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119.xml" ContentType="application/vnd.openxmlformats-officedocument.spreadsheetml.externalLink+xml"/>
  <Override PartName="/xl/externalLinks/externalLink120.xml" ContentType="application/vnd.openxmlformats-officedocument.spreadsheetml.externalLink+xml"/>
  <Override PartName="/xl/externalLinks/externalLink121.xml" ContentType="application/vnd.openxmlformats-officedocument.spreadsheetml.externalLink+xml"/>
  <Override PartName="/xl/externalLinks/externalLink122.xml" ContentType="application/vnd.openxmlformats-officedocument.spreadsheetml.externalLink+xml"/>
  <Override PartName="/xl/externalLinks/externalLink123.xml" ContentType="application/vnd.openxmlformats-officedocument.spreadsheetml.externalLink+xml"/>
  <Override PartName="/xl/externalLinks/externalLink124.xml" ContentType="application/vnd.openxmlformats-officedocument.spreadsheetml.externalLink+xml"/>
  <Override PartName="/xl/externalLinks/externalLink125.xml" ContentType="application/vnd.openxmlformats-officedocument.spreadsheetml.externalLink+xml"/>
  <Override PartName="/xl/externalLinks/externalLink126.xml" ContentType="application/vnd.openxmlformats-officedocument.spreadsheetml.externalLink+xml"/>
  <Override PartName="/xl/externalLinks/externalLink127.xml" ContentType="application/vnd.openxmlformats-officedocument.spreadsheetml.externalLink+xml"/>
  <Override PartName="/xl/externalLinks/externalLink128.xml" ContentType="application/vnd.openxmlformats-officedocument.spreadsheetml.externalLink+xml"/>
  <Override PartName="/xl/externalLinks/externalLink129.xml" ContentType="application/vnd.openxmlformats-officedocument.spreadsheetml.externalLink+xml"/>
  <Override PartName="/xl/externalLinks/externalLink130.xml" ContentType="application/vnd.openxmlformats-officedocument.spreadsheetml.externalLink+xml"/>
  <Override PartName="/xl/externalLinks/externalLink131.xml" ContentType="application/vnd.openxmlformats-officedocument.spreadsheetml.externalLink+xml"/>
  <Override PartName="/xl/externalLinks/externalLink132.xml" ContentType="application/vnd.openxmlformats-officedocument.spreadsheetml.externalLink+xml"/>
  <Override PartName="/xl/externalLinks/externalLink133.xml" ContentType="application/vnd.openxmlformats-officedocument.spreadsheetml.externalLink+xml"/>
  <Override PartName="/xl/externalLinks/externalLink134.xml" ContentType="application/vnd.openxmlformats-officedocument.spreadsheetml.externalLink+xml"/>
  <Override PartName="/xl/externalLinks/externalLink135.xml" ContentType="application/vnd.openxmlformats-officedocument.spreadsheetml.externalLink+xml"/>
  <Override PartName="/xl/externalLinks/externalLink136.xml" ContentType="application/vnd.openxmlformats-officedocument.spreadsheetml.externalLink+xml"/>
  <Override PartName="/xl/externalLinks/externalLink137.xml" ContentType="application/vnd.openxmlformats-officedocument.spreadsheetml.externalLink+xml"/>
  <Override PartName="/xl/externalLinks/externalLink138.xml" ContentType="application/vnd.openxmlformats-officedocument.spreadsheetml.externalLink+xml"/>
  <Override PartName="/xl/externalLinks/externalLink139.xml" ContentType="application/vnd.openxmlformats-officedocument.spreadsheetml.externalLink+xml"/>
  <Override PartName="/xl/externalLinks/externalLink140.xml" ContentType="application/vnd.openxmlformats-officedocument.spreadsheetml.externalLink+xml"/>
  <Override PartName="/xl/externalLinks/externalLink141.xml" ContentType="application/vnd.openxmlformats-officedocument.spreadsheetml.externalLink+xml"/>
  <Override PartName="/xl/externalLinks/externalLink142.xml" ContentType="application/vnd.openxmlformats-officedocument.spreadsheetml.externalLink+xml"/>
  <Override PartName="/xl/externalLinks/externalLink143.xml" ContentType="application/vnd.openxmlformats-officedocument.spreadsheetml.externalLink+xml"/>
  <Override PartName="/xl/externalLinks/externalLink144.xml" ContentType="application/vnd.openxmlformats-officedocument.spreadsheetml.externalLink+xml"/>
  <Override PartName="/xl/externalLinks/externalLink145.xml" ContentType="application/vnd.openxmlformats-officedocument.spreadsheetml.externalLink+xml"/>
  <Override PartName="/xl/externalLinks/externalLink146.xml" ContentType="application/vnd.openxmlformats-officedocument.spreadsheetml.externalLink+xml"/>
  <Override PartName="/xl/externalLinks/externalLink147.xml" ContentType="application/vnd.openxmlformats-officedocument.spreadsheetml.externalLink+xml"/>
  <Override PartName="/xl/externalLinks/externalLink148.xml" ContentType="application/vnd.openxmlformats-officedocument.spreadsheetml.externalLink+xml"/>
  <Override PartName="/xl/externalLinks/externalLink149.xml" ContentType="application/vnd.openxmlformats-officedocument.spreadsheetml.externalLink+xml"/>
  <Override PartName="/xl/externalLinks/externalLink150.xml" ContentType="application/vnd.openxmlformats-officedocument.spreadsheetml.externalLink+xml"/>
  <Override PartName="/xl/externalLinks/externalLink151.xml" ContentType="application/vnd.openxmlformats-officedocument.spreadsheetml.externalLink+xml"/>
  <Override PartName="/xl/externalLinks/externalLink152.xml" ContentType="application/vnd.openxmlformats-officedocument.spreadsheetml.externalLink+xml"/>
  <Override PartName="/xl/externalLinks/externalLink153.xml" ContentType="application/vnd.openxmlformats-officedocument.spreadsheetml.externalLink+xml"/>
  <Override PartName="/xl/externalLinks/externalLink154.xml" ContentType="application/vnd.openxmlformats-officedocument.spreadsheetml.externalLink+xml"/>
  <Override PartName="/xl/externalLinks/externalLink155.xml" ContentType="application/vnd.openxmlformats-officedocument.spreadsheetml.externalLink+xml"/>
  <Override PartName="/xl/externalLinks/externalLink156.xml" ContentType="application/vnd.openxmlformats-officedocument.spreadsheetml.externalLink+xml"/>
  <Override PartName="/xl/externalLinks/externalLink157.xml" ContentType="application/vnd.openxmlformats-officedocument.spreadsheetml.externalLink+xml"/>
  <Override PartName="/xl/externalLinks/externalLink158.xml" ContentType="application/vnd.openxmlformats-officedocument.spreadsheetml.externalLink+xml"/>
  <Override PartName="/xl/externalLinks/externalLink159.xml" ContentType="application/vnd.openxmlformats-officedocument.spreadsheetml.externalLink+xml"/>
  <Override PartName="/xl/externalLinks/externalLink160.xml" ContentType="application/vnd.openxmlformats-officedocument.spreadsheetml.externalLink+xml"/>
  <Override PartName="/xl/externalLinks/externalLink161.xml" ContentType="application/vnd.openxmlformats-officedocument.spreadsheetml.externalLink+xml"/>
  <Override PartName="/xl/externalLinks/externalLink162.xml" ContentType="application/vnd.openxmlformats-officedocument.spreadsheetml.externalLink+xml"/>
  <Override PartName="/xl/externalLinks/externalLink163.xml" ContentType="application/vnd.openxmlformats-officedocument.spreadsheetml.externalLink+xml"/>
  <Override PartName="/xl/externalLinks/externalLink164.xml" ContentType="application/vnd.openxmlformats-officedocument.spreadsheetml.externalLink+xml"/>
  <Override PartName="/xl/externalLinks/externalLink165.xml" ContentType="application/vnd.openxmlformats-officedocument.spreadsheetml.externalLink+xml"/>
  <Override PartName="/xl/externalLinks/externalLink166.xml" ContentType="application/vnd.openxmlformats-officedocument.spreadsheetml.externalLink+xml"/>
  <Override PartName="/xl/externalLinks/externalLink167.xml" ContentType="application/vnd.openxmlformats-officedocument.spreadsheetml.externalLink+xml"/>
  <Override PartName="/xl/externalLinks/externalLink168.xml" ContentType="application/vnd.openxmlformats-officedocument.spreadsheetml.externalLink+xml"/>
  <Override PartName="/xl/externalLinks/externalLink169.xml" ContentType="application/vnd.openxmlformats-officedocument.spreadsheetml.externalLink+xml"/>
  <Override PartName="/xl/externalLinks/externalLink170.xml" ContentType="application/vnd.openxmlformats-officedocument.spreadsheetml.externalLink+xml"/>
  <Override PartName="/xl/externalLinks/externalLink171.xml" ContentType="application/vnd.openxmlformats-officedocument.spreadsheetml.externalLink+xml"/>
  <Override PartName="/xl/externalLinks/externalLink172.xml" ContentType="application/vnd.openxmlformats-officedocument.spreadsheetml.externalLink+xml"/>
  <Override PartName="/xl/externalLinks/externalLink173.xml" ContentType="application/vnd.openxmlformats-officedocument.spreadsheetml.externalLink+xml"/>
  <Override PartName="/xl/externalLinks/externalLink174.xml" ContentType="application/vnd.openxmlformats-officedocument.spreadsheetml.externalLink+xml"/>
  <Override PartName="/xl/externalLinks/externalLink175.xml" ContentType="application/vnd.openxmlformats-officedocument.spreadsheetml.externalLink+xml"/>
  <Override PartName="/xl/externalLinks/externalLink176.xml" ContentType="application/vnd.openxmlformats-officedocument.spreadsheetml.externalLink+xml"/>
  <Override PartName="/xl/externalLinks/externalLink177.xml" ContentType="application/vnd.openxmlformats-officedocument.spreadsheetml.externalLink+xml"/>
  <Override PartName="/xl/externalLinks/externalLink178.xml" ContentType="application/vnd.openxmlformats-officedocument.spreadsheetml.externalLink+xml"/>
  <Override PartName="/xl/externalLinks/externalLink179.xml" ContentType="application/vnd.openxmlformats-officedocument.spreadsheetml.externalLink+xml"/>
  <Override PartName="/xl/externalLinks/externalLink180.xml" ContentType="application/vnd.openxmlformats-officedocument.spreadsheetml.externalLink+xml"/>
  <Override PartName="/xl/externalLinks/externalLink181.xml" ContentType="application/vnd.openxmlformats-officedocument.spreadsheetml.externalLink+xml"/>
  <Override PartName="/xl/externalLinks/externalLink182.xml" ContentType="application/vnd.openxmlformats-officedocument.spreadsheetml.externalLink+xml"/>
  <Override PartName="/xl/externalLinks/externalLink183.xml" ContentType="application/vnd.openxmlformats-officedocument.spreadsheetml.externalLink+xml"/>
  <Override PartName="/xl/externalLinks/externalLink184.xml" ContentType="application/vnd.openxmlformats-officedocument.spreadsheetml.externalLink+xml"/>
  <Override PartName="/xl/externalLinks/externalLink185.xml" ContentType="application/vnd.openxmlformats-officedocument.spreadsheetml.externalLink+xml"/>
  <Override PartName="/xl/externalLinks/externalLink186.xml" ContentType="application/vnd.openxmlformats-officedocument.spreadsheetml.externalLink+xml"/>
  <Override PartName="/xl/externalLinks/externalLink187.xml" ContentType="application/vnd.openxmlformats-officedocument.spreadsheetml.externalLink+xml"/>
  <Override PartName="/xl/externalLinks/externalLink188.xml" ContentType="application/vnd.openxmlformats-officedocument.spreadsheetml.externalLink+xml"/>
  <Override PartName="/xl/externalLinks/externalLink189.xml" ContentType="application/vnd.openxmlformats-officedocument.spreadsheetml.externalLink+xml"/>
  <Override PartName="/xl/externalLinks/externalLink190.xml" ContentType="application/vnd.openxmlformats-officedocument.spreadsheetml.externalLink+xml"/>
  <Override PartName="/xl/externalLinks/externalLink191.xml" ContentType="application/vnd.openxmlformats-officedocument.spreadsheetml.externalLink+xml"/>
  <Override PartName="/xl/externalLinks/externalLink192.xml" ContentType="application/vnd.openxmlformats-officedocument.spreadsheetml.externalLink+xml"/>
  <Override PartName="/xl/externalLinks/externalLink193.xml" ContentType="application/vnd.openxmlformats-officedocument.spreadsheetml.externalLink+xml"/>
  <Override PartName="/xl/externalLinks/externalLink194.xml" ContentType="application/vnd.openxmlformats-officedocument.spreadsheetml.externalLink+xml"/>
  <Override PartName="/xl/externalLinks/externalLink195.xml" ContentType="application/vnd.openxmlformats-officedocument.spreadsheetml.externalLink+xml"/>
  <Override PartName="/xl/externalLinks/externalLink196.xml" ContentType="application/vnd.openxmlformats-officedocument.spreadsheetml.externalLink+xml"/>
  <Override PartName="/xl/externalLinks/externalLink197.xml" ContentType="application/vnd.openxmlformats-officedocument.spreadsheetml.externalLink+xml"/>
  <Override PartName="/xl/externalLinks/externalLink198.xml" ContentType="application/vnd.openxmlformats-officedocument.spreadsheetml.externalLink+xml"/>
  <Override PartName="/xl/externalLinks/externalLink199.xml" ContentType="application/vnd.openxmlformats-officedocument.spreadsheetml.externalLink+xml"/>
  <Override PartName="/xl/externalLinks/externalLink200.xml" ContentType="application/vnd.openxmlformats-officedocument.spreadsheetml.externalLink+xml"/>
  <Override PartName="/xl/externalLinks/externalLink201.xml" ContentType="application/vnd.openxmlformats-officedocument.spreadsheetml.externalLink+xml"/>
  <Override PartName="/xl/externalLinks/externalLink202.xml" ContentType="application/vnd.openxmlformats-officedocument.spreadsheetml.externalLink+xml"/>
  <Override PartName="/xl/externalLinks/externalLink203.xml" ContentType="application/vnd.openxmlformats-officedocument.spreadsheetml.externalLink+xml"/>
  <Override PartName="/xl/externalLinks/externalLink204.xml" ContentType="application/vnd.openxmlformats-officedocument.spreadsheetml.externalLink+xml"/>
  <Override PartName="/xl/externalLinks/externalLink205.xml" ContentType="application/vnd.openxmlformats-officedocument.spreadsheetml.externalLink+xml"/>
  <Override PartName="/xl/externalLinks/externalLink206.xml" ContentType="application/vnd.openxmlformats-officedocument.spreadsheetml.externalLink+xml"/>
  <Override PartName="/xl/externalLinks/externalLink207.xml" ContentType="application/vnd.openxmlformats-officedocument.spreadsheetml.externalLink+xml"/>
  <Override PartName="/xl/externalLinks/externalLink208.xml" ContentType="application/vnd.openxmlformats-officedocument.spreadsheetml.externalLink+xml"/>
  <Override PartName="/xl/externalLinks/externalLink209.xml" ContentType="application/vnd.openxmlformats-officedocument.spreadsheetml.externalLink+xml"/>
  <Override PartName="/xl/externalLinks/externalLink210.xml" ContentType="application/vnd.openxmlformats-officedocument.spreadsheetml.externalLink+xml"/>
  <Override PartName="/xl/externalLinks/externalLink211.xml" ContentType="application/vnd.openxmlformats-officedocument.spreadsheetml.externalLink+xml"/>
  <Override PartName="/xl/externalLinks/externalLink212.xml" ContentType="application/vnd.openxmlformats-officedocument.spreadsheetml.externalLink+xml"/>
  <Override PartName="/xl/externalLinks/externalLink213.xml" ContentType="application/vnd.openxmlformats-officedocument.spreadsheetml.externalLink+xml"/>
  <Override PartName="/xl/externalLinks/externalLink214.xml" ContentType="application/vnd.openxmlformats-officedocument.spreadsheetml.externalLink+xml"/>
  <Override PartName="/xl/externalLinks/externalLink21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425"/>
  <workbookPr defaultThemeVersion="123820"/>
  <mc:AlternateContent xmlns:mc="http://schemas.openxmlformats.org/markup-compatibility/2006">
    <mc:Choice Requires="x15">
      <x15ac:absPath xmlns:x15ac="http://schemas.microsoft.com/office/spreadsheetml/2010/11/ac" url="C:\Users\User\Documents\26 APRIL 2024\FISIK PENGECATAN PAGAR SUMUT SPORT CENTER\"/>
    </mc:Choice>
  </mc:AlternateContent>
  <xr:revisionPtr revIDLastSave="0" documentId="13_ncr:1_{C73D66C8-738C-4155-BFA3-29E8C4DF3E01}" xr6:coauthVersionLast="47" xr6:coauthVersionMax="47" xr10:uidLastSave="{00000000-0000-0000-0000-000000000000}"/>
  <bookViews>
    <workbookView xWindow="-108" yWindow="-108" windowWidth="23256" windowHeight="12456" tabRatio="879" xr2:uid="{00000000-000D-0000-FFFF-FFFF00000000}"/>
  </bookViews>
  <sheets>
    <sheet name="REKAP" sheetId="353" r:id="rId1"/>
    <sheet name="RAB" sheetId="351" r:id="rId2"/>
    <sheet name="REKAP ANL" sheetId="339" state="hidden" r:id="rId3"/>
    <sheet name="AHS" sheetId="16" r:id="rId4"/>
    <sheet name="ANL HIT" sheetId="350" r:id="rId5"/>
    <sheet name="DUKB" sheetId="340" r:id="rId6"/>
  </sheets>
  <externalReferences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  <externalReference r:id="rId138"/>
    <externalReference r:id="rId139"/>
    <externalReference r:id="rId140"/>
    <externalReference r:id="rId141"/>
    <externalReference r:id="rId142"/>
    <externalReference r:id="rId143"/>
    <externalReference r:id="rId144"/>
    <externalReference r:id="rId145"/>
    <externalReference r:id="rId146"/>
    <externalReference r:id="rId147"/>
    <externalReference r:id="rId148"/>
    <externalReference r:id="rId149"/>
    <externalReference r:id="rId150"/>
    <externalReference r:id="rId151"/>
    <externalReference r:id="rId152"/>
    <externalReference r:id="rId153"/>
    <externalReference r:id="rId154"/>
    <externalReference r:id="rId155"/>
    <externalReference r:id="rId156"/>
    <externalReference r:id="rId157"/>
    <externalReference r:id="rId158"/>
    <externalReference r:id="rId159"/>
    <externalReference r:id="rId160"/>
    <externalReference r:id="rId161"/>
    <externalReference r:id="rId162"/>
    <externalReference r:id="rId163"/>
    <externalReference r:id="rId164"/>
    <externalReference r:id="rId165"/>
    <externalReference r:id="rId166"/>
    <externalReference r:id="rId167"/>
    <externalReference r:id="rId168"/>
    <externalReference r:id="rId169"/>
    <externalReference r:id="rId170"/>
    <externalReference r:id="rId171"/>
    <externalReference r:id="rId172"/>
    <externalReference r:id="rId173"/>
    <externalReference r:id="rId174"/>
    <externalReference r:id="rId175"/>
    <externalReference r:id="rId176"/>
    <externalReference r:id="rId177"/>
    <externalReference r:id="rId178"/>
    <externalReference r:id="rId179"/>
    <externalReference r:id="rId180"/>
    <externalReference r:id="rId181"/>
    <externalReference r:id="rId182"/>
    <externalReference r:id="rId183"/>
    <externalReference r:id="rId184"/>
    <externalReference r:id="rId185"/>
    <externalReference r:id="rId186"/>
    <externalReference r:id="rId187"/>
    <externalReference r:id="rId188"/>
    <externalReference r:id="rId189"/>
    <externalReference r:id="rId190"/>
    <externalReference r:id="rId191"/>
    <externalReference r:id="rId192"/>
    <externalReference r:id="rId193"/>
    <externalReference r:id="rId194"/>
    <externalReference r:id="rId195"/>
    <externalReference r:id="rId196"/>
    <externalReference r:id="rId197"/>
    <externalReference r:id="rId198"/>
    <externalReference r:id="rId199"/>
    <externalReference r:id="rId200"/>
    <externalReference r:id="rId201"/>
    <externalReference r:id="rId202"/>
    <externalReference r:id="rId203"/>
    <externalReference r:id="rId204"/>
    <externalReference r:id="rId205"/>
    <externalReference r:id="rId206"/>
    <externalReference r:id="rId207"/>
    <externalReference r:id="rId208"/>
    <externalReference r:id="rId209"/>
    <externalReference r:id="rId210"/>
    <externalReference r:id="rId211"/>
    <externalReference r:id="rId212"/>
    <externalReference r:id="rId213"/>
    <externalReference r:id="rId214"/>
    <externalReference r:id="rId215"/>
    <externalReference r:id="rId216"/>
    <externalReference r:id="rId217"/>
    <externalReference r:id="rId218"/>
    <externalReference r:id="rId219"/>
    <externalReference r:id="rId220"/>
    <externalReference r:id="rId221"/>
  </externalReferences>
  <definedNames>
    <definedName name="\0">#REF!</definedName>
    <definedName name="\A">[1]A!#REF!</definedName>
    <definedName name="\B">[1]A!#REF!</definedName>
    <definedName name="\D">[1]A!#REF!</definedName>
    <definedName name="\E">[1]A!#REF!</definedName>
    <definedName name="\G">[1]A!#REF!</definedName>
    <definedName name="\i">#REF!</definedName>
    <definedName name="\L">[1]A!#REF!</definedName>
    <definedName name="\M">#REF!</definedName>
    <definedName name="\P">[1]A!#REF!</definedName>
    <definedName name="\Q">#REF!</definedName>
    <definedName name="\R">[1]A!#REF!</definedName>
    <definedName name="\S">#REF!</definedName>
    <definedName name="\T">[1]A!#REF!</definedName>
    <definedName name="\U">[1]A!#REF!</definedName>
    <definedName name="\V">[1]A!#REF!</definedName>
    <definedName name="\W">#REF!</definedName>
    <definedName name="\X">[1]A!#REF!</definedName>
    <definedName name="\y">#REF!</definedName>
    <definedName name="\Z">[1]A!#REF!</definedName>
    <definedName name="_\Q">#REF!</definedName>
    <definedName name="__?___RIGHT__?_">#REF!</definedName>
    <definedName name="__\W">#REF!</definedName>
    <definedName name="_____________________________________________________________MMM42">#REF!</definedName>
    <definedName name="_____________________________________________________________MMM49">#REF!</definedName>
    <definedName name="_____________________________________________________________MMM52">#REF!</definedName>
    <definedName name="_____________________________________________________________MMM53">#REF!</definedName>
    <definedName name="_____________________________________________________________MMM54">#REF!</definedName>
    <definedName name="____________________________________________________________EEE13">#REF!</definedName>
    <definedName name="____________________________________________________________EEE19">#REF!</definedName>
    <definedName name="____________________________________________________________EEE23">#REF!</definedName>
    <definedName name="____________________________________________________________LLL01">#REF!</definedName>
    <definedName name="____________________________________________________________LLL02">#REF!</definedName>
    <definedName name="____________________________________________________________LLL03">#REF!</definedName>
    <definedName name="____________________________________________________________LLL04">#REF!</definedName>
    <definedName name="____________________________________________________________LLL05">#REF!</definedName>
    <definedName name="____________________________________________________________LLL06">#REF!</definedName>
    <definedName name="____________________________________________________________LLL07">#REF!</definedName>
    <definedName name="____________________________________________________________LLL08">#REF!</definedName>
    <definedName name="____________________________________________________________LLL09">#REF!</definedName>
    <definedName name="____________________________________________________________LLL10">#REF!</definedName>
    <definedName name="____________________________________________________________LLL11">#REF!</definedName>
    <definedName name="____________________________________________________________MMM01">#REF!</definedName>
    <definedName name="____________________________________________________________MMM02">#REF!</definedName>
    <definedName name="____________________________________________________________MMM03">#REF!</definedName>
    <definedName name="____________________________________________________________MMM04">#REF!</definedName>
    <definedName name="____________________________________________________________MMM05">#REF!</definedName>
    <definedName name="____________________________________________________________MMM06">#REF!</definedName>
    <definedName name="____________________________________________________________MMM07">#REF!</definedName>
    <definedName name="____________________________________________________________MMM08">#REF!</definedName>
    <definedName name="____________________________________________________________MMM09">#REF!</definedName>
    <definedName name="____________________________________________________________MMM10">#REF!</definedName>
    <definedName name="____________________________________________________________MMM11">#REF!</definedName>
    <definedName name="____________________________________________________________MMM12">#REF!</definedName>
    <definedName name="____________________________________________________________MMM13">#REF!</definedName>
    <definedName name="____________________________________________________________MMM14">#REF!</definedName>
    <definedName name="____________________________________________________________MMM15">#REF!</definedName>
    <definedName name="____________________________________________________________MMM16">#REF!</definedName>
    <definedName name="____________________________________________________________MMM17">#REF!</definedName>
    <definedName name="____________________________________________________________MMM18">#REF!</definedName>
    <definedName name="____________________________________________________________MMM19">#REF!</definedName>
    <definedName name="____________________________________________________________MMM20">#REF!</definedName>
    <definedName name="____________________________________________________________MMM21">#REF!</definedName>
    <definedName name="____________________________________________________________MMM22">#REF!</definedName>
    <definedName name="____________________________________________________________MMM23">#REF!</definedName>
    <definedName name="____________________________________________________________MMM24">#REF!</definedName>
    <definedName name="____________________________________________________________MMM25">#REF!</definedName>
    <definedName name="____________________________________________________________MMM26">#REF!</definedName>
    <definedName name="____________________________________________________________MMM27">#REF!</definedName>
    <definedName name="____________________________________________________________MMM28">#REF!</definedName>
    <definedName name="____________________________________________________________MMM29">#REF!</definedName>
    <definedName name="____________________________________________________________MMM30">#REF!</definedName>
    <definedName name="____________________________________________________________MMM31">#REF!</definedName>
    <definedName name="____________________________________________________________MMM32">#REF!</definedName>
    <definedName name="____________________________________________________________MMM33">#REF!</definedName>
    <definedName name="____________________________________________________________MMM34">#REF!</definedName>
    <definedName name="____________________________________________________________MMM35">#REF!</definedName>
    <definedName name="____________________________________________________________MMM36">#REF!</definedName>
    <definedName name="____________________________________________________________MMM37">#REF!</definedName>
    <definedName name="____________________________________________________________MMM38">'[2]4-Basic Price'!#REF!</definedName>
    <definedName name="____________________________________________________________MMM39">#REF!</definedName>
    <definedName name="____________________________________________________________MMM40">#REF!</definedName>
    <definedName name="____________________________________________________________MMM41">#REF!</definedName>
    <definedName name="____________________________________________________________MMM411">#REF!</definedName>
    <definedName name="____________________________________________________________MMM43">#REF!</definedName>
    <definedName name="____________________________________________________________MMM44">#REF!</definedName>
    <definedName name="____________________________________________________________MMM45">#REF!</definedName>
    <definedName name="____________________________________________________________MMM46">#REF!</definedName>
    <definedName name="____________________________________________________________MMM47">#REF!</definedName>
    <definedName name="____________________________________________________________MMM48">#REF!</definedName>
    <definedName name="____________________________________________________________MMM50">#REF!</definedName>
    <definedName name="____________________________________________________________MMM51">#REF!</definedName>
    <definedName name="___________________________________________________________DIV11">#REF!</definedName>
    <definedName name="__________________________________________________EEE01">#REF!</definedName>
    <definedName name="__________________________________________________EEE02">#REF!</definedName>
    <definedName name="__________________________________________________EEE03">#REF!</definedName>
    <definedName name="__________________________________________________EEE04">#REF!</definedName>
    <definedName name="__________________________________________________EEE05">#REF!</definedName>
    <definedName name="__________________________________________________EEE06">#REF!</definedName>
    <definedName name="__________________________________________________EEE07">#REF!</definedName>
    <definedName name="__________________________________________________EEE08">#REF!</definedName>
    <definedName name="__________________________________________________EEE09">'[2]5-ALAT(1)'!$AW$16</definedName>
    <definedName name="__________________________________________________EEE10">'[2]5-ALAT(1)'!$AW$17</definedName>
    <definedName name="__________________________________________________EEE11">#REF!</definedName>
    <definedName name="__________________________________________________EEE12">#REF!</definedName>
    <definedName name="__________________________________________________EEE14">#REF!</definedName>
    <definedName name="__________________________________________________EEE15">#REF!</definedName>
    <definedName name="__________________________________________________EEE16">#REF!</definedName>
    <definedName name="__________________________________________________EEE17">#REF!</definedName>
    <definedName name="__________________________________________________EEE18">#REF!</definedName>
    <definedName name="__________________________________________________EEE20">#REF!</definedName>
    <definedName name="__________________________________________________EEE21">#REF!</definedName>
    <definedName name="__________________________________________________EEE22">#REF!</definedName>
    <definedName name="__________________________________________________EEE24">#REF!</definedName>
    <definedName name="__________________________________________________EEE25">#REF!</definedName>
    <definedName name="__________________________________________________EEE26">#REF!</definedName>
    <definedName name="__________________________________________________EEE27">#REF!</definedName>
    <definedName name="__________________________________________________EEE28">#REF!</definedName>
    <definedName name="__________________________________________________EEE29">#REF!</definedName>
    <definedName name="__________________________________________________EEE30">#REF!</definedName>
    <definedName name="__________________________________________________EEE31">#REF!</definedName>
    <definedName name="__________________________________________________EEE32">#REF!</definedName>
    <definedName name="__________________________________________________EEE33">#REF!</definedName>
    <definedName name="__________________________________________________MDE01">#REF!</definedName>
    <definedName name="__________________________________________________MDE02">#REF!</definedName>
    <definedName name="__________________________________________________MDE03">#REF!</definedName>
    <definedName name="__________________________________________________MDE04">#REF!</definedName>
    <definedName name="__________________________________________________MDE05">#REF!</definedName>
    <definedName name="__________________________________________________MDE06">#REF!</definedName>
    <definedName name="__________________________________________________MDE07">#REF!</definedName>
    <definedName name="__________________________________________________MDE08">#REF!</definedName>
    <definedName name="__________________________________________________MDE09">#REF!</definedName>
    <definedName name="__________________________________________________MDE10">#REF!</definedName>
    <definedName name="__________________________________________________MDE11">#REF!</definedName>
    <definedName name="__________________________________________________MDE12">#REF!</definedName>
    <definedName name="__________________________________________________MDE13">#REF!</definedName>
    <definedName name="__________________________________________________MDE14">#REF!</definedName>
    <definedName name="__________________________________________________MDE15">#REF!</definedName>
    <definedName name="__________________________________________________MDE16">#REF!</definedName>
    <definedName name="__________________________________________________MDE17">#REF!</definedName>
    <definedName name="__________________________________________________MDE18">#REF!</definedName>
    <definedName name="__________________________________________________MDE19">#REF!</definedName>
    <definedName name="__________________________________________________MDE20">#REF!</definedName>
    <definedName name="__________________________________________________MDE21">#REF!</definedName>
    <definedName name="__________________________________________________MDE22">#REF!</definedName>
    <definedName name="__________________________________________________MDE23">#REF!</definedName>
    <definedName name="__________________________________________________MDE24">#REF!</definedName>
    <definedName name="__________________________________________________MDE25">#REF!</definedName>
    <definedName name="__________________________________________________MDE26">#REF!</definedName>
    <definedName name="__________________________________________________MDE27">#REF!</definedName>
    <definedName name="__________________________________________________MDE28">#REF!</definedName>
    <definedName name="__________________________________________________MDE29">#REF!</definedName>
    <definedName name="__________________________________________________MDE30">#REF!</definedName>
    <definedName name="__________________________________________________MDE31">#REF!</definedName>
    <definedName name="__________________________________________________MDE32">#REF!</definedName>
    <definedName name="__________________________________________________MDE33">#REF!</definedName>
    <definedName name="__________________________________________________MDE34">#REF!</definedName>
    <definedName name="__________________________________________________ME01">#REF!</definedName>
    <definedName name="__________________________________________________ME02">#REF!</definedName>
    <definedName name="__________________________________________________ME03">#REF!</definedName>
    <definedName name="__________________________________________________ME04">#REF!</definedName>
    <definedName name="__________________________________________________ME05">#REF!</definedName>
    <definedName name="__________________________________________________ME06">#REF!</definedName>
    <definedName name="__________________________________________________ME07">#REF!</definedName>
    <definedName name="__________________________________________________ME08">#REF!</definedName>
    <definedName name="__________________________________________________ME09">#REF!</definedName>
    <definedName name="__________________________________________________ME10">#REF!</definedName>
    <definedName name="__________________________________________________ME11">#REF!</definedName>
    <definedName name="__________________________________________________ME12">#REF!</definedName>
    <definedName name="__________________________________________________ME13">#REF!</definedName>
    <definedName name="__________________________________________________ME14">#REF!</definedName>
    <definedName name="__________________________________________________ME15">#REF!</definedName>
    <definedName name="__________________________________________________ME16">#REF!</definedName>
    <definedName name="__________________________________________________ME17">#REF!</definedName>
    <definedName name="__________________________________________________ME18">#REF!</definedName>
    <definedName name="__________________________________________________ME19">#REF!</definedName>
    <definedName name="__________________________________________________ME20">#REF!</definedName>
    <definedName name="__________________________________________________ME21">#REF!</definedName>
    <definedName name="__________________________________________________ME22">#REF!</definedName>
    <definedName name="__________________________________________________ME23">#REF!</definedName>
    <definedName name="__________________________________________________ME24">#REF!</definedName>
    <definedName name="__________________________________________________ME25">#REF!</definedName>
    <definedName name="__________________________________________________ME26">#REF!</definedName>
    <definedName name="__________________________________________________ME27">#REF!</definedName>
    <definedName name="__________________________________________________ME28">#REF!</definedName>
    <definedName name="__________________________________________________ME29">#REF!</definedName>
    <definedName name="__________________________________________________ME30">#REF!</definedName>
    <definedName name="__________________________________________________ME31">#REF!</definedName>
    <definedName name="__________________________________________________ME32">#REF!</definedName>
    <definedName name="__________________________________________________ME33">#REF!</definedName>
    <definedName name="__________________________________________________ME34">#REF!</definedName>
    <definedName name="_________________________________________________EEE13">#REF!</definedName>
    <definedName name="_________________________________________________EEE19">#REF!</definedName>
    <definedName name="_________________________________________________EEE23">#REF!</definedName>
    <definedName name="_________________________________________________LLL01">#REF!</definedName>
    <definedName name="_________________________________________________LLL02">#REF!</definedName>
    <definedName name="_________________________________________________LLL03">#REF!</definedName>
    <definedName name="_________________________________________________LLL04">#REF!</definedName>
    <definedName name="_________________________________________________LLL05">#REF!</definedName>
    <definedName name="_________________________________________________LLL06">#REF!</definedName>
    <definedName name="_________________________________________________LLL07">#REF!</definedName>
    <definedName name="_________________________________________________LLL08">#REF!</definedName>
    <definedName name="_________________________________________________LLL09">#REF!</definedName>
    <definedName name="_________________________________________________LLL10">#REF!</definedName>
    <definedName name="_________________________________________________LLL11">#REF!</definedName>
    <definedName name="_________________________________________________MMM01">#REF!</definedName>
    <definedName name="_________________________________________________MMM02">#REF!</definedName>
    <definedName name="_________________________________________________MMM03">#REF!</definedName>
    <definedName name="_________________________________________________MMM04">#REF!</definedName>
    <definedName name="_________________________________________________MMM05">#REF!</definedName>
    <definedName name="_________________________________________________MMM06">#REF!</definedName>
    <definedName name="_________________________________________________MMM07">#REF!</definedName>
    <definedName name="_________________________________________________MMM08">#REF!</definedName>
    <definedName name="_________________________________________________MMM09">#REF!</definedName>
    <definedName name="_________________________________________________MMM10">#REF!</definedName>
    <definedName name="_________________________________________________MMM11">#REF!</definedName>
    <definedName name="_________________________________________________MMM12">#REF!</definedName>
    <definedName name="_________________________________________________MMM13">#REF!</definedName>
    <definedName name="_________________________________________________MMM14">#REF!</definedName>
    <definedName name="_________________________________________________MMM15">#REF!</definedName>
    <definedName name="_________________________________________________MMM16">#REF!</definedName>
    <definedName name="_________________________________________________MMM17">#REF!</definedName>
    <definedName name="_________________________________________________MMM18">#REF!</definedName>
    <definedName name="_________________________________________________MMM19">#REF!</definedName>
    <definedName name="_________________________________________________MMM20">#REF!</definedName>
    <definedName name="_________________________________________________MMM21">#REF!</definedName>
    <definedName name="_________________________________________________MMM22">#REF!</definedName>
    <definedName name="_________________________________________________MMM23">#REF!</definedName>
    <definedName name="_________________________________________________MMM24">#REF!</definedName>
    <definedName name="_________________________________________________MMM25">#REF!</definedName>
    <definedName name="_________________________________________________MMM26">#REF!</definedName>
    <definedName name="_________________________________________________MMM27">#REF!</definedName>
    <definedName name="_________________________________________________MMM28">#REF!</definedName>
    <definedName name="_________________________________________________MMM29">#REF!</definedName>
    <definedName name="_________________________________________________MMM30">#REF!</definedName>
    <definedName name="_________________________________________________MMM31">#REF!</definedName>
    <definedName name="_________________________________________________MMM32">#REF!</definedName>
    <definedName name="_________________________________________________MMM33">#REF!</definedName>
    <definedName name="_________________________________________________MMM34">#REF!</definedName>
    <definedName name="_________________________________________________MMM35">#REF!</definedName>
    <definedName name="_________________________________________________MMM36">#REF!</definedName>
    <definedName name="_________________________________________________MMM37">#REF!</definedName>
    <definedName name="_________________________________________________MMM38">'[2]4-Basic Price'!#REF!</definedName>
    <definedName name="_________________________________________________MMM39">#REF!</definedName>
    <definedName name="_________________________________________________MMM40">#REF!</definedName>
    <definedName name="_________________________________________________MMM41">#REF!</definedName>
    <definedName name="_________________________________________________MMM411">#REF!</definedName>
    <definedName name="_________________________________________________MMM42">#REF!</definedName>
    <definedName name="_________________________________________________MMM43">#REF!</definedName>
    <definedName name="_________________________________________________MMM44">#REF!</definedName>
    <definedName name="_________________________________________________MMM45">#REF!</definedName>
    <definedName name="_________________________________________________MMM46">#REF!</definedName>
    <definedName name="_________________________________________________MMM47">#REF!</definedName>
    <definedName name="_________________________________________________MMM48">#REF!</definedName>
    <definedName name="_________________________________________________MMM49">#REF!</definedName>
    <definedName name="_________________________________________________MMM50">#REF!</definedName>
    <definedName name="_________________________________________________MMM51">#REF!</definedName>
    <definedName name="_________________________________________________MMM52">#REF!</definedName>
    <definedName name="_________________________________________________MMM53">#REF!</definedName>
    <definedName name="_________________________________________________MMM54">#REF!</definedName>
    <definedName name="________________________________________________EEE13">#REF!</definedName>
    <definedName name="________________________________________________EEE19">#REF!</definedName>
    <definedName name="________________________________________________EEE23">#REF!</definedName>
    <definedName name="________________________________________________LLL01">#REF!</definedName>
    <definedName name="________________________________________________LLL02">#REF!</definedName>
    <definedName name="________________________________________________LLL03">#REF!</definedName>
    <definedName name="________________________________________________LLL04">#REF!</definedName>
    <definedName name="________________________________________________LLL05">#REF!</definedName>
    <definedName name="________________________________________________LLL06">#REF!</definedName>
    <definedName name="________________________________________________LLL07">#REF!</definedName>
    <definedName name="________________________________________________LLL08">#REF!</definedName>
    <definedName name="________________________________________________LLL09">#REF!</definedName>
    <definedName name="________________________________________________LLL10">#REF!</definedName>
    <definedName name="________________________________________________LLL11">#REF!</definedName>
    <definedName name="________________________________________________MMM01">#REF!</definedName>
    <definedName name="________________________________________________MMM02">#REF!</definedName>
    <definedName name="________________________________________________MMM03">#REF!</definedName>
    <definedName name="________________________________________________MMM04">#REF!</definedName>
    <definedName name="________________________________________________MMM05">#REF!</definedName>
    <definedName name="________________________________________________MMM06">#REF!</definedName>
    <definedName name="________________________________________________MMM07">#REF!</definedName>
    <definedName name="________________________________________________MMM08">#REF!</definedName>
    <definedName name="________________________________________________MMM09">#REF!</definedName>
    <definedName name="________________________________________________MMM10">#REF!</definedName>
    <definedName name="________________________________________________MMM11">#REF!</definedName>
    <definedName name="________________________________________________MMM12">#REF!</definedName>
    <definedName name="________________________________________________MMM13">#REF!</definedName>
    <definedName name="________________________________________________MMM14">#REF!</definedName>
    <definedName name="________________________________________________MMM15">#REF!</definedName>
    <definedName name="________________________________________________MMM16">#REF!</definedName>
    <definedName name="________________________________________________MMM17">#REF!</definedName>
    <definedName name="________________________________________________MMM18">#REF!</definedName>
    <definedName name="________________________________________________MMM19">#REF!</definedName>
    <definedName name="________________________________________________MMM20">#REF!</definedName>
    <definedName name="________________________________________________MMM21">#REF!</definedName>
    <definedName name="________________________________________________MMM22">#REF!</definedName>
    <definedName name="________________________________________________MMM23">#REF!</definedName>
    <definedName name="________________________________________________MMM24">#REF!</definedName>
    <definedName name="________________________________________________MMM25">#REF!</definedName>
    <definedName name="________________________________________________MMM26">#REF!</definedName>
    <definedName name="________________________________________________MMM27">#REF!</definedName>
    <definedName name="________________________________________________MMM28">#REF!</definedName>
    <definedName name="________________________________________________MMM29">#REF!</definedName>
    <definedName name="________________________________________________MMM30">#REF!</definedName>
    <definedName name="________________________________________________MMM31">#REF!</definedName>
    <definedName name="________________________________________________MMM32">#REF!</definedName>
    <definedName name="________________________________________________MMM33">#REF!</definedName>
    <definedName name="________________________________________________MMM34">#REF!</definedName>
    <definedName name="________________________________________________MMM35">#REF!</definedName>
    <definedName name="________________________________________________MMM36">#REF!</definedName>
    <definedName name="________________________________________________MMM37">#REF!</definedName>
    <definedName name="________________________________________________MMM38">'[2]4-Basic Price'!#REF!</definedName>
    <definedName name="________________________________________________MMM39">#REF!</definedName>
    <definedName name="________________________________________________MMM40">#REF!</definedName>
    <definedName name="________________________________________________MMM41">#REF!</definedName>
    <definedName name="________________________________________________MMM411">#REF!</definedName>
    <definedName name="________________________________________________MMM42">#REF!</definedName>
    <definedName name="________________________________________________MMM43">#REF!</definedName>
    <definedName name="________________________________________________MMM44">#REF!</definedName>
    <definedName name="________________________________________________MMM45">#REF!</definedName>
    <definedName name="________________________________________________MMM46">#REF!</definedName>
    <definedName name="________________________________________________MMM47">#REF!</definedName>
    <definedName name="________________________________________________MMM48">#REF!</definedName>
    <definedName name="________________________________________________MMM49">#REF!</definedName>
    <definedName name="________________________________________________MMM50">#REF!</definedName>
    <definedName name="________________________________________________MMM51">#REF!</definedName>
    <definedName name="________________________________________________MMM52">#REF!</definedName>
    <definedName name="________________________________________________MMM53">#REF!</definedName>
    <definedName name="________________________________________________MMM54">#REF!</definedName>
    <definedName name="_______________________________________________DIV11">#REF!</definedName>
    <definedName name="_______________________________________________EEE13">#REF!</definedName>
    <definedName name="_______________________________________________EEE19">#REF!</definedName>
    <definedName name="_______________________________________________EEE23">#REF!</definedName>
    <definedName name="_______________________________________________LLL01">#REF!</definedName>
    <definedName name="_______________________________________________LLL02">#REF!</definedName>
    <definedName name="_______________________________________________LLL03">#REF!</definedName>
    <definedName name="_______________________________________________LLL04">#REF!</definedName>
    <definedName name="_______________________________________________LLL05">#REF!</definedName>
    <definedName name="_______________________________________________LLL06">#REF!</definedName>
    <definedName name="_______________________________________________LLL07">#REF!</definedName>
    <definedName name="_______________________________________________LLL08">#REF!</definedName>
    <definedName name="_______________________________________________LLL09">#REF!</definedName>
    <definedName name="_______________________________________________LLL10">#REF!</definedName>
    <definedName name="_______________________________________________LLL11">#REF!</definedName>
    <definedName name="_______________________________________________MMM01">#REF!</definedName>
    <definedName name="_______________________________________________MMM02">#REF!</definedName>
    <definedName name="_______________________________________________MMM03">#REF!</definedName>
    <definedName name="_______________________________________________MMM04">#REF!</definedName>
    <definedName name="_______________________________________________MMM05">#REF!</definedName>
    <definedName name="_______________________________________________MMM06">#REF!</definedName>
    <definedName name="_______________________________________________MMM07">#REF!</definedName>
    <definedName name="_______________________________________________MMM08">#REF!</definedName>
    <definedName name="_______________________________________________MMM09">#REF!</definedName>
    <definedName name="_______________________________________________MMM10">#REF!</definedName>
    <definedName name="_______________________________________________MMM11">#REF!</definedName>
    <definedName name="_______________________________________________MMM12">#REF!</definedName>
    <definedName name="_______________________________________________MMM13">#REF!</definedName>
    <definedName name="_______________________________________________MMM14">#REF!</definedName>
    <definedName name="_______________________________________________MMM15">#REF!</definedName>
    <definedName name="_______________________________________________MMM16">#REF!</definedName>
    <definedName name="_______________________________________________MMM17">#REF!</definedName>
    <definedName name="_______________________________________________MMM18">#REF!</definedName>
    <definedName name="_______________________________________________MMM19">#REF!</definedName>
    <definedName name="_______________________________________________MMM20">#REF!</definedName>
    <definedName name="_______________________________________________MMM21">#REF!</definedName>
    <definedName name="_______________________________________________MMM22">#REF!</definedName>
    <definedName name="_______________________________________________MMM23">#REF!</definedName>
    <definedName name="_______________________________________________MMM24">#REF!</definedName>
    <definedName name="_______________________________________________MMM25">#REF!</definedName>
    <definedName name="_______________________________________________MMM26">#REF!</definedName>
    <definedName name="_______________________________________________MMM27">#REF!</definedName>
    <definedName name="_______________________________________________MMM28">#REF!</definedName>
    <definedName name="_______________________________________________MMM29">#REF!</definedName>
    <definedName name="_______________________________________________MMM30">#REF!</definedName>
    <definedName name="_______________________________________________MMM31">#REF!</definedName>
    <definedName name="_______________________________________________MMM32">#REF!</definedName>
    <definedName name="_______________________________________________MMM33">#REF!</definedName>
    <definedName name="_______________________________________________MMM34">#REF!</definedName>
    <definedName name="_______________________________________________MMM35">#REF!</definedName>
    <definedName name="_______________________________________________MMM36">#REF!</definedName>
    <definedName name="_______________________________________________MMM37">#REF!</definedName>
    <definedName name="_______________________________________________MMM38">'[2]4-Basic Price'!#REF!</definedName>
    <definedName name="_______________________________________________MMM39">#REF!</definedName>
    <definedName name="_______________________________________________MMM40">#REF!</definedName>
    <definedName name="_______________________________________________MMM41">#REF!</definedName>
    <definedName name="_______________________________________________MMM411">#REF!</definedName>
    <definedName name="_______________________________________________MMM43">#REF!</definedName>
    <definedName name="_______________________________________________MMM44">#REF!</definedName>
    <definedName name="_______________________________________________MMM45">#REF!</definedName>
    <definedName name="_______________________________________________MMM46">#REF!</definedName>
    <definedName name="_______________________________________________MMM47">#REF!</definedName>
    <definedName name="_______________________________________________MMM48">#REF!</definedName>
    <definedName name="_______________________________________________MMM50">#REF!</definedName>
    <definedName name="_______________________________________________MMM51">#REF!</definedName>
    <definedName name="______________________________________________DIV11">#REF!</definedName>
    <definedName name="____________________________________________DIV10">[3]BOQ!$G$312</definedName>
    <definedName name="____________________________________________DIV7">'[4]Kuantitas &amp; Harga'!#REF!</definedName>
    <definedName name="____________________________________________DIV9">[3]BOQ!$G$301</definedName>
    <definedName name="_________________________________________EEE13">#REF!</definedName>
    <definedName name="_________________________________________EEE23">#REF!</definedName>
    <definedName name="________________________________________HAL1">#REF!</definedName>
    <definedName name="________________________________________HAL2">#REF!</definedName>
    <definedName name="_______________________________________DIV11">'[4]Kuantitas &amp; Harga'!#REF!</definedName>
    <definedName name="_______________________________________EEE01">#REF!</definedName>
    <definedName name="_______________________________________EEE02">#REF!</definedName>
    <definedName name="_______________________________________EEE03">#REF!</definedName>
    <definedName name="_______________________________________EEE04">#REF!</definedName>
    <definedName name="_______________________________________EEE05">#REF!</definedName>
    <definedName name="_______________________________________EEE06">#REF!</definedName>
    <definedName name="_______________________________________EEE07">#REF!</definedName>
    <definedName name="_______________________________________EEE08">#REF!</definedName>
    <definedName name="_______________________________________EEE09">'[2]5-ALAT(1)'!$AW$16</definedName>
    <definedName name="_______________________________________EEE10">'[2]5-ALAT(1)'!$AW$17</definedName>
    <definedName name="_______________________________________EEE11">#REF!</definedName>
    <definedName name="_______________________________________EEE12">#REF!</definedName>
    <definedName name="_______________________________________EEE13">'[5]5-ALAT(1)'!$AW$20</definedName>
    <definedName name="_______________________________________EEE14">#REF!</definedName>
    <definedName name="_______________________________________EEE15">#REF!</definedName>
    <definedName name="_______________________________________EEE16">#REF!</definedName>
    <definedName name="_______________________________________EEE17">#REF!</definedName>
    <definedName name="_______________________________________EEE18">#REF!</definedName>
    <definedName name="_______________________________________EEE20">#REF!</definedName>
    <definedName name="_______________________________________EEE21">#REF!</definedName>
    <definedName name="_______________________________________EEE22">#REF!</definedName>
    <definedName name="_______________________________________EEE23">'[5]5-ALAT(1)'!$AW$30</definedName>
    <definedName name="_______________________________________EEE24">#REF!</definedName>
    <definedName name="_______________________________________EEE25">#REF!</definedName>
    <definedName name="_______________________________________EEE26">#REF!</definedName>
    <definedName name="_______________________________________EEE27">#REF!</definedName>
    <definedName name="_______________________________________EEE28">#REF!</definedName>
    <definedName name="_______________________________________EEE29">#REF!</definedName>
    <definedName name="_______________________________________EEE30">#REF!</definedName>
    <definedName name="_______________________________________EEE31">#REF!</definedName>
    <definedName name="_______________________________________EEE32">#REF!</definedName>
    <definedName name="_______________________________________EEE33">#REF!</definedName>
    <definedName name="_______________________________________HAL1">#REF!</definedName>
    <definedName name="_______________________________________HAL2">#REF!</definedName>
    <definedName name="_______________________________________LLL01">'[5]4-Basic Price'!$F$8</definedName>
    <definedName name="_______________________________________LLL02">'[5]4-Basic Price'!$F$9</definedName>
    <definedName name="_______________________________________LLL03">'[5]4-Basic Price'!$F$10</definedName>
    <definedName name="_______________________________________MDE01">#REF!</definedName>
    <definedName name="_______________________________________MDE02">#REF!</definedName>
    <definedName name="_______________________________________MDE03">#REF!</definedName>
    <definedName name="_______________________________________MDE04">#REF!</definedName>
    <definedName name="_______________________________________MDE05">#REF!</definedName>
    <definedName name="_______________________________________MDE06">#REF!</definedName>
    <definedName name="_______________________________________MDE07">#REF!</definedName>
    <definedName name="_______________________________________MDE08">#REF!</definedName>
    <definedName name="_______________________________________MDE09">#REF!</definedName>
    <definedName name="_______________________________________MDE10">#REF!</definedName>
    <definedName name="_______________________________________MDE11">#REF!</definedName>
    <definedName name="_______________________________________MDE12">#REF!</definedName>
    <definedName name="_______________________________________MDE13">#REF!</definedName>
    <definedName name="_______________________________________MDE14">#REF!</definedName>
    <definedName name="_______________________________________MDE15">#REF!</definedName>
    <definedName name="_______________________________________MDE16">#REF!</definedName>
    <definedName name="_______________________________________MDE17">#REF!</definedName>
    <definedName name="_______________________________________MDE18">#REF!</definedName>
    <definedName name="_______________________________________MDE19">#REF!</definedName>
    <definedName name="_______________________________________MDE20">#REF!</definedName>
    <definedName name="_______________________________________MDE21">#REF!</definedName>
    <definedName name="_______________________________________MDE22">#REF!</definedName>
    <definedName name="_______________________________________MDE23">#REF!</definedName>
    <definedName name="_______________________________________MDE24">#REF!</definedName>
    <definedName name="_______________________________________MDE25">#REF!</definedName>
    <definedName name="_______________________________________MDE26">#REF!</definedName>
    <definedName name="_______________________________________MDE27">#REF!</definedName>
    <definedName name="_______________________________________MDE28">#REF!</definedName>
    <definedName name="_______________________________________MDE29">#REF!</definedName>
    <definedName name="_______________________________________MDE30">#REF!</definedName>
    <definedName name="_______________________________________MDE31">#REF!</definedName>
    <definedName name="_______________________________________MDE32">#REF!</definedName>
    <definedName name="_______________________________________MDE33">#REF!</definedName>
    <definedName name="_______________________________________MDE34">#REF!</definedName>
    <definedName name="_______________________________________ME01">#REF!</definedName>
    <definedName name="_______________________________________ME02">#REF!</definedName>
    <definedName name="_______________________________________ME03">#REF!</definedName>
    <definedName name="_______________________________________ME04">#REF!</definedName>
    <definedName name="_______________________________________ME05">#REF!</definedName>
    <definedName name="_______________________________________ME06">#REF!</definedName>
    <definedName name="_______________________________________ME07">#REF!</definedName>
    <definedName name="_______________________________________ME08">#REF!</definedName>
    <definedName name="_______________________________________ME09">#REF!</definedName>
    <definedName name="_______________________________________ME10">#REF!</definedName>
    <definedName name="_______________________________________ME11">#REF!</definedName>
    <definedName name="_______________________________________ME12">#REF!</definedName>
    <definedName name="_______________________________________ME13">#REF!</definedName>
    <definedName name="_______________________________________ME14">#REF!</definedName>
    <definedName name="_______________________________________ME15">#REF!</definedName>
    <definedName name="_______________________________________ME16">#REF!</definedName>
    <definedName name="_______________________________________ME17">#REF!</definedName>
    <definedName name="_______________________________________ME18">#REF!</definedName>
    <definedName name="_______________________________________ME19">#REF!</definedName>
    <definedName name="_______________________________________ME20">#REF!</definedName>
    <definedName name="_______________________________________ME21">#REF!</definedName>
    <definedName name="_______________________________________ME22">#REF!</definedName>
    <definedName name="_______________________________________ME23">#REF!</definedName>
    <definedName name="_______________________________________ME24">#REF!</definedName>
    <definedName name="_______________________________________ME25">#REF!</definedName>
    <definedName name="_______________________________________ME26">#REF!</definedName>
    <definedName name="_______________________________________ME27">#REF!</definedName>
    <definedName name="_______________________________________ME28">#REF!</definedName>
    <definedName name="_______________________________________ME29">#REF!</definedName>
    <definedName name="_______________________________________ME30">#REF!</definedName>
    <definedName name="_______________________________________ME31">#REF!</definedName>
    <definedName name="_______________________________________ME32">#REF!</definedName>
    <definedName name="_______________________________________ME33">#REF!</definedName>
    <definedName name="_______________________________________ME34">#REF!</definedName>
    <definedName name="_______________________________________MMM03">'[5]4-Basic Price'!$F$53</definedName>
    <definedName name="_______________________________________MMM04">'[5]4-Basic Price'!$F$54</definedName>
    <definedName name="_______________________________________MMM10">'[5]4-Basic Price'!$F$60</definedName>
    <definedName name="_______________________________________MMM11">'[5]4-Basic Price'!$F$61</definedName>
    <definedName name="_______________________________________MMM18">'[5]4-Basic Price'!$F$70</definedName>
    <definedName name="_______________________________________MMM19">'[5]4-Basic Price'!$F$71</definedName>
    <definedName name="_______________________________________MMM26">'[5]4-Basic Price'!$F$78</definedName>
    <definedName name="_______________________________________MMM27">'[5]4-Basic Price'!$F$79</definedName>
    <definedName name="_______________________________________MMM33">'[5]4-Basic Price'!$F$85</definedName>
    <definedName name="_______________________________________MMM37">'[5]4-Basic Price'!$F$90</definedName>
    <definedName name="_______________________________________MMM38">'[5]4-Basic Price'!#REF!</definedName>
    <definedName name="_______________________________________MMM39">'[5]4-Basic Price'!$F$91</definedName>
    <definedName name="_______________________________________MMM44">'[5]4-Basic Price'!$F$98</definedName>
    <definedName name="_______________________________________MMM47">'[5]4-Basic Price'!$F$101</definedName>
    <definedName name="_______________________________________MMM48">'[5]4-Basic Price'!$F$102</definedName>
    <definedName name="______________________________________DIV11">#REF!</definedName>
    <definedName name="______________________________________EEE01">#REF!</definedName>
    <definedName name="______________________________________EEE02">#REF!</definedName>
    <definedName name="______________________________________EEE03">#REF!</definedName>
    <definedName name="______________________________________EEE04">#REF!</definedName>
    <definedName name="______________________________________EEE05">#REF!</definedName>
    <definedName name="______________________________________EEE06">#REF!</definedName>
    <definedName name="______________________________________EEE07">#REF!</definedName>
    <definedName name="______________________________________EEE08">#REF!</definedName>
    <definedName name="______________________________________EEE09">'[2]5-ALAT(1)'!$AW$16</definedName>
    <definedName name="______________________________________EEE10">'[2]5-ALAT(1)'!$AW$17</definedName>
    <definedName name="______________________________________EEE11">#REF!</definedName>
    <definedName name="______________________________________EEE12">#REF!</definedName>
    <definedName name="______________________________________EEE13">'[5]5-ALAT(1)'!$AW$20</definedName>
    <definedName name="______________________________________EEE14">#REF!</definedName>
    <definedName name="______________________________________EEE15">#REF!</definedName>
    <definedName name="______________________________________EEE16">#REF!</definedName>
    <definedName name="______________________________________EEE17">#REF!</definedName>
    <definedName name="______________________________________EEE18">#REF!</definedName>
    <definedName name="______________________________________EEE20">#REF!</definedName>
    <definedName name="______________________________________EEE21">#REF!</definedName>
    <definedName name="______________________________________EEE22">#REF!</definedName>
    <definedName name="______________________________________EEE23">'[5]5-ALAT(1)'!$AW$30</definedName>
    <definedName name="______________________________________EEE24">#REF!</definedName>
    <definedName name="______________________________________EEE25">#REF!</definedName>
    <definedName name="______________________________________EEE26">#REF!</definedName>
    <definedName name="______________________________________EEE27">#REF!</definedName>
    <definedName name="______________________________________EEE28">#REF!</definedName>
    <definedName name="______________________________________EEE29">#REF!</definedName>
    <definedName name="______________________________________EEE30">#REF!</definedName>
    <definedName name="______________________________________EEE31">#REF!</definedName>
    <definedName name="______________________________________EEE32">#REF!</definedName>
    <definedName name="______________________________________EEE33">#REF!</definedName>
    <definedName name="______________________________________LLL01">'[5]4-Basic Price'!$F$8</definedName>
    <definedName name="______________________________________LLL02">'[5]4-Basic Price'!$F$9</definedName>
    <definedName name="______________________________________LLL03">'[5]4-Basic Price'!$F$10</definedName>
    <definedName name="______________________________________MDE01">#REF!</definedName>
    <definedName name="______________________________________MDE02">#REF!</definedName>
    <definedName name="______________________________________MDE03">#REF!</definedName>
    <definedName name="______________________________________MDE04">#REF!</definedName>
    <definedName name="______________________________________MDE05">#REF!</definedName>
    <definedName name="______________________________________MDE06">#REF!</definedName>
    <definedName name="______________________________________MDE07">#REF!</definedName>
    <definedName name="______________________________________MDE08">#REF!</definedName>
    <definedName name="______________________________________MDE09">#REF!</definedName>
    <definedName name="______________________________________MDE10">#REF!</definedName>
    <definedName name="______________________________________MDE11">#REF!</definedName>
    <definedName name="______________________________________MDE12">#REF!</definedName>
    <definedName name="______________________________________MDE13">#REF!</definedName>
    <definedName name="______________________________________MDE14">#REF!</definedName>
    <definedName name="______________________________________MDE15">#REF!</definedName>
    <definedName name="______________________________________MDE16">#REF!</definedName>
    <definedName name="______________________________________MDE17">#REF!</definedName>
    <definedName name="______________________________________MDE18">#REF!</definedName>
    <definedName name="______________________________________MDE19">#REF!</definedName>
    <definedName name="______________________________________MDE20">#REF!</definedName>
    <definedName name="______________________________________MDE21">#REF!</definedName>
    <definedName name="______________________________________MDE22">#REF!</definedName>
    <definedName name="______________________________________MDE23">#REF!</definedName>
    <definedName name="______________________________________MDE24">#REF!</definedName>
    <definedName name="______________________________________MDE25">#REF!</definedName>
    <definedName name="______________________________________MDE26">#REF!</definedName>
    <definedName name="______________________________________MDE27">#REF!</definedName>
    <definedName name="______________________________________MDE28">#REF!</definedName>
    <definedName name="______________________________________MDE29">#REF!</definedName>
    <definedName name="______________________________________MDE30">#REF!</definedName>
    <definedName name="______________________________________MDE31">#REF!</definedName>
    <definedName name="______________________________________MDE32">#REF!</definedName>
    <definedName name="______________________________________MDE33">#REF!</definedName>
    <definedName name="______________________________________MDE34">#REF!</definedName>
    <definedName name="______________________________________ME01">#REF!</definedName>
    <definedName name="______________________________________ME02">#REF!</definedName>
    <definedName name="______________________________________ME03">#REF!</definedName>
    <definedName name="______________________________________ME04">#REF!</definedName>
    <definedName name="______________________________________ME05">#REF!</definedName>
    <definedName name="______________________________________ME06">#REF!</definedName>
    <definedName name="______________________________________ME07">#REF!</definedName>
    <definedName name="______________________________________ME08">#REF!</definedName>
    <definedName name="______________________________________ME09">#REF!</definedName>
    <definedName name="______________________________________ME10">#REF!</definedName>
    <definedName name="______________________________________ME11">#REF!</definedName>
    <definedName name="______________________________________ME12">#REF!</definedName>
    <definedName name="______________________________________ME13">#REF!</definedName>
    <definedName name="______________________________________ME14">#REF!</definedName>
    <definedName name="______________________________________ME15">#REF!</definedName>
    <definedName name="______________________________________ME16">#REF!</definedName>
    <definedName name="______________________________________ME17">#REF!</definedName>
    <definedName name="______________________________________ME18">#REF!</definedName>
    <definedName name="______________________________________ME19">#REF!</definedName>
    <definedName name="______________________________________ME20">#REF!</definedName>
    <definedName name="______________________________________ME21">#REF!</definedName>
    <definedName name="______________________________________ME22">#REF!</definedName>
    <definedName name="______________________________________ME23">#REF!</definedName>
    <definedName name="______________________________________ME24">#REF!</definedName>
    <definedName name="______________________________________ME25">#REF!</definedName>
    <definedName name="______________________________________ME26">#REF!</definedName>
    <definedName name="______________________________________ME27">#REF!</definedName>
    <definedName name="______________________________________ME28">#REF!</definedName>
    <definedName name="______________________________________ME29">#REF!</definedName>
    <definedName name="______________________________________ME30">#REF!</definedName>
    <definedName name="______________________________________ME31">#REF!</definedName>
    <definedName name="______________________________________ME32">#REF!</definedName>
    <definedName name="______________________________________ME33">#REF!</definedName>
    <definedName name="______________________________________ME34">#REF!</definedName>
    <definedName name="______________________________________MMM03">'[5]4-Basic Price'!$F$53</definedName>
    <definedName name="______________________________________MMM04">'[5]4-Basic Price'!$F$54</definedName>
    <definedName name="______________________________________MMM10">'[5]4-Basic Price'!$F$60</definedName>
    <definedName name="______________________________________MMM11">'[5]4-Basic Price'!$F$61</definedName>
    <definedName name="______________________________________MMM18">'[5]4-Basic Price'!$F$70</definedName>
    <definedName name="______________________________________MMM19">'[5]4-Basic Price'!$F$71</definedName>
    <definedName name="______________________________________MMM26">'[5]4-Basic Price'!$F$78</definedName>
    <definedName name="______________________________________MMM27">'[5]4-Basic Price'!$F$79</definedName>
    <definedName name="______________________________________MMM33">'[5]4-Basic Price'!$F$85</definedName>
    <definedName name="______________________________________MMM37">'[5]4-Basic Price'!$F$90</definedName>
    <definedName name="______________________________________MMM38">'[5]4-Basic Price'!#REF!</definedName>
    <definedName name="______________________________________MMM39">'[5]4-Basic Price'!$F$91</definedName>
    <definedName name="______________________________________MMM44">'[5]4-Basic Price'!$F$98</definedName>
    <definedName name="______________________________________MMM47">'[5]4-Basic Price'!$F$101</definedName>
    <definedName name="______________________________________MMM48">'[5]4-Basic Price'!$F$102</definedName>
    <definedName name="_____________________________________DIV11">#REF!</definedName>
    <definedName name="_____________________________________EEE01">#REF!</definedName>
    <definedName name="_____________________________________EEE02">#REF!</definedName>
    <definedName name="_____________________________________EEE03">#REF!</definedName>
    <definedName name="_____________________________________EEE04">#REF!</definedName>
    <definedName name="_____________________________________EEE05">#REF!</definedName>
    <definedName name="_____________________________________EEE06">#REF!</definedName>
    <definedName name="_____________________________________EEE07">#REF!</definedName>
    <definedName name="_____________________________________EEE08">#REF!</definedName>
    <definedName name="_____________________________________EEE09">'[2]5-ALAT(1)'!$AW$16</definedName>
    <definedName name="_____________________________________EEE10">'[2]5-ALAT(1)'!$AW$17</definedName>
    <definedName name="_____________________________________EEE11">#REF!</definedName>
    <definedName name="_____________________________________EEE12">#REF!</definedName>
    <definedName name="_____________________________________EEE13">'[5]5-ALAT(1)'!$AW$20</definedName>
    <definedName name="_____________________________________EEE14">#REF!</definedName>
    <definedName name="_____________________________________EEE15">#REF!</definedName>
    <definedName name="_____________________________________EEE16">#REF!</definedName>
    <definedName name="_____________________________________EEE17">#REF!</definedName>
    <definedName name="_____________________________________EEE18">#REF!</definedName>
    <definedName name="_____________________________________EEE20">#REF!</definedName>
    <definedName name="_____________________________________EEE21">#REF!</definedName>
    <definedName name="_____________________________________EEE22">#REF!</definedName>
    <definedName name="_____________________________________EEE23">'[5]5-ALAT(1)'!$AW$30</definedName>
    <definedName name="_____________________________________EEE24">#REF!</definedName>
    <definedName name="_____________________________________EEE25">#REF!</definedName>
    <definedName name="_____________________________________EEE26">#REF!</definedName>
    <definedName name="_____________________________________EEE27">#REF!</definedName>
    <definedName name="_____________________________________EEE28">#REF!</definedName>
    <definedName name="_____________________________________EEE29">#REF!</definedName>
    <definedName name="_____________________________________EEE30">#REF!</definedName>
    <definedName name="_____________________________________EEE31">#REF!</definedName>
    <definedName name="_____________________________________EEE32">#REF!</definedName>
    <definedName name="_____________________________________EEE33">#REF!</definedName>
    <definedName name="_____________________________________HAL1">#REF!</definedName>
    <definedName name="_____________________________________HAL2">#REF!</definedName>
    <definedName name="_____________________________________LLL01">'[5]4-Basic Price'!$F$8</definedName>
    <definedName name="_____________________________________LLL02">'[5]4-Basic Price'!$F$9</definedName>
    <definedName name="_____________________________________LLL03">'[5]4-Basic Price'!$F$10</definedName>
    <definedName name="_____________________________________MDE01">#REF!</definedName>
    <definedName name="_____________________________________MDE02">#REF!</definedName>
    <definedName name="_____________________________________MDE03">#REF!</definedName>
    <definedName name="_____________________________________MDE04">#REF!</definedName>
    <definedName name="_____________________________________MDE05">#REF!</definedName>
    <definedName name="_____________________________________MDE06">#REF!</definedName>
    <definedName name="_____________________________________MDE07">#REF!</definedName>
    <definedName name="_____________________________________MDE08">#REF!</definedName>
    <definedName name="_____________________________________MDE09">#REF!</definedName>
    <definedName name="_____________________________________MDE10">#REF!</definedName>
    <definedName name="_____________________________________MDE11">#REF!</definedName>
    <definedName name="_____________________________________MDE12">#REF!</definedName>
    <definedName name="_____________________________________MDE13">#REF!</definedName>
    <definedName name="_____________________________________MDE14">#REF!</definedName>
    <definedName name="_____________________________________MDE15">#REF!</definedName>
    <definedName name="_____________________________________MDE16">#REF!</definedName>
    <definedName name="_____________________________________MDE17">#REF!</definedName>
    <definedName name="_____________________________________MDE18">#REF!</definedName>
    <definedName name="_____________________________________MDE19">#REF!</definedName>
    <definedName name="_____________________________________MDE20">#REF!</definedName>
    <definedName name="_____________________________________MDE21">#REF!</definedName>
    <definedName name="_____________________________________MDE22">#REF!</definedName>
    <definedName name="_____________________________________MDE23">#REF!</definedName>
    <definedName name="_____________________________________MDE24">#REF!</definedName>
    <definedName name="_____________________________________MDE25">#REF!</definedName>
    <definedName name="_____________________________________MDE26">#REF!</definedName>
    <definedName name="_____________________________________MDE27">#REF!</definedName>
    <definedName name="_____________________________________MDE28">#REF!</definedName>
    <definedName name="_____________________________________MDE29">#REF!</definedName>
    <definedName name="_____________________________________MDE30">#REF!</definedName>
    <definedName name="_____________________________________MDE31">#REF!</definedName>
    <definedName name="_____________________________________MDE32">#REF!</definedName>
    <definedName name="_____________________________________MDE33">#REF!</definedName>
    <definedName name="_____________________________________MDE34">#REF!</definedName>
    <definedName name="_____________________________________ME01">#REF!</definedName>
    <definedName name="_____________________________________ME02">#REF!</definedName>
    <definedName name="_____________________________________ME03">#REF!</definedName>
    <definedName name="_____________________________________ME04">#REF!</definedName>
    <definedName name="_____________________________________ME05">#REF!</definedName>
    <definedName name="_____________________________________ME06">#REF!</definedName>
    <definedName name="_____________________________________ME07">#REF!</definedName>
    <definedName name="_____________________________________ME08">#REF!</definedName>
    <definedName name="_____________________________________ME09">#REF!</definedName>
    <definedName name="_____________________________________ME10">#REF!</definedName>
    <definedName name="_____________________________________ME11">#REF!</definedName>
    <definedName name="_____________________________________ME12">#REF!</definedName>
    <definedName name="_____________________________________ME13">#REF!</definedName>
    <definedName name="_____________________________________ME14">#REF!</definedName>
    <definedName name="_____________________________________ME15">#REF!</definedName>
    <definedName name="_____________________________________ME16">#REF!</definedName>
    <definedName name="_____________________________________ME17">#REF!</definedName>
    <definedName name="_____________________________________ME18">#REF!</definedName>
    <definedName name="_____________________________________ME19">#REF!</definedName>
    <definedName name="_____________________________________ME20">#REF!</definedName>
    <definedName name="_____________________________________ME21">#REF!</definedName>
    <definedName name="_____________________________________ME22">#REF!</definedName>
    <definedName name="_____________________________________ME23">#REF!</definedName>
    <definedName name="_____________________________________ME24">#REF!</definedName>
    <definedName name="_____________________________________ME25">#REF!</definedName>
    <definedName name="_____________________________________ME26">#REF!</definedName>
    <definedName name="_____________________________________ME27">#REF!</definedName>
    <definedName name="_____________________________________ME28">#REF!</definedName>
    <definedName name="_____________________________________ME29">#REF!</definedName>
    <definedName name="_____________________________________ME30">#REF!</definedName>
    <definedName name="_____________________________________ME31">#REF!</definedName>
    <definedName name="_____________________________________ME32">#REF!</definedName>
    <definedName name="_____________________________________ME33">#REF!</definedName>
    <definedName name="_____________________________________ME34">#REF!</definedName>
    <definedName name="_____________________________________MMM03">'[5]4-Basic Price'!$F$53</definedName>
    <definedName name="_____________________________________MMM04">'[5]4-Basic Price'!$F$54</definedName>
    <definedName name="_____________________________________MMM10">'[5]4-Basic Price'!$F$60</definedName>
    <definedName name="_____________________________________MMM11">'[5]4-Basic Price'!$F$61</definedName>
    <definedName name="_____________________________________MMM18">'[5]4-Basic Price'!$F$70</definedName>
    <definedName name="_____________________________________MMM19">'[5]4-Basic Price'!$F$71</definedName>
    <definedName name="_____________________________________MMM26">'[5]4-Basic Price'!$F$78</definedName>
    <definedName name="_____________________________________MMM27">'[5]4-Basic Price'!$F$79</definedName>
    <definedName name="_____________________________________MMM33">'[5]4-Basic Price'!$F$85</definedName>
    <definedName name="_____________________________________MMM37">'[5]4-Basic Price'!$F$90</definedName>
    <definedName name="_____________________________________MMM38">'[5]4-Basic Price'!#REF!</definedName>
    <definedName name="_____________________________________MMM39">'[5]4-Basic Price'!$F$91</definedName>
    <definedName name="_____________________________________MMM44">'[5]4-Basic Price'!$F$98</definedName>
    <definedName name="_____________________________________MMM47">'[5]4-Basic Price'!$F$101</definedName>
    <definedName name="_____________________________________MMM48">'[5]4-Basic Price'!$F$102</definedName>
    <definedName name="____________________________________EEE13">#REF!</definedName>
    <definedName name="____________________________________EEE19">#REF!</definedName>
    <definedName name="____________________________________EEE23">#REF!</definedName>
    <definedName name="____________________________________HAL1">#REF!</definedName>
    <definedName name="____________________________________HAL2">#REF!</definedName>
    <definedName name="____________________________________LLL01">#REF!</definedName>
    <definedName name="____________________________________LLL02">#REF!</definedName>
    <definedName name="____________________________________LLL03">#REF!</definedName>
    <definedName name="____________________________________LLL04">#REF!</definedName>
    <definedName name="____________________________________LLL05">#REF!</definedName>
    <definedName name="____________________________________LLL06">#REF!</definedName>
    <definedName name="____________________________________LLL07">#REF!</definedName>
    <definedName name="____________________________________LLL08">#REF!</definedName>
    <definedName name="____________________________________LLL09">#REF!</definedName>
    <definedName name="____________________________________LLL10">#REF!</definedName>
    <definedName name="____________________________________LLL11">#REF!</definedName>
    <definedName name="____________________________________MMM01">#REF!</definedName>
    <definedName name="____________________________________MMM02">#REF!</definedName>
    <definedName name="____________________________________MMM03">#REF!</definedName>
    <definedName name="____________________________________MMM04">#REF!</definedName>
    <definedName name="____________________________________MMM05">#REF!</definedName>
    <definedName name="____________________________________MMM06">#REF!</definedName>
    <definedName name="____________________________________MMM07">#REF!</definedName>
    <definedName name="____________________________________MMM08">#REF!</definedName>
    <definedName name="____________________________________MMM09">#REF!</definedName>
    <definedName name="____________________________________MMM10">#REF!</definedName>
    <definedName name="____________________________________MMM11">#REF!</definedName>
    <definedName name="____________________________________MMM12">#REF!</definedName>
    <definedName name="____________________________________MMM13">#REF!</definedName>
    <definedName name="____________________________________MMM14">#REF!</definedName>
    <definedName name="____________________________________MMM15">#REF!</definedName>
    <definedName name="____________________________________MMM16">#REF!</definedName>
    <definedName name="____________________________________MMM17">#REF!</definedName>
    <definedName name="____________________________________MMM18">#REF!</definedName>
    <definedName name="____________________________________MMM19">#REF!</definedName>
    <definedName name="____________________________________MMM20">#REF!</definedName>
    <definedName name="____________________________________MMM21">#REF!</definedName>
    <definedName name="____________________________________MMM22">#REF!</definedName>
    <definedName name="____________________________________MMM23">#REF!</definedName>
    <definedName name="____________________________________MMM24">#REF!</definedName>
    <definedName name="____________________________________MMM25">#REF!</definedName>
    <definedName name="____________________________________MMM26">#REF!</definedName>
    <definedName name="____________________________________MMM27">#REF!</definedName>
    <definedName name="____________________________________MMM28">#REF!</definedName>
    <definedName name="____________________________________MMM29">#REF!</definedName>
    <definedName name="____________________________________MMM30">#REF!</definedName>
    <definedName name="____________________________________MMM31">#REF!</definedName>
    <definedName name="____________________________________MMM32">#REF!</definedName>
    <definedName name="____________________________________MMM33">#REF!</definedName>
    <definedName name="____________________________________MMM34">#REF!</definedName>
    <definedName name="____________________________________MMM35">#REF!</definedName>
    <definedName name="____________________________________MMM36">#REF!</definedName>
    <definedName name="____________________________________MMM37">#REF!</definedName>
    <definedName name="____________________________________MMM38">'[2]4-Basic Price'!#REF!</definedName>
    <definedName name="____________________________________MMM39">#REF!</definedName>
    <definedName name="____________________________________MMM40">#REF!</definedName>
    <definedName name="____________________________________MMM41">#REF!</definedName>
    <definedName name="____________________________________MMM411">#REF!</definedName>
    <definedName name="____________________________________MMM42">#REF!</definedName>
    <definedName name="____________________________________MMM43">#REF!</definedName>
    <definedName name="____________________________________MMM44">#REF!</definedName>
    <definedName name="____________________________________MMM45">#REF!</definedName>
    <definedName name="____________________________________MMM46">#REF!</definedName>
    <definedName name="____________________________________MMM47">#REF!</definedName>
    <definedName name="____________________________________MMM48">#REF!</definedName>
    <definedName name="____________________________________MMM49">#REF!</definedName>
    <definedName name="____________________________________MMM50">#REF!</definedName>
    <definedName name="____________________________________MMM51">#REF!</definedName>
    <definedName name="____________________________________MMM52">#REF!</definedName>
    <definedName name="____________________________________MMM53">#REF!</definedName>
    <definedName name="____________________________________MMM54">#REF!</definedName>
    <definedName name="___________________________________DIV11">#REF!</definedName>
    <definedName name="___________________________________EEE13">'[5]5-ALAT(1)'!$AW$20</definedName>
    <definedName name="___________________________________EEE19">#REF!</definedName>
    <definedName name="___________________________________EEE23">'[5]5-ALAT(1)'!$AW$30</definedName>
    <definedName name="___________________________________HAL1">#REF!</definedName>
    <definedName name="___________________________________HAL2">#REF!</definedName>
    <definedName name="___________________________________LLL01">'[5]4-Basic Price'!$F$8</definedName>
    <definedName name="___________________________________LLL02">'[5]4-Basic Price'!$F$9</definedName>
    <definedName name="___________________________________LLL03">'[5]4-Basic Price'!$F$10</definedName>
    <definedName name="___________________________________MMM03">'[5]4-Basic Price'!$F$53</definedName>
    <definedName name="___________________________________MMM04">'[5]4-Basic Price'!$F$54</definedName>
    <definedName name="___________________________________MMM10">'[5]4-Basic Price'!$F$60</definedName>
    <definedName name="___________________________________MMM11">'[5]4-Basic Price'!$F$61</definedName>
    <definedName name="___________________________________MMM18">'[5]4-Basic Price'!$F$70</definedName>
    <definedName name="___________________________________MMM19">'[5]4-Basic Price'!$F$71</definedName>
    <definedName name="___________________________________MMM26">'[5]4-Basic Price'!$F$78</definedName>
    <definedName name="___________________________________MMM27">'[5]4-Basic Price'!$F$79</definedName>
    <definedName name="___________________________________MMM33">'[5]4-Basic Price'!$F$85</definedName>
    <definedName name="___________________________________MMM37">'[5]4-Basic Price'!$F$90</definedName>
    <definedName name="___________________________________MMM38">'[5]4-Basic Price'!#REF!</definedName>
    <definedName name="___________________________________MMM39">'[5]4-Basic Price'!$F$91</definedName>
    <definedName name="___________________________________MMM44">'[5]4-Basic Price'!$F$98</definedName>
    <definedName name="___________________________________MMM47">'[5]4-Basic Price'!$F$101</definedName>
    <definedName name="___________________________________MMM48">'[5]4-Basic Price'!$F$102</definedName>
    <definedName name="__________________________________DIV11">#REF!</definedName>
    <definedName name="__________________________________EEE13">[6]alat!$AW$20</definedName>
    <definedName name="__________________________________EEE19">[6]alat!$AW$26</definedName>
    <definedName name="__________________________________EEE23">[6]alat!$AW$30</definedName>
    <definedName name="__________________________________HAL1">#REF!</definedName>
    <definedName name="__________________________________HAL2">#REF!</definedName>
    <definedName name="__________________________________LLL01">#REF!</definedName>
    <definedName name="__________________________________LLL02">#REF!</definedName>
    <definedName name="__________________________________LLL03">#REF!</definedName>
    <definedName name="__________________________________MMM03">#REF!</definedName>
    <definedName name="__________________________________MMM04">#REF!</definedName>
    <definedName name="__________________________________MMM10">#REF!</definedName>
    <definedName name="__________________________________MMM11">#REF!</definedName>
    <definedName name="__________________________________MMM18">#REF!</definedName>
    <definedName name="__________________________________MMM19">#REF!</definedName>
    <definedName name="__________________________________MMM26">#REF!</definedName>
    <definedName name="__________________________________MMM27">#REF!</definedName>
    <definedName name="__________________________________MMM33">#REF!</definedName>
    <definedName name="__________________________________MMM37">#REF!</definedName>
    <definedName name="__________________________________MMM38">#REF!</definedName>
    <definedName name="__________________________________MMM39">#REF!</definedName>
    <definedName name="__________________________________MMM44">#REF!</definedName>
    <definedName name="__________________________________MMM47">#REF!</definedName>
    <definedName name="__________________________________MMM48">#REF!</definedName>
    <definedName name="_________________________________DIV11">#REF!</definedName>
    <definedName name="_________________________________EEE13">'[5]5-ALAT(1)'!$AW$20</definedName>
    <definedName name="_________________________________EEE23">'[5]5-ALAT(1)'!$AW$30</definedName>
    <definedName name="_________________________________HAL1">#REF!</definedName>
    <definedName name="_________________________________HAL2">#REF!</definedName>
    <definedName name="_________________________________LLL01">'[5]4-Basic Price'!$F$8</definedName>
    <definedName name="_________________________________LLL02">'[5]4-Basic Price'!$F$9</definedName>
    <definedName name="_________________________________LLL03">'[5]4-Basic Price'!$F$10</definedName>
    <definedName name="_________________________________LLL04">#REF!</definedName>
    <definedName name="_________________________________LLL05">#REF!</definedName>
    <definedName name="_________________________________LLL06">#REF!</definedName>
    <definedName name="_________________________________LLL07">#REF!</definedName>
    <definedName name="_________________________________LLL08">#REF!</definedName>
    <definedName name="_________________________________LLL09">#REF!</definedName>
    <definedName name="_________________________________LLL10">#REF!</definedName>
    <definedName name="_________________________________LLL11">#REF!</definedName>
    <definedName name="_________________________________MMM01">#REF!</definedName>
    <definedName name="_________________________________MMM02">#REF!</definedName>
    <definedName name="_________________________________MMM03">'[5]4-Basic Price'!$F$53</definedName>
    <definedName name="_________________________________MMM04">'[5]4-Basic Price'!$F$54</definedName>
    <definedName name="_________________________________MMM05">#REF!</definedName>
    <definedName name="_________________________________MMM06">#REF!</definedName>
    <definedName name="_________________________________MMM07">#REF!</definedName>
    <definedName name="_________________________________MMM08">#REF!</definedName>
    <definedName name="_________________________________MMM09">#REF!</definedName>
    <definedName name="_________________________________MMM10">'[5]4-Basic Price'!$F$60</definedName>
    <definedName name="_________________________________MMM11">'[5]4-Basic Price'!$F$61</definedName>
    <definedName name="_________________________________MMM12">#REF!</definedName>
    <definedName name="_________________________________MMM13">#REF!</definedName>
    <definedName name="_________________________________MMM14">#REF!</definedName>
    <definedName name="_________________________________MMM15">#REF!</definedName>
    <definedName name="_________________________________MMM16">#REF!</definedName>
    <definedName name="_________________________________MMM17">#REF!</definedName>
    <definedName name="_________________________________MMM18">'[5]4-Basic Price'!$F$70</definedName>
    <definedName name="_________________________________MMM19">'[5]4-Basic Price'!$F$71</definedName>
    <definedName name="_________________________________MMM20">#REF!</definedName>
    <definedName name="_________________________________MMM21">#REF!</definedName>
    <definedName name="_________________________________MMM22">#REF!</definedName>
    <definedName name="_________________________________MMM23">#REF!</definedName>
    <definedName name="_________________________________MMM24">#REF!</definedName>
    <definedName name="_________________________________MMM25">#REF!</definedName>
    <definedName name="_________________________________MMM26">'[5]4-Basic Price'!$F$78</definedName>
    <definedName name="_________________________________MMM27">'[5]4-Basic Price'!$F$79</definedName>
    <definedName name="_________________________________MMM28">#REF!</definedName>
    <definedName name="_________________________________MMM29">#REF!</definedName>
    <definedName name="_________________________________MMM30">#REF!</definedName>
    <definedName name="_________________________________MMM31">#REF!</definedName>
    <definedName name="_________________________________MMM32">#REF!</definedName>
    <definedName name="_________________________________MMM33">'[5]4-Basic Price'!$F$85</definedName>
    <definedName name="_________________________________MMM34">#REF!</definedName>
    <definedName name="_________________________________MMM35">#REF!</definedName>
    <definedName name="_________________________________MMM36">#REF!</definedName>
    <definedName name="_________________________________MMM37">'[5]4-Basic Price'!$F$90</definedName>
    <definedName name="_________________________________MMM38">'[5]4-Basic Price'!#REF!</definedName>
    <definedName name="_________________________________MMM39">'[5]4-Basic Price'!$F$91</definedName>
    <definedName name="_________________________________MMM40">#REF!</definedName>
    <definedName name="_________________________________MMM41">#REF!</definedName>
    <definedName name="_________________________________MMM411">#REF!</definedName>
    <definedName name="_________________________________MMM42">#REF!</definedName>
    <definedName name="_________________________________MMM43">#REF!</definedName>
    <definedName name="_________________________________MMM44">'[5]4-Basic Price'!$F$98</definedName>
    <definedName name="_________________________________MMM45">#REF!</definedName>
    <definedName name="_________________________________MMM46">#REF!</definedName>
    <definedName name="_________________________________MMM47">'[5]4-Basic Price'!$F$101</definedName>
    <definedName name="_________________________________MMM48">'[5]4-Basic Price'!$F$102</definedName>
    <definedName name="_________________________________MMM49">#REF!</definedName>
    <definedName name="_________________________________MMM50">#REF!</definedName>
    <definedName name="_________________________________MMM51">#REF!</definedName>
    <definedName name="_________________________________MMM52">#REF!</definedName>
    <definedName name="_________________________________MMM53">#REF!</definedName>
    <definedName name="_________________________________MMM54">#REF!</definedName>
    <definedName name="________________________________DIV10">[3]BOQ!$G$312</definedName>
    <definedName name="________________________________DIV11">[7]RAB!#REF!</definedName>
    <definedName name="________________________________DIV7">'[4]Kuantitas &amp; Harga'!#REF!</definedName>
    <definedName name="________________________________DIV9">[3]BOQ!$G$301</definedName>
    <definedName name="________________________________EEE13">[8]alat!$AW$20</definedName>
    <definedName name="________________________________EEE19">[8]alat!$AW$26</definedName>
    <definedName name="________________________________EEE23">[8]alat!$AW$30</definedName>
    <definedName name="________________________________HAL1">#REF!</definedName>
    <definedName name="________________________________HAL2">#REF!</definedName>
    <definedName name="________________________________LLL01">#REF!</definedName>
    <definedName name="________________________________LLL02">#REF!</definedName>
    <definedName name="________________________________LLL03">#REF!</definedName>
    <definedName name="________________________________LLL04">#REF!</definedName>
    <definedName name="________________________________LLL05">#REF!</definedName>
    <definedName name="________________________________LLL06">#REF!</definedName>
    <definedName name="________________________________LLL07">#REF!</definedName>
    <definedName name="________________________________LLL08">#REF!</definedName>
    <definedName name="________________________________LLL09">#REF!</definedName>
    <definedName name="________________________________LLL10">#REF!</definedName>
    <definedName name="________________________________LLL11">#REF!</definedName>
    <definedName name="________________________________MMM01">#REF!</definedName>
    <definedName name="________________________________MMM02">#REF!</definedName>
    <definedName name="________________________________MMM03">#REF!</definedName>
    <definedName name="________________________________MMM04">#REF!</definedName>
    <definedName name="________________________________MMM05">#REF!</definedName>
    <definedName name="________________________________MMM06">#REF!</definedName>
    <definedName name="________________________________MMM07">#REF!</definedName>
    <definedName name="________________________________MMM08">#REF!</definedName>
    <definedName name="________________________________MMM09">#REF!</definedName>
    <definedName name="________________________________MMM10">#REF!</definedName>
    <definedName name="________________________________MMM11">#REF!</definedName>
    <definedName name="________________________________MMM12">#REF!</definedName>
    <definedName name="________________________________MMM13">#REF!</definedName>
    <definedName name="________________________________MMM14">#REF!</definedName>
    <definedName name="________________________________MMM15">#REF!</definedName>
    <definedName name="________________________________MMM16">#REF!</definedName>
    <definedName name="________________________________MMM17">#REF!</definedName>
    <definedName name="________________________________MMM18">#REF!</definedName>
    <definedName name="________________________________MMM19">#REF!</definedName>
    <definedName name="________________________________MMM20">#REF!</definedName>
    <definedName name="________________________________MMM21">#REF!</definedName>
    <definedName name="________________________________MMM22">#REF!</definedName>
    <definedName name="________________________________MMM23">#REF!</definedName>
    <definedName name="________________________________MMM24">#REF!</definedName>
    <definedName name="________________________________MMM25">#REF!</definedName>
    <definedName name="________________________________MMM26">#REF!</definedName>
    <definedName name="________________________________MMM27">#REF!</definedName>
    <definedName name="________________________________MMM28">#REF!</definedName>
    <definedName name="________________________________MMM29">#REF!</definedName>
    <definedName name="________________________________MMM30">#REF!</definedName>
    <definedName name="________________________________MMM31">#REF!</definedName>
    <definedName name="________________________________MMM32">#REF!</definedName>
    <definedName name="________________________________MMM33">#REF!</definedName>
    <definedName name="________________________________MMM34">#REF!</definedName>
    <definedName name="________________________________MMM35">#REF!</definedName>
    <definedName name="________________________________MMM36">#REF!</definedName>
    <definedName name="________________________________MMM37">#REF!</definedName>
    <definedName name="________________________________MMM38">#REF!</definedName>
    <definedName name="________________________________MMM39">#REF!</definedName>
    <definedName name="________________________________MMM40">#REF!</definedName>
    <definedName name="________________________________MMM41">#REF!</definedName>
    <definedName name="________________________________MMM411">#REF!</definedName>
    <definedName name="________________________________MMM42">#REF!</definedName>
    <definedName name="________________________________MMM43">#REF!</definedName>
    <definedName name="________________________________MMM44">#REF!</definedName>
    <definedName name="________________________________MMM45">#REF!</definedName>
    <definedName name="________________________________MMM46">#REF!</definedName>
    <definedName name="________________________________MMM47">#REF!</definedName>
    <definedName name="________________________________MMM48">#REF!</definedName>
    <definedName name="________________________________MMM49">#REF!</definedName>
    <definedName name="________________________________MMM50">#REF!</definedName>
    <definedName name="________________________________MMM51">#REF!</definedName>
    <definedName name="________________________________MMM52">#REF!</definedName>
    <definedName name="________________________________MMM53">#REF!</definedName>
    <definedName name="________________________________MMM54">#REF!</definedName>
    <definedName name="_______________________________DIV10">[3]BOQ!$G$312</definedName>
    <definedName name="_______________________________DIV11">#REF!</definedName>
    <definedName name="_______________________________DIV7">'[4]Kuantitas &amp; Harga'!#REF!</definedName>
    <definedName name="_______________________________DIV9">[3]BOQ!$G$301</definedName>
    <definedName name="_______________________________EEE02">#REF!</definedName>
    <definedName name="_______________________________EEE05">#REF!</definedName>
    <definedName name="_______________________________EEE06">#REF!</definedName>
    <definedName name="_______________________________EEE07">#REF!</definedName>
    <definedName name="_______________________________EEE08">#REF!</definedName>
    <definedName name="_______________________________EEE09">#REF!</definedName>
    <definedName name="_______________________________EEE10">#REF!</definedName>
    <definedName name="_______________________________EEE11">#REF!</definedName>
    <definedName name="_______________________________EEE13">[9]alat!$AW$20</definedName>
    <definedName name="_______________________________EEE15">#REF!</definedName>
    <definedName name="_______________________________EEE16">#REF!</definedName>
    <definedName name="_______________________________EEE17">#REF!</definedName>
    <definedName name="_______________________________EEE19">[9]alat!$AW$26</definedName>
    <definedName name="_______________________________EEE23">[9]alat!$AW$30</definedName>
    <definedName name="_______________________________EEE27">#REF!</definedName>
    <definedName name="_______________________________EEE29">#REF!</definedName>
    <definedName name="_______________________________EEE31">#REF!</definedName>
    <definedName name="_______________________________HAL1">#REF!</definedName>
    <definedName name="_______________________________HAL2">#REF!</definedName>
    <definedName name="_______________________________KL12">[10]alat!$AW$18</definedName>
    <definedName name="_______________________________LLL01">#REF!</definedName>
    <definedName name="_______________________________LLL02">#REF!</definedName>
    <definedName name="_______________________________LLL03">#REF!</definedName>
    <definedName name="_______________________________LLL04">#REF!</definedName>
    <definedName name="_______________________________LLL05">#REF!</definedName>
    <definedName name="_______________________________LLL06">#REF!</definedName>
    <definedName name="_______________________________LLL07">#REF!</definedName>
    <definedName name="_______________________________LLL08">#REF!</definedName>
    <definedName name="_______________________________LLL09">#REF!</definedName>
    <definedName name="_______________________________LLL10">#REF!</definedName>
    <definedName name="_______________________________LLL11">#REF!</definedName>
    <definedName name="_______________________________MMM01">#REF!</definedName>
    <definedName name="_______________________________MMM02">#REF!</definedName>
    <definedName name="_______________________________MMM03">#REF!</definedName>
    <definedName name="_______________________________MMM04">#REF!</definedName>
    <definedName name="_______________________________MMM05">#REF!</definedName>
    <definedName name="_______________________________MMM06">#REF!</definedName>
    <definedName name="_______________________________MMM07">#REF!</definedName>
    <definedName name="_______________________________MMM08">#REF!</definedName>
    <definedName name="_______________________________MMM09">#REF!</definedName>
    <definedName name="_______________________________MMM10">#REF!</definedName>
    <definedName name="_______________________________MMM11">#REF!</definedName>
    <definedName name="_______________________________MMM12">#REF!</definedName>
    <definedName name="_______________________________MMM13">#REF!</definedName>
    <definedName name="_______________________________MMM14">#REF!</definedName>
    <definedName name="_______________________________MMM15">#REF!</definedName>
    <definedName name="_______________________________MMM16">#REF!</definedName>
    <definedName name="_______________________________MMM17">#REF!</definedName>
    <definedName name="_______________________________MMM18">#REF!</definedName>
    <definedName name="_______________________________MMM19">#REF!</definedName>
    <definedName name="_______________________________MMM20">#REF!</definedName>
    <definedName name="_______________________________MMM21">#REF!</definedName>
    <definedName name="_______________________________MMM22">#REF!</definedName>
    <definedName name="_______________________________MMM23">#REF!</definedName>
    <definedName name="_______________________________MMM24">#REF!</definedName>
    <definedName name="_______________________________MMM25">#REF!</definedName>
    <definedName name="_______________________________MMM26">#REF!</definedName>
    <definedName name="_______________________________MMM27">#REF!</definedName>
    <definedName name="_______________________________MMM28">#REF!</definedName>
    <definedName name="_______________________________MMM29">#REF!</definedName>
    <definedName name="_______________________________MMM30">#REF!</definedName>
    <definedName name="_______________________________MMM31">#REF!</definedName>
    <definedName name="_______________________________MMM32">#REF!</definedName>
    <definedName name="_______________________________MMM33">#REF!</definedName>
    <definedName name="_______________________________MMM34">#REF!</definedName>
    <definedName name="_______________________________MMM35">#REF!</definedName>
    <definedName name="_______________________________MMM36">#REF!</definedName>
    <definedName name="_______________________________MMM37">#REF!</definedName>
    <definedName name="_______________________________MMM38">#REF!</definedName>
    <definedName name="_______________________________MMM39">#REF!</definedName>
    <definedName name="_______________________________MMM40">#REF!</definedName>
    <definedName name="_______________________________MMM41">#REF!</definedName>
    <definedName name="_______________________________MMM411">#REF!</definedName>
    <definedName name="_______________________________MMM42">#REF!</definedName>
    <definedName name="_______________________________MMM43">#REF!</definedName>
    <definedName name="_______________________________MMM44">#REF!</definedName>
    <definedName name="_______________________________MMM45">#REF!</definedName>
    <definedName name="_______________________________MMM46">#REF!</definedName>
    <definedName name="_______________________________MMM47">#REF!</definedName>
    <definedName name="_______________________________MMM48">#REF!</definedName>
    <definedName name="_______________________________MMM49">#REF!</definedName>
    <definedName name="_______________________________MMM50">#REF!</definedName>
    <definedName name="_______________________________MMM51">#REF!</definedName>
    <definedName name="_______________________________MMM52">#REF!</definedName>
    <definedName name="_______________________________MMM53">#REF!</definedName>
    <definedName name="_______________________________MMM54">#REF!</definedName>
    <definedName name="______________________________DIV11">[11]RAB!#REF!</definedName>
    <definedName name="______________________________EEE13">[9]alat!$AW$20</definedName>
    <definedName name="______________________________EEE19">[9]alat!$AW$26</definedName>
    <definedName name="______________________________EEE23">[9]alat!$AW$30</definedName>
    <definedName name="______________________________HAL1">#REF!</definedName>
    <definedName name="______________________________HAL2">#REF!</definedName>
    <definedName name="______________________________HAL8">#REF!</definedName>
    <definedName name="______________________________KL12">[12]alat!$AW$18</definedName>
    <definedName name="______________________________LLL01">#REF!</definedName>
    <definedName name="______________________________LLL02">#REF!</definedName>
    <definedName name="______________________________LLL03">#REF!</definedName>
    <definedName name="______________________________LLL04">#REF!</definedName>
    <definedName name="______________________________LLL05">#REF!</definedName>
    <definedName name="______________________________LLL06">#REF!</definedName>
    <definedName name="______________________________LLL07">#REF!</definedName>
    <definedName name="______________________________LLL08">#REF!</definedName>
    <definedName name="______________________________LLL09">#REF!</definedName>
    <definedName name="______________________________LLL10">#REF!</definedName>
    <definedName name="______________________________LLL11">#REF!</definedName>
    <definedName name="______________________________MMM01">#REF!</definedName>
    <definedName name="______________________________MMM02">#REF!</definedName>
    <definedName name="______________________________MMM03">#REF!</definedName>
    <definedName name="______________________________MMM04">#REF!</definedName>
    <definedName name="______________________________MMM05">#REF!</definedName>
    <definedName name="______________________________MMM06">#REF!</definedName>
    <definedName name="______________________________MMM07">#REF!</definedName>
    <definedName name="______________________________MMM08">#REF!</definedName>
    <definedName name="______________________________MMM09">#REF!</definedName>
    <definedName name="______________________________MMM10">#REF!</definedName>
    <definedName name="______________________________MMM11">#REF!</definedName>
    <definedName name="______________________________MMM12">#REF!</definedName>
    <definedName name="______________________________MMM13">#REF!</definedName>
    <definedName name="______________________________MMM14">#REF!</definedName>
    <definedName name="______________________________MMM15">#REF!</definedName>
    <definedName name="______________________________MMM16">#REF!</definedName>
    <definedName name="______________________________MMM17">#REF!</definedName>
    <definedName name="______________________________MMM18">#REF!</definedName>
    <definedName name="______________________________MMM19">#REF!</definedName>
    <definedName name="______________________________MMM20">#REF!</definedName>
    <definedName name="______________________________MMM21">#REF!</definedName>
    <definedName name="______________________________MMM22">#REF!</definedName>
    <definedName name="______________________________MMM23">#REF!</definedName>
    <definedName name="______________________________MMM24">#REF!</definedName>
    <definedName name="______________________________MMM25">#REF!</definedName>
    <definedName name="______________________________MMM26">#REF!</definedName>
    <definedName name="______________________________MMM27">#REF!</definedName>
    <definedName name="______________________________MMM28">#REF!</definedName>
    <definedName name="______________________________MMM29">#REF!</definedName>
    <definedName name="______________________________MMM30">#REF!</definedName>
    <definedName name="______________________________MMM31">#REF!</definedName>
    <definedName name="______________________________MMM32">#REF!</definedName>
    <definedName name="______________________________MMM33">#REF!</definedName>
    <definedName name="______________________________MMM34">#REF!</definedName>
    <definedName name="______________________________MMM35">#REF!</definedName>
    <definedName name="______________________________MMM36">#REF!</definedName>
    <definedName name="______________________________MMM37">#REF!</definedName>
    <definedName name="______________________________MMM38">#REF!</definedName>
    <definedName name="______________________________MMM39">#REF!</definedName>
    <definedName name="______________________________MMM40">#REF!</definedName>
    <definedName name="______________________________MMM41">#REF!</definedName>
    <definedName name="______________________________MMM411">#REF!</definedName>
    <definedName name="______________________________MMM42">#REF!</definedName>
    <definedName name="______________________________MMM43">#REF!</definedName>
    <definedName name="______________________________MMM44">#REF!</definedName>
    <definedName name="______________________________MMM45">#REF!</definedName>
    <definedName name="______________________________MMM46">#REF!</definedName>
    <definedName name="______________________________MMM47">#REF!</definedName>
    <definedName name="______________________________MMM48">#REF!</definedName>
    <definedName name="______________________________MMM49">#REF!</definedName>
    <definedName name="______________________________MMM50">#REF!</definedName>
    <definedName name="______________________________MMM51">#REF!</definedName>
    <definedName name="______________________________MMM52">#REF!</definedName>
    <definedName name="______________________________MMM53">#REF!</definedName>
    <definedName name="______________________________MMM54">#REF!</definedName>
    <definedName name="_____________________________COR135">[13]Anl!#REF!</definedName>
    <definedName name="_____________________________DIV11">[14]RAB!#REF!</definedName>
    <definedName name="_____________________________EEE02">'[5]5-ALAT(1)'!$AW$9</definedName>
    <definedName name="_____________________________EEE05">'[5]5-ALAT(1)'!$AW$12</definedName>
    <definedName name="_____________________________EEE06">'[5]5-ALAT(1)'!$AW$13</definedName>
    <definedName name="_____________________________EEE07">'[5]5-ALAT(1)'!$AW$14</definedName>
    <definedName name="_____________________________EEE08">'[5]5-ALAT(1)'!$AW$15</definedName>
    <definedName name="_____________________________EEE09">'[5]5-ALAT(1)'!$AW$16</definedName>
    <definedName name="_____________________________EEE10">'[5]5-ALAT(1)'!$AW$17</definedName>
    <definedName name="_____________________________EEE11">'[5]5-ALAT(1)'!$AW$18</definedName>
    <definedName name="_____________________________EEE13">[9]alat!$AW$20</definedName>
    <definedName name="_____________________________EEE15">'[5]5-ALAT(1)'!$AW$22</definedName>
    <definedName name="_____________________________EEE16">'[5]5-ALAT(1)'!$AW$23</definedName>
    <definedName name="_____________________________EEE17">'[5]5-ALAT(1)'!$AW$24</definedName>
    <definedName name="_____________________________EEE19">[9]alat!$AW$26</definedName>
    <definedName name="_____________________________EEE23">[9]alat!$AW$30</definedName>
    <definedName name="_____________________________EEE27">'[5]5-ALAT(1)'!$AW$34</definedName>
    <definedName name="_____________________________EEE29">'[5]5-ALAT(1)'!$AW$36</definedName>
    <definedName name="_____________________________EEE31">'[5]5-ALAT(1)'!$AW$38</definedName>
    <definedName name="_____________________________HAL1">#REF!</definedName>
    <definedName name="_____________________________HAL2">#REF!</definedName>
    <definedName name="_____________________________KL12">[15]alat!$AW$18</definedName>
    <definedName name="_____________________________LLL01">#REF!</definedName>
    <definedName name="_____________________________LLL02">#REF!</definedName>
    <definedName name="_____________________________LLL03">#REF!</definedName>
    <definedName name="_____________________________LLL04">#REF!</definedName>
    <definedName name="_____________________________LLL05">#REF!</definedName>
    <definedName name="_____________________________LLL06">#REF!</definedName>
    <definedName name="_____________________________LLL07">#REF!</definedName>
    <definedName name="_____________________________LLL08">#REF!</definedName>
    <definedName name="_____________________________LLL09">#REF!</definedName>
    <definedName name="_____________________________LLL10">#REF!</definedName>
    <definedName name="_____________________________LLL11">#REF!</definedName>
    <definedName name="_____________________________MDE35">#REF!</definedName>
    <definedName name="_____________________________MDE36">#REF!</definedName>
    <definedName name="_____________________________MDE37">#REF!</definedName>
    <definedName name="_____________________________MDE38">#REF!</definedName>
    <definedName name="_____________________________MDE39">#REF!</definedName>
    <definedName name="_____________________________MDE40">#REF!</definedName>
    <definedName name="_____________________________MDE41">#REF!</definedName>
    <definedName name="_____________________________MDE42">#REF!</definedName>
    <definedName name="_____________________________MDE43">#REF!</definedName>
    <definedName name="_____________________________MDE44">#REF!</definedName>
    <definedName name="_____________________________MDE45">#REF!</definedName>
    <definedName name="_____________________________MDE46">#REF!</definedName>
    <definedName name="_____________________________MDE47">#REF!</definedName>
    <definedName name="_____________________________MDE48">#REF!</definedName>
    <definedName name="_____________________________MDE49">#REF!</definedName>
    <definedName name="_____________________________MDE50">#REF!</definedName>
    <definedName name="_____________________________MDE51">#REF!</definedName>
    <definedName name="_____________________________MDE52">#REF!</definedName>
    <definedName name="_____________________________MDE53">#REF!</definedName>
    <definedName name="_____________________________MDE54">#REF!</definedName>
    <definedName name="_____________________________MDE55">#REF!</definedName>
    <definedName name="_____________________________MDE56">#REF!</definedName>
    <definedName name="_____________________________MDE57">#REF!</definedName>
    <definedName name="_____________________________MDE58">#REF!</definedName>
    <definedName name="_____________________________MDE59">#REF!</definedName>
    <definedName name="_____________________________MDE60">#REF!</definedName>
    <definedName name="_____________________________MDE61">#REF!</definedName>
    <definedName name="_____________________________MDE62">#REF!</definedName>
    <definedName name="_____________________________MDE63">#REF!</definedName>
    <definedName name="_____________________________MDE64">#REF!</definedName>
    <definedName name="_____________________________MDE65">#REF!</definedName>
    <definedName name="_____________________________MDE66">#REF!</definedName>
    <definedName name="_____________________________MDE67">#REF!</definedName>
    <definedName name="_____________________________MDE68">#REF!</definedName>
    <definedName name="_____________________________ME35">#REF!</definedName>
    <definedName name="_____________________________ME36">#REF!</definedName>
    <definedName name="_____________________________ME37">#REF!</definedName>
    <definedName name="_____________________________ME38">#REF!</definedName>
    <definedName name="_____________________________ME39">#REF!</definedName>
    <definedName name="_____________________________ME40">#REF!</definedName>
    <definedName name="_____________________________ME41">#REF!</definedName>
    <definedName name="_____________________________ME42">#REF!</definedName>
    <definedName name="_____________________________ME43">#REF!</definedName>
    <definedName name="_____________________________ME44">#REF!</definedName>
    <definedName name="_____________________________ME45">#REF!</definedName>
    <definedName name="_____________________________ME46">#REF!</definedName>
    <definedName name="_____________________________ME47">#REF!</definedName>
    <definedName name="_____________________________ME48">#REF!</definedName>
    <definedName name="_____________________________ME49">#REF!</definedName>
    <definedName name="_____________________________ME50">#REF!</definedName>
    <definedName name="_____________________________ME51">#REF!</definedName>
    <definedName name="_____________________________ME52">#REF!</definedName>
    <definedName name="_____________________________ME53">#REF!</definedName>
    <definedName name="_____________________________ME54">#REF!</definedName>
    <definedName name="_____________________________ME55">#REF!</definedName>
    <definedName name="_____________________________ME56">#REF!</definedName>
    <definedName name="_____________________________ME57">#REF!</definedName>
    <definedName name="_____________________________ME58">#REF!</definedName>
    <definedName name="_____________________________ME59">#REF!</definedName>
    <definedName name="_____________________________ME60">#REF!</definedName>
    <definedName name="_____________________________ME61">#REF!</definedName>
    <definedName name="_____________________________ME62">#REF!</definedName>
    <definedName name="_____________________________ME63">#REF!</definedName>
    <definedName name="_____________________________ME64">#REF!</definedName>
    <definedName name="_____________________________ME65">#REF!</definedName>
    <definedName name="_____________________________ME66">#REF!</definedName>
    <definedName name="_____________________________ME67">#REF!</definedName>
    <definedName name="_____________________________ME68">#REF!</definedName>
    <definedName name="_____________________________MMM01">#REF!</definedName>
    <definedName name="_____________________________MMM02">#REF!</definedName>
    <definedName name="_____________________________MMM03">#REF!</definedName>
    <definedName name="_____________________________MMM04">#REF!</definedName>
    <definedName name="_____________________________MMM05">#REF!</definedName>
    <definedName name="_____________________________MMM06">#REF!</definedName>
    <definedName name="_____________________________MMM07">#REF!</definedName>
    <definedName name="_____________________________MMM08">#REF!</definedName>
    <definedName name="_____________________________MMM09">#REF!</definedName>
    <definedName name="_____________________________MMM10">#REF!</definedName>
    <definedName name="_____________________________MMM11">#REF!</definedName>
    <definedName name="_____________________________MMM12">#REF!</definedName>
    <definedName name="_____________________________MMM13">#REF!</definedName>
    <definedName name="_____________________________MMM14">#REF!</definedName>
    <definedName name="_____________________________MMM15">#REF!</definedName>
    <definedName name="_____________________________MMM16">#REF!</definedName>
    <definedName name="_____________________________MMM17">#REF!</definedName>
    <definedName name="_____________________________MMM18">#REF!</definedName>
    <definedName name="_____________________________MMM19">#REF!</definedName>
    <definedName name="_____________________________MMM20">#REF!</definedName>
    <definedName name="_____________________________MMM21">#REF!</definedName>
    <definedName name="_____________________________MMM22">#REF!</definedName>
    <definedName name="_____________________________MMM23">#REF!</definedName>
    <definedName name="_____________________________MMM24">#REF!</definedName>
    <definedName name="_____________________________MMM25">#REF!</definedName>
    <definedName name="_____________________________MMM26">#REF!</definedName>
    <definedName name="_____________________________MMM27">#REF!</definedName>
    <definedName name="_____________________________MMM28">#REF!</definedName>
    <definedName name="_____________________________MMM29">#REF!</definedName>
    <definedName name="_____________________________MMM30">#REF!</definedName>
    <definedName name="_____________________________MMM31">#REF!</definedName>
    <definedName name="_____________________________MMM32">#REF!</definedName>
    <definedName name="_____________________________MMM33">#REF!</definedName>
    <definedName name="_____________________________MMM34">#REF!</definedName>
    <definedName name="_____________________________MMM35">#REF!</definedName>
    <definedName name="_____________________________MMM36">#REF!</definedName>
    <definedName name="_____________________________MMM37">#REF!</definedName>
    <definedName name="_____________________________MMM38">#REF!</definedName>
    <definedName name="_____________________________MMM39">#REF!</definedName>
    <definedName name="_____________________________MMM40">#REF!</definedName>
    <definedName name="_____________________________MMM41">#REF!</definedName>
    <definedName name="_____________________________MMM411">#REF!</definedName>
    <definedName name="_____________________________MMM42">#REF!</definedName>
    <definedName name="_____________________________MMM43">#REF!</definedName>
    <definedName name="_____________________________MMM44">#REF!</definedName>
    <definedName name="_____________________________MMM45">#REF!</definedName>
    <definedName name="_____________________________MMM46">#REF!</definedName>
    <definedName name="_____________________________MMM47">#REF!</definedName>
    <definedName name="_____________________________MMM48">#REF!</definedName>
    <definedName name="_____________________________MMM49">#REF!</definedName>
    <definedName name="_____________________________MMM50">#REF!</definedName>
    <definedName name="_____________________________MMM51">#REF!</definedName>
    <definedName name="_____________________________MMM52">#REF!</definedName>
    <definedName name="_____________________________MMM53">#REF!</definedName>
    <definedName name="_____________________________MMM54">#REF!</definedName>
    <definedName name="____________________________DIV11">[14]RAB!#REF!</definedName>
    <definedName name="____________________________EEE02">'[5]5-ALAT(1)'!$AW$9</definedName>
    <definedName name="____________________________EEE05">'[5]5-ALAT(1)'!$AW$12</definedName>
    <definedName name="____________________________EEE06">'[5]5-ALAT(1)'!$AW$13</definedName>
    <definedName name="____________________________EEE07">'[5]5-ALAT(1)'!$AW$14</definedName>
    <definedName name="____________________________EEE08">'[5]5-ALAT(1)'!$AW$15</definedName>
    <definedName name="____________________________EEE09">'[5]5-ALAT(1)'!$AW$16</definedName>
    <definedName name="____________________________EEE10">'[5]5-ALAT(1)'!$AW$17</definedName>
    <definedName name="____________________________EEE11">'[5]5-ALAT(1)'!$AW$18</definedName>
    <definedName name="____________________________EEE13">[8]alat!$AW$20</definedName>
    <definedName name="____________________________EEE15">'[5]5-ALAT(1)'!$AW$22</definedName>
    <definedName name="____________________________EEE16">'[5]5-ALAT(1)'!$AW$23</definedName>
    <definedName name="____________________________EEE17">'[5]5-ALAT(1)'!$AW$24</definedName>
    <definedName name="____________________________EEE19">[8]alat!$AW$26</definedName>
    <definedName name="____________________________EEE23">[8]alat!$AW$30</definedName>
    <definedName name="____________________________EEE27">'[5]5-ALAT(1)'!$AW$34</definedName>
    <definedName name="____________________________EEE29">'[5]5-ALAT(1)'!$AW$36</definedName>
    <definedName name="____________________________EEE31">'[5]5-ALAT(1)'!$AW$38</definedName>
    <definedName name="____________________________HAL1">#REF!</definedName>
    <definedName name="____________________________HAL2">#REF!</definedName>
    <definedName name="____________________________KL12">[15]alat!$AW$18</definedName>
    <definedName name="____________________________LLL01">#REF!</definedName>
    <definedName name="____________________________LLL02">#REF!</definedName>
    <definedName name="____________________________LLL03">#REF!</definedName>
    <definedName name="____________________________LLL04">#REF!</definedName>
    <definedName name="____________________________LLL05">#REF!</definedName>
    <definedName name="____________________________LLL06">#REF!</definedName>
    <definedName name="____________________________LLL07">#REF!</definedName>
    <definedName name="____________________________LLL08">#REF!</definedName>
    <definedName name="____________________________LLL09">#REF!</definedName>
    <definedName name="____________________________LLL10">#REF!</definedName>
    <definedName name="____________________________LLL11">#REF!</definedName>
    <definedName name="____________________________MMM01">#REF!</definedName>
    <definedName name="____________________________MMM02">#REF!</definedName>
    <definedName name="____________________________MMM03">#REF!</definedName>
    <definedName name="____________________________MMM04">#REF!</definedName>
    <definedName name="____________________________MMM05">#REF!</definedName>
    <definedName name="____________________________MMM06">#REF!</definedName>
    <definedName name="____________________________MMM07">#REF!</definedName>
    <definedName name="____________________________MMM08">#REF!</definedName>
    <definedName name="____________________________MMM09">#REF!</definedName>
    <definedName name="____________________________MMM10">#REF!</definedName>
    <definedName name="____________________________MMM11">#REF!</definedName>
    <definedName name="____________________________MMM12">#REF!</definedName>
    <definedName name="____________________________MMM13">#REF!</definedName>
    <definedName name="____________________________MMM14">#REF!</definedName>
    <definedName name="____________________________MMM15">#REF!</definedName>
    <definedName name="____________________________MMM16">#REF!</definedName>
    <definedName name="____________________________MMM17">#REF!</definedName>
    <definedName name="____________________________MMM18">#REF!</definedName>
    <definedName name="____________________________MMM19">#REF!</definedName>
    <definedName name="____________________________MMM20">#REF!</definedName>
    <definedName name="____________________________MMM21">#REF!</definedName>
    <definedName name="____________________________MMM22">#REF!</definedName>
    <definedName name="____________________________MMM23">#REF!</definedName>
    <definedName name="____________________________MMM24">#REF!</definedName>
    <definedName name="____________________________MMM25">#REF!</definedName>
    <definedName name="____________________________MMM26">#REF!</definedName>
    <definedName name="____________________________MMM27">#REF!</definedName>
    <definedName name="____________________________MMM28">#REF!</definedName>
    <definedName name="____________________________MMM29">#REF!</definedName>
    <definedName name="____________________________MMM30">#REF!</definedName>
    <definedName name="____________________________MMM31">#REF!</definedName>
    <definedName name="____________________________MMM32">#REF!</definedName>
    <definedName name="____________________________MMM33">#REF!</definedName>
    <definedName name="____________________________MMM34">#REF!</definedName>
    <definedName name="____________________________MMM35">#REF!</definedName>
    <definedName name="____________________________MMM36">#REF!</definedName>
    <definedName name="____________________________MMM37">#REF!</definedName>
    <definedName name="____________________________MMM38">#REF!</definedName>
    <definedName name="____________________________MMM39">#REF!</definedName>
    <definedName name="____________________________MMM40">#REF!</definedName>
    <definedName name="____________________________MMM41">#REF!</definedName>
    <definedName name="____________________________MMM411">#REF!</definedName>
    <definedName name="____________________________MMM42">#REF!</definedName>
    <definedName name="____________________________MMM43">#REF!</definedName>
    <definedName name="____________________________MMM44">#REF!</definedName>
    <definedName name="____________________________MMM45">#REF!</definedName>
    <definedName name="____________________________MMM46">#REF!</definedName>
    <definedName name="____________________________MMM47">#REF!</definedName>
    <definedName name="____________________________MMM48">#REF!</definedName>
    <definedName name="____________________________MMM49">#REF!</definedName>
    <definedName name="____________________________MMM50">#REF!</definedName>
    <definedName name="____________________________MMM51">#REF!</definedName>
    <definedName name="____________________________MMM52">#REF!</definedName>
    <definedName name="____________________________MMM53">#REF!</definedName>
    <definedName name="____________________________MMM54">#REF!</definedName>
    <definedName name="___________________________DIV11">[14]RAB!#REF!</definedName>
    <definedName name="___________________________EEE02">'[5]5-ALAT(1)'!$AW$9</definedName>
    <definedName name="___________________________EEE05">'[5]5-ALAT(1)'!$AW$12</definedName>
    <definedName name="___________________________EEE06">'[5]5-ALAT(1)'!$AW$13</definedName>
    <definedName name="___________________________EEE07">'[5]5-ALAT(1)'!$AW$14</definedName>
    <definedName name="___________________________EEE08">'[5]5-ALAT(1)'!$AW$15</definedName>
    <definedName name="___________________________EEE09">'[5]5-ALAT(1)'!$AW$16</definedName>
    <definedName name="___________________________EEE10">'[5]5-ALAT(1)'!$AW$17</definedName>
    <definedName name="___________________________EEE11">'[5]5-ALAT(1)'!$AW$18</definedName>
    <definedName name="___________________________EEE13">[8]alat!$AW$20</definedName>
    <definedName name="___________________________EEE15">'[5]5-ALAT(1)'!$AW$22</definedName>
    <definedName name="___________________________EEE16">'[5]5-ALAT(1)'!$AW$23</definedName>
    <definedName name="___________________________EEE17">'[5]5-ALAT(1)'!$AW$24</definedName>
    <definedName name="___________________________EEE19">[8]alat!$AW$26</definedName>
    <definedName name="___________________________EEE23">[8]alat!$AW$30</definedName>
    <definedName name="___________________________EEE27">'[5]5-ALAT(1)'!$AW$34</definedName>
    <definedName name="___________________________EEE29">'[5]5-ALAT(1)'!$AW$36</definedName>
    <definedName name="___________________________EEE31">'[5]5-ALAT(1)'!$AW$38</definedName>
    <definedName name="___________________________HAL1">#REF!</definedName>
    <definedName name="___________________________HAL2">#REF!</definedName>
    <definedName name="___________________________KL12">[15]alat!$AW$18</definedName>
    <definedName name="___________________________LLL01">#REF!</definedName>
    <definedName name="___________________________LLL02">#REF!</definedName>
    <definedName name="___________________________LLL03">#REF!</definedName>
    <definedName name="___________________________LLL04">#REF!</definedName>
    <definedName name="___________________________LLL05">#REF!</definedName>
    <definedName name="___________________________LLL06">#REF!</definedName>
    <definedName name="___________________________LLL07">#REF!</definedName>
    <definedName name="___________________________LLL08">#REF!</definedName>
    <definedName name="___________________________LLL09">#REF!</definedName>
    <definedName name="___________________________LLL10">#REF!</definedName>
    <definedName name="___________________________LLL11">#REF!</definedName>
    <definedName name="___________________________MMM01">#REF!</definedName>
    <definedName name="___________________________MMM02">#REF!</definedName>
    <definedName name="___________________________MMM03">#REF!</definedName>
    <definedName name="___________________________MMM04">#REF!</definedName>
    <definedName name="___________________________MMM05">#REF!</definedName>
    <definedName name="___________________________MMM06">#REF!</definedName>
    <definedName name="___________________________MMM07">#REF!</definedName>
    <definedName name="___________________________MMM08">#REF!</definedName>
    <definedName name="___________________________MMM09">#REF!</definedName>
    <definedName name="___________________________MMM10">#REF!</definedName>
    <definedName name="___________________________MMM11">#REF!</definedName>
    <definedName name="___________________________MMM12">#REF!</definedName>
    <definedName name="___________________________MMM13">#REF!</definedName>
    <definedName name="___________________________MMM14">#REF!</definedName>
    <definedName name="___________________________MMM15">#REF!</definedName>
    <definedName name="___________________________MMM16">#REF!</definedName>
    <definedName name="___________________________MMM17">#REF!</definedName>
    <definedName name="___________________________MMM18">#REF!</definedName>
    <definedName name="___________________________MMM19">#REF!</definedName>
    <definedName name="___________________________MMM20">#REF!</definedName>
    <definedName name="___________________________MMM21">#REF!</definedName>
    <definedName name="___________________________MMM22">#REF!</definedName>
    <definedName name="___________________________MMM23">#REF!</definedName>
    <definedName name="___________________________MMM24">#REF!</definedName>
    <definedName name="___________________________MMM25">#REF!</definedName>
    <definedName name="___________________________MMM26">#REF!</definedName>
    <definedName name="___________________________MMM27">#REF!</definedName>
    <definedName name="___________________________MMM28">#REF!</definedName>
    <definedName name="___________________________MMM29">#REF!</definedName>
    <definedName name="___________________________MMM30">#REF!</definedName>
    <definedName name="___________________________MMM31">#REF!</definedName>
    <definedName name="___________________________MMM32">#REF!</definedName>
    <definedName name="___________________________MMM33">#REF!</definedName>
    <definedName name="___________________________MMM34">#REF!</definedName>
    <definedName name="___________________________MMM35">#REF!</definedName>
    <definedName name="___________________________MMM36">#REF!</definedName>
    <definedName name="___________________________MMM37">#REF!</definedName>
    <definedName name="___________________________MMM38">#REF!</definedName>
    <definedName name="___________________________MMM39">#REF!</definedName>
    <definedName name="___________________________MMM40">#REF!</definedName>
    <definedName name="___________________________MMM41">#REF!</definedName>
    <definedName name="___________________________MMM411">#REF!</definedName>
    <definedName name="___________________________MMM42">#REF!</definedName>
    <definedName name="___________________________MMM43">#REF!</definedName>
    <definedName name="___________________________MMM44">#REF!</definedName>
    <definedName name="___________________________MMM45">#REF!</definedName>
    <definedName name="___________________________MMM46">#REF!</definedName>
    <definedName name="___________________________MMM47">#REF!</definedName>
    <definedName name="___________________________MMM48">#REF!</definedName>
    <definedName name="___________________________MMM49">#REF!</definedName>
    <definedName name="___________________________MMM50">#REF!</definedName>
    <definedName name="___________________________MMM51">#REF!</definedName>
    <definedName name="___________________________MMM52">#REF!</definedName>
    <definedName name="___________________________MMM53">#REF!</definedName>
    <definedName name="___________________________MMM54">#REF!</definedName>
    <definedName name="__________________________DIV11">[11]RAB!#REF!</definedName>
    <definedName name="__________________________EEE01">#REF!</definedName>
    <definedName name="__________________________EEE02">#REF!</definedName>
    <definedName name="__________________________EEE03">#REF!</definedName>
    <definedName name="__________________________EEE04">#REF!</definedName>
    <definedName name="__________________________EEE05">#REF!</definedName>
    <definedName name="__________________________EEE06">#REF!</definedName>
    <definedName name="__________________________EEE07">#REF!</definedName>
    <definedName name="__________________________EEE08">#REF!</definedName>
    <definedName name="__________________________EEE09">'[2]5-ALAT(1)'!$AW$16</definedName>
    <definedName name="__________________________EEE10">'[2]5-ALAT(1)'!$AW$17</definedName>
    <definedName name="__________________________EEE11">#REF!</definedName>
    <definedName name="__________________________EEE12">#REF!</definedName>
    <definedName name="__________________________EEE13">[8]alat!$AW$20</definedName>
    <definedName name="__________________________EEE14">#REF!</definedName>
    <definedName name="__________________________EEE15">#REF!</definedName>
    <definedName name="__________________________EEE16">#REF!</definedName>
    <definedName name="__________________________EEE17">#REF!</definedName>
    <definedName name="__________________________EEE18">#REF!</definedName>
    <definedName name="__________________________EEE19">[8]alat!$AW$26</definedName>
    <definedName name="__________________________EEE20">#REF!</definedName>
    <definedName name="__________________________EEE21">#REF!</definedName>
    <definedName name="__________________________EEE22">#REF!</definedName>
    <definedName name="__________________________EEE23">[8]alat!$AW$30</definedName>
    <definedName name="__________________________EEE24">#REF!</definedName>
    <definedName name="__________________________EEE25">#REF!</definedName>
    <definedName name="__________________________EEE26">#REF!</definedName>
    <definedName name="__________________________EEE27">#REF!</definedName>
    <definedName name="__________________________EEE28">#REF!</definedName>
    <definedName name="__________________________EEE29">#REF!</definedName>
    <definedName name="__________________________EEE30">#REF!</definedName>
    <definedName name="__________________________EEE31">#REF!</definedName>
    <definedName name="__________________________EEE32">#REF!</definedName>
    <definedName name="__________________________EEE33">#REF!</definedName>
    <definedName name="__________________________HAL1">#REF!</definedName>
    <definedName name="__________________________HAL2">#REF!</definedName>
    <definedName name="__________________________KL12">[12]alat!$AW$18</definedName>
    <definedName name="__________________________LLL01">#REF!</definedName>
    <definedName name="__________________________LLL02">#REF!</definedName>
    <definedName name="__________________________LLL03">#REF!</definedName>
    <definedName name="__________________________LLL04">#REF!</definedName>
    <definedName name="__________________________LLL05">#REF!</definedName>
    <definedName name="__________________________LLL06">#REF!</definedName>
    <definedName name="__________________________LLL07">#REF!</definedName>
    <definedName name="__________________________LLL08">#REF!</definedName>
    <definedName name="__________________________LLL09">#REF!</definedName>
    <definedName name="__________________________LLL10">#REF!</definedName>
    <definedName name="__________________________LLL11">#REF!</definedName>
    <definedName name="__________________________MDE01">#REF!</definedName>
    <definedName name="__________________________MDE02">#REF!</definedName>
    <definedName name="__________________________MDE03">#REF!</definedName>
    <definedName name="__________________________MDE04">#REF!</definedName>
    <definedName name="__________________________MDE05">#REF!</definedName>
    <definedName name="__________________________MDE06">#REF!</definedName>
    <definedName name="__________________________MDE07">#REF!</definedName>
    <definedName name="__________________________MDE08">#REF!</definedName>
    <definedName name="__________________________MDE09">#REF!</definedName>
    <definedName name="__________________________MDE10">#REF!</definedName>
    <definedName name="__________________________MDE11">#REF!</definedName>
    <definedName name="__________________________MDE12">#REF!</definedName>
    <definedName name="__________________________MDE13">#REF!</definedName>
    <definedName name="__________________________MDE14">#REF!</definedName>
    <definedName name="__________________________MDE15">#REF!</definedName>
    <definedName name="__________________________MDE16">#REF!</definedName>
    <definedName name="__________________________MDE17">#REF!</definedName>
    <definedName name="__________________________MDE18">#REF!</definedName>
    <definedName name="__________________________MDE19">#REF!</definedName>
    <definedName name="__________________________MDE20">#REF!</definedName>
    <definedName name="__________________________MDE21">#REF!</definedName>
    <definedName name="__________________________MDE22">#REF!</definedName>
    <definedName name="__________________________MDE23">#REF!</definedName>
    <definedName name="__________________________MDE24">#REF!</definedName>
    <definedName name="__________________________MDE25">#REF!</definedName>
    <definedName name="__________________________MDE26">#REF!</definedName>
    <definedName name="__________________________MDE27">#REF!</definedName>
    <definedName name="__________________________MDE28">#REF!</definedName>
    <definedName name="__________________________MDE29">#REF!</definedName>
    <definedName name="__________________________MDE30">#REF!</definedName>
    <definedName name="__________________________MDE31">#REF!</definedName>
    <definedName name="__________________________MDE32">#REF!</definedName>
    <definedName name="__________________________MDE33">#REF!</definedName>
    <definedName name="__________________________MDE34">#REF!</definedName>
    <definedName name="__________________________ME01">#REF!</definedName>
    <definedName name="__________________________ME02">#REF!</definedName>
    <definedName name="__________________________ME03">#REF!</definedName>
    <definedName name="__________________________ME04">#REF!</definedName>
    <definedName name="__________________________ME05">#REF!</definedName>
    <definedName name="__________________________ME06">#REF!</definedName>
    <definedName name="__________________________ME07">#REF!</definedName>
    <definedName name="__________________________ME08">#REF!</definedName>
    <definedName name="__________________________ME09">#REF!</definedName>
    <definedName name="__________________________ME10">#REF!</definedName>
    <definedName name="__________________________ME11">#REF!</definedName>
    <definedName name="__________________________ME12">#REF!</definedName>
    <definedName name="__________________________ME13">#REF!</definedName>
    <definedName name="__________________________ME14">#REF!</definedName>
    <definedName name="__________________________ME15">#REF!</definedName>
    <definedName name="__________________________ME16">#REF!</definedName>
    <definedName name="__________________________ME17">#REF!</definedName>
    <definedName name="__________________________ME18">#REF!</definedName>
    <definedName name="__________________________ME19">#REF!</definedName>
    <definedName name="__________________________ME20">#REF!</definedName>
    <definedName name="__________________________ME21">#REF!</definedName>
    <definedName name="__________________________ME22">#REF!</definedName>
    <definedName name="__________________________ME23">#REF!</definedName>
    <definedName name="__________________________ME24">#REF!</definedName>
    <definedName name="__________________________ME25">#REF!</definedName>
    <definedName name="__________________________ME26">#REF!</definedName>
    <definedName name="__________________________ME27">#REF!</definedName>
    <definedName name="__________________________ME28">#REF!</definedName>
    <definedName name="__________________________ME29">#REF!</definedName>
    <definedName name="__________________________ME30">#REF!</definedName>
    <definedName name="__________________________ME31">#REF!</definedName>
    <definedName name="__________________________ME32">#REF!</definedName>
    <definedName name="__________________________ME33">#REF!</definedName>
    <definedName name="__________________________ME34">#REF!</definedName>
    <definedName name="__________________________MMM01">#REF!</definedName>
    <definedName name="__________________________MMM02">#REF!</definedName>
    <definedName name="__________________________MMM03">#REF!</definedName>
    <definedName name="__________________________MMM04">#REF!</definedName>
    <definedName name="__________________________MMM05">#REF!</definedName>
    <definedName name="__________________________MMM06">#REF!</definedName>
    <definedName name="__________________________MMM07">#REF!</definedName>
    <definedName name="__________________________MMM08">#REF!</definedName>
    <definedName name="__________________________MMM09">#REF!</definedName>
    <definedName name="__________________________MMM10">#REF!</definedName>
    <definedName name="__________________________MMM11">#REF!</definedName>
    <definedName name="__________________________MMM12">#REF!</definedName>
    <definedName name="__________________________MMM13">#REF!</definedName>
    <definedName name="__________________________MMM14">#REF!</definedName>
    <definedName name="__________________________MMM15">#REF!</definedName>
    <definedName name="__________________________MMM16">#REF!</definedName>
    <definedName name="__________________________MMM17">#REF!</definedName>
    <definedName name="__________________________MMM18">#REF!</definedName>
    <definedName name="__________________________MMM19">#REF!</definedName>
    <definedName name="__________________________MMM20">#REF!</definedName>
    <definedName name="__________________________MMM21">#REF!</definedName>
    <definedName name="__________________________MMM22">#REF!</definedName>
    <definedName name="__________________________MMM23">#REF!</definedName>
    <definedName name="__________________________MMM24">#REF!</definedName>
    <definedName name="__________________________MMM25">#REF!</definedName>
    <definedName name="__________________________MMM26">#REF!</definedName>
    <definedName name="__________________________MMM27">#REF!</definedName>
    <definedName name="__________________________MMM28">#REF!</definedName>
    <definedName name="__________________________MMM29">#REF!</definedName>
    <definedName name="__________________________MMM30">#REF!</definedName>
    <definedName name="__________________________MMM31">#REF!</definedName>
    <definedName name="__________________________MMM32">#REF!</definedName>
    <definedName name="__________________________MMM33">#REF!</definedName>
    <definedName name="__________________________MMM34">#REF!</definedName>
    <definedName name="__________________________MMM35">#REF!</definedName>
    <definedName name="__________________________MMM36">#REF!</definedName>
    <definedName name="__________________________MMM37">#REF!</definedName>
    <definedName name="__________________________MMM38">#REF!</definedName>
    <definedName name="__________________________MMM39">#REF!</definedName>
    <definedName name="__________________________MMM40">#REF!</definedName>
    <definedName name="__________________________MMM41">#REF!</definedName>
    <definedName name="__________________________MMM411">#REF!</definedName>
    <definedName name="__________________________MMM42">#REF!</definedName>
    <definedName name="__________________________MMM43">#REF!</definedName>
    <definedName name="__________________________MMM44">#REF!</definedName>
    <definedName name="__________________________MMM45">#REF!</definedName>
    <definedName name="__________________________MMM46">#REF!</definedName>
    <definedName name="__________________________MMM47">#REF!</definedName>
    <definedName name="__________________________MMM48">#REF!</definedName>
    <definedName name="__________________________MMM49">#REF!</definedName>
    <definedName name="__________________________MMM50">#REF!</definedName>
    <definedName name="__________________________MMM51">#REF!</definedName>
    <definedName name="__________________________MMM52">#REF!</definedName>
    <definedName name="__________________________MMM53">#REF!</definedName>
    <definedName name="__________________________MMM54">#REF!</definedName>
    <definedName name="_________________________DIV1">[5]BOQ!$G$21</definedName>
    <definedName name="_________________________DIV11">[11]RAB!#REF!</definedName>
    <definedName name="_________________________DIV2">[5]BOQ!$G$29</definedName>
    <definedName name="_________________________DIV3">[5]BOQ!$G$41</definedName>
    <definedName name="_________________________DIV4">[5]BOQ!$G$51</definedName>
    <definedName name="_________________________DIV5">[5]BOQ!#REF!</definedName>
    <definedName name="_________________________DIV6">[5]BOQ!#REF!</definedName>
    <definedName name="_________________________DIV8">[5]BOQ!#REF!</definedName>
    <definedName name="_________________________EEE01">#REF!</definedName>
    <definedName name="_________________________EEE02">'[5]5-ALAT(1)'!$AW$9</definedName>
    <definedName name="_________________________EEE03">#REF!</definedName>
    <definedName name="_________________________EEE04">#REF!</definedName>
    <definedName name="_________________________EEE05">'[5]5-ALAT(1)'!$AW$12</definedName>
    <definedName name="_________________________EEE06">'[5]5-ALAT(1)'!$AW$13</definedName>
    <definedName name="_________________________EEE07">'[5]5-ALAT(1)'!$AW$14</definedName>
    <definedName name="_________________________EEE08">'[5]5-ALAT(1)'!$AW$15</definedName>
    <definedName name="_________________________EEE09">'[5]5-ALAT(1)'!$AW$16</definedName>
    <definedName name="_________________________EEE10">'[5]5-ALAT(1)'!$AW$17</definedName>
    <definedName name="_________________________EEE11">'[5]5-ALAT(1)'!$AW$18</definedName>
    <definedName name="_________________________EEE12">#REF!</definedName>
    <definedName name="_________________________EEE13">[8]alat!$AW$20</definedName>
    <definedName name="_________________________EEE14">#REF!</definedName>
    <definedName name="_________________________EEE15">'[5]5-ALAT(1)'!$AW$22</definedName>
    <definedName name="_________________________EEE16">'[5]5-ALAT(1)'!$AW$23</definedName>
    <definedName name="_________________________EEE17">'[5]5-ALAT(1)'!$AW$24</definedName>
    <definedName name="_________________________EEE18">#REF!</definedName>
    <definedName name="_________________________EEE19">[8]alat!$AW$26</definedName>
    <definedName name="_________________________EEE20">#REF!</definedName>
    <definedName name="_________________________EEE21">#REF!</definedName>
    <definedName name="_________________________EEE22">#REF!</definedName>
    <definedName name="_________________________EEE23">[8]alat!$AW$30</definedName>
    <definedName name="_________________________EEE24">#REF!</definedName>
    <definedName name="_________________________EEE25">#REF!</definedName>
    <definedName name="_________________________EEE26">#REF!</definedName>
    <definedName name="_________________________EEE27">'[5]5-ALAT(1)'!$AW$34</definedName>
    <definedName name="_________________________EEE28">#REF!</definedName>
    <definedName name="_________________________EEE29">'[5]5-ALAT(1)'!$AW$36</definedName>
    <definedName name="_________________________EEE30">#REF!</definedName>
    <definedName name="_________________________EEE31">'[5]5-ALAT(1)'!$AW$38</definedName>
    <definedName name="_________________________EEE32">#REF!</definedName>
    <definedName name="_________________________EEE33">#REF!</definedName>
    <definedName name="_________________________HAL1">#REF!</definedName>
    <definedName name="_________________________HAL2">#REF!</definedName>
    <definedName name="_________________________KL12">[12]alat!$AW$18</definedName>
    <definedName name="_________________________LLL01">#REF!</definedName>
    <definedName name="_________________________LLL02">#REF!</definedName>
    <definedName name="_________________________LLL03">#REF!</definedName>
    <definedName name="_________________________LLL04">#REF!</definedName>
    <definedName name="_________________________LLL05">#REF!</definedName>
    <definedName name="_________________________LLL06">#REF!</definedName>
    <definedName name="_________________________LLL07">#REF!</definedName>
    <definedName name="_________________________LLL08">#REF!</definedName>
    <definedName name="_________________________LLL09">#REF!</definedName>
    <definedName name="_________________________LLL10">#REF!</definedName>
    <definedName name="_________________________LLL11">#REF!</definedName>
    <definedName name="_________________________MDE01">#REF!</definedName>
    <definedName name="_________________________MDE02">#REF!</definedName>
    <definedName name="_________________________MDE03">#REF!</definedName>
    <definedName name="_________________________MDE04">#REF!</definedName>
    <definedName name="_________________________MDE05">#REF!</definedName>
    <definedName name="_________________________MDE06">#REF!</definedName>
    <definedName name="_________________________MDE07">#REF!</definedName>
    <definedName name="_________________________MDE08">#REF!</definedName>
    <definedName name="_________________________MDE09">#REF!</definedName>
    <definedName name="_________________________MDE10">#REF!</definedName>
    <definedName name="_________________________MDE11">#REF!</definedName>
    <definedName name="_________________________MDE12">#REF!</definedName>
    <definedName name="_________________________MDE13">#REF!</definedName>
    <definedName name="_________________________MDE14">#REF!</definedName>
    <definedName name="_________________________MDE15">#REF!</definedName>
    <definedName name="_________________________MDE16">#REF!</definedName>
    <definedName name="_________________________MDE17">#REF!</definedName>
    <definedName name="_________________________MDE18">#REF!</definedName>
    <definedName name="_________________________MDE19">#REF!</definedName>
    <definedName name="_________________________MDE20">#REF!</definedName>
    <definedName name="_________________________MDE21">#REF!</definedName>
    <definedName name="_________________________MDE22">#REF!</definedName>
    <definedName name="_________________________MDE23">#REF!</definedName>
    <definedName name="_________________________MDE24">#REF!</definedName>
    <definedName name="_________________________MDE25">#REF!</definedName>
    <definedName name="_________________________MDE26">#REF!</definedName>
    <definedName name="_________________________MDE27">#REF!</definedName>
    <definedName name="_________________________MDE28">#REF!</definedName>
    <definedName name="_________________________MDE29">#REF!</definedName>
    <definedName name="_________________________MDE30">#REF!</definedName>
    <definedName name="_________________________MDE31">#REF!</definedName>
    <definedName name="_________________________MDE32">#REF!</definedName>
    <definedName name="_________________________MDE33">#REF!</definedName>
    <definedName name="_________________________MDE34">#REF!</definedName>
    <definedName name="_________________________ME01">#REF!</definedName>
    <definedName name="_________________________ME02">#REF!</definedName>
    <definedName name="_________________________ME03">#REF!</definedName>
    <definedName name="_________________________ME04">#REF!</definedName>
    <definedName name="_________________________ME05">#REF!</definedName>
    <definedName name="_________________________ME06">#REF!</definedName>
    <definedName name="_________________________ME07">#REF!</definedName>
    <definedName name="_________________________ME08">#REF!</definedName>
    <definedName name="_________________________ME09">#REF!</definedName>
    <definedName name="_________________________ME10">#REF!</definedName>
    <definedName name="_________________________ME11">#REF!</definedName>
    <definedName name="_________________________ME12">#REF!</definedName>
    <definedName name="_________________________ME13">#REF!</definedName>
    <definedName name="_________________________ME14">#REF!</definedName>
    <definedName name="_________________________ME15">#REF!</definedName>
    <definedName name="_________________________ME16">#REF!</definedName>
    <definedName name="_________________________ME17">#REF!</definedName>
    <definedName name="_________________________ME18">#REF!</definedName>
    <definedName name="_________________________ME19">#REF!</definedName>
    <definedName name="_________________________ME20">#REF!</definedName>
    <definedName name="_________________________ME21">#REF!</definedName>
    <definedName name="_________________________ME22">#REF!</definedName>
    <definedName name="_________________________ME23">#REF!</definedName>
    <definedName name="_________________________ME24">#REF!</definedName>
    <definedName name="_________________________ME25">#REF!</definedName>
    <definedName name="_________________________ME26">#REF!</definedName>
    <definedName name="_________________________ME27">#REF!</definedName>
    <definedName name="_________________________ME28">#REF!</definedName>
    <definedName name="_________________________ME29">#REF!</definedName>
    <definedName name="_________________________ME30">#REF!</definedName>
    <definedName name="_________________________ME31">#REF!</definedName>
    <definedName name="_________________________ME32">#REF!</definedName>
    <definedName name="_________________________ME33">#REF!</definedName>
    <definedName name="_________________________ME34">#REF!</definedName>
    <definedName name="_________________________MMM01">#REF!</definedName>
    <definedName name="_________________________MMM02">#REF!</definedName>
    <definedName name="_________________________MMM03">#REF!</definedName>
    <definedName name="_________________________MMM04">#REF!</definedName>
    <definedName name="_________________________MMM05">#REF!</definedName>
    <definedName name="_________________________MMM06">#REF!</definedName>
    <definedName name="_________________________MMM07">#REF!</definedName>
    <definedName name="_________________________MMM08">#REF!</definedName>
    <definedName name="_________________________MMM09">#REF!</definedName>
    <definedName name="_________________________MMM10">#REF!</definedName>
    <definedName name="_________________________MMM11">#REF!</definedName>
    <definedName name="_________________________MMM12">#REF!</definedName>
    <definedName name="_________________________MMM13">#REF!</definedName>
    <definedName name="_________________________MMM14">#REF!</definedName>
    <definedName name="_________________________MMM15">#REF!</definedName>
    <definedName name="_________________________MMM16">#REF!</definedName>
    <definedName name="_________________________MMM17">#REF!</definedName>
    <definedName name="_________________________MMM18">#REF!</definedName>
    <definedName name="_________________________MMM19">#REF!</definedName>
    <definedName name="_________________________MMM20">#REF!</definedName>
    <definedName name="_________________________MMM21">#REF!</definedName>
    <definedName name="_________________________MMM22">#REF!</definedName>
    <definedName name="_________________________MMM23">#REF!</definedName>
    <definedName name="_________________________MMM24">#REF!</definedName>
    <definedName name="_________________________MMM25">#REF!</definedName>
    <definedName name="_________________________MMM26">#REF!</definedName>
    <definedName name="_________________________MMM27">#REF!</definedName>
    <definedName name="_________________________MMM28">#REF!</definedName>
    <definedName name="_________________________MMM29">#REF!</definedName>
    <definedName name="_________________________MMM30">#REF!</definedName>
    <definedName name="_________________________MMM31">#REF!</definedName>
    <definedName name="_________________________MMM32">#REF!</definedName>
    <definedName name="_________________________MMM33">#REF!</definedName>
    <definedName name="_________________________MMM34">#REF!</definedName>
    <definedName name="_________________________MMM35">#REF!</definedName>
    <definedName name="_________________________MMM36">#REF!</definedName>
    <definedName name="_________________________MMM37">#REF!</definedName>
    <definedName name="_________________________MMM38">#REF!</definedName>
    <definedName name="_________________________MMM39">#REF!</definedName>
    <definedName name="_________________________MMM40">#REF!</definedName>
    <definedName name="_________________________MMM41">#REF!</definedName>
    <definedName name="_________________________MMM411">#REF!</definedName>
    <definedName name="_________________________MMM42">#REF!</definedName>
    <definedName name="_________________________MMM43">#REF!</definedName>
    <definedName name="_________________________MMM44">#REF!</definedName>
    <definedName name="_________________________MMM45">#REF!</definedName>
    <definedName name="_________________________MMM46">#REF!</definedName>
    <definedName name="_________________________MMM47">#REF!</definedName>
    <definedName name="_________________________MMM48">#REF!</definedName>
    <definedName name="_________________________MMM49">#REF!</definedName>
    <definedName name="_________________________MMM50">#REF!</definedName>
    <definedName name="_________________________MMM51">#REF!</definedName>
    <definedName name="_________________________MMM52">#REF!</definedName>
    <definedName name="_________________________MMM53">#REF!</definedName>
    <definedName name="_________________________MMM54">#REF!</definedName>
    <definedName name="________________________DIV1">[5]BOQ!$G$21</definedName>
    <definedName name="________________________DIV11">[11]RAB!#REF!</definedName>
    <definedName name="________________________DIV2">[5]BOQ!$G$29</definedName>
    <definedName name="________________________DIV3">[5]BOQ!$G$41</definedName>
    <definedName name="________________________DIV4">[5]BOQ!$G$51</definedName>
    <definedName name="________________________DIV5">[5]BOQ!#REF!</definedName>
    <definedName name="________________________DIV6">[5]BOQ!#REF!</definedName>
    <definedName name="________________________DIV7">'[4]Kuantitas &amp; Harga'!#REF!</definedName>
    <definedName name="________________________DIV8">[5]BOQ!#REF!</definedName>
    <definedName name="________________________EEE02">'[5]5-ALAT(1)'!$AW$9</definedName>
    <definedName name="________________________EEE05">'[5]5-ALAT(1)'!$AW$12</definedName>
    <definedName name="________________________EEE06">'[5]5-ALAT(1)'!$AW$13</definedName>
    <definedName name="________________________EEE07">'[5]5-ALAT(1)'!$AW$14</definedName>
    <definedName name="________________________EEE08">'[5]5-ALAT(1)'!$AW$15</definedName>
    <definedName name="________________________EEE09">'[5]5-ALAT(1)'!$AW$16</definedName>
    <definedName name="________________________EEE10">'[5]5-ALAT(1)'!$AW$17</definedName>
    <definedName name="________________________EEE11">'[5]5-ALAT(1)'!$AW$18</definedName>
    <definedName name="________________________EEE13">[8]alat!$AW$20</definedName>
    <definedName name="________________________EEE15">'[5]5-ALAT(1)'!$AW$22</definedName>
    <definedName name="________________________EEE16">'[5]5-ALAT(1)'!$AW$23</definedName>
    <definedName name="________________________EEE17">'[5]5-ALAT(1)'!$AW$24</definedName>
    <definedName name="________________________EEE19">[8]alat!$AW$26</definedName>
    <definedName name="________________________EEE23">[8]alat!$AW$30</definedName>
    <definedName name="________________________EEE27">'[5]5-ALAT(1)'!$AW$34</definedName>
    <definedName name="________________________EEE29">'[5]5-ALAT(1)'!$AW$36</definedName>
    <definedName name="________________________EEE31">'[5]5-ALAT(1)'!$AW$38</definedName>
    <definedName name="________________________HAL1">#REF!</definedName>
    <definedName name="________________________HAL2">#REF!</definedName>
    <definedName name="________________________KL12">[12]alat!$AW$18</definedName>
    <definedName name="________________________LLL01">#REF!</definedName>
    <definedName name="________________________LLL02">#REF!</definedName>
    <definedName name="________________________LLL03">#REF!</definedName>
    <definedName name="________________________LLL04">#REF!</definedName>
    <definedName name="________________________LLL05">#REF!</definedName>
    <definedName name="________________________LLL06">#REF!</definedName>
    <definedName name="________________________LLL07">#REF!</definedName>
    <definedName name="________________________LLL08">#REF!</definedName>
    <definedName name="________________________LLL09">#REF!</definedName>
    <definedName name="________________________LLL10">#REF!</definedName>
    <definedName name="________________________LLL11">#REF!</definedName>
    <definedName name="________________________MMM01">#REF!</definedName>
    <definedName name="________________________MMM02">#REF!</definedName>
    <definedName name="________________________MMM03">#REF!</definedName>
    <definedName name="________________________MMM04">#REF!</definedName>
    <definedName name="________________________MMM05">#REF!</definedName>
    <definedName name="________________________MMM06">#REF!</definedName>
    <definedName name="________________________MMM07">#REF!</definedName>
    <definedName name="________________________MMM08">#REF!</definedName>
    <definedName name="________________________MMM09">#REF!</definedName>
    <definedName name="________________________MMM10">#REF!</definedName>
    <definedName name="________________________MMM11">#REF!</definedName>
    <definedName name="________________________MMM12">#REF!</definedName>
    <definedName name="________________________MMM13">#REF!</definedName>
    <definedName name="________________________MMM14">#REF!</definedName>
    <definedName name="________________________MMM15">#REF!</definedName>
    <definedName name="________________________MMM16">#REF!</definedName>
    <definedName name="________________________MMM17">#REF!</definedName>
    <definedName name="________________________MMM18">#REF!</definedName>
    <definedName name="________________________MMM19">#REF!</definedName>
    <definedName name="________________________MMM20">#REF!</definedName>
    <definedName name="________________________MMM21">#REF!</definedName>
    <definedName name="________________________MMM22">#REF!</definedName>
    <definedName name="________________________MMM23">#REF!</definedName>
    <definedName name="________________________MMM24">#REF!</definedName>
    <definedName name="________________________MMM25">#REF!</definedName>
    <definedName name="________________________MMM26">#REF!</definedName>
    <definedName name="________________________MMM27">#REF!</definedName>
    <definedName name="________________________MMM28">#REF!</definedName>
    <definedName name="________________________MMM29">#REF!</definedName>
    <definedName name="________________________MMM30">#REF!</definedName>
    <definedName name="________________________MMM31">#REF!</definedName>
    <definedName name="________________________MMM32">#REF!</definedName>
    <definedName name="________________________MMM33">#REF!</definedName>
    <definedName name="________________________MMM34">#REF!</definedName>
    <definedName name="________________________MMM35">#REF!</definedName>
    <definedName name="________________________MMM36">#REF!</definedName>
    <definedName name="________________________MMM37">#REF!</definedName>
    <definedName name="________________________MMM38">#REF!</definedName>
    <definedName name="________________________MMM39">#REF!</definedName>
    <definedName name="________________________MMM40">#REF!</definedName>
    <definedName name="________________________MMM41">#REF!</definedName>
    <definedName name="________________________MMM411">#REF!</definedName>
    <definedName name="________________________MMM42">#REF!</definedName>
    <definedName name="________________________MMM43">#REF!</definedName>
    <definedName name="________________________MMM44">#REF!</definedName>
    <definedName name="________________________MMM45">#REF!</definedName>
    <definedName name="________________________MMM46">#REF!</definedName>
    <definedName name="________________________MMM47">#REF!</definedName>
    <definedName name="________________________MMM48">#REF!</definedName>
    <definedName name="________________________MMM49">#REF!</definedName>
    <definedName name="________________________MMM50">#REF!</definedName>
    <definedName name="________________________MMM51">#REF!</definedName>
    <definedName name="________________________MMM52">#REF!</definedName>
    <definedName name="________________________MMM53">#REF!</definedName>
    <definedName name="________________________MMM54">#REF!</definedName>
    <definedName name="_______________________DIV10">[5]BOQ!#REF!</definedName>
    <definedName name="_______________________DIV11">[11]RAB!#REF!</definedName>
    <definedName name="_______________________DIV7">[5]BOQ!#REF!</definedName>
    <definedName name="_______________________DIV9">[5]BOQ!$G$63</definedName>
    <definedName name="_______________________EEE01">#REF!</definedName>
    <definedName name="_______________________EEE02">#REF!</definedName>
    <definedName name="_______________________EEE03">#REF!</definedName>
    <definedName name="_______________________EEE04">#REF!</definedName>
    <definedName name="_______________________EEE05">#REF!</definedName>
    <definedName name="_______________________EEE06">#REF!</definedName>
    <definedName name="_______________________EEE07">#REF!</definedName>
    <definedName name="_______________________EEE08">#REF!</definedName>
    <definedName name="_______________________EEE09">#REF!</definedName>
    <definedName name="_______________________EEE10">#REF!</definedName>
    <definedName name="_______________________EEE11">#REF!</definedName>
    <definedName name="_______________________EEE12">#REF!</definedName>
    <definedName name="_______________________EEE13">[8]alat!$AW$20</definedName>
    <definedName name="_______________________EEE14">#REF!</definedName>
    <definedName name="_______________________EEE15">#REF!</definedName>
    <definedName name="_______________________EEE16">#REF!</definedName>
    <definedName name="_______________________EEE17">#REF!</definedName>
    <definedName name="_______________________EEE18">#REF!</definedName>
    <definedName name="_______________________EEE19">[8]alat!$AW$26</definedName>
    <definedName name="_______________________EEE20">#REF!</definedName>
    <definedName name="_______________________EEE21">#REF!</definedName>
    <definedName name="_______________________EEE22">#REF!</definedName>
    <definedName name="_______________________EEE23">[8]alat!$AW$30</definedName>
    <definedName name="_______________________EEE24">#REF!</definedName>
    <definedName name="_______________________EEE25">#REF!</definedName>
    <definedName name="_______________________EEE26">#REF!</definedName>
    <definedName name="_______________________EEE27">#REF!</definedName>
    <definedName name="_______________________EEE28">#REF!</definedName>
    <definedName name="_______________________EEE29">#REF!</definedName>
    <definedName name="_______________________EEE30">#REF!</definedName>
    <definedName name="_______________________EEE31">#REF!</definedName>
    <definedName name="_______________________EEE32">#REF!</definedName>
    <definedName name="_______________________EEE33">#REF!</definedName>
    <definedName name="_______________________HAL1">#REF!</definedName>
    <definedName name="_______________________HAL2">#REF!</definedName>
    <definedName name="_______________________KL12">[12]alat!$AW$18</definedName>
    <definedName name="_______________________LLL01">#REF!</definedName>
    <definedName name="_______________________LLL02">#REF!</definedName>
    <definedName name="_______________________LLL03">#REF!</definedName>
    <definedName name="_______________________LLL04">#REF!</definedName>
    <definedName name="_______________________LLL05">#REF!</definedName>
    <definedName name="_______________________LLL06">#REF!</definedName>
    <definedName name="_______________________LLL07">#REF!</definedName>
    <definedName name="_______________________LLL08">#REF!</definedName>
    <definedName name="_______________________LLL09">#REF!</definedName>
    <definedName name="_______________________LLL10">#REF!</definedName>
    <definedName name="_______________________LLL11">#REF!</definedName>
    <definedName name="_______________________MDE01">#REF!</definedName>
    <definedName name="_______________________MDE02">#REF!</definedName>
    <definedName name="_______________________MDE03">#REF!</definedName>
    <definedName name="_______________________MDE04">#REF!</definedName>
    <definedName name="_______________________MDE05">#REF!</definedName>
    <definedName name="_______________________MDE06">#REF!</definedName>
    <definedName name="_______________________MDE07">#REF!</definedName>
    <definedName name="_______________________MDE08">#REF!</definedName>
    <definedName name="_______________________MDE09">#REF!</definedName>
    <definedName name="_______________________MDE10">#REF!</definedName>
    <definedName name="_______________________MDE11">#REF!</definedName>
    <definedName name="_______________________MDE12">#REF!</definedName>
    <definedName name="_______________________MDE13">#REF!</definedName>
    <definedName name="_______________________MDE14">#REF!</definedName>
    <definedName name="_______________________MDE15">#REF!</definedName>
    <definedName name="_______________________MDE16">#REF!</definedName>
    <definedName name="_______________________MDE17">#REF!</definedName>
    <definedName name="_______________________MDE18">#REF!</definedName>
    <definedName name="_______________________MDE19">#REF!</definedName>
    <definedName name="_______________________MDE20">#REF!</definedName>
    <definedName name="_______________________MDE21">#REF!</definedName>
    <definedName name="_______________________MDE22">#REF!</definedName>
    <definedName name="_______________________MDE23">#REF!</definedName>
    <definedName name="_______________________MDE24">#REF!</definedName>
    <definedName name="_______________________MDE25">#REF!</definedName>
    <definedName name="_______________________MDE26">#REF!</definedName>
    <definedName name="_______________________MDE27">#REF!</definedName>
    <definedName name="_______________________MDE28">#REF!</definedName>
    <definedName name="_______________________MDE29">#REF!</definedName>
    <definedName name="_______________________MDE30">#REF!</definedName>
    <definedName name="_______________________MDE31">#REF!</definedName>
    <definedName name="_______________________MDE32">#REF!</definedName>
    <definedName name="_______________________MDE33">#REF!</definedName>
    <definedName name="_______________________MDE34">#REF!</definedName>
    <definedName name="_______________________ME01">#REF!</definedName>
    <definedName name="_______________________ME02">#REF!</definedName>
    <definedName name="_______________________ME03">#REF!</definedName>
    <definedName name="_______________________ME04">#REF!</definedName>
    <definedName name="_______________________ME05">#REF!</definedName>
    <definedName name="_______________________ME06">#REF!</definedName>
    <definedName name="_______________________ME07">#REF!</definedName>
    <definedName name="_______________________ME08">#REF!</definedName>
    <definedName name="_______________________ME09">#REF!</definedName>
    <definedName name="_______________________ME10">#REF!</definedName>
    <definedName name="_______________________ME11">#REF!</definedName>
    <definedName name="_______________________ME12">#REF!</definedName>
    <definedName name="_______________________ME13">#REF!</definedName>
    <definedName name="_______________________ME14">#REF!</definedName>
    <definedName name="_______________________ME15">#REF!</definedName>
    <definedName name="_______________________ME16">#REF!</definedName>
    <definedName name="_______________________ME17">#REF!</definedName>
    <definedName name="_______________________ME18">#REF!</definedName>
    <definedName name="_______________________ME19">#REF!</definedName>
    <definedName name="_______________________ME20">#REF!</definedName>
    <definedName name="_______________________ME21">#REF!</definedName>
    <definedName name="_______________________ME22">#REF!</definedName>
    <definedName name="_______________________ME23">#REF!</definedName>
    <definedName name="_______________________ME24">#REF!</definedName>
    <definedName name="_______________________ME25">#REF!</definedName>
    <definedName name="_______________________ME26">#REF!</definedName>
    <definedName name="_______________________ME27">#REF!</definedName>
    <definedName name="_______________________ME28">#REF!</definedName>
    <definedName name="_______________________ME29">#REF!</definedName>
    <definedName name="_______________________ME30">#REF!</definedName>
    <definedName name="_______________________ME31">#REF!</definedName>
    <definedName name="_______________________ME32">#REF!</definedName>
    <definedName name="_______________________ME33">#REF!</definedName>
    <definedName name="_______________________ME34">#REF!</definedName>
    <definedName name="_______________________MMM01">#REF!</definedName>
    <definedName name="_______________________MMM02">#REF!</definedName>
    <definedName name="_______________________MMM03">#REF!</definedName>
    <definedName name="_______________________MMM04">#REF!</definedName>
    <definedName name="_______________________MMM05">#REF!</definedName>
    <definedName name="_______________________MMM06">#REF!</definedName>
    <definedName name="_______________________MMM07">#REF!</definedName>
    <definedName name="_______________________MMM08">#REF!</definedName>
    <definedName name="_______________________MMM09">#REF!</definedName>
    <definedName name="_______________________MMM10">#REF!</definedName>
    <definedName name="_______________________MMM11">#REF!</definedName>
    <definedName name="_______________________MMM12">#REF!</definedName>
    <definedName name="_______________________MMM13">#REF!</definedName>
    <definedName name="_______________________MMM14">#REF!</definedName>
    <definedName name="_______________________MMM15">#REF!</definedName>
    <definedName name="_______________________MMM16">#REF!</definedName>
    <definedName name="_______________________MMM17">#REF!</definedName>
    <definedName name="_______________________MMM18">#REF!</definedName>
    <definedName name="_______________________MMM19">#REF!</definedName>
    <definedName name="_______________________MMM20">#REF!</definedName>
    <definedName name="_______________________MMM21">#REF!</definedName>
    <definedName name="_______________________MMM22">#REF!</definedName>
    <definedName name="_______________________MMM23">#REF!</definedName>
    <definedName name="_______________________MMM24">#REF!</definedName>
    <definedName name="_______________________MMM25">#REF!</definedName>
    <definedName name="_______________________MMM26">#REF!</definedName>
    <definedName name="_______________________MMM27">#REF!</definedName>
    <definedName name="_______________________MMM28">#REF!</definedName>
    <definedName name="_______________________MMM29">#REF!</definedName>
    <definedName name="_______________________MMM30">#REF!</definedName>
    <definedName name="_______________________MMM31">#REF!</definedName>
    <definedName name="_______________________MMM32">#REF!</definedName>
    <definedName name="_______________________MMM33">#REF!</definedName>
    <definedName name="_______________________MMM34">#REF!</definedName>
    <definedName name="_______________________MMM35">#REF!</definedName>
    <definedName name="_______________________MMM36">#REF!</definedName>
    <definedName name="_______________________MMM37">#REF!</definedName>
    <definedName name="_______________________MMM38">#REF!</definedName>
    <definedName name="_______________________MMM39">#REF!</definedName>
    <definedName name="_______________________MMM40">#REF!</definedName>
    <definedName name="_______________________MMM41">#REF!</definedName>
    <definedName name="_______________________MMM411">#REF!</definedName>
    <definedName name="_______________________MMM42">#REF!</definedName>
    <definedName name="_______________________MMM43">#REF!</definedName>
    <definedName name="_______________________MMM44">#REF!</definedName>
    <definedName name="_______________________MMM45">#REF!</definedName>
    <definedName name="_______________________MMM46">#REF!</definedName>
    <definedName name="_______________________MMM47">#REF!</definedName>
    <definedName name="_______________________MMM48">#REF!</definedName>
    <definedName name="_______________________MMM49">#REF!</definedName>
    <definedName name="_______________________MMM50">#REF!</definedName>
    <definedName name="_______________________MMM51">#REF!</definedName>
    <definedName name="_______________________MMM52">#REF!</definedName>
    <definedName name="_______________________MMM53">#REF!</definedName>
    <definedName name="_______________________MMM54">#REF!</definedName>
    <definedName name="______________________COR135">[16]Anl!#REF!</definedName>
    <definedName name="______________________DIV1">[5]BOQ!$G$21</definedName>
    <definedName name="______________________DIV10">[5]BOQ!#REF!</definedName>
    <definedName name="______________________DIV11">[11]RAB!#REF!</definedName>
    <definedName name="______________________DIV2">[5]BOQ!$G$29</definedName>
    <definedName name="______________________DIV3">[5]BOQ!$G$41</definedName>
    <definedName name="______________________DIV4">[5]BOQ!$G$51</definedName>
    <definedName name="______________________DIV5">[5]BOQ!#REF!</definedName>
    <definedName name="______________________DIV6">[5]BOQ!#REF!</definedName>
    <definedName name="______________________DIV7">[5]BOQ!#REF!</definedName>
    <definedName name="______________________DIV8">[5]BOQ!#REF!</definedName>
    <definedName name="______________________DIV9">[5]BOQ!$G$63</definedName>
    <definedName name="______________________EEE01">#REF!</definedName>
    <definedName name="______________________EEE02">#REF!</definedName>
    <definedName name="______________________EEE03">#REF!</definedName>
    <definedName name="______________________EEE04">#REF!</definedName>
    <definedName name="______________________EEE05">#REF!</definedName>
    <definedName name="______________________EEE06">#REF!</definedName>
    <definedName name="______________________EEE07">#REF!</definedName>
    <definedName name="______________________EEE08">#REF!</definedName>
    <definedName name="______________________EEE09">#REF!</definedName>
    <definedName name="______________________EEE10">#REF!</definedName>
    <definedName name="______________________EEE11">#REF!</definedName>
    <definedName name="______________________EEE12">#REF!</definedName>
    <definedName name="______________________EEE13">#REF!</definedName>
    <definedName name="______________________EEE14">#REF!</definedName>
    <definedName name="______________________EEE15">#REF!</definedName>
    <definedName name="______________________EEE16">#REF!</definedName>
    <definedName name="______________________EEE17">#REF!</definedName>
    <definedName name="______________________EEE18">#REF!</definedName>
    <definedName name="______________________EEE19">#REF!</definedName>
    <definedName name="______________________EEE20">#REF!</definedName>
    <definedName name="______________________EEE21">#REF!</definedName>
    <definedName name="______________________EEE22">#REF!</definedName>
    <definedName name="______________________EEE23">#REF!</definedName>
    <definedName name="______________________EEE24">#REF!</definedName>
    <definedName name="______________________EEE25">#REF!</definedName>
    <definedName name="______________________EEE26">#REF!</definedName>
    <definedName name="______________________EEE27">#REF!</definedName>
    <definedName name="______________________EEE28">#REF!</definedName>
    <definedName name="______________________EEE29">#REF!</definedName>
    <definedName name="______________________EEE30">#REF!</definedName>
    <definedName name="______________________EEE31">#REF!</definedName>
    <definedName name="______________________EEE32">#REF!</definedName>
    <definedName name="______________________EEE33">#REF!</definedName>
    <definedName name="______________________HAL1">#REF!</definedName>
    <definedName name="______________________HAL2">#REF!</definedName>
    <definedName name="______________________KL12">[12]alat!$AW$18</definedName>
    <definedName name="______________________LLL01">#REF!</definedName>
    <definedName name="______________________LLL02">#REF!</definedName>
    <definedName name="______________________LLL03">#REF!</definedName>
    <definedName name="______________________LLL04">#REF!</definedName>
    <definedName name="______________________LLL05">#REF!</definedName>
    <definedName name="______________________LLL06">#REF!</definedName>
    <definedName name="______________________LLL07">#REF!</definedName>
    <definedName name="______________________LLL08">#REF!</definedName>
    <definedName name="______________________LLL09">#REF!</definedName>
    <definedName name="______________________LLL10">#REF!</definedName>
    <definedName name="______________________LLL11">#REF!</definedName>
    <definedName name="______________________MDE01">#REF!</definedName>
    <definedName name="______________________MDE02">#REF!</definedName>
    <definedName name="______________________MDE03">#REF!</definedName>
    <definedName name="______________________MDE04">#REF!</definedName>
    <definedName name="______________________MDE05">#REF!</definedName>
    <definedName name="______________________MDE06">#REF!</definedName>
    <definedName name="______________________MDE07">#REF!</definedName>
    <definedName name="______________________MDE08">'[17]An Sat Alat'!$BO$214</definedName>
    <definedName name="______________________MDE09">#REF!</definedName>
    <definedName name="______________________MDE10">#REF!</definedName>
    <definedName name="______________________MDE11">#REF!</definedName>
    <definedName name="______________________MDE12">#REF!</definedName>
    <definedName name="______________________MDE13">#REF!</definedName>
    <definedName name="______________________MDE14">#REF!</definedName>
    <definedName name="______________________MDE15">#REF!</definedName>
    <definedName name="______________________MDE16">#REF!</definedName>
    <definedName name="______________________MDE17">#REF!</definedName>
    <definedName name="______________________MDE18">#REF!</definedName>
    <definedName name="______________________MDE19">#REF!</definedName>
    <definedName name="______________________MDE20">#REF!</definedName>
    <definedName name="______________________MDE21">#REF!</definedName>
    <definedName name="______________________MDE22">#REF!</definedName>
    <definedName name="______________________MDE23">#REF!</definedName>
    <definedName name="______________________MDE24">#REF!</definedName>
    <definedName name="______________________MDE25">#REF!</definedName>
    <definedName name="______________________MDE26">#REF!</definedName>
    <definedName name="______________________MDE27">#REF!</definedName>
    <definedName name="______________________MDE28">#REF!</definedName>
    <definedName name="______________________MDE29">#REF!</definedName>
    <definedName name="______________________MDE30">#REF!</definedName>
    <definedName name="______________________MDE31">#REF!</definedName>
    <definedName name="______________________MDE32">#REF!</definedName>
    <definedName name="______________________MDE33">#REF!</definedName>
    <definedName name="______________________MDE34">#REF!</definedName>
    <definedName name="______________________ME01">#REF!</definedName>
    <definedName name="______________________ME02">#REF!</definedName>
    <definedName name="______________________ME03">#REF!</definedName>
    <definedName name="______________________ME04">#REF!</definedName>
    <definedName name="______________________ME05">#REF!</definedName>
    <definedName name="______________________ME06">#REF!</definedName>
    <definedName name="______________________ME07">#REF!</definedName>
    <definedName name="______________________ME08">'[17]An Sat Alat'!$BO$213</definedName>
    <definedName name="______________________ME09">#REF!</definedName>
    <definedName name="______________________ME10">#REF!</definedName>
    <definedName name="______________________ME11">#REF!</definedName>
    <definedName name="______________________ME12">#REF!</definedName>
    <definedName name="______________________ME13">#REF!</definedName>
    <definedName name="______________________ME14">#REF!</definedName>
    <definedName name="______________________ME15">#REF!</definedName>
    <definedName name="______________________ME16">#REF!</definedName>
    <definedName name="______________________ME17">#REF!</definedName>
    <definedName name="______________________ME18">#REF!</definedName>
    <definedName name="______________________ME19">#REF!</definedName>
    <definedName name="______________________ME20">#REF!</definedName>
    <definedName name="______________________ME21">#REF!</definedName>
    <definedName name="______________________ME22">#REF!</definedName>
    <definedName name="______________________ME23">#REF!</definedName>
    <definedName name="______________________ME24">#REF!</definedName>
    <definedName name="______________________ME25">#REF!</definedName>
    <definedName name="______________________ME26">#REF!</definedName>
    <definedName name="______________________ME27">#REF!</definedName>
    <definedName name="______________________ME28">#REF!</definedName>
    <definedName name="______________________ME29">#REF!</definedName>
    <definedName name="______________________ME30">#REF!</definedName>
    <definedName name="______________________ME31">#REF!</definedName>
    <definedName name="______________________ME32">#REF!</definedName>
    <definedName name="______________________ME33">#REF!</definedName>
    <definedName name="______________________ME34">#REF!</definedName>
    <definedName name="______________________MMM01">#REF!</definedName>
    <definedName name="______________________MMM02">#REF!</definedName>
    <definedName name="______________________MMM03">#REF!</definedName>
    <definedName name="______________________MMM04">#REF!</definedName>
    <definedName name="______________________MMM05">#REF!</definedName>
    <definedName name="______________________MMM06">#REF!</definedName>
    <definedName name="______________________MMM07">#REF!</definedName>
    <definedName name="______________________MMM08">#REF!</definedName>
    <definedName name="______________________MMM09">#REF!</definedName>
    <definedName name="______________________MMM10">#REF!</definedName>
    <definedName name="______________________MMM11">#REF!</definedName>
    <definedName name="______________________MMM12">#REF!</definedName>
    <definedName name="______________________MMM13">#REF!</definedName>
    <definedName name="______________________MMM14">#REF!</definedName>
    <definedName name="______________________MMM15">#REF!</definedName>
    <definedName name="______________________MMM16">#REF!</definedName>
    <definedName name="______________________MMM17">#REF!</definedName>
    <definedName name="______________________MMM18">#REF!</definedName>
    <definedName name="______________________MMM19">#REF!</definedName>
    <definedName name="______________________MMM20">#REF!</definedName>
    <definedName name="______________________MMM21">#REF!</definedName>
    <definedName name="______________________MMM22">#REF!</definedName>
    <definedName name="______________________MMM23">#REF!</definedName>
    <definedName name="______________________MMM24">#REF!</definedName>
    <definedName name="______________________MMM25">#REF!</definedName>
    <definedName name="______________________MMM26">#REF!</definedName>
    <definedName name="______________________MMM27">#REF!</definedName>
    <definedName name="______________________MMM28">#REF!</definedName>
    <definedName name="______________________MMM29">#REF!</definedName>
    <definedName name="______________________MMM30">#REF!</definedName>
    <definedName name="______________________MMM31">#REF!</definedName>
    <definedName name="______________________MMM32">#REF!</definedName>
    <definedName name="______________________MMM33">#REF!</definedName>
    <definedName name="______________________MMM34">#REF!</definedName>
    <definedName name="______________________MMM35">#REF!</definedName>
    <definedName name="______________________MMM36">#REF!</definedName>
    <definedName name="______________________MMM37">#REF!</definedName>
    <definedName name="______________________MMM38">#REF!</definedName>
    <definedName name="______________________MMM39">#REF!</definedName>
    <definedName name="______________________MMM40">#REF!</definedName>
    <definedName name="______________________MMM41">#REF!</definedName>
    <definedName name="______________________MMM411">#REF!</definedName>
    <definedName name="______________________MMM42">#REF!</definedName>
    <definedName name="______________________MMM43">#REF!</definedName>
    <definedName name="______________________MMM44">#REF!</definedName>
    <definedName name="______________________MMM45">#REF!</definedName>
    <definedName name="______________________MMM46">#REF!</definedName>
    <definedName name="______________________MMM47">#REF!</definedName>
    <definedName name="______________________MMM48">#REF!</definedName>
    <definedName name="______________________MMM49">#REF!</definedName>
    <definedName name="______________________MMM50">#REF!</definedName>
    <definedName name="______________________MMM51">#REF!</definedName>
    <definedName name="______________________MMM52">#REF!</definedName>
    <definedName name="______________________MMM53">#REF!</definedName>
    <definedName name="______________________MMM54">#REF!</definedName>
    <definedName name="_____________________DIV1">[5]BOQ!$G$21</definedName>
    <definedName name="_____________________DIV11">[11]RAB!#REF!</definedName>
    <definedName name="_____________________DIV2">[5]BOQ!$G$29</definedName>
    <definedName name="_____________________DIV3">[5]BOQ!$G$41</definedName>
    <definedName name="_____________________DIV4">[5]BOQ!$G$51</definedName>
    <definedName name="_____________________DIV5">[5]BOQ!#REF!</definedName>
    <definedName name="_____________________DIV6">[5]BOQ!#REF!</definedName>
    <definedName name="_____________________DIV8">[5]BOQ!#REF!</definedName>
    <definedName name="_____________________EEE01">#REF!</definedName>
    <definedName name="_____________________EEE02">#REF!</definedName>
    <definedName name="_____________________EEE03">#REF!</definedName>
    <definedName name="_____________________EEE04">#REF!</definedName>
    <definedName name="_____________________EEE05">#REF!</definedName>
    <definedName name="_____________________EEE06">#REF!</definedName>
    <definedName name="_____________________EEE07">#REF!</definedName>
    <definedName name="_____________________EEE08">#REF!</definedName>
    <definedName name="_____________________EEE09">#REF!</definedName>
    <definedName name="_____________________EEE10">#REF!</definedName>
    <definedName name="_____________________EEE11">#REF!</definedName>
    <definedName name="_____________________EEE12">#REF!</definedName>
    <definedName name="_____________________EEE13">#REF!</definedName>
    <definedName name="_____________________EEE14">#REF!</definedName>
    <definedName name="_____________________EEE15">#REF!</definedName>
    <definedName name="_____________________EEE16">#REF!</definedName>
    <definedName name="_____________________EEE17">#REF!</definedName>
    <definedName name="_____________________EEE18">#REF!</definedName>
    <definedName name="_____________________EEE19">#REF!</definedName>
    <definedName name="_____________________EEE20">#REF!</definedName>
    <definedName name="_____________________EEE21">#REF!</definedName>
    <definedName name="_____________________EEE22">#REF!</definedName>
    <definedName name="_____________________EEE23">#REF!</definedName>
    <definedName name="_____________________EEE24">#REF!</definedName>
    <definedName name="_____________________EEE25">#REF!</definedName>
    <definedName name="_____________________EEE26">#REF!</definedName>
    <definedName name="_____________________EEE27">#REF!</definedName>
    <definedName name="_____________________EEE28">#REF!</definedName>
    <definedName name="_____________________EEE29">#REF!</definedName>
    <definedName name="_____________________EEE30">#REF!</definedName>
    <definedName name="_____________________EEE31">#REF!</definedName>
    <definedName name="_____________________EEE32">#REF!</definedName>
    <definedName name="_____________________EEE33">#REF!</definedName>
    <definedName name="_____________________HAL1">#REF!</definedName>
    <definedName name="_____________________HAL2">#REF!</definedName>
    <definedName name="_____________________KL12">[12]alat!$AW$18</definedName>
    <definedName name="_____________________LLL01">#REF!</definedName>
    <definedName name="_____________________LLL02">#REF!</definedName>
    <definedName name="_____________________LLL03">#REF!</definedName>
    <definedName name="_____________________LLL04">#REF!</definedName>
    <definedName name="_____________________LLL05">#REF!</definedName>
    <definedName name="_____________________LLL06">#REF!</definedName>
    <definedName name="_____________________LLL07">#REF!</definedName>
    <definedName name="_____________________LLL08">#REF!</definedName>
    <definedName name="_____________________LLL09">#REF!</definedName>
    <definedName name="_____________________LLL10">#REF!</definedName>
    <definedName name="_____________________LLL11">#REF!</definedName>
    <definedName name="_____________________MDE01">#REF!</definedName>
    <definedName name="_____________________MDE02">#REF!</definedName>
    <definedName name="_____________________MDE03">#REF!</definedName>
    <definedName name="_____________________MDE04">#REF!</definedName>
    <definedName name="_____________________MDE05">#REF!</definedName>
    <definedName name="_____________________MDE06">#REF!</definedName>
    <definedName name="_____________________MDE07">#REF!</definedName>
    <definedName name="_____________________MDE08">'[17]An Sat Alat'!$BO$214</definedName>
    <definedName name="_____________________MDE09">#REF!</definedName>
    <definedName name="_____________________MDE10">#REF!</definedName>
    <definedName name="_____________________MDE11">#REF!</definedName>
    <definedName name="_____________________MDE12">#REF!</definedName>
    <definedName name="_____________________MDE13">#REF!</definedName>
    <definedName name="_____________________MDE14">#REF!</definedName>
    <definedName name="_____________________MDE15">#REF!</definedName>
    <definedName name="_____________________MDE16">#REF!</definedName>
    <definedName name="_____________________MDE17">#REF!</definedName>
    <definedName name="_____________________MDE18">#REF!</definedName>
    <definedName name="_____________________MDE19">#REF!</definedName>
    <definedName name="_____________________MDE20">#REF!</definedName>
    <definedName name="_____________________MDE21">#REF!</definedName>
    <definedName name="_____________________MDE22">#REF!</definedName>
    <definedName name="_____________________MDE23">#REF!</definedName>
    <definedName name="_____________________MDE24">#REF!</definedName>
    <definedName name="_____________________MDE25">#REF!</definedName>
    <definedName name="_____________________MDE26">#REF!</definedName>
    <definedName name="_____________________MDE27">#REF!</definedName>
    <definedName name="_____________________MDE28">#REF!</definedName>
    <definedName name="_____________________MDE29">#REF!</definedName>
    <definedName name="_____________________MDE30">#REF!</definedName>
    <definedName name="_____________________MDE31">#REF!</definedName>
    <definedName name="_____________________MDE32">#REF!</definedName>
    <definedName name="_____________________MDE33">#REF!</definedName>
    <definedName name="_____________________MDE34">#REF!</definedName>
    <definedName name="_____________________ME01">#REF!</definedName>
    <definedName name="_____________________ME02">#REF!</definedName>
    <definedName name="_____________________ME03">#REF!</definedName>
    <definedName name="_____________________ME04">#REF!</definedName>
    <definedName name="_____________________ME05">#REF!</definedName>
    <definedName name="_____________________ME06">#REF!</definedName>
    <definedName name="_____________________ME07">#REF!</definedName>
    <definedName name="_____________________ME08">'[17]An Sat Alat'!$BO$213</definedName>
    <definedName name="_____________________ME09">#REF!</definedName>
    <definedName name="_____________________ME10">#REF!</definedName>
    <definedName name="_____________________ME11">#REF!</definedName>
    <definedName name="_____________________ME12">#REF!</definedName>
    <definedName name="_____________________ME13">#REF!</definedName>
    <definedName name="_____________________ME14">#REF!</definedName>
    <definedName name="_____________________ME15">#REF!</definedName>
    <definedName name="_____________________ME16">#REF!</definedName>
    <definedName name="_____________________ME17">#REF!</definedName>
    <definedName name="_____________________ME18">#REF!</definedName>
    <definedName name="_____________________ME19">#REF!</definedName>
    <definedName name="_____________________ME20">#REF!</definedName>
    <definedName name="_____________________ME21">#REF!</definedName>
    <definedName name="_____________________ME22">#REF!</definedName>
    <definedName name="_____________________ME23">#REF!</definedName>
    <definedName name="_____________________ME24">#REF!</definedName>
    <definedName name="_____________________ME25">#REF!</definedName>
    <definedName name="_____________________ME26">#REF!</definedName>
    <definedName name="_____________________ME27">#REF!</definedName>
    <definedName name="_____________________ME28">#REF!</definedName>
    <definedName name="_____________________ME29">#REF!</definedName>
    <definedName name="_____________________ME30">#REF!</definedName>
    <definedName name="_____________________ME31">#REF!</definedName>
    <definedName name="_____________________ME32">#REF!</definedName>
    <definedName name="_____________________ME33">#REF!</definedName>
    <definedName name="_____________________ME34">#REF!</definedName>
    <definedName name="_____________________MMM01">#REF!</definedName>
    <definedName name="_____________________MMM02">#REF!</definedName>
    <definedName name="_____________________MMM03">#REF!</definedName>
    <definedName name="_____________________MMM04">#REF!</definedName>
    <definedName name="_____________________MMM05">#REF!</definedName>
    <definedName name="_____________________MMM06">#REF!</definedName>
    <definedName name="_____________________MMM07">#REF!</definedName>
    <definedName name="_____________________MMM08">#REF!</definedName>
    <definedName name="_____________________MMM09">#REF!</definedName>
    <definedName name="_____________________MMM10">#REF!</definedName>
    <definedName name="_____________________MMM11">#REF!</definedName>
    <definedName name="_____________________MMM12">#REF!</definedName>
    <definedName name="_____________________MMM13">#REF!</definedName>
    <definedName name="_____________________MMM14">#REF!</definedName>
    <definedName name="_____________________MMM15">#REF!</definedName>
    <definedName name="_____________________MMM16">#REF!</definedName>
    <definedName name="_____________________MMM17">#REF!</definedName>
    <definedName name="_____________________MMM18">#REF!</definedName>
    <definedName name="_____________________MMM19">#REF!</definedName>
    <definedName name="_____________________MMM20">#REF!</definedName>
    <definedName name="_____________________MMM21">#REF!</definedName>
    <definedName name="_____________________MMM22">#REF!</definedName>
    <definedName name="_____________________MMM23">#REF!</definedName>
    <definedName name="_____________________MMM24">#REF!</definedName>
    <definedName name="_____________________MMM25">#REF!</definedName>
    <definedName name="_____________________MMM26">#REF!</definedName>
    <definedName name="_____________________MMM27">#REF!</definedName>
    <definedName name="_____________________MMM28">#REF!</definedName>
    <definedName name="_____________________MMM29">#REF!</definedName>
    <definedName name="_____________________MMM30">#REF!</definedName>
    <definedName name="_____________________MMM31">#REF!</definedName>
    <definedName name="_____________________MMM32">#REF!</definedName>
    <definedName name="_____________________MMM33">#REF!</definedName>
    <definedName name="_____________________MMM34">#REF!</definedName>
    <definedName name="_____________________MMM35">#REF!</definedName>
    <definedName name="_____________________MMM36">#REF!</definedName>
    <definedName name="_____________________MMM37">#REF!</definedName>
    <definedName name="_____________________MMM38">#REF!</definedName>
    <definedName name="_____________________MMM39">#REF!</definedName>
    <definedName name="_____________________MMM40">#REF!</definedName>
    <definedName name="_____________________MMM41">#REF!</definedName>
    <definedName name="_____________________MMM411">#REF!</definedName>
    <definedName name="_____________________MMM42">#REF!</definedName>
    <definedName name="_____________________MMM43">#REF!</definedName>
    <definedName name="_____________________MMM44">#REF!</definedName>
    <definedName name="_____________________MMM45">#REF!</definedName>
    <definedName name="_____________________MMM46">#REF!</definedName>
    <definedName name="_____________________MMM47">#REF!</definedName>
    <definedName name="_____________________MMM48">#REF!</definedName>
    <definedName name="_____________________MMM49">#REF!</definedName>
    <definedName name="_____________________MMM50">#REF!</definedName>
    <definedName name="_____________________MMM51">#REF!</definedName>
    <definedName name="_____________________MMM52">#REF!</definedName>
    <definedName name="_____________________MMM53">#REF!</definedName>
    <definedName name="_____________________MMM54">#REF!</definedName>
    <definedName name="____________________COR135">[18]Anl!#REF!</definedName>
    <definedName name="____________________DIV1">'[19]BOQ (2)'!$G$20</definedName>
    <definedName name="____________________DIV10">[5]BOQ!#REF!</definedName>
    <definedName name="____________________DIV11">[11]RAB!#REF!</definedName>
    <definedName name="____________________DIV2">'[19]BOQ (2)'!$G$27</definedName>
    <definedName name="____________________DIV3">'[19]BOQ (2)'!$G$39</definedName>
    <definedName name="____________________DIV4">'[19]BOQ (2)'!$G$49</definedName>
    <definedName name="____________________DIV5">'[19]BOQ (2)'!#REF!</definedName>
    <definedName name="____________________DIV6">'[19]BOQ (2)'!#REF!</definedName>
    <definedName name="____________________DIV7">[5]BOQ!#REF!</definedName>
    <definedName name="____________________DIV8">'[19]BOQ (2)'!#REF!</definedName>
    <definedName name="____________________DIV9">[5]BOQ!$G$63</definedName>
    <definedName name="____________________EEE01">#REF!</definedName>
    <definedName name="____________________EEE02">#REF!</definedName>
    <definedName name="____________________EEE03">#REF!</definedName>
    <definedName name="____________________EEE04">#REF!</definedName>
    <definedName name="____________________EEE05">#REF!</definedName>
    <definedName name="____________________EEE06">#REF!</definedName>
    <definedName name="____________________EEE07">#REF!</definedName>
    <definedName name="____________________EEE08">#REF!</definedName>
    <definedName name="____________________EEE09">#REF!</definedName>
    <definedName name="____________________EEE10">#REF!</definedName>
    <definedName name="____________________EEE11">#REF!</definedName>
    <definedName name="____________________EEE12">#REF!</definedName>
    <definedName name="____________________EEE13">#REF!</definedName>
    <definedName name="____________________EEE14">#REF!</definedName>
    <definedName name="____________________EEE15">#REF!</definedName>
    <definedName name="____________________EEE16">#REF!</definedName>
    <definedName name="____________________EEE17">#REF!</definedName>
    <definedName name="____________________EEE18">#REF!</definedName>
    <definedName name="____________________EEE19">#REF!</definedName>
    <definedName name="____________________EEE20">#REF!</definedName>
    <definedName name="____________________EEE21">#REF!</definedName>
    <definedName name="____________________EEE22">#REF!</definedName>
    <definedName name="____________________EEE23">#REF!</definedName>
    <definedName name="____________________EEE24">#REF!</definedName>
    <definedName name="____________________EEE25">#REF!</definedName>
    <definedName name="____________________EEE26">#REF!</definedName>
    <definedName name="____________________EEE27">#REF!</definedName>
    <definedName name="____________________EEE28">#REF!</definedName>
    <definedName name="____________________EEE29">#REF!</definedName>
    <definedName name="____________________EEE30">#REF!</definedName>
    <definedName name="____________________EEE31">#REF!</definedName>
    <definedName name="____________________EEE32">#REF!</definedName>
    <definedName name="____________________EEE33">#REF!</definedName>
    <definedName name="____________________HAL1">#REF!</definedName>
    <definedName name="____________________HAL2">#REF!</definedName>
    <definedName name="____________________KL12">[12]alat!$AW$18</definedName>
    <definedName name="____________________LLL01">#REF!</definedName>
    <definedName name="____________________LLL02">#REF!</definedName>
    <definedName name="____________________LLL03">#REF!</definedName>
    <definedName name="____________________LLL04">#REF!</definedName>
    <definedName name="____________________LLL05">#REF!</definedName>
    <definedName name="____________________LLL06">#REF!</definedName>
    <definedName name="____________________LLL07">#REF!</definedName>
    <definedName name="____________________LLL08">#REF!</definedName>
    <definedName name="____________________LLL09">#REF!</definedName>
    <definedName name="____________________LLL10">#REF!</definedName>
    <definedName name="____________________LLL11">#REF!</definedName>
    <definedName name="____________________MDE01">#REF!</definedName>
    <definedName name="____________________MDE02">#REF!</definedName>
    <definedName name="____________________MDE03">#REF!</definedName>
    <definedName name="____________________MDE04">#REF!</definedName>
    <definedName name="____________________MDE05">#REF!</definedName>
    <definedName name="____________________MDE06">#REF!</definedName>
    <definedName name="____________________MDE07">#REF!</definedName>
    <definedName name="____________________MDE08">'[17]An Sat Alat'!$BO$214</definedName>
    <definedName name="____________________MDE09">#REF!</definedName>
    <definedName name="____________________MDE10">#REF!</definedName>
    <definedName name="____________________MDE11">#REF!</definedName>
    <definedName name="____________________MDE12">#REF!</definedName>
    <definedName name="____________________MDE13">#REF!</definedName>
    <definedName name="____________________MDE14">#REF!</definedName>
    <definedName name="____________________MDE15">#REF!</definedName>
    <definedName name="____________________MDE16">#REF!</definedName>
    <definedName name="____________________MDE17">#REF!</definedName>
    <definedName name="____________________MDE18">#REF!</definedName>
    <definedName name="____________________MDE19">#REF!</definedName>
    <definedName name="____________________MDE20">#REF!</definedName>
    <definedName name="____________________MDE21">#REF!</definedName>
    <definedName name="____________________MDE22">#REF!</definedName>
    <definedName name="____________________MDE23">#REF!</definedName>
    <definedName name="____________________MDE24">#REF!</definedName>
    <definedName name="____________________MDE25">#REF!</definedName>
    <definedName name="____________________MDE26">#REF!</definedName>
    <definedName name="____________________MDE27">#REF!</definedName>
    <definedName name="____________________MDE28">#REF!</definedName>
    <definedName name="____________________MDE29">#REF!</definedName>
    <definedName name="____________________MDE30">#REF!</definedName>
    <definedName name="____________________MDE31">#REF!</definedName>
    <definedName name="____________________MDE32">#REF!</definedName>
    <definedName name="____________________MDE33">#REF!</definedName>
    <definedName name="____________________MDE34">#REF!</definedName>
    <definedName name="____________________ME01">#REF!</definedName>
    <definedName name="____________________ME02">#REF!</definedName>
    <definedName name="____________________ME03">#REF!</definedName>
    <definedName name="____________________ME04">#REF!</definedName>
    <definedName name="____________________ME05">#REF!</definedName>
    <definedName name="____________________ME06">#REF!</definedName>
    <definedName name="____________________ME07">#REF!</definedName>
    <definedName name="____________________ME08">'[17]An Sat Alat'!$BO$213</definedName>
    <definedName name="____________________ME09">#REF!</definedName>
    <definedName name="____________________ME10">#REF!</definedName>
    <definedName name="____________________ME11">#REF!</definedName>
    <definedName name="____________________ME12">#REF!</definedName>
    <definedName name="____________________ME13">#REF!</definedName>
    <definedName name="____________________ME14">#REF!</definedName>
    <definedName name="____________________ME15">#REF!</definedName>
    <definedName name="____________________ME16">#REF!</definedName>
    <definedName name="____________________ME17">#REF!</definedName>
    <definedName name="____________________ME18">#REF!</definedName>
    <definedName name="____________________ME19">#REF!</definedName>
    <definedName name="____________________ME20">#REF!</definedName>
    <definedName name="____________________ME21">#REF!</definedName>
    <definedName name="____________________ME22">#REF!</definedName>
    <definedName name="____________________ME23">#REF!</definedName>
    <definedName name="____________________ME24">#REF!</definedName>
    <definedName name="____________________ME25">#REF!</definedName>
    <definedName name="____________________ME26">#REF!</definedName>
    <definedName name="____________________ME27">#REF!</definedName>
    <definedName name="____________________ME28">#REF!</definedName>
    <definedName name="____________________ME29">#REF!</definedName>
    <definedName name="____________________ME30">#REF!</definedName>
    <definedName name="____________________ME31">#REF!</definedName>
    <definedName name="____________________ME32">#REF!</definedName>
    <definedName name="____________________ME33">#REF!</definedName>
    <definedName name="____________________ME34">#REF!</definedName>
    <definedName name="____________________MMM01">#REF!</definedName>
    <definedName name="____________________MMM02">#REF!</definedName>
    <definedName name="____________________MMM03">#REF!</definedName>
    <definedName name="____________________MMM04">#REF!</definedName>
    <definedName name="____________________MMM05">#REF!</definedName>
    <definedName name="____________________MMM06">#REF!</definedName>
    <definedName name="____________________MMM07">#REF!</definedName>
    <definedName name="____________________MMM08">#REF!</definedName>
    <definedName name="____________________MMM09">#REF!</definedName>
    <definedName name="____________________MMM10">#REF!</definedName>
    <definedName name="____________________MMM11">#REF!</definedName>
    <definedName name="____________________MMM12">#REF!</definedName>
    <definedName name="____________________MMM13">#REF!</definedName>
    <definedName name="____________________MMM14">#REF!</definedName>
    <definedName name="____________________MMM15">#REF!</definedName>
    <definedName name="____________________MMM16">#REF!</definedName>
    <definedName name="____________________MMM17">#REF!</definedName>
    <definedName name="____________________MMM18">#REF!</definedName>
    <definedName name="____________________MMM19">#REF!</definedName>
    <definedName name="____________________MMM20">#REF!</definedName>
    <definedName name="____________________MMM21">#REF!</definedName>
    <definedName name="____________________MMM22">#REF!</definedName>
    <definedName name="____________________MMM23">#REF!</definedName>
    <definedName name="____________________MMM24">#REF!</definedName>
    <definedName name="____________________MMM25">#REF!</definedName>
    <definedName name="____________________MMM26">#REF!</definedName>
    <definedName name="____________________MMM27">#REF!</definedName>
    <definedName name="____________________MMM28">#REF!</definedName>
    <definedName name="____________________MMM29">#REF!</definedName>
    <definedName name="____________________MMM30">#REF!</definedName>
    <definedName name="____________________MMM31">#REF!</definedName>
    <definedName name="____________________MMM32">#REF!</definedName>
    <definedName name="____________________MMM33">#REF!</definedName>
    <definedName name="____________________MMM34">#REF!</definedName>
    <definedName name="____________________MMM35">#REF!</definedName>
    <definedName name="____________________MMM36">#REF!</definedName>
    <definedName name="____________________MMM37">#REF!</definedName>
    <definedName name="____________________MMM38">#REF!</definedName>
    <definedName name="____________________MMM39">#REF!</definedName>
    <definedName name="____________________MMM40">#REF!</definedName>
    <definedName name="____________________MMM41">#REF!</definedName>
    <definedName name="____________________MMM411">#REF!</definedName>
    <definedName name="____________________MMM42">#REF!</definedName>
    <definedName name="____________________MMM43">#REF!</definedName>
    <definedName name="____________________MMM44">#REF!</definedName>
    <definedName name="____________________MMM45">#REF!</definedName>
    <definedName name="____________________MMM46">#REF!</definedName>
    <definedName name="____________________MMM47">#REF!</definedName>
    <definedName name="____________________MMM48">#REF!</definedName>
    <definedName name="____________________MMM49">#REF!</definedName>
    <definedName name="____________________MMM50">#REF!</definedName>
    <definedName name="____________________MMM51">#REF!</definedName>
    <definedName name="____________________MMM52">#REF!</definedName>
    <definedName name="____________________MMM53">#REF!</definedName>
    <definedName name="____________________MMM54">#REF!</definedName>
    <definedName name="___________________COR135">[18]Anl!#REF!</definedName>
    <definedName name="___________________DIV1">[3]BOQ!$G$19</definedName>
    <definedName name="___________________DIV10">[3]BOQ!$G$312</definedName>
    <definedName name="___________________DIV11">[14]RAB!#REF!</definedName>
    <definedName name="___________________DIV2">[3]BOQ!$G$37</definedName>
    <definedName name="___________________DIV3">[3]BOQ!$G$60</definedName>
    <definedName name="___________________DIV4">[3]BOQ!$G$73</definedName>
    <definedName name="___________________DIV5">[3]BOQ!$G$86</definedName>
    <definedName name="___________________DIV6">[3]BOQ!$G$124</definedName>
    <definedName name="___________________DIV7">'[4]Kuantitas &amp; Harga'!#REF!</definedName>
    <definedName name="___________________DIV8">[3]BOQ!$G$275</definedName>
    <definedName name="___________________DIV9">[3]BOQ!$G$301</definedName>
    <definedName name="___________________EEE01">#REF!</definedName>
    <definedName name="___________________EEE02">#REF!</definedName>
    <definedName name="___________________EEE03">#REF!</definedName>
    <definedName name="___________________EEE04">#REF!</definedName>
    <definedName name="___________________EEE05">#REF!</definedName>
    <definedName name="___________________EEE06">#REF!</definedName>
    <definedName name="___________________EEE07">#REF!</definedName>
    <definedName name="___________________EEE08">#REF!</definedName>
    <definedName name="___________________EEE09">#REF!</definedName>
    <definedName name="___________________EEE10">#REF!</definedName>
    <definedName name="___________________EEE11">#REF!</definedName>
    <definedName name="___________________EEE12">#REF!</definedName>
    <definedName name="___________________EEE13">#REF!</definedName>
    <definedName name="___________________EEE14">#REF!</definedName>
    <definedName name="___________________EEE15">#REF!</definedName>
    <definedName name="___________________EEE16">#REF!</definedName>
    <definedName name="___________________EEE17">#REF!</definedName>
    <definedName name="___________________EEE18">#REF!</definedName>
    <definedName name="___________________EEE19">#REF!</definedName>
    <definedName name="___________________EEE20">#REF!</definedName>
    <definedName name="___________________EEE21">#REF!</definedName>
    <definedName name="___________________EEE22">#REF!</definedName>
    <definedName name="___________________EEE23">#REF!</definedName>
    <definedName name="___________________EEE24">#REF!</definedName>
    <definedName name="___________________EEE25">#REF!</definedName>
    <definedName name="___________________EEE26">#REF!</definedName>
    <definedName name="___________________EEE27">#REF!</definedName>
    <definedName name="___________________EEE28">#REF!</definedName>
    <definedName name="___________________EEE29">#REF!</definedName>
    <definedName name="___________________EEE30">#REF!</definedName>
    <definedName name="___________________EEE31">#REF!</definedName>
    <definedName name="___________________EEE32">#REF!</definedName>
    <definedName name="___________________EEE33">#REF!</definedName>
    <definedName name="___________________HAL1">#REF!</definedName>
    <definedName name="___________________HAL2">#REF!</definedName>
    <definedName name="___________________HAL5">'[4]Kuantitas &amp; Harga'!#REF!</definedName>
    <definedName name="___________________HAL6">'[4]Kuantitas &amp; Harga'!#REF!</definedName>
    <definedName name="___________________KL12">[15]alat!$AW$18</definedName>
    <definedName name="___________________LLL01">#REF!</definedName>
    <definedName name="___________________LLL02">#REF!</definedName>
    <definedName name="___________________LLL03">#REF!</definedName>
    <definedName name="___________________LLL04">#REF!</definedName>
    <definedName name="___________________LLL05">#REF!</definedName>
    <definedName name="___________________LLL06">#REF!</definedName>
    <definedName name="___________________LLL07">#REF!</definedName>
    <definedName name="___________________LLL08">#REF!</definedName>
    <definedName name="___________________LLL09">#REF!</definedName>
    <definedName name="___________________LLL10">#REF!</definedName>
    <definedName name="___________________LLL11">#REF!</definedName>
    <definedName name="___________________MDE01">#REF!</definedName>
    <definedName name="___________________MDE02">#REF!</definedName>
    <definedName name="___________________MDE03">#REF!</definedName>
    <definedName name="___________________MDE04">#REF!</definedName>
    <definedName name="___________________MDE05">#REF!</definedName>
    <definedName name="___________________MDE06">#REF!</definedName>
    <definedName name="___________________MDE07">#REF!</definedName>
    <definedName name="___________________MDE08">'[17]An Sat Alat'!$BO$214</definedName>
    <definedName name="___________________MDE09">#REF!</definedName>
    <definedName name="___________________MDE10">#REF!</definedName>
    <definedName name="___________________MDE11">#REF!</definedName>
    <definedName name="___________________MDE12">#REF!</definedName>
    <definedName name="___________________MDE13">#REF!</definedName>
    <definedName name="___________________MDE14">#REF!</definedName>
    <definedName name="___________________MDE15">#REF!</definedName>
    <definedName name="___________________MDE16">#REF!</definedName>
    <definedName name="___________________MDE17">#REF!</definedName>
    <definedName name="___________________MDE18">#REF!</definedName>
    <definedName name="___________________MDE19">#REF!</definedName>
    <definedName name="___________________MDE20">#REF!</definedName>
    <definedName name="___________________MDE21">#REF!</definedName>
    <definedName name="___________________MDE22">#REF!</definedName>
    <definedName name="___________________MDE23">#REF!</definedName>
    <definedName name="___________________MDE24">#REF!</definedName>
    <definedName name="___________________MDE25">#REF!</definedName>
    <definedName name="___________________MDE26">#REF!</definedName>
    <definedName name="___________________MDE27">#REF!</definedName>
    <definedName name="___________________MDE28">#REF!</definedName>
    <definedName name="___________________MDE29">#REF!</definedName>
    <definedName name="___________________MDE30">#REF!</definedName>
    <definedName name="___________________MDE31">#REF!</definedName>
    <definedName name="___________________MDE32">#REF!</definedName>
    <definedName name="___________________MDE33">#REF!</definedName>
    <definedName name="___________________MDE34">#REF!</definedName>
    <definedName name="___________________ME01">#REF!</definedName>
    <definedName name="___________________ME02">#REF!</definedName>
    <definedName name="___________________ME03">#REF!</definedName>
    <definedName name="___________________ME04">#REF!</definedName>
    <definedName name="___________________ME05">#REF!</definedName>
    <definedName name="___________________ME06">#REF!</definedName>
    <definedName name="___________________ME07">#REF!</definedName>
    <definedName name="___________________ME08">'[17]An Sat Alat'!$BO$213</definedName>
    <definedName name="___________________ME09">#REF!</definedName>
    <definedName name="___________________ME10">#REF!</definedName>
    <definedName name="___________________ME11">#REF!</definedName>
    <definedName name="___________________ME12">#REF!</definedName>
    <definedName name="___________________ME13">#REF!</definedName>
    <definedName name="___________________ME14">#REF!</definedName>
    <definedName name="___________________ME15">#REF!</definedName>
    <definedName name="___________________ME16">#REF!</definedName>
    <definedName name="___________________ME17">#REF!</definedName>
    <definedName name="___________________ME18">#REF!</definedName>
    <definedName name="___________________ME19">#REF!</definedName>
    <definedName name="___________________ME20">#REF!</definedName>
    <definedName name="___________________ME21">#REF!</definedName>
    <definedName name="___________________ME22">#REF!</definedName>
    <definedName name="___________________ME23">#REF!</definedName>
    <definedName name="___________________ME24">#REF!</definedName>
    <definedName name="___________________ME25">#REF!</definedName>
    <definedName name="___________________ME26">#REF!</definedName>
    <definedName name="___________________ME27">#REF!</definedName>
    <definedName name="___________________ME28">#REF!</definedName>
    <definedName name="___________________ME29">#REF!</definedName>
    <definedName name="___________________ME30">#REF!</definedName>
    <definedName name="___________________ME31">#REF!</definedName>
    <definedName name="___________________ME32">#REF!</definedName>
    <definedName name="___________________ME33">#REF!</definedName>
    <definedName name="___________________ME34">#REF!</definedName>
    <definedName name="___________________MMM01">#REF!</definedName>
    <definedName name="___________________MMM02">#REF!</definedName>
    <definedName name="___________________MMM03">#REF!</definedName>
    <definedName name="___________________MMM04">#REF!</definedName>
    <definedName name="___________________MMM05">#REF!</definedName>
    <definedName name="___________________MMM06">#REF!</definedName>
    <definedName name="___________________MMM07">#REF!</definedName>
    <definedName name="___________________MMM08">#REF!</definedName>
    <definedName name="___________________MMM09">#REF!</definedName>
    <definedName name="___________________MMM10">#REF!</definedName>
    <definedName name="___________________MMM11">#REF!</definedName>
    <definedName name="___________________MMM12">#REF!</definedName>
    <definedName name="___________________MMM13">#REF!</definedName>
    <definedName name="___________________MMM14">#REF!</definedName>
    <definedName name="___________________MMM15">#REF!</definedName>
    <definedName name="___________________MMM16">#REF!</definedName>
    <definedName name="___________________MMM17">#REF!</definedName>
    <definedName name="___________________MMM18">#REF!</definedName>
    <definedName name="___________________MMM19">#REF!</definedName>
    <definedName name="___________________MMM20">#REF!</definedName>
    <definedName name="___________________MMM21">#REF!</definedName>
    <definedName name="___________________MMM22">#REF!</definedName>
    <definedName name="___________________MMM23">#REF!</definedName>
    <definedName name="___________________MMM24">#REF!</definedName>
    <definedName name="___________________MMM25">#REF!</definedName>
    <definedName name="___________________MMM26">#REF!</definedName>
    <definedName name="___________________MMM27">#REF!</definedName>
    <definedName name="___________________MMM28">#REF!</definedName>
    <definedName name="___________________MMM29">#REF!</definedName>
    <definedName name="___________________MMM30">#REF!</definedName>
    <definedName name="___________________MMM31">#REF!</definedName>
    <definedName name="___________________MMM32">#REF!</definedName>
    <definedName name="___________________MMM33">#REF!</definedName>
    <definedName name="___________________MMM34">#REF!</definedName>
    <definedName name="___________________MMM35">#REF!</definedName>
    <definedName name="___________________MMM36">#REF!</definedName>
    <definedName name="___________________MMM37">#REF!</definedName>
    <definedName name="___________________MMM38">#REF!</definedName>
    <definedName name="___________________MMM39">#REF!</definedName>
    <definedName name="___________________MMM40">#REF!</definedName>
    <definedName name="___________________MMM41">#REF!</definedName>
    <definedName name="___________________MMM411">#REF!</definedName>
    <definedName name="___________________MMM42">#REF!</definedName>
    <definedName name="___________________MMM43">#REF!</definedName>
    <definedName name="___________________MMM44">#REF!</definedName>
    <definedName name="___________________MMM45">#REF!</definedName>
    <definedName name="___________________MMM46">#REF!</definedName>
    <definedName name="___________________MMM47">#REF!</definedName>
    <definedName name="___________________MMM48">#REF!</definedName>
    <definedName name="___________________MMM49">#REF!</definedName>
    <definedName name="___________________MMM50">#REF!</definedName>
    <definedName name="___________________MMM51">#REF!</definedName>
    <definedName name="___________________MMM52">#REF!</definedName>
    <definedName name="___________________MMM53">#REF!</definedName>
    <definedName name="___________________MMM54">#REF!</definedName>
    <definedName name="__________________COR135">[13]Anl!#REF!</definedName>
    <definedName name="__________________DIV1">[3]BOQ!$G$19</definedName>
    <definedName name="__________________DIV10">[5]BOQ!#REF!</definedName>
    <definedName name="__________________DIV11">[11]RAB!#REF!</definedName>
    <definedName name="__________________DIV2">[3]BOQ!$G$37</definedName>
    <definedName name="__________________DIV3">[3]BOQ!$G$60</definedName>
    <definedName name="__________________DIV4">[3]BOQ!$G$73</definedName>
    <definedName name="__________________DIV5">[3]BOQ!$G$86</definedName>
    <definedName name="__________________DIV6">[3]BOQ!$G$124</definedName>
    <definedName name="__________________DIV7">[5]BOQ!#REF!</definedName>
    <definedName name="__________________DIV8">[3]BOQ!$G$275</definedName>
    <definedName name="__________________DIV9">[5]BOQ!$G$63</definedName>
    <definedName name="__________________EEE01">#REF!</definedName>
    <definedName name="__________________EEE02">#REF!</definedName>
    <definedName name="__________________EEE03">#REF!</definedName>
    <definedName name="__________________EEE04">#REF!</definedName>
    <definedName name="__________________EEE05">#REF!</definedName>
    <definedName name="__________________EEE06">#REF!</definedName>
    <definedName name="__________________EEE07">#REF!</definedName>
    <definedName name="__________________EEE08">#REF!</definedName>
    <definedName name="__________________EEE09">#REF!</definedName>
    <definedName name="__________________EEE10">#REF!</definedName>
    <definedName name="__________________EEE11">#REF!</definedName>
    <definedName name="__________________EEE12">#REF!</definedName>
    <definedName name="__________________EEE13">#REF!</definedName>
    <definedName name="__________________EEE14">#REF!</definedName>
    <definedName name="__________________EEE15">#REF!</definedName>
    <definedName name="__________________EEE16">#REF!</definedName>
    <definedName name="__________________EEE17">#REF!</definedName>
    <definedName name="__________________EEE18">#REF!</definedName>
    <definedName name="__________________EEE19">#REF!</definedName>
    <definedName name="__________________EEE20">#REF!</definedName>
    <definedName name="__________________EEE21">#REF!</definedName>
    <definedName name="__________________EEE22">#REF!</definedName>
    <definedName name="__________________EEE23">#REF!</definedName>
    <definedName name="__________________EEE24">#REF!</definedName>
    <definedName name="__________________EEE25">#REF!</definedName>
    <definedName name="__________________EEE26">#REF!</definedName>
    <definedName name="__________________EEE27">#REF!</definedName>
    <definedName name="__________________EEE28">#REF!</definedName>
    <definedName name="__________________EEE29">#REF!</definedName>
    <definedName name="__________________EEE30">#REF!</definedName>
    <definedName name="__________________EEE31">#REF!</definedName>
    <definedName name="__________________EEE32">#REF!</definedName>
    <definedName name="__________________EEE33">#REF!</definedName>
    <definedName name="__________________HAL1">#REF!</definedName>
    <definedName name="__________________HAL2">#REF!</definedName>
    <definedName name="__________________HAL5">#REF!</definedName>
    <definedName name="__________________HAL6">#REF!</definedName>
    <definedName name="__________________HAL8">#REF!</definedName>
    <definedName name="__________________KL12">[12]alat!$AW$18</definedName>
    <definedName name="__________________LLL01">#REF!</definedName>
    <definedName name="__________________LLL02">#REF!</definedName>
    <definedName name="__________________LLL03">#REF!</definedName>
    <definedName name="__________________LLL04">#REF!</definedName>
    <definedName name="__________________LLL05">#REF!</definedName>
    <definedName name="__________________LLL06">#REF!</definedName>
    <definedName name="__________________LLL07">#REF!</definedName>
    <definedName name="__________________LLL08">#REF!</definedName>
    <definedName name="__________________LLL09">#REF!</definedName>
    <definedName name="__________________LLL10">#REF!</definedName>
    <definedName name="__________________LLL11">#REF!</definedName>
    <definedName name="__________________MDE01">#REF!</definedName>
    <definedName name="__________________MDE02">#REF!</definedName>
    <definedName name="__________________MDE03">#REF!</definedName>
    <definedName name="__________________MDE04">#REF!</definedName>
    <definedName name="__________________MDE05">#REF!</definedName>
    <definedName name="__________________MDE06">#REF!</definedName>
    <definedName name="__________________MDE07">#REF!</definedName>
    <definedName name="__________________MDE08">'[17]An Sat Alat'!$BO$214</definedName>
    <definedName name="__________________MDE09">#REF!</definedName>
    <definedName name="__________________MDE10">#REF!</definedName>
    <definedName name="__________________MDE11">#REF!</definedName>
    <definedName name="__________________MDE12">#REF!</definedName>
    <definedName name="__________________MDE13">#REF!</definedName>
    <definedName name="__________________MDE14">#REF!</definedName>
    <definedName name="__________________MDE15">#REF!</definedName>
    <definedName name="__________________MDE16">#REF!</definedName>
    <definedName name="__________________MDE17">#REF!</definedName>
    <definedName name="__________________MDE18">#REF!</definedName>
    <definedName name="__________________MDE19">#REF!</definedName>
    <definedName name="__________________MDE20">#REF!</definedName>
    <definedName name="__________________MDE21">#REF!</definedName>
    <definedName name="__________________MDE22">#REF!</definedName>
    <definedName name="__________________MDE23">#REF!</definedName>
    <definedName name="__________________MDE24">#REF!</definedName>
    <definedName name="__________________MDE25">#REF!</definedName>
    <definedName name="__________________MDE26">#REF!</definedName>
    <definedName name="__________________MDE27">#REF!</definedName>
    <definedName name="__________________MDE28">#REF!</definedName>
    <definedName name="__________________MDE29">#REF!</definedName>
    <definedName name="__________________MDE30">#REF!</definedName>
    <definedName name="__________________MDE31">#REF!</definedName>
    <definedName name="__________________MDE32">#REF!</definedName>
    <definedName name="__________________MDE33">#REF!</definedName>
    <definedName name="__________________MDE34">#REF!</definedName>
    <definedName name="__________________MDE35">#REF!</definedName>
    <definedName name="__________________MDE36">#REF!</definedName>
    <definedName name="__________________MDE37">#REF!</definedName>
    <definedName name="__________________MDE38">#REF!</definedName>
    <definedName name="__________________MDE39">#REF!</definedName>
    <definedName name="__________________MDE40">#REF!</definedName>
    <definedName name="__________________MDE41">#REF!</definedName>
    <definedName name="__________________MDE42">#REF!</definedName>
    <definedName name="__________________MDE43">#REF!</definedName>
    <definedName name="__________________MDE44">#REF!</definedName>
    <definedName name="__________________MDE45">#REF!</definedName>
    <definedName name="__________________MDE46">#REF!</definedName>
    <definedName name="__________________MDE47">#REF!</definedName>
    <definedName name="__________________MDE48">#REF!</definedName>
    <definedName name="__________________MDE49">#REF!</definedName>
    <definedName name="__________________MDE50">#REF!</definedName>
    <definedName name="__________________MDE51">#REF!</definedName>
    <definedName name="__________________MDE52">#REF!</definedName>
    <definedName name="__________________MDE53">#REF!</definedName>
    <definedName name="__________________MDE54">#REF!</definedName>
    <definedName name="__________________MDE55">#REF!</definedName>
    <definedName name="__________________MDE56">#REF!</definedName>
    <definedName name="__________________MDE57">#REF!</definedName>
    <definedName name="__________________MDE58">#REF!</definedName>
    <definedName name="__________________MDE59">#REF!</definedName>
    <definedName name="__________________MDE60">#REF!</definedName>
    <definedName name="__________________MDE61">#REF!</definedName>
    <definedName name="__________________MDE62">#REF!</definedName>
    <definedName name="__________________MDE63">#REF!</definedName>
    <definedName name="__________________MDE64">#REF!</definedName>
    <definedName name="__________________MDE65">#REF!</definedName>
    <definedName name="__________________MDE66">#REF!</definedName>
    <definedName name="__________________MDE67">#REF!</definedName>
    <definedName name="__________________MDE68">#REF!</definedName>
    <definedName name="__________________ME01">#REF!</definedName>
    <definedName name="__________________ME02">#REF!</definedName>
    <definedName name="__________________ME03">#REF!</definedName>
    <definedName name="__________________ME04">#REF!</definedName>
    <definedName name="__________________ME05">#REF!</definedName>
    <definedName name="__________________ME06">#REF!</definedName>
    <definedName name="__________________ME07">#REF!</definedName>
    <definedName name="__________________ME08">'[17]An Sat Alat'!$BO$213</definedName>
    <definedName name="__________________ME09">#REF!</definedName>
    <definedName name="__________________ME10">#REF!</definedName>
    <definedName name="__________________ME11">#REF!</definedName>
    <definedName name="__________________ME12">#REF!</definedName>
    <definedName name="__________________ME13">#REF!</definedName>
    <definedName name="__________________ME14">#REF!</definedName>
    <definedName name="__________________ME15">#REF!</definedName>
    <definedName name="__________________ME16">#REF!</definedName>
    <definedName name="__________________ME17">#REF!</definedName>
    <definedName name="__________________ME18">#REF!</definedName>
    <definedName name="__________________ME19">#REF!</definedName>
    <definedName name="__________________ME20">#REF!</definedName>
    <definedName name="__________________ME21">#REF!</definedName>
    <definedName name="__________________ME22">#REF!</definedName>
    <definedName name="__________________ME23">#REF!</definedName>
    <definedName name="__________________ME24">#REF!</definedName>
    <definedName name="__________________ME25">#REF!</definedName>
    <definedName name="__________________ME26">#REF!</definedName>
    <definedName name="__________________ME27">#REF!</definedName>
    <definedName name="__________________ME28">#REF!</definedName>
    <definedName name="__________________ME29">#REF!</definedName>
    <definedName name="__________________ME30">#REF!</definedName>
    <definedName name="__________________ME31">#REF!</definedName>
    <definedName name="__________________ME32">#REF!</definedName>
    <definedName name="__________________ME33">#REF!</definedName>
    <definedName name="__________________ME34">#REF!</definedName>
    <definedName name="__________________ME35">#REF!</definedName>
    <definedName name="__________________ME36">#REF!</definedName>
    <definedName name="__________________ME37">#REF!</definedName>
    <definedName name="__________________ME38">#REF!</definedName>
    <definedName name="__________________ME39">#REF!</definedName>
    <definedName name="__________________ME40">#REF!</definedName>
    <definedName name="__________________ME41">#REF!</definedName>
    <definedName name="__________________ME42">#REF!</definedName>
    <definedName name="__________________ME43">#REF!</definedName>
    <definedName name="__________________ME44">#REF!</definedName>
    <definedName name="__________________ME45">#REF!</definedName>
    <definedName name="__________________ME46">#REF!</definedName>
    <definedName name="__________________ME47">#REF!</definedName>
    <definedName name="__________________ME48">#REF!</definedName>
    <definedName name="__________________ME49">#REF!</definedName>
    <definedName name="__________________ME50">#REF!</definedName>
    <definedName name="__________________ME51">#REF!</definedName>
    <definedName name="__________________ME52">#REF!</definedName>
    <definedName name="__________________ME53">#REF!</definedName>
    <definedName name="__________________ME54">#REF!</definedName>
    <definedName name="__________________ME55">#REF!</definedName>
    <definedName name="__________________ME56">#REF!</definedName>
    <definedName name="__________________ME57">#REF!</definedName>
    <definedName name="__________________ME58">#REF!</definedName>
    <definedName name="__________________ME59">#REF!</definedName>
    <definedName name="__________________ME60">#REF!</definedName>
    <definedName name="__________________ME61">#REF!</definedName>
    <definedName name="__________________ME62">#REF!</definedName>
    <definedName name="__________________ME63">#REF!</definedName>
    <definedName name="__________________ME64">#REF!</definedName>
    <definedName name="__________________ME65">#REF!</definedName>
    <definedName name="__________________ME66">#REF!</definedName>
    <definedName name="__________________ME67">#REF!</definedName>
    <definedName name="__________________ME68">#REF!</definedName>
    <definedName name="__________________MMM01">#REF!</definedName>
    <definedName name="__________________MMM02">#REF!</definedName>
    <definedName name="__________________MMM03">#REF!</definedName>
    <definedName name="__________________MMM04">#REF!</definedName>
    <definedName name="__________________MMM05">#REF!</definedName>
    <definedName name="__________________MMM06">#REF!</definedName>
    <definedName name="__________________MMM07">#REF!</definedName>
    <definedName name="__________________MMM08">#REF!</definedName>
    <definedName name="__________________MMM09">#REF!</definedName>
    <definedName name="__________________MMM10">#REF!</definedName>
    <definedName name="__________________MMM11">#REF!</definedName>
    <definedName name="__________________MMM12">#REF!</definedName>
    <definedName name="__________________MMM13">#REF!</definedName>
    <definedName name="__________________MMM14">#REF!</definedName>
    <definedName name="__________________MMM15">#REF!</definedName>
    <definedName name="__________________MMM16">#REF!</definedName>
    <definedName name="__________________MMM17">#REF!</definedName>
    <definedName name="__________________MMM18">#REF!</definedName>
    <definedName name="__________________MMM19">#REF!</definedName>
    <definedName name="__________________MMM20">#REF!</definedName>
    <definedName name="__________________MMM21">#REF!</definedName>
    <definedName name="__________________MMM22">#REF!</definedName>
    <definedName name="__________________MMM23">#REF!</definedName>
    <definedName name="__________________MMM24">#REF!</definedName>
    <definedName name="__________________MMM25">#REF!</definedName>
    <definedName name="__________________MMM26">#REF!</definedName>
    <definedName name="__________________MMM27">#REF!</definedName>
    <definedName name="__________________MMM28">#REF!</definedName>
    <definedName name="__________________MMM29">#REF!</definedName>
    <definedName name="__________________MMM30">#REF!</definedName>
    <definedName name="__________________MMM31">#REF!</definedName>
    <definedName name="__________________MMM32">#REF!</definedName>
    <definedName name="__________________MMM33">#REF!</definedName>
    <definedName name="__________________MMM34">#REF!</definedName>
    <definedName name="__________________MMM35">#REF!</definedName>
    <definedName name="__________________MMM36">#REF!</definedName>
    <definedName name="__________________MMM37">#REF!</definedName>
    <definedName name="__________________MMM38">#REF!</definedName>
    <definedName name="__________________MMM39">#REF!</definedName>
    <definedName name="__________________MMM40">#REF!</definedName>
    <definedName name="__________________MMM41">#REF!</definedName>
    <definedName name="__________________MMM411">#REF!</definedName>
    <definedName name="__________________MMM42">#REF!</definedName>
    <definedName name="__________________MMM43">#REF!</definedName>
    <definedName name="__________________MMM44">#REF!</definedName>
    <definedName name="__________________MMM45">#REF!</definedName>
    <definedName name="__________________MMM46">#REF!</definedName>
    <definedName name="__________________MMM47">#REF!</definedName>
    <definedName name="__________________MMM48">#REF!</definedName>
    <definedName name="__________________MMM49">#REF!</definedName>
    <definedName name="__________________MMM50">#REF!</definedName>
    <definedName name="__________________MMM51">#REF!</definedName>
    <definedName name="__________________MMM52">#REF!</definedName>
    <definedName name="__________________MMM53">#REF!</definedName>
    <definedName name="__________________MMM54">#REF!</definedName>
    <definedName name="__________________PVC1">#REF!</definedName>
    <definedName name="__________________PVC2">#REF!</definedName>
    <definedName name="__________________PVC4">#REF!</definedName>
    <definedName name="__________________PVC6">#REF!</definedName>
    <definedName name="__________________SAK1">#REF!</definedName>
    <definedName name="_________________COR135">[13]Anl!#REF!</definedName>
    <definedName name="_________________DIV1">'[4]Kuantitas &amp; Harga'!$G$26</definedName>
    <definedName name="_________________DIV10">'[4]Kuantitas &amp; Harga'!$G$418</definedName>
    <definedName name="_________________DIV11">[11]RAB!#REF!</definedName>
    <definedName name="_________________DIV2">'[4]Kuantitas &amp; Harga'!$G$50</definedName>
    <definedName name="_________________DIV3">'[4]Kuantitas &amp; Harga'!$G$84</definedName>
    <definedName name="_________________DIV4">'[4]Kuantitas &amp; Harga'!$G$99</definedName>
    <definedName name="_________________DIV5">'[4]Kuantitas &amp; Harga'!$G$119</definedName>
    <definedName name="_________________DIV6">'[4]Kuantitas &amp; Harga'!$G$155</definedName>
    <definedName name="_________________DIV7">'[4]Kuantitas &amp; Harga'!$G$319</definedName>
    <definedName name="_________________DIV8">'[4]Kuantitas &amp; Harga'!$G$377</definedName>
    <definedName name="_________________DIV9">'[4]Kuantitas &amp; Harga'!$G$405</definedName>
    <definedName name="_________________EEE01">#REF!</definedName>
    <definedName name="_________________EEE02">#REF!</definedName>
    <definedName name="_________________EEE03">#REF!</definedName>
    <definedName name="_________________EEE04">#REF!</definedName>
    <definedName name="_________________EEE05">#REF!</definedName>
    <definedName name="_________________EEE06">#REF!</definedName>
    <definedName name="_________________EEE07">#REF!</definedName>
    <definedName name="_________________EEE08">#REF!</definedName>
    <definedName name="_________________EEE09">#REF!</definedName>
    <definedName name="_________________EEE10">#REF!</definedName>
    <definedName name="_________________EEE11">#REF!</definedName>
    <definedName name="_________________EEE12">#REF!</definedName>
    <definedName name="_________________EEE13">#REF!</definedName>
    <definedName name="_________________EEE14">#REF!</definedName>
    <definedName name="_________________EEE15">#REF!</definedName>
    <definedName name="_________________EEE16">#REF!</definedName>
    <definedName name="_________________EEE17">#REF!</definedName>
    <definedName name="_________________EEE18">#REF!</definedName>
    <definedName name="_________________EEE19">#REF!</definedName>
    <definedName name="_________________EEE20">#REF!</definedName>
    <definedName name="_________________EEE21">#REF!</definedName>
    <definedName name="_________________EEE22">#REF!</definedName>
    <definedName name="_________________EEE23">#REF!</definedName>
    <definedName name="_________________EEE24">#REF!</definedName>
    <definedName name="_________________EEE25">#REF!</definedName>
    <definedName name="_________________EEE26">#REF!</definedName>
    <definedName name="_________________EEE27">#REF!</definedName>
    <definedName name="_________________EEE28">#REF!</definedName>
    <definedName name="_________________EEE29">#REF!</definedName>
    <definedName name="_________________EEE30">#REF!</definedName>
    <definedName name="_________________EEE31">#REF!</definedName>
    <definedName name="_________________EEE32">#REF!</definedName>
    <definedName name="_________________EEE33">#REF!</definedName>
    <definedName name="_________________HAL1">#REF!</definedName>
    <definedName name="_________________HAL2">#REF!</definedName>
    <definedName name="_________________HAL3">#REF!</definedName>
    <definedName name="_________________HAL5">#REF!</definedName>
    <definedName name="_________________HAL6">#REF!</definedName>
    <definedName name="_________________HAL8">#REF!</definedName>
    <definedName name="_________________KL12">[12]alat!$AW$18</definedName>
    <definedName name="_________________LLL01">#REF!</definedName>
    <definedName name="_________________LLL02">#REF!</definedName>
    <definedName name="_________________LLL03">#REF!</definedName>
    <definedName name="_________________LLL04">#REF!</definedName>
    <definedName name="_________________LLL05">#REF!</definedName>
    <definedName name="_________________LLL06">#REF!</definedName>
    <definedName name="_________________LLL07">#REF!</definedName>
    <definedName name="_________________LLL08">#REF!</definedName>
    <definedName name="_________________LLL09">#REF!</definedName>
    <definedName name="_________________LLL10">#REF!</definedName>
    <definedName name="_________________LLL11">#REF!</definedName>
    <definedName name="_________________MDE01">#REF!</definedName>
    <definedName name="_________________MDE02">#REF!</definedName>
    <definedName name="_________________MDE03">#REF!</definedName>
    <definedName name="_________________MDE04">#REF!</definedName>
    <definedName name="_________________MDE05">#REF!</definedName>
    <definedName name="_________________MDE06">#REF!</definedName>
    <definedName name="_________________MDE07">#REF!</definedName>
    <definedName name="_________________MDE08">'[17]An Sat Alat'!$BO$214</definedName>
    <definedName name="_________________MDE09">#REF!</definedName>
    <definedName name="_________________MDE10">#REF!</definedName>
    <definedName name="_________________MDE11">#REF!</definedName>
    <definedName name="_________________MDE12">#REF!</definedName>
    <definedName name="_________________MDE13">#REF!</definedName>
    <definedName name="_________________MDE14">#REF!</definedName>
    <definedName name="_________________MDE15">#REF!</definedName>
    <definedName name="_________________MDE16">#REF!</definedName>
    <definedName name="_________________MDE17">#REF!</definedName>
    <definedName name="_________________MDE18">#REF!</definedName>
    <definedName name="_________________MDE19">#REF!</definedName>
    <definedName name="_________________MDE20">#REF!</definedName>
    <definedName name="_________________MDE21">#REF!</definedName>
    <definedName name="_________________MDE22">#REF!</definedName>
    <definedName name="_________________MDE23">#REF!</definedName>
    <definedName name="_________________MDE24">#REF!</definedName>
    <definedName name="_________________MDE25">#REF!</definedName>
    <definedName name="_________________MDE26">#REF!</definedName>
    <definedName name="_________________MDE27">#REF!</definedName>
    <definedName name="_________________MDE28">#REF!</definedName>
    <definedName name="_________________MDE29">#REF!</definedName>
    <definedName name="_________________MDE30">#REF!</definedName>
    <definedName name="_________________MDE31">#REF!</definedName>
    <definedName name="_________________MDE32">#REF!</definedName>
    <definedName name="_________________MDE33">#REF!</definedName>
    <definedName name="_________________MDE34">#REF!</definedName>
    <definedName name="_________________MDE35">#REF!</definedName>
    <definedName name="_________________MDE36">#REF!</definedName>
    <definedName name="_________________MDE37">#REF!</definedName>
    <definedName name="_________________MDE38">#REF!</definedName>
    <definedName name="_________________MDE39">#REF!</definedName>
    <definedName name="_________________MDE40">#REF!</definedName>
    <definedName name="_________________MDE41">#REF!</definedName>
    <definedName name="_________________MDE42">#REF!</definedName>
    <definedName name="_________________MDE43">#REF!</definedName>
    <definedName name="_________________MDE44">#REF!</definedName>
    <definedName name="_________________MDE45">#REF!</definedName>
    <definedName name="_________________MDE46">#REF!</definedName>
    <definedName name="_________________MDE47">#REF!</definedName>
    <definedName name="_________________MDE48">#REF!</definedName>
    <definedName name="_________________MDE49">#REF!</definedName>
    <definedName name="_________________MDE50">#REF!</definedName>
    <definedName name="_________________MDE51">#REF!</definedName>
    <definedName name="_________________MDE52">#REF!</definedName>
    <definedName name="_________________MDE53">#REF!</definedName>
    <definedName name="_________________MDE54">#REF!</definedName>
    <definedName name="_________________MDE55">#REF!</definedName>
    <definedName name="_________________MDE56">#REF!</definedName>
    <definedName name="_________________MDE57">#REF!</definedName>
    <definedName name="_________________MDE58">#REF!</definedName>
    <definedName name="_________________MDE59">#REF!</definedName>
    <definedName name="_________________MDE60">#REF!</definedName>
    <definedName name="_________________MDE61">#REF!</definedName>
    <definedName name="_________________MDE62">#REF!</definedName>
    <definedName name="_________________MDE63">#REF!</definedName>
    <definedName name="_________________MDE64">#REF!</definedName>
    <definedName name="_________________MDE65">#REF!</definedName>
    <definedName name="_________________MDE66">#REF!</definedName>
    <definedName name="_________________MDE67">#REF!</definedName>
    <definedName name="_________________MDE68">#REF!</definedName>
    <definedName name="_________________ME01">#REF!</definedName>
    <definedName name="_________________ME02">#REF!</definedName>
    <definedName name="_________________ME03">#REF!</definedName>
    <definedName name="_________________ME04">#REF!</definedName>
    <definedName name="_________________ME05">#REF!</definedName>
    <definedName name="_________________ME06">#REF!</definedName>
    <definedName name="_________________ME07">#REF!</definedName>
    <definedName name="_________________ME08">'[17]An Sat Alat'!$BO$213</definedName>
    <definedName name="_________________ME09">#REF!</definedName>
    <definedName name="_________________ME10">#REF!</definedName>
    <definedName name="_________________ME11">#REF!</definedName>
    <definedName name="_________________ME12">#REF!</definedName>
    <definedName name="_________________ME13">#REF!</definedName>
    <definedName name="_________________ME14">#REF!</definedName>
    <definedName name="_________________ME15">#REF!</definedName>
    <definedName name="_________________ME16">#REF!</definedName>
    <definedName name="_________________ME17">#REF!</definedName>
    <definedName name="_________________ME18">#REF!</definedName>
    <definedName name="_________________ME19">#REF!</definedName>
    <definedName name="_________________ME20">#REF!</definedName>
    <definedName name="_________________ME21">#REF!</definedName>
    <definedName name="_________________ME22">#REF!</definedName>
    <definedName name="_________________ME23">#REF!</definedName>
    <definedName name="_________________ME24">#REF!</definedName>
    <definedName name="_________________ME25">#REF!</definedName>
    <definedName name="_________________ME26">#REF!</definedName>
    <definedName name="_________________ME27">#REF!</definedName>
    <definedName name="_________________ME28">#REF!</definedName>
    <definedName name="_________________ME29">#REF!</definedName>
    <definedName name="_________________ME30">#REF!</definedName>
    <definedName name="_________________ME31">#REF!</definedName>
    <definedName name="_________________ME32">#REF!</definedName>
    <definedName name="_________________ME33">#REF!</definedName>
    <definedName name="_________________ME34">#REF!</definedName>
    <definedName name="_________________ME35">#REF!</definedName>
    <definedName name="_________________ME36">#REF!</definedName>
    <definedName name="_________________ME37">#REF!</definedName>
    <definedName name="_________________ME38">#REF!</definedName>
    <definedName name="_________________ME39">#REF!</definedName>
    <definedName name="_________________ME40">#REF!</definedName>
    <definedName name="_________________ME41">#REF!</definedName>
    <definedName name="_________________ME42">#REF!</definedName>
    <definedName name="_________________ME43">#REF!</definedName>
    <definedName name="_________________ME44">#REF!</definedName>
    <definedName name="_________________ME45">#REF!</definedName>
    <definedName name="_________________ME46">#REF!</definedName>
    <definedName name="_________________ME47">#REF!</definedName>
    <definedName name="_________________ME48">#REF!</definedName>
    <definedName name="_________________ME49">#REF!</definedName>
    <definedName name="_________________ME50">#REF!</definedName>
    <definedName name="_________________ME51">#REF!</definedName>
    <definedName name="_________________ME52">#REF!</definedName>
    <definedName name="_________________ME53">#REF!</definedName>
    <definedName name="_________________ME54">#REF!</definedName>
    <definedName name="_________________ME55">#REF!</definedName>
    <definedName name="_________________ME56">#REF!</definedName>
    <definedName name="_________________ME57">#REF!</definedName>
    <definedName name="_________________ME58">#REF!</definedName>
    <definedName name="_________________ME59">#REF!</definedName>
    <definedName name="_________________ME60">#REF!</definedName>
    <definedName name="_________________ME61">#REF!</definedName>
    <definedName name="_________________ME62">#REF!</definedName>
    <definedName name="_________________ME63">#REF!</definedName>
    <definedName name="_________________ME64">#REF!</definedName>
    <definedName name="_________________ME65">#REF!</definedName>
    <definedName name="_________________ME66">#REF!</definedName>
    <definedName name="_________________ME67">#REF!</definedName>
    <definedName name="_________________ME68">#REF!</definedName>
    <definedName name="_________________MMM01">#REF!</definedName>
    <definedName name="_________________MMM02">#REF!</definedName>
    <definedName name="_________________MMM03">#REF!</definedName>
    <definedName name="_________________MMM04">#REF!</definedName>
    <definedName name="_________________MMM05">#REF!</definedName>
    <definedName name="_________________MMM06">#REF!</definedName>
    <definedName name="_________________MMM07">#REF!</definedName>
    <definedName name="_________________MMM08">#REF!</definedName>
    <definedName name="_________________MMM09">#REF!</definedName>
    <definedName name="_________________MMM10">#REF!</definedName>
    <definedName name="_________________MMM11">#REF!</definedName>
    <definedName name="_________________MMM12">#REF!</definedName>
    <definedName name="_________________MMM13">#REF!</definedName>
    <definedName name="_________________MMM14">#REF!</definedName>
    <definedName name="_________________MMM15">#REF!</definedName>
    <definedName name="_________________MMM16">#REF!</definedName>
    <definedName name="_________________MMM17">#REF!</definedName>
    <definedName name="_________________MMM18">#REF!</definedName>
    <definedName name="_________________MMM19">#REF!</definedName>
    <definedName name="_________________MMM20">#REF!</definedName>
    <definedName name="_________________MMM21">#REF!</definedName>
    <definedName name="_________________MMM22">#REF!</definedName>
    <definedName name="_________________MMM23">#REF!</definedName>
    <definedName name="_________________MMM24">#REF!</definedName>
    <definedName name="_________________MMM25">#REF!</definedName>
    <definedName name="_________________MMM26">#REF!</definedName>
    <definedName name="_________________MMM27">#REF!</definedName>
    <definedName name="_________________MMM28">#REF!</definedName>
    <definedName name="_________________MMM29">#REF!</definedName>
    <definedName name="_________________MMM30">#REF!</definedName>
    <definedName name="_________________MMM31">#REF!</definedName>
    <definedName name="_________________MMM32">#REF!</definedName>
    <definedName name="_________________MMM33">#REF!</definedName>
    <definedName name="_________________MMM34">#REF!</definedName>
    <definedName name="_________________MMM35">#REF!</definedName>
    <definedName name="_________________MMM36">#REF!</definedName>
    <definedName name="_________________MMM37">#REF!</definedName>
    <definedName name="_________________MMM38">#REF!</definedName>
    <definedName name="_________________MMM39">#REF!</definedName>
    <definedName name="_________________MMM40">#REF!</definedName>
    <definedName name="_________________MMM41">#REF!</definedName>
    <definedName name="_________________MMM411">#REF!</definedName>
    <definedName name="_________________MMM42">#REF!</definedName>
    <definedName name="_________________MMM43">#REF!</definedName>
    <definedName name="_________________MMM44">#REF!</definedName>
    <definedName name="_________________MMM45">#REF!</definedName>
    <definedName name="_________________MMM46">#REF!</definedName>
    <definedName name="_________________MMM47">#REF!</definedName>
    <definedName name="_________________MMM48">#REF!</definedName>
    <definedName name="_________________MMM49">#REF!</definedName>
    <definedName name="_________________MMM50">#REF!</definedName>
    <definedName name="_________________MMM51">#REF!</definedName>
    <definedName name="_________________MMM52">#REF!</definedName>
    <definedName name="_________________MMM53">#REF!</definedName>
    <definedName name="_________________MMM54">#REF!</definedName>
    <definedName name="________________COR135">[13]Anl!#REF!</definedName>
    <definedName name="________________DIV1">[3]BOQ!$G$19</definedName>
    <definedName name="________________DIV10">'[19]BOQ (2)'!#REF!</definedName>
    <definedName name="________________DIV11">[11]RAB!#REF!</definedName>
    <definedName name="________________DIV2">[3]BOQ!$G$37</definedName>
    <definedName name="________________DIV3">[3]BOQ!$G$60</definedName>
    <definedName name="________________DIV4">[3]BOQ!$G$73</definedName>
    <definedName name="________________DIV5">[3]BOQ!$G$86</definedName>
    <definedName name="________________DIV6">[3]BOQ!$G$124</definedName>
    <definedName name="________________DIV7">'[19]BOQ (2)'!#REF!</definedName>
    <definedName name="________________DIV8">[3]BOQ!$G$275</definedName>
    <definedName name="________________DIV9">'[19]BOQ (2)'!$G$61</definedName>
    <definedName name="________________EEE01">#REF!</definedName>
    <definedName name="________________EEE02">#REF!</definedName>
    <definedName name="________________EEE03">#REF!</definedName>
    <definedName name="________________EEE04">#REF!</definedName>
    <definedName name="________________EEE05">#REF!</definedName>
    <definedName name="________________EEE06">#REF!</definedName>
    <definedName name="________________EEE07">#REF!</definedName>
    <definedName name="________________EEE08">#REF!</definedName>
    <definedName name="________________EEE09">#REF!</definedName>
    <definedName name="________________EEE10">#REF!</definedName>
    <definedName name="________________EEE11">#REF!</definedName>
    <definedName name="________________EEE12">#REF!</definedName>
    <definedName name="________________EEE13">#REF!</definedName>
    <definedName name="________________EEE14">#REF!</definedName>
    <definedName name="________________EEE15">#REF!</definedName>
    <definedName name="________________EEE16">#REF!</definedName>
    <definedName name="________________EEE17">#REF!</definedName>
    <definedName name="________________EEE18">#REF!</definedName>
    <definedName name="________________EEE19">#REF!</definedName>
    <definedName name="________________EEE20">#REF!</definedName>
    <definedName name="________________EEE21">#REF!</definedName>
    <definedName name="________________EEE22">#REF!</definedName>
    <definedName name="________________EEE23">#REF!</definedName>
    <definedName name="________________EEE24">#REF!</definedName>
    <definedName name="________________EEE25">#REF!</definedName>
    <definedName name="________________EEE26">#REF!</definedName>
    <definedName name="________________EEE27">#REF!</definedName>
    <definedName name="________________EEE28">#REF!</definedName>
    <definedName name="________________EEE29">#REF!</definedName>
    <definedName name="________________EEE30">#REF!</definedName>
    <definedName name="________________EEE31">#REF!</definedName>
    <definedName name="________________EEE32">#REF!</definedName>
    <definedName name="________________EEE33">#REF!</definedName>
    <definedName name="________________HAL1">#REF!</definedName>
    <definedName name="________________HAL2">#REF!</definedName>
    <definedName name="________________HAL3">#REF!</definedName>
    <definedName name="________________HAL4">#REF!</definedName>
    <definedName name="________________HAL7">#REF!</definedName>
    <definedName name="________________HAL8">#REF!</definedName>
    <definedName name="________________KL12">[12]alat!$AW$18</definedName>
    <definedName name="________________LLL01">#REF!</definedName>
    <definedName name="________________LLL02">#REF!</definedName>
    <definedName name="________________LLL03">#REF!</definedName>
    <definedName name="________________LLL04">#REF!</definedName>
    <definedName name="________________LLL05">#REF!</definedName>
    <definedName name="________________LLL06">#REF!</definedName>
    <definedName name="________________LLL07">#REF!</definedName>
    <definedName name="________________LLL08">#REF!</definedName>
    <definedName name="________________LLL09">#REF!</definedName>
    <definedName name="________________LLL10">#REF!</definedName>
    <definedName name="________________LLL11">#REF!</definedName>
    <definedName name="________________MDE01">#REF!</definedName>
    <definedName name="________________MDE02">#REF!</definedName>
    <definedName name="________________MDE03">#REF!</definedName>
    <definedName name="________________MDE04">#REF!</definedName>
    <definedName name="________________MDE05">#REF!</definedName>
    <definedName name="________________MDE06">#REF!</definedName>
    <definedName name="________________MDE07">#REF!</definedName>
    <definedName name="________________MDE08">'[17]An Sat Alat'!$BO$214</definedName>
    <definedName name="________________MDE09">#REF!</definedName>
    <definedName name="________________MDE10">#REF!</definedName>
    <definedName name="________________MDE11">#REF!</definedName>
    <definedName name="________________MDE12">#REF!</definedName>
    <definedName name="________________MDE13">#REF!</definedName>
    <definedName name="________________MDE14">#REF!</definedName>
    <definedName name="________________MDE15">#REF!</definedName>
    <definedName name="________________MDE16">#REF!</definedName>
    <definedName name="________________MDE17">#REF!</definedName>
    <definedName name="________________MDE18">#REF!</definedName>
    <definedName name="________________MDE19">#REF!</definedName>
    <definedName name="________________MDE20">#REF!</definedName>
    <definedName name="________________MDE21">#REF!</definedName>
    <definedName name="________________MDE22">#REF!</definedName>
    <definedName name="________________MDE23">#REF!</definedName>
    <definedName name="________________MDE24">#REF!</definedName>
    <definedName name="________________MDE25">#REF!</definedName>
    <definedName name="________________MDE26">#REF!</definedName>
    <definedName name="________________MDE27">#REF!</definedName>
    <definedName name="________________MDE28">#REF!</definedName>
    <definedName name="________________MDE29">#REF!</definedName>
    <definedName name="________________MDE30">#REF!</definedName>
    <definedName name="________________MDE31">#REF!</definedName>
    <definedName name="________________MDE32">#REF!</definedName>
    <definedName name="________________MDE33">#REF!</definedName>
    <definedName name="________________MDE34">#REF!</definedName>
    <definedName name="________________MDE35">#REF!</definedName>
    <definedName name="________________MDE36">#REF!</definedName>
    <definedName name="________________MDE37">#REF!</definedName>
    <definedName name="________________MDE38">#REF!</definedName>
    <definedName name="________________MDE39">#REF!</definedName>
    <definedName name="________________MDE40">#REF!</definedName>
    <definedName name="________________MDE41">#REF!</definedName>
    <definedName name="________________MDE42">#REF!</definedName>
    <definedName name="________________MDE43">#REF!</definedName>
    <definedName name="________________MDE44">#REF!</definedName>
    <definedName name="________________MDE45">#REF!</definedName>
    <definedName name="________________MDE46">#REF!</definedName>
    <definedName name="________________MDE47">#REF!</definedName>
    <definedName name="________________MDE48">#REF!</definedName>
    <definedName name="________________MDE49">#REF!</definedName>
    <definedName name="________________MDE50">#REF!</definedName>
    <definedName name="________________MDE51">#REF!</definedName>
    <definedName name="________________MDE52">#REF!</definedName>
    <definedName name="________________MDE53">#REF!</definedName>
    <definedName name="________________MDE54">#REF!</definedName>
    <definedName name="________________MDE55">#REF!</definedName>
    <definedName name="________________MDE56">#REF!</definedName>
    <definedName name="________________MDE57">#REF!</definedName>
    <definedName name="________________MDE58">#REF!</definedName>
    <definedName name="________________MDE59">#REF!</definedName>
    <definedName name="________________MDE60">#REF!</definedName>
    <definedName name="________________MDE61">#REF!</definedName>
    <definedName name="________________MDE62">#REF!</definedName>
    <definedName name="________________MDE63">#REF!</definedName>
    <definedName name="________________MDE64">#REF!</definedName>
    <definedName name="________________MDE65">#REF!</definedName>
    <definedName name="________________MDE66">#REF!</definedName>
    <definedName name="________________MDE67">#REF!</definedName>
    <definedName name="________________MDE68">#REF!</definedName>
    <definedName name="________________ME01">#REF!</definedName>
    <definedName name="________________ME02">#REF!</definedName>
    <definedName name="________________ME03">#REF!</definedName>
    <definedName name="________________ME04">#REF!</definedName>
    <definedName name="________________ME05">#REF!</definedName>
    <definedName name="________________ME06">#REF!</definedName>
    <definedName name="________________ME07">#REF!</definedName>
    <definedName name="________________ME08">'[17]An Sat Alat'!$BO$213</definedName>
    <definedName name="________________ME09">#REF!</definedName>
    <definedName name="________________ME10">#REF!</definedName>
    <definedName name="________________ME11">#REF!</definedName>
    <definedName name="________________ME12">#REF!</definedName>
    <definedName name="________________ME13">#REF!</definedName>
    <definedName name="________________ME14">#REF!</definedName>
    <definedName name="________________ME15">#REF!</definedName>
    <definedName name="________________ME16">#REF!</definedName>
    <definedName name="________________ME17">#REF!</definedName>
    <definedName name="________________ME18">#REF!</definedName>
    <definedName name="________________ME19">#REF!</definedName>
    <definedName name="________________ME20">#REF!</definedName>
    <definedName name="________________ME21">#REF!</definedName>
    <definedName name="________________ME22">#REF!</definedName>
    <definedName name="________________ME23">#REF!</definedName>
    <definedName name="________________ME24">#REF!</definedName>
    <definedName name="________________ME25">#REF!</definedName>
    <definedName name="________________ME26">#REF!</definedName>
    <definedName name="________________ME27">#REF!</definedName>
    <definedName name="________________ME28">#REF!</definedName>
    <definedName name="________________ME29">#REF!</definedName>
    <definedName name="________________ME30">#REF!</definedName>
    <definedName name="________________ME31">#REF!</definedName>
    <definedName name="________________ME32">#REF!</definedName>
    <definedName name="________________ME33">#REF!</definedName>
    <definedName name="________________ME34">#REF!</definedName>
    <definedName name="________________ME35">#REF!</definedName>
    <definedName name="________________ME36">#REF!</definedName>
    <definedName name="________________ME37">#REF!</definedName>
    <definedName name="________________ME38">#REF!</definedName>
    <definedName name="________________ME39">#REF!</definedName>
    <definedName name="________________ME40">#REF!</definedName>
    <definedName name="________________ME41">#REF!</definedName>
    <definedName name="________________ME42">#REF!</definedName>
    <definedName name="________________ME43">#REF!</definedName>
    <definedName name="________________ME44">#REF!</definedName>
    <definedName name="________________ME45">#REF!</definedName>
    <definedName name="________________ME46">#REF!</definedName>
    <definedName name="________________ME47">#REF!</definedName>
    <definedName name="________________ME48">#REF!</definedName>
    <definedName name="________________ME49">#REF!</definedName>
    <definedName name="________________ME50">#REF!</definedName>
    <definedName name="________________ME51">#REF!</definedName>
    <definedName name="________________ME52">#REF!</definedName>
    <definedName name="________________ME53">#REF!</definedName>
    <definedName name="________________ME54">#REF!</definedName>
    <definedName name="________________ME55">#REF!</definedName>
    <definedName name="________________ME56">#REF!</definedName>
    <definedName name="________________ME57">#REF!</definedName>
    <definedName name="________________ME58">#REF!</definedName>
    <definedName name="________________ME59">#REF!</definedName>
    <definedName name="________________ME60">#REF!</definedName>
    <definedName name="________________ME61">#REF!</definedName>
    <definedName name="________________ME62">#REF!</definedName>
    <definedName name="________________ME63">#REF!</definedName>
    <definedName name="________________ME64">#REF!</definedName>
    <definedName name="________________ME65">#REF!</definedName>
    <definedName name="________________ME66">#REF!</definedName>
    <definedName name="________________ME67">#REF!</definedName>
    <definedName name="________________ME68">#REF!</definedName>
    <definedName name="________________MMM01">#REF!</definedName>
    <definedName name="________________MMM02">#REF!</definedName>
    <definedName name="________________MMM03">#REF!</definedName>
    <definedName name="________________MMM04">#REF!</definedName>
    <definedName name="________________MMM05">#REF!</definedName>
    <definedName name="________________MMM06">#REF!</definedName>
    <definedName name="________________MMM07">#REF!</definedName>
    <definedName name="________________MMM08">#REF!</definedName>
    <definedName name="________________MMM09">#REF!</definedName>
    <definedName name="________________MMM10">#REF!</definedName>
    <definedName name="________________MMM11">#REF!</definedName>
    <definedName name="________________MMM12">#REF!</definedName>
    <definedName name="________________MMM13">#REF!</definedName>
    <definedName name="________________MMM14">#REF!</definedName>
    <definedName name="________________MMM15">#REF!</definedName>
    <definedName name="________________MMM16">#REF!</definedName>
    <definedName name="________________MMM17">#REF!</definedName>
    <definedName name="________________MMM18">#REF!</definedName>
    <definedName name="________________MMM19">#REF!</definedName>
    <definedName name="________________MMM20">#REF!</definedName>
    <definedName name="________________MMM21">#REF!</definedName>
    <definedName name="________________MMM22">#REF!</definedName>
    <definedName name="________________MMM23">#REF!</definedName>
    <definedName name="________________MMM24">#REF!</definedName>
    <definedName name="________________MMM25">#REF!</definedName>
    <definedName name="________________MMM26">#REF!</definedName>
    <definedName name="________________MMM27">#REF!</definedName>
    <definedName name="________________MMM28">#REF!</definedName>
    <definedName name="________________MMM29">#REF!</definedName>
    <definedName name="________________MMM30">#REF!</definedName>
    <definedName name="________________MMM31">#REF!</definedName>
    <definedName name="________________MMM32">#REF!</definedName>
    <definedName name="________________MMM33">#REF!</definedName>
    <definedName name="________________MMM34">#REF!</definedName>
    <definedName name="________________MMM35">#REF!</definedName>
    <definedName name="________________MMM36">#REF!</definedName>
    <definedName name="________________MMM37">#REF!</definedName>
    <definedName name="________________MMM38">#REF!</definedName>
    <definedName name="________________MMM39">#REF!</definedName>
    <definedName name="________________MMM40">#REF!</definedName>
    <definedName name="________________MMM41">#REF!</definedName>
    <definedName name="________________MMM411">#REF!</definedName>
    <definedName name="________________MMM42">#REF!</definedName>
    <definedName name="________________MMM43">#REF!</definedName>
    <definedName name="________________MMM44">#REF!</definedName>
    <definedName name="________________MMM45">#REF!</definedName>
    <definedName name="________________MMM46">#REF!</definedName>
    <definedName name="________________MMM47">#REF!</definedName>
    <definedName name="________________MMM48">#REF!</definedName>
    <definedName name="________________MMM49">#REF!</definedName>
    <definedName name="________________MMM50">#REF!</definedName>
    <definedName name="________________MMM51">#REF!</definedName>
    <definedName name="________________MMM52">#REF!</definedName>
    <definedName name="________________MMM53">#REF!</definedName>
    <definedName name="________________MMM54">#REF!</definedName>
    <definedName name="________________PVC1">#REF!</definedName>
    <definedName name="________________PVC2">#REF!</definedName>
    <definedName name="________________PVC4">#REF!</definedName>
    <definedName name="________________PVC6">#REF!</definedName>
    <definedName name="________________SAK1">#REF!</definedName>
    <definedName name="_______________aaa1">#REF!</definedName>
    <definedName name="_______________COR135">[18]Anl!#REF!</definedName>
    <definedName name="_______________DIV1">'[4]Kuantitas &amp; Harga'!$G$26</definedName>
    <definedName name="_______________DIV10">'[4]Kuantitas &amp; Harga'!$G$418</definedName>
    <definedName name="_______________DIV11">[11]RAB!#REF!</definedName>
    <definedName name="_______________DIV2">'[4]Kuantitas &amp; Harga'!$G$50</definedName>
    <definedName name="_______________DIV3">'[4]Kuantitas &amp; Harga'!$G$84</definedName>
    <definedName name="_______________DIV4">'[4]Kuantitas &amp; Harga'!$G$99</definedName>
    <definedName name="_______________DIV5">'[4]Kuantitas &amp; Harga'!$G$119</definedName>
    <definedName name="_______________DIV6">'[4]Kuantitas &amp; Harga'!$G$155</definedName>
    <definedName name="_______________DIV7">'[4]Kuantitas &amp; Harga'!$G$319</definedName>
    <definedName name="_______________DIV8">'[4]Kuantitas &amp; Harga'!$G$377</definedName>
    <definedName name="_______________DIV9">'[4]Kuantitas &amp; Harga'!$G$405</definedName>
    <definedName name="_______________EEE01">#REF!</definedName>
    <definedName name="_______________EEE02">#REF!</definedName>
    <definedName name="_______________EEE03">#REF!</definedName>
    <definedName name="_______________EEE04">#REF!</definedName>
    <definedName name="_______________EEE05">#REF!</definedName>
    <definedName name="_______________EEE06">#REF!</definedName>
    <definedName name="_______________EEE07">#REF!</definedName>
    <definedName name="_______________EEE08">#REF!</definedName>
    <definedName name="_______________EEE09">#REF!</definedName>
    <definedName name="_______________EEE10">#REF!</definedName>
    <definedName name="_______________EEE11">#REF!</definedName>
    <definedName name="_______________EEE12">#REF!</definedName>
    <definedName name="_______________EEE13">#REF!</definedName>
    <definedName name="_______________EEE14">#REF!</definedName>
    <definedName name="_______________EEE15">#REF!</definedName>
    <definedName name="_______________EEE16">#REF!</definedName>
    <definedName name="_______________EEE17">#REF!</definedName>
    <definedName name="_______________EEE18">#REF!</definedName>
    <definedName name="_______________EEE19">#REF!</definedName>
    <definedName name="_______________EEE20">#REF!</definedName>
    <definedName name="_______________EEE21">#REF!</definedName>
    <definedName name="_______________EEE22">#REF!</definedName>
    <definedName name="_______________EEE23">#REF!</definedName>
    <definedName name="_______________EEE24">#REF!</definedName>
    <definedName name="_______________EEE25">#REF!</definedName>
    <definedName name="_______________EEE26">#REF!</definedName>
    <definedName name="_______________EEE27">#REF!</definedName>
    <definedName name="_______________EEE28">#REF!</definedName>
    <definedName name="_______________EEE29">#REF!</definedName>
    <definedName name="_______________EEE30">#REF!</definedName>
    <definedName name="_______________EEE31">#REF!</definedName>
    <definedName name="_______________EEE32">#REF!</definedName>
    <definedName name="_______________EEE33">#REF!</definedName>
    <definedName name="_______________HAL1">#REF!</definedName>
    <definedName name="_______________HAL2">#REF!</definedName>
    <definedName name="_______________HAL4">#REF!</definedName>
    <definedName name="_______________HAL5">#REF!</definedName>
    <definedName name="_______________HAL6">#REF!</definedName>
    <definedName name="_______________HAL7">#REF!</definedName>
    <definedName name="_______________HAL8">#REF!</definedName>
    <definedName name="_______________KL12">[12]alat!$AW$18</definedName>
    <definedName name="_______________LLL01">#REF!</definedName>
    <definedName name="_______________LLL02">#REF!</definedName>
    <definedName name="_______________LLL03">#REF!</definedName>
    <definedName name="_______________LLL04">#REF!</definedName>
    <definedName name="_______________LLL05">#REF!</definedName>
    <definedName name="_______________LLL06">#REF!</definedName>
    <definedName name="_______________LLL07">#REF!</definedName>
    <definedName name="_______________LLL08">#REF!</definedName>
    <definedName name="_______________LLL09">#REF!</definedName>
    <definedName name="_______________LLL10">#REF!</definedName>
    <definedName name="_______________LLL11">#REF!</definedName>
    <definedName name="_______________MDE01">#REF!</definedName>
    <definedName name="_______________MDE02">#REF!</definedName>
    <definedName name="_______________MDE03">#REF!</definedName>
    <definedName name="_______________MDE04">#REF!</definedName>
    <definedName name="_______________MDE05">#REF!</definedName>
    <definedName name="_______________MDE06">#REF!</definedName>
    <definedName name="_______________MDE07">#REF!</definedName>
    <definedName name="_______________MDE08">'[17]An Sat Alat'!$BO$214</definedName>
    <definedName name="_______________MDE09">#REF!</definedName>
    <definedName name="_______________MDE10">#REF!</definedName>
    <definedName name="_______________MDE11">#REF!</definedName>
    <definedName name="_______________MDE12">#REF!</definedName>
    <definedName name="_______________MDE13">#REF!</definedName>
    <definedName name="_______________MDE14">#REF!</definedName>
    <definedName name="_______________MDE15">#REF!</definedName>
    <definedName name="_______________MDE16">#REF!</definedName>
    <definedName name="_______________MDE17">#REF!</definedName>
    <definedName name="_______________MDE18">#REF!</definedName>
    <definedName name="_______________MDE19">#REF!</definedName>
    <definedName name="_______________MDE20">#REF!</definedName>
    <definedName name="_______________MDE21">#REF!</definedName>
    <definedName name="_______________MDE22">#REF!</definedName>
    <definedName name="_______________MDE23">#REF!</definedName>
    <definedName name="_______________MDE24">#REF!</definedName>
    <definedName name="_______________MDE25">#REF!</definedName>
    <definedName name="_______________MDE26">#REF!</definedName>
    <definedName name="_______________MDE27">#REF!</definedName>
    <definedName name="_______________MDE28">#REF!</definedName>
    <definedName name="_______________MDE29">#REF!</definedName>
    <definedName name="_______________MDE30">#REF!</definedName>
    <definedName name="_______________MDE31">#REF!</definedName>
    <definedName name="_______________MDE32">#REF!</definedName>
    <definedName name="_______________MDE33">#REF!</definedName>
    <definedName name="_______________MDE34">#REF!</definedName>
    <definedName name="_______________ME01">#REF!</definedName>
    <definedName name="_______________ME02">#REF!</definedName>
    <definedName name="_______________ME03">#REF!</definedName>
    <definedName name="_______________ME04">#REF!</definedName>
    <definedName name="_______________ME05">#REF!</definedName>
    <definedName name="_______________ME06">#REF!</definedName>
    <definedName name="_______________ME07">#REF!</definedName>
    <definedName name="_______________ME08">'[17]An Sat Alat'!$BO$213</definedName>
    <definedName name="_______________ME09">#REF!</definedName>
    <definedName name="_______________ME10">#REF!</definedName>
    <definedName name="_______________ME11">#REF!</definedName>
    <definedName name="_______________ME12">#REF!</definedName>
    <definedName name="_______________ME13">#REF!</definedName>
    <definedName name="_______________ME14">#REF!</definedName>
    <definedName name="_______________ME15">#REF!</definedName>
    <definedName name="_______________ME16">#REF!</definedName>
    <definedName name="_______________ME17">#REF!</definedName>
    <definedName name="_______________ME18">#REF!</definedName>
    <definedName name="_______________ME19">#REF!</definedName>
    <definedName name="_______________ME20">#REF!</definedName>
    <definedName name="_______________ME21">#REF!</definedName>
    <definedName name="_______________ME22">#REF!</definedName>
    <definedName name="_______________ME23">#REF!</definedName>
    <definedName name="_______________ME24">#REF!</definedName>
    <definedName name="_______________ME25">#REF!</definedName>
    <definedName name="_______________ME26">#REF!</definedName>
    <definedName name="_______________ME27">#REF!</definedName>
    <definedName name="_______________ME28">#REF!</definedName>
    <definedName name="_______________ME29">#REF!</definedName>
    <definedName name="_______________ME30">#REF!</definedName>
    <definedName name="_______________ME31">#REF!</definedName>
    <definedName name="_______________ME32">#REF!</definedName>
    <definedName name="_______________ME33">#REF!</definedName>
    <definedName name="_______________ME34">#REF!</definedName>
    <definedName name="_______________MMM01">#REF!</definedName>
    <definedName name="_______________MMM02">#REF!</definedName>
    <definedName name="_______________MMM03">#REF!</definedName>
    <definedName name="_______________MMM04">#REF!</definedName>
    <definedName name="_______________MMM05">#REF!</definedName>
    <definedName name="_______________MMM06">#REF!</definedName>
    <definedName name="_______________MMM07">#REF!</definedName>
    <definedName name="_______________MMM08">#REF!</definedName>
    <definedName name="_______________MMM09">#REF!</definedName>
    <definedName name="_______________MMM10">#REF!</definedName>
    <definedName name="_______________MMM11">#REF!</definedName>
    <definedName name="_______________MMM12">#REF!</definedName>
    <definedName name="_______________MMM13">#REF!</definedName>
    <definedName name="_______________MMM14">#REF!</definedName>
    <definedName name="_______________MMM15">#REF!</definedName>
    <definedName name="_______________MMM16">#REF!</definedName>
    <definedName name="_______________MMM17">#REF!</definedName>
    <definedName name="_______________MMM18">#REF!</definedName>
    <definedName name="_______________MMM19">#REF!</definedName>
    <definedName name="_______________MMM20">#REF!</definedName>
    <definedName name="_______________MMM21">#REF!</definedName>
    <definedName name="_______________MMM22">#REF!</definedName>
    <definedName name="_______________MMM23">#REF!</definedName>
    <definedName name="_______________MMM24">#REF!</definedName>
    <definedName name="_______________MMM25">#REF!</definedName>
    <definedName name="_______________MMM26">#REF!</definedName>
    <definedName name="_______________MMM27">#REF!</definedName>
    <definedName name="_______________MMM28">#REF!</definedName>
    <definedName name="_______________MMM29">#REF!</definedName>
    <definedName name="_______________MMM30">#REF!</definedName>
    <definedName name="_______________MMM31">#REF!</definedName>
    <definedName name="_______________MMM32">#REF!</definedName>
    <definedName name="_______________MMM33">#REF!</definedName>
    <definedName name="_______________MMM34">#REF!</definedName>
    <definedName name="_______________MMM35">#REF!</definedName>
    <definedName name="_______________MMM36">#REF!</definedName>
    <definedName name="_______________MMM37">#REF!</definedName>
    <definedName name="_______________MMM38">#REF!</definedName>
    <definedName name="_______________MMM39">#REF!</definedName>
    <definedName name="_______________MMM40">#REF!</definedName>
    <definedName name="_______________MMM41">#REF!</definedName>
    <definedName name="_______________MMM411">#REF!</definedName>
    <definedName name="_______________MMM42">#REF!</definedName>
    <definedName name="_______________MMM43">#REF!</definedName>
    <definedName name="_______________MMM44">#REF!</definedName>
    <definedName name="_______________MMM45">#REF!</definedName>
    <definedName name="_______________MMM46">#REF!</definedName>
    <definedName name="_______________MMM47">#REF!</definedName>
    <definedName name="_______________MMM48">#REF!</definedName>
    <definedName name="_______________MMM49">#REF!</definedName>
    <definedName name="_______________MMM50">#REF!</definedName>
    <definedName name="_______________MMM51">#REF!</definedName>
    <definedName name="_______________MMM52">#REF!</definedName>
    <definedName name="_______________MMM53">#REF!</definedName>
    <definedName name="_______________MMM54">#REF!</definedName>
    <definedName name="_______________PVC1">#REF!</definedName>
    <definedName name="_______________PVC2">#REF!</definedName>
    <definedName name="_______________PVC4">#REF!</definedName>
    <definedName name="_______________PVC6">#REF!</definedName>
    <definedName name="_______________SAK1">#REF!</definedName>
    <definedName name="______________aaa1">#REF!</definedName>
    <definedName name="______________COR135">[13]Anl!#REF!</definedName>
    <definedName name="______________DIV1">'[4]Kuantitas &amp; Harga'!$G$26</definedName>
    <definedName name="______________DIV10">'[4]Kuantitas &amp; Harga'!$G$418</definedName>
    <definedName name="______________DIV11">[11]RAB!#REF!</definedName>
    <definedName name="______________DIV2">'[4]Kuantitas &amp; Harga'!$G$50</definedName>
    <definedName name="______________DIV3">'[4]Kuantitas &amp; Harga'!$G$84</definedName>
    <definedName name="______________DIV4">'[4]Kuantitas &amp; Harga'!$G$99</definedName>
    <definedName name="______________DIV5">'[4]Kuantitas &amp; Harga'!$G$119</definedName>
    <definedName name="______________DIV6">'[4]Kuantitas &amp; Harga'!$G$155</definedName>
    <definedName name="______________DIV7">'[4]Kuantitas &amp; Harga'!$G$319</definedName>
    <definedName name="______________DIV8">'[4]Kuantitas &amp; Harga'!$G$377</definedName>
    <definedName name="______________DIV9">'[4]Kuantitas &amp; Harga'!$G$405</definedName>
    <definedName name="______________EEE01">#REF!</definedName>
    <definedName name="______________EEE02">#REF!</definedName>
    <definedName name="______________EEE03">#REF!</definedName>
    <definedName name="______________EEE04">#REF!</definedName>
    <definedName name="______________EEE05">#REF!</definedName>
    <definedName name="______________EEE06">#REF!</definedName>
    <definedName name="______________EEE07">#REF!</definedName>
    <definedName name="______________EEE08">#REF!</definedName>
    <definedName name="______________EEE09">#REF!</definedName>
    <definedName name="______________EEE10">#REF!</definedName>
    <definedName name="______________EEE11">#REF!</definedName>
    <definedName name="______________EEE12">#REF!</definedName>
    <definedName name="______________EEE13">#REF!</definedName>
    <definedName name="______________EEE14">#REF!</definedName>
    <definedName name="______________EEE15">#REF!</definedName>
    <definedName name="______________EEE16">#REF!</definedName>
    <definedName name="______________EEE17">#REF!</definedName>
    <definedName name="______________EEE18">#REF!</definedName>
    <definedName name="______________EEE19">#REF!</definedName>
    <definedName name="______________EEE20">#REF!</definedName>
    <definedName name="______________EEE21">#REF!</definedName>
    <definedName name="______________EEE22">#REF!</definedName>
    <definedName name="______________EEE23">#REF!</definedName>
    <definedName name="______________EEE24">#REF!</definedName>
    <definedName name="______________EEE25">#REF!</definedName>
    <definedName name="______________EEE26">#REF!</definedName>
    <definedName name="______________EEE27">#REF!</definedName>
    <definedName name="______________EEE28">#REF!</definedName>
    <definedName name="______________EEE29">#REF!</definedName>
    <definedName name="______________EEE30">#REF!</definedName>
    <definedName name="______________EEE31">#REF!</definedName>
    <definedName name="______________EEE32">#REF!</definedName>
    <definedName name="______________EEE33">#REF!</definedName>
    <definedName name="______________HAL1">#REF!</definedName>
    <definedName name="______________HAL2">#REF!</definedName>
    <definedName name="______________HAL3">#REF!</definedName>
    <definedName name="______________HAL5">#REF!</definedName>
    <definedName name="______________HAL6">#REF!</definedName>
    <definedName name="______________HAL8">#REF!</definedName>
    <definedName name="______________KL12">[12]alat!$AW$18</definedName>
    <definedName name="______________LLL01">#REF!</definedName>
    <definedName name="______________LLL02">#REF!</definedName>
    <definedName name="______________LLL03">#REF!</definedName>
    <definedName name="______________LLL04">#REF!</definedName>
    <definedName name="______________LLL05">#REF!</definedName>
    <definedName name="______________LLL06">#REF!</definedName>
    <definedName name="______________LLL07">#REF!</definedName>
    <definedName name="______________LLL08">#REF!</definedName>
    <definedName name="______________LLL09">#REF!</definedName>
    <definedName name="______________LLL10">#REF!</definedName>
    <definedName name="______________LLL11">#REF!</definedName>
    <definedName name="______________MDE01">#REF!</definedName>
    <definedName name="______________MDE02">#REF!</definedName>
    <definedName name="______________MDE03">#REF!</definedName>
    <definedName name="______________MDE04">#REF!</definedName>
    <definedName name="______________MDE05">#REF!</definedName>
    <definedName name="______________MDE06">#REF!</definedName>
    <definedName name="______________MDE07">#REF!</definedName>
    <definedName name="______________MDE08">'[17]An Sat Alat'!$BO$214</definedName>
    <definedName name="______________MDE09">#REF!</definedName>
    <definedName name="______________MDE10">#REF!</definedName>
    <definedName name="______________MDE11">#REF!</definedName>
    <definedName name="______________MDE12">#REF!</definedName>
    <definedName name="______________MDE13">#REF!</definedName>
    <definedName name="______________MDE14">#REF!</definedName>
    <definedName name="______________MDE15">#REF!</definedName>
    <definedName name="______________MDE16">#REF!</definedName>
    <definedName name="______________MDE17">#REF!</definedName>
    <definedName name="______________MDE18">#REF!</definedName>
    <definedName name="______________MDE19">#REF!</definedName>
    <definedName name="______________MDE20">#REF!</definedName>
    <definedName name="______________MDE21">#REF!</definedName>
    <definedName name="______________MDE22">#REF!</definedName>
    <definedName name="______________MDE23">#REF!</definedName>
    <definedName name="______________MDE24">#REF!</definedName>
    <definedName name="______________MDE25">#REF!</definedName>
    <definedName name="______________MDE26">#REF!</definedName>
    <definedName name="______________MDE27">#REF!</definedName>
    <definedName name="______________MDE28">#REF!</definedName>
    <definedName name="______________MDE29">#REF!</definedName>
    <definedName name="______________MDE30">#REF!</definedName>
    <definedName name="______________MDE31">#REF!</definedName>
    <definedName name="______________MDE32">#REF!</definedName>
    <definedName name="______________MDE33">#REF!</definedName>
    <definedName name="______________MDE34">#REF!</definedName>
    <definedName name="______________MDE35">#REF!</definedName>
    <definedName name="______________MDE36">#REF!</definedName>
    <definedName name="______________MDE37">#REF!</definedName>
    <definedName name="______________MDE38">#REF!</definedName>
    <definedName name="______________MDE39">#REF!</definedName>
    <definedName name="______________MDE40">#REF!</definedName>
    <definedName name="______________MDE41">#REF!</definedName>
    <definedName name="______________MDE42">#REF!</definedName>
    <definedName name="______________MDE43">#REF!</definedName>
    <definedName name="______________MDE44">#REF!</definedName>
    <definedName name="______________MDE45">#REF!</definedName>
    <definedName name="______________MDE46">#REF!</definedName>
    <definedName name="______________MDE47">#REF!</definedName>
    <definedName name="______________MDE48">#REF!</definedName>
    <definedName name="______________MDE49">#REF!</definedName>
    <definedName name="______________MDE50">#REF!</definedName>
    <definedName name="______________MDE51">#REF!</definedName>
    <definedName name="______________MDE52">#REF!</definedName>
    <definedName name="______________MDE53">#REF!</definedName>
    <definedName name="______________MDE54">#REF!</definedName>
    <definedName name="______________MDE55">#REF!</definedName>
    <definedName name="______________MDE56">#REF!</definedName>
    <definedName name="______________MDE57">#REF!</definedName>
    <definedName name="______________MDE58">#REF!</definedName>
    <definedName name="______________MDE59">#REF!</definedName>
    <definedName name="______________MDE60">#REF!</definedName>
    <definedName name="______________MDE61">#REF!</definedName>
    <definedName name="______________MDE62">#REF!</definedName>
    <definedName name="______________MDE63">#REF!</definedName>
    <definedName name="______________MDE64">#REF!</definedName>
    <definedName name="______________MDE65">#REF!</definedName>
    <definedName name="______________MDE66">#REF!</definedName>
    <definedName name="______________MDE67">#REF!</definedName>
    <definedName name="______________MDE68">#REF!</definedName>
    <definedName name="______________ME01">#REF!</definedName>
    <definedName name="______________ME02">#REF!</definedName>
    <definedName name="______________ME03">#REF!</definedName>
    <definedName name="______________ME04">#REF!</definedName>
    <definedName name="______________ME05">#REF!</definedName>
    <definedName name="______________ME06">#REF!</definedName>
    <definedName name="______________ME07">#REF!</definedName>
    <definedName name="______________ME08">'[17]An Sat Alat'!$BO$213</definedName>
    <definedName name="______________ME09">#REF!</definedName>
    <definedName name="______________ME10">#REF!</definedName>
    <definedName name="______________ME11">#REF!</definedName>
    <definedName name="______________ME12">#REF!</definedName>
    <definedName name="______________ME13">#REF!</definedName>
    <definedName name="______________ME14">#REF!</definedName>
    <definedName name="______________ME15">#REF!</definedName>
    <definedName name="______________ME16">#REF!</definedName>
    <definedName name="______________ME17">#REF!</definedName>
    <definedName name="______________ME18">#REF!</definedName>
    <definedName name="______________ME19">#REF!</definedName>
    <definedName name="______________ME20">#REF!</definedName>
    <definedName name="______________ME21">#REF!</definedName>
    <definedName name="______________ME22">#REF!</definedName>
    <definedName name="______________ME23">#REF!</definedName>
    <definedName name="______________ME24">#REF!</definedName>
    <definedName name="______________ME25">#REF!</definedName>
    <definedName name="______________ME26">#REF!</definedName>
    <definedName name="______________ME27">#REF!</definedName>
    <definedName name="______________ME28">#REF!</definedName>
    <definedName name="______________ME29">#REF!</definedName>
    <definedName name="______________ME30">#REF!</definedName>
    <definedName name="______________ME31">#REF!</definedName>
    <definedName name="______________ME32">#REF!</definedName>
    <definedName name="______________ME33">#REF!</definedName>
    <definedName name="______________ME34">#REF!</definedName>
    <definedName name="______________ME35">#REF!</definedName>
    <definedName name="______________ME36">#REF!</definedName>
    <definedName name="______________ME37">#REF!</definedName>
    <definedName name="______________ME38">#REF!</definedName>
    <definedName name="______________ME39">#REF!</definedName>
    <definedName name="______________ME40">#REF!</definedName>
    <definedName name="______________ME41">#REF!</definedName>
    <definedName name="______________ME42">#REF!</definedName>
    <definedName name="______________ME43">#REF!</definedName>
    <definedName name="______________ME44">#REF!</definedName>
    <definedName name="______________ME45">#REF!</definedName>
    <definedName name="______________ME46">#REF!</definedName>
    <definedName name="______________ME47">#REF!</definedName>
    <definedName name="______________ME48">#REF!</definedName>
    <definedName name="______________ME49">#REF!</definedName>
    <definedName name="______________ME50">#REF!</definedName>
    <definedName name="______________ME51">#REF!</definedName>
    <definedName name="______________ME52">#REF!</definedName>
    <definedName name="______________ME53">#REF!</definedName>
    <definedName name="______________ME54">#REF!</definedName>
    <definedName name="______________ME55">#REF!</definedName>
    <definedName name="______________ME56">#REF!</definedName>
    <definedName name="______________ME57">#REF!</definedName>
    <definedName name="______________ME58">#REF!</definedName>
    <definedName name="______________ME59">#REF!</definedName>
    <definedName name="______________ME60">#REF!</definedName>
    <definedName name="______________ME61">#REF!</definedName>
    <definedName name="______________ME62">#REF!</definedName>
    <definedName name="______________ME63">#REF!</definedName>
    <definedName name="______________ME64">#REF!</definedName>
    <definedName name="______________ME65">#REF!</definedName>
    <definedName name="______________ME66">#REF!</definedName>
    <definedName name="______________ME67">#REF!</definedName>
    <definedName name="______________ME68">#REF!</definedName>
    <definedName name="______________MMM01">#REF!</definedName>
    <definedName name="______________MMM02">#REF!</definedName>
    <definedName name="______________MMM03">#REF!</definedName>
    <definedName name="______________MMM04">#REF!</definedName>
    <definedName name="______________MMM05">#REF!</definedName>
    <definedName name="______________MMM06">#REF!</definedName>
    <definedName name="______________MMM07">#REF!</definedName>
    <definedName name="______________MMM08">#REF!</definedName>
    <definedName name="______________MMM09">#REF!</definedName>
    <definedName name="______________MMM10">#REF!</definedName>
    <definedName name="______________MMM11">#REF!</definedName>
    <definedName name="______________MMM12">#REF!</definedName>
    <definedName name="______________MMM13">#REF!</definedName>
    <definedName name="______________MMM14">#REF!</definedName>
    <definedName name="______________MMM15">#REF!</definedName>
    <definedName name="______________MMM16">#REF!</definedName>
    <definedName name="______________MMM17">#REF!</definedName>
    <definedName name="______________MMM18">#REF!</definedName>
    <definedName name="______________MMM19">#REF!</definedName>
    <definedName name="______________MMM20">#REF!</definedName>
    <definedName name="______________MMM21">#REF!</definedName>
    <definedName name="______________MMM22">#REF!</definedName>
    <definedName name="______________MMM23">#REF!</definedName>
    <definedName name="______________MMM24">#REF!</definedName>
    <definedName name="______________MMM25">#REF!</definedName>
    <definedName name="______________MMM26">#REF!</definedName>
    <definedName name="______________MMM27">#REF!</definedName>
    <definedName name="______________MMM28">#REF!</definedName>
    <definedName name="______________MMM29">#REF!</definedName>
    <definedName name="______________MMM30">#REF!</definedName>
    <definedName name="______________MMM31">#REF!</definedName>
    <definedName name="______________MMM32">#REF!</definedName>
    <definedName name="______________MMM33">#REF!</definedName>
    <definedName name="______________MMM34">#REF!</definedName>
    <definedName name="______________MMM35">#REF!</definedName>
    <definedName name="______________MMM36">#REF!</definedName>
    <definedName name="______________MMM37">#REF!</definedName>
    <definedName name="______________MMM38">#REF!</definedName>
    <definedName name="______________MMM39">#REF!</definedName>
    <definedName name="______________MMM40">#REF!</definedName>
    <definedName name="______________MMM41">#REF!</definedName>
    <definedName name="______________MMM411">#REF!</definedName>
    <definedName name="______________MMM42">#REF!</definedName>
    <definedName name="______________MMM43">#REF!</definedName>
    <definedName name="______________MMM44">#REF!</definedName>
    <definedName name="______________MMM45">#REF!</definedName>
    <definedName name="______________MMM46">#REF!</definedName>
    <definedName name="______________MMM47">#REF!</definedName>
    <definedName name="______________MMM48">#REF!</definedName>
    <definedName name="______________MMM49">#REF!</definedName>
    <definedName name="______________MMM50">#REF!</definedName>
    <definedName name="______________MMM51">#REF!</definedName>
    <definedName name="______________MMM52">#REF!</definedName>
    <definedName name="______________MMM53">#REF!</definedName>
    <definedName name="______________MMM54">#REF!</definedName>
    <definedName name="______________PVC1">#REF!</definedName>
    <definedName name="______________PVC2">#REF!</definedName>
    <definedName name="______________PVC4">#REF!</definedName>
    <definedName name="______________PVC6">#REF!</definedName>
    <definedName name="______________SAK1">#REF!</definedName>
    <definedName name="_____________aaa1">#REF!</definedName>
    <definedName name="_____________COR135">[13]Anl!#REF!</definedName>
    <definedName name="_____________DIV1">'[4]Kuantitas &amp; Harga'!$G$26</definedName>
    <definedName name="_____________DIV10">'[4]Kuantitas &amp; Harga'!$G$418</definedName>
    <definedName name="_____________DIV11">[11]RAB!#REF!</definedName>
    <definedName name="_____________DIV2">'[4]Kuantitas &amp; Harga'!$G$50</definedName>
    <definedName name="_____________DIV3">'[4]Kuantitas &amp; Harga'!$G$84</definedName>
    <definedName name="_____________DIV4">'[4]Kuantitas &amp; Harga'!$G$99</definedName>
    <definedName name="_____________DIV5">'[4]Kuantitas &amp; Harga'!$G$119</definedName>
    <definedName name="_____________DIV6">'[4]Kuantitas &amp; Harga'!$G$155</definedName>
    <definedName name="_____________DIV7">'[4]Kuantitas &amp; Harga'!$G$319</definedName>
    <definedName name="_____________DIV8">'[4]Kuantitas &amp; Harga'!$G$377</definedName>
    <definedName name="_____________DIV9">'[4]Kuantitas &amp; Harga'!$G$405</definedName>
    <definedName name="_____________EEE01">#REF!</definedName>
    <definedName name="_____________EEE02">#REF!</definedName>
    <definedName name="_____________EEE03">#REF!</definedName>
    <definedName name="_____________EEE04">#REF!</definedName>
    <definedName name="_____________EEE05">#REF!</definedName>
    <definedName name="_____________EEE06">#REF!</definedName>
    <definedName name="_____________EEE07">#REF!</definedName>
    <definedName name="_____________EEE08">#REF!</definedName>
    <definedName name="_____________EEE09">#REF!</definedName>
    <definedName name="_____________EEE10">#REF!</definedName>
    <definedName name="_____________EEE11">#REF!</definedName>
    <definedName name="_____________EEE12">#REF!</definedName>
    <definedName name="_____________EEE13">#REF!</definedName>
    <definedName name="_____________EEE14">#REF!</definedName>
    <definedName name="_____________EEE15">#REF!</definedName>
    <definedName name="_____________EEE16">#REF!</definedName>
    <definedName name="_____________EEE17">#REF!</definedName>
    <definedName name="_____________EEE18">#REF!</definedName>
    <definedName name="_____________EEE19">#REF!</definedName>
    <definedName name="_____________EEE20">#REF!</definedName>
    <definedName name="_____________EEE21">#REF!</definedName>
    <definedName name="_____________EEE22">#REF!</definedName>
    <definedName name="_____________EEE23">#REF!</definedName>
    <definedName name="_____________EEE24">#REF!</definedName>
    <definedName name="_____________EEE25">#REF!</definedName>
    <definedName name="_____________EEE26">#REF!</definedName>
    <definedName name="_____________EEE27">#REF!</definedName>
    <definedName name="_____________EEE28">#REF!</definedName>
    <definedName name="_____________EEE29">#REF!</definedName>
    <definedName name="_____________EEE30">#REF!</definedName>
    <definedName name="_____________EEE31">#REF!</definedName>
    <definedName name="_____________EEE32">#REF!</definedName>
    <definedName name="_____________EEE33">#REF!</definedName>
    <definedName name="_____________HAL1">#REF!</definedName>
    <definedName name="_____________HAL2">#REF!</definedName>
    <definedName name="_____________HAL3">#REF!</definedName>
    <definedName name="_____________HAL4">#REF!</definedName>
    <definedName name="_____________HAL5">#REF!</definedName>
    <definedName name="_____________HAL6">#REF!</definedName>
    <definedName name="_____________HAL7">#REF!</definedName>
    <definedName name="_____________HAL8">#REF!</definedName>
    <definedName name="_____________KL12">[12]alat!$AW$18</definedName>
    <definedName name="_____________LLL01">#REF!</definedName>
    <definedName name="_____________LLL02">#REF!</definedName>
    <definedName name="_____________LLL03">#REF!</definedName>
    <definedName name="_____________LLL04">#REF!</definedName>
    <definedName name="_____________LLL05">#REF!</definedName>
    <definedName name="_____________LLL06">#REF!</definedName>
    <definedName name="_____________LLL07">#REF!</definedName>
    <definedName name="_____________LLL08">#REF!</definedName>
    <definedName name="_____________LLL09">#REF!</definedName>
    <definedName name="_____________LLL10">#REF!</definedName>
    <definedName name="_____________LLL11">#REF!</definedName>
    <definedName name="_____________MDE01">#REF!</definedName>
    <definedName name="_____________MDE02">#REF!</definedName>
    <definedName name="_____________MDE03">#REF!</definedName>
    <definedName name="_____________MDE04">#REF!</definedName>
    <definedName name="_____________MDE05">#REF!</definedName>
    <definedName name="_____________MDE06">#REF!</definedName>
    <definedName name="_____________MDE07">#REF!</definedName>
    <definedName name="_____________MDE08">'[17]An Sat Alat'!$BO$214</definedName>
    <definedName name="_____________MDE09">#REF!</definedName>
    <definedName name="_____________MDE10">#REF!</definedName>
    <definedName name="_____________MDE11">#REF!</definedName>
    <definedName name="_____________MDE12">#REF!</definedName>
    <definedName name="_____________MDE13">#REF!</definedName>
    <definedName name="_____________MDE14">#REF!</definedName>
    <definedName name="_____________MDE15">#REF!</definedName>
    <definedName name="_____________MDE16">#REF!</definedName>
    <definedName name="_____________MDE17">#REF!</definedName>
    <definedName name="_____________MDE18">#REF!</definedName>
    <definedName name="_____________MDE19">#REF!</definedName>
    <definedName name="_____________MDE20">#REF!</definedName>
    <definedName name="_____________MDE21">#REF!</definedName>
    <definedName name="_____________MDE22">#REF!</definedName>
    <definedName name="_____________MDE23">#REF!</definedName>
    <definedName name="_____________MDE24">#REF!</definedName>
    <definedName name="_____________MDE25">#REF!</definedName>
    <definedName name="_____________MDE26">#REF!</definedName>
    <definedName name="_____________MDE27">#REF!</definedName>
    <definedName name="_____________MDE28">#REF!</definedName>
    <definedName name="_____________MDE29">#REF!</definedName>
    <definedName name="_____________MDE30">#REF!</definedName>
    <definedName name="_____________MDE31">#REF!</definedName>
    <definedName name="_____________MDE32">#REF!</definedName>
    <definedName name="_____________MDE33">#REF!</definedName>
    <definedName name="_____________MDE34">#REF!</definedName>
    <definedName name="_____________MDE35">#REF!</definedName>
    <definedName name="_____________MDE36">#REF!</definedName>
    <definedName name="_____________MDE37">#REF!</definedName>
    <definedName name="_____________MDE38">#REF!</definedName>
    <definedName name="_____________MDE39">#REF!</definedName>
    <definedName name="_____________MDE40">#REF!</definedName>
    <definedName name="_____________MDE41">#REF!</definedName>
    <definedName name="_____________MDE42">#REF!</definedName>
    <definedName name="_____________MDE43">#REF!</definedName>
    <definedName name="_____________MDE44">#REF!</definedName>
    <definedName name="_____________MDE45">#REF!</definedName>
    <definedName name="_____________MDE46">#REF!</definedName>
    <definedName name="_____________MDE47">#REF!</definedName>
    <definedName name="_____________MDE48">#REF!</definedName>
    <definedName name="_____________MDE49">#REF!</definedName>
    <definedName name="_____________MDE50">#REF!</definedName>
    <definedName name="_____________MDE51">#REF!</definedName>
    <definedName name="_____________MDE52">#REF!</definedName>
    <definedName name="_____________MDE53">#REF!</definedName>
    <definedName name="_____________MDE54">#REF!</definedName>
    <definedName name="_____________MDE55">#REF!</definedName>
    <definedName name="_____________MDE56">#REF!</definedName>
    <definedName name="_____________MDE57">#REF!</definedName>
    <definedName name="_____________MDE58">#REF!</definedName>
    <definedName name="_____________MDE59">#REF!</definedName>
    <definedName name="_____________MDE60">#REF!</definedName>
    <definedName name="_____________MDE61">#REF!</definedName>
    <definedName name="_____________MDE62">#REF!</definedName>
    <definedName name="_____________MDE63">#REF!</definedName>
    <definedName name="_____________MDE64">#REF!</definedName>
    <definedName name="_____________MDE65">#REF!</definedName>
    <definedName name="_____________MDE66">#REF!</definedName>
    <definedName name="_____________MDE67">#REF!</definedName>
    <definedName name="_____________MDE68">#REF!</definedName>
    <definedName name="_____________ME01">#REF!</definedName>
    <definedName name="_____________ME02">#REF!</definedName>
    <definedName name="_____________ME03">#REF!</definedName>
    <definedName name="_____________ME04">#REF!</definedName>
    <definedName name="_____________ME05">#REF!</definedName>
    <definedName name="_____________ME06">#REF!</definedName>
    <definedName name="_____________ME07">#REF!</definedName>
    <definedName name="_____________ME08">'[17]An Sat Alat'!$BO$213</definedName>
    <definedName name="_____________ME09">#REF!</definedName>
    <definedName name="_____________ME10">#REF!</definedName>
    <definedName name="_____________ME11">#REF!</definedName>
    <definedName name="_____________ME12">#REF!</definedName>
    <definedName name="_____________ME13">#REF!</definedName>
    <definedName name="_____________ME14">#REF!</definedName>
    <definedName name="_____________ME15">#REF!</definedName>
    <definedName name="_____________ME16">#REF!</definedName>
    <definedName name="_____________ME17">#REF!</definedName>
    <definedName name="_____________ME18">#REF!</definedName>
    <definedName name="_____________ME19">#REF!</definedName>
    <definedName name="_____________ME20">#REF!</definedName>
    <definedName name="_____________ME21">#REF!</definedName>
    <definedName name="_____________ME22">#REF!</definedName>
    <definedName name="_____________ME23">#REF!</definedName>
    <definedName name="_____________ME24">#REF!</definedName>
    <definedName name="_____________ME25">#REF!</definedName>
    <definedName name="_____________ME26">#REF!</definedName>
    <definedName name="_____________ME27">#REF!</definedName>
    <definedName name="_____________ME28">#REF!</definedName>
    <definedName name="_____________ME29">#REF!</definedName>
    <definedName name="_____________ME30">#REF!</definedName>
    <definedName name="_____________ME31">#REF!</definedName>
    <definedName name="_____________ME32">#REF!</definedName>
    <definedName name="_____________ME33">#REF!</definedName>
    <definedName name="_____________ME34">#REF!</definedName>
    <definedName name="_____________ME35">#REF!</definedName>
    <definedName name="_____________ME36">#REF!</definedName>
    <definedName name="_____________ME37">#REF!</definedName>
    <definedName name="_____________ME38">#REF!</definedName>
    <definedName name="_____________ME39">#REF!</definedName>
    <definedName name="_____________ME40">#REF!</definedName>
    <definedName name="_____________ME41">#REF!</definedName>
    <definedName name="_____________ME42">#REF!</definedName>
    <definedName name="_____________ME43">#REF!</definedName>
    <definedName name="_____________ME44">#REF!</definedName>
    <definedName name="_____________ME45">#REF!</definedName>
    <definedName name="_____________ME46">#REF!</definedName>
    <definedName name="_____________ME47">#REF!</definedName>
    <definedName name="_____________ME48">#REF!</definedName>
    <definedName name="_____________ME49">#REF!</definedName>
    <definedName name="_____________ME50">#REF!</definedName>
    <definedName name="_____________ME51">#REF!</definedName>
    <definedName name="_____________ME52">#REF!</definedName>
    <definedName name="_____________ME53">#REF!</definedName>
    <definedName name="_____________ME54">#REF!</definedName>
    <definedName name="_____________ME55">#REF!</definedName>
    <definedName name="_____________ME56">#REF!</definedName>
    <definedName name="_____________ME57">#REF!</definedName>
    <definedName name="_____________ME58">#REF!</definedName>
    <definedName name="_____________ME59">#REF!</definedName>
    <definedName name="_____________ME60">#REF!</definedName>
    <definedName name="_____________ME61">#REF!</definedName>
    <definedName name="_____________ME62">#REF!</definedName>
    <definedName name="_____________ME63">#REF!</definedName>
    <definedName name="_____________ME64">#REF!</definedName>
    <definedName name="_____________ME65">#REF!</definedName>
    <definedName name="_____________ME66">#REF!</definedName>
    <definedName name="_____________ME67">#REF!</definedName>
    <definedName name="_____________ME68">#REF!</definedName>
    <definedName name="_____________MMM01">#REF!</definedName>
    <definedName name="_____________MMM02">#REF!</definedName>
    <definedName name="_____________MMM03">#REF!</definedName>
    <definedName name="_____________MMM04">#REF!</definedName>
    <definedName name="_____________MMM05">#REF!</definedName>
    <definedName name="_____________MMM06">#REF!</definedName>
    <definedName name="_____________MMM07">#REF!</definedName>
    <definedName name="_____________MMM08">#REF!</definedName>
    <definedName name="_____________MMM09">#REF!</definedName>
    <definedName name="_____________MMM10">#REF!</definedName>
    <definedName name="_____________MMM11">#REF!</definedName>
    <definedName name="_____________MMM12">#REF!</definedName>
    <definedName name="_____________MMM13">#REF!</definedName>
    <definedName name="_____________MMM14">#REF!</definedName>
    <definedName name="_____________MMM15">#REF!</definedName>
    <definedName name="_____________MMM16">#REF!</definedName>
    <definedName name="_____________MMM17">#REF!</definedName>
    <definedName name="_____________MMM18">#REF!</definedName>
    <definedName name="_____________MMM19">#REF!</definedName>
    <definedName name="_____________MMM20">#REF!</definedName>
    <definedName name="_____________MMM21">#REF!</definedName>
    <definedName name="_____________MMM22">#REF!</definedName>
    <definedName name="_____________MMM23">#REF!</definedName>
    <definedName name="_____________MMM24">#REF!</definedName>
    <definedName name="_____________MMM25">#REF!</definedName>
    <definedName name="_____________MMM26">#REF!</definedName>
    <definedName name="_____________MMM27">#REF!</definedName>
    <definedName name="_____________MMM28">#REF!</definedName>
    <definedName name="_____________MMM29">#REF!</definedName>
    <definedName name="_____________MMM30">#REF!</definedName>
    <definedName name="_____________MMM31">#REF!</definedName>
    <definedName name="_____________MMM32">#REF!</definedName>
    <definedName name="_____________MMM33">#REF!</definedName>
    <definedName name="_____________MMM34">#REF!</definedName>
    <definedName name="_____________MMM35">#REF!</definedName>
    <definedName name="_____________MMM36">#REF!</definedName>
    <definedName name="_____________MMM37">#REF!</definedName>
    <definedName name="_____________MMM38">#REF!</definedName>
    <definedName name="_____________MMM39">#REF!</definedName>
    <definedName name="_____________MMM40">#REF!</definedName>
    <definedName name="_____________MMM41">#REF!</definedName>
    <definedName name="_____________MMM411">#REF!</definedName>
    <definedName name="_____________MMM42">#REF!</definedName>
    <definedName name="_____________MMM43">#REF!</definedName>
    <definedName name="_____________MMM44">#REF!</definedName>
    <definedName name="_____________MMM45">#REF!</definedName>
    <definedName name="_____________MMM46">#REF!</definedName>
    <definedName name="_____________MMM47">#REF!</definedName>
    <definedName name="_____________MMM48">#REF!</definedName>
    <definedName name="_____________MMM49">#REF!</definedName>
    <definedName name="_____________MMM50">#REF!</definedName>
    <definedName name="_____________MMM51">#REF!</definedName>
    <definedName name="_____________MMM52">#REF!</definedName>
    <definedName name="_____________MMM53">#REF!</definedName>
    <definedName name="_____________MMM54">#REF!</definedName>
    <definedName name="_____________PVC1">#REF!</definedName>
    <definedName name="_____________PVC2">#REF!</definedName>
    <definedName name="_____________PVC4">#REF!</definedName>
    <definedName name="_____________PVC6">#REF!</definedName>
    <definedName name="_____________SAK1">#REF!</definedName>
    <definedName name="____________aaa1">#REF!</definedName>
    <definedName name="____________bsd45">[20]HARGA!#REF!</definedName>
    <definedName name="____________COR135">[21]Anl!#REF!</definedName>
    <definedName name="____________DIV1">#REF!</definedName>
    <definedName name="____________DIV10">#REF!</definedName>
    <definedName name="____________DIV11">[11]RAB!#REF!</definedName>
    <definedName name="____________DIV2">#REF!</definedName>
    <definedName name="____________DIV3">#REF!</definedName>
    <definedName name="____________DIV4">#REF!</definedName>
    <definedName name="____________DIV5">#REF!</definedName>
    <definedName name="____________DIV6">#REF!</definedName>
    <definedName name="____________DIV7">#REF!</definedName>
    <definedName name="____________DIV8">#REF!</definedName>
    <definedName name="____________DIV9">#REF!</definedName>
    <definedName name="____________EEE01">#REF!</definedName>
    <definedName name="____________EEE02">#REF!</definedName>
    <definedName name="____________EEE03">#REF!</definedName>
    <definedName name="____________EEE04">#REF!</definedName>
    <definedName name="____________EEE05">#REF!</definedName>
    <definedName name="____________EEE06">#REF!</definedName>
    <definedName name="____________EEE07">#REF!</definedName>
    <definedName name="____________EEE08">#REF!</definedName>
    <definedName name="____________EEE09">#REF!</definedName>
    <definedName name="____________EEE10">#REF!</definedName>
    <definedName name="____________EEE11">#REF!</definedName>
    <definedName name="____________EEE12">#REF!</definedName>
    <definedName name="____________EEE13">#REF!</definedName>
    <definedName name="____________EEE14">#REF!</definedName>
    <definedName name="____________EEE15">#REF!</definedName>
    <definedName name="____________EEE16">#REF!</definedName>
    <definedName name="____________EEE17">#REF!</definedName>
    <definedName name="____________EEE18">#REF!</definedName>
    <definedName name="____________EEE19">#REF!</definedName>
    <definedName name="____________EEE20">#REF!</definedName>
    <definedName name="____________EEE21">#REF!</definedName>
    <definedName name="____________EEE22">#REF!</definedName>
    <definedName name="____________EEE23">#REF!</definedName>
    <definedName name="____________EEE24">#REF!</definedName>
    <definedName name="____________EEE25">#REF!</definedName>
    <definedName name="____________EEE26">#REF!</definedName>
    <definedName name="____________EEE27">#REF!</definedName>
    <definedName name="____________EEE28">#REF!</definedName>
    <definedName name="____________EEE29">#REF!</definedName>
    <definedName name="____________EEE30">#REF!</definedName>
    <definedName name="____________EEE31">#REF!</definedName>
    <definedName name="____________EEE32">#REF!</definedName>
    <definedName name="____________EEE33">#REF!</definedName>
    <definedName name="____________HAL1">#REF!</definedName>
    <definedName name="____________HAL2">#REF!</definedName>
    <definedName name="____________HAL3">#REF!</definedName>
    <definedName name="____________HAL4">#REF!</definedName>
    <definedName name="____________HAL5">#REF!</definedName>
    <definedName name="____________HAL6">#REF!</definedName>
    <definedName name="____________HAL7">#REF!</definedName>
    <definedName name="____________HAL8">#REF!</definedName>
    <definedName name="____________KL12">[12]alat!$AW$18</definedName>
    <definedName name="____________kl3">[20]HARGA!#REF!</definedName>
    <definedName name="____________kl4">[20]HARGA!#REF!</definedName>
    <definedName name="____________kl5">[20]HARGA!#REF!</definedName>
    <definedName name="____________kl6">[20]HARGA!#REF!</definedName>
    <definedName name="____________LLL01">#REF!</definedName>
    <definedName name="____________LLL02">#REF!</definedName>
    <definedName name="____________LLL03">#REF!</definedName>
    <definedName name="____________LLL04">#REF!</definedName>
    <definedName name="____________LLL05">#REF!</definedName>
    <definedName name="____________LLL06">#REF!</definedName>
    <definedName name="____________LLL07">#REF!</definedName>
    <definedName name="____________LLL08">#REF!</definedName>
    <definedName name="____________LLL09">#REF!</definedName>
    <definedName name="____________LLL10">#REF!</definedName>
    <definedName name="____________LLL11">#REF!</definedName>
    <definedName name="____________MBM2">#REF!</definedName>
    <definedName name="____________MDE01">#REF!</definedName>
    <definedName name="____________MDE02">#REF!</definedName>
    <definedName name="____________MDE03">#REF!</definedName>
    <definedName name="____________MDE04">#REF!</definedName>
    <definedName name="____________MDE05">#REF!</definedName>
    <definedName name="____________MDE06">#REF!</definedName>
    <definedName name="____________MDE07">#REF!</definedName>
    <definedName name="____________MDE08">'[17]An Sat Alat'!$BO$214</definedName>
    <definedName name="____________MDE09">#REF!</definedName>
    <definedName name="____________MDE10">#REF!</definedName>
    <definedName name="____________MDE11">#REF!</definedName>
    <definedName name="____________MDE12">#REF!</definedName>
    <definedName name="____________MDE13">#REF!</definedName>
    <definedName name="____________MDE14">#REF!</definedName>
    <definedName name="____________MDE15">#REF!</definedName>
    <definedName name="____________MDE16">#REF!</definedName>
    <definedName name="____________MDE17">#REF!</definedName>
    <definedName name="____________MDE18">#REF!</definedName>
    <definedName name="____________MDE19">#REF!</definedName>
    <definedName name="____________MDE20">#REF!</definedName>
    <definedName name="____________MDE21">#REF!</definedName>
    <definedName name="____________MDE22">#REF!</definedName>
    <definedName name="____________MDE23">#REF!</definedName>
    <definedName name="____________MDE24">#REF!</definedName>
    <definedName name="____________MDE25">#REF!</definedName>
    <definedName name="____________MDE26">#REF!</definedName>
    <definedName name="____________MDE27">#REF!</definedName>
    <definedName name="____________MDE28">#REF!</definedName>
    <definedName name="____________MDE29">#REF!</definedName>
    <definedName name="____________MDE30">#REF!</definedName>
    <definedName name="____________MDE31">#REF!</definedName>
    <definedName name="____________MDE32">#REF!</definedName>
    <definedName name="____________MDE33">#REF!</definedName>
    <definedName name="____________MDE34">#REF!</definedName>
    <definedName name="____________MDE35">#REF!</definedName>
    <definedName name="____________MDE36">#REF!</definedName>
    <definedName name="____________MDE37">#REF!</definedName>
    <definedName name="____________MDE38">#REF!</definedName>
    <definedName name="____________MDE39">#REF!</definedName>
    <definedName name="____________MDE40">#REF!</definedName>
    <definedName name="____________MDE41">#REF!</definedName>
    <definedName name="____________MDE42">#REF!</definedName>
    <definedName name="____________MDE43">#REF!</definedName>
    <definedName name="____________MDE44">#REF!</definedName>
    <definedName name="____________MDE45">#REF!</definedName>
    <definedName name="____________MDE46">#REF!</definedName>
    <definedName name="____________MDE47">#REF!</definedName>
    <definedName name="____________MDE48">#REF!</definedName>
    <definedName name="____________MDE49">#REF!</definedName>
    <definedName name="____________MDE50">#REF!</definedName>
    <definedName name="____________MDE51">#REF!</definedName>
    <definedName name="____________MDE52">#REF!</definedName>
    <definedName name="____________MDE53">#REF!</definedName>
    <definedName name="____________MDE54">#REF!</definedName>
    <definedName name="____________MDE55">#REF!</definedName>
    <definedName name="____________MDE56">#REF!</definedName>
    <definedName name="____________MDE57">#REF!</definedName>
    <definedName name="____________MDE58">#REF!</definedName>
    <definedName name="____________MDE59">#REF!</definedName>
    <definedName name="____________MDE60">#REF!</definedName>
    <definedName name="____________MDE61">#REF!</definedName>
    <definedName name="____________MDE62">#REF!</definedName>
    <definedName name="____________MDE63">#REF!</definedName>
    <definedName name="____________MDE64">#REF!</definedName>
    <definedName name="____________MDE65">#REF!</definedName>
    <definedName name="____________MDE66">#REF!</definedName>
    <definedName name="____________MDE67">#REF!</definedName>
    <definedName name="____________MDE68">#REF!</definedName>
    <definedName name="____________ME01">#REF!</definedName>
    <definedName name="____________ME02">#REF!</definedName>
    <definedName name="____________ME03">#REF!</definedName>
    <definedName name="____________ME04">#REF!</definedName>
    <definedName name="____________ME05">#REF!</definedName>
    <definedName name="____________ME06">#REF!</definedName>
    <definedName name="____________ME07">#REF!</definedName>
    <definedName name="____________ME08">'[17]An Sat Alat'!$BO$213</definedName>
    <definedName name="____________ME09">#REF!</definedName>
    <definedName name="____________ME10">#REF!</definedName>
    <definedName name="____________ME11">#REF!</definedName>
    <definedName name="____________ME12">#REF!</definedName>
    <definedName name="____________ME13">#REF!</definedName>
    <definedName name="____________ME14">#REF!</definedName>
    <definedName name="____________ME15">#REF!</definedName>
    <definedName name="____________ME16">#REF!</definedName>
    <definedName name="____________ME17">#REF!</definedName>
    <definedName name="____________ME18">#REF!</definedName>
    <definedName name="____________ME19">#REF!</definedName>
    <definedName name="____________ME20">#REF!</definedName>
    <definedName name="____________ME21">#REF!</definedName>
    <definedName name="____________ME22">#REF!</definedName>
    <definedName name="____________ME23">#REF!</definedName>
    <definedName name="____________ME24">#REF!</definedName>
    <definedName name="____________ME25">#REF!</definedName>
    <definedName name="____________ME26">#REF!</definedName>
    <definedName name="____________ME27">#REF!</definedName>
    <definedName name="____________ME28">#REF!</definedName>
    <definedName name="____________ME29">#REF!</definedName>
    <definedName name="____________ME30">#REF!</definedName>
    <definedName name="____________ME31">#REF!</definedName>
    <definedName name="____________ME32">#REF!</definedName>
    <definedName name="____________ME33">#REF!</definedName>
    <definedName name="____________ME34">#REF!</definedName>
    <definedName name="____________ME35">#REF!</definedName>
    <definedName name="____________ME36">#REF!</definedName>
    <definedName name="____________ME37">#REF!</definedName>
    <definedName name="____________ME38">#REF!</definedName>
    <definedName name="____________ME39">#REF!</definedName>
    <definedName name="____________ME40">#REF!</definedName>
    <definedName name="____________ME41">#REF!</definedName>
    <definedName name="____________ME42">#REF!</definedName>
    <definedName name="____________ME43">#REF!</definedName>
    <definedName name="____________ME44">#REF!</definedName>
    <definedName name="____________ME45">#REF!</definedName>
    <definedName name="____________ME46">#REF!</definedName>
    <definedName name="____________ME47">#REF!</definedName>
    <definedName name="____________ME48">#REF!</definedName>
    <definedName name="____________ME49">#REF!</definedName>
    <definedName name="____________ME50">#REF!</definedName>
    <definedName name="____________ME51">#REF!</definedName>
    <definedName name="____________ME52">#REF!</definedName>
    <definedName name="____________ME53">#REF!</definedName>
    <definedName name="____________ME54">#REF!</definedName>
    <definedName name="____________ME55">#REF!</definedName>
    <definedName name="____________ME56">#REF!</definedName>
    <definedName name="____________ME57">#REF!</definedName>
    <definedName name="____________ME58">#REF!</definedName>
    <definedName name="____________ME59">#REF!</definedName>
    <definedName name="____________ME60">#REF!</definedName>
    <definedName name="____________ME61">#REF!</definedName>
    <definedName name="____________ME62">#REF!</definedName>
    <definedName name="____________ME63">#REF!</definedName>
    <definedName name="____________ME64">#REF!</definedName>
    <definedName name="____________ME65">#REF!</definedName>
    <definedName name="____________ME66">#REF!</definedName>
    <definedName name="____________ME67">#REF!</definedName>
    <definedName name="____________ME68">#REF!</definedName>
    <definedName name="____________MMM01">#REF!</definedName>
    <definedName name="____________MMM02">#REF!</definedName>
    <definedName name="____________MMM03">#REF!</definedName>
    <definedName name="____________MMM04">#REF!</definedName>
    <definedName name="____________MMM05">#REF!</definedName>
    <definedName name="____________MMM06">#REF!</definedName>
    <definedName name="____________MMM07">#REF!</definedName>
    <definedName name="____________MMM08">#REF!</definedName>
    <definedName name="____________MMM09">#REF!</definedName>
    <definedName name="____________MMM10">#REF!</definedName>
    <definedName name="____________MMM11">#REF!</definedName>
    <definedName name="____________MMM12">#REF!</definedName>
    <definedName name="____________MMM13">#REF!</definedName>
    <definedName name="____________MMM14">#REF!</definedName>
    <definedName name="____________MMM15">#REF!</definedName>
    <definedName name="____________MMM16">#REF!</definedName>
    <definedName name="____________MMM17">#REF!</definedName>
    <definedName name="____________MMM18">#REF!</definedName>
    <definedName name="____________MMM19">#REF!</definedName>
    <definedName name="____________MMM20">#REF!</definedName>
    <definedName name="____________MMM21">#REF!</definedName>
    <definedName name="____________MMM22">#REF!</definedName>
    <definedName name="____________MMM23">#REF!</definedName>
    <definedName name="____________MMM24">#REF!</definedName>
    <definedName name="____________MMM25">#REF!</definedName>
    <definedName name="____________MMM26">#REF!</definedName>
    <definedName name="____________MMM27">#REF!</definedName>
    <definedName name="____________MMM28">#REF!</definedName>
    <definedName name="____________MMM29">#REF!</definedName>
    <definedName name="____________MMM30">#REF!</definedName>
    <definedName name="____________MMM31">#REF!</definedName>
    <definedName name="____________MMM32">#REF!</definedName>
    <definedName name="____________MMM33">#REF!</definedName>
    <definedName name="____________MMM34">#REF!</definedName>
    <definedName name="____________MMM35">#REF!</definedName>
    <definedName name="____________MMM36">#REF!</definedName>
    <definedName name="____________MMM37">#REF!</definedName>
    <definedName name="____________MMM38">#REF!</definedName>
    <definedName name="____________MMM39">#REF!</definedName>
    <definedName name="____________MMM40">#REF!</definedName>
    <definedName name="____________MMM41">#REF!</definedName>
    <definedName name="____________MMM411">#REF!</definedName>
    <definedName name="____________MMM42">#REF!</definedName>
    <definedName name="____________MMM43">#REF!</definedName>
    <definedName name="____________MMM44">#REF!</definedName>
    <definedName name="____________MMM45">#REF!</definedName>
    <definedName name="____________MMM46">#REF!</definedName>
    <definedName name="____________MMM47">#REF!</definedName>
    <definedName name="____________MMM48">#REF!</definedName>
    <definedName name="____________MMM49">#REF!</definedName>
    <definedName name="____________MMM50">#REF!</definedName>
    <definedName name="____________MMM51">#REF!</definedName>
    <definedName name="____________MMM52">#REF!</definedName>
    <definedName name="____________MMM53">#REF!</definedName>
    <definedName name="____________MMM54">#REF!</definedName>
    <definedName name="____________PVC1">#REF!</definedName>
    <definedName name="____________PVC2">#REF!</definedName>
    <definedName name="____________PVC4">#REF!</definedName>
    <definedName name="____________PVC6">#REF!</definedName>
    <definedName name="____________SAK1">#REF!</definedName>
    <definedName name="___________aaa1">#REF!</definedName>
    <definedName name="___________bsd45">[22]HARGA!#REF!</definedName>
    <definedName name="___________COR135">[18]Anl!#REF!</definedName>
    <definedName name="___________DIV1">#REF!</definedName>
    <definedName name="___________DIV10">#REF!</definedName>
    <definedName name="___________DIV11">[23]RAB!#REF!</definedName>
    <definedName name="___________DIV2">#REF!</definedName>
    <definedName name="___________DIV3">#REF!</definedName>
    <definedName name="___________DIV4">#REF!</definedName>
    <definedName name="___________DIV5">#REF!</definedName>
    <definedName name="___________DIV6">#REF!</definedName>
    <definedName name="___________DIV7">#REF!</definedName>
    <definedName name="___________DIV8">#REF!</definedName>
    <definedName name="___________DIV9">#REF!</definedName>
    <definedName name="___________EEE01">#REF!</definedName>
    <definedName name="___________EEE02">#REF!</definedName>
    <definedName name="___________EEE03">#REF!</definedName>
    <definedName name="___________EEE04">#REF!</definedName>
    <definedName name="___________EEE05">#REF!</definedName>
    <definedName name="___________EEE06">#REF!</definedName>
    <definedName name="___________EEE07">#REF!</definedName>
    <definedName name="___________EEE08">#REF!</definedName>
    <definedName name="___________EEE09">#REF!</definedName>
    <definedName name="___________EEE10">#REF!</definedName>
    <definedName name="___________EEE11">#REF!</definedName>
    <definedName name="___________EEE12">#REF!</definedName>
    <definedName name="___________EEE13">#REF!</definedName>
    <definedName name="___________EEE14">#REF!</definedName>
    <definedName name="___________EEE15">#REF!</definedName>
    <definedName name="___________EEE16">#REF!</definedName>
    <definedName name="___________EEE17">#REF!</definedName>
    <definedName name="___________EEE18">#REF!</definedName>
    <definedName name="___________EEE19">#REF!</definedName>
    <definedName name="___________EEE20">#REF!</definedName>
    <definedName name="___________EEE21">#REF!</definedName>
    <definedName name="___________EEE22">#REF!</definedName>
    <definedName name="___________EEE23">#REF!</definedName>
    <definedName name="___________EEE24">#REF!</definedName>
    <definedName name="___________EEE25">#REF!</definedName>
    <definedName name="___________EEE26">#REF!</definedName>
    <definedName name="___________EEE27">#REF!</definedName>
    <definedName name="___________EEE28">#REF!</definedName>
    <definedName name="___________EEE29">#REF!</definedName>
    <definedName name="___________EEE30">#REF!</definedName>
    <definedName name="___________EEE31">#REF!</definedName>
    <definedName name="___________EEE32">#REF!</definedName>
    <definedName name="___________EEE33">#REF!</definedName>
    <definedName name="___________HAL1">#REF!</definedName>
    <definedName name="___________HAL2">#REF!</definedName>
    <definedName name="___________HAL3">#REF!</definedName>
    <definedName name="___________HAL4">#REF!</definedName>
    <definedName name="___________HAL5">#REF!</definedName>
    <definedName name="___________HAL6">#REF!</definedName>
    <definedName name="___________HAL7">#REF!</definedName>
    <definedName name="___________HAL8">#REF!</definedName>
    <definedName name="___________KL12">[24]alat!$AW$18</definedName>
    <definedName name="___________kl3">[22]HARGA!#REF!</definedName>
    <definedName name="___________kl4">[22]HARGA!#REF!</definedName>
    <definedName name="___________kl5">[22]HARGA!#REF!</definedName>
    <definedName name="___________kl6">[22]HARGA!#REF!</definedName>
    <definedName name="___________LLL01">#REF!</definedName>
    <definedName name="___________LLL02">#REF!</definedName>
    <definedName name="___________LLL03">#REF!</definedName>
    <definedName name="___________LLL04">#REF!</definedName>
    <definedName name="___________LLL05">#REF!</definedName>
    <definedName name="___________LLL06">#REF!</definedName>
    <definedName name="___________LLL07">#REF!</definedName>
    <definedName name="___________LLL08">#REF!</definedName>
    <definedName name="___________LLL09">#REF!</definedName>
    <definedName name="___________LLL10">#REF!</definedName>
    <definedName name="___________LLL11">#REF!</definedName>
    <definedName name="___________MBM2">#REF!</definedName>
    <definedName name="___________MDE01">#REF!</definedName>
    <definedName name="___________MDE02">#REF!</definedName>
    <definedName name="___________MDE03">#REF!</definedName>
    <definedName name="___________MDE04">#REF!</definedName>
    <definedName name="___________MDE05">#REF!</definedName>
    <definedName name="___________MDE06">#REF!</definedName>
    <definedName name="___________MDE07">#REF!</definedName>
    <definedName name="___________MDE08">'[17]An Sat Alat'!$BO$214</definedName>
    <definedName name="___________MDE09">#REF!</definedName>
    <definedName name="___________MDE10">#REF!</definedName>
    <definedName name="___________MDE11">#REF!</definedName>
    <definedName name="___________MDE12">#REF!</definedName>
    <definedName name="___________MDE13">#REF!</definedName>
    <definedName name="___________MDE14">#REF!</definedName>
    <definedName name="___________MDE15">#REF!</definedName>
    <definedName name="___________MDE16">#REF!</definedName>
    <definedName name="___________MDE17">#REF!</definedName>
    <definedName name="___________MDE18">#REF!</definedName>
    <definedName name="___________MDE19">#REF!</definedName>
    <definedName name="___________MDE20">#REF!</definedName>
    <definedName name="___________MDE21">#REF!</definedName>
    <definedName name="___________MDE22">#REF!</definedName>
    <definedName name="___________MDE23">#REF!</definedName>
    <definedName name="___________MDE24">#REF!</definedName>
    <definedName name="___________MDE25">#REF!</definedName>
    <definedName name="___________MDE26">#REF!</definedName>
    <definedName name="___________MDE27">#REF!</definedName>
    <definedName name="___________MDE28">#REF!</definedName>
    <definedName name="___________MDE29">#REF!</definedName>
    <definedName name="___________MDE30">#REF!</definedName>
    <definedName name="___________MDE31">#REF!</definedName>
    <definedName name="___________MDE32">#REF!</definedName>
    <definedName name="___________MDE33">#REF!</definedName>
    <definedName name="___________MDE34">#REF!</definedName>
    <definedName name="___________MDE35">#REF!</definedName>
    <definedName name="___________MDE36">#REF!</definedName>
    <definedName name="___________MDE37">#REF!</definedName>
    <definedName name="___________MDE38">#REF!</definedName>
    <definedName name="___________MDE39">#REF!</definedName>
    <definedName name="___________MDE40">#REF!</definedName>
    <definedName name="___________MDE41">#REF!</definedName>
    <definedName name="___________MDE42">#REF!</definedName>
    <definedName name="___________MDE43">#REF!</definedName>
    <definedName name="___________MDE44">#REF!</definedName>
    <definedName name="___________MDE45">#REF!</definedName>
    <definedName name="___________MDE46">#REF!</definedName>
    <definedName name="___________MDE47">#REF!</definedName>
    <definedName name="___________MDE48">#REF!</definedName>
    <definedName name="___________MDE49">#REF!</definedName>
    <definedName name="___________MDE50">#REF!</definedName>
    <definedName name="___________MDE51">#REF!</definedName>
    <definedName name="___________MDE52">#REF!</definedName>
    <definedName name="___________MDE53">#REF!</definedName>
    <definedName name="___________MDE54">#REF!</definedName>
    <definedName name="___________MDE55">#REF!</definedName>
    <definedName name="___________MDE56">#REF!</definedName>
    <definedName name="___________MDE57">#REF!</definedName>
    <definedName name="___________MDE58">#REF!</definedName>
    <definedName name="___________MDE59">#REF!</definedName>
    <definedName name="___________MDE60">#REF!</definedName>
    <definedName name="___________MDE61">#REF!</definedName>
    <definedName name="___________MDE62">#REF!</definedName>
    <definedName name="___________MDE63">#REF!</definedName>
    <definedName name="___________MDE64">#REF!</definedName>
    <definedName name="___________MDE65">#REF!</definedName>
    <definedName name="___________MDE66">#REF!</definedName>
    <definedName name="___________MDE67">#REF!</definedName>
    <definedName name="___________MDE68">#REF!</definedName>
    <definedName name="___________ME01">#REF!</definedName>
    <definedName name="___________ME02">#REF!</definedName>
    <definedName name="___________ME03">#REF!</definedName>
    <definedName name="___________ME04">#REF!</definedName>
    <definedName name="___________ME05">#REF!</definedName>
    <definedName name="___________ME06">#REF!</definedName>
    <definedName name="___________ME07">#REF!</definedName>
    <definedName name="___________ME08">'[17]An Sat Alat'!$BO$213</definedName>
    <definedName name="___________ME09">#REF!</definedName>
    <definedName name="___________ME10">#REF!</definedName>
    <definedName name="___________ME11">#REF!</definedName>
    <definedName name="___________ME12">#REF!</definedName>
    <definedName name="___________ME13">#REF!</definedName>
    <definedName name="___________ME14">#REF!</definedName>
    <definedName name="___________ME15">#REF!</definedName>
    <definedName name="___________ME16">#REF!</definedName>
    <definedName name="___________ME17">#REF!</definedName>
    <definedName name="___________ME18">#REF!</definedName>
    <definedName name="___________ME19">#REF!</definedName>
    <definedName name="___________ME20">#REF!</definedName>
    <definedName name="___________ME21">#REF!</definedName>
    <definedName name="___________ME22">#REF!</definedName>
    <definedName name="___________ME23">#REF!</definedName>
    <definedName name="___________ME24">#REF!</definedName>
    <definedName name="___________ME25">#REF!</definedName>
    <definedName name="___________ME26">#REF!</definedName>
    <definedName name="___________ME27">#REF!</definedName>
    <definedName name="___________ME28">#REF!</definedName>
    <definedName name="___________ME29">#REF!</definedName>
    <definedName name="___________ME30">#REF!</definedName>
    <definedName name="___________ME31">#REF!</definedName>
    <definedName name="___________ME32">#REF!</definedName>
    <definedName name="___________ME33">#REF!</definedName>
    <definedName name="___________ME34">#REF!</definedName>
    <definedName name="___________ME35">#REF!</definedName>
    <definedName name="___________ME36">#REF!</definedName>
    <definedName name="___________ME37">#REF!</definedName>
    <definedName name="___________ME38">#REF!</definedName>
    <definedName name="___________ME39">#REF!</definedName>
    <definedName name="___________ME40">#REF!</definedName>
    <definedName name="___________ME41">#REF!</definedName>
    <definedName name="___________ME42">#REF!</definedName>
    <definedName name="___________ME43">#REF!</definedName>
    <definedName name="___________ME44">#REF!</definedName>
    <definedName name="___________ME45">#REF!</definedName>
    <definedName name="___________ME46">#REF!</definedName>
    <definedName name="___________ME47">#REF!</definedName>
    <definedName name="___________ME48">#REF!</definedName>
    <definedName name="___________ME49">#REF!</definedName>
    <definedName name="___________ME50">#REF!</definedName>
    <definedName name="___________ME51">#REF!</definedName>
    <definedName name="___________ME52">#REF!</definedName>
    <definedName name="___________ME53">#REF!</definedName>
    <definedName name="___________ME54">#REF!</definedName>
    <definedName name="___________ME55">#REF!</definedName>
    <definedName name="___________ME56">#REF!</definedName>
    <definedName name="___________ME57">#REF!</definedName>
    <definedName name="___________ME58">#REF!</definedName>
    <definedName name="___________ME59">#REF!</definedName>
    <definedName name="___________ME60">#REF!</definedName>
    <definedName name="___________ME61">#REF!</definedName>
    <definedName name="___________ME62">#REF!</definedName>
    <definedName name="___________ME63">#REF!</definedName>
    <definedName name="___________ME64">#REF!</definedName>
    <definedName name="___________ME65">#REF!</definedName>
    <definedName name="___________ME66">#REF!</definedName>
    <definedName name="___________ME67">#REF!</definedName>
    <definedName name="___________ME68">#REF!</definedName>
    <definedName name="___________MMM01">#REF!</definedName>
    <definedName name="___________MMM02">#REF!</definedName>
    <definedName name="___________MMM03">#REF!</definedName>
    <definedName name="___________MMM04">#REF!</definedName>
    <definedName name="___________MMM05">#REF!</definedName>
    <definedName name="___________MMM06">#REF!</definedName>
    <definedName name="___________MMM07">#REF!</definedName>
    <definedName name="___________MMM08">#REF!</definedName>
    <definedName name="___________MMM09">#REF!</definedName>
    <definedName name="___________MMM10">#REF!</definedName>
    <definedName name="___________MMM11">#REF!</definedName>
    <definedName name="___________MMM12">#REF!</definedName>
    <definedName name="___________MMM13">#REF!</definedName>
    <definedName name="___________MMM14">#REF!</definedName>
    <definedName name="___________MMM15">#REF!</definedName>
    <definedName name="___________MMM16">#REF!</definedName>
    <definedName name="___________MMM17">#REF!</definedName>
    <definedName name="___________MMM18">#REF!</definedName>
    <definedName name="___________MMM19">#REF!</definedName>
    <definedName name="___________MMM20">#REF!</definedName>
    <definedName name="___________MMM21">#REF!</definedName>
    <definedName name="___________MMM22">#REF!</definedName>
    <definedName name="___________MMM23">#REF!</definedName>
    <definedName name="___________MMM24">#REF!</definedName>
    <definedName name="___________MMM25">#REF!</definedName>
    <definedName name="___________MMM26">#REF!</definedName>
    <definedName name="___________MMM27">#REF!</definedName>
    <definedName name="___________MMM28">#REF!</definedName>
    <definedName name="___________MMM29">#REF!</definedName>
    <definedName name="___________MMM30">#REF!</definedName>
    <definedName name="___________MMM31">#REF!</definedName>
    <definedName name="___________MMM32">#REF!</definedName>
    <definedName name="___________MMM33">#REF!</definedName>
    <definedName name="___________MMM34">#REF!</definedName>
    <definedName name="___________MMM35">#REF!</definedName>
    <definedName name="___________MMM36">#REF!</definedName>
    <definedName name="___________MMM37">#REF!</definedName>
    <definedName name="___________MMM38">#REF!</definedName>
    <definedName name="___________MMM39">#REF!</definedName>
    <definedName name="___________MMM40">#REF!</definedName>
    <definedName name="___________MMM41">#REF!</definedName>
    <definedName name="___________MMM411">#REF!</definedName>
    <definedName name="___________MMM42">#REF!</definedName>
    <definedName name="___________MMM43">#REF!</definedName>
    <definedName name="___________MMM44">#REF!</definedName>
    <definedName name="___________MMM45">#REF!</definedName>
    <definedName name="___________MMM46">#REF!</definedName>
    <definedName name="___________MMM47">#REF!</definedName>
    <definedName name="___________MMM48">#REF!</definedName>
    <definedName name="___________MMM49">#REF!</definedName>
    <definedName name="___________MMM50">#REF!</definedName>
    <definedName name="___________MMM51">#REF!</definedName>
    <definedName name="___________MMM52">#REF!</definedName>
    <definedName name="___________MMM53">#REF!</definedName>
    <definedName name="___________MMM54">#REF!</definedName>
    <definedName name="___________PVC1">#REF!</definedName>
    <definedName name="___________PVC2">#REF!</definedName>
    <definedName name="___________PVC4">#REF!</definedName>
    <definedName name="___________PVC6">#REF!</definedName>
    <definedName name="___________SAK1">#REF!</definedName>
    <definedName name="__________aaa1">#REF!</definedName>
    <definedName name="__________bsd45">[22]HARGA!#REF!</definedName>
    <definedName name="__________COR135">[21]Anl!#REF!</definedName>
    <definedName name="__________DIV1">#REF!</definedName>
    <definedName name="__________DIV10">#REF!</definedName>
    <definedName name="__________DIV11">[23]RAB!#REF!</definedName>
    <definedName name="__________DIV2">#REF!</definedName>
    <definedName name="__________DIV3">#REF!</definedName>
    <definedName name="__________DIV4">#REF!</definedName>
    <definedName name="__________DIV5">#REF!</definedName>
    <definedName name="__________DIV6">#REF!</definedName>
    <definedName name="__________DIV7">#REF!</definedName>
    <definedName name="__________DIV8">#REF!</definedName>
    <definedName name="__________DIV9">#REF!</definedName>
    <definedName name="__________EEE01">#REF!</definedName>
    <definedName name="__________EEE02">#REF!</definedName>
    <definedName name="__________EEE03">#REF!</definedName>
    <definedName name="__________EEE04">#REF!</definedName>
    <definedName name="__________EEE05">#REF!</definedName>
    <definedName name="__________EEE06">#REF!</definedName>
    <definedName name="__________EEE07">#REF!</definedName>
    <definedName name="__________EEE08">#REF!</definedName>
    <definedName name="__________EEE09">#REF!</definedName>
    <definedName name="__________EEE10">#REF!</definedName>
    <definedName name="__________EEE11">#REF!</definedName>
    <definedName name="__________EEE12">#REF!</definedName>
    <definedName name="__________EEE13">#REF!</definedName>
    <definedName name="__________EEE14">#REF!</definedName>
    <definedName name="__________EEE15">#REF!</definedName>
    <definedName name="__________EEE16">#REF!</definedName>
    <definedName name="__________EEE17">#REF!</definedName>
    <definedName name="__________EEE18">#REF!</definedName>
    <definedName name="__________EEE19">#REF!</definedName>
    <definedName name="__________EEE20">#REF!</definedName>
    <definedName name="__________EEE21">#REF!</definedName>
    <definedName name="__________EEE22">#REF!</definedName>
    <definedName name="__________EEE23">#REF!</definedName>
    <definedName name="__________EEE24">#REF!</definedName>
    <definedName name="__________EEE25">#REF!</definedName>
    <definedName name="__________EEE26">#REF!</definedName>
    <definedName name="__________EEE27">#REF!</definedName>
    <definedName name="__________EEE28">#REF!</definedName>
    <definedName name="__________EEE29">#REF!</definedName>
    <definedName name="__________EEE30">#REF!</definedName>
    <definedName name="__________EEE31">#REF!</definedName>
    <definedName name="__________EEE32">#REF!</definedName>
    <definedName name="__________EEE33">#REF!</definedName>
    <definedName name="__________HAL1">#REF!</definedName>
    <definedName name="__________HAL2">#REF!</definedName>
    <definedName name="__________HAL3">#REF!</definedName>
    <definedName name="__________HAL4">#REF!</definedName>
    <definedName name="__________HAL5">#REF!</definedName>
    <definedName name="__________HAL6">#REF!</definedName>
    <definedName name="__________HAL7">#REF!</definedName>
    <definedName name="__________HAL8">#REF!</definedName>
    <definedName name="__________ker1030">#REF!</definedName>
    <definedName name="__________KL12">[24]alat!$AW$18</definedName>
    <definedName name="__________kl3">[22]HARGA!#REF!</definedName>
    <definedName name="__________kl4">[22]HARGA!#REF!</definedName>
    <definedName name="__________kl5">[22]HARGA!#REF!</definedName>
    <definedName name="__________kl6">[22]HARGA!#REF!</definedName>
    <definedName name="__________LLL01">#REF!</definedName>
    <definedName name="__________LLL02">#REF!</definedName>
    <definedName name="__________LLL03">#REF!</definedName>
    <definedName name="__________LLL04">#REF!</definedName>
    <definedName name="__________LLL05">#REF!</definedName>
    <definedName name="__________LLL06">#REF!</definedName>
    <definedName name="__________LLL07">#REF!</definedName>
    <definedName name="__________LLL08">#REF!</definedName>
    <definedName name="__________LLL09">#REF!</definedName>
    <definedName name="__________LLL10">#REF!</definedName>
    <definedName name="__________LLL11">#REF!</definedName>
    <definedName name="__________MBM2">#REF!</definedName>
    <definedName name="__________MDE01">#REF!</definedName>
    <definedName name="__________MDE02">#REF!</definedName>
    <definedName name="__________MDE03">#REF!</definedName>
    <definedName name="__________MDE04">#REF!</definedName>
    <definedName name="__________MDE05">#REF!</definedName>
    <definedName name="__________MDE06">#REF!</definedName>
    <definedName name="__________MDE07">#REF!</definedName>
    <definedName name="__________MDE08">'[17]An Sat Alat'!$BO$214</definedName>
    <definedName name="__________MDE09">#REF!</definedName>
    <definedName name="__________MDE10">#REF!</definedName>
    <definedName name="__________MDE11">#REF!</definedName>
    <definedName name="__________MDE12">#REF!</definedName>
    <definedName name="__________MDE13">#REF!</definedName>
    <definedName name="__________MDE14">#REF!</definedName>
    <definedName name="__________MDE15">#REF!</definedName>
    <definedName name="__________MDE16">#REF!</definedName>
    <definedName name="__________MDE17">#REF!</definedName>
    <definedName name="__________MDE18">#REF!</definedName>
    <definedName name="__________MDE19">#REF!</definedName>
    <definedName name="__________MDE20">#REF!</definedName>
    <definedName name="__________MDE21">#REF!</definedName>
    <definedName name="__________MDE22">#REF!</definedName>
    <definedName name="__________MDE23">#REF!</definedName>
    <definedName name="__________MDE24">#REF!</definedName>
    <definedName name="__________MDE25">#REF!</definedName>
    <definedName name="__________MDE26">#REF!</definedName>
    <definedName name="__________MDE27">#REF!</definedName>
    <definedName name="__________MDE28">#REF!</definedName>
    <definedName name="__________MDE29">#REF!</definedName>
    <definedName name="__________MDE30">#REF!</definedName>
    <definedName name="__________MDE31">#REF!</definedName>
    <definedName name="__________MDE32">#REF!</definedName>
    <definedName name="__________MDE33">#REF!</definedName>
    <definedName name="__________MDE34">#REF!</definedName>
    <definedName name="__________ME01">#REF!</definedName>
    <definedName name="__________ME02">#REF!</definedName>
    <definedName name="__________ME03">#REF!</definedName>
    <definedName name="__________ME04">#REF!</definedName>
    <definedName name="__________ME05">#REF!</definedName>
    <definedName name="__________ME06">#REF!</definedName>
    <definedName name="__________ME07">#REF!</definedName>
    <definedName name="__________ME08">'[17]An Sat Alat'!$BO$213</definedName>
    <definedName name="__________ME09">#REF!</definedName>
    <definedName name="__________ME10">#REF!</definedName>
    <definedName name="__________ME11">#REF!</definedName>
    <definedName name="__________ME12">#REF!</definedName>
    <definedName name="__________ME13">#REF!</definedName>
    <definedName name="__________ME14">#REF!</definedName>
    <definedName name="__________ME15">#REF!</definedName>
    <definedName name="__________ME16">#REF!</definedName>
    <definedName name="__________ME17">#REF!</definedName>
    <definedName name="__________ME18">#REF!</definedName>
    <definedName name="__________ME19">#REF!</definedName>
    <definedName name="__________ME20">#REF!</definedName>
    <definedName name="__________ME21">#REF!</definedName>
    <definedName name="__________ME22">#REF!</definedName>
    <definedName name="__________ME23">#REF!</definedName>
    <definedName name="__________ME24">#REF!</definedName>
    <definedName name="__________ME25">#REF!</definedName>
    <definedName name="__________ME26">#REF!</definedName>
    <definedName name="__________ME27">#REF!</definedName>
    <definedName name="__________ME28">#REF!</definedName>
    <definedName name="__________ME29">#REF!</definedName>
    <definedName name="__________ME30">#REF!</definedName>
    <definedName name="__________ME31">#REF!</definedName>
    <definedName name="__________ME32">#REF!</definedName>
    <definedName name="__________ME33">#REF!</definedName>
    <definedName name="__________ME34">#REF!</definedName>
    <definedName name="__________MMM01">#REF!</definedName>
    <definedName name="__________MMM02">#REF!</definedName>
    <definedName name="__________MMM03">#REF!</definedName>
    <definedName name="__________MMM04">#REF!</definedName>
    <definedName name="__________MMM05">#REF!</definedName>
    <definedName name="__________MMM06">#REF!</definedName>
    <definedName name="__________MMM07">#REF!</definedName>
    <definedName name="__________MMM08">#REF!</definedName>
    <definedName name="__________MMM09">#REF!</definedName>
    <definedName name="__________MMM10">#REF!</definedName>
    <definedName name="__________MMM11">#REF!</definedName>
    <definedName name="__________MMM12">#REF!</definedName>
    <definedName name="__________MMM13">#REF!</definedName>
    <definedName name="__________MMM14">#REF!</definedName>
    <definedName name="__________MMM15">#REF!</definedName>
    <definedName name="__________MMM16">#REF!</definedName>
    <definedName name="__________MMM17">#REF!</definedName>
    <definedName name="__________MMM18">#REF!</definedName>
    <definedName name="__________MMM19">#REF!</definedName>
    <definedName name="__________MMM20">#REF!</definedName>
    <definedName name="__________MMM21">#REF!</definedName>
    <definedName name="__________MMM22">#REF!</definedName>
    <definedName name="__________MMM23">#REF!</definedName>
    <definedName name="__________MMM24">#REF!</definedName>
    <definedName name="__________MMM25">#REF!</definedName>
    <definedName name="__________MMM26">#REF!</definedName>
    <definedName name="__________MMM27">#REF!</definedName>
    <definedName name="__________MMM28">#REF!</definedName>
    <definedName name="__________MMM29">#REF!</definedName>
    <definedName name="__________MMM30">#REF!</definedName>
    <definedName name="__________MMM31">#REF!</definedName>
    <definedName name="__________MMM32">#REF!</definedName>
    <definedName name="__________MMM33">#REF!</definedName>
    <definedName name="__________MMM34">#REF!</definedName>
    <definedName name="__________MMM35">#REF!</definedName>
    <definedName name="__________MMM36">#REF!</definedName>
    <definedName name="__________MMM37">#REF!</definedName>
    <definedName name="__________MMM38">#REF!</definedName>
    <definedName name="__________MMM39">#REF!</definedName>
    <definedName name="__________MMM40">#REF!</definedName>
    <definedName name="__________MMM41">#REF!</definedName>
    <definedName name="__________MMM411">#REF!</definedName>
    <definedName name="__________MMM42">#REF!</definedName>
    <definedName name="__________MMM43">#REF!</definedName>
    <definedName name="__________MMM44">#REF!</definedName>
    <definedName name="__________MMM45">#REF!</definedName>
    <definedName name="__________MMM46">#REF!</definedName>
    <definedName name="__________MMM47">#REF!</definedName>
    <definedName name="__________MMM48">#REF!</definedName>
    <definedName name="__________MMM49">#REF!</definedName>
    <definedName name="__________MMM50">#REF!</definedName>
    <definedName name="__________MMM51">#REF!</definedName>
    <definedName name="__________MMM52">#REF!</definedName>
    <definedName name="__________MMM53">#REF!</definedName>
    <definedName name="__________MMM54">#REF!</definedName>
    <definedName name="__________PVC1">#REF!</definedName>
    <definedName name="__________PVC2">#REF!</definedName>
    <definedName name="__________PVC4">#REF!</definedName>
    <definedName name="__________PVC6">#REF!</definedName>
    <definedName name="__________SAK1">#REF!</definedName>
    <definedName name="_________aaa1">#REF!</definedName>
    <definedName name="_________bsd45">[22]HARGA!#REF!</definedName>
    <definedName name="_________COR135">[25]Anl!#REF!</definedName>
    <definedName name="_________DIV1">#REF!</definedName>
    <definedName name="_________DIV10">#REF!</definedName>
    <definedName name="_________DIV11">[23]RAB!#REF!</definedName>
    <definedName name="_________DIV2">#REF!</definedName>
    <definedName name="_________DIV3">#REF!</definedName>
    <definedName name="_________DIV4">#REF!</definedName>
    <definedName name="_________DIV5">#REF!</definedName>
    <definedName name="_________DIV6">#REF!</definedName>
    <definedName name="_________DIV7">#REF!</definedName>
    <definedName name="_________DIV8">#REF!</definedName>
    <definedName name="_________DIV9">#REF!</definedName>
    <definedName name="_________EEE01">#REF!</definedName>
    <definedName name="_________EEE02">#REF!</definedName>
    <definedName name="_________EEE03">#REF!</definedName>
    <definedName name="_________EEE04">#REF!</definedName>
    <definedName name="_________EEE05">#REF!</definedName>
    <definedName name="_________EEE06">#REF!</definedName>
    <definedName name="_________EEE07">#REF!</definedName>
    <definedName name="_________EEE08">#REF!</definedName>
    <definedName name="_________EEE09">#REF!</definedName>
    <definedName name="_________EEE10">#REF!</definedName>
    <definedName name="_________EEE11">#REF!</definedName>
    <definedName name="_________EEE12">#REF!</definedName>
    <definedName name="_________EEE13">#REF!</definedName>
    <definedName name="_________EEE14">#REF!</definedName>
    <definedName name="_________EEE15">#REF!</definedName>
    <definedName name="_________EEE16">#REF!</definedName>
    <definedName name="_________EEE17">#REF!</definedName>
    <definedName name="_________EEE18">#REF!</definedName>
    <definedName name="_________EEE19">#REF!</definedName>
    <definedName name="_________EEE20">#REF!</definedName>
    <definedName name="_________EEE21">#REF!</definedName>
    <definedName name="_________EEE22">#REF!</definedName>
    <definedName name="_________EEE23">#REF!</definedName>
    <definedName name="_________EEE24">#REF!</definedName>
    <definedName name="_________EEE25">#REF!</definedName>
    <definedName name="_________EEE26">#REF!</definedName>
    <definedName name="_________EEE27">#REF!</definedName>
    <definedName name="_________EEE28">#REF!</definedName>
    <definedName name="_________EEE29">#REF!</definedName>
    <definedName name="_________EEE30">#REF!</definedName>
    <definedName name="_________EEE31">#REF!</definedName>
    <definedName name="_________EEE32">#REF!</definedName>
    <definedName name="_________EEE33">#REF!</definedName>
    <definedName name="_________HAL1">#REF!</definedName>
    <definedName name="_________HAL2">#REF!</definedName>
    <definedName name="_________HAL3">#REF!</definedName>
    <definedName name="_________HAL4">#REF!</definedName>
    <definedName name="_________HAL5">#REF!</definedName>
    <definedName name="_________HAL6">#REF!</definedName>
    <definedName name="_________HAL7">#REF!</definedName>
    <definedName name="_________HAL8">#REF!</definedName>
    <definedName name="_________ker1020">#REF!</definedName>
    <definedName name="_________ker1030">#REF!</definedName>
    <definedName name="_________KL12">[24]alat!$AW$18</definedName>
    <definedName name="_________kl3">[22]HARGA!#REF!</definedName>
    <definedName name="_________kl4">[22]HARGA!#REF!</definedName>
    <definedName name="_________kl5">[22]HARGA!#REF!</definedName>
    <definedName name="_________kl6">[22]HARGA!#REF!</definedName>
    <definedName name="_________LLL01">#REF!</definedName>
    <definedName name="_________LLL02">#REF!</definedName>
    <definedName name="_________LLL03">#REF!</definedName>
    <definedName name="_________LLL04">#REF!</definedName>
    <definedName name="_________LLL05">#REF!</definedName>
    <definedName name="_________LLL06">#REF!</definedName>
    <definedName name="_________LLL07">#REF!</definedName>
    <definedName name="_________LLL08">#REF!</definedName>
    <definedName name="_________LLL09">#REF!</definedName>
    <definedName name="_________LLL10">#REF!</definedName>
    <definedName name="_________LLL11">#REF!</definedName>
    <definedName name="_________MBM2">#REF!</definedName>
    <definedName name="_________MDE01">#REF!</definedName>
    <definedName name="_________MDE02">#REF!</definedName>
    <definedName name="_________MDE03">#REF!</definedName>
    <definedName name="_________MDE04">#REF!</definedName>
    <definedName name="_________MDE05">#REF!</definedName>
    <definedName name="_________MDE06">#REF!</definedName>
    <definedName name="_________MDE07">#REF!</definedName>
    <definedName name="_________MDE08">'[17]An Sat Alat'!$BO$214</definedName>
    <definedName name="_________MDE09">#REF!</definedName>
    <definedName name="_________MDE10">#REF!</definedName>
    <definedName name="_________MDE11">#REF!</definedName>
    <definedName name="_________MDE12">#REF!</definedName>
    <definedName name="_________MDE13">#REF!</definedName>
    <definedName name="_________MDE14">#REF!</definedName>
    <definedName name="_________MDE15">#REF!</definedName>
    <definedName name="_________MDE16">#REF!</definedName>
    <definedName name="_________MDE17">#REF!</definedName>
    <definedName name="_________MDE18">#REF!</definedName>
    <definedName name="_________MDE19">#REF!</definedName>
    <definedName name="_________MDE20">#REF!</definedName>
    <definedName name="_________MDE21">#REF!</definedName>
    <definedName name="_________MDE22">#REF!</definedName>
    <definedName name="_________MDE23">#REF!</definedName>
    <definedName name="_________MDE24">#REF!</definedName>
    <definedName name="_________MDE25">#REF!</definedName>
    <definedName name="_________MDE26">#REF!</definedName>
    <definedName name="_________MDE27">#REF!</definedName>
    <definedName name="_________MDE28">#REF!</definedName>
    <definedName name="_________MDE29">#REF!</definedName>
    <definedName name="_________MDE30">#REF!</definedName>
    <definedName name="_________MDE31">#REF!</definedName>
    <definedName name="_________MDE32">#REF!</definedName>
    <definedName name="_________MDE33">#REF!</definedName>
    <definedName name="_________MDE34">#REF!</definedName>
    <definedName name="_________MDE35">#REF!</definedName>
    <definedName name="_________MDE36">#REF!</definedName>
    <definedName name="_________MDE37">#REF!</definedName>
    <definedName name="_________MDE38">#REF!</definedName>
    <definedName name="_________MDE39">#REF!</definedName>
    <definedName name="_________MDE40">#REF!</definedName>
    <definedName name="_________MDE41">#REF!</definedName>
    <definedName name="_________MDE42">#REF!</definedName>
    <definedName name="_________MDE43">#REF!</definedName>
    <definedName name="_________MDE44">#REF!</definedName>
    <definedName name="_________MDE45">#REF!</definedName>
    <definedName name="_________MDE46">#REF!</definedName>
    <definedName name="_________MDE47">#REF!</definedName>
    <definedName name="_________MDE48">#REF!</definedName>
    <definedName name="_________MDE49">#REF!</definedName>
    <definedName name="_________MDE50">#REF!</definedName>
    <definedName name="_________MDE51">#REF!</definedName>
    <definedName name="_________MDE52">#REF!</definedName>
    <definedName name="_________MDE53">#REF!</definedName>
    <definedName name="_________MDE54">#REF!</definedName>
    <definedName name="_________MDE55">#REF!</definedName>
    <definedName name="_________MDE56">#REF!</definedName>
    <definedName name="_________MDE57">#REF!</definedName>
    <definedName name="_________MDE58">#REF!</definedName>
    <definedName name="_________MDE59">#REF!</definedName>
    <definedName name="_________MDE60">#REF!</definedName>
    <definedName name="_________MDE61">#REF!</definedName>
    <definedName name="_________MDE62">#REF!</definedName>
    <definedName name="_________MDE63">#REF!</definedName>
    <definedName name="_________MDE64">#REF!</definedName>
    <definedName name="_________MDE65">#REF!</definedName>
    <definedName name="_________MDE66">#REF!</definedName>
    <definedName name="_________MDE67">#REF!</definedName>
    <definedName name="_________MDE68">#REF!</definedName>
    <definedName name="_________ME01">#REF!</definedName>
    <definedName name="_________ME02">#REF!</definedName>
    <definedName name="_________ME03">#REF!</definedName>
    <definedName name="_________ME04">#REF!</definedName>
    <definedName name="_________ME05">#REF!</definedName>
    <definedName name="_________ME06">#REF!</definedName>
    <definedName name="_________ME07">#REF!</definedName>
    <definedName name="_________ME08">'[17]An Sat Alat'!$BO$213</definedName>
    <definedName name="_________ME09">#REF!</definedName>
    <definedName name="_________ME10">#REF!</definedName>
    <definedName name="_________ME11">#REF!</definedName>
    <definedName name="_________ME12">#REF!</definedName>
    <definedName name="_________ME13">#REF!</definedName>
    <definedName name="_________ME14">#REF!</definedName>
    <definedName name="_________ME15">#REF!</definedName>
    <definedName name="_________ME16">#REF!</definedName>
    <definedName name="_________ME17">#REF!</definedName>
    <definedName name="_________ME18">#REF!</definedName>
    <definedName name="_________ME19">#REF!</definedName>
    <definedName name="_________ME20">#REF!</definedName>
    <definedName name="_________ME21">#REF!</definedName>
    <definedName name="_________ME22">#REF!</definedName>
    <definedName name="_________ME23">#REF!</definedName>
    <definedName name="_________ME24">#REF!</definedName>
    <definedName name="_________ME25">#REF!</definedName>
    <definedName name="_________ME26">#REF!</definedName>
    <definedName name="_________ME27">#REF!</definedName>
    <definedName name="_________ME28">#REF!</definedName>
    <definedName name="_________ME29">#REF!</definedName>
    <definedName name="_________ME30">#REF!</definedName>
    <definedName name="_________ME31">#REF!</definedName>
    <definedName name="_________ME32">#REF!</definedName>
    <definedName name="_________ME33">#REF!</definedName>
    <definedName name="_________ME34">#REF!</definedName>
    <definedName name="_________ME35">#REF!</definedName>
    <definedName name="_________ME36">#REF!</definedName>
    <definedName name="_________ME37">#REF!</definedName>
    <definedName name="_________ME38">#REF!</definedName>
    <definedName name="_________ME39">#REF!</definedName>
    <definedName name="_________ME40">#REF!</definedName>
    <definedName name="_________ME41">#REF!</definedName>
    <definedName name="_________ME42">#REF!</definedName>
    <definedName name="_________ME43">#REF!</definedName>
    <definedName name="_________ME44">#REF!</definedName>
    <definedName name="_________ME45">#REF!</definedName>
    <definedName name="_________ME46">#REF!</definedName>
    <definedName name="_________ME47">#REF!</definedName>
    <definedName name="_________ME48">#REF!</definedName>
    <definedName name="_________ME49">#REF!</definedName>
    <definedName name="_________ME50">#REF!</definedName>
    <definedName name="_________ME51">#REF!</definedName>
    <definedName name="_________ME52">#REF!</definedName>
    <definedName name="_________ME53">#REF!</definedName>
    <definedName name="_________ME54">#REF!</definedName>
    <definedName name="_________ME55">#REF!</definedName>
    <definedName name="_________ME56">#REF!</definedName>
    <definedName name="_________ME57">#REF!</definedName>
    <definedName name="_________ME58">#REF!</definedName>
    <definedName name="_________ME59">#REF!</definedName>
    <definedName name="_________ME60">#REF!</definedName>
    <definedName name="_________ME61">#REF!</definedName>
    <definedName name="_________ME62">#REF!</definedName>
    <definedName name="_________ME63">#REF!</definedName>
    <definedName name="_________ME64">#REF!</definedName>
    <definedName name="_________ME65">#REF!</definedName>
    <definedName name="_________ME66">#REF!</definedName>
    <definedName name="_________ME67">#REF!</definedName>
    <definedName name="_________ME68">#REF!</definedName>
    <definedName name="_________MMM01">#REF!</definedName>
    <definedName name="_________MMM02">#REF!</definedName>
    <definedName name="_________MMM03">#REF!</definedName>
    <definedName name="_________MMM04">#REF!</definedName>
    <definedName name="_________MMM05">#REF!</definedName>
    <definedName name="_________MMM06">#REF!</definedName>
    <definedName name="_________MMM07">#REF!</definedName>
    <definedName name="_________MMM08">#REF!</definedName>
    <definedName name="_________MMM09">#REF!</definedName>
    <definedName name="_________MMM10">#REF!</definedName>
    <definedName name="_________MMM11">#REF!</definedName>
    <definedName name="_________MMM12">#REF!</definedName>
    <definedName name="_________MMM13">#REF!</definedName>
    <definedName name="_________MMM14">#REF!</definedName>
    <definedName name="_________MMM15">#REF!</definedName>
    <definedName name="_________MMM16">#REF!</definedName>
    <definedName name="_________MMM17">#REF!</definedName>
    <definedName name="_________MMM18">#REF!</definedName>
    <definedName name="_________MMM19">#REF!</definedName>
    <definedName name="_________MMM20">#REF!</definedName>
    <definedName name="_________MMM21">#REF!</definedName>
    <definedName name="_________MMM22">#REF!</definedName>
    <definedName name="_________MMM23">#REF!</definedName>
    <definedName name="_________MMM24">#REF!</definedName>
    <definedName name="_________MMM25">#REF!</definedName>
    <definedName name="_________MMM26">#REF!</definedName>
    <definedName name="_________MMM27">#REF!</definedName>
    <definedName name="_________MMM28">#REF!</definedName>
    <definedName name="_________MMM29">#REF!</definedName>
    <definedName name="_________MMM30">#REF!</definedName>
    <definedName name="_________MMM31">#REF!</definedName>
    <definedName name="_________MMM32">#REF!</definedName>
    <definedName name="_________MMM33">#REF!</definedName>
    <definedName name="_________MMM34">#REF!</definedName>
    <definedName name="_________MMM35">#REF!</definedName>
    <definedName name="_________MMM36">#REF!</definedName>
    <definedName name="_________MMM37">#REF!</definedName>
    <definedName name="_________MMM38">#REF!</definedName>
    <definedName name="_________MMM39">#REF!</definedName>
    <definedName name="_________MMM40">#REF!</definedName>
    <definedName name="_________MMM41">#REF!</definedName>
    <definedName name="_________MMM411">#REF!</definedName>
    <definedName name="_________MMM42">#REF!</definedName>
    <definedName name="_________MMM43">#REF!</definedName>
    <definedName name="_________MMM44">#REF!</definedName>
    <definedName name="_________MMM45">#REF!</definedName>
    <definedName name="_________MMM46">#REF!</definedName>
    <definedName name="_________MMM47">#REF!</definedName>
    <definedName name="_________MMM48">#REF!</definedName>
    <definedName name="_________MMM49">#REF!</definedName>
    <definedName name="_________MMM50">#REF!</definedName>
    <definedName name="_________MMM51">#REF!</definedName>
    <definedName name="_________MMM52">#REF!</definedName>
    <definedName name="_________MMM53">#REF!</definedName>
    <definedName name="_________MMM54">#REF!</definedName>
    <definedName name="_________PVC1">#REF!</definedName>
    <definedName name="_________PVC2">#REF!</definedName>
    <definedName name="_________PVC4">#REF!</definedName>
    <definedName name="_________PVC6">#REF!</definedName>
    <definedName name="_________SAK1">#REF!</definedName>
    <definedName name="________aaa1">#REF!</definedName>
    <definedName name="________bsd45">[26]HARGA!#REF!</definedName>
    <definedName name="________COR135">[18]Anl!#REF!</definedName>
    <definedName name="________DAF10">#REF!</definedName>
    <definedName name="________DIV1">#REF!</definedName>
    <definedName name="________DIV10">#REF!</definedName>
    <definedName name="________DIV11">#REF!</definedName>
    <definedName name="________DIV2">#REF!</definedName>
    <definedName name="________DIV3">#REF!</definedName>
    <definedName name="________DIV4">#REF!</definedName>
    <definedName name="________DIV5">#REF!</definedName>
    <definedName name="________DIV6">#REF!</definedName>
    <definedName name="________DIV7">#REF!</definedName>
    <definedName name="________DIV8">#REF!</definedName>
    <definedName name="________DIV9">#REF!</definedName>
    <definedName name="________EEE01">#REF!</definedName>
    <definedName name="________EEE02">#REF!</definedName>
    <definedName name="________EEE03">#REF!</definedName>
    <definedName name="________EEE04">#REF!</definedName>
    <definedName name="________EEE05">#REF!</definedName>
    <definedName name="________EEE06">#REF!</definedName>
    <definedName name="________EEE07">#REF!</definedName>
    <definedName name="________EEE08">#REF!</definedName>
    <definedName name="________EEE09">#REF!</definedName>
    <definedName name="________EEE10">#REF!</definedName>
    <definedName name="________EEE11">#REF!</definedName>
    <definedName name="________EEE12">#REF!</definedName>
    <definedName name="________EEE13">#REF!</definedName>
    <definedName name="________EEE14">#REF!</definedName>
    <definedName name="________EEE15">#REF!</definedName>
    <definedName name="________EEE16">#REF!</definedName>
    <definedName name="________EEE17">#REF!</definedName>
    <definedName name="________EEE18">#REF!</definedName>
    <definedName name="________EEE19">#REF!</definedName>
    <definedName name="________EEE20">#REF!</definedName>
    <definedName name="________EEE21">#REF!</definedName>
    <definedName name="________EEE22">#REF!</definedName>
    <definedName name="________EEE23">#REF!</definedName>
    <definedName name="________EEE24">#REF!</definedName>
    <definedName name="________EEE25">#REF!</definedName>
    <definedName name="________EEE26">#REF!</definedName>
    <definedName name="________EEE27">#REF!</definedName>
    <definedName name="________EEE28">#REF!</definedName>
    <definedName name="________EEE29">#REF!</definedName>
    <definedName name="________EEE30">#REF!</definedName>
    <definedName name="________EEE31">#REF!</definedName>
    <definedName name="________EEE32">#REF!</definedName>
    <definedName name="________EEE33">#REF!</definedName>
    <definedName name="________grc1">#REF!</definedName>
    <definedName name="________HAL1">#REF!</definedName>
    <definedName name="________HAL2">#REF!</definedName>
    <definedName name="________HAL3">#REF!</definedName>
    <definedName name="________HAL4">#REF!</definedName>
    <definedName name="________HAL5">#REF!</definedName>
    <definedName name="________HAL6">#REF!</definedName>
    <definedName name="________HAL7">#REF!</definedName>
    <definedName name="________HAL8">#REF!</definedName>
    <definedName name="________ker1020">#REF!</definedName>
    <definedName name="________ker1030">#REF!</definedName>
    <definedName name="________KL12">[24]alat!$AW$18</definedName>
    <definedName name="________kl3">[26]HARGA!#REF!</definedName>
    <definedName name="________kl4">[26]HARGA!#REF!</definedName>
    <definedName name="________kl5">[26]HARGA!#REF!</definedName>
    <definedName name="________kl6">[26]HARGA!#REF!</definedName>
    <definedName name="________LLL01">#REF!</definedName>
    <definedName name="________LLL02">#REF!</definedName>
    <definedName name="________LLL03">#REF!</definedName>
    <definedName name="________LLL04">#REF!</definedName>
    <definedName name="________LLL05">#REF!</definedName>
    <definedName name="________LLL06">#REF!</definedName>
    <definedName name="________LLL07">#REF!</definedName>
    <definedName name="________LLL08">#REF!</definedName>
    <definedName name="________LLL09">#REF!</definedName>
    <definedName name="________LLL10">#REF!</definedName>
    <definedName name="________LLL11">#REF!</definedName>
    <definedName name="________MBM2">#REF!</definedName>
    <definedName name="________MDE01">#REF!</definedName>
    <definedName name="________MDE02">#REF!</definedName>
    <definedName name="________MDE03">#REF!</definedName>
    <definedName name="________MDE04">#REF!</definedName>
    <definedName name="________MDE05">#REF!</definedName>
    <definedName name="________MDE06">#REF!</definedName>
    <definedName name="________MDE07">#REF!</definedName>
    <definedName name="________MDE08">'[17]An Sat Alat'!$BO$214</definedName>
    <definedName name="________MDE09">#REF!</definedName>
    <definedName name="________MDE10">#REF!</definedName>
    <definedName name="________MDE11">#REF!</definedName>
    <definedName name="________MDE12">#REF!</definedName>
    <definedName name="________MDE13">#REF!</definedName>
    <definedName name="________MDE14">#REF!</definedName>
    <definedName name="________MDE15">#REF!</definedName>
    <definedName name="________MDE16">#REF!</definedName>
    <definedName name="________MDE17">#REF!</definedName>
    <definedName name="________MDE18">#REF!</definedName>
    <definedName name="________MDE19">#REF!</definedName>
    <definedName name="________MDE20">#REF!</definedName>
    <definedName name="________MDE21">#REF!</definedName>
    <definedName name="________MDE22">#REF!</definedName>
    <definedName name="________MDE23">#REF!</definedName>
    <definedName name="________MDE24">#REF!</definedName>
    <definedName name="________MDE25">#REF!</definedName>
    <definedName name="________MDE26">#REF!</definedName>
    <definedName name="________MDE27">#REF!</definedName>
    <definedName name="________MDE28">#REF!</definedName>
    <definedName name="________MDE29">#REF!</definedName>
    <definedName name="________MDE30">#REF!</definedName>
    <definedName name="________MDE31">#REF!</definedName>
    <definedName name="________MDE32">#REF!</definedName>
    <definedName name="________MDE33">#REF!</definedName>
    <definedName name="________MDE34">#REF!</definedName>
    <definedName name="________MDE35">#REF!</definedName>
    <definedName name="________MDE36">#REF!</definedName>
    <definedName name="________MDE37">#REF!</definedName>
    <definedName name="________MDE38">#REF!</definedName>
    <definedName name="________MDE39">#REF!</definedName>
    <definedName name="________MDE40">#REF!</definedName>
    <definedName name="________MDE41">#REF!</definedName>
    <definedName name="________MDE42">#REF!</definedName>
    <definedName name="________MDE43">#REF!</definedName>
    <definedName name="________MDE44">#REF!</definedName>
    <definedName name="________MDE45">#REF!</definedName>
    <definedName name="________MDE46">#REF!</definedName>
    <definedName name="________MDE47">#REF!</definedName>
    <definedName name="________MDE48">#REF!</definedName>
    <definedName name="________MDE49">#REF!</definedName>
    <definedName name="________MDE50">#REF!</definedName>
    <definedName name="________MDE51">#REF!</definedName>
    <definedName name="________MDE52">#REF!</definedName>
    <definedName name="________MDE53">#REF!</definedName>
    <definedName name="________MDE54">#REF!</definedName>
    <definedName name="________MDE55">#REF!</definedName>
    <definedName name="________MDE56">#REF!</definedName>
    <definedName name="________MDE57">#REF!</definedName>
    <definedName name="________MDE58">#REF!</definedName>
    <definedName name="________MDE59">#REF!</definedName>
    <definedName name="________MDE60">#REF!</definedName>
    <definedName name="________MDE61">#REF!</definedName>
    <definedName name="________MDE62">#REF!</definedName>
    <definedName name="________MDE63">#REF!</definedName>
    <definedName name="________MDE64">#REF!</definedName>
    <definedName name="________MDE65">#REF!</definedName>
    <definedName name="________MDE66">#REF!</definedName>
    <definedName name="________MDE67">#REF!</definedName>
    <definedName name="________MDE68">#REF!</definedName>
    <definedName name="________ME01">#REF!</definedName>
    <definedName name="________ME02">#REF!</definedName>
    <definedName name="________ME03">#REF!</definedName>
    <definedName name="________ME04">#REF!</definedName>
    <definedName name="________ME05">#REF!</definedName>
    <definedName name="________ME06">#REF!</definedName>
    <definedName name="________ME07">#REF!</definedName>
    <definedName name="________ME08">'[17]An Sat Alat'!$BO$213</definedName>
    <definedName name="________ME09">#REF!</definedName>
    <definedName name="________ME10">#REF!</definedName>
    <definedName name="________ME11">#REF!</definedName>
    <definedName name="________ME12">#REF!</definedName>
    <definedName name="________ME13">#REF!</definedName>
    <definedName name="________ME14">#REF!</definedName>
    <definedName name="________ME15">#REF!</definedName>
    <definedName name="________ME16">#REF!</definedName>
    <definedName name="________ME17">#REF!</definedName>
    <definedName name="________ME18">#REF!</definedName>
    <definedName name="________ME19">#REF!</definedName>
    <definedName name="________ME20">#REF!</definedName>
    <definedName name="________ME21">#REF!</definedName>
    <definedName name="________ME22">#REF!</definedName>
    <definedName name="________ME23">#REF!</definedName>
    <definedName name="________ME24">#REF!</definedName>
    <definedName name="________ME25">#REF!</definedName>
    <definedName name="________ME26">#REF!</definedName>
    <definedName name="________ME27">#REF!</definedName>
    <definedName name="________ME28">#REF!</definedName>
    <definedName name="________ME29">#REF!</definedName>
    <definedName name="________ME30">#REF!</definedName>
    <definedName name="________ME31">#REF!</definedName>
    <definedName name="________ME32">#REF!</definedName>
    <definedName name="________ME33">#REF!</definedName>
    <definedName name="________ME34">#REF!</definedName>
    <definedName name="________ME35">#REF!</definedName>
    <definedName name="________ME36">#REF!</definedName>
    <definedName name="________ME37">#REF!</definedName>
    <definedName name="________ME38">#REF!</definedName>
    <definedName name="________ME39">#REF!</definedName>
    <definedName name="________ME40">#REF!</definedName>
    <definedName name="________ME41">#REF!</definedName>
    <definedName name="________ME42">#REF!</definedName>
    <definedName name="________ME43">#REF!</definedName>
    <definedName name="________ME44">#REF!</definedName>
    <definedName name="________ME45">#REF!</definedName>
    <definedName name="________ME46">#REF!</definedName>
    <definedName name="________ME47">#REF!</definedName>
    <definedName name="________ME48">#REF!</definedName>
    <definedName name="________ME49">#REF!</definedName>
    <definedName name="________ME50">#REF!</definedName>
    <definedName name="________ME51">#REF!</definedName>
    <definedName name="________ME52">#REF!</definedName>
    <definedName name="________ME53">#REF!</definedName>
    <definedName name="________ME54">#REF!</definedName>
    <definedName name="________ME55">#REF!</definedName>
    <definedName name="________ME56">#REF!</definedName>
    <definedName name="________ME57">#REF!</definedName>
    <definedName name="________ME58">#REF!</definedName>
    <definedName name="________ME59">#REF!</definedName>
    <definedName name="________ME60">#REF!</definedName>
    <definedName name="________ME61">#REF!</definedName>
    <definedName name="________ME62">#REF!</definedName>
    <definedName name="________ME63">#REF!</definedName>
    <definedName name="________ME64">#REF!</definedName>
    <definedName name="________ME65">#REF!</definedName>
    <definedName name="________ME66">#REF!</definedName>
    <definedName name="________ME67">#REF!</definedName>
    <definedName name="________ME68">#REF!</definedName>
    <definedName name="________MMM01">#REF!</definedName>
    <definedName name="________MMM02">#REF!</definedName>
    <definedName name="________MMM03">#REF!</definedName>
    <definedName name="________MMM04">#REF!</definedName>
    <definedName name="________MMM05">#REF!</definedName>
    <definedName name="________MMM06">#REF!</definedName>
    <definedName name="________MMM07">#REF!</definedName>
    <definedName name="________MMM08">#REF!</definedName>
    <definedName name="________MMM09">#REF!</definedName>
    <definedName name="________MMM10">#REF!</definedName>
    <definedName name="________MMM11">#REF!</definedName>
    <definedName name="________MMM12">#REF!</definedName>
    <definedName name="________MMM13">#REF!</definedName>
    <definedName name="________MMM14">#REF!</definedName>
    <definedName name="________MMM15">#REF!</definedName>
    <definedName name="________MMM16">#REF!</definedName>
    <definedName name="________MMM17">#REF!</definedName>
    <definedName name="________MMM18">#REF!</definedName>
    <definedName name="________MMM19">#REF!</definedName>
    <definedName name="________MMM20">#REF!</definedName>
    <definedName name="________MMM21">#REF!</definedName>
    <definedName name="________MMM22">#REF!</definedName>
    <definedName name="________MMM23">#REF!</definedName>
    <definedName name="________MMM24">#REF!</definedName>
    <definedName name="________MMM25">#REF!</definedName>
    <definedName name="________MMM26">#REF!</definedName>
    <definedName name="________MMM27">#REF!</definedName>
    <definedName name="________MMM28">#REF!</definedName>
    <definedName name="________MMM29">#REF!</definedName>
    <definedName name="________MMM30">#REF!</definedName>
    <definedName name="________MMM31">#REF!</definedName>
    <definedName name="________MMM32">#REF!</definedName>
    <definedName name="________MMM33">#REF!</definedName>
    <definedName name="________MMM34">#REF!</definedName>
    <definedName name="________MMM35">#REF!</definedName>
    <definedName name="________MMM36">#REF!</definedName>
    <definedName name="________MMM37">#REF!</definedName>
    <definedName name="________MMM38">#REF!</definedName>
    <definedName name="________MMM39">#REF!</definedName>
    <definedName name="________MMM40">#REF!</definedName>
    <definedName name="________MMM41">#REF!</definedName>
    <definedName name="________MMM411">#REF!</definedName>
    <definedName name="________MMM42">#REF!</definedName>
    <definedName name="________MMM43">#REF!</definedName>
    <definedName name="________MMM44">#REF!</definedName>
    <definedName name="________MMM45">#REF!</definedName>
    <definedName name="________MMM46">#REF!</definedName>
    <definedName name="________MMM47">#REF!</definedName>
    <definedName name="________MMM48">#REF!</definedName>
    <definedName name="________MMM49">#REF!</definedName>
    <definedName name="________MMM50">#REF!</definedName>
    <definedName name="________MMM51">#REF!</definedName>
    <definedName name="________MMM52">#REF!</definedName>
    <definedName name="________MMM53">#REF!</definedName>
    <definedName name="________MMM54">#REF!</definedName>
    <definedName name="________PL3">#REF!</definedName>
    <definedName name="________PVC1">#REF!</definedName>
    <definedName name="________PVC2">#REF!</definedName>
    <definedName name="________PVC4">#REF!</definedName>
    <definedName name="________PVC6">#REF!</definedName>
    <definedName name="________rkl1000">#REF!</definedName>
    <definedName name="________rkl200">#REF!</definedName>
    <definedName name="________rkl300">#REF!</definedName>
    <definedName name="________rkl400">#REF!</definedName>
    <definedName name="________rkl500">#REF!</definedName>
    <definedName name="________rkl600">#REF!</definedName>
    <definedName name="________rkl700">#REF!</definedName>
    <definedName name="________rkl800">#REF!</definedName>
    <definedName name="________SAK1">#REF!</definedName>
    <definedName name="________tlc20">#REF!</definedName>
    <definedName name="_______aaa1">#REF!</definedName>
    <definedName name="_______bcv100">#REF!</definedName>
    <definedName name="_______bcv125">#REF!</definedName>
    <definedName name="_______bcv150">#REF!</definedName>
    <definedName name="_______bsd45">[26]HARGA!#REF!</definedName>
    <definedName name="_______COR135">[18]Anl!#REF!</definedName>
    <definedName name="_______cvd100">#REF!</definedName>
    <definedName name="_______cvd15">#REF!</definedName>
    <definedName name="_______cvd150">#REF!</definedName>
    <definedName name="_______cvd50">#REF!</definedName>
    <definedName name="_______cvd65">#REF!</definedName>
    <definedName name="_______DAF10">#REF!</definedName>
    <definedName name="_______daf32">#REF!</definedName>
    <definedName name="_______daf33">#REF!</definedName>
    <definedName name="_______DIV1">#REF!</definedName>
    <definedName name="_______DIV10">#REF!</definedName>
    <definedName name="_______DIV11">#REF!</definedName>
    <definedName name="_______DIV2">#REF!</definedName>
    <definedName name="_______DIV3">#REF!</definedName>
    <definedName name="_______DIV4">#REF!</definedName>
    <definedName name="_______DIV5">#REF!</definedName>
    <definedName name="_______DIV6">#REF!</definedName>
    <definedName name="_______DIV7">#REF!</definedName>
    <definedName name="_______DIV8">#REF!</definedName>
    <definedName name="_______DIV9">#REF!</definedName>
    <definedName name="_______EEE01">#REF!</definedName>
    <definedName name="_______EEE02">#REF!</definedName>
    <definedName name="_______EEE03">#REF!</definedName>
    <definedName name="_______EEE04">#REF!</definedName>
    <definedName name="_______EEE05">#REF!</definedName>
    <definedName name="_______EEE06">#REF!</definedName>
    <definedName name="_______EEE07">#REF!</definedName>
    <definedName name="_______EEE08">#REF!</definedName>
    <definedName name="_______EEE09">#REF!</definedName>
    <definedName name="_______EEE10">#REF!</definedName>
    <definedName name="_______EEE11">#REF!</definedName>
    <definedName name="_______EEE12">#REF!</definedName>
    <definedName name="_______EEE13">#REF!</definedName>
    <definedName name="_______EEE14">#REF!</definedName>
    <definedName name="_______EEE15">#REF!</definedName>
    <definedName name="_______EEE16">#REF!</definedName>
    <definedName name="_______EEE17">#REF!</definedName>
    <definedName name="_______EEE18">#REF!</definedName>
    <definedName name="_______EEE19">#REF!</definedName>
    <definedName name="_______EEE20">#REF!</definedName>
    <definedName name="_______EEE21">#REF!</definedName>
    <definedName name="_______EEE22">#REF!</definedName>
    <definedName name="_______EEE23">#REF!</definedName>
    <definedName name="_______EEE24">#REF!</definedName>
    <definedName name="_______EEE25">#REF!</definedName>
    <definedName name="_______EEE26">#REF!</definedName>
    <definedName name="_______EEE27">#REF!</definedName>
    <definedName name="_______EEE28">#REF!</definedName>
    <definedName name="_______EEE29">#REF!</definedName>
    <definedName name="_______EEE30">#REF!</definedName>
    <definedName name="_______EEE31">#REF!</definedName>
    <definedName name="_______EEE32">#REF!</definedName>
    <definedName name="_______EEE33">#REF!</definedName>
    <definedName name="_______fjd100">#REF!</definedName>
    <definedName name="_______fjd150">#REF!</definedName>
    <definedName name="_______fjd50">#REF!</definedName>
    <definedName name="_______fjd65">#REF!</definedName>
    <definedName name="_______fmd150">#REF!</definedName>
    <definedName name="_______grc1">#REF!</definedName>
    <definedName name="_______gti50">#REF!</definedName>
    <definedName name="_______gti60">#REF!</definedName>
    <definedName name="_______gvd100">#REF!</definedName>
    <definedName name="_______gvd15">#REF!</definedName>
    <definedName name="_______gvd150">#REF!</definedName>
    <definedName name="_______gvd25">#REF!</definedName>
    <definedName name="_______gvd50">#REF!</definedName>
    <definedName name="_______gvd65">#REF!</definedName>
    <definedName name="_______HAL1">#REF!</definedName>
    <definedName name="_______HAL2">#REF!</definedName>
    <definedName name="_______HAL3">#REF!</definedName>
    <definedName name="_______HAL4">#REF!</definedName>
    <definedName name="_______HAL5">#REF!</definedName>
    <definedName name="_______HAL6">#REF!</definedName>
    <definedName name="_______HAL7">#REF!</definedName>
    <definedName name="_______HAL8">#REF!</definedName>
    <definedName name="_______hdw1">#REF!</definedName>
    <definedName name="_______jum1">#REF!</definedName>
    <definedName name="_______jum10">#REF!</definedName>
    <definedName name="_______jum2">#REF!</definedName>
    <definedName name="_______jum3">#REF!</definedName>
    <definedName name="_______jum4">#REF!</definedName>
    <definedName name="_______jum5">#REF!</definedName>
    <definedName name="_______jum6">#REF!</definedName>
    <definedName name="_______jum7">#REF!</definedName>
    <definedName name="_______jum8">#REF!</definedName>
    <definedName name="_______jum9">#REF!</definedName>
    <definedName name="_______ker1020">#REF!</definedName>
    <definedName name="_______KL12">[24]alat!$AW$18</definedName>
    <definedName name="_______kl3">[26]HARGA!#REF!</definedName>
    <definedName name="_______kl4">[26]HARGA!#REF!</definedName>
    <definedName name="_______kl5">[26]HARGA!#REF!</definedName>
    <definedName name="_______kl6">[26]HARGA!#REF!</definedName>
    <definedName name="_______LLL01">#REF!</definedName>
    <definedName name="_______LLL02">#REF!</definedName>
    <definedName name="_______LLL03">#REF!</definedName>
    <definedName name="_______LLL04">#REF!</definedName>
    <definedName name="_______LLL05">#REF!</definedName>
    <definedName name="_______LLL06">#REF!</definedName>
    <definedName name="_______LLL07">#REF!</definedName>
    <definedName name="_______LLL08">#REF!</definedName>
    <definedName name="_______LLL09">#REF!</definedName>
    <definedName name="_______LLL10">#REF!</definedName>
    <definedName name="_______LLL11">#REF!</definedName>
    <definedName name="_______MBM2">#REF!</definedName>
    <definedName name="_______MDE01">#REF!</definedName>
    <definedName name="_______MDE02">#REF!</definedName>
    <definedName name="_______MDE03">#REF!</definedName>
    <definedName name="_______MDE04">#REF!</definedName>
    <definedName name="_______MDE05">#REF!</definedName>
    <definedName name="_______MDE06">#REF!</definedName>
    <definedName name="_______MDE07">#REF!</definedName>
    <definedName name="_______MDE08">'[17]An Sat Alat'!$BO$214</definedName>
    <definedName name="_______MDE09">#REF!</definedName>
    <definedName name="_______MDE10">#REF!</definedName>
    <definedName name="_______MDE11">#REF!</definedName>
    <definedName name="_______MDE12">#REF!</definedName>
    <definedName name="_______MDE13">#REF!</definedName>
    <definedName name="_______MDE14">#REF!</definedName>
    <definedName name="_______MDE15">#REF!</definedName>
    <definedName name="_______MDE16">#REF!</definedName>
    <definedName name="_______MDE17">#REF!</definedName>
    <definedName name="_______MDE18">#REF!</definedName>
    <definedName name="_______MDE19">#REF!</definedName>
    <definedName name="_______MDE20">#REF!</definedName>
    <definedName name="_______MDE21">#REF!</definedName>
    <definedName name="_______MDE22">#REF!</definedName>
    <definedName name="_______MDE23">#REF!</definedName>
    <definedName name="_______MDE24">#REF!</definedName>
    <definedName name="_______MDE25">#REF!</definedName>
    <definedName name="_______MDE26">#REF!</definedName>
    <definedName name="_______MDE27">#REF!</definedName>
    <definedName name="_______MDE28">#REF!</definedName>
    <definedName name="_______MDE29">#REF!</definedName>
    <definedName name="_______MDE30">#REF!</definedName>
    <definedName name="_______MDE31">#REF!</definedName>
    <definedName name="_______MDE32">#REF!</definedName>
    <definedName name="_______MDE33">#REF!</definedName>
    <definedName name="_______MDE34">#REF!</definedName>
    <definedName name="_______MDE35">#REF!</definedName>
    <definedName name="_______MDE36">#REF!</definedName>
    <definedName name="_______MDE37">#REF!</definedName>
    <definedName name="_______MDE38">#REF!</definedName>
    <definedName name="_______MDE39">#REF!</definedName>
    <definedName name="_______MDE40">#REF!</definedName>
    <definedName name="_______MDE41">#REF!</definedName>
    <definedName name="_______MDE42">#REF!</definedName>
    <definedName name="_______MDE43">#REF!</definedName>
    <definedName name="_______MDE44">#REF!</definedName>
    <definedName name="_______MDE45">#REF!</definedName>
    <definedName name="_______MDE46">#REF!</definedName>
    <definedName name="_______MDE47">#REF!</definedName>
    <definedName name="_______MDE48">#REF!</definedName>
    <definedName name="_______MDE49">#REF!</definedName>
    <definedName name="_______MDE50">#REF!</definedName>
    <definedName name="_______MDE51">#REF!</definedName>
    <definedName name="_______MDE52">#REF!</definedName>
    <definedName name="_______MDE53">#REF!</definedName>
    <definedName name="_______MDE54">#REF!</definedName>
    <definedName name="_______MDE55">#REF!</definedName>
    <definedName name="_______MDE56">#REF!</definedName>
    <definedName name="_______MDE57">#REF!</definedName>
    <definedName name="_______MDE58">#REF!</definedName>
    <definedName name="_______MDE59">#REF!</definedName>
    <definedName name="_______MDE60">#REF!</definedName>
    <definedName name="_______MDE61">#REF!</definedName>
    <definedName name="_______MDE62">#REF!</definedName>
    <definedName name="_______MDE63">#REF!</definedName>
    <definedName name="_______MDE64">#REF!</definedName>
    <definedName name="_______MDE65">#REF!</definedName>
    <definedName name="_______MDE66">#REF!</definedName>
    <definedName name="_______MDE67">#REF!</definedName>
    <definedName name="_______MDE68">#REF!</definedName>
    <definedName name="_______ME01">#REF!</definedName>
    <definedName name="_______ME02">#REF!</definedName>
    <definedName name="_______ME03">#REF!</definedName>
    <definedName name="_______ME04">#REF!</definedName>
    <definedName name="_______ME05">#REF!</definedName>
    <definedName name="_______ME06">#REF!</definedName>
    <definedName name="_______ME07">#REF!</definedName>
    <definedName name="_______ME08">'[17]An Sat Alat'!$BO$213</definedName>
    <definedName name="_______ME09">#REF!</definedName>
    <definedName name="_______ME10">#REF!</definedName>
    <definedName name="_______ME11">#REF!</definedName>
    <definedName name="_______ME12">#REF!</definedName>
    <definedName name="_______ME13">#REF!</definedName>
    <definedName name="_______ME14">#REF!</definedName>
    <definedName name="_______ME15">#REF!</definedName>
    <definedName name="_______ME16">#REF!</definedName>
    <definedName name="_______ME17">#REF!</definedName>
    <definedName name="_______ME18">#REF!</definedName>
    <definedName name="_______ME19">#REF!</definedName>
    <definedName name="_______ME20">#REF!</definedName>
    <definedName name="_______ME21">#REF!</definedName>
    <definedName name="_______ME22">#REF!</definedName>
    <definedName name="_______ME23">#REF!</definedName>
    <definedName name="_______ME24">#REF!</definedName>
    <definedName name="_______ME25">#REF!</definedName>
    <definedName name="_______ME26">#REF!</definedName>
    <definedName name="_______ME27">#REF!</definedName>
    <definedName name="_______ME28">#REF!</definedName>
    <definedName name="_______ME29">#REF!</definedName>
    <definedName name="_______ME30">#REF!</definedName>
    <definedName name="_______ME31">#REF!</definedName>
    <definedName name="_______ME32">#REF!</definedName>
    <definedName name="_______ME33">#REF!</definedName>
    <definedName name="_______ME34">#REF!</definedName>
    <definedName name="_______ME35">#REF!</definedName>
    <definedName name="_______ME36">#REF!</definedName>
    <definedName name="_______ME37">#REF!</definedName>
    <definedName name="_______ME38">#REF!</definedName>
    <definedName name="_______ME39">#REF!</definedName>
    <definedName name="_______ME40">#REF!</definedName>
    <definedName name="_______ME41">#REF!</definedName>
    <definedName name="_______ME42">#REF!</definedName>
    <definedName name="_______ME43">#REF!</definedName>
    <definedName name="_______ME44">#REF!</definedName>
    <definedName name="_______ME45">#REF!</definedName>
    <definedName name="_______ME46">#REF!</definedName>
    <definedName name="_______ME47">#REF!</definedName>
    <definedName name="_______ME48">#REF!</definedName>
    <definedName name="_______ME49">#REF!</definedName>
    <definedName name="_______ME50">#REF!</definedName>
    <definedName name="_______ME51">#REF!</definedName>
    <definedName name="_______ME52">#REF!</definedName>
    <definedName name="_______ME53">#REF!</definedName>
    <definedName name="_______ME54">#REF!</definedName>
    <definedName name="_______ME55">#REF!</definedName>
    <definedName name="_______ME56">#REF!</definedName>
    <definedName name="_______ME57">#REF!</definedName>
    <definedName name="_______ME58">#REF!</definedName>
    <definedName name="_______ME59">#REF!</definedName>
    <definedName name="_______ME60">#REF!</definedName>
    <definedName name="_______ME61">#REF!</definedName>
    <definedName name="_______ME62">#REF!</definedName>
    <definedName name="_______ME63">#REF!</definedName>
    <definedName name="_______ME64">#REF!</definedName>
    <definedName name="_______ME65">#REF!</definedName>
    <definedName name="_______ME66">#REF!</definedName>
    <definedName name="_______ME67">#REF!</definedName>
    <definedName name="_______ME68">#REF!</definedName>
    <definedName name="_______MMM01">#REF!</definedName>
    <definedName name="_______MMM02">#REF!</definedName>
    <definedName name="_______MMM03">#REF!</definedName>
    <definedName name="_______MMM04">#REF!</definedName>
    <definedName name="_______MMM05">#REF!</definedName>
    <definedName name="_______MMM06">#REF!</definedName>
    <definedName name="_______MMM07">#REF!</definedName>
    <definedName name="_______MMM08">#REF!</definedName>
    <definedName name="_______MMM09">#REF!</definedName>
    <definedName name="_______MMM10">#REF!</definedName>
    <definedName name="_______MMM11">#REF!</definedName>
    <definedName name="_______MMM12">#REF!</definedName>
    <definedName name="_______MMM13">#REF!</definedName>
    <definedName name="_______MMM14">#REF!</definedName>
    <definedName name="_______MMM15">#REF!</definedName>
    <definedName name="_______MMM16">#REF!</definedName>
    <definedName name="_______MMM17">#REF!</definedName>
    <definedName name="_______MMM18">#REF!</definedName>
    <definedName name="_______MMM19">#REF!</definedName>
    <definedName name="_______MMM20">#REF!</definedName>
    <definedName name="_______MMM21">#REF!</definedName>
    <definedName name="_______MMM22">#REF!</definedName>
    <definedName name="_______MMM23">#REF!</definedName>
    <definedName name="_______MMM24">#REF!</definedName>
    <definedName name="_______MMM25">#REF!</definedName>
    <definedName name="_______MMM26">#REF!</definedName>
    <definedName name="_______MMM27">#REF!</definedName>
    <definedName name="_______MMM28">#REF!</definedName>
    <definedName name="_______MMM29">#REF!</definedName>
    <definedName name="_______MMM30">#REF!</definedName>
    <definedName name="_______MMM31">#REF!</definedName>
    <definedName name="_______MMM32">#REF!</definedName>
    <definedName name="_______MMM33">#REF!</definedName>
    <definedName name="_______MMM34">#REF!</definedName>
    <definedName name="_______MMM35">#REF!</definedName>
    <definedName name="_______MMM36">#REF!</definedName>
    <definedName name="_______MMM37">#REF!</definedName>
    <definedName name="_______MMM38">#REF!</definedName>
    <definedName name="_______MMM39">#REF!</definedName>
    <definedName name="_______MMM40">#REF!</definedName>
    <definedName name="_______MMM41">#REF!</definedName>
    <definedName name="_______MMM411">#REF!</definedName>
    <definedName name="_______MMM42">#REF!</definedName>
    <definedName name="_______MMM43">#REF!</definedName>
    <definedName name="_______MMM44">#REF!</definedName>
    <definedName name="_______MMM45">#REF!</definedName>
    <definedName name="_______MMM46">#REF!</definedName>
    <definedName name="_______MMM47">#REF!</definedName>
    <definedName name="_______MMM48">#REF!</definedName>
    <definedName name="_______MMM49">#REF!</definedName>
    <definedName name="_______MMM50">#REF!</definedName>
    <definedName name="_______MMM51">#REF!</definedName>
    <definedName name="_______MMM52">#REF!</definedName>
    <definedName name="_______MMM53">#REF!</definedName>
    <definedName name="_______MMM54">#REF!</definedName>
    <definedName name="_______pab125">#REF!</definedName>
    <definedName name="_______pab126">#REF!</definedName>
    <definedName name="_______pab65">#REF!</definedName>
    <definedName name="_______pbs100">#REF!</definedName>
    <definedName name="_______pbs15">#REF!</definedName>
    <definedName name="_______pbs150">#REF!</definedName>
    <definedName name="_______pbs40">#REF!</definedName>
    <definedName name="_______pbs50">#REF!</definedName>
    <definedName name="_______pbs65">#REF!</definedName>
    <definedName name="_______pbs80">#REF!</definedName>
    <definedName name="_______PL1">#REF!</definedName>
    <definedName name="_______PL2">#REF!</definedName>
    <definedName name="_______PL3">#REF!</definedName>
    <definedName name="_______PVC1">#REF!</definedName>
    <definedName name="_______PVC2">#REF!</definedName>
    <definedName name="_______PVC4">#REF!</definedName>
    <definedName name="_______PVC6">#REF!</definedName>
    <definedName name="_______rk100">#REF!</definedName>
    <definedName name="_______rk200">#REF!</definedName>
    <definedName name="_______rk300">#REF!</definedName>
    <definedName name="_______rk600">#REF!</definedName>
    <definedName name="_______rkl1000">#REF!</definedName>
    <definedName name="_______rkl1200">#REF!</definedName>
    <definedName name="_______rkl200">#REF!</definedName>
    <definedName name="_______rkl300">#REF!</definedName>
    <definedName name="_______rkl400">#REF!</definedName>
    <definedName name="_______rkl500">#REF!</definedName>
    <definedName name="_______rkl600">#REF!</definedName>
    <definedName name="_______rkl700">#REF!</definedName>
    <definedName name="_______rkl800">#REF!</definedName>
    <definedName name="_______SAK1">#REF!</definedName>
    <definedName name="_______sfv150">#REF!</definedName>
    <definedName name="_______std100">#REF!</definedName>
    <definedName name="_______std150">#REF!</definedName>
    <definedName name="_______std50">#REF!</definedName>
    <definedName name="_______std65">#REF!</definedName>
    <definedName name="_______tlc20">#REF!</definedName>
    <definedName name="_______tsv25">#REF!</definedName>
    <definedName name="______aaa1">#REF!</definedName>
    <definedName name="______bcv100">#REF!</definedName>
    <definedName name="______bcv125">#REF!</definedName>
    <definedName name="______bcv150">#REF!</definedName>
    <definedName name="______bln2">#REF!</definedName>
    <definedName name="______bsd45">[26]HARGA!#REF!</definedName>
    <definedName name="______COR135">[27]Anl!#REF!</definedName>
    <definedName name="______cvd100">#REF!</definedName>
    <definedName name="______cvd15">#REF!</definedName>
    <definedName name="______cvd150">#REF!</definedName>
    <definedName name="______cvd50">#REF!</definedName>
    <definedName name="______cvd65">#REF!</definedName>
    <definedName name="______DAF10">#REF!</definedName>
    <definedName name="______daf32">#REF!</definedName>
    <definedName name="______daf33">#REF!</definedName>
    <definedName name="______DIV1">#REF!</definedName>
    <definedName name="______DIV10">#REF!</definedName>
    <definedName name="______DIV11">#REF!</definedName>
    <definedName name="______DIV2">#REF!</definedName>
    <definedName name="______DIV3">#REF!</definedName>
    <definedName name="______DIV4">#REF!</definedName>
    <definedName name="______DIV5">#REF!</definedName>
    <definedName name="______DIV6">#REF!</definedName>
    <definedName name="______DIV7">#REF!</definedName>
    <definedName name="______DIV8">#REF!</definedName>
    <definedName name="______DIV9">#REF!</definedName>
    <definedName name="______EEE01">#REF!</definedName>
    <definedName name="______EEE02">#REF!</definedName>
    <definedName name="______EEE03">#REF!</definedName>
    <definedName name="______EEE04">#REF!</definedName>
    <definedName name="______EEE05">#REF!</definedName>
    <definedName name="______EEE06">#REF!</definedName>
    <definedName name="______EEE07">#REF!</definedName>
    <definedName name="______EEE08">#REF!</definedName>
    <definedName name="______EEE09">#REF!</definedName>
    <definedName name="______EEE10">#REF!</definedName>
    <definedName name="______EEE11">#REF!</definedName>
    <definedName name="______EEE12">#REF!</definedName>
    <definedName name="______EEE13">#REF!</definedName>
    <definedName name="______EEE14">#REF!</definedName>
    <definedName name="______EEE15">#REF!</definedName>
    <definedName name="______EEE16">#REF!</definedName>
    <definedName name="______EEE17">#REF!</definedName>
    <definedName name="______EEE18">#REF!</definedName>
    <definedName name="______EEE19">#REF!</definedName>
    <definedName name="______EEE20">#REF!</definedName>
    <definedName name="______EEE21">#REF!</definedName>
    <definedName name="______EEE22">#REF!</definedName>
    <definedName name="______EEE23">#REF!</definedName>
    <definedName name="______EEE24">#REF!</definedName>
    <definedName name="______EEE25">#REF!</definedName>
    <definedName name="______EEE26">#REF!</definedName>
    <definedName name="______EEE27">#REF!</definedName>
    <definedName name="______EEE28">#REF!</definedName>
    <definedName name="______EEE29">#REF!</definedName>
    <definedName name="______EEE30">#REF!</definedName>
    <definedName name="______EEE31">#REF!</definedName>
    <definedName name="______EEE32">#REF!</definedName>
    <definedName name="______EEE33">#REF!</definedName>
    <definedName name="______fjd100">#REF!</definedName>
    <definedName name="______fjd150">#REF!</definedName>
    <definedName name="______fjd50">#REF!</definedName>
    <definedName name="______fjd65">#REF!</definedName>
    <definedName name="______fmd150">#REF!</definedName>
    <definedName name="______grc1">#REF!</definedName>
    <definedName name="______gti50">#REF!</definedName>
    <definedName name="______gti60">#REF!</definedName>
    <definedName name="______gvd100">#REF!</definedName>
    <definedName name="______gvd15">#REF!</definedName>
    <definedName name="______gvd150">#REF!</definedName>
    <definedName name="______gvd25">#REF!</definedName>
    <definedName name="______gvd50">#REF!</definedName>
    <definedName name="______gvd65">#REF!</definedName>
    <definedName name="______HAL1">#REF!</definedName>
    <definedName name="______HAL2">#REF!</definedName>
    <definedName name="______HAL3">#REF!</definedName>
    <definedName name="______HAL4">#REF!</definedName>
    <definedName name="______HAL5">#REF!</definedName>
    <definedName name="______HAL6">#REF!</definedName>
    <definedName name="______HAL7">#REF!</definedName>
    <definedName name="______HAL8">#REF!</definedName>
    <definedName name="______hdw1">#REF!</definedName>
    <definedName name="______jum1">#REF!</definedName>
    <definedName name="______jum10">#REF!</definedName>
    <definedName name="______jum2">#REF!</definedName>
    <definedName name="______jum3">#REF!</definedName>
    <definedName name="______jum4">#REF!</definedName>
    <definedName name="______jum5">#REF!</definedName>
    <definedName name="______jum6">#REF!</definedName>
    <definedName name="______jum7">#REF!</definedName>
    <definedName name="______jum8">#REF!</definedName>
    <definedName name="______jum9">#REF!</definedName>
    <definedName name="______ker1020">#REF!</definedName>
    <definedName name="______ker1030">#REF!</definedName>
    <definedName name="______KL12">[12]alat!$AW$18</definedName>
    <definedName name="______kl3">[26]HARGA!#REF!</definedName>
    <definedName name="______kl4">[26]HARGA!#REF!</definedName>
    <definedName name="______kl5">[26]HARGA!#REF!</definedName>
    <definedName name="______kl6">[26]HARGA!#REF!</definedName>
    <definedName name="______LLL01">#REF!</definedName>
    <definedName name="______LLL02">#REF!</definedName>
    <definedName name="______LLL03">#REF!</definedName>
    <definedName name="______LLL04">#REF!</definedName>
    <definedName name="______LLL05">#REF!</definedName>
    <definedName name="______LLL06">#REF!</definedName>
    <definedName name="______LLL07">#REF!</definedName>
    <definedName name="______LLL08">#REF!</definedName>
    <definedName name="______LLL09">#REF!</definedName>
    <definedName name="______LLL10">#REF!</definedName>
    <definedName name="______LLL11">#REF!</definedName>
    <definedName name="______MBM2">#REF!</definedName>
    <definedName name="______MDE01">#REF!</definedName>
    <definedName name="______MDE02">#REF!</definedName>
    <definedName name="______MDE03">#REF!</definedName>
    <definedName name="______MDE04">#REF!</definedName>
    <definedName name="______MDE05">#REF!</definedName>
    <definedName name="______MDE06">#REF!</definedName>
    <definedName name="______MDE07">#REF!</definedName>
    <definedName name="______MDE08">'[17]An Sat Alat'!$BO$214</definedName>
    <definedName name="______MDE09">#REF!</definedName>
    <definedName name="______MDE10">#REF!</definedName>
    <definedName name="______MDE11">#REF!</definedName>
    <definedName name="______MDE12">#REF!</definedName>
    <definedName name="______MDE13">#REF!</definedName>
    <definedName name="______MDE14">#REF!</definedName>
    <definedName name="______MDE15">#REF!</definedName>
    <definedName name="______MDE16">#REF!</definedName>
    <definedName name="______MDE17">#REF!</definedName>
    <definedName name="______MDE18">#REF!</definedName>
    <definedName name="______MDE19">#REF!</definedName>
    <definedName name="______MDE20">#REF!</definedName>
    <definedName name="______MDE21">#REF!</definedName>
    <definedName name="______MDE22">#REF!</definedName>
    <definedName name="______MDE23">#REF!</definedName>
    <definedName name="______MDE24">#REF!</definedName>
    <definedName name="______MDE25">#REF!</definedName>
    <definedName name="______MDE26">#REF!</definedName>
    <definedName name="______MDE27">#REF!</definedName>
    <definedName name="______MDE28">#REF!</definedName>
    <definedName name="______MDE29">#REF!</definedName>
    <definedName name="______MDE30">#REF!</definedName>
    <definedName name="______MDE31">#REF!</definedName>
    <definedName name="______MDE32">#REF!</definedName>
    <definedName name="______MDE33">#REF!</definedName>
    <definedName name="______MDE34">#REF!</definedName>
    <definedName name="______MDE35">#REF!</definedName>
    <definedName name="______MDE36">#REF!</definedName>
    <definedName name="______MDE37">#REF!</definedName>
    <definedName name="______MDE38">#REF!</definedName>
    <definedName name="______MDE39">#REF!</definedName>
    <definedName name="______MDE40">#REF!</definedName>
    <definedName name="______MDE41">#REF!</definedName>
    <definedName name="______MDE42">#REF!</definedName>
    <definedName name="______MDE43">#REF!</definedName>
    <definedName name="______MDE44">#REF!</definedName>
    <definedName name="______MDE45">#REF!</definedName>
    <definedName name="______MDE46">#REF!</definedName>
    <definedName name="______MDE47">#REF!</definedName>
    <definedName name="______MDE48">#REF!</definedName>
    <definedName name="______MDE49">#REF!</definedName>
    <definedName name="______MDE50">#REF!</definedName>
    <definedName name="______MDE51">#REF!</definedName>
    <definedName name="______MDE52">#REF!</definedName>
    <definedName name="______MDE53">#REF!</definedName>
    <definedName name="______MDE54">#REF!</definedName>
    <definedName name="______MDE55">#REF!</definedName>
    <definedName name="______MDE56">#REF!</definedName>
    <definedName name="______MDE57">#REF!</definedName>
    <definedName name="______MDE58">#REF!</definedName>
    <definedName name="______MDE59">#REF!</definedName>
    <definedName name="______MDE60">#REF!</definedName>
    <definedName name="______MDE61">#REF!</definedName>
    <definedName name="______MDE62">#REF!</definedName>
    <definedName name="______MDE63">#REF!</definedName>
    <definedName name="______MDE64">#REF!</definedName>
    <definedName name="______MDE65">#REF!</definedName>
    <definedName name="______MDE66">#REF!</definedName>
    <definedName name="______MDE67">#REF!</definedName>
    <definedName name="______MDE68">#REF!</definedName>
    <definedName name="______ME01">#REF!</definedName>
    <definedName name="______ME02">#REF!</definedName>
    <definedName name="______ME03">#REF!</definedName>
    <definedName name="______ME04">#REF!</definedName>
    <definedName name="______ME05">#REF!</definedName>
    <definedName name="______ME06">#REF!</definedName>
    <definedName name="______ME07">#REF!</definedName>
    <definedName name="______ME08">'[17]An Sat Alat'!$BO$213</definedName>
    <definedName name="______ME09">#REF!</definedName>
    <definedName name="______ME10">#REF!</definedName>
    <definedName name="______ME11">#REF!</definedName>
    <definedName name="______ME12">#REF!</definedName>
    <definedName name="______ME13">#REF!</definedName>
    <definedName name="______ME14">#REF!</definedName>
    <definedName name="______ME15">#REF!</definedName>
    <definedName name="______ME16">#REF!</definedName>
    <definedName name="______ME17">#REF!</definedName>
    <definedName name="______ME18">#REF!</definedName>
    <definedName name="______ME19">#REF!</definedName>
    <definedName name="______ME20">#REF!</definedName>
    <definedName name="______ME21">#REF!</definedName>
    <definedName name="______ME22">#REF!</definedName>
    <definedName name="______ME23">#REF!</definedName>
    <definedName name="______ME24">#REF!</definedName>
    <definedName name="______ME25">#REF!</definedName>
    <definedName name="______ME26">#REF!</definedName>
    <definedName name="______ME27">#REF!</definedName>
    <definedName name="______ME28">#REF!</definedName>
    <definedName name="______ME29">#REF!</definedName>
    <definedName name="______ME30">#REF!</definedName>
    <definedName name="______ME31">#REF!</definedName>
    <definedName name="______ME32">#REF!</definedName>
    <definedName name="______ME33">#REF!</definedName>
    <definedName name="______ME34">#REF!</definedName>
    <definedName name="______ME35">#REF!</definedName>
    <definedName name="______ME36">#REF!</definedName>
    <definedName name="______ME37">#REF!</definedName>
    <definedName name="______ME38">#REF!</definedName>
    <definedName name="______ME39">#REF!</definedName>
    <definedName name="______ME40">#REF!</definedName>
    <definedName name="______ME41">#REF!</definedName>
    <definedName name="______ME42">#REF!</definedName>
    <definedName name="______ME43">#REF!</definedName>
    <definedName name="______ME44">#REF!</definedName>
    <definedName name="______ME45">#REF!</definedName>
    <definedName name="______ME46">#REF!</definedName>
    <definedName name="______ME47">#REF!</definedName>
    <definedName name="______ME48">#REF!</definedName>
    <definedName name="______ME49">#REF!</definedName>
    <definedName name="______ME50">#REF!</definedName>
    <definedName name="______ME51">#REF!</definedName>
    <definedName name="______ME52">#REF!</definedName>
    <definedName name="______ME53">#REF!</definedName>
    <definedName name="______ME54">#REF!</definedName>
    <definedName name="______ME55">#REF!</definedName>
    <definedName name="______ME56">#REF!</definedName>
    <definedName name="______ME57">#REF!</definedName>
    <definedName name="______ME58">#REF!</definedName>
    <definedName name="______ME59">#REF!</definedName>
    <definedName name="______ME60">#REF!</definedName>
    <definedName name="______ME61">#REF!</definedName>
    <definedName name="______ME62">#REF!</definedName>
    <definedName name="______ME63">#REF!</definedName>
    <definedName name="______ME64">#REF!</definedName>
    <definedName name="______ME65">#REF!</definedName>
    <definedName name="______ME66">#REF!</definedName>
    <definedName name="______ME67">#REF!</definedName>
    <definedName name="______ME68">#REF!</definedName>
    <definedName name="______MMM01">#REF!</definedName>
    <definedName name="______MMM02">#REF!</definedName>
    <definedName name="______MMM03">#REF!</definedName>
    <definedName name="______MMM04">#REF!</definedName>
    <definedName name="______MMM05">#REF!</definedName>
    <definedName name="______MMM06">#REF!</definedName>
    <definedName name="______MMM07">#REF!</definedName>
    <definedName name="______MMM08">#REF!</definedName>
    <definedName name="______MMM09">#REF!</definedName>
    <definedName name="______MMM10">#REF!</definedName>
    <definedName name="______MMM11">#REF!</definedName>
    <definedName name="______MMM12">#REF!</definedName>
    <definedName name="______MMM13">#REF!</definedName>
    <definedName name="______MMM14">#REF!</definedName>
    <definedName name="______MMM15">#REF!</definedName>
    <definedName name="______MMM16">#REF!</definedName>
    <definedName name="______MMM17">#REF!</definedName>
    <definedName name="______MMM18">#REF!</definedName>
    <definedName name="______MMM19">#REF!</definedName>
    <definedName name="______MMM20">#REF!</definedName>
    <definedName name="______MMM21">#REF!</definedName>
    <definedName name="______MMM22">#REF!</definedName>
    <definedName name="______MMM23">#REF!</definedName>
    <definedName name="______MMM24">#REF!</definedName>
    <definedName name="______MMM25">#REF!</definedName>
    <definedName name="______MMM26">#REF!</definedName>
    <definedName name="______MMM27">#REF!</definedName>
    <definedName name="______MMM28">#REF!</definedName>
    <definedName name="______MMM29">#REF!</definedName>
    <definedName name="______MMM30">#REF!</definedName>
    <definedName name="______MMM31">#REF!</definedName>
    <definedName name="______MMM32">#REF!</definedName>
    <definedName name="______MMM33">#REF!</definedName>
    <definedName name="______MMM34">#REF!</definedName>
    <definedName name="______MMM35">#REF!</definedName>
    <definedName name="______MMM36">#REF!</definedName>
    <definedName name="______MMM37">#REF!</definedName>
    <definedName name="______MMM38">#REF!</definedName>
    <definedName name="______MMM39">#REF!</definedName>
    <definedName name="______MMM40">#REF!</definedName>
    <definedName name="______MMM41">#REF!</definedName>
    <definedName name="______MMM411">#REF!</definedName>
    <definedName name="______MMM42">#REF!</definedName>
    <definedName name="______MMM43">#REF!</definedName>
    <definedName name="______MMM44">#REF!</definedName>
    <definedName name="______MMM45">#REF!</definedName>
    <definedName name="______MMM46">#REF!</definedName>
    <definedName name="______MMM47">#REF!</definedName>
    <definedName name="______MMM48">#REF!</definedName>
    <definedName name="______MMM49">#REF!</definedName>
    <definedName name="______MMM50">#REF!</definedName>
    <definedName name="______MMM51">#REF!</definedName>
    <definedName name="______MMM52">#REF!</definedName>
    <definedName name="______MMM53">#REF!</definedName>
    <definedName name="______MMM54">#REF!</definedName>
    <definedName name="______pab125">#REF!</definedName>
    <definedName name="______pab126">#REF!</definedName>
    <definedName name="______pab65">#REF!</definedName>
    <definedName name="______pbs100">#REF!</definedName>
    <definedName name="______pbs15">#REF!</definedName>
    <definedName name="______pbs150">#REF!</definedName>
    <definedName name="______pbs40">#REF!</definedName>
    <definedName name="______pbs50">#REF!</definedName>
    <definedName name="______pbs65">#REF!</definedName>
    <definedName name="______pbs80">#REF!</definedName>
    <definedName name="______PL1">#REF!</definedName>
    <definedName name="______PL2">#REF!</definedName>
    <definedName name="______PL3">#REF!</definedName>
    <definedName name="______PVC1">#REF!</definedName>
    <definedName name="______PVC2">#REF!</definedName>
    <definedName name="______PVC4">#REF!</definedName>
    <definedName name="______PVC6">#REF!</definedName>
    <definedName name="______rk100">#REF!</definedName>
    <definedName name="______rk200">#REF!</definedName>
    <definedName name="______rk300">#REF!</definedName>
    <definedName name="______rk600">#REF!</definedName>
    <definedName name="______rkl1000">#REF!</definedName>
    <definedName name="______rkl1200">#REF!</definedName>
    <definedName name="______rkl200">#REF!</definedName>
    <definedName name="______rkl300">#REF!</definedName>
    <definedName name="______rkl400">#REF!</definedName>
    <definedName name="______rkl500">#REF!</definedName>
    <definedName name="______rkl600">#REF!</definedName>
    <definedName name="______rkl700">#REF!</definedName>
    <definedName name="______rkl800">#REF!</definedName>
    <definedName name="______SAK1">#REF!</definedName>
    <definedName name="______sfv150">#REF!</definedName>
    <definedName name="______std100">#REF!</definedName>
    <definedName name="______std150">#REF!</definedName>
    <definedName name="______std50">#REF!</definedName>
    <definedName name="______std65">#REF!</definedName>
    <definedName name="______tlc20">#REF!</definedName>
    <definedName name="______tok2">#REF!</definedName>
    <definedName name="______tsv25">#REF!</definedName>
    <definedName name="_____aaa1">#REF!</definedName>
    <definedName name="_____bab2">#REF!</definedName>
    <definedName name="_____bbm10">#REF!</definedName>
    <definedName name="_____bbm3">#REF!</definedName>
    <definedName name="_____bbm5">#REF!</definedName>
    <definedName name="_____bbm8">#REF!</definedName>
    <definedName name="_____bcv100">#REF!</definedName>
    <definedName name="_____bcv125">#REF!</definedName>
    <definedName name="_____bcv150">#REF!</definedName>
    <definedName name="_____bed1">#REF!</definedName>
    <definedName name="_____bed2">#REF!</definedName>
    <definedName name="_____bed3">#REF!</definedName>
    <definedName name="_____bed4">#REF!</definedName>
    <definedName name="_____bed5">#REF!</definedName>
    <definedName name="_____bet250">#REF!</definedName>
    <definedName name="_____bet275">#REF!</definedName>
    <definedName name="_____bet300">#REF!</definedName>
    <definedName name="_____bln2">#REF!</definedName>
    <definedName name="_____bpl32">#REF!</definedName>
    <definedName name="_____bpl9">#REF!</definedName>
    <definedName name="_____bsd1600">#REF!</definedName>
    <definedName name="_____bsd2500">#REF!</definedName>
    <definedName name="_____bsd4000">#REF!</definedName>
    <definedName name="_____bsd45">[26]HARGA!#REF!</definedName>
    <definedName name="_____btn175">#REF!</definedName>
    <definedName name="_____btn300">#REF!</definedName>
    <definedName name="_____bud3500">#REF!</definedName>
    <definedName name="_____bvd1">#REF!</definedName>
    <definedName name="_____bvd2">#REF!</definedName>
    <definedName name="_____bvd3">#REF!</definedName>
    <definedName name="_____bvd34">#REF!</definedName>
    <definedName name="_____bvd4">#REF!</definedName>
    <definedName name="_____bvd5">#REF!</definedName>
    <definedName name="_____bvd8">#REF!</definedName>
    <definedName name="_____cip10">#REF!</definedName>
    <definedName name="_____cip2">#REF!</definedName>
    <definedName name="_____cip3">#REF!</definedName>
    <definedName name="_____cip4">#REF!</definedName>
    <definedName name="_____cip6">#REF!</definedName>
    <definedName name="_____cip8">#REF!</definedName>
    <definedName name="_____cod4">#REF!</definedName>
    <definedName name="_____COR135">[13]Anl!#REF!</definedName>
    <definedName name="_____cvd100">#REF!</definedName>
    <definedName name="_____cvd15">#REF!</definedName>
    <definedName name="_____cvd150">#REF!</definedName>
    <definedName name="_____cvd50">#REF!</definedName>
    <definedName name="_____cvd65">#REF!</definedName>
    <definedName name="_____daf1">#REF!</definedName>
    <definedName name="_____DAF10">#REF!</definedName>
    <definedName name="_____daf2">#REF!</definedName>
    <definedName name="_____daf31">#REF!</definedName>
    <definedName name="_____daf32">#REF!</definedName>
    <definedName name="_____daf33">#REF!</definedName>
    <definedName name="_____dal1">#REF!</definedName>
    <definedName name="_____dal2">#REF!</definedName>
    <definedName name="_____dal3">#REF!</definedName>
    <definedName name="_____dal4">#REF!</definedName>
    <definedName name="_____dal5">#REF!</definedName>
    <definedName name="_____DAL6">#REF!</definedName>
    <definedName name="_____DAL7">#REF!</definedName>
    <definedName name="_____ddn400">#REF!</definedName>
    <definedName name="_____ddn600">#REF!</definedName>
    <definedName name="_____DIV1">#REF!</definedName>
    <definedName name="_____DIV10">#REF!</definedName>
    <definedName name="_____DIV11">#REF!</definedName>
    <definedName name="_____DIV2">#REF!</definedName>
    <definedName name="_____DIV3">#REF!</definedName>
    <definedName name="_____DIV4">#REF!</definedName>
    <definedName name="_____DIV5">#REF!</definedName>
    <definedName name="_____DIV6">#REF!</definedName>
    <definedName name="_____DIV7">#REF!</definedName>
    <definedName name="_____DIV8">#REF!</definedName>
    <definedName name="_____DIV9">#REF!</definedName>
    <definedName name="_____dlh20">#REF!</definedName>
    <definedName name="_____dlh50">#REF!</definedName>
    <definedName name="_____dot2020">#REF!</definedName>
    <definedName name="_____EEE01">#REF!</definedName>
    <definedName name="_____EEE02">#REF!</definedName>
    <definedName name="_____EEE03">#REF!</definedName>
    <definedName name="_____EEE04">#REF!</definedName>
    <definedName name="_____EEE05">#REF!</definedName>
    <definedName name="_____EEE06">#REF!</definedName>
    <definedName name="_____EEE07">#REF!</definedName>
    <definedName name="_____EEE08">#REF!</definedName>
    <definedName name="_____EEE09">#REF!</definedName>
    <definedName name="_____EEE10">#REF!</definedName>
    <definedName name="_____EEE11">#REF!</definedName>
    <definedName name="_____EEE12">#REF!</definedName>
    <definedName name="_____EEE13">#REF!</definedName>
    <definedName name="_____EEE14">#REF!</definedName>
    <definedName name="_____EEE15">#REF!</definedName>
    <definedName name="_____EEE16">#REF!</definedName>
    <definedName name="_____EEE17">#REF!</definedName>
    <definedName name="_____EEE18">#REF!</definedName>
    <definedName name="_____EEE19">#REF!</definedName>
    <definedName name="_____EEE20">#REF!</definedName>
    <definedName name="_____EEE21">#REF!</definedName>
    <definedName name="_____EEE22">#REF!</definedName>
    <definedName name="_____EEE23">#REF!</definedName>
    <definedName name="_____EEE24">#REF!</definedName>
    <definedName name="_____EEE25">#REF!</definedName>
    <definedName name="_____EEE26">#REF!</definedName>
    <definedName name="_____EEE27">#REF!</definedName>
    <definedName name="_____EEE28">#REF!</definedName>
    <definedName name="_____EEE29">#REF!</definedName>
    <definedName name="_____EEE30">#REF!</definedName>
    <definedName name="_____EEE31">#REF!</definedName>
    <definedName name="_____EEE32">#REF!</definedName>
    <definedName name="_____EEE33">#REF!</definedName>
    <definedName name="_____fdd3">#REF!</definedName>
    <definedName name="_____fdu2">#REF!</definedName>
    <definedName name="_____FIT100">#REF!</definedName>
    <definedName name="_____fit125">#REF!</definedName>
    <definedName name="_____FIT150">#REF!</definedName>
    <definedName name="_____FIT200">#REF!</definedName>
    <definedName name="_____FIT300">#REF!</definedName>
    <definedName name="_____FIT65">#REF!</definedName>
    <definedName name="_____fit80">#REF!</definedName>
    <definedName name="_____fjd100">#REF!</definedName>
    <definedName name="_____fjd150">#REF!</definedName>
    <definedName name="_____fjd50">#REF!</definedName>
    <definedName name="_____fjd65">#REF!</definedName>
    <definedName name="_____fmd150">#REF!</definedName>
    <definedName name="_____frc2495">#REF!</definedName>
    <definedName name="_____frc41010">#REF!</definedName>
    <definedName name="_____frc495">#REF!</definedName>
    <definedName name="_____grc1">#REF!</definedName>
    <definedName name="_____gti50">#REF!</definedName>
    <definedName name="_____gti60">#REF!</definedName>
    <definedName name="_____gvd1">#REF!</definedName>
    <definedName name="_____gvd10">#REF!</definedName>
    <definedName name="_____gvd100">#REF!</definedName>
    <definedName name="_____gvd15">#REF!</definedName>
    <definedName name="_____gvd150">#REF!</definedName>
    <definedName name="_____gvd2">#REF!</definedName>
    <definedName name="_____gvd25">#REF!</definedName>
    <definedName name="_____gvd3">#REF!</definedName>
    <definedName name="_____gvd4">#REF!</definedName>
    <definedName name="_____gvd5">#REF!</definedName>
    <definedName name="_____gvd50">#REF!</definedName>
    <definedName name="_____gvd6">#REF!</definedName>
    <definedName name="_____gvd65">#REF!</definedName>
    <definedName name="_____gvd8">#REF!</definedName>
    <definedName name="_____HAL1">#REF!</definedName>
    <definedName name="_____HAL2">#REF!</definedName>
    <definedName name="_____HAL3">#REF!</definedName>
    <definedName name="_____HAL4">#REF!</definedName>
    <definedName name="_____HAL5">#REF!</definedName>
    <definedName name="_____HAL6">#REF!</definedName>
    <definedName name="_____HAL7">#REF!</definedName>
    <definedName name="_____HAL8">#REF!</definedName>
    <definedName name="_____hdw1">#REF!</definedName>
    <definedName name="_____int1">#REF!</definedName>
    <definedName name="_____int2">#REF!</definedName>
    <definedName name="_____jum1">#REF!</definedName>
    <definedName name="_____jum10">#REF!</definedName>
    <definedName name="_____jum2">#REF!</definedName>
    <definedName name="_____jum3">#REF!</definedName>
    <definedName name="_____jum4">#REF!</definedName>
    <definedName name="_____jum5">#REF!</definedName>
    <definedName name="_____jum6">#REF!</definedName>
    <definedName name="_____jum7">#REF!</definedName>
    <definedName name="_____jum8">#REF!</definedName>
    <definedName name="_____jum9">#REF!</definedName>
    <definedName name="_____kco7">#REF!</definedName>
    <definedName name="_____KL12">[12]alat!$AW$18</definedName>
    <definedName name="_____kl3">[26]HARGA!#REF!</definedName>
    <definedName name="_____kl4">[26]HARGA!#REF!</definedName>
    <definedName name="_____kl5">[26]HARGA!#REF!</definedName>
    <definedName name="_____kl6">[26]HARGA!#REF!</definedName>
    <definedName name="_____kus1">#REF!</definedName>
    <definedName name="_____kus2">#REF!</definedName>
    <definedName name="_____kus3">#REF!</definedName>
    <definedName name="_____kus4">#REF!</definedName>
    <definedName name="_____kus5">#REF!</definedName>
    <definedName name="_____LCM2">#REF!</definedName>
    <definedName name="_____LCM3">#REF!</definedName>
    <definedName name="_____ld100">#REF!</definedName>
    <definedName name="_____ld120">#REF!</definedName>
    <definedName name="_____ld50">#REF!</definedName>
    <definedName name="_____ld60">#REF!</definedName>
    <definedName name="_____ld80">#REF!</definedName>
    <definedName name="_____ldp60">#REF!</definedName>
    <definedName name="_____lh50">#REF!</definedName>
    <definedName name="_____LLL01">#REF!</definedName>
    <definedName name="_____LLL02">#REF!</definedName>
    <definedName name="_____LLL03">#REF!</definedName>
    <definedName name="_____LLL04">#REF!</definedName>
    <definedName name="_____LLL05">#REF!</definedName>
    <definedName name="_____LLL06">#REF!</definedName>
    <definedName name="_____LLL07">#REF!</definedName>
    <definedName name="_____LLL08">#REF!</definedName>
    <definedName name="_____LLL09">#REF!</definedName>
    <definedName name="_____LLL10">#REF!</definedName>
    <definedName name="_____LLL11">#REF!</definedName>
    <definedName name="_____lp100">#REF!</definedName>
    <definedName name="_____lp300">#REF!</definedName>
    <definedName name="_____lp36">#REF!</definedName>
    <definedName name="_____lp500">#REF!</definedName>
    <definedName name="_____lp60">#REF!</definedName>
    <definedName name="_____lpl11">#REF!</definedName>
    <definedName name="_____ls100">#REF!</definedName>
    <definedName name="_____ls50">#REF!</definedName>
    <definedName name="_____ls60">#REF!</definedName>
    <definedName name="_____ls80">#REF!</definedName>
    <definedName name="_____MAC12">#REF!</definedName>
    <definedName name="_____MAC46">#REF!</definedName>
    <definedName name="_____MBM2">#REF!</definedName>
    <definedName name="_____mc2">#REF!</definedName>
    <definedName name="_____MDE01">#REF!</definedName>
    <definedName name="_____MDE02">#REF!</definedName>
    <definedName name="_____MDE03">#REF!</definedName>
    <definedName name="_____MDE04">#REF!</definedName>
    <definedName name="_____MDE05">#REF!</definedName>
    <definedName name="_____MDE06">#REF!</definedName>
    <definedName name="_____MDE07">#REF!</definedName>
    <definedName name="_____MDE08">'[17]An Sat Alat'!$BO$214</definedName>
    <definedName name="_____MDE09">#REF!</definedName>
    <definedName name="_____MDE10">#REF!</definedName>
    <definedName name="_____MDE11">#REF!</definedName>
    <definedName name="_____MDE12">#REF!</definedName>
    <definedName name="_____MDE13">#REF!</definedName>
    <definedName name="_____MDE14">#REF!</definedName>
    <definedName name="_____MDE15">#REF!</definedName>
    <definedName name="_____MDE16">#REF!</definedName>
    <definedName name="_____MDE17">#REF!</definedName>
    <definedName name="_____MDE18">#REF!</definedName>
    <definedName name="_____MDE19">#REF!</definedName>
    <definedName name="_____MDE20">#REF!</definedName>
    <definedName name="_____MDE21">#REF!</definedName>
    <definedName name="_____MDE22">#REF!</definedName>
    <definedName name="_____MDE23">#REF!</definedName>
    <definedName name="_____MDE24">#REF!</definedName>
    <definedName name="_____MDE25">#REF!</definedName>
    <definedName name="_____MDE26">#REF!</definedName>
    <definedName name="_____MDE27">#REF!</definedName>
    <definedName name="_____MDE28">#REF!</definedName>
    <definedName name="_____MDE29">#REF!</definedName>
    <definedName name="_____MDE30">#REF!</definedName>
    <definedName name="_____MDE31">#REF!</definedName>
    <definedName name="_____MDE32">#REF!</definedName>
    <definedName name="_____MDE33">#REF!</definedName>
    <definedName name="_____MDE34">#REF!</definedName>
    <definedName name="_____MDE35">#REF!</definedName>
    <definedName name="_____MDE36">#REF!</definedName>
    <definedName name="_____MDE37">#REF!</definedName>
    <definedName name="_____MDE38">#REF!</definedName>
    <definedName name="_____MDE39">#REF!</definedName>
    <definedName name="_____MDE40">#REF!</definedName>
    <definedName name="_____MDE41">#REF!</definedName>
    <definedName name="_____MDE42">#REF!</definedName>
    <definedName name="_____MDE43">#REF!</definedName>
    <definedName name="_____MDE44">#REF!</definedName>
    <definedName name="_____MDE45">#REF!</definedName>
    <definedName name="_____MDE46">#REF!</definedName>
    <definedName name="_____MDE47">#REF!</definedName>
    <definedName name="_____MDE48">#REF!</definedName>
    <definedName name="_____MDE49">#REF!</definedName>
    <definedName name="_____MDE50">#REF!</definedName>
    <definedName name="_____MDE51">#REF!</definedName>
    <definedName name="_____MDE52">#REF!</definedName>
    <definedName name="_____MDE53">#REF!</definedName>
    <definedName name="_____MDE54">#REF!</definedName>
    <definedName name="_____MDE55">#REF!</definedName>
    <definedName name="_____MDE56">#REF!</definedName>
    <definedName name="_____MDE57">#REF!</definedName>
    <definedName name="_____MDE58">#REF!</definedName>
    <definedName name="_____MDE59">#REF!</definedName>
    <definedName name="_____MDE60">#REF!</definedName>
    <definedName name="_____MDE61">#REF!</definedName>
    <definedName name="_____MDE62">#REF!</definedName>
    <definedName name="_____MDE63">#REF!</definedName>
    <definedName name="_____MDE64">#REF!</definedName>
    <definedName name="_____MDE65">#REF!</definedName>
    <definedName name="_____MDE66">#REF!</definedName>
    <definedName name="_____MDE67">#REF!</definedName>
    <definedName name="_____MDE68">#REF!</definedName>
    <definedName name="_____ME01">#REF!</definedName>
    <definedName name="_____ME02">#REF!</definedName>
    <definedName name="_____ME03">#REF!</definedName>
    <definedName name="_____ME04">#REF!</definedName>
    <definedName name="_____ME05">#REF!</definedName>
    <definedName name="_____ME06">#REF!</definedName>
    <definedName name="_____ME07">#REF!</definedName>
    <definedName name="_____ME08">'[17]An Sat Alat'!$BO$213</definedName>
    <definedName name="_____ME09">#REF!</definedName>
    <definedName name="_____ME10">#REF!</definedName>
    <definedName name="_____ME11">#REF!</definedName>
    <definedName name="_____ME12">#REF!</definedName>
    <definedName name="_____ME13">#REF!</definedName>
    <definedName name="_____ME14">#REF!</definedName>
    <definedName name="_____ME15">#REF!</definedName>
    <definedName name="_____ME16">#REF!</definedName>
    <definedName name="_____ME17">#REF!</definedName>
    <definedName name="_____ME18">#REF!</definedName>
    <definedName name="_____ME19">#REF!</definedName>
    <definedName name="_____ME20">#REF!</definedName>
    <definedName name="_____ME21">#REF!</definedName>
    <definedName name="_____ME22">#REF!</definedName>
    <definedName name="_____ME23">#REF!</definedName>
    <definedName name="_____ME24">#REF!</definedName>
    <definedName name="_____ME25">#REF!</definedName>
    <definedName name="_____ME26">#REF!</definedName>
    <definedName name="_____ME27">#REF!</definedName>
    <definedName name="_____ME28">#REF!</definedName>
    <definedName name="_____ME29">#REF!</definedName>
    <definedName name="_____ME30">#REF!</definedName>
    <definedName name="_____ME31">#REF!</definedName>
    <definedName name="_____ME32">#REF!</definedName>
    <definedName name="_____ME33">#REF!</definedName>
    <definedName name="_____ME34">#REF!</definedName>
    <definedName name="_____ME35">#REF!</definedName>
    <definedName name="_____ME36">#REF!</definedName>
    <definedName name="_____ME37">#REF!</definedName>
    <definedName name="_____ME38">#REF!</definedName>
    <definedName name="_____ME39">#REF!</definedName>
    <definedName name="_____ME40">#REF!</definedName>
    <definedName name="_____ME41">#REF!</definedName>
    <definedName name="_____ME42">#REF!</definedName>
    <definedName name="_____ME43">#REF!</definedName>
    <definedName name="_____ME44">#REF!</definedName>
    <definedName name="_____ME45">#REF!</definedName>
    <definedName name="_____ME46">#REF!</definedName>
    <definedName name="_____ME47">#REF!</definedName>
    <definedName name="_____ME48">#REF!</definedName>
    <definedName name="_____ME49">#REF!</definedName>
    <definedName name="_____ME50">#REF!</definedName>
    <definedName name="_____ME51">#REF!</definedName>
    <definedName name="_____ME52">#REF!</definedName>
    <definedName name="_____ME53">#REF!</definedName>
    <definedName name="_____ME54">#REF!</definedName>
    <definedName name="_____ME55">#REF!</definedName>
    <definedName name="_____ME56">#REF!</definedName>
    <definedName name="_____ME57">#REF!</definedName>
    <definedName name="_____ME58">#REF!</definedName>
    <definedName name="_____ME59">#REF!</definedName>
    <definedName name="_____ME60">#REF!</definedName>
    <definedName name="_____ME61">#REF!</definedName>
    <definedName name="_____ME62">#REF!</definedName>
    <definedName name="_____ME63">#REF!</definedName>
    <definedName name="_____ME64">#REF!</definedName>
    <definedName name="_____ME65">#REF!</definedName>
    <definedName name="_____ME66">#REF!</definedName>
    <definedName name="_____ME67">#REF!</definedName>
    <definedName name="_____ME68">#REF!</definedName>
    <definedName name="_____MMM01">#REF!</definedName>
    <definedName name="_____MMM02">#REF!</definedName>
    <definedName name="_____MMM03">#REF!</definedName>
    <definedName name="_____MMM04">#REF!</definedName>
    <definedName name="_____MMM05">#REF!</definedName>
    <definedName name="_____MMM06">#REF!</definedName>
    <definedName name="_____MMM07">#REF!</definedName>
    <definedName name="_____MMM08">#REF!</definedName>
    <definedName name="_____MMM09">#REF!</definedName>
    <definedName name="_____MMM10">#REF!</definedName>
    <definedName name="_____MMM11">#REF!</definedName>
    <definedName name="_____MMM12">#REF!</definedName>
    <definedName name="_____MMM13">#REF!</definedName>
    <definedName name="_____MMM14">#REF!</definedName>
    <definedName name="_____MMM15">#REF!</definedName>
    <definedName name="_____MMM16">#REF!</definedName>
    <definedName name="_____MMM17">#REF!</definedName>
    <definedName name="_____MMM18">#REF!</definedName>
    <definedName name="_____MMM19">#REF!</definedName>
    <definedName name="_____MMM20">#REF!</definedName>
    <definedName name="_____MMM21">#REF!</definedName>
    <definedName name="_____MMM22">#REF!</definedName>
    <definedName name="_____MMM23">#REF!</definedName>
    <definedName name="_____MMM24">#REF!</definedName>
    <definedName name="_____MMM25">#REF!</definedName>
    <definedName name="_____MMM26">#REF!</definedName>
    <definedName name="_____MMM27">#REF!</definedName>
    <definedName name="_____MMM28">#REF!</definedName>
    <definedName name="_____MMM29">#REF!</definedName>
    <definedName name="_____MMM30">#REF!</definedName>
    <definedName name="_____MMM31">#REF!</definedName>
    <definedName name="_____MMM32">#REF!</definedName>
    <definedName name="_____MMM33">#REF!</definedName>
    <definedName name="_____MMM34">#REF!</definedName>
    <definedName name="_____MMM35">#REF!</definedName>
    <definedName name="_____MMM36">#REF!</definedName>
    <definedName name="_____MMM37">#REF!</definedName>
    <definedName name="_____MMM38">#REF!</definedName>
    <definedName name="_____MMM39">#REF!</definedName>
    <definedName name="_____MMM40">#REF!</definedName>
    <definedName name="_____MMM41">#REF!</definedName>
    <definedName name="_____MMM411">#REF!</definedName>
    <definedName name="_____MMM42">#REF!</definedName>
    <definedName name="_____MMM43">#REF!</definedName>
    <definedName name="_____MMM44">#REF!</definedName>
    <definedName name="_____MMM45">#REF!</definedName>
    <definedName name="_____MMM46">#REF!</definedName>
    <definedName name="_____MMM47">#REF!</definedName>
    <definedName name="_____MMM48">#REF!</definedName>
    <definedName name="_____MMM49">#REF!</definedName>
    <definedName name="_____MMM50">#REF!</definedName>
    <definedName name="_____MMM51">#REF!</definedName>
    <definedName name="_____MMM52">#REF!</definedName>
    <definedName name="_____MMM53">#REF!</definedName>
    <definedName name="_____MMM54">#REF!</definedName>
    <definedName name="_____mu1">#REF!</definedName>
    <definedName name="_____mu2">#REF!</definedName>
    <definedName name="_____mvd1">#REF!</definedName>
    <definedName name="_____mvd2">#REF!</definedName>
    <definedName name="_____mvd3">#REF!</definedName>
    <definedName name="_____mvd4">#REF!</definedName>
    <definedName name="_____NCL100">#REF!</definedName>
    <definedName name="_____NCL200">#REF!</definedName>
    <definedName name="_____NCL250">#REF!</definedName>
    <definedName name="_____nin190">#REF!</definedName>
    <definedName name="_____nym34">#REF!</definedName>
    <definedName name="_____nym46">#REF!</definedName>
    <definedName name="_____nyy2416">#REF!</definedName>
    <definedName name="_____nyy244">#REF!</definedName>
    <definedName name="_____nyy246">#REF!</definedName>
    <definedName name="_____nyy34">#REF!</definedName>
    <definedName name="_____nyy410">#REF!</definedName>
    <definedName name="_____nyy41010">#REF!</definedName>
    <definedName name="_____nyy412050">#REF!</definedName>
    <definedName name="_____nyy412070">#REF!</definedName>
    <definedName name="_____nyy415070">#REF!</definedName>
    <definedName name="_____nyy416">#REF!</definedName>
    <definedName name="_____nyy41616">#REF!</definedName>
    <definedName name="_____nyy42525">#REF!</definedName>
    <definedName name="_____nyy43535">#REF!</definedName>
    <definedName name="_____nyy44">#REF!</definedName>
    <definedName name="_____nyy444">#REF!</definedName>
    <definedName name="_____nyy45050">#REF!</definedName>
    <definedName name="_____nyy46">#REF!</definedName>
    <definedName name="_____nyy466">#REF!</definedName>
    <definedName name="_____nyy47050">#REF!</definedName>
    <definedName name="_____nyy47070">#REF!</definedName>
    <definedName name="_____nyy49570">#REF!</definedName>
    <definedName name="_____PA1">#REF!</definedName>
    <definedName name="_____PA10">#REF!</definedName>
    <definedName name="_____PA2">#REF!</definedName>
    <definedName name="_____PA3">#REF!</definedName>
    <definedName name="_____PA4">#REF!</definedName>
    <definedName name="_____PA5">#REF!</definedName>
    <definedName name="_____PA6">#REF!</definedName>
    <definedName name="_____PA7">#REF!</definedName>
    <definedName name="_____PA8">#REF!</definedName>
    <definedName name="_____PA9">#REF!</definedName>
    <definedName name="_____pab125">#REF!</definedName>
    <definedName name="_____pab126">#REF!</definedName>
    <definedName name="_____pab65">#REF!</definedName>
    <definedName name="_____PB1">#REF!</definedName>
    <definedName name="_____PB2">#REF!</definedName>
    <definedName name="_____PB3">#REF!</definedName>
    <definedName name="_____pb34">#REF!</definedName>
    <definedName name="_____pb4">#REF!</definedName>
    <definedName name="_____pbf3">#REF!</definedName>
    <definedName name="_____pbf4">#REF!</definedName>
    <definedName name="_____pbs100">#REF!</definedName>
    <definedName name="_____pbs15">#REF!</definedName>
    <definedName name="_____pbs150">#REF!</definedName>
    <definedName name="_____pbs40">#REF!</definedName>
    <definedName name="_____pbs50">#REF!</definedName>
    <definedName name="_____pbs65">#REF!</definedName>
    <definedName name="_____pbs80">#REF!</definedName>
    <definedName name="_____pc1">#REF!</definedName>
    <definedName name="_____pc10">#REF!</definedName>
    <definedName name="_____pc12">#REF!</definedName>
    <definedName name="_____pc2">#REF!</definedName>
    <definedName name="_____pc3">#REF!</definedName>
    <definedName name="_____pc4">#REF!</definedName>
    <definedName name="_____pc5">#REF!</definedName>
    <definedName name="_____pc6">#REF!</definedName>
    <definedName name="_____pc8">#REF!</definedName>
    <definedName name="_____pcf10">#REF!</definedName>
    <definedName name="_____pcf12">#REF!</definedName>
    <definedName name="_____pcf3">#REF!</definedName>
    <definedName name="_____pcf4">#REF!</definedName>
    <definedName name="_____pcf5">#REF!</definedName>
    <definedName name="_____pcf6">#REF!</definedName>
    <definedName name="_____pcf8">#REF!</definedName>
    <definedName name="_____pd1">#REF!</definedName>
    <definedName name="_____pd2">#REF!</definedName>
    <definedName name="_____pd3">#REF!</definedName>
    <definedName name="_____pdf3">#REF!</definedName>
    <definedName name="_____PJ2">#REF!</definedName>
    <definedName name="_____PJ3">#REF!</definedName>
    <definedName name="_____PL1">#REF!</definedName>
    <definedName name="_____PL2">#REF!</definedName>
    <definedName name="_____PL3">#REF!</definedName>
    <definedName name="_____po1000">#REF!</definedName>
    <definedName name="_____por4040">#REF!</definedName>
    <definedName name="_____PVC1">#REF!</definedName>
    <definedName name="_____PVC2">#REF!</definedName>
    <definedName name="_____PVC4">#REF!</definedName>
    <definedName name="_____PVC6">#REF!</definedName>
    <definedName name="_____QS1">#REF!</definedName>
    <definedName name="_____QS10">#REF!</definedName>
    <definedName name="_____QS11">#REF!</definedName>
    <definedName name="_____QS12">#REF!</definedName>
    <definedName name="_____QS13">#REF!</definedName>
    <definedName name="_____QS14">#REF!</definedName>
    <definedName name="_____QS15">#REF!</definedName>
    <definedName name="_____QS16">#REF!</definedName>
    <definedName name="_____QS17">#REF!</definedName>
    <definedName name="_____QS18">#REF!</definedName>
    <definedName name="_____QS19">#REF!</definedName>
    <definedName name="_____QS2">#REF!</definedName>
    <definedName name="_____QS20">#REF!</definedName>
    <definedName name="_____QS21">#REF!</definedName>
    <definedName name="_____QS3">#REF!</definedName>
    <definedName name="_____QS4">#REF!</definedName>
    <definedName name="_____QS5">#REF!</definedName>
    <definedName name="_____QS6">#REF!</definedName>
    <definedName name="_____QS7">#REF!</definedName>
    <definedName name="_____QS8">#REF!</definedName>
    <definedName name="_____QS9">#REF!</definedName>
    <definedName name="_____rd4">#REF!</definedName>
    <definedName name="_____rd6">#REF!</definedName>
    <definedName name="_____rd8">#REF!</definedName>
    <definedName name="_____rk100">#REF!</definedName>
    <definedName name="_____rk150">#REF!</definedName>
    <definedName name="_____rk200">#REF!</definedName>
    <definedName name="_____rk300">#REF!</definedName>
    <definedName name="_____rk400">#REF!</definedName>
    <definedName name="_____rk500">#REF!</definedName>
    <definedName name="_____rk600">#REF!</definedName>
    <definedName name="_____rkl1000">#REF!</definedName>
    <definedName name="_____rkl1200">#REF!</definedName>
    <definedName name="_____rkl200">#REF!</definedName>
    <definedName name="_____rkl300">#REF!</definedName>
    <definedName name="_____rkl400">#REF!</definedName>
    <definedName name="_____rkl500">#REF!</definedName>
    <definedName name="_____rkl600">#REF!</definedName>
    <definedName name="_____rkl700">#REF!</definedName>
    <definedName name="_____rkl800">#REF!</definedName>
    <definedName name="_____SAK1">#REF!</definedName>
    <definedName name="_____sc1">#REF!</definedName>
    <definedName name="_____SC2">#REF!</definedName>
    <definedName name="_____sc3">#REF!</definedName>
    <definedName name="_____sfv150">#REF!</definedName>
    <definedName name="_____sh1040">#REF!</definedName>
    <definedName name="_____SN3">#REF!</definedName>
    <definedName name="_____std100">#REF!</definedName>
    <definedName name="_____std150">#REF!</definedName>
    <definedName name="_____std2">#REF!</definedName>
    <definedName name="_____std3">#REF!</definedName>
    <definedName name="_____std4">#REF!</definedName>
    <definedName name="_____std50">#REF!</definedName>
    <definedName name="_____std65">#REF!</definedName>
    <definedName name="_____ti100">#REF!</definedName>
    <definedName name="_____ti120">#REF!</definedName>
    <definedName name="_____ti50">#REF!</definedName>
    <definedName name="_____ti60">#REF!</definedName>
    <definedName name="_____ti80">#REF!</definedName>
    <definedName name="_____TL1">#REF!</definedName>
    <definedName name="_____TL2">#REF!</definedName>
    <definedName name="_____TL3">#REF!</definedName>
    <definedName name="_____TLA120">#REF!</definedName>
    <definedName name="_____TLA35">#REF!</definedName>
    <definedName name="_____TLA50">#REF!</definedName>
    <definedName name="_____TLA70">#REF!</definedName>
    <definedName name="_____TLA95">#REF!</definedName>
    <definedName name="_____tlc20">#REF!</definedName>
    <definedName name="_____tok2">#REF!</definedName>
    <definedName name="_____tsv25">#REF!</definedName>
    <definedName name="_____uls60">#REF!</definedName>
    <definedName name="_____utd1">#REF!</definedName>
    <definedName name="_____utd2">#REF!</definedName>
    <definedName name="_____utd3">#REF!</definedName>
    <definedName name="_____vcd2">#REF!</definedName>
    <definedName name="_____vcd3">#REF!</definedName>
    <definedName name="_____vcd4">#REF!</definedName>
    <definedName name="_____VL100">#REF!</definedName>
    <definedName name="_____VL200">#REF!</definedName>
    <definedName name="_____VL250">#REF!</definedName>
    <definedName name="_____WAK1">#REF!</definedName>
    <definedName name="_____WAK2">#REF!</definedName>
    <definedName name="_____we3">#REF!</definedName>
    <definedName name="____aaa1">#REF!</definedName>
    <definedName name="____bab2">#REF!</definedName>
    <definedName name="____bab3">#REF!</definedName>
    <definedName name="____bab4">#REF!</definedName>
    <definedName name="____bbm10">#REF!</definedName>
    <definedName name="____bbm3">#REF!</definedName>
    <definedName name="____bbm5">#REF!</definedName>
    <definedName name="____bbm8">#REF!</definedName>
    <definedName name="____bcv100">#REF!</definedName>
    <definedName name="____bcv125">#REF!</definedName>
    <definedName name="____bcv150">#REF!</definedName>
    <definedName name="____bed1">#REF!</definedName>
    <definedName name="____bed2">#REF!</definedName>
    <definedName name="____bed3">#REF!</definedName>
    <definedName name="____bed4">#REF!</definedName>
    <definedName name="____bed5">#REF!</definedName>
    <definedName name="____bet250">#REF!</definedName>
    <definedName name="____bet275">#REF!</definedName>
    <definedName name="____bet300">#REF!</definedName>
    <definedName name="____bln2">#REF!</definedName>
    <definedName name="____bpl32">#REF!</definedName>
    <definedName name="____bpl9">#REF!</definedName>
    <definedName name="____brc120">#REF!</definedName>
    <definedName name="____brc90">#REF!</definedName>
    <definedName name="____bsd1600">#REF!</definedName>
    <definedName name="____bsd2500">#REF!</definedName>
    <definedName name="____bsd4000">#REF!</definedName>
    <definedName name="____bsd45">[26]HARGA!#REF!</definedName>
    <definedName name="____btn175">#REF!</definedName>
    <definedName name="____btn300">#REF!</definedName>
    <definedName name="____bud3500">#REF!</definedName>
    <definedName name="____bvd1">#REF!</definedName>
    <definedName name="____bvd2">#REF!</definedName>
    <definedName name="____bvd3">#REF!</definedName>
    <definedName name="____bvd34">#REF!</definedName>
    <definedName name="____bvd4">#REF!</definedName>
    <definedName name="____bvd5">#REF!</definedName>
    <definedName name="____bvd8">#REF!</definedName>
    <definedName name="____cip10">#REF!</definedName>
    <definedName name="____cip2">#REF!</definedName>
    <definedName name="____cip3">#REF!</definedName>
    <definedName name="____cip4">#REF!</definedName>
    <definedName name="____cip6">#REF!</definedName>
    <definedName name="____cip8">#REF!</definedName>
    <definedName name="____cod4">#REF!</definedName>
    <definedName name="____CON125">#REF!</definedName>
    <definedName name="____CON175">#REF!</definedName>
    <definedName name="____CON250">#REF!</definedName>
    <definedName name="____CON300">#REF!</definedName>
    <definedName name="____COR135">[28]Anl!#REF!</definedName>
    <definedName name="____cvd100">#REF!</definedName>
    <definedName name="____cvd15">#REF!</definedName>
    <definedName name="____cvd150">#REF!</definedName>
    <definedName name="____cvd50">#REF!</definedName>
    <definedName name="____cvd65">#REF!</definedName>
    <definedName name="____daf1">#REF!</definedName>
    <definedName name="____DAF10">#REF!</definedName>
    <definedName name="____daf2">#REF!</definedName>
    <definedName name="____daf31">#REF!</definedName>
    <definedName name="____daf32">#REF!</definedName>
    <definedName name="____daf33">#REF!</definedName>
    <definedName name="____dal1">#REF!</definedName>
    <definedName name="____dal2">#REF!</definedName>
    <definedName name="____dal3">#REF!</definedName>
    <definedName name="____dal4">#REF!</definedName>
    <definedName name="____dal5">#REF!</definedName>
    <definedName name="____DAL6">#REF!</definedName>
    <definedName name="____DAL7">#REF!</definedName>
    <definedName name="____ddn400">#REF!</definedName>
    <definedName name="____ddn600">#REF!</definedName>
    <definedName name="____DIV1">#REF!</definedName>
    <definedName name="____DIV10">#REF!</definedName>
    <definedName name="____DIV11">'[4]Kuantitas &amp; Harga'!#REF!</definedName>
    <definedName name="____DIV2">#REF!</definedName>
    <definedName name="____DIV3">#REF!</definedName>
    <definedName name="____DIV4">#REF!</definedName>
    <definedName name="____DIV5">#REF!</definedName>
    <definedName name="____DIV6">#REF!</definedName>
    <definedName name="____DIV7">'[4]Kuantitas &amp; Harga'!#REF!</definedName>
    <definedName name="____DIV8">#REF!</definedName>
    <definedName name="____DIV9">#REF!</definedName>
    <definedName name="____dlh20">#REF!</definedName>
    <definedName name="____dlh50">#REF!</definedName>
    <definedName name="____dot2020">#REF!</definedName>
    <definedName name="____E112720">[29]Concrete!#REF!</definedName>
    <definedName name="____EEE01">#REF!</definedName>
    <definedName name="____EEE02">#REF!</definedName>
    <definedName name="____EEE03">#REF!</definedName>
    <definedName name="____EEE04">#REF!</definedName>
    <definedName name="____EEE05">#REF!</definedName>
    <definedName name="____EEE06">#REF!</definedName>
    <definedName name="____EEE07">#REF!</definedName>
    <definedName name="____EEE08">#REF!</definedName>
    <definedName name="____EEE09">#REF!</definedName>
    <definedName name="____EEE10">#REF!</definedName>
    <definedName name="____EEE11">#REF!</definedName>
    <definedName name="____EEE12">#REF!</definedName>
    <definedName name="____EEE13">#REF!</definedName>
    <definedName name="____EEE14">#REF!</definedName>
    <definedName name="____EEE15">#REF!</definedName>
    <definedName name="____EEE16">#REF!</definedName>
    <definedName name="____EEE17">#REF!</definedName>
    <definedName name="____EEE18">#REF!</definedName>
    <definedName name="____EEE19">#REF!</definedName>
    <definedName name="____EEE20">#REF!</definedName>
    <definedName name="____EEE21">#REF!</definedName>
    <definedName name="____EEE22">#REF!</definedName>
    <definedName name="____EEE23">#REF!</definedName>
    <definedName name="____EEE24">#REF!</definedName>
    <definedName name="____EEE25">#REF!</definedName>
    <definedName name="____EEE26">#REF!</definedName>
    <definedName name="____EEE27">#REF!</definedName>
    <definedName name="____EEE28">#REF!</definedName>
    <definedName name="____EEE29">#REF!</definedName>
    <definedName name="____EEE30">#REF!</definedName>
    <definedName name="____EEE31">#REF!</definedName>
    <definedName name="____EEE32">#REF!</definedName>
    <definedName name="____EEE33">#REF!</definedName>
    <definedName name="____fdd3">#REF!</definedName>
    <definedName name="____fdu2">#REF!</definedName>
    <definedName name="____FIT100">#REF!</definedName>
    <definedName name="____fit125">#REF!</definedName>
    <definedName name="____FIT150">#REF!</definedName>
    <definedName name="____FIT200">#REF!</definedName>
    <definedName name="____FIT300">#REF!</definedName>
    <definedName name="____FIT65">#REF!</definedName>
    <definedName name="____fit80">#REF!</definedName>
    <definedName name="____fjd100">#REF!</definedName>
    <definedName name="____fjd150">#REF!</definedName>
    <definedName name="____fjd50">#REF!</definedName>
    <definedName name="____fjd65">#REF!</definedName>
    <definedName name="____fmd150">#REF!</definedName>
    <definedName name="____frc2495">#REF!</definedName>
    <definedName name="____frc41010">#REF!</definedName>
    <definedName name="____frc495">#REF!</definedName>
    <definedName name="____gip112">#REF!</definedName>
    <definedName name="____giv1">#REF!</definedName>
    <definedName name="____giv12">#REF!</definedName>
    <definedName name="____giv2">#REF!</definedName>
    <definedName name="____giv3">#REF!</definedName>
    <definedName name="____giv34">#REF!</definedName>
    <definedName name="____giv4">#REF!</definedName>
    <definedName name="____grc1">#REF!</definedName>
    <definedName name="____gti50">#REF!</definedName>
    <definedName name="____gti60">#REF!</definedName>
    <definedName name="____gvd1">#REF!</definedName>
    <definedName name="____gvd10">#REF!</definedName>
    <definedName name="____gvd100">#REF!</definedName>
    <definedName name="____gvd15">#REF!</definedName>
    <definedName name="____gvd150">#REF!</definedName>
    <definedName name="____gvd2">#REF!</definedName>
    <definedName name="____gvd25">#REF!</definedName>
    <definedName name="____gvd3">#REF!</definedName>
    <definedName name="____gvd4">#REF!</definedName>
    <definedName name="____gvd5">#REF!</definedName>
    <definedName name="____gvd50">#REF!</definedName>
    <definedName name="____gvd6">#REF!</definedName>
    <definedName name="____gvd65">#REF!</definedName>
    <definedName name="____gvd8">#REF!</definedName>
    <definedName name="____HAL1">#REF!</definedName>
    <definedName name="____HAL2">#REF!</definedName>
    <definedName name="____HAL3">#REF!</definedName>
    <definedName name="____HAL4">#REF!</definedName>
    <definedName name="____HAL5">'[4]Kuantitas &amp; Harga'!#REF!</definedName>
    <definedName name="____HAL6">'[4]Kuantitas &amp; Harga'!#REF!</definedName>
    <definedName name="____HAL7">#REF!</definedName>
    <definedName name="____HAL8">#REF!</definedName>
    <definedName name="____hdw1">#REF!</definedName>
    <definedName name="____int1">#REF!</definedName>
    <definedName name="____int2">#REF!</definedName>
    <definedName name="____jum1">#REF!</definedName>
    <definedName name="____jum10">#REF!</definedName>
    <definedName name="____jum2">#REF!</definedName>
    <definedName name="____jum3">#REF!</definedName>
    <definedName name="____jum4">#REF!</definedName>
    <definedName name="____jum5">#REF!</definedName>
    <definedName name="____jum6">#REF!</definedName>
    <definedName name="____jum7">#REF!</definedName>
    <definedName name="____jum8">#REF!</definedName>
    <definedName name="____jum9">#REF!</definedName>
    <definedName name="____kco7">#REF!</definedName>
    <definedName name="____KER2020">#REF!</definedName>
    <definedName name="____KER2025">#REF!</definedName>
    <definedName name="____ker3030">#REF!</definedName>
    <definedName name="____KL12">[12]alat!$AW$18</definedName>
    <definedName name="____kl3">[26]HARGA!#REF!</definedName>
    <definedName name="____kl4">[26]HARGA!#REF!</definedName>
    <definedName name="____kl5">[26]HARGA!#REF!</definedName>
    <definedName name="____kl6">[26]HARGA!#REF!</definedName>
    <definedName name="____kus1">#REF!</definedName>
    <definedName name="____kus2">#REF!</definedName>
    <definedName name="____kus3">#REF!</definedName>
    <definedName name="____kus4">#REF!</definedName>
    <definedName name="____kus5">#REF!</definedName>
    <definedName name="____LCM2">#REF!</definedName>
    <definedName name="____LCM3">#REF!</definedName>
    <definedName name="____ld100">#REF!</definedName>
    <definedName name="____ld120">#REF!</definedName>
    <definedName name="____ld50">#REF!</definedName>
    <definedName name="____ld60">#REF!</definedName>
    <definedName name="____ld80">#REF!</definedName>
    <definedName name="____ldp60">#REF!</definedName>
    <definedName name="____lh50">#REF!</definedName>
    <definedName name="____LLL01">#REF!</definedName>
    <definedName name="____LLL02">#REF!</definedName>
    <definedName name="____LLL03">#REF!</definedName>
    <definedName name="____LLL04">#REF!</definedName>
    <definedName name="____LLL05">#REF!</definedName>
    <definedName name="____LLL06">#REF!</definedName>
    <definedName name="____LLL07">#REF!</definedName>
    <definedName name="____LLL08">#REF!</definedName>
    <definedName name="____LLL09">#REF!</definedName>
    <definedName name="____LLL10">#REF!</definedName>
    <definedName name="____LLL11">#REF!</definedName>
    <definedName name="____lp100">#REF!</definedName>
    <definedName name="____lp300">#REF!</definedName>
    <definedName name="____lp36">#REF!</definedName>
    <definedName name="____lp500">#REF!</definedName>
    <definedName name="____lp60">#REF!</definedName>
    <definedName name="____lpl11">#REF!</definedName>
    <definedName name="____ls100">#REF!</definedName>
    <definedName name="____ls50">#REF!</definedName>
    <definedName name="____ls60">#REF!</definedName>
    <definedName name="____ls80">#REF!</definedName>
    <definedName name="____MAC12">#REF!</definedName>
    <definedName name="____MAC46">#REF!</definedName>
    <definedName name="____MBM2">#REF!</definedName>
    <definedName name="____mc2">#REF!</definedName>
    <definedName name="____mcb2">#REF!</definedName>
    <definedName name="____mcb3">#REF!</definedName>
    <definedName name="____MDE01">#REF!</definedName>
    <definedName name="____MDE02">#REF!</definedName>
    <definedName name="____MDE03">#REF!</definedName>
    <definedName name="____MDE04">#REF!</definedName>
    <definedName name="____MDE05">#REF!</definedName>
    <definedName name="____MDE06">#REF!</definedName>
    <definedName name="____MDE07">#REF!</definedName>
    <definedName name="____MDE08">#REF!</definedName>
    <definedName name="____MDE09">#REF!</definedName>
    <definedName name="____MDE10">#REF!</definedName>
    <definedName name="____MDE11">#REF!</definedName>
    <definedName name="____MDE12">#REF!</definedName>
    <definedName name="____MDE13">#REF!</definedName>
    <definedName name="____MDE14">#REF!</definedName>
    <definedName name="____MDE15">#REF!</definedName>
    <definedName name="____MDE16">#REF!</definedName>
    <definedName name="____MDE17">#REF!</definedName>
    <definedName name="____MDE18">#REF!</definedName>
    <definedName name="____MDE19">#REF!</definedName>
    <definedName name="____MDE20">#REF!</definedName>
    <definedName name="____MDE21">#REF!</definedName>
    <definedName name="____MDE22">#REF!</definedName>
    <definedName name="____MDE23">#REF!</definedName>
    <definedName name="____MDE24">#REF!</definedName>
    <definedName name="____MDE25">#REF!</definedName>
    <definedName name="____MDE26">#REF!</definedName>
    <definedName name="____MDE27">#REF!</definedName>
    <definedName name="____MDE28">#REF!</definedName>
    <definedName name="____MDE29">#REF!</definedName>
    <definedName name="____MDE30">#REF!</definedName>
    <definedName name="____MDE31">#REF!</definedName>
    <definedName name="____MDE32">#REF!</definedName>
    <definedName name="____MDE33">#REF!</definedName>
    <definedName name="____MDE34">#REF!</definedName>
    <definedName name="____MDE35">#REF!</definedName>
    <definedName name="____MDE36">#REF!</definedName>
    <definedName name="____MDE37">#REF!</definedName>
    <definedName name="____MDE38">#REF!</definedName>
    <definedName name="____MDE39">#REF!</definedName>
    <definedName name="____MDE40">#REF!</definedName>
    <definedName name="____MDE41">#REF!</definedName>
    <definedName name="____MDE42">#REF!</definedName>
    <definedName name="____MDE43">#REF!</definedName>
    <definedName name="____MDE44">#REF!</definedName>
    <definedName name="____MDE45">#REF!</definedName>
    <definedName name="____MDE46">#REF!</definedName>
    <definedName name="____MDE47">#REF!</definedName>
    <definedName name="____MDE48">#REF!</definedName>
    <definedName name="____MDE49">#REF!</definedName>
    <definedName name="____MDE50">#REF!</definedName>
    <definedName name="____MDE51">#REF!</definedName>
    <definedName name="____MDE52">#REF!</definedName>
    <definedName name="____MDE53">#REF!</definedName>
    <definedName name="____MDE54">#REF!</definedName>
    <definedName name="____MDE55">#REF!</definedName>
    <definedName name="____MDE56">#REF!</definedName>
    <definedName name="____MDE57">#REF!</definedName>
    <definedName name="____MDE58">#REF!</definedName>
    <definedName name="____MDE59">#REF!</definedName>
    <definedName name="____MDE60">#REF!</definedName>
    <definedName name="____MDE61">#REF!</definedName>
    <definedName name="____MDE62">#REF!</definedName>
    <definedName name="____MDE63">#REF!</definedName>
    <definedName name="____MDE64">#REF!</definedName>
    <definedName name="____MDE65">#REF!</definedName>
    <definedName name="____MDE66">#REF!</definedName>
    <definedName name="____MDE67">#REF!</definedName>
    <definedName name="____MDE68">#REF!</definedName>
    <definedName name="____ME01">#REF!</definedName>
    <definedName name="____ME02">#REF!</definedName>
    <definedName name="____ME03">#REF!</definedName>
    <definedName name="____ME04">#REF!</definedName>
    <definedName name="____ME05">#REF!</definedName>
    <definedName name="____ME06">#REF!</definedName>
    <definedName name="____ME07">#REF!</definedName>
    <definedName name="____ME08">#REF!</definedName>
    <definedName name="____ME09">#REF!</definedName>
    <definedName name="____ME10">#REF!</definedName>
    <definedName name="____ME11">#REF!</definedName>
    <definedName name="____ME12">#REF!</definedName>
    <definedName name="____ME13">#REF!</definedName>
    <definedName name="____ME14">#REF!</definedName>
    <definedName name="____ME15">#REF!</definedName>
    <definedName name="____ME16">#REF!</definedName>
    <definedName name="____ME17">#REF!</definedName>
    <definedName name="____ME18">#REF!</definedName>
    <definedName name="____ME19">#REF!</definedName>
    <definedName name="____ME20">#REF!</definedName>
    <definedName name="____ME21">#REF!</definedName>
    <definedName name="____ME22">#REF!</definedName>
    <definedName name="____ME23">#REF!</definedName>
    <definedName name="____ME24">#REF!</definedName>
    <definedName name="____ME25">#REF!</definedName>
    <definedName name="____ME26">#REF!</definedName>
    <definedName name="____ME27">#REF!</definedName>
    <definedName name="____ME28">#REF!</definedName>
    <definedName name="____ME29">#REF!</definedName>
    <definedName name="____ME30">#REF!</definedName>
    <definedName name="____ME31">#REF!</definedName>
    <definedName name="____ME32">#REF!</definedName>
    <definedName name="____ME33">#REF!</definedName>
    <definedName name="____ME34">#REF!</definedName>
    <definedName name="____ME35">#REF!</definedName>
    <definedName name="____ME36">#REF!</definedName>
    <definedName name="____ME37">#REF!</definedName>
    <definedName name="____ME38">#REF!</definedName>
    <definedName name="____ME39">#REF!</definedName>
    <definedName name="____ME40">#REF!</definedName>
    <definedName name="____ME41">#REF!</definedName>
    <definedName name="____ME42">#REF!</definedName>
    <definedName name="____ME43">#REF!</definedName>
    <definedName name="____ME44">#REF!</definedName>
    <definedName name="____ME45">#REF!</definedName>
    <definedName name="____ME46">#REF!</definedName>
    <definedName name="____ME47">#REF!</definedName>
    <definedName name="____ME48">#REF!</definedName>
    <definedName name="____ME49">#REF!</definedName>
    <definedName name="____ME50">#REF!</definedName>
    <definedName name="____ME51">#REF!</definedName>
    <definedName name="____ME52">#REF!</definedName>
    <definedName name="____ME53">#REF!</definedName>
    <definedName name="____ME54">#REF!</definedName>
    <definedName name="____ME55">#REF!</definedName>
    <definedName name="____ME56">#REF!</definedName>
    <definedName name="____ME57">#REF!</definedName>
    <definedName name="____ME58">#REF!</definedName>
    <definedName name="____ME59">#REF!</definedName>
    <definedName name="____ME60">#REF!</definedName>
    <definedName name="____ME61">#REF!</definedName>
    <definedName name="____ME62">#REF!</definedName>
    <definedName name="____ME63">#REF!</definedName>
    <definedName name="____ME64">#REF!</definedName>
    <definedName name="____ME65">#REF!</definedName>
    <definedName name="____ME66">#REF!</definedName>
    <definedName name="____ME67">#REF!</definedName>
    <definedName name="____ME68">#REF!</definedName>
    <definedName name="____MMM01">#REF!</definedName>
    <definedName name="____MMM02">#REF!</definedName>
    <definedName name="____MMM03">#REF!</definedName>
    <definedName name="____MMM04">#REF!</definedName>
    <definedName name="____MMM05">#REF!</definedName>
    <definedName name="____MMM06">#REF!</definedName>
    <definedName name="____MMM07">#REF!</definedName>
    <definedName name="____MMM08">#REF!</definedName>
    <definedName name="____MMM09">#REF!</definedName>
    <definedName name="____MMM10">#REF!</definedName>
    <definedName name="____MMM11">#REF!</definedName>
    <definedName name="____MMM12">#REF!</definedName>
    <definedName name="____MMM13">#REF!</definedName>
    <definedName name="____MMM14">#REF!</definedName>
    <definedName name="____MMM15">#REF!</definedName>
    <definedName name="____MMM16">#REF!</definedName>
    <definedName name="____MMM17">#REF!</definedName>
    <definedName name="____MMM18">#REF!</definedName>
    <definedName name="____MMM19">#REF!</definedName>
    <definedName name="____MMM20">#REF!</definedName>
    <definedName name="____MMM21">#REF!</definedName>
    <definedName name="____MMM22">#REF!</definedName>
    <definedName name="____MMM23">#REF!</definedName>
    <definedName name="____MMM24">#REF!</definedName>
    <definedName name="____MMM25">#REF!</definedName>
    <definedName name="____MMM26">#REF!</definedName>
    <definedName name="____MMM27">#REF!</definedName>
    <definedName name="____MMM28">#REF!</definedName>
    <definedName name="____MMM29">#REF!</definedName>
    <definedName name="____MMM30">#REF!</definedName>
    <definedName name="____MMM31">#REF!</definedName>
    <definedName name="____MMM32">#REF!</definedName>
    <definedName name="____MMM33">#REF!</definedName>
    <definedName name="____MMM34">#REF!</definedName>
    <definedName name="____MMM35">#REF!</definedName>
    <definedName name="____MMM36">#REF!</definedName>
    <definedName name="____MMM37">#REF!</definedName>
    <definedName name="____MMM38">#REF!</definedName>
    <definedName name="____MMM39">#REF!</definedName>
    <definedName name="____MMM40">#REF!</definedName>
    <definedName name="____MMM41">#REF!</definedName>
    <definedName name="____MMM411">#REF!</definedName>
    <definedName name="____MMM42">#REF!</definedName>
    <definedName name="____MMM43">#REF!</definedName>
    <definedName name="____MMM44">#REF!</definedName>
    <definedName name="____MMM45">#REF!</definedName>
    <definedName name="____MMM46">#REF!</definedName>
    <definedName name="____MMM47">#REF!</definedName>
    <definedName name="____MMM48">#REF!</definedName>
    <definedName name="____MMM49">#REF!</definedName>
    <definedName name="____MMM50">#REF!</definedName>
    <definedName name="____MMM51">#REF!</definedName>
    <definedName name="____MMM52">#REF!</definedName>
    <definedName name="____MMM53">#REF!</definedName>
    <definedName name="____MMM54">#REF!</definedName>
    <definedName name="____mu1">#REF!</definedName>
    <definedName name="____mu2">#REF!</definedName>
    <definedName name="____mvd1">#REF!</definedName>
    <definedName name="____mvd2">#REF!</definedName>
    <definedName name="____mvd3">#REF!</definedName>
    <definedName name="____mvd4">#REF!</definedName>
    <definedName name="____NCL100">#REF!</definedName>
    <definedName name="____NCL200">#REF!</definedName>
    <definedName name="____NCL250">#REF!</definedName>
    <definedName name="____nin190">#REF!</definedName>
    <definedName name="____nym34">#REF!</definedName>
    <definedName name="____nym46">#REF!</definedName>
    <definedName name="____nyy2416">#REF!</definedName>
    <definedName name="____nyy244">#REF!</definedName>
    <definedName name="____nyy246">#REF!</definedName>
    <definedName name="____nyy34">#REF!</definedName>
    <definedName name="____nyy410">#REF!</definedName>
    <definedName name="____nyy41010">#REF!</definedName>
    <definedName name="____nyy412050">#REF!</definedName>
    <definedName name="____nyy412070">#REF!</definedName>
    <definedName name="____nyy415070">#REF!</definedName>
    <definedName name="____nyy416">#REF!</definedName>
    <definedName name="____nyy41616">#REF!</definedName>
    <definedName name="____nyy42525">#REF!</definedName>
    <definedName name="____nyy43535">#REF!</definedName>
    <definedName name="____nyy44">#REF!</definedName>
    <definedName name="____nyy444">#REF!</definedName>
    <definedName name="____nyy45050">#REF!</definedName>
    <definedName name="____nyy46">#REF!</definedName>
    <definedName name="____nyy466">#REF!</definedName>
    <definedName name="____nyy47050">#REF!</definedName>
    <definedName name="____nyy47070">#REF!</definedName>
    <definedName name="____nyy49570">#REF!</definedName>
    <definedName name="____PA1">#REF!</definedName>
    <definedName name="____PA10">#REF!</definedName>
    <definedName name="____PA2">#REF!</definedName>
    <definedName name="____PA3">#REF!</definedName>
    <definedName name="____PA4">#REF!</definedName>
    <definedName name="____PA5">#REF!</definedName>
    <definedName name="____PA6">#REF!</definedName>
    <definedName name="____PA7">#REF!</definedName>
    <definedName name="____PA8">#REF!</definedName>
    <definedName name="____PA9">#REF!</definedName>
    <definedName name="____pab125">#REF!</definedName>
    <definedName name="____pab126">#REF!</definedName>
    <definedName name="____pab65">#REF!</definedName>
    <definedName name="____PB1">#REF!</definedName>
    <definedName name="____PB2">#REF!</definedName>
    <definedName name="____PB3">#REF!</definedName>
    <definedName name="____pb34">#REF!</definedName>
    <definedName name="____pb4">#REF!</definedName>
    <definedName name="____pbf3">#REF!</definedName>
    <definedName name="____pbf4">#REF!</definedName>
    <definedName name="____pbs100">#REF!</definedName>
    <definedName name="____pbs15">#REF!</definedName>
    <definedName name="____pbs150">#REF!</definedName>
    <definedName name="____pbs40">#REF!</definedName>
    <definedName name="____pbs50">#REF!</definedName>
    <definedName name="____pbs65">#REF!</definedName>
    <definedName name="____pbs80">#REF!</definedName>
    <definedName name="____pc1">#REF!</definedName>
    <definedName name="____pc10">#REF!</definedName>
    <definedName name="____pc12">#REF!</definedName>
    <definedName name="____PC120">#REF!</definedName>
    <definedName name="____pc2">#REF!</definedName>
    <definedName name="____pc3">#REF!</definedName>
    <definedName name="____pc4">#REF!</definedName>
    <definedName name="____pc5">#REF!</definedName>
    <definedName name="____pc6">#REF!</definedName>
    <definedName name="____pc8">#REF!</definedName>
    <definedName name="____pcf10">#REF!</definedName>
    <definedName name="____pcf12">#REF!</definedName>
    <definedName name="____pcf3">#REF!</definedName>
    <definedName name="____pcf4">#REF!</definedName>
    <definedName name="____pcf5">#REF!</definedName>
    <definedName name="____pcf6">#REF!</definedName>
    <definedName name="____pcf8">#REF!</definedName>
    <definedName name="____pd1">#REF!</definedName>
    <definedName name="____pd2">#REF!</definedName>
    <definedName name="____pd3">#REF!</definedName>
    <definedName name="____pdf3">#REF!</definedName>
    <definedName name="____PJ2">#REF!</definedName>
    <definedName name="____PJ3">#REF!</definedName>
    <definedName name="____PL1">#REF!</definedName>
    <definedName name="____PL2">#REF!</definedName>
    <definedName name="____PL3">#REF!</definedName>
    <definedName name="____po1000">#REF!</definedName>
    <definedName name="____por4040">#REF!</definedName>
    <definedName name="____pvc05">#REF!</definedName>
    <definedName name="____PVC1">#REF!</definedName>
    <definedName name="____pvc105">#REF!</definedName>
    <definedName name="____PVC2">#REF!</definedName>
    <definedName name="____pvc212">#REF!</definedName>
    <definedName name="____pvc3">#REF!</definedName>
    <definedName name="____PVC4">#REF!</definedName>
    <definedName name="____PVC6">#REF!</definedName>
    <definedName name="____QS1">#REF!</definedName>
    <definedName name="____QS10">#REF!</definedName>
    <definedName name="____QS11">#REF!</definedName>
    <definedName name="____QS12">#REF!</definedName>
    <definedName name="____QS13">#REF!</definedName>
    <definedName name="____QS14">#REF!</definedName>
    <definedName name="____QS15">#REF!</definedName>
    <definedName name="____QS16">#REF!</definedName>
    <definedName name="____QS17">#REF!</definedName>
    <definedName name="____QS18">#REF!</definedName>
    <definedName name="____QS19">#REF!</definedName>
    <definedName name="____QS2">#REF!</definedName>
    <definedName name="____QS20">#REF!</definedName>
    <definedName name="____QS21">#REF!</definedName>
    <definedName name="____QS3">#REF!</definedName>
    <definedName name="____QS4">#REF!</definedName>
    <definedName name="____QS5">#REF!</definedName>
    <definedName name="____QS6">#REF!</definedName>
    <definedName name="____QS7">#REF!</definedName>
    <definedName name="____QS8">#REF!</definedName>
    <definedName name="____QS9">#REF!</definedName>
    <definedName name="____rbf2">#REF!</definedName>
    <definedName name="____rbf3">#REF!</definedName>
    <definedName name="____rbf4">#REF!</definedName>
    <definedName name="____rd4">#REF!</definedName>
    <definedName name="____rd6">#REF!</definedName>
    <definedName name="____rd8">#REF!</definedName>
    <definedName name="____rk100">#REF!</definedName>
    <definedName name="____rk150">#REF!</definedName>
    <definedName name="____rk200">#REF!</definedName>
    <definedName name="____rk300">#REF!</definedName>
    <definedName name="____rk400">#REF!</definedName>
    <definedName name="____rk500">#REF!</definedName>
    <definedName name="____rk600">#REF!</definedName>
    <definedName name="____rkl1000">#REF!</definedName>
    <definedName name="____rkl1200">#REF!</definedName>
    <definedName name="____rkl200">#REF!</definedName>
    <definedName name="____rkl300">#REF!</definedName>
    <definedName name="____rkl400">#REF!</definedName>
    <definedName name="____rkl500">#REF!</definedName>
    <definedName name="____rkl600">#REF!</definedName>
    <definedName name="____rkl700">#REF!</definedName>
    <definedName name="____rkl800">#REF!</definedName>
    <definedName name="____SAK1">#REF!</definedName>
    <definedName name="____sc1">#REF!</definedName>
    <definedName name="____SC2">#REF!</definedName>
    <definedName name="____sc3">#REF!</definedName>
    <definedName name="____sfv150">#REF!</definedName>
    <definedName name="____sh1040">#REF!</definedName>
    <definedName name="____SN3">#REF!</definedName>
    <definedName name="____std100">#REF!</definedName>
    <definedName name="____std150">#REF!</definedName>
    <definedName name="____std2">#REF!</definedName>
    <definedName name="____std3">#REF!</definedName>
    <definedName name="____std4">#REF!</definedName>
    <definedName name="____std50">#REF!</definedName>
    <definedName name="____std65">#REF!</definedName>
    <definedName name="____ti100">#REF!</definedName>
    <definedName name="____ti120">#REF!</definedName>
    <definedName name="____ti50">#REF!</definedName>
    <definedName name="____ti60">#REF!</definedName>
    <definedName name="____ti80">#REF!</definedName>
    <definedName name="____TL1">#REF!</definedName>
    <definedName name="____tl120">#REF!</definedName>
    <definedName name="____tl140">#REF!</definedName>
    <definedName name="____TL2">#REF!</definedName>
    <definedName name="____TL240">#REF!</definedName>
    <definedName name="____TL3">#REF!</definedName>
    <definedName name="____TLA120">#REF!</definedName>
    <definedName name="____TLA35">#REF!</definedName>
    <definedName name="____TLA50">#REF!</definedName>
    <definedName name="____TLA70">#REF!</definedName>
    <definedName name="____TLA95">#REF!</definedName>
    <definedName name="____tlc20">#REF!</definedName>
    <definedName name="____tok2">#REF!</definedName>
    <definedName name="____tsv25">#REF!</definedName>
    <definedName name="____uls60">#REF!</definedName>
    <definedName name="____utd1">#REF!</definedName>
    <definedName name="____utd2">#REF!</definedName>
    <definedName name="____utd3">#REF!</definedName>
    <definedName name="____vcd2">#REF!</definedName>
    <definedName name="____vcd3">#REF!</definedName>
    <definedName name="____vcd4">#REF!</definedName>
    <definedName name="____VL100">#REF!</definedName>
    <definedName name="____VL200">#REF!</definedName>
    <definedName name="____VL250">#REF!</definedName>
    <definedName name="____WAK1">#REF!</definedName>
    <definedName name="____WAK2">#REF!</definedName>
    <definedName name="____we3">#REF!</definedName>
    <definedName name="___aaa1">#REF!</definedName>
    <definedName name="___ana55">#REF!</definedName>
    <definedName name="___bab2">#REF!</definedName>
    <definedName name="___bab3">#REF!</definedName>
    <definedName name="___bab4">#REF!</definedName>
    <definedName name="___bbm10">#REF!</definedName>
    <definedName name="___bbm3">#REF!</definedName>
    <definedName name="___bbm5">#REF!</definedName>
    <definedName name="___bbm8">#REF!</definedName>
    <definedName name="___bcv100">#REF!</definedName>
    <definedName name="___bcv125">#REF!</definedName>
    <definedName name="___bcv150">#REF!</definedName>
    <definedName name="___bed1">#REF!</definedName>
    <definedName name="___bed2">#REF!</definedName>
    <definedName name="___bed3">#REF!</definedName>
    <definedName name="___bed4">#REF!</definedName>
    <definedName name="___bed5">#REF!</definedName>
    <definedName name="___bet250">#REF!</definedName>
    <definedName name="___bet275">#REF!</definedName>
    <definedName name="___bet300">#REF!</definedName>
    <definedName name="___bln2">#REF!</definedName>
    <definedName name="___bpl32">#REF!</definedName>
    <definedName name="___bpl9">#REF!</definedName>
    <definedName name="___brc120">#REF!</definedName>
    <definedName name="___brc90">#REF!</definedName>
    <definedName name="___bsd1600">#REF!</definedName>
    <definedName name="___bsd2500">#REF!</definedName>
    <definedName name="___bsd4000">#REF!</definedName>
    <definedName name="___bsd45">[22]HARGA!#REF!</definedName>
    <definedName name="___btn175">#REF!</definedName>
    <definedName name="___btn300">#REF!</definedName>
    <definedName name="___bud3500">#REF!</definedName>
    <definedName name="___bvd1">#REF!</definedName>
    <definedName name="___bvd2">#REF!</definedName>
    <definedName name="___bvd3">#REF!</definedName>
    <definedName name="___bvd34">#REF!</definedName>
    <definedName name="___bvd4">#REF!</definedName>
    <definedName name="___bvd5">#REF!</definedName>
    <definedName name="___bvd8">#REF!</definedName>
    <definedName name="___cip10">#REF!</definedName>
    <definedName name="___cip2">#REF!</definedName>
    <definedName name="___cip3">#REF!</definedName>
    <definedName name="___cip4">#REF!</definedName>
    <definedName name="___cip6">#REF!</definedName>
    <definedName name="___cip8">#REF!</definedName>
    <definedName name="___cod4">#REF!</definedName>
    <definedName name="___CON125">#REF!</definedName>
    <definedName name="___CON175">#REF!</definedName>
    <definedName name="___CON250">#REF!</definedName>
    <definedName name="___CON300">#REF!</definedName>
    <definedName name="___COR135">[30]Anl!#REF!</definedName>
    <definedName name="___cvd100">#REF!</definedName>
    <definedName name="___cvd15">#REF!</definedName>
    <definedName name="___cvd150">#REF!</definedName>
    <definedName name="___cvd50">#REF!</definedName>
    <definedName name="___cvd65">#REF!</definedName>
    <definedName name="___daf1">#REF!</definedName>
    <definedName name="___DAF10">#REF!</definedName>
    <definedName name="___daf2">#REF!</definedName>
    <definedName name="___daf31">#REF!</definedName>
    <definedName name="___daf32">#REF!</definedName>
    <definedName name="___daf33">#REF!</definedName>
    <definedName name="___dal1">#REF!</definedName>
    <definedName name="___dal2">#REF!</definedName>
    <definedName name="___dal3">#REF!</definedName>
    <definedName name="___dal4">#REF!</definedName>
    <definedName name="___dal5">#REF!</definedName>
    <definedName name="___DAL6">#REF!</definedName>
    <definedName name="___DAL7">#REF!</definedName>
    <definedName name="___ddn400">#REF!</definedName>
    <definedName name="___ddn600">#REF!</definedName>
    <definedName name="___DIV1">#REF!</definedName>
    <definedName name="___DIV10">#REF!</definedName>
    <definedName name="___DIV11">#REF!</definedName>
    <definedName name="___DIV2">#REF!</definedName>
    <definedName name="___DIV3">#REF!</definedName>
    <definedName name="___DIV4">#REF!</definedName>
    <definedName name="___DIV5">#REF!</definedName>
    <definedName name="___DIV6">#REF!</definedName>
    <definedName name="___DIV7">#REF!</definedName>
    <definedName name="___DIV8">#REF!</definedName>
    <definedName name="___DIV9">#REF!</definedName>
    <definedName name="___dlh20">#REF!</definedName>
    <definedName name="___dlh50">#REF!</definedName>
    <definedName name="___dot2020">#REF!</definedName>
    <definedName name="___EEE01">#REF!</definedName>
    <definedName name="___EEE02">#REF!</definedName>
    <definedName name="___EEE03">#REF!</definedName>
    <definedName name="___EEE04">#REF!</definedName>
    <definedName name="___EEE05">#REF!</definedName>
    <definedName name="___EEE06">#REF!</definedName>
    <definedName name="___EEE07">#REF!</definedName>
    <definedName name="___EEE08">#REF!</definedName>
    <definedName name="___EEE09">#REF!</definedName>
    <definedName name="___EEE10">#REF!</definedName>
    <definedName name="___EEE11">#REF!</definedName>
    <definedName name="___EEE12">#REF!</definedName>
    <definedName name="___EEE13">#REF!</definedName>
    <definedName name="___EEE14">#REF!</definedName>
    <definedName name="___EEE15">#REF!</definedName>
    <definedName name="___EEE16">#REF!</definedName>
    <definedName name="___EEE17">#REF!</definedName>
    <definedName name="___EEE18">#REF!</definedName>
    <definedName name="___EEE19">#REF!</definedName>
    <definedName name="___EEE20">#REF!</definedName>
    <definedName name="___EEE21">#REF!</definedName>
    <definedName name="___EEE22">#REF!</definedName>
    <definedName name="___EEE23">#REF!</definedName>
    <definedName name="___EEE24">#REF!</definedName>
    <definedName name="___EEE25">#REF!</definedName>
    <definedName name="___EEE26">#REF!</definedName>
    <definedName name="___EEE27">#REF!</definedName>
    <definedName name="___EEE28">#REF!</definedName>
    <definedName name="___EEE29">#REF!</definedName>
    <definedName name="___EEE30">#REF!</definedName>
    <definedName name="___EEE31">#REF!</definedName>
    <definedName name="___EEE32">#REF!</definedName>
    <definedName name="___EEE33">#REF!</definedName>
    <definedName name="___fdd3">#REF!</definedName>
    <definedName name="___fdu2">#REF!</definedName>
    <definedName name="___FIT100">#REF!</definedName>
    <definedName name="___fit125">#REF!</definedName>
    <definedName name="___FIT150">#REF!</definedName>
    <definedName name="___FIT200">#REF!</definedName>
    <definedName name="___FIT300">#REF!</definedName>
    <definedName name="___FIT65">#REF!</definedName>
    <definedName name="___fit80">#REF!</definedName>
    <definedName name="___fjd100">#REF!</definedName>
    <definedName name="___fjd150">#REF!</definedName>
    <definedName name="___fjd50">#REF!</definedName>
    <definedName name="___fjd65">#REF!</definedName>
    <definedName name="___fmd150">#REF!</definedName>
    <definedName name="___frc2495">#REF!</definedName>
    <definedName name="___frc41010">#REF!</definedName>
    <definedName name="___frc495">#REF!</definedName>
    <definedName name="___gip112">#REF!</definedName>
    <definedName name="___giv1">#REF!</definedName>
    <definedName name="___giv12">#REF!</definedName>
    <definedName name="___giv2">#REF!</definedName>
    <definedName name="___giv3">#REF!</definedName>
    <definedName name="___giv34">#REF!</definedName>
    <definedName name="___giv4">#REF!</definedName>
    <definedName name="___grc1">#REF!</definedName>
    <definedName name="___gti50">#REF!</definedName>
    <definedName name="___gti60">#REF!</definedName>
    <definedName name="___gvd1">#REF!</definedName>
    <definedName name="___gvd10">#REF!</definedName>
    <definedName name="___gvd100">#REF!</definedName>
    <definedName name="___gvd15">#REF!</definedName>
    <definedName name="___gvd150">#REF!</definedName>
    <definedName name="___gvd2">#REF!</definedName>
    <definedName name="___gvd25">#REF!</definedName>
    <definedName name="___gvd3">#REF!</definedName>
    <definedName name="___gvd4">#REF!</definedName>
    <definedName name="___gvd5">#REF!</definedName>
    <definedName name="___gvd50">#REF!</definedName>
    <definedName name="___gvd6">#REF!</definedName>
    <definedName name="___gvd65">#REF!</definedName>
    <definedName name="___gvd8">#REF!</definedName>
    <definedName name="___HAL1">#REF!</definedName>
    <definedName name="___HAL2">#REF!</definedName>
    <definedName name="___HAL3">#REF!</definedName>
    <definedName name="___HAL4">#REF!</definedName>
    <definedName name="___HAL5">#REF!</definedName>
    <definedName name="___HAL6">#REF!</definedName>
    <definedName name="___HAL7">#REF!</definedName>
    <definedName name="___HAL8">#REF!</definedName>
    <definedName name="___hdw1">#REF!</definedName>
    <definedName name="___int1">#REF!</definedName>
    <definedName name="___int2">#REF!</definedName>
    <definedName name="___jum1">#REF!</definedName>
    <definedName name="___jum10">#REF!</definedName>
    <definedName name="___jum2">#REF!</definedName>
    <definedName name="___jum3">#REF!</definedName>
    <definedName name="___jum4">#REF!</definedName>
    <definedName name="___jum5">#REF!</definedName>
    <definedName name="___jum6">#REF!</definedName>
    <definedName name="___jum7">#REF!</definedName>
    <definedName name="___jum8">#REF!</definedName>
    <definedName name="___jum9">#REF!</definedName>
    <definedName name="___kco7">#REF!</definedName>
    <definedName name="___KER2020">#REF!</definedName>
    <definedName name="___KER2025">#REF!</definedName>
    <definedName name="___ker3030">#REF!</definedName>
    <definedName name="___KEY001" hidden="1">[31]LOADDAT!#REF!</definedName>
    <definedName name="___KEY002" hidden="1">[31]LOADDAT!#REF!</definedName>
    <definedName name="___KEY01" hidden="1">[31]LOADDAT!#REF!</definedName>
    <definedName name="___KEY02" hidden="1">[31]LOADDAT!#REF!</definedName>
    <definedName name="___KL12">[15]alat!$AW$18</definedName>
    <definedName name="___kl3">[22]HARGA!#REF!</definedName>
    <definedName name="___kl4">[22]HARGA!#REF!</definedName>
    <definedName name="___kl5">[22]HARGA!#REF!</definedName>
    <definedName name="___kl6">[22]HARGA!#REF!</definedName>
    <definedName name="___kus1">#REF!</definedName>
    <definedName name="___kus2">#REF!</definedName>
    <definedName name="___kus3">#REF!</definedName>
    <definedName name="___kus4">#REF!</definedName>
    <definedName name="___kus5">#REF!</definedName>
    <definedName name="___LCM2">#REF!</definedName>
    <definedName name="___LCM3">#REF!</definedName>
    <definedName name="___ld100">#REF!</definedName>
    <definedName name="___ld120">#REF!</definedName>
    <definedName name="___ld50">#REF!</definedName>
    <definedName name="___ld60">#REF!</definedName>
    <definedName name="___ld80">#REF!</definedName>
    <definedName name="___ldp60">#REF!</definedName>
    <definedName name="___lh50">#REF!</definedName>
    <definedName name="___LLL01">#REF!</definedName>
    <definedName name="___LLL02">#REF!</definedName>
    <definedName name="___LLL03">#REF!</definedName>
    <definedName name="___LLL04">#REF!</definedName>
    <definedName name="___LLL05">#REF!</definedName>
    <definedName name="___LLL06">#REF!</definedName>
    <definedName name="___LLL07">#REF!</definedName>
    <definedName name="___LLL08">#REF!</definedName>
    <definedName name="___LLL09">#REF!</definedName>
    <definedName name="___LLL10">#REF!</definedName>
    <definedName name="___LLL11">#REF!</definedName>
    <definedName name="___lp100">#REF!</definedName>
    <definedName name="___lp300">#REF!</definedName>
    <definedName name="___lp36">#REF!</definedName>
    <definedName name="___lp500">#REF!</definedName>
    <definedName name="___lp60">#REF!</definedName>
    <definedName name="___lpl11">#REF!</definedName>
    <definedName name="___ls100">#REF!</definedName>
    <definedName name="___ls50">#REF!</definedName>
    <definedName name="___ls60">#REF!</definedName>
    <definedName name="___ls80">#REF!</definedName>
    <definedName name="___MAC12">#REF!</definedName>
    <definedName name="___MAC46">#REF!</definedName>
    <definedName name="___MBM2">#REF!</definedName>
    <definedName name="___mc2">#REF!</definedName>
    <definedName name="___mcb2">#REF!</definedName>
    <definedName name="___mcb3">#REF!</definedName>
    <definedName name="___MDE01">#REF!</definedName>
    <definedName name="___MDE02">#REF!</definedName>
    <definedName name="___MDE03">#REF!</definedName>
    <definedName name="___MDE04">#REF!</definedName>
    <definedName name="___MDE05">#REF!</definedName>
    <definedName name="___MDE06">#REF!</definedName>
    <definedName name="___MDE07">#REF!</definedName>
    <definedName name="___MDE08">#REF!</definedName>
    <definedName name="___MDE09">#REF!</definedName>
    <definedName name="___MDE10">#REF!</definedName>
    <definedName name="___MDE11">#REF!</definedName>
    <definedName name="___MDE12">#REF!</definedName>
    <definedName name="___MDE13">#REF!</definedName>
    <definedName name="___MDE14">#REF!</definedName>
    <definedName name="___MDE15">#REF!</definedName>
    <definedName name="___MDE16">#REF!</definedName>
    <definedName name="___MDE17">#REF!</definedName>
    <definedName name="___MDE18">#REF!</definedName>
    <definedName name="___MDE19">#REF!</definedName>
    <definedName name="___MDE20">#REF!</definedName>
    <definedName name="___MDE21">#REF!</definedName>
    <definedName name="___MDE22">#REF!</definedName>
    <definedName name="___MDE23">#REF!</definedName>
    <definedName name="___MDE24">#REF!</definedName>
    <definedName name="___MDE25">#REF!</definedName>
    <definedName name="___MDE26">#REF!</definedName>
    <definedName name="___MDE27">#REF!</definedName>
    <definedName name="___MDE28">#REF!</definedName>
    <definedName name="___MDE29">#REF!</definedName>
    <definedName name="___MDE30">#REF!</definedName>
    <definedName name="___MDE31">#REF!</definedName>
    <definedName name="___MDE32">#REF!</definedName>
    <definedName name="___MDE33">#REF!</definedName>
    <definedName name="___MDE34">#REF!</definedName>
    <definedName name="___MDE35">#REF!</definedName>
    <definedName name="___MDE36">#REF!</definedName>
    <definedName name="___MDE37">#REF!</definedName>
    <definedName name="___MDE38">#REF!</definedName>
    <definedName name="___MDE39">#REF!</definedName>
    <definedName name="___MDE40">#REF!</definedName>
    <definedName name="___MDE41">#REF!</definedName>
    <definedName name="___MDE42">#REF!</definedName>
    <definedName name="___MDE43">#REF!</definedName>
    <definedName name="___MDE44">#REF!</definedName>
    <definedName name="___MDE45">#REF!</definedName>
    <definedName name="___MDE46">#REF!</definedName>
    <definedName name="___MDE47">#REF!</definedName>
    <definedName name="___MDE48">#REF!</definedName>
    <definedName name="___MDE49">#REF!</definedName>
    <definedName name="___MDE50">#REF!</definedName>
    <definedName name="___MDE51">#REF!</definedName>
    <definedName name="___MDE52">#REF!</definedName>
    <definedName name="___MDE53">#REF!</definedName>
    <definedName name="___MDE54">#REF!</definedName>
    <definedName name="___MDE55">#REF!</definedName>
    <definedName name="___MDE56">#REF!</definedName>
    <definedName name="___MDE57">#REF!</definedName>
    <definedName name="___MDE58">#REF!</definedName>
    <definedName name="___MDE59">#REF!</definedName>
    <definedName name="___MDE60">#REF!</definedName>
    <definedName name="___MDE61">#REF!</definedName>
    <definedName name="___MDE62">#REF!</definedName>
    <definedName name="___MDE63">#REF!</definedName>
    <definedName name="___MDE64">#REF!</definedName>
    <definedName name="___MDE65">#REF!</definedName>
    <definedName name="___MDE66">#REF!</definedName>
    <definedName name="___MDE67">#REF!</definedName>
    <definedName name="___MDE68">#REF!</definedName>
    <definedName name="___ME01">#REF!</definedName>
    <definedName name="___ME02">#REF!</definedName>
    <definedName name="___ME03">#REF!</definedName>
    <definedName name="___ME04">#REF!</definedName>
    <definedName name="___ME05">#REF!</definedName>
    <definedName name="___ME06">#REF!</definedName>
    <definedName name="___ME07">#REF!</definedName>
    <definedName name="___ME08">#REF!</definedName>
    <definedName name="___ME09">#REF!</definedName>
    <definedName name="___ME10">#REF!</definedName>
    <definedName name="___ME11">#REF!</definedName>
    <definedName name="___ME12">#REF!</definedName>
    <definedName name="___ME13">#REF!</definedName>
    <definedName name="___ME14">#REF!</definedName>
    <definedName name="___ME15">#REF!</definedName>
    <definedName name="___ME16">#REF!</definedName>
    <definedName name="___ME17">#REF!</definedName>
    <definedName name="___ME18">#REF!</definedName>
    <definedName name="___ME19">#REF!</definedName>
    <definedName name="___ME20">#REF!</definedName>
    <definedName name="___ME21">#REF!</definedName>
    <definedName name="___ME22">#REF!</definedName>
    <definedName name="___ME23">#REF!</definedName>
    <definedName name="___ME24">#REF!</definedName>
    <definedName name="___ME25">#REF!</definedName>
    <definedName name="___ME26">#REF!</definedName>
    <definedName name="___ME27">#REF!</definedName>
    <definedName name="___ME28">#REF!</definedName>
    <definedName name="___ME29">#REF!</definedName>
    <definedName name="___ME30">#REF!</definedName>
    <definedName name="___ME31">#REF!</definedName>
    <definedName name="___ME32">#REF!</definedName>
    <definedName name="___ME33">#REF!</definedName>
    <definedName name="___ME34">#REF!</definedName>
    <definedName name="___ME35">#REF!</definedName>
    <definedName name="___ME36">#REF!</definedName>
    <definedName name="___ME37">#REF!</definedName>
    <definedName name="___ME38">#REF!</definedName>
    <definedName name="___ME39">#REF!</definedName>
    <definedName name="___ME40">#REF!</definedName>
    <definedName name="___ME41">#REF!</definedName>
    <definedName name="___ME42">#REF!</definedName>
    <definedName name="___ME43">#REF!</definedName>
    <definedName name="___ME44">#REF!</definedName>
    <definedName name="___ME45">#REF!</definedName>
    <definedName name="___ME46">#REF!</definedName>
    <definedName name="___ME47">#REF!</definedName>
    <definedName name="___ME48">#REF!</definedName>
    <definedName name="___ME49">#REF!</definedName>
    <definedName name="___ME50">#REF!</definedName>
    <definedName name="___ME51">#REF!</definedName>
    <definedName name="___ME52">#REF!</definedName>
    <definedName name="___ME53">#REF!</definedName>
    <definedName name="___ME54">#REF!</definedName>
    <definedName name="___ME55">#REF!</definedName>
    <definedName name="___ME56">#REF!</definedName>
    <definedName name="___ME57">#REF!</definedName>
    <definedName name="___ME58">#REF!</definedName>
    <definedName name="___ME59">#REF!</definedName>
    <definedName name="___ME60">#REF!</definedName>
    <definedName name="___ME61">#REF!</definedName>
    <definedName name="___ME62">#REF!</definedName>
    <definedName name="___ME63">#REF!</definedName>
    <definedName name="___ME64">#REF!</definedName>
    <definedName name="___ME65">#REF!</definedName>
    <definedName name="___ME66">#REF!</definedName>
    <definedName name="___ME67">#REF!</definedName>
    <definedName name="___ME68">#REF!</definedName>
    <definedName name="___MMM01">#REF!</definedName>
    <definedName name="___MMM02">#REF!</definedName>
    <definedName name="___MMM03">#REF!</definedName>
    <definedName name="___MMM04">#REF!</definedName>
    <definedName name="___MMM05">#REF!</definedName>
    <definedName name="___MMM06">#REF!</definedName>
    <definedName name="___MMM07">#REF!</definedName>
    <definedName name="___MMM08">#REF!</definedName>
    <definedName name="___MMM09">#REF!</definedName>
    <definedName name="___MMM10">#REF!</definedName>
    <definedName name="___MMM11">#REF!</definedName>
    <definedName name="___MMM12">#REF!</definedName>
    <definedName name="___MMM13">#REF!</definedName>
    <definedName name="___MMM14">#REF!</definedName>
    <definedName name="___MMM15">#REF!</definedName>
    <definedName name="___MMM16">#REF!</definedName>
    <definedName name="___MMM17">#REF!</definedName>
    <definedName name="___MMM18">#REF!</definedName>
    <definedName name="___MMM19">#REF!</definedName>
    <definedName name="___MMM20">#REF!</definedName>
    <definedName name="___MMM21">#REF!</definedName>
    <definedName name="___MMM22">#REF!</definedName>
    <definedName name="___MMM23">#REF!</definedName>
    <definedName name="___MMM24">#REF!</definedName>
    <definedName name="___MMM25">#REF!</definedName>
    <definedName name="___MMM26">#REF!</definedName>
    <definedName name="___MMM27">#REF!</definedName>
    <definedName name="___MMM28">#REF!</definedName>
    <definedName name="___MMM29">#REF!</definedName>
    <definedName name="___MMM30">#REF!</definedName>
    <definedName name="___MMM31">#REF!</definedName>
    <definedName name="___MMM32">#REF!</definedName>
    <definedName name="___MMM33">#REF!</definedName>
    <definedName name="___MMM34">#REF!</definedName>
    <definedName name="___MMM35">#REF!</definedName>
    <definedName name="___MMM36">#REF!</definedName>
    <definedName name="___MMM37">#REF!</definedName>
    <definedName name="___MMM38">#REF!</definedName>
    <definedName name="___MMM39">#REF!</definedName>
    <definedName name="___MMM40">#REF!</definedName>
    <definedName name="___MMM41">#REF!</definedName>
    <definedName name="___MMM411">#REF!</definedName>
    <definedName name="___MMM42">#REF!</definedName>
    <definedName name="___MMM43">#REF!</definedName>
    <definedName name="___MMM44">#REF!</definedName>
    <definedName name="___MMM45">#REF!</definedName>
    <definedName name="___MMM46">#REF!</definedName>
    <definedName name="___MMM47">#REF!</definedName>
    <definedName name="___MMM48">#REF!</definedName>
    <definedName name="___MMM49">#REF!</definedName>
    <definedName name="___MMM50">#REF!</definedName>
    <definedName name="___MMM51">#REF!</definedName>
    <definedName name="___MMM52">#REF!</definedName>
    <definedName name="___MMM53">#REF!</definedName>
    <definedName name="___MMM54">#REF!</definedName>
    <definedName name="___mu1">#REF!</definedName>
    <definedName name="___mu2">#REF!</definedName>
    <definedName name="___mvd1">#REF!</definedName>
    <definedName name="___mvd2">#REF!</definedName>
    <definedName name="___mvd3">#REF!</definedName>
    <definedName name="___mvd4">#REF!</definedName>
    <definedName name="___NCL100">#REF!</definedName>
    <definedName name="___NCL200">#REF!</definedName>
    <definedName name="___NCL250">#REF!</definedName>
    <definedName name="___nin190">#REF!</definedName>
    <definedName name="___nym34">#REF!</definedName>
    <definedName name="___nym46">#REF!</definedName>
    <definedName name="___nyy2416">#REF!</definedName>
    <definedName name="___nyy244">#REF!</definedName>
    <definedName name="___nyy246">#REF!</definedName>
    <definedName name="___nyy34">#REF!</definedName>
    <definedName name="___nyy410">#REF!</definedName>
    <definedName name="___nyy41010">#REF!</definedName>
    <definedName name="___nyy412050">#REF!</definedName>
    <definedName name="___nyy412070">#REF!</definedName>
    <definedName name="___nyy415070">#REF!</definedName>
    <definedName name="___nyy416">#REF!</definedName>
    <definedName name="___nyy41616">#REF!</definedName>
    <definedName name="___nyy42525">#REF!</definedName>
    <definedName name="___nyy43535">#REF!</definedName>
    <definedName name="___nyy44">#REF!</definedName>
    <definedName name="___nyy444">#REF!</definedName>
    <definedName name="___nyy45050">#REF!</definedName>
    <definedName name="___nyy46">#REF!</definedName>
    <definedName name="___nyy466">#REF!</definedName>
    <definedName name="___nyy47050">#REF!</definedName>
    <definedName name="___nyy47070">#REF!</definedName>
    <definedName name="___nyy49570">#REF!</definedName>
    <definedName name="___PA1">#REF!</definedName>
    <definedName name="___PA10">#REF!</definedName>
    <definedName name="___PA2">#REF!</definedName>
    <definedName name="___PA3">#REF!</definedName>
    <definedName name="___PA4">#REF!</definedName>
    <definedName name="___PA5">#REF!</definedName>
    <definedName name="___PA6">#REF!</definedName>
    <definedName name="___PA7">#REF!</definedName>
    <definedName name="___PA8">#REF!</definedName>
    <definedName name="___PA9">#REF!</definedName>
    <definedName name="___pab125">#REF!</definedName>
    <definedName name="___pab126">#REF!</definedName>
    <definedName name="___pab65">#REF!</definedName>
    <definedName name="___PB1">#REF!</definedName>
    <definedName name="___PB2">#REF!</definedName>
    <definedName name="___PB3">#REF!</definedName>
    <definedName name="___pb34">#REF!</definedName>
    <definedName name="___pb4">#REF!</definedName>
    <definedName name="___pbf3">#REF!</definedName>
    <definedName name="___pbf4">#REF!</definedName>
    <definedName name="___pbs100">#REF!</definedName>
    <definedName name="___pbs15">#REF!</definedName>
    <definedName name="___pbs150">#REF!</definedName>
    <definedName name="___pbs40">#REF!</definedName>
    <definedName name="___pbs50">#REF!</definedName>
    <definedName name="___pbs65">#REF!</definedName>
    <definedName name="___pbs80">#REF!</definedName>
    <definedName name="___pc1">#REF!</definedName>
    <definedName name="___pc10">#REF!</definedName>
    <definedName name="___pc12">#REF!</definedName>
    <definedName name="___PC120">#REF!</definedName>
    <definedName name="___pc2">#REF!</definedName>
    <definedName name="___pc3">#REF!</definedName>
    <definedName name="___pc4">#REF!</definedName>
    <definedName name="___pc5">#REF!</definedName>
    <definedName name="___pc6">#REF!</definedName>
    <definedName name="___pc8">#REF!</definedName>
    <definedName name="___PCD10">#REF!</definedName>
    <definedName name="___PCD3">#REF!</definedName>
    <definedName name="___PCD6">#REF!</definedName>
    <definedName name="___PCD8">#REF!</definedName>
    <definedName name="___pcf10">#REF!</definedName>
    <definedName name="___pcf12">#REF!</definedName>
    <definedName name="___pcf3">#REF!</definedName>
    <definedName name="___pcf4">#REF!</definedName>
    <definedName name="___pcf5">#REF!</definedName>
    <definedName name="___pcf6">#REF!</definedName>
    <definedName name="___pcf8">#REF!</definedName>
    <definedName name="___pd1">#REF!</definedName>
    <definedName name="___pd2">#REF!</definedName>
    <definedName name="___pd3">#REF!</definedName>
    <definedName name="___pdf3">#REF!</definedName>
    <definedName name="___PJ2">#REF!</definedName>
    <definedName name="___PJ3">#REF!</definedName>
    <definedName name="___PL1">#REF!</definedName>
    <definedName name="___PL2">#REF!</definedName>
    <definedName name="___PL3">#REF!</definedName>
    <definedName name="___po1000">#REF!</definedName>
    <definedName name="___por4040">#REF!</definedName>
    <definedName name="___pvc05">#REF!</definedName>
    <definedName name="___PVC1">#REF!</definedName>
    <definedName name="___pvc105">#REF!</definedName>
    <definedName name="___PVC2">#REF!</definedName>
    <definedName name="___pvc212">#REF!</definedName>
    <definedName name="___pvc3">#REF!</definedName>
    <definedName name="___PVC4">#REF!</definedName>
    <definedName name="___PVC6">#REF!</definedName>
    <definedName name="___QS1">#REF!</definedName>
    <definedName name="___QS10">#REF!</definedName>
    <definedName name="___QS11">#REF!</definedName>
    <definedName name="___QS12">#REF!</definedName>
    <definedName name="___QS13">#REF!</definedName>
    <definedName name="___QS14">#REF!</definedName>
    <definedName name="___QS15">#REF!</definedName>
    <definedName name="___QS16">#REF!</definedName>
    <definedName name="___QS17">#REF!</definedName>
    <definedName name="___QS18">#REF!</definedName>
    <definedName name="___QS19">#REF!</definedName>
    <definedName name="___QS2">#REF!</definedName>
    <definedName name="___QS20">#REF!</definedName>
    <definedName name="___QS21">#REF!</definedName>
    <definedName name="___QS3">#REF!</definedName>
    <definedName name="___QS4">#REF!</definedName>
    <definedName name="___QS5">#REF!</definedName>
    <definedName name="___QS6">#REF!</definedName>
    <definedName name="___QS7">#REF!</definedName>
    <definedName name="___QS8">#REF!</definedName>
    <definedName name="___QS9">#REF!</definedName>
    <definedName name="___rbf2">#REF!</definedName>
    <definedName name="___rbf3">#REF!</definedName>
    <definedName name="___rbf4">#REF!</definedName>
    <definedName name="___rd4">#REF!</definedName>
    <definedName name="___rd6">#REF!</definedName>
    <definedName name="___rd8">#REF!</definedName>
    <definedName name="___rk100">#REF!</definedName>
    <definedName name="___rk150">#REF!</definedName>
    <definedName name="___rk200">#REF!</definedName>
    <definedName name="___rk300">#REF!</definedName>
    <definedName name="___rk400">#REF!</definedName>
    <definedName name="___rk500">#REF!</definedName>
    <definedName name="___rk600">#REF!</definedName>
    <definedName name="___rkl1000">#REF!</definedName>
    <definedName name="___rkl1200">#REF!</definedName>
    <definedName name="___rkl200">#REF!</definedName>
    <definedName name="___rkl300">#REF!</definedName>
    <definedName name="___rkl400">#REF!</definedName>
    <definedName name="___rkl500">#REF!</definedName>
    <definedName name="___rkl600">#REF!</definedName>
    <definedName name="___rkl700">#REF!</definedName>
    <definedName name="___rkl800">#REF!</definedName>
    <definedName name="___SAK1">#REF!</definedName>
    <definedName name="___sc1">#REF!</definedName>
    <definedName name="___SC2">#REF!</definedName>
    <definedName name="___sc3">#REF!</definedName>
    <definedName name="___sfv150">#REF!</definedName>
    <definedName name="___sh1040">#REF!</definedName>
    <definedName name="___SN3">#REF!</definedName>
    <definedName name="___std100">#REF!</definedName>
    <definedName name="___std150">#REF!</definedName>
    <definedName name="___std2">#REF!</definedName>
    <definedName name="___std3">#REF!</definedName>
    <definedName name="___std4">#REF!</definedName>
    <definedName name="___std50">#REF!</definedName>
    <definedName name="___std65">#REF!</definedName>
    <definedName name="___ti100">#REF!</definedName>
    <definedName name="___ti120">#REF!</definedName>
    <definedName name="___ti50">#REF!</definedName>
    <definedName name="___ti60">#REF!</definedName>
    <definedName name="___ti80">#REF!</definedName>
    <definedName name="___TL1">#REF!</definedName>
    <definedName name="___tl120">#REF!</definedName>
    <definedName name="___tl140">#REF!</definedName>
    <definedName name="___TL2">#REF!</definedName>
    <definedName name="___TL240">#REF!</definedName>
    <definedName name="___TL3">#REF!</definedName>
    <definedName name="___TLA120">#REF!</definedName>
    <definedName name="___TLA35">#REF!</definedName>
    <definedName name="___TLA50">#REF!</definedName>
    <definedName name="___TLA70">#REF!</definedName>
    <definedName name="___TLA95">#REF!</definedName>
    <definedName name="___tlc20">#REF!</definedName>
    <definedName name="___tok2">#REF!</definedName>
    <definedName name="___tsv25">#REF!</definedName>
    <definedName name="___uls60">#REF!</definedName>
    <definedName name="___utd1">#REF!</definedName>
    <definedName name="___utd2">#REF!</definedName>
    <definedName name="___utd3">#REF!</definedName>
    <definedName name="___vcd2">#REF!</definedName>
    <definedName name="___vcd3">#REF!</definedName>
    <definedName name="___vcd4">#REF!</definedName>
    <definedName name="___VL100">#REF!</definedName>
    <definedName name="___VL200">#REF!</definedName>
    <definedName name="___VL250">#REF!</definedName>
    <definedName name="___WAK1">#REF!</definedName>
    <definedName name="___WAK2">#REF!</definedName>
    <definedName name="___WC1">#REF!</definedName>
    <definedName name="___WC2">#REF!</definedName>
    <definedName name="___WC3">#REF!</definedName>
    <definedName name="___we3">#REF!</definedName>
    <definedName name="__123546rr" hidden="1">#REF!</definedName>
    <definedName name="__123Graph_A" hidden="1">'[32]ANL-EI'!#REF!</definedName>
    <definedName name="__123Graph_AG31" hidden="1">[33]TJ1Q47!$G$7:$G$31</definedName>
    <definedName name="__123Graph_AG32" hidden="1">[33]TJ1Q47!$G$7:$G$31</definedName>
    <definedName name="__123Graph_AG33" hidden="1">[33]TJ1Q47!$G$7:$G$31</definedName>
    <definedName name="__123Graph_AG34" hidden="1">[33]TJ1Q47!$G$7:$G$31</definedName>
    <definedName name="__123Graph_B" hidden="1">'[32]ANL-EI'!#REF!</definedName>
    <definedName name="__123Graph_BG31" hidden="1">[33]TJ1Q47!$E$7:$E$31</definedName>
    <definedName name="__123Graph_BG32" hidden="1">[33]TJ1Q47!$E$7:$E$31</definedName>
    <definedName name="__123Graph_BG33" hidden="1">[33]TJ1Q47!$E$7:$E$31</definedName>
    <definedName name="__123Graph_BG34" hidden="1">[33]TJ1Q47!$E$7:$E$31</definedName>
    <definedName name="__123Graph_C" hidden="1">[33]TJ1Q47!$J$7:$J$31</definedName>
    <definedName name="__123Graph_ca" hidden="1">[33]TJ1Q47!$J$7:$J$31</definedName>
    <definedName name="__123Graph_D" hidden="1">'[34]RAB AR&amp;STR'!#REF!</definedName>
    <definedName name="__123Graph_X" hidden="1">'[32]ANL-EI'!#REF!</definedName>
    <definedName name="__123Graph_XG31" hidden="1">[33]TJ1Q47!$B$7:$B$31</definedName>
    <definedName name="__123Graph_XG32" hidden="1">[33]TJ1Q47!$B$7:$B$31</definedName>
    <definedName name="__123Graph_XG33" hidden="1">[33]TJ1Q47!$B$7:$B$31</definedName>
    <definedName name="__123Graph_XG34" hidden="1">[33]TJ1Q47!$B$7:$B$31</definedName>
    <definedName name="__1PRINT_ALIGN">#REF!</definedName>
    <definedName name="__2PRINT_OUTPUT">#REF!</definedName>
    <definedName name="__3DOWN_3">#REF!</definedName>
    <definedName name="__4HOME">#REF!</definedName>
    <definedName name="__5PGDN_2">#REF!</definedName>
    <definedName name="__6RIGHT_18">#REF!</definedName>
    <definedName name="__7RIGHT_6">#REF!</definedName>
    <definedName name="__aaa1">#REF!</definedName>
    <definedName name="__ana1">#REF!</definedName>
    <definedName name="__ana10">#REF!</definedName>
    <definedName name="__ana100">#REF!</definedName>
    <definedName name="__ana101">#REF!</definedName>
    <definedName name="__ana102">#REF!</definedName>
    <definedName name="__ana103">#REF!</definedName>
    <definedName name="__ana104">#REF!</definedName>
    <definedName name="__ana105">#REF!</definedName>
    <definedName name="__ana106">#REF!</definedName>
    <definedName name="__ana107">#REF!</definedName>
    <definedName name="__ana108">#REF!</definedName>
    <definedName name="__ana109">#REF!</definedName>
    <definedName name="__ana11">#REF!</definedName>
    <definedName name="__ana110">#REF!</definedName>
    <definedName name="__ana111">#REF!</definedName>
    <definedName name="__ana112">#REF!</definedName>
    <definedName name="__ana113">#REF!</definedName>
    <definedName name="__ana114">#REF!</definedName>
    <definedName name="__ana115">#REF!</definedName>
    <definedName name="__ana116">#REF!</definedName>
    <definedName name="__ana117">#REF!</definedName>
    <definedName name="__ana118">#REF!</definedName>
    <definedName name="__ana119">#REF!</definedName>
    <definedName name="__ana12">#REF!</definedName>
    <definedName name="__ana120">#REF!</definedName>
    <definedName name="__ana121">#REF!</definedName>
    <definedName name="__ana122">#REF!</definedName>
    <definedName name="__ana123">#REF!</definedName>
    <definedName name="__ana124">#REF!</definedName>
    <definedName name="__ana13">#REF!</definedName>
    <definedName name="__ana14">#REF!</definedName>
    <definedName name="__ana15">#REF!</definedName>
    <definedName name="__ana16">#REF!</definedName>
    <definedName name="__ana17">#REF!</definedName>
    <definedName name="__ana18">#REF!</definedName>
    <definedName name="__ana19">#REF!</definedName>
    <definedName name="__ana2">#REF!</definedName>
    <definedName name="__ana20">#REF!</definedName>
    <definedName name="__ana21">#REF!</definedName>
    <definedName name="__ana22">#REF!</definedName>
    <definedName name="__ana23">#REF!</definedName>
    <definedName name="__ana24">#REF!</definedName>
    <definedName name="__ana25">#REF!</definedName>
    <definedName name="__ana26">#REF!</definedName>
    <definedName name="__ana27">#REF!</definedName>
    <definedName name="__ana28">#REF!</definedName>
    <definedName name="__ana29">#REF!</definedName>
    <definedName name="__ana3">#REF!</definedName>
    <definedName name="__ana30">#REF!</definedName>
    <definedName name="__ana31">#REF!</definedName>
    <definedName name="__ana32">#REF!</definedName>
    <definedName name="__ana33">#REF!</definedName>
    <definedName name="__ana34">#REF!</definedName>
    <definedName name="__ana35">#REF!</definedName>
    <definedName name="__ana36">#REF!</definedName>
    <definedName name="__ana37">#REF!</definedName>
    <definedName name="__ana38">#REF!</definedName>
    <definedName name="__ana39">#REF!</definedName>
    <definedName name="__ana4">#REF!</definedName>
    <definedName name="__ana40">#REF!</definedName>
    <definedName name="__ana41">#REF!</definedName>
    <definedName name="__ana42">#REF!</definedName>
    <definedName name="__ana43">#REF!</definedName>
    <definedName name="__ana44">#REF!</definedName>
    <definedName name="__ana45">#REF!</definedName>
    <definedName name="__ana46">#REF!</definedName>
    <definedName name="__ana47">#REF!</definedName>
    <definedName name="__ana48">#REF!</definedName>
    <definedName name="__ana49">#REF!</definedName>
    <definedName name="__ana5">#REF!</definedName>
    <definedName name="__ana50">#REF!</definedName>
    <definedName name="__ana51">#REF!</definedName>
    <definedName name="__ana52">#REF!</definedName>
    <definedName name="__ana53">#REF!</definedName>
    <definedName name="__ana54">#REF!</definedName>
    <definedName name="__ana55">#REF!</definedName>
    <definedName name="__ana56">#REF!</definedName>
    <definedName name="__ana57">#REF!</definedName>
    <definedName name="__ana58">#REF!</definedName>
    <definedName name="__ana59">#REF!</definedName>
    <definedName name="__ana6">#REF!</definedName>
    <definedName name="__ana60">#REF!</definedName>
    <definedName name="__ana61">#REF!</definedName>
    <definedName name="__ana62">#REF!</definedName>
    <definedName name="__ana63">#REF!</definedName>
    <definedName name="__ana64">#REF!</definedName>
    <definedName name="__ana65">#REF!</definedName>
    <definedName name="__ana66">#REF!</definedName>
    <definedName name="__ana67">#REF!</definedName>
    <definedName name="__ana68">#REF!</definedName>
    <definedName name="__ana69">#REF!</definedName>
    <definedName name="__ana7">#REF!</definedName>
    <definedName name="__ana70">#REF!</definedName>
    <definedName name="__ana71">#REF!</definedName>
    <definedName name="__ana72">#REF!</definedName>
    <definedName name="__ana73">#REF!</definedName>
    <definedName name="__ana74">#REF!</definedName>
    <definedName name="__ana75">#REF!</definedName>
    <definedName name="__ana76">#REF!</definedName>
    <definedName name="__ana77">#REF!</definedName>
    <definedName name="__ana78">#REF!</definedName>
    <definedName name="__ana79">#REF!</definedName>
    <definedName name="__ana8">#REF!</definedName>
    <definedName name="__ana80">#REF!</definedName>
    <definedName name="__ana81">#REF!</definedName>
    <definedName name="__ana82">#REF!</definedName>
    <definedName name="__ana83">#REF!</definedName>
    <definedName name="__ana84">#REF!</definedName>
    <definedName name="__ana85">#REF!</definedName>
    <definedName name="__ana86">#REF!</definedName>
    <definedName name="__ana87">#REF!</definedName>
    <definedName name="__ana88">#REF!</definedName>
    <definedName name="__ana89">#REF!</definedName>
    <definedName name="__ana9">#REF!</definedName>
    <definedName name="__ana90">#REF!</definedName>
    <definedName name="__ana91">#REF!</definedName>
    <definedName name="__ana92">#REF!</definedName>
    <definedName name="__ana93">#REF!</definedName>
    <definedName name="__ana94">#REF!</definedName>
    <definedName name="__ana95">#REF!</definedName>
    <definedName name="__ana96">#REF!</definedName>
    <definedName name="__ana97">#REF!</definedName>
    <definedName name="__ana98">#REF!</definedName>
    <definedName name="__ana99">#REF!</definedName>
    <definedName name="__bab3">#REF!</definedName>
    <definedName name="__bab4">#REF!</definedName>
    <definedName name="__bbm10">#REF!</definedName>
    <definedName name="__bbm3">#REF!</definedName>
    <definedName name="__bbm5">#REF!</definedName>
    <definedName name="__bbm8">#REF!</definedName>
    <definedName name="__bcv100">#REF!</definedName>
    <definedName name="__bcv125">#REF!</definedName>
    <definedName name="__bcv150">#REF!</definedName>
    <definedName name="__bet250">#REF!</definedName>
    <definedName name="__bet275">#REF!</definedName>
    <definedName name="__bet300">#REF!</definedName>
    <definedName name="__bln2">#REF!</definedName>
    <definedName name="__bpl32">#REF!</definedName>
    <definedName name="__bpl9">#REF!</definedName>
    <definedName name="__brc120">#REF!</definedName>
    <definedName name="__brc90">#REF!</definedName>
    <definedName name="__bsd1600">#REF!</definedName>
    <definedName name="__bsd2500">#REF!</definedName>
    <definedName name="__bsd4000">#REF!</definedName>
    <definedName name="__bsd45">[22]HARGA!#REF!</definedName>
    <definedName name="__btn175">#REF!</definedName>
    <definedName name="__btn300">#REF!</definedName>
    <definedName name="__bud3500">#REF!</definedName>
    <definedName name="__bvd1">#REF!</definedName>
    <definedName name="__bvd2">#REF!</definedName>
    <definedName name="__bvd3">#REF!</definedName>
    <definedName name="__bvd34">#REF!</definedName>
    <definedName name="__bvd4">#REF!</definedName>
    <definedName name="__bvd5">#REF!</definedName>
    <definedName name="__bvd8">#REF!</definedName>
    <definedName name="__cip10">#REF!</definedName>
    <definedName name="__cip2">#REF!</definedName>
    <definedName name="__cip3">#REF!</definedName>
    <definedName name="__cip4">#REF!</definedName>
    <definedName name="__cip6">#REF!</definedName>
    <definedName name="__cip8">#REF!</definedName>
    <definedName name="__cod4">#REF!</definedName>
    <definedName name="__COR135">[35]Anl!#REF!</definedName>
    <definedName name="__cvd100">#REF!</definedName>
    <definedName name="__cvd15">#REF!</definedName>
    <definedName name="__cvd150">#REF!</definedName>
    <definedName name="__cvd50">#REF!</definedName>
    <definedName name="__cvd65">#REF!</definedName>
    <definedName name="__daf1">#REF!</definedName>
    <definedName name="__DAF10">#REF!</definedName>
    <definedName name="__daf2">#REF!</definedName>
    <definedName name="__daf31">#REF!</definedName>
    <definedName name="__daf32">#REF!</definedName>
    <definedName name="__daf33">#REF!</definedName>
    <definedName name="__ddn400">#REF!</definedName>
    <definedName name="__ddn600">#REF!</definedName>
    <definedName name="__DIV1">'[4]Kuantitas &amp; Harga'!$G$26</definedName>
    <definedName name="__DIV10">'[4]Kuantitas &amp; Harga'!$G$418</definedName>
    <definedName name="__DIV11">'[4]Kuantitas &amp; Harga'!#REF!</definedName>
    <definedName name="__DIV2">'[4]Kuantitas &amp; Harga'!$G$50</definedName>
    <definedName name="__DIV3">'[4]Kuantitas &amp; Harga'!$G$84</definedName>
    <definedName name="__DIV4">'[4]Kuantitas &amp; Harga'!$G$99</definedName>
    <definedName name="__DIV5">'[4]Kuantitas &amp; Harga'!$G$119</definedName>
    <definedName name="__DIV6">'[4]Kuantitas &amp; Harga'!$G$155</definedName>
    <definedName name="__DIV7">'[4]Kuantitas &amp; Harga'!#REF!</definedName>
    <definedName name="__DIV8">'[4]Kuantitas &amp; Harga'!$G$377</definedName>
    <definedName name="__DIV9">'[4]Kuantitas &amp; Harga'!$G$405</definedName>
    <definedName name="__dlh20">#REF!</definedName>
    <definedName name="__dlh50">#REF!</definedName>
    <definedName name="__dot2020">#REF!</definedName>
    <definedName name="__E112720">[29]Concrete!#REF!</definedName>
    <definedName name="__EEE01">#REF!</definedName>
    <definedName name="__EEE02">#REF!</definedName>
    <definedName name="__EEE03">#REF!</definedName>
    <definedName name="__EEE04">#REF!</definedName>
    <definedName name="__EEE05">#REF!</definedName>
    <definedName name="__EEE06">#REF!</definedName>
    <definedName name="__EEE07">#REF!</definedName>
    <definedName name="__EEE08">#REF!</definedName>
    <definedName name="__EEE09">#REF!</definedName>
    <definedName name="__EEE10">#REF!</definedName>
    <definedName name="__EEE11">#REF!</definedName>
    <definedName name="__EEE12">#REF!</definedName>
    <definedName name="__EEE13">#REF!</definedName>
    <definedName name="__EEE14">#REF!</definedName>
    <definedName name="__EEE15">#REF!</definedName>
    <definedName name="__EEE16">#REF!</definedName>
    <definedName name="__EEE17">#REF!</definedName>
    <definedName name="__EEE18">#REF!</definedName>
    <definedName name="__EEE19">#REF!</definedName>
    <definedName name="__EEE20">#REF!</definedName>
    <definedName name="__EEE21">#REF!</definedName>
    <definedName name="__EEE22">#REF!</definedName>
    <definedName name="__EEE23">#REF!</definedName>
    <definedName name="__EEE24">#REF!</definedName>
    <definedName name="__EEE25">#REF!</definedName>
    <definedName name="__EEE26">#REF!</definedName>
    <definedName name="__EEE27">#REF!</definedName>
    <definedName name="__EEE28">#REF!</definedName>
    <definedName name="__EEE29">#REF!</definedName>
    <definedName name="__EEE30">#REF!</definedName>
    <definedName name="__EEE31">#REF!</definedName>
    <definedName name="__EEE32">#REF!</definedName>
    <definedName name="__EEE33">#REF!</definedName>
    <definedName name="__fdd3">#REF!</definedName>
    <definedName name="__fdu2">#REF!</definedName>
    <definedName name="__FIT100">#REF!</definedName>
    <definedName name="__fit125">#REF!</definedName>
    <definedName name="__FIT150">#REF!</definedName>
    <definedName name="__FIT200">#REF!</definedName>
    <definedName name="__FIT300">#REF!</definedName>
    <definedName name="__FIT65">#REF!</definedName>
    <definedName name="__fit80">#REF!</definedName>
    <definedName name="__fjd100">#REF!</definedName>
    <definedName name="__fjd150">#REF!</definedName>
    <definedName name="__fjd50">#REF!</definedName>
    <definedName name="__fjd65">#REF!</definedName>
    <definedName name="__fmd150">#REF!</definedName>
    <definedName name="__frc2495">#REF!</definedName>
    <definedName name="__frc41010">#REF!</definedName>
    <definedName name="__frc495">#REF!</definedName>
    <definedName name="__gip112">#REF!</definedName>
    <definedName name="__giv1">#REF!</definedName>
    <definedName name="__giv12">#REF!</definedName>
    <definedName name="__giv2">#REF!</definedName>
    <definedName name="__giv3">#REF!</definedName>
    <definedName name="__giv34">#REF!</definedName>
    <definedName name="__giv4">#REF!</definedName>
    <definedName name="__grc1">#REF!</definedName>
    <definedName name="__gti50">#REF!</definedName>
    <definedName name="__gti60">#REF!</definedName>
    <definedName name="__gvd1">#REF!</definedName>
    <definedName name="__gvd10">#REF!</definedName>
    <definedName name="__gvd100">#REF!</definedName>
    <definedName name="__gvd15">#REF!</definedName>
    <definedName name="__gvd150">#REF!</definedName>
    <definedName name="__gvd2">#REF!</definedName>
    <definedName name="__gvd25">#REF!</definedName>
    <definedName name="__gvd3">#REF!</definedName>
    <definedName name="__gvd4">#REF!</definedName>
    <definedName name="__gvd5">#REF!</definedName>
    <definedName name="__gvd50">#REF!</definedName>
    <definedName name="__gvd6">#REF!</definedName>
    <definedName name="__gvd65">#REF!</definedName>
    <definedName name="__gvd8">#REF!</definedName>
    <definedName name="__HAL1">#REF!</definedName>
    <definedName name="__HAL2">#REF!</definedName>
    <definedName name="__HAL3">#REF!</definedName>
    <definedName name="__HAL4">#REF!</definedName>
    <definedName name="__HAL5">'[4]Kuantitas &amp; Harga'!#REF!</definedName>
    <definedName name="__HAL6">'[4]Kuantitas &amp; Harga'!#REF!</definedName>
    <definedName name="__HAL7">#REF!</definedName>
    <definedName name="__HAL8">#REF!</definedName>
    <definedName name="__hdw1">#REF!</definedName>
    <definedName name="__int1">#REF!</definedName>
    <definedName name="__int2">#REF!</definedName>
    <definedName name="__jum1">#REF!</definedName>
    <definedName name="__jum10">#REF!</definedName>
    <definedName name="__jum2">#REF!</definedName>
    <definedName name="__jum3">#REF!</definedName>
    <definedName name="__jum4">#REF!</definedName>
    <definedName name="__jum5">#REF!</definedName>
    <definedName name="__jum6">#REF!</definedName>
    <definedName name="__jum7">#REF!</definedName>
    <definedName name="__jum8">#REF!</definedName>
    <definedName name="__jum9">#REF!</definedName>
    <definedName name="__kco7">#REF!</definedName>
    <definedName name="__ke1">#REF!</definedName>
    <definedName name="__ke2">#REF!</definedName>
    <definedName name="__ke3">#REF!</definedName>
    <definedName name="__ke4">#REF!</definedName>
    <definedName name="__KER2020">#REF!</definedName>
    <definedName name="__KER2025">#REF!</definedName>
    <definedName name="__ker3030">#REF!</definedName>
    <definedName name="__KEY002" hidden="1">[31]LOADDAT!#REF!</definedName>
    <definedName name="__KEY01" hidden="1">[31]LOADDAT!#REF!</definedName>
    <definedName name="__KEY02" hidden="1">[31]LOADDAT!#REF!</definedName>
    <definedName name="__key1" hidden="1">#REF!</definedName>
    <definedName name="__KL12">[12]alat!$AW$18</definedName>
    <definedName name="__kl3">[22]HARGA!#REF!</definedName>
    <definedName name="__kl4">[22]HARGA!#REF!</definedName>
    <definedName name="__kl5">[22]HARGA!#REF!</definedName>
    <definedName name="__kl6">[22]HARGA!#REF!</definedName>
    <definedName name="__LCM2">#REF!</definedName>
    <definedName name="__LCM3">#REF!</definedName>
    <definedName name="__ld100">#REF!</definedName>
    <definedName name="__ld120">#REF!</definedName>
    <definedName name="__ld50">#REF!</definedName>
    <definedName name="__ld60">#REF!</definedName>
    <definedName name="__ld80">#REF!</definedName>
    <definedName name="__ldp60">#REF!</definedName>
    <definedName name="__lh50">#REF!</definedName>
    <definedName name="__LLL01">#REF!</definedName>
    <definedName name="__LLL02">#REF!</definedName>
    <definedName name="__LLL03">#REF!</definedName>
    <definedName name="__LLL04">#REF!</definedName>
    <definedName name="__LLL05">#REF!</definedName>
    <definedName name="__LLL06">#REF!</definedName>
    <definedName name="__LLL07">#REF!</definedName>
    <definedName name="__LLL08">#REF!</definedName>
    <definedName name="__LLL09">#REF!</definedName>
    <definedName name="__LLL10">#REF!</definedName>
    <definedName name="__LLL11">#REF!</definedName>
    <definedName name="__lp100">#REF!</definedName>
    <definedName name="__lp300">#REF!</definedName>
    <definedName name="__lp36">#REF!</definedName>
    <definedName name="__lp500">#REF!</definedName>
    <definedName name="__lp60">#REF!</definedName>
    <definedName name="__lpl11">#REF!</definedName>
    <definedName name="__ls100">#REF!</definedName>
    <definedName name="__ls50">#REF!</definedName>
    <definedName name="__ls60">#REF!</definedName>
    <definedName name="__ls80">#REF!</definedName>
    <definedName name="__MAC12">#REF!</definedName>
    <definedName name="__MAC46">#REF!</definedName>
    <definedName name="__MBM2">#REF!</definedName>
    <definedName name="__mc2">#REF!</definedName>
    <definedName name="__mcb2">#REF!</definedName>
    <definedName name="__mcb3">#REF!</definedName>
    <definedName name="__MDE01">#REF!</definedName>
    <definedName name="__MDE02">#REF!</definedName>
    <definedName name="__MDE03">#REF!</definedName>
    <definedName name="__MDE04">#REF!</definedName>
    <definedName name="__MDE05">#REF!</definedName>
    <definedName name="__MDE06">#REF!</definedName>
    <definedName name="__MDE07">#REF!</definedName>
    <definedName name="__MDE08">#REF!</definedName>
    <definedName name="__MDE09">#REF!</definedName>
    <definedName name="__MDE10">#REF!</definedName>
    <definedName name="__MDE11">#REF!</definedName>
    <definedName name="__MDE12">#REF!</definedName>
    <definedName name="__MDE13">#REF!</definedName>
    <definedName name="__MDE14">#REF!</definedName>
    <definedName name="__MDE15">#REF!</definedName>
    <definedName name="__MDE16">#REF!</definedName>
    <definedName name="__MDE17">#REF!</definedName>
    <definedName name="__MDE18">#REF!</definedName>
    <definedName name="__MDE19">#REF!</definedName>
    <definedName name="__MDE20">#REF!</definedName>
    <definedName name="__MDE21">#REF!</definedName>
    <definedName name="__MDE22">#REF!</definedName>
    <definedName name="__MDE23">#REF!</definedName>
    <definedName name="__MDE24">#REF!</definedName>
    <definedName name="__MDE25">#REF!</definedName>
    <definedName name="__MDE26">#REF!</definedName>
    <definedName name="__MDE27">#REF!</definedName>
    <definedName name="__MDE28">#REF!</definedName>
    <definedName name="__MDE29">#REF!</definedName>
    <definedName name="__MDE30">#REF!</definedName>
    <definedName name="__MDE31">#REF!</definedName>
    <definedName name="__MDE32">#REF!</definedName>
    <definedName name="__MDE33">#REF!</definedName>
    <definedName name="__MDE34">#REF!</definedName>
    <definedName name="__MDE35">#REF!</definedName>
    <definedName name="__MDE36">#REF!</definedName>
    <definedName name="__MDE37">#REF!</definedName>
    <definedName name="__MDE38">#REF!</definedName>
    <definedName name="__MDE39">#REF!</definedName>
    <definedName name="__MDE40">#REF!</definedName>
    <definedName name="__MDE41">#REF!</definedName>
    <definedName name="__MDE42">#REF!</definedName>
    <definedName name="__MDE43">#REF!</definedName>
    <definedName name="__MDE44">#REF!</definedName>
    <definedName name="__MDE45">#REF!</definedName>
    <definedName name="__MDE46">#REF!</definedName>
    <definedName name="__MDE47">#REF!</definedName>
    <definedName name="__MDE48">#REF!</definedName>
    <definedName name="__MDE49">#REF!</definedName>
    <definedName name="__MDE50">#REF!</definedName>
    <definedName name="__MDE51">#REF!</definedName>
    <definedName name="__MDE52">#REF!</definedName>
    <definedName name="__MDE53">#REF!</definedName>
    <definedName name="__MDE54">#REF!</definedName>
    <definedName name="__MDE55">#REF!</definedName>
    <definedName name="__MDE56">#REF!</definedName>
    <definedName name="__MDE57">#REF!</definedName>
    <definedName name="__MDE58">#REF!</definedName>
    <definedName name="__MDE59">#REF!</definedName>
    <definedName name="__MDE60">#REF!</definedName>
    <definedName name="__MDE61">#REF!</definedName>
    <definedName name="__MDE62">#REF!</definedName>
    <definedName name="__MDE63">#REF!</definedName>
    <definedName name="__MDE64">#REF!</definedName>
    <definedName name="__MDE65">#REF!</definedName>
    <definedName name="__MDE66">#REF!</definedName>
    <definedName name="__MDE67">#REF!</definedName>
    <definedName name="__MDE68">#REF!</definedName>
    <definedName name="__ME01">#REF!</definedName>
    <definedName name="__ME02">#REF!</definedName>
    <definedName name="__ME03">#REF!</definedName>
    <definedName name="__ME04">#REF!</definedName>
    <definedName name="__ME05">#REF!</definedName>
    <definedName name="__ME06">#REF!</definedName>
    <definedName name="__ME07">#REF!</definedName>
    <definedName name="__ME08">#REF!</definedName>
    <definedName name="__ME09">#REF!</definedName>
    <definedName name="__ME10">#REF!</definedName>
    <definedName name="__ME11">#REF!</definedName>
    <definedName name="__ME12">#REF!</definedName>
    <definedName name="__ME13">#REF!</definedName>
    <definedName name="__ME14">#REF!</definedName>
    <definedName name="__ME15">#REF!</definedName>
    <definedName name="__ME16">#REF!</definedName>
    <definedName name="__ME17">#REF!</definedName>
    <definedName name="__ME18">#REF!</definedName>
    <definedName name="__ME19">#REF!</definedName>
    <definedName name="__ME20">#REF!</definedName>
    <definedName name="__ME21">#REF!</definedName>
    <definedName name="__ME22">#REF!</definedName>
    <definedName name="__ME23">#REF!</definedName>
    <definedName name="__ME24">#REF!</definedName>
    <definedName name="__ME25">#REF!</definedName>
    <definedName name="__ME26">#REF!</definedName>
    <definedName name="__ME27">#REF!</definedName>
    <definedName name="__ME28">#REF!</definedName>
    <definedName name="__ME29">#REF!</definedName>
    <definedName name="__ME30">#REF!</definedName>
    <definedName name="__ME31">#REF!</definedName>
    <definedName name="__ME32">#REF!</definedName>
    <definedName name="__ME33">#REF!</definedName>
    <definedName name="__ME34">#REF!</definedName>
    <definedName name="__ME35">#REF!</definedName>
    <definedName name="__ME36">#REF!</definedName>
    <definedName name="__ME37">#REF!</definedName>
    <definedName name="__ME38">#REF!</definedName>
    <definedName name="__ME39">#REF!</definedName>
    <definedName name="__ME40">#REF!</definedName>
    <definedName name="__ME41">#REF!</definedName>
    <definedName name="__ME42">#REF!</definedName>
    <definedName name="__ME43">#REF!</definedName>
    <definedName name="__ME44">#REF!</definedName>
    <definedName name="__ME45">#REF!</definedName>
    <definedName name="__ME46">#REF!</definedName>
    <definedName name="__ME47">#REF!</definedName>
    <definedName name="__ME48">#REF!</definedName>
    <definedName name="__ME49">#REF!</definedName>
    <definedName name="__ME50">#REF!</definedName>
    <definedName name="__ME51">#REF!</definedName>
    <definedName name="__ME52">#REF!</definedName>
    <definedName name="__ME53">#REF!</definedName>
    <definedName name="__ME54">#REF!</definedName>
    <definedName name="__ME55">#REF!</definedName>
    <definedName name="__ME56">#REF!</definedName>
    <definedName name="__ME57">#REF!</definedName>
    <definedName name="__ME58">#REF!</definedName>
    <definedName name="__ME59">#REF!</definedName>
    <definedName name="__ME60">#REF!</definedName>
    <definedName name="__ME61">#REF!</definedName>
    <definedName name="__ME62">#REF!</definedName>
    <definedName name="__ME63">#REF!</definedName>
    <definedName name="__ME64">#REF!</definedName>
    <definedName name="__ME65">#REF!</definedName>
    <definedName name="__ME66">#REF!</definedName>
    <definedName name="__ME67">#REF!</definedName>
    <definedName name="__ME68">#REF!</definedName>
    <definedName name="__MMM01">#REF!</definedName>
    <definedName name="__MMM02">#REF!</definedName>
    <definedName name="__MMM03">#REF!</definedName>
    <definedName name="__MMM04">#REF!</definedName>
    <definedName name="__MMM05">#REF!</definedName>
    <definedName name="__MMM06">#REF!</definedName>
    <definedName name="__MMM07">#REF!</definedName>
    <definedName name="__MMM08">#REF!</definedName>
    <definedName name="__MMM09">#REF!</definedName>
    <definedName name="__MMM10">#REF!</definedName>
    <definedName name="__MMM11">#REF!</definedName>
    <definedName name="__MMM12">#REF!</definedName>
    <definedName name="__MMM13">#REF!</definedName>
    <definedName name="__MMM14">#REF!</definedName>
    <definedName name="__MMM15">#REF!</definedName>
    <definedName name="__MMM16">#REF!</definedName>
    <definedName name="__MMM17">#REF!</definedName>
    <definedName name="__MMM18">#REF!</definedName>
    <definedName name="__MMM19">#REF!</definedName>
    <definedName name="__MMM20">#REF!</definedName>
    <definedName name="__MMM21">#REF!</definedName>
    <definedName name="__MMM22">#REF!</definedName>
    <definedName name="__MMM23">#REF!</definedName>
    <definedName name="__MMM24">#REF!</definedName>
    <definedName name="__MMM25">#REF!</definedName>
    <definedName name="__MMM26">#REF!</definedName>
    <definedName name="__MMM27">#REF!</definedName>
    <definedName name="__MMM28">#REF!</definedName>
    <definedName name="__MMM29">#REF!</definedName>
    <definedName name="__MMM30">#REF!</definedName>
    <definedName name="__MMM31">#REF!</definedName>
    <definedName name="__MMM32">#REF!</definedName>
    <definedName name="__MMM33">#REF!</definedName>
    <definedName name="__MMM34">#REF!</definedName>
    <definedName name="__MMM35">#REF!</definedName>
    <definedName name="__MMM36">#REF!</definedName>
    <definedName name="__MMM37">#REF!</definedName>
    <definedName name="__MMM38">#REF!</definedName>
    <definedName name="__MMM39">#REF!</definedName>
    <definedName name="__MMM40">#REF!</definedName>
    <definedName name="__MMM41">#REF!</definedName>
    <definedName name="__MMM411">#REF!</definedName>
    <definedName name="__MMM42">#REF!</definedName>
    <definedName name="__MMM43">#REF!</definedName>
    <definedName name="__MMM44">#REF!</definedName>
    <definedName name="__MMM45">#REF!</definedName>
    <definedName name="__MMM46">#REF!</definedName>
    <definedName name="__MMM47">#REF!</definedName>
    <definedName name="__MMM48">#REF!</definedName>
    <definedName name="__MMM49">#REF!</definedName>
    <definedName name="__MMM50">#REF!</definedName>
    <definedName name="__MMM51">#REF!</definedName>
    <definedName name="__MMM52">#REF!</definedName>
    <definedName name="__MMM53">#REF!</definedName>
    <definedName name="__MMM54">#REF!</definedName>
    <definedName name="__mu1">#REF!</definedName>
    <definedName name="__mu2">#REF!</definedName>
    <definedName name="__mul12">#REF!</definedName>
    <definedName name="__mul9">#REF!</definedName>
    <definedName name="__mvd1">#REF!</definedName>
    <definedName name="__mvd2">#REF!</definedName>
    <definedName name="__mvd3">#REF!</definedName>
    <definedName name="__mvd4">#REF!</definedName>
    <definedName name="__NCL100">#REF!</definedName>
    <definedName name="__NCL200">#REF!</definedName>
    <definedName name="__NCL250">#REF!</definedName>
    <definedName name="__nin190">#REF!</definedName>
    <definedName name="__nym34">#REF!</definedName>
    <definedName name="__nym46">#REF!</definedName>
    <definedName name="__nyy2416">#REF!</definedName>
    <definedName name="__nyy244">#REF!</definedName>
    <definedName name="__nyy246">#REF!</definedName>
    <definedName name="__nyy34">#REF!</definedName>
    <definedName name="__nyy410">#REF!</definedName>
    <definedName name="__nyy41010">#REF!</definedName>
    <definedName name="__nyy412050">#REF!</definedName>
    <definedName name="__nyy412070">#REF!</definedName>
    <definedName name="__nyy415070">#REF!</definedName>
    <definedName name="__nyy416">#REF!</definedName>
    <definedName name="__nyy41616">#REF!</definedName>
    <definedName name="__nyy42525">#REF!</definedName>
    <definedName name="__nyy43535">#REF!</definedName>
    <definedName name="__nyy44">#REF!</definedName>
    <definedName name="__nyy444">#REF!</definedName>
    <definedName name="__nyy45050">#REF!</definedName>
    <definedName name="__nyy46">#REF!</definedName>
    <definedName name="__nyy466">#REF!</definedName>
    <definedName name="__nyy47050">#REF!</definedName>
    <definedName name="__nyy47070">#REF!</definedName>
    <definedName name="__nyy49570">#REF!</definedName>
    <definedName name="__PA1">#REF!</definedName>
    <definedName name="__PA10">#REF!</definedName>
    <definedName name="__PA2">#REF!</definedName>
    <definedName name="__PA3">#REF!</definedName>
    <definedName name="__PA4">#REF!</definedName>
    <definedName name="__PA5">#REF!</definedName>
    <definedName name="__PA6">#REF!</definedName>
    <definedName name="__PA7">#REF!</definedName>
    <definedName name="__PA8">#REF!</definedName>
    <definedName name="__PA9">#REF!</definedName>
    <definedName name="__pab125">#REF!</definedName>
    <definedName name="__pab126">#REF!</definedName>
    <definedName name="__pab65">#REF!</definedName>
    <definedName name="__PB1">#REF!</definedName>
    <definedName name="__PB2">#REF!</definedName>
    <definedName name="__PB3">#REF!</definedName>
    <definedName name="__pb34">#REF!</definedName>
    <definedName name="__pb4">#REF!</definedName>
    <definedName name="__pbf3">#REF!</definedName>
    <definedName name="__pbf4">#REF!</definedName>
    <definedName name="__PBK175">#REF!</definedName>
    <definedName name="__PBK225">#REF!</definedName>
    <definedName name="__pbs100">#REF!</definedName>
    <definedName name="__pbs15">#REF!</definedName>
    <definedName name="__pbs150">#REF!</definedName>
    <definedName name="__pbs40">#REF!</definedName>
    <definedName name="__pbs50">#REF!</definedName>
    <definedName name="__pbs65">#REF!</definedName>
    <definedName name="__pbs80">#REF!</definedName>
    <definedName name="__pc1">#REF!</definedName>
    <definedName name="__pc10">#REF!</definedName>
    <definedName name="__pc12">#REF!</definedName>
    <definedName name="__pc2">#REF!</definedName>
    <definedName name="__pc3">#REF!</definedName>
    <definedName name="__pc4">#REF!</definedName>
    <definedName name="__PC450">#REF!</definedName>
    <definedName name="__pc5">#REF!</definedName>
    <definedName name="__pc6">#REF!</definedName>
    <definedName name="__PC600">#REF!</definedName>
    <definedName name="__pc8">#REF!</definedName>
    <definedName name="__PCD10">#REF!</definedName>
    <definedName name="__PCD3">#REF!</definedName>
    <definedName name="__PCD6">#REF!</definedName>
    <definedName name="__PCD8">#REF!</definedName>
    <definedName name="__pcf10">#REF!</definedName>
    <definedName name="__pcf12">#REF!</definedName>
    <definedName name="__pcf3">#REF!</definedName>
    <definedName name="__pcf4">#REF!</definedName>
    <definedName name="__pcf5">#REF!</definedName>
    <definedName name="__pcf6">#REF!</definedName>
    <definedName name="__pcf8">#REF!</definedName>
    <definedName name="__pd1">#REF!</definedName>
    <definedName name="__pd2">#REF!</definedName>
    <definedName name="__pd3">#REF!</definedName>
    <definedName name="__pdf3">#REF!</definedName>
    <definedName name="__PJ2">#REF!</definedName>
    <definedName name="__PJ3">#REF!</definedName>
    <definedName name="__PL1">#REF!</definedName>
    <definedName name="__PL2">#REF!</definedName>
    <definedName name="__PL3">#REF!</definedName>
    <definedName name="__ply15">[36]HASAT!$I$57</definedName>
    <definedName name="__ply3">[37]BAHAN!#REF!</definedName>
    <definedName name="__ply4">[37]BAHAN!#REF!</definedName>
    <definedName name="__ply6">[37]BAHAN!#REF!</definedName>
    <definedName name="__po1000">#REF!</definedName>
    <definedName name="__por4040">#REF!</definedName>
    <definedName name="__pvc05">#REF!</definedName>
    <definedName name="__PVC1">#REF!</definedName>
    <definedName name="__pvc105">#REF!</definedName>
    <definedName name="__PVC2">#REF!</definedName>
    <definedName name="__pvc212">#REF!</definedName>
    <definedName name="__pvc3">[37]BAHAN!#REF!</definedName>
    <definedName name="__pvc34">[36]HASAT!$I$51</definedName>
    <definedName name="__PVC4">#REF!</definedName>
    <definedName name="__PVC6">#REF!</definedName>
    <definedName name="__QS1">#REF!</definedName>
    <definedName name="__QS10">#REF!</definedName>
    <definedName name="__QS11">#REF!</definedName>
    <definedName name="__QS12">#REF!</definedName>
    <definedName name="__QS13">#REF!</definedName>
    <definedName name="__QS14">#REF!</definedName>
    <definedName name="__QS15">#REF!</definedName>
    <definedName name="__QS16">#REF!</definedName>
    <definedName name="__QS17">#REF!</definedName>
    <definedName name="__QS18">#REF!</definedName>
    <definedName name="__QS19">#REF!</definedName>
    <definedName name="__QS2">#REF!</definedName>
    <definedName name="__QS20">#REF!</definedName>
    <definedName name="__QS21">#REF!</definedName>
    <definedName name="__QS3">#REF!</definedName>
    <definedName name="__QS4">#REF!</definedName>
    <definedName name="__QS5">#REF!</definedName>
    <definedName name="__QS6">#REF!</definedName>
    <definedName name="__QS7">#REF!</definedName>
    <definedName name="__QS8">#REF!</definedName>
    <definedName name="__QS9">#REF!</definedName>
    <definedName name="__rbf2">#REF!</definedName>
    <definedName name="__rbf3">#REF!</definedName>
    <definedName name="__rbf4">#REF!</definedName>
    <definedName name="__rd1">#REF!</definedName>
    <definedName name="__rd2">#REF!</definedName>
    <definedName name="__rd3">#REF!</definedName>
    <definedName name="__rd4">#REF!</definedName>
    <definedName name="__rd6">#REF!</definedName>
    <definedName name="__rd8">#REF!</definedName>
    <definedName name="__rk100">#REF!</definedName>
    <definedName name="__rk150">#REF!</definedName>
    <definedName name="__rk200">#REF!</definedName>
    <definedName name="__rk300">#REF!</definedName>
    <definedName name="__rk400">#REF!</definedName>
    <definedName name="__rk500">#REF!</definedName>
    <definedName name="__rk600">#REF!</definedName>
    <definedName name="__rkl1000">#REF!</definedName>
    <definedName name="__rkl1200">#REF!</definedName>
    <definedName name="__rkl200">#REF!</definedName>
    <definedName name="__rkl300">#REF!</definedName>
    <definedName name="__rkl400">#REF!</definedName>
    <definedName name="__rkl500">#REF!</definedName>
    <definedName name="__rkl600">#REF!</definedName>
    <definedName name="__rkl700">#REF!</definedName>
    <definedName name="__rkl800">#REF!</definedName>
    <definedName name="__SAK1">#REF!</definedName>
    <definedName name="__sc1">#REF!</definedName>
    <definedName name="__SC2">#REF!</definedName>
    <definedName name="__sc3">#REF!</definedName>
    <definedName name="__sfv150">#REF!</definedName>
    <definedName name="__sh1040">#REF!</definedName>
    <definedName name="__SN3">#REF!</definedName>
    <definedName name="__st1">#REF!</definedName>
    <definedName name="__st2">#REF!</definedName>
    <definedName name="__st3">#REF!</definedName>
    <definedName name="__std100">#REF!</definedName>
    <definedName name="__std150">#REF!</definedName>
    <definedName name="__std2">#REF!</definedName>
    <definedName name="__std3">#REF!</definedName>
    <definedName name="__std4">#REF!</definedName>
    <definedName name="__std50">#REF!</definedName>
    <definedName name="__std65">#REF!</definedName>
    <definedName name="__T916889">#REF!</definedName>
    <definedName name="__TA01">#REF!</definedName>
    <definedName name="__TA67">#REF!</definedName>
    <definedName name="__TA78">#REF!</definedName>
    <definedName name="__TA89">#REF!</definedName>
    <definedName name="__TA90">#REF!</definedName>
    <definedName name="__ti100">#REF!</definedName>
    <definedName name="__ti120">#REF!</definedName>
    <definedName name="__ti50">#REF!</definedName>
    <definedName name="__ti60">#REF!</definedName>
    <definedName name="__ti80">#REF!</definedName>
    <definedName name="__TL1">#REF!</definedName>
    <definedName name="__tl120">#REF!</definedName>
    <definedName name="__tl140">#REF!</definedName>
    <definedName name="__TL2">#REF!</definedName>
    <definedName name="__TL240">#REF!</definedName>
    <definedName name="__TL3">#REF!</definedName>
    <definedName name="__TLA120">#REF!</definedName>
    <definedName name="__TLA35">#REF!</definedName>
    <definedName name="__TLA50">#REF!</definedName>
    <definedName name="__TLA70">#REF!</definedName>
    <definedName name="__TLA95">#REF!</definedName>
    <definedName name="__tlc20">#REF!</definedName>
    <definedName name="__tok2">#REF!</definedName>
    <definedName name="__tr16100">[36]HASAT!$I$54</definedName>
    <definedName name="__tr16220">[36]HASAT!$I$53</definedName>
    <definedName name="__tr16250">[36]HASAT!$I$52</definedName>
    <definedName name="__tsv25">#REF!</definedName>
    <definedName name="__uls60">#REF!</definedName>
    <definedName name="__utd1">#REF!</definedName>
    <definedName name="__utd2">#REF!</definedName>
    <definedName name="__utd3">#REF!</definedName>
    <definedName name="__vcd2">#REF!</definedName>
    <definedName name="__vcd3">#REF!</definedName>
    <definedName name="__vcd4">#REF!</definedName>
    <definedName name="__VL100">#REF!</definedName>
    <definedName name="__VL200">#REF!</definedName>
    <definedName name="__VL250">#REF!</definedName>
    <definedName name="__WC1">#REF!</definedName>
    <definedName name="__WC2">#REF!</definedName>
    <definedName name="__WC3">#REF!</definedName>
    <definedName name="__we3">#REF!</definedName>
    <definedName name="_0">'[38]1_boq'!#REF!</definedName>
    <definedName name="_07">#REF!</definedName>
    <definedName name="_1">#N/A</definedName>
    <definedName name="_1.2_MOBIL">[1]A!$W$5:$AD$54</definedName>
    <definedName name="_1__123Graph_AG_FLOW" hidden="1">[39]TJ1Q47!$H$7:$H$31</definedName>
    <definedName name="_10">#REF!</definedName>
    <definedName name="_10_10">[1]A!$AG$407:$AM$436</definedName>
    <definedName name="_10000">#REF!</definedName>
    <definedName name="_11">#REF!</definedName>
    <definedName name="_12">#REF!</definedName>
    <definedName name="_12__123Graph_AG_FLOW" hidden="1">[40]TJ1Q47!$H$7:$H$31</definedName>
    <definedName name="_12_Anl._F.27">#REF!</definedName>
    <definedName name="_123Graph_F" hidden="1">[41]escon!#REF!</definedName>
    <definedName name="_13">#REF!</definedName>
    <definedName name="_14">#REF!</definedName>
    <definedName name="_15">#REF!</definedName>
    <definedName name="_16">#REF!</definedName>
    <definedName name="_17">#REF!</definedName>
    <definedName name="_18">#REF!</definedName>
    <definedName name="_19">#REF!</definedName>
    <definedName name="_1PRINT_ALIGN">#REF!</definedName>
    <definedName name="_2">#N/A</definedName>
    <definedName name="_2__123Graph_AG_KUM" hidden="1">[39]TJ1Q47!$N$7:$N$31</definedName>
    <definedName name="_2_0_HARSAT">[1]A!$Q$1:$U$62</definedName>
    <definedName name="_2_10">[1]A!$AG$2:$AM$49</definedName>
    <definedName name="_2_2A">[1]A!$W$1103:$AD$1168</definedName>
    <definedName name="_2_2B">[1]A!#REF!</definedName>
    <definedName name="_2_2C">[1]A!#REF!</definedName>
    <definedName name="_2_2D">[1]A!$AW$222:$IV$8192</definedName>
    <definedName name="_2_2E">[1]A!#REF!</definedName>
    <definedName name="_2_2F">[1]A!$W$700:$AD$761</definedName>
    <definedName name="_2_2G">[1]A!$W$935:$AD$995</definedName>
    <definedName name="_2_2H">[1]A!$W$854:$AD$916</definedName>
    <definedName name="_24__123Graph_AG_KUM" hidden="1">[40]TJ1Q47!$N$7:$N$31</definedName>
    <definedName name="_2A_2">[1]A!$W$78:$AD$123</definedName>
    <definedName name="_2CSTON2_3">#REF!</definedName>
    <definedName name="_2PRINT_OUTPUT">#REF!</definedName>
    <definedName name="_3">#N/A</definedName>
    <definedName name="_3__123Graph_BG_FLOW" hidden="1">[39]TJ1Q47!$F$7:$F$31</definedName>
    <definedName name="_3_10">[1]A!$AG$74:$IV$8192</definedName>
    <definedName name="_345">#REF!</definedName>
    <definedName name="_36__123Graph_BG_FLOW" hidden="1">[40]TJ1Q47!$F$7:$F$31</definedName>
    <definedName name="_3DOWN_3">#REF!</definedName>
    <definedName name="_4">#N/A</definedName>
    <definedName name="_4__123Graph_BG_KUM" hidden="1">[39]TJ1Q47!$L$7:$L$31</definedName>
    <definedName name="_4_10">[1]A!$AM$140:$IV$8192</definedName>
    <definedName name="_48__123Graph_BG_KUM" hidden="1">[40]TJ1Q47!$L$7:$L$31</definedName>
    <definedName name="_4CSTON2_3">#REF!</definedName>
    <definedName name="_4HOME">#REF!</definedName>
    <definedName name="_5">#N/A</definedName>
    <definedName name="_5__123Graph_CG_KUM" hidden="1">[39]TJ1Q47!$J$7:$J$31</definedName>
    <definedName name="_5_10">[1]A!$AG$146:$IV$8192</definedName>
    <definedName name="_5000">#REF!</definedName>
    <definedName name="_5PGDN_2">#REF!</definedName>
    <definedName name="_6">#N/A</definedName>
    <definedName name="_6__123Graph_XG_FLOW" hidden="1">[39]TJ1Q47!$B$7:$B$31</definedName>
    <definedName name="_6_10">[1]A!#REF!</definedName>
    <definedName name="_60__123Graph_CG_KUM" hidden="1">[40]TJ1Q47!$J$7:$J$31</definedName>
    <definedName name="_67">#REF!</definedName>
    <definedName name="_6RIGHT_18">#REF!</definedName>
    <definedName name="_7">#REF!</definedName>
    <definedName name="_7.1__2">'[42]D7(1)'!#REF!</definedName>
    <definedName name="_7__123Graph_XG_KUM" hidden="1">[39]TJ1Q47!$B$7:$B$31</definedName>
    <definedName name="_7_10">[1]A!$AG$243:$AM$295</definedName>
    <definedName name="_72__123Graph_XG_FLOW" hidden="1">[40]TJ1Q47!$B$7:$B$31</definedName>
    <definedName name="_7RIGHT_6">#REF!</definedName>
    <definedName name="_8">#REF!</definedName>
    <definedName name="_8.1__1">#REF!</definedName>
    <definedName name="_8_10">[1]A!#REF!</definedName>
    <definedName name="_8000">#REF!</definedName>
    <definedName name="_818FA">#REF!</definedName>
    <definedName name="_818PK">#REF!</definedName>
    <definedName name="_84__123Graph_XG_KUM" hidden="1">[40]TJ1Q47!$B$7:$B$31</definedName>
    <definedName name="_9">#REF!</definedName>
    <definedName name="_9_10">[1]A!$AG$290:$IV$8192</definedName>
    <definedName name="_a">#REF!</definedName>
    <definedName name="_A2">'[43]anl-gedung-lama'!#REF!</definedName>
    <definedName name="_A3">'[43]anl-gedung-lama'!#REF!</definedName>
    <definedName name="_aaa1">#REF!</definedName>
    <definedName name="_agt3">[44]uRAIAN!#REF!</definedName>
    <definedName name="_agt4">[44]uRAIAN!#REF!</definedName>
    <definedName name="_agt5">[44]uRAIAN!#REF!</definedName>
    <definedName name="_AMD5">'[45]6th'!$O$13:$O$528</definedName>
    <definedName name="_ana1">#REF!</definedName>
    <definedName name="_ana10">#REF!</definedName>
    <definedName name="_ana100">#REF!</definedName>
    <definedName name="_ana101">#REF!</definedName>
    <definedName name="_ana102">#REF!</definedName>
    <definedName name="_ana103">#REF!</definedName>
    <definedName name="_ana104">#REF!</definedName>
    <definedName name="_ana105">#REF!</definedName>
    <definedName name="_ana106">#REF!</definedName>
    <definedName name="_ana107">#REF!</definedName>
    <definedName name="_ana108">#REF!</definedName>
    <definedName name="_ana109">#REF!</definedName>
    <definedName name="_ana11">#REF!</definedName>
    <definedName name="_ana110">#REF!</definedName>
    <definedName name="_ana111">#REF!</definedName>
    <definedName name="_ana112">#REF!</definedName>
    <definedName name="_ana113">#REF!</definedName>
    <definedName name="_ana114">#REF!</definedName>
    <definedName name="_ana115">#REF!</definedName>
    <definedName name="_ana116">#REF!</definedName>
    <definedName name="_ana117">#REF!</definedName>
    <definedName name="_ana118">#REF!</definedName>
    <definedName name="_ana119">#REF!</definedName>
    <definedName name="_ana12">#REF!</definedName>
    <definedName name="_ana120">#REF!</definedName>
    <definedName name="_ana121">#REF!</definedName>
    <definedName name="_ana122">#REF!</definedName>
    <definedName name="_ana123">#REF!</definedName>
    <definedName name="_ana124">#REF!</definedName>
    <definedName name="_ana13">#REF!</definedName>
    <definedName name="_ana14">#REF!</definedName>
    <definedName name="_ana15">#REF!</definedName>
    <definedName name="_ana16">#REF!</definedName>
    <definedName name="_ana17">#REF!</definedName>
    <definedName name="_ana18">#REF!</definedName>
    <definedName name="_ana19">#REF!</definedName>
    <definedName name="_ana2">#REF!</definedName>
    <definedName name="_ana20">#REF!</definedName>
    <definedName name="_ana21">#REF!</definedName>
    <definedName name="_ana22">#REF!</definedName>
    <definedName name="_ana23">#REF!</definedName>
    <definedName name="_ana24">#REF!</definedName>
    <definedName name="_ana25">#REF!</definedName>
    <definedName name="_ana26">#REF!</definedName>
    <definedName name="_ana27">#REF!</definedName>
    <definedName name="_ana28">#REF!</definedName>
    <definedName name="_ana29">#REF!</definedName>
    <definedName name="_ana3">#REF!</definedName>
    <definedName name="_ana30">#REF!</definedName>
    <definedName name="_ana31">#REF!</definedName>
    <definedName name="_ana32">#REF!</definedName>
    <definedName name="_ana33">#REF!</definedName>
    <definedName name="_ana34">#REF!</definedName>
    <definedName name="_ana35">#REF!</definedName>
    <definedName name="_ana36">#REF!</definedName>
    <definedName name="_ana37">#REF!</definedName>
    <definedName name="_ana38">#REF!</definedName>
    <definedName name="_ana39">#REF!</definedName>
    <definedName name="_ana4">#REF!</definedName>
    <definedName name="_ana40">#REF!</definedName>
    <definedName name="_ana41">#REF!</definedName>
    <definedName name="_ana42">#REF!</definedName>
    <definedName name="_ana43">#REF!</definedName>
    <definedName name="_ana44">#REF!</definedName>
    <definedName name="_ana45">#REF!</definedName>
    <definedName name="_ana46">#REF!</definedName>
    <definedName name="_ana47">#REF!</definedName>
    <definedName name="_ana48">#REF!</definedName>
    <definedName name="_ana49">#REF!</definedName>
    <definedName name="_ana5">#REF!</definedName>
    <definedName name="_ana50">#REF!</definedName>
    <definedName name="_ana51">#REF!</definedName>
    <definedName name="_ana52">#REF!</definedName>
    <definedName name="_ana53">#REF!</definedName>
    <definedName name="_ana54">#REF!</definedName>
    <definedName name="_ana56">#REF!</definedName>
    <definedName name="_ana57">#REF!</definedName>
    <definedName name="_ana58">#REF!</definedName>
    <definedName name="_ana59">#REF!</definedName>
    <definedName name="_ana6">#REF!</definedName>
    <definedName name="_ana60">#REF!</definedName>
    <definedName name="_ana61">#REF!</definedName>
    <definedName name="_ana62">#REF!</definedName>
    <definedName name="_ana63">#REF!</definedName>
    <definedName name="_ana64">#REF!</definedName>
    <definedName name="_ana65">#REF!</definedName>
    <definedName name="_ana66">#REF!</definedName>
    <definedName name="_ana67">#REF!</definedName>
    <definedName name="_ana68">#REF!</definedName>
    <definedName name="_ana69">#REF!</definedName>
    <definedName name="_ana7">#REF!</definedName>
    <definedName name="_ana70">#REF!</definedName>
    <definedName name="_ana71">#REF!</definedName>
    <definedName name="_ana72">#REF!</definedName>
    <definedName name="_ana73">#REF!</definedName>
    <definedName name="_ana74">#REF!</definedName>
    <definedName name="_ana75">#REF!</definedName>
    <definedName name="_ana76">#REF!</definedName>
    <definedName name="_ana77">#REF!</definedName>
    <definedName name="_ana78">#REF!</definedName>
    <definedName name="_ana79">#REF!</definedName>
    <definedName name="_ana8">#REF!</definedName>
    <definedName name="_ana80">#REF!</definedName>
    <definedName name="_ana81">#REF!</definedName>
    <definedName name="_ana82">#REF!</definedName>
    <definedName name="_ana83">#REF!</definedName>
    <definedName name="_ana84">#REF!</definedName>
    <definedName name="_ana85">#REF!</definedName>
    <definedName name="_ana86">#REF!</definedName>
    <definedName name="_ana87">#REF!</definedName>
    <definedName name="_ana88">#REF!</definedName>
    <definedName name="_ana89">#REF!</definedName>
    <definedName name="_ana9">#REF!</definedName>
    <definedName name="_ana90">#REF!</definedName>
    <definedName name="_ana91">#REF!</definedName>
    <definedName name="_ana92">#REF!</definedName>
    <definedName name="_ana93">#REF!</definedName>
    <definedName name="_ana94">#REF!</definedName>
    <definedName name="_ana95">#REF!</definedName>
    <definedName name="_ana96">#REF!</definedName>
    <definedName name="_ana97">#REF!</definedName>
    <definedName name="_ana98">#REF!</definedName>
    <definedName name="_ana99">#REF!</definedName>
    <definedName name="_ANE13">#REF!</definedName>
    <definedName name="_ANG41">#REF!</definedName>
    <definedName name="_ANG53">#REF!</definedName>
    <definedName name="_ANI2">#REF!</definedName>
    <definedName name="_asu12345">#REF!</definedName>
    <definedName name="_b">#REF!</definedName>
    <definedName name="_bab2">#REF!</definedName>
    <definedName name="_bab3">#REF!</definedName>
    <definedName name="_bab4">#REF!</definedName>
    <definedName name="_bbm10">#REF!</definedName>
    <definedName name="_bbm3">#REF!</definedName>
    <definedName name="_bbm5">#REF!</definedName>
    <definedName name="_bbm8">#REF!</definedName>
    <definedName name="_BBT10">#REF!</definedName>
    <definedName name="_BBT12">#REF!</definedName>
    <definedName name="_bcv100">#REF!</definedName>
    <definedName name="_bcv125">#REF!</definedName>
    <definedName name="_bcv150">#REF!</definedName>
    <definedName name="_bed1">#REF!</definedName>
    <definedName name="_bed2">#REF!</definedName>
    <definedName name="_bed3">#REF!</definedName>
    <definedName name="_bed4">#REF!</definedName>
    <definedName name="_bed5">#REF!</definedName>
    <definedName name="_bet250">#REF!</definedName>
    <definedName name="_bet275">#REF!</definedName>
    <definedName name="_bet300">#REF!</definedName>
    <definedName name="_bln2">#REF!</definedName>
    <definedName name="_bpl32">#REF!</definedName>
    <definedName name="_bpl9">#REF!</definedName>
    <definedName name="_brc120">#REF!</definedName>
    <definedName name="_brc90">#REF!</definedName>
    <definedName name="_bsd1600">#REF!</definedName>
    <definedName name="_bsd2500">#REF!</definedName>
    <definedName name="_bsd4000">#REF!</definedName>
    <definedName name="_bsd45">[22]HARGA!#REF!</definedName>
    <definedName name="_BSP3">#REF!</definedName>
    <definedName name="_BSP4">#REF!</definedName>
    <definedName name="_BSP5">#REF!</definedName>
    <definedName name="_BSP6">#REF!</definedName>
    <definedName name="_BSP8">#REF!</definedName>
    <definedName name="_btg1">#REF!</definedName>
    <definedName name="_btg2">#REF!</definedName>
    <definedName name="_btg3">#REF!</definedName>
    <definedName name="_btn175">#REF!</definedName>
    <definedName name="_BTN225">"s"</definedName>
    <definedName name="_btn250">#REF!</definedName>
    <definedName name="_btn275">#REF!</definedName>
    <definedName name="_btn300">#REF!</definedName>
    <definedName name="_bud3500">#REF!</definedName>
    <definedName name="_bvd1">#REF!</definedName>
    <definedName name="_bvd2">#REF!</definedName>
    <definedName name="_bvd3">#REF!</definedName>
    <definedName name="_bvd34">#REF!</definedName>
    <definedName name="_bvd4">#REF!</definedName>
    <definedName name="_bvd5">#REF!</definedName>
    <definedName name="_bvd8">#REF!</definedName>
    <definedName name="_C1">#REF!</definedName>
    <definedName name="_C10">#REF!</definedName>
    <definedName name="_C11">#REF!</definedName>
    <definedName name="_C12">#REF!</definedName>
    <definedName name="_C13">#REF!</definedName>
    <definedName name="_C2">#REF!</definedName>
    <definedName name="_C3">#REF!</definedName>
    <definedName name="_C4">#REF!</definedName>
    <definedName name="_C5">#REF!</definedName>
    <definedName name="_C6">#REF!</definedName>
    <definedName name="_C7">#REF!</definedName>
    <definedName name="_C8">#REF!</definedName>
    <definedName name="_C9">#REF!</definedName>
    <definedName name="_cbr30">#REF!</definedName>
    <definedName name="_cbr80">#REF!</definedName>
    <definedName name="_CER15">#REF!</definedName>
    <definedName name="_cip10">#REF!</definedName>
    <definedName name="_cip2">#REF!</definedName>
    <definedName name="_cip3">#REF!</definedName>
    <definedName name="_cip4">#REF!</definedName>
    <definedName name="_cip6">#REF!</definedName>
    <definedName name="_cip8">#REF!</definedName>
    <definedName name="_cod4">#REF!</definedName>
    <definedName name="_COR135">[35]Anl!#REF!</definedName>
    <definedName name="_cvd100">#REF!</definedName>
    <definedName name="_cvd15">#REF!</definedName>
    <definedName name="_cvd150">#REF!</definedName>
    <definedName name="_cvd50">#REF!</definedName>
    <definedName name="_cvd65">#REF!</definedName>
    <definedName name="_D">#REF!</definedName>
    <definedName name="_daf1">#REF!</definedName>
    <definedName name="_DAF10">#REF!</definedName>
    <definedName name="_daf2">#REF!</definedName>
    <definedName name="_daf31">#REF!</definedName>
    <definedName name="_daf32">#REF!</definedName>
    <definedName name="_daf33">#REF!</definedName>
    <definedName name="_dal1">#REF!</definedName>
    <definedName name="_dal2">#REF!</definedName>
    <definedName name="_dal3">#REF!</definedName>
    <definedName name="_dal4">#REF!</definedName>
    <definedName name="_dal5">#REF!</definedName>
    <definedName name="_DAL6">#REF!</definedName>
    <definedName name="_DAL7">#REF!</definedName>
    <definedName name="_ddn400">#REF!</definedName>
    <definedName name="_ddn600">#REF!</definedName>
    <definedName name="_Dist_Bin" hidden="1">[46]H.Satuan!#REF!</definedName>
    <definedName name="_Dist_Values" hidden="1">#REF!</definedName>
    <definedName name="_DIV1">[47]BOQ!$G$19</definedName>
    <definedName name="_DIV10">[47]BOQ!$G$312</definedName>
    <definedName name="_DIV11">'[4]Kuantitas &amp; Harga'!#REF!</definedName>
    <definedName name="_DIV2">[47]BOQ!$G$37</definedName>
    <definedName name="_DIV3">[47]BOQ!$G$60</definedName>
    <definedName name="_DIV4">[47]BOQ!$G$73</definedName>
    <definedName name="_DIV5">[47]BOQ!$G$86</definedName>
    <definedName name="_DIV6">[47]BOQ!$G$124</definedName>
    <definedName name="_DIV7">'[4]Kuantitas &amp; Harga'!#REF!</definedName>
    <definedName name="_DIV8">[47]BOQ!$G$275</definedName>
    <definedName name="_DIV9">[47]BOQ!$G$301</definedName>
    <definedName name="_dlh20">#REF!</definedName>
    <definedName name="_dlh50">#REF!</definedName>
    <definedName name="_dot2020">#REF!</definedName>
    <definedName name="_E01">#REF!</definedName>
    <definedName name="_E019">'[48]Upah&amp;Bahan'!$U$261</definedName>
    <definedName name="_E02">#REF!</definedName>
    <definedName name="_E03">#REF!</definedName>
    <definedName name="_e039">'[48]Upah&amp;Bahan'!$U$317</definedName>
    <definedName name="_E04">#REF!</definedName>
    <definedName name="_E05">#REF!</definedName>
    <definedName name="_E06">#REF!</definedName>
    <definedName name="_E08">#REF!</definedName>
    <definedName name="_E09">#REF!</definedName>
    <definedName name="_E10">#REF!</definedName>
    <definedName name="_e100">'[48]Upah&amp;Bahan'!$U$1045</definedName>
    <definedName name="_e101">'[48]Upah&amp;Bahan'!$U$1101</definedName>
    <definedName name="_e102">'[48]Upah&amp;Bahan'!$U$1157</definedName>
    <definedName name="_e103">'[48]Upah&amp;Bahan'!$U$1213</definedName>
    <definedName name="_e104">'[48]Upah&amp;Bahan'!$U$1612</definedName>
    <definedName name="_E11">#REF!</definedName>
    <definedName name="_E112720">[29]Concrete!#REF!</definedName>
    <definedName name="_E12">#REF!</definedName>
    <definedName name="_E13">#REF!</definedName>
    <definedName name="_E14">#REF!</definedName>
    <definedName name="_E15">#REF!</definedName>
    <definedName name="_E16">#REF!</definedName>
    <definedName name="_E17">#REF!</definedName>
    <definedName name="_E18">#REF!</definedName>
    <definedName name="_E19">#REF!</definedName>
    <definedName name="_E20">#REF!</definedName>
    <definedName name="_E21">#REF!</definedName>
    <definedName name="_EEE01">#REF!</definedName>
    <definedName name="_EEE02">#REF!</definedName>
    <definedName name="_EEE03">#REF!</definedName>
    <definedName name="_EEE04">#REF!</definedName>
    <definedName name="_EEE05">#REF!</definedName>
    <definedName name="_EEE06">#REF!</definedName>
    <definedName name="_EEE07">#REF!</definedName>
    <definedName name="_EEE08">#REF!</definedName>
    <definedName name="_EEE09">#REF!</definedName>
    <definedName name="_EEE10">#REF!</definedName>
    <definedName name="_EEE11">#REF!</definedName>
    <definedName name="_EEE12">#REF!</definedName>
    <definedName name="_EEE13">#REF!</definedName>
    <definedName name="_EEE14">#REF!</definedName>
    <definedName name="_EEE15">#REF!</definedName>
    <definedName name="_EEE16">#REF!</definedName>
    <definedName name="_EEE17">#REF!</definedName>
    <definedName name="_EEE18">#REF!</definedName>
    <definedName name="_EEE19">#REF!</definedName>
    <definedName name="_EEE20">#REF!</definedName>
    <definedName name="_EEE21">#REF!</definedName>
    <definedName name="_EEE22">#REF!</definedName>
    <definedName name="_EEE23">#REF!</definedName>
    <definedName name="_EEE24">#REF!</definedName>
    <definedName name="_EEE25">#REF!</definedName>
    <definedName name="_EEE26">#REF!</definedName>
    <definedName name="_EEE27">#REF!</definedName>
    <definedName name="_EEE28">#REF!</definedName>
    <definedName name="_EEE29">#REF!</definedName>
    <definedName name="_EEE30">#REF!</definedName>
    <definedName name="_EEE31">#REF!</definedName>
    <definedName name="_EEE32">#REF!</definedName>
    <definedName name="_EEE33">#REF!</definedName>
    <definedName name="_eng3">[49]UPAH!#REF!</definedName>
    <definedName name="_eng4">[49]UPAH!#REF!</definedName>
    <definedName name="_ess40">#REF!</definedName>
    <definedName name="_ess60">#REF!</definedName>
    <definedName name="_f" hidden="1">#REF!</definedName>
    <definedName name="_fcp1">#REF!</definedName>
    <definedName name="_fdd3">#REF!</definedName>
    <definedName name="_fdu2">#REF!</definedName>
    <definedName name="_Fill" hidden="1">#REF!</definedName>
    <definedName name="_xlnm._FilterDatabase" hidden="1">'[50]BLANKO HIT.'!$A$1:$CT$33</definedName>
    <definedName name="_FIT100">#REF!</definedName>
    <definedName name="_fit125">#REF!</definedName>
    <definedName name="_FIT150">#REF!</definedName>
    <definedName name="_FIT200">#REF!</definedName>
    <definedName name="_FIT300">#REF!</definedName>
    <definedName name="_FIT65">#REF!</definedName>
    <definedName name="_fit80">#REF!</definedName>
    <definedName name="_fjd100">#REF!</definedName>
    <definedName name="_fjd150">#REF!</definedName>
    <definedName name="_fjd50">#REF!</definedName>
    <definedName name="_fjd65">#REF!</definedName>
    <definedName name="_fmd150">#REF!</definedName>
    <definedName name="_frc2495">#REF!</definedName>
    <definedName name="_frc41010">#REF!</definedName>
    <definedName name="_frc495">#REF!</definedName>
    <definedName name="_fun" hidden="1">'[51]Upah&amp;Bahan'!$A$40:$A$113</definedName>
    <definedName name="_GIP1">#REF!</definedName>
    <definedName name="_gip112">#REF!</definedName>
    <definedName name="_GIP2">#REF!</definedName>
    <definedName name="_GIP3">#REF!</definedName>
    <definedName name="_GIP4">#REF!</definedName>
    <definedName name="_giv1">#REF!</definedName>
    <definedName name="_giv12">#REF!</definedName>
    <definedName name="_giv2">#REF!</definedName>
    <definedName name="_giv3">#REF!</definedName>
    <definedName name="_giv34">#REF!</definedName>
    <definedName name="_giv4">#REF!</definedName>
    <definedName name="_gk2" hidden="1">#REF!</definedName>
    <definedName name="_grc1">#REF!</definedName>
    <definedName name="_grc6">#REF!</definedName>
    <definedName name="_grc8">#REF!</definedName>
    <definedName name="_gti50">#REF!</definedName>
    <definedName name="_gti60">#REF!</definedName>
    <definedName name="_gvd1">#REF!</definedName>
    <definedName name="_gvd10">#REF!</definedName>
    <definedName name="_gvd100">#REF!</definedName>
    <definedName name="_gvd15">#REF!</definedName>
    <definedName name="_gvd150">#REF!</definedName>
    <definedName name="_gvd2">#REF!</definedName>
    <definedName name="_gvd25">#REF!</definedName>
    <definedName name="_gvd3">#REF!</definedName>
    <definedName name="_gvd4">#REF!</definedName>
    <definedName name="_gvd5">#REF!</definedName>
    <definedName name="_gvd50">#REF!</definedName>
    <definedName name="_gvd6">#REF!</definedName>
    <definedName name="_gvd65">#REF!</definedName>
    <definedName name="_gvd8">#REF!</definedName>
    <definedName name="_gyf9">#REF!</definedName>
    <definedName name="_HAL1">#REF!</definedName>
    <definedName name="_HAL2">#REF!</definedName>
    <definedName name="_HAL3">#REF!</definedName>
    <definedName name="_HAL4">#REF!</definedName>
    <definedName name="_HAL5">'[4]Kuantitas &amp; Harga'!#REF!</definedName>
    <definedName name="_HAL6">'[4]Kuantitas &amp; Harga'!#REF!</definedName>
    <definedName name="_HAL7">#REF!</definedName>
    <definedName name="_HAL8">#REF!</definedName>
    <definedName name="_hdw1">#REF!</definedName>
    <definedName name="_Ibr1">#REF!</definedName>
    <definedName name="_int1">#REF!</definedName>
    <definedName name="_int2">#REF!</definedName>
    <definedName name="_JJJ03">[52]D6!$R$38</definedName>
    <definedName name="_JJJ05">[52]D6!$R$39</definedName>
    <definedName name="_JJJ08">[52]D6!$R$40</definedName>
    <definedName name="_jum1">#REF!</definedName>
    <definedName name="_jum10">#REF!</definedName>
    <definedName name="_jum2">#REF!</definedName>
    <definedName name="_jum3">#REF!</definedName>
    <definedName name="_jum4">#REF!</definedName>
    <definedName name="_jum5">#REF!</definedName>
    <definedName name="_jum6">#REF!</definedName>
    <definedName name="_jum7">#REF!</definedName>
    <definedName name="_jum8">#REF!</definedName>
    <definedName name="_jum9">#REF!</definedName>
    <definedName name="_k100123">#REF!</definedName>
    <definedName name="_kco7">#REF!</definedName>
    <definedName name="_ke1">#REF!</definedName>
    <definedName name="_ke2">#REF!</definedName>
    <definedName name="_ke3">#REF!</definedName>
    <definedName name="_ke4">#REF!</definedName>
    <definedName name="_KER2020">#REF!</definedName>
    <definedName name="_KER2025">#REF!</definedName>
    <definedName name="_ker3030">#REF!</definedName>
    <definedName name="_KEY01" hidden="1">[31]LOADDAT!#REF!</definedName>
    <definedName name="_KEY02" hidden="1">[31]LOADDAT!#REF!</definedName>
    <definedName name="_Key1" hidden="1">[53]Schdule!$Z$16</definedName>
    <definedName name="_Key2" hidden="1">#REF!</definedName>
    <definedName name="_KL12">[15]alat!$AW$18</definedName>
    <definedName name="_kl3">[22]HARGA!#REF!</definedName>
    <definedName name="_kl4">[22]HARGA!#REF!</definedName>
    <definedName name="_kl5">[22]HARGA!#REF!</definedName>
    <definedName name="_kl6">[22]HARGA!#REF!</definedName>
    <definedName name="_kon2">'[54]R-MP2-98'!#REF!</definedName>
    <definedName name="_kon3">'[54]R-MP2-98'!#REF!</definedName>
    <definedName name="_kon4">'[54]R-MP2-98'!#REF!</definedName>
    <definedName name="_kon5">'[55]R-MP'!#REF!</definedName>
    <definedName name="_krm25">#REF!</definedName>
    <definedName name="_krm30">#REF!</definedName>
    <definedName name="_krm40">#REF!</definedName>
    <definedName name="_kus1">#REF!</definedName>
    <definedName name="_kus2">#REF!</definedName>
    <definedName name="_kus3">#REF!</definedName>
    <definedName name="_kus4">#REF!</definedName>
    <definedName name="_kus5">#REF!</definedName>
    <definedName name="_LCM2">#REF!</definedName>
    <definedName name="_LCM3">#REF!</definedName>
    <definedName name="_ld100">#REF!</definedName>
    <definedName name="_ld120">#REF!</definedName>
    <definedName name="_ld50">#REF!</definedName>
    <definedName name="_ld60">#REF!</definedName>
    <definedName name="_ld80">#REF!</definedName>
    <definedName name="_ldp60">#REF!</definedName>
    <definedName name="_lh50">#REF!</definedName>
    <definedName name="_LL01">'[56]4-Basic Price'!$F$8</definedName>
    <definedName name="_LLL01">#REF!</definedName>
    <definedName name="_LLL02">#REF!</definedName>
    <definedName name="_LLL03">#REF!</definedName>
    <definedName name="_LLL04">#REF!</definedName>
    <definedName name="_LLL05">#REF!</definedName>
    <definedName name="_LLL06">#REF!</definedName>
    <definedName name="_LLL07">#REF!</definedName>
    <definedName name="_LLL08">#REF!</definedName>
    <definedName name="_LLL09">#REF!</definedName>
    <definedName name="_LLL10">#REF!</definedName>
    <definedName name="_LLL11">#REF!</definedName>
    <definedName name="_lmb1">#REF!</definedName>
    <definedName name="_lp100">#REF!</definedName>
    <definedName name="_lp300">#REF!</definedName>
    <definedName name="_lp36">#REF!</definedName>
    <definedName name="_lp500">#REF!</definedName>
    <definedName name="_lp60">#REF!</definedName>
    <definedName name="_lpl11">#REF!</definedName>
    <definedName name="_ls100">#REF!</definedName>
    <definedName name="_ls50">#REF!</definedName>
    <definedName name="_ls60">#REF!</definedName>
    <definedName name="_ls80">#REF!</definedName>
    <definedName name="_M">'[38]1_boq'!#REF!</definedName>
    <definedName name="_m01">#REF!</definedName>
    <definedName name="_m02">#REF!</definedName>
    <definedName name="_m03">#REF!</definedName>
    <definedName name="_m04">#REF!</definedName>
    <definedName name="_m05">#REF!</definedName>
    <definedName name="_m06">#REF!</definedName>
    <definedName name="_m07">#REF!</definedName>
    <definedName name="_m08">#REF!</definedName>
    <definedName name="_m09">#REF!</definedName>
    <definedName name="_m10">#REF!</definedName>
    <definedName name="_m11">#REF!</definedName>
    <definedName name="_m12">#REF!</definedName>
    <definedName name="_m13">#REF!</definedName>
    <definedName name="_m14">#REF!</definedName>
    <definedName name="_m15">#REF!</definedName>
    <definedName name="_m16">#REF!</definedName>
    <definedName name="_m17">#REF!</definedName>
    <definedName name="_M18">#REF!</definedName>
    <definedName name="_M19">#REF!</definedName>
    <definedName name="_M20">#REF!</definedName>
    <definedName name="_M21">#REF!</definedName>
    <definedName name="_M22">#REF!</definedName>
    <definedName name="_M23">#REF!</definedName>
    <definedName name="_M24">#REF!</definedName>
    <definedName name="_M25">#REF!</definedName>
    <definedName name="_M26">#REF!</definedName>
    <definedName name="_M27">#REF!</definedName>
    <definedName name="_M28">#REF!</definedName>
    <definedName name="_M29">#REF!</definedName>
    <definedName name="_M30">#REF!</definedName>
    <definedName name="_M31">#REF!</definedName>
    <definedName name="_M32">#REF!</definedName>
    <definedName name="_M33">#REF!</definedName>
    <definedName name="_M34">#REF!</definedName>
    <definedName name="_MA18">'[57]ANALISA (2)'!$Q$1336</definedName>
    <definedName name="_MAC12">#REF!</definedName>
    <definedName name="_MAC46">#REF!</definedName>
    <definedName name="_MatInverse_In" hidden="1">#REF!</definedName>
    <definedName name="_MB867">#REF!</definedName>
    <definedName name="_MBM2">#REF!</definedName>
    <definedName name="_MBW867">#REF!</definedName>
    <definedName name="_mc2">#REF!</definedName>
    <definedName name="_mcb2">#REF!</definedName>
    <definedName name="_mcb3">#REF!</definedName>
    <definedName name="_MDE01">#REF!</definedName>
    <definedName name="_MDE02">#REF!</definedName>
    <definedName name="_MDE03">#REF!</definedName>
    <definedName name="_MDE04">#REF!</definedName>
    <definedName name="_MDE05">#REF!</definedName>
    <definedName name="_MDE06">#REF!</definedName>
    <definedName name="_MDE07">#REF!</definedName>
    <definedName name="_MDE08">#REF!</definedName>
    <definedName name="_MDE09">#REF!</definedName>
    <definedName name="_MDE10">#REF!</definedName>
    <definedName name="_MDE11">#REF!</definedName>
    <definedName name="_MDE12">#REF!</definedName>
    <definedName name="_MDE13">#REF!</definedName>
    <definedName name="_MDE14">#REF!</definedName>
    <definedName name="_MDE15">#REF!</definedName>
    <definedName name="_MDE16">#REF!</definedName>
    <definedName name="_MDE17">#REF!</definedName>
    <definedName name="_MDE18">#REF!</definedName>
    <definedName name="_MDE19">#REF!</definedName>
    <definedName name="_MDE20">#REF!</definedName>
    <definedName name="_MDE21">#REF!</definedName>
    <definedName name="_MDE22">#REF!</definedName>
    <definedName name="_MDE23">#REF!</definedName>
    <definedName name="_MDE24">#REF!</definedName>
    <definedName name="_MDE25">#REF!</definedName>
    <definedName name="_MDE26">#REF!</definedName>
    <definedName name="_MDE27">#REF!</definedName>
    <definedName name="_MDE28">#REF!</definedName>
    <definedName name="_MDE29">#REF!</definedName>
    <definedName name="_MDE30">#REF!</definedName>
    <definedName name="_MDE31">#REF!</definedName>
    <definedName name="_MDE32">#REF!</definedName>
    <definedName name="_MDE33">#REF!</definedName>
    <definedName name="_MDE34">#REF!</definedName>
    <definedName name="_MDE35">#REF!</definedName>
    <definedName name="_MDE36">#REF!</definedName>
    <definedName name="_MDE37">#REF!</definedName>
    <definedName name="_MDE38">#REF!</definedName>
    <definedName name="_MDE39">#REF!</definedName>
    <definedName name="_MDE40">#REF!</definedName>
    <definedName name="_MDE41">#REF!</definedName>
    <definedName name="_MDE42">#REF!</definedName>
    <definedName name="_MDE43">#REF!</definedName>
    <definedName name="_MDE44">#REF!</definedName>
    <definedName name="_MDE45">#REF!</definedName>
    <definedName name="_MDE46">#REF!</definedName>
    <definedName name="_MDE47">#REF!</definedName>
    <definedName name="_MDE48">#REF!</definedName>
    <definedName name="_MDE49">#REF!</definedName>
    <definedName name="_MDE50">#REF!</definedName>
    <definedName name="_MDE51">#REF!</definedName>
    <definedName name="_MDE52">#REF!</definedName>
    <definedName name="_MDE53">#REF!</definedName>
    <definedName name="_MDE54">#REF!</definedName>
    <definedName name="_MDE55">#REF!</definedName>
    <definedName name="_MDE56">#REF!</definedName>
    <definedName name="_MDE57">#REF!</definedName>
    <definedName name="_MDE58">#REF!</definedName>
    <definedName name="_MDE59">#REF!</definedName>
    <definedName name="_MDE60">#REF!</definedName>
    <definedName name="_MDE61">#REF!</definedName>
    <definedName name="_MDE62">#REF!</definedName>
    <definedName name="_MDE63">#REF!</definedName>
    <definedName name="_MDE64">#REF!</definedName>
    <definedName name="_MDE65">#REF!</definedName>
    <definedName name="_MDE66">#REF!</definedName>
    <definedName name="_MDE67">#REF!</definedName>
    <definedName name="_MDE68">#REF!</definedName>
    <definedName name="_ME01">#REF!</definedName>
    <definedName name="_ME02">#REF!</definedName>
    <definedName name="_ME03">#REF!</definedName>
    <definedName name="_ME04">#REF!</definedName>
    <definedName name="_ME05">#REF!</definedName>
    <definedName name="_ME06">#REF!</definedName>
    <definedName name="_ME07">#REF!</definedName>
    <definedName name="_ME08">#REF!</definedName>
    <definedName name="_ME09">#REF!</definedName>
    <definedName name="_ME10">#REF!</definedName>
    <definedName name="_ME11">#REF!</definedName>
    <definedName name="_ME12">#REF!</definedName>
    <definedName name="_ME13">#REF!</definedName>
    <definedName name="_ME14">#REF!</definedName>
    <definedName name="_ME15">#REF!</definedName>
    <definedName name="_ME16">#REF!</definedName>
    <definedName name="_ME17">#REF!</definedName>
    <definedName name="_ME18">#REF!</definedName>
    <definedName name="_ME19">#REF!</definedName>
    <definedName name="_ME20">#REF!</definedName>
    <definedName name="_ME21">#REF!</definedName>
    <definedName name="_ME22">#REF!</definedName>
    <definedName name="_ME23">#REF!</definedName>
    <definedName name="_ME24">#REF!</definedName>
    <definedName name="_ME25">#REF!</definedName>
    <definedName name="_ME26">#REF!</definedName>
    <definedName name="_ME27">#REF!</definedName>
    <definedName name="_ME28">#REF!</definedName>
    <definedName name="_ME29">#REF!</definedName>
    <definedName name="_ME30">#REF!</definedName>
    <definedName name="_ME31">#REF!</definedName>
    <definedName name="_ME32">#REF!</definedName>
    <definedName name="_ME33">#REF!</definedName>
    <definedName name="_ME34">#REF!</definedName>
    <definedName name="_ME35">#REF!</definedName>
    <definedName name="_ME36">#REF!</definedName>
    <definedName name="_ME37">#REF!</definedName>
    <definedName name="_ME38">#REF!</definedName>
    <definedName name="_ME39">#REF!</definedName>
    <definedName name="_ME40">#REF!</definedName>
    <definedName name="_ME41">#REF!</definedName>
    <definedName name="_ME42">#REF!</definedName>
    <definedName name="_ME43">#REF!</definedName>
    <definedName name="_ME44">#REF!</definedName>
    <definedName name="_ME45">#REF!</definedName>
    <definedName name="_ME46">#REF!</definedName>
    <definedName name="_ME47">#REF!</definedName>
    <definedName name="_ME48">#REF!</definedName>
    <definedName name="_ME49">#REF!</definedName>
    <definedName name="_ME50">#REF!</definedName>
    <definedName name="_ME51">#REF!</definedName>
    <definedName name="_ME52">#REF!</definedName>
    <definedName name="_ME53">#REF!</definedName>
    <definedName name="_ME54">#REF!</definedName>
    <definedName name="_ME55">#REF!</definedName>
    <definedName name="_ME56">#REF!</definedName>
    <definedName name="_ME57">#REF!</definedName>
    <definedName name="_ME58">#REF!</definedName>
    <definedName name="_ME59">#REF!</definedName>
    <definedName name="_ME60">#REF!</definedName>
    <definedName name="_ME61">#REF!</definedName>
    <definedName name="_ME62">#REF!</definedName>
    <definedName name="_ME63">#REF!</definedName>
    <definedName name="_ME64">#REF!</definedName>
    <definedName name="_ME65">#REF!</definedName>
    <definedName name="_ME66">#REF!</definedName>
    <definedName name="_ME67">#REF!</definedName>
    <definedName name="_ME68">#REF!</definedName>
    <definedName name="_MF8">#REF!</definedName>
    <definedName name="_MG41">#REF!</definedName>
    <definedName name="_MG53">#REF!</definedName>
    <definedName name="_MI2">#REF!</definedName>
    <definedName name="_MK020">#REF!</definedName>
    <definedName name="_MK040">#REF!</definedName>
    <definedName name="_MK110">#REF!</definedName>
    <definedName name="_MK112">#REF!</definedName>
    <definedName name="_MK121">#REF!</definedName>
    <definedName name="_MK123">#REF!</definedName>
    <definedName name="_MK127">#REF!</definedName>
    <definedName name="_MK132">#REF!</definedName>
    <definedName name="_MK139">#REF!</definedName>
    <definedName name="_MK19">#REF!</definedName>
    <definedName name="_MK210">#REF!</definedName>
    <definedName name="_MK224">#REF!</definedName>
    <definedName name="_MK225">#REF!</definedName>
    <definedName name="_MK311">#REF!</definedName>
    <definedName name="_MK321">#REF!</definedName>
    <definedName name="_MK342">#REF!</definedName>
    <definedName name="_MK36">#REF!</definedName>
    <definedName name="_MK37">#REF!</definedName>
    <definedName name="_MK411">#REF!</definedName>
    <definedName name="_MK424">#REF!</definedName>
    <definedName name="_MK514">#REF!</definedName>
    <definedName name="_MK522">#REF!</definedName>
    <definedName name="_MK618">#REF!</definedName>
    <definedName name="_MK621">#REF!</definedName>
    <definedName name="_MK641">#REF!</definedName>
    <definedName name="_MK710">#REF!</definedName>
    <definedName name="_MK715">#REF!</definedName>
    <definedName name="_MK720">#REF!</definedName>
    <definedName name="_MK725">#REF!</definedName>
    <definedName name="_MK810">#REF!</definedName>
    <definedName name="_MK855">#REF!</definedName>
    <definedName name="_MMM01">#REF!</definedName>
    <definedName name="_MMM02">#REF!</definedName>
    <definedName name="_MMM03">#REF!</definedName>
    <definedName name="_MMM035">#REF!</definedName>
    <definedName name="_MMM04">#REF!</definedName>
    <definedName name="_MMM05">#REF!</definedName>
    <definedName name="_MMM06">#REF!</definedName>
    <definedName name="_MMM07">#REF!</definedName>
    <definedName name="_MMM08">#REF!</definedName>
    <definedName name="_MMM09">#REF!</definedName>
    <definedName name="_MMM10">#REF!</definedName>
    <definedName name="_mmm105">#REF!</definedName>
    <definedName name="_MMM11">#REF!</definedName>
    <definedName name="_MMM12">#REF!</definedName>
    <definedName name="_MMM13">#REF!</definedName>
    <definedName name="_MMM14">#REF!</definedName>
    <definedName name="_MMM15">#REF!</definedName>
    <definedName name="_MMM16">#REF!</definedName>
    <definedName name="_MMM17">#REF!</definedName>
    <definedName name="_MMM18">#REF!</definedName>
    <definedName name="_MMM19">#REF!</definedName>
    <definedName name="_MMM20">#REF!</definedName>
    <definedName name="_MMM21">#REF!</definedName>
    <definedName name="_MMM22">#REF!</definedName>
    <definedName name="_MMM23">#REF!</definedName>
    <definedName name="_MMM24">#REF!</definedName>
    <definedName name="_MMM25">#REF!</definedName>
    <definedName name="_MMM26">#REF!</definedName>
    <definedName name="_MMM27">#REF!</definedName>
    <definedName name="_MMM28">#REF!</definedName>
    <definedName name="_MMM29">#REF!</definedName>
    <definedName name="_MMM30">#REF!</definedName>
    <definedName name="_MMM31">#REF!</definedName>
    <definedName name="_MMM32">#REF!</definedName>
    <definedName name="_MMM33">#REF!</definedName>
    <definedName name="_MMM34">#REF!</definedName>
    <definedName name="_MMM35">#REF!</definedName>
    <definedName name="_MMM36">#REF!</definedName>
    <definedName name="_MMM37">#REF!</definedName>
    <definedName name="_MMM38">'[42]4-Basic Price'!#REF!</definedName>
    <definedName name="_MMM39">#REF!</definedName>
    <definedName name="_MMM40">#REF!</definedName>
    <definedName name="_MMM41">#REF!</definedName>
    <definedName name="_MMM411">#REF!</definedName>
    <definedName name="_MMM42">#REF!</definedName>
    <definedName name="_MMM43">#REF!</definedName>
    <definedName name="_MMM44">#REF!</definedName>
    <definedName name="_MMM45">#REF!</definedName>
    <definedName name="_MMM46">#REF!</definedName>
    <definedName name="_MMM47">#REF!</definedName>
    <definedName name="_MMM48">#REF!</definedName>
    <definedName name="_MMM49">#REF!</definedName>
    <definedName name="_MMM50">#REF!</definedName>
    <definedName name="_MMM51">#REF!</definedName>
    <definedName name="_MMM52">#REF!</definedName>
    <definedName name="_MMM53">#REF!</definedName>
    <definedName name="_MMM54">#REF!</definedName>
    <definedName name="_MMM57">#REF!</definedName>
    <definedName name="_MMM58">#REF!</definedName>
    <definedName name="_MMM59">#REF!</definedName>
    <definedName name="_MMM60">#REF!</definedName>
    <definedName name="_MMM61">#REF!</definedName>
    <definedName name="_MMM62">#REF!</definedName>
    <definedName name="_MMM63">#REF!</definedName>
    <definedName name="_MMM64">#REF!</definedName>
    <definedName name="_MMM65">#REF!</definedName>
    <definedName name="_MMM66">#REF!</definedName>
    <definedName name="_mu1">#REF!</definedName>
    <definedName name="_mu2">#REF!</definedName>
    <definedName name="_mul12">#REF!</definedName>
    <definedName name="_mul9">#REF!</definedName>
    <definedName name="_mvd1">#REF!</definedName>
    <definedName name="_mvd2">#REF!</definedName>
    <definedName name="_mvd3">#REF!</definedName>
    <definedName name="_mvd4">#REF!</definedName>
    <definedName name="_NCL100">#REF!</definedName>
    <definedName name="_NCL200">#REF!</definedName>
    <definedName name="_NCL250">#REF!</definedName>
    <definedName name="_nin190">#REF!</definedName>
    <definedName name="_NO1">'[58]1ST'!$A$14:$A$503</definedName>
    <definedName name="_NO2">'[58]2RD'!$A$13:$A$504</definedName>
    <definedName name="_NO4">'[58]4TH'!$A$13:$A$504</definedName>
    <definedName name="_NO5">'[58]5TH'!$A$13:$A$504</definedName>
    <definedName name="_nym34">#REF!</definedName>
    <definedName name="_nym46">#REF!</definedName>
    <definedName name="_nyy10">[49]UPAH!#REF!</definedName>
    <definedName name="_nyy2416">#REF!</definedName>
    <definedName name="_nyy244">#REF!</definedName>
    <definedName name="_nyy246">#REF!</definedName>
    <definedName name="_nyy25">[49]UPAH!#REF!</definedName>
    <definedName name="_nyy34">#REF!</definedName>
    <definedName name="_nyy410">#REF!</definedName>
    <definedName name="_nyy41010">#REF!</definedName>
    <definedName name="_nyy412050">#REF!</definedName>
    <definedName name="_nyy412070">#REF!</definedName>
    <definedName name="_nyy415070">#REF!</definedName>
    <definedName name="_nyy416">#REF!</definedName>
    <definedName name="_nyy41616">#REF!</definedName>
    <definedName name="_nyy42525">#REF!</definedName>
    <definedName name="_nyy43535">#REF!</definedName>
    <definedName name="_nyy44">#REF!</definedName>
    <definedName name="_nyy444">#REF!</definedName>
    <definedName name="_nyy45050">#REF!</definedName>
    <definedName name="_nyy46">#REF!</definedName>
    <definedName name="_nyy466">#REF!</definedName>
    <definedName name="_nyy47050">#REF!</definedName>
    <definedName name="_nyy47070">#REF!</definedName>
    <definedName name="_nyy49570">#REF!</definedName>
    <definedName name="_Order1" hidden="1">0</definedName>
    <definedName name="_Order2" hidden="1">255</definedName>
    <definedName name="_P">'[38]1_boq'!#REF!</definedName>
    <definedName name="_PA1">#REF!</definedName>
    <definedName name="_PA10">#REF!</definedName>
    <definedName name="_PA18">'[57]ANALISA (2)'!$Q$1320</definedName>
    <definedName name="_PA2">#REF!</definedName>
    <definedName name="_PA3">#REF!</definedName>
    <definedName name="_PA4">#REF!</definedName>
    <definedName name="_PA5">#REF!</definedName>
    <definedName name="_PA6">#REF!</definedName>
    <definedName name="_PA7">#REF!</definedName>
    <definedName name="_PA8">#REF!</definedName>
    <definedName name="_PA9">#REF!</definedName>
    <definedName name="_pab125">#REF!</definedName>
    <definedName name="_pab126">#REF!</definedName>
    <definedName name="_pab65">#REF!</definedName>
    <definedName name="_PB1">#REF!</definedName>
    <definedName name="_PB2">#REF!</definedName>
    <definedName name="_PB3">#REF!</definedName>
    <definedName name="_pb34">#REF!</definedName>
    <definedName name="_pb4">#REF!</definedName>
    <definedName name="_pbf3">#REF!</definedName>
    <definedName name="_pbf4">#REF!</definedName>
    <definedName name="_PBK175">#REF!</definedName>
    <definedName name="_PBK225">#REF!</definedName>
    <definedName name="_pbs100">#REF!</definedName>
    <definedName name="_pbs15">#REF!</definedName>
    <definedName name="_pbs150">#REF!</definedName>
    <definedName name="_pbs40">#REF!</definedName>
    <definedName name="_pbs50">#REF!</definedName>
    <definedName name="_pbs65">#REF!</definedName>
    <definedName name="_pbs80">#REF!</definedName>
    <definedName name="_pc1">#REF!</definedName>
    <definedName name="_pc10">#REF!</definedName>
    <definedName name="_pc12">#REF!</definedName>
    <definedName name="_pc2">#REF!</definedName>
    <definedName name="_pc3">#REF!</definedName>
    <definedName name="_pc4">#REF!</definedName>
    <definedName name="_PC40">#REF!</definedName>
    <definedName name="_PC450">#REF!</definedName>
    <definedName name="_pc5">#REF!</definedName>
    <definedName name="_PC50">#REF!</definedName>
    <definedName name="_pc6">#REF!</definedName>
    <definedName name="_PC600">#REF!</definedName>
    <definedName name="_pc8">#REF!</definedName>
    <definedName name="_PCD10">#REF!</definedName>
    <definedName name="_PCD3">#REF!</definedName>
    <definedName name="_PCD6">#REF!</definedName>
    <definedName name="_PCD8">#REF!</definedName>
    <definedName name="_pcf10">#REF!</definedName>
    <definedName name="_pcf12">#REF!</definedName>
    <definedName name="_pcf3">#REF!</definedName>
    <definedName name="_pcf4">#REF!</definedName>
    <definedName name="_pcf5">#REF!</definedName>
    <definedName name="_pcf6">#REF!</definedName>
    <definedName name="_pcf8">#REF!</definedName>
    <definedName name="_pd1">#REF!</definedName>
    <definedName name="_pd2">#REF!</definedName>
    <definedName name="_pd3">#REF!</definedName>
    <definedName name="_pdf3">#REF!</definedName>
    <definedName name="_PE1">#REF!</definedName>
    <definedName name="_PE13">#REF!</definedName>
    <definedName name="_PF4">#REF!</definedName>
    <definedName name="_PF8">#REF!</definedName>
    <definedName name="_PG41">#REF!</definedName>
    <definedName name="_PG53">#REF!</definedName>
    <definedName name="_PI2">#REF!</definedName>
    <definedName name="_PI6">#REF!</definedName>
    <definedName name="_PJ2">#REF!</definedName>
    <definedName name="_PJ3">#REF!</definedName>
    <definedName name="_PK020">#REF!</definedName>
    <definedName name="_PK040">#REF!</definedName>
    <definedName name="_PK110">#REF!</definedName>
    <definedName name="_PK112">#REF!</definedName>
    <definedName name="_PK121">#REF!</definedName>
    <definedName name="_PK123">#REF!</definedName>
    <definedName name="_PK127">#REF!</definedName>
    <definedName name="_PK132">#REF!</definedName>
    <definedName name="_PK139">#REF!</definedName>
    <definedName name="_PK19">#REF!</definedName>
    <definedName name="_PK210">#REF!</definedName>
    <definedName name="_PK224">#REF!</definedName>
    <definedName name="_PK225">#REF!</definedName>
    <definedName name="_PK23">#REF!</definedName>
    <definedName name="_PK311">#REF!</definedName>
    <definedName name="_PK321">#REF!</definedName>
    <definedName name="_PK342">#REF!</definedName>
    <definedName name="_PK36">#REF!</definedName>
    <definedName name="_PK37">#REF!</definedName>
    <definedName name="_PK411">#REF!</definedName>
    <definedName name="_PK424">#REF!</definedName>
    <definedName name="_PK514">#REF!</definedName>
    <definedName name="_PK522">#REF!</definedName>
    <definedName name="_PK618">#REF!</definedName>
    <definedName name="_PK621">#REF!</definedName>
    <definedName name="_PK641">#REF!</definedName>
    <definedName name="_PK710">#REF!</definedName>
    <definedName name="_PK715">#REF!</definedName>
    <definedName name="_PK720">#REF!</definedName>
    <definedName name="_PK725">#REF!</definedName>
    <definedName name="_PK810">#REF!</definedName>
    <definedName name="_PK855">#REF!</definedName>
    <definedName name="_PL1">#REF!</definedName>
    <definedName name="_PL2">#REF!</definedName>
    <definedName name="_PL3">#REF!</definedName>
    <definedName name="_ply15">[36]HASAT!$I$57</definedName>
    <definedName name="_ply3">[37]BAHAN!#REF!</definedName>
    <definedName name="_ply4">[37]BAHAN!#REF!</definedName>
    <definedName name="_ply6">[37]BAHAN!#REF!</definedName>
    <definedName name="_po1000">#REF!</definedName>
    <definedName name="_por4040">#REF!</definedName>
    <definedName name="_PR110">#REF!</definedName>
    <definedName name="_PR123">#REF!</definedName>
    <definedName name="_PR132">#REF!</definedName>
    <definedName name="_PR139">#REF!</definedName>
    <definedName name="_PR210">#REF!</definedName>
    <definedName name="_PR225">#REF!</definedName>
    <definedName name="_PR311">#REF!</definedName>
    <definedName name="_PR321">#REF!</definedName>
    <definedName name="_PR342">#REF!</definedName>
    <definedName name="_PR411">#REF!</definedName>
    <definedName name="_PR424">#REF!</definedName>
    <definedName name="_PR514">#REF!</definedName>
    <definedName name="_PR522">#REF!</definedName>
    <definedName name="_PR621">#REF!</definedName>
    <definedName name="_PR710">#REF!</definedName>
    <definedName name="_PR715">#REF!</definedName>
    <definedName name="_PR720">#REF!</definedName>
    <definedName name="_PRK020">#REF!</definedName>
    <definedName name="_PRK040">#REF!</definedName>
    <definedName name="_PRK112">#REF!</definedName>
    <definedName name="_PRK127">#REF!</definedName>
    <definedName name="_PRK618">#REF!</definedName>
    <definedName name="_PRK641">#REF!</definedName>
    <definedName name="_PRK725">#REF!</definedName>
    <definedName name="_PRK810">#REF!</definedName>
    <definedName name="_PRK855">#REF!</definedName>
    <definedName name="_ptg1">#REF!</definedName>
    <definedName name="_ptg2">#REF!</definedName>
    <definedName name="_pvc05">#REF!</definedName>
    <definedName name="_PVC1">#REF!</definedName>
    <definedName name="_pvc105">#REF!</definedName>
    <definedName name="_PVC2">#REF!</definedName>
    <definedName name="_pvc212">#REF!</definedName>
    <definedName name="_pvc3">[37]BAHAN!#REF!</definedName>
    <definedName name="_pvc34">[36]HASAT!$I$51</definedName>
    <definedName name="_PVC4">#REF!</definedName>
    <definedName name="_PVC6">#REF!</definedName>
    <definedName name="_PVC8">#REF!</definedName>
    <definedName name="_Q">#REF!</definedName>
    <definedName name="_QS1">#REF!</definedName>
    <definedName name="_QS10">#REF!</definedName>
    <definedName name="_QS11">#REF!</definedName>
    <definedName name="_QS12">#REF!</definedName>
    <definedName name="_QS13">#REF!</definedName>
    <definedName name="_QS14">#REF!</definedName>
    <definedName name="_QS15">#REF!</definedName>
    <definedName name="_QS16">#REF!</definedName>
    <definedName name="_QS17">#REF!</definedName>
    <definedName name="_QS18">#REF!</definedName>
    <definedName name="_QS19">#REF!</definedName>
    <definedName name="_QS2">#REF!</definedName>
    <definedName name="_QS20">#REF!</definedName>
    <definedName name="_QS21">#REF!</definedName>
    <definedName name="_QS3">#REF!</definedName>
    <definedName name="_QS4">#REF!</definedName>
    <definedName name="_QS5">#REF!</definedName>
    <definedName name="_QS6">#REF!</definedName>
    <definedName name="_QS7">#REF!</definedName>
    <definedName name="_QS8">#REF!</definedName>
    <definedName name="_QS9">#REF!</definedName>
    <definedName name="_rbf2">#REF!</definedName>
    <definedName name="_rbf3">#REF!</definedName>
    <definedName name="_rbf4">#REF!</definedName>
    <definedName name="_rd1">#REF!</definedName>
    <definedName name="_rd2">#REF!</definedName>
    <definedName name="_rd3">#REF!</definedName>
    <definedName name="_rd4">#REF!</definedName>
    <definedName name="_rd6">#REF!</definedName>
    <definedName name="_rd8">#REF!</definedName>
    <definedName name="_Regression_Int">1</definedName>
    <definedName name="_Regression_X" hidden="1">#REF!</definedName>
    <definedName name="_rk100">#REF!</definedName>
    <definedName name="_rk150">#REF!</definedName>
    <definedName name="_rk200">#REF!</definedName>
    <definedName name="_rk300">#REF!</definedName>
    <definedName name="_rk400">#REF!</definedName>
    <definedName name="_rk500">#REF!</definedName>
    <definedName name="_rk600">#REF!</definedName>
    <definedName name="_rkl1000">#REF!</definedName>
    <definedName name="_rkl1200">#REF!</definedName>
    <definedName name="_rkl200">#REF!</definedName>
    <definedName name="_rkl300">#REF!</definedName>
    <definedName name="_rkl400">#REF!</definedName>
    <definedName name="_rkl500">#REF!</definedName>
    <definedName name="_rkl600">#REF!</definedName>
    <definedName name="_rkl700">#REF!</definedName>
    <definedName name="_rkl800">#REF!</definedName>
    <definedName name="_rmk250">#REF!</definedName>
    <definedName name="_RMK275">#REF!</definedName>
    <definedName name="_RMK300">#REF!</definedName>
    <definedName name="_S">'[38]1_boq'!#REF!</definedName>
    <definedName name="_S_6">#REF!</definedName>
    <definedName name="_SAK1">#REF!</definedName>
    <definedName name="_sak2">[49]UPAH!#REF!</definedName>
    <definedName name="_sak3">[49]UPAH!#REF!</definedName>
    <definedName name="_sc1">#REF!</definedName>
    <definedName name="_SC2">#REF!</definedName>
    <definedName name="_sc3">#REF!</definedName>
    <definedName name="_sfv150">#REF!</definedName>
    <definedName name="_sh1040">#REF!</definedName>
    <definedName name="_SN3">#REF!</definedName>
    <definedName name="_Sort" hidden="1">[53]Schdule!$Z$16:$Z$112</definedName>
    <definedName name="_spl7">[49]ANALISA!#REF!</definedName>
    <definedName name="_st1">#REF!</definedName>
    <definedName name="_st2">#REF!</definedName>
    <definedName name="_st3">#REF!</definedName>
    <definedName name="_std100">#REF!</definedName>
    <definedName name="_std150">#REF!</definedName>
    <definedName name="_std2">#REF!</definedName>
    <definedName name="_std3">#REF!</definedName>
    <definedName name="_std4">#REF!</definedName>
    <definedName name="_std50">#REF!</definedName>
    <definedName name="_std65">#REF!</definedName>
    <definedName name="_T916889">#REF!</definedName>
    <definedName name="_TA01">#REF!</definedName>
    <definedName name="_TA67">#REF!</definedName>
    <definedName name="_TA78">#REF!</definedName>
    <definedName name="_TA89">#REF!</definedName>
    <definedName name="_TA90">#REF!</definedName>
    <definedName name="_Table1_In1" hidden="1">#REF!</definedName>
    <definedName name="_Table1_Out" hidden="1">#REF!</definedName>
    <definedName name="_Table2_In1" hidden="1">[46]H.Satuan!#REF!</definedName>
    <definedName name="_Table2_Out" hidden="1">[46]H.Satuan!#REF!</definedName>
    <definedName name="_ti100">#REF!</definedName>
    <definedName name="_ti120">#REF!</definedName>
    <definedName name="_ti50">#REF!</definedName>
    <definedName name="_ti60">#REF!</definedName>
    <definedName name="_ti80">#REF!</definedName>
    <definedName name="_TL1">#REF!</definedName>
    <definedName name="_tl120">#REF!</definedName>
    <definedName name="_tl140">#REF!</definedName>
    <definedName name="_TL2">#REF!</definedName>
    <definedName name="_TL240">#REF!</definedName>
    <definedName name="_TL3">#REF!</definedName>
    <definedName name="_TLA120">#REF!</definedName>
    <definedName name="_TLA35">#REF!</definedName>
    <definedName name="_TLA50">#REF!</definedName>
    <definedName name="_TLA70">#REF!</definedName>
    <definedName name="_TLA95">#REF!</definedName>
    <definedName name="_tlc20">#REF!</definedName>
    <definedName name="_tok2">#REF!</definedName>
    <definedName name="_tp30">#REF!</definedName>
    <definedName name="_tp40">#REF!</definedName>
    <definedName name="_tr16100">[36]HASAT!$I$54</definedName>
    <definedName name="_tr16220">[36]HASAT!$I$53</definedName>
    <definedName name="_tr16250">[36]HASAT!$I$52</definedName>
    <definedName name="_trp6">#REF!</definedName>
    <definedName name="_tsv25">#REF!</definedName>
    <definedName name="_uls60">#REF!</definedName>
    <definedName name="_utd1">#REF!</definedName>
    <definedName name="_utd2">#REF!</definedName>
    <definedName name="_utd3">#REF!</definedName>
    <definedName name="_vcd2">#REF!</definedName>
    <definedName name="_vcd3">#REF!</definedName>
    <definedName name="_vcd4">#REF!</definedName>
    <definedName name="_VL100">#REF!</definedName>
    <definedName name="_VL200">#REF!</definedName>
    <definedName name="_VL250">#REF!</definedName>
    <definedName name="_VS2">#REF!</definedName>
    <definedName name="_W">#REF!</definedName>
    <definedName name="_WAK1">#REF!</definedName>
    <definedName name="_WAK2">#REF!</definedName>
    <definedName name="_WC1">#REF!</definedName>
    <definedName name="_WC2">#REF!</definedName>
    <definedName name="_WC3">#REF!</definedName>
    <definedName name="_we3">#REF!</definedName>
    <definedName name="_wm16">#REF!</definedName>
    <definedName name="_WM420">#REF!</definedName>
    <definedName name="_x_6">#REF!</definedName>
    <definedName name="a" hidden="1">'[59]ANL-EI'!#REF!</definedName>
    <definedName name="A.1">#N/A</definedName>
    <definedName name="A.10">#N/A</definedName>
    <definedName name="A.11">#N/A</definedName>
    <definedName name="A.12">#N/A</definedName>
    <definedName name="A.120">#REF!</definedName>
    <definedName name="A.16">#REF!</definedName>
    <definedName name="A.16A">#REF!</definedName>
    <definedName name="A.18">#N/A</definedName>
    <definedName name="A.18.A">#N/A</definedName>
    <definedName name="A.18a">[35]Anl!#REF!</definedName>
    <definedName name="A.18b">#REF!</definedName>
    <definedName name="A.1A">[60]ANALISA!$L$26</definedName>
    <definedName name="A.2">#N/A</definedName>
    <definedName name="A.3">#N/A</definedName>
    <definedName name="A.364">#REF!</definedName>
    <definedName name="A.4">#N/A</definedName>
    <definedName name="A.5">#N/A</definedName>
    <definedName name="A.6">#N/A</definedName>
    <definedName name="A.60">#REF!</definedName>
    <definedName name="A.8">'[61]anl-gedung-lama'!#REF!</definedName>
    <definedName name="A.9">#N/A</definedName>
    <definedName name="A.90">#REF!</definedName>
    <definedName name="a.Bahan">[62]INPUT!$B$46</definedName>
    <definedName name="a.Bh">[62]INPUT!$B$36</definedName>
    <definedName name="a.Btg">[62]INPUT!$B$34</definedName>
    <definedName name="a.Kg">[62]INPUT!$B$33</definedName>
    <definedName name="a.Lbr">[62]INPUT!$B$35</definedName>
    <definedName name="a.Ls">[62]INPUT!$B$43</definedName>
    <definedName name="a.Ltr">[62]INPUT!$B$42</definedName>
    <definedName name="a.M">[62]INPUT!$B$31</definedName>
    <definedName name="a.M²">[62]INPUT!$B$30</definedName>
    <definedName name="a.M³">[62]INPUT!$B$29</definedName>
    <definedName name="a.OH">[62]INPUT!$B$28</definedName>
    <definedName name="a.Rol">[62]INPUT!$B$38</definedName>
    <definedName name="a.Set">[62]INPUT!$B$39</definedName>
    <definedName name="a.Ttk">[62]INPUT!$B$41</definedName>
    <definedName name="a.Unit">[62]INPUT!$B$40</definedName>
    <definedName name="a.Upah">[62]INPUT!$B$45</definedName>
    <definedName name="a.Upah_bahan">[62]INPUT!$B$44</definedName>
    <definedName name="a.Zak">[62]INPUT!$B$32</definedName>
    <definedName name="A_1">#REF!</definedName>
    <definedName name="A_18">[37]ANALISA!#REF!</definedName>
    <definedName name="A_18A">[63]Analisa!$L$22</definedName>
    <definedName name="A_2">#REF!</definedName>
    <definedName name="A_Alat">#REF!</definedName>
    <definedName name="A_Bahan">'[64]Print Out Upah'!#REF!</definedName>
    <definedName name="a_hbu_grup_el">'[65]HBU EL'!$C$6:$G$1702</definedName>
    <definedName name="a_hbu_grup_mek">'[65]HBU MEK'!$C$6:$G$1845</definedName>
    <definedName name="a1..2349">#REF!</definedName>
    <definedName name="A1_">#REF!</definedName>
    <definedName name="A10_">#REF!</definedName>
    <definedName name="A11_">#REF!</definedName>
    <definedName name="A12_">#REF!</definedName>
    <definedName name="A120_">#REF!</definedName>
    <definedName name="A13_">#REF!</definedName>
    <definedName name="A2_">#REF!</definedName>
    <definedName name="A3_">#REF!</definedName>
    <definedName name="A35_">#REF!</definedName>
    <definedName name="A4_">#REF!</definedName>
    <definedName name="A5_">#REF!</definedName>
    <definedName name="A50_">#REF!</definedName>
    <definedName name="A6_">#REF!</definedName>
    <definedName name="A7_">#REF!</definedName>
    <definedName name="A70_">#REF!</definedName>
    <definedName name="A8_">#REF!</definedName>
    <definedName name="A9_">#REF!</definedName>
    <definedName name="A95_">#REF!</definedName>
    <definedName name="aa">[62]INPUT!$A$4</definedName>
    <definedName name="aaa">[62]INPUT!$E$4</definedName>
    <definedName name="aaaaaaaaaaaaaaaaaaaaaa">#REF!</definedName>
    <definedName name="Aanstampeng">#REF!</definedName>
    <definedName name="Aanstm">#REF!</definedName>
    <definedName name="aax">#REF!</definedName>
    <definedName name="ab">#REF!</definedName>
    <definedName name="abatu">#REF!</definedName>
    <definedName name="abatukali14">#REF!</definedName>
    <definedName name="abatutela14m3">#REF!</definedName>
    <definedName name="ABC">#REF!</definedName>
    <definedName name="abekessloof">#REF!</definedName>
    <definedName name="abesibet">#REF!</definedName>
    <definedName name="abesiM">#REF!</definedName>
    <definedName name="abeton123">#REF!</definedName>
    <definedName name="abeton135">#REF!</definedName>
    <definedName name="abongkarbekessloof">#REF!</definedName>
    <definedName name="ABX">#REF!</definedName>
    <definedName name="AC">#REF!</definedName>
    <definedName name="AC120_">#REF!</definedName>
    <definedName name="AC35_">#REF!</definedName>
    <definedName name="AC50_">#REF!</definedName>
    <definedName name="AC70_">#REF!</definedName>
    <definedName name="AC95_">#REF!</definedName>
    <definedName name="ACBC">#REF!</definedName>
    <definedName name="ACDC">[66]Analisa!$G$86</definedName>
    <definedName name="acetelynt">'[67]harga lama'!#REF!</definedName>
    <definedName name="ACI">#REF!</definedName>
    <definedName name="acian">#REF!</definedName>
    <definedName name="ACWC">#REF!</definedName>
    <definedName name="ACX">#REF!</definedName>
    <definedName name="Ad_W.5a">#REF!</definedName>
    <definedName name="adakah">'[48]Upah&amp;Bahan'!$C$21</definedName>
    <definedName name="Address">#REF!</definedName>
    <definedName name="ADFAF">#REF!</definedName>
    <definedName name="adh" hidden="1">{"'Sheet1'!$A$1"}</definedName>
    <definedName name="adukan">#REF!</definedName>
    <definedName name="ADX">#REF!</definedName>
    <definedName name="Aeaswa">#REF!</definedName>
    <definedName name="afa" hidden="1">{"'Sheet1'!$A$1"}</definedName>
    <definedName name="aga">#REF!</definedName>
    <definedName name="agaliantanah">#REF!</definedName>
    <definedName name="agam">#REF!</definedName>
    <definedName name="agama">#REF!</definedName>
    <definedName name="agar">'[48]Kuantitas &amp; Harga'!#REF!</definedName>
    <definedName name="AGENTENG">#REF!</definedName>
    <definedName name="aggh">[36]HASAT!$I$29</definedName>
    <definedName name="aggk">[36]HASAT!$I$30</definedName>
    <definedName name="agiv2">#REF!</definedName>
    <definedName name="AGREGAT">'[68]Kuantitas &amp; Harga'!#REF!</definedName>
    <definedName name="agregat_halus">#REF!</definedName>
    <definedName name="agregat_kasar">#REF!</definedName>
    <definedName name="AGREGATA">'[69]Agregat Halus &amp; Kasar'!$A$1:$K$120</definedName>
    <definedName name="AGREGATB">'[69]Agregat Halus &amp; Kasar'!$A$121:$K$240</definedName>
    <definedName name="AGREGATC">'[69]Agregat Halus &amp; Kasar'!$A$367:$K$486</definedName>
    <definedName name="AH">[37]ANALISA!#REF!</definedName>
    <definedName name="ahs">#REF!</definedName>
    <definedName name="ahs_9">#REF!</definedName>
    <definedName name="airkerja">#REF!</definedName>
    <definedName name="ajunk" hidden="1">#REF!</definedName>
    <definedName name="aka" hidden="1">'[70]Agregat Halus &amp; Kasar'!$G$12:$G$20</definedName>
    <definedName name="AKKK" hidden="1">'[71]ANL-EI'!#REF!</definedName>
    <definedName name="akses">#REF!</definedName>
    <definedName name="aku">'[48]Upah&amp;Bahan'!$C$16</definedName>
    <definedName name="AL">#REF!</definedName>
    <definedName name="al_polos">[20]HARGA!#REF!</definedName>
    <definedName name="alaina">#REF!</definedName>
    <definedName name="ALAT">#REF!</definedName>
    <definedName name="Alat_Asphalt_Distributor">#REF!</definedName>
    <definedName name="alat_bantu">#REF!</definedName>
    <definedName name="Alat_Loader">#REF!</definedName>
    <definedName name="ALAT15">'[56]5-ALAT(1)'!$AW$22</definedName>
    <definedName name="alatbantu">#REF!</definedName>
    <definedName name="ALATUTAMA">#REF!</definedName>
    <definedName name="alba2.20">#REF!</definedName>
    <definedName name="ALFA">[20]HARGA!#REF!</definedName>
    <definedName name="all_s">#REF!</definedName>
    <definedName name="almfoil">#REF!</definedName>
    <definedName name="ALOKASI" hidden="1">#REF!</definedName>
    <definedName name="altbt">[36]HASAT!$Y$12</definedName>
    <definedName name="alumunium_foil">#REF!</definedName>
    <definedName name="AMOUNT">[72]MFC!#REF!</definedName>
    <definedName name="AMP">#REF!</definedName>
    <definedName name="AMPAR23">#REF!</definedName>
    <definedName name="AMPAR57">#REF!</definedName>
    <definedName name="ampelas">#REF!</definedName>
    <definedName name="ampelasbesi.kayu">#REF!</definedName>
    <definedName name="amplas">#REF!</definedName>
    <definedName name="amplasbesi">#REF!</definedName>
    <definedName name="amplaskayu">#REF!</definedName>
    <definedName name="an">'[4]Kuantitas &amp; Harga'!#REF!</definedName>
    <definedName name="an.">[35]Anl!#REF!</definedName>
    <definedName name="an.01">#REF!</definedName>
    <definedName name="an.02">#REF!</definedName>
    <definedName name="an.03">#REF!</definedName>
    <definedName name="an.03a">#REF!</definedName>
    <definedName name="an.04">#REF!</definedName>
    <definedName name="an.05">#REF!</definedName>
    <definedName name="an.05a">#REF!</definedName>
    <definedName name="an.06">#REF!</definedName>
    <definedName name="an.06a">#REF!</definedName>
    <definedName name="an.07">#REF!</definedName>
    <definedName name="an.08">#REF!</definedName>
    <definedName name="an.09">#REF!</definedName>
    <definedName name="an.10">#REF!</definedName>
    <definedName name="an.11">#REF!</definedName>
    <definedName name="an.12">#REF!</definedName>
    <definedName name="AN.13">#REF!</definedName>
    <definedName name="AN.14">#REF!</definedName>
    <definedName name="An.A.1">[35]Anl!#REF!</definedName>
    <definedName name="An.A.18">[35]Anl!#REF!</definedName>
    <definedName name="An.A.18a">[73]Anl!$L$42</definedName>
    <definedName name="An.A2">[20]ANL!#REF!</definedName>
    <definedName name="AN.A9">[35]Anl!#REF!</definedName>
    <definedName name="An.G.14">[35]Anl!#REF!</definedName>
    <definedName name="An.G.32.h">'[74]ana drainase'!$L$68</definedName>
    <definedName name="An.G.43.">[35]Anl!#REF!</definedName>
    <definedName name="an.prtsi">#REF!</definedName>
    <definedName name="an_01_1">[75]ANALISA!$R$726</definedName>
    <definedName name="an_1_19">[75]ANALISA!$R$94</definedName>
    <definedName name="an_1_20_1">[75]ANALISA!$R$177</definedName>
    <definedName name="an_1_20_2">[75]ANALISA!$R$221</definedName>
    <definedName name="an_1_26">[75]ANALISA!$R$269</definedName>
    <definedName name="an_10_01_10">[75]ANALISA!$R$2387</definedName>
    <definedName name="an_10_01_3">'[75]AN-MAJOR'!$R$450</definedName>
    <definedName name="an_10_01_4">[75]ANALISA!$R$2211</definedName>
    <definedName name="an_10_01_5">'[75]AN-MAJOR'!$R$505</definedName>
    <definedName name="an_10_01_7">[75]ANALISA!$R$2255</definedName>
    <definedName name="an_10_01_8">[75]ANALISA!$R$2299</definedName>
    <definedName name="an_10_01_9">[75]ANALISA!$R$2343</definedName>
    <definedName name="an_10_02_2">'[75]AN-MAJOR'!$R$552</definedName>
    <definedName name="an_10_03_1">[75]ANALISA!$R$2431</definedName>
    <definedName name="an_10_03_10">[75]ANALISA!$R$2695</definedName>
    <definedName name="an_10_03_2">'[75]AN-MAJOR'!$R$599</definedName>
    <definedName name="an_10_03_3">'[75]AN-MAJOR'!$R$646</definedName>
    <definedName name="an_10_03_4">'[75]AN-MAJOR'!$R$693</definedName>
    <definedName name="an_10_03_5">[75]ANALISA!$R$2475</definedName>
    <definedName name="an_10_03_6">[75]ANALISA!$R$2519</definedName>
    <definedName name="an_10_03_7">[75]ANALISA!$R$2563</definedName>
    <definedName name="an_10_03_8">[75]ANALISA!$R$2607</definedName>
    <definedName name="an_10_03_9">[75]ANALISA!$R$2651</definedName>
    <definedName name="an_10_04_2">[75]ANALISA!$R$2783</definedName>
    <definedName name="an_10_04_3">[75]ANALISA!$R$2827</definedName>
    <definedName name="an_10_04_4">'[75]AN-MAJOR'!$R$738</definedName>
    <definedName name="an_10_04_5">'[75]AN-MAJOR'!$R$786</definedName>
    <definedName name="an_10_04_6">[75]ANALISA!$R$2871</definedName>
    <definedName name="an_10_09_5">[75]ANALISA!$R$2959</definedName>
    <definedName name="an_10_09_6">[75]ANALISA!$R$3003</definedName>
    <definedName name="an_10_10_4">[75]ANALISA!$R$3047</definedName>
    <definedName name="an_10_10_5">[75]ANALISA!$R$3091</definedName>
    <definedName name="an_10_10_6">[75]ANALISA!$R$3135</definedName>
    <definedName name="an_10_7_2">[75]ANALISA!$R$2915</definedName>
    <definedName name="an_12_01_2">[75]ANALISA!$R$3179</definedName>
    <definedName name="an_12_01_3">[75]ANALISA!$R$3223</definedName>
    <definedName name="an_12_01_4">[75]ANALISA!$R$3267</definedName>
    <definedName name="an_12_02_2">[75]ANALISA!$R$3311</definedName>
    <definedName name="an_12_04_1">[75]ANALISA!$R$3355</definedName>
    <definedName name="an_12_04_2">[75]ANALISA!$R$3399</definedName>
    <definedName name="an_12_05_1">'[75]AN-MAJOR'!$R$895</definedName>
    <definedName name="an_12_05_2">[75]ANALISA!$R$3443</definedName>
    <definedName name="an_12_05_3">[75]ANALISA!$R$3487</definedName>
    <definedName name="an_12_05_4">[75]ANALISA!$R$3531</definedName>
    <definedName name="an_12_06_1">[75]ANALISA!$R$3575</definedName>
    <definedName name="an_12_06_2">[75]ANALISA!$R$3619</definedName>
    <definedName name="an_12_06_3">[75]ANALISA!$R$3663</definedName>
    <definedName name="an_12_06_4">[75]ANALISA!$R$3707</definedName>
    <definedName name="an_12_07_1">[75]ANALISA!$R$3751</definedName>
    <definedName name="an_12_07_2">[75]ANALISA!$R$3795</definedName>
    <definedName name="an_12_07_8">[75]ANALISA!$R$3839</definedName>
    <definedName name="an_12_08_1">[75]ANALISA!$R$3883</definedName>
    <definedName name="an_12_08_2">[75]ANALISA!$R$3927</definedName>
    <definedName name="an_12_08_3">[75]ANALISA!$R$3971</definedName>
    <definedName name="an_12_09_5">[75]ANALISA!$R$4015</definedName>
    <definedName name="an_12_10_1">'[75]AN-MAJOR'!$R$949</definedName>
    <definedName name="an_12_10_3">[75]ANALISA!$R$4059</definedName>
    <definedName name="an_12_11_1">'[75]AN-MAJOR'!$R$994</definedName>
    <definedName name="an_12_11_2">'[75]AN-MAJOR'!$R$1038</definedName>
    <definedName name="an_12_12_1">[75]ANALISA!$R$4147</definedName>
    <definedName name="an_12_12_2">[75]ANALISA!$R$4191</definedName>
    <definedName name="an_12_12_3">[75]ANALISA!$R$4235</definedName>
    <definedName name="an_12_12_4">[75]ANALISA!$R$4279</definedName>
    <definedName name="an_12_12_5">[75]ANALISA!$R$4323</definedName>
    <definedName name="an_13_01_1">[75]ANALISA!$R$4367</definedName>
    <definedName name="an_13_01_11">[75]ANALISA!$R$4543</definedName>
    <definedName name="an_13_01_13">[75]ANALISA!$R$4587</definedName>
    <definedName name="an_13_01_18">[75]ANALISA!$R$4631</definedName>
    <definedName name="an_13_01_19">[75]ANALISA!$R$4675</definedName>
    <definedName name="an_13_01_2">[75]ANALISA!$R$4411</definedName>
    <definedName name="an_13_01_22">[75]ANALISA!$R$4719</definedName>
    <definedName name="an_13_01_23">[75]ANALISA!$R$4763</definedName>
    <definedName name="an_13_01_28">[75]ANALISA!$R$4807</definedName>
    <definedName name="an_13_01_3">[75]ANALISA!$R$4455</definedName>
    <definedName name="an_13_01_33">[75]ANALISA!$R$4851</definedName>
    <definedName name="an_13_01_34">[75]ANALISA!$R$4895</definedName>
    <definedName name="an_13_01_36">[75]ANALISA!$R$4939</definedName>
    <definedName name="an_13_01_37">[75]ANALISA!$R$4983</definedName>
    <definedName name="an_13_01_38">[75]ANALISA!$R$5027</definedName>
    <definedName name="an_13_01_39">[75]ANALISA!$R$5071</definedName>
    <definedName name="an_13_01_40">[75]ANALISA!$R$5115</definedName>
    <definedName name="an_13_01_42">[75]ANALISA!$R$5159</definedName>
    <definedName name="an_13_01_43">[75]ANALISA!$R$5203</definedName>
    <definedName name="an_13_01_44">[75]ANALISA!$R$5247</definedName>
    <definedName name="an_13_01_45">[75]ANALISA!$R$5291</definedName>
    <definedName name="an_13_01_47">[75]ANALISA!$R$5335</definedName>
    <definedName name="an_13_01_48">[75]ANALISA!$R$5379</definedName>
    <definedName name="an_13_01_50">[75]ANALISA!$R$5423</definedName>
    <definedName name="an_13_01_51">[75]ANALISA!$R$5467</definedName>
    <definedName name="an_13_01_52">[75]ANALISA!$R$5511</definedName>
    <definedName name="an_13_01_53">[75]ANALISA!$R$5555</definedName>
    <definedName name="an_13_01_56">[75]ANALISA!$R$5599</definedName>
    <definedName name="an_13_01_9">[75]ANALISA!$R$4499</definedName>
    <definedName name="an_13_02_3">[75]ANALISA!$R$5643</definedName>
    <definedName name="an_13_02_4">[75]ANALISA!$R$5687</definedName>
    <definedName name="an_13_02_5">[75]ANALISA!$R$5731</definedName>
    <definedName name="an_13_03_6">[75]ANALISA!$R$5775</definedName>
    <definedName name="an_13_03_8">[75]ANALISA!$R$5819</definedName>
    <definedName name="an_13_04_1">[75]ANALISA!$R$5863</definedName>
    <definedName name="an_13_04_2">[75]ANALISA!$R$5907</definedName>
    <definedName name="an_14_01_1">[75]ANALISA!$R$5951</definedName>
    <definedName name="an_14_01_3">[75]ANALISA!$R$5995</definedName>
    <definedName name="an_14_01_4">[75]ANALISA!$R$6039</definedName>
    <definedName name="an_14_01_5a">[75]ANALISA!$R$6083</definedName>
    <definedName name="an_14_01_5b">[75]ANALISA!$R$6127</definedName>
    <definedName name="an_14_01_6">[75]ANALISA!$R$6171</definedName>
    <definedName name="an_16_01_1">[75]ANALISA!$R$6215</definedName>
    <definedName name="an_16_01_2">[75]ANALISA!$R$6259</definedName>
    <definedName name="an_16_01_3">[75]ANALISA!$R$6303</definedName>
    <definedName name="an_2_01_1">[75]ANALISA!$R$316</definedName>
    <definedName name="an_3_01_1">[75]ANALISA!$R$360</definedName>
    <definedName name="an_3_01_2">[75]ANALISA!$R$404</definedName>
    <definedName name="an_3_01_3">[75]ANALISA!$R$449</definedName>
    <definedName name="an_3_01_4">[75]ANALISA!$R$494</definedName>
    <definedName name="an_3_01_5">[75]ANALISA!$R$538</definedName>
    <definedName name="an_3_01_6">[75]ANALISA!$R$585</definedName>
    <definedName name="an_3_01_7">[75]ANALISA!$R$632</definedName>
    <definedName name="an_4_03">'[75]AN-MAJOR'!$R$44</definedName>
    <definedName name="an_4_09">'[75]AN-MAJOR'!$R$89</definedName>
    <definedName name="an_4_10">[75]ANALISA!$R$679</definedName>
    <definedName name="an_5_01_2">[75]ANALISA!$R$774</definedName>
    <definedName name="an_5_01_4">[75]ANALISA!$R$823</definedName>
    <definedName name="an_5_01_6">[75]ANALISA!$R$867</definedName>
    <definedName name="an_6_0.5_6">[75]ANALISA!$R$973</definedName>
    <definedName name="an_6_05_3">'[75]AN-MAJOR'!$R$141</definedName>
    <definedName name="an_6_05_4">[75]ANALISA!$R$920</definedName>
    <definedName name="an_6_05_8">[75]ANALISA!$R$1026</definedName>
    <definedName name="an_6_06_11">[75]ANALISA!$R$1277</definedName>
    <definedName name="an_6_06_17">[75]ANALISA!$R$1328</definedName>
    <definedName name="an_6_06_18a">[75]ANALISA!$R$1374</definedName>
    <definedName name="an_6_06_18b">[75]ANALISA!$R$1424</definedName>
    <definedName name="an_6_06_2">[75]ANALISA!$R$1080</definedName>
    <definedName name="an_6_06_23">[75]ANALISA!$R$1514</definedName>
    <definedName name="an_6_06_3">[75]ANALISA!$R$1129</definedName>
    <definedName name="an_6_06_7">[75]ANALISA!$R$1176</definedName>
    <definedName name="an_6_06_8a">[75]ANALISA!$R$1226</definedName>
    <definedName name="an_6_08_1">[75]ANALISA!$R$1559</definedName>
    <definedName name="an_6_08_2">[75]ANALISA!$R$1604</definedName>
    <definedName name="an_6_08_3">[75]ANALISA!$R$1648</definedName>
    <definedName name="an_6_08_4">[75]ANALISA!$R$1692</definedName>
    <definedName name="an_6_08_5">[75]ANALISA!$R$1736</definedName>
    <definedName name="an_6_08_6">[75]ANALISA!$R$1780</definedName>
    <definedName name="an_6_08_7">[75]ANALISA!$R$1824</definedName>
    <definedName name="an_7_01">[75]ANALISA!$R$1868</definedName>
    <definedName name="an_8_02_1">[75]ANALISA!$R$1912</definedName>
    <definedName name="an_9_02">[75]ANALISA!$R$1959</definedName>
    <definedName name="an_9_04">[75]ANALISA!$R$2006</definedName>
    <definedName name="an_9_05">[75]ANALISA!$R$2053</definedName>
    <definedName name="an_9_07_1">'[75]AN-MAJOR'!$R$197</definedName>
    <definedName name="an_9_07_2">[75]ANALISA!$R$2110</definedName>
    <definedName name="an_9_07_3">[75]ANALISA!$R$2167</definedName>
    <definedName name="an_9_07_4">'[75]AN-MAJOR'!$R$249</definedName>
    <definedName name="an_9_08_1">'[75]AN-MAJOR'!$R$304</definedName>
    <definedName name="an_9_08_3">'[75]AN-MAJOR'!$R$355</definedName>
    <definedName name="an_9_09_1">'[75]AN-MAJOR'!$R$400</definedName>
    <definedName name="AN_CK">#REF!</definedName>
    <definedName name="an_sk_11">'[75]AN-MAJOR'!$R$845</definedName>
    <definedName name="anabjkc">#REF!</definedName>
    <definedName name="anacnp">#REF!</definedName>
    <definedName name="anak">'[48]Upah&amp;Bahan'!$C$19</definedName>
    <definedName name="ANAK1">#REF!</definedName>
    <definedName name="ANAK2">#REF!</definedName>
    <definedName name="ANAK3">#REF!</definedName>
    <definedName name="anak4">#REF!</definedName>
    <definedName name="anak5">#REF!</definedName>
    <definedName name="anak6">#REF!</definedName>
    <definedName name="anak7">#REF!</definedName>
    <definedName name="anak8">#REF!</definedName>
    <definedName name="ANALAT">#REF!</definedName>
    <definedName name="ANALISA">#REF!</definedName>
    <definedName name="analisa_10">[76]anl.alm!$H$238</definedName>
    <definedName name="analisa_11">[76]anl.alm!$H$258</definedName>
    <definedName name="analisa_18">[76]anl.alm!$H$408</definedName>
    <definedName name="analisa_2">[76]anl.alm!$H$44</definedName>
    <definedName name="analisa_3">[76]anl.alm!$H$68</definedName>
    <definedName name="analisa_4">[76]anl.alm!$H$92</definedName>
    <definedName name="analisa_5">[76]anl.alm!$H$115</definedName>
    <definedName name="analisa_9">[76]anl.alm!$H$210</definedName>
    <definedName name="Analisa_EI_635">#REF!</definedName>
    <definedName name="Analisa_EI_636">#REF!</definedName>
    <definedName name="ANALISA_HARGA_SATUAN_MATA_PEMBAYARAN_UTAMA">#REF!</definedName>
    <definedName name="analisa1">#REF!</definedName>
    <definedName name="Analisa101C">'[77]Analisa HSP'!$U$410</definedName>
    <definedName name="ANALISA2">#REF!</definedName>
    <definedName name="anaplat">#REF!</definedName>
    <definedName name="anatb">#REF!</definedName>
    <definedName name="andar">[78]Alat!$BO$467</definedName>
    <definedName name="andars">[78]Alat!$BO$506</definedName>
    <definedName name="ANF8b">#REF!</definedName>
    <definedName name="ANG_10">#REF!</definedName>
    <definedName name="ANG_20">#REF!</definedName>
    <definedName name="ANG_30">#REF!</definedName>
    <definedName name="ANG_KAYU">#REF!</definedName>
    <definedName name="ANG_SEMEN">#REF!</definedName>
    <definedName name="ANG41a">#REF!</definedName>
    <definedName name="ANG43b">#REF!</definedName>
    <definedName name="angka1">#REF!</definedName>
    <definedName name="angka3">#REF!</definedName>
    <definedName name="angka4">#REF!</definedName>
    <definedName name="ANGKATGALIAN">#REF!</definedName>
    <definedName name="ANGKER">[37]BAHAN!#REF!</definedName>
    <definedName name="Angker_kusen">#REF!</definedName>
    <definedName name="angker12">#REF!</definedName>
    <definedName name="angker16">#REF!</definedName>
    <definedName name="angker161">#REF!</definedName>
    <definedName name="angker19">#REF!</definedName>
    <definedName name="angker32">#REF!</definedName>
    <definedName name="angkerbaut">#REF!</definedName>
    <definedName name="angkur_kosen">'[79]Laporan Mingguan'!$I$177</definedName>
    <definedName name="angkur12">#REF!</definedName>
    <definedName name="angkur16">#REF!</definedName>
    <definedName name="angkur19">#REF!</definedName>
    <definedName name="angkur20">#REF!</definedName>
    <definedName name="angkut120">#REF!</definedName>
    <definedName name="Angsana">#REF!</definedName>
    <definedName name="ANI2a">#REF!</definedName>
    <definedName name="ANJINGGGG">#REF!</definedName>
    <definedName name="ANK.016">#REF!</definedName>
    <definedName name="ANK.02">#REF!</definedName>
    <definedName name="ANK.321">#REF!</definedName>
    <definedName name="ANK.514">#REF!</definedName>
    <definedName name="ANK.522">#REF!</definedName>
    <definedName name="ANK.810">#REF!</definedName>
    <definedName name="ANK.A1">#REF!</definedName>
    <definedName name="ANK.E13">#REF!</definedName>
    <definedName name="ankurd20">#REF!</definedName>
    <definedName name="Anl._A.1">#REF!</definedName>
    <definedName name="Anl._A.18">#REF!</definedName>
    <definedName name="Anl._A.2">#REF!</definedName>
    <definedName name="Anl._A.6">#REF!</definedName>
    <definedName name="Anl._F.1.">#REF!</definedName>
    <definedName name="Anl._F.1.a">#REF!</definedName>
    <definedName name="Anl._F.16">#REF!</definedName>
    <definedName name="Anl._F.16a">#REF!</definedName>
    <definedName name="Anl._F.19">#REF!</definedName>
    <definedName name="Anl._F.21">#REF!</definedName>
    <definedName name="Anl._F.22">#REF!</definedName>
    <definedName name="Anl._F.27a">#REF!</definedName>
    <definedName name="Anl._F.28_1">#REF!</definedName>
    <definedName name="Anl._F.30">#REF!</definedName>
    <definedName name="Anl._F.30a">#REF!</definedName>
    <definedName name="Anl._F.33">#REF!</definedName>
    <definedName name="Anl._F.34">#REF!</definedName>
    <definedName name="Anl._F.36">#REF!</definedName>
    <definedName name="Anl._F.37">#REF!</definedName>
    <definedName name="Anl._F.37a">#REF!</definedName>
    <definedName name="Anl._F.37b.">#REF!</definedName>
    <definedName name="Anl._F.37c.">#REF!</definedName>
    <definedName name="Anl._F.37d.">#REF!</definedName>
    <definedName name="Anl._F.37e.">#REF!</definedName>
    <definedName name="Anl._F.60">#REF!</definedName>
    <definedName name="Anl._F.8">#REF!</definedName>
    <definedName name="Anl._G.14">#REF!</definedName>
    <definedName name="Anl._G.16">#REF!</definedName>
    <definedName name="Anl._G.2">#REF!</definedName>
    <definedName name="Anl._G.41">#REF!</definedName>
    <definedName name="Anl._G.41_a">#REF!</definedName>
    <definedName name="Anl._G.42">#REF!</definedName>
    <definedName name="Anl._G.43">#REF!</definedName>
    <definedName name="Anl._G.43.a">#REF!</definedName>
    <definedName name="Anl._G.43.b">#REF!</definedName>
    <definedName name="Anl._G.44">#REF!</definedName>
    <definedName name="Anl._G.60">#REF!</definedName>
    <definedName name="Anl._G.67">#REF!</definedName>
    <definedName name="Anl._G.68">#REF!</definedName>
    <definedName name="Anl._G.68.f">#REF!</definedName>
    <definedName name="Anl._G.68a">#REF!</definedName>
    <definedName name="Anl._G.72">#REF!</definedName>
    <definedName name="Anl._G.72a">#REF!</definedName>
    <definedName name="Anl._G.72b">#REF!</definedName>
    <definedName name="Anl._G.72c">#REF!</definedName>
    <definedName name="Anl._G.72d">#REF!</definedName>
    <definedName name="Anl._G.72e">#REF!</definedName>
    <definedName name="Anl._G.72f">#REF!</definedName>
    <definedName name="Anl._G31.h">#REF!</definedName>
    <definedName name="Anl._G31.m">#REF!</definedName>
    <definedName name="Anl._G32.h">#REF!</definedName>
    <definedName name="Anl._G32_.m">#REF!</definedName>
    <definedName name="Anl._G50.h">#REF!</definedName>
    <definedName name="Anl._G50.i">#REF!</definedName>
    <definedName name="Anl._G50.k">#REF!</definedName>
    <definedName name="Anl._G50.q">#REF!</definedName>
    <definedName name="Anl._G50.q1">#REF!</definedName>
    <definedName name="Anl._H.10">#REF!</definedName>
    <definedName name="Anl._H.10a">#REF!</definedName>
    <definedName name="Anl._H.15">#REF!</definedName>
    <definedName name="Anl._H.17">#REF!</definedName>
    <definedName name="Anl._H.18">#REF!</definedName>
    <definedName name="Anl._H.2">#REF!</definedName>
    <definedName name="Anl._H.2a">#REF!</definedName>
    <definedName name="Anl._H.8">#REF!</definedName>
    <definedName name="Anl._H.8a">#REF!</definedName>
    <definedName name="Anl._H.8b">#REF!</definedName>
    <definedName name="Anl._I.2">#REF!</definedName>
    <definedName name="Anl._K.23">#REF!</definedName>
    <definedName name="Anl._K.23_a">#REF!</definedName>
    <definedName name="Anl._K.23_a1">#REF!</definedName>
    <definedName name="Anl._K.23_b">#REF!</definedName>
    <definedName name="Anl._K.23_b1">#REF!</definedName>
    <definedName name="Anl._K.23_c">#REF!</definedName>
    <definedName name="Anl._K.23_d">#REF!</definedName>
    <definedName name="Anl._K.23_d1">#REF!</definedName>
    <definedName name="Anl._K.23_e">#REF!</definedName>
    <definedName name="Anl._K.23_f">#REF!</definedName>
    <definedName name="Anl._L.11">#REF!</definedName>
    <definedName name="Anl._L.12">#REF!</definedName>
    <definedName name="Anl._L.4">#REF!</definedName>
    <definedName name="Anl._L.5">#REF!</definedName>
    <definedName name="Anl._L.6">#REF!</definedName>
    <definedName name="Anl._L.7">#REF!</definedName>
    <definedName name="Anl._L.8">#REF!</definedName>
    <definedName name="Anl._L.9">#REF!</definedName>
    <definedName name="Anl._Supl._VIII">#REF!</definedName>
    <definedName name="Anl._Supl._Villa">#REF!</definedName>
    <definedName name="Anl._SupLIV">#REF!</definedName>
    <definedName name="Anl._SupLIVa">#REF!</definedName>
    <definedName name="Anl._SupLIVb">#REF!</definedName>
    <definedName name="Anl._Taksir__a">#REF!</definedName>
    <definedName name="Anl._Taksir__b">#REF!</definedName>
    <definedName name="Anl._Taksir__c">#REF!</definedName>
    <definedName name="Anl._Taksir__d">#REF!</definedName>
    <definedName name="Anl._Taksir__e">#REF!</definedName>
    <definedName name="Anl._Taksir__f7">#REF!</definedName>
    <definedName name="Anl._Taksir__g">#REF!</definedName>
    <definedName name="Anl._Taksir__h">#REF!</definedName>
    <definedName name="Anl._W.1">#REF!</definedName>
    <definedName name="Anl._W.1a">#REF!</definedName>
    <definedName name="Anl._W.2">#REF!</definedName>
    <definedName name="Anl._W.3">#REF!</definedName>
    <definedName name="Anl._W.3a">#REF!</definedName>
    <definedName name="Anl._W.4">#REF!</definedName>
    <definedName name="Anl._W.5">#REF!</definedName>
    <definedName name="Anl._W.7">#REF!</definedName>
    <definedName name="Anl._W.7a">#REF!</definedName>
    <definedName name="Anl._W5_W.7">#REF!</definedName>
    <definedName name="Anl._WSa_W.7a">#REF!</definedName>
    <definedName name="ANL.ARTO">[80]ANALISA!$H$329</definedName>
    <definedName name="Anl.E.13a">[20]ANL!#REF!</definedName>
    <definedName name="Anl.F.19a">[20]ANL!#REF!</definedName>
    <definedName name="Anl.F.19b">[20]ANL!#REF!</definedName>
    <definedName name="anl.g.67">[81]ANL!$H$589</definedName>
    <definedName name="Anl.Supl.Va">[20]ANL!#REF!</definedName>
    <definedName name="Anl.Supl.Vc">[20]ANL!#REF!</definedName>
    <definedName name="anlapen">#REF!</definedName>
    <definedName name="anlaston4">#REF!</definedName>
    <definedName name="anlatasbusir">#REF!</definedName>
    <definedName name="anlataston">#REF!</definedName>
    <definedName name="ANLDASAR">#REF!</definedName>
    <definedName name="anlf16">[49]ANALISA!#REF!</definedName>
    <definedName name="anlf22">[49]ANALISA!#REF!</definedName>
    <definedName name="anlf27">[49]ANALISA!#REF!</definedName>
    <definedName name="anlg14">[49]ANALISA!#REF!</definedName>
    <definedName name="anlg16">[49]ANALISA!#REF!</definedName>
    <definedName name="anlg19">[49]ANALISA!#REF!</definedName>
    <definedName name="anlg67">[49]ANALISA!#REF!</definedName>
    <definedName name="anlg69">[49]ANALISA!#REF!</definedName>
    <definedName name="anlh10">[49]ANALISA!#REF!</definedName>
    <definedName name="anlh15">[49]ANALISA!#REF!</definedName>
    <definedName name="anlh4">[49]ANALISA!#REF!</definedName>
    <definedName name="anli2a">[49]ANALISA!#REF!</definedName>
    <definedName name="anlk36">[49]ANALISA!#REF!</definedName>
    <definedName name="anlpsresap">#REF!</definedName>
    <definedName name="AnlSirtu">#REF!</definedName>
    <definedName name="Anlurugpasir">#REF!</definedName>
    <definedName name="ann">[35]Anl!#REF!</definedName>
    <definedName name="anperekat">#REF!</definedName>
    <definedName name="anti">#REF!</definedName>
    <definedName name="antirayap">#REF!</definedName>
    <definedName name="apakah">'[48]Upah&amp;Bahan'!$C$20</definedName>
    <definedName name="apasbaty14">#REF!</definedName>
    <definedName name="aples12">#REF!</definedName>
    <definedName name="aples13">#REF!</definedName>
    <definedName name="app">[82]harsat!$I$76</definedName>
    <definedName name="aquarium">#REF!</definedName>
    <definedName name="ardekskecil">#REF!</definedName>
    <definedName name="area">#REF!</definedName>
    <definedName name="ars">#REF!</definedName>
    <definedName name="arsitek">#REF!</definedName>
    <definedName name="arsitektur">#REF!</definedName>
    <definedName name="artdinding1">#REF!</definedName>
    <definedName name="ARTDINDING2">#REF!</definedName>
    <definedName name="artdinding3">#REF!</definedName>
    <definedName name="artkusenpintu1">#REF!</definedName>
    <definedName name="ARTKUSENPINTU2">#REF!</definedName>
    <definedName name="artkusenpintu3">#REF!</definedName>
    <definedName name="artlantai1">#REF!</definedName>
    <definedName name="ARTLANTAI2">#REF!</definedName>
    <definedName name="ARTLANTAI3">#REF!</definedName>
    <definedName name="artpengecatan1">#REF!</definedName>
    <definedName name="artpengecatan2">#REF!</definedName>
    <definedName name="artpengecatan3">#REF!</definedName>
    <definedName name="artperlengkapan1">#REF!</definedName>
    <definedName name="artperlengkapan2">#REF!</definedName>
    <definedName name="artperlengkapan3">#REF!</definedName>
    <definedName name="artplafond1">#REF!</definedName>
    <definedName name="artplafond2">#REF!</definedName>
    <definedName name="artplafond3">#REF!</definedName>
    <definedName name="artsanitair1">#REF!</definedName>
    <definedName name="artsanitair2">#REF!</definedName>
    <definedName name="artsanitair3">#REF!</definedName>
    <definedName name="as">'[83]Upah&amp;Bahan'!$C$54</definedName>
    <definedName name="ASADDASAD">#REF!</definedName>
    <definedName name="asbes">[84]cover!#REF!</definedName>
    <definedName name="Asbes_gelombang">#REF!</definedName>
    <definedName name="asbul">#REF!</definedName>
    <definedName name="ASCASCSD">#REF!</definedName>
    <definedName name="asd" hidden="1">[33]TJ1Q47!$E$7:$E$31</definedName>
    <definedName name="ASDAD">#REF!</definedName>
    <definedName name="asdadaas">#REF!</definedName>
    <definedName name="ASDASD">#REF!</definedName>
    <definedName name="ASDASDA">#REF!</definedName>
    <definedName name="asdd">#REF!</definedName>
    <definedName name="asdf" hidden="1">{"'Sheet1'!$A$1"}</definedName>
    <definedName name="ase" hidden="1">[85]TJ1Q47!$E$7:$E$31</definedName>
    <definedName name="asgel">'[67]harga lama'!#REF!</definedName>
    <definedName name="asp">#REF!</definedName>
    <definedName name="ASPAL">'[68]Kuantitas &amp; Harga'!#REF!</definedName>
    <definedName name="Aspalan">#REF!</definedName>
    <definedName name="aspalconcrete">#REF!</definedName>
    <definedName name="aspalemulsi">#REF!</definedName>
    <definedName name="Asphalt">'[67]harga lama'!#REF!</definedName>
    <definedName name="ASSAD">#REF!</definedName>
    <definedName name="ASSS">#REF!</definedName>
    <definedName name="asuransi">#REF!</definedName>
    <definedName name="aswer" hidden="1">#REF!</definedName>
    <definedName name="ASXASXA">#REF!</definedName>
    <definedName name="asxzaasxz">#REF!</definedName>
    <definedName name="ATAP">[37]BAHAN!#REF!</definedName>
    <definedName name="atap.2">[37]BAHAN!$L$42</definedName>
    <definedName name="atap.metal">[37]BAHAN!#REF!</definedName>
    <definedName name="Atap.seng">[37]ANALISA!#REF!</definedName>
    <definedName name="atap.zinc">[37]BAHAN!#REF!</definedName>
    <definedName name="Atap_asbes_gelombang_0_3_mm">#REF!</definedName>
    <definedName name="atap_seng">#REF!</definedName>
    <definedName name="atapasbesglbg">#REF!</definedName>
    <definedName name="ataponduline">[84]cover!#REF!</definedName>
    <definedName name="atapzync">#REF!</definedName>
    <definedName name="atar">#REF!</definedName>
    <definedName name="atazync">#REF!</definedName>
    <definedName name="ATB">#REF!</definedName>
    <definedName name="atc">#REF!</definedName>
    <definedName name="ATK">#REF!</definedName>
    <definedName name="atpm">[20]HARGA!#REF!</definedName>
    <definedName name="ATSAMF">#REF!</definedName>
    <definedName name="audy">'[48]Kuantitas &amp; Harga'!#REF!</definedName>
    <definedName name="auruganpasir">#REF!</definedName>
    <definedName name="Avoor_Stenlis_Steel">#REF!</definedName>
    <definedName name="awert" hidden="1">{#N/A,#N/A,FALSE,"REK";#N/A,#N/A,FALSE,"rab"}</definedName>
    <definedName name="AWERYGT" hidden="1">{#N/A,#N/A,FALSE,"REK";#N/A,#N/A,FALSE,"rab"}</definedName>
    <definedName name="awet" hidden="1">{#N/A,#N/A,FALSE,"REK-S-TPL";#N/A,#N/A,FALSE,"REK-TPML";#N/A,#N/A,FALSE,"RAB-TEMPEL"}</definedName>
    <definedName name="AZASAS">#REF!</definedName>
    <definedName name="b">#REF!</definedName>
    <definedName name="B.">#REF!</definedName>
    <definedName name="B.1\STP">#REF!</definedName>
    <definedName name="b.1001">[83]ANGKUT!$H$24</definedName>
    <definedName name="b.11">[83]ANGKUT!$H$15</definedName>
    <definedName name="B.2\STP">#REF!</definedName>
    <definedName name="b.22">[83]ANGKUT!$H$16</definedName>
    <definedName name="b.31">[83]ANGKUT!$H$17</definedName>
    <definedName name="B.36">#REF!</definedName>
    <definedName name="b.41">[83]ANGKUT!$H$18</definedName>
    <definedName name="b.51">[83]ANGKUT!$H$19</definedName>
    <definedName name="b.61">[83]ANGKUT!$H$20</definedName>
    <definedName name="b.71">[83]ANGKUT!$H$21</definedName>
    <definedName name="b.8">#REF!</definedName>
    <definedName name="b.81">[83]ANGKUT!$H$22</definedName>
    <definedName name="b.9">#REF!</definedName>
    <definedName name="b.91">[83]ANGKUT!$H$23</definedName>
    <definedName name="B.Aparatur">#REF!</definedName>
    <definedName name="b.k.meranti">#REF!</definedName>
    <definedName name="b.l">#REF!</definedName>
    <definedName name="B.Publik">#REF!</definedName>
    <definedName name="b.super.5.10">#REF!</definedName>
    <definedName name="B_1">#REF!</definedName>
    <definedName name="B_KolomBalokPraktis">'[86]Analisa Harga Satuan'!$G$1193</definedName>
    <definedName name="B_MejaDapur">'[86]Analisa Harga Satuan'!$G$1878</definedName>
    <definedName name="b1.1">#REF!</definedName>
    <definedName name="B1.2">#REF!</definedName>
    <definedName name="b1.3">#REF!</definedName>
    <definedName name="b1.4">#REF!</definedName>
    <definedName name="b1.5">#REF!</definedName>
    <definedName name="B1_">#REF!</definedName>
    <definedName name="b10.1">#REF!</definedName>
    <definedName name="b10.2">#REF!</definedName>
    <definedName name="b10.3">#REF!</definedName>
    <definedName name="b10.4">#REF!</definedName>
    <definedName name="b10.5">#REF!</definedName>
    <definedName name="B10_">#REF!</definedName>
    <definedName name="b1000l">'[87]DU&amp;B'!#REF!</definedName>
    <definedName name="b1000lh">'[87]DU&amp;B'!#REF!</definedName>
    <definedName name="b1000u">'[87]DU&amp;B'!#REF!</definedName>
    <definedName name="b10u">'[87]DU&amp;B'!#REF!</definedName>
    <definedName name="B11_">#REF!</definedName>
    <definedName name="B12_">#REF!</definedName>
    <definedName name="B13_">#REF!</definedName>
    <definedName name="b2.1">#REF!</definedName>
    <definedName name="b2.2">#REF!</definedName>
    <definedName name="b2.3">#REF!</definedName>
    <definedName name="b2.4">#REF!</definedName>
    <definedName name="b2.5">#REF!</definedName>
    <definedName name="B2_">#REF!</definedName>
    <definedName name="b250u">'[87]DU&amp;B'!#REF!</definedName>
    <definedName name="b3.1">#REF!</definedName>
    <definedName name="b3.2">#REF!</definedName>
    <definedName name="b3.3">#REF!</definedName>
    <definedName name="b3.4">#REF!</definedName>
    <definedName name="b3.5">#REF!</definedName>
    <definedName name="B3_">#REF!</definedName>
    <definedName name="b3040b160">#REF!</definedName>
    <definedName name="b4.1">#REF!</definedName>
    <definedName name="b4.2">#REF!</definedName>
    <definedName name="b4.3">#REF!</definedName>
    <definedName name="b4.4">#REF!</definedName>
    <definedName name="b4.5">#REF!</definedName>
    <definedName name="B4_">#REF!</definedName>
    <definedName name="b5.1">#REF!</definedName>
    <definedName name="b5.2">#REF!</definedName>
    <definedName name="b5.3">#REF!</definedName>
    <definedName name="b5.4">#REF!</definedName>
    <definedName name="b5.5">#REF!</definedName>
    <definedName name="B5_">#REF!</definedName>
    <definedName name="b5l">'[87]DU&amp;B'!#REF!</definedName>
    <definedName name="b5lh">'[87]DU&amp;B'!#REF!</definedName>
    <definedName name="b6.1">#REF!</definedName>
    <definedName name="b6.2">#REF!</definedName>
    <definedName name="b6.3">#REF!</definedName>
    <definedName name="b6.4">#REF!</definedName>
    <definedName name="b6.5">#REF!</definedName>
    <definedName name="b6.6">#REF!</definedName>
    <definedName name="b6.7">#REF!</definedName>
    <definedName name="B6_">#REF!</definedName>
    <definedName name="b7.1">#REF!</definedName>
    <definedName name="b7.2">#REF!</definedName>
    <definedName name="b7.3">#REF!</definedName>
    <definedName name="b7.4">#REF!</definedName>
    <definedName name="b7.5">#REF!</definedName>
    <definedName name="b7.6">#REF!</definedName>
    <definedName name="b7.7">#REF!</definedName>
    <definedName name="B7_">#REF!</definedName>
    <definedName name="b8.1">#REF!</definedName>
    <definedName name="b8.2">#REF!</definedName>
    <definedName name="b8.3">#REF!</definedName>
    <definedName name="b8.4">#REF!</definedName>
    <definedName name="b8.5">#REF!</definedName>
    <definedName name="B8\trsbalokSMP">#REF!</definedName>
    <definedName name="B8_">#REF!</definedName>
    <definedName name="b9.2">#REF!</definedName>
    <definedName name="b9.3">#REF!</definedName>
    <definedName name="b9.4">#REF!</definedName>
    <definedName name="b9.5">#REF!</definedName>
    <definedName name="B9\trsbalokSMP">#REF!</definedName>
    <definedName name="B9_">#REF!</definedName>
    <definedName name="babekb">#REF!</definedName>
    <definedName name="backhoe">#REF!</definedName>
    <definedName name="bagaiman">'[48]Upah&amp;Bahan'!$C$23</definedName>
    <definedName name="BAGIAN_1_6">#REF!</definedName>
    <definedName name="BAHAN">#REF!</definedName>
    <definedName name="BAHAN?">'[88]Harsat Bahan'!$A$6:$E$693</definedName>
    <definedName name="BAHAN_ALAT">#REF!</definedName>
    <definedName name="BAHU">'[68]Kuantitas &amp; Harga'!#REF!</definedName>
    <definedName name="baja">#REF!</definedName>
    <definedName name="Baja_Canal_U_50.38.5">#REF!</definedName>
    <definedName name="baja_struktur">#REF!</definedName>
    <definedName name="BAJA_TUL">#REF!</definedName>
    <definedName name="bajacanal">#REF!</definedName>
    <definedName name="bajacnp">#REF!</definedName>
    <definedName name="bajaiwf">#REF!</definedName>
    <definedName name="bajaprofil">'[67]harga lama'!#REF!</definedName>
    <definedName name="bajaprofil_pas">'[79]AHS-SIPIL'!$H$688</definedName>
    <definedName name="bajaringan">#REF!</definedName>
    <definedName name="bajasiku">#REF!</definedName>
    <definedName name="bajaunp">#REF!</definedName>
    <definedName name="Bak_air_fiber_glass_1m">#REF!</definedName>
    <definedName name="bak_cuci1_pas">'[79]AHS-SIPIL'!$H$1089</definedName>
    <definedName name="bak_cuci2_pas">'[79]AHS-SIPIL'!$H$1102</definedName>
    <definedName name="bak_kontrol">'[79]AHS-SIPIL'!$H$1192</definedName>
    <definedName name="bak_mandi">'[79]AHS-SIPIL'!$H$1126</definedName>
    <definedName name="Bak_mandi_fiber_glass_50x50x50_lapis_porselin">#REF!</definedName>
    <definedName name="Bak_Septictank">#REF!</definedName>
    <definedName name="bakair">#REF!</definedName>
    <definedName name="BAKAL1.4">#REF!</definedName>
    <definedName name="Bakau">#REF!</definedName>
    <definedName name="bakbunga">#REF!</definedName>
    <definedName name="bakcuci_1">'[79]HD-SIPIL'!$D$108</definedName>
    <definedName name="bakcuci_2">'[79]HD-SIPIL'!$D$109</definedName>
    <definedName name="BakCuciPiring">'[86]Analisa Harga Satuan'!$G$1865</definedName>
    <definedName name="BakMandiFiber">'[86]Analisa Harga Satuan'!$G$1817</definedName>
    <definedName name="baksampah">#REF!</definedName>
    <definedName name="ball">#REF!</definedName>
    <definedName name="Balok">#REF!</definedName>
    <definedName name="balok.ges">#REF!</definedName>
    <definedName name="balok\b1.1GWT">#REF!</definedName>
    <definedName name="balok\b1.2GWT">#REF!</definedName>
    <definedName name="balok\b1.3GWT">#REF!</definedName>
    <definedName name="balok\b2.1GWT">#REF!</definedName>
    <definedName name="balok_kayu_borneo">#REF!</definedName>
    <definedName name="balokbekis">#REF!</definedName>
    <definedName name="balokbs">#REF!</definedName>
    <definedName name="baloklantaiI">[89]Analisis!#REF!</definedName>
    <definedName name="baloklantaiII">[89]Analisis!#REF!</definedName>
    <definedName name="balokposjaga">#REF!</definedName>
    <definedName name="bambu">[36]HASAT!$I$27</definedName>
    <definedName name="Bambujepang">#REF!</definedName>
    <definedName name="bantu">#REF!</definedName>
    <definedName name="bar_bender">#REF!</definedName>
    <definedName name="bar_cutter">#REF!</definedName>
    <definedName name="barang" hidden="1">#REF!</definedName>
    <definedName name="barben">[36]HASAT!$I$94</definedName>
    <definedName name="barcut">[36]HASAT!$I$95</definedName>
    <definedName name="BARRET">#REF!</definedName>
    <definedName name="Baru" hidden="1">#REF!</definedName>
    <definedName name="basaom">#REF!</definedName>
    <definedName name="basdim">#REF!</definedName>
    <definedName name="basdoc">#REF!</definedName>
    <definedName name="base">#REF!</definedName>
    <definedName name="BASE_A">#REF!</definedName>
    <definedName name="BASE_B">#REF!</definedName>
    <definedName name="base_plate">#REF!</definedName>
    <definedName name="base_S">#REF!</definedName>
    <definedName name="BaseA">#REF!</definedName>
    <definedName name="BaseB">#REF!</definedName>
    <definedName name="BaseC">#REF!</definedName>
    <definedName name="Basecoarse">#REF!</definedName>
    <definedName name="basecorse30">#REF!</definedName>
    <definedName name="basfs">#REF!</definedName>
    <definedName name="basi">#REF!</definedName>
    <definedName name="basitc">#REF!</definedName>
    <definedName name="basrtu">#REF!</definedName>
    <definedName name="bastw">#REF!</definedName>
    <definedName name="bata">#REF!</definedName>
    <definedName name="bata_besar">'[79]HD-SIPIL'!$D$18</definedName>
    <definedName name="bata_pas1_4">'[79]AHS-SIPIL'!$H$401</definedName>
    <definedName name="BATA1.2">#REF!</definedName>
    <definedName name="BATA1.4">#REF!</definedName>
    <definedName name="bata12">#REF!</definedName>
    <definedName name="bata12_pas">'[79]AHS-SIPIL'!$H$385</definedName>
    <definedName name="bata14">#REF!</definedName>
    <definedName name="Bata16">'[86]Analisa Harga Satuan'!$G$1269</definedName>
    <definedName name="Bata161bata">'[86]Analisa Harga Satuan'!$G$1284</definedName>
    <definedName name="bataberongga">#REF!</definedName>
    <definedName name="batak1">#REF!</definedName>
    <definedName name="batak2">#REF!</definedName>
    <definedName name="BataKerawang">'[86]Analisa Harga Satuan'!$G$1299</definedName>
    <definedName name="bath">'[79]HD-SIPIL'!$D$117</definedName>
    <definedName name="bathtub">#REF!</definedName>
    <definedName name="batu">#REF!</definedName>
    <definedName name="batu_apung">#REF!</definedName>
    <definedName name="BATU_BATA">[37]BAHAN!$L$25</definedName>
    <definedName name="Batu_bata_besar">#REF!</definedName>
    <definedName name="Batu_bata_kecil">#REF!</definedName>
    <definedName name="Batu_belah">#REF!</definedName>
    <definedName name="batu_candi">#REF!</definedName>
    <definedName name="Batu_Cor_0__5__1">#REF!</definedName>
    <definedName name="Batu_Cor_1_2">#REF!</definedName>
    <definedName name="Batu_Cor_2_3">#REF!</definedName>
    <definedName name="Batu_Cor_3_5">#REF!</definedName>
    <definedName name="Batu_Cor_5_7">#REF!</definedName>
    <definedName name="Batu_kacang">#REF!</definedName>
    <definedName name="batu_kali">#REF!</definedName>
    <definedName name="batu_kerikil">[90]Bahan!$M$18</definedName>
    <definedName name="BATU_KORAL">[90]Bahan!$M$17</definedName>
    <definedName name="batu_pecah">'[79]HD-SIPIL'!$D$15</definedName>
    <definedName name="Batu_pecah_0_5___1">#REF!</definedName>
    <definedName name="Batu_pecah_1_2">#REF!</definedName>
    <definedName name="Batu_pecah_2_3">#REF!</definedName>
    <definedName name="Batu_pecah_3_5">#REF!</definedName>
    <definedName name="Batu_pecah_5_7">#REF!</definedName>
    <definedName name="batu_tempel">#REF!</definedName>
    <definedName name="batu10">[87]Analisa!#REF!</definedName>
    <definedName name="batu1000">'[87]DU&amp;B'!#REF!</definedName>
    <definedName name="batu15">'[67]harga lama'!#REF!</definedName>
    <definedName name="batu1500">[87]Analisa!#REF!</definedName>
    <definedName name="batu15kg">'[67]harga lama'!#REF!</definedName>
    <definedName name="batu20">'[67]harga lama'!#REF!</definedName>
    <definedName name="batu23">'[67]harga lama'!#REF!</definedName>
    <definedName name="batu40kg">'[67]harga lama'!#REF!</definedName>
    <definedName name="batu5">'[87]DU&amp;B'!#REF!</definedName>
    <definedName name="batu57">'[67]harga lama'!#REF!</definedName>
    <definedName name="BATUALAM">#REF!</definedName>
    <definedName name="BATUBELAH">#REF!</definedName>
    <definedName name="batucandi">#REF!</definedName>
    <definedName name="BATUKALI">#REF!</definedName>
    <definedName name="batukali_pas">'[79]AHS-SIPIL'!$H$369</definedName>
    <definedName name="batukarang">#REF!</definedName>
    <definedName name="batukosong">[89]Analisis!#REF!</definedName>
    <definedName name="batukosong_pas">'[79]AHS-SIPIL'!$H$353</definedName>
    <definedName name="batukrop">#REF!</definedName>
    <definedName name="BATUPADAS">#REF!</definedName>
    <definedName name="batupecah">'[67]harga lama'!#REF!</definedName>
    <definedName name="batusaring">#REF!</definedName>
    <definedName name="BAU">[91]KOde!$A$9:$B$47</definedName>
    <definedName name="baut">#REF!</definedName>
    <definedName name="baut12">#REF!</definedName>
    <definedName name="baut16">#REF!</definedName>
    <definedName name="baut19">#REF!</definedName>
    <definedName name="Baut34">#REF!</definedName>
    <definedName name="BAX">#REF!</definedName>
    <definedName name="bb">[92]INPUT!$A$6</definedName>
    <definedName name="bbalok">#REF!</definedName>
    <definedName name="bbalok_6">#REF!</definedName>
    <definedName name="bbalpres">#REF!</definedName>
    <definedName name="BBASE">#REF!</definedName>
    <definedName name="bbb">[92]INPUT!$E$6</definedName>
    <definedName name="bbet">#REF!</definedName>
    <definedName name="Bbeton">#REF!</definedName>
    <definedName name="bbj">#REF!</definedName>
    <definedName name="bbl">#REF!</definedName>
    <definedName name="BBPOL">#REF!</definedName>
    <definedName name="bbusing">#REF!</definedName>
    <definedName name="BBX">#REF!</definedName>
    <definedName name="bc" hidden="1">'[70]Agregat Halus &amp; Kasar'!$I$12:$I$20</definedName>
    <definedName name="BCA">#REF!</definedName>
    <definedName name="bcor">#REF!</definedName>
    <definedName name="BCX">#REF!</definedName>
    <definedName name="bdh" hidden="1">{"'Sheet1'!$A$1"}</definedName>
    <definedName name="bdinding">#REF!</definedName>
    <definedName name="bdinding_6">#REF!</definedName>
    <definedName name="be">#REF!</definedName>
    <definedName name="bedah">#REF!</definedName>
    <definedName name="beinraad">#REF!</definedName>
    <definedName name="bek_b">#REF!</definedName>
    <definedName name="bek_d">#REF!</definedName>
    <definedName name="bek_k">#REF!</definedName>
    <definedName name="bek_l">#REF!</definedName>
    <definedName name="bek_pc">#REF!</definedName>
    <definedName name="BEKBALOK">#REF!</definedName>
    <definedName name="BEKBATA">#REF!</definedName>
    <definedName name="bekistb">#REF!</definedName>
    <definedName name="bekisting" hidden="1">#REF!</definedName>
    <definedName name="bekistp">#REF!</definedName>
    <definedName name="BEKOLOM">#REF!</definedName>
    <definedName name="bekpan">#REF!</definedName>
    <definedName name="beksloff">#REF!</definedName>
    <definedName name="bel">#REF!</definedName>
    <definedName name="Belincong">#REF!</definedName>
    <definedName name="BEN">#REF!</definedName>
    <definedName name="Benang">#REF!</definedName>
    <definedName name="Benang_nilon_putih">#REF!</definedName>
    <definedName name="benangan">'[79]AHS-SIPIL'!$H$456</definedName>
    <definedName name="benco" hidden="1">{#N/A,#N/A,FALSE,"REK-S-TPL";#N/A,#N/A,FALSE,"REK-TPML";#N/A,#N/A,FALSE,"RAB-TEMPEL"}</definedName>
    <definedName name="Bender">#REF!</definedName>
    <definedName name="bendrat">#REF!</definedName>
    <definedName name="BENSIN">#REF!</definedName>
    <definedName name="bento" hidden="1">{#N/A,#N/A,FALSE,"REK";#N/A,#N/A,FALSE,"rab"}</definedName>
    <definedName name="BERI">#REF!</definedName>
    <definedName name="BERII">#REF!</definedName>
    <definedName name="BERIII">#REF!</definedName>
    <definedName name="BERIV">#REF!</definedName>
    <definedName name="bersalin">#REF!</definedName>
    <definedName name="BERV">#REF!</definedName>
    <definedName name="Besi">#REF!</definedName>
    <definedName name="Besi.8">#REF!</definedName>
    <definedName name="besi_6">#REF!</definedName>
    <definedName name="besi_baja">'[79]HD-SIPIL'!$D$42</definedName>
    <definedName name="BESI_BETON">[37]BAHAN!$L$27</definedName>
    <definedName name="besi_l_70">#REF!</definedName>
    <definedName name="Besi_plat_untuk_pintu_besi">#REF!</definedName>
    <definedName name="besi_polos">#REF!</definedName>
    <definedName name="Besi_profile___besi_Canal">#REF!</definedName>
    <definedName name="Besi_profile_WF">#REF!</definedName>
    <definedName name="Besi_siku_50x50x5__P_6M">#REF!</definedName>
    <definedName name="besi_ulir">#REF!</definedName>
    <definedName name="besi10">#REF!</definedName>
    <definedName name="besi13u">#REF!</definedName>
    <definedName name="besi16">#REF!</definedName>
    <definedName name="besi16sii">#REF!</definedName>
    <definedName name="besi16u">#REF!</definedName>
    <definedName name="besi19u">#REF!</definedName>
    <definedName name="BESI1KG">#REF!</definedName>
    <definedName name="BESI1M3">#REF!</definedName>
    <definedName name="besi22">#REF!</definedName>
    <definedName name="besi24">#REF!</definedName>
    <definedName name="besi25">#REF!</definedName>
    <definedName name="besi39">#REF!</definedName>
    <definedName name="besi6.sii">#REF!</definedName>
    <definedName name="besi6sii">#REF!</definedName>
    <definedName name="besi8">#REF!</definedName>
    <definedName name="besi8sii">#REF!</definedName>
    <definedName name="besibet">#REF!</definedName>
    <definedName name="besibeton">'[80]HARGA SATUAN'!$E$30</definedName>
    <definedName name="besibeton10s">#REF!</definedName>
    <definedName name="besibeton12s">#REF!</definedName>
    <definedName name="besibeton16s">#REF!</definedName>
    <definedName name="besibeton8s">#REF!</definedName>
    <definedName name="BESIBTON">#REF!</definedName>
    <definedName name="besii">#REF!</definedName>
    <definedName name="besikm">'[87]DU&amp;B'!#REF!</definedName>
    <definedName name="besil">'[87]DU&amp;B'!#REF!</definedName>
    <definedName name="besilh">'[87]DU&amp;B'!#REF!</definedName>
    <definedName name="besipegangan">[84]cover!#REF!</definedName>
    <definedName name="besiplat">#REF!</definedName>
    <definedName name="besiplat3">#REF!</definedName>
    <definedName name="BESIPLAT4">#REF!</definedName>
    <definedName name="besisiku">#REF!</definedName>
    <definedName name="besisiku75757">#REF!</definedName>
    <definedName name="besistrip">'[80]HARGA SATUAN'!$E$132</definedName>
    <definedName name="besiu">'[87]DU&amp;B'!#REF!</definedName>
    <definedName name="BesiU24">#REF!</definedName>
    <definedName name="BesiU39">#REF!</definedName>
    <definedName name="betok350">#REF!</definedName>
    <definedName name="beton">#REF!</definedName>
    <definedName name="beton.225m">#REF!</definedName>
    <definedName name="beton.tumbuk">#REF!</definedName>
    <definedName name="beton_B">'[79]AHS-SIPIL'!$H$275</definedName>
    <definedName name="beton_D">'[79]AHS-SIPIL'!$H$315</definedName>
    <definedName name="beton_F">'[79]AHS-SIPIL'!$H$338</definedName>
    <definedName name="beton_k175">#REF!</definedName>
    <definedName name="beton_k225">#REF!</definedName>
    <definedName name="beton_K250">#REF!</definedName>
    <definedName name="beton_k300">#REF!</definedName>
    <definedName name="Beton_roster">#REF!</definedName>
    <definedName name="beton_tumbuk">'[79]AHS-SIPIL'!$H$293</definedName>
    <definedName name="Beton135">#REF!</definedName>
    <definedName name="Beton136">#REF!</definedName>
    <definedName name="Beton175">#REF!</definedName>
    <definedName name="beton175m">#REF!</definedName>
    <definedName name="beton175R">#REF!</definedName>
    <definedName name="Beton225">#REF!</definedName>
    <definedName name="beton225r">#REF!</definedName>
    <definedName name="beton250m">#REF!</definedName>
    <definedName name="beton250r">#REF!</definedName>
    <definedName name="Beton300">#REF!</definedName>
    <definedName name="Beton400">#REF!</definedName>
    <definedName name="BETONBERT">#REF!</definedName>
    <definedName name="BetonBO">#REF!</definedName>
    <definedName name="betonk250">#REF!</definedName>
    <definedName name="betonk300">#REF!</definedName>
    <definedName name="betonk350">#REF!</definedName>
    <definedName name="betonmassa">#REF!</definedName>
    <definedName name="betontulang">[87]Analisa!#REF!</definedName>
    <definedName name="Beugel_kalung">#REF!</definedName>
    <definedName name="Beugel_plat">#REF!</definedName>
    <definedName name="bg">#REF!</definedName>
    <definedName name="BGF" hidden="1">{"'Sheet1'!$A$1"}</definedName>
    <definedName name="bgsbm12">#REF!</definedName>
    <definedName name="bgsbm9">#REF!</definedName>
    <definedName name="bgsbtk">#REF!</definedName>
    <definedName name="bgskm12">#REF!</definedName>
    <definedName name="bgskm9">#REF!</definedName>
    <definedName name="bgsm12">#REF!</definedName>
    <definedName name="bgsm9">#REF!</definedName>
    <definedName name="BH">#REF!</definedName>
    <definedName name="BHN">[82]MAP!$V$6</definedName>
    <definedName name="BIAYA_UMUM">#REF!</definedName>
    <definedName name="Biayadozer">#REF!</definedName>
    <definedName name="Biayadump">#REF!</definedName>
    <definedName name="BiayaExcavator">#REF!</definedName>
    <definedName name="Biayamolen">#REF!</definedName>
    <definedName name="biayanyambungtp">#REF!</definedName>
    <definedName name="biayapotongtp">#REF!</definedName>
    <definedName name="BiayaVibro">#REF!</definedName>
    <definedName name="BID">#REF!</definedName>
    <definedName name="BIDA">#REF!</definedName>
    <definedName name="BIDB">#REF!</definedName>
    <definedName name="BIDC">#REF!</definedName>
    <definedName name="BINDER">#REF!</definedName>
    <definedName name="binjai">#REF!</definedName>
    <definedName name="binjai.xls" hidden="1">[93]H.Satuan!#REF!</definedName>
    <definedName name="BIPROFIL">#N/A</definedName>
    <definedName name="Bis_beton_dia_100_cm_p_50_cm">#REF!</definedName>
    <definedName name="Bis_beton_dia_60_cm_P_100_cm">#REF!</definedName>
    <definedName name="Bis_beton_dia_80_cm_p_50_cm">#REF!</definedName>
    <definedName name="BJ">#REF!</definedName>
    <definedName name="Bjepang">#REF!</definedName>
    <definedName name="bk">#REF!</definedName>
    <definedName name="BK.1\selasar">#REF!</definedName>
    <definedName name="BK.2\selasar">#REF!</definedName>
    <definedName name="BK.3\selasar">#REF!</definedName>
    <definedName name="BK.4\selasar">#REF!</definedName>
    <definedName name="BK.5\selasar">#REF!</definedName>
    <definedName name="bkali">#REF!</definedName>
    <definedName name="BKB">#REF!</definedName>
    <definedName name="bkbat">#REF!</definedName>
    <definedName name="bkbeton60.60.100">#REF!</definedName>
    <definedName name="BKI.6\selasar">#REF!</definedName>
    <definedName name="bkolom">#REF!</definedName>
    <definedName name="bkolom_6">#REF!</definedName>
    <definedName name="BKP">#REF!</definedName>
    <definedName name="Bks1\2bata">#REF!</definedName>
    <definedName name="Bks1\4bata">#REF!</definedName>
    <definedName name="bksbalok">#REF!</definedName>
    <definedName name="Bksbata">#REF!</definedName>
    <definedName name="bkskolom">#REF!</definedName>
    <definedName name="bksplat">#REF!</definedName>
    <definedName name="bkspondasi">#REF!</definedName>
    <definedName name="bksslof">#REF!</definedName>
    <definedName name="BkstMulti12">#REF!</definedName>
    <definedName name="BkstMulti9">#REF!</definedName>
    <definedName name="BkstPpn">#REF!</definedName>
    <definedName name="BL\selasar">#REF!</definedName>
    <definedName name="BL_1">#REF!</definedName>
    <definedName name="BL_10">#REF!</definedName>
    <definedName name="BL_11">#REF!</definedName>
    <definedName name="BL_13">#REF!</definedName>
    <definedName name="BL_17">#REF!</definedName>
    <definedName name="BL_17A">#REF!</definedName>
    <definedName name="BL_17B">#REF!</definedName>
    <definedName name="BL_2">#REF!</definedName>
    <definedName name="BL_3">#REF!</definedName>
    <definedName name="BL_4">#REF!</definedName>
    <definedName name="BL_5">#REF!</definedName>
    <definedName name="BL_6">#REF!</definedName>
    <definedName name="BL_7">#REF!</definedName>
    <definedName name="BL_9">#REF!</definedName>
    <definedName name="blk.d.laut">#REF!</definedName>
    <definedName name="bln">#REF!</definedName>
    <definedName name="BM">[91]KOde!$A$66:$B$72</definedName>
    <definedName name="bm.f">#REF!</definedName>
    <definedName name="bmcb">#REF!</definedName>
    <definedName name="BODEM">#REF!</definedName>
    <definedName name="boker">'[48]Kuantitas &amp; Harga'!#REF!</definedName>
    <definedName name="BOP">[91]KOde!$A$49:$B$64</definedName>
    <definedName name="boplank">#REF!</definedName>
    <definedName name="boq.prtsi">#REF!</definedName>
    <definedName name="border">#REF!</definedName>
    <definedName name="border8x20">#REF!</definedName>
    <definedName name="border8x25">#REF!</definedName>
    <definedName name="border8x30">#REF!</definedName>
    <definedName name="borepile_alat">#REF!</definedName>
    <definedName name="borepile_pas">#REF!</definedName>
    <definedName name="borlistrik">'[94]HRG SAT BOW'!$E$98</definedName>
    <definedName name="borneo6.12">#REF!</definedName>
    <definedName name="bos">[95]REKAP!$I$32</definedName>
    <definedName name="bouplank">[89]Analisis!#REF!</definedName>
    <definedName name="bouwplank">'[79]Laporan Mingguan'!$AB$146</definedName>
    <definedName name="bouwplnk">#REF!</definedName>
    <definedName name="BOX.40.50">#REF!</definedName>
    <definedName name="BOX.80.120">#REF!</definedName>
    <definedName name="Box_zekering__1_group">#REF!</definedName>
    <definedName name="Box_zekering__2_group">#REF!</definedName>
    <definedName name="Box_zekering__3_group">#REF!</definedName>
    <definedName name="bp">#REF!</definedName>
    <definedName name="BP.5">#REF!</definedName>
    <definedName name="bpile">#REF!</definedName>
    <definedName name="bpile_6">#REF!</definedName>
    <definedName name="bpl2x9">#REF!</definedName>
    <definedName name="bpl2x9nb">#REF!</definedName>
    <definedName name="bpl32nb">#REF!</definedName>
    <definedName name="bpl9nb">#REF!</definedName>
    <definedName name="bplat">#REF!</definedName>
    <definedName name="bplat_6">#REF!</definedName>
    <definedName name="bpolos">#REF!</definedName>
    <definedName name="bpond">#REF!</definedName>
    <definedName name="bq">#REF!</definedName>
    <definedName name="BQEX">[96]BQ!$B$12:$K$425</definedName>
    <definedName name="BR">#REF!</definedName>
    <definedName name="BR.1">#REF!</definedName>
    <definedName name="BR.1\ramp">#REF!</definedName>
    <definedName name="brc_m5">#REF!</definedName>
    <definedName name="brc_m6">#REF!</definedName>
    <definedName name="Bronjong">#REF!</definedName>
    <definedName name="BRONJONG_PAS">#REF!</definedName>
    <definedName name="broti_sembarang">#REF!</definedName>
    <definedName name="brs">#REF!</definedName>
    <definedName name="BS">#REF!</definedName>
    <definedName name="BS.1\selasar">#REF!</definedName>
    <definedName name="BS.2\selasar">#REF!</definedName>
    <definedName name="bs.s">#REF!</definedName>
    <definedName name="bs.str">#REF!</definedName>
    <definedName name="bsiku">#REF!</definedName>
    <definedName name="bsk">#REF!</definedName>
    <definedName name="BSP\perKG">#REF!</definedName>
    <definedName name="BSP11\2HITAM">#REF!</definedName>
    <definedName name="BSP11\2MEDIUM">#REF!</definedName>
    <definedName name="BSP1HITAM">#REF!</definedName>
    <definedName name="BSP2.5HITAM">#REF!</definedName>
    <definedName name="BSP2.5PUTIH">#REF!</definedName>
    <definedName name="BSP2HITAM">#REF!</definedName>
    <definedName name="BSP2PUTIH">#REF!</definedName>
    <definedName name="BSP3MEDIUM">#REF!</definedName>
    <definedName name="bssengkang">#REF!</definedName>
    <definedName name="BsSikuDN">#REF!</definedName>
    <definedName name="BST">#REF!</definedName>
    <definedName name="bstulangan">#REF!</definedName>
    <definedName name="BT">#REF!</definedName>
    <definedName name="btangga">#REF!</definedName>
    <definedName name="BTG.1A">#REF!</definedName>
    <definedName name="btg1a">#REF!</definedName>
    <definedName name="btg2a">#REF!</definedName>
    <definedName name="btg2b">#REF!</definedName>
    <definedName name="bthitam">#REF!</definedName>
    <definedName name="btl" hidden="1">#REF!</definedName>
    <definedName name="BTM">#REF!</definedName>
    <definedName name="btn">#REF!</definedName>
    <definedName name="btn_6">#REF!</definedName>
    <definedName name="btn_8">#REF!</definedName>
    <definedName name="btnpeninggielevasi">#REF!</definedName>
    <definedName name="btparas">#REF!</definedName>
    <definedName name="btsikat">#REF!</definedName>
    <definedName name="BTT">#REF!</definedName>
    <definedName name="bttemplek">#REF!</definedName>
    <definedName name="btul24">#REF!</definedName>
    <definedName name="btul39">#REF!</definedName>
    <definedName name="bu">[49]UPAH!#REF!</definedName>
    <definedName name="buangan">#REF!</definedName>
    <definedName name="Buangan_air_bak_mandi_dari_kuningan">#REF!</definedName>
    <definedName name="buangkeruk">#REF!</definedName>
    <definedName name="bubungan_pas">'[79]AHS-SIPIL'!$H$751</definedName>
    <definedName name="Bubungan_press_pejaten">#REF!</definedName>
    <definedName name="Bubungan_seng_gelombang">#REF!</definedName>
    <definedName name="bubunganardeks">#REF!</definedName>
    <definedName name="bubunganseng">[89]Analisis!#REF!</definedName>
    <definedName name="budi">#REF!</definedName>
    <definedName name="bugenteng">#REF!</definedName>
    <definedName name="buis.80">#REF!</definedName>
    <definedName name="buis.tl">#REF!</definedName>
    <definedName name="Buis_beton__ø_1_m">#REF!</definedName>
    <definedName name="Buis_beton__ø_20">#REF!</definedName>
    <definedName name="Buis_beton__ø_30">#REF!</definedName>
    <definedName name="Buis_beton_1_2_ø_20">#REF!</definedName>
    <definedName name="Buis_beton_1_2_ø_30">#REF!</definedName>
    <definedName name="buis40">#REF!</definedName>
    <definedName name="buisbeton40">#REF!</definedName>
    <definedName name="BUISTON">#REF!</definedName>
    <definedName name="BUISTON20">#REF!</definedName>
    <definedName name="buiston40">#REF!</definedName>
    <definedName name="buldozer">#REF!</definedName>
    <definedName name="bulir">#REF!</definedName>
    <definedName name="bull">#REF!</definedName>
    <definedName name="BULLDOZER">#REF!</definedName>
    <definedName name="bunga">'[97]INFORMASI UMUM'!$K$49</definedName>
    <definedName name="Bungurjepang">#REF!</definedName>
    <definedName name="buruh">#REF!</definedName>
    <definedName name="bus_50">#REF!</definedName>
    <definedName name="busa">[37]BAHAN!#REF!</definedName>
    <definedName name="buseter">[98]BAHAN!#REF!</definedName>
    <definedName name="butater">[98]BAHAN!#REF!</definedName>
    <definedName name="buter">[98]BAHAN!#REF!</definedName>
    <definedName name="BV.1">#REF!</definedName>
    <definedName name="BV.2">#REF!</definedName>
    <definedName name="BV.3">#REF!</definedName>
    <definedName name="BV.4">#REF!</definedName>
    <definedName name="bvd2.5">#REF!</definedName>
    <definedName name="bvnbv">#REF!</definedName>
    <definedName name="bwic_a">#REF!</definedName>
    <definedName name="bwic_b">#REF!</definedName>
    <definedName name="bwic_c">#REF!</definedName>
    <definedName name="C.">#REF!</definedName>
    <definedName name="c.mowi.luar">#REF!</definedName>
    <definedName name="c.vinilex.dlm">#REF!</definedName>
    <definedName name="c.vinilex.sjs">#REF!</definedName>
    <definedName name="C_">#REF!</definedName>
    <definedName name="C_1">#REF!</definedName>
    <definedName name="C_10">[99]Recovered_Sheet1!$G$408</definedName>
    <definedName name="C_18">[99]Recovered_Sheet1!$G$508</definedName>
    <definedName name="C_2">#REF!</definedName>
    <definedName name="C_20">[99]Recovered_Sheet1!$G$536</definedName>
    <definedName name="C_22">[99]Recovered_Sheet1!$G$563</definedName>
    <definedName name="C_3">[99]Recovered_Sheet1!$G$318</definedName>
    <definedName name="C_4">[99]Recovered_Sheet1!$G$332</definedName>
    <definedName name="C_9">[99]Recovered_Sheet1!$G$395</definedName>
    <definedName name="CABOK">#REF!</definedName>
    <definedName name="Cabutsheet">#REF!</definedName>
    <definedName name="CAINSAW">#REF!</definedName>
    <definedName name="CAKIL">#REF!</definedName>
    <definedName name="cakla">[49]UPAH!#REF!</definedName>
    <definedName name="calci">#REF!</definedName>
    <definedName name="calsium">#REF!</definedName>
    <definedName name="campuranpanaslatasir">#REF!</definedName>
    <definedName name="canal">#REF!</definedName>
    <definedName name="canal_c">#REF!</definedName>
    <definedName name="Cansteen">[66]Analisa!$G$1084</definedName>
    <definedName name="CASHFLOW">#REF!</definedName>
    <definedName name="casingpvc2">[37]BAHAN!#REF!</definedName>
    <definedName name="casingpvc2.5">[37]BAHAN!#REF!</definedName>
    <definedName name="casingpvc4">[37]BAHAN!#REF!</definedName>
    <definedName name="CASTOPER">#REF!</definedName>
    <definedName name="castoper40">#REF!</definedName>
    <definedName name="castoper60">#REF!</definedName>
    <definedName name="cat">#REF!</definedName>
    <definedName name="cat.dasar">[37]BAHAN!#REF!</definedName>
    <definedName name="cat.menie">[37]ANALISA!#REF!</definedName>
    <definedName name="cat.papan">[37]BAHAN!#REF!</definedName>
    <definedName name="Cat_besi_merk_platon">#REF!</definedName>
    <definedName name="cat_dasar">#REF!</definedName>
    <definedName name="Cat_Kayu">'[86]Analisa Harga Satuan'!$G$2673</definedName>
    <definedName name="CAT_KILAT">[37]BAHAN!$L$40</definedName>
    <definedName name="Cat_manie_besi__kayu">#REF!</definedName>
    <definedName name="cat_marka">#REF!</definedName>
    <definedName name="CAT_MENIE">[37]BAHAN!#REF!</definedName>
    <definedName name="cat_minyak">'[79]HD-SIPIL'!$D$56</definedName>
    <definedName name="cat_papan">[100]BAHAN!$L$20</definedName>
    <definedName name="CAT_TEMBOK">[37]BAHAN!$L$41</definedName>
    <definedName name="Cat_tembok_merk_platon">#REF!</definedName>
    <definedName name="catalkali">#REF!</definedName>
    <definedName name="catbesi">#REF!</definedName>
    <definedName name="CATBOK">#REF!</definedName>
    <definedName name="CATDALAM">#REF!</definedName>
    <definedName name="catdasar">#REF!</definedName>
    <definedName name="catdlm">#REF!</definedName>
    <definedName name="catdocu\nonjasa">#REF!</definedName>
    <definedName name="catduco">#REF!</definedName>
    <definedName name="Category_Optional_Field">#REF!</definedName>
    <definedName name="Category_Optional_Fields">#REF!</definedName>
    <definedName name="Catexterior">'[86]Analisa Harga Satuan'!$G$2699</definedName>
    <definedName name="catgenteng">#REF!</definedName>
    <definedName name="CatInterior">'[86]Analisa Harga Satuan'!$G$2712</definedName>
    <definedName name="catkayu">#REF!</definedName>
    <definedName name="catkayumtrendah">#REF!</definedName>
    <definedName name="catkosen">[89]Analisis!#REF!</definedName>
    <definedName name="catkym">#REF!</definedName>
    <definedName name="catkymttinggi">#REF!</definedName>
    <definedName name="catkymututinggi">#REF!</definedName>
    <definedName name="catkyt">#REF!</definedName>
    <definedName name="CATLAT">#REF!</definedName>
    <definedName name="CATLUAR">#REF!</definedName>
    <definedName name="catm">#REF!</definedName>
    <definedName name="catmarka">#REF!</definedName>
    <definedName name="catmarka10">#REF!</definedName>
    <definedName name="catmarka15">#REF!</definedName>
    <definedName name="catmarka5">#REF!</definedName>
    <definedName name="catmarkam2">#REF!</definedName>
    <definedName name="CATMENI">#REF!</definedName>
    <definedName name="catmenie">'[67]harga lama'!#REF!</definedName>
    <definedName name="Catminyak">[66]Analisa!$G$1071</definedName>
    <definedName name="CatPlafond">'[86]Analisa Harga Satuan'!$G$2725</definedName>
    <definedName name="catplapond">#REF!</definedName>
    <definedName name="cattembok">[89]Analisis!#REF!</definedName>
    <definedName name="CB.10">#REF!</definedName>
    <definedName name="CB.15">#REF!</definedName>
    <definedName name="CB.20">#REF!</definedName>
    <definedName name="cc">[92]INPUT!$A$8</definedName>
    <definedName name="cc_11">#REF!</definedName>
    <definedName name="cc_11_6">#REF!</definedName>
    <definedName name="cc_6">#REF!</definedName>
    <definedName name="cc_8">#REF!</definedName>
    <definedName name="cc_8_6">#REF!</definedName>
    <definedName name="cc_9">#REF!</definedName>
    <definedName name="cc_9_6">#REF!</definedName>
    <definedName name="ccc">[92]INPUT!$E$8</definedName>
    <definedName name="CCCC">[10]alat!$AW$32</definedName>
    <definedName name="CCCCCC" hidden="1">[31]LOADDAT!#REF!</definedName>
    <definedName name="cccccccccccccccccccc">#REF!</definedName>
    <definedName name="CCS">#REF!</definedName>
    <definedName name="cd">#REF!</definedName>
    <definedName name="CDB_ICI">#N/A</definedName>
    <definedName name="CDB_MATX">#N/A</definedName>
    <definedName name="CDB_VINI">#N/A</definedName>
    <definedName name="CDD">#REF!</definedName>
    <definedName name="CDU_ICI">#N/A</definedName>
    <definedName name="CDU_MATX">#N/A</definedName>
    <definedName name="CDU_VINI">#N/A</definedName>
    <definedName name="ce">#REF!</definedName>
    <definedName name="ce_6">#REF!</definedName>
    <definedName name="cek">[47]Rekap!$H$28</definedName>
    <definedName name="cement">#REF!</definedName>
    <definedName name="cendana">#REF!</definedName>
    <definedName name="Ceremai">#REF!</definedName>
    <definedName name="Cermin5mm">'[86]Analisa Harga Satuan'!$G$2286</definedName>
    <definedName name="cerucuk">#REF!</definedName>
    <definedName name="Cerucuk__Gelam_0_8__10_cm">#REF!</definedName>
    <definedName name="cetakan">#REF!</definedName>
    <definedName name="CFALL">#REF!</definedName>
    <definedName name="CH">#REF!</definedName>
    <definedName name="CHAIN">'[79]HD-SIPIL'!$D$152</definedName>
    <definedName name="CHAIN_SAW">#REF!</definedName>
    <definedName name="CHAIN_SAW2">#REF!</definedName>
    <definedName name="cinta">#REF!</definedName>
    <definedName name="cip1.25">#REF!</definedName>
    <definedName name="cip1.5">#REF!</definedName>
    <definedName name="cipf10">#REF!</definedName>
    <definedName name="cipf3">#REF!</definedName>
    <definedName name="cipf4">#REF!</definedName>
    <definedName name="cipf6">#REF!</definedName>
    <definedName name="cipf8">#REF!</definedName>
    <definedName name="City">#REF!</definedName>
    <definedName name="cjongkok">#REF!</definedName>
    <definedName name="CK">#REF!</definedName>
    <definedName name="ck_6">#REF!</definedName>
    <definedName name="cl">#REF!</definedName>
    <definedName name="CLEANOUT">#REF!</definedName>
    <definedName name="Clearing">#REF!</definedName>
    <definedName name="Clearmelamik">#REF!</definedName>
    <definedName name="closeddu">#REF!</definedName>
    <definedName name="closedina">#REF!</definedName>
    <definedName name="closedjo">#REF!</definedName>
    <definedName name="CLOSET">#REF!</definedName>
    <definedName name="Closet.c420">#REF!</definedName>
    <definedName name="Closet.ddk">#REF!</definedName>
    <definedName name="closet.jkok">#REF!</definedName>
    <definedName name="closet_jongkok">#REF!</definedName>
    <definedName name="closet_toto">#REF!</definedName>
    <definedName name="ClosetCE9">#REF!</definedName>
    <definedName name="closetduduk">#REF!</definedName>
    <definedName name="ClosetjongkokCE7">#REF!</definedName>
    <definedName name="CLUBHOUSE">#REF!</definedName>
    <definedName name="CLVC3">0.1</definedName>
    <definedName name="CLVCTB">#REF!</definedName>
    <definedName name="cm">[49]UPAH!#REF!</definedName>
    <definedName name="cnp">#REF!</definedName>
    <definedName name="CO">#REF!</definedName>
    <definedName name="CO_OPERATOR">#REF!</definedName>
    <definedName name="CO_SUPIR">#REF!</definedName>
    <definedName name="COAT">#REF!</definedName>
    <definedName name="Coatingprimer">#REF!</definedName>
    <definedName name="coba" hidden="1">'[101]SITE-E'!$AI$33:$AI$144</definedName>
    <definedName name="Code" hidden="1">#REF!</definedName>
    <definedName name="Cöï_ly_vaän_chuyeãn">#REF!</definedName>
    <definedName name="CÖÏ_LY_VAÄN_CHUYEÅN">#REF!</definedName>
    <definedName name="cokla">[49]UPAH!#REF!</definedName>
    <definedName name="cokpin">[49]UPAH!#REF!</definedName>
    <definedName name="CoMekanik">#REF!</definedName>
    <definedName name="COMMON1">#REF!</definedName>
    <definedName name="comp">#REF!</definedName>
    <definedName name="COMPACTO">#REF!</definedName>
    <definedName name="Company">#REF!</definedName>
    <definedName name="compresor">#REF!</definedName>
    <definedName name="COMPRESSOR">#REF!</definedName>
    <definedName name="CON">#REF!</definedName>
    <definedName name="Conblok">#REF!</definedName>
    <definedName name="concrate">#REF!</definedName>
    <definedName name="concrete">'[102]WF '!#REF!</definedName>
    <definedName name="concrete_mixer">#REF!</definedName>
    <definedName name="concrete_nail">#REF!</definedName>
    <definedName name="concrete_vibrator">#REF!</definedName>
    <definedName name="CONCRETE_VIBRO">#REF!</definedName>
    <definedName name="CONCRETEMIXER">#REF!</definedName>
    <definedName name="Concretepump">#REF!</definedName>
    <definedName name="CONCRETEVIBRO">#REF!</definedName>
    <definedName name="CONMIX">#REF!</definedName>
    <definedName name="Contract_Categories">#REF!</definedName>
    <definedName name="Contract_Optional_Field">#REF!</definedName>
    <definedName name="Contract_Resource_Categories">#REF!</definedName>
    <definedName name="Contract_Resources">#REF!</definedName>
    <definedName name="Contracts">#REF!</definedName>
    <definedName name="conus">[36]HASAT!$I$55</definedName>
    <definedName name="CONVIB">#REF!</definedName>
    <definedName name="cooperator">[19]UPAH!$J$15</definedName>
    <definedName name="COR.123">#REF!</definedName>
    <definedName name="COR.135">#REF!</definedName>
    <definedName name="CorBeton175">'[103]An. Beton'!#REF!</definedName>
    <definedName name="CorBeton225">'[103]An. Beton'!#REF!</definedName>
    <definedName name="Corijmcs">'[61]anl-gedung-lama'!#REF!</definedName>
    <definedName name="Cost_Categories">#REF!</definedName>
    <definedName name="Country">#REF!</definedName>
    <definedName name="cover">#REF!</definedName>
    <definedName name="cp">[36]HASAT!$I$98</definedName>
    <definedName name="cpump">#REF!</definedName>
    <definedName name="CPVC100">#REF!</definedName>
    <definedName name="cr">'[83]Upah&amp;Bahan'!$U$1213</definedName>
    <definedName name="cra">'[83]Upah&amp;Bahan'!$U$1157</definedName>
    <definedName name="CRANE">#REF!</definedName>
    <definedName name="crane15">#REF!</definedName>
    <definedName name="Crane35">#REF!</definedName>
    <definedName name="crane75">#REF!</definedName>
    <definedName name="craz">'[83]Upah&amp;Bahan'!$U$1101</definedName>
    <definedName name="crazy">'[83]Upah&amp;Bahan'!$U$1045</definedName>
    <definedName name="CRD">#REF!</definedName>
    <definedName name="_xlnm.Criteria">#REF!</definedName>
    <definedName name="CRS">#REF!</definedName>
    <definedName name="CRSH">#REF!</definedName>
    <definedName name="cs">[45]BPS!#REF!</definedName>
    <definedName name="csd3p">#REF!</definedName>
    <definedName name="csddg1p">#REF!</definedName>
    <definedName name="csddt1p">#REF!</definedName>
    <definedName name="csht3p">#REF!</definedName>
    <definedName name="CSSSSSS">#REF!</definedName>
    <definedName name="ct">#REF!</definedName>
    <definedName name="CUPI">#REF!</definedName>
    <definedName name="Currency">#REF!</definedName>
    <definedName name="curve1" hidden="1">{"'Sheet1'!$A$1"}</definedName>
    <definedName name="Cutter">#REF!</definedName>
    <definedName name="CV">[95]REKAP!$I$28</definedName>
    <definedName name="cvPT">[92]INPUT!$E$18</definedName>
    <definedName name="CW_1">#REF!</definedName>
    <definedName name="CW_2">#REF!</definedName>
    <definedName name="CW_3">#REF!</definedName>
    <definedName name="CW_4">#REF!</definedName>
    <definedName name="CW_6">#REF!</definedName>
    <definedName name="CX">#REF!</definedName>
    <definedName name="cy">#REF!</definedName>
    <definedName name="cycllop">#REF!</definedName>
    <definedName name="cycloop">[89]Analisis!#REF!</definedName>
    <definedName name="cyclope">#REF!</definedName>
    <definedName name="cz">#REF!</definedName>
    <definedName name="d" hidden="1">[85]TJ1Q47!$E$7:$E$31</definedName>
    <definedName name="D.">#REF!</definedName>
    <definedName name="D.13">#REF!</definedName>
    <definedName name="D_1">#REF!</definedName>
    <definedName name="D3T">[104]DASK!#REF!</definedName>
    <definedName name="da" hidden="1">[33]TJ1Q47!$J$7:$J$31</definedName>
    <definedName name="daa">#REF!</definedName>
    <definedName name="DAB">[105]DAB!$A$1:$IV$65536</definedName>
    <definedName name="Dadapmerah">#REF!</definedName>
    <definedName name="DAERAH">#REF!</definedName>
    <definedName name="Daf.4">#REF!</definedName>
    <definedName name="DAF_10">#REF!</definedName>
    <definedName name="DAF_4">#REF!</definedName>
    <definedName name="DAF3_1">#REF!</definedName>
    <definedName name="DAF3_10">#REF!</definedName>
    <definedName name="DAF3_11">#REF!</definedName>
    <definedName name="DAF3_12">#REF!</definedName>
    <definedName name="DAF3_13">#REF!</definedName>
    <definedName name="DAF3_14">#REF!</definedName>
    <definedName name="DAF3_15">#REF!</definedName>
    <definedName name="DAF3_16">#REF!</definedName>
    <definedName name="DAF3_17">#REF!</definedName>
    <definedName name="DAF3_18">#REF!</definedName>
    <definedName name="DAF3_19">#REF!</definedName>
    <definedName name="DAF3_2">#REF!</definedName>
    <definedName name="DAF3_20">#REF!</definedName>
    <definedName name="DAF3_21">#REF!</definedName>
    <definedName name="DAF3_3">#REF!</definedName>
    <definedName name="DAF3_4">#REF!</definedName>
    <definedName name="DAF3_5">#REF!</definedName>
    <definedName name="DAF3_6">#REF!</definedName>
    <definedName name="DAF3_7">#REF!</definedName>
    <definedName name="DAF3_8">#REF!</definedName>
    <definedName name="DAF3_9">#REF!</definedName>
    <definedName name="dafar">#REF!</definedName>
    <definedName name="daftarharga">[106]HSBahan!$A$15:$H$96</definedName>
    <definedName name="DAFTARSEWA">#REF!</definedName>
    <definedName name="DAFTARUPAHBAHAN">#REF!</definedName>
    <definedName name="daftr">'[107]4-Basic Price'!#REF!</definedName>
    <definedName name="dak">#REF!</definedName>
    <definedName name="dalam">#REF!</definedName>
    <definedName name="Dana20">#REF!</definedName>
    <definedName name="dapat">#REF!</definedName>
    <definedName name="data">[82]MAP!$N$16</definedName>
    <definedName name="data1" hidden="1">#REF!</definedName>
    <definedName name="data2" hidden="1">#REF!</definedName>
    <definedName name="data3" hidden="1">#REF!</definedName>
    <definedName name="dataaa">#REF!</definedName>
    <definedName name="_xlnm.Database">#REF!</definedName>
    <definedName name="DATAUPAH">#REF!</definedName>
    <definedName name="daunpintuhollow30\nonjasa">#REF!</definedName>
    <definedName name="daunpintusiku30\nonjasa">#REF!</definedName>
    <definedName name="daunpintuukir\nonjasa">#REF!</definedName>
    <definedName name="DAX">#REF!</definedName>
    <definedName name="day">#REF!</definedName>
    <definedName name="DAYWORKS">'[108]K&amp;H'!#REF!</definedName>
    <definedName name="DBX">#REF!</definedName>
    <definedName name="dc">#REF!</definedName>
    <definedName name="DCX">#REF!</definedName>
    <definedName name="dd">[72]MFC!#REF!</definedName>
    <definedName name="ddd">[92]INPUT!$E$10</definedName>
    <definedName name="dddd">#REF!</definedName>
    <definedName name="DDL">#REF!</definedName>
    <definedName name="ddsd">#REF!</definedName>
    <definedName name="DDX">#REF!</definedName>
    <definedName name="Debu_batu">#REF!</definedName>
    <definedName name="Deckslab316">#REF!</definedName>
    <definedName name="Deckslab400">#REF!</definedName>
    <definedName name="ded">[45]BPS!#REF!</definedName>
    <definedName name="deg" hidden="1">{"'Sheet1'!$A$1"}</definedName>
    <definedName name="Dekor">#REF!</definedName>
    <definedName name="DELL">#REF!</definedName>
    <definedName name="dem">[49]UPAH!#REF!</definedName>
    <definedName name="dempul">[84]cover!#REF!</definedName>
    <definedName name="Dempul_kayu">#REF!</definedName>
    <definedName name="Dempulduco">#REF!</definedName>
    <definedName name="Dempulkayumtmenengah">#REF!</definedName>
    <definedName name="dempultembok">'[109]dft-harga'!$G$36</definedName>
    <definedName name="dengan">'[48]Upah&amp;Bahan'!$C$24</definedName>
    <definedName name="densopaste">'[67]harga lama'!#REF!</definedName>
    <definedName name="densopool">'[67]harga lama'!#REF!</definedName>
    <definedName name="densotape">'[67]harga lama'!#REF!</definedName>
    <definedName name="DER" hidden="1">{"'Sheet1'!$A$1"}</definedName>
    <definedName name="deryt" hidden="1">{"'Sheet1'!$A$1"}</definedName>
    <definedName name="des">#REF!</definedName>
    <definedName name="DESN">#REF!</definedName>
    <definedName name="detib2100">#REF!</definedName>
    <definedName name="detib2120">#REF!</definedName>
    <definedName name="detib250">#REF!</definedName>
    <definedName name="detib260">#REF!</definedName>
    <definedName name="detib280">#REF!</definedName>
    <definedName name="DF">[10]alat!$BD$306</definedName>
    <definedName name="dfbgdsg">'[110]HRG SATUAN'!$G$13</definedName>
    <definedName name="DFDDFFF">[10]alat!$A$414:$J$472</definedName>
    <definedName name="DFDF">#REF!</definedName>
    <definedName name="dff" hidden="1">{"'Sheet1'!$A$1"}</definedName>
    <definedName name="dfff" hidden="1">{"'Sheet1'!$A$1"}</definedName>
    <definedName name="dffhh" hidden="1">{"'Sheet1'!$A$1"}</definedName>
    <definedName name="DFGASD" hidden="1">[33]TJ1Q47!$E$7:$E$31</definedName>
    <definedName name="DFGDSFGDSFG" hidden="1">[33]TJ1Q47!$E$7:$E$31</definedName>
    <definedName name="dfghh" hidden="1">{"'Sheet1'!$A$1"}</definedName>
    <definedName name="DFGHJK" hidden="1">[33]TJ1Q47!$G$7:$G$31</definedName>
    <definedName name="dfgrg" hidden="1">{"'Sheet1'!$A$1"}</definedName>
    <definedName name="dfhh" hidden="1">{"'Sheet1'!$A$1"}</definedName>
    <definedName name="dfr" hidden="1">[85]TJ1Q47!$G$7:$G$31</definedName>
    <definedName name="dfyhj" hidden="1">{"'Sheet1'!$A$1"}</definedName>
    <definedName name="dgadga" hidden="1">'[59]ANL-EI'!#REF!</definedName>
    <definedName name="dge4g" hidden="1">{"'Sheet1'!$A$1"}</definedName>
    <definedName name="dgk">#REF!</definedName>
    <definedName name="dgnc">#REF!</definedName>
    <definedName name="dgvl">#REF!</definedName>
    <definedName name="dhdh" hidden="1">{"'Sheet1'!$A$1"}</definedName>
    <definedName name="dhj" hidden="1">{"'Sheet1'!$A$1"}</definedName>
    <definedName name="dhjrt" hidden="1">{"'Sheet1'!$A$1"}</definedName>
    <definedName name="DHS">'[111]DAFTAR HARGA SATUAN'!$B$6:$C$254</definedName>
    <definedName name="DI_1">#REF!</definedName>
    <definedName name="DI_10">#REF!</definedName>
    <definedName name="DI_11">#REF!</definedName>
    <definedName name="DI_12">#REF!</definedName>
    <definedName name="DI_13">#REF!</definedName>
    <definedName name="DI_2">#REF!</definedName>
    <definedName name="DI_3">#REF!</definedName>
    <definedName name="DI_4">#REF!</definedName>
    <definedName name="DI_5">#REF!</definedName>
    <definedName name="DI_6">#REF!</definedName>
    <definedName name="DI_7">#REF!</definedName>
    <definedName name="DI_8">#REF!</definedName>
    <definedName name="DI_9">#REF!</definedName>
    <definedName name="Diapragma316">#REF!</definedName>
    <definedName name="Diapragma400">#REF!</definedName>
    <definedName name="diapragma405">#REF!</definedName>
    <definedName name="Dibuat_Oleh">[62]INPUT!$A$24</definedName>
    <definedName name="diesel_hammer">#REF!</definedName>
    <definedName name="DIGIT">#REF!</definedName>
    <definedName name="DII_1">#REF!</definedName>
    <definedName name="DII_10">#REF!</definedName>
    <definedName name="DII_11">#REF!</definedName>
    <definedName name="DII_12">#REF!</definedName>
    <definedName name="DII_13">#REF!</definedName>
    <definedName name="DII_2">#REF!</definedName>
    <definedName name="DII_3">#REF!</definedName>
    <definedName name="DII_4">#REF!</definedName>
    <definedName name="DII_5">#REF!</definedName>
    <definedName name="DII_6">#REF!</definedName>
    <definedName name="DII_7">#REF!</definedName>
    <definedName name="DII_8">#REF!</definedName>
    <definedName name="DII_9">#REF!</definedName>
    <definedName name="DIII_1">#REF!</definedName>
    <definedName name="DIII_10">#REF!</definedName>
    <definedName name="DIII_11">#REF!</definedName>
    <definedName name="DIII_12">#REF!</definedName>
    <definedName name="DIII_13">#REF!</definedName>
    <definedName name="DIII_2">#REF!</definedName>
    <definedName name="DIII_3">#REF!</definedName>
    <definedName name="DIII_4">#REF!</definedName>
    <definedName name="DIII_5">#REF!</definedName>
    <definedName name="DIII_6">#REF!</definedName>
    <definedName name="DIII_7">#REF!</definedName>
    <definedName name="DIII_8">#REF!</definedName>
    <definedName name="DIII_9">#REF!</definedName>
    <definedName name="dinding_zincalume">#REF!</definedName>
    <definedName name="dinding1">#REF!</definedName>
    <definedName name="Direksi">#REF!</definedName>
    <definedName name="direksikit">#REF!</definedName>
    <definedName name="discbaja_6">#REF!</definedName>
    <definedName name="disceuro">#REF!</definedName>
    <definedName name="Discount" hidden="1">#REF!</definedName>
    <definedName name="discpel">#REF!</definedName>
    <definedName name="discpel_6">#REF!</definedName>
    <definedName name="discpin">#REF!</definedName>
    <definedName name="discpin_6">#REF!</definedName>
    <definedName name="DISCRM">#REF!</definedName>
    <definedName name="DISCRM_6">#REF!</definedName>
    <definedName name="discsan">#REF!</definedName>
    <definedName name="discseis">#REF!</definedName>
    <definedName name="discseis_6">#REF!</definedName>
    <definedName name="Disetujui_Oleh">[62]INPUT!$A$20</definedName>
    <definedName name="display_area_2" hidden="1">#REF!</definedName>
    <definedName name="DISPOSAL">#REF!</definedName>
    <definedName name="div">#REF!</definedName>
    <definedName name="DIV10ASB">'[112]Kuantitas &amp; Harga'!$H$499</definedName>
    <definedName name="DIV1ASB">'[112]Kuantitas &amp; Harga'!$H$21</definedName>
    <definedName name="DIV2ASB">'[112]Kuantitas &amp; Harga'!$H$40</definedName>
    <definedName name="DIV3ASB">'[112]Kuantitas &amp; Harga'!$H$65</definedName>
    <definedName name="DIV4ASB">'[112]Kuantitas &amp; Harga'!$H$99</definedName>
    <definedName name="DIV5ASB">'[112]Kuantitas &amp; Harga'!$H$114</definedName>
    <definedName name="DIV6ASB">'[112]Kuantitas &amp; Harga'!$H$183</definedName>
    <definedName name="DIV7ASB">'[112]Kuantitas &amp; Harga'!$H$362</definedName>
    <definedName name="DIV8ASB">'[112]Kuantitas &amp; Harga'!$H$436</definedName>
    <definedName name="DIV9ASB">'[112]Kuantitas &amp; Harga'!$H$483</definedName>
    <definedName name="DIVISI">#REF!</definedName>
    <definedName name="dka">#REF!</definedName>
    <definedName name="dkk">#REF!</definedName>
    <definedName name="dl20dl">#REF!</definedName>
    <definedName name="dlh20c">#REF!</definedName>
    <definedName name="dlh20nb">#REF!</definedName>
    <definedName name="dlh50nb">#REF!</definedName>
    <definedName name="dlpar150">#REF!</definedName>
    <definedName name="dlpar38120">#REF!</definedName>
    <definedName name="dlpar56150">#REF!</definedName>
    <definedName name="dlpar75">#REF!</definedName>
    <definedName name="dlpl18">#REF!</definedName>
    <definedName name="dlpl18nb">#REF!</definedName>
    <definedName name="dlpl1x13">#REF!</definedName>
    <definedName name="dlpl1x13nb">#REF!</definedName>
    <definedName name="dlpl2x18">#REF!</definedName>
    <definedName name="dlpl2x18nb">#REF!</definedName>
    <definedName name="dlpl9">#REF!</definedName>
    <definedName name="dlpl9nb">#REF!</definedName>
    <definedName name="dlplc13w">#REF!</definedName>
    <definedName name="dlplc13wbimc">#REF!</definedName>
    <definedName name="dlplc2x13">#REF!</definedName>
    <definedName name="dlplc2x13nb">#REF!</definedName>
    <definedName name="dlwwh20">#REF!</definedName>
    <definedName name="dlwwh20nb">#REF!</definedName>
    <definedName name="Dnding.sirih">[37]ANALISA!#REF!</definedName>
    <definedName name="DODOL">#REF!</definedName>
    <definedName name="Dokumentasi">#REF!</definedName>
    <definedName name="dol">#REF!</definedName>
    <definedName name="dol_6">#REF!</definedName>
    <definedName name="Dolar">#REF!</definedName>
    <definedName name="dolken">#REF!</definedName>
    <definedName name="Dolken__4___6__cm">#REF!</definedName>
    <definedName name="Dolken_7_cm">#REF!</definedName>
    <definedName name="Dollar">#REF!</definedName>
    <definedName name="DOMBA">#REF!</definedName>
    <definedName name="door_close">'[79]HD-SIPIL'!$D$128</definedName>
    <definedName name="door_close_pas">'[79]AHS-SIPIL'!$H$662</definedName>
    <definedName name="door_stop">'[79]HD-SIPIL'!$D$129</definedName>
    <definedName name="door_stop_pas">'[79]AHS-SIPIL'!$H$649</definedName>
    <definedName name="Doorclosergriff983">#REF!</definedName>
    <definedName name="doorcluser\nonjasa">#REF!</definedName>
    <definedName name="doorstop\nonjasa">#REF!</definedName>
    <definedName name="DoorstopDKS887PB\SN">#REF!</definedName>
    <definedName name="dop">[49]UPAH!#REF!</definedName>
    <definedName name="DOSER">#REF!</definedName>
    <definedName name="Doubleclindergrif">#REF!</definedName>
    <definedName name="doublecylinder\nonjasa">#REF!</definedName>
    <definedName name="DoublerobehookTS118WS">#REF!</definedName>
    <definedName name="Dozer">#REF!</definedName>
    <definedName name="Dozzer">#REF!</definedName>
    <definedName name="dpa">#REF!</definedName>
    <definedName name="DPJ_B_M">#N/A</definedName>
    <definedName name="DPJ_B_MB">#N/A</definedName>
    <definedName name="dpk">#REF!</definedName>
    <definedName name="dr">[113]Anl!#REF!</definedName>
    <definedName name="Draftman">#REF!</definedName>
    <definedName name="DRAINASE">#REF!</definedName>
    <definedName name="drgd">'[110]HRG SATUAN'!$G$21</definedName>
    <definedName name="drh" hidden="1">{#N/A,#N/A,FALSE,"REK-S-TPL";#N/A,#N/A,FALSE,"REK-TPML";#N/A,#N/A,FALSE,"RAB-TEMPEL"}</definedName>
    <definedName name="drilb2100">#REF!</definedName>
    <definedName name="drilb2120">#REF!</definedName>
    <definedName name="drilb250">#REF!</definedName>
    <definedName name="drilb260">#REF!</definedName>
    <definedName name="drilb280">#REF!</definedName>
    <definedName name="drildl3a100">#REF!</definedName>
    <definedName name="drildl3a120">#REF!</definedName>
    <definedName name="drildl3a50">#REF!</definedName>
    <definedName name="drildl3a60">#REF!</definedName>
    <definedName name="drildl3a80">#REF!</definedName>
    <definedName name="drill1100">#REF!</definedName>
    <definedName name="drill1120">#REF!</definedName>
    <definedName name="drill150">#REF!</definedName>
    <definedName name="drill160">#REF!</definedName>
    <definedName name="drill180">#REF!</definedName>
    <definedName name="drill3100">#REF!</definedName>
    <definedName name="drill3120">#REF!</definedName>
    <definedName name="drill350">#REF!</definedName>
    <definedName name="drill360">#REF!</definedName>
    <definedName name="drill380">#REF!</definedName>
    <definedName name="drill5100">#REF!</definedName>
    <definedName name="drill5120">#REF!</definedName>
    <definedName name="drill550">#REF!</definedName>
    <definedName name="drill560">#REF!</definedName>
    <definedName name="drill580">#REF!</definedName>
    <definedName name="drill5a100">#REF!</definedName>
    <definedName name="drill5a120">#REF!</definedName>
    <definedName name="drill5a50">#REF!</definedName>
    <definedName name="drill5a60">#REF!</definedName>
    <definedName name="drill5a80">#REF!</definedName>
    <definedName name="drill6a100">#REF!</definedName>
    <definedName name="drill6a120">#REF!</definedName>
    <definedName name="drill6a50">#REF!</definedName>
    <definedName name="drill6a60">#REF!</definedName>
    <definedName name="drill6a80">#REF!</definedName>
    <definedName name="drillug100">#REF!</definedName>
    <definedName name="drillug120">#REF!</definedName>
    <definedName name="drillug50">#REF!</definedName>
    <definedName name="drillug60">#REF!</definedName>
    <definedName name="drillug80">#REF!</definedName>
    <definedName name="drkeet">#REF!</definedName>
    <definedName name="DRM18W">#REF!</definedName>
    <definedName name="drumpencampur">#REF!</definedName>
    <definedName name="drumpenyemprot">#REF!</definedName>
    <definedName name="ds1pnc">#REF!</definedName>
    <definedName name="ds1pvl">#REF!</definedName>
    <definedName name="ds3pnc">#REF!</definedName>
    <definedName name="ds3pvl">#REF!</definedName>
    <definedName name="dsdw">#REF!</definedName>
    <definedName name="dsf" hidden="1">{"'Sheet1'!$A$1"}</definedName>
    <definedName name="dsilb2100">#REF!</definedName>
    <definedName name="dsilb2120">#REF!</definedName>
    <definedName name="dsilb250">#REF!</definedName>
    <definedName name="dsilb260">#REF!</definedName>
    <definedName name="dsilb280">#REF!</definedName>
    <definedName name="dsildb2100">#REF!</definedName>
    <definedName name="dsildb2120">#REF!</definedName>
    <definedName name="dsildb250">#REF!</definedName>
    <definedName name="dsildb260">#REF!</definedName>
    <definedName name="dsildb280">#REF!</definedName>
    <definedName name="dsildl1100">#REF!</definedName>
    <definedName name="dsildl1120">#REF!</definedName>
    <definedName name="dsildl150">#REF!</definedName>
    <definedName name="dsildl160">#REF!</definedName>
    <definedName name="dsildl180">#REF!</definedName>
    <definedName name="dsildl3100">#REF!</definedName>
    <definedName name="dsildl3120">#REF!</definedName>
    <definedName name="dsildl350">#REF!</definedName>
    <definedName name="dsildl360">#REF!</definedName>
    <definedName name="dsildl380">#REF!</definedName>
    <definedName name="dsildl3a100">#REF!</definedName>
    <definedName name="dsildl3a120">#REF!</definedName>
    <definedName name="dsildl3a50">#REF!</definedName>
    <definedName name="dsildl3a60">#REF!</definedName>
    <definedName name="dsildl3a80">#REF!</definedName>
    <definedName name="dsildl5100">#REF!</definedName>
    <definedName name="dsildl5120">#REF!</definedName>
    <definedName name="dsildl550">#REF!</definedName>
    <definedName name="dsildl560">#REF!</definedName>
    <definedName name="dsildl580">#REF!</definedName>
    <definedName name="dsildl5a100">#REF!</definedName>
    <definedName name="dsildl5a120">#REF!</definedName>
    <definedName name="dsildl5a50">#REF!</definedName>
    <definedName name="dsildl5a60">#REF!</definedName>
    <definedName name="dsildl5a80">#REF!</definedName>
    <definedName name="dsildl6a100">#REF!</definedName>
    <definedName name="dsildl6a120">#REF!</definedName>
    <definedName name="dsildl6a50">#REF!</definedName>
    <definedName name="dsildl6a60">#REF!</definedName>
    <definedName name="dsildl6a80">#REF!</definedName>
    <definedName name="dsildlug100">#REF!</definedName>
    <definedName name="dsildlug120">#REF!</definedName>
    <definedName name="dsildlug50">#REF!</definedName>
    <definedName name="dsildlug60">#REF!</definedName>
    <definedName name="dsildlug80">#REF!</definedName>
    <definedName name="dsill1100">#REF!</definedName>
    <definedName name="dsill1120">#REF!</definedName>
    <definedName name="dsill150">#REF!</definedName>
    <definedName name="dsill160">#REF!</definedName>
    <definedName name="dsill180">#REF!</definedName>
    <definedName name="dsill3100">#REF!</definedName>
    <definedName name="dsill3120">#REF!</definedName>
    <definedName name="dsill350">#REF!</definedName>
    <definedName name="dsill360">#REF!</definedName>
    <definedName name="dsill380">#REF!</definedName>
    <definedName name="dsill3a100">#REF!</definedName>
    <definedName name="dsill3a120">#REF!</definedName>
    <definedName name="dsill3a50">#REF!</definedName>
    <definedName name="dsill3a60">#REF!</definedName>
    <definedName name="dsill3a80">#REF!</definedName>
    <definedName name="dsill5100">#REF!</definedName>
    <definedName name="dsill5120">#REF!</definedName>
    <definedName name="dsill550">#REF!</definedName>
    <definedName name="dsill560">#REF!</definedName>
    <definedName name="dsill580">#REF!</definedName>
    <definedName name="dsill5a100">#REF!</definedName>
    <definedName name="dsill5a120">#REF!</definedName>
    <definedName name="dsill5a50">#REF!</definedName>
    <definedName name="dsill5a60">#REF!</definedName>
    <definedName name="dsill5a80">#REF!</definedName>
    <definedName name="dsill6a100">#REF!</definedName>
    <definedName name="dsill6a120">#REF!</definedName>
    <definedName name="dsill6a50">#REF!</definedName>
    <definedName name="dsill6a60">#REF!</definedName>
    <definedName name="dsill6a80">#REF!</definedName>
    <definedName name="dsillug100">#REF!</definedName>
    <definedName name="dsillug120">#REF!</definedName>
    <definedName name="dsillug50">#REF!</definedName>
    <definedName name="dsillug60">#REF!</definedName>
    <definedName name="dsillug80">#REF!</definedName>
    <definedName name="DSN">#REF!</definedName>
    <definedName name="dstib2100">#REF!</definedName>
    <definedName name="dstib2120">#REF!</definedName>
    <definedName name="dstib250">#REF!</definedName>
    <definedName name="dstib260">#REF!</definedName>
    <definedName name="dstib280">#REF!</definedName>
    <definedName name="DT">#REF!</definedName>
    <definedName name="DT34M">[36]HASAT!$I$75</definedName>
    <definedName name="DTengkel">#REF!</definedName>
    <definedName name="dthhh" hidden="1">{"'Sheet1'!$A$1"}</definedName>
    <definedName name="dthrtj" hidden="1">{"'Sheet1'!$A$1"}</definedName>
    <definedName name="DTPX_R_M">#N/A</definedName>
    <definedName name="DTtronton">#REF!</definedName>
    <definedName name="dua">#REF!</definedName>
    <definedName name="duco">#REF!</definedName>
    <definedName name="duduk">[49]UPAH!#REF!</definedName>
    <definedName name="duiker">#REF!</definedName>
    <definedName name="duiker40">#REF!</definedName>
    <definedName name="duikerU40">#REF!</definedName>
    <definedName name="duikerU60">#REF!</definedName>
    <definedName name="dump">#REF!</definedName>
    <definedName name="dump_truck">#REF!</definedName>
    <definedName name="dump_truck_10">#REF!</definedName>
    <definedName name="dump_truck_3">#REF!</definedName>
    <definedName name="DumpTruck">#REF!</definedName>
    <definedName name="DUMPTRUCK1">#REF!</definedName>
    <definedName name="DUMPTRUCK2">#REF!</definedName>
    <definedName name="DUMPTRUCK3_4">'[79]HD-SIPIL'!$D$144</definedName>
    <definedName name="dumptruck5ton">#REF!</definedName>
    <definedName name="DV_1">#REF!</definedName>
    <definedName name="DV_10">#REF!</definedName>
    <definedName name="DV_11">#REF!</definedName>
    <definedName name="DV_12">#REF!</definedName>
    <definedName name="DV_13">#REF!</definedName>
    <definedName name="DV_2">#REF!</definedName>
    <definedName name="DV_3">#REF!</definedName>
    <definedName name="DV_4">#REF!</definedName>
    <definedName name="DV_5">#REF!</definedName>
    <definedName name="DV_6">#REF!</definedName>
    <definedName name="DV_7">#REF!</definedName>
    <definedName name="DV_8">#REF!</definedName>
    <definedName name="DV_9">#REF!</definedName>
    <definedName name="dvve" hidden="1">{"'Sheet1'!$A$1"}</definedName>
    <definedName name="e">#REF!</definedName>
    <definedName name="E.">#REF!</definedName>
    <definedName name="E.001">#REF!</definedName>
    <definedName name="E.0010">[98]BAHAN!#REF!</definedName>
    <definedName name="e.002">'[83]Upah&amp;Bahan'!$U$205</definedName>
    <definedName name="E.010">#REF!</definedName>
    <definedName name="E.0100">[98]BAHAN!#REF!</definedName>
    <definedName name="e.011">'[83]Upah&amp;Bahan'!$U$261</definedName>
    <definedName name="E.020">#REF!</definedName>
    <definedName name="E.031">#REF!</definedName>
    <definedName name="E.0310">[98]BAHAN!#REF!</definedName>
    <definedName name="e.032">'[83]Upah&amp;Bahan'!$U$317</definedName>
    <definedName name="E.040">#REF!</definedName>
    <definedName name="E.0400">[98]BAHAN!#REF!</definedName>
    <definedName name="e.041">'[83]Upah&amp;Bahan'!$U$1493</definedName>
    <definedName name="e.049">'[48]Upah&amp;Bahan'!$U$1493</definedName>
    <definedName name="e.051">'[83]Upah&amp;Bahan'!$U$373</definedName>
    <definedName name="E.052">#REF!</definedName>
    <definedName name="E.0520">[98]BAHAN!#REF!</definedName>
    <definedName name="E.053">#REF!</definedName>
    <definedName name="E.0530">[98]BAHAN!#REF!</definedName>
    <definedName name="e.054">'[83]Upah&amp;Bahan'!$U$429</definedName>
    <definedName name="e.059">'[48]Upah&amp;Bahan'!$U$373</definedName>
    <definedName name="E.080">#REF!</definedName>
    <definedName name="E.0800">[98]BAHAN!#REF!</definedName>
    <definedName name="E.081">#REF!</definedName>
    <definedName name="E.0810">[98]BAHAN!#REF!</definedName>
    <definedName name="E.082">#REF!</definedName>
    <definedName name="E.0820">[98]BAHAN!#REF!</definedName>
    <definedName name="e.083">'[83]Upah&amp;Bahan'!$U$485</definedName>
    <definedName name="E.084">#REF!</definedName>
    <definedName name="E.0840">[98]BAHAN!#REF!</definedName>
    <definedName name="e.085">'[83]Upah&amp;Bahan'!$U$541</definedName>
    <definedName name="e.086">'[83]Upah&amp;Bahan'!$U$597</definedName>
    <definedName name="E.087">#REF!</definedName>
    <definedName name="E.0870">[98]BAHAN!#REF!</definedName>
    <definedName name="E.088">#REF!</definedName>
    <definedName name="E.0880">[98]BAHAN!#REF!</definedName>
    <definedName name="E.089">#REF!</definedName>
    <definedName name="E.0890">[98]BAHAN!#REF!</definedName>
    <definedName name="E.091">#REF!</definedName>
    <definedName name="E.1">#REF!</definedName>
    <definedName name="e.105">'[48]Upah&amp;Bahan'!$U$1269</definedName>
    <definedName name="e.106">'[48]Upah&amp;Bahan'!$U$1325</definedName>
    <definedName name="e.107">'[48]Upah&amp;Bahan'!$U$1381</definedName>
    <definedName name="e.108">'[48]Upah&amp;Bahan'!$U$1437</definedName>
    <definedName name="e.109">'[48]Kuantitas &amp; Harga'!#REF!</definedName>
    <definedName name="E.13">#REF!</definedName>
    <definedName name="e.152">#REF!</definedName>
    <definedName name="E.1520">[98]BAHAN!#REF!</definedName>
    <definedName name="E.153">#REF!</definedName>
    <definedName name="E.1530">[98]BAHAN!#REF!</definedName>
    <definedName name="E.154">#REF!</definedName>
    <definedName name="E.1540">[98]BAHAN!#REF!</definedName>
    <definedName name="E.155">#REF!</definedName>
    <definedName name="E.1550">[98]BAHAN!#REF!</definedName>
    <definedName name="e.156">'[83]Upah&amp;Bahan'!$U$1549</definedName>
    <definedName name="E.1560">[98]BAHAN!#REF!</definedName>
    <definedName name="E.157">#REF!</definedName>
    <definedName name="E.1570">[98]BAHAN!#REF!</definedName>
    <definedName name="e.159">#REF!</definedName>
    <definedName name="E.182">#REF!</definedName>
    <definedName name="E.1820">[98]BAHAN!#REF!</definedName>
    <definedName name="e.190">#REF!</definedName>
    <definedName name="e.191">#REF!</definedName>
    <definedName name="E.1910">[98]BAHAN!#REF!</definedName>
    <definedName name="e.192">#REF!</definedName>
    <definedName name="E.1920">[98]BAHAN!#REF!</definedName>
    <definedName name="E.2">#REF!</definedName>
    <definedName name="e.211">#REF!</definedName>
    <definedName name="E.2110">[98]BAHAN!#REF!</definedName>
    <definedName name="E.212">#REF!</definedName>
    <definedName name="E.2120">[98]BAHAN!#REF!</definedName>
    <definedName name="E.213">#REF!</definedName>
    <definedName name="e.214">#REF!</definedName>
    <definedName name="E.221">#REF!</definedName>
    <definedName name="E.2210">[98]BAHAN!#REF!</definedName>
    <definedName name="e.225">#REF!</definedName>
    <definedName name="E.251">#REF!</definedName>
    <definedName name="E.2510">[98]BAHAN!#REF!</definedName>
    <definedName name="E.252">#REF!</definedName>
    <definedName name="E.2520">[98]BAHAN!#REF!</definedName>
    <definedName name="E.253">#REF!</definedName>
    <definedName name="E.2530">[98]BAHAN!#REF!</definedName>
    <definedName name="e.254">#REF!</definedName>
    <definedName name="e.255">#REF!</definedName>
    <definedName name="e.258">#REF!</definedName>
    <definedName name="e.259">#REF!</definedName>
    <definedName name="E.301">#REF!</definedName>
    <definedName name="E.3010">[98]BAHAN!#REF!</definedName>
    <definedName name="E.341">#REF!</definedName>
    <definedName name="E.3410">[98]BAHAN!#REF!</definedName>
    <definedName name="E.401">#REF!</definedName>
    <definedName name="E.4010">[98]BAHAN!#REF!</definedName>
    <definedName name="e.402">#REF!</definedName>
    <definedName name="e.500">'[48]Kuantitas &amp; Harga'!#REF!</definedName>
    <definedName name="e.58">'[48]Upah&amp;Bahan'!$U$429</definedName>
    <definedName name="e.90">'[48]Upah&amp;Bahan'!$U$709</definedName>
    <definedName name="e.91">'[48]Upah&amp;Bahan'!$U$765</definedName>
    <definedName name="e.92">'[48]Upah&amp;Bahan'!$U$821</definedName>
    <definedName name="e.93">'[48]Upah&amp;Bahan'!$U$1672</definedName>
    <definedName name="e.94">'[48]Upah&amp;Bahan'!$U$877</definedName>
    <definedName name="e.97">'[48]Upah&amp;Bahan'!$U$1549</definedName>
    <definedName name="e.98">'[48]Upah&amp;Bahan'!$U$933</definedName>
    <definedName name="e.99">'[48]Upah&amp;Bahan'!$U$989</definedName>
    <definedName name="e.kamu">'[48]Upah&amp;Bahan'!$U$485</definedName>
    <definedName name="e.kemana">'[48]Upah&amp;Bahan'!$U$597</definedName>
    <definedName name="e.mau">'[48]Upah&amp;Bahan'!$U$541</definedName>
    <definedName name="e.syal">'[48]Upah&amp;Bahan'!$U$653</definedName>
    <definedName name="E_1">#REF!</definedName>
    <definedName name="E_10">#REF!</definedName>
    <definedName name="E_11">#REF!</definedName>
    <definedName name="E_12">#REF!</definedName>
    <definedName name="E_13">#REF!</definedName>
    <definedName name="E_2">#REF!</definedName>
    <definedName name="E_3">#REF!</definedName>
    <definedName name="E_4">#REF!</definedName>
    <definedName name="E_5">#REF!</definedName>
    <definedName name="E_6">#REF!</definedName>
    <definedName name="E_7">#REF!</definedName>
    <definedName name="E_8">#REF!</definedName>
    <definedName name="E_9">#REF!</definedName>
    <definedName name="e35u" hidden="1">{#N/A,#N/A,FALSE,"REK-S-TPL";#N/A,#N/A,FALSE,"REK-TPML";#N/A,#N/A,FALSE,"RAB-TEMPEL"}</definedName>
    <definedName name="EC">#REF!</definedName>
    <definedName name="ecrazy">'[83]Upah&amp;Bahan'!$U$877</definedName>
    <definedName name="EDE">#REF!</definedName>
    <definedName name="ee">[62]INPUT!$A$12</definedName>
    <definedName name="eee">[62]INPUT!$E$12</definedName>
    <definedName name="EEE06REV">'[114]5-Peralatan'!$AW$13</definedName>
    <definedName name="EEE09REV1">'[114]5-Peralatan'!$AW$16</definedName>
    <definedName name="EEE17REV">'[114]5-Peralatan'!$AW$24</definedName>
    <definedName name="EEE17REV1">'[114]5-Peralatan'!$AW$24</definedName>
    <definedName name="EEEO12">[10]alat!$AW$14</definedName>
    <definedName name="EES">#REF!</definedName>
    <definedName name="EEX">#REF!</definedName>
    <definedName name="ef" hidden="1">{"'Sheet1'!$A$1"}</definedName>
    <definedName name="efg" hidden="1">{"'Sheet1'!$A$1"}</definedName>
    <definedName name="EFWEWEF">#REF!</definedName>
    <definedName name="EFX">#REF!</definedName>
    <definedName name="EGX">#REF!</definedName>
    <definedName name="EHX">#REF!</definedName>
    <definedName name="ejjj" hidden="1">{"'Sheet1'!$A$1"}</definedName>
    <definedName name="EJX">#REF!</definedName>
    <definedName name="ekspagnolet">#REF!</definedName>
    <definedName name="EKX">#REF!</definedName>
    <definedName name="El">#REF!</definedName>
    <definedName name="elas2">[36]HASAT!$I$66</definedName>
    <definedName name="elastomer_30x35x36">#REF!</definedName>
    <definedName name="elastomer_40x45_45">#REF!</definedName>
    <definedName name="ElastomericA">#REF!</definedName>
    <definedName name="ElastomericB">#REF!</definedName>
    <definedName name="elbow">[37]BAHAN!#REF!</definedName>
    <definedName name="elek">#REF!</definedName>
    <definedName name="ELX">#REF!</definedName>
    <definedName name="Email">#REF!</definedName>
    <definedName name="embankment">#REF!</definedName>
    <definedName name="ember">#REF!</definedName>
    <definedName name="Engsel">[84]cover!#REF!</definedName>
    <definedName name="engsel.panjang">[37]BAHAN!#REF!</definedName>
    <definedName name="engsel.pintu\ps">#REF!</definedName>
    <definedName name="engsel_jendela_pas">'[79]AHS-SIPIL'!$H$610</definedName>
    <definedName name="engsel_jendela3">'[79]HD-SIPIL'!$D$124</definedName>
    <definedName name="Engsel_kuningan">#REF!</definedName>
    <definedName name="Engsel_pintu__H__besar">#REF!</definedName>
    <definedName name="engsel_pintu_pas">'[79]AHS-SIPIL'!$H$571</definedName>
    <definedName name="engsel_pintu4">'[79]HD-SIPIL'!$D$123</definedName>
    <definedName name="engsel_plas_hing">[20]HARGA!#REF!</definedName>
    <definedName name="engsel1.5pair">#REF!</definedName>
    <definedName name="engsel3pairs">#REF!</definedName>
    <definedName name="Engsel4kend">#REF!</definedName>
    <definedName name="engseljendela">[84]cover!#REF!</definedName>
    <definedName name="engseljendela3\nonjasa">#REF!</definedName>
    <definedName name="engselnilon3">#REF!</definedName>
    <definedName name="engselpanjang">[100]BAHAN!$L$24</definedName>
    <definedName name="Engselpintu">[84]cover!#REF!</definedName>
    <definedName name="engselpintu4\nonjasa">#REF!</definedName>
    <definedName name="ENNS">#REF!</definedName>
    <definedName name="ENSN">#REF!</definedName>
    <definedName name="ENTRANCE">#REF!</definedName>
    <definedName name="eol">#REF!</definedName>
    <definedName name="Epoxiresin">'[67]harga lama'!#REF!</definedName>
    <definedName name="epoxy">#REF!</definedName>
    <definedName name="eqw" hidden="1">{#N/A,#N/A,FALSE,"REK";#N/A,#N/A,FALSE,"rab"}</definedName>
    <definedName name="eqwgtqwegt" hidden="1">{#N/A,#N/A,FALSE,"REK";#N/A,#N/A,FALSE,"Bq-ARS"}</definedName>
    <definedName name="er">#REF!</definedName>
    <definedName name="erection">#REF!</definedName>
    <definedName name="erhe" hidden="1">{"'Sheet1'!$A$1"}</definedName>
    <definedName name="errr">[29]Concrete!#REF!</definedName>
    <definedName name="eru" hidden="1">{"'Sheet1'!$A$1"}</definedName>
    <definedName name="eryrt" hidden="1">{"'Sheet1'!$A$1"}</definedName>
    <definedName name="ES">#REF!</definedName>
    <definedName name="espag">[49]UPAH!#REF!</definedName>
    <definedName name="ESS">#REF!</definedName>
    <definedName name="ess60b">#REF!</definedName>
    <definedName name="ess60black">#REF!</definedName>
    <definedName name="EST">#REF!</definedName>
    <definedName name="eswtrhj" hidden="1">{#N/A,#N/A,FALSE,"REK-S-TPL";#N/A,#N/A,FALSE,"REK-TPML";#N/A,#N/A,FALSE,"RAB-TEMPEL"}</definedName>
    <definedName name="eter">#REF!</definedName>
    <definedName name="Eternit__100_x_100_cm_3_mm_ex._atrisco">#REF!</definedName>
    <definedName name="Eternit_Harplek_1_x_1_cm">#REF!</definedName>
    <definedName name="ewewe">'[115]DAFTAR HARGA SATUAN'!$B$6:$C$125</definedName>
    <definedName name="ewg" hidden="1">{"'Sheet1'!$A$1"}</definedName>
    <definedName name="ex">'[87]DU&amp;B'!#REF!</definedName>
    <definedName name="EXAVATOR">#REF!</definedName>
    <definedName name="EXC">'[79]HD-SIPIL'!$D$145</definedName>
    <definedName name="EXCAV_80_140">[116]hs!$F$183</definedName>
    <definedName name="EXCAVATOR">#REF!</definedName>
    <definedName name="Excel_BuiltIn_Print_Area">#REF!</definedName>
    <definedName name="Excel_BuiltIn_Print_Area_1">#REF!</definedName>
    <definedName name="Excel_BuiltIn_Print_Area_1_1">#REF!</definedName>
    <definedName name="Excel_BuiltIn_Print_Area_1_1_1">#REF!</definedName>
    <definedName name="Excel_BuiltIn_Print_Area_1_1_1_1">#REF!</definedName>
    <definedName name="Excel_BuiltIn_Print_Area_1_1_1_1_1">#REF!</definedName>
    <definedName name="Excel_BuiltIn_Print_Area_1_1_1_1_2">#REF!</definedName>
    <definedName name="Excel_BuiltIn_Print_Area_1_1_1_1_4">#REF!</definedName>
    <definedName name="Excel_BuiltIn_Print_Area_1_1_1_1_5">#REF!</definedName>
    <definedName name="Excel_BuiltIn_Print_Area_1_1_1_2">#REF!</definedName>
    <definedName name="Excel_BuiltIn_Print_Area_1_1_1_4">#REF!</definedName>
    <definedName name="Excel_BuiltIn_Print_Area_1_1_1_5">#REF!</definedName>
    <definedName name="Excel_BuiltIn_Print_Area_1_1_2">#REF!</definedName>
    <definedName name="Excel_BuiltIn_Print_Area_1_1_4">#REF!</definedName>
    <definedName name="Excel_BuiltIn_Print_Area_1_1_5">#REF!</definedName>
    <definedName name="Excel_BuiltIn_Print_Area_1_1_8">#REF!</definedName>
    <definedName name="Excel_BuiltIn_Print_Area_1_2">#REF!</definedName>
    <definedName name="Excel_BuiltIn_Print_Area_1_4">#REF!</definedName>
    <definedName name="Excel_BuiltIn_Print_Area_1_5">#REF!</definedName>
    <definedName name="Excel_BuiltIn_Print_Area_10">#REF!</definedName>
    <definedName name="Excel_BuiltIn_Print_Area_10_1">#REF!</definedName>
    <definedName name="Excel_BuiltIn_Print_Area_11">#REF!</definedName>
    <definedName name="Excel_BuiltIn_Print_Area_13">#REF!</definedName>
    <definedName name="Excel_BuiltIn_Print_Area_2">#REF!</definedName>
    <definedName name="Excel_BuiltIn_Print_Area_2_1">#REF!,#REF!</definedName>
    <definedName name="Excel_BuiltIn_Print_Area_3">#REF!</definedName>
    <definedName name="Excel_BuiltIn_Print_Area_3_1">#REF!</definedName>
    <definedName name="Excel_BuiltIn_Print_Area_3_1_1">#REF!</definedName>
    <definedName name="Excel_BuiltIn_Print_Area_3_1_2">#REF!</definedName>
    <definedName name="Excel_BuiltIn_Print_Area_3_1_4">#REF!</definedName>
    <definedName name="Excel_BuiltIn_Print_Area_3_1_5">#REF!</definedName>
    <definedName name="Excel_BuiltIn_Print_Area_4_1">#REF!</definedName>
    <definedName name="Excel_BuiltIn_Print_Area_5">#REF!</definedName>
    <definedName name="Excel_BuiltIn_Print_Area_5_1">#REF!</definedName>
    <definedName name="Excel_BuiltIn_Print_Area_6">#REF!</definedName>
    <definedName name="Excel_BuiltIn_Print_Area_6_1">#REF!</definedName>
    <definedName name="Excel_BuiltIn_Print_Area_6_6">#REF!</definedName>
    <definedName name="Excel_BuiltIn_Print_Area_7">#REF!</definedName>
    <definedName name="Excel_BuiltIn_Print_Area_7_1">#REF!</definedName>
    <definedName name="Excel_BuiltIn_Print_Area_7_6">#REF!</definedName>
    <definedName name="Excel_BuiltIn_Print_Area_8">#REF!</definedName>
    <definedName name="Excel_BuiltIn_Print_Area_8_1">#REF!</definedName>
    <definedName name="Excel_BuiltIn_Print_Area_9">#REF!</definedName>
    <definedName name="Excel_BuiltIn_Print_Area_9_1">#REF!</definedName>
    <definedName name="Excel_BuiltIn_Print_Titles">#REF!</definedName>
    <definedName name="Excel_BuiltIn_Print_Titles_1">#REF!</definedName>
    <definedName name="Excel_BuiltIn_Print_Titles_10">#REF!</definedName>
    <definedName name="Excel_BuiltIn_Print_Titles_13">#REF!</definedName>
    <definedName name="Excel_BuiltIn_Print_Titles_2">#REF!</definedName>
    <definedName name="Excel_BuiltIn_Print_Titles_2_1">#REF!</definedName>
    <definedName name="Excel_BuiltIn_Print_Titles_3">#REF!</definedName>
    <definedName name="Excel_BuiltIn_Print_Titles_3_1">#REF!</definedName>
    <definedName name="Excel_BuiltIn_Print_Titles_3_1_1">#REF!</definedName>
    <definedName name="Excel_BuiltIn_Print_Titles_4_1">#REF!</definedName>
    <definedName name="Excel_BuiltIn_Print_Titles_5_1">#REF!</definedName>
    <definedName name="Excel_BuiltIn_Print_Titles_6">#REF!</definedName>
    <definedName name="Excel_BuiltIn_Print_Titles_6_1">#REF!</definedName>
    <definedName name="Excel_BuiltIn_Print_Titles_6_1_1">#REF!</definedName>
    <definedName name="Excel_BuiltIn_Print_Titles_6_6">#REF!</definedName>
    <definedName name="Excel_BuiltIn_Print_Titles_7">#REF!</definedName>
    <definedName name="Excel_BuiltIn_Print_Titles_7_1">#REF!</definedName>
    <definedName name="Excel_BuiltIn_Print_Titles_7_6">#REF!</definedName>
    <definedName name="Excel_BuiltIn_Print_Titles_8">#REF!</definedName>
    <definedName name="Excel_BuiltIn_Print_Titles_8_1">#REF!</definedName>
    <definedName name="Excel_BuiltIn_Print_Titles_8_1_1">#REF!</definedName>
    <definedName name="Excel_BuiltIn_Print_Titles_9">#REF!</definedName>
    <definedName name="Excel_BuiltIn_Print_Titles_9_1">#REF!</definedName>
    <definedName name="Expantion">#REF!</definedName>
    <definedName name="exrate">#REF!</definedName>
    <definedName name="EXT" hidden="1">#REF!</definedName>
    <definedName name="EXTRA">#REF!</definedName>
    <definedName name="_xlnm.Extract">#REF!</definedName>
    <definedName name="f">'[83]Upah&amp;Bahan'!$U$1612</definedName>
    <definedName name="F.">#REF!</definedName>
    <definedName name="F.1">#REF!</definedName>
    <definedName name="F.10">#N/A</definedName>
    <definedName name="F.10.A">#N/A</definedName>
    <definedName name="F.10.B">#N/A</definedName>
    <definedName name="F.10.C">#N/A</definedName>
    <definedName name="F.10.D">#N/A</definedName>
    <definedName name="F.10.E">#N/A</definedName>
    <definedName name="F.16">#N/A</definedName>
    <definedName name="F.16.A">#N/A</definedName>
    <definedName name="F.19B1">[60]ANALISA!$L$689</definedName>
    <definedName name="F.19B2">[60]ANALISA!$L$699</definedName>
    <definedName name="F.1A">#REF!</definedName>
    <definedName name="f.1b">#REF!</definedName>
    <definedName name="F.1c">#REF!</definedName>
    <definedName name="F.1d">#REF!</definedName>
    <definedName name="F.21">#N/A</definedName>
    <definedName name="F.21.A">#N/A</definedName>
    <definedName name="F.21A">#REF!</definedName>
    <definedName name="F.22">#N/A</definedName>
    <definedName name="F.22.A">#N/A</definedName>
    <definedName name="F.22a">#REF!</definedName>
    <definedName name="F.22b">#REF!</definedName>
    <definedName name="F.23a">#REF!</definedName>
    <definedName name="F.23b">#REF!</definedName>
    <definedName name="F.26">#REF!</definedName>
    <definedName name="F.27">#N/A</definedName>
    <definedName name="F.27.A">#N/A</definedName>
    <definedName name="F.27a">[37]ANALISA!#REF!</definedName>
    <definedName name="F.30">#N/A</definedName>
    <definedName name="F.30.A">#N/A</definedName>
    <definedName name="F.33">#N/A</definedName>
    <definedName name="F.33.A">#N/A</definedName>
    <definedName name="F.33.B">#N/A</definedName>
    <definedName name="F.33.C">#N/A</definedName>
    <definedName name="F.33.D">#N/A</definedName>
    <definedName name="F.33A">[35]Anl!#REF!</definedName>
    <definedName name="F.33b">#REF!</definedName>
    <definedName name="F.33c">#REF!</definedName>
    <definedName name="F.33D">#REF!</definedName>
    <definedName name="F.34">#N/A</definedName>
    <definedName name="F.34.A">#N/A</definedName>
    <definedName name="F.36">#N/A</definedName>
    <definedName name="F.36.A">#N/A</definedName>
    <definedName name="F.36a">#REF!</definedName>
    <definedName name="F.36d">#REF!</definedName>
    <definedName name="F.36f">#REF!</definedName>
    <definedName name="F.37">#N/A</definedName>
    <definedName name="F.37.A">#N/A</definedName>
    <definedName name="F.37.B">#N/A</definedName>
    <definedName name="F.37A">[37]ANALISA!#REF!</definedName>
    <definedName name="F.4">#REF!</definedName>
    <definedName name="F.60">[37]ANALISA!#REF!</definedName>
    <definedName name="F.6A">#REF!</definedName>
    <definedName name="F.8">#N/A</definedName>
    <definedName name="F.8.1">[35]Anl!#REF!</definedName>
    <definedName name="F.8.2">[35]Anl!#REF!</definedName>
    <definedName name="F.8A">#REF!</definedName>
    <definedName name="F.8B">#REF!</definedName>
    <definedName name="f.drain">#REF!</definedName>
    <definedName name="F.x1">#REF!</definedName>
    <definedName name="F.x2">#REF!</definedName>
    <definedName name="F_1">#REF!</definedName>
    <definedName name="F_10">#REF!</definedName>
    <definedName name="F_11">#REF!</definedName>
    <definedName name="F_12">#REF!</definedName>
    <definedName name="F_13">#REF!</definedName>
    <definedName name="F_2">#REF!</definedName>
    <definedName name="F_21">[63]Analisa!$L$55</definedName>
    <definedName name="F_22">[63]Analisa!$L$68</definedName>
    <definedName name="F_3">#REF!</definedName>
    <definedName name="F_34A">[63]Analisa!$L$111</definedName>
    <definedName name="F_4">#REF!</definedName>
    <definedName name="F_5">#REF!</definedName>
    <definedName name="f_6">#REF!</definedName>
    <definedName name="F_60">[63]Analisa!$L$123</definedName>
    <definedName name="F_7">#REF!</definedName>
    <definedName name="F_8">#REF!</definedName>
    <definedName name="F_9">#REF!</definedName>
    <definedName name="faab">#REF!</definedName>
    <definedName name="FAC">#REF!</definedName>
    <definedName name="facm">#REF!</definedName>
    <definedName name="facp">#REF!</definedName>
    <definedName name="faeol">#REF!</definedName>
    <definedName name="fahd">#REF!</definedName>
    <definedName name="fahdt">#REF!</definedName>
    <definedName name="fahs">#REF!</definedName>
    <definedName name="fail">#REF!</definedName>
    <definedName name="faitc">#REF!</definedName>
    <definedName name="Fak.bend">#REF!</definedName>
    <definedName name="Fak.hook">#REF!</definedName>
    <definedName name="Fak.Ovrlp">#REF!</definedName>
    <definedName name="Fak.Waste.atas">#REF!</definedName>
    <definedName name="Fak.Waste.bwh">#REF!</definedName>
    <definedName name="faki">#REF!</definedName>
    <definedName name="faktd">#REF!</definedName>
    <definedName name="FAKTOR_MODAL">#REF!</definedName>
    <definedName name="fam">#REF!</definedName>
    <definedName name="famcp">#REF!</definedName>
    <definedName name="faoi">#REF!</definedName>
    <definedName name="far">#REF!</definedName>
    <definedName name="fasd">#REF!</definedName>
    <definedName name="fasdt">#REF!</definedName>
    <definedName name="fat">#REF!</definedName>
    <definedName name="fatimah">'[83]Upah&amp;Bahan'!$C$43</definedName>
    <definedName name="FAWEFAWEE" hidden="1">#REF!</definedName>
    <definedName name="Fax">#REF!</definedName>
    <definedName name="FC">#REF!</definedName>
    <definedName name="fc\PR.1ramp">#REF!</definedName>
    <definedName name="fc\tp.1gwt">#REF!</definedName>
    <definedName name="fc\tp.2gwt">#REF!</definedName>
    <definedName name="fc\tp.3gwt">#REF!</definedName>
    <definedName name="fc\tp.4gwt">#REF!</definedName>
    <definedName name="fc\tp1.selasar">#REF!</definedName>
    <definedName name="fc\tp2.selasar">#REF!</definedName>
    <definedName name="fc2b">#REF!</definedName>
    <definedName name="fc3a">#REF!</definedName>
    <definedName name="fc3b">#REF!</definedName>
    <definedName name="fc4a">#REF!</definedName>
    <definedName name="FCode" hidden="1">#REF!</definedName>
    <definedName name="fd">#REF!</definedName>
    <definedName name="FD_A">#REF!</definedName>
    <definedName name="FD_B">#REF!</definedName>
    <definedName name="FD_C">#REF!</definedName>
    <definedName name="fdr">#REF!</definedName>
    <definedName name="FDrive">#REF!</definedName>
    <definedName name="feco25">#REF!</definedName>
    <definedName name="fedc2">#REF!</definedName>
    <definedName name="fedc35">#REF!</definedName>
    <definedName name="FEE">#REF!</definedName>
    <definedName name="fendercell">'[67]harga lama'!#REF!</definedName>
    <definedName name="fenderv">'[67]harga lama'!#REF!</definedName>
    <definedName name="ferro">[89]Analisis!#REF!</definedName>
    <definedName name="FEX">#REF!</definedName>
    <definedName name="ff">#REF!</definedName>
    <definedName name="ffff">[45]BPS!#REF!</definedName>
    <definedName name="fffff">#REF!</definedName>
    <definedName name="FFFFFFFFFFFF">[10]alat!$BD$67</definedName>
    <definedName name="FFX">#REF!</definedName>
    <definedName name="FG">#REF!</definedName>
    <definedName name="FGGG">[10]alat!$BD$346</definedName>
    <definedName name="FGHDSFGHSFD" hidden="1">[33]TJ1Q47!$N$7:$N$31</definedName>
    <definedName name="FGHFDGH" hidden="1">[33]TJ1Q47!$H$7:$H$31</definedName>
    <definedName name="FGHFHGJFG" hidden="1">[33]TJ1Q47!$G$7:$G$31</definedName>
    <definedName name="fghhh" hidden="1">{"'Sheet1'!$A$1"}</definedName>
    <definedName name="fgjf" hidden="1">{"'Sheet1'!$A$1"}</definedName>
    <definedName name="fgjfj" hidden="1">{"'Sheet1'!$A$1"}</definedName>
    <definedName name="FGX">#REF!</definedName>
    <definedName name="FH">#REF!</definedName>
    <definedName name="fhg" hidden="1">{#N/A,#N/A,FALSE,"REK";#N/A,#N/A,FALSE,"Bq-ARS"}</definedName>
    <definedName name="fhhh" hidden="1">{"'Sheet1'!$A$1"}</definedName>
    <definedName name="FHX">#REF!</definedName>
    <definedName name="Fibermesh">[84]cover!#REF!</definedName>
    <definedName name="filler">#REF!</definedName>
    <definedName name="fillerlatasir">#REF!</definedName>
    <definedName name="FILLL" hidden="1">#REF!</definedName>
    <definedName name="filter_aquarium">#REF!</definedName>
    <definedName name="filtercloth">'[67]harga lama'!#REF!</definedName>
    <definedName name="final">'[87]DU&amp;B'!#REF!</definedName>
    <definedName name="FinalDrive">#REF!</definedName>
    <definedName name="finalisasi">#N/A</definedName>
    <definedName name="FINISHER">#REF!</definedName>
    <definedName name="FIRST_FLOOR">#REF!</definedName>
    <definedName name="fit">#REF!</definedName>
    <definedName name="fit100l">#REF!</definedName>
    <definedName name="FixedshowerTX422S">#REF!</definedName>
    <definedName name="fjkk" hidden="1">{"'Sheet1'!$A$1"}</definedName>
    <definedName name="fjr" hidden="1">{"'Sheet1'!$A$1"}</definedName>
    <definedName name="fjt" hidden="1">{"'Sheet1'!$A$1"}</definedName>
    <definedName name="FJX">#REF!</definedName>
    <definedName name="Fk">#REF!</definedName>
    <definedName name="fkieifi" hidden="1">[117]H.Satuan!$C$106:$P$132</definedName>
    <definedName name="fkx">#REF!</definedName>
    <definedName name="FLATBEDTRUCK">#REF!</definedName>
    <definedName name="FLENS_PVC4">[118]BAHAN!$L$33</definedName>
    <definedName name="flens4">[37]BAHAN!#REF!</definedName>
    <definedName name="flmh400">#REF!</definedName>
    <definedName name="floor">[49]UPAH!#REF!</definedName>
    <definedName name="floor_deck">#REF!</definedName>
    <definedName name="floor_drain">'[79]HD-SIPIL'!$D$114</definedName>
    <definedName name="Floor_drain_plastik_biasa">#REF!</definedName>
    <definedName name="FLOORDRAIN">#REF!</definedName>
    <definedName name="FloordrainTX1B">#REF!</definedName>
    <definedName name="floorhardener">#REF!</definedName>
    <definedName name="Floorhardener3kg">'[86]Analisa Harga Satuan'!$G$1459</definedName>
    <definedName name="floorhardenernatural">#REF!</definedName>
    <definedName name="floorhardenerwarna">#REF!</definedName>
    <definedName name="floorhardinernatural">#REF!</definedName>
    <definedName name="FLR">#REF!</definedName>
    <definedName name="flushbolt">#REF!</definedName>
    <definedName name="flx">#REF!</definedName>
    <definedName name="FO">#REF!</definedName>
    <definedName name="foil">#REF!</definedName>
    <definedName name="FOR">#REF!</definedName>
    <definedName name="form">#REF!</definedName>
    <definedName name="FORM101">'[119]NP-10'!$L$1:$V$61</definedName>
    <definedName name="FORM1011">#REF!</definedName>
    <definedName name="FORM1012">#REF!</definedName>
    <definedName name="FORM1013">#REF!</definedName>
    <definedName name="FORM1014">#REF!</definedName>
    <definedName name="FORM1015">#REF!</definedName>
    <definedName name="FORM1021">'[119]NP-10'!$L$123:$V$183</definedName>
    <definedName name="FORM1022">'[119]NP-10'!$L$245:$V$305</definedName>
    <definedName name="FORM1031">'[119]NP-10'!$L$367:$V$427</definedName>
    <definedName name="FORM1032">'[119]NP-10'!$L$489:$V$549</definedName>
    <definedName name="FORM1041">'[119]NP-10'!$L$611:$V$671</definedName>
    <definedName name="FORM1042">'[119]NP-10'!$L$731:$V$791</definedName>
    <definedName name="FORM21">'[120]3-DIV2'!$L$1:$V$61</definedName>
    <definedName name="FORM22E">'[120]3-DIV2'!#REF!</definedName>
    <definedName name="FORM22L">'[120]3-DIV2'!$L$121:$V$121</definedName>
    <definedName name="FORM231">'[120]3-DIV2'!$L$123:$V$183</definedName>
    <definedName name="FORM232">'[120]3-DIV2'!$L$243:$V$303</definedName>
    <definedName name="FORM233">'[120]3-DIV2'!$L$363:$V$423</definedName>
    <definedName name="Form234">'[120]3-DIV2'!$L$483:$V$543</definedName>
    <definedName name="FORM234L">#REF!</definedName>
    <definedName name="Form235">'[120]3-DIV2'!$L$603:$V$663</definedName>
    <definedName name="Form236">'[120]3-DIV2'!$L$854:$V$914</definedName>
    <definedName name="FORM241">'[120]3-DIV2'!#REF!</definedName>
    <definedName name="FORM242">'[120]3-DIV2'!$L$978:$V$1038</definedName>
    <definedName name="FORM243">'[120]3-DIV2'!$L$1039:$V$1100</definedName>
    <definedName name="FORM310">[121]NP!#REF!</definedName>
    <definedName name="FORM311">'[122]3-DIV3'!$L$1:$V$61</definedName>
    <definedName name="FORM312">'[122]3-DIV3'!$L$121:$V$181</definedName>
    <definedName name="FORM313">'[122]3-DIV3'!$L$255:$V$315</definedName>
    <definedName name="FORM314">'[122]3-DIV3'!$L$375:$V$435</definedName>
    <definedName name="FORM315">'[122]3-DIV3'!$L$1766:$V$1826</definedName>
    <definedName name="FORM316">'[69]Div 3'!#REF!</definedName>
    <definedName name="FORM317">#REF!</definedName>
    <definedName name="FORM319">'[122]3-DIV3'!$L$1886:$V$1946</definedName>
    <definedName name="FORM321">'[69]Div 3'!$M$150:$W$207</definedName>
    <definedName name="FORM322">'[122]3-DIV3'!$L$1947:$V$2007</definedName>
    <definedName name="FORM323">'[122]3-DIV3'!$L$2126:$V$2186</definedName>
    <definedName name="FORM323L">#REF!</definedName>
    <definedName name="FORM324">'[122]3-DIV3'!$L$2305:$V$2365</definedName>
    <definedName name="FORM325">[121]NP!#REF!</definedName>
    <definedName name="FORM33">'[108]G&amp;T'!#REF!</definedName>
    <definedName name="FORM331">'[122]3-DIV3'!$L$2427:$V$2487</definedName>
    <definedName name="FORM332">[123]NP!$L$920:$W$982</definedName>
    <definedName name="FORM336">[4]Div.3!#REF!</definedName>
    <definedName name="FORM346">'[122]3-DIV3'!$L$2547:$V$2607</definedName>
    <definedName name="FORM421">'[124]3-DIV4'!$L$1:$V$61</definedName>
    <definedName name="FORM422">'[124]3-DIV4'!$L$180:$V$240</definedName>
    <definedName name="FORM423">'[124]3-DIV4'!$L$479:$V$539</definedName>
    <definedName name="FORM424">'[124]3-DIV4'!$L$359:$V$419</definedName>
    <definedName name="FORM425">'[124]3-DIV4'!$L$718:$V$778</definedName>
    <definedName name="FORM426">'[124]3-DIV4'!$L$897:$V$957</definedName>
    <definedName name="FORM427">'[124]3-DIV4'!$L$1017:$V$1077</definedName>
    <definedName name="FORM511">'[125]3-DIV5'!$L$1:$V$61</definedName>
    <definedName name="FORM512">'[125]3-DIV5'!$L$180:$V$240</definedName>
    <definedName name="FORM521">'[125]3-DIV5'!$L$359:$V$419</definedName>
    <definedName name="FORM522">'[125]3-DIV5'!$L$3075:$V$3135</definedName>
    <definedName name="FORM541">'[125]3-DIV5'!$L$3254:$V$3314</definedName>
    <definedName name="FORM542">'[125]3-DIV5'!$L$3374:$V$3434</definedName>
    <definedName name="form543">'[126]5'!#REF!</definedName>
    <definedName name="FORM55s">[108]Lapis!#REF!</definedName>
    <definedName name="FORM56">'[127]NP (2)'!#REF!</definedName>
    <definedName name="FORM611">#REF!</definedName>
    <definedName name="FORM612">#REF!</definedName>
    <definedName name="FORM621">#REF!</definedName>
    <definedName name="FORM622">#REF!</definedName>
    <definedName name="FORM623">#REF!</definedName>
    <definedName name="FORM624">[128]ATB!#REF!</definedName>
    <definedName name="FORM631">#REF!</definedName>
    <definedName name="FORM632">#REF!</definedName>
    <definedName name="FORM633">#REF!</definedName>
    <definedName name="FORM634">#REF!</definedName>
    <definedName name="FORM635">#REF!</definedName>
    <definedName name="FORM635A">#REF!</definedName>
    <definedName name="FORM636">#REF!</definedName>
    <definedName name="FORM637">#REF!</definedName>
    <definedName name="FORM641L">#REF!</definedName>
    <definedName name="FORM642">#REF!</definedName>
    <definedName name="FORM65">#REF!</definedName>
    <definedName name="FORM651">[128]ATB!#REF!</definedName>
    <definedName name="FORM66">#REF!</definedName>
    <definedName name="FORM661">[128]ATB!#REF!</definedName>
    <definedName name="FORM662">[128]ATB!#REF!</definedName>
    <definedName name="FORM66PERATA">#REF!</definedName>
    <definedName name="FORM66PERMUKAAN">#REF!</definedName>
    <definedName name="FORM7101">#REF!</definedName>
    <definedName name="FORM7102">#REF!</definedName>
    <definedName name="FORM7103">#REF!</definedName>
    <definedName name="FORM711">#REF!</definedName>
    <definedName name="FORM712">#REF!</definedName>
    <definedName name="FORM713">#REF!</definedName>
    <definedName name="FORM714">#REF!</definedName>
    <definedName name="FORM715">#REF!</definedName>
    <definedName name="FORM716">#REF!</definedName>
    <definedName name="FORM717">#REF!</definedName>
    <definedName name="FORM718">#REF!</definedName>
    <definedName name="FORM721">#REF!</definedName>
    <definedName name="FORM73">'[119]NP-7'!$L$1079:$V$1139</definedName>
    <definedName name="FORM731">#REF!</definedName>
    <definedName name="FORM732">#REF!</definedName>
    <definedName name="FORM733">#REF!</definedName>
    <definedName name="FORM734">#REF!</definedName>
    <definedName name="FORM735">#REF!</definedName>
    <definedName name="FORM73PL">'[69]Div 7'!#REF!</definedName>
    <definedName name="FORM73UL">'[69]Div 7'!#REF!</definedName>
    <definedName name="FORM744">#REF!</definedName>
    <definedName name="FORM745">#REF!</definedName>
    <definedName name="FORM751">'[129]K.175 - K.225'!#REF!</definedName>
    <definedName name="FORM752">'[129]K.175 - K.225'!#REF!</definedName>
    <definedName name="FORM753">'[129]K.175 - K.225'!#REF!</definedName>
    <definedName name="FORM7610">#REF!</definedName>
    <definedName name="FORM7611">'[69]Div 7'!#REF!</definedName>
    <definedName name="FORM7612">'[69]Div 7'!#REF!</definedName>
    <definedName name="FORM7612a">#REF!</definedName>
    <definedName name="FORM7612b">#REF!</definedName>
    <definedName name="FORM7612c">#REF!</definedName>
    <definedName name="FORM7613">'[69]Div 7'!#REF!</definedName>
    <definedName name="FORM7613a">#REF!</definedName>
    <definedName name="FORM7613b">#REF!</definedName>
    <definedName name="FORM7613c">#REF!</definedName>
    <definedName name="FORM7614">'[69]Div 7'!#REF!</definedName>
    <definedName name="FORM7614a">#REF!</definedName>
    <definedName name="FORM7614b">#REF!</definedName>
    <definedName name="FORM7614c">#REF!</definedName>
    <definedName name="FORM7614d">#REF!</definedName>
    <definedName name="FORM7614e">#REF!</definedName>
    <definedName name="FORM7615">'[69]Div 7'!#REF!</definedName>
    <definedName name="FORM7616">'[69]Div 7'!#REF!</definedName>
    <definedName name="FORM7617">'[69]Div 7'!#REF!</definedName>
    <definedName name="FORM7618">#REF!</definedName>
    <definedName name="FORM7619">#REF!</definedName>
    <definedName name="FORM7620">'[69]Div 7'!#REF!</definedName>
    <definedName name="FORM7621">'[69]Div 7'!#REF!</definedName>
    <definedName name="FORM7625">'[69]Div 7'!#REF!</definedName>
    <definedName name="FORM7626">'[69]Div 7'!#REF!</definedName>
    <definedName name="FORM767">'[69]Div 7'!#REF!</definedName>
    <definedName name="FORM768">#REF!</definedName>
    <definedName name="FORM769">#REF!</definedName>
    <definedName name="FORM76X">#REF!</definedName>
    <definedName name="FORM771">'[69]Div 7'!#REF!</definedName>
    <definedName name="FORM771a">#REF!</definedName>
    <definedName name="FORM771b">#REF!</definedName>
    <definedName name="FORM771c">#REF!</definedName>
    <definedName name="FORM771d">#REF!</definedName>
    <definedName name="FORM772a">#REF!</definedName>
    <definedName name="FORM772b">#REF!</definedName>
    <definedName name="FORM772c">#REF!</definedName>
    <definedName name="FORM772d">#REF!</definedName>
    <definedName name="FORM775">'[69]Div 7'!#REF!</definedName>
    <definedName name="FORM79">'[69]Div 7'!#REF!</definedName>
    <definedName name="FORM79L">'[69]Div 7'!$L$11:$V$73</definedName>
    <definedName name="FORM79manual">#REF!</definedName>
    <definedName name="FORM79mekanis">#REF!</definedName>
    <definedName name="FORM811">#REF!</definedName>
    <definedName name="FORM8113">'[98]DIV-8'!#REF!</definedName>
    <definedName name="FORM812">#REF!</definedName>
    <definedName name="FORM813">#REF!</definedName>
    <definedName name="FORM814">#REF!</definedName>
    <definedName name="FORM815">#REF!</definedName>
    <definedName name="FORM817">#REF!</definedName>
    <definedName name="FORM817b">[127]NP!$M$1473:$X$1526</definedName>
    <definedName name="FORM818">#REF!</definedName>
    <definedName name="FORM819">#REF!</definedName>
    <definedName name="FORM82">#REF!</definedName>
    <definedName name="FORM822">[121]NP!$M$896:$X$962</definedName>
    <definedName name="FORM83">'[69]Div 8'!#REF!</definedName>
    <definedName name="FORM841">#REF!</definedName>
    <definedName name="FORM8410">#REF!</definedName>
    <definedName name="FORM842">#REF!</definedName>
    <definedName name="FORM842A">'[130]NP(2)'!$M$1:$X$65</definedName>
    <definedName name="FORM842B">'[130]NP(2)'!$M$67:$X$138</definedName>
    <definedName name="FORM842C">'[130]NP(2)'!$M$139:$X$208</definedName>
    <definedName name="FORM842D">'[130]NP(2)'!$M$210:$X$279</definedName>
    <definedName name="FORM842E">'[130]NP(2)'!$M$281:$X$349</definedName>
    <definedName name="FORM843">#REF!</definedName>
    <definedName name="FORM844">#REF!</definedName>
    <definedName name="FORM845">#REF!</definedName>
    <definedName name="FORM846">#REF!</definedName>
    <definedName name="FORM847">#REF!</definedName>
    <definedName name="FORM910">#REF!</definedName>
    <definedName name="FORM911">#REF!</definedName>
    <definedName name="FORM912">#REF!</definedName>
    <definedName name="FORM913">#REF!</definedName>
    <definedName name="FORM914">#REF!</definedName>
    <definedName name="FORM915">#REF!</definedName>
    <definedName name="FORM916">#REF!</definedName>
    <definedName name="FORM917">#REF!</definedName>
    <definedName name="FORM918">#REF!</definedName>
    <definedName name="FORM919">#REF!</definedName>
    <definedName name="FORM920">#REF!</definedName>
    <definedName name="FORM94">#REF!</definedName>
    <definedName name="FORM95">#REF!</definedName>
    <definedName name="FORM96">#REF!</definedName>
    <definedName name="FORM97">#REF!</definedName>
    <definedName name="FORM98">#REF!</definedName>
    <definedName name="FORM99">#REF!</definedName>
    <definedName name="FORMGEOTEKSTIL">#REF!</definedName>
    <definedName name="formika">'[67]harga lama'!#REF!</definedName>
    <definedName name="formikakembang">#REF!</definedName>
    <definedName name="formikapolos">#REF!</definedName>
    <definedName name="formikaputih">#REF!</definedName>
    <definedName name="formikawarna">#REF!</definedName>
    <definedName name="FORMLatasirK">#REF!</definedName>
    <definedName name="FORMLatasirKL">#REF!</definedName>
    <definedName name="FR">#REF!</definedName>
    <definedName name="frc42115070">#REF!</definedName>
    <definedName name="frc4x10">#REF!</definedName>
    <definedName name="frc4x1x400">#REF!</definedName>
    <definedName name="frc4x25">#REF!</definedName>
    <definedName name="frc4x300">#REF!</definedName>
    <definedName name="frc4x35">#REF!</definedName>
    <definedName name="frc4x95">#REF!</definedName>
    <definedName name="frc5x4">#REF!</definedName>
    <definedName name="frc5x6">#REF!</definedName>
    <definedName name="FRRDS">#REF!</definedName>
    <definedName name="frsk">#REF!</definedName>
    <definedName name="fs">#REF!</definedName>
    <definedName name="fsvd100">#REF!</definedName>
    <definedName name="fsvd150">#REF!</definedName>
    <definedName name="fsvd65">#REF!</definedName>
    <definedName name="ftgj" hidden="1">{"'Sheet1'!$A$1"}</definedName>
    <definedName name="ftgregh">#REF!</definedName>
    <definedName name="ftiyio" hidden="1">{"'Sheet1'!$A$1"}</definedName>
    <definedName name="FULVIMIXER">#REF!</definedName>
    <definedName name="furing1">'[76]ANALISA SNI'!$K$1036</definedName>
    <definedName name="Furnica___Melamin____1_2_x_2_4__m">#REF!</definedName>
    <definedName name="FURNITURE__FURNISHING">#REF!</definedName>
    <definedName name="g" hidden="1">#REF!</definedName>
    <definedName name="G.">#REF!</definedName>
    <definedName name="G.14">#REF!</definedName>
    <definedName name="G.17">#REF!</definedName>
    <definedName name="G.18">#REF!</definedName>
    <definedName name="G.19">#REF!</definedName>
    <definedName name="G.2">#REF!</definedName>
    <definedName name="G.20">#REF!</definedName>
    <definedName name="G.21">#REF!</definedName>
    <definedName name="g.2a">#REF!</definedName>
    <definedName name="g.2b">#REF!</definedName>
    <definedName name="G.32">[60]ANALISA!$L$371</definedName>
    <definedName name="g.32a">#REF!</definedName>
    <definedName name="G.32F">[60]ANALISA!$L$379</definedName>
    <definedName name="G.32H">#REF!</definedName>
    <definedName name="g.32l">#REF!</definedName>
    <definedName name="G.32M">#REF!</definedName>
    <definedName name="G.33.B">#N/A</definedName>
    <definedName name="G.33.F">#N/A</definedName>
    <definedName name="G.33.M">#N/A</definedName>
    <definedName name="G.33b">#REF!</definedName>
    <definedName name="G.33b1">#REF!</definedName>
    <definedName name="G.33H">[35]Anl!#REF!</definedName>
    <definedName name="G.33I">#REF!</definedName>
    <definedName name="G.33k">#REF!</definedName>
    <definedName name="G.33M">#REF!</definedName>
    <definedName name="G.38">#REF!</definedName>
    <definedName name="G.41">#N/A</definedName>
    <definedName name="G.41.A">#N/A</definedName>
    <definedName name="G.41A">#REF!</definedName>
    <definedName name="G.41B">#REF!</definedName>
    <definedName name="g.41c">#REF!</definedName>
    <definedName name="g.42">[37]ANALISA!#REF!</definedName>
    <definedName name="G.43">#REF!</definedName>
    <definedName name="G.43.A">#N/A</definedName>
    <definedName name="G.43.B">#N/A</definedName>
    <definedName name="G.43a">#REF!</definedName>
    <definedName name="G.43b">#REF!</definedName>
    <definedName name="G.44">#REF!</definedName>
    <definedName name="G.50.H">#N/A</definedName>
    <definedName name="G.50.K">#N/A</definedName>
    <definedName name="G.50.P">#N/A</definedName>
    <definedName name="G.50H">#REF!</definedName>
    <definedName name="G.50I">#REF!</definedName>
    <definedName name="G.50K">#REF!</definedName>
    <definedName name="G.50P">[73]Anl!$L$116</definedName>
    <definedName name="G.50q">#REF!</definedName>
    <definedName name="G.51C">#REF!</definedName>
    <definedName name="G.53">#N/A</definedName>
    <definedName name="G.60A">#REF!</definedName>
    <definedName name="G.67">#N/A</definedName>
    <definedName name="G.68">[35]Anl!#REF!</definedName>
    <definedName name="G.68.A">#N/A</definedName>
    <definedName name="G.68.B">#N/A</definedName>
    <definedName name="G.68.C">#N/A</definedName>
    <definedName name="G.68.D">#N/A</definedName>
    <definedName name="G.69.A">#N/A</definedName>
    <definedName name="G.69.B">#N/A</definedName>
    <definedName name="G.69.C">#N/A</definedName>
    <definedName name="G.69.D">#N/A</definedName>
    <definedName name="G.69.E">#N/A</definedName>
    <definedName name="G.69.F">#N/A</definedName>
    <definedName name="G.69.G">#N/A</definedName>
    <definedName name="G.69.H">#N/A</definedName>
    <definedName name="G.69.I">#N/A</definedName>
    <definedName name="G.69A">#REF!</definedName>
    <definedName name="G.69B">#REF!</definedName>
    <definedName name="G.69c">#REF!</definedName>
    <definedName name="G.72">[35]Anl!#REF!</definedName>
    <definedName name="G.72A">[35]Anl!#REF!</definedName>
    <definedName name="g.72c">[37]ANALISA!#REF!</definedName>
    <definedName name="G.Kramik">#REF!</definedName>
    <definedName name="G_1">#REF!</definedName>
    <definedName name="G_10">#REF!</definedName>
    <definedName name="G_11">#REF!</definedName>
    <definedName name="G_12">#REF!</definedName>
    <definedName name="G_13">#REF!</definedName>
    <definedName name="G_14">[37]ANALISA!#REF!</definedName>
    <definedName name="G_2">#REF!</definedName>
    <definedName name="G_3">#REF!</definedName>
    <definedName name="G_4">#REF!</definedName>
    <definedName name="G_5">#REF!</definedName>
    <definedName name="G_6">#REF!</definedName>
    <definedName name="G_67">[37]ANALISA!#REF!</definedName>
    <definedName name="G_7">#REF!</definedName>
    <definedName name="g_72c">[37]ANALISA!#REF!</definedName>
    <definedName name="g_72d">[37]ANALISA!#REF!</definedName>
    <definedName name="G_8">#REF!</definedName>
    <definedName name="g_9">#REF!</definedName>
    <definedName name="g_9wp">#REF!</definedName>
    <definedName name="g41b2">[49]ANALISA!#REF!</definedName>
    <definedName name="G50K">#REF!</definedName>
    <definedName name="G50p">#REF!</definedName>
    <definedName name="gab">[37]ANALISA!#REF!</definedName>
    <definedName name="gaji">#REF!</definedName>
    <definedName name="GAL">[131]ANALHASA!$J$9</definedName>
    <definedName name="Gal.Sal">#REF!</definedName>
    <definedName name="gali">#REF!</definedName>
    <definedName name="GALIAN">#REF!</definedName>
    <definedName name="galian_buangan">'[79]AHS-SIPIL'!$H$73</definedName>
    <definedName name="galian_tanah">'[79]AHS-SIPIL'!$H$42</definedName>
    <definedName name="galianbatu_buangan">'[79]AHS-SIPIL'!$H$87</definedName>
    <definedName name="galianpasir">[87]Analisa!#REF!</definedName>
    <definedName name="GALIANTAN1">#REF!</definedName>
    <definedName name="galiantanahaberat">#REF!</definedName>
    <definedName name="galiantanahlebih1mnonPPN">#REF!</definedName>
    <definedName name="galiantanahnonPPN">#REF!</definedName>
    <definedName name="GALKON">#REF!</definedName>
    <definedName name="GALTAN_MANUAL">#REF!</definedName>
    <definedName name="galtanahkons">'[132]DRUP (ASLI)'!$I$582</definedName>
    <definedName name="GALUH">#REF!</definedName>
    <definedName name="GANDA">#REF!</definedName>
    <definedName name="GANDAA">#REF!</definedName>
    <definedName name="GANJIL">#REF!</definedName>
    <definedName name="Gas_oxytilyn">#REF!</definedName>
    <definedName name="GATA">[35]Anl!#REF!</definedName>
    <definedName name="gb30x45">#REF!</definedName>
    <definedName name="GC">#REF!</definedName>
    <definedName name="gddh">[35]Anl!#REF!</definedName>
    <definedName name="gdga" hidden="1">'[59]ANL-EI'!#REF!</definedName>
    <definedName name="gdnh" hidden="1">{#N/A,#N/A,FALSE,"REK";#N/A,#N/A,FALSE,"rab"}</definedName>
    <definedName name="gea">#REF!</definedName>
    <definedName name="gebalan">#REF!</definedName>
    <definedName name="gelugu">[36]HASAT!$I$35</definedName>
    <definedName name="Gembok3RRC">#REF!</definedName>
    <definedName name="gemilang">[80]ANALISA!$H$672</definedName>
    <definedName name="GENSET">#REF!</definedName>
    <definedName name="GENTENG">#REF!</definedName>
    <definedName name="genteng_beton">#REF!</definedName>
    <definedName name="Genteng_bubungan_soka">#REF!</definedName>
    <definedName name="Genteng_lokal">#REF!</definedName>
    <definedName name="genteng_metal">'[79]HD-SIPIL'!$D$54</definedName>
    <definedName name="genteng_metal_pas">'[79]AHS-SIPIL'!$H$738</definedName>
    <definedName name="Genteng_Plentong">#REF!</definedName>
    <definedName name="Genteng_press_pejaten">#REF!</definedName>
    <definedName name="Genteng_soka_kodok">#REF!</definedName>
    <definedName name="GentengMetal">'[86]Analisa Harga Satuan'!$G$2627</definedName>
    <definedName name="GENTENGMULTI">#REF!</definedName>
    <definedName name="gentengtilup">#REF!</definedName>
    <definedName name="geo">'[87]DU&amp;B'!#REF!</definedName>
    <definedName name="geol">'[87]DU&amp;B'!#REF!</definedName>
    <definedName name="geolh">'[87]DU&amp;B'!#REF!</definedName>
    <definedName name="Geotextile">#REF!</definedName>
    <definedName name="geou">'[87]DU&amp;B'!#REF!</definedName>
    <definedName name="gergajibesi">#REF!</definedName>
    <definedName name="gersel">#REF!</definedName>
    <definedName name="GES">#REF!</definedName>
    <definedName name="GET_B">#REF!</definedName>
    <definedName name="GETB">#REF!</definedName>
    <definedName name="gethh" hidden="1">{"'Sheet1'!$A$1"}</definedName>
    <definedName name="gevel">[89]Analisis!#REF!</definedName>
    <definedName name="gf" hidden="1">[133]H.Satuan!$CF$82</definedName>
    <definedName name="gfbhyr" hidden="1">{"'Sheet1'!$A$1"}</definedName>
    <definedName name="GFF" hidden="1">[134]SEX!$P$7:$P$7</definedName>
    <definedName name="gfhh" hidden="1">{"'Sheet1'!$A$1"}</definedName>
    <definedName name="gfj" hidden="1">{"'Sheet1'!$A$1"}</definedName>
    <definedName name="gfjr" hidden="1">{"'Sheet1'!$A$1"}</definedName>
    <definedName name="gfthhh" hidden="1">{"'Sheet1'!$A$1"}</definedName>
    <definedName name="gg">#REF!</definedName>
    <definedName name="GGG">'[135]BIAYA  ALAT'!$U$1257</definedName>
    <definedName name="GGGGG">[10]alat!$AW$10</definedName>
    <definedName name="GGGGGGGGGGGGG">[10]alat!$AW$11</definedName>
    <definedName name="GGHDD">[10]alat!$A$355:$J$413</definedName>
    <definedName name="ghgfshshgyghdsfgdafg">#REF!</definedName>
    <definedName name="ghjj" hidden="1">{"'Sheet1'!$A$1"}</definedName>
    <definedName name="ghkm" hidden="1">{"'Sheet1'!$A$1"}</definedName>
    <definedName name="gi">'[83]Upah&amp;Bahan'!$U$821</definedName>
    <definedName name="gil">'[83]Upah&amp;Bahan'!$U$709</definedName>
    <definedName name="gila">'[83]Upah&amp;Bahan'!$U$653</definedName>
    <definedName name="GILAS">#REF!</definedName>
    <definedName name="GILLPOS">#REF!</definedName>
    <definedName name="gip_2">'[79]HD-SIPIL'!$D$100</definedName>
    <definedName name="GIP1\2">#REF!</definedName>
    <definedName name="gip1_2">'[79]HD-SIPIL'!$D$95</definedName>
    <definedName name="gip1_2_pas">'[79]AHS-SIPIL'!$H$972</definedName>
    <definedName name="GIP11\2">#REF!</definedName>
    <definedName name="GIP11\4">#REF!</definedName>
    <definedName name="gip2_pas">'[79]AHS-SIPIL'!$H$986</definedName>
    <definedName name="GIP3\4">#REF!</definedName>
    <definedName name="gipair12">#REF!</definedName>
    <definedName name="gipairb1">#REF!</definedName>
    <definedName name="gipairb112">#REF!</definedName>
    <definedName name="gipairb2">#REF!</definedName>
    <definedName name="gipairb212">#REF!</definedName>
    <definedName name="GIPAIRB3">#REF!</definedName>
    <definedName name="gipairb34">#REF!</definedName>
    <definedName name="gipairb4">#REF!</definedName>
    <definedName name="gipairb6">#REF!</definedName>
    <definedName name="GIPIPE">#REF!</definedName>
    <definedName name="gipsum">[136]BAHAN!$L$35</definedName>
    <definedName name="girder_25pas">#REF!</definedName>
    <definedName name="girder_38pas">#REF!</definedName>
    <definedName name="girder25">#REF!</definedName>
    <definedName name="Girder316">#REF!</definedName>
    <definedName name="girder38">#REF!</definedName>
    <definedName name="Girder400">#REF!</definedName>
    <definedName name="Girder405">#REF!</definedName>
    <definedName name="gj" hidden="1">{"'Sheet1'!$A$1"}</definedName>
    <definedName name="gjggg" hidden="1">{"'Sheet1'!$A$1"}</definedName>
    <definedName name="gjgj" hidden="1">{"'Sheet1'!$A$1"}</definedName>
    <definedName name="GL">#REF!</definedName>
    <definedName name="gl3p">#REF!</definedName>
    <definedName name="glasbid">#REF!</definedName>
    <definedName name="glasblock">#REF!</definedName>
    <definedName name="glass_block">#REF!</definedName>
    <definedName name="glass_wool">#REF!</definedName>
    <definedName name="glasswoolWM6">#REF!</definedName>
    <definedName name="GLN_H_">#REF!</definedName>
    <definedName name="GLNH">#REF!</definedName>
    <definedName name="GLT">#REF!</definedName>
    <definedName name="GO">#REF!</definedName>
    <definedName name="gogon" hidden="1">'[137]Master 1.0'!$K$203:$CX$203</definedName>
    <definedName name="GONDOLA">#REF!</definedName>
    <definedName name="GONDOLA_A">#REF!</definedName>
    <definedName name="GONDOLA_B">#REF!</definedName>
    <definedName name="GONDOLA_C">#REF!</definedName>
    <definedName name="GORDING">[37]BAHAN!#REF!</definedName>
    <definedName name="GORONG1M">#REF!</definedName>
    <definedName name="govpd15">#REF!</definedName>
    <definedName name="gpek">#REF!</definedName>
    <definedName name="GRADER">#REF!</definedName>
    <definedName name="GRAND_PALEMBANG_HOTEL___PALEMBANG">#REF!</definedName>
    <definedName name="GRAND_PALEMBANG_HOTEL___PALEMBANG_6">#REF!</definedName>
    <definedName name="granito30x30">#REF!</definedName>
    <definedName name="granito40p">#REF!</definedName>
    <definedName name="granito40x40">#REF!</definedName>
    <definedName name="granito60x60">#REF!</definedName>
    <definedName name="granitsolidex.cina">#REF!</definedName>
    <definedName name="granitsolidex.italy">#REF!</definedName>
    <definedName name="grase">'[87]DU&amp;B'!#REF!</definedName>
    <definedName name="grassblock">#REF!</definedName>
    <definedName name="GRAVEL">#REF!</definedName>
    <definedName name="grc">#REF!</definedName>
    <definedName name="GRCcanopy">#REF!</definedName>
    <definedName name="GRCclading">#REF!</definedName>
    <definedName name="GRCkolom">#REF!</definedName>
    <definedName name="GRCkubah1">#REF!</definedName>
    <definedName name="GRCkubah2">#REF!</definedName>
    <definedName name="Grease">#REF!</definedName>
    <definedName name="grendel_jendela">'[79]HD-SIPIL'!$D$126</definedName>
    <definedName name="grendel_jendela_pas">'[79]AHS-SIPIL'!$H$623</definedName>
    <definedName name="Grendel_kuningan">#REF!</definedName>
    <definedName name="grendel_pintu">'[79]HD-SIPIL'!$D$125</definedName>
    <definedName name="grendel_pintu_pas">'[79]AHS-SIPIL'!$H$584</definedName>
    <definedName name="grendelbesar">#REF!</definedName>
    <definedName name="grendeljendela">[84]cover!#REF!</definedName>
    <definedName name="grendelkecil">#REF!</definedName>
    <definedName name="grendelsedang">#REF!</definedName>
    <definedName name="Grendeltanam1610.06">#REF!</definedName>
    <definedName name="Grendeltanam1610.12">#REF!</definedName>
    <definedName name="grendeltanamatas\nonjasa">#REF!</definedName>
    <definedName name="grendeltanambawah\nonjasa">#REF!</definedName>
    <definedName name="Greveldia20cm">#REF!</definedName>
    <definedName name="Greveldia30cm">#REF!</definedName>
    <definedName name="grg" hidden="1">{"'Sheet1'!$A$1"}</definedName>
    <definedName name="grilbesi">#REF!</definedName>
    <definedName name="grill">'[80]HARGA SATUAN'!$E$174</definedName>
    <definedName name="GROSS">#REF!</definedName>
    <definedName name="GROSS1X">#REF!</definedName>
    <definedName name="GROUND_FLOOR">#REF!</definedName>
    <definedName name="grout">#REF!</definedName>
    <definedName name="grouting">#REF!</definedName>
    <definedName name="groutink">#REF!</definedName>
    <definedName name="GS">[36]HASAT!$I$79</definedName>
    <definedName name="gs110g">#REF!</definedName>
    <definedName name="gs14g">#REF!</definedName>
    <definedName name="gs55g">#REF!</definedName>
    <definedName name="gs6g">#REF!</definedName>
    <definedName name="gs80g">#REF!</definedName>
    <definedName name="GSS">#REF!</definedName>
    <definedName name="gtanahbiasa">#REF!</definedName>
    <definedName name="GTberbatu">#REF!</definedName>
    <definedName name="gth">[29]Concrete!#REF!</definedName>
    <definedName name="Guidepost">#REF!</definedName>
    <definedName name="Guidesign">#REF!</definedName>
    <definedName name="gutter">#REF!</definedName>
    <definedName name="gutter20">#REF!</definedName>
    <definedName name="gutter25">#REF!</definedName>
    <definedName name="gv1.25ab">#REF!</definedName>
    <definedName name="gv1.5ab">#REF!</definedName>
    <definedName name="gv12ab">#REF!</definedName>
    <definedName name="gv1ab">#REF!</definedName>
    <definedName name="gv34ab">#REF!</definedName>
    <definedName name="gvd0.5">#REF!</definedName>
    <definedName name="gvd0.75">#REF!</definedName>
    <definedName name="gvd1.25">#REF!</definedName>
    <definedName name="gvd1.5">#REF!</definedName>
    <definedName name="gvd2.5">#REF!</definedName>
    <definedName name="gwwr" hidden="1">{"'Sheet1'!$A$1"}</definedName>
    <definedName name="GYFSUM">#REF!</definedName>
    <definedName name="gyp">[49]UPAH!#REF!</definedName>
    <definedName name="gypsum">#REF!</definedName>
    <definedName name="gypsum.9">#REF!</definedName>
    <definedName name="gypsum.prf">#REF!</definedName>
    <definedName name="gypsum_board_9mm">#REF!</definedName>
    <definedName name="gypsumboard">[37]ANALISA!#REF!</definedName>
    <definedName name="h">#REF!</definedName>
    <definedName name="H.">#REF!</definedName>
    <definedName name="H.06">#REF!</definedName>
    <definedName name="H.10">#N/A</definedName>
    <definedName name="H.10.A">#N/A</definedName>
    <definedName name="H.10.B">#N/A</definedName>
    <definedName name="H.10.C">#N/A</definedName>
    <definedName name="H.10A">#REF!</definedName>
    <definedName name="h.10b">[37]ANALISA!#REF!</definedName>
    <definedName name="H.10D">[60]ANALISA!$L$713</definedName>
    <definedName name="H.14">#N/A</definedName>
    <definedName name="H.14.A">#N/A</definedName>
    <definedName name="H.15">[35]Anl!#REF!</definedName>
    <definedName name="H.18">#N/A</definedName>
    <definedName name="H.18.A">#N/A</definedName>
    <definedName name="H.2">[35]Anl!#REF!</definedName>
    <definedName name="H.2Bs">#REF!</definedName>
    <definedName name="H.2m">#REF!</definedName>
    <definedName name="H.2n">#REF!</definedName>
    <definedName name="H.2s.">#REF!</definedName>
    <definedName name="H.2Sp.">#REF!</definedName>
    <definedName name="H.6">#N/A</definedName>
    <definedName name="H.6.A">#N/A</definedName>
    <definedName name="H.6.B">#N/A</definedName>
    <definedName name="H.6.C">#N/A</definedName>
    <definedName name="H.7">#N/A</definedName>
    <definedName name="H.7.A">#N/A</definedName>
    <definedName name="H.7.B">#N/A</definedName>
    <definedName name="H.7.C">#N/A</definedName>
    <definedName name="H.8">#N/A</definedName>
    <definedName name="H.8.A">#N/A</definedName>
    <definedName name="H.8.B">#N/A</definedName>
    <definedName name="H.8A">#REF!</definedName>
    <definedName name="h.8b">[37]ANALISA!#REF!</definedName>
    <definedName name="H.9">#N/A</definedName>
    <definedName name="H.9.A">#N/A</definedName>
    <definedName name="H.9.B">#N/A</definedName>
    <definedName name="H_10">[37]ANALISA!#REF!</definedName>
    <definedName name="h_4040">#REF!</definedName>
    <definedName name="H_8">[37]ANALISA!#REF!</definedName>
    <definedName name="H_8A">[63]Analisa!$L$242</definedName>
    <definedName name="H_talangseng">#REF!</definedName>
    <definedName name="ha">[49]UPAH!#REF!</definedName>
    <definedName name="HACIANLANTAI">#REF!</definedName>
    <definedName name="HAGO">#REF!</definedName>
    <definedName name="hak_angin">'[79]HD-SIPIL'!$D$127</definedName>
    <definedName name="hak_angin_pas">'[79]AHS-SIPIL'!$H$636</definedName>
    <definedName name="hakangin">[84]cover!#REF!</definedName>
    <definedName name="HAL">#REF!</definedName>
    <definedName name="Hammer">[138]rekap!$D$78</definedName>
    <definedName name="HAND_COMPACTOR">#REF!</definedName>
    <definedName name="hand_rel2">[20]HARGA!#REF!</definedName>
    <definedName name="hand_rel3">[20]HARGA!#REF!</definedName>
    <definedName name="handle">[100]BAHAN!$L$23</definedName>
    <definedName name="HANDRAILING">#REF!</definedName>
    <definedName name="HandshowerB250">#REF!</definedName>
    <definedName name="HANGIN">#REF!</definedName>
    <definedName name="HANGKER16">#REF!</definedName>
    <definedName name="HANTISLIP2020">#REF!</definedName>
    <definedName name="haraga">[139]Hrg!$B$8:$F$10</definedName>
    <definedName name="hardener">#REF!</definedName>
    <definedName name="hardfoswn">#REF!</definedName>
    <definedName name="Harga">'[140]ANALISA QUARRY'!$B$1:$I$36</definedName>
    <definedName name="harga\">#REF!</definedName>
    <definedName name="HARGA_BAHAN">#REF!</definedName>
    <definedName name="HARGA_JADI">#REF!</definedName>
    <definedName name="Harga_Satuan">#REF!</definedName>
    <definedName name="harga_satuan_beton_k275">'[141]Analisa '!$I$663</definedName>
    <definedName name="Harga_Total">#REF!</definedName>
    <definedName name="Harga_Upah">'[142]HSD UPAH'!$B$6:$E$5000</definedName>
    <definedName name="harga1">[143]Hrg!$B$8:$F$9</definedName>
    <definedName name="hargasatuan">'[144]DAFTAR HARGA SATUAN'!$B$7:$C$148</definedName>
    <definedName name="hari">'[83]Upah&amp;Bahan'!$C$41</definedName>
    <definedName name="HARMONIM">#N/A</definedName>
    <definedName name="harsat">#REF!</definedName>
    <definedName name="HATAPARDEKS">#REF!</definedName>
    <definedName name="HATAPARDEKSLEMBAR">#REF!</definedName>
    <definedName name="HATAPSENG2">#REF!</definedName>
    <definedName name="HATAPSENG3">#REF!</definedName>
    <definedName name="HATAPTILUP">#REF!</definedName>
    <definedName name="HB.10">#REF!</definedName>
    <definedName name="HB.15">#REF!</definedName>
    <definedName name="HB.20">#REF!</definedName>
    <definedName name="HBAKAIR8080">#REF!</definedName>
    <definedName name="HBAKAIR959590">#REF!</definedName>
    <definedName name="HBAKBUNGA">#REF!</definedName>
    <definedName name="HBAKPENETRASI">#REF!</definedName>
    <definedName name="HBATUKALI12">#REF!</definedName>
    <definedName name="HBATUKALI14">#REF!</definedName>
    <definedName name="HBATUKARANG12">#REF!</definedName>
    <definedName name="HBATUKARANG14">#REF!</definedName>
    <definedName name="HBATUKARANGKOSONG">#REF!</definedName>
    <definedName name="HBATUKOSONG">#REF!</definedName>
    <definedName name="HBATUTELA12M3">#REF!</definedName>
    <definedName name="hbatutela13">#REF!</definedName>
    <definedName name="HBATUTELA13M3">#REF!</definedName>
    <definedName name="HBATUTELA14">#REF!</definedName>
    <definedName name="HBATUTELA14M3">#REF!</definedName>
    <definedName name="Hbeam">#REF!</definedName>
    <definedName name="HBEKESLANTAI">#REF!</definedName>
    <definedName name="HBEKESPONDASI">#REF!</definedName>
    <definedName name="HBEKESSLOOF">#REF!</definedName>
    <definedName name="HBEKESTING">#REF!</definedName>
    <definedName name="HBEKESTINGPLAT">#REF!</definedName>
    <definedName name="HBEKESTINGSLOOF">#REF!</definedName>
    <definedName name="hbekistingbetontulang">#REF!</definedName>
    <definedName name="HBESI19">#REF!</definedName>
    <definedName name="HBESIBET">#REF!</definedName>
    <definedName name="HBESIBET12">#REF!</definedName>
    <definedName name="HBESIBET16">#REF!</definedName>
    <definedName name="hbesibetontulang">#REF!</definedName>
    <definedName name="HBESIPLAT">#REF!</definedName>
    <definedName name="HBESISIKU">#REF!</definedName>
    <definedName name="hbesisloof">#REF!</definedName>
    <definedName name="HBETON123">#REF!</definedName>
    <definedName name="HBETON12535">#REF!</definedName>
    <definedName name="HBETON135">#REF!</definedName>
    <definedName name="HBETONK225">#REF!</definedName>
    <definedName name="HBETONPLAT">#REF!</definedName>
    <definedName name="hbetonringbalk">#REF!</definedName>
    <definedName name="hbetonsloof">#REF!</definedName>
    <definedName name="hbetontulang">#REF!</definedName>
    <definedName name="HBETONTULANG123">#REF!</definedName>
    <definedName name="HBETONTULANGPLAT">#REF!</definedName>
    <definedName name="HBETONTULANGSLOOF">#REF!</definedName>
    <definedName name="HBONGBEKESLANTAI">#REF!</definedName>
    <definedName name="HBONGBEKESPONDASI">#REF!</definedName>
    <definedName name="HBONGBEKESSLOOF">#REF!</definedName>
    <definedName name="hbongkar">[145]DKH!$J$27</definedName>
    <definedName name="HBOUPLANK">#REF!</definedName>
    <definedName name="HBOUWPLANK">#REF!</definedName>
    <definedName name="HBRC120">#REF!</definedName>
    <definedName name="HBRC90">#REF!</definedName>
    <definedName name="HBUBUNGARDEKS">#REF!</definedName>
    <definedName name="hcahaya">[145]DKH!$J$169</definedName>
    <definedName name="HCATBESI">#REF!</definedName>
    <definedName name="HCATGENTENG">#REF!</definedName>
    <definedName name="HCATKAYU">#REF!</definedName>
    <definedName name="HCATKAYUUL">#REF!</definedName>
    <definedName name="HCATMENIKAYU">#REF!</definedName>
    <definedName name="HCATPLAFOND">#REF!</definedName>
    <definedName name="hcatplafondulang">#REF!</definedName>
    <definedName name="HCATTEM">#REF!</definedName>
    <definedName name="HCATTEMUL">#REF!</definedName>
    <definedName name="HCATTILUP">#REF!</definedName>
    <definedName name="HCLOSEDJONG">#REF!</definedName>
    <definedName name="HCLOSETJONGKOK">#REF!</definedName>
    <definedName name="HCOR135">#REF!</definedName>
    <definedName name="HCORLAN">#REF!</definedName>
    <definedName name="HCORLANTAI">#REF!</definedName>
    <definedName name="HCORLANTAIM2">#REF!</definedName>
    <definedName name="HCORPLAT">#REF!</definedName>
    <definedName name="HCORPONDASI">#REF!</definedName>
    <definedName name="HCORSLOOF">#REF!</definedName>
    <definedName name="hd">#REF!</definedName>
    <definedName name="HDINDINGDOBLETRIPLEKS">#REF!</definedName>
    <definedName name="HDINDINGDOPLETRIPLEKS">#REF!</definedName>
    <definedName name="hdindingpapan1">#REF!</definedName>
    <definedName name="HDINDINGPARTISITEAK">#REF!</definedName>
    <definedName name="HDINDINGSENGPLAT">#REF!</definedName>
    <definedName name="HDINDINGTRIPLEKS">#REF!</definedName>
    <definedName name="HDINDINGTRIPLEKSSENG">#REF!</definedName>
    <definedName name="hdrainase">[145]DKH!$J$52</definedName>
    <definedName name="hdw">#REF!</definedName>
    <definedName name="Heä_soá_laép_xaø_H">1.7</definedName>
    <definedName name="heä_soá_sình_laày">#REF!</definedName>
    <definedName name="Head">#REF!</definedName>
    <definedName name="Head_6">#REF!</definedName>
    <definedName name="headshower">#REF!</definedName>
    <definedName name="hedlingtp">#REF!</definedName>
    <definedName name="HEKSPAGNOLETE">#REF!</definedName>
    <definedName name="Heloconia">#REF!</definedName>
    <definedName name="HENGSEL">#REF!</definedName>
    <definedName name="HENGSELJENDELA">#REF!</definedName>
    <definedName name="HENGSELPINTU">#REF!</definedName>
    <definedName name="HEXAS">#REF!</definedName>
    <definedName name="hfasilitas">[145]DKH!$J$501</definedName>
    <definedName name="HFLOOR12">#REF!</definedName>
    <definedName name="HFLOORDRAIN">#REF!</definedName>
    <definedName name="hfy" hidden="1">#REF!</definedName>
    <definedName name="hg">'[83]Upah&amp;Bahan'!$C$55</definedName>
    <definedName name="HGALIAN">#REF!</definedName>
    <definedName name="HGALIANTANAH">#REF!</definedName>
    <definedName name="hgalstruk">[145]DKH!$J$41</definedName>
    <definedName name="HGIPAIRB1">#REF!</definedName>
    <definedName name="HGIPAIRB112">#REF!</definedName>
    <definedName name="HGIPAIRB2">#REF!</definedName>
    <definedName name="HGIPAIRB212">#REF!</definedName>
    <definedName name="HGIPAIRB3">#REF!</definedName>
    <definedName name="HGIPAIRB34">#REF!</definedName>
    <definedName name="HGIPAIRB4">#REF!</definedName>
    <definedName name="HGIPAIRB6">#REF!</definedName>
    <definedName name="HGIV1">#REF!</definedName>
    <definedName name="HGIV12">#REF!</definedName>
    <definedName name="HGIV2">#REF!</definedName>
    <definedName name="HGIV3">#REF!</definedName>
    <definedName name="HGIV34">#REF!</definedName>
    <definedName name="HGIV4">#REF!</definedName>
    <definedName name="hgjj" hidden="1">{"'Sheet1'!$A$1"}</definedName>
    <definedName name="HGORDING">#REF!</definedName>
    <definedName name="HGRENDEL">#REF!</definedName>
    <definedName name="HGRENDELJENDELA">#REF!</definedName>
    <definedName name="HGYG">'[146]Daft Harg'!$D$9</definedName>
    <definedName name="HH" hidden="1">{"'Sheet1'!$A$1"}</definedName>
    <definedName name="HHAK">#REF!</definedName>
    <definedName name="HiddenRows" hidden="1">#REF!</definedName>
    <definedName name="Hidraulik">#REF!</definedName>
    <definedName name="hidrolik">'[87]DU&amp;B'!#REF!</definedName>
    <definedName name="hil">#REF!</definedName>
    <definedName name="hj">[49]UPAH!#REF!</definedName>
    <definedName name="HJALUSI">#REF!</definedName>
    <definedName name="HJENDELAKREPYAK">#REF!</definedName>
    <definedName name="HJENDELAPANEL">#REF!</definedName>
    <definedName name="HJENDELAPANELKACA">#REF!</definedName>
    <definedName name="HJENDELAPANELKACABH">#REF!</definedName>
    <definedName name="HJENDELAPANELKACAPOLOS">#REF!</definedName>
    <definedName name="hjhj" hidden="1">[147]Mobilisasi!$G$27:$G$33</definedName>
    <definedName name="hjy" hidden="1">{"'Sheet1'!$A$1"}</definedName>
    <definedName name="HK">#REF!</definedName>
    <definedName name="HKACAPOLOS3">#REF!</definedName>
    <definedName name="HKACAPOLOS5">#REF!</definedName>
    <definedName name="HKACARAYBEN5">#REF!</definedName>
    <definedName name="HKAPBAJASIKU">#REF!</definedName>
    <definedName name="HKASO">#REF!</definedName>
    <definedName name="HKAYUBULATBESI">#REF!</definedName>
    <definedName name="HKER1020">#REF!</definedName>
    <definedName name="HKER2020">#REF!</definedName>
    <definedName name="HKER2025">#REF!</definedName>
    <definedName name="HKER3030">#REF!</definedName>
    <definedName name="HKERAWANG">#REF!</definedName>
    <definedName name="HKERIKILTIM">#REF!</definedName>
    <definedName name="hkolom30">#REF!</definedName>
    <definedName name="HKOLOM30BA">#REF!</definedName>
    <definedName name="HKOLOMDIA15">#REF!</definedName>
    <definedName name="HKOLOMPRAKTIS">#REF!</definedName>
    <definedName name="HKONSTRUKSIBESI">#REF!</definedName>
    <definedName name="HKRANAIR34">#REF!</definedName>
    <definedName name="HKUDA">#REF!</definedName>
    <definedName name="HKUDABESAR7">#REF!</definedName>
    <definedName name="HKUNCITANAM1">#REF!</definedName>
    <definedName name="HKUNCITANAM2">#REF!</definedName>
    <definedName name="HKUSEN">#REF!</definedName>
    <definedName name="HKUSENKAYU">#REF!</definedName>
    <definedName name="HLAMBERSERING">#REF!</definedName>
    <definedName name="HLAMPIJAR40">#REF!</definedName>
    <definedName name="HLAMPU1X40">#REF!</definedName>
    <definedName name="HLANTAIBETON">#REF!</definedName>
    <definedName name="HLANTAIKAYU">#REF!</definedName>
    <definedName name="hlappondasi">[145]DKH!$J$64</definedName>
    <definedName name="HLES12">#REF!</definedName>
    <definedName name="HLIN1111">#REF!</definedName>
    <definedName name="HLISPLANKKAYU">#REF!</definedName>
    <definedName name="hlisplankukir">#REF!</definedName>
    <definedName name="HLISTKAYU">#REF!</definedName>
    <definedName name="HLISTPROFIL">#REF!</definedName>
    <definedName name="HMANHOLE">#REF!</definedName>
    <definedName name="HMENARA">#REF!</definedName>
    <definedName name="HMENIBESI">#REF!</definedName>
    <definedName name="HMOZAIK2020">#REF!</definedName>
    <definedName name="HMOZAIK3030">#REF!</definedName>
    <definedName name="HNACORAYBEN8">#REF!</definedName>
    <definedName name="HNAKOBENING6">#REF!</definedName>
    <definedName name="HNAKOBENING8">#REF!</definedName>
    <definedName name="HNOKSENG">#REF!</definedName>
    <definedName name="HNOKSENG2">#REF!</definedName>
    <definedName name="HO">#REF!</definedName>
    <definedName name="hollo40x40">#REF!</definedName>
    <definedName name="hollow_spaning">[20]HARGA!#REF!</definedName>
    <definedName name="hollow20x20">#REF!</definedName>
    <definedName name="hollow30x30">#REF!</definedName>
    <definedName name="hollow40x20">#REF!</definedName>
    <definedName name="homo3030">#REF!</definedName>
    <definedName name="homo3060">#REF!</definedName>
    <definedName name="homo40">#REF!</definedName>
    <definedName name="homostep3030">#REF!</definedName>
    <definedName name="homostep4040">#REF!</definedName>
    <definedName name="horizontal">#REF!</definedName>
    <definedName name="horrybeam">#REF!</definedName>
    <definedName name="HPAPANGRILLSENG">#REF!</definedName>
    <definedName name="hpbp">#REF!</definedName>
    <definedName name="hpeklain">[145]DKH!$J$111</definedName>
    <definedName name="hpektanah">[145]DKH!$J$35</definedName>
    <definedName name="hpembersihan">[145]DKH!$J$22</definedName>
    <definedName name="hpengalihan">[145]DKH!$J$232</definedName>
    <definedName name="hperkerasan">[145]DKH!$J$80</definedName>
    <definedName name="HPINTUDOBLETRIPLEKSSENG">#REF!</definedName>
    <definedName name="HPINTUDOUBLETEAK">#REF!</definedName>
    <definedName name="HPINTUKACAKISIPOLOS5">#REF!</definedName>
    <definedName name="HPINTUKACAPOLOS5">#REF!</definedName>
    <definedName name="HPINTUPANEL">#REF!</definedName>
    <definedName name="HPINTUPANELBH">#REF!</definedName>
    <definedName name="HPINTUPANELKACABH">#REF!</definedName>
    <definedName name="HPINTUPANELKACAPOLOS">#REF!</definedName>
    <definedName name="HPINTUPANELKACARAY">#REF!</definedName>
    <definedName name="HPINTUPANELSENG">#REF!</definedName>
    <definedName name="HPINTUPANELSENGBH">#REF!</definedName>
    <definedName name="HPINTUTRIPLEKS">#REF!</definedName>
    <definedName name="HPINTUTRIPLEKSBH">#REF!</definedName>
    <definedName name="HPIPASTENLESS">#REF!</definedName>
    <definedName name="hpkst">#REF!</definedName>
    <definedName name="HPL">[148]Bahan!$J$75</definedName>
    <definedName name="HPLAFONDTRIPLEKS">#REF!</definedName>
    <definedName name="HPLAT4">#REF!</definedName>
    <definedName name="hplazatol">[145]DKH!$J$228</definedName>
    <definedName name="HPLES12">#REF!</definedName>
    <definedName name="HPLES13">#REF!</definedName>
    <definedName name="HPLES14">#REF!</definedName>
    <definedName name="HPLESTER12">#REF!</definedName>
    <definedName name="HPLESTER13">#REF!</definedName>
    <definedName name="HPLINT1020">#REF!</definedName>
    <definedName name="HPLINT1030">#REF!</definedName>
    <definedName name="HPOLITUR">#REF!</definedName>
    <definedName name="HPORSELIN1111">#REF!</definedName>
    <definedName name="hppt">#REF!</definedName>
    <definedName name="HPVC1">#REF!</definedName>
    <definedName name="HPVC2">#REF!</definedName>
    <definedName name="HPVC3">#REF!</definedName>
    <definedName name="HPVC4">#REF!</definedName>
    <definedName name="HRBF2">#REF!</definedName>
    <definedName name="HRBF3">#REF!</definedName>
    <definedName name="HRBF4">#REF!</definedName>
    <definedName name="HRESIDU">#REF!</definedName>
    <definedName name="HRINGBALK2035">#REF!</definedName>
    <definedName name="HRINKBALK1520">#REF!</definedName>
    <definedName name="HRS">#REF!</definedName>
    <definedName name="HSAKGAN">#REF!</definedName>
    <definedName name="HSAKTUNG">#REF!</definedName>
    <definedName name="HSALTER">#REF!</definedName>
    <definedName name="HSBETON2">[131]ANALHASA!$J$66</definedName>
    <definedName name="HSCT3">0.1</definedName>
    <definedName name="HSD">#REF!</definedName>
    <definedName name="hsdc1">#REF!</definedName>
    <definedName name="HSDN">2.5</definedName>
    <definedName name="HSEKERING">#REF!</definedName>
    <definedName name="HSEPTIC">#REF!</definedName>
    <definedName name="HSEPTIC1">#REF!</definedName>
    <definedName name="HSEPTIC2">#REF!</definedName>
    <definedName name="HSHH">#REF!</definedName>
    <definedName name="HSHHUT">#REF!</definedName>
    <definedName name="HSLOOF1520">#REF!</definedName>
    <definedName name="HSOPI">#REF!</definedName>
    <definedName name="hspt">#REF!</definedName>
    <definedName name="HSSL">#REF!</definedName>
    <definedName name="hstopkon">#REF!</definedName>
    <definedName name="HSTOPKRAN">#REF!</definedName>
    <definedName name="hstopkran2">#REF!</definedName>
    <definedName name="HSTOPKRAN212">#REF!</definedName>
    <definedName name="HSTOPKRAN34">#REF!</definedName>
    <definedName name="HSTOPKRAN4">#REF!</definedName>
    <definedName name="hstrubaja">[145]DKH!$J$93</definedName>
    <definedName name="hstrubeton">[145]DKH!$J$86</definedName>
    <definedName name="HSTUT">#REF!</definedName>
    <definedName name="hsubgrade">[145]DKH!$J$58</definedName>
    <definedName name="hsut">#REF!</definedName>
    <definedName name="HSVC1">#REF!</definedName>
    <definedName name="HSVC2">#REF!</definedName>
    <definedName name="HSVC3">#REF!</definedName>
    <definedName name="hswt">#REF!</definedName>
    <definedName name="HT">#REF!</definedName>
    <definedName name="HT_6">#REF!</definedName>
    <definedName name="HTALANGPVC">#REF!</definedName>
    <definedName name="Htalangseng">#REF!</definedName>
    <definedName name="HTANAHTIM">#REF!</definedName>
    <definedName name="HTANGPVC">#REF!</definedName>
    <definedName name="HTELA14M3">#REF!</definedName>
    <definedName name="hthjhj" hidden="1">{"'Sheet1'!$A$1"}</definedName>
    <definedName name="HTIANGBAJA">#REF!</definedName>
    <definedName name="HTIANGKAYUBESI">#REF!</definedName>
    <definedName name="HTIMKARANG">#REF!</definedName>
    <definedName name="HTML_CodePage" hidden="1">1252</definedName>
    <definedName name="HTML_Control" hidden="1">{"'Sheet1'!$A$1"}</definedName>
    <definedName name="HTML_Description" hidden="1">""</definedName>
    <definedName name="HTML_Email" hidden="1">""</definedName>
    <definedName name="HTML_Header" hidden="1">"Sheet1"</definedName>
    <definedName name="HTML_LastUpdate" hidden="1">"4/12/01"</definedName>
    <definedName name="HTML_LineAfter" hidden="1">FALSE</definedName>
    <definedName name="HTML_LineBefore" hidden="1">FALSE</definedName>
    <definedName name="HTML_Name" hidden="1">"TJ 2000"</definedName>
    <definedName name="HTML_OBDlg2" hidden="1">TRUE</definedName>
    <definedName name="HTML_OBDlg4" hidden="1">TRUE</definedName>
    <definedName name="HTML_OS" hidden="1">0</definedName>
    <definedName name="HTML_PathFile" hidden="1">"C:\WINDOWS\Favorites\MyHTML.htm"</definedName>
    <definedName name="HTML_Title" hidden="1">"Book1"</definedName>
    <definedName name="HTNC">#REF!</definedName>
    <definedName name="HTOPGAVEL">#REF!</definedName>
    <definedName name="HTVL">#REF!</definedName>
    <definedName name="HUMUM">[145]DKH!$J$16</definedName>
    <definedName name="HUPAHPLAT">#REF!</definedName>
    <definedName name="HUPAHSLOOF">#REF!</definedName>
    <definedName name="HURUGAN">#REF!</definedName>
    <definedName name="HURUGANKEMBALI">#REF!</definedName>
    <definedName name="HURUGANPASIR">#REF!</definedName>
    <definedName name="hv">#REF!</definedName>
    <definedName name="HVENTILASI">#REF!</definedName>
    <definedName name="hw" hidden="1">{#N/A,#N/A,FALSE,"REK-S-TPL";#N/A,#N/A,FALSE,"REK-TPML";#N/A,#N/A,FALSE,"RAB-TEMPEL"}</definedName>
    <definedName name="HWAFEL2020">#REF!</definedName>
    <definedName name="HWASHTAFEL">#REF!</definedName>
    <definedName name="hx">#REF!</definedName>
    <definedName name="Hydraulic">#REF!</definedName>
    <definedName name="hyhkj" hidden="1">{"'Sheet1'!$A$1"}</definedName>
    <definedName name="hyu4t" hidden="1">{"'Sheet1'!$A$1"}</definedName>
    <definedName name="hyut" hidden="1">{"'Sheet1'!$A$1"}</definedName>
    <definedName name="i">'[149]DU&amp;B'!$F$18</definedName>
    <definedName name="I.">#REF!</definedName>
    <definedName name="I.2">#N/A</definedName>
    <definedName name="I.2.A">[35]Anl!#REF!</definedName>
    <definedName name="I.2.B">[35]Anl!#REF!</definedName>
    <definedName name="I_L1">#REF!</definedName>
    <definedName name="I_L2">#REF!</definedName>
    <definedName name="I_L3">#REF!</definedName>
    <definedName name="I_LATAP">#REF!</definedName>
    <definedName name="I_LD">#REF!</definedName>
    <definedName name="I_LPOS">#REF!</definedName>
    <definedName name="I_LU">#REF!</definedName>
    <definedName name="i0">'[150]Bahan n Upah'!#REF!</definedName>
    <definedName name="I1O7">'[151]DAFTAR HRG''05'!$A$8</definedName>
    <definedName name="i2a">#REF!</definedName>
    <definedName name="i2b">#REF!</definedName>
    <definedName name="i2c">#REF!</definedName>
    <definedName name="i2d">#REF!</definedName>
    <definedName name="i2e">#REF!</definedName>
    <definedName name="IA">#REF!</definedName>
    <definedName name="iat">'[48]Upah&amp;Bahan'!$C$55</definedName>
    <definedName name="ID">#REF!</definedName>
    <definedName name="ID_A">#REF!</definedName>
    <definedName name="ID_A_">#REF!</definedName>
    <definedName name="IE">#REF!</definedName>
    <definedName name="ihb">#REF!</definedName>
    <definedName name="ihbl">#REF!</definedName>
    <definedName name="II_L1">#REF!</definedName>
    <definedName name="II_L2">#REF!</definedName>
    <definedName name="II_L3">#REF!</definedName>
    <definedName name="II_LATAP">#REF!</definedName>
    <definedName name="II_LD">#REF!</definedName>
    <definedName name="II_LPOS">#REF!</definedName>
    <definedName name="II_LU">#REF!</definedName>
    <definedName name="II_PEK_TANAH">#REF!</definedName>
    <definedName name="III_L1">#REF!</definedName>
    <definedName name="III_L2">#REF!</definedName>
    <definedName name="III_L3">#REF!</definedName>
    <definedName name="III_LATAP">#REF!</definedName>
    <definedName name="III_LD">#REF!</definedName>
    <definedName name="III_LPOS">#REF!</definedName>
    <definedName name="III_LU">#REF!</definedName>
    <definedName name="III_PEK_PONDASI">#REF!</definedName>
    <definedName name="IIIST">'[152]3TH'!$DR$13:$DR$504</definedName>
    <definedName name="IIST">'[58]2RD'!$DR$13:$DR$504</definedName>
    <definedName name="ijuk">#REF!</definedName>
    <definedName name="IKATAN_ANGIN">[37]BAHAN!#REF!</definedName>
    <definedName name="ikiran">'[48]Upah&amp;Bahan'!$C$18</definedName>
    <definedName name="IKK">[10]alat!$AW$19</definedName>
    <definedName name="im">#REF!</definedName>
    <definedName name="IN">[45]BPS!#REF!</definedName>
    <definedName name="INDEX_ARS">#REF!</definedName>
    <definedName name="index_arsitektur">#REF!</definedName>
    <definedName name="INDEX_STR">#REF!</definedName>
    <definedName name="info">#REF!</definedName>
    <definedName name="inlam">[49]UPAH!#REF!</definedName>
    <definedName name="INSTALASI">#REF!</definedName>
    <definedName name="intop">[49]UPAH!#REF!</definedName>
    <definedName name="ipp" hidden="1">#REF!</definedName>
    <definedName name="irahu">#REF!</definedName>
    <definedName name="isikoral">#REF!</definedName>
    <definedName name="isol">#REF!</definedName>
    <definedName name="Ist">'[45]1st'!$B$12:$B$503</definedName>
    <definedName name="item">'[48]Kuantitas &amp; Harga'!#REF!</definedName>
    <definedName name="ITEM_PEMBAYARAN_No.">#REF!</definedName>
    <definedName name="ITEM851">'[119]HSLAIN-LAIN'!$A$1:$H$54</definedName>
    <definedName name="IV_L1">#REF!</definedName>
    <definedName name="IV_L2">#REF!</definedName>
    <definedName name="IV_L3">#REF!</definedName>
    <definedName name="IV_LD">#REF!</definedName>
    <definedName name="IV_PEK_DINDING">#REF!</definedName>
    <definedName name="IV_UPOS">#REF!</definedName>
    <definedName name="IVST">'[58]4TH'!$DR$13:$DR$504</definedName>
    <definedName name="iwfbs">#REF!</definedName>
    <definedName name="IX.c">#REF!</definedName>
    <definedName name="IXb">#REF!</definedName>
    <definedName name="j">#REF!</definedName>
    <definedName name="J.">#REF!</definedName>
    <definedName name="J.1">#REF!</definedName>
    <definedName name="j.2">#REF!</definedName>
    <definedName name="J.2aksen">#REF!</definedName>
    <definedName name="J.3">#REF!</definedName>
    <definedName name="J.4">#REF!</definedName>
    <definedName name="J.4aksen">#REF!</definedName>
    <definedName name="J.5">#REF!</definedName>
    <definedName name="J.6">#REF!</definedName>
    <definedName name="J.7">#REF!</definedName>
    <definedName name="J.9">#REF!</definedName>
    <definedName name="J.KACAALUM">#REF!</definedName>
    <definedName name="J.KACAKAYU">#REF!</definedName>
    <definedName name="J_10">#REF!</definedName>
    <definedName name="J_12">#REF!</definedName>
    <definedName name="J_18">#REF!</definedName>
    <definedName name="J_19">#REF!</definedName>
    <definedName name="J_20">#REF!</definedName>
    <definedName name="J_20A">#REF!</definedName>
    <definedName name="J_21">#REF!</definedName>
    <definedName name="J_22">#REF!</definedName>
    <definedName name="J_23">#REF!</definedName>
    <definedName name="J_7">#REF!</definedName>
    <definedName name="J_7A">#REF!</definedName>
    <definedName name="J_8">#REF!</definedName>
    <definedName name="J_8A">#REF!</definedName>
    <definedName name="J_9">#REF!</definedName>
    <definedName name="J_9A">#REF!</definedName>
    <definedName name="J1_1">#REF!</definedName>
    <definedName name="J11_BL8">#REF!</definedName>
    <definedName name="J2_1">#REF!</definedName>
    <definedName name="J3_2">#REF!</definedName>
    <definedName name="J4_2">#REF!</definedName>
    <definedName name="j5jj" hidden="1">{"'Sheet1'!$A$1"}</definedName>
    <definedName name="J7_BL8">#REF!</definedName>
    <definedName name="J8_BL8">#REF!</definedName>
    <definedName name="J9_BL8">#REF!</definedName>
    <definedName name="jab">#REF!</definedName>
    <definedName name="jabatan">[62]INPUT!$E$22</definedName>
    <definedName name="jack_hammer">#REF!</definedName>
    <definedName name="jack_hm">'[79]HD-SIPIL'!$D$151</definedName>
    <definedName name="JACKHAMMER">#REF!</definedName>
    <definedName name="jalan">[87]Analisa!#REF!</definedName>
    <definedName name="jalusi">[89]Analisis!#REF!</definedName>
    <definedName name="JALUSIDL">#N/A</definedName>
    <definedName name="JALUSIKAYU">#REF!</definedName>
    <definedName name="jalusikayu\nonjasa">#REF!</definedName>
    <definedName name="JALUSIKM">#N/A</definedName>
    <definedName name="jang">#REF!</definedName>
    <definedName name="jangan" hidden="1">[153]H.Satuan!#REF!</definedName>
    <definedName name="jangkus.bssengkang">#REF!</definedName>
    <definedName name="jangkus.lantaikerja">#REF!</definedName>
    <definedName name="jangkus.pasangan.aanstamping">#REF!</definedName>
    <definedName name="jangkusAanstampeng">#REF!</definedName>
    <definedName name="jangkusanstamping">#REF!</definedName>
    <definedName name="jangkusbetok350">#REF!</definedName>
    <definedName name="jangkusbetonk250">#REF!</definedName>
    <definedName name="jangkusbetonk300">#REF!</definedName>
    <definedName name="jangkusbkspondasi">#REF!</definedName>
    <definedName name="jangkusbksslof">#REF!</definedName>
    <definedName name="jangkusbstulangan">#REF!</definedName>
    <definedName name="jangkusk100123">#REF!</definedName>
    <definedName name="jangkusltkerja">#REF!</definedName>
    <definedName name="jangkuspondasi1.3">#REF!</definedName>
    <definedName name="jangkuspondasi1.4">#REF!</definedName>
    <definedName name="jangkuspondasi1.5">#REF!</definedName>
    <definedName name="jangkusstampeng">#REF!</definedName>
    <definedName name="jangkuswstop150">#REF!</definedName>
    <definedName name="JASA">#REF!</definedName>
    <definedName name="JASD">#REF!</definedName>
    <definedName name="jb">[36]HASAT!$I$49</definedName>
    <definedName name="jdkhfu">#REF!</definedName>
    <definedName name="JEFTA">#REF!</definedName>
    <definedName name="JEKAMATI">#N/A</definedName>
    <definedName name="Jend_1">'[86]Analisa Harga Satuan'!$G$2417</definedName>
    <definedName name="JendBV1">'[86]Analisa Harga Satuan'!$G$2448</definedName>
    <definedName name="JendBV2">'[86]Analisa Harga Satuan'!$G$2456</definedName>
    <definedName name="jendela_kaca5">'[79]AHS-SIPIL'!$H$676</definedName>
    <definedName name="jendelaalum">#REF!</definedName>
    <definedName name="jendelaalumkaca\nonjasa">#REF!</definedName>
    <definedName name="jendelakayukaca\nonjasa">#REF!</definedName>
    <definedName name="Jenis_Bahan">'[154]HSD BAHAN'!$H$6:$H$5005</definedName>
    <definedName name="Jenis_Upah">'[142]HSD UPAH'!$C$6:$C$5000</definedName>
    <definedName name="jfj" hidden="1">{"'Sheet1'!$A$1"}</definedName>
    <definedName name="JG">#REF!</definedName>
    <definedName name="jik">#REF!</definedName>
    <definedName name="jika">'[83]Upah&amp;Bahan'!$C$19</definedName>
    <definedName name="jj">#REF!</definedName>
    <definedName name="jjg.1m.KUSEKAYU">#REF!</definedName>
    <definedName name="jjg.1m.KUSENALUM">#REF!</definedName>
    <definedName name="JJG.1m.kusenalumunium.3inci">#REF!</definedName>
    <definedName name="jjg.1m.KUSENBAJA">#REF!</definedName>
    <definedName name="jjg.1m.KUSENBAJA1">#REF!</definedName>
    <definedName name="jjg.1m.KUSENBAJA2">#REF!</definedName>
    <definedName name="jjg.1m.KUSENSIKU">#REF!</definedName>
    <definedName name="jjg.1m.KUSENSIKU4">#REF!</definedName>
    <definedName name="JJG.1m.raiillingtanggaBSP">#REF!</definedName>
    <definedName name="JJG.1m2.GRCcanopy.rangkachanal100">#REF!</definedName>
    <definedName name="JJG.1m2.GRCcanopy.rangkaliftchanal100">#REF!</definedName>
    <definedName name="JJG.1m2.GRCclading.rangkahollow">#REF!</definedName>
    <definedName name="JJG.1m2.GRCrangkahollow.clading.relung.lisplank">#REF!</definedName>
    <definedName name="jjg.1m2.J.KACAALUM">#REF!</definedName>
    <definedName name="jjg.1m2.J.KACAKAYU">#REF!</definedName>
    <definedName name="jjg.1m2.JALUSIKAYU">#REF!</definedName>
    <definedName name="jjg.1m2.P.BAJAHOL">#REF!</definedName>
    <definedName name="jjg.1m2.P.BAJASIKU">#REF!</definedName>
    <definedName name="jjg.1m2.P.KACAALUM">#REF!</definedName>
    <definedName name="jjg.1m2.P.KACAKAYU">#REF!</definedName>
    <definedName name="jjg.1m2.PINTUTRIPLEK">#REF!</definedName>
    <definedName name="jjg.1m2.PINTUTRIPLEMELAMINTO">#REF!</definedName>
    <definedName name="jjg.1m2.PINTUUKIR">#REF!</definedName>
    <definedName name="jjg.1m2.TR.HOLLOW">#REF!</definedName>
    <definedName name="JJG.1set.asbuilt.drawing">#REF!</definedName>
    <definedName name="JJG.1set.asbuiltdrawing">#REF!</definedName>
    <definedName name="JJG.1setpoto">#REF!</definedName>
    <definedName name="JJG.1sheet.doublecylinder">#REF!</definedName>
    <definedName name="JJG.1unit.BV.1">#REF!</definedName>
    <definedName name="JJG.1unit.BV.2">#REF!</definedName>
    <definedName name="JJG.1unit.BV.3">#REF!</definedName>
    <definedName name="JJG.1unit.BV.4">#REF!</definedName>
    <definedName name="JJG.1unit.GRCkolomrangkahollow">#REF!</definedName>
    <definedName name="JJG.1unit.GRCkubah.type1.rangkaBSP2inci">#REF!</definedName>
    <definedName name="JJG.1unit.GRCkubah.type2.rangkaBSP2inci">#REF!</definedName>
    <definedName name="JJG.1unit.GRCkubah1.rangkahollow">#REF!</definedName>
    <definedName name="JJG.1unit.GRCrangkaBSP2in.KR.5">#REF!</definedName>
    <definedName name="JJG.1unit.GRCrangkaBSP2in.KR.6">#REF!</definedName>
    <definedName name="JJG.1unit.GRCrangkaBSP2in.KR.7">#REF!</definedName>
    <definedName name="JJG.1unit.GRCrangkaBSP2in.KR.8">#REF!</definedName>
    <definedName name="JJG.1unit.GRCrangkaBSP2in.KR.9">#REF!</definedName>
    <definedName name="JJG.1unit.GRCrangkahollw.KR.5">#REF!</definedName>
    <definedName name="JJG.1unit.J.1">#REF!</definedName>
    <definedName name="JJG.1unit.j.2">#REF!</definedName>
    <definedName name="JJG.1unit.J.2aksen">#REF!</definedName>
    <definedName name="JJG.1unit.J.3">#REF!</definedName>
    <definedName name="JJG.1unit.J.4">#REF!</definedName>
    <definedName name="JJG.1unit.J.4aksen">#REF!</definedName>
    <definedName name="JJG.1unit.J.5">#REF!</definedName>
    <definedName name="JJG.1unit.J.6">#REF!</definedName>
    <definedName name="JJG.1unit.J.7">#REF!</definedName>
    <definedName name="JJG.1unit.J.9">#REF!</definedName>
    <definedName name="JJG.1unit.P.1">#REF!</definedName>
    <definedName name="JJG.1unit.P.10">#REF!</definedName>
    <definedName name="JJG.1unit.P.2">#REF!</definedName>
    <definedName name="JJG.1unit.P.2aksen">#REF!</definedName>
    <definedName name="JJG.1unit.P.3">#REF!</definedName>
    <definedName name="JJG.1unit.P.3aksen">#REF!</definedName>
    <definedName name="JJG.1unit.p.4">#REF!</definedName>
    <definedName name="JJG.1unit.p.4aksen">#REF!</definedName>
    <definedName name="JJG.1unit.P.5">#REF!</definedName>
    <definedName name="JJG.1unit.P.6">#REF!</definedName>
    <definedName name="JJG.1unit.P.7">#REF!</definedName>
    <definedName name="JJG.1unit.P.8">#REF!</definedName>
    <definedName name="JJG.1unit.P.PS">#REF!</definedName>
    <definedName name="JJG.1unit.P.PSaksen">#REF!</definedName>
    <definedName name="JJG.1unit.panelGRC.rangkahollow.kolomselasar">#REF!</definedName>
    <definedName name="JJG.1unit.pasang.girderkap.100\150ton">#REF!</definedName>
    <definedName name="JJG.1unit.PJ.1">#REF!</definedName>
    <definedName name="JJG.1unit.PJ.2">#REF!</definedName>
    <definedName name="JJG.1unit.PJ.3">#REF!</definedName>
    <definedName name="JJG.1unit.PJ.4">#REF!</definedName>
    <definedName name="JJG.1unit.S.1">#REF!</definedName>
    <definedName name="JJG.1unit.S.10">#REF!</definedName>
    <definedName name="JJG.1unit.S.11">#REF!</definedName>
    <definedName name="jjg.1unit.S.12">#REF!</definedName>
    <definedName name="JJG.1unit.S.13">#REF!</definedName>
    <definedName name="JJG.1unit.S.14">#REF!</definedName>
    <definedName name="JJG.1unit.S.15">#REF!</definedName>
    <definedName name="JJG.1unit.S.16">#REF!</definedName>
    <definedName name="JJG.1unit.S.17">#REF!</definedName>
    <definedName name="JJG.1unit.S.2">#REF!</definedName>
    <definedName name="JJG.1unit.S.3">#REF!</definedName>
    <definedName name="JJG.1unit.S.4">#REF!</definedName>
    <definedName name="JJG.1unit.S.5">#REF!</definedName>
    <definedName name="JJG.1unit.S.5A">#REF!</definedName>
    <definedName name="JJG.1unit.S.6">#REF!</definedName>
    <definedName name="JJG.1unit.S.7">#REF!</definedName>
    <definedName name="JJG.1unit.S.8">#REF!</definedName>
    <definedName name="JJG.1unit.S.9">#REF!</definedName>
    <definedName name="JJG.1unitS.8A">#REF!</definedName>
    <definedName name="JJG.acian.beton.exposed">#REF!</definedName>
    <definedName name="JJG.alumuniumfoil.primary.smart.foam.8mm">#REF!</definedName>
    <definedName name="JJG.amparan.basecouse.t30cm">#REF!</definedName>
    <definedName name="JJG.astek.tenagakerja">#REF!</definedName>
    <definedName name="JJG.atapbajaringan">#REF!</definedName>
    <definedName name="JJG.atappolycarbonat.rangkahollow">#REF!</definedName>
    <definedName name="JJG.bambujepang">#REF!</definedName>
    <definedName name="JJG.basecorse30">#REF!</definedName>
    <definedName name="jjg.betonlintel.praktis150x200">#REF!</definedName>
    <definedName name="JJG.bongkaran.betonbertulang">#REF!</definedName>
    <definedName name="JJG.bongkaran.dindingtembokbata">#REF!</definedName>
    <definedName name="jjg.BSP\perKG">#REF!</definedName>
    <definedName name="JJG.bungurjepang">#REF!</definedName>
    <definedName name="JJG.carstoper.tempatpalkir">#REF!</definedName>
    <definedName name="JJG.CARTOPER.4">#REF!</definedName>
    <definedName name="JJg.cat.marka\m2">#REF!</definedName>
    <definedName name="JJG.catmarka.m2">#REF!</definedName>
    <definedName name="JJG.catplapond">#REF!</definedName>
    <definedName name="JJG.duikerU60">#REF!</definedName>
    <definedName name="JJG.finishing.catplapond">#REF!</definedName>
    <definedName name="JJG.finishing.pekcatdalam">#REF!</definedName>
    <definedName name="JJG.finishing.pekcatluar">#REF!</definedName>
    <definedName name="JJG.finishingmelamik">#REF!</definedName>
    <definedName name="jjg.floorhardener">#REF!</definedName>
    <definedName name="jjg.floorhardener.natural">#REF!</definedName>
    <definedName name="JJG.FLOORHARDENERWARNA">#REF!</definedName>
    <definedName name="JJG.galiandalam1m">#REF!</definedName>
    <definedName name="JJG.galiandalam2m">#REF!</definedName>
    <definedName name="JJG.GILLPOS.grillhollow">#REF!</definedName>
    <definedName name="JJG.grillhollow.posjaga">#REF!</definedName>
    <definedName name="JJG.grouting">#REF!</definedName>
    <definedName name="JJG.HANDRAILING">#REF!</definedName>
    <definedName name="JJG.jaringkawatgalpanis.pengamanproyek">#REF!</definedName>
    <definedName name="JJG.keamananproyek">#REF!</definedName>
    <definedName name="jjg.keramik20x20unpolised">#REF!</definedName>
    <definedName name="jjg.keramik25x25unpolised">#REF!</definedName>
    <definedName name="jjg.keramik33x33polised">#REF!</definedName>
    <definedName name="jjg.keramik33x33unpolised">#REF!</definedName>
    <definedName name="jjg.keramik40x40polised">#REF!</definedName>
    <definedName name="jjg.keramik40x40unpolised">#REF!</definedName>
    <definedName name="JJG.kiarapayung">#REF!</definedName>
    <definedName name="JJG.klameof.irian">#REF!</definedName>
    <definedName name="jjg.kolompraktis.150x150">#REF!</definedName>
    <definedName name="JJG.kuda2kayu">#REF!</definedName>
    <definedName name="jjg.lantaibetonsikat">#REF!</definedName>
    <definedName name="JJG.lapisan.hotmix5cm">#REF!</definedName>
    <definedName name="JJG.lapisanhotmix5cm">#REF!</definedName>
    <definedName name="JJG.lapisi">#REF!</definedName>
    <definedName name="JJG.liliparis">#REF!</definedName>
    <definedName name="JJG.lisplankkayu3x20">#REF!</definedName>
    <definedName name="JJG.lisplankkayu3x30">#REF!</definedName>
    <definedName name="JJG.loadingtest\65ton">#REF!</definedName>
    <definedName name="JJG.loadingtest\ton">#REF!</definedName>
    <definedName name="JJG.mob.demob.alat.tenagakerja">#REF!</definedName>
    <definedName name="JJG.nokasbes">#REF!</definedName>
    <definedName name="JJG.nokbeton">#REF!</definedName>
    <definedName name="JJG.nokkeramik">#REF!</definedName>
    <definedName name="JJG.nokpalentong">#REF!</definedName>
    <definedName name="JJG.onderlaght">#REF!</definedName>
    <definedName name="JJG.pagarbetonpracetak.5x50x213">#REF!</definedName>
    <definedName name="JJG.palembismarkia">#REF!</definedName>
    <definedName name="JJG.Papannamaunit">#REF!</definedName>
    <definedName name="JJG.pasang.alumuniumfoil.8mm">#REF!</definedName>
    <definedName name="JJG.pasang.atapzincalum">#REF!</definedName>
    <definedName name="JJG.pasang.bataberongga">#REF!</definedName>
    <definedName name="JJG.pasang.batamerah1.5">#REF!</definedName>
    <definedName name="JJG.pasang.batamerah1.6">#REF!</definedName>
    <definedName name="JJG.pasang.batamerah1.8">#REF!</definedName>
    <definedName name="JJG.pasang.batu.tempel.hitam">#REF!</definedName>
    <definedName name="JJG.pasang.batuparas">#REF!</definedName>
    <definedName name="JJG.pasang.batusikat">#REF!</definedName>
    <definedName name="JJG.pasang.boplank">#REF!</definedName>
    <definedName name="JJG.pasang.border8x25">#REF!</definedName>
    <definedName name="JJG.pasang.bouuwplank.pengukuran">#REF!</definedName>
    <definedName name="JJG.pasang.CB.10">#REF!</definedName>
    <definedName name="JJG.pasang.CB.15">#REF!</definedName>
    <definedName name="JJG.pasang.CB.20">#REF!</definedName>
    <definedName name="JJG.pasang.doorcluser\set">#REF!</definedName>
    <definedName name="JJG.pasang.doorstop\bh">#REF!</definedName>
    <definedName name="JJG.pasang.engseljendela3inci\ps">#REF!</definedName>
    <definedName name="JJG.pasang.glassblock">#REF!</definedName>
    <definedName name="JJG.pasang.glasswool.WM6">#REF!</definedName>
    <definedName name="JJG.pasang.glasswoolWM6">#REF!</definedName>
    <definedName name="JJG.pasang.grassblock">#REF!</definedName>
    <definedName name="JJG.pasang.grendeltanamatas\bh">#REF!</definedName>
    <definedName name="JJG.pasang.grendeltanambawah\buah">#REF!</definedName>
    <definedName name="JJG.pasang.HB.10">#REF!</definedName>
    <definedName name="JJG.pasang.HB.15">#REF!</definedName>
    <definedName name="JJG.pasang.HB.20">#REF!</definedName>
    <definedName name="JJG.pasang.kacaburam5mm\m2">#REF!</definedName>
    <definedName name="JJG.pasang.kacacermin5mm\m2">#REF!</definedName>
    <definedName name="JJG.pasang.kacapolos5mm\m2">#REF!</definedName>
    <definedName name="JJG.pasang.kacapolos6mm\m2">#REF!</definedName>
    <definedName name="JJG.pasang.kacapolos8mm\m2">#REF!</definedName>
    <definedName name="JJG.pasang.kacawarna8mm\m2">#REF!</definedName>
    <definedName name="JJG.pasang.karpet.nilon">#REF!</definedName>
    <definedName name="JJG.pasang.karpetlokal.wool.nilon">#REF!</definedName>
    <definedName name="JJG.pasang.lantaimarmer40x40">#REF!</definedName>
    <definedName name="JJG.pasang.lantaimarmer60x60">#REF!</definedName>
    <definedName name="JJG.pasang.lantaiparquet">#REF!</definedName>
    <definedName name="JJG.pasang.lantaivinyl">#REF!</definedName>
    <definedName name="JJG.pasang.leper.handle\ps">#REF!</definedName>
    <definedName name="JJG.pasang.lisgyfsum">#REF!</definedName>
    <definedName name="JJG.pasang.monoblock.typeCW420J\S516std.set">#REF!</definedName>
    <definedName name="JJG.pasang.monoblock.typeCW867NJ.set">#REF!</definedName>
    <definedName name="JJG.pasang.pagarproyek">#REF!</definedName>
    <definedName name="JJG.pasang.pavingblock.natural6cm">#REF!</definedName>
    <definedName name="JJG.pasang.pavingblock.warna6cm">#REF!</definedName>
    <definedName name="JJG.pasang.platlisplank.1.2mm">#REF!</definedName>
    <definedName name="JJG.pasang.roster10x20">#REF!</definedName>
    <definedName name="JJG.pasang.rosterbeton10x20">#REF!</definedName>
    <definedName name="JJG.pasang.rosterbeton20x20">#REF!</definedName>
    <definedName name="JJG.pasang.rosterkeramik20x20">#REF!</definedName>
    <definedName name="JJG.pasang.rosterterawang12x11x24">#REF!</definedName>
    <definedName name="JJG.pasang.senggelombang">#REF!</definedName>
    <definedName name="JJG.pasang.slotrambucis\bh">#REF!</definedName>
    <definedName name="JJG.pasang.slotrambucis\ps">#REF!</definedName>
    <definedName name="JJG.pasang.sparingPVC2.1\2">#REF!</definedName>
    <definedName name="JJG.pasang.sparingPVC3">#REF!</definedName>
    <definedName name="JJG.pasang.sparingPVC4">#REF!</definedName>
    <definedName name="JJG.pasang.stairnozing">#REF!</definedName>
    <definedName name="JJG.pasang.stairnozing10x33">#REF!</definedName>
    <definedName name="JJG.pasang.stayjendela\ps">#REF!</definedName>
    <definedName name="JJG.pasang.talangbjls40">#REF!</definedName>
    <definedName name="JJG.pasang.talangdtr\jr.zincalume">#REF!</definedName>
    <definedName name="JJG.pasang.talangvertikalPVC21\2">#REF!</definedName>
    <definedName name="JJG.pasang.talangvertikalPVC3">#REF!</definedName>
    <definedName name="JJG.pasang.talangvertikalPVC4">#REF!</definedName>
    <definedName name="JJG.pasang.urinaltype.U370M.set">#REF!</definedName>
    <definedName name="JJG.pasang.wastafeltype.L237V1B.setgantung">#REF!</definedName>
    <definedName name="JJG.pasang.wastafeltype.L521V1A.setmeja">#REF!</definedName>
    <definedName name="JJG.pasangan.batamerah1.3">#REF!</definedName>
    <definedName name="jjg.pasangancansteen15x30x40">#REF!</definedName>
    <definedName name="jjg.pasangancansteen15x30x60">#REF!</definedName>
    <definedName name="JJG.pasangbaturesapan\m3">#REF!</definedName>
    <definedName name="JJG.pasangborder8x20">#REF!</definedName>
    <definedName name="JJG.pasangcansteen.15x30x40">#REF!</definedName>
    <definedName name="JJG.pasangcansteen.15x30x60">#REF!</definedName>
    <definedName name="JJG.pasangdindingkeramik20x25">#REF!</definedName>
    <definedName name="JJG.pasangdindingkeramik20x33">#REF!</definedName>
    <definedName name="JJG.pasangdindingkeramik25x45">#REF!</definedName>
    <definedName name="JJG.pasangengsel.pintu4inci\ps">#REF!</definedName>
    <definedName name="JJG.pasanggranitsolid">#REF!</definedName>
    <definedName name="JJG.pasangkarpetlokal.pulwool">#REF!</definedName>
    <definedName name="JJG.pasangkeramiklantai30x30.Unpolised">#REF!</definedName>
    <definedName name="JJG.pasangkeramiklantai60x60.polised">#REF!</definedName>
    <definedName name="JJG.pasangkeramiklantai60x60.Unpolised">#REF!</definedName>
    <definedName name="JJG.pasangkuncitanam\set">#REF!</definedName>
    <definedName name="JJG.pasanglantai.granito30x30">#REF!</definedName>
    <definedName name="JJG.pasanglantai.granito40x40">#REF!</definedName>
    <definedName name="JJG.pasanglantai.granito60x60">#REF!</definedName>
    <definedName name="JJG.pasanglantaikayu.pabrikasi">#REF!</definedName>
    <definedName name="JJG.pasanglantaikeramik30x30.polised">#REF!</definedName>
    <definedName name="JJG.pasangmarmer.solid">#REF!</definedName>
    <definedName name="JJG.pasangrosterkeramik10x20">#REF!</definedName>
    <definedName name="JJG.pelatduiker.8x60x100">#REF!</definedName>
    <definedName name="JJG.pelatduiker.8x80x100">#REF!</definedName>
    <definedName name="JJG.pembersihan.perataan.lahanproyek">#REF!</definedName>
    <definedName name="JJG.pembuatan.bedengburuh">#REF!</definedName>
    <definedName name="JJG.pembuatan.direksikeet">#REF!</definedName>
    <definedName name="JJG.pembuatan.direksikit">#REF!</definedName>
    <definedName name="JJG.pembuatan.jalansementara">#REF!</definedName>
    <definedName name="JJG.pembuatan.loskerja.losbahan">#REF!</definedName>
    <definedName name="JJG.pembuatan.posjaga.darikayu">#REF!</definedName>
    <definedName name="JJG.pembuatan.sumurresapan.dalam\unit">#REF!</definedName>
    <definedName name="JJg.pembuatan.sumurresapan.dalkal\unit">#REF!</definedName>
    <definedName name="JJG.pemuatan.sumurgali.dia100cm\m">#REF!</definedName>
    <definedName name="JJG.penetrasi">#REF!</definedName>
    <definedName name="JJG.penutup.plapond.calciboard">#REF!</definedName>
    <definedName name="JJG.penutup.plapond.GYFSUM">#REF!</definedName>
    <definedName name="JJG.penutup.plapondgyfsum">#REF!</definedName>
    <definedName name="JJG.penutupatap.asbesgelombang">#REF!</definedName>
    <definedName name="JJG.penutupatap.gentengbeton">#REF!</definedName>
    <definedName name="JJG.penutupatap.gentengkeramik">#REF!</definedName>
    <definedName name="JJG.penutupatapgentengpalentong">#REF!</definedName>
    <definedName name="JJG.penyediaan.airkerja">#REF!</definedName>
    <definedName name="JJG.penyediaan.liftbarangsementara">#REF!</definedName>
    <definedName name="JJG.penyediaan.lkerja">#REF!</definedName>
    <definedName name="JJG.penyediaan.saranaairkerja">#REF!</definedName>
    <definedName name="JJG.plapond.calciboard.rangkahollow">#REF!</definedName>
    <definedName name="JJG.plapond.gyfsum.rangkahollow">#REF!</definedName>
    <definedName name="JJG.plapond.gyfsum.rangkasuspen">#REF!</definedName>
    <definedName name="JJG.plapondcalsiboard.rangkakayu">#REF!</definedName>
    <definedName name="JJG.plapondGRC.rangka.Hollow">#REF!</definedName>
    <definedName name="JJG.plapondGRC.rangkakayu">#REF!</definedName>
    <definedName name="JJG.plapondgyfsum.rangkakayu">#REF!</definedName>
    <definedName name="JJG.pohon.angsana\unit">#REF!</definedName>
    <definedName name="JJG.pohon.ceremai">#REF!</definedName>
    <definedName name="JJG.pohon.dadapmerah">#REF!</definedName>
    <definedName name="JJG.pohon.kacapiring">#REF!</definedName>
    <definedName name="JJG.pohon.kecapi">#REF!</definedName>
    <definedName name="JJG.pohon.perduoleander\unit">#REF!</definedName>
    <definedName name="JJG.pohon.sukun">#REF!</definedName>
    <definedName name="JJG.pohon.taiwanbeuti\unit">#REF!</definedName>
    <definedName name="JJG.pohonbambukuning\unit">#REF!</definedName>
    <definedName name="JJG.pohoncemara\unit">#REF!</definedName>
    <definedName name="JJG.pohonketapang\unit">#REF!</definedName>
    <definedName name="JJG.pohonlantana\unit">#REF!</definedName>
    <definedName name="JJG.pohonmanggis\unit">#REF!</definedName>
    <definedName name="JJG.pohonnangka">#REF!</definedName>
    <definedName name="JJG.pohonpalemraja\unit">#REF!</definedName>
    <definedName name="JJG.pohonthetehan\unit">#REF!</definedName>
    <definedName name="JJG.RAILING1">#REF!</definedName>
    <definedName name="jjg.RAILING2">#REF!</definedName>
    <definedName name="JJG.RAILING3">#REF!</definedName>
    <definedName name="JJG.rangkaatapkayu">#REF!</definedName>
    <definedName name="JJG.rangkahollow">#REF!</definedName>
    <definedName name="JJG.rangkametal">#REF!</definedName>
    <definedName name="JJG.rumputgajah\m2">#REF!</definedName>
    <definedName name="JJG.rumputjepang\m2">#REF!</definedName>
    <definedName name="JJG.rumputpeking\m2">#REF!</definedName>
    <definedName name="JJG.saluranairhujan.grevel20cm">#REF!</definedName>
    <definedName name="JJG.saluranU.40batu">#REF!</definedName>
    <definedName name="JJG.saluraU.60batu">#REF!</definedName>
    <definedName name="JJG.sondir\titik">#REF!</definedName>
    <definedName name="JJG.stanlagh">#REF!</definedName>
    <definedName name="JJG.tanaman.heloconia">#REF!</definedName>
    <definedName name="jjg.tiangpancang25x25cm">#REF!</definedName>
    <definedName name="jjg.tiangpancang30x30cm">#REF!</definedName>
    <definedName name="jjg.tiangpancang35x35cm">#REF!</definedName>
    <definedName name="jjg.tiangpancang40x40cm">#REF!</definedName>
    <definedName name="jjg.tiangpancang45x45cm">#REF!</definedName>
    <definedName name="JJG.tservice">#REF!</definedName>
    <definedName name="JJG.tutupmhsiku">#REF!</definedName>
    <definedName name="JJGacian">#REF!</definedName>
    <definedName name="JJGborder">#REF!</definedName>
    <definedName name="JJGbttemplek">#REF!</definedName>
    <definedName name="JJGcalci">#REF!</definedName>
    <definedName name="JJGcalciboard">#REF!</definedName>
    <definedName name="jjgcatduco">#REF!</definedName>
    <definedName name="JJGgrassblock">#REF!</definedName>
    <definedName name="JJGGRC">#REF!</definedName>
    <definedName name="JJGgroutink">#REF!</definedName>
    <definedName name="JJGkeramik20x20">#REF!</definedName>
    <definedName name="JJGkeramik20x20meja">#REF!</definedName>
    <definedName name="JJGkeramik25x25">#REF!</definedName>
    <definedName name="JJGkeramik25x45">#REF!</definedName>
    <definedName name="JJGkeramik30x30">#REF!</definedName>
    <definedName name="JJGkeramik33x33polised">#REF!</definedName>
    <definedName name="JJGkeramik40x40">#REF!</definedName>
    <definedName name="JJGkeramik40x40polised">#REF!</definedName>
    <definedName name="JJGnatural">#REF!</definedName>
    <definedName name="JJGnozing">#REF!</definedName>
    <definedName name="JJGpaglasblock1.3">#REF!</definedName>
    <definedName name="JJGparas">#REF!</definedName>
    <definedName name="JJGpasbat1.5">#REF!</definedName>
    <definedName name="JJGpasbata1.3">#REF!</definedName>
    <definedName name="JJGpenutup.plapond.GRC">#REF!</definedName>
    <definedName name="JJGplesteran1.3">#REF!</definedName>
    <definedName name="JJGplesteran1.5">#REF!</definedName>
    <definedName name="JJGplinkeramik10x40">#REF!</definedName>
    <definedName name="JJGrolagbata">#REF!</definedName>
    <definedName name="JJGroster">#REF!</definedName>
    <definedName name="JJGsikat">#REF!</definedName>
    <definedName name="JJGwarna">#REF!</definedName>
    <definedName name="jk">[155]DC!$V$49</definedName>
    <definedName name="JMNHG">[10]alat!$AO$1:$AX$49</definedName>
    <definedName name="JOINF">#REF!</definedName>
    <definedName name="JOINS">#REF!</definedName>
    <definedName name="jongkok">[49]UPAH!#REF!</definedName>
    <definedName name="jopie">'[48]Upah&amp;Bahan'!#REF!</definedName>
    <definedName name="JPEMBA">'[38]1_boq'!#REF!</definedName>
    <definedName name="JPENING">'[38]1_boq'!#REF!</definedName>
    <definedName name="JREHAB">'[38]1_boq'!#REF!</definedName>
    <definedName name="jry" hidden="1">{"'Sheet1'!$A$1"}</definedName>
    <definedName name="JU">#REF!</definedName>
    <definedName name="JUDUL">#REF!</definedName>
    <definedName name="JUMLAH">#REF!</definedName>
    <definedName name="JURAIDAL">#REF!</definedName>
    <definedName name="JuruUkur">#REF!</definedName>
    <definedName name="JUTA">#REF!</definedName>
    <definedName name="jyj" hidden="1">{"'Sheet1'!$A$1"}</definedName>
    <definedName name="K">'[156]Analisa Harga Satuan'!$G$1688</definedName>
    <definedName name="k.">#REF!</definedName>
    <definedName name="K.010">#REF!</definedName>
    <definedName name="K.011">#REF!</definedName>
    <definedName name="K.012">#REF!</definedName>
    <definedName name="K.013">#REF!</definedName>
    <definedName name="K.014">#REF!</definedName>
    <definedName name="K.016">#REF!</definedName>
    <definedName name="K.017">#REF!</definedName>
    <definedName name="K.018">#REF!</definedName>
    <definedName name="K.020">#REF!</definedName>
    <definedName name="K.024">#REF!</definedName>
    <definedName name="K.025">#REF!</definedName>
    <definedName name="K.026">#REF!</definedName>
    <definedName name="K.035">#REF!</definedName>
    <definedName name="K.040">#REF!</definedName>
    <definedName name="K.110">#REF!</definedName>
    <definedName name="K.111">#REF!</definedName>
    <definedName name="K.112">#REF!</definedName>
    <definedName name="K.113">#REF!</definedName>
    <definedName name="K.114">#REF!</definedName>
    <definedName name="K.115">#REF!</definedName>
    <definedName name="K.116">#REF!</definedName>
    <definedName name="K.127">#REF!</definedName>
    <definedName name="K.139">#REF!</definedName>
    <definedName name="K.18">#REF!</definedName>
    <definedName name="K.210">#REF!</definedName>
    <definedName name="K.211">#REF!</definedName>
    <definedName name="K.220">#REF!</definedName>
    <definedName name="K.221">#REF!</definedName>
    <definedName name="K.224">#REF!</definedName>
    <definedName name="K.225">#REF!</definedName>
    <definedName name="K.230">#REF!</definedName>
    <definedName name="K.23A">[35]Anl!#REF!</definedName>
    <definedName name="K.23B">[35]Anl!#REF!</definedName>
    <definedName name="K.23C">[35]Anl!#REF!</definedName>
    <definedName name="k.275">#REF!</definedName>
    <definedName name="k.300">#REF!</definedName>
    <definedName name="K.310">#REF!</definedName>
    <definedName name="K.311">#REF!</definedName>
    <definedName name="K.314">#REF!</definedName>
    <definedName name="K.320">#REF!</definedName>
    <definedName name="K.321">#REF!</definedName>
    <definedName name="K.341">#REF!</definedName>
    <definedName name="K.342">#REF!</definedName>
    <definedName name="K.35">#REF!</definedName>
    <definedName name="k.35a">#REF!</definedName>
    <definedName name="k.35b">#REF!</definedName>
    <definedName name="k.400">#REF!</definedName>
    <definedName name="K.410">#REF!</definedName>
    <definedName name="K.411">#REF!</definedName>
    <definedName name="K.420">#REF!</definedName>
    <definedName name="K.421">#REF!</definedName>
    <definedName name="K.422">#REF!</definedName>
    <definedName name="K.423">#REF!</definedName>
    <definedName name="K.424">#REF!</definedName>
    <definedName name="K.510">#REF!</definedName>
    <definedName name="K.511">#REF!</definedName>
    <definedName name="K.512">#REF!</definedName>
    <definedName name="K.513">#REF!</definedName>
    <definedName name="K.514">#REF!</definedName>
    <definedName name="K.515">#REF!</definedName>
    <definedName name="K.516">#REF!</definedName>
    <definedName name="K.517">#REF!</definedName>
    <definedName name="K.520">#REF!</definedName>
    <definedName name="K.521">#REF!</definedName>
    <definedName name="K.522">#REF!</definedName>
    <definedName name="K.528">#REF!</definedName>
    <definedName name="K.612">#REF!</definedName>
    <definedName name="K.615">#REF!</definedName>
    <definedName name="K.616">#REF!</definedName>
    <definedName name="K.618">#REF!</definedName>
    <definedName name="K.621">#REF!</definedName>
    <definedName name="K.636">#REF!</definedName>
    <definedName name="K.638">#REF!</definedName>
    <definedName name="K.638A">#REF!</definedName>
    <definedName name="K.639">#REF!</definedName>
    <definedName name="K.641">#REF!</definedName>
    <definedName name="K.705">#REF!</definedName>
    <definedName name="K.705A">#REF!</definedName>
    <definedName name="K.710">#REF!</definedName>
    <definedName name="K.715">#REF!</definedName>
    <definedName name="K.719">#REF!</definedName>
    <definedName name="K.720">#REF!</definedName>
    <definedName name="K.721">#REF!</definedName>
    <definedName name="K.722">#REF!</definedName>
    <definedName name="K.724">#REF!</definedName>
    <definedName name="K.725">#REF!</definedName>
    <definedName name="K.810">#REF!</definedName>
    <definedName name="K.810A">#REF!</definedName>
    <definedName name="K.880">#REF!</definedName>
    <definedName name="K.885">#REF!</definedName>
    <definedName name="K.A18">#REF!</definedName>
    <definedName name="K.BETON">#REF!</definedName>
    <definedName name="K.GALVANO">#REF!</definedName>
    <definedName name="k.Harga">[62]INPUT!$B$53</definedName>
    <definedName name="k.Jumlah">[62]INPUT!$B$55</definedName>
    <definedName name="k.Jumlah__1_____2">[62]INPUT!$B$67</definedName>
    <definedName name="k.Jumlah_1">[62]INPUT!$B$65</definedName>
    <definedName name="k.Jumlah_2">[62]INPUT!$B$66</definedName>
    <definedName name="k.Jumlah3">[62]INPUT!$B$64</definedName>
    <definedName name="k.Koef.">[62]INPUT!$B$63</definedName>
    <definedName name="k.lnt.rmn.20.20.crk">#REF!</definedName>
    <definedName name="k.lnt.rmn.20.20.pls">#REF!</definedName>
    <definedName name="k.No.">[62]INPUT!$B$61</definedName>
    <definedName name="k.rmmn.30.30.pls">#REF!</definedName>
    <definedName name="k.rmn.30.30.crk">#REF!</definedName>
    <definedName name="k.roman.40.40.polos">#REF!</definedName>
    <definedName name="k.Rp">[62]INPUT!$B$52</definedName>
    <definedName name="k.Satuan">[62]INPUT!$B$54</definedName>
    <definedName name="k.sembarng">#REF!</definedName>
    <definedName name="k.Stn.">[62]INPUT!$B$59</definedName>
    <definedName name="k.tukang">#REF!</definedName>
    <definedName name="k.Uraian">[62]INPUT!$B$58</definedName>
    <definedName name="k.zink">#REF!</definedName>
    <definedName name="K_0_5K23">#N/A</definedName>
    <definedName name="K_013">#REF!</definedName>
    <definedName name="K_016">#REF!</definedName>
    <definedName name="K_017">#REF!</definedName>
    <definedName name="K_026">#REF!</definedName>
    <definedName name="k_035">#REF!</definedName>
    <definedName name="K_225">'[157]K-2007'!$V$659</definedName>
    <definedName name="k_23_kilat">[37]ANALISA!#REF!</definedName>
    <definedName name="k_300">#REF!</definedName>
    <definedName name="K_311">'[157]K-2007'!$V$781</definedName>
    <definedName name="K_321">'[157]K-2007'!$V$838</definedName>
    <definedName name="K_350">#REF!</definedName>
    <definedName name="K_705">'[157]K-2007'!$V$1134</definedName>
    <definedName name="K_710">'[157]K-2007'!$V$1191</definedName>
    <definedName name="K_715">'[157]K-2007'!$V$1252</definedName>
    <definedName name="K_720">#REF!</definedName>
    <definedName name="K_725">'[157]K-2007'!$V$1314</definedName>
    <definedName name="K_TUKANG">#REF!</definedName>
    <definedName name="K_TUNGGU">#N/A</definedName>
    <definedName name="k100ltkerja">#REF!</definedName>
    <definedName name="k10dasar">#REF!</definedName>
    <definedName name="k10lt1">#REF!</definedName>
    <definedName name="k10lt2">#REF!</definedName>
    <definedName name="k10lt3">#REF!</definedName>
    <definedName name="k15x30x40">#REF!</definedName>
    <definedName name="k15x30x60">#REF!</definedName>
    <definedName name="k1dasar">#REF!</definedName>
    <definedName name="k1lt1">#REF!</definedName>
    <definedName name="k1lt2">#REF!</definedName>
    <definedName name="k1lt3">#REF!</definedName>
    <definedName name="K23_K18">#N/A</definedName>
    <definedName name="K23K6ICI">#N/A</definedName>
    <definedName name="K23K6WN">#N/A</definedName>
    <definedName name="k2dasar">#REF!</definedName>
    <definedName name="k2lantai2">#REF!</definedName>
    <definedName name="k2lt1">#REF!</definedName>
    <definedName name="k2lt2">#REF!</definedName>
    <definedName name="k2lt3">#REF!</definedName>
    <definedName name="k3dasar">#REF!</definedName>
    <definedName name="k3lantai3">#REF!</definedName>
    <definedName name="k3lt.3">#REF!</definedName>
    <definedName name="k3lt1">#REF!</definedName>
    <definedName name="k3lt2">#REF!</definedName>
    <definedName name="k3lt3">#REF!</definedName>
    <definedName name="k4dasar">#REF!</definedName>
    <definedName name="k4lt1">#REF!</definedName>
    <definedName name="k4lt2">#REF!</definedName>
    <definedName name="k4lt3">#REF!</definedName>
    <definedName name="k4lt4">#REF!</definedName>
    <definedName name="k5dasar">#REF!</definedName>
    <definedName name="k5lt1">#REF!</definedName>
    <definedName name="k5lt2">#REF!</definedName>
    <definedName name="k5lt3">#REF!</definedName>
    <definedName name="k6dasar">#REF!</definedName>
    <definedName name="k6lt1">#REF!</definedName>
    <definedName name="k6lt2">#REF!</definedName>
    <definedName name="k6lt3">#REF!</definedName>
    <definedName name="k7dasar">#REF!</definedName>
    <definedName name="k7lt1">#REF!</definedName>
    <definedName name="k7lt2">#REF!</definedName>
    <definedName name="k7lt3">#REF!</definedName>
    <definedName name="k8dasar">#REF!</definedName>
    <definedName name="k8lt1">#REF!</definedName>
    <definedName name="k8lt2">#REF!</definedName>
    <definedName name="k8lt3">#REF!</definedName>
    <definedName name="k9dasar">#REF!</definedName>
    <definedName name="K9K23K30">#N/A</definedName>
    <definedName name="k9lt1">#REF!</definedName>
    <definedName name="k9lt2">#REF!</definedName>
    <definedName name="k9lt3">#REF!</definedName>
    <definedName name="ka">'[83]Upah&amp;Bahan'!$U$1381</definedName>
    <definedName name="kab">#REF!</definedName>
    <definedName name="Kab.">#REF!</definedName>
    <definedName name="kabek">[36]HASAT!$I$47</definedName>
    <definedName name="KABELBIASA">#REF!</definedName>
    <definedName name="KABELNGA">#REF!</definedName>
    <definedName name="kaca">[89]Analisis!#REF!</definedName>
    <definedName name="kaca.8">#REF!</definedName>
    <definedName name="kaca.es">#REF!</definedName>
    <definedName name="kaca.p.5">#REF!</definedName>
    <definedName name="Kaca_3_mm">#REF!</definedName>
    <definedName name="Kaca_5mm">#REF!</definedName>
    <definedName name="KACA_A">#REF!</definedName>
    <definedName name="KACA_B">#REF!</definedName>
    <definedName name="KACA_BASE">#REF!</definedName>
    <definedName name="KACA_C">#REF!</definedName>
    <definedName name="Kaca_nako_reyben_5mm">#REF!</definedName>
    <definedName name="kaca_polos_5mm">#REF!</definedName>
    <definedName name="kaca_rayband_5mm">#REF!</definedName>
    <definedName name="kaca5_bening">'[79]HD-SIPIL'!$D$67</definedName>
    <definedName name="kaca5mm\nonjasa">#REF!</definedName>
    <definedName name="kaca5mmburam\nonjasa">#REF!</definedName>
    <definedName name="kaca6mm">#REF!</definedName>
    <definedName name="kaca6mm\nonjasa">#REF!</definedName>
    <definedName name="kaca8mm\nonjasa">#REF!</definedName>
    <definedName name="kacabening3">#REF!</definedName>
    <definedName name="kacabening5">#REF!</definedName>
    <definedName name="kacaburam5mm">#REF!</definedName>
    <definedName name="kacacermin5mm">#REF!</definedName>
    <definedName name="kacacermin5mm\nonjasa">#REF!</definedName>
    <definedName name="kacaloper3">#REF!</definedName>
    <definedName name="kacamati">[89]Analisis!#REF!</definedName>
    <definedName name="kacapolos5mm">#REF!</definedName>
    <definedName name="kacapolos6mm">#REF!</definedName>
    <definedName name="kacarayban">'[109]dft-harga'!$G$48</definedName>
    <definedName name="Kacaryben_5_mm">#REF!</definedName>
    <definedName name="kacatented8mm">#REF!</definedName>
    <definedName name="kacawarna8mm\nonjasa">#REF!</definedName>
    <definedName name="KADDE">#REF!</definedName>
    <definedName name="KADDL">#REF!</definedName>
    <definedName name="KADSN">#REF!</definedName>
    <definedName name="KAESN">#REF!</definedName>
    <definedName name="kain_sintetis">#REF!</definedName>
    <definedName name="Kait_angin">#REF!</definedName>
    <definedName name="kaki">'[48]Upah&amp;Bahan'!$C$52</definedName>
    <definedName name="KAKS">#REF!</definedName>
    <definedName name="kal">'[83]Upah&amp;Bahan'!$U$1325</definedName>
    <definedName name="kalas">#REF!</definedName>
    <definedName name="kali">'[83]Upah&amp;Bahan'!$U$1269</definedName>
    <definedName name="KALSE">#REF!</definedName>
    <definedName name="kalut">'[48]Upah&amp;Bahan'!$C$20</definedName>
    <definedName name="kamu">'[83]Upah&amp;Bahan'!$C$20</definedName>
    <definedName name="kan">#REF!</definedName>
    <definedName name="KANSD">#REF!</definedName>
    <definedName name="KANST">#REF!</definedName>
    <definedName name="kansteen_abuabu">#REF!</definedName>
    <definedName name="kanstenbtn">#REF!</definedName>
    <definedName name="KANTE">#REF!</definedName>
    <definedName name="kaol">'[48]Kuantitas &amp; Harga'!#REF!</definedName>
    <definedName name="Kapur">'[158]Hrg STn 09'!$I$38</definedName>
    <definedName name="Kapur_pasang">#REF!</definedName>
    <definedName name="kapurb">[20]HARGA!#REF!</definedName>
    <definedName name="kapurk">[20]HARGA!#REF!</definedName>
    <definedName name="karangtim">#REF!</definedName>
    <definedName name="karekkaca">#REF!</definedName>
    <definedName name="Karpet_talang">#REF!</definedName>
    <definedName name="karpetfeltex.wool.nylon">#REF!</definedName>
    <definedName name="karpetfeltexwool">#REF!</definedName>
    <definedName name="karpetnylon.lokal">#REF!</definedName>
    <definedName name="karung">#REF!</definedName>
    <definedName name="karyo" hidden="1">{#N/A,#N/A,FALSE,"REK";#N/A,#N/A,FALSE,"Bq-ARS"}</definedName>
    <definedName name="KASARHALUS">'[159]Agg Halus &amp; Kasar'!$A$1:$J$116</definedName>
    <definedName name="KASDS">#REF!</definedName>
    <definedName name="kasih">#REF!</definedName>
    <definedName name="KASIHAN">#REF!</definedName>
    <definedName name="KASSN">#REF!</definedName>
    <definedName name="kat_j2l">[20]HARGA!#REF!</definedName>
    <definedName name="KATDL">#REF!</definedName>
    <definedName name="KATDN">#REF!</definedName>
    <definedName name="KATDS">#REF!</definedName>
    <definedName name="KATES">#REF!</definedName>
    <definedName name="KATSL">#REF!</definedName>
    <definedName name="KATSN">#REF!</definedName>
    <definedName name="KATUKANG">#REF!</definedName>
    <definedName name="kawat">#REF!</definedName>
    <definedName name="kawat.licin">[37]BAHAN!#REF!</definedName>
    <definedName name="kawat_ayam">#REF!</definedName>
    <definedName name="kawat_bendrat">#REF!</definedName>
    <definedName name="KAWAT_BETON">[37]BAHAN!$L$28</definedName>
    <definedName name="kawat_bronjong">#REF!</definedName>
    <definedName name="Kawat_duri">#REF!</definedName>
    <definedName name="KAWAT_LAS">[37]BAHAN!#REF!</definedName>
    <definedName name="kawat_pengikat">[20]HARGA!#REF!</definedName>
    <definedName name="kawatbet">#REF!</definedName>
    <definedName name="KAWATBRO">#REF!</definedName>
    <definedName name="Kawatbronjong">#REF!</definedName>
    <definedName name="kawatbt">#REF!</definedName>
    <definedName name="kawatlas">#REF!</definedName>
    <definedName name="kayu">#REF!</definedName>
    <definedName name="kayu.bulau">[37]BAHAN!#REF!</definedName>
    <definedName name="Kayu_bakar">#REF!</definedName>
    <definedName name="kayu_bek">#REF!</definedName>
    <definedName name="kayu_bekisting">#REF!</definedName>
    <definedName name="KAYU_BULAT">[90]Bahan!$M$46</definedName>
    <definedName name="KAYU_DAMAR">[90]Bahan!$M$47</definedName>
    <definedName name="KAYU_K1">#REF!</definedName>
    <definedName name="KAYU_K2">#REF!</definedName>
    <definedName name="Kayu_klas_II">#REF!</definedName>
    <definedName name="Kayu_klas_III">#REF!</definedName>
    <definedName name="Kayu_klas_IV">#REF!</definedName>
    <definedName name="kayu_klas2">[160]BAHAN!$N$44</definedName>
    <definedName name="KAYU_KLS_I">[37]BAHAN!#REF!</definedName>
    <definedName name="KAYU_KLS_II">[37]BAHAN!$L$31</definedName>
    <definedName name="KAYU_KLS_III">[37]BAHAN!$L$32</definedName>
    <definedName name="KAYU_KLS_IV">[37]BAHAN!$L$33</definedName>
    <definedName name="kayu_kusen_oven">#REF!</definedName>
    <definedName name="Kayu_lokal">#REF!</definedName>
    <definedName name="KAYU_MERANTI">[90]Bahan!$M$48</definedName>
    <definedName name="KAYU_MERANTI_1">'[79]HD-SIPIL'!$D$28</definedName>
    <definedName name="KAYU1">#REF!</definedName>
    <definedName name="KAYU2">#REF!</definedName>
    <definedName name="KAYU3">#REF!</definedName>
    <definedName name="KAYU4">#REF!</definedName>
    <definedName name="kayu510">#REF!</definedName>
    <definedName name="kayuacuan">#REF!</definedName>
    <definedName name="kayubakar">#REF!</definedName>
    <definedName name="KAYUBAKAU">#REF!</definedName>
    <definedName name="kayubekisting">#REF!</definedName>
    <definedName name="kayubesi">#REF!</definedName>
    <definedName name="kayubulat">[161]BAHAN!$N$25</definedName>
    <definedName name="kayudolken">#REF!</definedName>
    <definedName name="KAYUIII">#REF!</definedName>
    <definedName name="kayujatikelasII">#REF!</definedName>
    <definedName name="kayujatikls1">#REF!</definedName>
    <definedName name="kayukelas1">#REF!</definedName>
    <definedName name="kayukelas2">#REF!</definedName>
    <definedName name="kayukelas3">#REF!</definedName>
    <definedName name="kayukm">'[87]DU&amp;B'!#REF!</definedName>
    <definedName name="kayul">'[87]DU&amp;B'!#REF!</definedName>
    <definedName name="kayulh">'[87]DU&amp;B'!#REF!</definedName>
    <definedName name="KAYULINGGUA">#REF!</definedName>
    <definedName name="kayumatoa">#REF!</definedName>
    <definedName name="kayumatoa510">#REF!</definedName>
    <definedName name="kayumrtmrh">'[109]dft-harga'!$G$53</definedName>
    <definedName name="KayuSeumantok">'[162]Daftar upah'!$G$56</definedName>
    <definedName name="kayustut">#REF!</definedName>
    <definedName name="kayuu">'[87]DU&amp;B'!#REF!</definedName>
    <definedName name="KB">#REF!</definedName>
    <definedName name="kbek">'[149]DU&amp;B'!$F$20</definedName>
    <definedName name="kber">[98]BAHAN!#REF!</definedName>
    <definedName name="Kbeton">#REF!</definedName>
    <definedName name="kbl.sr">#REF!</definedName>
    <definedName name="KBM">#REF!</definedName>
    <definedName name="Kbronjong">#REF!</definedName>
    <definedName name="KBULAT">#REF!</definedName>
    <definedName name="kc">#REF!</definedName>
    <definedName name="Kcapiring">#REF!</definedName>
    <definedName name="kcb">#REF!</definedName>
    <definedName name="kcermin">#REF!</definedName>
    <definedName name="kd">#REF!</definedName>
    <definedName name="kd_2020_6">#REF!</definedName>
    <definedName name="kd2bjrg">[20]ANL!#REF!</definedName>
    <definedName name="kdc">#REF!</definedName>
    <definedName name="kdinding">#REF!</definedName>
    <definedName name="KDL">#REF!</definedName>
    <definedName name="KDOLKEN">#REF!</definedName>
    <definedName name="KDT_">#REF!</definedName>
    <definedName name="Kduri">#REF!</definedName>
    <definedName name="ke">'[48]Kuantitas &amp; Harga'!#REF!</definedName>
    <definedName name="keadaan">'[48]Upah&amp;Bahan'!$C$26</definedName>
    <definedName name="keamanan">#REF!</definedName>
    <definedName name="kec">#REF!</definedName>
    <definedName name="Kecapi">#REF!</definedName>
    <definedName name="kelon" hidden="1">{#N/A,#N/A,FALSE,"REK";#N/A,#N/A,FALSE,"rab"}</definedName>
    <definedName name="KEMENTERIAN_KELAUTAN_DAN_PERIKANAN">[62]INPUT!$E$2</definedName>
    <definedName name="kenek">#REF!</definedName>
    <definedName name="Keni_gip__ø_1_2">#REF!</definedName>
    <definedName name="Keni_gip__ø_3_4">#REF!</definedName>
    <definedName name="Keni_pvc__ø_2___maspion_D">#REF!</definedName>
    <definedName name="Keni_pvc__ø_4___maspion_D">#REF!</definedName>
    <definedName name="kentut" hidden="1">{#N/A,#N/A,FALSE,"REK";#N/A,#N/A,FALSE,"rab"}</definedName>
    <definedName name="KEP">#REF!</definedName>
    <definedName name="Kep_Tk_Batu">[163]Upah!$C$12</definedName>
    <definedName name="Kep_Tk_Cat">[164]Upah!$D$21</definedName>
    <definedName name="Kep_tkg">'[79]HD-SIPIL'!$D$134</definedName>
    <definedName name="KEPALA">#REF!</definedName>
    <definedName name="kepala_tk_batu">#REF!</definedName>
    <definedName name="kepala_tk_besi">#REF!</definedName>
    <definedName name="kepala_tk_cat">#REF!</definedName>
    <definedName name="kepala_tk_kayu">#REF!</definedName>
    <definedName name="KEPALA_TUKANG">'[165]Harga Bahan'!$H$147</definedName>
    <definedName name="Kepalatukang">[138]rekap!$D$6</definedName>
    <definedName name="kepalatukanglas">[84]cover!#REF!</definedName>
    <definedName name="KEPTU">#REF!</definedName>
    <definedName name="keptuk">[98]BAHAN!#REF!</definedName>
    <definedName name="keptukang">#REF!</definedName>
    <definedName name="KER">#REF!</definedName>
    <definedName name="keramik_10_20">#REF!</definedName>
    <definedName name="keramik_20_20">#REF!</definedName>
    <definedName name="KERAMIK_20X20">[90]Bahan!$M$54</definedName>
    <definedName name="KERAMIK_20X25">[90]Bahan!$M$55</definedName>
    <definedName name="keramik_30_30">#REF!</definedName>
    <definedName name="keramik_30x30">[90]Bahan!$M$56</definedName>
    <definedName name="keramik_40_40">#REF!</definedName>
    <definedName name="KERAMIK_40X40">[90]Bahan!$M$57</definedName>
    <definedName name="keramik_homogeous_40">#REF!</definedName>
    <definedName name="Keramik_kuku_macan__30x30__cm">#REF!</definedName>
    <definedName name="Keramik_roman__10x20__cm_list">#REF!</definedName>
    <definedName name="Keramik_roman__20x25__cm_warna_muda">#REF!</definedName>
    <definedName name="Keramik_roman__20x25__cm_warna_tua">#REF!</definedName>
    <definedName name="Keramik_roman__30x30__cm_standart">#REF!</definedName>
    <definedName name="Keramik_superItali___32_x_32__cm_Q32">#REF!</definedName>
    <definedName name="keramik10_20">'[109]dft-harga'!$G$59</definedName>
    <definedName name="keramik20">[84]cover!#REF!</definedName>
    <definedName name="keramik20_20">'[109]dft-harga'!$G$60</definedName>
    <definedName name="keramik20x20">#REF!</definedName>
    <definedName name="keramik20x20_pas">'[79]AHS-SIPIL'!$H$826</definedName>
    <definedName name="keramik20x20meja">#REF!</definedName>
    <definedName name="keramik20x20polis">#REF!</definedName>
    <definedName name="keramik20x20unpol">#REF!</definedName>
    <definedName name="keramik20x25_pas">'[79]AHS-SIPIL'!$H$858</definedName>
    <definedName name="keramik20x25polis">#REF!</definedName>
    <definedName name="keramik20x25unpol">#REF!</definedName>
    <definedName name="keramik20x33polis">#REF!</definedName>
    <definedName name="keramik20x33unpol">#REF!</definedName>
    <definedName name="keramik25">[84]cover!#REF!</definedName>
    <definedName name="keramik2540">[20]HARGA!#REF!</definedName>
    <definedName name="keramik25x25">#REF!</definedName>
    <definedName name="keramik25x45">#REF!</definedName>
    <definedName name="keramik25x50polis">#REF!</definedName>
    <definedName name="keramik25x50unpol">#REF!</definedName>
    <definedName name="keramik30">[37]BAHAN!$L$50</definedName>
    <definedName name="keramik30_30">'[109]dft-harga'!$G$61</definedName>
    <definedName name="keramik30x30">#REF!</definedName>
    <definedName name="keramik30x30_pas">'[79]AHS-SIPIL'!$H$810</definedName>
    <definedName name="keramik40">[166]BAHAN!$N$42</definedName>
    <definedName name="keramik4060">[20]HARGA!#REF!</definedName>
    <definedName name="keramik40x40">#REF!</definedName>
    <definedName name="keramik60x60polis">#REF!</definedName>
    <definedName name="keramik60x60unpol">#REF!</definedName>
    <definedName name="KeramikDinding2025">'[86]Analisa Harga Satuan'!$G$1720</definedName>
    <definedName name="KeramikLantai2020">'[86]Analisa Harga Satuan'!$G$1688</definedName>
    <definedName name="KeramikLantai3030">'[86]Analisa Harga Satuan'!$G$1672</definedName>
    <definedName name="KeramikStep1020">'[86]Analisa Harga Satuan'!$G$1752</definedName>
    <definedName name="KERAMIM_10X20">[90]Bahan!$M$53</definedName>
    <definedName name="keranti2020">#REF!</definedName>
    <definedName name="kerawang">[89]Analisis!#REF!</definedName>
    <definedName name="kerdin">#REF!</definedName>
    <definedName name="Kereta">#REF!</definedName>
    <definedName name="kerikil">#REF!</definedName>
    <definedName name="KERIKIL_TDK">[37]BAHAN!#REF!</definedName>
    <definedName name="kerikilbet">#REF!</definedName>
    <definedName name="Kerikilbeton">'[67]harga lama'!#REF!</definedName>
    <definedName name="kerikiljagung">[84]cover!#REF!</definedName>
    <definedName name="kerikill">'[87]DU&amp;B'!#REF!</definedName>
    <definedName name="kerikillh">'[87]DU&amp;B'!#REF!</definedName>
    <definedName name="kerikilpecahtersaring">#REF!</definedName>
    <definedName name="kerikilsungaitidaktersaring">#REF!</definedName>
    <definedName name="kerikilu">'[87]DU&amp;B'!#REF!</definedName>
    <definedName name="kerja">#REF!</definedName>
    <definedName name="KERNET">[37]UPAH!$K$23</definedName>
    <definedName name="kerosen">#REF!</definedName>
    <definedName name="kertas.pasir">[37]BAHAN!#REF!</definedName>
    <definedName name="kertim">#REF!</definedName>
    <definedName name="keruksaluran">#REF!</definedName>
    <definedName name="KES.A">#REF!</definedName>
    <definedName name="KES.B">#REF!</definedName>
    <definedName name="KES.C">#REF!</definedName>
    <definedName name="KES.D">#REF!</definedName>
    <definedName name="KES.E">#REF!</definedName>
    <definedName name="kesehatan">#REF!</definedName>
    <definedName name="Ketapang">#REF!</definedName>
    <definedName name="kfs">#REF!</definedName>
    <definedName name="KG">#REF!</definedName>
    <definedName name="kgs">#REF!</definedName>
    <definedName name="khas8">#REF!</definedName>
    <definedName name="khd">#REF!</definedName>
    <definedName name="Kiarapayung">#REF!</definedName>
    <definedName name="Kichenzink1lb">#REF!</definedName>
    <definedName name="kickers">#REF!</definedName>
    <definedName name="kitc100x2x0.6">#REF!</definedName>
    <definedName name="kitc2x100x2x0.6">#REF!</definedName>
    <definedName name="kitchen">#REF!</definedName>
    <definedName name="kitchen_zink">#REF!</definedName>
    <definedName name="KJHJH">#REF!</definedName>
    <definedName name="kji">#REF!</definedName>
    <definedName name="KJKLHH">[10]alat!$AW$16</definedName>
    <definedName name="KK" hidden="1">{"'Sheet1'!$A$1"}</definedName>
    <definedName name="KK_KYMRT">#N/A</definedName>
    <definedName name="kk10a">#REF!</definedName>
    <definedName name="kk16a">#REF!</definedName>
    <definedName name="kkm">#REF!</definedName>
    <definedName name="kknym">#REF!</definedName>
    <definedName name="kknymhy">#REF!</definedName>
    <definedName name="KKS">#REF!</definedName>
    <definedName name="kkt">#REF!</definedName>
    <definedName name="kkts">#REF!</definedName>
    <definedName name="KL">#REF!</definedName>
    <definedName name="KL\selasar">#REF!</definedName>
    <definedName name="kl_2020">#REF!</definedName>
    <definedName name="kl_2025">#REF!</definedName>
    <definedName name="kl_3030">#REF!</definedName>
    <definedName name="Klameofirian">#REF!</definedName>
    <definedName name="klb">#REF!</definedName>
    <definedName name="klem.k">#REF!</definedName>
    <definedName name="klemkukumacan1">#REF!</definedName>
    <definedName name="klemkukumacan4">#REF!</definedName>
    <definedName name="klengkung">#REF!</definedName>
    <definedName name="klep">[37]BAHAN!#REF!</definedName>
    <definedName name="KLEP_POMPA">[118]BAHAN!$L$42</definedName>
    <definedName name="KLJ" hidden="1">{"'Sheet1'!$A$1"}</definedName>
    <definedName name="KLMPRAKTIS">#REF!</definedName>
    <definedName name="KlosedJongkok">'[86]Analisa Harga Satuan'!$G$1769</definedName>
    <definedName name="kloset_duduk">'[79]HD-SIPIL'!$D$105</definedName>
    <definedName name="Kloset_duduk_KIA_warna_muda">#REF!</definedName>
    <definedName name="Kloset_duduk_KIA_warna_tua">#REF!</definedName>
    <definedName name="kloset_duduk_pas">'[79]AHS-SIPIL'!$H$1044</definedName>
    <definedName name="kloset_jongkok">'[79]HD-SIPIL'!$D$104</definedName>
    <definedName name="Kloset_jongkok_KIA_warna_muda">#REF!</definedName>
    <definedName name="Kloset_jongkok_KIA_warna_tua">#REF!</definedName>
    <definedName name="kloset_jongkok_pas">'[79]AHS-SIPIL'!$H$1061</definedName>
    <definedName name="Kloset_monoblok_biasa">#REF!</definedName>
    <definedName name="klp">#REF!</definedName>
    <definedName name="klurs">'[83]Upah&amp;Bahan'!$C$61</definedName>
    <definedName name="km">#REF!</definedName>
    <definedName name="KMASD">#REF!</definedName>
    <definedName name="KMB">#REF!</definedName>
    <definedName name="kmcs">#REF!</definedName>
    <definedName name="KMDDE">#REF!</definedName>
    <definedName name="KMDDL">#REF!</definedName>
    <definedName name="KMDSL">#REF!</definedName>
    <definedName name="KMDSN">#REF!</definedName>
    <definedName name="KMEDT">#REF!</definedName>
    <definedName name="KMESN">#REF!</definedName>
    <definedName name="KMFD">#REF!</definedName>
    <definedName name="KMFE">#REF!</definedName>
    <definedName name="KMGLT">#REF!</definedName>
    <definedName name="KMHD">#REF!</definedName>
    <definedName name="KMKS">#REF!</definedName>
    <definedName name="KMLSE">#REF!</definedName>
    <definedName name="kmm">#REF!</definedName>
    <definedName name="KMNSD">#REF!</definedName>
    <definedName name="KMNST">#REF!</definedName>
    <definedName name="KMNTE">#REF!</definedName>
    <definedName name="kmp.banjar">#REF!</definedName>
    <definedName name="KMpost">#REF!</definedName>
    <definedName name="KMR">#REF!</definedName>
    <definedName name="KMSDS">#REF!</definedName>
    <definedName name="KMSNIB">#REF!</definedName>
    <definedName name="KMSNIH">#REF!</definedName>
    <definedName name="KMSSN">#REF!</definedName>
    <definedName name="KMTDL">#REF!</definedName>
    <definedName name="KMTDN">#REF!</definedName>
    <definedName name="KMTDS">#REF!</definedName>
    <definedName name="KMTES">#REF!</definedName>
    <definedName name="kmts">#REF!</definedName>
    <definedName name="KMTSL">#REF!</definedName>
    <definedName name="KMTSN">#REF!</definedName>
    <definedName name="kneegiv">#REF!</definedName>
    <definedName name="kneepvc">#REF!</definedName>
    <definedName name="Knek">#REF!</definedName>
    <definedName name="kobes">#REF!</definedName>
    <definedName name="kobet">#REF!</definedName>
    <definedName name="kode">#REF!</definedName>
    <definedName name="Kode_Bahan">'[154]HSD BAHAN'!$C$6:$C$5005</definedName>
    <definedName name="Kode_Upah">'[142]HSD UPAH'!$B$6:$B$5000</definedName>
    <definedName name="KOEF">#REF!</definedName>
    <definedName name="koef1">#REF!</definedName>
    <definedName name="koefaspal">#REF!</definedName>
    <definedName name="koefatap">#REF!</definedName>
    <definedName name="koefbatu">#REF!</definedName>
    <definedName name="koefbesi">#REF!</definedName>
    <definedName name="koefcat">#REF!</definedName>
    <definedName name="koefgiv">#REF!</definedName>
    <definedName name="koefjalan">#REF!</definedName>
    <definedName name="koefkaca">#REF!</definedName>
    <definedName name="koefkapur">#REF!</definedName>
    <definedName name="koefkarang">#REF!</definedName>
    <definedName name="koefkawat">#REF!</definedName>
    <definedName name="koefkayu">#REF!</definedName>
    <definedName name="koefkep">#REF!</definedName>
    <definedName name="koefkerikil">#REF!</definedName>
    <definedName name="koefkunci">#REF!</definedName>
    <definedName name="koeflantai">#REF!</definedName>
    <definedName name="koeflingg">#REF!</definedName>
    <definedName name="koeflingk">#REF!</definedName>
    <definedName name="koeflistrik">#REF!</definedName>
    <definedName name="koeflovers">#REF!</definedName>
    <definedName name="koefman">#REF!</definedName>
    <definedName name="koefpaku">#REF!</definedName>
    <definedName name="koefpasir">#REF!</definedName>
    <definedName name="koefpek">#REF!</definedName>
    <definedName name="koefplafond">#REF!</definedName>
    <definedName name="koefpvc">#REF!</definedName>
    <definedName name="koefsanitair">#REF!</definedName>
    <definedName name="koefsemen">#REF!</definedName>
    <definedName name="koeftanah">#REF!</definedName>
    <definedName name="koeftripleks">#REF!</definedName>
    <definedName name="koeftuk">#REF!</definedName>
    <definedName name="kof">#REF!</definedName>
    <definedName name="koi">#REF!</definedName>
    <definedName name="koling">#REF!</definedName>
    <definedName name="kolom\k.1GWT">#REF!</definedName>
    <definedName name="kolomlantaiI">#REF!</definedName>
    <definedName name="kolter">[20]HARGA!#REF!</definedName>
    <definedName name="KOLULI">#REF!</definedName>
    <definedName name="KON">#REF!</definedName>
    <definedName name="Konci_pintu">#REF!</definedName>
    <definedName name="Konci_pintu_cylinder">#REF!</definedName>
    <definedName name="koral">[37]BAHAN!#REF!</definedName>
    <definedName name="koral_sikat">#REF!</definedName>
    <definedName name="KOSEN">#REF!</definedName>
    <definedName name="koutv">#REF!</definedName>
    <definedName name="KP">#REF!</definedName>
    <definedName name="kp1ph">#REF!</definedName>
    <definedName name="kpb">#REF!</definedName>
    <definedName name="KPL_ANAL">[1]A!$W$10:$AD$13</definedName>
    <definedName name="kplesteranlama">#REF!</definedName>
    <definedName name="kpo">#REF!</definedName>
    <definedName name="KPS">#REF!</definedName>
    <definedName name="KR">#REF!</definedName>
    <definedName name="KR.1">#REF!</definedName>
    <definedName name="KR.5">#REF!</definedName>
    <definedName name="KR.6">#REF!</definedName>
    <definedName name="KR.7">#REF!</definedName>
    <definedName name="KR.8">#REF!</definedName>
    <definedName name="KR.9">#REF!</definedName>
    <definedName name="KR20X20">#REF!</definedName>
    <definedName name="KR2X2">#REF!</definedName>
    <definedName name="KR30X30">#REF!</definedName>
    <definedName name="KRAN">#REF!</definedName>
    <definedName name="kran.bbk">#REF!</definedName>
    <definedName name="kran.ddg">#REF!</definedName>
    <definedName name="Kran_air__ø_3_4">#REF!</definedName>
    <definedName name="Kran_air_biasa">#REF!</definedName>
    <definedName name="Kran_air_handel_kit_ø_1_2">#REF!</definedName>
    <definedName name="kran1_2sanEI">'[79]HD-SIPIL'!$D$110</definedName>
    <definedName name="kran1_2sanEI_bebek">'[79]HD-SIPIL'!$D$111</definedName>
    <definedName name="kranair34">#REF!</definedName>
    <definedName name="KranAngsa">'[86]Analisa Harga Satuan'!$G$1837</definedName>
    <definedName name="kranddg">#REF!</definedName>
    <definedName name="KranShower">'[86]Analisa Harga Satuan'!$G$1780</definedName>
    <definedName name="KranT23B13V7N">#REF!</definedName>
    <definedName name="KranT30AR13V7N">#REF!</definedName>
    <definedName name="KranTX603KM">#REF!</definedName>
    <definedName name="krazu">#REF!</definedName>
    <definedName name="KRDIN20X20">#REF!</definedName>
    <definedName name="krgplas">[36]HASAT!$I$45</definedName>
    <definedName name="Krib">#REF!</definedName>
    <definedName name="krm20ms">#REF!</definedName>
    <definedName name="krm20rm">#REF!</definedName>
    <definedName name="krm25rm">#REF!</definedName>
    <definedName name="krm30m">#REF!</definedName>
    <definedName name="krm30ms">#REF!</definedName>
    <definedName name="krm30r">#REF!</definedName>
    <definedName name="krm40ms">#REF!</definedName>
    <definedName name="KRMDDG20">#REF!</definedName>
    <definedName name="KRMDDG30">#REF!</definedName>
    <definedName name="krmi30x30polis">#REF!</definedName>
    <definedName name="krmk20x20">#REF!</definedName>
    <definedName name="krmk20x20unpol">#REF!</definedName>
    <definedName name="krmk25x25">#REF!</definedName>
    <definedName name="krmk25x45">#REF!</definedName>
    <definedName name="krmk30x30unpol">#REF!</definedName>
    <definedName name="krmk33x33">#REF!</definedName>
    <definedName name="krmk40x40">#REF!</definedName>
    <definedName name="KRMLT20">#REF!</definedName>
    <definedName name="krmlt20rm">#REF!</definedName>
    <definedName name="KRMLT30">#REF!</definedName>
    <definedName name="KRMLT40">#REF!</definedName>
    <definedName name="krp">[49]UPAH!#REF!</definedName>
    <definedName name="ks">[98]BAHAN!#REF!</definedName>
    <definedName name="KS.1\selasr">#REF!</definedName>
    <definedName name="KS.2\selasar">#REF!</definedName>
    <definedName name="KS.2A\selasar">#REF!</definedName>
    <definedName name="KSDSL">#REF!</definedName>
    <definedName name="KSK">#REF!</definedName>
    <definedName name="ksl">#REF!</definedName>
    <definedName name="ksp">#REF!</definedName>
    <definedName name="ksr">#REF!</definedName>
    <definedName name="KSS">#REF!</definedName>
    <definedName name="KSS_">#REF!</definedName>
    <definedName name="kst">#REF!</definedName>
    <definedName name="kt">#REF!</definedName>
    <definedName name="ktcat">#REF!</definedName>
    <definedName name="KTD">#REF!</definedName>
    <definedName name="ktg1adasar">#REF!</definedName>
    <definedName name="ktg1dasar">#REF!</definedName>
    <definedName name="ktg2dasar">#REF!</definedName>
    <definedName name="ktg2dsar">#REF!</definedName>
    <definedName name="ktk">#REF!</definedName>
    <definedName name="ktk.b">#REF!</definedName>
    <definedName name="ktk.bs">#REF!</definedName>
    <definedName name="ktk.c">#REF!</definedName>
    <definedName name="ktk.k">#REF!</definedName>
    <definedName name="ktk.L">#REF!</definedName>
    <definedName name="ktk.Ls">#REF!</definedName>
    <definedName name="KTKG">#REF!</definedName>
    <definedName name="ktlas">#REF!</definedName>
    <definedName name="ktlistrk">#REF!</definedName>
    <definedName name="ktplambing">#REF!</definedName>
    <definedName name="ktpm">#REF!</definedName>
    <definedName name="KTT">#REF!</definedName>
    <definedName name="KTukang">#REF!</definedName>
    <definedName name="ktukangbatu">#REF!</definedName>
    <definedName name="ktukangkayu">#REF!</definedName>
    <definedName name="ku">'[48]Upah&amp;Bahan'!$C$41</definedName>
    <definedName name="kua">#REF!</definedName>
    <definedName name="KUANTITAS">#REF!</definedName>
    <definedName name="kuas">'[79]HD-SIPIL'!$D$65</definedName>
    <definedName name="KUASD">#REF!</definedName>
    <definedName name="kuasplat">#REF!</definedName>
    <definedName name="kuasrol">#REF!</definedName>
    <definedName name="KUDA">#REF!</definedName>
    <definedName name="kudakuda">[89]Analisis!#REF!</definedName>
    <definedName name="KudaKudaBaja">[20]ANL!#REF!</definedName>
    <definedName name="KUDDE">#REF!</definedName>
    <definedName name="KUDDL">#REF!</definedName>
    <definedName name="KUDSL">#REF!</definedName>
    <definedName name="KUDSN">#REF!</definedName>
    <definedName name="KUEDT">#REF!</definedName>
    <definedName name="KUESN">#REF!</definedName>
    <definedName name="KUFD">#REF!</definedName>
    <definedName name="KUFE">#REF!</definedName>
    <definedName name="KUGLT">#REF!</definedName>
    <definedName name="KUHD">#REF!</definedName>
    <definedName name="KUKS">#REF!</definedName>
    <definedName name="kulit">[100]BAHAN!$L$29</definedName>
    <definedName name="KULSE">#REF!</definedName>
    <definedName name="kunci.808">[37]BAHAN!#REF!</definedName>
    <definedName name="kunci_besar">'[79]HD-SIPIL'!$D$120</definedName>
    <definedName name="kunci_besar_pas">'[79]AHS-SIPIL'!$H$545</definedName>
    <definedName name="kunci_mandi">'[79]HD-SIPIL'!$D$121</definedName>
    <definedName name="kunci_mandi_pas">'[79]AHS-SIPIL'!$H$558</definedName>
    <definedName name="kunci_pintu_pas">'[79]AHS-SIPIL'!$H$597</definedName>
    <definedName name="KUNCI_TANAM">[37]BAHAN!$L$82</definedName>
    <definedName name="Kunci_tanam_2_x_putar">#REF!</definedName>
    <definedName name="kunci1slaag">#REF!</definedName>
    <definedName name="kunci2slaag">#REF!</definedName>
    <definedName name="Kunci2slag">[84]cover!#REF!</definedName>
    <definedName name="Kunci2slagmmenengah">#REF!</definedName>
    <definedName name="kunci808">[100]BAHAN!$L$22</definedName>
    <definedName name="kuncigembok">#REF!</definedName>
    <definedName name="kuncipintu\nonjasa">#REF!</definedName>
    <definedName name="kuncitanam">#REF!</definedName>
    <definedName name="kunciyaleDN">#REF!</definedName>
    <definedName name="KUNSD">#REF!</definedName>
    <definedName name="KUNST">#REF!</definedName>
    <definedName name="KUNTE">#REF!</definedName>
    <definedName name="KURMURID">#N/A</definedName>
    <definedName name="kurs">[83]ANGKUT!$H$42</definedName>
    <definedName name="KURSGURU">#N/A</definedName>
    <definedName name="kursi">'[83]Upah&amp;Bahan'!$C$90</definedName>
    <definedName name="kursi.guru">[37]ANALISA!#REF!</definedName>
    <definedName name="kursi_guru">[100]ANALISA!$N$34</definedName>
    <definedName name="kurst">#REF!</definedName>
    <definedName name="KUSDS">#REF!</definedName>
    <definedName name="KUSEKAYU">#REF!</definedName>
    <definedName name="kusen">#REF!</definedName>
    <definedName name="kusen.alum">#REF!</definedName>
    <definedName name="kusen.c.100\nonjasa">#REF!</definedName>
    <definedName name="kusen.c.125\nonjasa">#REF!</definedName>
    <definedName name="kusen.c.150\nonjasa">#REF!</definedName>
    <definedName name="kusen.siku.40\nonjasa">#REF!</definedName>
    <definedName name="kusen.siku50\nonjasa">#REF!</definedName>
    <definedName name="KUSEN__PINTU__JENDELA__ALAT_ALAT_PENGGANTUNG_DAN_CURTAIN_WALL">#REF!</definedName>
    <definedName name="KUSEN__PINTU__JENDELA__ALAT_ALAT_PENGGANTUNG_DAN_CURTAIN_WALL_5">#REF!</definedName>
    <definedName name="KUSEN_A">#REF!</definedName>
    <definedName name="kusen_aluminium">#REF!</definedName>
    <definedName name="KUSEN_B">#REF!</definedName>
    <definedName name="KUSEN_BASE">#REF!</definedName>
    <definedName name="KUSEN_C">#REF!</definedName>
    <definedName name="kusen_m3">'[79]AHS-SIPIL'!$H$471</definedName>
    <definedName name="KUSENALUM">#REF!</definedName>
    <definedName name="kusenalum\nonjasa">#REF!</definedName>
    <definedName name="kusenalum3">#REF!</definedName>
    <definedName name="kusenalum4">#REF!</definedName>
    <definedName name="kusenalume3\nonojasa">#REF!</definedName>
    <definedName name="KUSENBAJA">#REF!</definedName>
    <definedName name="KUSENBAJA1">#REF!</definedName>
    <definedName name="KUSENBAJA2">#REF!</definedName>
    <definedName name="kusenkayu\nonjasa">#REF!</definedName>
    <definedName name="KusenPA1">'[86]Analisa Harga Satuan'!$G$2333</definedName>
    <definedName name="KusenPA2">'[86]Analisa Harga Satuan'!$G$2345</definedName>
    <definedName name="KusenPA3">'[86]Analisa Harga Satuan'!$G$2358</definedName>
    <definedName name="KusenPA4">'[86]Analisa Harga Satuan'!$G$2370</definedName>
    <definedName name="KusenPA5">'[86]Analisa Harga Satuan'!$G$2382</definedName>
    <definedName name="KusenPA6">'[86]Analisa Harga Satuan'!$G$2394</definedName>
    <definedName name="KusenPA7">'[86]Analisa Harga Satuan'!$G$2406</definedName>
    <definedName name="KusenPB1Besi">'[86]Analisa Harga Satuan'!$G$2321</definedName>
    <definedName name="kusenpintu1">#REF!</definedName>
    <definedName name="KUSENSIKU">#REF!</definedName>
    <definedName name="KUSENSIKU4">#REF!</definedName>
    <definedName name="KUSENSIKU5">#REF!</definedName>
    <definedName name="KUSNIB">#REF!</definedName>
    <definedName name="KUSNIH">#REF!</definedName>
    <definedName name="KUSSN">#REF!</definedName>
    <definedName name="KUSTA">#REF!</definedName>
    <definedName name="KUTDL">#REF!</definedName>
    <definedName name="KUTDN">#REF!</definedName>
    <definedName name="KUTDS">#REF!</definedName>
    <definedName name="KUTES">#REF!</definedName>
    <definedName name="kutp">#REF!</definedName>
    <definedName name="KUTSL">#REF!</definedName>
    <definedName name="KUTSN">#REF!</definedName>
    <definedName name="KUZEN">[37]BAHAN!#REF!</definedName>
    <definedName name="Kwas">#REF!</definedName>
    <definedName name="kwh1st">#REF!</definedName>
    <definedName name="kwh3st">#REF!</definedName>
    <definedName name="kwt">[82]harsat!$I$38</definedName>
    <definedName name="kwt_bronjong">'[79]HD-SIPIL'!$D$46</definedName>
    <definedName name="kwt_duri">'[79]HD-SIPIL'!$D$45</definedName>
    <definedName name="kwt_las">'[79]HD-SIPIL'!$D$44</definedName>
    <definedName name="kwtharmonika">'[109]dft-harga'!$G$51</definedName>
    <definedName name="kwtlas">[36]HASAT!$I$38</definedName>
    <definedName name="ky">#REF!</definedName>
    <definedName name="KYBSP">#REF!</definedName>
    <definedName name="kzink">#REF!</definedName>
    <definedName name="l">[45]BPS!#REF!</definedName>
    <definedName name="L.061">#REF!</definedName>
    <definedName name="L.062">'[167]Upah Kerja'!$E$17</definedName>
    <definedName name="l.068">#REF!</definedName>
    <definedName name="L.071">#REF!</definedName>
    <definedName name="L.072">[98]BAHAN!#REF!</definedName>
    <definedName name="L.073">#REF!</definedName>
    <definedName name="l.075">#REF!</definedName>
    <definedName name="L.079">#REF!</definedName>
    <definedName name="L.081">#REF!</definedName>
    <definedName name="L.082">#REF!</definedName>
    <definedName name="L.083">#REF!</definedName>
    <definedName name="l.085">#REF!</definedName>
    <definedName name="L.091">#REF!</definedName>
    <definedName name="L.092">[98]BAHAN!#REF!</definedName>
    <definedName name="l.095">#REF!</definedName>
    <definedName name="L.099">#REF!</definedName>
    <definedName name="L.101">#REF!</definedName>
    <definedName name="L.103">#REF!</definedName>
    <definedName name="l.105">#REF!</definedName>
    <definedName name="L.106">#REF!</definedName>
    <definedName name="l.107">#REF!</definedName>
    <definedName name="L.15A">#REF!</definedName>
    <definedName name="L.4">#N/A</definedName>
    <definedName name="L.4.A">#N/A</definedName>
    <definedName name="L.5">#N/A</definedName>
    <definedName name="L.71">[98]BAHAN!#REF!</definedName>
    <definedName name="L.9">#N/A</definedName>
    <definedName name="L.9.A">#N/A</definedName>
    <definedName name="L.grc">#REF!</definedName>
    <definedName name="l.xl40">#REF!</definedName>
    <definedName name="L_A">#REF!</definedName>
    <definedName name="L_B">#REF!</definedName>
    <definedName name="L_BASE">#REF!</definedName>
    <definedName name="L_bowh_ø_2___maspion_D">#REF!</definedName>
    <definedName name="L_bowh_ø_4___maspion_D">#REF!</definedName>
    <definedName name="L_C">#REF!</definedName>
    <definedName name="L0.79">[98]BAHAN!#REF!</definedName>
    <definedName name="L01_pekerja">#REF!</definedName>
    <definedName name="l02_tukang">#REF!</definedName>
    <definedName name="l03_kep.tukang">#REF!</definedName>
    <definedName name="l04_mandor">#REF!</definedName>
    <definedName name="l05_operator">#REF!</definedName>
    <definedName name="l06_mekanik">#REF!</definedName>
    <definedName name="l07_pemb.operator">#REF!</definedName>
    <definedName name="l1ti50">#REF!</definedName>
    <definedName name="l1ti60">#REF!</definedName>
    <definedName name="l3l100">#REF!</definedName>
    <definedName name="l3l50">#REF!</definedName>
    <definedName name="l3l60">#REF!</definedName>
    <definedName name="l3l70">#REF!</definedName>
    <definedName name="l3l80">#REF!</definedName>
    <definedName name="l3ld100">#REF!</definedName>
    <definedName name="l3ld50">#REF!</definedName>
    <definedName name="l3ld60">#REF!</definedName>
    <definedName name="l3ld70">#REF!</definedName>
    <definedName name="l3ld80">#REF!</definedName>
    <definedName name="l3ti50">#REF!</definedName>
    <definedName name="l3ti60">#REF!</definedName>
    <definedName name="l3ti80">#REF!</definedName>
    <definedName name="l3tisf50">#REF!</definedName>
    <definedName name="l3tisf60">#REF!</definedName>
    <definedName name="LA">#REF!</definedName>
    <definedName name="laba">#REF!</definedName>
    <definedName name="laden">#REF!</definedName>
    <definedName name="lagi">'[48]Upah&amp;Bahan'!$C$27</definedName>
    <definedName name="LAIN">[35]Rab!#REF!</definedName>
    <definedName name="lain1">'[55]R-MP'!#REF!</definedName>
    <definedName name="lain2">'[54]R-MP2-98'!#REF!</definedName>
    <definedName name="lain3">'[54]R-MP2-98'!#REF!</definedName>
    <definedName name="lain5">'[54]R-MP2-98'!#REF!</definedName>
    <definedName name="lain6">'[55]R-MP'!#REF!</definedName>
    <definedName name="LAINLAIN">#REF!</definedName>
    <definedName name="laker">#REF!</definedName>
    <definedName name="laki">#REF!</definedName>
    <definedName name="laku">'[83]Upah&amp;Bahan'!$C$18</definedName>
    <definedName name="lama">'[48]Upah&amp;Bahan'!$C$47</definedName>
    <definedName name="Lampu_Pijar_25_watt_philips">#REF!</definedName>
    <definedName name="Lampu_TL_20_watt">#REF!</definedName>
    <definedName name="Lampu_TL_40_watt">#REF!</definedName>
    <definedName name="lampu_xl10">[20]HARGA!#REF!</definedName>
    <definedName name="lampu1X40">#REF!</definedName>
    <definedName name="lampupijar40">#REF!</definedName>
    <definedName name="lantai_beton">#REF!</definedName>
    <definedName name="LANTAI_P3">#REF!</definedName>
    <definedName name="LANTAICOR">#REF!</definedName>
    <definedName name="lantaikayupabrikasi">#REF!</definedName>
    <definedName name="lantaikeramik">[89]Analisis!#REF!</definedName>
    <definedName name="Lantana">#REF!</definedName>
    <definedName name="LAPEN">#REF!</definedName>
    <definedName name="LAPISI">#REF!</definedName>
    <definedName name="Laporan.HAr" hidden="1">#REF!</definedName>
    <definedName name="laptu">#REF!</definedName>
    <definedName name="las.dop">#REF!</definedName>
    <definedName name="Lasbes">#REF!</definedName>
    <definedName name="latai">[89]Analisis!#REF!</definedName>
    <definedName name="latasir">'[132]DRUP (ASLI)'!$I$363</definedName>
    <definedName name="LaunchingBox">#REF!</definedName>
    <definedName name="LDD">#REF!</definedName>
    <definedName name="LE">#REF!</definedName>
    <definedName name="leb">#REF!</definedName>
    <definedName name="lem">[100]BAHAN!$L$25</definedName>
    <definedName name="lem.kayu">[37]BAHAN!#REF!</definedName>
    <definedName name="lem_aibon">#REF!</definedName>
    <definedName name="LEM_OBAT">#N/A</definedName>
    <definedName name="lemkuning">#REF!</definedName>
    <definedName name="lempinil">#REF!</definedName>
    <definedName name="lemputih">#REF!</definedName>
    <definedName name="lemPVC">#REF!</definedName>
    <definedName name="LEMRBUKU">#N/A</definedName>
    <definedName name="len">[45]BPS!#REF!</definedName>
    <definedName name="leper.handle\ps">#REF!</definedName>
    <definedName name="leperhandle\nonjasa">#REF!</definedName>
    <definedName name="Leverhandlegriff1224\2051.f1">#REF!</definedName>
    <definedName name="LG">#REF!</definedName>
    <definedName name="lg_4">#REF!</definedName>
    <definedName name="lg_5">#REF!</definedName>
    <definedName name="lg_7">#REF!</definedName>
    <definedName name="lgld100">#REF!</definedName>
    <definedName name="lgld70">#REF!</definedName>
    <definedName name="lgld80">#REF!</definedName>
    <definedName name="lgti50">#REF!</definedName>
    <definedName name="lgti60">#REF!</definedName>
    <definedName name="lgti70">#REF!</definedName>
    <definedName name="lgtisf50">#REF!</definedName>
    <definedName name="lgtisf60">#REF!</definedName>
    <definedName name="lgyf">#REF!</definedName>
    <definedName name="lgyf7">#REF!</definedName>
    <definedName name="lgyf8">#REF!</definedName>
    <definedName name="licin">[161]BAHAN!$N$53</definedName>
    <definedName name="liftbarang">#REF!</definedName>
    <definedName name="Liliparis">#REF!</definedName>
    <definedName name="lima">#REF!</definedName>
    <definedName name="liquit">#REF!</definedName>
    <definedName name="lis">#REF!</definedName>
    <definedName name="lisplank">[89]Analisis!#REF!</definedName>
    <definedName name="lisplank_pas">'[79]AHS-SIPIL'!$H$780</definedName>
    <definedName name="list">#REF!</definedName>
    <definedName name="list_6">#REF!</definedName>
    <definedName name="List_tengah">#REF!</definedName>
    <definedName name="List5cm">'[86]Analisa Harga Satuan'!$G$2522</definedName>
    <definedName name="listgyp">#REF!</definedName>
    <definedName name="listkayu">#REF!</definedName>
    <definedName name="listkayubesi">#REF!</definedName>
    <definedName name="LISTPLANK">#REF!</definedName>
    <definedName name="Listplank330">'[86]Analisa Harga Satuan'!$G$2576</definedName>
    <definedName name="listprofil">#REF!</definedName>
    <definedName name="LK">#REF!</definedName>
    <definedName name="lkerja">#REF!</definedName>
    <definedName name="Lkg">#REF!</definedName>
    <definedName name="LKKLK">#REF!</definedName>
    <definedName name="LKOK">#REF!</definedName>
    <definedName name="ll">#REF!</definedName>
    <definedName name="llfoeo" hidden="1">[117]H.Satuan!#REF!</definedName>
    <definedName name="LM_ARSIP">#N/A</definedName>
    <definedName name="LM_INSTR">#N/A</definedName>
    <definedName name="LM_KARTU">#N/A</definedName>
    <definedName name="LMASD">#REF!</definedName>
    <definedName name="LMDDE">#REF!</definedName>
    <definedName name="LMDDL">#REF!</definedName>
    <definedName name="LMDSL">#REF!</definedName>
    <definedName name="LMDSN">#REF!</definedName>
    <definedName name="LMEDT">#REF!</definedName>
    <definedName name="LMESN">#REF!</definedName>
    <definedName name="LMFD">#REF!</definedName>
    <definedName name="LMFE">#REF!</definedName>
    <definedName name="LMGLT">#REF!</definedName>
    <definedName name="LMHD">#REF!</definedName>
    <definedName name="Lmk">#REF!</definedName>
    <definedName name="LMKS">#REF!</definedName>
    <definedName name="LMLSE">#REF!</definedName>
    <definedName name="LMNSD">#REF!</definedName>
    <definedName name="LMNST">#REF!</definedName>
    <definedName name="LMNTE">#REF!</definedName>
    <definedName name="LMSDS">#REF!</definedName>
    <definedName name="LMSNIB">#REF!</definedName>
    <definedName name="LMSNIH">#REF!</definedName>
    <definedName name="LMSSN">#REF!</definedName>
    <definedName name="LMTDL">#REF!</definedName>
    <definedName name="LMTDN">#REF!</definedName>
    <definedName name="LMTDS">#REF!</definedName>
    <definedName name="LMTES">#REF!</definedName>
    <definedName name="LMTSL">#REF!</definedName>
    <definedName name="LMTSN">#REF!</definedName>
    <definedName name="LOADER">#REF!</definedName>
    <definedName name="loader115">#REF!</definedName>
    <definedName name="loaderwheel80hp">#REF!</definedName>
    <definedName name="LOBBY">#REF!</definedName>
    <definedName name="LOBY_A">#REF!</definedName>
    <definedName name="LOBY_B">#REF!</definedName>
    <definedName name="LOBY_BASE">#REF!</definedName>
    <definedName name="LOBY_C">#REF!</definedName>
    <definedName name="lockset">#REF!</definedName>
    <definedName name="Lokasi">#REF!</definedName>
    <definedName name="losbahan">#REF!</definedName>
    <definedName name="lover8">#REF!</definedName>
    <definedName name="loverbening6">#REF!</definedName>
    <definedName name="loverbening8">#REF!</definedName>
    <definedName name="lp100nb">#REF!</definedName>
    <definedName name="lp36nb">#REF!</definedName>
    <definedName name="LPAA">#REF!</definedName>
    <definedName name="LPBC">#REF!</definedName>
    <definedName name="LSE">#REF!</definedName>
    <definedName name="ltkerja">#REF!</definedName>
    <definedName name="luas">#REF!</definedName>
    <definedName name="luas_a">#REF!</definedName>
    <definedName name="Luas_Bangunan">#REF!</definedName>
    <definedName name="luas_s">#REF!</definedName>
    <definedName name="LUASD">#REF!</definedName>
    <definedName name="LUBANG">'[168]Calculation BATA'!$B$50:$J$63</definedName>
    <definedName name="LUDDE">#REF!</definedName>
    <definedName name="LUDDL">#REF!</definedName>
    <definedName name="LUDSL">#REF!</definedName>
    <definedName name="LUDSN">#REF!</definedName>
    <definedName name="LUEDT">#REF!</definedName>
    <definedName name="LUESN">#REF!</definedName>
    <definedName name="LUFD">#REF!</definedName>
    <definedName name="LUFE">#REF!</definedName>
    <definedName name="LUGLT">#REF!</definedName>
    <definedName name="LUHD">#REF!</definedName>
    <definedName name="LUKS">#REF!</definedName>
    <definedName name="LULSE">#REF!</definedName>
    <definedName name="LUNSD">#REF!</definedName>
    <definedName name="LUNSY">#REF!</definedName>
    <definedName name="LUNTE">#REF!</definedName>
    <definedName name="LUSDS">#REF!</definedName>
    <definedName name="LUSNIB">#REF!</definedName>
    <definedName name="LUSNIH">#REF!</definedName>
    <definedName name="LUSSN">#REF!</definedName>
    <definedName name="LUTDL">#REF!</definedName>
    <definedName name="LUTDN">#REF!</definedName>
    <definedName name="LUTDS">#REF!</definedName>
    <definedName name="LUTES">#REF!</definedName>
    <definedName name="LUTSL">#REF!</definedName>
    <definedName name="LUTSN">#REF!</definedName>
    <definedName name="LYSP">[151]Analisa!$M$62</definedName>
    <definedName name="m">#REF!</definedName>
    <definedName name="M.010">#REF!</definedName>
    <definedName name="M.011">[98]BAHAN!#REF!</definedName>
    <definedName name="M.012">[98]BAHAN!#REF!</definedName>
    <definedName name="M.013">#REF!</definedName>
    <definedName name="M.014">[98]BAHAN!#REF!</definedName>
    <definedName name="M.020">[98]BAHAN!#REF!</definedName>
    <definedName name="M.021">[98]BAHAN!#REF!</definedName>
    <definedName name="M.022">[98]BAHAN!#REF!</definedName>
    <definedName name="M.023">#REF!</definedName>
    <definedName name="M.024">#REF!</definedName>
    <definedName name="M.025">#REF!</definedName>
    <definedName name="M.026">'[169]Harga Bahan'!#REF!</definedName>
    <definedName name="m.028">#REF!</definedName>
    <definedName name="m.029">#REF!</definedName>
    <definedName name="M.031">[98]BAHAN!#REF!</definedName>
    <definedName name="M.033">[98]BAHAN!#REF!</definedName>
    <definedName name="M.040">#REF!</definedName>
    <definedName name="M.041">#REF!</definedName>
    <definedName name="M.042">#REF!</definedName>
    <definedName name="m.045">#REF!</definedName>
    <definedName name="m.047">#REF!</definedName>
    <definedName name="m.048">#REF!</definedName>
    <definedName name="m.049">'[48]Upah&amp;Bahan'!$C$44</definedName>
    <definedName name="M.050">[170]Material!$J$24</definedName>
    <definedName name="M.061">#REF!</definedName>
    <definedName name="M.063">[98]BAHAN!#REF!</definedName>
    <definedName name="M.065">#REF!</definedName>
    <definedName name="m.068">'[48]Upah&amp;Bahan'!$C$90</definedName>
    <definedName name="m.069">'[48]Upah&amp;Bahan'!$C$83</definedName>
    <definedName name="M.070">[98]BAHAN!#REF!</definedName>
    <definedName name="M.080">#REF!</definedName>
    <definedName name="M.081">'[169]Harga Bahan'!#REF!</definedName>
    <definedName name="m.089">'[48]Upah&amp;Bahan'!$C$62</definedName>
    <definedName name="M.090">'[169]Harga Bahan'!#REF!</definedName>
    <definedName name="m.105">#REF!</definedName>
    <definedName name="M.162">[171]H.BAHAN!#REF!</definedName>
    <definedName name="M.165">'[169]Harga Bahan'!#REF!</definedName>
    <definedName name="M.166">#REF!</definedName>
    <definedName name="M.167">#REF!</definedName>
    <definedName name="M.168">'[169]Harga Bahan'!#REF!</definedName>
    <definedName name="m.169">#REF!</definedName>
    <definedName name="M.170">#REF!</definedName>
    <definedName name="M.180">#REF!</definedName>
    <definedName name="M.181">'[169]Harga Bahan'!#REF!</definedName>
    <definedName name="M.183">'[169]Harga Bahan'!#REF!</definedName>
    <definedName name="M.184">'[169]Harga Bahan'!#REF!</definedName>
    <definedName name="M.185">'[169]Harga Bahan'!#REF!</definedName>
    <definedName name="m.190">'[83]Upah&amp;Bahan'!$C$100</definedName>
    <definedName name="m.68">'[48]Upah&amp;Bahan'!$C$61</definedName>
    <definedName name="M1_2BIRO">#N/A</definedName>
    <definedName name="M10aa1p">#REF!</definedName>
    <definedName name="M12ba3p">#REF!</definedName>
    <definedName name="M12bb1p">#REF!</definedName>
    <definedName name="M12cbnc">#REF!</definedName>
    <definedName name="M12cbvl">#REF!</definedName>
    <definedName name="M14bb1p">#REF!</definedName>
    <definedName name="m8aanc">#REF!</definedName>
    <definedName name="m8aavl">#REF!</definedName>
    <definedName name="ma">#REF!</definedName>
    <definedName name="Ma3pnc">#REF!</definedName>
    <definedName name="Ma3pvl">#REF!</definedName>
    <definedName name="Maa3pnc">#REF!</definedName>
    <definedName name="Maa3pvl">#REF!</definedName>
    <definedName name="MABANAMA">#REF!</definedName>
    <definedName name="mader">[172]Alat!$BO$427</definedName>
    <definedName name="maka">'[83]Upah&amp;Bahan'!$C$44</definedName>
    <definedName name="Mal">#REF!</definedName>
    <definedName name="MAL1M2">#REF!</definedName>
    <definedName name="MAL1M3">#REF!</definedName>
    <definedName name="malat">[155]DC!$V$26</definedName>
    <definedName name="MAMAKANAMAK">#REF!</definedName>
    <definedName name="mAN">#REF!</definedName>
    <definedName name="MANDOR">#REF!</definedName>
    <definedName name="Manggis">#REF!</definedName>
    <definedName name="manhole">#REF!</definedName>
    <definedName name="manhole60x100">#REF!</definedName>
    <definedName name="manhole60x60">#REF!</definedName>
    <definedName name="marine">'[67]harga lama'!#REF!</definedName>
    <definedName name="mark_up">#REF!</definedName>
    <definedName name="Mark_UpA">#REF!</definedName>
    <definedName name="Mark_UpB">#REF!</definedName>
    <definedName name="Marka">#REF!</definedName>
    <definedName name="MARKUP">#REF!</definedName>
    <definedName name="Markup_Pek">#REF!</definedName>
    <definedName name="Markup_Upah">#REF!</definedName>
    <definedName name="marmer.solid">#REF!</definedName>
    <definedName name="marmer_40_60">#REF!</definedName>
    <definedName name="marmer_60_60">#REF!</definedName>
    <definedName name="marmer40x40">#REF!</definedName>
    <definedName name="marmer60x60">#REF!</definedName>
    <definedName name="mars">#REF!</definedName>
    <definedName name="master">[173]master!$B$5:$N$65536</definedName>
    <definedName name="mat">#REF!</definedName>
    <definedName name="MAT_PILIHAN">#REF!</definedName>
    <definedName name="mata">'[83]Upah&amp;Bahan'!$C$52</definedName>
    <definedName name="Mata_bor">#REF!</definedName>
    <definedName name="Mata_gergaji">#REF!</definedName>
    <definedName name="matahari">'[83]Upah&amp;Bahan'!$C$51</definedName>
    <definedName name="matakran">#REF!</definedName>
    <definedName name="MATERIAL">#REF!</definedName>
    <definedName name="materials">'[174]HARGA DASAR'!$C$16:$F$406</definedName>
    <definedName name="matger">#REF!</definedName>
    <definedName name="matrix">#REF!</definedName>
    <definedName name="mau">'[48]Upah&amp;Bahan'!$C$54</definedName>
    <definedName name="MB">[82]MAP!$V$11</definedName>
    <definedName name="Mba1p">#REF!</definedName>
    <definedName name="Mba3p">#REF!</definedName>
    <definedName name="mbahan">#REF!</definedName>
    <definedName name="mbaja_6">#REF!</definedName>
    <definedName name="mbb_6">#REF!</definedName>
    <definedName name="Mbb3p">#REF!</definedName>
    <definedName name="mbbek">#REF!</definedName>
    <definedName name="mbbek_6">#REF!</definedName>
    <definedName name="MBBESI">#REF!</definedName>
    <definedName name="MBBESI_6">#REF!</definedName>
    <definedName name="mbbrick">#REF!</definedName>
    <definedName name="mbbrick_6">#REF!</definedName>
    <definedName name="mbbwat">#REF!</definedName>
    <definedName name="mbbwat_6">#REF!</definedName>
    <definedName name="MBCW420JS516STD">#REF!</definedName>
    <definedName name="mbesi_6">#REF!</definedName>
    <definedName name="mbhn_6">#REF!</definedName>
    <definedName name="MBM">#REF!</definedName>
    <definedName name="Mbn1p">#REF!</definedName>
    <definedName name="mbtn_6">#REF!</definedName>
    <definedName name="mbw">#REF!</definedName>
    <definedName name="mbw_6">#REF!</definedName>
    <definedName name="mc">[36]HASAT!$I$99</definedName>
    <definedName name="mcat">#REF!</definedName>
    <definedName name="mcb.4">#REF!</definedName>
    <definedName name="mcb.6">#REF!</definedName>
    <definedName name="mccb.250">#REF!</definedName>
    <definedName name="mccb.80">#REF!</definedName>
    <definedName name="mcrane">#REF!</definedName>
    <definedName name="mcs">#REF!</definedName>
    <definedName name="md">#REF!</definedName>
    <definedName name="MDP">#REF!</definedName>
    <definedName name="mdr">#REF!</definedName>
    <definedName name="ME">#REF!</definedName>
    <definedName name="me_6">#REF!</definedName>
    <definedName name="Medan__19_April_2010">[62]INPUT!$E$16</definedName>
    <definedName name="medan3.4">#REF!</definedName>
    <definedName name="medan5.10">#REF!</definedName>
    <definedName name="medan5.7">#REF!</definedName>
    <definedName name="medan6.12">#REF!</definedName>
    <definedName name="medan8.15">#REF!</definedName>
    <definedName name="megatik">#REF!</definedName>
    <definedName name="meja">'[83]Upah&amp;Bahan'!$C$83</definedName>
    <definedName name="meja.guru">[37]ANALISA!#REF!</definedName>
    <definedName name="meja.murid">[37]ANALISA!#REF!</definedName>
    <definedName name="MEJA_GURU">[100]ANALISA!$N$11</definedName>
    <definedName name="meja_murid">[100]ANALISA!$N$53</definedName>
    <definedName name="MEJAGURU">#N/A</definedName>
    <definedName name="MEJMURID">#N/A</definedName>
    <definedName name="mek">[98]BAHAN!#REF!</definedName>
    <definedName name="mekanik">#REF!</definedName>
    <definedName name="MEKANIKAL">#REF!</definedName>
    <definedName name="mekpem">[98]BAHAN!#REF!</definedName>
    <definedName name="mel.">#REF!</definedName>
    <definedName name="melamik\nonjasa">#REF!</definedName>
    <definedName name="melaminto">#REF!</definedName>
    <definedName name="melas">#REF!</definedName>
    <definedName name="membrane">#REF!</definedName>
    <definedName name="MEMEK">#REF!</definedName>
    <definedName name="memscreed">#REF!</definedName>
    <definedName name="mengapa">'[48]Kuantitas &amp; Harga'!#REF!</definedName>
    <definedName name="MENI">#REF!</definedName>
    <definedName name="menibesi">#REF!</definedName>
    <definedName name="Menibesimtmenengah">#REF!</definedName>
    <definedName name="menie_kayu">#REF!</definedName>
    <definedName name="menikayu">#REF!</definedName>
    <definedName name="menikayumtmenengah">#REF!</definedName>
    <definedName name="menizynch">#REF!</definedName>
    <definedName name="MENUBOQ">'[38]1_boq'!#REF!</definedName>
    <definedName name="menunggu">'[48]Upah&amp;Bahan'!$C$17</definedName>
    <definedName name="Meranti">#REF!</definedName>
    <definedName name="Merbau">#REF!</definedName>
    <definedName name="mesger">#REF!</definedName>
    <definedName name="mesh">#REF!</definedName>
    <definedName name="Mesin_bor">#REF!</definedName>
    <definedName name="Mesin_gergaji">#REF!</definedName>
    <definedName name="mesin_las">#REF!</definedName>
    <definedName name="Mesin_Potong_ChainShaw">#REF!</definedName>
    <definedName name="Mesin_potong_plat">#REF!</definedName>
    <definedName name="mesingerenda">'[94]HRG SAT BOW'!$E$100</definedName>
    <definedName name="mesingilas">'[67]harga lama'!#REF!</definedName>
    <definedName name="mesingilas3roda">#REF!</definedName>
    <definedName name="mesingilaskaret">#REF!</definedName>
    <definedName name="mesingilastendem">#REF!</definedName>
    <definedName name="mesinlas">'[94]HRG SAT BOW'!$E$101</definedName>
    <definedName name="mesinpotong">'[94]HRG SAT BOW'!$E$99</definedName>
    <definedName name="metal">[49]UPAH!#REF!</definedName>
    <definedName name="meteran_air_1_2">'[79]Laporan Mingguan'!$I$231</definedName>
    <definedName name="MF8A">#REF!</definedName>
    <definedName name="MF8B">#REF!</definedName>
    <definedName name="MFHJ">[10]alat!$BD$87</definedName>
    <definedName name="MG">#REF!</definedName>
    <definedName name="MG43B">'[57]ANALISA (2)'!$Q$1770</definedName>
    <definedName name="MG50H">'[57]ANALISA (2)'!$Q$1832</definedName>
    <definedName name="MI2A">#REF!</definedName>
    <definedName name="MI2AF6">#REF!</definedName>
    <definedName name="MILYAR">#REF!</definedName>
    <definedName name="mincat">[49]UPAH!#REF!</definedName>
    <definedName name="mingg">#REF!</definedName>
    <definedName name="Minivibro">#REF!</definedName>
    <definedName name="MINOR">'[4]Kuantitas &amp; Harga'!#REF!</definedName>
    <definedName name="minyak">#REF!</definedName>
    <definedName name="Minyak_cat">#REF!</definedName>
    <definedName name="Minyakbekisting">#REF!</definedName>
    <definedName name="minyakcat">#REF!</definedName>
    <definedName name="minyakcatstd">#REF!</definedName>
    <definedName name="minyakmelamik">#REF!</definedName>
    <definedName name="MISTIL">#REF!</definedName>
    <definedName name="Mixer">#REF!</definedName>
    <definedName name="MJRAPAT">#N/A</definedName>
    <definedName name="mk">#REF!</definedName>
    <definedName name="MK_DLAUT">#N/A</definedName>
    <definedName name="MKS">#REF!</definedName>
    <definedName name="ml">'[87]DU&amp;B'!#REF!</definedName>
    <definedName name="mlex.w">#REF!</definedName>
    <definedName name="mlh">'[87]DU&amp;B'!#REF!</definedName>
    <definedName name="MM">#REF!</definedName>
    <definedName name="mmc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MME">[79]MAPDC!$W$17</definedName>
    <definedName name="MMM">#REF!</definedName>
    <definedName name="MMM17A">#REF!</definedName>
    <definedName name="MMM35A">#REF!</definedName>
    <definedName name="mobdemobtp">#REF!</definedName>
    <definedName name="mobil">#REF!</definedName>
    <definedName name="MOBILISASI">#REF!</definedName>
    <definedName name="Mobilization">#REF!</definedName>
    <definedName name="mobtp">#REF!</definedName>
    <definedName name="molen">#REF!</definedName>
    <definedName name="molenbeton">#REF!</definedName>
    <definedName name="mortalMU">#REF!</definedName>
    <definedName name="MORTAR13">#REF!</definedName>
    <definedName name="MOTOR_GRADER">#REF!</definedName>
    <definedName name="mowi.w.shield">#REF!</definedName>
    <definedName name="mowi.ws">#REF!</definedName>
    <definedName name="mozaik2020">#REF!</definedName>
    <definedName name="mozaik3030">#REF!</definedName>
    <definedName name="MP">[98]BAHAN!#REF!</definedName>
    <definedName name="MP_21">#REF!</definedName>
    <definedName name="MP_221">#REF!</definedName>
    <definedName name="MP_222">#REF!</definedName>
    <definedName name="MP_311">#REF!</definedName>
    <definedName name="MP_311a">#REF!</definedName>
    <definedName name="MP_312">#REF!</definedName>
    <definedName name="MP_312b">#REF!</definedName>
    <definedName name="MP_321">#REF!</definedName>
    <definedName name="MP_322">#REF!</definedName>
    <definedName name="MP_33">#REF!</definedName>
    <definedName name="MP_511">#REF!</definedName>
    <definedName name="MP_512">#REF!</definedName>
    <definedName name="MP_513">#REF!</definedName>
    <definedName name="MP_52">#REF!</definedName>
    <definedName name="MP_55">#REF!</definedName>
    <definedName name="MPERIKSA">#N/A</definedName>
    <definedName name="mpre">#REF!</definedName>
    <definedName name="mprel_6">#REF!</definedName>
    <definedName name="mprt">#REF!</definedName>
    <definedName name="mprt_6">#REF!</definedName>
    <definedName name="MR.011">[98]BAHAN!#REF!</definedName>
    <definedName name="MR.012">[98]BAHAN!#REF!</definedName>
    <definedName name="MR.013">[98]BAHAN!#REF!</definedName>
    <definedName name="MR.014">[98]BAHAN!#REF!</definedName>
    <definedName name="MR.042">[98]BAHAN!#REF!</definedName>
    <definedName name="MR.12">#REF!</definedName>
    <definedName name="mr.15">#REF!</definedName>
    <definedName name="mr.19">#REF!</definedName>
    <definedName name="mrab">#REF!</definedName>
    <definedName name="mrgm">'[76]ANALISA SNI'!$K$1020</definedName>
    <definedName name="ms">#REF!</definedName>
    <definedName name="MSDE">'[175]ANALISA (2)'!$Z$41</definedName>
    <definedName name="MSDL">'[175]ANALISA (2)'!$Z$42</definedName>
    <definedName name="MSDT">'[175]ANALISA (2)'!$Z$40</definedName>
    <definedName name="msolar">[155]DC!$V$35</definedName>
    <definedName name="MSPLV">'[57]ANALISA (2)'!$Q$2390</definedName>
    <definedName name="MTanah">#REF!</definedName>
    <definedName name="MTMAC12">#REF!</definedName>
    <definedName name="mtram">#REF!</definedName>
    <definedName name="mts">#REF!</definedName>
    <definedName name="MTX">#REF!</definedName>
    <definedName name="mu">'[48]Upah&amp;Bahan'!$C$15</definedName>
    <definedName name="mu_200">#REF!</definedName>
    <definedName name="mu_6">#REF!</definedName>
    <definedName name="mua">#REF!</definedName>
    <definedName name="mua_6">#REF!</definedName>
    <definedName name="mualat">#REF!</definedName>
    <definedName name="mualat_6">#REF!</definedName>
    <definedName name="mubesi">#REF!</definedName>
    <definedName name="mubhn">#REF!</definedName>
    <definedName name="mubtn">#REF!</definedName>
    <definedName name="muc">#REF!</definedName>
    <definedName name="muka">'[83]Upah&amp;Bahan'!$C$42</definedName>
    <definedName name="multi.18">#REF!</definedName>
    <definedName name="multi.4">#REF!</definedName>
    <definedName name="multi.6">#REF!</definedName>
    <definedName name="multi.9">#REF!</definedName>
    <definedName name="multi12">#REF!</definedName>
    <definedName name="multi18">#REF!</definedName>
    <definedName name="multi3">#REF!</definedName>
    <definedName name="multi4">#REF!</definedName>
    <definedName name="multi6">#REF!</definedName>
    <definedName name="multi9">#REF!</definedName>
    <definedName name="multicolour">[89]Analisis!#REF!</definedName>
    <definedName name="multiplek">#REF!</definedName>
    <definedName name="multiplek_12mm">#REF!</definedName>
    <definedName name="multiplek_4mm">#REF!</definedName>
    <definedName name="multiplek_6mm">#REF!</definedName>
    <definedName name="multiplek_9mm">#REF!</definedName>
    <definedName name="multipleks12">[20]HARGA!#REF!</definedName>
    <definedName name="multipleks5.4">[20]HARGA!#REF!</definedName>
    <definedName name="multipleks948">#REF!</definedName>
    <definedName name="multiplex12">'[94]HRG SAT BOW'!$E$141</definedName>
    <definedName name="multiplex9">'[94]HRG SAT BOW'!$E$142</definedName>
    <definedName name="mume_6">#REF!</definedName>
    <definedName name="mup">#REF!</definedName>
    <definedName name="mup_6">#REF!</definedName>
    <definedName name="mupah">#REF!</definedName>
    <definedName name="mupan">#REF!</definedName>
    <definedName name="mupre2">#REF!</definedName>
    <definedName name="mupres">#REF!</definedName>
    <definedName name="murbaut16">#REF!</definedName>
    <definedName name="murbaut19">#REF!</definedName>
    <definedName name="murbaut22">#REF!</definedName>
    <definedName name="murbaut32">#REF!</definedName>
    <definedName name="mus">#REF!</definedName>
    <definedName name="musan">#REF!</definedName>
    <definedName name="mvd0.75">#REF!</definedName>
    <definedName name="mvd1.25">#REF!</definedName>
    <definedName name="mvd1.5">#REF!</definedName>
    <definedName name="mvd2.5">#REF!</definedName>
    <definedName name="N">#REF!</definedName>
    <definedName name="n1pig">#REF!</definedName>
    <definedName name="n1pind">#REF!</definedName>
    <definedName name="n1ping">#REF!</definedName>
    <definedName name="n1pint">#REF!</definedName>
    <definedName name="NA">#REF!</definedName>
    <definedName name="NACO_4">[63]BAHAN!$L$43</definedName>
    <definedName name="NACO4">[37]BAHAN!#REF!</definedName>
    <definedName name="NACO4a">[37]BAHAN!#REF!</definedName>
    <definedName name="NACO6">[37]BAHAN!#REF!</definedName>
    <definedName name="naco8">[37]BAHAN!#REF!</definedName>
    <definedName name="NAIL">#REF!</definedName>
    <definedName name="NAMA">#REF!</definedName>
    <definedName name="Name">#REF!</definedName>
    <definedName name="Nangka">#REF!</definedName>
    <definedName name="natural">#REF!</definedName>
    <definedName name="nc1p">#REF!</definedName>
    <definedName name="nc3p">#REF!</definedName>
    <definedName name="NCBD100">#REF!</definedName>
    <definedName name="NCBD200">#REF!</definedName>
    <definedName name="NCBD250">#REF!</definedName>
    <definedName name="nctram">#REF!</definedName>
    <definedName name="NCVC100">#REF!</definedName>
    <definedName name="NCVC200">#REF!</definedName>
    <definedName name="NCVC250">#REF!</definedName>
    <definedName name="NCVC3P">#REF!</definedName>
    <definedName name="NEN">#REF!</definedName>
    <definedName name="neng">'[83]Upah&amp;Bahan'!$C$47</definedName>
    <definedName name="NEW">#REF!</definedName>
    <definedName name="NGRA">#REF!</definedName>
    <definedName name="nhn">#REF!</definedName>
    <definedName name="NI">[45]BPS!#REF!</definedName>
    <definedName name="nig">#REF!</definedName>
    <definedName name="nig1p">#REF!</definedName>
    <definedName name="nig3p">#REF!</definedName>
    <definedName name="nignc1p">#REF!</definedName>
    <definedName name="nigvl1p">#REF!</definedName>
    <definedName name="nin">#REF!</definedName>
    <definedName name="nin14nc3p">#REF!</definedName>
    <definedName name="nin14vl3p">#REF!</definedName>
    <definedName name="nin1903p">#REF!</definedName>
    <definedName name="nin190nc3p">#REF!</definedName>
    <definedName name="nin190vl3p">#REF!</definedName>
    <definedName name="nin2903p">#REF!</definedName>
    <definedName name="nin290nc3p">#REF!</definedName>
    <definedName name="nin290vl3p">#REF!</definedName>
    <definedName name="nin3p">#REF!</definedName>
    <definedName name="nind">#REF!</definedName>
    <definedName name="nind1p">#REF!</definedName>
    <definedName name="nind3p">#REF!</definedName>
    <definedName name="nindnc1p">#REF!</definedName>
    <definedName name="nindnc3p">#REF!</definedName>
    <definedName name="nindvl1p">#REF!</definedName>
    <definedName name="nindvl3p">#REF!</definedName>
    <definedName name="ning1p">#REF!</definedName>
    <definedName name="ningnc1p">#REF!</definedName>
    <definedName name="ningvl1p">#REF!</definedName>
    <definedName name="ninnc3p">#REF!</definedName>
    <definedName name="nint1p">#REF!</definedName>
    <definedName name="nintnc1p">#REF!</definedName>
    <definedName name="nintvl1p">#REF!</definedName>
    <definedName name="ninvl3p">#REF!</definedName>
    <definedName name="nipDIR">[92]INPUT!$E$22</definedName>
    <definedName name="nipTA">[92]INPUT!$E$26</definedName>
    <definedName name="nl">#REF!</definedName>
    <definedName name="nl1p">#REF!</definedName>
    <definedName name="nl3p">#REF!</definedName>
    <definedName name="nlnc3p">#REF!</definedName>
    <definedName name="nlnc3pha">#REF!</definedName>
    <definedName name="NLTK1p">#REF!</definedName>
    <definedName name="nlvl3p">#REF!</definedName>
    <definedName name="nn">#REF!</definedName>
    <definedName name="nn1p">#REF!</definedName>
    <definedName name="nn3p">#REF!</definedName>
    <definedName name="nnnc3p">#REF!</definedName>
    <definedName name="nnvl3p">#REF!</definedName>
    <definedName name="No">#REF!</definedName>
    <definedName name="nock_genteng_beton">#REF!</definedName>
    <definedName name="Nok">#REF!</definedName>
    <definedName name="nok_metal">'[79]HD-SIPIL'!$D$48</definedName>
    <definedName name="Nokataproof">#REF!</definedName>
    <definedName name="NokGentengMetal">'[86]Analisa Harga Satuan'!$G$2637</definedName>
    <definedName name="nokmetal">#REF!</definedName>
    <definedName name="NOKMULTI">#REF!</definedName>
    <definedName name="nokseng">#REF!</definedName>
    <definedName name="nomer1">#REF!</definedName>
    <definedName name="nomer10">#REF!</definedName>
    <definedName name="nomer11">#REF!</definedName>
    <definedName name="nomer12">#REF!</definedName>
    <definedName name="nomer13">#REF!</definedName>
    <definedName name="nomer14">#REF!</definedName>
    <definedName name="nomer15">#REF!</definedName>
    <definedName name="nomer16">#REF!</definedName>
    <definedName name="nomer17">#REF!</definedName>
    <definedName name="nomer18">#REF!</definedName>
    <definedName name="nomer19">#REF!</definedName>
    <definedName name="nomer2">#REF!</definedName>
    <definedName name="nomer20">#REF!</definedName>
    <definedName name="nomer21">#REF!</definedName>
    <definedName name="nomer3">#REF!</definedName>
    <definedName name="nomer4">#REF!</definedName>
    <definedName name="nomer5">#REF!</definedName>
    <definedName name="nomer6">#REF!</definedName>
    <definedName name="nomer7">#REF!</definedName>
    <definedName name="nomer8">#REF!</definedName>
    <definedName name="nomer9">#REF!</definedName>
    <definedName name="NOMOR">#REF!</definedName>
    <definedName name="nosing">#REF!</definedName>
    <definedName name="nozing">#REF!</definedName>
    <definedName name="NSD">#REF!</definedName>
    <definedName name="NSE">#REF!</definedName>
    <definedName name="NST">#REF!</definedName>
    <definedName name="NTSD">#REF!</definedName>
    <definedName name="NYA">'[176]HARGA SATUAN'!$E$85</definedName>
    <definedName name="nya.25">#REF!</definedName>
    <definedName name="nyfgby3x6lt">#REF!</definedName>
    <definedName name="nyfgby410">#REF!</definedName>
    <definedName name="nyfgby4x6lt">#REF!</definedName>
    <definedName name="nyfgby4x95">#REF!</definedName>
    <definedName name="nyfgby5x6lt">#REF!</definedName>
    <definedName name="nym32.5">#REF!</definedName>
    <definedName name="nym3x2.5flt">#REF!</definedName>
    <definedName name="nym42.5">#REF!</definedName>
    <definedName name="nyy.3.2">#REF!</definedName>
    <definedName name="nyy.4.16">#REF!</definedName>
    <definedName name="nyy11x1x500">#REF!</definedName>
    <definedName name="nyy14x1x500">#REF!</definedName>
    <definedName name="nyy16x1x500">#REF!</definedName>
    <definedName name="nyy18x1x500">#REF!</definedName>
    <definedName name="nyy21x1x500">#REF!</definedName>
    <definedName name="nyy2415070">#REF!</definedName>
    <definedName name="nyy25x1x500">#REF!</definedName>
    <definedName name="nyy2x4x16">#REF!</definedName>
    <definedName name="nyy32.5">#REF!</definedName>
    <definedName name="nyy3x6">#REF!</definedName>
    <definedName name="nyy42.5">#REF!</definedName>
    <definedName name="nyy42115070">#REF!</definedName>
    <definedName name="nyy4212470">#REF!</definedName>
    <definedName name="nyy4x10">#REF!</definedName>
    <definedName name="nyy4x120">#REF!</definedName>
    <definedName name="nyy4x16">#REF!</definedName>
    <definedName name="nyy4x185">#REF!</definedName>
    <definedName name="nyy4x1x300">#REF!</definedName>
    <definedName name="nyy4x1x400">#REF!</definedName>
    <definedName name="nyy4x1x500">#REF!</definedName>
    <definedName name="nyy4x25">#REF!</definedName>
    <definedName name="nyy4x50">#REF!</definedName>
    <definedName name="nyy4x70">#REF!</definedName>
    <definedName name="nyy4x95">#REF!</definedName>
    <definedName name="nyy5x4">#REF!</definedName>
    <definedName name="nyy5x6">#REF!</definedName>
    <definedName name="nyy7x1x300">#REF!</definedName>
    <definedName name="nyy7x1x500">#REF!</definedName>
    <definedName name="O">#REF!</definedName>
    <definedName name="OH">[82]MAP!$V$3</definedName>
    <definedName name="ok">#REF!</definedName>
    <definedName name="oke" hidden="1">#REF!</definedName>
    <definedName name="oker">#REF!</definedName>
    <definedName name="oksi">#REF!</definedName>
    <definedName name="oksigenu">'[87]DU&amp;B'!#REF!</definedName>
    <definedName name="Olie">#REF!</definedName>
    <definedName name="OMC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onderlaght">#REF!</definedName>
    <definedName name="ONGKOS1">#REF!</definedName>
    <definedName name="ONGKOS2">#REF!</definedName>
    <definedName name="ONGKOS3">#REF!</definedName>
    <definedName name="ONGKOS4">#REF!</definedName>
    <definedName name="ONGKOS5">#REF!</definedName>
    <definedName name="oon" hidden="1">{#N/A,#N/A,FALSE,"REK";#N/A,#N/A,FALSE,"rab"}</definedName>
    <definedName name="oooooo">[172]Peralatan!$AW$26</definedName>
    <definedName name="OP">[177]uphbhn!#REF!</definedName>
    <definedName name="OPERATING_EQUIPMENT">#REF!</definedName>
    <definedName name="operator">#REF!</definedName>
    <definedName name="opr">#REF!</definedName>
    <definedName name="opsemter">[98]BAHAN!#REF!</definedName>
    <definedName name="opskantor">#REF!</definedName>
    <definedName name="opter">[98]BAHAN!#REF!</definedName>
    <definedName name="optersem">[98]BAHAN!#REF!</definedName>
    <definedName name="OrderTable" hidden="1">#REF!</definedName>
    <definedName name="oscar">[37]BAHAN!#REF!</definedName>
    <definedName name="OST">#REF!</definedName>
    <definedName name="OT">#REF!</definedName>
    <definedName name="outv">#REF!</definedName>
    <definedName name="outvl">#REF!</definedName>
    <definedName name="OVER">#REF!</definedName>
    <definedName name="Oxigen">#REF!</definedName>
    <definedName name="oxigenu">'[87]DU&amp;B'!#REF!</definedName>
    <definedName name="oxygen">'[67]harga lama'!#REF!</definedName>
    <definedName name="p">#REF!</definedName>
    <definedName name="P.1">#REF!</definedName>
    <definedName name="P.10">#REF!</definedName>
    <definedName name="P.2">#REF!</definedName>
    <definedName name="P.2aksen">#REF!</definedName>
    <definedName name="P.3">#REF!</definedName>
    <definedName name="P.3aksen">#REF!</definedName>
    <definedName name="p.4">#REF!</definedName>
    <definedName name="p.4aksen">#REF!</definedName>
    <definedName name="P.5">#REF!</definedName>
    <definedName name="P.6">#REF!</definedName>
    <definedName name="P.7">#REF!</definedName>
    <definedName name="P.8">#REF!</definedName>
    <definedName name="P.B.6.1">'[178]ANALISA SNI'!#REF!</definedName>
    <definedName name="P.BAJAHOL">#REF!</definedName>
    <definedName name="P.BAJASIKU">#REF!</definedName>
    <definedName name="p.bI">#REF!</definedName>
    <definedName name="P.KACAALUM">#REF!</definedName>
    <definedName name="P.KACAKAYU">#REF!</definedName>
    <definedName name="p.kmp.smrd.3.20">#REF!</definedName>
    <definedName name="p.meka">#REF!</definedName>
    <definedName name="p.petir">#REF!</definedName>
    <definedName name="P.PS">#REF!</definedName>
    <definedName name="P.PSaksen">#REF!</definedName>
    <definedName name="P.RUTIN">#REF!</definedName>
    <definedName name="p.triplek">#REF!</definedName>
    <definedName name="p1ti50">#REF!</definedName>
    <definedName name="p1ti60">#REF!</definedName>
    <definedName name="p1ti70">#REF!</definedName>
    <definedName name="p1ti80">#REF!</definedName>
    <definedName name="p1tif50">#REF!</definedName>
    <definedName name="p2ti50">#REF!</definedName>
    <definedName name="p2ti60">#REF!</definedName>
    <definedName name="p2ti70">#REF!</definedName>
    <definedName name="p2ti80">#REF!</definedName>
    <definedName name="p2tif50">#REF!</definedName>
    <definedName name="p3al50">#REF!</definedName>
    <definedName name="p3al60">#REF!</definedName>
    <definedName name="p3al70">#REF!</definedName>
    <definedName name="p3al80">#REF!</definedName>
    <definedName name="p3ati50">#REF!</definedName>
    <definedName name="p3ati60">#REF!</definedName>
    <definedName name="p3atif50">#REF!</definedName>
    <definedName name="p3atifr50">#REF!</definedName>
    <definedName name="p3atifr60">#REF!</definedName>
    <definedName name="p3ti50">#REF!</definedName>
    <definedName name="p3ti60">#REF!</definedName>
    <definedName name="p3ti70">#REF!</definedName>
    <definedName name="p3ti80">#REF!</definedName>
    <definedName name="p3tif50">#REF!</definedName>
    <definedName name="pa">#REF!</definedName>
    <definedName name="PA.6.15">'[178]ANALISA SNI'!#REF!</definedName>
    <definedName name="PA6A">#REF!</definedName>
    <definedName name="Paanstm">#REF!</definedName>
    <definedName name="pabf125">#REF!</definedName>
    <definedName name="pabf65">#REF!</definedName>
    <definedName name="PAciDd">#REF!</definedName>
    <definedName name="PADANAN">[179]PADANAN!$A$1:$C$396</definedName>
    <definedName name="Padat">#REF!</definedName>
    <definedName name="pagarproyek">#REF!</definedName>
    <definedName name="paglasblock1.3">#REF!</definedName>
    <definedName name="PAJAK">#REF!</definedName>
    <definedName name="pajak1">'[54]R-MP2-98'!#REF!</definedName>
    <definedName name="pajak2">'[54]R-MP2-98'!#REF!</definedName>
    <definedName name="pajak3">'[54]R-MP2-98'!#REF!</definedName>
    <definedName name="pajak4">'[54]R-MP2-98'!#REF!</definedName>
    <definedName name="pajak5">'[54]R-MP2-98'!#REF!</definedName>
    <definedName name="pajak6">'[54]R-MP2-98'!#REF!</definedName>
    <definedName name="PAKB">#REF!</definedName>
    <definedName name="PAKBI">#REF!</definedName>
    <definedName name="paket">#REF!</definedName>
    <definedName name="PAKU">#REF!</definedName>
    <definedName name="paku.2">[37]BAHAN!#REF!</definedName>
    <definedName name="paku.seng">[37]BAHAN!#REF!</definedName>
    <definedName name="PAKU_BIASA">[90]Bahan!$M$74</definedName>
    <definedName name="paku_payung">#REF!</definedName>
    <definedName name="paku_peluru">#REF!</definedName>
    <definedName name="Paku_sekrup">#REF!</definedName>
    <definedName name="PAKU_SENG">[90]Bahan!$M$75</definedName>
    <definedName name="PAKU_SKRUP">[37]BAHAN!$L$44</definedName>
    <definedName name="paku_triplek">#REF!</definedName>
    <definedName name="paku5.7.10">#REF!</definedName>
    <definedName name="pakuasbes">[84]cover!#REF!</definedName>
    <definedName name="pakuatap">#REF!</definedName>
    <definedName name="pakuatapulir">#REF!</definedName>
    <definedName name="pakubiasa">#REF!</definedName>
    <definedName name="pakukm">'[87]DU&amp;B'!#REF!</definedName>
    <definedName name="pakul">'[87]DU&amp;B'!#REF!</definedName>
    <definedName name="pakulh">'[87]DU&amp;B'!#REF!</definedName>
    <definedName name="pakuonduline">[84]cover!#REF!</definedName>
    <definedName name="pakusekrup">#REF!</definedName>
    <definedName name="Pakuseng">#REF!</definedName>
    <definedName name="pakutripleks">'[109]dft-harga'!$G$80</definedName>
    <definedName name="pakuu">'[87]DU&amp;B'!#REF!</definedName>
    <definedName name="palatlisplank">#REF!</definedName>
    <definedName name="palm">#REF!</definedName>
    <definedName name="pan">#REF!</definedName>
    <definedName name="pan_mixer">#REF!</definedName>
    <definedName name="pancang">#REF!</definedName>
    <definedName name="pancang3030">#REF!</definedName>
    <definedName name="pancang4040">#REF!</definedName>
    <definedName name="pancang450">#REF!</definedName>
    <definedName name="pancang600">#REF!</definedName>
    <definedName name="Pancangsheet">#REF!</definedName>
    <definedName name="Panitia">#REF!</definedName>
    <definedName name="papan">#REF!</definedName>
    <definedName name="papan.m.3.20">#REF!</definedName>
    <definedName name="papan.tulis">[37]ANALISA!#REF!</definedName>
    <definedName name="papan_3_30_kamperoven">#REF!</definedName>
    <definedName name="papan_bekisting_20_20">#REF!</definedName>
    <definedName name="papan_tulis">[100]ANALISA!$N$72</definedName>
    <definedName name="papanbekis">#REF!</definedName>
    <definedName name="papankayuborneo">#REF!</definedName>
    <definedName name="papannama">#REF!</definedName>
    <definedName name="Papannama\m2">#REF!</definedName>
    <definedName name="Papannamaunit">#REF!</definedName>
    <definedName name="PapanRuiter">'[86]Analisa Harga Satuan'!$G$2596</definedName>
    <definedName name="PAPAS">#REF!</definedName>
    <definedName name="paper">#REF!</definedName>
    <definedName name="PaperholderTOT703AC">#REF!</definedName>
    <definedName name="PaperholderTS116R">#REF!</definedName>
    <definedName name="PAR">#REF!</definedName>
    <definedName name="paras">#REF!</definedName>
    <definedName name="parquetjati">#REF!</definedName>
    <definedName name="partgyp">#REF!</definedName>
    <definedName name="PARTIS">[35]Anl!#REF!</definedName>
    <definedName name="PARTISI">#REF!</definedName>
    <definedName name="Pas">#REF!</definedName>
    <definedName name="pasanganbatamerah1_2">#REF!</definedName>
    <definedName name="pasanganbatu">'[132]DRUP (ASLI)'!$I$801</definedName>
    <definedName name="pasbamer3">#REF!</definedName>
    <definedName name="pasbat1.5">#REF!</definedName>
    <definedName name="pasbata1.3">#REF!</definedName>
    <definedName name="PASBATA13">#REF!</definedName>
    <definedName name="PASBATA15">#REF!</definedName>
    <definedName name="PASBATU">#REF!</definedName>
    <definedName name="PasBouwp">#REF!</definedName>
    <definedName name="pasbs4">#REF!</definedName>
    <definedName name="pasbt12">#REF!</definedName>
    <definedName name="PasBtKl">#REF!</definedName>
    <definedName name="pasgranit">#REF!</definedName>
    <definedName name="pasir">#REF!</definedName>
    <definedName name="PASIR_AGG">#REF!</definedName>
    <definedName name="pasir_beton">#REF!</definedName>
    <definedName name="pasir_cor">'[79]HD-SIPIL'!$D$8</definedName>
    <definedName name="Pasir_kasar_ayak">#REF!</definedName>
    <definedName name="PASIR_PASANG">[37]BAHAN!$L$16</definedName>
    <definedName name="Pasir_pasangan">#REF!</definedName>
    <definedName name="pasir_timbun">'[79]HD-SIPIL'!$D$7</definedName>
    <definedName name="PASIR_URUG">[37]BAHAN!#REF!</definedName>
    <definedName name="pasir3">#REF!</definedName>
    <definedName name="pasirayakkasar">#REF!</definedName>
    <definedName name="pasirbet">#REF!</definedName>
    <definedName name="pasirp">#REF!</definedName>
    <definedName name="pasirpas">#REF!</definedName>
    <definedName name="PASIRURUG">#REF!</definedName>
    <definedName name="paskeramik30x30">#REF!</definedName>
    <definedName name="PASU">#REF!</definedName>
    <definedName name="PASUR">#REF!</definedName>
    <definedName name="pav8csk">#REF!</definedName>
    <definedName name="PAVING">#REF!</definedName>
    <definedName name="paving.b">#REF!</definedName>
    <definedName name="paving_block_8cm">#REF!</definedName>
    <definedName name="paving_pas">'[79]AHS-SIPIL'!$H$1364</definedName>
    <definedName name="Paving_tebal_8_cm">#REF!</definedName>
    <definedName name="paving8">'[79]HD-SIPIL'!$D$86</definedName>
    <definedName name="paving8CI">#REF!</definedName>
    <definedName name="pavingblock">#REF!</definedName>
    <definedName name="PB">#REF!</definedName>
    <definedName name="PB.6.14">'[178]ANALISA SNI'!#REF!</definedName>
    <definedName name="PB.6.29">'[76]ANALISA SNI'!$K$496</definedName>
    <definedName name="PB.6.30">'[76]ANALISA SNI'!$K$513</definedName>
    <definedName name="PB.6.31">'[76]ANALISA SNI'!$K$530</definedName>
    <definedName name="PB.6.33">'[178]ANALISA SNI'!#REF!</definedName>
    <definedName name="PB.6.35">'[178]ANALISA SNI'!#REF!</definedName>
    <definedName name="PB.6.36">'[178]ANALISA SNI'!#REF!</definedName>
    <definedName name="PB.6.37">'[178]ANALISA SNI'!#REF!</definedName>
    <definedName name="PB.6.4">'[178]ANALISA SNI'!#REF!</definedName>
    <definedName name="PB.6.45">'[178]ANALISA SNI'!#REF!</definedName>
    <definedName name="PB.6.46">'[178]ANALISA SNI'!#REF!</definedName>
    <definedName name="pb_1">#REF!</definedName>
    <definedName name="pb_1.5">#REF!</definedName>
    <definedName name="pb_10">#REF!</definedName>
    <definedName name="pb_2">#REF!</definedName>
    <definedName name="pb_3">#REF!</definedName>
    <definedName name="pb0.5">#REF!</definedName>
    <definedName name="pb1.25">#REF!</definedName>
    <definedName name="pb1.5">#REF!</definedName>
    <definedName name="pb2.5">#REF!</definedName>
    <definedName name="PBBu24">#REF!</definedName>
    <definedName name="PBBU39">#REF!</definedName>
    <definedName name="PBekM">#REF!</definedName>
    <definedName name="PBekP">#REF!</definedName>
    <definedName name="PBetBks">#REF!</definedName>
    <definedName name="PBetFun">#REF!</definedName>
    <definedName name="PBetPl">#REF!</definedName>
    <definedName name="PBetPr">#REF!</definedName>
    <definedName name="PBetStr">#REF!</definedName>
    <definedName name="pbf2.5">#REF!</definedName>
    <definedName name="pbnatural">#REF!</definedName>
    <definedName name="pbondek">#REF!</definedName>
    <definedName name="PBouwp">#REF!</definedName>
    <definedName name="pbp">#REF!</definedName>
    <definedName name="pBRC150">#REF!</definedName>
    <definedName name="pbsf100">#REF!</definedName>
    <definedName name="pbsf150">#REF!</definedName>
    <definedName name="pbsf65">#REF!</definedName>
    <definedName name="pbsf80">#REF!</definedName>
    <definedName name="PBSiku">#REF!</definedName>
    <definedName name="PBTempel">#REF!</definedName>
    <definedName name="pbtk14">#REF!</definedName>
    <definedName name="pbtki14">#REF!</definedName>
    <definedName name="PBtKl14">#REF!</definedName>
    <definedName name="PBtKl15">#REF!</definedName>
    <definedName name="PBtM2">#REF!</definedName>
    <definedName name="PBtM2K">#REF!</definedName>
    <definedName name="PBtM3">#REF!</definedName>
    <definedName name="PBtM3K">#REF!</definedName>
    <definedName name="PBtM4">#REF!</definedName>
    <definedName name="PBtM4K">#REF!</definedName>
    <definedName name="PBtX4">#REF!</definedName>
    <definedName name="pbwarna">#REF!</definedName>
    <definedName name="PC">#REF!</definedName>
    <definedName name="PC.6.14">'[76]ANALISA SNI'!$K$873</definedName>
    <definedName name="PC.6.9">'[76]ANALISA SNI'!$K$859</definedName>
    <definedName name="pc0.75">#REF!</definedName>
    <definedName name="pc1.25">#REF!</definedName>
    <definedName name="pc1.5">#REF!</definedName>
    <definedName name="pc2.5">#REF!</definedName>
    <definedName name="PC450B">#REF!</definedName>
    <definedName name="PC450U">#REF!</definedName>
    <definedName name="PC600B">#REF!</definedName>
    <definedName name="PC600U">#REF!</definedName>
    <definedName name="PCatIC">#REF!</definedName>
    <definedName name="PCatKy">#REF!</definedName>
    <definedName name="PCatVn">#REF!</definedName>
    <definedName name="PCcurb">#REF!</definedName>
    <definedName name="pcf2.5">#REF!</definedName>
    <definedName name="pcros">[36]HASAT!$I$61</definedName>
    <definedName name="PD.6.10">'[178]ANALISA SNI'!#REF!</definedName>
    <definedName name="PD.6.17">'[178]ANALISA SNI'!#REF!</definedName>
    <definedName name="PD.6.19">'[178]ANALISA SNI'!#REF!</definedName>
    <definedName name="PD.6.23">'[178]ANALISA SNI'!#REF!</definedName>
    <definedName name="PD.6.8">'[178]ANALISA SNI'!#REF!</definedName>
    <definedName name="pd0.75">#REF!</definedName>
    <definedName name="pd1.25">#REF!</definedName>
    <definedName name="pd1.5">#REF!</definedName>
    <definedName name="PDnKc">#REF!</definedName>
    <definedName name="PDnKcJt">#REF!</definedName>
    <definedName name="PE">[180]PE!$B$8:$J$144</definedName>
    <definedName name="PEDESTRIANROLLER">#REF!</definedName>
    <definedName name="pegal">'[48]Upah&amp;Bahan'!$C$42</definedName>
    <definedName name="pegangan">[37]BAHAN!#REF!</definedName>
    <definedName name="PEK">#REF!</definedName>
    <definedName name="PEK.SIPIL">'[181]1_boq'!#REF!</definedName>
    <definedName name="pek_6">#REF!</definedName>
    <definedName name="pekcatdalam">#REF!</definedName>
    <definedName name="pekcatluar">#REF!</definedName>
    <definedName name="pekeja">#REF!</definedName>
    <definedName name="PEKERATLT">#REF!</definedName>
    <definedName name="PEKERJA">#REF!</definedName>
    <definedName name="Pekerja_T">[163]Upah!$C$9</definedName>
    <definedName name="PEKERJAAN__A_C">#REF!</definedName>
    <definedName name="PEKERJAAN_CAT">#REF!</definedName>
    <definedName name="PEKERJAAN_CCTV__SOUND_SYSTEM____MATV">#REF!</definedName>
    <definedName name="PEKERJAAN_DINDING_DAN_FINISHING_DINDING">#REF!</definedName>
    <definedName name="PEKERJAAN_FINISHING_LANTAI">#REF!</definedName>
    <definedName name="PEKERJAAN_GONDOLA">#REF!</definedName>
    <definedName name="PEKERJAAN_LIFT_ex_KOREA">#REF!</definedName>
    <definedName name="PEKERJAAN_LISTRIK___GENSET">#REF!</definedName>
    <definedName name="PEKERJAAN_LUAR">#REF!</definedName>
    <definedName name="PEKERJAAN_PLAFOND">#REF!</definedName>
    <definedName name="PEKERJAAN_PLUMBING___SANITARY">#REF!</definedName>
    <definedName name="PEKERJAAN_PONDASI">#REF!</definedName>
    <definedName name="PEKERJAAN_RAILING_DAN_LAIN___LAIN">#REF!</definedName>
    <definedName name="PEKERJAAN_SPRINKLER___FIRE_FIGHTING">#REF!</definedName>
    <definedName name="PEKERJAAN_STRUKTUR_ATAS_DAN_ATAP">#REF!</definedName>
    <definedName name="PEKERJAAN_SUB_STRUKTUR">#REF!</definedName>
    <definedName name="PEKERJAAN_TANAH">#REF!</definedName>
    <definedName name="PEKERJAAN_TELEPON">#REF!</definedName>
    <definedName name="PEL">#REF!</definedName>
    <definedName name="pelatddg\W1.1GWT">#REF!</definedName>
    <definedName name="pelatddg\W1.2GWT">#REF!</definedName>
    <definedName name="pelatddg\W2.1GWT">#REF!</definedName>
    <definedName name="pelatddg\W2.2GWT">#REF!</definedName>
    <definedName name="pelatddg200">#REF!</definedName>
    <definedName name="pelatddg250">#REF!</definedName>
    <definedName name="pelatddg300">#REF!</definedName>
    <definedName name="pelatlab">#REF!</definedName>
    <definedName name="PELATRAMP">#REF!</definedName>
    <definedName name="pelats.7">#REF!</definedName>
    <definedName name="pelatS1">#REF!</definedName>
    <definedName name="pelats120">#REF!</definedName>
    <definedName name="pelats120.7">#REF!</definedName>
    <definedName name="pelatS2">#REF!</definedName>
    <definedName name="pelatS3">#REF!</definedName>
    <definedName name="pelatS4">#REF!</definedName>
    <definedName name="pelats5">#REF!</definedName>
    <definedName name="pelats6">#REF!</definedName>
    <definedName name="pelats7">#REF!</definedName>
    <definedName name="pelats8">#REF!</definedName>
    <definedName name="pelatvoly">#REF!</definedName>
    <definedName name="PELUMAS">#REF!</definedName>
    <definedName name="pem.op">#REF!</definedName>
    <definedName name="pem.supir">#REF!</definedName>
    <definedName name="pemacangan">#REF!</definedName>
    <definedName name="pemadatan">#REF!</definedName>
    <definedName name="pemadatansirtu">#REF!</definedName>
    <definedName name="pemadatantanah">#REF!</definedName>
    <definedName name="peman30">#REF!</definedName>
    <definedName name="peman40">#REF!</definedName>
    <definedName name="Pemancangan">#REF!</definedName>
    <definedName name="pemancangan30">#REF!</definedName>
    <definedName name="PEMASARAN">#REF!</definedName>
    <definedName name="Pematang">#REF!</definedName>
    <definedName name="pemb.sop">#REF!</definedName>
    <definedName name="PEMBANDING">#REF!</definedName>
    <definedName name="Pembantu">#REF!</definedName>
    <definedName name="PembantuO">#REF!</definedName>
    <definedName name="pembantuoperator">#REF!</definedName>
    <definedName name="pembersihan">[89]Analisis!#REF!</definedName>
    <definedName name="Pembesian">#REF!</definedName>
    <definedName name="pembesian_ulir">#REF!</definedName>
    <definedName name="Pembongkaran">[182]NP!$L$841:$V$901</definedName>
    <definedName name="pemeliharaan">#REF!</definedName>
    <definedName name="pemmekanik">#REF!</definedName>
    <definedName name="pemop">[98]BAHAN!#REF!</definedName>
    <definedName name="pemsopir">#REF!</definedName>
    <definedName name="pen">[155]DC!$V$40</definedName>
    <definedName name="Penawar">#REF!</definedName>
    <definedName name="PENAWARAN">#REF!</definedName>
    <definedName name="penetrasi">#REF!</definedName>
    <definedName name="pengadaan">'[183]UPH BHN'!$I$25</definedName>
    <definedName name="pengecatan_dinding">'[79]AHS-SIPIL'!$H$957</definedName>
    <definedName name="pengecatan_facia">'[79]AHS-SIPIL'!$H$940</definedName>
    <definedName name="pengecatan_kayu">'[79]AHS-SIPIL'!$H$906</definedName>
    <definedName name="pengecatan_plafon">'[79]AHS-SIPIL'!$H$923</definedName>
    <definedName name="PENGECATAN1">#REF!</definedName>
    <definedName name="Pengelola">#REF!</definedName>
    <definedName name="Pengeringan">#REF!</definedName>
    <definedName name="Pengesahan.">#REF!</definedName>
    <definedName name="Penggalian_1_m3_tanah_biasa_sedalam_1_m">#REF!</definedName>
    <definedName name="penghampar">#REF!</definedName>
    <definedName name="Pengukuran">#REF!</definedName>
    <definedName name="Peningkatan_DI_Mbanua_Sibohou_Desa_Desa_Loloana_a_Kec.Lolomatua">'[184]Analisa Bahan'!$E$7</definedName>
    <definedName name="peno" hidden="1">{#N/A,#N/A,FALSE,"REK";#N/A,#N/A,FALSE,"Bq-ARS"}</definedName>
    <definedName name="pentul" hidden="1">{#N/A,#N/A,FALSE,"REK-S-TPL";#N/A,#N/A,FALSE,"REK-TPML";#N/A,#N/A,FALSE,"RAB-TEMPEL"}</definedName>
    <definedName name="PENUTUP">#N/A</definedName>
    <definedName name="penyaring">#REF!</definedName>
    <definedName name="penyelamu">'[87]DU&amp;B'!#REF!</definedName>
    <definedName name="penyemprot1000">#REF!</definedName>
    <definedName name="perancah">#REF!</definedName>
    <definedName name="perancahlaut">#REF!</definedName>
    <definedName name="PErcB">#REF!</definedName>
    <definedName name="perdinas">#REF!</definedName>
    <definedName name="Perduoleander">#REF!</definedName>
    <definedName name="PEREKAT">[35]Anl!#REF!</definedName>
    <definedName name="PEREKAT1.3">#REF!</definedName>
    <definedName name="PERIODIK">#REF!</definedName>
    <definedName name="perkerja">#REF!</definedName>
    <definedName name="PERLENGKAPAN1">#REF!</definedName>
    <definedName name="pers">[185]MAP!$V$15</definedName>
    <definedName name="PF8A">#REF!</definedName>
    <definedName name="PF8B">#REF!</definedName>
    <definedName name="pg">#REF!</definedName>
    <definedName name="PG.1">#REF!</definedName>
    <definedName name="PG.2">#REF!</definedName>
    <definedName name="PG43B">'[57]ANALISA (2)'!$Q$1754</definedName>
    <definedName name="PG50H">'[57]ANALISA (2)'!$Q$1816</definedName>
    <definedName name="PGaliB">#REF!</definedName>
    <definedName name="PGaliD">#REF!</definedName>
    <definedName name="PGB">#REF!</definedName>
    <definedName name="pgc">#REF!</definedName>
    <definedName name="Pgravel">#REF!</definedName>
    <definedName name="ph">#REF!</definedName>
    <definedName name="Philip" hidden="1">{#N/A,#N/A,FALSE,"REK-S-TPL";#N/A,#N/A,FALSE,"REK-TPML";#N/A,#N/A,FALSE,"RAB-TEMPEL"}</definedName>
    <definedName name="Phone">#REF!</definedName>
    <definedName name="PI2A">#REF!</definedName>
    <definedName name="PI2AF6">#REF!</definedName>
    <definedName name="pibrator">#REF!</definedName>
    <definedName name="PICK_UP">#REF!</definedName>
    <definedName name="pickup">'[67]harga lama'!#REF!</definedName>
    <definedName name="pijar">#REF!</definedName>
    <definedName name="PIJENKACA">#REF!</definedName>
    <definedName name="PIJENPANEL">#REF!</definedName>
    <definedName name="PIJENTRIPLEK">#REF!</definedName>
    <definedName name="PIJEPAK">[151]Analisa!$M$119</definedName>
    <definedName name="PIM">#REF!</definedName>
    <definedName name="pimpinan">[62]INPUT!$E$20</definedName>
    <definedName name="PINTU_A">#REF!</definedName>
    <definedName name="PINTU_B">#REF!</definedName>
    <definedName name="PINTU_BASE">#REF!</definedName>
    <definedName name="PINTU_C">#REF!</definedName>
    <definedName name="pintu_kaca5">'[79]AHS-SIPIL'!$H$532</definedName>
    <definedName name="pintu_panel_triplek2">'[79]AHS-SIPIL'!$H$486</definedName>
    <definedName name="pintu_triplek_alumn">'[79]AHS-SIPIL'!$H$517</definedName>
    <definedName name="pintu_triplek_alumn1_1">'[79]AHS-SIPIL'!$H$502</definedName>
    <definedName name="PINTUAIR">#REF!</definedName>
    <definedName name="pintualum.rkaca">#REF!</definedName>
    <definedName name="pintualuminium">[20]HARGA!#REF!</definedName>
    <definedName name="pintualumrangkakaca\nonjasa">#REF!</definedName>
    <definedName name="pintudorong">#REF!</definedName>
    <definedName name="pintudouble">#REF!</definedName>
    <definedName name="pintuengkel">#REF!</definedName>
    <definedName name="PINTUKACA">#REF!</definedName>
    <definedName name="PINTUKACAALUM">#REF!</definedName>
    <definedName name="PINTUKACAKAYU">#REF!</definedName>
    <definedName name="pintupanel">[89]Analisis!#REF!</definedName>
    <definedName name="pinturangkakacakayu\nonjasa">#REF!</definedName>
    <definedName name="PINTUTRIPLEK">#REF!</definedName>
    <definedName name="pintutriplek\nonjasa">#REF!</definedName>
    <definedName name="pintutriplekmelamin\nonjasa">#REF!</definedName>
    <definedName name="PINTUTRIPLEMELAMINTO">#REF!</definedName>
    <definedName name="PINTUUKIR">#REF!</definedName>
    <definedName name="pipa">#REF!</definedName>
    <definedName name="pipa.isap">[37]BAHAN!#REF!</definedName>
    <definedName name="Pipa.l">#REF!</definedName>
    <definedName name="Pipa_GI_ø_1_1_4">#REF!</definedName>
    <definedName name="Pipa_GI_ø_2_1_2">#REF!</definedName>
    <definedName name="pipa_gip_2">#REF!</definedName>
    <definedName name="pipa_gip_3">#REF!</definedName>
    <definedName name="Pipa_GIP_ø_1_1_2__medium_class">#REF!</definedName>
    <definedName name="PIPA_PVC1">[118]BAHAN!$L$32</definedName>
    <definedName name="PIPA_PVC2">[118]BAHAN!$L$31</definedName>
    <definedName name="PIPA_PVC25">[118]BAHAN!$L$30</definedName>
    <definedName name="PIPA_PVC4">[118]BAHAN!$L$29</definedName>
    <definedName name="pipa_pvc6inc">#REF!</definedName>
    <definedName name="Pipa_rilling_steinles_steel_ø_2">#REF!</definedName>
    <definedName name="Pipa_variasi_rilling_steinles_steel_ø_3_4">#REF!</definedName>
    <definedName name="PIPA100">#REF!</definedName>
    <definedName name="PIPA100L">#REF!</definedName>
    <definedName name="PIPA125">#REF!</definedName>
    <definedName name="PIPA150">#REF!</definedName>
    <definedName name="PIPA20">#REF!</definedName>
    <definedName name="PIPA200">#REF!</definedName>
    <definedName name="PIPA25">#REF!</definedName>
    <definedName name="PIPA300">#REF!</definedName>
    <definedName name="PIPA32">#REF!</definedName>
    <definedName name="PIPA40">#REF!</definedName>
    <definedName name="PIPA50">#REF!</definedName>
    <definedName name="PIPA65">#REF!</definedName>
    <definedName name="PIPA80">#REF!</definedName>
    <definedName name="pipabaja">'[67]harga lama'!#REF!</definedName>
    <definedName name="PipaGalvanis">#REF!</definedName>
    <definedName name="pipagorong">'[132]DRUP (ASLI)'!$I$655</definedName>
    <definedName name="PipaPVC">#REF!</definedName>
    <definedName name="pipastaenless">#REF!</definedName>
    <definedName name="PITRUN">#REF!</definedName>
    <definedName name="PIUTANGHOTMIX">#REF!</definedName>
    <definedName name="PJ.1">#REF!</definedName>
    <definedName name="PJ.2">#REF!</definedName>
    <definedName name="PJ.3">#REF!</definedName>
    <definedName name="PJ.4">#REF!</definedName>
    <definedName name="pk">#REF!</definedName>
    <definedName name="PK.6.1">'[178]ANALISA SNI'!#REF!</definedName>
    <definedName name="PK.6.10">'[178]ANALISA SNI'!#REF!</definedName>
    <definedName name="PK.6.10a">'[178]ANALISA SNI'!#REF!</definedName>
    <definedName name="PK.6.11">'[178]ANALISA SNI'!#REF!</definedName>
    <definedName name="PK.6.11a">'[178]ANALISA SNI'!#REF!</definedName>
    <definedName name="PK.6.12">'[178]ANALISA SNI'!#REF!</definedName>
    <definedName name="PK.6.13">'[76]ANALISA SNI'!$K$411</definedName>
    <definedName name="PK.6.13a">'[178]ANALISA SNI'!#REF!</definedName>
    <definedName name="PK.6.14">'[178]ANALISA SNI'!#REF!</definedName>
    <definedName name="PK.6.15">'[178]ANALISA SNI'!#REF!</definedName>
    <definedName name="PK.6.16">'[178]ANALISA SNI'!#REF!</definedName>
    <definedName name="PK.6.17">'[178]ANALISA SNI'!#REF!</definedName>
    <definedName name="PK.6.18">'[178]ANALISA SNI'!#REF!</definedName>
    <definedName name="PK.6.19">'[178]ANALISA SNI'!#REF!</definedName>
    <definedName name="PK.6.2">'[178]ANALISA SNI'!#REF!</definedName>
    <definedName name="PK.6.20">'[178]ANALISA SNI'!#REF!</definedName>
    <definedName name="PK.6.20a">'[178]ANALISA SNI'!#REF!</definedName>
    <definedName name="PK.6.21">'[178]ANALISA SNI'!#REF!</definedName>
    <definedName name="PK.6.21b">'[178]ANALISA SNI'!#REF!</definedName>
    <definedName name="PK.6.22">'[178]ANALISA SNI'!#REF!</definedName>
    <definedName name="PK.6.23">'[178]ANALISA SNI'!#REF!</definedName>
    <definedName name="PK.6.25">'[178]ANALISA SNI'!#REF!</definedName>
    <definedName name="PK.6.27">'[178]ANALISA SNI'!#REF!</definedName>
    <definedName name="PK.6.28">'[178]ANALISA SNI'!#REF!</definedName>
    <definedName name="PK.6.2a">'[178]ANALISA SNI'!#REF!</definedName>
    <definedName name="PK.6.3">'[178]ANALISA SNI'!#REF!</definedName>
    <definedName name="PK.6.4">'[178]ANALISA SNI'!#REF!</definedName>
    <definedName name="PK.6.5">'[178]ANALISA SNI'!#REF!</definedName>
    <definedName name="PK.6.5a">'[178]ANALISA SNI'!#REF!</definedName>
    <definedName name="PK.6.6">'[178]ANALISA SNI'!#REF!</definedName>
    <definedName name="PK.6.60">'[178]ANALISA SNI'!#REF!</definedName>
    <definedName name="PK.6.6a">'[178]ANALISA SNI'!#REF!</definedName>
    <definedName name="PK.6.7">'[178]ANALISA SNI'!#REF!</definedName>
    <definedName name="PK.6.8">'[178]ANALISA SNI'!#REF!</definedName>
    <definedName name="PK.6.8a">'[178]ANALISA SNI'!#REF!</definedName>
    <definedName name="PK.6.9">'[178]ANALISA SNI'!#REF!</definedName>
    <definedName name="pka">#REF!</definedName>
    <definedName name="PKD12p">#REF!</definedName>
    <definedName name="PKD12w">#REF!</definedName>
    <definedName name="pkhak">#REF!</definedName>
    <definedName name="pkj">#REF!</definedName>
    <definedName name="pkk">'[178]ANALISA SNI'!#REF!</definedName>
    <definedName name="PKK.6.2">'[178]ANALISA SNI'!#REF!</definedName>
    <definedName name="PKK.6.5">'[178]ANALISA SNI'!#REF!</definedName>
    <definedName name="PKK.6.5a">'[178]ANALISA SNI'!#REF!</definedName>
    <definedName name="PKK.6.5b">'[178]ANALISA SNI'!#REF!</definedName>
    <definedName name="PKK.6.6">'[178]ANALISA SNI'!#REF!</definedName>
    <definedName name="PKK.6.9">'[178]ANALISA SNI'!#REF!</definedName>
    <definedName name="PKL33p">#REF!</definedName>
    <definedName name="PKL33w">#REF!</definedName>
    <definedName name="PKmpS">#REF!</definedName>
    <definedName name="pkst">#REF!</definedName>
    <definedName name="PL">#REF!</definedName>
    <definedName name="PL.6.13">'[178]ANALISA SNI'!#REF!</definedName>
    <definedName name="PL.6.14">'[178]ANALISA SNI'!#REF!</definedName>
    <definedName name="PL.6.15">'[178]ANALISA SNI'!#REF!</definedName>
    <definedName name="PL.6.26">'[178]ANALISA SNI'!#REF!</definedName>
    <definedName name="PL.6.3">'[178]ANALISA SNI'!#REF!</definedName>
    <definedName name="PL.6.4">'[76]ANALISA SNI'!$K$318</definedName>
    <definedName name="PLAFON">#REF!</definedName>
    <definedName name="plafon_asbes">'[79]AHS-SIPIL'!$H$873</definedName>
    <definedName name="plafond_gyptile">#REF!</definedName>
    <definedName name="PLAFOND1">#REF!</definedName>
    <definedName name="PlafondGRC4mm">'[86]Analisa Harga Satuan'!$G$2490</definedName>
    <definedName name="PlafondGypsumRHollow">'[86]Analisa Harga Satuan'!$G$2501</definedName>
    <definedName name="plafondplywood">[89]Analisis!#REF!</definedName>
    <definedName name="plafondreider">[89]Analisis!#REF!</definedName>
    <definedName name="plamir">#REF!</definedName>
    <definedName name="Plamir_tembok">#REF!</definedName>
    <definedName name="plamur_kayu">#REF!</definedName>
    <definedName name="plamur_tembok">#REF!</definedName>
    <definedName name="plantshurb">#REF!</definedName>
    <definedName name="planttree">#REF!</definedName>
    <definedName name="Plap">#REF!</definedName>
    <definedName name="plaponcalci">#REF!</definedName>
    <definedName name="plapondsuspen">#REF!</definedName>
    <definedName name="plapongrc">#REF!</definedName>
    <definedName name="plapongyf">#REF!</definedName>
    <definedName name="PLas">#REF!</definedName>
    <definedName name="plastik">[36]HASAT!$I$44</definedName>
    <definedName name="plat">[89]Analisis!#REF!</definedName>
    <definedName name="plat.besi">[37]BAHAN!#REF!</definedName>
    <definedName name="PLAT_SENG">[90]Bahan!$M$79</definedName>
    <definedName name="platbaja">#REF!</definedName>
    <definedName name="plate">#REF!</definedName>
    <definedName name="PLATROL30">#REF!</definedName>
    <definedName name="plb">#REF!</definedName>
    <definedName name="PLBS">#REF!</definedName>
    <definedName name="PLBSM">#REF!</definedName>
    <definedName name="PLD">#REF!</definedName>
    <definedName name="pleks12">'[109]dft-harga'!$G$68</definedName>
    <definedName name="PLES12">#REF!</definedName>
    <definedName name="Ples13_15cm">'[86]Analisa Harga Satuan'!$G$1529</definedName>
    <definedName name="Ples16_15cm">'[86]Analisa Harga Satuan'!$G$1571</definedName>
    <definedName name="PlesDD14">#REF!</definedName>
    <definedName name="Plest_Screet13_35cm">'[86]Analisa Harga Satuan'!$G$1655</definedName>
    <definedName name="PLEST1.2">#REF!</definedName>
    <definedName name="PLEST1.3">#REF!</definedName>
    <definedName name="PLEST1.4">#REF!</definedName>
    <definedName name="plester">#REF!</definedName>
    <definedName name="plester12">#REF!</definedName>
    <definedName name="PLESTER13">#REF!</definedName>
    <definedName name="plester14">#REF!</definedName>
    <definedName name="PLESTER15">#REF!</definedName>
    <definedName name="plester3">#REF!</definedName>
    <definedName name="plesteran1.3">#REF!</definedName>
    <definedName name="plesteran1.5">#REF!</definedName>
    <definedName name="plesteran1_2">'[79]AHS-SIPIL'!$H$415</definedName>
    <definedName name="plesteran1_4">'[79]AHS-SIPIL'!$H$429</definedName>
    <definedName name="plfgyp">#REF!</definedName>
    <definedName name="plh">'[87]DU&amp;B'!#REF!</definedName>
    <definedName name="plin10x30">#REF!</definedName>
    <definedName name="plin10x40">#REF!</definedName>
    <definedName name="plin10x60">#REF!</definedName>
    <definedName name="plingranito10x30">#REF!</definedName>
    <definedName name="plingranito10x40">#REF!</definedName>
    <definedName name="plingranito10x60">#REF!</definedName>
    <definedName name="plinkeramik10x40">#REF!</definedName>
    <definedName name="PLINT">#REF!</definedName>
    <definedName name="plint_keramik_10_20">#REF!</definedName>
    <definedName name="plint_keramik_10_30">#REF!</definedName>
    <definedName name="plint1020">#REF!</definedName>
    <definedName name="Plint1030">'[86]Analisa Harga Satuan'!$G$1736</definedName>
    <definedName name="plint20">#REF!</definedName>
    <definedName name="plint30">#REF!</definedName>
    <definedName name="plint40">#REF!</definedName>
    <definedName name="plitur">[37]BAHAN!#REF!</definedName>
    <definedName name="Pliturjadi">#REF!</definedName>
    <definedName name="PLKerja">#REF!</definedName>
    <definedName name="PLKRA">#REF!</definedName>
    <definedName name="PLL.6.24">'[76]ANALISA SNI'!$K$888</definedName>
    <definedName name="Plmbismarkia">#REF!</definedName>
    <definedName name="Plmraja">#REF!</definedName>
    <definedName name="Plmraja100">#REF!</definedName>
    <definedName name="plum">#REF!</definedName>
    <definedName name="plywood">#REF!</definedName>
    <definedName name="PLYWOOD_6">[90]Bahan!$M$85</definedName>
    <definedName name="plywood_9mm">#REF!</definedName>
    <definedName name="Plywood15">#REF!</definedName>
    <definedName name="plywood4">[37]BAHAN!#REF!</definedName>
    <definedName name="PM">#REF!</definedName>
    <definedName name="pmalam">#REF!</definedName>
    <definedName name="Pmlm">#REF!</definedName>
    <definedName name="pnw">[79]MAPDC!$Y$8</definedName>
    <definedName name="PO">[98]BAHAN!#REF!</definedName>
    <definedName name="pohonbambukuning\unit">#REF!</definedName>
    <definedName name="pohoncemara\unit">#REF!</definedName>
    <definedName name="pohonketapang\unit">#REF!</definedName>
    <definedName name="pohonlantana\unit">#REF!</definedName>
    <definedName name="pohonmanggis\unit">#REF!</definedName>
    <definedName name="pohonpalemraja\unit">#REF!</definedName>
    <definedName name="pohonthetehan\unit">#REF!</definedName>
    <definedName name="polipropylene">'[67]harga lama'!#REF!</definedName>
    <definedName name="politur">#REF!</definedName>
    <definedName name="poly">#REF!</definedName>
    <definedName name="polycarbonat">#REF!</definedName>
    <definedName name="pomc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pompa">#REF!</definedName>
    <definedName name="pompa.air">[37]BAHAN!#REF!</definedName>
    <definedName name="POMPALIST">#REF!</definedName>
    <definedName name="pond13">#REF!</definedName>
    <definedName name="pond13jjg">#REF!</definedName>
    <definedName name="pond14">#REF!</definedName>
    <definedName name="pond15">#REF!</definedName>
    <definedName name="pondasi1.3jangkus">#REF!</definedName>
    <definedName name="pondasibatu">#REF!</definedName>
    <definedName name="PONDASIBATUKALI">#REF!</definedName>
    <definedName name="pondgenset">#REF!</definedName>
    <definedName name="Ponton">[138]rekap!$D$79</definedName>
    <definedName name="poperator">[186]UPAH!$G$22</definedName>
    <definedName name="Por11x11">#REF!</definedName>
    <definedName name="Porselin_11_x_11_cm_kw._I">#REF!</definedName>
    <definedName name="porselin1111">#REF!</definedName>
    <definedName name="poto">#REF!</definedName>
    <definedName name="potongtiang">#REF!</definedName>
    <definedName name="POTUR">#REF!</definedName>
    <definedName name="PP" hidden="1">{"'Sheet1'!$A$1"}</definedName>
    <definedName name="PPA">#REF!</definedName>
    <definedName name="PPA.6.32">'[76]ANALISA SNI'!$K$579</definedName>
    <definedName name="PPA.6.32a">'[178]ANALISA SNI'!#REF!</definedName>
    <definedName name="PPA.6.32b">'[178]ANALISA SNI'!#REF!</definedName>
    <definedName name="Ppadat">#REF!</definedName>
    <definedName name="Ppbj">[36]HASAT!$I$39</definedName>
    <definedName name="pph">#REF!</definedName>
    <definedName name="ppkCVPT">[92]INPUT!$E$18</definedName>
    <definedName name="ppkDIR">[62]INPUT!$E$18</definedName>
    <definedName name="PPL.6.24">'[178]ANALISA SNI'!#REF!</definedName>
    <definedName name="PPL.6.44">'[76]ANALISA SNI'!$K$782</definedName>
    <definedName name="PPL.6.49">'[76]ANALISA SNI'!$K$812</definedName>
    <definedName name="PPL.6.69">'[76]ANALISA SNI'!$K$827</definedName>
    <definedName name="PPlaB">#REF!</definedName>
    <definedName name="PPlaf6">#REF!</definedName>
    <definedName name="PPlGyp">#REF!</definedName>
    <definedName name="PPls3">#REF!</definedName>
    <definedName name="PPls4">#REF!</definedName>
    <definedName name="ppn">#REF!</definedName>
    <definedName name="ppn.d.laut">#REF!</definedName>
    <definedName name="ppn.jati">#REF!</definedName>
    <definedName name="ppn.k.meranti">#REF!</definedName>
    <definedName name="ppn.m.3.20.serut">#REF!</definedName>
    <definedName name="ppn2.30">#REF!</definedName>
    <definedName name="ppn3.30">#REF!</definedName>
    <definedName name="PPntDt">#REF!</definedName>
    <definedName name="PPntJt">#REF!</definedName>
    <definedName name="PPntKS">#REF!</definedName>
    <definedName name="PPntPJt">#REF!</definedName>
    <definedName name="PPntPt">#REF!</definedName>
    <definedName name="PPNTULIS">#N/A</definedName>
    <definedName name="PPPPPPPPPPP">'[187]UPH BHN'!$I$25</definedName>
    <definedName name="pps">#REF!</definedName>
    <definedName name="PR">#REF!</definedName>
    <definedName name="praktis">[89]Analisis!#REF!</definedName>
    <definedName name="PRangP">#REF!</definedName>
    <definedName name="PRECAST_A">#REF!</definedName>
    <definedName name="PRECAST_B">#REF!</definedName>
    <definedName name="PRECAST_C">#REF!</definedName>
    <definedName name="PRELIMJURUUKUR">#REF!</definedName>
    <definedName name="PREM">#REF!</definedName>
    <definedName name="Premium">#REF!</definedName>
    <definedName name="presming">#REF!,#REF!,#REF!,#REF!,#REF!,#REF!,#REF!,#REF!,#REF!</definedName>
    <definedName name="price">[188]LIST!$A$3:$F$13676</definedName>
    <definedName name="price2">[188]LIST!$B$3:$F$13676</definedName>
    <definedName name="pricelist">[189]PriceList!$A$1:$U$65536</definedName>
    <definedName name="Primecoat">#REF!</definedName>
    <definedName name="print">#REF!</definedName>
    <definedName name="_xlnm.Print_Area" localSheetId="3">AHS!$B$1:$H$122</definedName>
    <definedName name="_xlnm.Print_Area" localSheetId="4">'ANL HIT'!$B$1:$H$43</definedName>
    <definedName name="_xlnm.Print_Area" localSheetId="5">DUKB!$B$1:$J$57</definedName>
    <definedName name="_xlnm.Print_Area" localSheetId="1">RAB!$B$2:$K$43</definedName>
    <definedName name="_xlnm.Print_Area" localSheetId="0">REKAP!$B$2:$H$46</definedName>
    <definedName name="_xlnm.Print_Area" localSheetId="2">'REKAP ANL'!$B$1:$D$589</definedName>
    <definedName name="_xlnm.Print_Area">#REF!</definedName>
    <definedName name="Print_Area_MI">#REF!</definedName>
    <definedName name="Print_Area_MI_11">#REF!</definedName>
    <definedName name="Print_Area_MI_11_6">#REF!</definedName>
    <definedName name="Print_Area_MI_13">#REF!</definedName>
    <definedName name="Print_Area_MI_13_6">#REF!</definedName>
    <definedName name="Print_Area_MI_14">#REF!</definedName>
    <definedName name="Print_Area_MI_14_6">#REF!</definedName>
    <definedName name="Print_Area_MI_15">#REF!</definedName>
    <definedName name="Print_Area_MI_15_6">#REF!</definedName>
    <definedName name="Print_Area_MI_2">#REF!</definedName>
    <definedName name="Print_Area_MI_3">#REF!</definedName>
    <definedName name="Print_Area_MI_3_6">#REF!</definedName>
    <definedName name="Print_Area_MI_4">#REF!</definedName>
    <definedName name="Print_Area_MI_5">#REF!</definedName>
    <definedName name="Print_Area_MI_6">#REF!</definedName>
    <definedName name="Print_Area_MI_6_1">#REF!</definedName>
    <definedName name="Print_Area_MI_6_6">#REF!</definedName>
    <definedName name="Print_Area_MI_7">#REF!</definedName>
    <definedName name="Print_Area_MI_7_6">#REF!</definedName>
    <definedName name="Print_Area_MI_8">#REF!</definedName>
    <definedName name="Print_Area_MI_8_6">#REF!</definedName>
    <definedName name="Print_Area_MI_9">#REF!</definedName>
    <definedName name="Print_Area_MI_9_6">#REF!</definedName>
    <definedName name="_xlnm.Print_Titles" localSheetId="5">DUKB!$17:$20</definedName>
    <definedName name="_xlnm.Print_Titles" localSheetId="1">RAB!$12:$12</definedName>
    <definedName name="_xlnm.Print_Titles" localSheetId="0">REKAP!$12:$12</definedName>
    <definedName name="_xlnm.Print_Titles" localSheetId="2">'REKAP ANL'!$2:$2</definedName>
    <definedName name="_xlnm.Print_Titles">#REF!</definedName>
    <definedName name="Print_Titles_MI">#REF!</definedName>
    <definedName name="Print_Titles_MI_1">#REF!</definedName>
    <definedName name="Print_Titles_MI_1_2">#REF!</definedName>
    <definedName name="Print_Titles_MI_1_4">#REF!</definedName>
    <definedName name="Print_Titles_MI_1_5">#REF!</definedName>
    <definedName name="Print_Titles_MI_11">#REF!</definedName>
    <definedName name="Print_Titles_MI_13">#REF!</definedName>
    <definedName name="Print_Titles_MI_14">#REF!</definedName>
    <definedName name="Print_Titles_MI_15">#REF!</definedName>
    <definedName name="Print_Titles_MI_16">#REF!</definedName>
    <definedName name="Print_Titles_MI_3">#REF!</definedName>
    <definedName name="Print_Titles_MI_6">#REF!</definedName>
    <definedName name="Print_Titles_MI_6_6">#REF!</definedName>
    <definedName name="Print_Titles_MI_7">#REF!</definedName>
    <definedName name="Print_Titles_MI_7_6">#REF!</definedName>
    <definedName name="Print_Titles_MI_9">#REF!</definedName>
    <definedName name="pro">#REF!</definedName>
    <definedName name="ProdForm" hidden="1">#REF!</definedName>
    <definedName name="Prodozer">#REF!</definedName>
    <definedName name="Product" hidden="1">#REF!</definedName>
    <definedName name="Prodump">#REF!</definedName>
    <definedName name="proexcavator">#REF!</definedName>
    <definedName name="Prof">#REF!</definedName>
    <definedName name="Prof_6">#REF!</definedName>
    <definedName name="profilkayujati3cm">#REF!</definedName>
    <definedName name="PROFIT">#REF!</definedName>
    <definedName name="profprel">#REF!</definedName>
    <definedName name="profprel_6">#REF!</definedName>
    <definedName name="Project_Optional_Field">#REF!</definedName>
    <definedName name="Projects">#REF!</definedName>
    <definedName name="Promixer">#REF!</definedName>
    <definedName name="Propadat">#REF!</definedName>
    <definedName name="proses">#REF!</definedName>
    <definedName name="prs">#REF!</definedName>
    <definedName name="prtsi">#REF!</definedName>
    <definedName name="Prudump">#REF!</definedName>
    <definedName name="PS">#REF!</definedName>
    <definedName name="PS.6.1">'[76]ANALISA SNI'!$K$620</definedName>
    <definedName name="PS.6.2">'[178]ANALISA SNI'!#REF!</definedName>
    <definedName name="PS.6.26">'[76]ANALISA SNI'!$K$693</definedName>
    <definedName name="PS.6.3">'[178]ANALISA SNI'!#REF!</definedName>
    <definedName name="PS.6.31">'[76]ANALISA SNI'!$K$707</definedName>
    <definedName name="PS.6.32">'[76]ANALISA SNI'!$K$720</definedName>
    <definedName name="PS.6.35">'[76]ANALISA SNI'!$K$733</definedName>
    <definedName name="PS.6.36">'[76]ANALISA SNI'!$K$745</definedName>
    <definedName name="PS.6.4">'[178]ANALISA SNI'!#REF!</definedName>
    <definedName name="PS.6.5">'[76]ANALISA SNI'!$K$679</definedName>
    <definedName name="Ps.beton">#REF!</definedName>
    <definedName name="Ps.cor">#REF!</definedName>
    <definedName name="Ps.pasang">#REF!</definedName>
    <definedName name="Ps.Urug">#REF!</definedName>
    <definedName name="PsKran">'[86]Analisa Harga Satuan'!$G$1827</definedName>
    <definedName name="PSPLV">'[57]ANALISA (2)'!$Q$2374</definedName>
    <definedName name="PSR">#REF!</definedName>
    <definedName name="PST">#REF!</definedName>
    <definedName name="PStoot">#REF!</definedName>
    <definedName name="psupir">[186]UPAH!$G$24</definedName>
    <definedName name="PT">#REF!</definedName>
    <definedName name="PT.6.15">'[178]ANALISA SNI'!#REF!</definedName>
    <definedName name="PT.6.16">'[178]ANALISA SNI'!#REF!</definedName>
    <definedName name="PTJW">#REF!</definedName>
    <definedName name="pTOK">#REF!</definedName>
    <definedName name="PTump">#REF!</definedName>
    <definedName name="PU">#REF!</definedName>
    <definedName name="Puk">#REF!</definedName>
    <definedName name="PUkur">#REF!</definedName>
    <definedName name="Pukurk">#REF!</definedName>
    <definedName name="pulaq">'[48]Upah&amp;Bahan'!$C$18</definedName>
    <definedName name="PUPasir">#REF!</definedName>
    <definedName name="PUPS">#REF!</definedName>
    <definedName name="PUPSL1">#REF!</definedName>
    <definedName name="PUPSL2">#REF!</definedName>
    <definedName name="PUPSL3">#REF!</definedName>
    <definedName name="PUrugK">#REF!</definedName>
    <definedName name="PUSAT">'[32]ANL-EI'!#REF!</definedName>
    <definedName name="pvc">[49]UPAH!#REF!</definedName>
    <definedName name="pvc.0.5.mas.d">#REF!</definedName>
    <definedName name="pvc.0.7.5.Mas.d">#REF!</definedName>
    <definedName name="pvc.1.M.abu">#REF!</definedName>
    <definedName name="pvc.2.5.Mas.d">#REF!</definedName>
    <definedName name="pvc.2.mas.d">#REF!</definedName>
    <definedName name="PVC.3">#REF!</definedName>
    <definedName name="pvc.3.mas.d">#REF!</definedName>
    <definedName name="pvc.4.mas.d">#REF!</definedName>
    <definedName name="pvc_1">'[79]HD-SIPIL'!$D$90</definedName>
    <definedName name="pvc_2">'[79]HD-SIPIL'!$D$91</definedName>
    <definedName name="pvc_4">#REF!</definedName>
    <definedName name="pvc_6">'[79]HD-SIPIL'!$D$94</definedName>
    <definedName name="PVC0_5">#REF!</definedName>
    <definedName name="pvc1.2.aw">#REF!</definedName>
    <definedName name="pvc1.2.wav.aw">#REF!</definedName>
    <definedName name="PVC1.5">#REF!</definedName>
    <definedName name="PVC1\2">#REF!</definedName>
    <definedName name="pvc1_pas">'[79]AHS-SIPIL'!$H$1338</definedName>
    <definedName name="PVC11\2">#REF!</definedName>
    <definedName name="PVC11\4">#REF!</definedName>
    <definedName name="pvc2_pas">'[79]AHS-SIPIL'!$H$1000</definedName>
    <definedName name="PVC21\2">#REF!</definedName>
    <definedName name="pvc2d">#REF!</definedName>
    <definedName name="pvc3.4.aw">#REF!</definedName>
    <definedName name="PVC3\4">#REF!</definedName>
    <definedName name="pvc3d">#REF!</definedName>
    <definedName name="pvc4_pas">'[79]AHS-SIPIL'!$H$1014</definedName>
    <definedName name="pvc4d">#REF!</definedName>
    <definedName name="PVC8X6">#REF!</definedName>
    <definedName name="PVCconduit">#REF!</definedName>
    <definedName name="PWFDn">#REF!</definedName>
    <definedName name="PWFLn">#REF!</definedName>
    <definedName name="Q">#REF!</definedName>
    <definedName name="qegtegt" hidden="1">{#N/A,#N/A,FALSE,"REK-S-TPL";#N/A,#N/A,FALSE,"REK-TPML";#N/A,#N/A,FALSE,"RAB-TEMPEL"}</definedName>
    <definedName name="qegtqegt" hidden="1">{#N/A,#N/A,FALSE,"REK";#N/A,#N/A,FALSE,"rab"}</definedName>
    <definedName name="qegtqgt" hidden="1">{#N/A,#N/A,FALSE,"REK";#N/A,#N/A,FALSE,"rab"}</definedName>
    <definedName name="QEWYTGq" hidden="1">{#N/A,#N/A,FALSE,"REK";#N/A,#N/A,FALSE,"rab"}</definedName>
    <definedName name="qq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QRY_KORAL">[63]QUARY!$Q$216</definedName>
    <definedName name="QRY_PASIRPASANG">[63]QUARY!$Q$362</definedName>
    <definedName name="Qtegt" hidden="1">{#N/A,#N/A,FALSE,"REK";#N/A,#N/A,FALSE,"rab"}</definedName>
    <definedName name="Quarry">'[190]Tabel Jarak'!$A$3:$AE$21</definedName>
    <definedName name="QW">'[135]BIAYA  ALAT'!$U$1747</definedName>
    <definedName name="qwegtqwegt" hidden="1">{#N/A,#N/A,FALSE,"REK";#N/A,#N/A,FALSE,"rab"}</definedName>
    <definedName name="qweqwe">#REF!</definedName>
    <definedName name="QWERQWE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QWT" hidden="1">{#N/A,#N/A,FALSE,"REK";#N/A,#N/A,FALSE,"rab"}</definedName>
    <definedName name="QWWWW">[10]alat!$BD$47</definedName>
    <definedName name="QWYGH" hidden="1">{#N/A,#N/A,FALSE,"REK-S-TPL";#N/A,#N/A,FALSE,"REK-TPML";#N/A,#N/A,FALSE,"RAB-TEMPEL"}</definedName>
    <definedName name="r.gording">'[178]ANALISA SNI'!#REF!</definedName>
    <definedName name="R.TUNGGU">#REF!</definedName>
    <definedName name="R_">#REF!</definedName>
    <definedName name="RA">#REF!</definedName>
    <definedName name="ra11p">#REF!</definedName>
    <definedName name="ra13p">#REF!</definedName>
    <definedName name="RAB">#REF!</definedName>
    <definedName name="RAB_1">#REF!</definedName>
    <definedName name="RAB_ASLI">#REF!</definedName>
    <definedName name="rabasgel">'[67]harga lama'!#REF!</definedName>
    <definedName name="rabat">[89]Analisis!#REF!</definedName>
    <definedName name="RABUNG">[37]BAHAN!#REF!</definedName>
    <definedName name="rabung.2">[37]BAHAN!$L$43</definedName>
    <definedName name="rabung.metal">[37]BAHAN!#REF!</definedName>
    <definedName name="rabung.seng">[37]ANALISA!#REF!</definedName>
    <definedName name="rabung.zinc">[37]BAHAN!#REF!</definedName>
    <definedName name="RABUNG_SENG">[90]Bahan!$M$87</definedName>
    <definedName name="rabungondulen">'[67]harga lama'!#REF!</definedName>
    <definedName name="rabungonduline">[84]cover!#REF!</definedName>
    <definedName name="rabungzinc">[191]BAHAN!$N$28</definedName>
    <definedName name="raiillingtanggaBSP">#REF!</definedName>
    <definedName name="RAILING1">#REF!</definedName>
    <definedName name="RAILING2">#REF!</definedName>
    <definedName name="RAILING3">#REF!</definedName>
    <definedName name="RAILINGTANGGA">#REF!</definedName>
    <definedName name="railingtanggaBSP\nonjasa">#REF!</definedName>
    <definedName name="Railling">'[86]Analisa Harga Satuan'!$G$2467</definedName>
    <definedName name="rambucis\nonjasa">#REF!</definedName>
    <definedName name="Rambucis411RHS">#REF!</definedName>
    <definedName name="Ramkawat">#REF!</definedName>
    <definedName name="rangka_atap_m3">'[79]AHS-SIPIL'!$H$722</definedName>
    <definedName name="rangkahollow">#REF!</definedName>
    <definedName name="rangkametalfuring">#REF!</definedName>
    <definedName name="RANGKAPLAFON">#REF!</definedName>
    <definedName name="ranum">#REF!</definedName>
    <definedName name="RAP">#REF!</definedName>
    <definedName name="rargm">[20]HARGA!#REF!</definedName>
    <definedName name="rarz">[20]HARGA!#REF!</definedName>
    <definedName name="rataantnh">#REF!</definedName>
    <definedName name="RATAP">#REF!</definedName>
    <definedName name="RATIO1">[192]RATIO!$F$23:$M$32</definedName>
    <definedName name="rayben5">#REF!</definedName>
    <definedName name="rb.seng">[37]BAHAN!#REF!</definedName>
    <definedName name="RBC">#REF!</definedName>
    <definedName name="rbkaderisasi">#REF!</definedName>
    <definedName name="rbkantor">#REF!</definedName>
    <definedName name="rbkendaraan">#REF!</definedName>
    <definedName name="rborkes">#REF!</definedName>
    <definedName name="rbpajak">#REF!</definedName>
    <definedName name="rbperdainas">#REF!</definedName>
    <definedName name="RCArea" hidden="1">#REF!</definedName>
    <definedName name="rd_0.5">#REF!</definedName>
    <definedName name="rd_4">#REF!</definedName>
    <definedName name="rdsh" hidden="1">{#N/A,#N/A,FALSE,"REK";#N/A,#N/A,FALSE,"rab"}</definedName>
    <definedName name="Ready175">#REF!</definedName>
    <definedName name="Ready225">#REF!</definedName>
    <definedName name="readymixk250">#REF!</definedName>
    <definedName name="readymixk300">#REF!</definedName>
    <definedName name="readymixk350">#REF!</definedName>
    <definedName name="REAL">#REF!</definedName>
    <definedName name="REC">#REF!</definedName>
    <definedName name="RECAP">#REF!</definedName>
    <definedName name="RECAP1">#REF!</definedName>
    <definedName name="reducer1">[37]BAHAN!#REF!</definedName>
    <definedName name="reducer2">[37]BAHAN!#REF!</definedName>
    <definedName name="reducer4">[37]BAHAN!#REF!</definedName>
    <definedName name="REINB">#REF!</definedName>
    <definedName name="REK_AN">#REF!</definedName>
    <definedName name="REKAN">#REF!</definedName>
    <definedName name="REKANLDSR">#REF!</definedName>
    <definedName name="Rekap">#REF!</definedName>
    <definedName name="Rekap.">#REF!</definedName>
    <definedName name="rekap_ars">#REF!</definedName>
    <definedName name="Rekap_Arsitektur">#REF!</definedName>
    <definedName name="REKAPITULASI">#REF!</definedName>
    <definedName name="reng">#REF!</definedName>
    <definedName name="reng_3_4">#REF!</definedName>
    <definedName name="repbalok">#REF!</definedName>
    <definedName name="repkolom">#REF!</definedName>
    <definedName name="repslab">#REF!</definedName>
    <definedName name="RES">[193]NP!#REF!</definedName>
    <definedName name="RESI">#REF!</definedName>
    <definedName name="residu">[89]Analisis!#REF!</definedName>
    <definedName name="residu.antirayap">#REF!</definedName>
    <definedName name="Resource_Optional_Field">#REF!</definedName>
    <definedName name="RET">#REF!</definedName>
    <definedName name="rg">#REF!</definedName>
    <definedName name="rgajah">#REF!</definedName>
    <definedName name="RGENTENG">#REF!</definedName>
    <definedName name="riben.3">#REF!</definedName>
    <definedName name="riben.5">#REF!</definedName>
    <definedName name="RIBU">#REF!</definedName>
    <definedName name="rider">'[67]harga lama'!#REF!</definedName>
    <definedName name="RINCIANSEWA">#REF!</definedName>
    <definedName name="RINCIANSEWA2">#REF!</definedName>
    <definedName name="riol1_2_30">'[79]HD-SIPIL'!$D$75</definedName>
    <definedName name="riol1_2_40">'[79]HD-SIPIL'!$D$76</definedName>
    <definedName name="riol1_2_50">'[79]HD-SIPIL'!$D$77</definedName>
    <definedName name="riol100full">'[79]HD-SIPIL'!$D$85</definedName>
    <definedName name="riol20">[20]HARGA!#REF!</definedName>
    <definedName name="riol30full">'[79]HD-SIPIL'!$D$80</definedName>
    <definedName name="riol40full">'[79]HD-SIPIL'!$D$81</definedName>
    <definedName name="riol50full">'[79]HD-SIPIL'!$D$82</definedName>
    <definedName name="riol60full">'[79]HD-SIPIL'!$D$83</definedName>
    <definedName name="riol80full">'[79]HD-SIPIL'!$D$84</definedName>
    <definedName name="RIUTERDL">#N/A</definedName>
    <definedName name="RIUTERPM">#N/A</definedName>
    <definedName name="rjtrj" hidden="1">{"'Sheet1'!$A$1"}</definedName>
    <definedName name="RKP">[1]A!$AP$1:$AS$59</definedName>
    <definedName name="RKPANLS">'[194]REKAP ANALISA'!$B$4:$D$164</definedName>
    <definedName name="road_shoulder">'[79]AHS-SIPIL'!$H$136</definedName>
    <definedName name="rolagbata">#REF!</definedName>
    <definedName name="rolct">#REF!</definedName>
    <definedName name="roller">#REF!</definedName>
    <definedName name="roman">[49]UPAH!#REF!</definedName>
    <definedName name="rool_meter">#REF!</definedName>
    <definedName name="rooster">#REF!</definedName>
    <definedName name="ROSET">#REF!</definedName>
    <definedName name="roster">#REF!</definedName>
    <definedName name="rosterbetoncetak10x20">#REF!</definedName>
    <definedName name="rosterbetoncetak20x20">#REF!</definedName>
    <definedName name="rosterkeramik10x20">#REF!</definedName>
    <definedName name="rosterkeramik20x20">#REF!</definedName>
    <definedName name="rosterterawang10x20">#REF!</definedName>
    <definedName name="ROUND">#REF!</definedName>
    <definedName name="ROWpost">#REF!</definedName>
    <definedName name="rp">#REF!</definedName>
    <definedName name="Rp.">#REF!</definedName>
    <definedName name="RPGLTNMA">#REF!</definedName>
    <definedName name="rpt">#REF!</definedName>
    <definedName name="RR" hidden="1">{"'Sheet1'!$A$1"}</definedName>
    <definedName name="rrrr">#REF!</definedName>
    <definedName name="RSS">#REF!</definedName>
    <definedName name="rt" hidden="1">{#N/A,#N/A,FALSE,"REK";#N/A,#N/A,FALSE,"Bq-ARS"}</definedName>
    <definedName name="RT2.36">#REF!</definedName>
    <definedName name="rtejhv" hidden="1">{#N/A,#N/A,FALSE,"REK";#N/A,#N/A,FALSE,"rab"}</definedName>
    <definedName name="rty" hidden="1">{#N/A,#N/A,FALSE,"REK";#N/A,#N/A,FALSE,"Bq-ARS"}</definedName>
    <definedName name="rtyu" hidden="1">{"'Sheet1'!$A$1"}</definedName>
    <definedName name="Rucika_Wavin">#REF!</definedName>
    <definedName name="rum">#REF!</definedName>
    <definedName name="rumah">'[48]Kuantitas &amp; Harga'!#REF!</definedName>
    <definedName name="rumahdinas">#REF!</definedName>
    <definedName name="rumput">#REF!</definedName>
    <definedName name="rumputgajah\m2">#REF!</definedName>
    <definedName name="Rumputjepang">#REF!</definedName>
    <definedName name="Rumputpeking">#REF!</definedName>
    <definedName name="RUTIN">#REF!</definedName>
    <definedName name="rytj" hidden="1">{#N/A,#N/A,FALSE,"REK";#N/A,#N/A,FALSE,"rab"}</definedName>
    <definedName name="ryyy" hidden="1">{"'Sheet1'!$A$1"}</definedName>
    <definedName name="S" hidden="1">[195]B.Kim2010!$C$641:$C$648</definedName>
    <definedName name="s.05a">#REF!</definedName>
    <definedName name="s.05b">#REF!</definedName>
    <definedName name="s.05c">#REF!</definedName>
    <definedName name="s.05d">#REF!</definedName>
    <definedName name="s.05e">#REF!</definedName>
    <definedName name="s.05f">#REF!</definedName>
    <definedName name="s.05g">#REF!</definedName>
    <definedName name="s.05h">#REF!</definedName>
    <definedName name="s.05i">#REF!</definedName>
    <definedName name="s.05j">#REF!</definedName>
    <definedName name="S.05J1">#REF!</definedName>
    <definedName name="S.05J2">#REF!</definedName>
    <definedName name="S.05J3">#REF!</definedName>
    <definedName name="S.05J4">#REF!</definedName>
    <definedName name="S.05J5">#REF!</definedName>
    <definedName name="S.05J6">#REF!</definedName>
    <definedName name="S.05J7">#REF!</definedName>
    <definedName name="s.05k">#REF!</definedName>
    <definedName name="S.05L">#REF!</definedName>
    <definedName name="S.05M">#REF!</definedName>
    <definedName name="S.05N">#REF!</definedName>
    <definedName name="S.05O">#REF!</definedName>
    <definedName name="S.05P">#REF!</definedName>
    <definedName name="S.05Q">#REF!</definedName>
    <definedName name="s.05r">#REF!</definedName>
    <definedName name="s.05s">#REF!</definedName>
    <definedName name="s.05t">#REF!</definedName>
    <definedName name="S.05U">#REF!</definedName>
    <definedName name="s.09a">#REF!</definedName>
    <definedName name="s.09b">#REF!</definedName>
    <definedName name="s.09c">#REF!</definedName>
    <definedName name="S.1">#REF!</definedName>
    <definedName name="S.10">#REF!</definedName>
    <definedName name="S.11">#REF!</definedName>
    <definedName name="S.12">#REF!</definedName>
    <definedName name="S.13">#REF!</definedName>
    <definedName name="S.14">#REF!</definedName>
    <definedName name="S.15">#REF!</definedName>
    <definedName name="S.16">#REF!</definedName>
    <definedName name="S.17">#REF!</definedName>
    <definedName name="S.2">#REF!</definedName>
    <definedName name="S.3">#REF!</definedName>
    <definedName name="S.3\STP">#REF!</definedName>
    <definedName name="S.4">#REF!</definedName>
    <definedName name="S.5">#REF!</definedName>
    <definedName name="S.5A">#REF!</definedName>
    <definedName name="S.6">#REF!</definedName>
    <definedName name="S.7">#REF!</definedName>
    <definedName name="S.8">#REF!</definedName>
    <definedName name="S.8A">#REF!</definedName>
    <definedName name="S.9">#REF!</definedName>
    <definedName name="s.tukang">#REF!</definedName>
    <definedName name="s.warna">#REF!</definedName>
    <definedName name="S_DIGIT">#REF!</definedName>
    <definedName name="S_JUTA">#REF!</definedName>
    <definedName name="S_MILYAR">#REF!</definedName>
    <definedName name="S_RIBU">#REF!</definedName>
    <definedName name="S_SATU">#REF!</definedName>
    <definedName name="S_V">#REF!</definedName>
    <definedName name="S1\GWT">#REF!</definedName>
    <definedName name="S2\GWT">#REF!</definedName>
    <definedName name="S6\GWT">#REF!</definedName>
    <definedName name="sa">#REF!</definedName>
    <definedName name="sabtu">'[83]Upah&amp;Bahan'!$C$15</definedName>
    <definedName name="sabu">'[83]Upah&amp;Bahan'!$C$26</definedName>
    <definedName name="sabun">'[79]HD-SIPIL'!$D$102</definedName>
    <definedName name="SAD">[10]alat!$A$237:$J$295</definedName>
    <definedName name="saf">[35]Anl!#REF!</definedName>
    <definedName name="SAH">#REF!</definedName>
    <definedName name="SAK.1">#REF!</definedName>
    <definedName name="SAK.2">#REF!</definedName>
    <definedName name="SAK.3">#REF!</definedName>
    <definedName name="saklar">#REF!</definedName>
    <definedName name="Saklar_doble_sekualitas_broco">#REF!</definedName>
    <definedName name="Saklar_tunggal_sekualitas_broco">#REF!</definedName>
    <definedName name="saklardo">#REF!</definedName>
    <definedName name="saklartu">#REF!</definedName>
    <definedName name="saku">'[83]Upah&amp;Bahan'!$C$21</definedName>
    <definedName name="salah" hidden="1">#REF!</definedName>
    <definedName name="Salas" hidden="1">[33]TJ1Q47!$H$7:$H$31</definedName>
    <definedName name="salhujan">#REF!</definedName>
    <definedName name="sali">'[83]Upah&amp;Bahan'!$C$22</definedName>
    <definedName name="salim">#REF!</definedName>
    <definedName name="salome">'[83]Upah&amp;Bahan'!$C$16</definedName>
    <definedName name="Saluran">#REF!</definedName>
    <definedName name="saluran_terbuka50">'[79]AHS-SIPIL'!$H$1225</definedName>
    <definedName name="saluran1_2_30">'[79]AHS-SIPIL'!$H$1203</definedName>
    <definedName name="saluran100">'[79]AHS-SIPIL'!$H$1285</definedName>
    <definedName name="saluran30">'[79]AHS-SIPIL'!$H$1235</definedName>
    <definedName name="saluran40">'[79]AHS-SIPIL'!$H$1245</definedName>
    <definedName name="saluran50">'[79]AHS-SIPIL'!$H$1255</definedName>
    <definedName name="saluran60">'[79]AHS-SIPIL'!$H$1265</definedName>
    <definedName name="saluran80">'[79]AHS-SIPIL'!$H$1275</definedName>
    <definedName name="saluranU.40batu">#REF!</definedName>
    <definedName name="saluraU.60batu">#REF!</definedName>
    <definedName name="sambung450">#REF!</definedName>
    <definedName name="sambung600">#REF!</definedName>
    <definedName name="sambungan_pln">[20]HARGA!#REF!</definedName>
    <definedName name="sampai">'[48]Upah&amp;Bahan'!$C$51</definedName>
    <definedName name="san">#REF!</definedName>
    <definedName name="SANDAR">#REF!</definedName>
    <definedName name="SANDB">#REF!</definedName>
    <definedName name="SANDFA">#REF!</definedName>
    <definedName name="SANITAIR1">#REF!</definedName>
    <definedName name="sanum">'[83]Upah&amp;Bahan'!$C$17</definedName>
    <definedName name="sanur">'[83]Upah&amp;Bahan'!$C$24</definedName>
    <definedName name="Sapu">#REF!</definedName>
    <definedName name="satin">'[83]Upah&amp;Bahan'!$C$23</definedName>
    <definedName name="satu">#REF!</definedName>
    <definedName name="Satuan">#REF!</definedName>
    <definedName name="saya">'[83]Upah&amp;Bahan'!$C$18</definedName>
    <definedName name="sayang">'[48]Kuantitas &amp; Harga'!#REF!</definedName>
    <definedName name="sayu">'[83]Upah&amp;Bahan'!$C$19</definedName>
    <definedName name="sayur">'[83]Upah&amp;Bahan'!$C$27</definedName>
    <definedName name="SBASE">#REF!</definedName>
    <definedName name="sc">#REF!</definedName>
    <definedName name="sc_0.51">#REF!</definedName>
    <definedName name="scafolding">#REF!</definedName>
    <definedName name="scc">#REF!</definedName>
    <definedName name="SCEC">[196]Profil!$C$2</definedName>
    <definedName name="scedu">#REF!</definedName>
    <definedName name="screed">#REF!</definedName>
    <definedName name="SCREED10">#REF!</definedName>
    <definedName name="SCREED5">#REF!</definedName>
    <definedName name="sd">#REF!</definedName>
    <definedName name="sda" hidden="1">#REF!</definedName>
    <definedName name="sdatu">#REF!</definedName>
    <definedName name="sdf" hidden="1">{"'Sheet1'!$A$1"}</definedName>
    <definedName name="SDFGHJ" hidden="1">[33]TJ1Q47!$G$7:$G$31</definedName>
    <definedName name="SDFSADFSADF" hidden="1">[33]TJ1Q47!$L$7:$L$31</definedName>
    <definedName name="sdfsd">#REF!</definedName>
    <definedName name="SDFSDFASFGDSFG" hidden="1">[33]TJ1Q47!$E$7:$E$31</definedName>
    <definedName name="sdfwrg" hidden="1">{"'Sheet1'!$A$1"}</definedName>
    <definedName name="sdm">#REF!</definedName>
    <definedName name="SDMONG">#REF!</definedName>
    <definedName name="SDS">#REF!</definedName>
    <definedName name="SDSDSD">#REF!</definedName>
    <definedName name="SDT">#REF!</definedName>
    <definedName name="sdtg" hidden="1">{"'Sheet1'!$A$1"}</definedName>
    <definedName name="sdvfv" hidden="1">{"'Sheet1'!$A$1"}</definedName>
    <definedName name="SE">#REF!</definedName>
    <definedName name="seal_tape">'[79]HD-SIPIL'!$D$115</definedName>
    <definedName name="Sealbond">#REF!</definedName>
    <definedName name="sealent">#REF!</definedName>
    <definedName name="sealer">#REF!</definedName>
    <definedName name="sealer.mowi">#REF!</definedName>
    <definedName name="sealer.vini">#REF!</definedName>
    <definedName name="sebut">#REF!</definedName>
    <definedName name="SED">'[135]BIAYA  ALAT'!$U$1957</definedName>
    <definedName name="sedia">#REF!</definedName>
    <definedName name="sefeg">'[110]HRG SATUAN'!$G$17</definedName>
    <definedName name="sek">#REF!</definedName>
    <definedName name="sekali">'[48]Upah&amp;Bahan'!$C$43</definedName>
    <definedName name="Sekop">#REF!</definedName>
    <definedName name="sekruphakpanjang">#REF!</definedName>
    <definedName name="Sekul">#REF!</definedName>
    <definedName name="selfaddhitivemembran">#REF!</definedName>
    <definedName name="Selimut">#REF!</definedName>
    <definedName name="Selot.1">#REF!</definedName>
    <definedName name="Sembarang">#REF!</definedName>
    <definedName name="Semen">#REF!</definedName>
    <definedName name="semen_50">'[79]HD-SIPIL'!$D$24</definedName>
    <definedName name="Semen_Batu_Raja_50_kg">#REF!</definedName>
    <definedName name="semen_grouting">#REF!</definedName>
    <definedName name="Semen_Kujang_50_kg">#REF!</definedName>
    <definedName name="Semen_Padang_50_kg">#REF!</definedName>
    <definedName name="SEMEN_PUTIH">[90]Bahan!$M$90</definedName>
    <definedName name="Semen_Tiga_roda__50_kg">#REF!</definedName>
    <definedName name="semen_warna">#REF!</definedName>
    <definedName name="semenGr">#REF!</definedName>
    <definedName name="Semengrouting">#REF!</definedName>
    <definedName name="semenputih">#REF!</definedName>
    <definedName name="semton">#REF!</definedName>
    <definedName name="Sendingsealer">#REF!</definedName>
    <definedName name="seng">[89]Analisis!#REF!</definedName>
    <definedName name="seng.plat">[37]BAHAN!#REF!</definedName>
    <definedName name="seng_20_6">'[79]HD-SIPIL'!$D$52</definedName>
    <definedName name="seng_35_6">'[79]HD-SIPIL'!$D$51</definedName>
    <definedName name="SENG_BJLS">[90]Bahan!$M$91</definedName>
    <definedName name="Seng_BJLS_20_gelombang">#REF!</definedName>
    <definedName name="seng_bjls_8kk">[20]HARGA!#REF!</definedName>
    <definedName name="seng_pagar">#REF!</definedName>
    <definedName name="Seng_plat_lebar_50_cm__panjang_50_m">#REF!</definedName>
    <definedName name="seng3">[49]UPAH!#REF!</definedName>
    <definedName name="seng35">[49]UPAH!#REF!</definedName>
    <definedName name="sengalu">#REF!</definedName>
    <definedName name="senggel20">#REF!</definedName>
    <definedName name="senggel30">#REF!</definedName>
    <definedName name="senggelkecil">'[109]dft-harga'!$G$98</definedName>
    <definedName name="senggelombang">#REF!</definedName>
    <definedName name="senggelombang0.20mm">#REF!</definedName>
    <definedName name="senggelombang0.30mm">#REF!</definedName>
    <definedName name="sengplat">[138]rekap!$D$29</definedName>
    <definedName name="sengplat20">#REF!</definedName>
    <definedName name="sengplat30">#REF!</definedName>
    <definedName name="sengplatbjls40">#REF!</definedName>
    <definedName name="SENGROL2">#REF!</definedName>
    <definedName name="sengrol3">#REF!</definedName>
    <definedName name="sept.1">#REF!</definedName>
    <definedName name="sept.2">#REF!</definedName>
    <definedName name="septic_resapan">'[79]AHS-SIPIL'!$H$1180</definedName>
    <definedName name="septictank2">'[67]harga lama'!#REF!</definedName>
    <definedName name="septitank">'[76]ANALISA SNI'!$K$914</definedName>
    <definedName name="serlak">[37]BAHAN!#REF!</definedName>
    <definedName name="serup">[197]HARGA!$E$180</definedName>
    <definedName name="set">#REF!</definedName>
    <definedName name="seumantok">[138]rekap!$D$42</definedName>
    <definedName name="sewalift">#REF!</definedName>
    <definedName name="sewapompa">#REF!</definedName>
    <definedName name="sf">#REF!</definedName>
    <definedName name="sfvd100">#REF!</definedName>
    <definedName name="sg">#REF!</definedName>
    <definedName name="sga">#REF!</definedName>
    <definedName name="SGFASFGA" hidden="1">[33]TJ1Q47!$E$7:$E$31</definedName>
    <definedName name="sgyf">#REF!</definedName>
    <definedName name="shandingsaler">#REF!</definedName>
    <definedName name="sheet.doublecylinder">#REF!</definedName>
    <definedName name="SHEET2">[131]ANALHASA!$J$108</definedName>
    <definedName name="Sheetpile">#REF!</definedName>
    <definedName name="SHF">#REF!</definedName>
    <definedName name="shovel">#REF!</definedName>
    <definedName name="showerspray">#REF!</definedName>
    <definedName name="ShowersprayTX403SN5">#REF!</definedName>
    <definedName name="siap2">'[54]R-MP2-98'!#REF!</definedName>
    <definedName name="siap3">'[54]R-MP2-98'!#REF!</definedName>
    <definedName name="siap4">'[54]R-MP2-98'!#REF!</definedName>
    <definedName name="siap5">'[55]R-MP'!#REF!</definedName>
    <definedName name="siapakah">'[48]Upah&amp;Bahan'!$C$22</definedName>
    <definedName name="Siar">#REF!</definedName>
    <definedName name="sibolga">'[198]8'!#REF!</definedName>
    <definedName name="sikat">#REF!</definedName>
    <definedName name="Sikatbaja">#REF!</definedName>
    <definedName name="Sikatijuk">#REF!</definedName>
    <definedName name="siku">'[83]Upah&amp;Bahan'!$C$20</definedName>
    <definedName name="silicon">[20]HARGA!#REF!</definedName>
    <definedName name="SIPIL" hidden="1">'[199]GALIAN MEKANIS'!#REF!</definedName>
    <definedName name="SIPIL_6">#REF!</definedName>
    <definedName name="SIPIL_8">#REF!</definedName>
    <definedName name="SIPIL_8_6">#REF!</definedName>
    <definedName name="Sirlak">#REF!</definedName>
    <definedName name="SIRSANG">#REF!</definedName>
    <definedName name="Sirtu">#REF!</definedName>
    <definedName name="sisikbadak">[89]Analisis!#REF!</definedName>
    <definedName name="SITON">#REF!</definedName>
    <definedName name="SK">#REF!</definedName>
    <definedName name="skh">#REF!</definedName>
    <definedName name="skhd">#REF!</definedName>
    <definedName name="skhds">#REF!</definedName>
    <definedName name="skk">#REF!</definedName>
    <definedName name="skl">#REF!</definedName>
    <definedName name="sky">#REF!</definedName>
    <definedName name="SL_CRD">#REF!</definedName>
    <definedName name="SL_CRS">#REF!</definedName>
    <definedName name="SL_CS">#REF!</definedName>
    <definedName name="SL_DD">#REF!</definedName>
    <definedName name="slabfw">#REF!</definedName>
    <definedName name="slabfw_6">#REF!</definedName>
    <definedName name="slengbaja16">#REF!</definedName>
    <definedName name="SLH">'[38]1_boq'!#REF!</definedName>
    <definedName name="Slof">#REF!</definedName>
    <definedName name="sloof">#REF!</definedName>
    <definedName name="sloof\tb.1.1GWT">#REF!</definedName>
    <definedName name="sloof\tb.1.2GWT">#REF!</definedName>
    <definedName name="sloof\tb.2.1GWT">#REF!</definedName>
    <definedName name="sloof\tb.2.2GWT">#REF!</definedName>
    <definedName name="sloof\tb2.2GWT">#REF!</definedName>
    <definedName name="sloof\tb2.3GWT">#REF!</definedName>
    <definedName name="sloof\tb2.4Gwt">#REF!</definedName>
    <definedName name="sloof\tb3.1GWT">#REF!</definedName>
    <definedName name="slooftb1">#REF!</definedName>
    <definedName name="slooftb2">#REF!</definedName>
    <definedName name="slooftb3">#REF!</definedName>
    <definedName name="slooftb4">#REF!</definedName>
    <definedName name="slooftb5">#REF!</definedName>
    <definedName name="slooftb6">#REF!</definedName>
    <definedName name="SM">#REF!</definedName>
    <definedName name="SMP">#REF!</definedName>
    <definedName name="smu_hkbp">#REF!</definedName>
    <definedName name="sn10x33">#REF!</definedName>
    <definedName name="sngranito10x20">#REF!</definedName>
    <definedName name="sngranito10x30">#REF!</definedName>
    <definedName name="sngranito6x20">#REF!</definedName>
    <definedName name="sngranito6x30">#REF!</definedName>
    <definedName name="SNI">[10]alat!$BD$326</definedName>
    <definedName name="snkeramik10x20">#REF!</definedName>
    <definedName name="snkeramik10x25">#REF!</definedName>
    <definedName name="snkeramik10x30">#REF!</definedName>
    <definedName name="snkeramik6x20">#REF!</definedName>
    <definedName name="snkeramik6x30">#REF!</definedName>
    <definedName name="snkeramiktangga10x20">#REF!</definedName>
    <definedName name="snkeramiktangga10x25">#REF!</definedName>
    <definedName name="snkeramiktangga10x30">#REF!</definedName>
    <definedName name="snkeramiktangga10x33">#REF!</definedName>
    <definedName name="SO">#REF!</definedName>
    <definedName name="SoapbasketTX2BV1B">#REF!</definedName>
    <definedName name="SoapdispencerTS125R">#REF!</definedName>
    <definedName name="soapholder">#REF!</definedName>
    <definedName name="SoapholderS6N">#REF!</definedName>
    <definedName name="soc3p">#REF!</definedName>
    <definedName name="Socket_gip_ø_1_2">#REF!</definedName>
    <definedName name="Socket_gip_ø_3_4">#REF!</definedName>
    <definedName name="Socket_pvc_ø_2__maspion_D">#REF!</definedName>
    <definedName name="Socket_pvc_ø_4__maspion_D">#REF!</definedName>
    <definedName name="socket1">[37]BAHAN!#REF!</definedName>
    <definedName name="socket2">[37]BAHAN!#REF!</definedName>
    <definedName name="socket2.5">[37]BAHAN!#REF!</definedName>
    <definedName name="SOCKET25">[118]BAHAN!$L$35</definedName>
    <definedName name="socket4">[37]BAHAN!#REF!</definedName>
    <definedName name="SOE">[90]Bahan!$M$52</definedName>
    <definedName name="SOL">#REF!</definedName>
    <definedName name="Solar">#REF!</definedName>
    <definedName name="solarm">'[87]DU&amp;B'!#REF!</definedName>
    <definedName name="soper">[98]BAHAN!#REF!</definedName>
    <definedName name="sopir">#REF!</definedName>
    <definedName name="Sopr">#REF!</definedName>
    <definedName name="soptuk">[98]BAHAN!#REF!</definedName>
    <definedName name="sort" hidden="1">#REF!</definedName>
    <definedName name="SP">#REF!</definedName>
    <definedName name="Sp.36">#REF!</definedName>
    <definedName name="Sp.37">#REF!</definedName>
    <definedName name="Sp.38">#REF!</definedName>
    <definedName name="Sp.39">#REF!</definedName>
    <definedName name="Sp.39a">#REF!</definedName>
    <definedName name="Sp.39b">#REF!</definedName>
    <definedName name="Sp.41">#REF!</definedName>
    <definedName name="Sp.42">#REF!</definedName>
    <definedName name="Sp.43">#REF!</definedName>
    <definedName name="Sp.LPP">#REF!</definedName>
    <definedName name="Sp.vb2">#REF!</definedName>
    <definedName name="Sp.vd11">#REF!</definedName>
    <definedName name="Sp.vd12">#REF!</definedName>
    <definedName name="Sp.vd13">#REF!</definedName>
    <definedName name="Sp.vd14">#REF!</definedName>
    <definedName name="Sp.vd15">#REF!</definedName>
    <definedName name="Sp.vd2">#REF!</definedName>
    <definedName name="Sp.vd3">#REF!</definedName>
    <definedName name="Sp.vd4">#REF!</definedName>
    <definedName name="Sp.vd5">#REF!</definedName>
    <definedName name="Sp.vd6">#REF!</definedName>
    <definedName name="Sp.vd7">#REF!</definedName>
    <definedName name="Sp.ve1">#REF!</definedName>
    <definedName name="Sp.Ve2">#REF!</definedName>
    <definedName name="Sp.ve3">#REF!</definedName>
    <definedName name="Sp.ve5">#REF!</definedName>
    <definedName name="Sp.ve6">#REF!</definedName>
    <definedName name="Sp.ve7">#REF!</definedName>
    <definedName name="Sp.ve8">#REF!</definedName>
    <definedName name="Sp.vf2">#REF!</definedName>
    <definedName name="Sp.vf4">#REF!</definedName>
    <definedName name="Sp.vg1">#REF!</definedName>
    <definedName name="Sp.vg2">#REF!</definedName>
    <definedName name="Sp.vg3">#REF!</definedName>
    <definedName name="Sp.vg4">#REF!</definedName>
    <definedName name="Sp.vg5">#REF!</definedName>
    <definedName name="Sp.vg6">#REF!</definedName>
    <definedName name="Sp.vg8">#REF!</definedName>
    <definedName name="Sp.vg9">#REF!</definedName>
    <definedName name="Sp.VIIb">#REF!</definedName>
    <definedName name="sp_4">#REF!</definedName>
    <definedName name="spacer">#REF!</definedName>
    <definedName name="SPAN_UTAMA">[37]BAHAN!#REF!</definedName>
    <definedName name="sparingPVC2.1\2">#REF!</definedName>
    <definedName name="sparingPVC3">#REF!</definedName>
    <definedName name="sparingPVC4">#REF!</definedName>
    <definedName name="spc">#REF!</definedName>
    <definedName name="SpecialPrice" hidden="1">#REF!</definedName>
    <definedName name="SPEMBA">'[38]1_boq'!#REF!</definedName>
    <definedName name="SPENING">'[38]1_boq'!#REF!</definedName>
    <definedName name="SPL">#REF!</definedName>
    <definedName name="SPL.I.A">#N/A</definedName>
    <definedName name="SPL.I.B">#N/A</definedName>
    <definedName name="SPL.I.C">#N/A</definedName>
    <definedName name="SPL.II.A">#N/A</definedName>
    <definedName name="SPL.II.B">#N/A</definedName>
    <definedName name="SPL.II.C">#N/A</definedName>
    <definedName name="SPL.II.D">#N/A</definedName>
    <definedName name="SPL.II.E">#N/A</definedName>
    <definedName name="SPL.III.D">#N/A</definedName>
    <definedName name="SPL.III.E">#N/A</definedName>
    <definedName name="SPL.IIIA">#N/A</definedName>
    <definedName name="SPL.IIIB">#N/A</definedName>
    <definedName name="SPL.IIIC">#N/A</definedName>
    <definedName name="SPL.IV.A">#N/A</definedName>
    <definedName name="SPL.IV.B">#N/A</definedName>
    <definedName name="SPL.IV.C">#N/A</definedName>
    <definedName name="SPL.IV.D">#N/A</definedName>
    <definedName name="SPL.IV.E">#N/A</definedName>
    <definedName name="SPL.V.A">#N/A</definedName>
    <definedName name="SPL.V.B">#N/A</definedName>
    <definedName name="SPL.V.C">#N/A</definedName>
    <definedName name="SPL.V.D">#N/A</definedName>
    <definedName name="SPL.V.E">#N/A</definedName>
    <definedName name="SPL_6">#REF!</definedName>
    <definedName name="SPL_8">#REF!</definedName>
    <definedName name="SPL_8_6">#REF!</definedName>
    <definedName name="spleet">[36]HASAT!$I$34</definedName>
    <definedName name="splIII">[49]ANALISA!#REF!</definedName>
    <definedName name="splIIIa">[49]ANALISA!#REF!</definedName>
    <definedName name="splIIIb">[49]ANALISA!#REF!</definedName>
    <definedName name="split">#REF!</definedName>
    <definedName name="split1.2">#REF!</definedName>
    <definedName name="split1x2">#REF!</definedName>
    <definedName name="split2.3">#REF!</definedName>
    <definedName name="split2x3">#REF!</definedName>
    <definedName name="split3x5">#REF!</definedName>
    <definedName name="split5x7">#REF!</definedName>
    <definedName name="splIV">[49]ANALISA!#REF!</definedName>
    <definedName name="splIXa">[49]ANALISA!#REF!</definedName>
    <definedName name="splIXb">[49]ANALISA!#REF!</definedName>
    <definedName name="splIXc">[49]ANALISA!#REF!</definedName>
    <definedName name="splovii">[49]ANALISA!#REF!</definedName>
    <definedName name="SPLT">#REF!</definedName>
    <definedName name="splve1">[49]ANALISA!#REF!</definedName>
    <definedName name="splve2">[49]ANALISA!#REF!</definedName>
    <definedName name="splve3">[49]ANALISA!#REF!</definedName>
    <definedName name="splve4">[49]ANALISA!#REF!</definedName>
    <definedName name="splve5">[49]ANALISA!#REF!</definedName>
    <definedName name="splve6">[49]ANALISA!#REF!</definedName>
    <definedName name="splvf1">[49]ANALISA!#REF!</definedName>
    <definedName name="splvf2">[49]ANALISA!#REF!</definedName>
    <definedName name="splvf3">[49]ANALISA!#REF!</definedName>
    <definedName name="splvf4">[49]ANALISA!#REF!</definedName>
    <definedName name="splvf5">[49]ANALISA!#REF!</definedName>
    <definedName name="splvh">[49]ANALISA!#REF!</definedName>
    <definedName name="splVI">[49]ANALISA!#REF!</definedName>
    <definedName name="splvi1">[49]ANALISA!#REF!</definedName>
    <definedName name="splvi2">[49]ANALISA!#REF!</definedName>
    <definedName name="splvi3">[49]ANALISA!#REF!</definedName>
    <definedName name="splVIa">[49]ANALISA!#REF!</definedName>
    <definedName name="splVII">[49]ANALISA!#REF!</definedName>
    <definedName name="splVIIa">[49]ANALISA!#REF!</definedName>
    <definedName name="splVIIb">[49]ANALISA!#REF!</definedName>
    <definedName name="splVIIc">[49]ANALISA!#REF!</definedName>
    <definedName name="splVIII">[49]ANALISA!#REF!</definedName>
    <definedName name="splvk">[49]ANALISA!#REF!</definedName>
    <definedName name="splXIb">[49]ANALISA!#REF!</definedName>
    <definedName name="spp" hidden="1">#REF!</definedName>
    <definedName name="SPPD1">#REF!</definedName>
    <definedName name="SPPD2">#REF!</definedName>
    <definedName name="SPRAYER">#REF!</definedName>
    <definedName name="spritus">#REF!</definedName>
    <definedName name="SREHAB">'[38]1_boq'!#REF!</definedName>
    <definedName name="ss">#REF!</definedName>
    <definedName name="ss_1.2">#REF!</definedName>
    <definedName name="SSD">#REF!</definedName>
    <definedName name="SSN">#REF!</definedName>
    <definedName name="SSS">#REF!</definedName>
    <definedName name="ssss">#REF!</definedName>
    <definedName name="ST">#REF!</definedName>
    <definedName name="stairnzing">#REF!</definedName>
    <definedName name="Stamper">#REF!</definedName>
    <definedName name="stanlagh">#REF!</definedName>
    <definedName name="State">#REF!</definedName>
    <definedName name="stater">#REF!</definedName>
    <definedName name="StayCMT75.016US32D">#REF!</definedName>
    <definedName name="stayjendela\nonjasa">#REF!</definedName>
    <definedName name="STD">#REF!</definedName>
    <definedName name="std1.5">#REF!</definedName>
    <definedName name="std2.5">#REF!</definedName>
    <definedName name="steel">'[102]WF '!#REF!</definedName>
    <definedName name="steelformwork">#REF!</definedName>
    <definedName name="steelrailing">#REF!</definedName>
    <definedName name="stektiang">#REF!</definedName>
    <definedName name="step_nosing">#REF!</definedName>
    <definedName name="stifener_12">'[79]Laporan Mingguan'!$I$385</definedName>
    <definedName name="stmix175">#REF!</definedName>
    <definedName name="stmix225">#REF!</definedName>
    <definedName name="stone">#REF!</definedName>
    <definedName name="STONECRUSHER">#REF!</definedName>
    <definedName name="Stonework">#REF!</definedName>
    <definedName name="stoot">#REF!</definedName>
    <definedName name="stootW">#REF!</definedName>
    <definedName name="stop">[49]UPAH!#REF!</definedName>
    <definedName name="stop.ac">#REF!</definedName>
    <definedName name="stop.k">#REF!</definedName>
    <definedName name="Stop_kontak_sekualitas_broco">#REF!</definedName>
    <definedName name="Stop_kran_biasa">#REF!</definedName>
    <definedName name="Stop_kran_wasfhtafel">#REF!</definedName>
    <definedName name="stop_kran1_2">'[79]HD-SIPIL'!$D$112</definedName>
    <definedName name="stopkon">#REF!</definedName>
    <definedName name="STOPKONTAK">#REF!</definedName>
    <definedName name="stopkran">#REF!</definedName>
    <definedName name="stopkran2">#REF!</definedName>
    <definedName name="stopkran212">#REF!</definedName>
    <definedName name="STOPKRAN34">#REF!</definedName>
    <definedName name="stopkran4">#REF!</definedName>
    <definedName name="Stot__3___5__cm">#REF!</definedName>
    <definedName name="str">#REF!</definedName>
    <definedName name="stress">'[48]Upah&amp;Bahan'!$C$19</definedName>
    <definedName name="Stressing316">#REF!</definedName>
    <definedName name="stressing400">#REF!</definedName>
    <definedName name="stressing405">#REF!</definedName>
    <definedName name="stressingdia316">#REF!</definedName>
    <definedName name="stressingdia400">#REF!</definedName>
    <definedName name="stressingdia405">#REF!</definedName>
    <definedName name="striping">#REF!</definedName>
    <definedName name="Stripping">#REF!</definedName>
    <definedName name="STRUKTUR">#REF!</definedName>
    <definedName name="STS">#REF!</definedName>
    <definedName name="Styropoam">#REF!</definedName>
    <definedName name="sub_grade">'[79]AHS-SIPIL'!$H$118</definedName>
    <definedName name="subbase">'[79]AHS-SIPIL'!$H$156</definedName>
    <definedName name="SUBKONTRAKTOR">#REF!</definedName>
    <definedName name="subo">#REF!</definedName>
    <definedName name="subp">#REF!</definedName>
    <definedName name="SukuBunga">#REF!</definedName>
    <definedName name="Sukun">#REF!</definedName>
    <definedName name="SUM_G52_G83">[159]BOQ!$I$94</definedName>
    <definedName name="sumboq1">#REF!</definedName>
    <definedName name="sumboq2">#REF!</definedName>
    <definedName name="sumbq">#REF!</definedName>
    <definedName name="sumbq1">#REF!</definedName>
    <definedName name="sumbq2">#REF!</definedName>
    <definedName name="Sumur__peresapan_air_kotor_dan_kotoran">#REF!</definedName>
    <definedName name="Sumurgali">#REF!</definedName>
    <definedName name="sunloid">#REF!</definedName>
    <definedName name="sup.4b">[37]ANALISA!#REF!</definedName>
    <definedName name="SUP.V">[60]ANALISA!$L$106</definedName>
    <definedName name="SUP.V1">[60]ANALISA!$L$145</definedName>
    <definedName name="SUP.V2">[60]ANALISA!$L$167</definedName>
    <definedName name="SUP.V3">[60]ANALISA!$L$189</definedName>
    <definedName name="SUP.V4">[60]ANALISA!$L$211</definedName>
    <definedName name="SUP.VA">[200]ANALISA!$L$123</definedName>
    <definedName name="super">#REF!</definedName>
    <definedName name="Superdek">#REF!</definedName>
    <definedName name="SUPIR">[37]UPAH!$K$21</definedName>
    <definedName name="Supl._V">#REF!</definedName>
    <definedName name="SUPL.5C">#REF!</definedName>
    <definedName name="SUPL.9">#REF!</definedName>
    <definedName name="SUPL.9A">#REF!</definedName>
    <definedName name="SUPL.III1">[60]ANALISA!$L$406</definedName>
    <definedName name="SUPL.III2">[60]ANALISA!$L$415</definedName>
    <definedName name="SUPL.IV">[35]Anl!#REF!</definedName>
    <definedName name="Supl.IXa">#REF!</definedName>
    <definedName name="Supl.IXb">#REF!</definedName>
    <definedName name="SUPL.V">[35]Anl!#REF!</definedName>
    <definedName name="SUPL.VA">#REF!</definedName>
    <definedName name="SUPL.VB">#REF!</definedName>
    <definedName name="SUPL.VC">#REF!</definedName>
    <definedName name="SUPL.VD">#REF!</definedName>
    <definedName name="SUPL.VE">#REF!</definedName>
    <definedName name="SUPL.VF">#REF!</definedName>
    <definedName name="SUPL.VG">#REF!</definedName>
    <definedName name="SUPL.VH">#REF!</definedName>
    <definedName name="SUPL.VIII">[35]Anl!#REF!</definedName>
    <definedName name="SUPL.X">#REF!</definedName>
    <definedName name="SUPL.XI">#REF!</definedName>
    <definedName name="Supl_IVb">[37]ANALISA!#REF!</definedName>
    <definedName name="SUPL_V">[63]Analisa!$L$321</definedName>
    <definedName name="supl_viii">[37]ANALISA!#REF!</definedName>
    <definedName name="suptuk">[98]BAHAN!#REF!</definedName>
    <definedName name="surarrrrrt">#REF!</definedName>
    <definedName name="surat">#REF!</definedName>
    <definedName name="surface_m2">'[79]AHS-SIPIL'!$H$197</definedName>
    <definedName name="survey">#REF!</definedName>
    <definedName name="SV">#REF!</definedName>
    <definedName name="SW" hidden="1">{"'Sheet1'!$A$1"}</definedName>
    <definedName name="swnat">#REF!</definedName>
    <definedName name="swpclm">[36]HASAT!$I$62</definedName>
    <definedName name="t">#REF!</definedName>
    <definedName name="t.batu">#REF!</definedName>
    <definedName name="t.cat">#REF!</definedName>
    <definedName name="t.dos">#REF!</definedName>
    <definedName name="t.sabun">#REF!</definedName>
    <definedName name="t101p">#REF!</definedName>
    <definedName name="t103p">#REF!</definedName>
    <definedName name="t10nc1p">#REF!</definedName>
    <definedName name="t10vl1p">#REF!</definedName>
    <definedName name="t121p">#REF!</definedName>
    <definedName name="t123p">#REF!</definedName>
    <definedName name="t141p">#REF!</definedName>
    <definedName name="t143p">#REF!</definedName>
    <definedName name="t14nc3p">#REF!</definedName>
    <definedName name="t14vl3p">#REF!</definedName>
    <definedName name="T205MCB">#REF!</definedName>
    <definedName name="T60S">#REF!</definedName>
    <definedName name="T62.16">#REF!</definedName>
    <definedName name="T64CW">#REF!</definedName>
    <definedName name="T6PV1">#REF!</definedName>
    <definedName name="t6r" hidden="1">{"'Sheet1'!$A$1"}</definedName>
    <definedName name="tabel">#REF!</definedName>
    <definedName name="TABEL1">#REF!</definedName>
    <definedName name="tabelbln">#REF!</definedName>
    <definedName name="table" hidden="1">[117]H.Satuan!#REF!</definedName>
    <definedName name="Tackcoat">#REF!</definedName>
    <definedName name="tahap2" hidden="1">{#N/A,#N/A,FALSE,"REK";#N/A,#N/A,FALSE,"rab"}</definedName>
    <definedName name="TAHAP21" hidden="1">{#N/A,#N/A,FALSE,"REK";#N/A,#N/A,FALSE,"rab"}</definedName>
    <definedName name="tahap22" hidden="1">{#N/A,#N/A,FALSE,"REK";#N/A,#N/A,FALSE,"rab"}</definedName>
    <definedName name="TAHAP221" hidden="1">{#N/A,#N/A,FALSE,"REK";#N/A,#N/A,FALSE,"rab"}</definedName>
    <definedName name="tahap222" hidden="1">{#N/A,#N/A,FALSE,"REK";#N/A,#N/A,FALSE,"rab"}</definedName>
    <definedName name="tahap3" hidden="1">{#N/A,#N/A,FALSE,"REK";#N/A,#N/A,FALSE,"rab"}</definedName>
    <definedName name="tai" hidden="1">{"'Sheet1'!$A$1"}</definedName>
    <definedName name="talang">[37]ANALISA!#REF!</definedName>
    <definedName name="talangdtr\jr.zincalume">#REF!</definedName>
    <definedName name="talangpvc">#REF!</definedName>
    <definedName name="talangvertikalPVC21\2">#REF!</definedName>
    <definedName name="talangvertikalPVC3">#REF!</definedName>
    <definedName name="talangvertikalPVC4">#REF!</definedName>
    <definedName name="TAMPER">#REF!</definedName>
    <definedName name="TAMPING">#REF!</definedName>
    <definedName name="tamu">'[83]Upah&amp;Bahan'!$C$62</definedName>
    <definedName name="TAN">#REF!</definedName>
    <definedName name="TANAH">#REF!</definedName>
    <definedName name="TANAH_PILIHAN">#REF!</definedName>
    <definedName name="TANAH_TIMBUN">#REF!</definedName>
    <definedName name="tanah_urug">#REF!</definedName>
    <definedName name="tanahhu">#REF!</definedName>
    <definedName name="TanahTimbun">[20]ANL!#REF!</definedName>
    <definedName name="tanahur">#REF!</definedName>
    <definedName name="Tanahurug">'[67]harga lama'!#REF!</definedName>
    <definedName name="Tandem">[138]rekap!$D$80</definedName>
    <definedName name="TANDEM_ROLLER">#REF!</definedName>
    <definedName name="TANDEMROLLER">#REF!</definedName>
    <definedName name="tangga1">#REF!</definedName>
    <definedName name="tangga2">#REF!</definedName>
    <definedName name="tangga3">#REF!</definedName>
    <definedName name="TANGGAL">'[201]Hrg Satuan &amp; Upah'!$E$67</definedName>
    <definedName name="tanggulbeton">#REF!</definedName>
    <definedName name="tanjd" hidden="1">[117]H.Satuan!#REF!</definedName>
    <definedName name="TANKAR">[131]ANALHASA!$J$94</definedName>
    <definedName name="tanker">'[79]HD-SIPIL'!$D$150</definedName>
    <definedName name="tapak">[89]Analisis!#REF!</definedName>
    <definedName name="target">[92]INPUT!$E$14</definedName>
    <definedName name="TATIM">#REF!</definedName>
    <definedName name="Tatu">#REF!</definedName>
    <definedName name="tawg16">#REF!</definedName>
    <definedName name="tb">#REF!</definedName>
    <definedName name="tbasket">#REF!</definedName>
    <definedName name="tbendera">#REF!</definedName>
    <definedName name="tbesi">#REF!</definedName>
    <definedName name="tbhhj" hidden="1">{"'Sheet1'!$A$1"}</definedName>
    <definedName name="TBK.1\selasar">#REF!</definedName>
    <definedName name="TBK.2\selasar">#REF!</definedName>
    <definedName name="tbl_ProdInfo" hidden="1">#REF!</definedName>
    <definedName name="tblorganisasi">#REF!</definedName>
    <definedName name="TBS.1\selasar">#REF!</definedName>
    <definedName name="tbsm5tl2x36">#REF!</definedName>
    <definedName name="tbsm5tl2x36nb">#REF!</definedName>
    <definedName name="tbstu">#REF!</definedName>
    <definedName name="tbtram">#REF!</definedName>
    <definedName name="TC">#REF!</definedName>
    <definedName name="TC_NHANH1">#REF!</definedName>
    <definedName name="tcat">#REF!</definedName>
    <definedName name="td1p">#REF!</definedName>
    <definedName name="td3p">#REF!</definedName>
    <definedName name="TDN">#REF!</definedName>
    <definedName name="tdnc1p">#REF!</definedName>
    <definedName name="TDS">#REF!</definedName>
    <definedName name="tdtr2cnc">#REF!</definedName>
    <definedName name="tdtr2cvl">#REF!</definedName>
    <definedName name="tdvl1p">#REF!</definedName>
    <definedName name="teak">#REF!</definedName>
    <definedName name="teak.o">#REF!</definedName>
    <definedName name="Teakwood">#REF!</definedName>
    <definedName name="teakwoodnormal">#REF!</definedName>
    <definedName name="team">'[83]Upah&amp;Bahan'!$C$68</definedName>
    <definedName name="Tebas">#REF!</definedName>
    <definedName name="TED">#REF!</definedName>
    <definedName name="Tee__gip__ø_3_4">#REF!</definedName>
    <definedName name="Tee__pvc__ø_2___maspion_D">#REF!</definedName>
    <definedName name="Tee_gip__ø_1_2">#REF!</definedName>
    <definedName name="Tee_pvc__ø_4___maspion_D">#REF!</definedName>
    <definedName name="Tegel">#REF!</definedName>
    <definedName name="tegel_semen_30x30">[90]Bahan!$M$95</definedName>
    <definedName name="tei" hidden="1">{"'Sheet1'!$A$1"}</definedName>
    <definedName name="tela">#REF!</definedName>
    <definedName name="Tempat">[95]REKAP!$I$27</definedName>
    <definedName name="Tempatmasak">[202]harga!#REF!</definedName>
    <definedName name="TempatSabun">'[86]Analisa Harga Satuan'!$G$1847</definedName>
    <definedName name="TempatsabunS6N">#REF!</definedName>
    <definedName name="TENDER">#REF!</definedName>
    <definedName name="tepas">[37]BAHAN!#REF!</definedName>
    <definedName name="ter">#REF!</definedName>
    <definedName name="Termisidaantirayap">#REF!</definedName>
    <definedName name="terntang">#REF!</definedName>
    <definedName name="TES">#REF!</definedName>
    <definedName name="test" hidden="1">'[203]GALIAN MEKANIS'!#REF!</definedName>
    <definedName name="testpile">#REF!</definedName>
    <definedName name="tgali">#REF!</definedName>
    <definedName name="tgl">#REF!</definedName>
    <definedName name="tgyf">#REF!</definedName>
    <definedName name="th" hidden="1">{"'Sheet1'!$A$1"}</definedName>
    <definedName name="theodolite">#REF!</definedName>
    <definedName name="ther">#REF!</definedName>
    <definedName name="Thetehan">#REF!</definedName>
    <definedName name="THGO1pnc">#REF!</definedName>
    <definedName name="thhj" hidden="1">{"'Sheet1'!$A$1"}</definedName>
    <definedName name="thht">#REF!</definedName>
    <definedName name="thinerA">#REF!</definedName>
    <definedName name="thinner">#REF!</definedName>
    <definedName name="thkp3">#REF!</definedName>
    <definedName name="THREEWHEELROLLER">#REF!</definedName>
    <definedName name="tht">#REF!</definedName>
    <definedName name="thtrj" hidden="1">{"'Sheet1'!$A$1"}</definedName>
    <definedName name="thtt">#REF!</definedName>
    <definedName name="TI">#REF!</definedName>
    <definedName name="tiang">#REF!</definedName>
    <definedName name="tiang_polos">[20]HARGA!#REF!</definedName>
    <definedName name="tidak">#REF!</definedName>
    <definedName name="tidf10">#REF!</definedName>
    <definedName name="tidf100">#REF!</definedName>
    <definedName name="tidf350">#REF!</definedName>
    <definedName name="TIE">#REF!</definedName>
    <definedName name="TIMBUN">#REF!</definedName>
    <definedName name="timbunan">#REF!</definedName>
    <definedName name="timbunan_tanah_kembali">'[79]AHS-SIPIL'!$H$100</definedName>
    <definedName name="timbunankembali">[80]ANALISA!$H$43</definedName>
    <definedName name="timbunanpasir">[89]Analisis!#REF!</definedName>
    <definedName name="timbunantanah">[89]Analisis!#REF!</definedName>
    <definedName name="timbunantanahluar">#REF!</definedName>
    <definedName name="time">'[110]HRG SATUAN'!$G$21</definedName>
    <definedName name="TIMSIR">#REF!</definedName>
    <definedName name="TIMTANAH">#REF!</definedName>
    <definedName name="Tiner">#REF!</definedName>
    <definedName name="Tinner">'[67]harga lama'!#REF!</definedName>
    <definedName name="tire_roler">#REF!</definedName>
    <definedName name="TIREROLLER">#REF!</definedName>
    <definedName name="TISSUEDISPENCERtx8">#REF!</definedName>
    <definedName name="tisu">'[79]HD-SIPIL'!$D$103</definedName>
    <definedName name="Titik_lampu">#REF!</definedName>
    <definedName name="tj" hidden="1">{#N/A,#N/A,FALSE,"REK";#N/A,#N/A,FALSE,"Bq-ARS"}</definedName>
    <definedName name="tjj" hidden="1">{"'Sheet1'!$A$1"}</definedName>
    <definedName name="tjuu" hidden="1">{"'Sheet1'!$A$1"}</definedName>
    <definedName name="tk">#REF!</definedName>
    <definedName name="Tk.Batu">#REF!</definedName>
    <definedName name="Tk.Gali">#REF!</definedName>
    <definedName name="Tk.Kayu">#REF!</definedName>
    <definedName name="tk_batu">#REF!</definedName>
    <definedName name="Tk_Batu_T">[163]Upah!$C$11</definedName>
    <definedName name="tk_besi">#REF!</definedName>
    <definedName name="tk_cat">#REF!</definedName>
    <definedName name="Tk_Cat_ST">[164]Upah!$D$19</definedName>
    <definedName name="tk_kayu">#REF!</definedName>
    <definedName name="tkayu">#REF!</definedName>
    <definedName name="tkg">#REF!</definedName>
    <definedName name="tki">#REF!</definedName>
    <definedName name="tkitc10x2x0.6">#REF!</definedName>
    <definedName name="tl">#REF!</definedName>
    <definedName name="tl.2x">#REF!</definedName>
    <definedName name="tl1x18b">#REF!</definedName>
    <definedName name="tl1x18bnb">#REF!</definedName>
    <definedName name="tl1x18ep">#REF!</definedName>
    <definedName name="tl1x18gmsnb">#REF!</definedName>
    <definedName name="tl1x18tki">#REF!</definedName>
    <definedName name="tl1x18tkinb">#REF!</definedName>
    <definedName name="tl1x18tko">#REF!</definedName>
    <definedName name="tl1x18tkonb">#REF!</definedName>
    <definedName name="tl1x36b">#REF!</definedName>
    <definedName name="tl1x36bimc">#REF!</definedName>
    <definedName name="tl1x36bnb">#REF!</definedName>
    <definedName name="tl1x36gmsnb">#REF!</definedName>
    <definedName name="tl1x36tbs">#REF!</definedName>
    <definedName name="tl1x36tbsnb">#REF!</definedName>
    <definedName name="tl1x36tki">#REF!</definedName>
    <definedName name="tl1x36tkinb">#REF!</definedName>
    <definedName name="tl1x36tko">#REF!</definedName>
    <definedName name="tl1x36tkonb">#REF!</definedName>
    <definedName name="tl2x18tbsm2">#REF!</definedName>
    <definedName name="tl2x36tbs">#REF!</definedName>
    <definedName name="tl2x36tbsnb">#REF!</definedName>
    <definedName name="tl2x36tki">#REF!</definedName>
    <definedName name="tl2x36tkinb">#REF!</definedName>
    <definedName name="tl2x36tko">#REF!</definedName>
    <definedName name="tl2x36tkonb">#REF!</definedName>
    <definedName name="tla2x18iac">#REF!</definedName>
    <definedName name="tla2x18iacbimc">#REF!</definedName>
    <definedName name="TLAC120">#REF!</definedName>
    <definedName name="TLAC35">#REF!</definedName>
    <definedName name="TLAC50">#REF!</definedName>
    <definedName name="TLAC70">#REF!</definedName>
    <definedName name="TLAC95">#REF!</definedName>
    <definedName name="tlas">#REF!</definedName>
    <definedName name="tlb1x18">#REF!</definedName>
    <definedName name="tlb1x36">#REF!</definedName>
    <definedName name="tlb1x36bimc">#REF!</definedName>
    <definedName name="tlb1x36w">#REF!</definedName>
    <definedName name="tlbjls40">#REF!</definedName>
    <definedName name="tlbk1x36">#REF!</definedName>
    <definedName name="tlbvs2x18">#REF!</definedName>
    <definedName name="tlbvs2x18bimc">#REF!</definedName>
    <definedName name="tlc20bimc">#REF!</definedName>
    <definedName name="tlgfbr">#REF!</definedName>
    <definedName name="tlgfbr2">#REF!</definedName>
    <definedName name="tlgzyn">#REF!</definedName>
    <definedName name="tlidf250p">#REF!</definedName>
    <definedName name="tlistrik">#REF!</definedName>
    <definedName name="TLK_UKUR">#REF!</definedName>
    <definedName name="tltko2x36">#REF!</definedName>
    <definedName name="tltko2x36bimc">#REF!</definedName>
    <definedName name="tltl20nb">#REF!</definedName>
    <definedName name="tm3000ltr">[36]HASAT!$I$77</definedName>
    <definedName name="tmptTGL">[62]INPUT!$E$16</definedName>
    <definedName name="tok">#REF!</definedName>
    <definedName name="tokeku">[204]Harga!$H$14</definedName>
    <definedName name="TONPE">[151]Analisa!$M$167</definedName>
    <definedName name="topkran">[49]UPAH!#REF!</definedName>
    <definedName name="TOTAL1">'[45]1st'!$AU$12:$AU$503</definedName>
    <definedName name="toti">[49]UPAH!#REF!</definedName>
    <definedName name="toto_A100">#REF!</definedName>
    <definedName name="toto_L521V1A">#REF!</definedName>
    <definedName name="toto_LW230J">#REF!</definedName>
    <definedName name="toto_S11N">#REF!</definedName>
    <definedName name="toto_S160V1">#REF!</definedName>
    <definedName name="toto_T23B13">#REF!</definedName>
    <definedName name="toto_T30ARQ13N">#REF!</definedName>
    <definedName name="toto_TS119AS5">#REF!</definedName>
    <definedName name="toto_TX1B">#REF!</definedName>
    <definedName name="toto_TX403SV3">#REF!</definedName>
    <definedName name="toto_TX4A">#REF!</definedName>
    <definedName name="toto_U57M">#REF!</definedName>
    <definedName name="TowerbarTX5B">#REF!</definedName>
    <definedName name="TowerringTS115S">#REF!</definedName>
    <definedName name="town_a">#REF!</definedName>
    <definedName name="town_b">#REF!</definedName>
    <definedName name="town_c">#REF!</definedName>
    <definedName name="town_d">#REF!</definedName>
    <definedName name="town_e">#REF!</definedName>
    <definedName name="TP.1">#REF!</definedName>
    <definedName name="tp_50">#REF!</definedName>
    <definedName name="tp30.30">#REF!</definedName>
    <definedName name="tp40.40">#REF!</definedName>
    <definedName name="tplambing">#REF!</definedName>
    <definedName name="tpm">#REF!</definedName>
    <definedName name="tr">#REF!</definedName>
    <definedName name="TR.HOLLOW">#REF!</definedName>
    <definedName name="TRACKLOADER">#REF!</definedName>
    <definedName name="TRACKSTANG">[37]BAHAN!#REF!</definedName>
    <definedName name="TRAFEL">[118]BAHAN!$L$41</definedName>
    <definedName name="trafo">#REF!</definedName>
    <definedName name="TRAILLER">#REF!</definedName>
    <definedName name="traktor">#REF!</definedName>
    <definedName name="tralishollow40\nonjasa">#REF!</definedName>
    <definedName name="tranmisi">'[87]DU&amp;B'!#REF!</definedName>
    <definedName name="Trans">#REF!</definedName>
    <definedName name="Transmisi">#REF!</definedName>
    <definedName name="Transport">#REF!</definedName>
    <definedName name="travel">[37]BAHAN!#REF!</definedName>
    <definedName name="trd">#REF!</definedName>
    <definedName name="TRER">[205]DKH!$J$232</definedName>
    <definedName name="trhh" hidden="1">{"'Sheet1'!$A$1"}</definedName>
    <definedName name="TRI">#REF!</definedName>
    <definedName name="Trip1">#REF!</definedName>
    <definedName name="Trip2">#REF!</definedName>
    <definedName name="triplek_alumn">'[79]HD-SIPIL'!$D$35</definedName>
    <definedName name="Triplek_Uk.2_2_mm">#REF!</definedName>
    <definedName name="Triplek_Uk.3_0_mm">#REF!</definedName>
    <definedName name="Triplek_Uk.4_0_mm">#REF!</definedName>
    <definedName name="Triplek_Uk.6_0_mm">#REF!</definedName>
    <definedName name="triplek18">'[79]HD-SIPIL'!$D$34</definedName>
    <definedName name="triplek4">'[79]HD-SIPIL'!$D$30</definedName>
    <definedName name="tripleks3">#REF!</definedName>
    <definedName name="tripleks4">[37]BAHAN!#REF!</definedName>
    <definedName name="tripleks448">#REF!</definedName>
    <definedName name="tripleks5">#REF!</definedName>
    <definedName name="tripleks6">#REF!</definedName>
    <definedName name="tripleks648">#REF!</definedName>
    <definedName name="TRIX">#REF!</definedName>
    <definedName name="tro">#REF!</definedName>
    <definedName name="truck35ton">#REF!</definedName>
    <definedName name="trucktangki">#REF!</definedName>
    <definedName name="truk_mixer">#REF!</definedName>
    <definedName name="tryr" hidden="1">{"'Sheet1'!$A$1"}</definedName>
    <definedName name="TS">#REF!</definedName>
    <definedName name="TS126.AR">#REF!</definedName>
    <definedName name="TS126AR">#REF!</definedName>
    <definedName name="TS251F">#REF!</definedName>
    <definedName name="TS251FT2N">#REF!</definedName>
    <definedName name="tsabun">#REF!</definedName>
    <definedName name="tscb">#REF!</definedName>
    <definedName name="tscs3w">#REF!</definedName>
    <definedName name="tscs6w">#REF!</definedName>
    <definedName name="tservice">#REF!</definedName>
    <definedName name="tshs15">#REF!</definedName>
    <definedName name="tshs6w">#REF!</definedName>
    <definedName name="tski">#REF!</definedName>
    <definedName name="tskie">#REF!</definedName>
    <definedName name="TSL">#REF!</definedName>
    <definedName name="TSN">#REF!</definedName>
    <definedName name="tsnya2x1.5">#REF!</definedName>
    <definedName name="tsnyafrc">#REF!</definedName>
    <definedName name="tso">#REF!</definedName>
    <definedName name="TSS">#REF!</definedName>
    <definedName name="tsubur">#REF!</definedName>
    <definedName name="TT" hidden="1">{"'Sheet1'!$A$1"}</definedName>
    <definedName name="TT_1P">#REF!</definedName>
    <definedName name="TT_3p">#REF!</definedName>
    <definedName name="TTPASIEN">#N/A</definedName>
    <definedName name="ttronmk">#REF!</definedName>
    <definedName name="ttttey" hidden="1">{"'Sheet1'!$A$1"}</definedName>
    <definedName name="tu">#REF!</definedName>
    <definedName name="TU37D">#REF!</definedName>
    <definedName name="TUCAH">#REF!</definedName>
    <definedName name="tugboat">'[67]harga lama'!#REF!</definedName>
    <definedName name="TUK">[177]uphbhn!#REF!</definedName>
    <definedName name="tuk.aluminium">#REF!</definedName>
    <definedName name="Tuk.batu">#REF!</definedName>
    <definedName name="tuk.besi">#REF!</definedName>
    <definedName name="tuk.cat">#REF!</definedName>
    <definedName name="tuk.kayu">[206]HARGA!$E$9</definedName>
    <definedName name="tuk.keramik">#REF!</definedName>
    <definedName name="tuk.plafon">#REF!</definedName>
    <definedName name="tuk_batu">#REF!</definedName>
    <definedName name="TUKANG">#REF!</definedName>
    <definedName name="tukang_batu">#REF!</definedName>
    <definedName name="tukangbatu">#REF!</definedName>
    <definedName name="tukangkayu">#REF!</definedName>
    <definedName name="Tukanglas">[84]cover!#REF!</definedName>
    <definedName name="tukg.batu">#REF!</definedName>
    <definedName name="tulang39">#REF!</definedName>
    <definedName name="tulangan">#REF!</definedName>
    <definedName name="TULI">#REF!</definedName>
    <definedName name="Turap">#REF!</definedName>
    <definedName name="TUTA">#REF!</definedName>
    <definedName name="tutupmhsiku">#REF!</definedName>
    <definedName name="tutupu30x30">#REF!</definedName>
    <definedName name="tutupu40x40">#REF!</definedName>
    <definedName name="tutupu60x60">#REF!</definedName>
    <definedName name="tutupu80x80">#REF!</definedName>
    <definedName name="tv75nc">#REF!</definedName>
    <definedName name="tv75vl">#REF!</definedName>
    <definedName name="tvoly">#REF!</definedName>
    <definedName name="TW">#REF!</definedName>
    <definedName name="TX709.AN">#REF!</definedName>
    <definedName name="tyeman">'[48]Upah&amp;Bahan'!$U$205</definedName>
    <definedName name="TYPICAL_FLOOR___7_LEVEL">#REF!</definedName>
    <definedName name="tytu" hidden="1">{"'Sheet1'!$A$1"}</definedName>
    <definedName name="tyyy" hidden="1">{"'Sheet1'!$A$1"}</definedName>
    <definedName name="u">#REF!</definedName>
    <definedName name="U.Angkutbesi">#REF!</definedName>
    <definedName name="U.Batu">#REF!</definedName>
    <definedName name="u.bekisting">#REF!</definedName>
    <definedName name="u.besi">#REF!</definedName>
    <definedName name="U.BongkarBkst">#REF!</definedName>
    <definedName name="U.Conduit">#REF!</definedName>
    <definedName name="u.cor">#REF!</definedName>
    <definedName name="U.Cor1">#REF!</definedName>
    <definedName name="U.Cor2">#REF!</definedName>
    <definedName name="U.Curing">#REF!</definedName>
    <definedName name="U.Gelarbase">#REF!</definedName>
    <definedName name="U.Gelarps">#REF!</definedName>
    <definedName name="U.pabrikasibesi">#REF!</definedName>
    <definedName name="U.Siapcor">#REF!</definedName>
    <definedName name="U.Stelbesi">#REF!</definedName>
    <definedName name="U_1">#REF!</definedName>
    <definedName name="u30x30">#REF!</definedName>
    <definedName name="u40x40">#REF!</definedName>
    <definedName name="u52.">#REF!</definedName>
    <definedName name="u60x60">#REF!</definedName>
    <definedName name="u80x80">#REF!</definedName>
    <definedName name="UBA">'[207]Dftr Bhn'!$E$12:$J$151</definedName>
    <definedName name="ubekb">#REF!</definedName>
    <definedName name="ubekp">#REF!</definedName>
    <definedName name="ubesi">#REF!</definedName>
    <definedName name="ubeton">#REF!</definedName>
    <definedName name="Ubin_abu_abu_20x20_cm">#REF!</definedName>
    <definedName name="Ubin_wafel__20x20_cm">#REF!</definedName>
    <definedName name="ubin30x30">[89]Analisis!#REF!</definedName>
    <definedName name="ubinkeramik">[89]Analisis!#REF!</definedName>
    <definedName name="ubtkl">#REF!</definedName>
    <definedName name="UCAT">#REF!</definedName>
    <definedName name="ucatplaf">#REF!</definedName>
    <definedName name="ucor">#REF!</definedName>
    <definedName name="udo" hidden="1">{#N/A,#N/A,FALSE,"REK";#N/A,#N/A,FALSE,"rab"}</definedName>
    <definedName name="ugalex">#REF!</definedName>
    <definedName name="ugalm">#REF!</definedName>
    <definedName name="ugalsumur">#REF!</definedName>
    <definedName name="uh">[36]HASAT!$I$50</definedName>
    <definedName name="Ukatukang">'[92]U&amp;B'!$L$18</definedName>
    <definedName name="ukembali">#REF!</definedName>
    <definedName name="ukir">[49]UPAH!#REF!</definedName>
    <definedName name="ukur">#REF!</definedName>
    <definedName name="ulir">[49]UPAH!#REF!</definedName>
    <definedName name="ulwp60">#REF!</definedName>
    <definedName name="Umandor">'[62]U&amp;B'!$L$16</definedName>
    <definedName name="UMUM">[69]Informasi!$A$1:$N$81</definedName>
    <definedName name="UMUR">#REF!</definedName>
    <definedName name="undelen">#REF!</definedName>
    <definedName name="unp">#REF!</definedName>
    <definedName name="Up_Kep_Tk_Besi">'[208]HRG SATUAN'!$G$21</definedName>
    <definedName name="Up_Pekerja">'[208]HRG SATUAN'!$G$13</definedName>
    <definedName name="Up_Tk_Besi">'[208]HRG SATUAN'!$G$17</definedName>
    <definedName name="Upah">[62]INPUT!$B$45</definedName>
    <definedName name="UPAH?">'[88]Harsat Upah'!$A$7:$E$35</definedName>
    <definedName name="UPAH_BAHAN_CK">#REF!</definedName>
    <definedName name="upah_kpl_tukang">'[209]Daft Harg'!$D$7</definedName>
    <definedName name="upah_mandor">'[209]Daft Harg'!$D$9</definedName>
    <definedName name="Upah_pasang_pipa_GI__ø_1_2">#REF!</definedName>
    <definedName name="Upah_pasang_pipa_GI__ø_3_4">#REF!</definedName>
    <definedName name="Upah_pasang_pipa_pvc__ø_2">#REF!</definedName>
    <definedName name="Upah_pasang_pipa_pvc__ø_4">#REF!</definedName>
    <definedName name="upah_pekerja">'[209]Daft Harg'!$D$8</definedName>
    <definedName name="upah_tukang">'[209]Daft Harg'!$D$6</definedName>
    <definedName name="upahbetontulang">#REF!</definedName>
    <definedName name="upahborfile">#REF!</definedName>
    <definedName name="UPAHCAT">[35]Anl!#REF!</definedName>
    <definedName name="upahpasangkusen">#REF!</definedName>
    <definedName name="upahpolos">#REF!</definedName>
    <definedName name="upahulir">#REF!</definedName>
    <definedName name="upc">#REF!</definedName>
    <definedName name="Upekerja">'[92]U&amp;B'!$L$15</definedName>
    <definedName name="UPH_BHN">#REF!</definedName>
    <definedName name="URAIAN">'[120]3-DIV2'!$A$1:$J$1101</definedName>
    <definedName name="Uraian_Pekerjaan">#REF!</definedName>
    <definedName name="URAIAN101">'[119]NP-10'!$A$1:$J$122</definedName>
    <definedName name="URAIAN1021">'[119]NP-10'!$A$123:$J$244</definedName>
    <definedName name="URAIAN1022">'[119]NP-10'!$A$245:$J$366</definedName>
    <definedName name="URAIAN1031">'[119]NP-10'!$A$367:$J$488</definedName>
    <definedName name="URAIAN1032">'[119]NP-10'!$A$489:$J$610</definedName>
    <definedName name="URAIAN1041">'[119]NP-10'!$A$611:$J$730</definedName>
    <definedName name="URAIAN1042">'[119]NP-10'!$A$731:$J$850</definedName>
    <definedName name="URAIAN21">'[120]3-DIV2'!$A$1:$J$121</definedName>
    <definedName name="URAIAN22E">'[120]3-DIV2'!$A$122:$J$123</definedName>
    <definedName name="URAIAN22L">'[120]3-DIV2'!#REF!</definedName>
    <definedName name="URAIAN231">'[120]3-DIV2'!$A$124:$J$243</definedName>
    <definedName name="URAIAN232">'[120]3-DIV2'!$A$244:$J$363</definedName>
    <definedName name="URAIAN233">'[120]3-DIV2'!$A$364:$J$483</definedName>
    <definedName name="Uraian234">'[120]3-DIV2'!$A$484:$J$603</definedName>
    <definedName name="URAIAN234L">#REF!</definedName>
    <definedName name="Uraian235">'[120]3-DIV2'!$A$604:$J$854</definedName>
    <definedName name="Uraian236">'[120]3-DIV2'!$A$855:$J$973</definedName>
    <definedName name="URAIAN241">'[120]3-DIV2'!$A$974:$J$978</definedName>
    <definedName name="URAIAN242">'[120]3-DIV2'!$A$979:$J$1039</definedName>
    <definedName name="URAIAN243">'[120]3-DIV2'!$A$1040:$J$1101</definedName>
    <definedName name="Uraian310">[121]NP!#REF!</definedName>
    <definedName name="Uraian311">'[122]3-DIV3'!$A$1:$J$120</definedName>
    <definedName name="Uraian312">'[122]3-DIV3'!$A$121:$J$240</definedName>
    <definedName name="Uraian313">'[122]3-DIV3'!$A$255:$J$374</definedName>
    <definedName name="Uraian314">'[122]3-DIV3'!$A$375:$J$494</definedName>
    <definedName name="Uraian315">'[122]3-DIV3'!$A$1766:$J$1885</definedName>
    <definedName name="URAIAN316">'[69]Div 3'!$A$139:$J$139</definedName>
    <definedName name="URAIAN317">#REF!</definedName>
    <definedName name="Uraian319">'[122]3-DIV3'!$A$1886:$J$1946</definedName>
    <definedName name="URAIAN321">'[69]Div 3'!$A$150:$J$345</definedName>
    <definedName name="Uraian322">'[122]3-DIV3'!$A$1947:$J$2127</definedName>
    <definedName name="Uraian323">'[122]3-DIV3'!$A$2128:$J$2306</definedName>
    <definedName name="URAIAN323L">#REF!</definedName>
    <definedName name="Uraian324">'[122]3-DIV3'!$A$2307:$J$2428</definedName>
    <definedName name="Uraian325">[121]NP!#REF!</definedName>
    <definedName name="URAIAN326">[4]Div.3!#REF!</definedName>
    <definedName name="URAIAN33">'[108]G&amp;T'!#REF!</definedName>
    <definedName name="Uraian331">'[122]3-DIV3'!$A$2429:$J$2548</definedName>
    <definedName name="Uraian332">[123]NP!$A$920:$J$994</definedName>
    <definedName name="URAIAN336">[4]Div.3!#REF!</definedName>
    <definedName name="Uraian346">'[122]3-DIV3'!$A$2549:$J$2609</definedName>
    <definedName name="URAIAN421">'[124]3-DIV4'!$A$1:$J$179</definedName>
    <definedName name="URAIAN422">'[124]3-DIV4'!$A$180:$J$358</definedName>
    <definedName name="URAIAN423">'[124]3-DIV4'!$A$479:$J$717</definedName>
    <definedName name="URAIAN424">'[124]3-DIV4'!$A$359:$J$478</definedName>
    <definedName name="URAIAN425">'[124]3-DIV4'!$A$718:$J$896</definedName>
    <definedName name="URAIAN426">'[124]3-DIV4'!$A$897:$J$1016</definedName>
    <definedName name="URAIAN427">'[124]3-DIV4'!$A$1017:$J$1136</definedName>
    <definedName name="URAIAN511">'[125]3-DIV5'!$A$1:$J$179</definedName>
    <definedName name="URAIAN512">'[125]3-DIV5'!$A$180:$J$358</definedName>
    <definedName name="URAIAN521">'[125]3-DIV5'!$A$359:$J$537</definedName>
    <definedName name="URAIAN522">'[125]3-DIV5'!$A$3075:$J$3253</definedName>
    <definedName name="URAIAN541">'[125]3-DIV5'!$A$3254:$J$3373</definedName>
    <definedName name="URAIAN542">'[125]3-DIV5'!$A$3374:$J$3612</definedName>
    <definedName name="URAIAN55s">[108]Lapis!#REF!</definedName>
    <definedName name="URAIAN56">'[127]NP (2)'!#REF!</definedName>
    <definedName name="URAIAN611">#REF!</definedName>
    <definedName name="URAIAN612">#REF!</definedName>
    <definedName name="URAIAN621">#REF!</definedName>
    <definedName name="URAIAN622">#REF!</definedName>
    <definedName name="URAIAN623">#REF!</definedName>
    <definedName name="URAIAN624">[128]ATB!#REF!</definedName>
    <definedName name="URAIAN631">#REF!</definedName>
    <definedName name="URAIAN632">#REF!</definedName>
    <definedName name="URAIAN633">#REF!</definedName>
    <definedName name="URAIAN634">#REF!</definedName>
    <definedName name="URAIAN635">#REF!</definedName>
    <definedName name="URAIAN635A">#REF!</definedName>
    <definedName name="URAIAN636">#REF!</definedName>
    <definedName name="URAIAN641L">#REF!</definedName>
    <definedName name="URAIAN642">#REF!</definedName>
    <definedName name="URAIAN65">#REF!</definedName>
    <definedName name="URAIAN651">[128]ATB!#REF!</definedName>
    <definedName name="URAIAN66">#REF!</definedName>
    <definedName name="URAIAN661">[128]ATB!#REF!</definedName>
    <definedName name="URAIAN662">[128]ATB!#REF!</definedName>
    <definedName name="URAIAN66PERATA">#REF!</definedName>
    <definedName name="URAIAN66PERMUKAAN">#REF!</definedName>
    <definedName name="URAIAN7101">#REF!</definedName>
    <definedName name="URAIAN7102">#REF!</definedName>
    <definedName name="URAIAN7103">#REF!</definedName>
    <definedName name="URAIAN711">#REF!</definedName>
    <definedName name="URAIAN712">#REF!</definedName>
    <definedName name="URAIAN713">#REF!</definedName>
    <definedName name="URAIAN714">#REF!</definedName>
    <definedName name="URAIAN715">#REF!</definedName>
    <definedName name="URAIAN716">#REF!</definedName>
    <definedName name="URAIAN717">#REF!</definedName>
    <definedName name="URAIAN718">#REF!</definedName>
    <definedName name="URAIAN721">#REF!</definedName>
    <definedName name="URAIAN73">'[119]NP-7'!$A$1079:$J$1198</definedName>
    <definedName name="URAIAN731">#REF!</definedName>
    <definedName name="URAIAN732">#REF!</definedName>
    <definedName name="URAIAN733">#REF!</definedName>
    <definedName name="URAIAN734">#REF!</definedName>
    <definedName name="URAIAN735">#REF!</definedName>
    <definedName name="URAIAN73PL">'[69]Div 7'!#REF!</definedName>
    <definedName name="URAIAN73UL">'[69]Div 7'!#REF!</definedName>
    <definedName name="URAIAN744">#REF!</definedName>
    <definedName name="URAIAN745">#REF!</definedName>
    <definedName name="URAIAN751">'[129]K.175 - K.225'!#REF!</definedName>
    <definedName name="URAIAN752">'[129]K.175 - K.225'!#REF!</definedName>
    <definedName name="URAIAN753">'[129]K.175 - K.225'!#REF!</definedName>
    <definedName name="URAIAN761">[210]NP!$A$468:$J$544</definedName>
    <definedName name="URAIAN7610">#REF!</definedName>
    <definedName name="URAIAN7611">'[69]Div 7'!#REF!</definedName>
    <definedName name="URAIAN7612">'[69]Div 7'!#REF!</definedName>
    <definedName name="URAIAN7612a">#REF!</definedName>
    <definedName name="URAIAN7612b">#REF!</definedName>
    <definedName name="URAIAN7612c">#REF!</definedName>
    <definedName name="URAIAN7613">'[69]Div 7'!#REF!</definedName>
    <definedName name="URAIAN7613a">#REF!</definedName>
    <definedName name="URAIAN7613b">#REF!</definedName>
    <definedName name="URAIAN7613c">#REF!</definedName>
    <definedName name="URAIAN7614">'[69]Div 7'!#REF!</definedName>
    <definedName name="URAIAN7614a">#REF!</definedName>
    <definedName name="URAIAN7614b">#REF!</definedName>
    <definedName name="URAIAN7614d">#REF!</definedName>
    <definedName name="URAIAN7614e">#REF!</definedName>
    <definedName name="URAIAN7615">'[69]Div 7'!#REF!</definedName>
    <definedName name="URAIAN7616">'[69]Div 7'!#REF!</definedName>
    <definedName name="URAIAN7617">'[69]Div 7'!#REF!</definedName>
    <definedName name="URAIAN7618">#REF!</definedName>
    <definedName name="URAIAN7619">#REF!</definedName>
    <definedName name="URAIAN7620">'[69]Div 7'!#REF!</definedName>
    <definedName name="URAIAN7621">'[69]Div 7'!#REF!</definedName>
    <definedName name="URAIAN7625">'[69]Div 7'!#REF!</definedName>
    <definedName name="URAIAN7626">'[69]Div 7'!#REF!</definedName>
    <definedName name="URAIAN767">'[69]Div 7'!#REF!</definedName>
    <definedName name="URAIAN768">#REF!</definedName>
    <definedName name="URAIAN769">#REF!</definedName>
    <definedName name="URAIAN76x">#REF!</definedName>
    <definedName name="URAIAN771">'[69]Div 7'!#REF!</definedName>
    <definedName name="URAIAN771a">#REF!</definedName>
    <definedName name="URAIAN771b">#REF!</definedName>
    <definedName name="URAIAN771c">#REF!</definedName>
    <definedName name="URAIAN771d">#REF!</definedName>
    <definedName name="URAIAN772a">#REF!</definedName>
    <definedName name="URAIAN772b">#REF!</definedName>
    <definedName name="URAIAN772c">#REF!</definedName>
    <definedName name="URAIAN772d">#REF!</definedName>
    <definedName name="URAIAN775">'[69]Div 7'!#REF!</definedName>
    <definedName name="URAIAN79">'[69]Div 7'!#REF!</definedName>
    <definedName name="URAIAN79L">'[69]Div 7'!$A$11:$J$112</definedName>
    <definedName name="URAIAN79manual">#REF!</definedName>
    <definedName name="URAIAN79mekanis">#REF!</definedName>
    <definedName name="URAIAN811">#REF!</definedName>
    <definedName name="URAIAN8113">'[98]DIV-8'!#REF!</definedName>
    <definedName name="URAIAN812">#REF!</definedName>
    <definedName name="URAIAN813">#REF!</definedName>
    <definedName name="URAIAN814">#REF!</definedName>
    <definedName name="URAIAN815">#REF!</definedName>
    <definedName name="URAIAN817">#REF!</definedName>
    <definedName name="Uraian817b">[127]NP!$A$1473:$K$1550</definedName>
    <definedName name="URAIAN818">#REF!</definedName>
    <definedName name="URAIAN819">#REF!</definedName>
    <definedName name="URAIAN82">#REF!</definedName>
    <definedName name="URAIAN822">[121]NP!$A$896:$K$956</definedName>
    <definedName name="URAIAN83">'[69]Div 8'!#REF!</definedName>
    <definedName name="Uraian841">#REF!</definedName>
    <definedName name="Uraian8410">#REF!</definedName>
    <definedName name="Uraian842">#REF!</definedName>
    <definedName name="URAIAN842A">'[130]NP(2)'!$A$1:$K$66</definedName>
    <definedName name="URAIAN842B">'[130]NP(2)'!$A$67:$K$138</definedName>
    <definedName name="URAIAN842C">'[130]NP(2)'!$A$139:$K$208</definedName>
    <definedName name="URAIAN842D">'[130]NP(2)'!$A$210:$K$279</definedName>
    <definedName name="URAIAN842E">'[130]NP(2)'!$A$281:$K$349</definedName>
    <definedName name="Uraian843">#REF!</definedName>
    <definedName name="Uraian844">#REF!</definedName>
    <definedName name="Uraian845">#REF!</definedName>
    <definedName name="Uraian846">#REF!</definedName>
    <definedName name="Uraian847">#REF!</definedName>
    <definedName name="URAIAN910">#REF!</definedName>
    <definedName name="URAIAN911">#REF!</definedName>
    <definedName name="URAIAN912">#REF!</definedName>
    <definedName name="URAIAN913">#REF!</definedName>
    <definedName name="URAIAN914">#REF!</definedName>
    <definedName name="URAIAN915">#REF!</definedName>
    <definedName name="URAIAN916">#REF!</definedName>
    <definedName name="URAIAN917">#REF!</definedName>
    <definedName name="URAIAN918">#REF!</definedName>
    <definedName name="URAIAN919">#REF!</definedName>
    <definedName name="URAIAN920">#REF!</definedName>
    <definedName name="URAIAN94">#REF!</definedName>
    <definedName name="URAIAN95">#REF!</definedName>
    <definedName name="URAIAN96">#REF!</definedName>
    <definedName name="URAIAN97">#REF!</definedName>
    <definedName name="URAIAN98">#REF!</definedName>
    <definedName name="URAIAN99">#REF!</definedName>
    <definedName name="URAIANGEOTEKSTIL">#REF!</definedName>
    <definedName name="URAIANLatasirK">#REF!</definedName>
    <definedName name="URAIANLatasirKL">#REF!</definedName>
    <definedName name="urin">#REF!</definedName>
    <definedName name="URINALU370M">#REF!</definedName>
    <definedName name="urinar">#REF!</definedName>
    <definedName name="URINOIR">#REF!</definedName>
    <definedName name="URUG">[211]ANALHASA!$J$15</definedName>
    <definedName name="urugan">#REF!</definedName>
    <definedName name="urugan_pasir">'[79]AHS-SIPIL'!$H$53</definedName>
    <definedName name="urugan_tanah_kembali">'[79]AHS-SIPIL'!$H$61</definedName>
    <definedName name="urugkembali">#REF!</definedName>
    <definedName name="URUGPASIR">#REF!</definedName>
    <definedName name="US_6">#REF!</definedName>
    <definedName name="usirtu">#REF!</definedName>
    <definedName name="UTAIAN7614c">#REF!</definedName>
    <definedName name="UTAMA">'[38]1_boq'!#REF!</definedName>
    <definedName name="utanah">#REF!</definedName>
    <definedName name="utd0.75">#REF!</definedName>
    <definedName name="utd1.25">#REF!</definedName>
    <definedName name="utd1.5">#REF!</definedName>
    <definedName name="Utukang">'[92]U&amp;B'!$L$17</definedName>
    <definedName name="utul24">#REF!</definedName>
    <definedName name="utul39">#REF!</definedName>
    <definedName name="UU" hidden="1">{"'Sheet1'!$A$1"}</definedName>
    <definedName name="v">#REF!</definedName>
    <definedName name="V_A">#REF!</definedName>
    <definedName name="V_B">#REF!</definedName>
    <definedName name="V_C">#REF!</definedName>
    <definedName name="V_D">#REF!</definedName>
    <definedName name="V_PEK_PLESTER">#REF!</definedName>
    <definedName name="VALVE">#REF!</definedName>
    <definedName name="vcd0.5">#REF!</definedName>
    <definedName name="vcd1.25">#REF!</definedName>
    <definedName name="vcd1.5">#REF!</definedName>
    <definedName name="vcd2.5">#REF!</definedName>
    <definedName name="VCHT">#REF!</definedName>
    <definedName name="VCTT">#REF!</definedName>
    <definedName name="vd3p">#REF!</definedName>
    <definedName name="VDrain">#REF!</definedName>
    <definedName name="vegetation">#REF!</definedName>
    <definedName name="ventilasi_atap">'[79]AHS-SIPIL'!$H$793</definedName>
    <definedName name="VENTKAYU">#REF!</definedName>
    <definedName name="vertical">#REF!</definedName>
    <definedName name="vgfhh" hidden="1">{"'Sheet1'!$A$1"}</definedName>
    <definedName name="VI">#REF!</definedName>
    <definedName name="VI_PEK_KAYU">#REF!</definedName>
    <definedName name="Vibrator">#REF!</definedName>
    <definedName name="Vibro">#REF!</definedName>
    <definedName name="VIBRO_ROLER">#REF!</definedName>
    <definedName name="vibro_roller">#REF!</definedName>
    <definedName name="vibro7">#REF!</definedName>
    <definedName name="VIBROLER">#REF!</definedName>
    <definedName name="VIBROROLLER">#REF!</definedName>
    <definedName name="VII.1">#REF!</definedName>
    <definedName name="VII.10">#REF!</definedName>
    <definedName name="VII.11">#REF!</definedName>
    <definedName name="VII.12">#REF!</definedName>
    <definedName name="VII.17">#REF!</definedName>
    <definedName name="VII.18">#REF!</definedName>
    <definedName name="VII.2">#REF!</definedName>
    <definedName name="VII.20">#REF!</definedName>
    <definedName name="VII.21">#REF!</definedName>
    <definedName name="VII.3">#REF!</definedName>
    <definedName name="VII.4">#REF!</definedName>
    <definedName name="VII.5">#REF!</definedName>
    <definedName name="VII.6">#REF!</definedName>
    <definedName name="VII.7">#REF!</definedName>
    <definedName name="VII.8">#REF!</definedName>
    <definedName name="VII.9">#REF!</definedName>
    <definedName name="VII_L1">#REF!</definedName>
    <definedName name="VII_L2">#REF!</definedName>
    <definedName name="VII_L3">#REF!</definedName>
    <definedName name="VII_LATAP">#REF!</definedName>
    <definedName name="VII_LD">#REF!</definedName>
    <definedName name="VII_PEK_BETON">#REF!</definedName>
    <definedName name="Viniltajima">#REF!</definedName>
    <definedName name="vl1p">#REF!</definedName>
    <definedName name="vl3p">#REF!</definedName>
    <definedName name="vldn400">#REF!</definedName>
    <definedName name="vldn600">#REF!</definedName>
    <definedName name="vltram">#REF!</definedName>
    <definedName name="VOL.PintuJendela">'[194]Calc. Sheet BATA'!$B$3:$J$16</definedName>
    <definedName name="Volume">#REF!</definedName>
    <definedName name="volume3">#REF!</definedName>
    <definedName name="vr3p">#REF!</definedName>
    <definedName name="VST">'[58]5TH'!$DR$13:$DR$504</definedName>
    <definedName name="VVV" hidden="1">[31]LOADDAT!#REF!</definedName>
    <definedName name="W">#REF!</definedName>
    <definedName name="w.01">#REF!</definedName>
    <definedName name="W.0104">#REF!</definedName>
    <definedName name="w.02">#REF!</definedName>
    <definedName name="W.0346">#REF!</definedName>
    <definedName name="w.03a">#REF!</definedName>
    <definedName name="w.03b">#REF!</definedName>
    <definedName name="w.04">#REF!</definedName>
    <definedName name="w.05a">#REF!</definedName>
    <definedName name="w.05b">#REF!</definedName>
    <definedName name="W.1">#REF!</definedName>
    <definedName name="W.1A">#REF!</definedName>
    <definedName name="W.2">#REF!</definedName>
    <definedName name="W.3">#REF!</definedName>
    <definedName name="W.3A">#REF!</definedName>
    <definedName name="W.4">#REF!</definedName>
    <definedName name="W.5">#REF!</definedName>
    <definedName name="W.5A">#REF!</definedName>
    <definedName name="W.7">#REF!</definedName>
    <definedName name="W.7A">#REF!</definedName>
    <definedName name="w.m">#REF!</definedName>
    <definedName name="W.O5B">#REF!</definedName>
    <definedName name="w.stain">#REF!</definedName>
    <definedName name="WA">#REF!</definedName>
    <definedName name="WAFEL">#REF!</definedName>
    <definedName name="wafel2020">#REF!</definedName>
    <definedName name="wages">'[174]HARGA DASAR'!$C$5:$F$13</definedName>
    <definedName name="wallpaper">#REF!</definedName>
    <definedName name="waltrmoor">#REF!</definedName>
    <definedName name="wanita">'[83]Upah&amp;Bahan'!$C$56</definedName>
    <definedName name="warna">#REF!</definedName>
    <definedName name="washtafel">#REF!</definedName>
    <definedName name="Wastafel">'[86]Analisa Harga Satuan'!$G$1792</definedName>
    <definedName name="water.prof">#REF!</definedName>
    <definedName name="water_profing">[20]HARGA!#REF!</definedName>
    <definedName name="water_pump">#REF!</definedName>
    <definedName name="water_tank">#REF!</definedName>
    <definedName name="waterpass">#REF!</definedName>
    <definedName name="Waterprofingliquid">#REF!</definedName>
    <definedName name="Waterprofingmembrane">#REF!</definedName>
    <definedName name="Waterproofliquit">'[86]Analisa Harga Satuan'!$G$2647</definedName>
    <definedName name="WATERPUMP">#REF!</definedName>
    <definedName name="Waters">#REF!</definedName>
    <definedName name="waterstop150">#REF!</definedName>
    <definedName name="Watertank">#REF!</definedName>
    <definedName name="WATERTANKER">#REF!</definedName>
    <definedName name="WATON">#REF!</definedName>
    <definedName name="WCD">#REF!</definedName>
    <definedName name="WCJ">#REF!</definedName>
    <definedName name="wd.k">#REF!</definedName>
    <definedName name="we" hidden="1">{#N/A,#N/A,FALSE,"REK";#N/A,#N/A,FALSE,"rab"}</definedName>
    <definedName name="WEAR">#REF!</definedName>
    <definedName name="wedus" hidden="1">#REF!</definedName>
    <definedName name="wefger" hidden="1">{"'Sheet1'!$A$1"}</definedName>
    <definedName name="wegtgty" hidden="1">{#N/A,#N/A,FALSE,"REK";#N/A,#N/A,FALSE,"rab"}</definedName>
    <definedName name="wel">'[87]DU&amp;B'!#REF!</definedName>
    <definedName name="werg" hidden="1">{#N/A,#N/A,FALSE,"REK";#N/A,#N/A,FALSE,"rab"}</definedName>
    <definedName name="WERQWREQW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wesgantung">#REF!</definedName>
    <definedName name="wesmeja">#REF!</definedName>
    <definedName name="wet" hidden="1">{#N/A,#N/A,FALSE,"REK";#N/A,#N/A,FALSE,"Bq-ARS"}</definedName>
    <definedName name="wetwerg" hidden="1">{#N/A,#N/A,FALSE,"REK";#N/A,#N/A,FALSE,"rab"}</definedName>
    <definedName name="weygt" hidden="1">{#N/A,#N/A,FALSE,"REK";#N/A,#N/A,FALSE,"Bq-ARS"}</definedName>
    <definedName name="wf">#REF!</definedName>
    <definedName name="wffqwfqwr">[45]BPS!#REF!</definedName>
    <definedName name="WFL237V1B">#REF!</definedName>
    <definedName name="WFL521V1A">#REF!</definedName>
    <definedName name="wfmem">#REF!</definedName>
    <definedName name="WHEEL_ROLLER">#REF!</definedName>
    <definedName name="WHEELLOADER">#REF!</definedName>
    <definedName name="Whell_Roller">#REF!</definedName>
    <definedName name="WIRE">#REF!</definedName>
    <definedName name="wire_mesh">#REF!</definedName>
    <definedName name="WIREM">#REF!</definedName>
    <definedName name="WIS">#REF!</definedName>
    <definedName name="WL">[36]HASAT!$I$81</definedName>
    <definedName name="WM">#REF!</definedName>
    <definedName name="woodfiler">#REF!</definedName>
    <definedName name="woodstand">#REF!</definedName>
    <definedName name="wp">#REF!</definedName>
    <definedName name="wp_1">#REF!</definedName>
    <definedName name="wp_c">#REF!</definedName>
    <definedName name="WQEYGT" hidden="1">{#N/A,#N/A,FALSE,"REK";#N/A,#N/A,FALSE,"rab"}</definedName>
    <definedName name="wqeygtQWET" hidden="1">{#N/A,#N/A,FALSE,"REK";#N/A,#N/A,FALSE,"rab"}</definedName>
    <definedName name="wqsa" hidden="1">#REF!</definedName>
    <definedName name="WR">#REF!</definedName>
    <definedName name="wrg" hidden="1">{#N/A,#N/A,FALSE,"REK";#N/A,#N/A,FALSE,"rab"}</definedName>
    <definedName name="wrn.AAA." hidden="1">{#N/A,#N/A,FALSE,"REK";#N/A,#N/A,FALSE,"Bq-ARS"}</definedName>
    <definedName name="wrn.chi._.tiÆt." hidden="1">{#N/A,#N/A,FALSE,"Chi tiÆt"}</definedName>
    <definedName name="wrn.Full._.Report.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wrn.rtpl." hidden="1">{#N/A,#N/A,FALSE,"REK-S-TPL";#N/A,#N/A,FALSE,"REK-TPML";#N/A,#N/A,FALSE,"RAB-TEMPEL"}</definedName>
    <definedName name="wrn.ry." hidden="1">{#N/A,#N/A,FALSE,"REK";#N/A,#N/A,FALSE,"rab"}</definedName>
    <definedName name="WSD">'[135]BIAYA  ALAT'!$U$2027</definedName>
    <definedName name="wstop">#REF!</definedName>
    <definedName name="wtc">#REF!</definedName>
    <definedName name="WTT">[36]HASAT!$I$89</definedName>
    <definedName name="WW" hidden="1">{"'Sheet1'!$A$1"}</definedName>
    <definedName name="X">#REF!</definedName>
    <definedName name="X010_">#REF!</definedName>
    <definedName name="x1pind">#REF!</definedName>
    <definedName name="x1ping">#REF!</definedName>
    <definedName name="x1pint">#REF!</definedName>
    <definedName name="XCCT">0.5</definedName>
    <definedName name="XCDDD">[10]alat!$BD$27</definedName>
    <definedName name="XCZ">#REF!</definedName>
    <definedName name="XDDS">#REF!</definedName>
    <definedName name="XDLD">#REF!</definedName>
    <definedName name="XDLS">#REF!</definedName>
    <definedName name="XDLT">#REF!</definedName>
    <definedName name="XDSD">#REF!</definedName>
    <definedName name="XDSS">#REF!</definedName>
    <definedName name="xfco">#REF!</definedName>
    <definedName name="xfco3p">#REF!</definedName>
    <definedName name="xfcotnc">#REF!</definedName>
    <definedName name="xfcotvl">#REF!</definedName>
    <definedName name="xhn">#REF!</definedName>
    <definedName name="xig">#REF!</definedName>
    <definedName name="xig1">#REF!</definedName>
    <definedName name="xig1p">#REF!</definedName>
    <definedName name="xig3p">#REF!</definedName>
    <definedName name="xignc3p">#REF!</definedName>
    <definedName name="xigvl3p">#REF!</definedName>
    <definedName name="xin">#REF!</definedName>
    <definedName name="xin190">#REF!</definedName>
    <definedName name="xin1903p">#REF!</definedName>
    <definedName name="xin2903p">#REF!</definedName>
    <definedName name="xin290nc3p">#REF!</definedName>
    <definedName name="xin290vl3p">#REF!</definedName>
    <definedName name="xin3p">#REF!</definedName>
    <definedName name="xind">#REF!</definedName>
    <definedName name="xind1p">#REF!</definedName>
    <definedName name="xind3p">#REF!</definedName>
    <definedName name="xindnc1p">#REF!</definedName>
    <definedName name="xindvl1p">#REF!</definedName>
    <definedName name="xing1p">#REF!</definedName>
    <definedName name="xingnc1p">#REF!</definedName>
    <definedName name="xingvl1p">#REF!</definedName>
    <definedName name="xinnc3p">#REF!</definedName>
    <definedName name="xint1p">#REF!</definedName>
    <definedName name="xinvl3p">#REF!</definedName>
    <definedName name="xit">#REF!</definedName>
    <definedName name="xit1">#REF!</definedName>
    <definedName name="xit1p">#REF!</definedName>
    <definedName name="xit23p">#REF!</definedName>
    <definedName name="xit2nc3p">#REF!</definedName>
    <definedName name="xit2vl3p">#REF!</definedName>
    <definedName name="xit3p">#REF!</definedName>
    <definedName name="xitnc3p">#REF!</definedName>
    <definedName name="xitvl3p">#REF!</definedName>
    <definedName name="XNDD">#REF!</definedName>
    <definedName name="XNDE">#REF!</definedName>
    <definedName name="XNDN">#REF!</definedName>
    <definedName name="XNDS">#REF!</definedName>
    <definedName name="XNDSE">#REF!</definedName>
    <definedName name="XNDT">#REF!</definedName>
    <definedName name="XNEN">#REF!</definedName>
    <definedName name="XNLD">#REF!</definedName>
    <definedName name="XNLN">#REF!</definedName>
    <definedName name="XNLT">#REF!</definedName>
    <definedName name="XNNS">#REF!</definedName>
    <definedName name="XNSN">#REF!</definedName>
    <definedName name="XNTS">#REF!</definedName>
    <definedName name="XSDD">#REF!</definedName>
    <definedName name="XSLD">#REF!</definedName>
    <definedName name="XSLEM">#REF!</definedName>
    <definedName name="XSLEN">#REF!</definedName>
    <definedName name="XSLL">#REF!</definedName>
    <definedName name="XSLTI">#REF!</definedName>
    <definedName name="XSLTU">#REF!</definedName>
    <definedName name="XSSD">#REF!</definedName>
    <definedName name="XSSS">#REF!</definedName>
    <definedName name="XSXXXXXXXXXXXX" hidden="1">[33]TJ1Q47!$G$7:$G$31</definedName>
    <definedName name="XTES">#REF!</definedName>
    <definedName name="XTNS">#REF!</definedName>
    <definedName name="xx">#REF!</definedName>
    <definedName name="xxx">#REF!</definedName>
    <definedName name="xxxx">#REF!</definedName>
    <definedName name="xxxxxxx" hidden="1">[212]TJ1Q47!$E$7:$E$31</definedName>
    <definedName name="xxxxxxxx">#REF!</definedName>
    <definedName name="XXXXXXXXXXX" hidden="1">[33]TJ1Q47!$N$7:$N$31</definedName>
    <definedName name="xz">#REF!</definedName>
    <definedName name="xzz">'[126]6'!#REF!</definedName>
    <definedName name="y" hidden="1">#N/A</definedName>
    <definedName name="Y.Q">#REF!</definedName>
    <definedName name="ya" hidden="1">#REF!</definedName>
    <definedName name="yayuk" hidden="1">#REF!</definedName>
    <definedName name="yee">'[48]Upah&amp;Bahan'!$C$18</definedName>
    <definedName name="yen">#REF!</definedName>
    <definedName name="ykk" hidden="1">{"'Sheet1'!$A$1"}</definedName>
    <definedName name="yky" hidden="1">{"'Sheet1'!$A$1"}</definedName>
    <definedName name="yo" hidden="1">#REF!</definedName>
    <definedName name="yu" hidden="1">#REF!</definedName>
    <definedName name="yu5u" hidden="1">{"'Sheet1'!$A$1"}</definedName>
    <definedName name="YY" hidden="1">{"'Sheet1'!$A$1"}</definedName>
    <definedName name="z">#REF!</definedName>
    <definedName name="Z_4A4DBCF5_6E02_43D6_8F4D_223D21633DB8_.wvu.Rows" hidden="1">'[213]Analisa SNI STANDART '!$A$155:$IV$155,'[213]Analisa SNI STANDART '!$A$3144:$IV$3431</definedName>
    <definedName name="Z_AEFAA9BC_77A3_4DB7_9FE7_A7F47A5E0AF8_.wvu.Rows" hidden="1">'[214]IN OUT'!$A$94:$IV$65536,'[214]IN OUT'!$A$5:$IV$93</definedName>
    <definedName name="Z_C5F07B99_5B9B_4D7E_8E51_7715CFFC23CA_.wvu.Rows" hidden="1">[215]Estimate!$A$32:$IV$42,[215]Estimate!$A$56:$IV$63,[215]Estimate!$A$69:$IV$72,[215]Estimate!$A$85:$IV$90,[215]Estimate!$A$103:$IV$108,[215]Estimate!$A$125:$IV$126,[215]Estimate!$A$142:$IV$147,[215]Estimate!$A$151:$IV$154,[215]Estimate!$A$158:$IV$191,[215]Estimate!$A$193:$IV$194,[215]Estimate!$A$198:$IV$225,[215]Estimate!$A$227:$IV$232,[215]Estimate!$A$253:$IV$254,[215]Estimate!$A$265:$IV$274,[215]Estimate!$A$287:$IV$316,[215]Estimate!$A$319:$IV$354</definedName>
    <definedName name="zebo.2">#REF!</definedName>
    <definedName name="zebo.3">#REF!</definedName>
    <definedName name="zinc">[191]BAHAN!$N$27</definedName>
    <definedName name="zincalum">#REF!</definedName>
    <definedName name="zinchcomat">#REF!</definedName>
    <definedName name="Zincrinch">'[67]harga lama'!#REF!</definedName>
    <definedName name="zinkdp">#REF!</definedName>
    <definedName name="zinklab">#REF!</definedName>
    <definedName name="ZinkSK508">#REF!</definedName>
    <definedName name="Zip">#REF!</definedName>
    <definedName name="zx">#REF!</definedName>
    <definedName name="zxf" hidden="1">{"'Sheet1'!$A$1"}</definedName>
    <definedName name="zz">#REF!</definedName>
    <definedName name="zzz" hidden="1">#REF!</definedName>
    <definedName name="ZZZZ">#REF!</definedName>
    <definedName name="zzzzzzzzzz">#REF!</definedName>
    <definedName name="工程表_全体">#REF!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11" i="353" l="1"/>
  <c r="G51" i="16"/>
  <c r="H51" i="16" s="1"/>
  <c r="H52" i="16" s="1"/>
  <c r="G83" i="16"/>
  <c r="G40" i="16"/>
  <c r="H40" i="16" s="1"/>
  <c r="G41" i="16"/>
  <c r="H41" i="16" s="1"/>
  <c r="G42" i="16"/>
  <c r="H42" i="16" s="1"/>
  <c r="G43" i="16"/>
  <c r="H43" i="16" s="1"/>
  <c r="G46" i="16"/>
  <c r="H46" i="16" s="1"/>
  <c r="G47" i="16"/>
  <c r="H47" i="16" s="1"/>
  <c r="G48" i="16"/>
  <c r="H48" i="16" s="1"/>
  <c r="K28" i="351"/>
  <c r="H49" i="16" l="1"/>
  <c r="H44" i="16"/>
  <c r="C134" i="339"/>
  <c r="B134" i="339"/>
  <c r="I29" i="351" s="1"/>
  <c r="G68" i="16"/>
  <c r="H68" i="16" s="1"/>
  <c r="G65" i="16"/>
  <c r="H65" i="16" s="1"/>
  <c r="G64" i="16"/>
  <c r="H64" i="16" s="1"/>
  <c r="G63" i="16"/>
  <c r="H63" i="16" s="1"/>
  <c r="G62" i="16"/>
  <c r="H62" i="16" s="1"/>
  <c r="G391" i="339"/>
  <c r="G392" i="339" s="1"/>
  <c r="H54" i="16" l="1"/>
  <c r="H55" i="16" s="1"/>
  <c r="I56" i="16" s="1"/>
  <c r="H66" i="16"/>
  <c r="G116" i="16"/>
  <c r="G115" i="16"/>
  <c r="F35" i="350"/>
  <c r="H56" i="16" l="1"/>
  <c r="H57" i="16" s="1"/>
  <c r="C434" i="339" l="1"/>
  <c r="B434" i="339"/>
  <c r="D434" i="339" l="1"/>
  <c r="C15" i="353" l="1"/>
  <c r="B15" i="353"/>
  <c r="C567" i="339" l="1"/>
  <c r="B567" i="339"/>
  <c r="C566" i="339"/>
  <c r="B566" i="339"/>
  <c r="H22" i="350" l="1"/>
  <c r="H19" i="350"/>
  <c r="H20" i="350"/>
  <c r="H21" i="350"/>
  <c r="H23" i="350"/>
  <c r="H18" i="350"/>
  <c r="H15" i="350"/>
  <c r="H16" i="350" s="1"/>
  <c r="H12" i="350"/>
  <c r="H5" i="350"/>
  <c r="H6" i="350" s="1"/>
  <c r="C137" i="339"/>
  <c r="B137" i="339"/>
  <c r="H24" i="350" l="1"/>
  <c r="G26" i="16" l="1"/>
  <c r="G27" i="16"/>
  <c r="C14" i="353" l="1"/>
  <c r="B14" i="353"/>
  <c r="C13" i="353"/>
  <c r="B13" i="353"/>
  <c r="F10" i="353"/>
  <c r="F9" i="353"/>
  <c r="B9" i="353"/>
  <c r="F398" i="339" l="1"/>
  <c r="F397" i="339"/>
  <c r="F399" i="339" s="1"/>
  <c r="F404" i="339" s="1"/>
  <c r="C31" i="16" l="1"/>
  <c r="C12" i="16"/>
  <c r="C560" i="339" l="1"/>
  <c r="B560" i="339"/>
  <c r="K24" i="351" l="1"/>
  <c r="F8" i="353" l="1"/>
  <c r="B11" i="353"/>
  <c r="B10" i="353"/>
  <c r="B8" i="353"/>
  <c r="B544" i="339" l="1"/>
  <c r="B3" i="339"/>
  <c r="B4" i="339"/>
  <c r="B5" i="339"/>
  <c r="B6" i="339"/>
  <c r="C3" i="339"/>
  <c r="C4" i="339"/>
  <c r="C5" i="339"/>
  <c r="C6" i="339"/>
  <c r="B7" i="339"/>
  <c r="C7" i="339"/>
  <c r="B8" i="339"/>
  <c r="C8" i="339"/>
  <c r="B9" i="339"/>
  <c r="C9" i="339"/>
  <c r="B10" i="339"/>
  <c r="C10" i="339"/>
  <c r="B11" i="339"/>
  <c r="C11" i="339"/>
  <c r="B12" i="339"/>
  <c r="C12" i="339"/>
  <c r="B13" i="339"/>
  <c r="C13" i="339"/>
  <c r="B14" i="339"/>
  <c r="C14" i="339"/>
  <c r="B15" i="339"/>
  <c r="C15" i="339"/>
  <c r="B16" i="339"/>
  <c r="C16" i="339"/>
  <c r="B17" i="339"/>
  <c r="C17" i="339"/>
  <c r="B18" i="339"/>
  <c r="C18" i="339"/>
  <c r="B19" i="339"/>
  <c r="C19" i="339"/>
  <c r="B21" i="339"/>
  <c r="C21" i="339"/>
  <c r="B22" i="339"/>
  <c r="C22" i="339"/>
  <c r="B23" i="339"/>
  <c r="C23" i="339"/>
  <c r="B24" i="339"/>
  <c r="C24" i="339"/>
  <c r="B25" i="339"/>
  <c r="C25" i="339"/>
  <c r="B26" i="339"/>
  <c r="C26" i="339"/>
  <c r="B27" i="339"/>
  <c r="C27" i="339"/>
  <c r="B28" i="339"/>
  <c r="C28" i="339"/>
  <c r="B29" i="339"/>
  <c r="C29" i="339"/>
  <c r="B30" i="339"/>
  <c r="C30" i="339"/>
  <c r="B31" i="339"/>
  <c r="C31" i="339"/>
  <c r="B32" i="339"/>
  <c r="C32" i="339"/>
  <c r="B33" i="339"/>
  <c r="C33" i="339"/>
  <c r="B34" i="339"/>
  <c r="C34" i="339"/>
  <c r="B35" i="339"/>
  <c r="C35" i="339"/>
  <c r="B36" i="339"/>
  <c r="C36" i="339"/>
  <c r="B37" i="339"/>
  <c r="C37" i="339"/>
  <c r="B39" i="339"/>
  <c r="C39" i="339"/>
  <c r="B40" i="339"/>
  <c r="C40" i="339"/>
  <c r="B41" i="339"/>
  <c r="C41" i="339"/>
  <c r="B42" i="339"/>
  <c r="C42" i="339"/>
  <c r="B43" i="339"/>
  <c r="C43" i="339"/>
  <c r="B44" i="339"/>
  <c r="C44" i="339"/>
  <c r="B45" i="339"/>
  <c r="C45" i="339"/>
  <c r="B46" i="339"/>
  <c r="C46" i="339"/>
  <c r="B47" i="339"/>
  <c r="C47" i="339"/>
  <c r="B48" i="339"/>
  <c r="C48" i="339"/>
  <c r="B50" i="339"/>
  <c r="C50" i="339"/>
  <c r="B51" i="339"/>
  <c r="C51" i="339"/>
  <c r="B52" i="339"/>
  <c r="C52" i="339"/>
  <c r="B53" i="339"/>
  <c r="C53" i="339"/>
  <c r="B54" i="339"/>
  <c r="C54" i="339"/>
  <c r="B55" i="339"/>
  <c r="I26" i="351" s="1"/>
  <c r="C55" i="339"/>
  <c r="G6" i="16"/>
  <c r="H6" i="16" s="1"/>
  <c r="G7" i="16"/>
  <c r="H7" i="16" s="1"/>
  <c r="G8" i="16"/>
  <c r="H8" i="16" s="1"/>
  <c r="G9" i="16"/>
  <c r="H9" i="16" s="1"/>
  <c r="G12" i="16"/>
  <c r="H12" i="16" s="1"/>
  <c r="G13" i="16"/>
  <c r="H13" i="16" s="1"/>
  <c r="G14" i="16"/>
  <c r="H14" i="16" s="1"/>
  <c r="G15" i="16"/>
  <c r="H15" i="16" s="1"/>
  <c r="B56" i="339"/>
  <c r="C56" i="339"/>
  <c r="B57" i="339"/>
  <c r="C57" i="339"/>
  <c r="B58" i="339"/>
  <c r="C58" i="339"/>
  <c r="B59" i="339"/>
  <c r="C59" i="339"/>
  <c r="B60" i="339"/>
  <c r="C60" i="339"/>
  <c r="B61" i="339"/>
  <c r="C61" i="339"/>
  <c r="B62" i="339"/>
  <c r="C62" i="339"/>
  <c r="B63" i="339"/>
  <c r="C63" i="339"/>
  <c r="B64" i="339"/>
  <c r="C64" i="339"/>
  <c r="B65" i="339"/>
  <c r="C65" i="339"/>
  <c r="B66" i="339"/>
  <c r="C66" i="339"/>
  <c r="B67" i="339"/>
  <c r="C67" i="339"/>
  <c r="B68" i="339"/>
  <c r="C68" i="339"/>
  <c r="B69" i="339"/>
  <c r="C69" i="339"/>
  <c r="B70" i="339"/>
  <c r="C70" i="339"/>
  <c r="B71" i="339"/>
  <c r="C71" i="339"/>
  <c r="B72" i="339"/>
  <c r="C72" i="339"/>
  <c r="B73" i="339"/>
  <c r="C73" i="339"/>
  <c r="B74" i="339"/>
  <c r="C74" i="339"/>
  <c r="B75" i="339"/>
  <c r="C75" i="339"/>
  <c r="B76" i="339"/>
  <c r="C76" i="339"/>
  <c r="B77" i="339"/>
  <c r="C77" i="339"/>
  <c r="B78" i="339"/>
  <c r="C78" i="339"/>
  <c r="B79" i="339"/>
  <c r="C79" i="339"/>
  <c r="B80" i="339"/>
  <c r="C80" i="339"/>
  <c r="B81" i="339"/>
  <c r="C81" i="339"/>
  <c r="B82" i="339"/>
  <c r="C82" i="339"/>
  <c r="B83" i="339"/>
  <c r="C83" i="339"/>
  <c r="B84" i="339"/>
  <c r="C84" i="339"/>
  <c r="B85" i="339"/>
  <c r="C85" i="339"/>
  <c r="B88" i="339"/>
  <c r="C88" i="339"/>
  <c r="B89" i="339"/>
  <c r="C89" i="339"/>
  <c r="B90" i="339"/>
  <c r="C90" i="339"/>
  <c r="B91" i="339"/>
  <c r="C91" i="339"/>
  <c r="B92" i="339"/>
  <c r="C92" i="339"/>
  <c r="B93" i="339"/>
  <c r="C93" i="339"/>
  <c r="B94" i="339"/>
  <c r="C94" i="339"/>
  <c r="B95" i="339"/>
  <c r="C95" i="339"/>
  <c r="B96" i="339"/>
  <c r="C96" i="339"/>
  <c r="B97" i="339"/>
  <c r="C97" i="339"/>
  <c r="B98" i="339"/>
  <c r="C98" i="339"/>
  <c r="B99" i="339"/>
  <c r="C99" i="339"/>
  <c r="B100" i="339"/>
  <c r="C100" i="339"/>
  <c r="B101" i="339"/>
  <c r="C101" i="339"/>
  <c r="B102" i="339"/>
  <c r="C102" i="339"/>
  <c r="B103" i="339"/>
  <c r="C103" i="339"/>
  <c r="B104" i="339"/>
  <c r="C104" i="339"/>
  <c r="B105" i="339"/>
  <c r="C105" i="339"/>
  <c r="B106" i="339"/>
  <c r="C106" i="339"/>
  <c r="B107" i="339"/>
  <c r="C107" i="339"/>
  <c r="B108" i="339"/>
  <c r="C108" i="339"/>
  <c r="B109" i="339"/>
  <c r="C109" i="339"/>
  <c r="B110" i="339"/>
  <c r="C110" i="339"/>
  <c r="B111" i="339"/>
  <c r="C111" i="339"/>
  <c r="B112" i="339"/>
  <c r="C112" i="339"/>
  <c r="B114" i="339"/>
  <c r="C114" i="339"/>
  <c r="B115" i="339"/>
  <c r="I27" i="351" s="1"/>
  <c r="C115" i="339"/>
  <c r="G25" i="16"/>
  <c r="H25" i="16" s="1"/>
  <c r="H26" i="16"/>
  <c r="H27" i="16"/>
  <c r="G28" i="16"/>
  <c r="H28" i="16" s="1"/>
  <c r="G31" i="16"/>
  <c r="B116" i="339"/>
  <c r="C116" i="339"/>
  <c r="B117" i="339"/>
  <c r="C117" i="339"/>
  <c r="B118" i="339"/>
  <c r="C118" i="339"/>
  <c r="B119" i="339"/>
  <c r="C119" i="339"/>
  <c r="B120" i="339"/>
  <c r="C120" i="339"/>
  <c r="B121" i="339"/>
  <c r="C121" i="339"/>
  <c r="B122" i="339"/>
  <c r="C122" i="339"/>
  <c r="B123" i="339"/>
  <c r="C123" i="339"/>
  <c r="B124" i="339"/>
  <c r="C124" i="339"/>
  <c r="B125" i="339"/>
  <c r="C125" i="339"/>
  <c r="B126" i="339"/>
  <c r="C126" i="339"/>
  <c r="B127" i="339"/>
  <c r="C127" i="339"/>
  <c r="B128" i="339"/>
  <c r="C128" i="339"/>
  <c r="B129" i="339"/>
  <c r="C129" i="339"/>
  <c r="B130" i="339"/>
  <c r="C130" i="339"/>
  <c r="B131" i="339"/>
  <c r="C131" i="339"/>
  <c r="B132" i="339"/>
  <c r="C132" i="339"/>
  <c r="B133" i="339"/>
  <c r="C133" i="339"/>
  <c r="B135" i="339"/>
  <c r="C135" i="339"/>
  <c r="B136" i="339"/>
  <c r="C136" i="339"/>
  <c r="B139" i="339"/>
  <c r="C139" i="339"/>
  <c r="B140" i="339"/>
  <c r="C140" i="339"/>
  <c r="B141" i="339"/>
  <c r="C141" i="339"/>
  <c r="B142" i="339"/>
  <c r="C142" i="339"/>
  <c r="B143" i="339"/>
  <c r="C143" i="339"/>
  <c r="B144" i="339"/>
  <c r="C144" i="339"/>
  <c r="B145" i="339"/>
  <c r="C145" i="339"/>
  <c r="B146" i="339"/>
  <c r="C146" i="339"/>
  <c r="B147" i="339"/>
  <c r="C147" i="339"/>
  <c r="B148" i="339"/>
  <c r="C148" i="339"/>
  <c r="B150" i="339"/>
  <c r="C150" i="339"/>
  <c r="B151" i="339"/>
  <c r="C151" i="339"/>
  <c r="B152" i="339"/>
  <c r="C152" i="339"/>
  <c r="B153" i="339"/>
  <c r="C153" i="339"/>
  <c r="B154" i="339"/>
  <c r="C154" i="339"/>
  <c r="B155" i="339"/>
  <c r="C155" i="339"/>
  <c r="B156" i="339"/>
  <c r="C156" i="339"/>
  <c r="B157" i="339"/>
  <c r="C157" i="339"/>
  <c r="B158" i="339"/>
  <c r="C158" i="339"/>
  <c r="B159" i="339"/>
  <c r="C159" i="339"/>
  <c r="B160" i="339"/>
  <c r="C160" i="339"/>
  <c r="B161" i="339"/>
  <c r="C161" i="339"/>
  <c r="B162" i="339"/>
  <c r="C162" i="339"/>
  <c r="B163" i="339"/>
  <c r="C163" i="339"/>
  <c r="B164" i="339"/>
  <c r="C164" i="339"/>
  <c r="B165" i="339"/>
  <c r="C165" i="339"/>
  <c r="B166" i="339"/>
  <c r="C166" i="339"/>
  <c r="B167" i="339"/>
  <c r="C167" i="339"/>
  <c r="B168" i="339"/>
  <c r="C168" i="339"/>
  <c r="B169" i="339"/>
  <c r="C169" i="339"/>
  <c r="B170" i="339"/>
  <c r="C170" i="339"/>
  <c r="B172" i="339"/>
  <c r="C172" i="339"/>
  <c r="B173" i="339"/>
  <c r="C173" i="339"/>
  <c r="B174" i="339"/>
  <c r="C174" i="339"/>
  <c r="B175" i="339"/>
  <c r="C175" i="339"/>
  <c r="B176" i="339"/>
  <c r="C176" i="339"/>
  <c r="B177" i="339"/>
  <c r="C177" i="339"/>
  <c r="B178" i="339"/>
  <c r="C178" i="339"/>
  <c r="B179" i="339"/>
  <c r="C179" i="339"/>
  <c r="B180" i="339"/>
  <c r="C180" i="339"/>
  <c r="B181" i="339"/>
  <c r="C181" i="339"/>
  <c r="B182" i="339"/>
  <c r="C182" i="339"/>
  <c r="B183" i="339"/>
  <c r="C183" i="339"/>
  <c r="B184" i="339"/>
  <c r="C184" i="339"/>
  <c r="B185" i="339"/>
  <c r="C185" i="339"/>
  <c r="B186" i="339"/>
  <c r="C186" i="339"/>
  <c r="B187" i="339"/>
  <c r="C187" i="339"/>
  <c r="B188" i="339"/>
  <c r="C188" i="339"/>
  <c r="B189" i="339"/>
  <c r="C189" i="339"/>
  <c r="B190" i="339"/>
  <c r="C190" i="339"/>
  <c r="B191" i="339"/>
  <c r="C191" i="339"/>
  <c r="B192" i="339"/>
  <c r="C192" i="339"/>
  <c r="B193" i="339"/>
  <c r="C193" i="339"/>
  <c r="B195" i="339"/>
  <c r="C195" i="339"/>
  <c r="B196" i="339"/>
  <c r="C196" i="339"/>
  <c r="B197" i="339"/>
  <c r="C197" i="339"/>
  <c r="B198" i="339"/>
  <c r="C198" i="339"/>
  <c r="B199" i="339"/>
  <c r="C199" i="339"/>
  <c r="B200" i="339"/>
  <c r="C200" i="339"/>
  <c r="B201" i="339"/>
  <c r="C201" i="339"/>
  <c r="B202" i="339"/>
  <c r="C202" i="339"/>
  <c r="B203" i="339"/>
  <c r="C203" i="339"/>
  <c r="B204" i="339"/>
  <c r="C204" i="339"/>
  <c r="B205" i="339"/>
  <c r="C205" i="339"/>
  <c r="B206" i="339"/>
  <c r="C206" i="339"/>
  <c r="B207" i="339"/>
  <c r="C207" i="339"/>
  <c r="B208" i="339"/>
  <c r="C208" i="339"/>
  <c r="B209" i="339"/>
  <c r="C209" i="339"/>
  <c r="B210" i="339"/>
  <c r="C210" i="339"/>
  <c r="B211" i="339"/>
  <c r="C211" i="339"/>
  <c r="B212" i="339"/>
  <c r="C212" i="339"/>
  <c r="B213" i="339"/>
  <c r="C213" i="339"/>
  <c r="B214" i="339"/>
  <c r="C214" i="339"/>
  <c r="B215" i="339"/>
  <c r="C215" i="339"/>
  <c r="B216" i="339"/>
  <c r="C216" i="339"/>
  <c r="B217" i="339"/>
  <c r="C217" i="339"/>
  <c r="B218" i="339"/>
  <c r="C218" i="339"/>
  <c r="B219" i="339"/>
  <c r="C219" i="339"/>
  <c r="B220" i="339"/>
  <c r="C220" i="339"/>
  <c r="B221" i="339"/>
  <c r="C221" i="339"/>
  <c r="B222" i="339"/>
  <c r="C222" i="339"/>
  <c r="B223" i="339"/>
  <c r="C223" i="339"/>
  <c r="B224" i="339"/>
  <c r="C224" i="339"/>
  <c r="B225" i="339"/>
  <c r="C225" i="339"/>
  <c r="B226" i="339"/>
  <c r="C226" i="339"/>
  <c r="B227" i="339"/>
  <c r="C227" i="339"/>
  <c r="B228" i="339"/>
  <c r="C228" i="339"/>
  <c r="B229" i="339"/>
  <c r="C229" i="339"/>
  <c r="B230" i="339"/>
  <c r="C230" i="339"/>
  <c r="B231" i="339"/>
  <c r="C231" i="339"/>
  <c r="B232" i="339"/>
  <c r="C232" i="339"/>
  <c r="B233" i="339"/>
  <c r="C233" i="339"/>
  <c r="B234" i="339"/>
  <c r="C234" i="339"/>
  <c r="B235" i="339"/>
  <c r="C235" i="339"/>
  <c r="B236" i="339"/>
  <c r="C236" i="339"/>
  <c r="B237" i="339"/>
  <c r="C237" i="339"/>
  <c r="B238" i="339"/>
  <c r="C238" i="339"/>
  <c r="B239" i="339"/>
  <c r="C239" i="339"/>
  <c r="B240" i="339"/>
  <c r="C240" i="339"/>
  <c r="B241" i="339"/>
  <c r="C241" i="339"/>
  <c r="B242" i="339"/>
  <c r="C242" i="339"/>
  <c r="B243" i="339"/>
  <c r="C243" i="339"/>
  <c r="B244" i="339"/>
  <c r="C244" i="339"/>
  <c r="B245" i="339"/>
  <c r="C245" i="339"/>
  <c r="B246" i="339"/>
  <c r="C246" i="339"/>
  <c r="B247" i="339"/>
  <c r="C247" i="339"/>
  <c r="B248" i="339"/>
  <c r="C248" i="339"/>
  <c r="B249" i="339"/>
  <c r="C249" i="339"/>
  <c r="B250" i="339"/>
  <c r="C250" i="339"/>
  <c r="B251" i="339"/>
  <c r="C251" i="339"/>
  <c r="B252" i="339"/>
  <c r="C252" i="339"/>
  <c r="B399" i="339"/>
  <c r="B400" i="339"/>
  <c r="B401" i="339"/>
  <c r="B402" i="339"/>
  <c r="C399" i="339"/>
  <c r="C400" i="339"/>
  <c r="C401" i="339"/>
  <c r="C402" i="339"/>
  <c r="B403" i="339"/>
  <c r="C403" i="339"/>
  <c r="B404" i="339"/>
  <c r="C404" i="339"/>
  <c r="B405" i="339"/>
  <c r="C405" i="339"/>
  <c r="B406" i="339"/>
  <c r="C406" i="339"/>
  <c r="B407" i="339"/>
  <c r="C407" i="339"/>
  <c r="B408" i="339"/>
  <c r="C408" i="339"/>
  <c r="B409" i="339"/>
  <c r="C409" i="339"/>
  <c r="B410" i="339"/>
  <c r="C410" i="339"/>
  <c r="B411" i="339"/>
  <c r="C411" i="339"/>
  <c r="B412" i="339"/>
  <c r="C412" i="339"/>
  <c r="B413" i="339"/>
  <c r="C413" i="339"/>
  <c r="B414" i="339"/>
  <c r="C414" i="339"/>
  <c r="B415" i="339"/>
  <c r="C415" i="339"/>
  <c r="B416" i="339"/>
  <c r="C416" i="339"/>
  <c r="B417" i="339"/>
  <c r="C417" i="339"/>
  <c r="B418" i="339"/>
  <c r="C418" i="339"/>
  <c r="B419" i="339"/>
  <c r="C419" i="339"/>
  <c r="B420" i="339"/>
  <c r="C420" i="339"/>
  <c r="B421" i="339"/>
  <c r="C421" i="339"/>
  <c r="B422" i="339"/>
  <c r="C422" i="339"/>
  <c r="B423" i="339"/>
  <c r="C423" i="339"/>
  <c r="B424" i="339"/>
  <c r="C424" i="339"/>
  <c r="B425" i="339"/>
  <c r="C425" i="339"/>
  <c r="B426" i="339"/>
  <c r="C426" i="339"/>
  <c r="B427" i="339"/>
  <c r="C427" i="339"/>
  <c r="B428" i="339"/>
  <c r="C428" i="339"/>
  <c r="B429" i="339"/>
  <c r="C429" i="339"/>
  <c r="B430" i="339"/>
  <c r="C430" i="339"/>
  <c r="B431" i="339"/>
  <c r="C431" i="339"/>
  <c r="B432" i="339"/>
  <c r="C432" i="339"/>
  <c r="B433" i="339"/>
  <c r="C433" i="339"/>
  <c r="B435" i="339"/>
  <c r="C435" i="339"/>
  <c r="B436" i="339"/>
  <c r="C436" i="339"/>
  <c r="B437" i="339"/>
  <c r="C437" i="339"/>
  <c r="B438" i="339"/>
  <c r="C438" i="339"/>
  <c r="B439" i="339"/>
  <c r="C439" i="339"/>
  <c r="B440" i="339"/>
  <c r="C440" i="339"/>
  <c r="B441" i="339"/>
  <c r="C441" i="339"/>
  <c r="B442" i="339"/>
  <c r="C442" i="339"/>
  <c r="B443" i="339"/>
  <c r="C443" i="339"/>
  <c r="B444" i="339"/>
  <c r="C444" i="339"/>
  <c r="B445" i="339"/>
  <c r="C445" i="339"/>
  <c r="B446" i="339"/>
  <c r="C446" i="339"/>
  <c r="B447" i="339"/>
  <c r="C447" i="339"/>
  <c r="B448" i="339"/>
  <c r="C448" i="339"/>
  <c r="B449" i="339"/>
  <c r="C449" i="339"/>
  <c r="B451" i="339"/>
  <c r="C451" i="339"/>
  <c r="B452" i="339"/>
  <c r="C452" i="339"/>
  <c r="B453" i="339"/>
  <c r="C453" i="339"/>
  <c r="B454" i="339"/>
  <c r="C454" i="339"/>
  <c r="B455" i="339"/>
  <c r="C455" i="339"/>
  <c r="B456" i="339"/>
  <c r="C456" i="339"/>
  <c r="B457" i="339"/>
  <c r="C457" i="339"/>
  <c r="B458" i="339"/>
  <c r="C458" i="339"/>
  <c r="B459" i="339"/>
  <c r="C459" i="339"/>
  <c r="B460" i="339"/>
  <c r="C460" i="339"/>
  <c r="B461" i="339"/>
  <c r="C461" i="339"/>
  <c r="B462" i="339"/>
  <c r="C462" i="339"/>
  <c r="B463" i="339"/>
  <c r="C463" i="339"/>
  <c r="B464" i="339"/>
  <c r="C464" i="339"/>
  <c r="B465" i="339"/>
  <c r="C465" i="339"/>
  <c r="B466" i="339"/>
  <c r="C466" i="339"/>
  <c r="B467" i="339"/>
  <c r="C467" i="339"/>
  <c r="B469" i="339"/>
  <c r="C469" i="339"/>
  <c r="B470" i="339"/>
  <c r="C470" i="339"/>
  <c r="B471" i="339"/>
  <c r="C471" i="339"/>
  <c r="B472" i="339"/>
  <c r="C472" i="339"/>
  <c r="B473" i="339"/>
  <c r="C473" i="339"/>
  <c r="B474" i="339"/>
  <c r="C474" i="339"/>
  <c r="B475" i="339"/>
  <c r="C475" i="339"/>
  <c r="B476" i="339"/>
  <c r="C476" i="339"/>
  <c r="B477" i="339"/>
  <c r="C477" i="339"/>
  <c r="B478" i="339"/>
  <c r="C478" i="339"/>
  <c r="B479" i="339"/>
  <c r="C479" i="339"/>
  <c r="B480" i="339"/>
  <c r="C480" i="339"/>
  <c r="B481" i="339"/>
  <c r="C481" i="339"/>
  <c r="B482" i="339"/>
  <c r="C482" i="339"/>
  <c r="B483" i="339"/>
  <c r="C483" i="339"/>
  <c r="B484" i="339"/>
  <c r="C484" i="339"/>
  <c r="B485" i="339"/>
  <c r="C485" i="339"/>
  <c r="B486" i="339"/>
  <c r="C486" i="339"/>
  <c r="B487" i="339"/>
  <c r="C487" i="339"/>
  <c r="B488" i="339"/>
  <c r="C488" i="339"/>
  <c r="B489" i="339"/>
  <c r="C489" i="339"/>
  <c r="B490" i="339"/>
  <c r="C490" i="339"/>
  <c r="B491" i="339"/>
  <c r="C491" i="339"/>
  <c r="B492" i="339"/>
  <c r="C492" i="339"/>
  <c r="B493" i="339"/>
  <c r="C493" i="339"/>
  <c r="B494" i="339"/>
  <c r="C494" i="339"/>
  <c r="B495" i="339"/>
  <c r="C495" i="339"/>
  <c r="B497" i="339"/>
  <c r="C497" i="339"/>
  <c r="B498" i="339"/>
  <c r="C498" i="339"/>
  <c r="B499" i="339"/>
  <c r="C499" i="339"/>
  <c r="B500" i="339"/>
  <c r="C500" i="339"/>
  <c r="B501" i="339"/>
  <c r="C501" i="339"/>
  <c r="B502" i="339"/>
  <c r="C502" i="339"/>
  <c r="B503" i="339"/>
  <c r="C503" i="339"/>
  <c r="B504" i="339"/>
  <c r="C504" i="339"/>
  <c r="B505" i="339"/>
  <c r="C505" i="339"/>
  <c r="B506" i="339"/>
  <c r="C506" i="339"/>
  <c r="B507" i="339"/>
  <c r="C507" i="339"/>
  <c r="B508" i="339"/>
  <c r="C508" i="339"/>
  <c r="B509" i="339"/>
  <c r="C509" i="339"/>
  <c r="B510" i="339"/>
  <c r="C510" i="339"/>
  <c r="B512" i="339"/>
  <c r="C512" i="339"/>
  <c r="B513" i="339"/>
  <c r="C513" i="339"/>
  <c r="B514" i="339"/>
  <c r="C514" i="339"/>
  <c r="B515" i="339"/>
  <c r="C515" i="339"/>
  <c r="B516" i="339"/>
  <c r="C516" i="339"/>
  <c r="B517" i="339"/>
  <c r="C517" i="339"/>
  <c r="B518" i="339"/>
  <c r="C518" i="339"/>
  <c r="B520" i="339"/>
  <c r="C520" i="339"/>
  <c r="B521" i="339"/>
  <c r="C521" i="339"/>
  <c r="B522" i="339"/>
  <c r="C522" i="339"/>
  <c r="B523" i="339"/>
  <c r="C523" i="339"/>
  <c r="B524" i="339"/>
  <c r="C524" i="339"/>
  <c r="B525" i="339"/>
  <c r="C525" i="339"/>
  <c r="B526" i="339"/>
  <c r="C526" i="339"/>
  <c r="B527" i="339"/>
  <c r="C527" i="339"/>
  <c r="B528" i="339"/>
  <c r="C528" i="339"/>
  <c r="B529" i="339"/>
  <c r="C529" i="339"/>
  <c r="B530" i="339"/>
  <c r="C530" i="339"/>
  <c r="B532" i="339"/>
  <c r="C532" i="339"/>
  <c r="B533" i="339"/>
  <c r="C533" i="339"/>
  <c r="B534" i="339"/>
  <c r="C534" i="339"/>
  <c r="B535" i="339"/>
  <c r="C535" i="339"/>
  <c r="B536" i="339"/>
  <c r="C536" i="339"/>
  <c r="B537" i="339"/>
  <c r="C537" i="339"/>
  <c r="B538" i="339"/>
  <c r="C538" i="339"/>
  <c r="B540" i="339"/>
  <c r="C540" i="339"/>
  <c r="B541" i="339"/>
  <c r="C541" i="339"/>
  <c r="B549" i="339"/>
  <c r="C549" i="339"/>
  <c r="B550" i="339"/>
  <c r="C550" i="339"/>
  <c r="B551" i="339"/>
  <c r="C551" i="339"/>
  <c r="B552" i="339"/>
  <c r="C552" i="339"/>
  <c r="B553" i="339"/>
  <c r="C553" i="339"/>
  <c r="B554" i="339"/>
  <c r="C554" i="339"/>
  <c r="B555" i="339"/>
  <c r="C555" i="339"/>
  <c r="B556" i="339"/>
  <c r="C556" i="339"/>
  <c r="B557" i="339"/>
  <c r="C557" i="339"/>
  <c r="B558" i="339"/>
  <c r="C558" i="339"/>
  <c r="B559" i="339"/>
  <c r="C559" i="339"/>
  <c r="B561" i="339"/>
  <c r="C561" i="339"/>
  <c r="B562" i="339"/>
  <c r="C562" i="339"/>
  <c r="B563" i="339"/>
  <c r="C563" i="339"/>
  <c r="B564" i="339"/>
  <c r="C564" i="339"/>
  <c r="B565" i="339"/>
  <c r="C565" i="339"/>
  <c r="B568" i="339"/>
  <c r="C568" i="339"/>
  <c r="B569" i="339"/>
  <c r="C569" i="339"/>
  <c r="B570" i="339"/>
  <c r="C570" i="339"/>
  <c r="B571" i="339"/>
  <c r="C571" i="339"/>
  <c r="B572" i="339"/>
  <c r="C572" i="339"/>
  <c r="B573" i="339"/>
  <c r="C573" i="339"/>
  <c r="B576" i="339"/>
  <c r="C576" i="339"/>
  <c r="B577" i="339"/>
  <c r="C577" i="339"/>
  <c r="B578" i="339"/>
  <c r="C578" i="339"/>
  <c r="B579" i="339"/>
  <c r="C579" i="339"/>
  <c r="B580" i="339"/>
  <c r="C580" i="339"/>
  <c r="B581" i="339"/>
  <c r="C581" i="339"/>
  <c r="B582" i="339"/>
  <c r="C582" i="339"/>
  <c r="B583" i="339"/>
  <c r="C583" i="339"/>
  <c r="B584" i="339"/>
  <c r="C584" i="339"/>
  <c r="B585" i="339"/>
  <c r="C585" i="339"/>
  <c r="B586" i="339"/>
  <c r="C586" i="339"/>
  <c r="B255" i="339"/>
  <c r="B256" i="339"/>
  <c r="B257" i="339"/>
  <c r="B258" i="339"/>
  <c r="C255" i="339"/>
  <c r="C256" i="339"/>
  <c r="C257" i="339"/>
  <c r="C258" i="339"/>
  <c r="B259" i="339"/>
  <c r="C259" i="339"/>
  <c r="B260" i="339"/>
  <c r="C260" i="339"/>
  <c r="B261" i="339"/>
  <c r="C261" i="339"/>
  <c r="B262" i="339"/>
  <c r="C262" i="339"/>
  <c r="B264" i="339"/>
  <c r="B265" i="339"/>
  <c r="B266" i="339"/>
  <c r="B267" i="339"/>
  <c r="C264" i="339"/>
  <c r="C265" i="339"/>
  <c r="C266" i="339"/>
  <c r="C267" i="339"/>
  <c r="B268" i="339"/>
  <c r="C268" i="339"/>
  <c r="B269" i="339"/>
  <c r="C269" i="339"/>
  <c r="B270" i="339"/>
  <c r="C270" i="339"/>
  <c r="B271" i="339"/>
  <c r="C271" i="339"/>
  <c r="B273" i="339"/>
  <c r="B274" i="339"/>
  <c r="B275" i="339"/>
  <c r="B276" i="339"/>
  <c r="C273" i="339"/>
  <c r="C274" i="339"/>
  <c r="C275" i="339"/>
  <c r="C276" i="339"/>
  <c r="B277" i="339"/>
  <c r="C277" i="339"/>
  <c r="B278" i="339"/>
  <c r="C278" i="339"/>
  <c r="B279" i="339"/>
  <c r="C279" i="339"/>
  <c r="B280" i="339"/>
  <c r="C280" i="339"/>
  <c r="B281" i="339"/>
  <c r="C281" i="339"/>
  <c r="B282" i="339"/>
  <c r="C282" i="339"/>
  <c r="B283" i="339"/>
  <c r="C283" i="339"/>
  <c r="B284" i="339"/>
  <c r="C284" i="339"/>
  <c r="B285" i="339"/>
  <c r="C285" i="339"/>
  <c r="B286" i="339"/>
  <c r="C286" i="339"/>
  <c r="B287" i="339"/>
  <c r="C287" i="339"/>
  <c r="B288" i="339"/>
  <c r="C288" i="339"/>
  <c r="B289" i="339"/>
  <c r="C289" i="339"/>
  <c r="B290" i="339"/>
  <c r="C290" i="339"/>
  <c r="B291" i="339"/>
  <c r="C291" i="339"/>
  <c r="B292" i="339"/>
  <c r="C292" i="339"/>
  <c r="B293" i="339"/>
  <c r="C293" i="339"/>
  <c r="B294" i="339"/>
  <c r="C294" i="339"/>
  <c r="B295" i="339"/>
  <c r="C295" i="339"/>
  <c r="B298" i="339"/>
  <c r="B299" i="339"/>
  <c r="B300" i="339"/>
  <c r="B301" i="339"/>
  <c r="C298" i="339"/>
  <c r="C299" i="339"/>
  <c r="C300" i="339"/>
  <c r="C301" i="339"/>
  <c r="B302" i="339"/>
  <c r="C302" i="339"/>
  <c r="B303" i="339"/>
  <c r="C303" i="339"/>
  <c r="B304" i="339"/>
  <c r="C304" i="339"/>
  <c r="B305" i="339"/>
  <c r="C305" i="339"/>
  <c r="B306" i="339"/>
  <c r="C306" i="339"/>
  <c r="B307" i="339"/>
  <c r="C307" i="339"/>
  <c r="B308" i="339"/>
  <c r="C308" i="339"/>
  <c r="B309" i="339"/>
  <c r="C309" i="339"/>
  <c r="B310" i="339"/>
  <c r="C310" i="339"/>
  <c r="B311" i="339"/>
  <c r="C311" i="339"/>
  <c r="B312" i="339"/>
  <c r="C312" i="339"/>
  <c r="B313" i="339"/>
  <c r="C313" i="339"/>
  <c r="B314" i="339"/>
  <c r="C314" i="339"/>
  <c r="B315" i="339"/>
  <c r="C315" i="339"/>
  <c r="B316" i="339"/>
  <c r="C316" i="339"/>
  <c r="B317" i="339"/>
  <c r="C317" i="339"/>
  <c r="B318" i="339"/>
  <c r="C318" i="339"/>
  <c r="B319" i="339"/>
  <c r="C319" i="339"/>
  <c r="B321" i="339"/>
  <c r="B323" i="339"/>
  <c r="B324" i="339"/>
  <c r="B325" i="339"/>
  <c r="B326" i="339"/>
  <c r="C323" i="339"/>
  <c r="C324" i="339"/>
  <c r="C325" i="339"/>
  <c r="C326" i="339"/>
  <c r="B327" i="339"/>
  <c r="C327" i="339"/>
  <c r="B328" i="339"/>
  <c r="C328" i="339"/>
  <c r="B329" i="339"/>
  <c r="C329" i="339"/>
  <c r="B330" i="339"/>
  <c r="C330" i="339"/>
  <c r="B331" i="339"/>
  <c r="C331" i="339"/>
  <c r="B332" i="339"/>
  <c r="C332" i="339"/>
  <c r="B333" i="339"/>
  <c r="C333" i="339"/>
  <c r="B334" i="339"/>
  <c r="C334" i="339"/>
  <c r="B335" i="339"/>
  <c r="C335" i="339"/>
  <c r="B336" i="339"/>
  <c r="C336" i="339"/>
  <c r="B337" i="339"/>
  <c r="C337" i="339"/>
  <c r="B338" i="339"/>
  <c r="C338" i="339"/>
  <c r="B339" i="339"/>
  <c r="C339" i="339"/>
  <c r="B340" i="339"/>
  <c r="C340" i="339"/>
  <c r="B341" i="339"/>
  <c r="C341" i="339"/>
  <c r="B343" i="339"/>
  <c r="C343" i="339"/>
  <c r="B344" i="339"/>
  <c r="C344" i="339"/>
  <c r="B345" i="339"/>
  <c r="C345" i="339"/>
  <c r="B346" i="339"/>
  <c r="C346" i="339"/>
  <c r="B347" i="339"/>
  <c r="C347" i="339"/>
  <c r="B348" i="339"/>
  <c r="C348" i="339"/>
  <c r="B349" i="339"/>
  <c r="C349" i="339"/>
  <c r="B350" i="339"/>
  <c r="C350" i="339"/>
  <c r="B351" i="339"/>
  <c r="C351" i="339"/>
  <c r="B352" i="339"/>
  <c r="C352" i="339"/>
  <c r="B353" i="339"/>
  <c r="C353" i="339"/>
  <c r="B354" i="339"/>
  <c r="C354" i="339"/>
  <c r="B355" i="339"/>
  <c r="C355" i="339"/>
  <c r="B356" i="339"/>
  <c r="C356" i="339"/>
  <c r="B357" i="339"/>
  <c r="C357" i="339"/>
  <c r="B358" i="339"/>
  <c r="C358" i="339"/>
  <c r="B359" i="339"/>
  <c r="C359" i="339"/>
  <c r="B360" i="339"/>
  <c r="C360" i="339"/>
  <c r="B361" i="339"/>
  <c r="C361" i="339"/>
  <c r="B362" i="339"/>
  <c r="C362" i="339"/>
  <c r="B363" i="339"/>
  <c r="C363" i="339"/>
  <c r="B364" i="339"/>
  <c r="C364" i="339"/>
  <c r="B365" i="339"/>
  <c r="C365" i="339"/>
  <c r="B366" i="339"/>
  <c r="C366" i="339"/>
  <c r="B367" i="339"/>
  <c r="C367" i="339"/>
  <c r="B368" i="339"/>
  <c r="C368" i="339"/>
  <c r="B373" i="339"/>
  <c r="B374" i="339"/>
  <c r="B375" i="339"/>
  <c r="B376" i="339"/>
  <c r="C373" i="339"/>
  <c r="C374" i="339"/>
  <c r="C375" i="339"/>
  <c r="C376" i="339"/>
  <c r="B377" i="339"/>
  <c r="C377" i="339"/>
  <c r="B378" i="339"/>
  <c r="C378" i="339"/>
  <c r="B379" i="339"/>
  <c r="C379" i="339"/>
  <c r="B381" i="339"/>
  <c r="B382" i="339"/>
  <c r="B383" i="339"/>
  <c r="B384" i="339"/>
  <c r="C381" i="339"/>
  <c r="C382" i="339"/>
  <c r="C383" i="339"/>
  <c r="C384" i="339"/>
  <c r="B385" i="339"/>
  <c r="C385" i="339"/>
  <c r="B386" i="339"/>
  <c r="C386" i="339"/>
  <c r="B387" i="339"/>
  <c r="C387" i="339"/>
  <c r="B388" i="339"/>
  <c r="C388" i="339"/>
  <c r="B389" i="339"/>
  <c r="C389" i="339"/>
  <c r="B390" i="339"/>
  <c r="I21" i="351" s="1"/>
  <c r="C390" i="339"/>
  <c r="G92" i="16"/>
  <c r="H92" i="16" s="1"/>
  <c r="G93" i="16"/>
  <c r="H93" i="16" s="1"/>
  <c r="G94" i="16"/>
  <c r="H94" i="16" s="1"/>
  <c r="G95" i="16"/>
  <c r="H95" i="16" s="1"/>
  <c r="G98" i="16"/>
  <c r="H98" i="16" s="1"/>
  <c r="G99" i="16"/>
  <c r="H99" i="16" s="1"/>
  <c r="G100" i="16"/>
  <c r="H100" i="16" s="1"/>
  <c r="B392" i="339"/>
  <c r="B393" i="339"/>
  <c r="B394" i="339"/>
  <c r="B395" i="339"/>
  <c r="G35" i="350"/>
  <c r="H36" i="350"/>
  <c r="H8" i="350"/>
  <c r="H9" i="350"/>
  <c r="H10" i="350"/>
  <c r="H11" i="350"/>
  <c r="G79" i="16"/>
  <c r="H79" i="16" s="1"/>
  <c r="G80" i="16"/>
  <c r="H80" i="16" s="1"/>
  <c r="G109" i="16"/>
  <c r="H109" i="16" s="1"/>
  <c r="G110" i="16"/>
  <c r="H110" i="16" s="1"/>
  <c r="G111" i="16"/>
  <c r="H111" i="16" s="1"/>
  <c r="G112" i="16"/>
  <c r="H112" i="16" s="1"/>
  <c r="H115" i="16"/>
  <c r="H116" i="16"/>
  <c r="G117" i="16"/>
  <c r="H117" i="16" s="1"/>
  <c r="C397" i="339"/>
  <c r="B397" i="339"/>
  <c r="C546" i="339"/>
  <c r="B546" i="339"/>
  <c r="I16" i="351" s="1"/>
  <c r="C545" i="339"/>
  <c r="B545" i="339"/>
  <c r="C544" i="339"/>
  <c r="C543" i="339"/>
  <c r="B543" i="339"/>
  <c r="I15" i="351" s="1"/>
  <c r="C542" i="339"/>
  <c r="B542" i="339"/>
  <c r="H40" i="350"/>
  <c r="H33" i="350"/>
  <c r="C263" i="339"/>
  <c r="B263" i="339"/>
  <c r="C391" i="339"/>
  <c r="B391" i="339"/>
  <c r="I20" i="351" s="1"/>
  <c r="C380" i="339"/>
  <c r="B380" i="339"/>
  <c r="C254" i="339"/>
  <c r="C396" i="339"/>
  <c r="C395" i="339"/>
  <c r="C394" i="339"/>
  <c r="C393" i="339"/>
  <c r="C392" i="339"/>
  <c r="C372" i="339"/>
  <c r="C371" i="339"/>
  <c r="C370" i="339"/>
  <c r="C322" i="339"/>
  <c r="C321" i="339"/>
  <c r="C320" i="339"/>
  <c r="C297" i="339"/>
  <c r="B396" i="339"/>
  <c r="B372" i="339"/>
  <c r="B371" i="339"/>
  <c r="I19" i="351" s="1"/>
  <c r="B370" i="339"/>
  <c r="B322" i="339"/>
  <c r="B320" i="339"/>
  <c r="B297" i="339"/>
  <c r="B254" i="339"/>
  <c r="H83" i="16" l="1"/>
  <c r="H84" i="16" s="1"/>
  <c r="H13" i="350"/>
  <c r="H26" i="350" s="1"/>
  <c r="H31" i="16"/>
  <c r="H32" i="16" s="1"/>
  <c r="H35" i="350"/>
  <c r="H37" i="350" s="1"/>
  <c r="H42" i="350" s="1"/>
  <c r="D372" i="339"/>
  <c r="H81" i="16"/>
  <c r="H10" i="16"/>
  <c r="H113" i="16"/>
  <c r="D351" i="339"/>
  <c r="H96" i="16"/>
  <c r="D384" i="339"/>
  <c r="H118" i="16"/>
  <c r="D347" i="339"/>
  <c r="D346" i="339"/>
  <c r="D349" i="339"/>
  <c r="D571" i="339"/>
  <c r="D569" i="339"/>
  <c r="D570" i="339"/>
  <c r="D503" i="339"/>
  <c r="D192" i="339"/>
  <c r="H16" i="16"/>
  <c r="H29" i="16"/>
  <c r="H101" i="16"/>
  <c r="H85" i="16" l="1"/>
  <c r="H86" i="16" s="1"/>
  <c r="I87" i="16" s="1"/>
  <c r="H33" i="16"/>
  <c r="H34" i="16" s="1"/>
  <c r="I35" i="16" s="1"/>
  <c r="D566" i="339"/>
  <c r="D567" i="339"/>
  <c r="D523" i="339"/>
  <c r="D544" i="339"/>
  <c r="D271" i="339"/>
  <c r="D524" i="339"/>
  <c r="D249" i="339"/>
  <c r="D58" i="339"/>
  <c r="D165" i="339"/>
  <c r="D265" i="339"/>
  <c r="D210" i="339"/>
  <c r="D530" i="339"/>
  <c r="D294" i="339"/>
  <c r="D330" i="339"/>
  <c r="D374" i="339"/>
  <c r="D560" i="339"/>
  <c r="D181" i="339"/>
  <c r="D126" i="339"/>
  <c r="D209" i="339"/>
  <c r="D201" i="339"/>
  <c r="D146" i="339"/>
  <c r="D175" i="339"/>
  <c r="D283" i="339"/>
  <c r="D267" i="339"/>
  <c r="D366" i="339"/>
  <c r="D44" i="339"/>
  <c r="D51" i="339"/>
  <c r="D76" i="339"/>
  <c r="D104" i="339"/>
  <c r="D173" i="339"/>
  <c r="D179" i="339"/>
  <c r="D414" i="339"/>
  <c r="D229" i="339"/>
  <c r="D446" i="339"/>
  <c r="D429" i="339"/>
  <c r="D546" i="339"/>
  <c r="J16" i="351" s="1"/>
  <c r="K16" i="351" s="1"/>
  <c r="D83" i="339"/>
  <c r="D187" i="339"/>
  <c r="D219" i="339"/>
  <c r="D243" i="339"/>
  <c r="D383" i="339"/>
  <c r="D337" i="339"/>
  <c r="D537" i="339"/>
  <c r="D193" i="339"/>
  <c r="D260" i="339"/>
  <c r="D6" i="339"/>
  <c r="H17" i="16"/>
  <c r="H18" i="16" s="1"/>
  <c r="I19" i="16" s="1"/>
  <c r="D231" i="339"/>
  <c r="D553" i="339"/>
  <c r="D255" i="339"/>
  <c r="D80" i="339"/>
  <c r="D528" i="339"/>
  <c r="D565" i="339"/>
  <c r="D558" i="339"/>
  <c r="D555" i="339"/>
  <c r="D538" i="339"/>
  <c r="D301" i="339"/>
  <c r="D307" i="339"/>
  <c r="D309" i="339"/>
  <c r="D542" i="339"/>
  <c r="D280" i="339"/>
  <c r="D323" i="339"/>
  <c r="D361" i="339"/>
  <c r="D552" i="339"/>
  <c r="D129" i="339"/>
  <c r="D418" i="339"/>
  <c r="D320" i="339"/>
  <c r="D423" i="339"/>
  <c r="D197" i="339"/>
  <c r="D394" i="339"/>
  <c r="D25" i="339"/>
  <c r="D281" i="339"/>
  <c r="D568" i="339"/>
  <c r="D561" i="339"/>
  <c r="D168" i="339"/>
  <c r="D338" i="339"/>
  <c r="D550" i="339"/>
  <c r="D551" i="339"/>
  <c r="D556" i="339"/>
  <c r="D33" i="339"/>
  <c r="D529" i="339"/>
  <c r="D239" i="339"/>
  <c r="D270" i="339"/>
  <c r="D427" i="339"/>
  <c r="D284" i="339"/>
  <c r="D69" i="339"/>
  <c r="D572" i="339"/>
  <c r="D261" i="339"/>
  <c r="D56" i="339"/>
  <c r="D63" i="339"/>
  <c r="D335" i="339"/>
  <c r="D147" i="339"/>
  <c r="D527" i="339"/>
  <c r="D263" i="339"/>
  <c r="D94" i="339"/>
  <c r="D176" i="339"/>
  <c r="D234" i="339"/>
  <c r="D242" i="339"/>
  <c r="D400" i="339"/>
  <c r="D435" i="339"/>
  <c r="D299" i="339"/>
  <c r="D108" i="339"/>
  <c r="D211" i="339"/>
  <c r="D13" i="339"/>
  <c r="D183" i="339"/>
  <c r="D48" i="339"/>
  <c r="D127" i="339"/>
  <c r="D199" i="339"/>
  <c r="D203" i="339"/>
  <c r="D419" i="339"/>
  <c r="D393" i="339"/>
  <c r="D557" i="339"/>
  <c r="D10" i="339"/>
  <c r="D186" i="339"/>
  <c r="D573" i="339"/>
  <c r="D277" i="339"/>
  <c r="D170" i="339"/>
  <c r="D212" i="339"/>
  <c r="D226" i="339"/>
  <c r="D438" i="339"/>
  <c r="D375" i="339"/>
  <c r="D543" i="339"/>
  <c r="J15" i="351" s="1"/>
  <c r="K15" i="351" s="1"/>
  <c r="D430" i="339"/>
  <c r="D102" i="339"/>
  <c r="D191" i="339"/>
  <c r="D404" i="339"/>
  <c r="D247" i="339"/>
  <c r="D304" i="339"/>
  <c r="D564" i="339"/>
  <c r="H119" i="16"/>
  <c r="H120" i="16" s="1"/>
  <c r="I121" i="16" s="1"/>
  <c r="D563" i="339"/>
  <c r="D84" i="339"/>
  <c r="D290" i="339"/>
  <c r="D293" i="339"/>
  <c r="D311" i="339"/>
  <c r="D153" i="339"/>
  <c r="D224" i="339"/>
  <c r="D130" i="339"/>
  <c r="D382" i="339"/>
  <c r="D73" i="339"/>
  <c r="D5" i="339"/>
  <c r="D156" i="339"/>
  <c r="D184" i="339"/>
  <c r="D178" i="339"/>
  <c r="D206" i="339"/>
  <c r="D244" i="339"/>
  <c r="D236" i="339"/>
  <c r="D245" i="339"/>
  <c r="H102" i="16"/>
  <c r="H103" i="16" s="1"/>
  <c r="H104" i="16" s="1"/>
  <c r="D390" i="339" s="1"/>
  <c r="D562" i="339"/>
  <c r="D554" i="339"/>
  <c r="D421" i="339"/>
  <c r="D426" i="339"/>
  <c r="D449" i="339"/>
  <c r="D259" i="339"/>
  <c r="D11" i="339"/>
  <c r="D91" i="339"/>
  <c r="D230" i="339"/>
  <c r="D441" i="339"/>
  <c r="D402" i="339"/>
  <c r="D65" i="339"/>
  <c r="D387" i="339"/>
  <c r="D378" i="339"/>
  <c r="D100" i="339"/>
  <c r="D75" i="339"/>
  <c r="D111" i="339"/>
  <c r="D118" i="339"/>
  <c r="D228" i="339"/>
  <c r="D413" i="339"/>
  <c r="D276" i="339"/>
  <c r="D46" i="339"/>
  <c r="D9" i="339"/>
  <c r="D227" i="339"/>
  <c r="D23" i="339"/>
  <c r="D70" i="339"/>
  <c r="D140" i="339"/>
  <c r="D202" i="339"/>
  <c r="D208" i="339"/>
  <c r="D217" i="339"/>
  <c r="D328" i="339"/>
  <c r="D334" i="339"/>
  <c r="D144" i="339"/>
  <c r="D110" i="339"/>
  <c r="D233" i="339"/>
  <c r="D405" i="339"/>
  <c r="D448" i="339"/>
  <c r="D41" i="339"/>
  <c r="D77" i="339"/>
  <c r="D125" i="339"/>
  <c r="D160" i="339"/>
  <c r="D241" i="339"/>
  <c r="D302" i="339"/>
  <c r="D345" i="339"/>
  <c r="D376" i="339"/>
  <c r="D525" i="339"/>
  <c r="D406" i="339"/>
  <c r="D411" i="339"/>
  <c r="D96" i="339"/>
  <c r="D37" i="339"/>
  <c r="D12" i="339"/>
  <c r="D17" i="339"/>
  <c r="D34" i="339"/>
  <c r="D27" i="339"/>
  <c r="D30" i="339"/>
  <c r="D71" i="339"/>
  <c r="D98" i="339"/>
  <c r="D32" i="339"/>
  <c r="D42" i="339"/>
  <c r="D36" i="339"/>
  <c r="D74" i="339"/>
  <c r="D81" i="339"/>
  <c r="D122" i="339"/>
  <c r="D161" i="339"/>
  <c r="D189" i="339"/>
  <c r="D221" i="339"/>
  <c r="D16" i="339"/>
  <c r="D24" i="339"/>
  <c r="D29" i="339"/>
  <c r="D112" i="339"/>
  <c r="D218" i="339"/>
  <c r="D352" i="339"/>
  <c r="D355" i="339"/>
  <c r="D358" i="339"/>
  <c r="D116" i="339"/>
  <c r="D380" i="339"/>
  <c r="D356" i="339"/>
  <c r="D64" i="339"/>
  <c r="D123" i="339"/>
  <c r="D415" i="339"/>
  <c r="D124" i="339"/>
  <c r="D132" i="339"/>
  <c r="D409" i="339"/>
  <c r="D344" i="339"/>
  <c r="D541" i="339"/>
  <c r="D26" i="339"/>
  <c r="D31" i="339"/>
  <c r="D97" i="339"/>
  <c r="D101" i="339"/>
  <c r="D359" i="339"/>
  <c r="D350" i="339"/>
  <c r="D66" i="339"/>
  <c r="D354" i="339"/>
  <c r="D18" i="339"/>
  <c r="D106" i="339"/>
  <c r="D131" i="339"/>
  <c r="D357" i="339"/>
  <c r="D22" i="339"/>
  <c r="D121" i="339"/>
  <c r="D107" i="339"/>
  <c r="D424" i="339"/>
  <c r="D522" i="339"/>
  <c r="H35" i="16" l="1"/>
  <c r="D115" i="339" s="1"/>
  <c r="J27" i="351" s="1"/>
  <c r="K27" i="351" s="1"/>
  <c r="H87" i="16"/>
  <c r="D371" i="339" s="1"/>
  <c r="J19" i="351" s="1"/>
  <c r="K19" i="351" s="1"/>
  <c r="J21" i="351"/>
  <c r="K21" i="351" s="1"/>
  <c r="D333" i="339"/>
  <c r="D137" i="339"/>
  <c r="K30" i="351"/>
  <c r="K14" i="351"/>
  <c r="K17" i="351" s="1"/>
  <c r="D45" i="339"/>
  <c r="D289" i="339"/>
  <c r="D306" i="339"/>
  <c r="D148" i="339"/>
  <c r="D313" i="339"/>
  <c r="D174" i="339"/>
  <c r="D235" i="339"/>
  <c r="D314" i="339"/>
  <c r="D431" i="339"/>
  <c r="D559" i="339"/>
  <c r="D155" i="339"/>
  <c r="D452" i="339"/>
  <c r="D396" i="339"/>
  <c r="D288" i="339"/>
  <c r="D35" i="339"/>
  <c r="D440" i="339"/>
  <c r="D340" i="339"/>
  <c r="D185" i="339"/>
  <c r="D238" i="339"/>
  <c r="D425" i="339"/>
  <c r="D327" i="339"/>
  <c r="D154" i="339"/>
  <c r="D433" i="339"/>
  <c r="D151" i="339"/>
  <c r="D250" i="339"/>
  <c r="D442" i="339"/>
  <c r="D225" i="339"/>
  <c r="D252" i="339"/>
  <c r="D363" i="339"/>
  <c r="D257" i="339"/>
  <c r="D157" i="339"/>
  <c r="D142" i="339"/>
  <c r="D145" i="339"/>
  <c r="D207" i="339"/>
  <c r="D139" i="339"/>
  <c r="D109" i="339"/>
  <c r="D188" i="339"/>
  <c r="D223" i="339"/>
  <c r="D331" i="339"/>
  <c r="D392" i="339"/>
  <c r="D198" i="339"/>
  <c r="D196" i="339"/>
  <c r="D93" i="339"/>
  <c r="D329" i="339"/>
  <c r="H121" i="16"/>
  <c r="D391" i="339" s="1"/>
  <c r="J20" i="351" s="1"/>
  <c r="K20" i="351" s="1"/>
  <c r="D264" i="339"/>
  <c r="D360" i="339"/>
  <c r="D305" i="339"/>
  <c r="D373" i="339"/>
  <c r="D162" i="339"/>
  <c r="D353" i="339"/>
  <c r="D285" i="339"/>
  <c r="D4" i="339"/>
  <c r="D278" i="339"/>
  <c r="D53" i="339"/>
  <c r="D308" i="339"/>
  <c r="D322" i="339"/>
  <c r="D295" i="339"/>
  <c r="D386" i="339"/>
  <c r="D443" i="339"/>
  <c r="D164" i="339"/>
  <c r="D286" i="339"/>
  <c r="D214" i="339"/>
  <c r="D99" i="339"/>
  <c r="D401" i="339"/>
  <c r="D315" i="339"/>
  <c r="D292" i="339"/>
  <c r="D395" i="339"/>
  <c r="D275" i="339"/>
  <c r="D268" i="339"/>
  <c r="D274" i="339"/>
  <c r="D325" i="339"/>
  <c r="H19" i="16"/>
  <c r="D55" i="339" s="1"/>
  <c r="J26" i="351" s="1"/>
  <c r="K26" i="351" s="1"/>
  <c r="D298" i="339"/>
  <c r="D240" i="339"/>
  <c r="D248" i="339"/>
  <c r="D336" i="339"/>
  <c r="D445" i="339"/>
  <c r="D368" i="339"/>
  <c r="D321" i="339"/>
  <c r="D158" i="339"/>
  <c r="D436" i="339"/>
  <c r="D287" i="339"/>
  <c r="D40" i="339"/>
  <c r="D526" i="339"/>
  <c r="D92" i="339"/>
  <c r="D367" i="339"/>
  <c r="D397" i="339"/>
  <c r="G397" i="339" s="1"/>
  <c r="D326" i="339"/>
  <c r="D269" i="339"/>
  <c r="D215" i="339"/>
  <c r="D282" i="339"/>
  <c r="D8" i="339"/>
  <c r="D180" i="339"/>
  <c r="D159" i="339"/>
  <c r="D381" i="339"/>
  <c r="D303" i="339"/>
  <c r="D177" i="339"/>
  <c r="D324" i="339"/>
  <c r="D410" i="339"/>
  <c r="D432" i="339"/>
  <c r="D379" i="339"/>
  <c r="D300" i="339"/>
  <c r="D362" i="339"/>
  <c r="D549" i="339"/>
  <c r="D52" i="339"/>
  <c r="D348" i="339"/>
  <c r="D417" i="339"/>
  <c r="D377" i="339"/>
  <c r="D163" i="339"/>
  <c r="D141" i="339"/>
  <c r="D364" i="339"/>
  <c r="D416" i="339"/>
  <c r="D222" i="339"/>
  <c r="D136" i="339"/>
  <c r="D15" i="339"/>
  <c r="D246" i="339"/>
  <c r="D105" i="339"/>
  <c r="D258" i="339"/>
  <c r="D54" i="339"/>
  <c r="D220" i="339"/>
  <c r="D85" i="339"/>
  <c r="D190" i="339"/>
  <c r="D167" i="339"/>
  <c r="D89" i="339"/>
  <c r="D59" i="339"/>
  <c r="D117" i="339"/>
  <c r="D68" i="339"/>
  <c r="D14" i="339"/>
  <c r="D316" i="339"/>
  <c r="D291" i="339"/>
  <c r="D407" i="339"/>
  <c r="D28" i="339"/>
  <c r="D262" i="339"/>
  <c r="D128" i="339"/>
  <c r="D95" i="339"/>
  <c r="D19" i="339"/>
  <c r="D213" i="339"/>
  <c r="D428" i="339"/>
  <c r="D103" i="339"/>
  <c r="D82" i="339"/>
  <c r="D310" i="339"/>
  <c r="D79" i="339"/>
  <c r="D78" i="339"/>
  <c r="D403" i="339"/>
  <c r="I104" i="16"/>
  <c r="D216" i="339"/>
  <c r="D408" i="339"/>
  <c r="D389" i="339"/>
  <c r="D420" i="339"/>
  <c r="D318" i="339"/>
  <c r="F318" i="339" s="1"/>
  <c r="D143" i="339"/>
  <c r="D266" i="339"/>
  <c r="D339" i="339"/>
  <c r="D251" i="339"/>
  <c r="D200" i="339"/>
  <c r="D422" i="339"/>
  <c r="D385" i="339"/>
  <c r="D388" i="339"/>
  <c r="D232" i="339"/>
  <c r="D312" i="339"/>
  <c r="D152" i="339"/>
  <c r="D90" i="339"/>
  <c r="D205" i="339"/>
  <c r="D365" i="339"/>
  <c r="D67" i="339"/>
  <c r="K22" i="351" l="1"/>
  <c r="G14" i="353" s="1"/>
  <c r="D502" i="339"/>
  <c r="D545" i="339"/>
  <c r="D447" i="339"/>
  <c r="D319" i="339"/>
  <c r="D317" i="339"/>
  <c r="D341" i="339"/>
  <c r="D439" i="339"/>
  <c r="D166" i="339"/>
  <c r="D204" i="339"/>
  <c r="D437" i="339"/>
  <c r="D279" i="339"/>
  <c r="D57" i="339"/>
  <c r="D7" i="339"/>
  <c r="D47" i="339"/>
  <c r="D332" i="339"/>
  <c r="D72" i="339"/>
  <c r="D182" i="339"/>
  <c r="D444" i="339"/>
  <c r="D60" i="339"/>
  <c r="D43" i="339"/>
  <c r="D169" i="339"/>
  <c r="D237" i="339"/>
  <c r="D256" i="339"/>
  <c r="D578" i="339"/>
  <c r="D119" i="339"/>
  <c r="G69" i="16" s="1"/>
  <c r="H69" i="16" s="1"/>
  <c r="H70" i="16" s="1"/>
  <c r="H71" i="16" s="1"/>
  <c r="D61" i="339"/>
  <c r="D453" i="339"/>
  <c r="D412" i="339"/>
  <c r="H72" i="16" l="1"/>
  <c r="I73" i="16" s="1"/>
  <c r="D500" i="339"/>
  <c r="D454" i="339"/>
  <c r="D62" i="339"/>
  <c r="D501" i="339"/>
  <c r="D120" i="339"/>
  <c r="H73" i="16" l="1"/>
  <c r="D134" i="339" s="1"/>
  <c r="J29" i="351" s="1"/>
  <c r="K29" i="351" s="1"/>
  <c r="K31" i="351" s="1"/>
  <c r="G13" i="353"/>
  <c r="D455" i="339"/>
  <c r="D133" i="339"/>
  <c r="D536" i="339"/>
  <c r="D576" i="339"/>
  <c r="D535" i="339"/>
  <c r="G15" i="353" l="1"/>
  <c r="D135" i="339"/>
  <c r="D507" i="339"/>
  <c r="D456" i="339"/>
  <c r="D577" i="339"/>
  <c r="D504" i="339"/>
  <c r="D583" i="339" l="1"/>
  <c r="D505" i="339"/>
  <c r="D457" i="339"/>
  <c r="D506" i="339"/>
  <c r="D534" i="339"/>
  <c r="D581" i="339"/>
  <c r="D533" i="339"/>
  <c r="G16" i="353" l="1"/>
  <c r="D582" i="339"/>
  <c r="D458" i="339"/>
  <c r="D584" i="339"/>
  <c r="D580" i="339"/>
  <c r="D579" i="339"/>
  <c r="D586" i="339" l="1"/>
  <c r="D585" i="339"/>
  <c r="D459" i="339"/>
  <c r="D460" i="339" l="1"/>
  <c r="D461" i="339" l="1"/>
  <c r="D462" i="339" l="1"/>
  <c r="D463" i="339" l="1"/>
  <c r="D464" i="339" l="1"/>
  <c r="D465" i="339" l="1"/>
  <c r="D466" i="339" l="1"/>
  <c r="D467" i="339" l="1"/>
  <c r="D470" i="339" l="1"/>
  <c r="D471" i="339" l="1"/>
  <c r="D472" i="339" l="1"/>
  <c r="D473" i="339" l="1"/>
  <c r="D474" i="339" l="1"/>
  <c r="D475" i="339" l="1"/>
  <c r="D476" i="339" l="1"/>
  <c r="D477" i="339" l="1"/>
  <c r="D478" i="339" l="1"/>
  <c r="D479" i="339" l="1"/>
  <c r="D480" i="339" l="1"/>
  <c r="D481" i="339" l="1"/>
  <c r="D482" i="339" l="1"/>
  <c r="D483" i="339" l="1"/>
  <c r="D484" i="339" l="1"/>
  <c r="D485" i="339" l="1"/>
  <c r="D486" i="339" l="1"/>
  <c r="D487" i="339" l="1"/>
  <c r="D488" i="339" l="1"/>
  <c r="D489" i="339" l="1"/>
  <c r="D490" i="339" l="1"/>
  <c r="D508" i="339" l="1"/>
  <c r="D515" i="339"/>
  <c r="D509" i="339"/>
  <c r="D491" i="339"/>
  <c r="D498" i="339"/>
  <c r="D499" i="339"/>
  <c r="D516" i="339"/>
  <c r="D521" i="339"/>
  <c r="D510" i="339"/>
  <c r="D517" i="339"/>
  <c r="D513" i="339"/>
  <c r="D518" i="339"/>
  <c r="D514" i="339"/>
  <c r="D492" i="339" l="1"/>
  <c r="D493" i="339" l="1"/>
  <c r="D494" i="339"/>
  <c r="D495" i="339"/>
  <c r="G17" i="353" l="1"/>
  <c r="G18" i="353" s="1"/>
  <c r="G19" i="353" l="1"/>
</calcChain>
</file>

<file path=xl/sharedStrings.xml><?xml version="1.0" encoding="utf-8"?>
<sst xmlns="http://schemas.openxmlformats.org/spreadsheetml/2006/main" count="519" uniqueCount="229">
  <si>
    <t>A</t>
  </si>
  <si>
    <t>TENAGA</t>
  </si>
  <si>
    <t>Pekerja</t>
  </si>
  <si>
    <t>L.01</t>
  </si>
  <si>
    <t>OH</t>
  </si>
  <si>
    <t>L.02</t>
  </si>
  <si>
    <t>Kepala Tukang</t>
  </si>
  <si>
    <t>L.03</t>
  </si>
  <si>
    <t>Mandor</t>
  </si>
  <si>
    <t>L.04</t>
  </si>
  <si>
    <t>JUMLAH TENAGA KERJA</t>
  </si>
  <si>
    <t>B</t>
  </si>
  <si>
    <t>BAHAN</t>
  </si>
  <si>
    <t>Kg</t>
  </si>
  <si>
    <t>Liter</t>
  </si>
  <si>
    <t>JUMLAH HARGA BAHAN</t>
  </si>
  <si>
    <t>C</t>
  </si>
  <si>
    <t>PERALATAN</t>
  </si>
  <si>
    <t>JUMLAH HARGA ALAT</t>
  </si>
  <si>
    <t>D</t>
  </si>
  <si>
    <t>Jumlah (A+B+C)</t>
  </si>
  <si>
    <t>E</t>
  </si>
  <si>
    <t>Overhead &amp; Profit (Contoh 15 %)</t>
  </si>
  <si>
    <t>15% x D</t>
  </si>
  <si>
    <t>F</t>
  </si>
  <si>
    <t>Lbr</t>
  </si>
  <si>
    <t>Bh</t>
  </si>
  <si>
    <t>Kepala tukang</t>
  </si>
  <si>
    <t>kg</t>
  </si>
  <si>
    <t>Tukang Batu</t>
  </si>
  <si>
    <t>Pasir Beton</t>
  </si>
  <si>
    <t>Air</t>
  </si>
  <si>
    <t>Overhead &amp; Profit (Contoh 15%)</t>
  </si>
  <si>
    <t>Solar</t>
  </si>
  <si>
    <t>Minyak pelumas</t>
  </si>
  <si>
    <t>Jam</t>
  </si>
  <si>
    <t>Kawat las listrik</t>
  </si>
  <si>
    <t>Sewa alat</t>
  </si>
  <si>
    <t>cm</t>
  </si>
  <si>
    <t>Tukang Las</t>
  </si>
  <si>
    <t>No</t>
  </si>
  <si>
    <t>Uraian</t>
  </si>
  <si>
    <t>Kode</t>
  </si>
  <si>
    <t>Satuan</t>
  </si>
  <si>
    <t>Koefisien</t>
  </si>
  <si>
    <t>Ls</t>
  </si>
  <si>
    <t>Tukang cat</t>
  </si>
  <si>
    <t>Kuas</t>
  </si>
  <si>
    <t>Ampelas</t>
  </si>
  <si>
    <t>Menie besi</t>
  </si>
  <si>
    <t>Kwas</t>
  </si>
  <si>
    <t>bh</t>
  </si>
  <si>
    <t>Harga
Satuan
(Rp)</t>
  </si>
  <si>
    <t>Jumlah
Harga
(Rp)</t>
  </si>
  <si>
    <t>HARGA SATUAN PEKERJAAN BETON</t>
  </si>
  <si>
    <t>1 m2 Pengikisan/pengerokan permukaan cat lama</t>
  </si>
  <si>
    <t>HARGA SATUAN PEKERJAAN PENGECATAN</t>
  </si>
  <si>
    <t xml:space="preserve">HARGA SATUAN PEKERJAAN BESI DAN ALUMUNIUM </t>
  </si>
  <si>
    <t>Pemasangan 1 kg besi profil</t>
  </si>
  <si>
    <t>Pengerjaan 10 cm pengelasan dengan las listrik</t>
  </si>
  <si>
    <t>NO</t>
  </si>
  <si>
    <t>JENIS TENAGA KERJA</t>
  </si>
  <si>
    <t>KODE</t>
  </si>
  <si>
    <t>SATUAN</t>
  </si>
  <si>
    <t>HARGA SATUAN (Rp/Hari)</t>
  </si>
  <si>
    <t>HARGA SATUAN (Rp/jam)</t>
  </si>
  <si>
    <t>Pekerja terlatih</t>
  </si>
  <si>
    <t>L01</t>
  </si>
  <si>
    <t>Orang/Hari/jam</t>
  </si>
  <si>
    <t>L02</t>
  </si>
  <si>
    <t>L03</t>
  </si>
  <si>
    <t>L10</t>
  </si>
  <si>
    <t>URAIAN / JENIS BAHAN BANGUNAN</t>
  </si>
  <si>
    <t>HARGA SATUAN (Rp)</t>
  </si>
  <si>
    <t>KET.</t>
  </si>
  <si>
    <t>BAHAN BANGUNAN GEDUNG</t>
  </si>
  <si>
    <t>ltr</t>
  </si>
  <si>
    <t>Batu Pecah  2 - 3cm</t>
  </si>
  <si>
    <t>Pasir pasang / Beton</t>
  </si>
  <si>
    <t>Semen Portland ( Andalas )</t>
  </si>
  <si>
    <t>Amplas</t>
  </si>
  <si>
    <t>Minyak Pelumas/ Silender</t>
  </si>
  <si>
    <t>DINAS PERUMAHAN &amp; PERMUKIMAN</t>
  </si>
  <si>
    <t xml:space="preserve"> KOTA MEDAN</t>
  </si>
  <si>
    <t xml:space="preserve">Tukang </t>
  </si>
  <si>
    <t>Tukang Besi Konstruksi</t>
  </si>
  <si>
    <t>Pengelasan (an. A.4.2.1.5)</t>
  </si>
  <si>
    <t>URAIAN PEKERJAAN</t>
  </si>
  <si>
    <t>NO. KODE</t>
  </si>
  <si>
    <t>JUMLAH</t>
  </si>
  <si>
    <t>ls</t>
  </si>
  <si>
    <t>Jumlah (A+B)</t>
  </si>
  <si>
    <t>Harga Satuan Pekerjaan (C+D)</t>
  </si>
  <si>
    <t>15% x C</t>
  </si>
  <si>
    <t>A.4.1.1</t>
  </si>
  <si>
    <t>A.4.1.1.5</t>
  </si>
  <si>
    <t>Harga Satuan Pekerjaan (D + E)</t>
  </si>
  <si>
    <t>A.4.2.1</t>
  </si>
  <si>
    <t>Tukang Las Konstruksi</t>
  </si>
  <si>
    <t>A.4.2.1.5</t>
  </si>
  <si>
    <t>A.4.7.1</t>
  </si>
  <si>
    <t>A.4.7.1.1</t>
  </si>
  <si>
    <t>A.4.7.1.16 A</t>
  </si>
  <si>
    <t>A.4.7.1.16 B</t>
  </si>
  <si>
    <t>HARGA SATUAN PEKERJAAN INSTALASI ELEKTRIKAL</t>
  </si>
  <si>
    <t>Harga Pekerjaan Pengelasan 1 cm</t>
  </si>
  <si>
    <t>A.4.2.1.1</t>
  </si>
  <si>
    <t>Minyak Solar Non subsidi</t>
  </si>
  <si>
    <t>:</t>
  </si>
  <si>
    <t>Lokasi</t>
  </si>
  <si>
    <t>No.</t>
  </si>
  <si>
    <t>M³</t>
  </si>
  <si>
    <t>HARGA SATUAN TAMAN</t>
  </si>
  <si>
    <t>DAFTAR UPAH/ BAHAN</t>
  </si>
  <si>
    <t>REKAPITULASI ANALISA</t>
  </si>
  <si>
    <t>KOTA MEDAN</t>
  </si>
  <si>
    <t>PROVINSI SUMATERA UTARA</t>
  </si>
  <si>
    <t>DAFTAR UPAH KERJA PER ORANG PER HARI</t>
  </si>
  <si>
    <t>DAFTAR SATUAN MATERIAL/BAHAN</t>
  </si>
  <si>
    <t>Hari</t>
  </si>
  <si>
    <t>(Rp)</t>
  </si>
  <si>
    <t>ANL HIT</t>
  </si>
  <si>
    <t>HARGA SATUAN PEKERJAAN HITUNG</t>
  </si>
  <si>
    <t xml:space="preserve">JUMLAH </t>
  </si>
  <si>
    <t>ANL. HIT. 2</t>
  </si>
  <si>
    <t>Kesehatan dan Keselamatan Kerja (K3)</t>
  </si>
  <si>
    <t>ALAT PELINDUNG KERJA DAN PELINDUNG DIRI</t>
  </si>
  <si>
    <t>FASILITAS, SARANA DAN PRASARANA KESEHATAN</t>
  </si>
  <si>
    <t>Harga Satuan</t>
  </si>
  <si>
    <t>Jumlah Harga</t>
  </si>
  <si>
    <t>A.</t>
  </si>
  <si>
    <t>B.</t>
  </si>
  <si>
    <t>C.</t>
  </si>
  <si>
    <t>D.</t>
  </si>
  <si>
    <t>HARGA SATUAN PEKERJAAN</t>
  </si>
  <si>
    <t>ANL HIT. 5</t>
  </si>
  <si>
    <t>Biaya Sewa Prancah dan Alat Bantu Kerja</t>
  </si>
  <si>
    <t>Scafolding</t>
  </si>
  <si>
    <t>Alat Bantu Kerja</t>
  </si>
  <si>
    <t>Sewa alat las listrik</t>
  </si>
  <si>
    <t>Scafolding (/set)</t>
  </si>
  <si>
    <t>Set/Hari</t>
  </si>
  <si>
    <t>SAT</t>
  </si>
  <si>
    <t>ANALISA</t>
  </si>
  <si>
    <t>PEKERJAAN PENDAHULUAN</t>
  </si>
  <si>
    <t>Pekerjaan</t>
  </si>
  <si>
    <t>PEKERJAAN AKHIR</t>
  </si>
  <si>
    <t xml:space="preserve">URAIAN PEKERJAAN </t>
  </si>
  <si>
    <t>PPn 11 %</t>
  </si>
  <si>
    <t>JUMLAH TOTAL + PPn 11 %</t>
  </si>
  <si>
    <t>DIBULATKAN</t>
  </si>
  <si>
    <t>.</t>
  </si>
  <si>
    <t xml:space="preserve">REKAPITULASI </t>
  </si>
  <si>
    <t>KOTA MEDAN PROVINSI SUMATERA UTARA</t>
  </si>
  <si>
    <t>ANALISA HARGA SATUAN (AHS)</t>
  </si>
  <si>
    <t>Membuat 1 m3 beton mutu f’  = 14.5 MPa. slump (12 ±2) cm. w/c = 0.66</t>
  </si>
  <si>
    <t>Besi Beton Ulir SNI</t>
  </si>
  <si>
    <t>Besi Profil Besi ( Besi Hollow, Plat Strip )</t>
  </si>
  <si>
    <t>Kawat Las Merk KOBE STEEL</t>
  </si>
  <si>
    <t>Satuan Kerja</t>
  </si>
  <si>
    <t>INSTANSI PEMBERI TUGAS</t>
  </si>
  <si>
    <t>KONSULTAN PERENCANA</t>
  </si>
  <si>
    <t>HARGA SATUAN</t>
  </si>
  <si>
    <t/>
  </si>
  <si>
    <t>JUMLAH HARGA</t>
  </si>
  <si>
    <r>
      <rPr>
        <b/>
        <sz val="12"/>
        <color rgb="FF000000"/>
        <rFont val="Century Gothic"/>
        <family val="2"/>
      </rPr>
      <t xml:space="preserve">DINAS KEPEMUDAAN DAN KEOLAHRAGAAN
PROVINSI SUMATERA UTARA
</t>
    </r>
    <r>
      <rPr>
        <sz val="9"/>
        <color rgb="FF000000"/>
        <rFont val="Century Gothic"/>
        <family val="2"/>
      </rPr>
      <t>Jalan Williem Iskandar No.9 Medan-20222
Website : http//dispora.sumutprov.go.id</t>
    </r>
  </si>
  <si>
    <t>DINAS KEPEMUDAAN DAN KEOLAHRAGAAN PROVINSI SUMATERA UTARA</t>
  </si>
  <si>
    <t>JALAN WILLIEM ISKANDAR NO. 9 MEDAN</t>
  </si>
  <si>
    <t>M²</t>
  </si>
  <si>
    <t>Lot</t>
  </si>
  <si>
    <t>Sewa Prancah dan Alat Bantu Kerja</t>
  </si>
  <si>
    <t>SOSIALISASI, PROMOSI DAN PELATIHAN</t>
  </si>
  <si>
    <t>Induksi K3 (Safety Induction)</t>
  </si>
  <si>
    <t>Org</t>
  </si>
  <si>
    <t>Topi Pelindung (Safety helmet) Leopard LPHL0295</t>
  </si>
  <si>
    <t>Pelindung Pernafasan dan Mulut (Masker)  3layer</t>
  </si>
  <si>
    <t>Sarung Tangan (Safety gloves) KONGGO Yellow Dotting</t>
  </si>
  <si>
    <t>Sepatu Keselamatan (Safety shoes) AP Boots Terra Eco 3</t>
  </si>
  <si>
    <t>Rompi Keselamatan (Safety vest) ASGAR 5 Kantong</t>
  </si>
  <si>
    <t>Box</t>
  </si>
  <si>
    <t>Psg</t>
  </si>
  <si>
    <t>Peralatan P3K (Kotak P3K, Tandu, Obat Luka, Perban</t>
  </si>
  <si>
    <t>Rambu Informasi</t>
  </si>
  <si>
    <t>Rambu Pekerjaan Sementara</t>
  </si>
  <si>
    <t>RAMBU RAMBU YANG DIPERLUKAN</t>
  </si>
  <si>
    <t>Spanduk (banner)</t>
  </si>
  <si>
    <t>Poster</t>
  </si>
  <si>
    <t>Papan Informasi</t>
  </si>
  <si>
    <t>Bendera K3</t>
  </si>
  <si>
    <t>Finishing dan Pembersihan akhir pekerjaan</t>
  </si>
  <si>
    <t>PEKERJAAN PENGECATAN</t>
  </si>
  <si>
    <t>Pengikisan Cat Tembok Lama</t>
  </si>
  <si>
    <t>VOLUME</t>
  </si>
  <si>
    <t>Jumlah A</t>
  </si>
  <si>
    <t>Jumlah B</t>
  </si>
  <si>
    <t>Jumlah C</t>
  </si>
  <si>
    <t>Tahun Anggaran</t>
  </si>
  <si>
    <t>Dokumentasi dan Pelaporan Pekerjaan</t>
  </si>
  <si>
    <r>
      <t xml:space="preserve">TOTAL </t>
    </r>
    <r>
      <rPr>
        <sz val="11"/>
        <color rgb="FF000000"/>
        <rFont val="Century Gothic"/>
        <family val="2"/>
      </rPr>
      <t>( A</t>
    </r>
    <r>
      <rPr>
        <i/>
        <sz val="11"/>
        <color rgb="FF000000"/>
        <rFont val="Century Gothic"/>
        <family val="2"/>
      </rPr>
      <t>+B+C</t>
    </r>
    <r>
      <rPr>
        <sz val="11"/>
        <color rgb="FF000000"/>
        <rFont val="Century Gothic"/>
        <family val="2"/>
      </rPr>
      <t>)</t>
    </r>
  </si>
  <si>
    <t>Harga
Satuan (Rp)</t>
  </si>
  <si>
    <t>Jumlah
Harga (Rp)</t>
  </si>
  <si>
    <t>1 m2 Pengecatan Tembok Luar Wheatershields (1 lps cat dasar, 2 lps cat penutup)</t>
  </si>
  <si>
    <t>Pengukuran Kembali Area Kerja</t>
  </si>
  <si>
    <t>Pengecatan Dinding Luar Waethershield</t>
  </si>
  <si>
    <t xml:space="preserve">Cat Tembok Wheatershields </t>
  </si>
  <si>
    <t xml:space="preserve">Cat Besi </t>
  </si>
  <si>
    <t>Cat Dasar</t>
  </si>
  <si>
    <t>Cat - Eksterior Flexx</t>
  </si>
  <si>
    <t xml:space="preserve"> -</t>
  </si>
  <si>
    <t>Perbaikan Pagar Gerbang (Sirkuit)</t>
  </si>
  <si>
    <t>Pemasangan Jerjak Pagar</t>
  </si>
  <si>
    <t>A.4.2.1.15A</t>
  </si>
  <si>
    <t>Pemasangan 1 m2  terali besi</t>
  </si>
  <si>
    <t>Besi ulir</t>
  </si>
  <si>
    <t>Pemasangan Roda Pintu Gerbang</t>
  </si>
  <si>
    <t>Pengecatan Jerjak Besi dan Pintu Gerbang</t>
  </si>
  <si>
    <t>1 m2 Mengecatan Bidang Besi</t>
  </si>
  <si>
    <t>cat besi</t>
  </si>
  <si>
    <t xml:space="preserve">Cat Minyak </t>
  </si>
  <si>
    <t>Daftar Bahan</t>
  </si>
  <si>
    <t>Cor beton dudukan rel</t>
  </si>
  <si>
    <t xml:space="preserve">Pemasangan Rell Pintu Gerbang Siku 50.50.5 </t>
  </si>
  <si>
    <t>" Terbilang : Satu Milyar Dua Ratus Empat Puluh Sembilan Juta Sembilan Ratus Lima Belas Ribu Rupiah,-"</t>
  </si>
  <si>
    <t>Jumlah</t>
  </si>
  <si>
    <t>Cat Dasar SKK Biofine Sealer</t>
  </si>
  <si>
    <t>Cat Tembok Shield - Super Lanaflex</t>
  </si>
  <si>
    <t>set</t>
  </si>
  <si>
    <t>HARGA PERKIRAAN SENDIRI (HPS)</t>
  </si>
  <si>
    <t>PENGECATAN PAGAR SUMUT SPORT CENTER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</si>
</sst>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8">
    <numFmt numFmtId="7" formatCode="&quot;Rp&quot;#,##0.00;\-&quot;Rp&quot;#,##0.00"/>
    <numFmt numFmtId="42" formatCode="_-&quot;Rp&quot;* #,##0_-;\-&quot;Rp&quot;* #,##0_-;_-&quot;Rp&quot;* &quot;-&quot;_-;_-@_-"/>
    <numFmt numFmtId="41" formatCode="_-* #,##0_-;\-* #,##0_-;_-* &quot;-&quot;_-;_-@_-"/>
    <numFmt numFmtId="43" formatCode="_-* #,##0.00_-;\-* #,##0.00_-;_-* &quot;-&quot;??_-;_-@_-"/>
    <numFmt numFmtId="164" formatCode="&quot;$&quot;#,##0_);\(&quot;$&quot;#,##0\)"/>
    <numFmt numFmtId="165" formatCode="&quot;$&quot;#,##0_);[Red]\(&quot;$&quot;#,##0\)"/>
    <numFmt numFmtId="166" formatCode="&quot;$&quot;#,##0.00_);\(&quot;$&quot;#,##0.00\)"/>
    <numFmt numFmtId="167" formatCode="&quot;$&quot;#,##0.00_);[Red]\(&quot;$&quot;#,##0.00\)"/>
    <numFmt numFmtId="168" formatCode="_(&quot;$&quot;* #,##0_);_(&quot;$&quot;* \(#,##0\);_(&quot;$&quot;* &quot;-&quot;_);_(@_)"/>
    <numFmt numFmtId="169" formatCode="_(* #,##0_);_(* \(#,##0\);_(* &quot;-&quot;_);_(@_)"/>
    <numFmt numFmtId="170" formatCode="_(&quot;$&quot;* #,##0.00_);_(&quot;$&quot;* \(#,##0.00\);_(&quot;$&quot;* &quot;-&quot;??_);_(@_)"/>
    <numFmt numFmtId="171" formatCode="_(* #,##0.00_);_(* \(#,##0.00\);_(* &quot;-&quot;??_);_(@_)"/>
    <numFmt numFmtId="172" formatCode="&quot;£&quot;#,##0;\-&quot;£&quot;#,##0"/>
    <numFmt numFmtId="173" formatCode="&quot;£&quot;#,##0;[Red]\-&quot;£&quot;#,##0"/>
    <numFmt numFmtId="174" formatCode="&quot;£&quot;#,##0.00;[Red]\-&quot;£&quot;#,##0.00"/>
    <numFmt numFmtId="175" formatCode="_-&quot;£&quot;* #,##0_-;\-&quot;£&quot;* #,##0_-;_-&quot;£&quot;* &quot;-&quot;_-;_-@_-"/>
    <numFmt numFmtId="176" formatCode="&quot;Rp&quot;#,##0_);\(&quot;Rp&quot;#,##0\)"/>
    <numFmt numFmtId="177" formatCode="&quot;Rp&quot;#,##0_);[Red]\(&quot;Rp&quot;#,##0\)"/>
    <numFmt numFmtId="178" formatCode="&quot;Rp&quot;#,##0.00_);\(&quot;Rp&quot;#,##0.00\)"/>
    <numFmt numFmtId="179" formatCode="_(&quot;Rp&quot;* #,##0_);_(&quot;Rp&quot;* \(#,##0\);_(&quot;Rp&quot;* &quot;-&quot;_);_(@_)"/>
    <numFmt numFmtId="180" formatCode="_(&quot;Rp&quot;* #,##0.00_);_(&quot;Rp&quot;* \(#,##0.00\);_(&quot;Rp&quot;* &quot;-&quot;??_);_(@_)"/>
    <numFmt numFmtId="181" formatCode="0.0000"/>
    <numFmt numFmtId="182" formatCode="0.000"/>
    <numFmt numFmtId="183" formatCode="_(* #,##0.00_);_(* \(#,##0.00\);_(* &quot;-&quot;_);_(@_)"/>
    <numFmt numFmtId="184" formatCode="_(&quot;Rp&quot;* #,##0.00_);_(&quot;Rp&quot;* \(#,##0.00\);_(&quot;Rp&quot;* &quot;-&quot;_);_(@_)"/>
    <numFmt numFmtId="185" formatCode="#."/>
    <numFmt numFmtId="186" formatCode="#,##0.00\ _$;\-#,##0.00\ _$"/>
    <numFmt numFmtId="187" formatCode="#,##0.00\ &quot;Pts&quot;;[Red]\-#,##0.00\ &quot;Pts&quot;"/>
    <numFmt numFmtId="188" formatCode="_-* #,##0\ _P_t_s_-;\-* #,##0\ _P_t_s_-;_-* &quot;-&quot;\ _P_t_s_-;_-@_-"/>
    <numFmt numFmtId="189" formatCode="_-* #,##0\ &quot;Pts&quot;_-;\-* #,##0\ &quot;Pts&quot;_-;_-* &quot;-&quot;\ &quot;Pts&quot;_-;_-@_-"/>
    <numFmt numFmtId="190" formatCode="_-* #,##0.00\ &quot;Pts&quot;_-;\-* #,##0.00\ &quot;Pts&quot;_-;_-* &quot;-&quot;??\ &quot;Pts&quot;_-;_-@_-"/>
    <numFmt numFmtId="191" formatCode="_(* #,##0.00000_);_(* \(#,##0.00000\);_(* &quot;-&quot;??_);_(@_)"/>
    <numFmt numFmtId="192" formatCode="#,##0;\-#,##0;&quot;-&quot;"/>
    <numFmt numFmtId="193" formatCode="0.000000"/>
    <numFmt numFmtId="194" formatCode="_(* #,##0.00_);_(* \(#,##0.00\);_(* \-??_);_(@_)"/>
    <numFmt numFmtId="195" formatCode="#,##0.00\ ;\(#,##0.00\)"/>
    <numFmt numFmtId="196" formatCode="#,##0.00\ ;&quot; (&quot;#,##0.00\);&quot; -&quot;#\ ;@\ "/>
    <numFmt numFmtId="197" formatCode="_(* #,##0.0000_);_(* \(#,##0.0000\);_(* &quot;-&quot;????_);_(@_)"/>
    <numFmt numFmtId="198" formatCode="#,##0.0_);\(#,##0.0\)"/>
    <numFmt numFmtId="199" formatCode=";;;"/>
    <numFmt numFmtId="200" formatCode="#,##0.000"/>
    <numFmt numFmtId="201" formatCode="#,##0.0_);[Red]\(#,##0.0\)"/>
    <numFmt numFmtId="202" formatCode="#,###.00"/>
    <numFmt numFmtId="203" formatCode="_(* #,##0.0_);_(* \(#,##0.0\);_(* &quot;-&quot;_);_(@_)"/>
    <numFmt numFmtId="204" formatCode="_(* #,##0.0_);_(* \(#,##0.0\);_(* &quot;-&quot;??_);_(@_)"/>
    <numFmt numFmtId="205" formatCode="#,##0.0000"/>
    <numFmt numFmtId="206" formatCode="#,##0.00;[Red]#,##0.00"/>
    <numFmt numFmtId="207" formatCode="#,##0.00_);\(#,##0.0\)"/>
    <numFmt numFmtId="208" formatCode="_(* #,##0.0000000000_);_(* \(#,##0.0000000000\);_(* &quot;-&quot;??_);_(@_)"/>
    <numFmt numFmtId="209" formatCode="&quot;$&quot;#,##0\ ;\(&quot;$&quot;#,##0\)"/>
    <numFmt numFmtId="210" formatCode="m/d"/>
    <numFmt numFmtId="211" formatCode="#,##0_);[Red]\(#,##0\);;@"/>
    <numFmt numFmtId="212" formatCode="_([$€-2]* #,##0.00_);_([$€-2]* \(#,##0.00\);_([$€-2]* &quot;-&quot;??_)"/>
    <numFmt numFmtId="213" formatCode="_(* #,##0.00000000000000_);_(* \(#,##0.00000000000000\);_(* &quot;-&quot;??_);_(@_)"/>
    <numFmt numFmtId="214" formatCode="0.000%"/>
    <numFmt numFmtId="215" formatCode="0.00_)"/>
    <numFmt numFmtId="216" formatCode="###0.00"/>
    <numFmt numFmtId="217" formatCode="0_)"/>
    <numFmt numFmtId="218" formatCode="0.0%"/>
    <numFmt numFmtId="219" formatCode="mm/dd/yy"/>
    <numFmt numFmtId="220" formatCode="_-&quot;$&quot;* #,##0_-;\-&quot;$&quot;* #,##0_-;_-&quot;$&quot;* &quot;-&quot;_-;_-@_-"/>
    <numFmt numFmtId="221" formatCode="_([$Rp-421]* #,##0.00_);_([$Rp-421]* \(#,##0.00\);_([$Rp-421]* &quot;-&quot;??_);_(@_)"/>
    <numFmt numFmtId="222" formatCode="&quot;Rp&quot;\ #,##0_);\(&quot;Rp&quot;\ #,##0\)"/>
    <numFmt numFmtId="223" formatCode="_(* #,##0.0000_);_(* \(#,##0.0000\);_(* &quot;-&quot;_);_(@_)"/>
    <numFmt numFmtId="224" formatCode="0.0"/>
    <numFmt numFmtId="225" formatCode="&quot;\&quot;#,##0.00;[Red]&quot;\&quot;&quot;\&quot;&quot;\&quot;&quot;\&quot;&quot;\&quot;&quot;\&quot;\-#,##0.00"/>
    <numFmt numFmtId="226" formatCode="&quot;\&quot;#,##0;[Red]&quot;\&quot;&quot;\&quot;\-#,##0"/>
    <numFmt numFmtId="227" formatCode="\km"/>
    <numFmt numFmtId="228" formatCode="_ * #,##0_ ;_ * \-#,##0_ ;_ * &quot;-&quot;_ ;_ @_ "/>
    <numFmt numFmtId="229" formatCode="0###0"/>
    <numFmt numFmtId="230" formatCode="#,##0\ &quot;FB&quot;;\-#,##0\ &quot;FB&quot;"/>
    <numFmt numFmtId="231" formatCode="#,##0.00\ &quot;Esc.&quot;;[Red]\-#,##0.00\ &quot;Esc.&quot;"/>
    <numFmt numFmtId="232" formatCode="_(* #,##0_);_(* &quot;\&quot;&quot;\&quot;&quot;\&quot;\(#,##0&quot;\&quot;&quot;\&quot;&quot;\&quot;\);_(* &quot;-&quot;_);_(@_)"/>
    <numFmt numFmtId="233" formatCode="_(* #,##0.00_);_(* &quot;\&quot;&quot;\&quot;&quot;\&quot;\(#,##0.00&quot;\&quot;&quot;\&quot;&quot;\&quot;\);_(* &quot;-&quot;??_);_(@_)"/>
    <numFmt numFmtId="234" formatCode="_([$€]* #,##0.00_);_([$€]* \(#,##0.00\);_([$€]* \-??_);_(@_)"/>
    <numFmt numFmtId="235" formatCode="&quot;P&quot;\ #,##0_);\(&quot;P&quot;\ #,##0\)"/>
    <numFmt numFmtId="236" formatCode="#,##0\ &quot;Esc.&quot;;[Red]\-#,##0\ &quot;Esc.&quot;"/>
    <numFmt numFmtId="237" formatCode="General\ ;[Red]\(General\)"/>
    <numFmt numFmtId="238" formatCode="#,##0.00\ &quot;Esc.&quot;;\-#,##0.00\ &quot;Esc.&quot;"/>
    <numFmt numFmtId="239" formatCode="0.0%;[Red]\(0.0%\)"/>
    <numFmt numFmtId="240" formatCode="_ * #,##0.00_ ;_ * \-#,##0.00_ ;_ * &quot;-&quot;??_ ;_ @_ "/>
    <numFmt numFmtId="241" formatCode="_-* #,##0.00\ &quot;Esc.&quot;_-;\-* #,##0.00\ &quot;Esc.&quot;_-;_-* &quot;-&quot;??\ &quot;Esc.&quot;_-;_-@_-"/>
    <numFmt numFmtId="242" formatCode="#,##0.000_);[Red]\(#,##0.000\)"/>
    <numFmt numFmtId="243" formatCode="#,##0.000_);\(#,##0.000\)"/>
    <numFmt numFmtId="244" formatCode="_([$Rp-421]* #,##0_);_([$Rp-421]* \(#,##0\);_([$Rp-421]* &quot;-&quot;??_);_(@_)"/>
    <numFmt numFmtId="245" formatCode="_-* #,##0.00\ _E_s_c_._-;\-* #,##0.00\ _E_s_c_._-;_-* &quot;-&quot;??\ _E_s_c_._-;_-@_-"/>
    <numFmt numFmtId="246" formatCode="_(&quot;$&quot;* #,##0.000_);_(&quot;$&quot;* \(#,##0.000\);_(&quot;$&quot;* &quot;-&quot;??_);_(@_)"/>
    <numFmt numFmtId="247" formatCode="0.0000000%"/>
    <numFmt numFmtId="248" formatCode="_-* #,##0\ _E_s_c_._-;\-* #,##0\ _E_s_c_._-;_-* &quot;-&quot;\ _E_s_c_._-;_-@_-"/>
    <numFmt numFmtId="249" formatCode="0.0000000000"/>
    <numFmt numFmtId="250" formatCode="#,##0.00\ \ "/>
    <numFmt numFmtId="251" formatCode="#,##0.00&quot;  &quot;"/>
    <numFmt numFmtId="252" formatCode="_ * #,##0_ ;_ * \-#,##0_ ;_ * &quot;-&quot;??_ ;_ @_ "/>
    <numFmt numFmtId="253" formatCode="_ * #,##0_ ;_ * \-#,##0_ ;_ * \-??_ ;_ @_ "/>
    <numFmt numFmtId="254" formatCode="#,##0.00\ "/>
    <numFmt numFmtId="255" formatCode="0##0"/>
    <numFmt numFmtId="256" formatCode="0\ \ \ \ "/>
    <numFmt numFmtId="257" formatCode="#,##0.00\ \ \ "/>
    <numFmt numFmtId="258" formatCode="#,##0.00&quot;   &quot;"/>
    <numFmt numFmtId="259" formatCode="_(&quot;$&quot;* #,##0_);_(&quot;$&quot;* &quot;\&quot;&quot;\&quot;&quot;\&quot;\(#,##0&quot;\&quot;&quot;\&quot;&quot;\&quot;\);_(&quot;$&quot;* &quot;-&quot;_);_(@_)"/>
    <numFmt numFmtId="260" formatCode="_(&quot;$&quot;* #,##0.00_);_(&quot;$&quot;* &quot;\&quot;&quot;\&quot;&quot;\&quot;\(#,##0.00&quot;\&quot;&quot;\&quot;&quot;\&quot;\);_(&quot;$&quot;* &quot;-&quot;??_);_(@_)"/>
    <numFmt numFmtId="261" formatCode="_-* #,##0.0\ _F_-;\-* #,##0.0\ _F_-;_-* &quot;-&quot;?\ _F_-;_-@_-"/>
    <numFmt numFmtId="262" formatCode="_(* #,##0_);_(* \(#,##0\);_(* &quot;-&quot;??_);_(@_)"/>
    <numFmt numFmtId="263" formatCode="_-* #,##0\ _F_-;\-* #,##0\ _F_-;_-* &quot;-&quot;??\ _F_-;_-@_-"/>
    <numFmt numFmtId="264" formatCode="_-* #,##0.0\ _F_-;\-* #,##0.0\ _F_-;_-* &quot;-&quot;??\ _F_-;_-@_-"/>
    <numFmt numFmtId="265" formatCode="_-&quot;$&quot;* #,##0.00_-;\-&quot;$&quot;* #,##0.00_-;_-&quot;$&quot;* &quot;-&quot;??_-;_-@_-"/>
    <numFmt numFmtId="266" formatCode="_-[$Rp-421]* #,##0.00_-;\-[$Rp-421]* #,##0.00_-;_-[$Rp-421]* &quot;-&quot;??_-;_-@_-"/>
    <numFmt numFmtId="267" formatCode="_(* #,##0.0000_);_(* \(#,##0.0000\);_(* &quot;-&quot;??_);_(@_)"/>
  </numFmts>
  <fonts count="177">
    <font>
      <sz val="11"/>
      <color rgb="FF000000"/>
      <name val="Calibri"/>
      <family val="2"/>
      <charset val="204"/>
    </font>
    <font>
      <sz val="11"/>
      <color theme="1"/>
      <name val="Century Gothic"/>
      <family val="2"/>
    </font>
    <font>
      <sz val="11"/>
      <color theme="1"/>
      <name val="Century Gothic"/>
      <family val="2"/>
    </font>
    <font>
      <sz val="11"/>
      <color theme="1"/>
      <name val="Century Gothic"/>
      <family val="2"/>
    </font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sz val="10"/>
      <color indexed="8"/>
      <name val="Calibri"/>
      <family val="2"/>
    </font>
    <font>
      <sz val="1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color indexed="8"/>
      <name val="Arial"/>
      <family val="2"/>
    </font>
    <font>
      <sz val="11"/>
      <name val="Arial"/>
      <family val="2"/>
    </font>
    <font>
      <sz val="10"/>
      <name val="Helv"/>
      <charset val="204"/>
    </font>
    <font>
      <sz val="10"/>
      <name val="Helv"/>
      <family val="2"/>
    </font>
    <font>
      <sz val="1"/>
      <color indexed="8"/>
      <name val="Courier"/>
      <family val="3"/>
    </font>
    <font>
      <sz val="1"/>
      <color indexed="16"/>
      <name val="Courier"/>
      <family val="3"/>
    </font>
    <font>
      <sz val="12"/>
      <name val="¹ÙÅÁÃ¼"/>
      <charset val="129"/>
    </font>
    <font>
      <sz val="11"/>
      <color indexed="8"/>
      <name val="Calibri"/>
      <family val="2"/>
    </font>
    <font>
      <sz val="10"/>
      <color indexed="8"/>
      <name val="Calibri"/>
      <family val="2"/>
      <charset val="1"/>
    </font>
    <font>
      <sz val="11"/>
      <color indexed="9"/>
      <name val="Calibri"/>
      <family val="2"/>
    </font>
    <font>
      <sz val="10"/>
      <color indexed="9"/>
      <name val="Calibri"/>
      <family val="2"/>
      <charset val="1"/>
    </font>
    <font>
      <b/>
      <u/>
      <sz val="18"/>
      <color indexed="9"/>
      <name val="Tahoma"/>
      <family val="2"/>
    </font>
    <font>
      <sz val="12"/>
      <name val="Times New Roman"/>
      <family val="1"/>
    </font>
    <font>
      <sz val="8"/>
      <name val="Times New Roman"/>
      <family val="1"/>
    </font>
    <font>
      <sz val="11"/>
      <color indexed="20"/>
      <name val="Calibri"/>
      <family val="2"/>
    </font>
    <font>
      <sz val="10"/>
      <color indexed="17"/>
      <name val="Calibri"/>
      <family val="2"/>
      <charset val="1"/>
    </font>
    <font>
      <sz val="12"/>
      <name val="Tms Rmn"/>
    </font>
    <font>
      <sz val="10"/>
      <name val="MS Sans Serif"/>
      <family val="2"/>
    </font>
    <font>
      <sz val="10"/>
      <color indexed="20"/>
      <name val="Calibri"/>
      <family val="2"/>
      <charset val="1"/>
    </font>
    <font>
      <b/>
      <sz val="11"/>
      <color indexed="52"/>
      <name val="Calibri"/>
      <family val="2"/>
    </font>
    <font>
      <b/>
      <sz val="10"/>
      <color indexed="9"/>
      <name val="Calibri"/>
      <family val="2"/>
      <charset val="1"/>
    </font>
    <font>
      <b/>
      <sz val="11"/>
      <color indexed="9"/>
      <name val="Calibri"/>
      <family val="2"/>
    </font>
    <font>
      <sz val="11"/>
      <color indexed="8"/>
      <name val="Calibri"/>
      <family val="2"/>
      <charset val="1"/>
    </font>
    <font>
      <sz val="8"/>
      <color indexed="8"/>
      <name val="Arial"/>
      <family val="2"/>
    </font>
    <font>
      <sz val="10"/>
      <name val="Geneva"/>
    </font>
    <font>
      <sz val="12"/>
      <name val="Arial"/>
      <family val="2"/>
    </font>
    <font>
      <sz val="10"/>
      <name val="MS Serif"/>
      <family val="1"/>
    </font>
    <font>
      <sz val="10"/>
      <name val="Times New Roman"/>
      <family val="1"/>
    </font>
    <font>
      <sz val="12"/>
      <name val="Helv"/>
      <family val="2"/>
    </font>
    <font>
      <sz val="10"/>
      <name val="Century Gothic"/>
      <family val="2"/>
    </font>
    <font>
      <b/>
      <sz val="10"/>
      <color indexed="8"/>
      <name val="Arial"/>
      <family val="2"/>
    </font>
    <font>
      <sz val="10"/>
      <color indexed="16"/>
      <name val="MS Serif"/>
      <family val="1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8"/>
      <name val="Arial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8"/>
      <name val="Courier"/>
      <family val="3"/>
    </font>
    <font>
      <b/>
      <sz val="8"/>
      <name val="MS Sans Serif"/>
      <family val="2"/>
    </font>
    <font>
      <sz val="11"/>
      <color indexed="62"/>
      <name val="Calibri"/>
      <family val="2"/>
    </font>
    <font>
      <b/>
      <sz val="18"/>
      <color indexed="62"/>
      <name val="Cambria"/>
      <family val="2"/>
      <charset val="1"/>
    </font>
    <font>
      <b/>
      <sz val="10"/>
      <color indexed="63"/>
      <name val="Calibri"/>
      <family val="2"/>
      <charset val="1"/>
    </font>
    <font>
      <sz val="12"/>
      <name val="Book Antiqua"/>
      <family val="1"/>
    </font>
    <font>
      <b/>
      <sz val="14"/>
      <name val="Helv"/>
      <family val="2"/>
    </font>
    <font>
      <sz val="11"/>
      <color indexed="52"/>
      <name val="Calibri"/>
      <family val="2"/>
    </font>
    <font>
      <sz val="9"/>
      <name val="Arial"/>
      <family val="2"/>
    </font>
    <font>
      <sz val="10"/>
      <color indexed="62"/>
      <name val="Calibri"/>
      <family val="2"/>
      <charset val="1"/>
    </font>
    <font>
      <sz val="10"/>
      <color indexed="19"/>
      <name val="Calibri"/>
      <family val="2"/>
      <charset val="1"/>
    </font>
    <font>
      <sz val="11"/>
      <color indexed="60"/>
      <name val="Calibri"/>
      <family val="2"/>
    </font>
    <font>
      <sz val="7"/>
      <name val="Small Fonts"/>
      <family val="2"/>
    </font>
    <font>
      <b/>
      <i/>
      <sz val="16"/>
      <name val="Helv"/>
    </font>
    <font>
      <sz val="8"/>
      <name val="Helv"/>
    </font>
    <font>
      <sz val="10"/>
      <name val="Helv"/>
    </font>
    <font>
      <i/>
      <sz val="10"/>
      <color indexed="18"/>
      <name val="Century Gothic"/>
      <family val="2"/>
    </font>
    <font>
      <b/>
      <sz val="11"/>
      <color indexed="63"/>
      <name val="Calibri"/>
      <family val="2"/>
    </font>
    <font>
      <b/>
      <sz val="10"/>
      <color indexed="10"/>
      <name val="Calibri"/>
      <family val="2"/>
      <charset val="1"/>
    </font>
    <font>
      <b/>
      <sz val="10"/>
      <color indexed="8"/>
      <name val="Univers"/>
      <family val="2"/>
    </font>
    <font>
      <sz val="8"/>
      <name val="Wingdings"/>
      <charset val="2"/>
    </font>
    <font>
      <sz val="10"/>
      <color indexed="10"/>
      <name val="Calibri"/>
      <family val="2"/>
      <charset val="1"/>
    </font>
    <font>
      <b/>
      <sz val="18"/>
      <color indexed="8"/>
      <name val="Cambria"/>
      <family val="1"/>
    </font>
    <font>
      <sz val="8"/>
      <name val="MS Sans Serif"/>
      <family val="2"/>
    </font>
    <font>
      <b/>
      <sz val="8"/>
      <color indexed="8"/>
      <name val="Helv"/>
    </font>
    <font>
      <b/>
      <sz val="15"/>
      <color indexed="62"/>
      <name val="Calibri"/>
      <family val="2"/>
      <charset val="1"/>
    </font>
    <font>
      <b/>
      <sz val="13"/>
      <color indexed="62"/>
      <name val="Calibri"/>
      <family val="2"/>
      <charset val="1"/>
    </font>
    <font>
      <b/>
      <sz val="11"/>
      <color indexed="62"/>
      <name val="Calibri"/>
      <family val="2"/>
      <charset val="1"/>
    </font>
    <font>
      <i/>
      <sz val="10"/>
      <color indexed="23"/>
      <name val="Calibri"/>
      <family val="2"/>
      <charset val="1"/>
    </font>
    <font>
      <sz val="24"/>
      <color indexed="13"/>
      <name val="Helv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2"/>
      <color indexed="10"/>
      <name val="Arial Narrow"/>
      <family val="2"/>
    </font>
    <font>
      <u/>
      <sz val="10"/>
      <color indexed="14"/>
      <name val="COUR"/>
      <family val="3"/>
    </font>
    <font>
      <b/>
      <sz val="8"/>
      <name val="Arial"/>
      <family val="2"/>
    </font>
    <font>
      <sz val="11"/>
      <color indexed="10"/>
      <name val="Calibri"/>
      <family val="2"/>
    </font>
    <font>
      <sz val="12"/>
      <name val="Helv"/>
    </font>
    <font>
      <sz val="14"/>
      <name val="ＭＳ 明朝"/>
      <family val="1"/>
      <charset val="128"/>
    </font>
    <font>
      <sz val="10"/>
      <name val="Arial"/>
      <family val="2"/>
    </font>
    <font>
      <sz val="12"/>
      <name val="Calisto MT"/>
      <family val="1"/>
    </font>
    <font>
      <sz val="11"/>
      <color rgb="FF000000"/>
      <name val="Calibri"/>
      <family val="2"/>
      <charset val="204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sz val="12"/>
      <color theme="1"/>
      <name val="Arial Narrow"/>
      <family val="2"/>
      <charset val="1"/>
    </font>
    <font>
      <sz val="12"/>
      <color theme="1"/>
      <name val="Arial Narrow"/>
      <family val="2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3"/>
      <charset val="128"/>
      <scheme val="minor"/>
    </font>
    <font>
      <b/>
      <sz val="11"/>
      <color theme="1"/>
      <name val="Constantia"/>
      <family val="1"/>
    </font>
    <font>
      <sz val="10"/>
      <name val="Arial Narrow"/>
      <family val="2"/>
    </font>
    <font>
      <sz val="11"/>
      <color theme="0"/>
      <name val="Calibri"/>
      <family val="2"/>
      <scheme val="minor"/>
    </font>
    <font>
      <sz val="12"/>
      <name val="Arial Narrow"/>
      <family val="2"/>
    </font>
    <font>
      <sz val="14"/>
      <name val="??"/>
      <family val="3"/>
      <charset val="129"/>
    </font>
    <font>
      <sz val="14"/>
      <name val="?? ??"/>
      <family val="1"/>
      <charset val="128"/>
    </font>
    <font>
      <sz val="12"/>
      <name val="????"/>
      <charset val="136"/>
    </font>
    <font>
      <sz val="12"/>
      <name val="???"/>
      <family val="3"/>
    </font>
    <font>
      <sz val="10"/>
      <name val="???"/>
      <family val="3"/>
      <charset val="129"/>
    </font>
    <font>
      <sz val="14"/>
      <name val="‚l‚r –¾’©"/>
      <family val="1"/>
      <charset val="128"/>
    </font>
    <font>
      <sz val="14"/>
      <name val="–¾’©"/>
      <charset val="128"/>
    </font>
    <font>
      <sz val="11"/>
      <color indexed="22"/>
      <name val="Calibri"/>
      <family val="2"/>
    </font>
    <font>
      <sz val="11"/>
      <color indexed="9"/>
      <name val="Calibri"/>
      <family val="2"/>
      <charset val="1"/>
    </font>
    <font>
      <sz val="12"/>
      <name val="¹UAAA¼"/>
      <family val="3"/>
      <charset val="129"/>
    </font>
    <font>
      <b/>
      <sz val="12"/>
      <name val="Times New Roman"/>
      <family val="1"/>
    </font>
    <font>
      <b/>
      <sz val="10"/>
      <name val="Times New Roman"/>
      <family val="1"/>
    </font>
    <font>
      <b/>
      <sz val="10"/>
      <name val="MS Sans Serif"/>
      <family val="2"/>
    </font>
    <font>
      <b/>
      <sz val="11"/>
      <color indexed="22"/>
      <name val="Calibri"/>
      <family val="2"/>
    </font>
    <font>
      <sz val="10"/>
      <color indexed="8"/>
      <name val="Arial"/>
      <family val="2"/>
      <charset val="134"/>
    </font>
    <font>
      <sz val="10"/>
      <color theme="1"/>
      <name val="Arial Narrow"/>
      <family val="2"/>
    </font>
    <font>
      <sz val="10"/>
      <name val="Tahoma"/>
      <family val="2"/>
    </font>
    <font>
      <sz val="9"/>
      <name val="Rockwell"/>
      <family val="1"/>
    </font>
    <font>
      <b/>
      <u/>
      <sz val="11"/>
      <name val="Times New Roman"/>
      <family val="1"/>
    </font>
    <font>
      <sz val="11"/>
      <name val="Aldine401 BT"/>
    </font>
    <font>
      <b/>
      <sz val="10"/>
      <name val="Century Gothic"/>
      <family val="2"/>
    </font>
    <font>
      <b/>
      <sz val="11"/>
      <color indexed="62"/>
      <name val="Calibri"/>
      <family val="2"/>
    </font>
    <font>
      <b/>
      <sz val="1"/>
      <color indexed="8"/>
      <name val="Courier New"/>
      <family val="3"/>
    </font>
    <font>
      <u/>
      <sz val="10"/>
      <color indexed="12"/>
      <name val="Arial"/>
      <family val="2"/>
    </font>
    <font>
      <u/>
      <sz val="10"/>
      <color theme="10"/>
      <name val="Arial"/>
      <family val="2"/>
    </font>
    <font>
      <u/>
      <sz val="9"/>
      <color theme="10"/>
      <name val="Arial"/>
      <family val="2"/>
    </font>
    <font>
      <sz val="10"/>
      <name val="Arial Unicode MS"/>
      <family val="2"/>
    </font>
    <font>
      <sz val="8"/>
      <name val="Arial"/>
      <family val="2"/>
      <charset val="134"/>
    </font>
    <font>
      <sz val="8"/>
      <color indexed="39"/>
      <name val="Arial"/>
      <family val="2"/>
    </font>
    <font>
      <b/>
      <sz val="9"/>
      <name val="Arial"/>
      <family val="2"/>
    </font>
    <font>
      <sz val="12"/>
      <name val="Arial MT"/>
    </font>
    <font>
      <sz val="11"/>
      <color indexed="8"/>
      <name val="Calibri"/>
      <family val="2"/>
      <charset val="134"/>
    </font>
    <font>
      <sz val="10"/>
      <name val="Arial"/>
      <family val="2"/>
      <charset val="134"/>
    </font>
    <font>
      <sz val="9"/>
      <name val="Tahoma"/>
      <family val="2"/>
    </font>
    <font>
      <sz val="12"/>
      <name val="Arial"/>
      <family val="2"/>
      <charset val="134"/>
    </font>
    <font>
      <b/>
      <sz val="14"/>
      <color indexed="8"/>
      <name val="Times New Roman"/>
      <family val="1"/>
    </font>
    <font>
      <sz val="8"/>
      <color indexed="10"/>
      <name val="Arial"/>
      <family val="2"/>
    </font>
    <font>
      <b/>
      <u/>
      <sz val="10"/>
      <color indexed="18"/>
      <name val="Century Gothic"/>
      <family val="2"/>
    </font>
    <font>
      <b/>
      <sz val="12"/>
      <color indexed="18"/>
      <name val="Times New Roman"/>
      <family val="1"/>
    </font>
    <font>
      <sz val="10"/>
      <name val="VNI-Times"/>
    </font>
    <font>
      <sz val="10"/>
      <name val="VNI-Univer"/>
    </font>
    <font>
      <b/>
      <i/>
      <sz val="12"/>
      <name val="Times New Roman"/>
      <family val="1"/>
    </font>
    <font>
      <sz val="10"/>
      <name val="VNI-Helve-Condense"/>
    </font>
    <font>
      <b/>
      <sz val="12"/>
      <name val="Comic Sans MS"/>
      <family val="4"/>
    </font>
    <font>
      <sz val="8"/>
      <color indexed="9"/>
      <name val="Arial"/>
      <family val="2"/>
    </font>
    <font>
      <sz val="14"/>
      <name val="뼻뮝"/>
      <family val="3"/>
      <charset val="129"/>
    </font>
    <font>
      <sz val="12"/>
      <name val="바탕체"/>
      <family val="3"/>
    </font>
    <font>
      <sz val="12"/>
      <name val="뼻뮝"/>
      <family val="1"/>
      <charset val="129"/>
    </font>
    <font>
      <sz val="12"/>
      <name val=".VnTime"/>
    </font>
    <font>
      <sz val="10"/>
      <name val="굴림체"/>
      <family val="3"/>
      <charset val="129"/>
    </font>
    <font>
      <sz val="12"/>
      <name val="新細明體"/>
      <charset val="136"/>
    </font>
    <font>
      <sz val="11"/>
      <name val="ＭＳ Ｐゴシック"/>
      <family val="3"/>
      <charset val="128"/>
    </font>
    <font>
      <sz val="8"/>
      <name val="Calibri"/>
      <family val="2"/>
      <charset val="204"/>
    </font>
    <font>
      <b/>
      <sz val="11"/>
      <color theme="1"/>
      <name val="Century Gothic"/>
      <family val="2"/>
    </font>
    <font>
      <b/>
      <u/>
      <sz val="18"/>
      <color rgb="FF000000"/>
      <name val="Century Gothic"/>
      <family val="2"/>
    </font>
    <font>
      <sz val="11"/>
      <color rgb="FF000000"/>
      <name val="Century Gothic"/>
      <family val="2"/>
    </font>
    <font>
      <b/>
      <sz val="12"/>
      <color rgb="FF000000"/>
      <name val="Century Gothic"/>
      <family val="2"/>
    </font>
    <font>
      <b/>
      <sz val="11"/>
      <color rgb="FF000000"/>
      <name val="Century Gothic"/>
      <family val="2"/>
    </font>
    <font>
      <i/>
      <sz val="11"/>
      <color rgb="FF000000"/>
      <name val="Century Gothic"/>
      <family val="2"/>
    </font>
    <font>
      <sz val="10"/>
      <color rgb="FF000000"/>
      <name val="Century Gothic"/>
      <family val="2"/>
    </font>
    <font>
      <sz val="12"/>
      <color rgb="FF000000"/>
      <name val="Century Gothic"/>
      <family val="2"/>
    </font>
    <font>
      <sz val="9"/>
      <color rgb="FF000000"/>
      <name val="Century Gothic"/>
      <family val="2"/>
    </font>
    <font>
      <b/>
      <u/>
      <sz val="16"/>
      <name val="Century Gothic"/>
      <family val="2"/>
    </font>
    <font>
      <sz val="11"/>
      <name val="Century Gothic"/>
      <family val="2"/>
    </font>
    <font>
      <b/>
      <sz val="11"/>
      <name val="Century Gothic"/>
      <family val="2"/>
    </font>
    <font>
      <b/>
      <i/>
      <sz val="10"/>
      <name val="Century Gothic"/>
      <family val="2"/>
    </font>
    <font>
      <b/>
      <sz val="12"/>
      <name val="Century Gothic"/>
      <family val="2"/>
    </font>
    <font>
      <b/>
      <u/>
      <sz val="14"/>
      <name val="Century Gothic"/>
      <family val="2"/>
    </font>
    <font>
      <b/>
      <sz val="14"/>
      <color theme="1"/>
      <name val="Century Gothic"/>
      <family val="2"/>
    </font>
    <font>
      <sz val="9"/>
      <color theme="1"/>
      <name val="Century Gothic"/>
      <family val="2"/>
    </font>
    <font>
      <i/>
      <sz val="8"/>
      <name val="Century Gothic"/>
      <family val="2"/>
    </font>
    <font>
      <i/>
      <sz val="8"/>
      <color theme="1"/>
      <name val="Century Gothic"/>
      <family val="2"/>
    </font>
    <font>
      <sz val="9"/>
      <color indexed="8"/>
      <name val="Rockwell"/>
      <family val="1"/>
    </font>
    <font>
      <b/>
      <sz val="18"/>
      <color rgb="FF000000"/>
      <name val="Century Gothic"/>
      <family val="2"/>
    </font>
    <font>
      <b/>
      <sz val="16"/>
      <color rgb="FF000000"/>
      <name val="Century Gothic"/>
      <family val="2"/>
    </font>
  </fonts>
  <fills count="57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12"/>
        <bgColor indexed="64"/>
      </patternFill>
    </fill>
    <fill>
      <patternFill patternType="solid">
        <fgColor indexed="12"/>
        <bgColor indexed="39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6"/>
      </patternFill>
    </fill>
    <fill>
      <patternFill patternType="solid">
        <fgColor indexed="54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lightUp">
        <fgColor indexed="9"/>
        <bgColor indexed="27"/>
      </patternFill>
    </fill>
    <fill>
      <patternFill patternType="lightUp">
        <fgColor indexed="9"/>
        <bgColor indexed="26"/>
      </patternFill>
    </fill>
    <fill>
      <patternFill patternType="solid">
        <fgColor indexed="22"/>
        <bgColor indexed="64"/>
      </patternFill>
    </fill>
    <fill>
      <patternFill patternType="gray125">
        <fgColor indexed="8"/>
      </patternFill>
    </fill>
    <fill>
      <patternFill patternType="solid">
        <fgColor indexed="43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9"/>
      </patternFill>
    </fill>
    <fill>
      <patternFill patternType="solid">
        <fgColor indexed="13"/>
      </patternFill>
    </fill>
    <fill>
      <patternFill patternType="solid">
        <fgColor indexed="9"/>
        <bgColor indexed="9"/>
      </patternFill>
    </fill>
    <fill>
      <patternFill patternType="darkVertical"/>
    </fill>
    <fill>
      <patternFill patternType="solid">
        <fgColor indexed="12"/>
      </patternFill>
    </fill>
    <fill>
      <patternFill patternType="solid">
        <fgColor rgb="FFFFFF00"/>
        <bgColor indexed="64"/>
      </patternFill>
    </fill>
    <fill>
      <patternFill patternType="solid">
        <fgColor theme="8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7"/>
        <bgColor indexed="47"/>
      </patternFill>
    </fill>
    <fill>
      <patternFill patternType="lightGray">
        <fgColor indexed="13"/>
        <bgColor indexed="9"/>
      </patternFill>
    </fill>
    <fill>
      <patternFill patternType="solid">
        <fgColor indexed="9"/>
        <bgColor indexed="64"/>
      </patternFill>
    </fill>
    <fill>
      <patternFill patternType="darkHorizontal">
        <fgColor indexed="22"/>
      </patternFill>
    </fill>
    <fill>
      <patternFill patternType="solid">
        <fgColor indexed="42"/>
        <bgColor indexed="64"/>
      </patternFill>
    </fill>
    <fill>
      <patternFill patternType="mediumGray">
        <fgColor indexed="22"/>
        <bgColor indexed="9"/>
      </patternFill>
    </fill>
    <fill>
      <patternFill patternType="solid">
        <fgColor indexed="1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0" tint="-0.249977111117893"/>
        <bgColor indexed="64"/>
      </patternFill>
    </fill>
  </fills>
  <borders count="140">
    <border>
      <left/>
      <right/>
      <top/>
      <bottom/>
      <diagonal/>
    </border>
    <border>
      <left style="thick">
        <color indexed="64"/>
      </left>
      <right/>
      <top/>
      <bottom style="thick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 style="thin">
        <color indexed="8"/>
      </right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double">
        <color indexed="10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double">
        <color indexed="64"/>
      </top>
      <bottom/>
      <diagonal/>
    </border>
    <border>
      <left/>
      <right/>
      <top style="double">
        <color indexed="0"/>
      </top>
      <bottom/>
      <diagonal/>
    </border>
    <border>
      <left style="thin">
        <color indexed="8"/>
      </left>
      <right style="thin">
        <color indexed="8"/>
      </right>
      <top style="double">
        <color indexed="8"/>
      </top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/>
      <bottom style="medium">
        <color indexed="49"/>
      </bottom>
      <diagonal/>
    </border>
    <border>
      <left style="thin">
        <color indexed="8"/>
      </left>
      <right/>
      <top style="thin">
        <color indexed="8"/>
      </top>
      <bottom style="double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auto="1"/>
      </left>
      <right/>
      <top style="hair">
        <color auto="1"/>
      </top>
      <bottom style="double">
        <color auto="1"/>
      </bottom>
      <diagonal/>
    </border>
    <border>
      <left/>
      <right style="thin">
        <color auto="1"/>
      </right>
      <top style="hair">
        <color auto="1"/>
      </top>
      <bottom style="double">
        <color auto="1"/>
      </bottom>
      <diagonal/>
    </border>
    <border>
      <left/>
      <right/>
      <top style="hair">
        <color indexed="64"/>
      </top>
      <bottom style="double">
        <color auto="1"/>
      </bottom>
      <diagonal/>
    </border>
    <border>
      <left/>
      <right/>
      <top style="thin">
        <color auto="1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rgb="FF000000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auto="1"/>
      </left>
      <right/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double">
        <color auto="1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/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/>
      <bottom style="thin">
        <color auto="1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/>
      <bottom/>
      <diagonal/>
    </border>
    <border>
      <left/>
      <right style="medium">
        <color indexed="64"/>
      </right>
      <top/>
      <bottom style="thin">
        <color auto="1"/>
      </bottom>
      <diagonal/>
    </border>
    <border>
      <left/>
      <right style="medium">
        <color auto="1"/>
      </right>
      <top style="thin">
        <color auto="1"/>
      </top>
      <bottom/>
      <diagonal/>
    </border>
    <border>
      <left style="medium">
        <color indexed="64"/>
      </left>
      <right/>
      <top style="thin">
        <color auto="1"/>
      </top>
      <bottom style="double">
        <color auto="1"/>
      </bottom>
      <diagonal/>
    </border>
    <border>
      <left/>
      <right style="medium">
        <color indexed="64"/>
      </right>
      <top style="thin">
        <color auto="1"/>
      </top>
      <bottom style="double">
        <color auto="1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auto="1"/>
      </left>
      <right/>
      <top style="thin">
        <color indexed="64"/>
      </top>
      <bottom/>
      <diagonal/>
    </border>
    <border>
      <left/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double">
        <color indexed="64"/>
      </bottom>
      <diagonal/>
    </border>
    <border>
      <left/>
      <right style="medium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auto="1"/>
      </top>
      <bottom style="hair">
        <color indexed="64"/>
      </bottom>
      <diagonal/>
    </border>
    <border>
      <left/>
      <right style="medium">
        <color indexed="64"/>
      </right>
      <top style="double">
        <color auto="1"/>
      </top>
      <bottom style="hair">
        <color indexed="64"/>
      </bottom>
      <diagonal/>
    </border>
    <border>
      <left style="medium">
        <color auto="1"/>
      </left>
      <right/>
      <top/>
      <bottom style="thin">
        <color indexed="64"/>
      </bottom>
      <diagonal/>
    </border>
    <border>
      <left/>
      <right style="thin">
        <color auto="1"/>
      </right>
      <top/>
      <bottom/>
      <diagonal/>
    </border>
    <border>
      <left style="medium">
        <color indexed="64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double">
        <color auto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auto="1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42615">
    <xf numFmtId="0" fontId="0" fillId="0" borderId="0"/>
    <xf numFmtId="0" fontId="12" fillId="0" borderId="0"/>
    <xf numFmtId="0" fontId="13" fillId="0" borderId="0"/>
    <xf numFmtId="0" fontId="14" fillId="0" borderId="0">
      <protection locked="0"/>
    </xf>
    <xf numFmtId="0" fontId="14" fillId="0" borderId="0">
      <protection locked="0"/>
    </xf>
    <xf numFmtId="0" fontId="14" fillId="0" borderId="0">
      <protection locked="0"/>
    </xf>
    <xf numFmtId="0" fontId="14" fillId="0" borderId="0">
      <protection locked="0"/>
    </xf>
    <xf numFmtId="0" fontId="14" fillId="0" borderId="0">
      <protection locked="0"/>
    </xf>
    <xf numFmtId="0" fontId="14" fillId="0" borderId="0">
      <protection locked="0"/>
    </xf>
    <xf numFmtId="0" fontId="14" fillId="0" borderId="0">
      <protection locked="0"/>
    </xf>
    <xf numFmtId="0" fontId="14" fillId="0" borderId="0">
      <protection locked="0"/>
    </xf>
    <xf numFmtId="185" fontId="14" fillId="0" borderId="0">
      <protection locked="0"/>
    </xf>
    <xf numFmtId="43" fontId="8" fillId="0" borderId="0">
      <protection locked="0"/>
    </xf>
    <xf numFmtId="0" fontId="14" fillId="0" borderId="0">
      <protection locked="0"/>
    </xf>
    <xf numFmtId="0" fontId="14" fillId="0" borderId="0">
      <protection locked="0"/>
    </xf>
    <xf numFmtId="185" fontId="14" fillId="0" borderId="0">
      <protection locked="0"/>
    </xf>
    <xf numFmtId="185" fontId="15" fillId="0" borderId="0">
      <protection locked="0"/>
    </xf>
    <xf numFmtId="43" fontId="8" fillId="0" borderId="0">
      <protection locked="0"/>
    </xf>
    <xf numFmtId="0" fontId="14" fillId="0" borderId="0">
      <protection locked="0"/>
    </xf>
    <xf numFmtId="0" fontId="14" fillId="0" borderId="0">
      <protection locked="0"/>
    </xf>
    <xf numFmtId="0" fontId="14" fillId="0" borderId="0">
      <protection locked="0"/>
    </xf>
    <xf numFmtId="0" fontId="14" fillId="0" borderId="0">
      <protection locked="0"/>
    </xf>
    <xf numFmtId="0" fontId="8" fillId="0" borderId="0"/>
    <xf numFmtId="9" fontId="16" fillId="0" borderId="0" applyFont="0" applyFill="0" applyBorder="0" applyAlignment="0" applyProtection="0"/>
    <xf numFmtId="0" fontId="17" fillId="2" borderId="0" applyNumberFormat="0" applyBorder="0" applyAlignment="0" applyProtection="0"/>
    <xf numFmtId="0" fontId="17" fillId="3" borderId="0" applyNumberFormat="0" applyBorder="0" applyAlignment="0" applyProtection="0"/>
    <xf numFmtId="0" fontId="17" fillId="4" borderId="0" applyNumberFormat="0" applyBorder="0" applyAlignment="0" applyProtection="0"/>
    <xf numFmtId="0" fontId="17" fillId="5" borderId="0" applyNumberFormat="0" applyBorder="0" applyAlignment="0" applyProtection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8" fillId="8" borderId="0" applyNumberFormat="0" applyBorder="0" applyAlignment="0" applyProtection="0"/>
    <xf numFmtId="0" fontId="18" fillId="9" borderId="0" applyNumberFormat="0" applyBorder="0" applyAlignment="0" applyProtection="0"/>
    <xf numFmtId="0" fontId="18" fillId="10" borderId="0" applyNumberFormat="0" applyBorder="0" applyAlignment="0" applyProtection="0"/>
    <xf numFmtId="0" fontId="18" fillId="7" borderId="0" applyNumberFormat="0" applyBorder="0" applyAlignment="0" applyProtection="0"/>
    <xf numFmtId="0" fontId="18" fillId="6" borderId="0" applyNumberFormat="0" applyBorder="0" applyAlignment="0" applyProtection="0"/>
    <xf numFmtId="0" fontId="18" fillId="10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1" borderId="0" applyNumberFormat="0" applyBorder="0" applyAlignment="0" applyProtection="0"/>
    <xf numFmtId="0" fontId="17" fillId="5" borderId="0" applyNumberFormat="0" applyBorder="0" applyAlignment="0" applyProtection="0"/>
    <xf numFmtId="0" fontId="17" fillId="8" borderId="0" applyNumberFormat="0" applyBorder="0" applyAlignment="0" applyProtection="0"/>
    <xf numFmtId="0" fontId="17" fillId="12" borderId="0" applyNumberFormat="0" applyBorder="0" applyAlignment="0" applyProtection="0"/>
    <xf numFmtId="0" fontId="18" fillId="6" borderId="0" applyNumberFormat="0" applyBorder="0" applyAlignment="0" applyProtection="0"/>
    <xf numFmtId="0" fontId="18" fillId="9" borderId="0" applyNumberFormat="0" applyBorder="0" applyAlignment="0" applyProtection="0"/>
    <xf numFmtId="0" fontId="18" fillId="13" borderId="0" applyNumberFormat="0" applyBorder="0" applyAlignment="0" applyProtection="0"/>
    <xf numFmtId="0" fontId="18" fillId="3" borderId="0" applyNumberFormat="0" applyBorder="0" applyAlignment="0" applyProtection="0"/>
    <xf numFmtId="0" fontId="18" fillId="6" borderId="0" applyNumberFormat="0" applyBorder="0" applyAlignment="0" applyProtection="0"/>
    <xf numFmtId="0" fontId="18" fillId="10" borderId="0" applyNumberFormat="0" applyBorder="0" applyAlignment="0" applyProtection="0"/>
    <xf numFmtId="0" fontId="19" fillId="14" borderId="0" applyNumberFormat="0" applyBorder="0" applyAlignment="0" applyProtection="0"/>
    <xf numFmtId="0" fontId="19" fillId="9" borderId="0" applyNumberFormat="0" applyBorder="0" applyAlignment="0" applyProtection="0"/>
    <xf numFmtId="0" fontId="19" fillId="11" borderId="0" applyNumberFormat="0" applyBorder="0" applyAlignment="0" applyProtection="0"/>
    <xf numFmtId="0" fontId="19" fillId="15" borderId="0" applyNumberFormat="0" applyBorder="0" applyAlignment="0" applyProtection="0"/>
    <xf numFmtId="0" fontId="19" fillId="16" borderId="0" applyNumberFormat="0" applyBorder="0" applyAlignment="0" applyProtection="0"/>
    <xf numFmtId="0" fontId="19" fillId="17" borderId="0" applyNumberFormat="0" applyBorder="0" applyAlignment="0" applyProtection="0"/>
    <xf numFmtId="0" fontId="20" fillId="6" borderId="0" applyNumberFormat="0" applyBorder="0" applyAlignment="0" applyProtection="0"/>
    <xf numFmtId="0" fontId="20" fillId="18" borderId="0" applyNumberFormat="0" applyBorder="0" applyAlignment="0" applyProtection="0"/>
    <xf numFmtId="0" fontId="20" fillId="12" borderId="0" applyNumberFormat="0" applyBorder="0" applyAlignment="0" applyProtection="0"/>
    <xf numFmtId="0" fontId="20" fillId="3" borderId="0" applyNumberFormat="0" applyBorder="0" applyAlignment="0" applyProtection="0"/>
    <xf numFmtId="0" fontId="20" fillId="6" borderId="0" applyNumberFormat="0" applyBorder="0" applyAlignment="0" applyProtection="0"/>
    <xf numFmtId="0" fontId="20" fillId="9" borderId="0" applyNumberFormat="0" applyBorder="0" applyAlignment="0" applyProtection="0"/>
    <xf numFmtId="0" fontId="21" fillId="19" borderId="0" applyNumberFormat="0" applyBorder="0" applyAlignment="0">
      <alignment horizontal="center"/>
    </xf>
    <xf numFmtId="0" fontId="21" fillId="19" borderId="0" applyNumberFormat="0" applyBorder="0" applyAlignment="0">
      <alignment horizontal="center"/>
    </xf>
    <xf numFmtId="0" fontId="21" fillId="19" borderId="0" applyNumberFormat="0" applyBorder="0" applyAlignment="0">
      <alignment horizontal="center"/>
    </xf>
    <xf numFmtId="0" fontId="21" fillId="19" borderId="0" applyNumberFormat="0" applyBorder="0" applyAlignment="0">
      <alignment horizontal="center"/>
    </xf>
    <xf numFmtId="0" fontId="21" fillId="19" borderId="0" applyNumberFormat="0" applyBorder="0" applyAlignment="0">
      <alignment horizontal="center"/>
    </xf>
    <xf numFmtId="0" fontId="21" fillId="19" borderId="0" applyNumberFormat="0" applyBorder="0" applyAlignment="0">
      <alignment horizontal="center"/>
    </xf>
    <xf numFmtId="0" fontId="21" fillId="19" borderId="0" applyNumberFormat="0" applyBorder="0" applyAlignment="0">
      <alignment horizontal="center"/>
    </xf>
    <xf numFmtId="0" fontId="21" fillId="19" borderId="0" applyNumberFormat="0" applyBorder="0" applyAlignment="0">
      <alignment horizontal="center"/>
    </xf>
    <xf numFmtId="186" fontId="21" fillId="20" borderId="0" applyAlignment="0"/>
    <xf numFmtId="186" fontId="21" fillId="20" borderId="0" applyAlignment="0"/>
    <xf numFmtId="186" fontId="21" fillId="20" borderId="0" applyAlignment="0"/>
    <xf numFmtId="0" fontId="8" fillId="0" borderId="0"/>
    <xf numFmtId="169" fontId="8" fillId="0" borderId="0" applyFont="0" applyBorder="0" applyAlignment="0"/>
    <xf numFmtId="171" fontId="8" fillId="0" borderId="0" applyFont="0" applyBorder="0" applyAlignment="0"/>
    <xf numFmtId="0" fontId="19" fillId="21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15" borderId="0" applyNumberFormat="0" applyBorder="0" applyAlignment="0" applyProtection="0"/>
    <xf numFmtId="0" fontId="19" fillId="16" borderId="0" applyNumberFormat="0" applyBorder="0" applyAlignment="0" applyProtection="0"/>
    <xf numFmtId="0" fontId="19" fillId="18" borderId="0" applyNumberFormat="0" applyBorder="0" applyAlignment="0" applyProtection="0"/>
    <xf numFmtId="187" fontId="22" fillId="0" borderId="0" applyFont="0" applyFill="0" applyBorder="0" applyAlignment="0" applyProtection="0"/>
    <xf numFmtId="188" fontId="22" fillId="0" borderId="0" applyFont="0" applyFill="0" applyBorder="0" applyAlignment="0" applyProtection="0"/>
    <xf numFmtId="0" fontId="20" fillId="24" borderId="0" applyNumberFormat="0" applyBorder="0" applyAlignment="0" applyProtection="0"/>
    <xf numFmtId="0" fontId="20" fillId="18" borderId="0" applyNumberFormat="0" applyBorder="0" applyAlignment="0" applyProtection="0"/>
    <xf numFmtId="0" fontId="20" fillId="12" borderId="0" applyNumberFormat="0" applyBorder="0" applyAlignment="0" applyProtection="0"/>
    <xf numFmtId="0" fontId="20" fillId="25" borderId="0" applyNumberFormat="0" applyBorder="0" applyAlignment="0" applyProtection="0"/>
    <xf numFmtId="0" fontId="20" fillId="16" borderId="0" applyNumberFormat="0" applyBorder="0" applyAlignment="0" applyProtection="0"/>
    <xf numFmtId="0" fontId="20" fillId="22" borderId="0" applyNumberFormat="0" applyBorder="0" applyAlignment="0" applyProtection="0"/>
    <xf numFmtId="0" fontId="23" fillId="0" borderId="0">
      <alignment horizontal="center" wrapText="1"/>
      <protection locked="0"/>
    </xf>
    <xf numFmtId="0" fontId="8" fillId="0" borderId="0" applyFill="0" applyBorder="0">
      <alignment vertical="center"/>
    </xf>
    <xf numFmtId="0" fontId="8" fillId="0" borderId="0" applyFill="0">
      <alignment vertical="center"/>
    </xf>
    <xf numFmtId="0" fontId="8" fillId="0" borderId="0" applyFill="0" applyBorder="0">
      <alignment vertical="center"/>
    </xf>
    <xf numFmtId="0" fontId="8" fillId="0" borderId="0" applyFill="0" applyBorder="0">
      <alignment vertical="center"/>
    </xf>
    <xf numFmtId="0" fontId="8" fillId="0" borderId="0" applyFill="0" applyBorder="0">
      <alignment vertical="center"/>
    </xf>
    <xf numFmtId="0" fontId="8" fillId="0" borderId="0" applyFill="0" applyBorder="0">
      <alignment vertical="center"/>
    </xf>
    <xf numFmtId="0" fontId="8" fillId="0" borderId="0" applyFill="0" applyBorder="0">
      <alignment vertical="center"/>
    </xf>
    <xf numFmtId="0" fontId="8" fillId="0" borderId="0" applyFill="0" applyBorder="0">
      <alignment vertical="center"/>
    </xf>
    <xf numFmtId="189" fontId="22" fillId="0" borderId="0" applyFont="0" applyFill="0" applyBorder="0" applyAlignment="0" applyProtection="0"/>
    <xf numFmtId="190" fontId="22" fillId="0" borderId="0" applyFont="0" applyFill="0" applyBorder="0" applyAlignment="0" applyProtection="0"/>
    <xf numFmtId="0" fontId="24" fillId="3" borderId="0" applyNumberFormat="0" applyBorder="0" applyAlignment="0" applyProtection="0"/>
    <xf numFmtId="0" fontId="25" fillId="6" borderId="0" applyNumberFormat="0" applyBorder="0" applyAlignment="0" applyProtection="0"/>
    <xf numFmtId="0" fontId="26" fillId="0" borderId="0" applyNumberFormat="0" applyFill="0" applyBorder="0" applyAlignment="0" applyProtection="0"/>
    <xf numFmtId="0" fontId="27" fillId="0" borderId="1" applyNumberFormat="0" applyFill="0" applyAlignment="0" applyProtection="0">
      <alignment horizontal="center"/>
    </xf>
    <xf numFmtId="0" fontId="28" fillId="5" borderId="0" applyNumberFormat="0" applyBorder="0" applyAlignment="0" applyProtection="0"/>
    <xf numFmtId="0" fontId="16" fillId="0" borderId="0"/>
    <xf numFmtId="191" fontId="8" fillId="0" borderId="0" applyFill="0" applyBorder="0" applyAlignment="0"/>
    <xf numFmtId="192" fontId="10" fillId="0" borderId="0" applyFill="0" applyBorder="0" applyAlignment="0"/>
    <xf numFmtId="0" fontId="29" fillId="26" borderId="2" applyNumberFormat="0" applyAlignment="0" applyProtection="0"/>
    <xf numFmtId="0" fontId="8" fillId="10" borderId="3" applyNumberFormat="0" applyFont="0" applyAlignment="0" applyProtection="0"/>
    <xf numFmtId="0" fontId="8" fillId="10" borderId="3" applyNumberFormat="0" applyFont="0" applyAlignment="0" applyProtection="0"/>
    <xf numFmtId="0" fontId="7" fillId="10" borderId="3" applyNumberFormat="0" applyFont="0" applyAlignment="0" applyProtection="0"/>
    <xf numFmtId="0" fontId="7" fillId="10" borderId="3" applyNumberFormat="0" applyFont="0" applyAlignment="0" applyProtection="0"/>
    <xf numFmtId="0" fontId="7" fillId="10" borderId="3" applyNumberFormat="0" applyFont="0" applyAlignment="0" applyProtection="0"/>
    <xf numFmtId="0" fontId="30" fillId="27" borderId="4" applyNumberFormat="0" applyAlignment="0" applyProtection="0"/>
    <xf numFmtId="0" fontId="31" fillId="27" borderId="4" applyNumberFormat="0" applyAlignment="0" applyProtection="0"/>
    <xf numFmtId="171" fontId="91" fillId="0" borderId="0" applyFont="0" applyFill="0" applyBorder="0" applyAlignment="0" applyProtection="0"/>
    <xf numFmtId="37" fontId="26" fillId="0" borderId="0"/>
    <xf numFmtId="37" fontId="26" fillId="0" borderId="0"/>
    <xf numFmtId="37" fontId="26" fillId="0" borderId="0"/>
    <xf numFmtId="37" fontId="26" fillId="0" borderId="0"/>
    <xf numFmtId="37" fontId="26" fillId="0" borderId="0"/>
    <xf numFmtId="37" fontId="26" fillId="0" borderId="0"/>
    <xf numFmtId="37" fontId="26" fillId="0" borderId="0"/>
    <xf numFmtId="37" fontId="26" fillId="0" borderId="0"/>
    <xf numFmtId="37" fontId="26" fillId="0" borderId="0"/>
    <xf numFmtId="37" fontId="26" fillId="0" borderId="0"/>
    <xf numFmtId="37" fontId="26" fillId="0" borderId="0"/>
    <xf numFmtId="37" fontId="26" fillId="0" borderId="0"/>
    <xf numFmtId="37" fontId="26" fillId="0" borderId="0"/>
    <xf numFmtId="37" fontId="26" fillId="0" borderId="0"/>
    <xf numFmtId="37" fontId="26" fillId="0" borderId="0"/>
    <xf numFmtId="37" fontId="26" fillId="0" borderId="0"/>
    <xf numFmtId="37" fontId="26" fillId="0" borderId="0"/>
    <xf numFmtId="37" fontId="26" fillId="0" borderId="0"/>
    <xf numFmtId="37" fontId="26" fillId="0" borderId="0"/>
    <xf numFmtId="37" fontId="26" fillId="0" borderId="0"/>
    <xf numFmtId="37" fontId="26" fillId="0" borderId="0"/>
    <xf numFmtId="37" fontId="26" fillId="0" borderId="0"/>
    <xf numFmtId="37" fontId="26" fillId="0" borderId="0"/>
    <xf numFmtId="37" fontId="26" fillId="0" borderId="0"/>
    <xf numFmtId="37" fontId="26" fillId="0" borderId="0"/>
    <xf numFmtId="37" fontId="26" fillId="0" borderId="0"/>
    <xf numFmtId="37" fontId="26" fillId="0" borderId="0"/>
    <xf numFmtId="37" fontId="26" fillId="0" borderId="0"/>
    <xf numFmtId="37" fontId="26" fillId="0" borderId="0"/>
    <xf numFmtId="37" fontId="26" fillId="0" borderId="0"/>
    <xf numFmtId="37" fontId="26" fillId="0" borderId="0"/>
    <xf numFmtId="37" fontId="26" fillId="0" borderId="0"/>
    <xf numFmtId="37" fontId="26" fillId="0" borderId="0"/>
    <xf numFmtId="37" fontId="26" fillId="0" borderId="0"/>
    <xf numFmtId="37" fontId="26" fillId="0" borderId="0"/>
    <xf numFmtId="37" fontId="26" fillId="0" borderId="0"/>
    <xf numFmtId="37" fontId="26" fillId="0" borderId="0"/>
    <xf numFmtId="37" fontId="26" fillId="0" borderId="0"/>
    <xf numFmtId="37" fontId="26" fillId="0" borderId="0"/>
    <xf numFmtId="37" fontId="26" fillId="0" borderId="0"/>
    <xf numFmtId="37" fontId="26" fillId="0" borderId="0"/>
    <xf numFmtId="37" fontId="26" fillId="0" borderId="0"/>
    <xf numFmtId="37" fontId="26" fillId="0" borderId="0"/>
    <xf numFmtId="37" fontId="26" fillId="0" borderId="0"/>
    <xf numFmtId="37" fontId="26" fillId="0" borderId="0"/>
    <xf numFmtId="37" fontId="26" fillId="0" borderId="0"/>
    <xf numFmtId="37" fontId="26" fillId="0" borderId="0"/>
    <xf numFmtId="37" fontId="26" fillId="0" borderId="0"/>
    <xf numFmtId="37" fontId="26" fillId="0" borderId="0"/>
    <xf numFmtId="37" fontId="26" fillId="0" borderId="0"/>
    <xf numFmtId="37" fontId="26" fillId="0" borderId="0"/>
    <xf numFmtId="37" fontId="26" fillId="0" borderId="0"/>
    <xf numFmtId="37" fontId="26" fillId="0" borderId="0"/>
    <xf numFmtId="37" fontId="26" fillId="0" borderId="0"/>
    <xf numFmtId="37" fontId="26" fillId="0" borderId="0"/>
    <xf numFmtId="37" fontId="26" fillId="0" borderId="0"/>
    <xf numFmtId="37" fontId="26" fillId="0" borderId="0"/>
    <xf numFmtId="37" fontId="26" fillId="0" borderId="0"/>
    <xf numFmtId="37" fontId="26" fillId="0" borderId="0"/>
    <xf numFmtId="37" fontId="26" fillId="0" borderId="0"/>
    <xf numFmtId="37" fontId="26" fillId="0" borderId="0"/>
    <xf numFmtId="37" fontId="26" fillId="0" borderId="0"/>
    <xf numFmtId="37" fontId="26" fillId="0" borderId="0"/>
    <xf numFmtId="37" fontId="26" fillId="0" borderId="0"/>
    <xf numFmtId="169" fontId="91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93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92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17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93" fontId="7" fillId="0" borderId="0" applyFont="0" applyFill="0" applyBorder="0" applyAlignment="0" applyProtection="0"/>
    <xf numFmtId="193" fontId="7" fillId="0" borderId="0" applyFont="0" applyFill="0" applyBorder="0" applyAlignment="0" applyProtection="0"/>
    <xf numFmtId="193" fontId="7" fillId="0" borderId="0" applyFont="0" applyFill="0" applyBorder="0" applyAlignment="0" applyProtection="0"/>
    <xf numFmtId="193" fontId="8" fillId="0" borderId="0" applyFont="0" applyFill="0" applyBorder="0" applyAlignment="0" applyProtection="0"/>
    <xf numFmtId="194" fontId="8" fillId="0" borderId="0" applyFill="0" applyBorder="0" applyAlignment="0" applyProtection="0"/>
    <xf numFmtId="0" fontId="8" fillId="0" borderId="0" applyFill="0" applyBorder="0" applyAlignment="0" applyProtection="0"/>
    <xf numFmtId="169" fontId="17" fillId="0" borderId="0" applyFont="0" applyFill="0" applyBorder="0" applyAlignment="0" applyProtection="0"/>
    <xf numFmtId="193" fontId="7" fillId="0" borderId="0" applyFont="0" applyFill="0" applyBorder="0" applyAlignment="0" applyProtection="0"/>
    <xf numFmtId="193" fontId="7" fillId="0" borderId="0" applyFont="0" applyFill="0" applyBorder="0" applyAlignment="0" applyProtection="0"/>
    <xf numFmtId="193" fontId="7" fillId="0" borderId="0" applyFont="0" applyFill="0" applyBorder="0" applyAlignment="0" applyProtection="0"/>
    <xf numFmtId="195" fontId="8" fillId="0" borderId="0" applyFill="0" applyBorder="0" applyAlignment="0" applyProtection="0"/>
    <xf numFmtId="196" fontId="8" fillId="0" borderId="0" applyFill="0" applyBorder="0" applyAlignment="0" applyProtection="0"/>
    <xf numFmtId="169" fontId="17" fillId="0" borderId="0" applyFont="0" applyFill="0" applyBorder="0" applyAlignment="0" applyProtection="0"/>
    <xf numFmtId="196" fontId="8" fillId="0" borderId="0" applyFill="0" applyBorder="0" applyAlignment="0" applyProtection="0"/>
    <xf numFmtId="196" fontId="8" fillId="0" borderId="0" applyFill="0" applyBorder="0" applyAlignment="0" applyProtection="0"/>
    <xf numFmtId="169" fontId="17" fillId="0" borderId="0" applyFont="0" applyFill="0" applyBorder="0" applyAlignment="0" applyProtection="0"/>
    <xf numFmtId="196" fontId="8" fillId="0" borderId="0" applyFill="0" applyBorder="0" applyAlignment="0" applyProtection="0"/>
    <xf numFmtId="193" fontId="8" fillId="0" borderId="0" applyFont="0" applyFill="0" applyBorder="0" applyAlignment="0" applyProtection="0"/>
    <xf numFmtId="169" fontId="89" fillId="0" borderId="0" applyFont="0" applyFill="0" applyBorder="0" applyAlignment="0" applyProtection="0"/>
    <xf numFmtId="169" fontId="94" fillId="0" borderId="0" applyFont="0" applyFill="0" applyBorder="0" applyAlignment="0" applyProtection="0"/>
    <xf numFmtId="169" fontId="94" fillId="0" borderId="0" applyFont="0" applyFill="0" applyBorder="0" applyAlignment="0" applyProtection="0"/>
    <xf numFmtId="169" fontId="95" fillId="0" borderId="0" applyFont="0" applyFill="0" applyBorder="0" applyAlignment="0" applyProtection="0"/>
    <xf numFmtId="169" fontId="95" fillId="0" borderId="0" applyFont="0" applyFill="0" applyBorder="0" applyAlignment="0" applyProtection="0"/>
    <xf numFmtId="169" fontId="91" fillId="0" borderId="0" applyFont="0" applyFill="0" applyBorder="0" applyAlignment="0" applyProtection="0"/>
    <xf numFmtId="169" fontId="96" fillId="0" borderId="0" applyFont="0" applyFill="0" applyBorder="0" applyAlignment="0" applyProtection="0"/>
    <xf numFmtId="169" fontId="94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41" fontId="8" fillId="0" borderId="0" applyFont="0" applyFill="0" applyBorder="0" applyAlignment="0" applyProtection="0"/>
    <xf numFmtId="41" fontId="7" fillId="0" borderId="0" applyFont="0" applyFill="0" applyBorder="0" applyAlignment="0" applyProtection="0"/>
    <xf numFmtId="197" fontId="8" fillId="0" borderId="0" applyFont="0" applyFill="0" applyBorder="0" applyAlignment="0" applyProtection="0"/>
    <xf numFmtId="197" fontId="8" fillId="0" borderId="0" applyFont="0" applyFill="0" applyBorder="0" applyAlignment="0" applyProtection="0"/>
    <xf numFmtId="197" fontId="7" fillId="0" borderId="0" applyFont="0" applyFill="0" applyBorder="0" applyAlignment="0" applyProtection="0"/>
    <xf numFmtId="197" fontId="7" fillId="0" borderId="0" applyFont="0" applyFill="0" applyBorder="0" applyAlignment="0" applyProtection="0"/>
    <xf numFmtId="197" fontId="7" fillId="0" borderId="0" applyFont="0" applyFill="0" applyBorder="0" applyAlignment="0" applyProtection="0"/>
    <xf numFmtId="197" fontId="7" fillId="0" borderId="0" applyFont="0" applyFill="0" applyBorder="0" applyAlignment="0" applyProtection="0"/>
    <xf numFmtId="197" fontId="7" fillId="0" borderId="0" applyFont="0" applyFill="0" applyBorder="0" applyAlignment="0" applyProtection="0"/>
    <xf numFmtId="197" fontId="7" fillId="0" borderId="0" applyFont="0" applyFill="0" applyBorder="0" applyAlignment="0" applyProtection="0"/>
    <xf numFmtId="197" fontId="8" fillId="0" borderId="0" applyFont="0" applyFill="0" applyBorder="0" applyAlignment="0" applyProtection="0"/>
    <xf numFmtId="197" fontId="8" fillId="0" borderId="0" applyFont="0" applyFill="0" applyBorder="0" applyAlignment="0" applyProtection="0"/>
    <xf numFmtId="197" fontId="7" fillId="0" borderId="0" applyFont="0" applyFill="0" applyBorder="0" applyAlignment="0" applyProtection="0"/>
    <xf numFmtId="197" fontId="7" fillId="0" borderId="0" applyFont="0" applyFill="0" applyBorder="0" applyAlignment="0" applyProtection="0"/>
    <xf numFmtId="197" fontId="7" fillId="0" borderId="0" applyFont="0" applyFill="0" applyBorder="0" applyAlignment="0" applyProtection="0"/>
    <xf numFmtId="177" fontId="8" fillId="0" borderId="0" applyFill="0" applyBorder="0" applyAlignment="0" applyProtection="0"/>
    <xf numFmtId="177" fontId="8" fillId="0" borderId="0" applyFill="0" applyBorder="0" applyAlignment="0" applyProtection="0"/>
    <xf numFmtId="177" fontId="8" fillId="0" borderId="0" applyFill="0" applyBorder="0" applyAlignment="0" applyProtection="0"/>
    <xf numFmtId="177" fontId="8" fillId="0" borderId="0" applyFill="0" applyBorder="0" applyAlignment="0" applyProtection="0"/>
    <xf numFmtId="41" fontId="7" fillId="0" borderId="0" applyFont="0" applyFill="0" applyBorder="0" applyAlignment="0" applyProtection="0"/>
    <xf numFmtId="41" fontId="7" fillId="0" borderId="0" applyFont="0" applyFill="0" applyBorder="0" applyAlignment="0" applyProtection="0"/>
    <xf numFmtId="41" fontId="8" fillId="0" borderId="0" applyFont="0" applyFill="0" applyBorder="0" applyAlignment="0" applyProtection="0"/>
    <xf numFmtId="197" fontId="8" fillId="0" borderId="0" applyFont="0" applyFill="0" applyBorder="0" applyAlignment="0" applyProtection="0"/>
    <xf numFmtId="197" fontId="7" fillId="0" borderId="0" applyFont="0" applyFill="0" applyBorder="0" applyAlignment="0" applyProtection="0"/>
    <xf numFmtId="197" fontId="7" fillId="0" borderId="0" applyFont="0" applyFill="0" applyBorder="0" applyAlignment="0" applyProtection="0"/>
    <xf numFmtId="197" fontId="7" fillId="0" borderId="0" applyFont="0" applyFill="0" applyBorder="0" applyAlignment="0" applyProtection="0"/>
    <xf numFmtId="197" fontId="8" fillId="0" borderId="0" applyFont="0" applyFill="0" applyBorder="0" applyAlignment="0" applyProtection="0"/>
    <xf numFmtId="197" fontId="7" fillId="0" borderId="0" applyFont="0" applyFill="0" applyBorder="0" applyAlignment="0" applyProtection="0"/>
    <xf numFmtId="197" fontId="7" fillId="0" borderId="0" applyFont="0" applyFill="0" applyBorder="0" applyAlignment="0" applyProtection="0"/>
    <xf numFmtId="197" fontId="7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32" fillId="0" borderId="0" applyFont="0" applyFill="0" applyBorder="0" applyAlignment="0" applyProtection="0"/>
    <xf numFmtId="169" fontId="32" fillId="0" borderId="0" applyFont="0" applyFill="0" applyBorder="0" applyAlignment="0" applyProtection="0"/>
    <xf numFmtId="169" fontId="32" fillId="0" borderId="0" applyFont="0" applyFill="0" applyBorder="0" applyAlignment="0" applyProtection="0"/>
    <xf numFmtId="169" fontId="32" fillId="0" borderId="0" applyFont="0" applyFill="0" applyBorder="0" applyAlignment="0" applyProtection="0"/>
    <xf numFmtId="193" fontId="8" fillId="0" borderId="0" applyFont="0" applyFill="0" applyBorder="0" applyAlignment="0" applyProtection="0"/>
    <xf numFmtId="7" fontId="8" fillId="0" borderId="0" applyFont="0" applyFill="0" applyBorder="0" applyAlignment="0" applyProtection="0"/>
    <xf numFmtId="7" fontId="7" fillId="0" borderId="0" applyFont="0" applyFill="0" applyBorder="0" applyAlignment="0" applyProtection="0"/>
    <xf numFmtId="7" fontId="7" fillId="0" borderId="0" applyFont="0" applyFill="0" applyBorder="0" applyAlignment="0" applyProtection="0"/>
    <xf numFmtId="7" fontId="7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1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33" fillId="0" borderId="5" applyBorder="0" applyAlignment="0"/>
    <xf numFmtId="169" fontId="8" fillId="0" borderId="0"/>
    <xf numFmtId="38" fontId="34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7" fillId="0" borderId="0" applyFont="0" applyFill="0" applyBorder="0" applyAlignment="0" applyProtection="0"/>
    <xf numFmtId="198" fontId="11" fillId="0" borderId="0" applyNumberFormat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99" fontId="11" fillId="0" borderId="0" applyNumberFormat="0" applyFont="0" applyFill="0" applyBorder="0" applyAlignment="0" applyProtection="0"/>
    <xf numFmtId="199" fontId="11" fillId="0" borderId="0" applyNumberFormat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7" fontId="11" fillId="0" borderId="0" applyNumberFormat="0" applyFont="0" applyFill="0" applyBorder="0" applyAlignment="0" applyProtection="0"/>
    <xf numFmtId="171" fontId="8" fillId="0" borderId="0" applyFont="0" applyFill="0" applyBorder="0" applyAlignment="0" applyProtection="0"/>
    <xf numFmtId="200" fontId="11" fillId="0" borderId="0" applyNumberFormat="0" applyFont="0" applyFill="0" applyBorder="0" applyAlignment="0" applyProtection="0"/>
    <xf numFmtId="171" fontId="17" fillId="0" borderId="0" applyFont="0" applyFill="0" applyBorder="0" applyAlignment="0" applyProtection="0"/>
    <xf numFmtId="7" fontId="11" fillId="0" borderId="0" applyNumberFormat="0" applyFont="0" applyFill="0" applyBorder="0" applyAlignment="0" applyProtection="0"/>
    <xf numFmtId="200" fontId="11" fillId="0" borderId="0" applyNumberFormat="0" applyFont="0" applyFill="0" applyBorder="0" applyAlignment="0" applyProtection="0"/>
    <xf numFmtId="200" fontId="11" fillId="0" borderId="0" applyNumberFormat="0" applyFont="0" applyFill="0" applyBorder="0" applyAlignment="0" applyProtection="0"/>
    <xf numFmtId="171" fontId="17" fillId="0" borderId="0" applyFont="0" applyFill="0" applyBorder="0" applyAlignment="0" applyProtection="0"/>
    <xf numFmtId="171" fontId="17" fillId="0" borderId="0" applyFont="0" applyFill="0" applyBorder="0" applyAlignment="0" applyProtection="0"/>
    <xf numFmtId="171" fontId="17" fillId="0" borderId="0" applyFont="0" applyFill="0" applyBorder="0" applyAlignment="0" applyProtection="0"/>
    <xf numFmtId="171" fontId="17" fillId="0" borderId="0" applyFont="0" applyFill="0" applyBorder="0" applyAlignment="0" applyProtection="0"/>
    <xf numFmtId="171" fontId="17" fillId="0" borderId="0" applyFont="0" applyFill="0" applyBorder="0" applyAlignment="0" applyProtection="0"/>
    <xf numFmtId="171" fontId="17" fillId="0" borderId="0" applyFont="0" applyFill="0" applyBorder="0" applyAlignment="0" applyProtection="0"/>
    <xf numFmtId="171" fontId="17" fillId="0" borderId="0" applyFont="0" applyFill="0" applyBorder="0" applyAlignment="0" applyProtection="0"/>
    <xf numFmtId="171" fontId="17" fillId="0" borderId="0" applyFont="0" applyFill="0" applyBorder="0" applyAlignment="0" applyProtection="0"/>
    <xf numFmtId="171" fontId="17" fillId="0" borderId="0" applyFont="0" applyFill="0" applyBorder="0" applyAlignment="0" applyProtection="0"/>
    <xf numFmtId="171" fontId="17" fillId="0" borderId="0" applyFont="0" applyFill="0" applyBorder="0" applyAlignment="0" applyProtection="0"/>
    <xf numFmtId="171" fontId="17" fillId="0" borderId="0" applyFont="0" applyFill="0" applyBorder="0" applyAlignment="0" applyProtection="0"/>
    <xf numFmtId="166" fontId="11" fillId="0" borderId="0" applyNumberFormat="0" applyFont="0" applyFill="0" applyBorder="0" applyAlignment="0" applyProtection="0"/>
    <xf numFmtId="171" fontId="8" fillId="0" borderId="0" applyFont="0" applyFill="0" applyBorder="0" applyAlignment="0" applyProtection="0"/>
    <xf numFmtId="171" fontId="92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22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201" fontId="8" fillId="0" borderId="0" applyFill="0" applyBorder="0" applyAlignment="0" applyProtection="0"/>
    <xf numFmtId="171" fontId="8" fillId="0" borderId="0" applyFont="0" applyFill="0" applyBorder="0" applyAlignment="0" applyProtection="0"/>
    <xf numFmtId="201" fontId="8" fillId="0" borderId="0" applyFill="0" applyBorder="0" applyAlignment="0" applyProtection="0"/>
    <xf numFmtId="171" fontId="8" fillId="0" borderId="0" applyFont="0" applyFill="0" applyBorder="0" applyAlignment="0" applyProtection="0"/>
    <xf numFmtId="201" fontId="8" fillId="0" borderId="0" applyFill="0" applyBorder="0" applyAlignment="0" applyProtection="0"/>
    <xf numFmtId="171" fontId="8" fillId="0" borderId="0" applyFont="0" applyFill="0" applyBorder="0" applyAlignment="0" applyProtection="0"/>
    <xf numFmtId="201" fontId="8" fillId="0" borderId="0" applyFill="0" applyBorder="0" applyAlignment="0" applyProtection="0"/>
    <xf numFmtId="201" fontId="8" fillId="0" borderId="0" applyFill="0" applyBorder="0" applyAlignment="0" applyProtection="0"/>
    <xf numFmtId="201" fontId="8" fillId="0" borderId="0" applyFill="0" applyBorder="0" applyAlignment="0" applyProtection="0"/>
    <xf numFmtId="0" fontId="8" fillId="0" borderId="0" applyFill="0" applyBorder="0" applyAlignment="0" applyProtection="0"/>
    <xf numFmtId="171" fontId="1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0" fontId="8" fillId="0" borderId="0" applyFill="0" applyBorder="0" applyAlignment="0" applyProtection="0"/>
    <xf numFmtId="171" fontId="1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1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17" fillId="0" borderId="0" applyFont="0" applyFill="0" applyBorder="0" applyAlignment="0" applyProtection="0"/>
    <xf numFmtId="171" fontId="8" fillId="0" borderId="0" applyFont="0" applyFill="0" applyBorder="0" applyAlignment="0" applyProtection="0"/>
    <xf numFmtId="39" fontId="34" fillId="0" borderId="0" applyFont="0" applyFill="0" applyBorder="0" applyAlignment="0" applyProtection="0"/>
    <xf numFmtId="171" fontId="95" fillId="0" borderId="0" applyFont="0" applyFill="0" applyBorder="0" applyAlignment="0" applyProtection="0"/>
    <xf numFmtId="171" fontId="89" fillId="0" borderId="0" applyFont="0" applyFill="0" applyBorder="0" applyAlignment="0" applyProtection="0"/>
    <xf numFmtId="171" fontId="17" fillId="0" borderId="0" applyFont="0" applyFill="0" applyBorder="0" applyAlignment="0" applyProtection="0"/>
    <xf numFmtId="171" fontId="17" fillId="0" borderId="0" applyFont="0" applyFill="0" applyBorder="0" applyAlignment="0" applyProtection="0"/>
    <xf numFmtId="171" fontId="17" fillId="0" borderId="0" applyFont="0" applyFill="0" applyBorder="0" applyAlignment="0" applyProtection="0"/>
    <xf numFmtId="171" fontId="17" fillId="0" borderId="0" applyFont="0" applyFill="0" applyBorder="0" applyAlignment="0" applyProtection="0"/>
    <xf numFmtId="171" fontId="17" fillId="0" borderId="0" applyFont="0" applyFill="0" applyBorder="0" applyAlignment="0" applyProtection="0"/>
    <xf numFmtId="171" fontId="17" fillId="0" borderId="0" applyFont="0" applyFill="0" applyBorder="0" applyAlignment="0" applyProtection="0"/>
    <xf numFmtId="171" fontId="17" fillId="0" borderId="0" applyFont="0" applyFill="0" applyBorder="0" applyAlignment="0" applyProtection="0"/>
    <xf numFmtId="171" fontId="17" fillId="0" borderId="0" applyFont="0" applyFill="0" applyBorder="0" applyAlignment="0" applyProtection="0"/>
    <xf numFmtId="171" fontId="17" fillId="0" borderId="0" applyFont="0" applyFill="0" applyBorder="0" applyAlignment="0" applyProtection="0"/>
    <xf numFmtId="171" fontId="17" fillId="0" borderId="0" applyFont="0" applyFill="0" applyBorder="0" applyAlignment="0" applyProtection="0"/>
    <xf numFmtId="171" fontId="17" fillId="0" borderId="0" applyFont="0" applyFill="0" applyBorder="0" applyAlignment="0" applyProtection="0"/>
    <xf numFmtId="171" fontId="94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17" fillId="0" borderId="0" applyFont="0" applyFill="0" applyBorder="0" applyAlignment="0" applyProtection="0"/>
    <xf numFmtId="171" fontId="35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203" fontId="8" fillId="0" borderId="0" applyFont="0" applyFill="0" applyBorder="0" applyAlignment="0" applyProtection="0"/>
    <xf numFmtId="203" fontId="7" fillId="0" borderId="0" applyFont="0" applyFill="0" applyBorder="0" applyAlignment="0" applyProtection="0"/>
    <xf numFmtId="203" fontId="7" fillId="0" borderId="0" applyFont="0" applyFill="0" applyBorder="0" applyAlignment="0" applyProtection="0"/>
    <xf numFmtId="203" fontId="7" fillId="0" borderId="0" applyFont="0" applyFill="0" applyBorder="0" applyAlignment="0" applyProtection="0"/>
    <xf numFmtId="203" fontId="8" fillId="0" borderId="0" applyFont="0" applyFill="0" applyBorder="0" applyAlignment="0" applyProtection="0"/>
    <xf numFmtId="203" fontId="7" fillId="0" borderId="0" applyFont="0" applyFill="0" applyBorder="0" applyAlignment="0" applyProtection="0"/>
    <xf numFmtId="203" fontId="7" fillId="0" borderId="0" applyFont="0" applyFill="0" applyBorder="0" applyAlignment="0" applyProtection="0"/>
    <xf numFmtId="203" fontId="7" fillId="0" borderId="0" applyFont="0" applyFill="0" applyBorder="0" applyAlignment="0" applyProtection="0"/>
    <xf numFmtId="203" fontId="8" fillId="0" borderId="0" applyFont="0" applyFill="0" applyBorder="0" applyAlignment="0" applyProtection="0"/>
    <xf numFmtId="203" fontId="7" fillId="0" borderId="0" applyFont="0" applyFill="0" applyBorder="0" applyAlignment="0" applyProtection="0"/>
    <xf numFmtId="203" fontId="7" fillId="0" borderId="0" applyFont="0" applyFill="0" applyBorder="0" applyAlignment="0" applyProtection="0"/>
    <xf numFmtId="203" fontId="7" fillId="0" borderId="0" applyFont="0" applyFill="0" applyBorder="0" applyAlignment="0" applyProtection="0"/>
    <xf numFmtId="203" fontId="8" fillId="0" borderId="0" applyFont="0" applyFill="0" applyBorder="0" applyAlignment="0" applyProtection="0"/>
    <xf numFmtId="203" fontId="7" fillId="0" borderId="0" applyFont="0" applyFill="0" applyBorder="0" applyAlignment="0" applyProtection="0"/>
    <xf numFmtId="203" fontId="7" fillId="0" borderId="0" applyFont="0" applyFill="0" applyBorder="0" applyAlignment="0" applyProtection="0"/>
    <xf numFmtId="203" fontId="7" fillId="0" borderId="0" applyFont="0" applyFill="0" applyBorder="0" applyAlignment="0" applyProtection="0"/>
    <xf numFmtId="203" fontId="8" fillId="0" borderId="0" applyFont="0" applyFill="0" applyBorder="0" applyAlignment="0" applyProtection="0"/>
    <xf numFmtId="203" fontId="7" fillId="0" borderId="0" applyFont="0" applyFill="0" applyBorder="0" applyAlignment="0" applyProtection="0"/>
    <xf numFmtId="203" fontId="7" fillId="0" borderId="0" applyFont="0" applyFill="0" applyBorder="0" applyAlignment="0" applyProtection="0"/>
    <xf numFmtId="203" fontId="7" fillId="0" borderId="0" applyFont="0" applyFill="0" applyBorder="0" applyAlignment="0" applyProtection="0"/>
    <xf numFmtId="203" fontId="8" fillId="0" borderId="0" applyFont="0" applyFill="0" applyBorder="0" applyAlignment="0" applyProtection="0"/>
    <xf numFmtId="203" fontId="7" fillId="0" borderId="0" applyFont="0" applyFill="0" applyBorder="0" applyAlignment="0" applyProtection="0"/>
    <xf numFmtId="203" fontId="7" fillId="0" borderId="0" applyFont="0" applyFill="0" applyBorder="0" applyAlignment="0" applyProtection="0"/>
    <xf numFmtId="203" fontId="7" fillId="0" borderId="0" applyFont="0" applyFill="0" applyBorder="0" applyAlignment="0" applyProtection="0"/>
    <xf numFmtId="203" fontId="8" fillId="0" borderId="0" applyFont="0" applyFill="0" applyBorder="0" applyAlignment="0" applyProtection="0"/>
    <xf numFmtId="203" fontId="7" fillId="0" borderId="0" applyFont="0" applyFill="0" applyBorder="0" applyAlignment="0" applyProtection="0"/>
    <xf numFmtId="203" fontId="7" fillId="0" borderId="0" applyFont="0" applyFill="0" applyBorder="0" applyAlignment="0" applyProtection="0"/>
    <xf numFmtId="203" fontId="7" fillId="0" borderId="0" applyFont="0" applyFill="0" applyBorder="0" applyAlignment="0" applyProtection="0"/>
    <xf numFmtId="203" fontId="8" fillId="0" borderId="0" applyFont="0" applyFill="0" applyBorder="0" applyAlignment="0" applyProtection="0"/>
    <xf numFmtId="203" fontId="7" fillId="0" borderId="0" applyFont="0" applyFill="0" applyBorder="0" applyAlignment="0" applyProtection="0"/>
    <xf numFmtId="203" fontId="7" fillId="0" borderId="0" applyFont="0" applyFill="0" applyBorder="0" applyAlignment="0" applyProtection="0"/>
    <xf numFmtId="203" fontId="7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200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200" fontId="7" fillId="0" borderId="0" applyFont="0" applyFill="0" applyBorder="0" applyAlignment="0" applyProtection="0"/>
    <xf numFmtId="200" fontId="7" fillId="0" borderId="0" applyFont="0" applyFill="0" applyBorder="0" applyAlignment="0" applyProtection="0"/>
    <xf numFmtId="200" fontId="7" fillId="0" borderId="0" applyFont="0" applyFill="0" applyBorder="0" applyAlignment="0" applyProtection="0"/>
    <xf numFmtId="172" fontId="8" fillId="0" borderId="0" applyFont="0" applyFill="0" applyBorder="0" applyAlignment="0" applyProtection="0"/>
    <xf numFmtId="172" fontId="7" fillId="0" borderId="0" applyFont="0" applyFill="0" applyBorder="0" applyAlignment="0" applyProtection="0"/>
    <xf numFmtId="200" fontId="8" fillId="0" borderId="0" applyFont="0" applyFill="0" applyBorder="0" applyAlignment="0" applyProtection="0"/>
    <xf numFmtId="200" fontId="8" fillId="0" borderId="0" applyFont="0" applyFill="0" applyBorder="0" applyAlignment="0" applyProtection="0"/>
    <xf numFmtId="196" fontId="8" fillId="0" borderId="0" applyFill="0" applyBorder="0" applyAlignment="0" applyProtection="0"/>
    <xf numFmtId="200" fontId="7" fillId="0" borderId="0" applyFont="0" applyFill="0" applyBorder="0" applyAlignment="0" applyProtection="0"/>
    <xf numFmtId="200" fontId="7" fillId="0" borderId="0" applyFont="0" applyFill="0" applyBorder="0" applyAlignment="0" applyProtection="0"/>
    <xf numFmtId="200" fontId="7" fillId="0" borderId="0" applyFont="0" applyFill="0" applyBorder="0" applyAlignment="0" applyProtection="0"/>
    <xf numFmtId="202" fontId="8" fillId="0" borderId="0" applyFill="0" applyBorder="0" applyAlignment="0" applyProtection="0"/>
    <xf numFmtId="200" fontId="7" fillId="0" borderId="0" applyFont="0" applyFill="0" applyBorder="0" applyAlignment="0" applyProtection="0"/>
    <xf numFmtId="200" fontId="7" fillId="0" borderId="0" applyFont="0" applyFill="0" applyBorder="0" applyAlignment="0" applyProtection="0"/>
    <xf numFmtId="200" fontId="7" fillId="0" borderId="0" applyFont="0" applyFill="0" applyBorder="0" applyAlignment="0" applyProtection="0"/>
    <xf numFmtId="200" fontId="8" fillId="0" borderId="0" applyFont="0" applyFill="0" applyBorder="0" applyAlignment="0" applyProtection="0"/>
    <xf numFmtId="200" fontId="8" fillId="0" borderId="0" applyFont="0" applyFill="0" applyBorder="0" applyAlignment="0" applyProtection="0"/>
    <xf numFmtId="200" fontId="7" fillId="0" borderId="0" applyFont="0" applyFill="0" applyBorder="0" applyAlignment="0" applyProtection="0"/>
    <xf numFmtId="200" fontId="7" fillId="0" borderId="0" applyFont="0" applyFill="0" applyBorder="0" applyAlignment="0" applyProtection="0"/>
    <xf numFmtId="200" fontId="7" fillId="0" borderId="0" applyFont="0" applyFill="0" applyBorder="0" applyAlignment="0" applyProtection="0"/>
    <xf numFmtId="171" fontId="8" fillId="0" borderId="0" applyFont="0" applyFill="0" applyBorder="0" applyAlignment="0" applyProtection="0"/>
    <xf numFmtId="200" fontId="8" fillId="0" borderId="0" applyFill="0" applyBorder="0" applyAlignment="0" applyProtection="0"/>
    <xf numFmtId="200" fontId="8" fillId="0" borderId="0" applyFill="0" applyBorder="0" applyAlignment="0" applyProtection="0"/>
    <xf numFmtId="200" fontId="8" fillId="0" borderId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8" fillId="0" borderId="0" applyFont="0" applyFill="0" applyBorder="0" applyAlignment="0" applyProtection="0"/>
    <xf numFmtId="200" fontId="8" fillId="0" borderId="0" applyFont="0" applyFill="0" applyBorder="0" applyAlignment="0" applyProtection="0"/>
    <xf numFmtId="178" fontId="8" fillId="0" borderId="0" applyFill="0" applyBorder="0" applyAlignment="0" applyProtection="0"/>
    <xf numFmtId="200" fontId="7" fillId="0" borderId="0" applyFont="0" applyFill="0" applyBorder="0" applyAlignment="0" applyProtection="0"/>
    <xf numFmtId="200" fontId="7" fillId="0" borderId="0" applyFont="0" applyFill="0" applyBorder="0" applyAlignment="0" applyProtection="0"/>
    <xf numFmtId="200" fontId="7" fillId="0" borderId="0" applyFont="0" applyFill="0" applyBorder="0" applyAlignment="0" applyProtection="0"/>
    <xf numFmtId="200" fontId="8" fillId="0" borderId="0" applyFont="0" applyFill="0" applyBorder="0" applyAlignment="0" applyProtection="0"/>
    <xf numFmtId="200" fontId="7" fillId="0" borderId="0" applyFont="0" applyFill="0" applyBorder="0" applyAlignment="0" applyProtection="0"/>
    <xf numFmtId="200" fontId="7" fillId="0" borderId="0" applyFont="0" applyFill="0" applyBorder="0" applyAlignment="0" applyProtection="0"/>
    <xf numFmtId="200" fontId="7" fillId="0" borderId="0" applyFont="0" applyFill="0" applyBorder="0" applyAlignment="0" applyProtection="0"/>
    <xf numFmtId="202" fontId="8" fillId="0" borderId="0" applyFill="0" applyBorder="0" applyAlignment="0" applyProtection="0"/>
    <xf numFmtId="171" fontId="8" fillId="0" borderId="0" applyFont="0" applyFill="0" applyBorder="0" applyAlignment="0" applyProtection="0"/>
    <xf numFmtId="204" fontId="8" fillId="0" borderId="0" applyFont="0" applyFill="0" applyBorder="0" applyAlignment="0" applyProtection="0"/>
    <xf numFmtId="204" fontId="8" fillId="0" borderId="0" applyFont="0" applyFill="0" applyBorder="0" applyAlignment="0" applyProtection="0"/>
    <xf numFmtId="204" fontId="8" fillId="0" borderId="0" applyFont="0" applyFill="0" applyBorder="0" applyAlignment="0" applyProtection="0"/>
    <xf numFmtId="203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35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5" fillId="0" borderId="0" applyFont="0" applyFill="0" applyBorder="0" applyAlignment="0" applyProtection="0"/>
    <xf numFmtId="171" fontId="35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202" fontId="8" fillId="0" borderId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205" fontId="8" fillId="0" borderId="0" applyFont="0" applyFill="0" applyBorder="0" applyAlignment="0" applyProtection="0"/>
    <xf numFmtId="0" fontId="8" fillId="0" borderId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/>
    <xf numFmtId="205" fontId="7" fillId="0" borderId="0" applyFont="0" applyFill="0" applyBorder="0" applyAlignment="0" applyProtection="0"/>
    <xf numFmtId="205" fontId="7" fillId="0" borderId="0" applyFont="0" applyFill="0" applyBorder="0" applyAlignment="0" applyProtection="0"/>
    <xf numFmtId="205" fontId="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95" fontId="8" fillId="0" borderId="0" applyFill="0" applyBorder="0" applyAlignment="0" applyProtection="0"/>
    <xf numFmtId="171" fontId="17" fillId="0" borderId="0" applyFont="0" applyFill="0" applyBorder="0" applyAlignment="0" applyProtection="0"/>
    <xf numFmtId="171" fontId="35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91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8" fillId="0" borderId="0" applyFont="0" applyFill="0" applyBorder="0" applyAlignment="0" applyProtection="0"/>
    <xf numFmtId="206" fontId="8" fillId="0" borderId="0" applyFill="0" applyBorder="0" applyAlignment="0" applyProtection="0"/>
    <xf numFmtId="3" fontId="8" fillId="0" borderId="0" applyFont="0" applyFill="0" applyBorder="0" applyAlignment="0" applyProtection="0"/>
    <xf numFmtId="3" fontId="8" fillId="0" borderId="0" applyFont="0" applyFill="0" applyBorder="0" applyAlignment="0" applyProtection="0"/>
    <xf numFmtId="207" fontId="8" fillId="0" borderId="0">
      <protection locked="0"/>
    </xf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8" fillId="0" borderId="0" applyFont="0" applyFill="0" applyBorder="0" applyAlignment="0" applyProtection="0"/>
    <xf numFmtId="207" fontId="8" fillId="0" borderId="0">
      <protection locked="0"/>
    </xf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10" fillId="0" borderId="0" applyFont="0" applyFill="0" applyBorder="0" applyAlignment="0" applyProtection="0"/>
    <xf numFmtId="207" fontId="8" fillId="0" borderId="0">
      <protection locked="0"/>
    </xf>
    <xf numFmtId="3" fontId="8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0" fontId="36" fillId="0" borderId="0" applyNumberFormat="0" applyAlignment="0">
      <alignment horizontal="left"/>
    </xf>
    <xf numFmtId="175" fontId="37" fillId="0" borderId="0" applyFont="0" applyFill="0" applyBorder="0" applyAlignment="0" applyProtection="0"/>
    <xf numFmtId="188" fontId="7" fillId="0" borderId="0" applyFont="0" applyFill="0" applyBorder="0" applyAlignment="0" applyProtection="0"/>
    <xf numFmtId="188" fontId="7" fillId="0" borderId="0" applyFont="0" applyFill="0" applyBorder="0" applyAlignment="0" applyProtection="0"/>
    <xf numFmtId="179" fontId="7" fillId="0" borderId="0" applyFont="0" applyFill="0" applyBorder="0" applyAlignment="0" applyProtection="0"/>
    <xf numFmtId="179" fontId="7" fillId="0" borderId="0" applyFont="0" applyFill="0" applyBorder="0" applyAlignment="0" applyProtection="0"/>
    <xf numFmtId="42" fontId="8" fillId="0" borderId="0" applyFont="0" applyFill="0" applyBorder="0" applyAlignment="0" applyProtection="0"/>
    <xf numFmtId="168" fontId="92" fillId="0" borderId="0" applyFont="0" applyFill="0" applyBorder="0" applyAlignment="0" applyProtection="0"/>
    <xf numFmtId="41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68" fontId="11" fillId="0" borderId="0" applyFont="0" applyFill="0" applyBorder="0" applyAlignment="0" applyProtection="0"/>
    <xf numFmtId="179" fontId="89" fillId="0" borderId="0" applyFont="0" applyFill="0" applyBorder="0" applyAlignment="0" applyProtection="0"/>
    <xf numFmtId="42" fontId="94" fillId="0" borderId="0" applyFont="0" applyFill="0" applyBorder="0" applyAlignment="0" applyProtection="0"/>
    <xf numFmtId="42" fontId="94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7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208" fontId="8" fillId="0" borderId="0">
      <protection locked="0"/>
    </xf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8" fillId="0" borderId="0" applyFont="0" applyFill="0" applyBorder="0" applyAlignment="0" applyProtection="0"/>
    <xf numFmtId="208" fontId="8" fillId="0" borderId="0">
      <protection locked="0"/>
    </xf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209" fontId="10" fillId="0" borderId="0" applyFont="0" applyFill="0" applyBorder="0" applyAlignment="0" applyProtection="0"/>
    <xf numFmtId="208" fontId="8" fillId="0" borderId="0">
      <protection locked="0"/>
    </xf>
    <xf numFmtId="176" fontId="8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38" fillId="0" borderId="0"/>
    <xf numFmtId="0" fontId="38" fillId="0" borderId="6"/>
    <xf numFmtId="0" fontId="8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10" fillId="0" borderId="0" applyFont="0" applyFill="0" applyBorder="0" applyAlignment="0" applyProtection="0"/>
    <xf numFmtId="210" fontId="8" fillId="0" borderId="0"/>
    <xf numFmtId="210" fontId="8" fillId="0" borderId="0"/>
    <xf numFmtId="210" fontId="8" fillId="0" borderId="0"/>
    <xf numFmtId="210" fontId="8" fillId="0" borderId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8" fillId="0" borderId="0" applyFont="0" applyFill="0" applyBorder="0" applyAlignment="0" applyProtection="0"/>
    <xf numFmtId="210" fontId="8" fillId="0" borderId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8" fillId="0" borderId="0" applyFont="0" applyFill="0" applyBorder="0" applyAlignment="0" applyProtection="0"/>
    <xf numFmtId="210" fontId="8" fillId="0" borderId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0" fillId="0" borderId="0" applyFont="0" applyFill="0" applyBorder="0" applyAlignment="0" applyProtection="0"/>
    <xf numFmtId="210" fontId="8" fillId="0" borderId="0"/>
    <xf numFmtId="210" fontId="8" fillId="0" borderId="0"/>
    <xf numFmtId="210" fontId="8" fillId="0" borderId="0"/>
    <xf numFmtId="210" fontId="8" fillId="0" borderId="0"/>
    <xf numFmtId="210" fontId="8" fillId="0" borderId="0"/>
    <xf numFmtId="0" fontId="10" fillId="0" borderId="0" applyFont="0" applyFill="0" applyBorder="0" applyAlignment="0" applyProtection="0"/>
    <xf numFmtId="210" fontId="8" fillId="0" borderId="0"/>
    <xf numFmtId="0" fontId="8" fillId="0" borderId="0" applyNumberFormat="0">
      <alignment horizontal="centerContinuous"/>
    </xf>
    <xf numFmtId="0" fontId="8" fillId="0" borderId="0" applyNumberFormat="0">
      <alignment horizontal="centerContinuous"/>
    </xf>
    <xf numFmtId="0" fontId="8" fillId="0" borderId="0" applyNumberFormat="0">
      <alignment horizontal="centerContinuous"/>
    </xf>
    <xf numFmtId="0" fontId="8" fillId="0" borderId="0" applyNumberFormat="0">
      <alignment horizontal="centerContinuous"/>
    </xf>
    <xf numFmtId="0" fontId="8" fillId="0" borderId="0" applyNumberFormat="0">
      <alignment horizontal="centerContinuous"/>
    </xf>
    <xf numFmtId="0" fontId="8" fillId="0" borderId="0" applyNumberFormat="0">
      <alignment horizontal="centerContinuous"/>
    </xf>
    <xf numFmtId="0" fontId="8" fillId="0" borderId="0" applyNumberFormat="0">
      <alignment horizontal="centerContinuous"/>
    </xf>
    <xf numFmtId="211" fontId="39" fillId="0" borderId="0" applyFont="0" applyFill="0" applyBorder="0">
      <alignment horizontal="left" vertical="top" wrapText="1"/>
      <protection locked="0"/>
    </xf>
    <xf numFmtId="211" fontId="39" fillId="0" borderId="0" applyFont="0" applyFill="0" applyBorder="0">
      <alignment horizontal="left" vertical="top" wrapText="1"/>
      <protection locked="0"/>
    </xf>
    <xf numFmtId="211" fontId="39" fillId="0" borderId="0" applyFont="0" applyFill="0" applyBorder="0">
      <alignment horizontal="left" vertical="top" wrapText="1"/>
      <protection locked="0"/>
    </xf>
    <xf numFmtId="211" fontId="39" fillId="0" borderId="0" applyFont="0" applyFill="0" applyBorder="0">
      <alignment horizontal="left" vertical="top" wrapText="1"/>
      <protection locked="0"/>
    </xf>
    <xf numFmtId="211" fontId="39" fillId="0" borderId="0" applyFont="0" applyFill="0" applyBorder="0">
      <alignment horizontal="left" vertical="top" wrapText="1"/>
      <protection locked="0"/>
    </xf>
    <xf numFmtId="211" fontId="39" fillId="0" borderId="0" applyFont="0" applyFill="0" applyBorder="0">
      <alignment horizontal="left" vertical="top" wrapText="1"/>
      <protection locked="0"/>
    </xf>
    <xf numFmtId="211" fontId="39" fillId="0" borderId="0" applyFont="0" applyFill="0" applyBorder="0">
      <alignment horizontal="left" vertical="top" wrapText="1"/>
      <protection locked="0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40" fillId="28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1" fillId="0" borderId="0" applyNumberFormat="0" applyAlignment="0">
      <alignment horizontal="left"/>
    </xf>
    <xf numFmtId="212" fontId="8" fillId="0" borderId="0" applyFont="0" applyFill="0" applyBorder="0" applyAlignment="0" applyProtection="0"/>
    <xf numFmtId="212" fontId="8" fillId="0" borderId="0" applyFont="0" applyFill="0" applyBorder="0" applyAlignment="0" applyProtection="0"/>
    <xf numFmtId="212" fontId="8" fillId="0" borderId="0" applyFont="0" applyFill="0" applyBorder="0" applyAlignment="0" applyProtection="0"/>
    <xf numFmtId="0" fontId="42" fillId="0" borderId="0" applyNumberFormat="0" applyFill="0" applyBorder="0" applyAlignment="0" applyProtection="0"/>
    <xf numFmtId="0" fontId="14" fillId="0" borderId="0">
      <protection locked="0"/>
    </xf>
    <xf numFmtId="0" fontId="14" fillId="0" borderId="0">
      <protection locked="0"/>
    </xf>
    <xf numFmtId="0" fontId="14" fillId="0" borderId="0">
      <protection locked="0"/>
    </xf>
    <xf numFmtId="0" fontId="14" fillId="0" borderId="0">
      <protection locked="0"/>
    </xf>
    <xf numFmtId="0" fontId="14" fillId="0" borderId="0">
      <protection locked="0"/>
    </xf>
    <xf numFmtId="0" fontId="14" fillId="0" borderId="0">
      <protection locked="0"/>
    </xf>
    <xf numFmtId="0" fontId="14" fillId="0" borderId="0">
      <protection locked="0"/>
    </xf>
    <xf numFmtId="0" fontId="14" fillId="0" borderId="0">
      <protection locked="0"/>
    </xf>
    <xf numFmtId="0" fontId="14" fillId="0" borderId="0">
      <protection locked="0"/>
    </xf>
    <xf numFmtId="2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2" fontId="7" fillId="0" borderId="0" applyFont="0" applyFill="0" applyBorder="0" applyAlignment="0" applyProtection="0"/>
    <xf numFmtId="2" fontId="8" fillId="0" borderId="0" applyFont="0" applyFill="0" applyBorder="0" applyAlignment="0" applyProtection="0"/>
    <xf numFmtId="213" fontId="8" fillId="0" borderId="0">
      <protection locked="0"/>
    </xf>
    <xf numFmtId="2" fontId="7" fillId="0" borderId="0" applyFont="0" applyFill="0" applyBorder="0" applyAlignment="0" applyProtection="0"/>
    <xf numFmtId="2" fontId="7" fillId="0" borderId="0" applyFont="0" applyFill="0" applyBorder="0" applyAlignment="0" applyProtection="0"/>
    <xf numFmtId="2" fontId="7" fillId="0" borderId="0" applyFont="0" applyFill="0" applyBorder="0" applyAlignment="0" applyProtection="0"/>
    <xf numFmtId="2" fontId="8" fillId="0" borderId="0" applyFont="0" applyFill="0" applyBorder="0" applyAlignment="0" applyProtection="0"/>
    <xf numFmtId="213" fontId="8" fillId="0" borderId="0">
      <protection locked="0"/>
    </xf>
    <xf numFmtId="2" fontId="7" fillId="0" borderId="0" applyFont="0" applyFill="0" applyBorder="0" applyAlignment="0" applyProtection="0"/>
    <xf numFmtId="2" fontId="7" fillId="0" borderId="0" applyFont="0" applyFill="0" applyBorder="0" applyAlignment="0" applyProtection="0"/>
    <xf numFmtId="2" fontId="7" fillId="0" borderId="0" applyFont="0" applyFill="0" applyBorder="0" applyAlignment="0" applyProtection="0"/>
    <xf numFmtId="2" fontId="10" fillId="0" borderId="0" applyFont="0" applyFill="0" applyBorder="0" applyAlignment="0" applyProtection="0"/>
    <xf numFmtId="213" fontId="8" fillId="0" borderId="0">
      <protection locked="0"/>
    </xf>
    <xf numFmtId="213" fontId="8" fillId="0" borderId="0">
      <protection locked="0"/>
    </xf>
    <xf numFmtId="213" fontId="8" fillId="0" borderId="0">
      <protection locked="0"/>
    </xf>
    <xf numFmtId="213" fontId="8" fillId="0" borderId="0">
      <protection locked="0"/>
    </xf>
    <xf numFmtId="2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213" fontId="8" fillId="0" borderId="0">
      <protection locked="0"/>
    </xf>
    <xf numFmtId="0" fontId="43" fillId="4" borderId="0" applyNumberFormat="0" applyBorder="0" applyAlignment="0" applyProtection="0"/>
    <xf numFmtId="38" fontId="44" fillId="30" borderId="0" applyNumberFormat="0" applyBorder="0" applyAlignment="0" applyProtection="0"/>
    <xf numFmtId="214" fontId="8" fillId="0" borderId="7" applyFont="0" applyFill="0" applyBorder="0" applyAlignment="0"/>
    <xf numFmtId="214" fontId="8" fillId="0" borderId="7" applyFont="0" applyFill="0" applyBorder="0" applyAlignment="0"/>
    <xf numFmtId="214" fontId="8" fillId="0" borderId="7" applyFont="0" applyFill="0" applyBorder="0" applyAlignment="0"/>
    <xf numFmtId="214" fontId="8" fillId="0" borderId="7" applyFont="0" applyFill="0" applyBorder="0" applyAlignment="0"/>
    <xf numFmtId="214" fontId="8" fillId="0" borderId="7" applyFont="0" applyFill="0" applyBorder="0" applyAlignment="0"/>
    <xf numFmtId="214" fontId="8" fillId="0" borderId="7" applyFont="0" applyFill="0" applyBorder="0" applyAlignment="0"/>
    <xf numFmtId="214" fontId="8" fillId="0" borderId="7" applyFont="0" applyFill="0" applyBorder="0" applyAlignment="0"/>
    <xf numFmtId="0" fontId="45" fillId="31" borderId="8"/>
    <xf numFmtId="0" fontId="46" fillId="0" borderId="9" applyNumberFormat="0" applyAlignment="0" applyProtection="0">
      <alignment horizontal="left" vertical="center"/>
    </xf>
    <xf numFmtId="0" fontId="46" fillId="0" borderId="10">
      <alignment horizontal="left" vertical="center"/>
    </xf>
    <xf numFmtId="0" fontId="46" fillId="0" borderId="10">
      <alignment horizontal="left" vertical="center"/>
    </xf>
    <xf numFmtId="0" fontId="46" fillId="0" borderId="10">
      <alignment horizontal="left" vertical="center"/>
    </xf>
    <xf numFmtId="0" fontId="9" fillId="32" borderId="11">
      <alignment vertical="center" wrapText="1"/>
    </xf>
    <xf numFmtId="0" fontId="47" fillId="0" borderId="0" applyNumberFormat="0" applyFont="0" applyFill="0" applyAlignment="0" applyProtection="0"/>
    <xf numFmtId="0" fontId="47" fillId="0" borderId="0" applyNumberFormat="0" applyFont="0" applyFill="0" applyAlignment="0" applyProtection="0"/>
    <xf numFmtId="0" fontId="48" fillId="0" borderId="12" applyNumberFormat="0" applyFill="0" applyAlignment="0" applyProtection="0"/>
    <xf numFmtId="0" fontId="47" fillId="0" borderId="0" applyNumberFormat="0" applyFont="0" applyFill="0" applyAlignment="0" applyProtection="0"/>
    <xf numFmtId="0" fontId="47" fillId="0" borderId="0" applyNumberFormat="0" applyFont="0" applyFill="0" applyAlignment="0" applyProtection="0"/>
    <xf numFmtId="0" fontId="47" fillId="0" borderId="0" applyNumberFormat="0" applyFont="0" applyFill="0" applyAlignment="0" applyProtection="0"/>
    <xf numFmtId="0" fontId="47" fillId="0" borderId="0" applyNumberFormat="0" applyFont="0" applyFill="0" applyAlignment="0" applyProtection="0"/>
    <xf numFmtId="0" fontId="47" fillId="0" borderId="0" applyNumberFormat="0" applyFont="0" applyFill="0" applyAlignment="0" applyProtection="0"/>
    <xf numFmtId="0" fontId="47" fillId="0" borderId="0" applyNumberFormat="0" applyFont="0" applyFill="0" applyAlignment="0" applyProtection="0"/>
    <xf numFmtId="0" fontId="10" fillId="0" borderId="0" applyNumberFormat="0" applyFill="0" applyBorder="0" applyAlignment="0" applyProtection="0"/>
    <xf numFmtId="0" fontId="46" fillId="0" borderId="0" applyNumberFormat="0" applyFont="0" applyFill="0" applyAlignment="0" applyProtection="0"/>
    <xf numFmtId="0" fontId="46" fillId="0" borderId="0" applyNumberFormat="0" applyFont="0" applyFill="0" applyAlignment="0" applyProtection="0"/>
    <xf numFmtId="0" fontId="49" fillId="0" borderId="13" applyNumberFormat="0" applyFill="0" applyAlignment="0" applyProtection="0"/>
    <xf numFmtId="0" fontId="46" fillId="0" borderId="0" applyNumberFormat="0" applyFont="0" applyFill="0" applyAlignment="0" applyProtection="0"/>
    <xf numFmtId="0" fontId="46" fillId="0" borderId="0" applyNumberFormat="0" applyFont="0" applyFill="0" applyAlignment="0" applyProtection="0"/>
    <xf numFmtId="0" fontId="46" fillId="0" borderId="0" applyNumberFormat="0" applyFont="0" applyFill="0" applyAlignment="0" applyProtection="0"/>
    <xf numFmtId="0" fontId="46" fillId="0" borderId="0" applyNumberFormat="0" applyFont="0" applyFill="0" applyAlignment="0" applyProtection="0"/>
    <xf numFmtId="0" fontId="46" fillId="0" borderId="0" applyNumberFormat="0" applyFont="0" applyFill="0" applyAlignment="0" applyProtection="0"/>
    <xf numFmtId="0" fontId="46" fillId="0" borderId="0" applyNumberFormat="0" applyFont="0" applyFill="0" applyAlignment="0" applyProtection="0"/>
    <xf numFmtId="0" fontId="10" fillId="0" borderId="0" applyNumberFormat="0" applyFill="0" applyBorder="0" applyAlignment="0" applyProtection="0"/>
    <xf numFmtId="0" fontId="50" fillId="0" borderId="14" applyNumberFormat="0" applyFill="0" applyAlignment="0" applyProtection="0"/>
    <xf numFmtId="0" fontId="50" fillId="0" borderId="0" applyNumberFormat="0" applyFill="0" applyBorder="0" applyAlignment="0" applyProtection="0"/>
    <xf numFmtId="0" fontId="51" fillId="0" borderId="0">
      <protection locked="0"/>
    </xf>
    <xf numFmtId="185" fontId="51" fillId="0" borderId="0">
      <protection locked="0"/>
    </xf>
    <xf numFmtId="0" fontId="51" fillId="0" borderId="0">
      <protection locked="0"/>
    </xf>
    <xf numFmtId="185" fontId="51" fillId="0" borderId="0">
      <protection locked="0"/>
    </xf>
    <xf numFmtId="0" fontId="52" fillId="0" borderId="15">
      <alignment horizontal="center"/>
    </xf>
    <xf numFmtId="0" fontId="52" fillId="0" borderId="0">
      <alignment horizontal="center"/>
    </xf>
    <xf numFmtId="10" fontId="44" fillId="33" borderId="16" applyNumberFormat="0" applyBorder="0" applyAlignment="0" applyProtection="0"/>
    <xf numFmtId="0" fontId="53" fillId="7" borderId="2" applyNumberFormat="0" applyAlignment="0" applyProtection="0"/>
    <xf numFmtId="0" fontId="53" fillId="7" borderId="2" applyNumberFormat="0" applyAlignment="0" applyProtection="0"/>
    <xf numFmtId="0" fontId="53" fillId="7" borderId="2" applyNumberFormat="0" applyAlignment="0" applyProtection="0"/>
    <xf numFmtId="0" fontId="54" fillId="0" borderId="0" applyNumberFormat="0" applyFill="0" applyBorder="0" applyAlignment="0" applyProtection="0"/>
    <xf numFmtId="0" fontId="55" fillId="34" borderId="17" applyNumberFormat="0" applyAlignment="0" applyProtection="0"/>
    <xf numFmtId="0" fontId="55" fillId="34" borderId="17" applyNumberFormat="0" applyAlignment="0" applyProtection="0"/>
    <xf numFmtId="0" fontId="55" fillId="34" borderId="17" applyNumberFormat="0" applyAlignment="0" applyProtection="0"/>
    <xf numFmtId="169" fontId="8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0" fontId="56" fillId="0" borderId="5" applyNumberFormat="0" applyFont="0" applyFill="0" applyBorder="0" applyAlignment="0" applyProtection="0">
      <protection locked="0" hidden="1"/>
    </xf>
    <xf numFmtId="0" fontId="57" fillId="35" borderId="6"/>
    <xf numFmtId="0" fontId="58" fillId="0" borderId="18" applyNumberFormat="0" applyFill="0" applyAlignment="0" applyProtection="0"/>
    <xf numFmtId="0" fontId="59" fillId="0" borderId="19">
      <alignment horizontal="center"/>
    </xf>
    <xf numFmtId="0" fontId="59" fillId="0" borderId="7">
      <alignment horizontal="center"/>
    </xf>
    <xf numFmtId="0" fontId="59" fillId="0" borderId="7">
      <alignment horizontal="center"/>
    </xf>
    <xf numFmtId="0" fontId="59" fillId="0" borderId="7">
      <alignment horizontal="center"/>
    </xf>
    <xf numFmtId="0" fontId="59" fillId="0" borderId="7">
      <alignment horizontal="center"/>
    </xf>
    <xf numFmtId="0" fontId="59" fillId="0" borderId="7">
      <alignment horizontal="center"/>
    </xf>
    <xf numFmtId="0" fontId="59" fillId="0" borderId="7">
      <alignment horizontal="center"/>
    </xf>
    <xf numFmtId="0" fontId="59" fillId="0" borderId="7">
      <alignment horizontal="center"/>
    </xf>
    <xf numFmtId="0" fontId="59" fillId="0" borderId="7">
      <alignment horizontal="center"/>
    </xf>
    <xf numFmtId="0" fontId="59" fillId="0" borderId="19">
      <alignment horizontal="center"/>
    </xf>
    <xf numFmtId="0" fontId="59" fillId="0" borderId="19">
      <alignment horizontal="center"/>
    </xf>
    <xf numFmtId="0" fontId="59" fillId="0" borderId="19">
      <alignment horizontal="center"/>
    </xf>
    <xf numFmtId="0" fontId="59" fillId="0" borderId="19">
      <alignment horizontal="center"/>
    </xf>
    <xf numFmtId="0" fontId="59" fillId="0" borderId="19">
      <alignment horizontal="center"/>
    </xf>
    <xf numFmtId="0" fontId="59" fillId="0" borderId="19">
      <alignment horizontal="center"/>
    </xf>
    <xf numFmtId="0" fontId="59" fillId="0" borderId="19">
      <alignment horizontal="center"/>
    </xf>
    <xf numFmtId="0" fontId="59" fillId="0" borderId="19">
      <alignment horizontal="center"/>
    </xf>
    <xf numFmtId="0" fontId="60" fillId="13" borderId="2" applyNumberFormat="0" applyAlignment="0" applyProtection="0"/>
    <xf numFmtId="0" fontId="60" fillId="13" borderId="2" applyNumberFormat="0" applyAlignment="0" applyProtection="0"/>
    <xf numFmtId="0" fontId="60" fillId="13" borderId="2" applyNumberFormat="0" applyAlignment="0" applyProtection="0"/>
    <xf numFmtId="42" fontId="8" fillId="0" borderId="0" applyFont="0" applyFill="0" applyBorder="0" applyAlignment="0" applyProtection="0"/>
    <xf numFmtId="42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38" fontId="27" fillId="0" borderId="0" applyFont="0" applyFill="0" applyBorder="0" applyAlignment="0" applyProtection="0"/>
    <xf numFmtId="4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0" fontId="61" fillId="13" borderId="0" applyNumberFormat="0" applyBorder="0" applyAlignment="0" applyProtection="0"/>
    <xf numFmtId="0" fontId="62" fillId="13" borderId="0" applyNumberFormat="0" applyBorder="0" applyAlignment="0" applyProtection="0"/>
    <xf numFmtId="37" fontId="63" fillId="0" borderId="0"/>
    <xf numFmtId="172" fontId="8" fillId="0" borderId="0"/>
    <xf numFmtId="215" fontId="64" fillId="0" borderId="0"/>
    <xf numFmtId="216" fontId="26" fillId="0" borderId="0"/>
    <xf numFmtId="172" fontId="7" fillId="0" borderId="0"/>
    <xf numFmtId="172" fontId="7" fillId="0" borderId="0"/>
    <xf numFmtId="172" fontId="7" fillId="0" borderId="0"/>
    <xf numFmtId="0" fontId="65" fillId="0" borderId="0"/>
    <xf numFmtId="0" fontId="66" fillId="0" borderId="0"/>
    <xf numFmtId="0" fontId="65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92" fillId="0" borderId="0"/>
    <xf numFmtId="0" fontId="92" fillId="0" borderId="0"/>
    <xf numFmtId="0" fontId="8" fillId="0" borderId="0"/>
    <xf numFmtId="0" fontId="8" fillId="0" borderId="0"/>
    <xf numFmtId="0" fontId="7" fillId="0" borderId="0"/>
    <xf numFmtId="0" fontId="11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8" fillId="0" borderId="0"/>
    <xf numFmtId="0" fontId="8" fillId="0" borderId="0"/>
    <xf numFmtId="0" fontId="11" fillId="0" borderId="0" applyFont="0" applyFill="0" applyBorder="0" applyAlignment="0" applyProtection="0"/>
    <xf numFmtId="0" fontId="93" fillId="0" borderId="0"/>
    <xf numFmtId="0" fontId="35" fillId="0" borderId="0"/>
    <xf numFmtId="0" fontId="35" fillId="0" borderId="0"/>
    <xf numFmtId="0" fontId="11" fillId="0" borderId="0" applyFont="0" applyFill="0" applyBorder="0" applyAlignment="0" applyProtection="0"/>
    <xf numFmtId="0" fontId="35" fillId="0" borderId="0"/>
    <xf numFmtId="0" fontId="35" fillId="0" borderId="0"/>
    <xf numFmtId="0" fontId="35" fillId="0" borderId="0"/>
    <xf numFmtId="0" fontId="11" fillId="0" borderId="0" applyFont="0" applyFill="0" applyBorder="0" applyAlignment="0" applyProtection="0"/>
    <xf numFmtId="0" fontId="35" fillId="0" borderId="0"/>
    <xf numFmtId="0" fontId="35" fillId="0" borderId="0"/>
    <xf numFmtId="0" fontId="35" fillId="0" borderId="0"/>
    <xf numFmtId="0" fontId="11" fillId="0" borderId="0" applyFont="0" applyFill="0" applyBorder="0" applyAlignment="0" applyProtection="0"/>
    <xf numFmtId="0" fontId="35" fillId="0" borderId="0"/>
    <xf numFmtId="0" fontId="35" fillId="0" borderId="0"/>
    <xf numFmtId="0" fontId="35" fillId="0" borderId="0"/>
    <xf numFmtId="0" fontId="7" fillId="0" borderId="0"/>
    <xf numFmtId="0" fontId="8" fillId="0" borderId="0"/>
    <xf numFmtId="217" fontId="35" fillId="0" borderId="0"/>
    <xf numFmtId="0" fontId="95" fillId="0" borderId="0"/>
    <xf numFmtId="0" fontId="95" fillId="0" borderId="0"/>
    <xf numFmtId="0" fontId="97" fillId="0" borderId="0"/>
    <xf numFmtId="0" fontId="97" fillId="0" borderId="0"/>
    <xf numFmtId="0" fontId="97" fillId="0" borderId="0"/>
    <xf numFmtId="222" fontId="90" fillId="0" borderId="0"/>
    <xf numFmtId="0" fontId="8" fillId="0" borderId="0"/>
    <xf numFmtId="0" fontId="3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" fillId="0" borderId="0"/>
    <xf numFmtId="0" fontId="35" fillId="0" borderId="0"/>
    <xf numFmtId="0" fontId="9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" fillId="0" borderId="0"/>
    <xf numFmtId="0" fontId="35" fillId="0" borderId="0"/>
    <xf numFmtId="0" fontId="7" fillId="0" borderId="0"/>
    <xf numFmtId="0" fontId="7" fillId="0" borderId="0"/>
    <xf numFmtId="0" fontId="7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8" fillId="0" borderId="0"/>
    <xf numFmtId="0" fontId="96" fillId="0" borderId="0"/>
    <xf numFmtId="0" fontId="92" fillId="0" borderId="0"/>
    <xf numFmtId="0" fontId="8" fillId="0" borderId="0"/>
    <xf numFmtId="217" fontId="8" fillId="0" borderId="0"/>
    <xf numFmtId="217" fontId="8" fillId="0" borderId="0"/>
    <xf numFmtId="0" fontId="89" fillId="0" borderId="0"/>
    <xf numFmtId="0" fontId="7" fillId="0" borderId="0"/>
    <xf numFmtId="217" fontId="35" fillId="0" borderId="0"/>
    <xf numFmtId="217" fontId="35" fillId="0" borderId="0"/>
    <xf numFmtId="217" fontId="35" fillId="0" borderId="0"/>
    <xf numFmtId="217" fontId="35" fillId="0" borderId="0"/>
    <xf numFmtId="217" fontId="35" fillId="0" borderId="0"/>
    <xf numFmtId="217" fontId="35" fillId="0" borderId="0"/>
    <xf numFmtId="0" fontId="92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35" fillId="0" borderId="0"/>
    <xf numFmtId="221" fontId="90" fillId="0" borderId="0"/>
    <xf numFmtId="0" fontId="7" fillId="0" borderId="0"/>
    <xf numFmtId="0" fontId="7" fillId="0" borderId="0"/>
    <xf numFmtId="0" fontId="7" fillId="0" borderId="0"/>
    <xf numFmtId="0" fontId="8" fillId="0" borderId="0"/>
    <xf numFmtId="0" fontId="8" fillId="0" borderId="0"/>
    <xf numFmtId="0" fontId="35" fillId="0" borderId="0"/>
    <xf numFmtId="0" fontId="7" fillId="0" borderId="0"/>
    <xf numFmtId="0" fontId="7" fillId="0" borderId="0"/>
    <xf numFmtId="0" fontId="7" fillId="0" borderId="0"/>
    <xf numFmtId="0" fontId="8" fillId="0" borderId="0"/>
    <xf numFmtId="0" fontId="35" fillId="0" borderId="0"/>
    <xf numFmtId="0" fontId="7" fillId="0" borderId="0"/>
    <xf numFmtId="0" fontId="7" fillId="0" borderId="0"/>
    <xf numFmtId="0" fontId="7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8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8" fillId="0" borderId="0"/>
    <xf numFmtId="0" fontId="8" fillId="0" borderId="0"/>
    <xf numFmtId="0" fontId="35" fillId="0" borderId="0"/>
    <xf numFmtId="0" fontId="7" fillId="0" borderId="0"/>
    <xf numFmtId="0" fontId="7" fillId="0" borderId="0"/>
    <xf numFmtId="0" fontId="7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35" fillId="0" borderId="0"/>
    <xf numFmtId="0" fontId="7" fillId="0" borderId="0"/>
    <xf numFmtId="0" fontId="7" fillId="0" borderId="0"/>
    <xf numFmtId="0" fontId="7" fillId="0" borderId="0"/>
    <xf numFmtId="0" fontId="8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8" fillId="0" borderId="0"/>
    <xf numFmtId="0" fontId="8" fillId="0" borderId="0"/>
    <xf numFmtId="0" fontId="8" fillId="0" borderId="0" applyProtection="0"/>
    <xf numFmtId="0" fontId="7" fillId="0" borderId="0"/>
    <xf numFmtId="0" fontId="7" fillId="0" borderId="0"/>
    <xf numFmtId="0" fontId="7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35" fillId="0" borderId="0"/>
    <xf numFmtId="0" fontId="7" fillId="0" borderId="0"/>
    <xf numFmtId="0" fontId="7" fillId="0" borderId="0"/>
    <xf numFmtId="0" fontId="7" fillId="0" borderId="0"/>
    <xf numFmtId="0" fontId="8" fillId="0" borderId="0"/>
    <xf numFmtId="0" fontId="35" fillId="0" borderId="0"/>
    <xf numFmtId="0" fontId="35" fillId="0" borderId="0"/>
    <xf numFmtId="0" fontId="92" fillId="0" borderId="0"/>
    <xf numFmtId="217" fontId="35" fillId="0" borderId="0"/>
    <xf numFmtId="0" fontId="92" fillId="0" borderId="0"/>
    <xf numFmtId="0" fontId="35" fillId="0" borderId="0"/>
    <xf numFmtId="0" fontId="91" fillId="0" borderId="0"/>
    <xf numFmtId="0" fontId="94" fillId="0" borderId="0"/>
    <xf numFmtId="0" fontId="94" fillId="0" borderId="0"/>
    <xf numFmtId="0" fontId="7" fillId="0" borderId="0"/>
    <xf numFmtId="0" fontId="7" fillId="0" borderId="0"/>
    <xf numFmtId="0" fontId="7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8" fillId="0" borderId="0"/>
    <xf numFmtId="0" fontId="94" fillId="0" borderId="0"/>
    <xf numFmtId="0" fontId="8" fillId="0" borderId="0">
      <alignment vertical="top"/>
    </xf>
    <xf numFmtId="0" fontId="8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217" fontId="35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8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35" fillId="0" borderId="0"/>
    <xf numFmtId="217" fontId="35" fillId="0" borderId="0"/>
    <xf numFmtId="0" fontId="7" fillId="0" borderId="0"/>
    <xf numFmtId="0" fontId="7" fillId="0" borderId="0"/>
    <xf numFmtId="0" fontId="7" fillId="0" borderId="0"/>
    <xf numFmtId="0" fontId="8" fillId="0" borderId="0"/>
    <xf numFmtId="0" fontId="8" fillId="0" borderId="0">
      <alignment vertical="top"/>
    </xf>
    <xf numFmtId="0" fontId="8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217" fontId="35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199" fontId="67" fillId="0" borderId="0" applyFont="0">
      <alignment horizontal="right"/>
      <protection locked="0"/>
    </xf>
    <xf numFmtId="0" fontId="17" fillId="10" borderId="3" applyNumberFormat="0" applyFont="0" applyAlignment="0" applyProtection="0"/>
    <xf numFmtId="199" fontId="67" fillId="0" borderId="0" applyFont="0">
      <alignment horizontal="right"/>
      <protection locked="0"/>
    </xf>
    <xf numFmtId="199" fontId="67" fillId="0" borderId="0" applyFont="0">
      <alignment horizontal="right"/>
      <protection locked="0"/>
    </xf>
    <xf numFmtId="199" fontId="67" fillId="0" borderId="0" applyFont="0">
      <alignment horizontal="right"/>
      <protection locked="0"/>
    </xf>
    <xf numFmtId="199" fontId="67" fillId="0" borderId="0" applyFont="0">
      <alignment horizontal="right"/>
      <protection locked="0"/>
    </xf>
    <xf numFmtId="0" fontId="35" fillId="10" borderId="3" applyNumberFormat="0" applyFont="0" applyAlignment="0" applyProtection="0"/>
    <xf numFmtId="0" fontId="35" fillId="10" borderId="3" applyNumberFormat="0" applyFont="0" applyAlignment="0" applyProtection="0"/>
    <xf numFmtId="0" fontId="35" fillId="10" borderId="3" applyNumberFormat="0" applyFont="0" applyAlignment="0" applyProtection="0"/>
    <xf numFmtId="3" fontId="9" fillId="0" borderId="20" applyFont="0" applyBorder="0" applyAlignment="0">
      <alignment horizontal="center"/>
    </xf>
    <xf numFmtId="0" fontId="68" fillId="26" borderId="17" applyNumberFormat="0" applyAlignment="0" applyProtection="0"/>
    <xf numFmtId="14" fontId="23" fillId="0" borderId="0">
      <alignment horizontal="center" wrapText="1"/>
      <protection locked="0"/>
    </xf>
    <xf numFmtId="10" fontId="8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7" fillId="0" borderId="0" applyFont="0" applyFill="0" applyBorder="0" applyProtection="0"/>
    <xf numFmtId="9" fontId="7" fillId="0" borderId="0" applyFont="0" applyFill="0" applyBorder="0" applyProtection="0"/>
    <xf numFmtId="9" fontId="7" fillId="0" borderId="0" applyFont="0" applyFill="0" applyBorder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95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27" fillId="0" borderId="21" applyNumberFormat="0" applyBorder="0"/>
    <xf numFmtId="0" fontId="69" fillId="34" borderId="2" applyNumberFormat="0" applyAlignment="0" applyProtection="0"/>
    <xf numFmtId="0" fontId="69" fillId="34" borderId="2" applyNumberFormat="0" applyAlignment="0" applyProtection="0"/>
    <xf numFmtId="0" fontId="69" fillId="34" borderId="2" applyNumberFormat="0" applyAlignment="0" applyProtection="0"/>
    <xf numFmtId="39" fontId="70" fillId="36" borderId="6"/>
    <xf numFmtId="0" fontId="71" fillId="37" borderId="0" applyNumberFormat="0" applyFont="0" applyBorder="0" applyAlignment="0">
      <alignment horizontal="center"/>
    </xf>
    <xf numFmtId="0" fontId="38" fillId="0" borderId="0"/>
    <xf numFmtId="218" fontId="8" fillId="0" borderId="0" applyNumberFormat="0" applyFill="0" applyBorder="0" applyAlignment="0" applyProtection="0">
      <alignment horizontal="left"/>
    </xf>
    <xf numFmtId="219" fontId="65" fillId="0" borderId="0" applyNumberFormat="0" applyFill="0" applyBorder="0" applyAlignment="0" applyProtection="0">
      <alignment horizontal="left"/>
    </xf>
    <xf numFmtId="10" fontId="8" fillId="0" borderId="0">
      <alignment vertical="center" textRotation="90"/>
    </xf>
    <xf numFmtId="10" fontId="8" fillId="0" borderId="0">
      <alignment vertical="center" textRotation="90"/>
    </xf>
    <xf numFmtId="10" fontId="8" fillId="0" borderId="0">
      <alignment vertical="center" textRotation="90"/>
    </xf>
    <xf numFmtId="0" fontId="72" fillId="0" borderId="22" applyNumberFormat="0" applyFill="0" applyAlignment="0" applyProtection="0"/>
    <xf numFmtId="0" fontId="71" fillId="1" borderId="10" applyNumberFormat="0" applyFont="0" applyAlignment="0">
      <alignment horizontal="center"/>
    </xf>
    <xf numFmtId="0" fontId="71" fillId="1" borderId="10" applyNumberFormat="0" applyFont="0" applyAlignment="0">
      <alignment horizontal="center"/>
    </xf>
    <xf numFmtId="0" fontId="73" fillId="0" borderId="0" applyNumberFormat="0" applyFill="0" applyBorder="0" applyAlignment="0" applyProtection="0"/>
    <xf numFmtId="0" fontId="74" fillId="0" borderId="0" applyNumberFormat="0" applyFill="0" applyBorder="0" applyAlignment="0">
      <alignment horizontal="center"/>
    </xf>
    <xf numFmtId="0" fontId="13" fillId="0" borderId="0"/>
    <xf numFmtId="40" fontId="75" fillId="0" borderId="0" applyBorder="0">
      <alignment horizontal="right"/>
    </xf>
    <xf numFmtId="211" fontId="39" fillId="0" borderId="0" applyFont="0">
      <protection locked="0"/>
    </xf>
    <xf numFmtId="211" fontId="39" fillId="0" borderId="0" applyFont="0">
      <protection locked="0"/>
    </xf>
    <xf numFmtId="211" fontId="39" fillId="0" borderId="0" applyFont="0">
      <protection locked="0"/>
    </xf>
    <xf numFmtId="211" fontId="39" fillId="0" borderId="0" applyFont="0">
      <protection locked="0"/>
    </xf>
    <xf numFmtId="211" fontId="39" fillId="0" borderId="0" applyFont="0">
      <protection locked="0"/>
    </xf>
    <xf numFmtId="211" fontId="39" fillId="0" borderId="0" applyFont="0">
      <protection locked="0"/>
    </xf>
    <xf numFmtId="3" fontId="8" fillId="0" borderId="16" applyNumberFormat="0" applyFont="0" applyFill="0" applyAlignment="0" applyProtection="0">
      <alignment vertical="center"/>
    </xf>
    <xf numFmtId="0" fontId="38" fillId="0" borderId="6"/>
    <xf numFmtId="0" fontId="76" fillId="0" borderId="23" applyNumberFormat="0" applyFill="0" applyAlignment="0" applyProtection="0"/>
    <xf numFmtId="0" fontId="77" fillId="0" borderId="24" applyNumberFormat="0" applyFill="0" applyAlignment="0" applyProtection="0"/>
    <xf numFmtId="0" fontId="78" fillId="0" borderId="25" applyNumberFormat="0" applyFill="0" applyAlignment="0" applyProtection="0"/>
    <xf numFmtId="0" fontId="78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8" fillId="0" borderId="0"/>
    <xf numFmtId="0" fontId="80" fillId="38" borderId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10" fillId="0" borderId="27" applyNumberFormat="0" applyFont="0" applyFill="0" applyAlignment="0" applyProtection="0"/>
    <xf numFmtId="0" fontId="8" fillId="0" borderId="28" applyNumberFormat="0" applyFont="0" applyBorder="0" applyAlignment="0" applyProtection="0"/>
    <xf numFmtId="0" fontId="8" fillId="0" borderId="28" applyNumberFormat="0" applyFont="0" applyBorder="0" applyAlignment="0" applyProtection="0"/>
    <xf numFmtId="0" fontId="7" fillId="0" borderId="28" applyNumberFormat="0" applyFont="0" applyBorder="0" applyAlignment="0" applyProtection="0"/>
    <xf numFmtId="0" fontId="7" fillId="0" borderId="28" applyNumberFormat="0" applyFont="0" applyBorder="0" applyAlignment="0" applyProtection="0"/>
    <xf numFmtId="0" fontId="7" fillId="0" borderId="28" applyNumberFormat="0" applyFont="0" applyBorder="0" applyAlignment="0" applyProtection="0"/>
    <xf numFmtId="0" fontId="82" fillId="0" borderId="26" applyNumberFormat="0" applyFill="0" applyAlignment="0" applyProtection="0"/>
    <xf numFmtId="0" fontId="7" fillId="0" borderId="28" applyNumberFormat="0" applyFont="0" applyBorder="0" applyAlignment="0" applyProtection="0"/>
    <xf numFmtId="0" fontId="7" fillId="0" borderId="28" applyNumberFormat="0" applyFont="0" applyBorder="0" applyAlignment="0" applyProtection="0"/>
    <xf numFmtId="0" fontId="7" fillId="0" borderId="28" applyNumberFormat="0" applyFont="0" applyBorder="0" applyAlignment="0" applyProtection="0"/>
    <xf numFmtId="0" fontId="8" fillId="0" borderId="28" applyNumberFormat="0" applyFont="0" applyBorder="0" applyAlignment="0" applyProtection="0"/>
    <xf numFmtId="0" fontId="7" fillId="0" borderId="28" applyNumberFormat="0" applyFont="0" applyBorder="0" applyAlignment="0" applyProtection="0"/>
    <xf numFmtId="0" fontId="7" fillId="0" borderId="28" applyNumberFormat="0" applyFont="0" applyBorder="0" applyAlignment="0" applyProtection="0"/>
    <xf numFmtId="0" fontId="7" fillId="0" borderId="28" applyNumberFormat="0" applyFont="0" applyBorder="0" applyAlignment="0" applyProtection="0"/>
    <xf numFmtId="0" fontId="8" fillId="0" borderId="28" applyNumberFormat="0" applyFont="0" applyBorder="0" applyAlignment="0" applyProtection="0"/>
    <xf numFmtId="0" fontId="7" fillId="0" borderId="28" applyNumberFormat="0" applyFont="0" applyBorder="0" applyAlignment="0" applyProtection="0"/>
    <xf numFmtId="0" fontId="7" fillId="0" borderId="28" applyNumberFormat="0" applyFont="0" applyBorder="0" applyAlignment="0" applyProtection="0"/>
    <xf numFmtId="0" fontId="7" fillId="0" borderId="28" applyNumberFormat="0" applyFont="0" applyBorder="0" applyAlignment="0" applyProtection="0"/>
    <xf numFmtId="0" fontId="8" fillId="0" borderId="28" applyNumberFormat="0" applyFont="0" applyBorder="0" applyAlignment="0" applyProtection="0"/>
    <xf numFmtId="0" fontId="7" fillId="0" borderId="28" applyNumberFormat="0" applyFont="0" applyBorder="0" applyAlignment="0" applyProtection="0"/>
    <xf numFmtId="0" fontId="7" fillId="0" borderId="28" applyNumberFormat="0" applyFont="0" applyBorder="0" applyAlignment="0" applyProtection="0"/>
    <xf numFmtId="0" fontId="7" fillId="0" borderId="28" applyNumberFormat="0" applyFont="0" applyBorder="0" applyAlignment="0" applyProtection="0"/>
    <xf numFmtId="0" fontId="8" fillId="0" borderId="28" applyNumberFormat="0" applyFont="0" applyBorder="0" applyAlignment="0" applyProtection="0"/>
    <xf numFmtId="0" fontId="7" fillId="0" borderId="28" applyNumberFormat="0" applyFont="0" applyBorder="0" applyAlignment="0" applyProtection="0"/>
    <xf numFmtId="0" fontId="7" fillId="0" borderId="28" applyNumberFormat="0" applyFont="0" applyBorder="0" applyAlignment="0" applyProtection="0"/>
    <xf numFmtId="0" fontId="7" fillId="0" borderId="28" applyNumberFormat="0" applyFont="0" applyBorder="0" applyAlignment="0" applyProtection="0"/>
    <xf numFmtId="0" fontId="8" fillId="0" borderId="28" applyNumberFormat="0" applyFont="0" applyBorder="0" applyAlignment="0" applyProtection="0"/>
    <xf numFmtId="0" fontId="7" fillId="0" borderId="28" applyNumberFormat="0" applyFont="0" applyBorder="0" applyAlignment="0" applyProtection="0"/>
    <xf numFmtId="0" fontId="7" fillId="0" borderId="28" applyNumberFormat="0" applyFont="0" applyBorder="0" applyAlignment="0" applyProtection="0"/>
    <xf numFmtId="0" fontId="7" fillId="0" borderId="28" applyNumberFormat="0" applyFont="0" applyBorder="0" applyAlignment="0" applyProtection="0"/>
    <xf numFmtId="0" fontId="8" fillId="0" borderId="28" applyNumberFormat="0" applyFont="0" applyBorder="0" applyAlignment="0" applyProtection="0"/>
    <xf numFmtId="0" fontId="7" fillId="0" borderId="28" applyNumberFormat="0" applyFont="0" applyBorder="0" applyAlignment="0" applyProtection="0"/>
    <xf numFmtId="0" fontId="7" fillId="0" borderId="28" applyNumberFormat="0" applyFont="0" applyBorder="0" applyAlignment="0" applyProtection="0"/>
    <xf numFmtId="0" fontId="7" fillId="0" borderId="28" applyNumberFormat="0" applyFont="0" applyBorder="0" applyAlignment="0" applyProtection="0"/>
    <xf numFmtId="0" fontId="8" fillId="0" borderId="28" applyNumberFormat="0" applyFont="0" applyBorder="0" applyAlignment="0" applyProtection="0"/>
    <xf numFmtId="0" fontId="7" fillId="0" borderId="28" applyNumberFormat="0" applyFont="0" applyBorder="0" applyAlignment="0" applyProtection="0"/>
    <xf numFmtId="0" fontId="7" fillId="0" borderId="28" applyNumberFormat="0" applyFont="0" applyBorder="0" applyAlignment="0" applyProtection="0"/>
    <xf numFmtId="0" fontId="7" fillId="0" borderId="28" applyNumberFormat="0" applyFont="0" applyBorder="0" applyAlignment="0" applyProtection="0"/>
    <xf numFmtId="0" fontId="57" fillId="0" borderId="29"/>
    <xf numFmtId="0" fontId="57" fillId="0" borderId="6"/>
    <xf numFmtId="9" fontId="83" fillId="34" borderId="0"/>
    <xf numFmtId="211" fontId="39" fillId="0" borderId="0" applyFont="0">
      <alignment horizontal="center"/>
      <protection locked="0"/>
    </xf>
    <xf numFmtId="211" fontId="39" fillId="0" borderId="0" applyFont="0">
      <alignment horizontal="center"/>
      <protection locked="0"/>
    </xf>
    <xf numFmtId="211" fontId="39" fillId="0" borderId="0" applyFont="0">
      <alignment horizontal="center"/>
      <protection locked="0"/>
    </xf>
    <xf numFmtId="211" fontId="39" fillId="0" borderId="0" applyFont="0">
      <alignment horizontal="center"/>
      <protection locked="0"/>
    </xf>
    <xf numFmtId="211" fontId="39" fillId="0" borderId="0" applyFont="0">
      <alignment horizontal="center"/>
      <protection locked="0"/>
    </xf>
    <xf numFmtId="211" fontId="39" fillId="0" borderId="0" applyFont="0">
      <alignment horizontal="center"/>
      <protection locked="0"/>
    </xf>
    <xf numFmtId="0" fontId="84" fillId="0" borderId="0"/>
    <xf numFmtId="0" fontId="85" fillId="0" borderId="10"/>
    <xf numFmtId="0" fontId="86" fillId="0" borderId="0" applyNumberFormat="0" applyFill="0" applyBorder="0" applyAlignment="0" applyProtection="0"/>
    <xf numFmtId="0" fontId="87" fillId="0" borderId="30"/>
    <xf numFmtId="169" fontId="8" fillId="0" borderId="0" applyFont="0" applyFill="0" applyBorder="0" applyAlignment="0" applyProtection="0"/>
    <xf numFmtId="0" fontId="88" fillId="0" borderId="0"/>
    <xf numFmtId="0" fontId="96" fillId="0" borderId="0"/>
    <xf numFmtId="169" fontId="7" fillId="0" borderId="0" applyFont="0" applyFill="0" applyBorder="0" applyAlignment="0" applyProtection="0"/>
    <xf numFmtId="235" fontId="96" fillId="0" borderId="0"/>
    <xf numFmtId="171" fontId="96" fillId="0" borderId="0" applyFont="0" applyFill="0" applyBorder="0" applyAlignment="0" applyProtection="0"/>
    <xf numFmtId="0" fontId="7" fillId="0" borderId="0"/>
    <xf numFmtId="225" fontId="7" fillId="0" borderId="0" applyFont="0" applyFill="0" applyBorder="0" applyAlignment="0" applyProtection="0"/>
    <xf numFmtId="0" fontId="102" fillId="0" borderId="0" applyFont="0" applyFill="0" applyBorder="0" applyAlignment="0" applyProtection="0"/>
    <xf numFmtId="226" fontId="7" fillId="0" borderId="0" applyFont="0" applyFill="0" applyBorder="0" applyAlignment="0" applyProtection="0"/>
    <xf numFmtId="0" fontId="103" fillId="0" borderId="0"/>
    <xf numFmtId="40" fontId="102" fillId="0" borderId="0" applyFont="0" applyFill="0" applyBorder="0" applyAlignment="0" applyProtection="0"/>
    <xf numFmtId="38" fontId="102" fillId="0" borderId="0" applyFont="0" applyFill="0" applyBorder="0" applyAlignment="0" applyProtection="0"/>
    <xf numFmtId="41" fontId="104" fillId="0" borderId="0" applyFont="0" applyFill="0" applyBorder="0" applyAlignment="0" applyProtection="0"/>
    <xf numFmtId="9" fontId="105" fillId="0" borderId="0" applyFont="0" applyFill="0" applyBorder="0" applyAlignment="0" applyProtection="0"/>
    <xf numFmtId="0" fontId="106" fillId="0" borderId="0"/>
    <xf numFmtId="185" fontId="14" fillId="0" borderId="0">
      <protection locked="0"/>
    </xf>
    <xf numFmtId="0" fontId="14" fillId="0" borderId="0">
      <protection locked="0"/>
    </xf>
    <xf numFmtId="0" fontId="14" fillId="0" borderId="0">
      <protection locked="0"/>
    </xf>
    <xf numFmtId="0" fontId="107" fillId="0" borderId="0"/>
    <xf numFmtId="185" fontId="14" fillId="0" borderId="0">
      <protection locked="0"/>
    </xf>
    <xf numFmtId="0" fontId="14" fillId="0" borderId="0">
      <protection locked="0"/>
    </xf>
    <xf numFmtId="185" fontId="14" fillId="0" borderId="0">
      <protection locked="0"/>
    </xf>
    <xf numFmtId="0" fontId="107" fillId="0" borderId="0"/>
    <xf numFmtId="0" fontId="14" fillId="0" borderId="0">
      <protection locked="0"/>
    </xf>
    <xf numFmtId="0" fontId="107" fillId="0" borderId="0"/>
    <xf numFmtId="185" fontId="14" fillId="0" borderId="0">
      <protection locked="0"/>
    </xf>
    <xf numFmtId="0" fontId="14" fillId="0" borderId="0">
      <protection locked="0"/>
    </xf>
    <xf numFmtId="0" fontId="14" fillId="0" borderId="0">
      <protection locked="0"/>
    </xf>
    <xf numFmtId="0" fontId="107" fillId="0" borderId="0"/>
    <xf numFmtId="0" fontId="107" fillId="0" borderId="0"/>
    <xf numFmtId="185" fontId="14" fillId="0" borderId="0">
      <protection locked="0"/>
    </xf>
    <xf numFmtId="0" fontId="12" fillId="0" borderId="0"/>
    <xf numFmtId="0" fontId="12" fillId="0" borderId="0"/>
    <xf numFmtId="0" fontId="13" fillId="0" borderId="0"/>
    <xf numFmtId="0" fontId="13" fillId="0" borderId="0"/>
    <xf numFmtId="0" fontId="107" fillId="0" borderId="0"/>
    <xf numFmtId="185" fontId="14" fillId="0" borderId="0">
      <protection locked="0"/>
    </xf>
    <xf numFmtId="0" fontId="14" fillId="0" borderId="0">
      <protection locked="0"/>
    </xf>
    <xf numFmtId="0" fontId="13" fillId="0" borderId="0"/>
    <xf numFmtId="0" fontId="12" fillId="0" borderId="0"/>
    <xf numFmtId="0" fontId="13" fillId="0" borderId="0"/>
    <xf numFmtId="0" fontId="13" fillId="0" borderId="0"/>
    <xf numFmtId="185" fontId="14" fillId="0" borderId="0">
      <protection locked="0"/>
    </xf>
    <xf numFmtId="185" fontId="14" fillId="0" borderId="0">
      <protection locked="0"/>
    </xf>
    <xf numFmtId="0" fontId="107" fillId="0" borderId="0"/>
    <xf numFmtId="0" fontId="14" fillId="0" borderId="0">
      <protection locked="0"/>
    </xf>
    <xf numFmtId="0" fontId="14" fillId="0" borderId="0">
      <protection locked="0"/>
    </xf>
    <xf numFmtId="185" fontId="14" fillId="0" borderId="0">
      <protection locked="0"/>
    </xf>
    <xf numFmtId="0" fontId="12" fillId="0" borderId="0"/>
    <xf numFmtId="0" fontId="12" fillId="0" borderId="0"/>
    <xf numFmtId="0" fontId="14" fillId="0" borderId="0">
      <protection locked="0"/>
    </xf>
    <xf numFmtId="0" fontId="14" fillId="0" borderId="0">
      <protection locked="0"/>
    </xf>
    <xf numFmtId="0" fontId="14" fillId="0" borderId="0">
      <protection locked="0"/>
    </xf>
    <xf numFmtId="0" fontId="14" fillId="0" borderId="0">
      <protection locked="0"/>
    </xf>
    <xf numFmtId="0" fontId="14" fillId="0" borderId="0">
      <protection locked="0"/>
    </xf>
    <xf numFmtId="0" fontId="14" fillId="0" borderId="0">
      <protection locked="0"/>
    </xf>
    <xf numFmtId="0" fontId="14" fillId="0" borderId="0">
      <protection locked="0"/>
    </xf>
    <xf numFmtId="0" fontId="14" fillId="0" borderId="0">
      <protection locked="0"/>
    </xf>
    <xf numFmtId="0" fontId="14" fillId="0" borderId="0">
      <protection locked="0"/>
    </xf>
    <xf numFmtId="0" fontId="14" fillId="0" borderId="0">
      <protection locked="0"/>
    </xf>
    <xf numFmtId="0" fontId="14" fillId="0" borderId="0">
      <protection locked="0"/>
    </xf>
    <xf numFmtId="0" fontId="14" fillId="0" borderId="0">
      <protection locked="0"/>
    </xf>
    <xf numFmtId="0" fontId="14" fillId="0" borderId="0">
      <protection locked="0"/>
    </xf>
    <xf numFmtId="0" fontId="14" fillId="0" borderId="0">
      <protection locked="0"/>
    </xf>
    <xf numFmtId="0" fontId="14" fillId="0" borderId="0">
      <protection locked="0"/>
    </xf>
    <xf numFmtId="0" fontId="14" fillId="0" borderId="0">
      <protection locked="0"/>
    </xf>
    <xf numFmtId="0" fontId="14" fillId="0" borderId="0">
      <protection locked="0"/>
    </xf>
    <xf numFmtId="0" fontId="14" fillId="0" borderId="0">
      <protection locked="0"/>
    </xf>
    <xf numFmtId="0" fontId="14" fillId="0" borderId="0">
      <protection locked="0"/>
    </xf>
    <xf numFmtId="0" fontId="14" fillId="0" borderId="0">
      <protection locked="0"/>
    </xf>
    <xf numFmtId="0" fontId="14" fillId="0" borderId="0">
      <protection locked="0"/>
    </xf>
    <xf numFmtId="0" fontId="14" fillId="0" borderId="0">
      <protection locked="0"/>
    </xf>
    <xf numFmtId="0" fontId="14" fillId="0" borderId="0">
      <protection locked="0"/>
    </xf>
    <xf numFmtId="0" fontId="14" fillId="0" borderId="0">
      <protection locked="0"/>
    </xf>
    <xf numFmtId="0" fontId="14" fillId="0" borderId="0">
      <protection locked="0"/>
    </xf>
    <xf numFmtId="0" fontId="14" fillId="0" borderId="0">
      <protection locked="0"/>
    </xf>
    <xf numFmtId="0" fontId="14" fillId="0" borderId="0">
      <protection locked="0"/>
    </xf>
    <xf numFmtId="0" fontId="14" fillId="0" borderId="0">
      <protection locked="0"/>
    </xf>
    <xf numFmtId="0" fontId="14" fillId="0" borderId="0">
      <protection locked="0"/>
    </xf>
    <xf numFmtId="0" fontId="14" fillId="0" borderId="0">
      <protection locked="0"/>
    </xf>
    <xf numFmtId="0" fontId="14" fillId="0" borderId="0">
      <protection locked="0"/>
    </xf>
    <xf numFmtId="0" fontId="14" fillId="0" borderId="0">
      <protection locked="0"/>
    </xf>
    <xf numFmtId="0" fontId="14" fillId="0" borderId="0">
      <protection locked="0"/>
    </xf>
    <xf numFmtId="0" fontId="14" fillId="0" borderId="0">
      <protection locked="0"/>
    </xf>
    <xf numFmtId="0" fontId="14" fillId="0" borderId="0">
      <protection locked="0"/>
    </xf>
    <xf numFmtId="0" fontId="14" fillId="0" borderId="0">
      <protection locked="0"/>
    </xf>
    <xf numFmtId="0" fontId="14" fillId="0" borderId="0">
      <protection locked="0"/>
    </xf>
    <xf numFmtId="0" fontId="14" fillId="0" borderId="0">
      <protection locked="0"/>
    </xf>
    <xf numFmtId="0" fontId="14" fillId="0" borderId="0">
      <protection locked="0"/>
    </xf>
    <xf numFmtId="0" fontId="14" fillId="0" borderId="0">
      <protection locked="0"/>
    </xf>
    <xf numFmtId="0" fontId="14" fillId="0" borderId="0">
      <protection locked="0"/>
    </xf>
    <xf numFmtId="0" fontId="14" fillId="0" borderId="0">
      <protection locked="0"/>
    </xf>
    <xf numFmtId="0" fontId="14" fillId="0" borderId="0">
      <protection locked="0"/>
    </xf>
    <xf numFmtId="0" fontId="14" fillId="0" borderId="0">
      <protection locked="0"/>
    </xf>
    <xf numFmtId="0" fontId="14" fillId="0" borderId="0">
      <protection locked="0"/>
    </xf>
    <xf numFmtId="0" fontId="14" fillId="0" borderId="0">
      <protection locked="0"/>
    </xf>
    <xf numFmtId="0" fontId="14" fillId="0" borderId="0">
      <protection locked="0"/>
    </xf>
    <xf numFmtId="0" fontId="14" fillId="0" borderId="0">
      <protection locked="0"/>
    </xf>
    <xf numFmtId="0" fontId="14" fillId="0" borderId="0">
      <protection locked="0"/>
    </xf>
    <xf numFmtId="0" fontId="14" fillId="0" borderId="0">
      <protection locked="0"/>
    </xf>
    <xf numFmtId="0" fontId="14" fillId="0" borderId="0">
      <protection locked="0"/>
    </xf>
    <xf numFmtId="0" fontId="14" fillId="0" borderId="0">
      <protection locked="0"/>
    </xf>
    <xf numFmtId="0" fontId="14" fillId="0" borderId="0">
      <protection locked="0"/>
    </xf>
    <xf numFmtId="0" fontId="14" fillId="0" borderId="0">
      <protection locked="0"/>
    </xf>
    <xf numFmtId="0" fontId="14" fillId="0" borderId="0">
      <protection locked="0"/>
    </xf>
    <xf numFmtId="0" fontId="14" fillId="0" borderId="0">
      <protection locked="0"/>
    </xf>
    <xf numFmtId="0" fontId="107" fillId="0" borderId="0"/>
    <xf numFmtId="0" fontId="14" fillId="0" borderId="0">
      <protection locked="0"/>
    </xf>
    <xf numFmtId="0" fontId="14" fillId="0" borderId="0">
      <protection locked="0"/>
    </xf>
    <xf numFmtId="0" fontId="14" fillId="0" borderId="0">
      <protection locked="0"/>
    </xf>
    <xf numFmtId="0" fontId="14" fillId="0" borderId="0">
      <protection locked="0"/>
    </xf>
    <xf numFmtId="0" fontId="14" fillId="0" borderId="0">
      <protection locked="0"/>
    </xf>
    <xf numFmtId="0" fontId="14" fillId="0" borderId="0">
      <protection locked="0"/>
    </xf>
    <xf numFmtId="0" fontId="14" fillId="0" borderId="0">
      <protection locked="0"/>
    </xf>
    <xf numFmtId="0" fontId="14" fillId="0" borderId="0">
      <protection locked="0"/>
    </xf>
    <xf numFmtId="0" fontId="14" fillId="0" borderId="0">
      <protection locked="0"/>
    </xf>
    <xf numFmtId="0" fontId="14" fillId="0" borderId="0">
      <protection locked="0"/>
    </xf>
    <xf numFmtId="0" fontId="14" fillId="0" borderId="0">
      <protection locked="0"/>
    </xf>
    <xf numFmtId="0" fontId="14" fillId="0" borderId="0">
      <protection locked="0"/>
    </xf>
    <xf numFmtId="0" fontId="14" fillId="0" borderId="0">
      <protection locked="0"/>
    </xf>
    <xf numFmtId="0" fontId="14" fillId="0" borderId="0">
      <protection locked="0"/>
    </xf>
    <xf numFmtId="0" fontId="14" fillId="0" borderId="0">
      <protection locked="0"/>
    </xf>
    <xf numFmtId="0" fontId="14" fillId="0" borderId="0">
      <protection locked="0"/>
    </xf>
    <xf numFmtId="0" fontId="14" fillId="0" borderId="0">
      <protection locked="0"/>
    </xf>
    <xf numFmtId="0" fontId="14" fillId="0" borderId="0">
      <protection locked="0"/>
    </xf>
    <xf numFmtId="0" fontId="14" fillId="0" borderId="0">
      <protection locked="0"/>
    </xf>
    <xf numFmtId="0" fontId="14" fillId="0" borderId="0">
      <protection locked="0"/>
    </xf>
    <xf numFmtId="0" fontId="14" fillId="0" borderId="0">
      <protection locked="0"/>
    </xf>
    <xf numFmtId="0" fontId="14" fillId="0" borderId="0">
      <protection locked="0"/>
    </xf>
    <xf numFmtId="0" fontId="14" fillId="0" borderId="0">
      <protection locked="0"/>
    </xf>
    <xf numFmtId="0" fontId="14" fillId="0" borderId="0">
      <protection locked="0"/>
    </xf>
    <xf numFmtId="0" fontId="14" fillId="0" borderId="0">
      <protection locked="0"/>
    </xf>
    <xf numFmtId="0" fontId="14" fillId="0" borderId="0">
      <protection locked="0"/>
    </xf>
    <xf numFmtId="0" fontId="14" fillId="0" borderId="0">
      <protection locked="0"/>
    </xf>
    <xf numFmtId="0" fontId="14" fillId="0" borderId="0">
      <protection locked="0"/>
    </xf>
    <xf numFmtId="0" fontId="14" fillId="0" borderId="0">
      <protection locked="0"/>
    </xf>
    <xf numFmtId="0" fontId="14" fillId="0" borderId="0">
      <protection locked="0"/>
    </xf>
    <xf numFmtId="0" fontId="14" fillId="0" borderId="0">
      <protection locked="0"/>
    </xf>
    <xf numFmtId="0" fontId="14" fillId="0" borderId="0">
      <protection locked="0"/>
    </xf>
    <xf numFmtId="0" fontId="14" fillId="0" borderId="0">
      <protection locked="0"/>
    </xf>
    <xf numFmtId="0" fontId="14" fillId="0" borderId="0">
      <protection locked="0"/>
    </xf>
    <xf numFmtId="0" fontId="14" fillId="0" borderId="0">
      <protection locked="0"/>
    </xf>
    <xf numFmtId="0" fontId="14" fillId="0" borderId="0">
      <protection locked="0"/>
    </xf>
    <xf numFmtId="0" fontId="14" fillId="0" borderId="0">
      <protection locked="0"/>
    </xf>
    <xf numFmtId="0" fontId="14" fillId="0" borderId="0">
      <protection locked="0"/>
    </xf>
    <xf numFmtId="0" fontId="14" fillId="0" borderId="0">
      <protection locked="0"/>
    </xf>
    <xf numFmtId="0" fontId="14" fillId="0" borderId="0">
      <protection locked="0"/>
    </xf>
    <xf numFmtId="0" fontId="14" fillId="0" borderId="0">
      <protection locked="0"/>
    </xf>
    <xf numFmtId="0" fontId="14" fillId="0" borderId="0">
      <protection locked="0"/>
    </xf>
    <xf numFmtId="0" fontId="14" fillId="0" borderId="0">
      <protection locked="0"/>
    </xf>
    <xf numFmtId="0" fontId="14" fillId="0" borderId="0">
      <protection locked="0"/>
    </xf>
    <xf numFmtId="0" fontId="14" fillId="0" borderId="0">
      <protection locked="0"/>
    </xf>
    <xf numFmtId="0" fontId="14" fillId="0" borderId="0">
      <protection locked="0"/>
    </xf>
    <xf numFmtId="0" fontId="14" fillId="0" borderId="0">
      <protection locked="0"/>
    </xf>
    <xf numFmtId="0" fontId="14" fillId="0" borderId="0">
      <protection locked="0"/>
    </xf>
    <xf numFmtId="0" fontId="14" fillId="0" borderId="0">
      <protection locked="0"/>
    </xf>
    <xf numFmtId="0" fontId="14" fillId="0" borderId="0">
      <protection locked="0"/>
    </xf>
    <xf numFmtId="0" fontId="14" fillId="0" borderId="0">
      <protection locked="0"/>
    </xf>
    <xf numFmtId="0" fontId="14" fillId="0" borderId="0">
      <protection locked="0"/>
    </xf>
    <xf numFmtId="0" fontId="14" fillId="0" borderId="0">
      <protection locked="0"/>
    </xf>
    <xf numFmtId="0" fontId="14" fillId="0" borderId="0">
      <protection locked="0"/>
    </xf>
    <xf numFmtId="0" fontId="14" fillId="0" borderId="0">
      <protection locked="0"/>
    </xf>
    <xf numFmtId="0" fontId="14" fillId="0" borderId="0">
      <protection locked="0"/>
    </xf>
    <xf numFmtId="0" fontId="14" fillId="0" borderId="0">
      <protection locked="0"/>
    </xf>
    <xf numFmtId="0" fontId="14" fillId="0" borderId="0">
      <protection locked="0"/>
    </xf>
    <xf numFmtId="0" fontId="14" fillId="0" borderId="0">
      <protection locked="0"/>
    </xf>
    <xf numFmtId="0" fontId="14" fillId="0" borderId="0">
      <protection locked="0"/>
    </xf>
    <xf numFmtId="0" fontId="14" fillId="0" borderId="0">
      <protection locked="0"/>
    </xf>
    <xf numFmtId="185" fontId="14" fillId="0" borderId="0">
      <protection locked="0"/>
    </xf>
    <xf numFmtId="185" fontId="14" fillId="0" borderId="0">
      <protection locked="0"/>
    </xf>
    <xf numFmtId="185" fontId="14" fillId="0" borderId="0">
      <protection locked="0"/>
    </xf>
    <xf numFmtId="185" fontId="14" fillId="0" borderId="0">
      <protection locked="0"/>
    </xf>
    <xf numFmtId="185" fontId="14" fillId="0" borderId="0">
      <protection locked="0"/>
    </xf>
    <xf numFmtId="185" fontId="14" fillId="0" borderId="0">
      <protection locked="0"/>
    </xf>
    <xf numFmtId="185" fontId="14" fillId="0" borderId="0">
      <protection locked="0"/>
    </xf>
    <xf numFmtId="185" fontId="14" fillId="0" borderId="0">
      <protection locked="0"/>
    </xf>
    <xf numFmtId="185" fontId="14" fillId="0" borderId="0">
      <protection locked="0"/>
    </xf>
    <xf numFmtId="185" fontId="14" fillId="0" borderId="0">
      <protection locked="0"/>
    </xf>
    <xf numFmtId="185" fontId="14" fillId="0" borderId="0">
      <protection locked="0"/>
    </xf>
    <xf numFmtId="185" fontId="14" fillId="0" borderId="0">
      <protection locked="0"/>
    </xf>
    <xf numFmtId="185" fontId="14" fillId="0" borderId="0">
      <protection locked="0"/>
    </xf>
    <xf numFmtId="185" fontId="14" fillId="0" borderId="0">
      <protection locked="0"/>
    </xf>
    <xf numFmtId="185" fontId="14" fillId="0" borderId="0">
      <protection locked="0"/>
    </xf>
    <xf numFmtId="185" fontId="14" fillId="0" borderId="0">
      <protection locked="0"/>
    </xf>
    <xf numFmtId="185" fontId="14" fillId="0" borderId="0">
      <protection locked="0"/>
    </xf>
    <xf numFmtId="43" fontId="7" fillId="0" borderId="0">
      <protection locked="0"/>
    </xf>
    <xf numFmtId="43" fontId="7" fillId="0" borderId="0">
      <protection locked="0"/>
    </xf>
    <xf numFmtId="43" fontId="7" fillId="0" borderId="0">
      <protection locked="0"/>
    </xf>
    <xf numFmtId="43" fontId="7" fillId="0" borderId="0">
      <protection locked="0"/>
    </xf>
    <xf numFmtId="43" fontId="7" fillId="0" borderId="0">
      <protection locked="0"/>
    </xf>
    <xf numFmtId="43" fontId="7" fillId="0" borderId="0">
      <protection locked="0"/>
    </xf>
    <xf numFmtId="43" fontId="7" fillId="0" borderId="0">
      <protection locked="0"/>
    </xf>
    <xf numFmtId="43" fontId="7" fillId="0" borderId="0">
      <protection locked="0"/>
    </xf>
    <xf numFmtId="43" fontId="7" fillId="0" borderId="0">
      <protection locked="0"/>
    </xf>
    <xf numFmtId="43" fontId="7" fillId="0" borderId="0">
      <protection locked="0"/>
    </xf>
    <xf numFmtId="43" fontId="7" fillId="0" borderId="0">
      <protection locked="0"/>
    </xf>
    <xf numFmtId="43" fontId="7" fillId="0" borderId="0">
      <protection locked="0"/>
    </xf>
    <xf numFmtId="43" fontId="7" fillId="0" borderId="0">
      <protection locked="0"/>
    </xf>
    <xf numFmtId="43" fontId="7" fillId="0" borderId="0">
      <protection locked="0"/>
    </xf>
    <xf numFmtId="43" fontId="7" fillId="0" borderId="0">
      <protection locked="0"/>
    </xf>
    <xf numFmtId="43" fontId="7" fillId="0" borderId="0">
      <protection locked="0"/>
    </xf>
    <xf numFmtId="43" fontId="7" fillId="0" borderId="0">
      <protection locked="0"/>
    </xf>
    <xf numFmtId="43" fontId="7" fillId="0" borderId="0">
      <protection locked="0"/>
    </xf>
    <xf numFmtId="43" fontId="7" fillId="0" borderId="0">
      <protection locked="0"/>
    </xf>
    <xf numFmtId="43" fontId="7" fillId="0" borderId="0">
      <protection locked="0"/>
    </xf>
    <xf numFmtId="43" fontId="7" fillId="0" borderId="0">
      <protection locked="0"/>
    </xf>
    <xf numFmtId="43" fontId="7" fillId="0" borderId="0">
      <protection locked="0"/>
    </xf>
    <xf numFmtId="43" fontId="7" fillId="0" borderId="0">
      <protection locked="0"/>
    </xf>
    <xf numFmtId="43" fontId="7" fillId="0" borderId="0">
      <protection locked="0"/>
    </xf>
    <xf numFmtId="43" fontId="7" fillId="0" borderId="0">
      <protection locked="0"/>
    </xf>
    <xf numFmtId="43" fontId="7" fillId="0" borderId="0">
      <protection locked="0"/>
    </xf>
    <xf numFmtId="43" fontId="7" fillId="0" borderId="0">
      <protection locked="0"/>
    </xf>
    <xf numFmtId="43" fontId="7" fillId="0" borderId="0">
      <protection locked="0"/>
    </xf>
    <xf numFmtId="43" fontId="7" fillId="0" borderId="0">
      <protection locked="0"/>
    </xf>
    <xf numFmtId="43" fontId="7" fillId="0" borderId="0">
      <protection locked="0"/>
    </xf>
    <xf numFmtId="43" fontId="7" fillId="0" borderId="0">
      <protection locked="0"/>
    </xf>
    <xf numFmtId="43" fontId="7" fillId="0" borderId="0">
      <protection locked="0"/>
    </xf>
    <xf numFmtId="43" fontId="7" fillId="0" borderId="0">
      <protection locked="0"/>
    </xf>
    <xf numFmtId="43" fontId="7" fillId="0" borderId="0">
      <protection locked="0"/>
    </xf>
    <xf numFmtId="43" fontId="7" fillId="0" borderId="0">
      <protection locked="0"/>
    </xf>
    <xf numFmtId="43" fontId="7" fillId="0" borderId="0">
      <protection locked="0"/>
    </xf>
    <xf numFmtId="185" fontId="14" fillId="0" borderId="0">
      <protection locked="0"/>
    </xf>
    <xf numFmtId="185" fontId="14" fillId="0" borderId="0">
      <protection locked="0"/>
    </xf>
    <xf numFmtId="185" fontId="14" fillId="0" borderId="0">
      <protection locked="0"/>
    </xf>
    <xf numFmtId="185" fontId="14" fillId="0" borderId="0">
      <protection locked="0"/>
    </xf>
    <xf numFmtId="185" fontId="14" fillId="0" borderId="0">
      <protection locked="0"/>
    </xf>
    <xf numFmtId="185" fontId="14" fillId="0" borderId="0">
      <protection locked="0"/>
    </xf>
    <xf numFmtId="185" fontId="14" fillId="0" borderId="0">
      <protection locked="0"/>
    </xf>
    <xf numFmtId="185" fontId="14" fillId="0" borderId="0">
      <protection locked="0"/>
    </xf>
    <xf numFmtId="0" fontId="14" fillId="0" borderId="0">
      <protection locked="0"/>
    </xf>
    <xf numFmtId="0" fontId="14" fillId="0" borderId="0">
      <protection locked="0"/>
    </xf>
    <xf numFmtId="0" fontId="14" fillId="0" borderId="0">
      <protection locked="0"/>
    </xf>
    <xf numFmtId="0" fontId="14" fillId="0" borderId="0">
      <protection locked="0"/>
    </xf>
    <xf numFmtId="0" fontId="14" fillId="0" borderId="0">
      <protection locked="0"/>
    </xf>
    <xf numFmtId="0" fontId="14" fillId="0" borderId="0">
      <protection locked="0"/>
    </xf>
    <xf numFmtId="0" fontId="14" fillId="0" borderId="0">
      <protection locked="0"/>
    </xf>
    <xf numFmtId="0" fontId="14" fillId="0" borderId="0">
      <protection locked="0"/>
    </xf>
    <xf numFmtId="0" fontId="14" fillId="0" borderId="0">
      <protection locked="0"/>
    </xf>
    <xf numFmtId="0" fontId="14" fillId="0" borderId="0">
      <protection locked="0"/>
    </xf>
    <xf numFmtId="0" fontId="14" fillId="0" borderId="0">
      <protection locked="0"/>
    </xf>
    <xf numFmtId="0" fontId="14" fillId="0" borderId="0">
      <protection locked="0"/>
    </xf>
    <xf numFmtId="0" fontId="14" fillId="0" borderId="0">
      <protection locked="0"/>
    </xf>
    <xf numFmtId="0" fontId="14" fillId="0" borderId="0">
      <protection locked="0"/>
    </xf>
    <xf numFmtId="0" fontId="14" fillId="0" borderId="0">
      <protection locked="0"/>
    </xf>
    <xf numFmtId="0" fontId="14" fillId="0" borderId="0">
      <protection locked="0"/>
    </xf>
    <xf numFmtId="0" fontId="14" fillId="0" borderId="0">
      <protection locked="0"/>
    </xf>
    <xf numFmtId="0" fontId="14" fillId="0" borderId="0">
      <protection locked="0"/>
    </xf>
    <xf numFmtId="0" fontId="14" fillId="0" borderId="0">
      <protection locked="0"/>
    </xf>
    <xf numFmtId="0" fontId="14" fillId="0" borderId="0">
      <protection locked="0"/>
    </xf>
    <xf numFmtId="0" fontId="14" fillId="0" borderId="0">
      <protection locked="0"/>
    </xf>
    <xf numFmtId="0" fontId="14" fillId="0" borderId="0">
      <protection locked="0"/>
    </xf>
    <xf numFmtId="0" fontId="14" fillId="0" borderId="0">
      <protection locked="0"/>
    </xf>
    <xf numFmtId="0" fontId="14" fillId="0" borderId="0">
      <protection locked="0"/>
    </xf>
    <xf numFmtId="0" fontId="14" fillId="0" borderId="0">
      <protection locked="0"/>
    </xf>
    <xf numFmtId="0" fontId="14" fillId="0" borderId="0">
      <protection locked="0"/>
    </xf>
    <xf numFmtId="0" fontId="14" fillId="0" borderId="0">
      <protection locked="0"/>
    </xf>
    <xf numFmtId="0" fontId="14" fillId="0" borderId="0">
      <protection locked="0"/>
    </xf>
    <xf numFmtId="185" fontId="14" fillId="0" borderId="0">
      <protection locked="0"/>
    </xf>
    <xf numFmtId="185" fontId="14" fillId="0" borderId="0">
      <protection locked="0"/>
    </xf>
    <xf numFmtId="185" fontId="15" fillId="0" borderId="0">
      <protection locked="0"/>
    </xf>
    <xf numFmtId="185" fontId="15" fillId="0" borderId="0">
      <protection locked="0"/>
    </xf>
    <xf numFmtId="185" fontId="15" fillId="0" borderId="0">
      <protection locked="0"/>
    </xf>
    <xf numFmtId="185" fontId="15" fillId="0" borderId="0">
      <protection locked="0"/>
    </xf>
    <xf numFmtId="185" fontId="15" fillId="0" borderId="0">
      <protection locked="0"/>
    </xf>
    <xf numFmtId="185" fontId="15" fillId="0" borderId="0">
      <protection locked="0"/>
    </xf>
    <xf numFmtId="185" fontId="15" fillId="0" borderId="0">
      <protection locked="0"/>
    </xf>
    <xf numFmtId="185" fontId="15" fillId="0" borderId="0">
      <protection locked="0"/>
    </xf>
    <xf numFmtId="185" fontId="15" fillId="0" borderId="0">
      <protection locked="0"/>
    </xf>
    <xf numFmtId="185" fontId="15" fillId="0" borderId="0">
      <protection locked="0"/>
    </xf>
    <xf numFmtId="185" fontId="15" fillId="0" borderId="0">
      <protection locked="0"/>
    </xf>
    <xf numFmtId="185" fontId="15" fillId="0" borderId="0">
      <protection locked="0"/>
    </xf>
    <xf numFmtId="185" fontId="15" fillId="0" borderId="0">
      <protection locked="0"/>
    </xf>
    <xf numFmtId="185" fontId="15" fillId="0" borderId="0">
      <protection locked="0"/>
    </xf>
    <xf numFmtId="185" fontId="15" fillId="0" borderId="0">
      <protection locked="0"/>
    </xf>
    <xf numFmtId="185" fontId="15" fillId="0" borderId="0">
      <protection locked="0"/>
    </xf>
    <xf numFmtId="185" fontId="15" fillId="0" borderId="0">
      <protection locked="0"/>
    </xf>
    <xf numFmtId="43" fontId="7" fillId="0" borderId="0">
      <protection locked="0"/>
    </xf>
    <xf numFmtId="43" fontId="7" fillId="0" borderId="0">
      <protection locked="0"/>
    </xf>
    <xf numFmtId="43" fontId="7" fillId="0" borderId="0">
      <protection locked="0"/>
    </xf>
    <xf numFmtId="43" fontId="7" fillId="0" borderId="0">
      <protection locked="0"/>
    </xf>
    <xf numFmtId="43" fontId="7" fillId="0" borderId="0">
      <protection locked="0"/>
    </xf>
    <xf numFmtId="43" fontId="7" fillId="0" borderId="0">
      <protection locked="0"/>
    </xf>
    <xf numFmtId="43" fontId="7" fillId="0" borderId="0">
      <protection locked="0"/>
    </xf>
    <xf numFmtId="43" fontId="7" fillId="0" borderId="0">
      <protection locked="0"/>
    </xf>
    <xf numFmtId="43" fontId="7" fillId="0" borderId="0">
      <protection locked="0"/>
    </xf>
    <xf numFmtId="43" fontId="7" fillId="0" borderId="0">
      <protection locked="0"/>
    </xf>
    <xf numFmtId="43" fontId="7" fillId="0" borderId="0">
      <protection locked="0"/>
    </xf>
    <xf numFmtId="43" fontId="7" fillId="0" borderId="0">
      <protection locked="0"/>
    </xf>
    <xf numFmtId="43" fontId="7" fillId="0" borderId="0">
      <protection locked="0"/>
    </xf>
    <xf numFmtId="43" fontId="7" fillId="0" borderId="0">
      <protection locked="0"/>
    </xf>
    <xf numFmtId="43" fontId="7" fillId="0" borderId="0">
      <protection locked="0"/>
    </xf>
    <xf numFmtId="43" fontId="7" fillId="0" borderId="0">
      <protection locked="0"/>
    </xf>
    <xf numFmtId="43" fontId="7" fillId="0" borderId="0">
      <protection locked="0"/>
    </xf>
    <xf numFmtId="43" fontId="7" fillId="0" borderId="0">
      <protection locked="0"/>
    </xf>
    <xf numFmtId="43" fontId="7" fillId="0" borderId="0">
      <protection locked="0"/>
    </xf>
    <xf numFmtId="43" fontId="7" fillId="0" borderId="0">
      <protection locked="0"/>
    </xf>
    <xf numFmtId="43" fontId="7" fillId="0" borderId="0">
      <protection locked="0"/>
    </xf>
    <xf numFmtId="43" fontId="7" fillId="0" borderId="0">
      <protection locked="0"/>
    </xf>
    <xf numFmtId="43" fontId="7" fillId="0" borderId="0">
      <protection locked="0"/>
    </xf>
    <xf numFmtId="43" fontId="7" fillId="0" borderId="0">
      <protection locked="0"/>
    </xf>
    <xf numFmtId="43" fontId="7" fillId="0" borderId="0">
      <protection locked="0"/>
    </xf>
    <xf numFmtId="43" fontId="7" fillId="0" borderId="0">
      <protection locked="0"/>
    </xf>
    <xf numFmtId="43" fontId="7" fillId="0" borderId="0">
      <protection locked="0"/>
    </xf>
    <xf numFmtId="43" fontId="7" fillId="0" borderId="0">
      <protection locked="0"/>
    </xf>
    <xf numFmtId="43" fontId="7" fillId="0" borderId="0">
      <protection locked="0"/>
    </xf>
    <xf numFmtId="43" fontId="7" fillId="0" borderId="0">
      <protection locked="0"/>
    </xf>
    <xf numFmtId="43" fontId="7" fillId="0" borderId="0">
      <protection locked="0"/>
    </xf>
    <xf numFmtId="43" fontId="7" fillId="0" borderId="0">
      <protection locked="0"/>
    </xf>
    <xf numFmtId="43" fontId="7" fillId="0" borderId="0">
      <protection locked="0"/>
    </xf>
    <xf numFmtId="43" fontId="7" fillId="0" borderId="0">
      <protection locked="0"/>
    </xf>
    <xf numFmtId="43" fontId="7" fillId="0" borderId="0">
      <protection locked="0"/>
    </xf>
    <xf numFmtId="43" fontId="7" fillId="0" borderId="0">
      <protection locked="0"/>
    </xf>
    <xf numFmtId="185" fontId="15" fillId="0" borderId="0">
      <protection locked="0"/>
    </xf>
    <xf numFmtId="185" fontId="15" fillId="0" borderId="0">
      <protection locked="0"/>
    </xf>
    <xf numFmtId="185" fontId="15" fillId="0" borderId="0">
      <protection locked="0"/>
    </xf>
    <xf numFmtId="185" fontId="15" fillId="0" borderId="0">
      <protection locked="0"/>
    </xf>
    <xf numFmtId="185" fontId="15" fillId="0" borderId="0">
      <protection locked="0"/>
    </xf>
    <xf numFmtId="185" fontId="15" fillId="0" borderId="0">
      <protection locked="0"/>
    </xf>
    <xf numFmtId="185" fontId="15" fillId="0" borderId="0">
      <protection locked="0"/>
    </xf>
    <xf numFmtId="185" fontId="15" fillId="0" borderId="0">
      <protection locked="0"/>
    </xf>
    <xf numFmtId="185" fontId="15" fillId="0" borderId="0">
      <protection locked="0"/>
    </xf>
    <xf numFmtId="185" fontId="15" fillId="0" borderId="0">
      <protection locked="0"/>
    </xf>
    <xf numFmtId="185" fontId="15" fillId="0" borderId="0">
      <protection locked="0"/>
    </xf>
    <xf numFmtId="185" fontId="15" fillId="0" borderId="0">
      <protection locked="0"/>
    </xf>
    <xf numFmtId="185" fontId="15" fillId="0" borderId="0">
      <protection locked="0"/>
    </xf>
    <xf numFmtId="185" fontId="15" fillId="0" borderId="0">
      <protection locked="0"/>
    </xf>
    <xf numFmtId="185" fontId="14" fillId="0" borderId="0">
      <protection locked="0"/>
    </xf>
    <xf numFmtId="185" fontId="14" fillId="0" borderId="0">
      <protection locked="0"/>
    </xf>
    <xf numFmtId="185" fontId="14" fillId="0" borderId="0">
      <protection locked="0"/>
    </xf>
    <xf numFmtId="185" fontId="14" fillId="0" borderId="0">
      <protection locked="0"/>
    </xf>
    <xf numFmtId="1" fontId="108" fillId="0" borderId="0"/>
    <xf numFmtId="0" fontId="7" fillId="0" borderId="0"/>
    <xf numFmtId="1" fontId="108" fillId="0" borderId="0"/>
    <xf numFmtId="0" fontId="14" fillId="0" borderId="0">
      <protection locked="0"/>
    </xf>
    <xf numFmtId="0" fontId="14" fillId="0" borderId="0">
      <protection locked="0"/>
    </xf>
    <xf numFmtId="0" fontId="14" fillId="0" borderId="0">
      <protection locked="0"/>
    </xf>
    <xf numFmtId="0" fontId="14" fillId="0" borderId="0">
      <protection locked="0"/>
    </xf>
    <xf numFmtId="0" fontId="14" fillId="0" borderId="0">
      <protection locked="0"/>
    </xf>
    <xf numFmtId="0" fontId="14" fillId="0" borderId="0">
      <protection locked="0"/>
    </xf>
    <xf numFmtId="0" fontId="14" fillId="0" borderId="0">
      <protection locked="0"/>
    </xf>
    <xf numFmtId="0" fontId="14" fillId="0" borderId="0">
      <protection locked="0"/>
    </xf>
    <xf numFmtId="0" fontId="14" fillId="0" borderId="0">
      <protection locked="0"/>
    </xf>
    <xf numFmtId="0" fontId="14" fillId="0" borderId="0">
      <protection locked="0"/>
    </xf>
    <xf numFmtId="0" fontId="14" fillId="0" borderId="0">
      <protection locked="0"/>
    </xf>
    <xf numFmtId="0" fontId="14" fillId="0" borderId="0">
      <protection locked="0"/>
    </xf>
    <xf numFmtId="0" fontId="14" fillId="0" borderId="0">
      <protection locked="0"/>
    </xf>
    <xf numFmtId="0" fontId="14" fillId="0" borderId="0">
      <protection locked="0"/>
    </xf>
    <xf numFmtId="0" fontId="14" fillId="0" borderId="0">
      <protection locked="0"/>
    </xf>
    <xf numFmtId="0" fontId="14" fillId="0" borderId="0">
      <protection locked="0"/>
    </xf>
    <xf numFmtId="0" fontId="14" fillId="0" borderId="0">
      <protection locked="0"/>
    </xf>
    <xf numFmtId="0" fontId="14" fillId="0" borderId="0">
      <protection locked="0"/>
    </xf>
    <xf numFmtId="0" fontId="14" fillId="0" borderId="0">
      <protection locked="0"/>
    </xf>
    <xf numFmtId="0" fontId="14" fillId="0" borderId="0">
      <protection locked="0"/>
    </xf>
    <xf numFmtId="0" fontId="14" fillId="0" borderId="0">
      <protection locked="0"/>
    </xf>
    <xf numFmtId="0" fontId="14" fillId="0" borderId="0">
      <protection locked="0"/>
    </xf>
    <xf numFmtId="0" fontId="14" fillId="0" borderId="0">
      <protection locked="0"/>
    </xf>
    <xf numFmtId="0" fontId="14" fillId="0" borderId="0">
      <protection locked="0"/>
    </xf>
    <xf numFmtId="0" fontId="14" fillId="0" borderId="0">
      <protection locked="0"/>
    </xf>
    <xf numFmtId="0" fontId="14" fillId="0" borderId="0">
      <protection locked="0"/>
    </xf>
    <xf numFmtId="0" fontId="14" fillId="0" borderId="0">
      <protection locked="0"/>
    </xf>
    <xf numFmtId="0" fontId="14" fillId="0" borderId="0">
      <protection locked="0"/>
    </xf>
    <xf numFmtId="0" fontId="14" fillId="0" borderId="0">
      <protection locked="0"/>
    </xf>
    <xf numFmtId="0" fontId="14" fillId="0" borderId="0">
      <protection locked="0"/>
    </xf>
    <xf numFmtId="0" fontId="14" fillId="0" borderId="0">
      <protection locked="0"/>
    </xf>
    <xf numFmtId="0" fontId="14" fillId="0" borderId="0">
      <protection locked="0"/>
    </xf>
    <xf numFmtId="0" fontId="14" fillId="0" borderId="0">
      <protection locked="0"/>
    </xf>
    <xf numFmtId="0" fontId="14" fillId="0" borderId="0">
      <protection locked="0"/>
    </xf>
    <xf numFmtId="0" fontId="14" fillId="0" borderId="0">
      <protection locked="0"/>
    </xf>
    <xf numFmtId="0" fontId="14" fillId="0" borderId="0">
      <protection locked="0"/>
    </xf>
    <xf numFmtId="0" fontId="14" fillId="0" borderId="0">
      <protection locked="0"/>
    </xf>
    <xf numFmtId="0" fontId="14" fillId="0" borderId="0">
      <protection locked="0"/>
    </xf>
    <xf numFmtId="0" fontId="14" fillId="0" borderId="0">
      <protection locked="0"/>
    </xf>
    <xf numFmtId="0" fontId="14" fillId="0" borderId="0">
      <protection locked="0"/>
    </xf>
    <xf numFmtId="0" fontId="14" fillId="0" borderId="0">
      <protection locked="0"/>
    </xf>
    <xf numFmtId="0" fontId="14" fillId="0" borderId="0">
      <protection locked="0"/>
    </xf>
    <xf numFmtId="0" fontId="14" fillId="0" borderId="0">
      <protection locked="0"/>
    </xf>
    <xf numFmtId="0" fontId="14" fillId="0" borderId="0">
      <protection locked="0"/>
    </xf>
    <xf numFmtId="0" fontId="14" fillId="0" borderId="0">
      <protection locked="0"/>
    </xf>
    <xf numFmtId="0" fontId="14" fillId="0" borderId="0">
      <protection locked="0"/>
    </xf>
    <xf numFmtId="0" fontId="14" fillId="0" borderId="0">
      <protection locked="0"/>
    </xf>
    <xf numFmtId="0" fontId="14" fillId="0" borderId="0">
      <protection locked="0"/>
    </xf>
    <xf numFmtId="0" fontId="14" fillId="0" borderId="0">
      <protection locked="0"/>
    </xf>
    <xf numFmtId="0" fontId="14" fillId="0" borderId="0">
      <protection locked="0"/>
    </xf>
    <xf numFmtId="0" fontId="14" fillId="0" borderId="0">
      <protection locked="0"/>
    </xf>
    <xf numFmtId="0" fontId="14" fillId="0" borderId="0">
      <protection locked="0"/>
    </xf>
    <xf numFmtId="0" fontId="14" fillId="0" borderId="0">
      <protection locked="0"/>
    </xf>
    <xf numFmtId="0" fontId="14" fillId="0" borderId="0">
      <protection locked="0"/>
    </xf>
    <xf numFmtId="0" fontId="14" fillId="0" borderId="0">
      <protection locked="0"/>
    </xf>
    <xf numFmtId="0" fontId="14" fillId="0" borderId="0">
      <protection locked="0"/>
    </xf>
    <xf numFmtId="227" fontId="7" fillId="0" borderId="35" applyFont="0" applyFill="0" applyBorder="0" applyAlignment="0" applyProtection="0">
      <alignment vertical="center"/>
    </xf>
    <xf numFmtId="0" fontId="17" fillId="2" borderId="0" applyNumberFormat="0" applyBorder="0" applyAlignment="0" applyProtection="0"/>
    <xf numFmtId="0" fontId="17" fillId="2" borderId="0" applyNumberFormat="0" applyBorder="0" applyAlignment="0" applyProtection="0"/>
    <xf numFmtId="0" fontId="17" fillId="2" borderId="0" applyNumberFormat="0" applyBorder="0" applyAlignment="0" applyProtection="0"/>
    <xf numFmtId="0" fontId="17" fillId="2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2" borderId="0" applyNumberFormat="0" applyBorder="0" applyAlignment="0" applyProtection="0"/>
    <xf numFmtId="0" fontId="17" fillId="2" borderId="0" applyNumberFormat="0" applyBorder="0" applyAlignment="0" applyProtection="0"/>
    <xf numFmtId="0" fontId="17" fillId="2" borderId="0" applyNumberFormat="0" applyBorder="0" applyAlignment="0" applyProtection="0"/>
    <xf numFmtId="0" fontId="17" fillId="2" borderId="0" applyNumberFormat="0" applyBorder="0" applyAlignment="0" applyProtection="0"/>
    <xf numFmtId="0" fontId="17" fillId="2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26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09" fillId="16" borderId="0" applyNumberFormat="0" applyBorder="0" applyAlignment="0" applyProtection="0"/>
    <xf numFmtId="0" fontId="109" fillId="16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09" fillId="9" borderId="0" applyNumberFormat="0" applyBorder="0" applyAlignment="0" applyProtection="0"/>
    <xf numFmtId="0" fontId="10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09" fillId="13" borderId="0" applyNumberFormat="0" applyBorder="0" applyAlignment="0" applyProtection="0"/>
    <xf numFmtId="0" fontId="109" fillId="13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09" fillId="26" borderId="0" applyNumberFormat="0" applyBorder="0" applyAlignment="0" applyProtection="0"/>
    <xf numFmtId="0" fontId="109" fillId="26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09" fillId="16" borderId="0" applyNumberFormat="0" applyBorder="0" applyAlignment="0" applyProtection="0"/>
    <xf numFmtId="0" fontId="10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09" fillId="7" borderId="0" applyNumberFormat="0" applyBorder="0" applyAlignment="0" applyProtection="0"/>
    <xf numFmtId="0" fontId="109" fillId="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21" fillId="19" borderId="0" applyNumberFormat="0" applyBorder="0" applyAlignment="0">
      <alignment horizontal="center"/>
    </xf>
    <xf numFmtId="186" fontId="21" fillId="20" borderId="0" applyAlignment="0"/>
    <xf numFmtId="0" fontId="21" fillId="19" borderId="0" applyNumberFormat="0" applyBorder="0" applyAlignment="0">
      <alignment horizontal="center"/>
    </xf>
    <xf numFmtId="0" fontId="21" fillId="19" borderId="0" applyNumberFormat="0" applyBorder="0" applyAlignment="0">
      <alignment horizontal="center"/>
    </xf>
    <xf numFmtId="186" fontId="21" fillId="20" borderId="0" applyAlignment="0"/>
    <xf numFmtId="0" fontId="21" fillId="19" borderId="0" applyNumberFormat="0" applyBorder="0" applyAlignment="0">
      <alignment horizontal="center"/>
    </xf>
    <xf numFmtId="0" fontId="21" fillId="19" borderId="0" applyNumberFormat="0" applyBorder="0" applyAlignment="0">
      <alignment horizontal="center"/>
    </xf>
    <xf numFmtId="186" fontId="21" fillId="20" borderId="0" applyAlignment="0"/>
    <xf numFmtId="0" fontId="21" fillId="19" borderId="0" applyNumberFormat="0" applyBorder="0" applyAlignment="0">
      <alignment horizontal="center"/>
    </xf>
    <xf numFmtId="0" fontId="21" fillId="19" borderId="0" applyNumberFormat="0" applyBorder="0" applyAlignment="0">
      <alignment horizontal="center"/>
    </xf>
    <xf numFmtId="0" fontId="21" fillId="19" borderId="0" applyNumberFormat="0" applyBorder="0" applyAlignment="0">
      <alignment horizontal="center"/>
    </xf>
    <xf numFmtId="0" fontId="21" fillId="19" borderId="0" applyNumberFormat="0" applyBorder="0" applyAlignment="0">
      <alignment horizontal="center"/>
    </xf>
    <xf numFmtId="0" fontId="21" fillId="19" borderId="0" applyNumberFormat="0" applyBorder="0" applyAlignment="0">
      <alignment horizontal="center"/>
    </xf>
    <xf numFmtId="0" fontId="21" fillId="19" borderId="0" applyNumberFormat="0" applyBorder="0" applyAlignment="0">
      <alignment horizontal="center"/>
    </xf>
    <xf numFmtId="0" fontId="21" fillId="19" borderId="0" applyNumberFormat="0" applyBorder="0" applyAlignment="0">
      <alignment horizontal="center"/>
    </xf>
    <xf numFmtId="0" fontId="21" fillId="19" borderId="0" applyNumberFormat="0" applyBorder="0" applyAlignment="0">
      <alignment horizontal="center"/>
    </xf>
    <xf numFmtId="0" fontId="21" fillId="19" borderId="0" applyNumberFormat="0" applyBorder="0" applyAlignment="0">
      <alignment horizontal="center"/>
    </xf>
    <xf numFmtId="0" fontId="21" fillId="19" borderId="0" applyNumberFormat="0" applyBorder="0" applyAlignment="0">
      <alignment horizontal="center"/>
    </xf>
    <xf numFmtId="0" fontId="21" fillId="19" borderId="0" applyNumberFormat="0" applyBorder="0" applyAlignment="0">
      <alignment horizontal="center"/>
    </xf>
    <xf numFmtId="0" fontId="21" fillId="19" borderId="0" applyNumberFormat="0" applyBorder="0" applyAlignment="0">
      <alignment horizontal="center"/>
    </xf>
    <xf numFmtId="0" fontId="21" fillId="19" borderId="0" applyNumberFormat="0" applyBorder="0" applyAlignment="0">
      <alignment horizontal="center"/>
    </xf>
    <xf numFmtId="0" fontId="21" fillId="19" borderId="0" applyNumberFormat="0" applyBorder="0" applyAlignment="0">
      <alignment horizontal="center"/>
    </xf>
    <xf numFmtId="0" fontId="21" fillId="20" borderId="0" applyNumberFormat="0" applyBorder="0" applyAlignment="0"/>
    <xf numFmtId="186" fontId="21" fillId="20" borderId="0" applyAlignment="0"/>
    <xf numFmtId="0" fontId="21" fillId="19" borderId="0" applyNumberFormat="0" applyBorder="0" applyAlignment="0">
      <alignment horizontal="center"/>
    </xf>
    <xf numFmtId="0" fontId="21" fillId="19" borderId="0" applyNumberFormat="0" applyBorder="0" applyAlignment="0">
      <alignment horizontal="center"/>
    </xf>
    <xf numFmtId="186" fontId="21" fillId="20" borderId="0" applyAlignment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110" fillId="42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09" fillId="16" borderId="0" applyNumberFormat="0" applyBorder="0" applyAlignment="0" applyProtection="0"/>
    <xf numFmtId="0" fontId="109" fillId="16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32" fillId="43" borderId="0" applyNumberFormat="0" applyBorder="0" applyAlignment="0" applyProtection="0"/>
    <xf numFmtId="0" fontId="32" fillId="44" borderId="0" applyNumberFormat="0" applyBorder="0" applyAlignment="0" applyProtection="0"/>
    <xf numFmtId="0" fontId="110" fillId="45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09" fillId="22" borderId="0" applyNumberFormat="0" applyBorder="0" applyAlignment="0" applyProtection="0"/>
    <xf numFmtId="0" fontId="10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32" fillId="43" borderId="0" applyNumberFormat="0" applyBorder="0" applyAlignment="0" applyProtection="0"/>
    <xf numFmtId="0" fontId="32" fillId="46" borderId="0" applyNumberFormat="0" applyBorder="0" applyAlignment="0" applyProtection="0"/>
    <xf numFmtId="0" fontId="110" fillId="44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09" fillId="23" borderId="0" applyNumberFormat="0" applyBorder="0" applyAlignment="0" applyProtection="0"/>
    <xf numFmtId="0" fontId="10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32" fillId="41" borderId="0" applyNumberFormat="0" applyBorder="0" applyAlignment="0" applyProtection="0"/>
    <xf numFmtId="0" fontId="32" fillId="44" borderId="0" applyNumberFormat="0" applyBorder="0" applyAlignment="0" applyProtection="0"/>
    <xf numFmtId="0" fontId="110" fillId="44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09" fillId="25" borderId="0" applyNumberFormat="0" applyBorder="0" applyAlignment="0" applyProtection="0"/>
    <xf numFmtId="0" fontId="109" fillId="2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32" fillId="47" borderId="0" applyNumberFormat="0" applyBorder="0" applyAlignment="0" applyProtection="0"/>
    <xf numFmtId="0" fontId="32" fillId="41" borderId="0" applyNumberFormat="0" applyBorder="0" applyAlignment="0" applyProtection="0"/>
    <xf numFmtId="0" fontId="110" fillId="42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00" fillId="40" borderId="0" applyNumberFormat="0" applyBorder="0" applyAlignment="0" applyProtection="0"/>
    <xf numFmtId="0" fontId="19" fillId="16" borderId="0" applyNumberFormat="0" applyBorder="0" applyAlignment="0" applyProtection="0"/>
    <xf numFmtId="0" fontId="109" fillId="16" borderId="0" applyNumberFormat="0" applyBorder="0" applyAlignment="0" applyProtection="0"/>
    <xf numFmtId="0" fontId="10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32" fillId="43" borderId="0" applyNumberFormat="0" applyBorder="0" applyAlignment="0" applyProtection="0"/>
    <xf numFmtId="0" fontId="32" fillId="48" borderId="0" applyNumberFormat="0" applyBorder="0" applyAlignment="0" applyProtection="0"/>
    <xf numFmtId="0" fontId="110" fillId="4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09" fillId="18" borderId="0" applyNumberFormat="0" applyBorder="0" applyAlignment="0" applyProtection="0"/>
    <xf numFmtId="0" fontId="10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221" fontId="7" fillId="0" borderId="0"/>
    <xf numFmtId="0" fontId="111" fillId="0" borderId="0" applyFont="0" applyFill="0" applyBorder="0" applyAlignment="0" applyProtection="0"/>
    <xf numFmtId="0" fontId="111" fillId="0" borderId="0" applyFont="0" applyFill="0" applyBorder="0" applyAlignment="0" applyProtection="0"/>
    <xf numFmtId="0" fontId="7" fillId="0" borderId="0"/>
    <xf numFmtId="0" fontId="111" fillId="0" borderId="0" applyFont="0" applyFill="0" applyBorder="0" applyAlignment="0" applyProtection="0"/>
    <xf numFmtId="0" fontId="111" fillId="0" borderId="0" applyFont="0" applyFill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112" fillId="0" borderId="0" applyNumberFormat="0" applyFill="0" applyBorder="0" applyAlignment="0" applyProtection="0"/>
    <xf numFmtId="0" fontId="113" fillId="0" borderId="0" applyNumberFormat="0" applyBorder="0">
      <alignment horizontal="center"/>
    </xf>
    <xf numFmtId="0" fontId="112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164" fontId="114" fillId="0" borderId="73" applyAlignment="0" applyProtection="0"/>
    <xf numFmtId="39" fontId="101" fillId="0" borderId="30"/>
    <xf numFmtId="0" fontId="111" fillId="0" borderId="0"/>
    <xf numFmtId="0" fontId="111" fillId="0" borderId="0"/>
    <xf numFmtId="0" fontId="29" fillId="26" borderId="74" applyNumberFormat="0" applyAlignment="0" applyProtection="0"/>
    <xf numFmtId="0" fontId="29" fillId="26" borderId="74" applyNumberFormat="0" applyAlignment="0" applyProtection="0"/>
    <xf numFmtId="0" fontId="29" fillId="26" borderId="74" applyNumberFormat="0" applyAlignment="0" applyProtection="0"/>
    <xf numFmtId="0" fontId="29" fillId="26" borderId="74" applyNumberFormat="0" applyAlignment="0" applyProtection="0"/>
    <xf numFmtId="0" fontId="29" fillId="26" borderId="74" applyNumberFormat="0" applyAlignment="0" applyProtection="0"/>
    <xf numFmtId="0" fontId="29" fillId="26" borderId="74" applyNumberFormat="0" applyAlignment="0" applyProtection="0"/>
    <xf numFmtId="0" fontId="29" fillId="26" borderId="74" applyNumberFormat="0" applyAlignment="0" applyProtection="0"/>
    <xf numFmtId="0" fontId="29" fillId="26" borderId="74" applyNumberFormat="0" applyAlignment="0" applyProtection="0"/>
    <xf numFmtId="0" fontId="29" fillId="26" borderId="74" applyNumberFormat="0" applyAlignment="0" applyProtection="0"/>
    <xf numFmtId="0" fontId="29" fillId="26" borderId="74" applyNumberFormat="0" applyAlignment="0" applyProtection="0"/>
    <xf numFmtId="0" fontId="29" fillId="26" borderId="74" applyNumberFormat="0" applyAlignment="0" applyProtection="0"/>
    <xf numFmtId="0" fontId="29" fillId="26" borderId="74" applyNumberFormat="0" applyAlignment="0" applyProtection="0"/>
    <xf numFmtId="0" fontId="29" fillId="26" borderId="74" applyNumberFormat="0" applyAlignment="0" applyProtection="0"/>
    <xf numFmtId="0" fontId="29" fillId="26" borderId="74" applyNumberFormat="0" applyAlignment="0" applyProtection="0"/>
    <xf numFmtId="0" fontId="29" fillId="26" borderId="74" applyNumberFormat="0" applyAlignment="0" applyProtection="0"/>
    <xf numFmtId="0" fontId="29" fillId="26" borderId="74" applyNumberFormat="0" applyAlignment="0" applyProtection="0"/>
    <xf numFmtId="0" fontId="29" fillId="26" borderId="74" applyNumberFormat="0" applyAlignment="0" applyProtection="0"/>
    <xf numFmtId="0" fontId="29" fillId="26" borderId="74" applyNumberFormat="0" applyAlignment="0" applyProtection="0"/>
    <xf numFmtId="0" fontId="29" fillId="26" borderId="74" applyNumberFormat="0" applyAlignment="0" applyProtection="0"/>
    <xf numFmtId="0" fontId="29" fillId="26" borderId="74" applyNumberFormat="0" applyAlignment="0" applyProtection="0"/>
    <xf numFmtId="0" fontId="29" fillId="26" borderId="74" applyNumberFormat="0" applyAlignment="0" applyProtection="0"/>
    <xf numFmtId="0" fontId="29" fillId="26" borderId="74" applyNumberFormat="0" applyAlignment="0" applyProtection="0"/>
    <xf numFmtId="0" fontId="29" fillId="26" borderId="74" applyNumberFormat="0" applyAlignment="0" applyProtection="0"/>
    <xf numFmtId="0" fontId="29" fillId="26" borderId="74" applyNumberFormat="0" applyAlignment="0" applyProtection="0"/>
    <xf numFmtId="0" fontId="29" fillId="26" borderId="74" applyNumberFormat="0" applyAlignment="0" applyProtection="0"/>
    <xf numFmtId="0" fontId="29" fillId="26" borderId="74" applyNumberFormat="0" applyAlignment="0" applyProtection="0"/>
    <xf numFmtId="0" fontId="29" fillId="26" borderId="74" applyNumberFormat="0" applyAlignment="0" applyProtection="0"/>
    <xf numFmtId="0" fontId="29" fillId="26" borderId="74" applyNumberFormat="0" applyAlignment="0" applyProtection="0"/>
    <xf numFmtId="0" fontId="29" fillId="26" borderId="74" applyNumberFormat="0" applyAlignment="0" applyProtection="0"/>
    <xf numFmtId="0" fontId="29" fillId="26" borderId="74" applyNumberFormat="0" applyAlignment="0" applyProtection="0"/>
    <xf numFmtId="0" fontId="29" fillId="26" borderId="74" applyNumberFormat="0" applyAlignment="0" applyProtection="0"/>
    <xf numFmtId="0" fontId="29" fillId="26" borderId="74" applyNumberFormat="0" applyAlignment="0" applyProtection="0"/>
    <xf numFmtId="0" fontId="29" fillId="26" borderId="74" applyNumberFormat="0" applyAlignment="0" applyProtection="0"/>
    <xf numFmtId="0" fontId="29" fillId="26" borderId="74" applyNumberFormat="0" applyAlignment="0" applyProtection="0"/>
    <xf numFmtId="0" fontId="29" fillId="26" borderId="74" applyNumberFormat="0" applyAlignment="0" applyProtection="0"/>
    <xf numFmtId="0" fontId="29" fillId="26" borderId="74" applyNumberFormat="0" applyAlignment="0" applyProtection="0"/>
    <xf numFmtId="0" fontId="29" fillId="26" borderId="74" applyNumberFormat="0" applyAlignment="0" applyProtection="0"/>
    <xf numFmtId="0" fontId="29" fillId="26" borderId="74" applyNumberFormat="0" applyAlignment="0" applyProtection="0"/>
    <xf numFmtId="0" fontId="29" fillId="26" borderId="74" applyNumberFormat="0" applyAlignment="0" applyProtection="0"/>
    <xf numFmtId="0" fontId="29" fillId="26" borderId="74" applyNumberFormat="0" applyAlignment="0" applyProtection="0"/>
    <xf numFmtId="0" fontId="29" fillId="26" borderId="74" applyNumberFormat="0" applyAlignment="0" applyProtection="0"/>
    <xf numFmtId="0" fontId="29" fillId="26" borderId="74" applyNumberFormat="0" applyAlignment="0" applyProtection="0"/>
    <xf numFmtId="0" fontId="29" fillId="26" borderId="74" applyNumberFormat="0" applyAlignment="0" applyProtection="0"/>
    <xf numFmtId="0" fontId="29" fillId="26" borderId="74" applyNumberFormat="0" applyAlignment="0" applyProtection="0"/>
    <xf numFmtId="0" fontId="29" fillId="26" borderId="74" applyNumberFormat="0" applyAlignment="0" applyProtection="0"/>
    <xf numFmtId="0" fontId="29" fillId="26" borderId="74" applyNumberFormat="0" applyAlignment="0" applyProtection="0"/>
    <xf numFmtId="0" fontId="29" fillId="26" borderId="74" applyNumberFormat="0" applyAlignment="0" applyProtection="0"/>
    <xf numFmtId="0" fontId="29" fillId="26" borderId="74" applyNumberFormat="0" applyAlignment="0" applyProtection="0"/>
    <xf numFmtId="0" fontId="29" fillId="26" borderId="74" applyNumberFormat="0" applyAlignment="0" applyProtection="0"/>
    <xf numFmtId="0" fontId="29" fillId="26" borderId="74" applyNumberFormat="0" applyAlignment="0" applyProtection="0"/>
    <xf numFmtId="0" fontId="29" fillId="26" borderId="74" applyNumberFormat="0" applyAlignment="0" applyProtection="0"/>
    <xf numFmtId="0" fontId="29" fillId="26" borderId="74" applyNumberFormat="0" applyAlignment="0" applyProtection="0"/>
    <xf numFmtId="0" fontId="29" fillId="26" borderId="74" applyNumberFormat="0" applyAlignment="0" applyProtection="0"/>
    <xf numFmtId="0" fontId="29" fillId="26" borderId="74" applyNumberFormat="0" applyAlignment="0" applyProtection="0"/>
    <xf numFmtId="0" fontId="29" fillId="26" borderId="74" applyNumberFormat="0" applyAlignment="0" applyProtection="0"/>
    <xf numFmtId="0" fontId="29" fillId="26" borderId="74" applyNumberFormat="0" applyAlignment="0" applyProtection="0"/>
    <xf numFmtId="0" fontId="29" fillId="26" borderId="74" applyNumberFormat="0" applyAlignment="0" applyProtection="0"/>
    <xf numFmtId="0" fontId="29" fillId="26" borderId="74" applyNumberFormat="0" applyAlignment="0" applyProtection="0"/>
    <xf numFmtId="0" fontId="29" fillId="26" borderId="74" applyNumberFormat="0" applyAlignment="0" applyProtection="0"/>
    <xf numFmtId="0" fontId="29" fillId="26" borderId="74" applyNumberFormat="0" applyAlignment="0" applyProtection="0"/>
    <xf numFmtId="0" fontId="29" fillId="26" borderId="74" applyNumberFormat="0" applyAlignment="0" applyProtection="0"/>
    <xf numFmtId="0" fontId="29" fillId="26" borderId="74" applyNumberFormat="0" applyAlignment="0" applyProtection="0"/>
    <xf numFmtId="0" fontId="29" fillId="26" borderId="74" applyNumberFormat="0" applyAlignment="0" applyProtection="0"/>
    <xf numFmtId="0" fontId="29" fillId="26" borderId="74" applyNumberFormat="0" applyAlignment="0" applyProtection="0"/>
    <xf numFmtId="0" fontId="29" fillId="26" borderId="74" applyNumberFormat="0" applyAlignment="0" applyProtection="0"/>
    <xf numFmtId="0" fontId="29" fillId="26" borderId="74" applyNumberFormat="0" applyAlignment="0" applyProtection="0"/>
    <xf numFmtId="0" fontId="29" fillId="26" borderId="74" applyNumberFormat="0" applyAlignment="0" applyProtection="0"/>
    <xf numFmtId="0" fontId="29" fillId="26" borderId="74" applyNumberFormat="0" applyAlignment="0" applyProtection="0"/>
    <xf numFmtId="0" fontId="29" fillId="26" borderId="74" applyNumberFormat="0" applyAlignment="0" applyProtection="0"/>
    <xf numFmtId="0" fontId="29" fillId="26" borderId="74" applyNumberFormat="0" applyAlignment="0" applyProtection="0"/>
    <xf numFmtId="0" fontId="29" fillId="26" borderId="74" applyNumberFormat="0" applyAlignment="0" applyProtection="0"/>
    <xf numFmtId="0" fontId="29" fillId="26" borderId="74" applyNumberFormat="0" applyAlignment="0" applyProtection="0"/>
    <xf numFmtId="0" fontId="29" fillId="26" borderId="74" applyNumberFormat="0" applyAlignment="0" applyProtection="0"/>
    <xf numFmtId="0" fontId="29" fillId="26" borderId="74" applyNumberFormat="0" applyAlignment="0" applyProtection="0"/>
    <xf numFmtId="0" fontId="29" fillId="26" borderId="74" applyNumberFormat="0" applyAlignment="0" applyProtection="0"/>
    <xf numFmtId="0" fontId="29" fillId="26" borderId="74" applyNumberFormat="0" applyAlignment="0" applyProtection="0"/>
    <xf numFmtId="0" fontId="29" fillId="26" borderId="74" applyNumberFormat="0" applyAlignment="0" applyProtection="0"/>
    <xf numFmtId="0" fontId="29" fillId="26" borderId="74" applyNumberFormat="0" applyAlignment="0" applyProtection="0"/>
    <xf numFmtId="0" fontId="29" fillId="26" borderId="74" applyNumberFormat="0" applyAlignment="0" applyProtection="0"/>
    <xf numFmtId="0" fontId="29" fillId="34" borderId="74" applyNumberFormat="0" applyAlignment="0" applyProtection="0"/>
    <xf numFmtId="0" fontId="29" fillId="26" borderId="74" applyNumberFormat="0" applyAlignment="0" applyProtection="0"/>
    <xf numFmtId="0" fontId="29" fillId="26" borderId="74" applyNumberFormat="0" applyAlignment="0" applyProtection="0"/>
    <xf numFmtId="0" fontId="29" fillId="26" borderId="74" applyNumberFormat="0" applyAlignment="0" applyProtection="0"/>
    <xf numFmtId="0" fontId="29" fillId="26" borderId="74" applyNumberFormat="0" applyAlignment="0" applyProtection="0"/>
    <xf numFmtId="0" fontId="29" fillId="26" borderId="74" applyNumberFormat="0" applyAlignment="0" applyProtection="0"/>
    <xf numFmtId="0" fontId="29" fillId="26" borderId="74" applyNumberFormat="0" applyAlignment="0" applyProtection="0"/>
    <xf numFmtId="0" fontId="29" fillId="26" borderId="74" applyNumberFormat="0" applyAlignment="0" applyProtection="0"/>
    <xf numFmtId="0" fontId="29" fillId="26" borderId="74" applyNumberFormat="0" applyAlignment="0" applyProtection="0"/>
    <xf numFmtId="0" fontId="29" fillId="26" borderId="74" applyNumberFormat="0" applyAlignment="0" applyProtection="0"/>
    <xf numFmtId="0" fontId="29" fillId="26" borderId="74" applyNumberFormat="0" applyAlignment="0" applyProtection="0"/>
    <xf numFmtId="0" fontId="29" fillId="26" borderId="74" applyNumberFormat="0" applyAlignment="0" applyProtection="0"/>
    <xf numFmtId="0" fontId="29" fillId="26" borderId="74" applyNumberFormat="0" applyAlignment="0" applyProtection="0"/>
    <xf numFmtId="0" fontId="29" fillId="26" borderId="74" applyNumberFormat="0" applyAlignment="0" applyProtection="0"/>
    <xf numFmtId="0" fontId="29" fillId="26" borderId="74" applyNumberFormat="0" applyAlignment="0" applyProtection="0"/>
    <xf numFmtId="0" fontId="29" fillId="26" borderId="74" applyNumberFormat="0" applyAlignment="0" applyProtection="0"/>
    <xf numFmtId="0" fontId="29" fillId="34" borderId="74" applyNumberFormat="0" applyAlignment="0" applyProtection="0"/>
    <xf numFmtId="0" fontId="29" fillId="26" borderId="74" applyNumberFormat="0" applyAlignment="0" applyProtection="0"/>
    <xf numFmtId="0" fontId="29" fillId="26" borderId="74" applyNumberFormat="0" applyAlignment="0" applyProtection="0"/>
    <xf numFmtId="0" fontId="29" fillId="26" borderId="74" applyNumberFormat="0" applyAlignment="0" applyProtection="0"/>
    <xf numFmtId="0" fontId="29" fillId="26" borderId="74" applyNumberFormat="0" applyAlignment="0" applyProtection="0"/>
    <xf numFmtId="0" fontId="29" fillId="26" borderId="74" applyNumberFormat="0" applyAlignment="0" applyProtection="0"/>
    <xf numFmtId="0" fontId="29" fillId="26" borderId="74" applyNumberFormat="0" applyAlignment="0" applyProtection="0"/>
    <xf numFmtId="0" fontId="29" fillId="26" borderId="74" applyNumberFormat="0" applyAlignment="0" applyProtection="0"/>
    <xf numFmtId="0" fontId="29" fillId="26" borderId="74" applyNumberFormat="0" applyAlignment="0" applyProtection="0"/>
    <xf numFmtId="0" fontId="29" fillId="26" borderId="74" applyNumberFormat="0" applyAlignment="0" applyProtection="0"/>
    <xf numFmtId="0" fontId="29" fillId="26" borderId="74" applyNumberFormat="0" applyAlignment="0" applyProtection="0"/>
    <xf numFmtId="0" fontId="29" fillId="26" borderId="74" applyNumberFormat="0" applyAlignment="0" applyProtection="0"/>
    <xf numFmtId="0" fontId="29" fillId="26" borderId="74" applyNumberFormat="0" applyAlignment="0" applyProtection="0"/>
    <xf numFmtId="0" fontId="29" fillId="26" borderId="74" applyNumberFormat="0" applyAlignment="0" applyProtection="0"/>
    <xf numFmtId="0" fontId="29" fillId="26" borderId="74" applyNumberFormat="0" applyAlignment="0" applyProtection="0"/>
    <xf numFmtId="0" fontId="29" fillId="26" borderId="74" applyNumberFormat="0" applyAlignment="0" applyProtection="0"/>
    <xf numFmtId="0" fontId="29" fillId="26" borderId="74" applyNumberFormat="0" applyAlignment="0" applyProtection="0"/>
    <xf numFmtId="0" fontId="29" fillId="26" borderId="74" applyNumberFormat="0" applyAlignment="0" applyProtection="0"/>
    <xf numFmtId="0" fontId="29" fillId="26" borderId="74" applyNumberFormat="0" applyAlignment="0" applyProtection="0"/>
    <xf numFmtId="0" fontId="29" fillId="26" borderId="74" applyNumberFormat="0" applyAlignment="0" applyProtection="0"/>
    <xf numFmtId="0" fontId="29" fillId="26" borderId="74" applyNumberFormat="0" applyAlignment="0" applyProtection="0"/>
    <xf numFmtId="0" fontId="29" fillId="26" borderId="74" applyNumberFormat="0" applyAlignment="0" applyProtection="0"/>
    <xf numFmtId="0" fontId="29" fillId="26" borderId="74" applyNumberFormat="0" applyAlignment="0" applyProtection="0"/>
    <xf numFmtId="0" fontId="29" fillId="26" borderId="74" applyNumberFormat="0" applyAlignment="0" applyProtection="0"/>
    <xf numFmtId="0" fontId="29" fillId="26" borderId="74" applyNumberFormat="0" applyAlignment="0" applyProtection="0"/>
    <xf numFmtId="0" fontId="29" fillId="26" borderId="74" applyNumberFormat="0" applyAlignment="0" applyProtection="0"/>
    <xf numFmtId="0" fontId="29" fillId="26" borderId="74" applyNumberFormat="0" applyAlignment="0" applyProtection="0"/>
    <xf numFmtId="0" fontId="29" fillId="26" borderId="74" applyNumberFormat="0" applyAlignment="0" applyProtection="0"/>
    <xf numFmtId="0" fontId="29" fillId="26" borderId="74" applyNumberFormat="0" applyAlignment="0" applyProtection="0"/>
    <xf numFmtId="0" fontId="29" fillId="26" borderId="74" applyNumberFormat="0" applyAlignment="0" applyProtection="0"/>
    <xf numFmtId="0" fontId="29" fillId="26" borderId="74" applyNumberFormat="0" applyAlignment="0" applyProtection="0"/>
    <xf numFmtId="0" fontId="29" fillId="26" borderId="74" applyNumberFormat="0" applyAlignment="0" applyProtection="0"/>
    <xf numFmtId="0" fontId="29" fillId="26" borderId="74" applyNumberFormat="0" applyAlignment="0" applyProtection="0"/>
    <xf numFmtId="0" fontId="29" fillId="26" borderId="74" applyNumberFormat="0" applyAlignment="0" applyProtection="0"/>
    <xf numFmtId="0" fontId="29" fillId="26" borderId="74" applyNumberFormat="0" applyAlignment="0" applyProtection="0"/>
    <xf numFmtId="0" fontId="29" fillId="26" borderId="74" applyNumberFormat="0" applyAlignment="0" applyProtection="0"/>
    <xf numFmtId="0" fontId="29" fillId="26" borderId="74" applyNumberFormat="0" applyAlignment="0" applyProtection="0"/>
    <xf numFmtId="0" fontId="29" fillId="26" borderId="74" applyNumberFormat="0" applyAlignment="0" applyProtection="0"/>
    <xf numFmtId="0" fontId="29" fillId="26" borderId="74" applyNumberFormat="0" applyAlignment="0" applyProtection="0"/>
    <xf numFmtId="0" fontId="29" fillId="26" borderId="74" applyNumberFormat="0" applyAlignment="0" applyProtection="0"/>
    <xf numFmtId="0" fontId="29" fillId="26" borderId="74" applyNumberFormat="0" applyAlignment="0" applyProtection="0"/>
    <xf numFmtId="0" fontId="29" fillId="26" borderId="74" applyNumberFormat="0" applyAlignment="0" applyProtection="0"/>
    <xf numFmtId="0" fontId="29" fillId="26" borderId="74" applyNumberFormat="0" applyAlignment="0" applyProtection="0"/>
    <xf numFmtId="0" fontId="29" fillId="26" borderId="74" applyNumberFormat="0" applyAlignment="0" applyProtection="0"/>
    <xf numFmtId="0" fontId="29" fillId="26" borderId="74" applyNumberFormat="0" applyAlignment="0" applyProtection="0"/>
    <xf numFmtId="0" fontId="29" fillId="26" borderId="74" applyNumberFormat="0" applyAlignment="0" applyProtection="0"/>
    <xf numFmtId="0" fontId="29" fillId="26" borderId="74" applyNumberFormat="0" applyAlignment="0" applyProtection="0"/>
    <xf numFmtId="0" fontId="29" fillId="26" borderId="74" applyNumberFormat="0" applyAlignment="0" applyProtection="0"/>
    <xf numFmtId="0" fontId="29" fillId="26" borderId="74" applyNumberFormat="0" applyAlignment="0" applyProtection="0"/>
    <xf numFmtId="0" fontId="29" fillId="26" borderId="74" applyNumberFormat="0" applyAlignment="0" applyProtection="0"/>
    <xf numFmtId="0" fontId="29" fillId="26" borderId="74" applyNumberFormat="0" applyAlignment="0" applyProtection="0"/>
    <xf numFmtId="0" fontId="29" fillId="26" borderId="74" applyNumberFormat="0" applyAlignment="0" applyProtection="0"/>
    <xf numFmtId="0" fontId="29" fillId="26" borderId="74" applyNumberFormat="0" applyAlignment="0" applyProtection="0"/>
    <xf numFmtId="0" fontId="29" fillId="26" borderId="74" applyNumberFormat="0" applyAlignment="0" applyProtection="0"/>
    <xf numFmtId="0" fontId="29" fillId="26" borderId="74" applyNumberFormat="0" applyAlignment="0" applyProtection="0"/>
    <xf numFmtId="0" fontId="29" fillId="26" borderId="74" applyNumberFormat="0" applyAlignment="0" applyProtection="0"/>
    <xf numFmtId="0" fontId="29" fillId="26" borderId="74" applyNumberFormat="0" applyAlignment="0" applyProtection="0"/>
    <xf numFmtId="0" fontId="29" fillId="26" borderId="74" applyNumberFormat="0" applyAlignment="0" applyProtection="0"/>
    <xf numFmtId="0" fontId="29" fillId="26" borderId="74" applyNumberFormat="0" applyAlignment="0" applyProtection="0"/>
    <xf numFmtId="0" fontId="29" fillId="26" borderId="74" applyNumberFormat="0" applyAlignment="0" applyProtection="0"/>
    <xf numFmtId="0" fontId="29" fillId="26" borderId="74" applyNumberFormat="0" applyAlignment="0" applyProtection="0"/>
    <xf numFmtId="0" fontId="29" fillId="26" borderId="74" applyNumberFormat="0" applyAlignment="0" applyProtection="0"/>
    <xf numFmtId="0" fontId="29" fillId="26" borderId="74" applyNumberFormat="0" applyAlignment="0" applyProtection="0"/>
    <xf numFmtId="0" fontId="29" fillId="26" borderId="74" applyNumberFormat="0" applyAlignment="0" applyProtection="0"/>
    <xf numFmtId="0" fontId="29" fillId="26" borderId="74" applyNumberFormat="0" applyAlignment="0" applyProtection="0"/>
    <xf numFmtId="0" fontId="29" fillId="26" borderId="74" applyNumberFormat="0" applyAlignment="0" applyProtection="0"/>
    <xf numFmtId="0" fontId="29" fillId="26" borderId="74" applyNumberFormat="0" applyAlignment="0" applyProtection="0"/>
    <xf numFmtId="0" fontId="29" fillId="26" borderId="74" applyNumberFormat="0" applyAlignment="0" applyProtection="0"/>
    <xf numFmtId="0" fontId="29" fillId="26" borderId="74" applyNumberFormat="0" applyAlignment="0" applyProtection="0"/>
    <xf numFmtId="0" fontId="29" fillId="26" borderId="74" applyNumberFormat="0" applyAlignment="0" applyProtection="0"/>
    <xf numFmtId="0" fontId="29" fillId="26" borderId="74" applyNumberFormat="0" applyAlignment="0" applyProtection="0"/>
    <xf numFmtId="0" fontId="29" fillId="26" borderId="74" applyNumberFormat="0" applyAlignment="0" applyProtection="0"/>
    <xf numFmtId="0" fontId="29" fillId="26" borderId="74" applyNumberFormat="0" applyAlignment="0" applyProtection="0"/>
    <xf numFmtId="0" fontId="29" fillId="26" borderId="74" applyNumberFormat="0" applyAlignment="0" applyProtection="0"/>
    <xf numFmtId="0" fontId="29" fillId="26" borderId="74" applyNumberFormat="0" applyAlignment="0" applyProtection="0"/>
    <xf numFmtId="0" fontId="29" fillId="26" borderId="74" applyNumberFormat="0" applyAlignment="0" applyProtection="0"/>
    <xf numFmtId="0" fontId="29" fillId="26" borderId="74" applyNumberFormat="0" applyAlignment="0" applyProtection="0"/>
    <xf numFmtId="0" fontId="29" fillId="26" borderId="74" applyNumberFormat="0" applyAlignment="0" applyProtection="0"/>
    <xf numFmtId="0" fontId="29" fillId="26" borderId="74" applyNumberFormat="0" applyAlignment="0" applyProtection="0"/>
    <xf numFmtId="0" fontId="29" fillId="26" borderId="74" applyNumberFormat="0" applyAlignment="0" applyProtection="0"/>
    <xf numFmtId="0" fontId="29" fillId="26" borderId="74" applyNumberFormat="0" applyAlignment="0" applyProtection="0"/>
    <xf numFmtId="0" fontId="29" fillId="26" borderId="74" applyNumberFormat="0" applyAlignment="0" applyProtection="0"/>
    <xf numFmtId="0" fontId="29" fillId="26" borderId="74" applyNumberFormat="0" applyAlignment="0" applyProtection="0"/>
    <xf numFmtId="0" fontId="29" fillId="26" borderId="74" applyNumberFormat="0" applyAlignment="0" applyProtection="0"/>
    <xf numFmtId="0" fontId="29" fillId="26" borderId="74" applyNumberFormat="0" applyAlignment="0" applyProtection="0"/>
    <xf numFmtId="0" fontId="29" fillId="26" borderId="74" applyNumberFormat="0" applyAlignment="0" applyProtection="0"/>
    <xf numFmtId="0" fontId="29" fillId="26" borderId="74" applyNumberFormat="0" applyAlignment="0" applyProtection="0"/>
    <xf numFmtId="0" fontId="29" fillId="26" borderId="74" applyNumberFormat="0" applyAlignment="0" applyProtection="0"/>
    <xf numFmtId="0" fontId="29" fillId="26" borderId="74" applyNumberFormat="0" applyAlignment="0" applyProtection="0"/>
    <xf numFmtId="0" fontId="29" fillId="26" borderId="74" applyNumberFormat="0" applyAlignment="0" applyProtection="0"/>
    <xf numFmtId="0" fontId="29" fillId="26" borderId="74" applyNumberFormat="0" applyAlignment="0" applyProtection="0"/>
    <xf numFmtId="0" fontId="29" fillId="26" borderId="74" applyNumberFormat="0" applyAlignment="0" applyProtection="0"/>
    <xf numFmtId="0" fontId="29" fillId="26" borderId="74" applyNumberFormat="0" applyAlignment="0" applyProtection="0"/>
    <xf numFmtId="0" fontId="29" fillId="26" borderId="74" applyNumberFormat="0" applyAlignment="0" applyProtection="0"/>
    <xf numFmtId="0" fontId="29" fillId="26" borderId="74" applyNumberFormat="0" applyAlignment="0" applyProtection="0"/>
    <xf numFmtId="0" fontId="29" fillId="26" borderId="74" applyNumberFormat="0" applyAlignment="0" applyProtection="0"/>
    <xf numFmtId="0" fontId="31" fillId="27" borderId="4" applyNumberFormat="0" applyAlignment="0" applyProtection="0"/>
    <xf numFmtId="0" fontId="31" fillId="27" borderId="4" applyNumberFormat="0" applyAlignment="0" applyProtection="0"/>
    <xf numFmtId="0" fontId="31" fillId="27" borderId="4" applyNumberFormat="0" applyAlignment="0" applyProtection="0"/>
    <xf numFmtId="0" fontId="31" fillId="27" borderId="4" applyNumberFormat="0" applyAlignment="0" applyProtection="0"/>
    <xf numFmtId="0" fontId="115" fillId="27" borderId="4" applyNumberFormat="0" applyAlignment="0" applyProtection="0"/>
    <xf numFmtId="0" fontId="115" fillId="27" borderId="4" applyNumberFormat="0" applyAlignment="0" applyProtection="0"/>
    <xf numFmtId="0" fontId="31" fillId="27" borderId="4" applyNumberFormat="0" applyAlignment="0" applyProtection="0"/>
    <xf numFmtId="0" fontId="31" fillId="27" borderId="4" applyNumberFormat="0" applyAlignment="0" applyProtection="0"/>
    <xf numFmtId="0" fontId="31" fillId="27" borderId="4" applyNumberFormat="0" applyAlignment="0" applyProtection="0"/>
    <xf numFmtId="0" fontId="31" fillId="27" borderId="4" applyNumberFormat="0" applyAlignment="0" applyProtection="0"/>
    <xf numFmtId="0" fontId="31" fillId="27" borderId="4" applyNumberFormat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96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96" fillId="0" borderId="0" applyFont="0" applyFill="0" applyBorder="0" applyAlignment="0" applyProtection="0"/>
    <xf numFmtId="169" fontId="22" fillId="0" borderId="0" applyFont="0" applyFill="0" applyBorder="0" applyAlignment="0" applyProtection="0">
      <alignment vertical="center"/>
    </xf>
    <xf numFmtId="169" fontId="22" fillId="0" borderId="0" applyFont="0" applyFill="0" applyBorder="0" applyAlignment="0" applyProtection="0">
      <alignment vertical="center"/>
    </xf>
    <xf numFmtId="169" fontId="22" fillId="0" borderId="0" applyFont="0" applyFill="0" applyBorder="0" applyAlignment="0" applyProtection="0">
      <alignment vertical="center"/>
    </xf>
    <xf numFmtId="169" fontId="22" fillId="0" borderId="0" applyFont="0" applyFill="0" applyBorder="0" applyAlignment="0" applyProtection="0">
      <alignment vertical="center"/>
    </xf>
    <xf numFmtId="169" fontId="22" fillId="0" borderId="0" applyFont="0" applyFill="0" applyBorder="0" applyAlignment="0" applyProtection="0">
      <alignment vertical="center"/>
    </xf>
    <xf numFmtId="169" fontId="22" fillId="0" borderId="0" applyFont="0" applyFill="0" applyBorder="0" applyAlignment="0" applyProtection="0">
      <alignment vertical="center"/>
    </xf>
    <xf numFmtId="169" fontId="22" fillId="0" borderId="0" applyFont="0" applyFill="0" applyBorder="0" applyAlignment="0" applyProtection="0">
      <alignment vertical="center"/>
    </xf>
    <xf numFmtId="169" fontId="22" fillId="0" borderId="0" applyFont="0" applyFill="0" applyBorder="0" applyAlignment="0" applyProtection="0">
      <alignment vertical="center"/>
    </xf>
    <xf numFmtId="169" fontId="22" fillId="0" borderId="0" applyFont="0" applyFill="0" applyBorder="0" applyAlignment="0" applyProtection="0">
      <alignment vertical="center"/>
    </xf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22" fillId="0" borderId="0" applyFont="0" applyFill="0" applyBorder="0" applyAlignment="0" applyProtection="0">
      <alignment vertical="center"/>
    </xf>
    <xf numFmtId="169" fontId="7" fillId="0" borderId="0" applyFont="0" applyFill="0" applyBorder="0" applyAlignment="0" applyProtection="0"/>
    <xf numFmtId="169" fontId="116" fillId="0" borderId="0" applyFont="0" applyFill="0" applyBorder="0" applyAlignment="0" applyProtection="0"/>
    <xf numFmtId="228" fontId="17" fillId="0" borderId="0" applyFont="0" applyFill="0" applyBorder="0" applyAlignment="0" applyProtection="0">
      <alignment vertical="center"/>
    </xf>
    <xf numFmtId="169" fontId="96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96" fillId="0" borderId="0" applyFont="0" applyFill="0" applyBorder="0" applyAlignment="0" applyProtection="0"/>
    <xf numFmtId="169" fontId="96" fillId="0" borderId="0" applyFont="0" applyFill="0" applyBorder="0" applyAlignment="0" applyProtection="0"/>
    <xf numFmtId="169" fontId="96" fillId="0" borderId="0" applyFont="0" applyFill="0" applyBorder="0" applyAlignment="0" applyProtection="0"/>
    <xf numFmtId="169" fontId="96" fillId="0" borderId="0" applyFont="0" applyFill="0" applyBorder="0" applyAlignment="0" applyProtection="0"/>
    <xf numFmtId="169" fontId="96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96" fillId="0" borderId="0" applyFont="0" applyFill="0" applyBorder="0" applyAlignment="0" applyProtection="0"/>
    <xf numFmtId="169" fontId="96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96" fillId="0" borderId="0" applyFont="0" applyFill="0" applyBorder="0" applyAlignment="0" applyProtection="0"/>
    <xf numFmtId="169" fontId="96" fillId="0" borderId="0" applyFont="0" applyFill="0" applyBorder="0" applyAlignment="0" applyProtection="0"/>
    <xf numFmtId="169" fontId="96" fillId="0" borderId="0" applyFont="0" applyFill="0" applyBorder="0" applyAlignment="0" applyProtection="0"/>
    <xf numFmtId="169" fontId="96" fillId="0" borderId="0" applyFont="0" applyFill="0" applyBorder="0" applyAlignment="0" applyProtection="0"/>
    <xf numFmtId="169" fontId="96" fillId="0" borderId="0" applyFont="0" applyFill="0" applyBorder="0" applyAlignment="0" applyProtection="0"/>
    <xf numFmtId="169" fontId="33" fillId="0" borderId="5" applyBorder="0" applyAlignment="0"/>
    <xf numFmtId="169" fontId="33" fillId="0" borderId="5" applyBorder="0" applyAlignment="0"/>
    <xf numFmtId="169" fontId="33" fillId="0" borderId="5" applyBorder="0" applyAlignment="0"/>
    <xf numFmtId="169" fontId="33" fillId="0" borderId="5" applyBorder="0" applyAlignment="0"/>
    <xf numFmtId="169" fontId="33" fillId="0" borderId="5" applyBorder="0" applyAlignment="0"/>
    <xf numFmtId="171" fontId="7" fillId="0" borderId="0" applyFont="0" applyFill="0" applyBorder="0" applyAlignment="0" applyProtection="0"/>
    <xf numFmtId="171" fontId="17" fillId="0" borderId="0" applyFont="0" applyFill="0" applyBorder="0" applyAlignment="0" applyProtection="0"/>
    <xf numFmtId="171" fontId="7" fillId="0" borderId="0"/>
    <xf numFmtId="171" fontId="32" fillId="0" borderId="0" applyFont="0" applyFill="0" applyBorder="0" applyAlignment="0" applyProtection="0"/>
    <xf numFmtId="171" fontId="32" fillId="0" borderId="0" applyFont="0" applyFill="0" applyBorder="0" applyAlignment="0" applyProtection="0"/>
    <xf numFmtId="171" fontId="32" fillId="0" borderId="0" applyFont="0" applyFill="0" applyBorder="0" applyAlignment="0" applyProtection="0"/>
    <xf numFmtId="171" fontId="32" fillId="0" borderId="0" applyFont="0" applyFill="0" applyBorder="0" applyAlignment="0" applyProtection="0"/>
    <xf numFmtId="171" fontId="32" fillId="0" borderId="0" applyFont="0" applyFill="0" applyBorder="0" applyAlignment="0" applyProtection="0"/>
    <xf numFmtId="171" fontId="32" fillId="0" borderId="0" applyFont="0" applyFill="0" applyBorder="0" applyAlignment="0" applyProtection="0"/>
    <xf numFmtId="171" fontId="32" fillId="0" borderId="0" applyFont="0" applyFill="0" applyBorder="0" applyAlignment="0" applyProtection="0"/>
    <xf numFmtId="171" fontId="32" fillId="0" borderId="0" applyFont="0" applyFill="0" applyBorder="0" applyAlignment="0" applyProtection="0"/>
    <xf numFmtId="171" fontId="32" fillId="0" borderId="0" applyFont="0" applyFill="0" applyBorder="0" applyAlignment="0" applyProtection="0"/>
    <xf numFmtId="171" fontId="32" fillId="0" borderId="0" applyFont="0" applyFill="0" applyBorder="0" applyAlignment="0" applyProtection="0"/>
    <xf numFmtId="171" fontId="32" fillId="0" borderId="0" applyFont="0" applyFill="0" applyBorder="0" applyAlignment="0" applyProtection="0"/>
    <xf numFmtId="171" fontId="32" fillId="0" borderId="0" applyFont="0" applyFill="0" applyBorder="0" applyAlignment="0" applyProtection="0"/>
    <xf numFmtId="171" fontId="32" fillId="0" borderId="0" applyFont="0" applyFill="0" applyBorder="0" applyAlignment="0" applyProtection="0"/>
    <xf numFmtId="171" fontId="32" fillId="0" borderId="0" applyFont="0" applyFill="0" applyBorder="0" applyAlignment="0" applyProtection="0"/>
    <xf numFmtId="171" fontId="32" fillId="0" borderId="0" applyFont="0" applyFill="0" applyBorder="0" applyAlignment="0" applyProtection="0"/>
    <xf numFmtId="171" fontId="32" fillId="0" borderId="0" applyFont="0" applyFill="0" applyBorder="0" applyAlignment="0" applyProtection="0"/>
    <xf numFmtId="171" fontId="17" fillId="0" borderId="0" applyFont="0" applyFill="0" applyBorder="0" applyAlignment="0" applyProtection="0"/>
    <xf numFmtId="171" fontId="17" fillId="0" borderId="0" applyFont="0" applyFill="0" applyBorder="0" applyAlignment="0" applyProtection="0"/>
    <xf numFmtId="171" fontId="17" fillId="0" borderId="0" applyFont="0" applyFill="0" applyBorder="0" applyAlignment="0" applyProtection="0"/>
    <xf numFmtId="171" fontId="17" fillId="0" borderId="0" applyFont="0" applyFill="0" applyBorder="0" applyAlignment="0" applyProtection="0"/>
    <xf numFmtId="171" fontId="17" fillId="0" borderId="0" applyFont="0" applyFill="0" applyBorder="0" applyAlignment="0" applyProtection="0"/>
    <xf numFmtId="171" fontId="17" fillId="0" borderId="0" applyFont="0" applyFill="0" applyBorder="0" applyAlignment="0" applyProtection="0"/>
    <xf numFmtId="171" fontId="17" fillId="0" borderId="0" applyFont="0" applyFill="0" applyBorder="0" applyAlignment="0" applyProtection="0"/>
    <xf numFmtId="171" fontId="17" fillId="0" borderId="0" applyFont="0" applyFill="0" applyBorder="0" applyAlignment="0" applyProtection="0"/>
    <xf numFmtId="171" fontId="17" fillId="0" borderId="0" applyFont="0" applyFill="0" applyBorder="0" applyAlignment="0" applyProtection="0"/>
    <xf numFmtId="171" fontId="17" fillId="0" borderId="0" applyFont="0" applyFill="0" applyBorder="0" applyAlignment="0" applyProtection="0"/>
    <xf numFmtId="171" fontId="17" fillId="0" borderId="0" applyFont="0" applyFill="0" applyBorder="0" applyAlignment="0" applyProtection="0"/>
    <xf numFmtId="171" fontId="17" fillId="0" borderId="0" applyFont="0" applyFill="0" applyBorder="0" applyAlignment="0" applyProtection="0"/>
    <xf numFmtId="171" fontId="17" fillId="0" borderId="0" applyFont="0" applyFill="0" applyBorder="0" applyAlignment="0" applyProtection="0"/>
    <xf numFmtId="171" fontId="17" fillId="0" borderId="0" applyFont="0" applyFill="0" applyBorder="0" applyAlignment="0" applyProtection="0"/>
    <xf numFmtId="171" fontId="17" fillId="0" borderId="0" applyFont="0" applyFill="0" applyBorder="0" applyAlignment="0" applyProtection="0"/>
    <xf numFmtId="171" fontId="17" fillId="0" borderId="0" applyFont="0" applyFill="0" applyBorder="0" applyAlignment="0" applyProtection="0"/>
    <xf numFmtId="171" fontId="17" fillId="0" borderId="0" applyFont="0" applyFill="0" applyBorder="0" applyAlignment="0" applyProtection="0"/>
    <xf numFmtId="171" fontId="44" fillId="0" borderId="0" applyFont="0" applyFill="0" applyBorder="0" applyAlignment="0" applyProtection="0"/>
    <xf numFmtId="171" fontId="1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17" fillId="0" borderId="0" applyFont="0" applyFill="0" applyBorder="0" applyAlignment="0" applyProtection="0"/>
    <xf numFmtId="171" fontId="17" fillId="0" borderId="0" applyFont="0" applyFill="0" applyBorder="0" applyAlignment="0" applyProtection="0"/>
    <xf numFmtId="171" fontId="17" fillId="0" borderId="0" applyFont="0" applyFill="0" applyBorder="0" applyAlignment="0" applyProtection="0"/>
    <xf numFmtId="171" fontId="17" fillId="0" borderId="0" applyFont="0" applyFill="0" applyBorder="0" applyAlignment="0" applyProtection="0"/>
    <xf numFmtId="171" fontId="17" fillId="0" borderId="0" applyFont="0" applyFill="0" applyBorder="0" applyAlignment="0" applyProtection="0"/>
    <xf numFmtId="171" fontId="17" fillId="0" borderId="0" applyFont="0" applyFill="0" applyBorder="0" applyAlignment="0" applyProtection="0"/>
    <xf numFmtId="171" fontId="17" fillId="0" borderId="0" applyFont="0" applyFill="0" applyBorder="0" applyAlignment="0" applyProtection="0"/>
    <xf numFmtId="171" fontId="17" fillId="0" borderId="0" applyFont="0" applyFill="0" applyBorder="0" applyAlignment="0" applyProtection="0"/>
    <xf numFmtId="171" fontId="1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17" fillId="0" borderId="0" applyFont="0" applyFill="0" applyBorder="0" applyAlignment="0" applyProtection="0"/>
    <xf numFmtId="171" fontId="17" fillId="0" borderId="0" applyFont="0" applyFill="0" applyBorder="0" applyAlignment="0" applyProtection="0"/>
    <xf numFmtId="171" fontId="17" fillId="0" borderId="0" applyFont="0" applyFill="0" applyBorder="0" applyAlignment="0" applyProtection="0"/>
    <xf numFmtId="171" fontId="17" fillId="0" borderId="0" applyFont="0" applyFill="0" applyBorder="0" applyAlignment="0" applyProtection="0"/>
    <xf numFmtId="171" fontId="17" fillId="0" borderId="0" applyFont="0" applyFill="0" applyBorder="0" applyAlignment="0" applyProtection="0"/>
    <xf numFmtId="171" fontId="1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22" fillId="0" borderId="0" applyFont="0" applyFill="0" applyBorder="0" applyAlignment="0" applyProtection="0"/>
    <xf numFmtId="171" fontId="17" fillId="0" borderId="0" applyFont="0" applyFill="0" applyBorder="0" applyAlignment="0" applyProtection="0">
      <alignment vertical="center"/>
    </xf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1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37" fillId="0" borderId="0" applyFont="0" applyFill="0" applyBorder="0" applyAlignment="0" applyProtection="0"/>
    <xf numFmtId="19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17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17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22" fillId="0" borderId="0" applyFont="0" applyFill="0" applyBorder="0" applyAlignment="0" applyProtection="0">
      <alignment vertical="center"/>
    </xf>
    <xf numFmtId="171" fontId="22" fillId="0" borderId="0" applyFont="0" applyFill="0" applyBorder="0" applyAlignment="0" applyProtection="0">
      <alignment vertical="center"/>
    </xf>
    <xf numFmtId="171" fontId="22" fillId="0" borderId="0" applyFont="0" applyFill="0" applyBorder="0" applyAlignment="0" applyProtection="0">
      <alignment vertical="center"/>
    </xf>
    <xf numFmtId="171" fontId="22" fillId="0" borderId="0" applyFont="0" applyFill="0" applyBorder="0" applyAlignment="0" applyProtection="0">
      <alignment vertical="center"/>
    </xf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22" fillId="0" borderId="0" applyFont="0" applyFill="0" applyBorder="0" applyAlignment="0" applyProtection="0">
      <alignment vertical="center"/>
    </xf>
    <xf numFmtId="171" fontId="17" fillId="0" borderId="0" applyFont="0" applyFill="0" applyBorder="0" applyAlignment="0" applyProtection="0">
      <alignment vertical="center"/>
    </xf>
    <xf numFmtId="171" fontId="7" fillId="0" borderId="0" applyFill="0" applyBorder="0" applyAlignment="0" applyProtection="0"/>
    <xf numFmtId="171" fontId="96" fillId="0" borderId="0" applyFont="0" applyFill="0" applyBorder="0" applyAlignment="0" applyProtection="0"/>
    <xf numFmtId="171" fontId="96" fillId="0" borderId="0" applyFont="0" applyFill="0" applyBorder="0" applyAlignment="0" applyProtection="0"/>
    <xf numFmtId="171" fontId="96" fillId="0" borderId="0" applyFont="0" applyFill="0" applyBorder="0" applyAlignment="0" applyProtection="0"/>
    <xf numFmtId="171" fontId="96" fillId="0" borderId="0" applyFont="0" applyFill="0" applyBorder="0" applyAlignment="0" applyProtection="0"/>
    <xf numFmtId="171" fontId="96" fillId="0" borderId="0" applyFont="0" applyFill="0" applyBorder="0" applyAlignment="0" applyProtection="0"/>
    <xf numFmtId="171" fontId="96" fillId="0" borderId="0" applyFont="0" applyFill="0" applyBorder="0" applyAlignment="0" applyProtection="0"/>
    <xf numFmtId="171" fontId="96" fillId="0" borderId="0" applyFont="0" applyFill="0" applyBorder="0" applyAlignment="0" applyProtection="0"/>
    <xf numFmtId="171" fontId="22" fillId="0" borderId="0" applyFont="0" applyFill="0" applyBorder="0" applyAlignment="0" applyProtection="0">
      <alignment vertical="center"/>
    </xf>
    <xf numFmtId="171" fontId="22" fillId="0" borderId="0" applyFont="0" applyFill="0" applyBorder="0" applyAlignment="0" applyProtection="0">
      <alignment vertical="center"/>
    </xf>
    <xf numFmtId="171" fontId="22" fillId="0" borderId="0" applyFont="0" applyFill="0" applyBorder="0" applyAlignment="0" applyProtection="0">
      <alignment vertical="center"/>
    </xf>
    <xf numFmtId="171" fontId="22" fillId="0" borderId="0" applyFont="0" applyFill="0" applyBorder="0" applyAlignment="0" applyProtection="0">
      <alignment vertical="center"/>
    </xf>
    <xf numFmtId="171" fontId="22" fillId="0" borderId="0" applyFont="0" applyFill="0" applyBorder="0" applyAlignment="0" applyProtection="0">
      <alignment vertical="center"/>
    </xf>
    <xf numFmtId="171" fontId="22" fillId="0" borderId="0" applyFont="0" applyFill="0" applyBorder="0" applyAlignment="0" applyProtection="0">
      <alignment vertical="center"/>
    </xf>
    <xf numFmtId="171" fontId="22" fillId="0" borderId="0" applyFont="0" applyFill="0" applyBorder="0" applyAlignment="0" applyProtection="0">
      <alignment vertical="center"/>
    </xf>
    <xf numFmtId="171" fontId="17" fillId="0" borderId="0" applyFont="0" applyFill="0" applyBorder="0" applyAlignment="0" applyProtection="0">
      <alignment vertical="center"/>
    </xf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17" fillId="0" borderId="0" applyFont="0" applyFill="0" applyBorder="0" applyAlignment="0" applyProtection="0"/>
    <xf numFmtId="171" fontId="17" fillId="0" borderId="0" applyFont="0" applyFill="0" applyBorder="0" applyAlignment="0" applyProtection="0"/>
    <xf numFmtId="171" fontId="17" fillId="0" borderId="0" applyFont="0" applyFill="0" applyBorder="0" applyAlignment="0" applyProtection="0"/>
    <xf numFmtId="171" fontId="17" fillId="0" borderId="0" applyFont="0" applyFill="0" applyBorder="0" applyAlignment="0" applyProtection="0"/>
    <xf numFmtId="171" fontId="17" fillId="0" borderId="0" applyFont="0" applyFill="0" applyBorder="0" applyAlignment="0" applyProtection="0"/>
    <xf numFmtId="171" fontId="17" fillId="0" borderId="0" applyFont="0" applyFill="0" applyBorder="0" applyAlignment="0" applyProtection="0"/>
    <xf numFmtId="171" fontId="17" fillId="0" borderId="0" applyFont="0" applyFill="0" applyBorder="0" applyAlignment="0" applyProtection="0"/>
    <xf numFmtId="171" fontId="17" fillId="0" borderId="0" applyFont="0" applyFill="0" applyBorder="0" applyAlignment="0" applyProtection="0"/>
    <xf numFmtId="171" fontId="17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17" fillId="0" borderId="0" applyFont="0" applyFill="0" applyBorder="0" applyAlignment="0" applyProtection="0"/>
    <xf numFmtId="171" fontId="17" fillId="0" borderId="0" applyFont="0" applyFill="0" applyBorder="0" applyAlignment="0" applyProtection="0"/>
    <xf numFmtId="171" fontId="17" fillId="0" borderId="0" applyFont="0" applyFill="0" applyBorder="0" applyAlignment="0" applyProtection="0"/>
    <xf numFmtId="171" fontId="17" fillId="0" borderId="0" applyFont="0" applyFill="0" applyBorder="0" applyAlignment="0" applyProtection="0"/>
    <xf numFmtId="171" fontId="17" fillId="0" borderId="0" applyFont="0" applyFill="0" applyBorder="0" applyAlignment="0" applyProtection="0"/>
    <xf numFmtId="171" fontId="17" fillId="0" borderId="0" applyFont="0" applyFill="0" applyBorder="0" applyAlignment="0" applyProtection="0"/>
    <xf numFmtId="171" fontId="17" fillId="0" borderId="0" applyFont="0" applyFill="0" applyBorder="0" applyAlignment="0" applyProtection="0"/>
    <xf numFmtId="171" fontId="17" fillId="0" borderId="0" applyFont="0" applyFill="0" applyBorder="0" applyAlignment="0" applyProtection="0"/>
    <xf numFmtId="171" fontId="17" fillId="0" borderId="0" applyFont="0" applyFill="0" applyBorder="0" applyAlignment="0" applyProtection="0"/>
    <xf numFmtId="171" fontId="17" fillId="0" borderId="0" applyFont="0" applyFill="0" applyBorder="0" applyAlignment="0" applyProtection="0"/>
    <xf numFmtId="171" fontId="17" fillId="0" borderId="0" applyFont="0" applyFill="0" applyBorder="0" applyAlignment="0" applyProtection="0"/>
    <xf numFmtId="171" fontId="17" fillId="0" borderId="0" applyFont="0" applyFill="0" applyBorder="0" applyAlignment="0" applyProtection="0"/>
    <xf numFmtId="171" fontId="17" fillId="0" borderId="0" applyFont="0" applyFill="0" applyBorder="0" applyAlignment="0" applyProtection="0"/>
    <xf numFmtId="171" fontId="17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17" fillId="0" borderId="0" applyFont="0" applyFill="0" applyBorder="0" applyAlignment="0" applyProtection="0"/>
    <xf numFmtId="171" fontId="17" fillId="0" borderId="0" applyFont="0" applyFill="0" applyBorder="0" applyAlignment="0" applyProtection="0"/>
    <xf numFmtId="171" fontId="17" fillId="0" borderId="0" applyFont="0" applyFill="0" applyBorder="0" applyAlignment="0" applyProtection="0"/>
    <xf numFmtId="171" fontId="17" fillId="0" borderId="0" applyFont="0" applyFill="0" applyBorder="0" applyAlignment="0" applyProtection="0"/>
    <xf numFmtId="171" fontId="17" fillId="0" borderId="0" applyFont="0" applyFill="0" applyBorder="0" applyAlignment="0" applyProtection="0"/>
    <xf numFmtId="171" fontId="17" fillId="0" borderId="0" applyFont="0" applyFill="0" applyBorder="0" applyAlignment="0" applyProtection="0"/>
    <xf numFmtId="171" fontId="17" fillId="0" borderId="0" applyFont="0" applyFill="0" applyBorder="0" applyAlignment="0" applyProtection="0"/>
    <xf numFmtId="171" fontId="17" fillId="0" borderId="0" applyFont="0" applyFill="0" applyBorder="0" applyAlignment="0" applyProtection="0"/>
    <xf numFmtId="171" fontId="17" fillId="0" borderId="0" applyFont="0" applyFill="0" applyBorder="0" applyAlignment="0" applyProtection="0"/>
    <xf numFmtId="171" fontId="17" fillId="0" borderId="0" applyFont="0" applyFill="0" applyBorder="0" applyAlignment="0" applyProtection="0"/>
    <xf numFmtId="171" fontId="17" fillId="0" borderId="0" applyFont="0" applyFill="0" applyBorder="0" applyAlignment="0" applyProtection="0"/>
    <xf numFmtId="171" fontId="17" fillId="0" borderId="0" applyFont="0" applyFill="0" applyBorder="0" applyAlignment="0" applyProtection="0"/>
    <xf numFmtId="171" fontId="17" fillId="0" borderId="0" applyFont="0" applyFill="0" applyBorder="0" applyAlignment="0" applyProtection="0"/>
    <xf numFmtId="171" fontId="17" fillId="0" borderId="0" applyFont="0" applyFill="0" applyBorder="0" applyAlignment="0" applyProtection="0"/>
    <xf numFmtId="171" fontId="17" fillId="0" borderId="0" applyFont="0" applyFill="0" applyBorder="0" applyAlignment="0" applyProtection="0"/>
    <xf numFmtId="171" fontId="17" fillId="0" borderId="0" applyFont="0" applyFill="0" applyBorder="0" applyAlignment="0" applyProtection="0"/>
    <xf numFmtId="171" fontId="17" fillId="0" borderId="0" applyFont="0" applyFill="0" applyBorder="0" applyAlignment="0" applyProtection="0"/>
    <xf numFmtId="171" fontId="17" fillId="0" borderId="0" applyFont="0" applyFill="0" applyBorder="0" applyAlignment="0" applyProtection="0"/>
    <xf numFmtId="171" fontId="17" fillId="0" borderId="0" applyFont="0" applyFill="0" applyBorder="0" applyAlignment="0" applyProtection="0"/>
    <xf numFmtId="171" fontId="17" fillId="0" borderId="0" applyFont="0" applyFill="0" applyBorder="0" applyAlignment="0" applyProtection="0"/>
    <xf numFmtId="171" fontId="17" fillId="0" borderId="0" applyFont="0" applyFill="0" applyBorder="0" applyAlignment="0" applyProtection="0"/>
    <xf numFmtId="171" fontId="17" fillId="0" borderId="0" applyFont="0" applyFill="0" applyBorder="0" applyAlignment="0" applyProtection="0"/>
    <xf numFmtId="171" fontId="17" fillId="0" borderId="0" applyFont="0" applyFill="0" applyBorder="0" applyAlignment="0" applyProtection="0"/>
    <xf numFmtId="171" fontId="17" fillId="0" borderId="0" applyFont="0" applyFill="0" applyBorder="0" applyAlignment="0" applyProtection="0"/>
    <xf numFmtId="171" fontId="17" fillId="0" borderId="0" applyFont="0" applyFill="0" applyBorder="0" applyAlignment="0" applyProtection="0"/>
    <xf numFmtId="171" fontId="7" fillId="0" borderId="0" applyFont="0" applyFill="0" applyBorder="0" applyAlignment="0" applyProtection="0"/>
    <xf numFmtId="167" fontId="118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22" fillId="0" borderId="0" applyFont="0" applyFill="0" applyBorder="0" applyAlignment="0" applyProtection="0">
      <alignment vertical="center"/>
    </xf>
    <xf numFmtId="171" fontId="22" fillId="0" borderId="0" applyFont="0" applyFill="0" applyBorder="0" applyAlignment="0" applyProtection="0">
      <alignment vertical="center"/>
    </xf>
    <xf numFmtId="171" fontId="22" fillId="0" borderId="0" applyFont="0" applyFill="0" applyBorder="0" applyAlignment="0" applyProtection="0">
      <alignment vertical="center"/>
    </xf>
    <xf numFmtId="171" fontId="22" fillId="0" borderId="0" applyFont="0" applyFill="0" applyBorder="0" applyAlignment="0" applyProtection="0">
      <alignment vertical="center"/>
    </xf>
    <xf numFmtId="171" fontId="22" fillId="0" borderId="0" applyFont="0" applyFill="0" applyBorder="0" applyAlignment="0" applyProtection="0">
      <alignment vertical="center"/>
    </xf>
    <xf numFmtId="171" fontId="22" fillId="0" borderId="0" applyFont="0" applyFill="0" applyBorder="0" applyAlignment="0" applyProtection="0">
      <alignment vertical="center"/>
    </xf>
    <xf numFmtId="171" fontId="22" fillId="0" borderId="0" applyFont="0" applyFill="0" applyBorder="0" applyAlignment="0" applyProtection="0">
      <alignment vertical="center"/>
    </xf>
    <xf numFmtId="171" fontId="22" fillId="0" borderId="0" applyFont="0" applyFill="0" applyBorder="0" applyAlignment="0" applyProtection="0">
      <alignment vertical="center"/>
    </xf>
    <xf numFmtId="171" fontId="22" fillId="0" borderId="0" applyFont="0" applyFill="0" applyBorder="0" applyAlignment="0" applyProtection="0">
      <alignment vertical="center"/>
    </xf>
    <xf numFmtId="171" fontId="22" fillId="0" borderId="0" applyFont="0" applyFill="0" applyBorder="0" applyAlignment="0" applyProtection="0">
      <alignment vertical="center"/>
    </xf>
    <xf numFmtId="171" fontId="22" fillId="0" borderId="0" applyFont="0" applyFill="0" applyBorder="0" applyAlignment="0" applyProtection="0">
      <alignment vertical="center"/>
    </xf>
    <xf numFmtId="171" fontId="22" fillId="0" borderId="0" applyFont="0" applyFill="0" applyBorder="0" applyAlignment="0" applyProtection="0">
      <alignment vertical="center"/>
    </xf>
    <xf numFmtId="171" fontId="22" fillId="0" borderId="0" applyFont="0" applyFill="0" applyBorder="0" applyAlignment="0" applyProtection="0">
      <alignment vertical="center"/>
    </xf>
    <xf numFmtId="171" fontId="22" fillId="0" borderId="0" applyFont="0" applyFill="0" applyBorder="0" applyAlignment="0" applyProtection="0">
      <alignment vertical="center"/>
    </xf>
    <xf numFmtId="171" fontId="22" fillId="0" borderId="0" applyFont="0" applyFill="0" applyBorder="0" applyAlignment="0" applyProtection="0">
      <alignment vertical="center"/>
    </xf>
    <xf numFmtId="171" fontId="22" fillId="0" borderId="0" applyFont="0" applyFill="0" applyBorder="0" applyAlignment="0" applyProtection="0">
      <alignment vertical="center"/>
    </xf>
    <xf numFmtId="171" fontId="22" fillId="0" borderId="0" applyFont="0" applyFill="0" applyBorder="0" applyAlignment="0" applyProtection="0">
      <alignment vertical="center"/>
    </xf>
    <xf numFmtId="171" fontId="22" fillId="0" borderId="0" applyFont="0" applyFill="0" applyBorder="0" applyAlignment="0" applyProtection="0">
      <alignment vertical="center"/>
    </xf>
    <xf numFmtId="171" fontId="22" fillId="0" borderId="0" applyFont="0" applyFill="0" applyBorder="0" applyAlignment="0" applyProtection="0">
      <alignment vertical="center"/>
    </xf>
    <xf numFmtId="171" fontId="22" fillId="0" borderId="0" applyFont="0" applyFill="0" applyBorder="0" applyAlignment="0" applyProtection="0">
      <alignment vertical="center"/>
    </xf>
    <xf numFmtId="171" fontId="22" fillId="0" borderId="0" applyFont="0" applyFill="0" applyBorder="0" applyAlignment="0" applyProtection="0">
      <alignment vertical="center"/>
    </xf>
    <xf numFmtId="171" fontId="22" fillId="0" borderId="0" applyFont="0" applyFill="0" applyBorder="0" applyAlignment="0" applyProtection="0">
      <alignment vertical="center"/>
    </xf>
    <xf numFmtId="171" fontId="22" fillId="0" borderId="0" applyFont="0" applyFill="0" applyBorder="0" applyAlignment="0" applyProtection="0">
      <alignment vertical="center"/>
    </xf>
    <xf numFmtId="171" fontId="22" fillId="0" borderId="0" applyFont="0" applyFill="0" applyBorder="0" applyAlignment="0" applyProtection="0">
      <alignment vertical="center"/>
    </xf>
    <xf numFmtId="171" fontId="22" fillId="0" borderId="0" applyFont="0" applyFill="0" applyBorder="0" applyAlignment="0" applyProtection="0">
      <alignment vertical="center"/>
    </xf>
    <xf numFmtId="171" fontId="22" fillId="0" borderId="0" applyFont="0" applyFill="0" applyBorder="0" applyAlignment="0" applyProtection="0">
      <alignment vertical="center"/>
    </xf>
    <xf numFmtId="171" fontId="22" fillId="0" borderId="0" applyFont="0" applyFill="0" applyBorder="0" applyAlignment="0" applyProtection="0">
      <alignment vertical="center"/>
    </xf>
    <xf numFmtId="171" fontId="22" fillId="0" borderId="0" applyFont="0" applyFill="0" applyBorder="0" applyAlignment="0" applyProtection="0">
      <alignment vertical="center"/>
    </xf>
    <xf numFmtId="171" fontId="22" fillId="0" borderId="0" applyFont="0" applyFill="0" applyBorder="0" applyAlignment="0" applyProtection="0">
      <alignment vertical="center"/>
    </xf>
    <xf numFmtId="171" fontId="22" fillId="0" borderId="0" applyFont="0" applyFill="0" applyBorder="0" applyAlignment="0" applyProtection="0">
      <alignment vertical="center"/>
    </xf>
    <xf numFmtId="171" fontId="22" fillId="0" borderId="0" applyFont="0" applyFill="0" applyBorder="0" applyAlignment="0" applyProtection="0">
      <alignment vertical="center"/>
    </xf>
    <xf numFmtId="171" fontId="22" fillId="0" borderId="0" applyFont="0" applyFill="0" applyBorder="0" applyAlignment="0" applyProtection="0">
      <alignment vertical="center"/>
    </xf>
    <xf numFmtId="171" fontId="22" fillId="0" borderId="0" applyFont="0" applyFill="0" applyBorder="0" applyAlignment="0" applyProtection="0">
      <alignment vertical="center"/>
    </xf>
    <xf numFmtId="171" fontId="22" fillId="0" borderId="0" applyFont="0" applyFill="0" applyBorder="0" applyAlignment="0" applyProtection="0">
      <alignment vertical="center"/>
    </xf>
    <xf numFmtId="171" fontId="22" fillId="0" borderId="0" applyFont="0" applyFill="0" applyBorder="0" applyAlignment="0" applyProtection="0">
      <alignment vertical="center"/>
    </xf>
    <xf numFmtId="171" fontId="22" fillId="0" borderId="0" applyFont="0" applyFill="0" applyBorder="0" applyAlignment="0" applyProtection="0">
      <alignment vertical="center"/>
    </xf>
    <xf numFmtId="171" fontId="22" fillId="0" borderId="0" applyFont="0" applyFill="0" applyBorder="0" applyAlignment="0" applyProtection="0">
      <alignment vertical="center"/>
    </xf>
    <xf numFmtId="171" fontId="22" fillId="0" borderId="0" applyFont="0" applyFill="0" applyBorder="0" applyAlignment="0" applyProtection="0">
      <alignment vertical="center"/>
    </xf>
    <xf numFmtId="171" fontId="22" fillId="0" borderId="0" applyFont="0" applyFill="0" applyBorder="0" applyAlignment="0" applyProtection="0">
      <alignment vertical="center"/>
    </xf>
    <xf numFmtId="171" fontId="22" fillId="0" borderId="0" applyFont="0" applyFill="0" applyBorder="0" applyAlignment="0" applyProtection="0">
      <alignment vertical="center"/>
    </xf>
    <xf numFmtId="171" fontId="22" fillId="0" borderId="0" applyFont="0" applyFill="0" applyBorder="0" applyAlignment="0" applyProtection="0">
      <alignment vertical="center"/>
    </xf>
    <xf numFmtId="171" fontId="22" fillId="0" borderId="0" applyFont="0" applyFill="0" applyBorder="0" applyAlignment="0" applyProtection="0">
      <alignment vertical="center"/>
    </xf>
    <xf numFmtId="171" fontId="22" fillId="0" borderId="0" applyFont="0" applyFill="0" applyBorder="0" applyAlignment="0" applyProtection="0">
      <alignment vertical="center"/>
    </xf>
    <xf numFmtId="171" fontId="22" fillId="0" borderId="0" applyFont="0" applyFill="0" applyBorder="0" applyAlignment="0" applyProtection="0">
      <alignment vertical="center"/>
    </xf>
    <xf numFmtId="171" fontId="22" fillId="0" borderId="0" applyFont="0" applyFill="0" applyBorder="0" applyAlignment="0" applyProtection="0">
      <alignment vertical="center"/>
    </xf>
    <xf numFmtId="171" fontId="22" fillId="0" borderId="0" applyFont="0" applyFill="0" applyBorder="0" applyAlignment="0" applyProtection="0">
      <alignment vertical="center"/>
    </xf>
    <xf numFmtId="171" fontId="22" fillId="0" borderId="0" applyFont="0" applyFill="0" applyBorder="0" applyAlignment="0" applyProtection="0">
      <alignment vertical="center"/>
    </xf>
    <xf numFmtId="171" fontId="22" fillId="0" borderId="0" applyFont="0" applyFill="0" applyBorder="0" applyAlignment="0" applyProtection="0">
      <alignment vertical="center"/>
    </xf>
    <xf numFmtId="171" fontId="22" fillId="0" borderId="0" applyFont="0" applyFill="0" applyBorder="0" applyAlignment="0" applyProtection="0">
      <alignment vertical="center"/>
    </xf>
    <xf numFmtId="171" fontId="22" fillId="0" borderId="0" applyFont="0" applyFill="0" applyBorder="0" applyAlignment="0" applyProtection="0">
      <alignment vertical="center"/>
    </xf>
    <xf numFmtId="171" fontId="22" fillId="0" borderId="0" applyFont="0" applyFill="0" applyBorder="0" applyAlignment="0" applyProtection="0">
      <alignment vertical="center"/>
    </xf>
    <xf numFmtId="171" fontId="22" fillId="0" borderId="0" applyFont="0" applyFill="0" applyBorder="0" applyAlignment="0" applyProtection="0">
      <alignment vertical="center"/>
    </xf>
    <xf numFmtId="171" fontId="22" fillId="0" borderId="0" applyFont="0" applyFill="0" applyBorder="0" applyAlignment="0" applyProtection="0">
      <alignment vertical="center"/>
    </xf>
    <xf numFmtId="171" fontId="22" fillId="0" borderId="0" applyFont="0" applyFill="0" applyBorder="0" applyAlignment="0" applyProtection="0">
      <alignment vertical="center"/>
    </xf>
    <xf numFmtId="171" fontId="22" fillId="0" borderId="0" applyFont="0" applyFill="0" applyBorder="0" applyAlignment="0" applyProtection="0">
      <alignment vertical="center"/>
    </xf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22" fillId="0" borderId="0" applyFont="0" applyFill="0" applyBorder="0" applyAlignment="0" applyProtection="0">
      <alignment vertical="center"/>
    </xf>
    <xf numFmtId="171" fontId="22" fillId="0" borderId="0" applyFont="0" applyFill="0" applyBorder="0" applyAlignment="0" applyProtection="0">
      <alignment vertical="center"/>
    </xf>
    <xf numFmtId="171" fontId="22" fillId="0" borderId="0" applyFont="0" applyFill="0" applyBorder="0" applyAlignment="0" applyProtection="0">
      <alignment vertical="center"/>
    </xf>
    <xf numFmtId="171" fontId="22" fillId="0" borderId="0" applyFont="0" applyFill="0" applyBorder="0" applyAlignment="0" applyProtection="0">
      <alignment vertical="center"/>
    </xf>
    <xf numFmtId="171" fontId="22" fillId="0" borderId="0" applyFont="0" applyFill="0" applyBorder="0" applyAlignment="0" applyProtection="0">
      <alignment vertical="center"/>
    </xf>
    <xf numFmtId="171" fontId="22" fillId="0" borderId="0" applyFont="0" applyFill="0" applyBorder="0" applyAlignment="0" applyProtection="0">
      <alignment vertical="center"/>
    </xf>
    <xf numFmtId="171" fontId="22" fillId="0" borderId="0" applyFont="0" applyFill="0" applyBorder="0" applyAlignment="0" applyProtection="0">
      <alignment vertical="center"/>
    </xf>
    <xf numFmtId="171" fontId="22" fillId="0" borderId="0" applyFont="0" applyFill="0" applyBorder="0" applyAlignment="0" applyProtection="0">
      <alignment vertical="center"/>
    </xf>
    <xf numFmtId="171" fontId="22" fillId="0" borderId="0" applyFont="0" applyFill="0" applyBorder="0" applyAlignment="0" applyProtection="0">
      <alignment vertical="center"/>
    </xf>
    <xf numFmtId="171" fontId="22" fillId="0" borderId="0" applyFont="0" applyFill="0" applyBorder="0" applyAlignment="0" applyProtection="0">
      <alignment vertical="center"/>
    </xf>
    <xf numFmtId="171" fontId="22" fillId="0" borderId="0" applyFont="0" applyFill="0" applyBorder="0" applyAlignment="0" applyProtection="0">
      <alignment vertical="center"/>
    </xf>
    <xf numFmtId="171" fontId="22" fillId="0" borderId="0" applyFont="0" applyFill="0" applyBorder="0" applyAlignment="0" applyProtection="0">
      <alignment vertical="center"/>
    </xf>
    <xf numFmtId="171" fontId="22" fillId="0" borderId="0" applyFont="0" applyFill="0" applyBorder="0" applyAlignment="0" applyProtection="0">
      <alignment vertical="center"/>
    </xf>
    <xf numFmtId="171" fontId="22" fillId="0" borderId="0" applyFont="0" applyFill="0" applyBorder="0" applyAlignment="0" applyProtection="0">
      <alignment vertical="center"/>
    </xf>
    <xf numFmtId="171" fontId="22" fillId="0" borderId="0" applyFont="0" applyFill="0" applyBorder="0" applyAlignment="0" applyProtection="0">
      <alignment vertical="center"/>
    </xf>
    <xf numFmtId="171" fontId="22" fillId="0" borderId="0" applyFont="0" applyFill="0" applyBorder="0" applyAlignment="0" applyProtection="0">
      <alignment vertical="center"/>
    </xf>
    <xf numFmtId="171" fontId="22" fillId="0" borderId="0" applyFont="0" applyFill="0" applyBorder="0" applyAlignment="0" applyProtection="0">
      <alignment vertical="center"/>
    </xf>
    <xf numFmtId="171" fontId="22" fillId="0" borderId="0" applyFont="0" applyFill="0" applyBorder="0" applyAlignment="0" applyProtection="0">
      <alignment vertical="center"/>
    </xf>
    <xf numFmtId="171" fontId="22" fillId="0" borderId="0" applyFont="0" applyFill="0" applyBorder="0" applyAlignment="0" applyProtection="0">
      <alignment vertical="center"/>
    </xf>
    <xf numFmtId="171" fontId="22" fillId="0" borderId="0" applyFont="0" applyFill="0" applyBorder="0" applyAlignment="0" applyProtection="0">
      <alignment vertical="center"/>
    </xf>
    <xf numFmtId="171" fontId="22" fillId="0" borderId="0" applyFont="0" applyFill="0" applyBorder="0" applyAlignment="0" applyProtection="0">
      <alignment vertical="center"/>
    </xf>
    <xf numFmtId="171" fontId="22" fillId="0" borderId="0" applyFont="0" applyFill="0" applyBorder="0" applyAlignment="0" applyProtection="0">
      <alignment vertical="center"/>
    </xf>
    <xf numFmtId="171" fontId="22" fillId="0" borderId="0" applyFont="0" applyFill="0" applyBorder="0" applyAlignment="0" applyProtection="0">
      <alignment vertical="center"/>
    </xf>
    <xf numFmtId="171" fontId="22" fillId="0" borderId="0" applyFont="0" applyFill="0" applyBorder="0" applyAlignment="0" applyProtection="0">
      <alignment vertical="center"/>
    </xf>
    <xf numFmtId="171" fontId="22" fillId="0" borderId="0" applyFont="0" applyFill="0" applyBorder="0" applyAlignment="0" applyProtection="0">
      <alignment vertical="center"/>
    </xf>
    <xf numFmtId="171" fontId="22" fillId="0" borderId="0" applyFont="0" applyFill="0" applyBorder="0" applyAlignment="0" applyProtection="0">
      <alignment vertical="center"/>
    </xf>
    <xf numFmtId="171" fontId="22" fillId="0" borderId="0" applyFont="0" applyFill="0" applyBorder="0" applyAlignment="0" applyProtection="0">
      <alignment vertical="center"/>
    </xf>
    <xf numFmtId="171" fontId="22" fillId="0" borderId="0" applyFont="0" applyFill="0" applyBorder="0" applyAlignment="0" applyProtection="0">
      <alignment vertical="center"/>
    </xf>
    <xf numFmtId="171" fontId="22" fillId="0" borderId="0" applyFont="0" applyFill="0" applyBorder="0" applyAlignment="0" applyProtection="0">
      <alignment vertical="center"/>
    </xf>
    <xf numFmtId="171" fontId="22" fillId="0" borderId="0" applyFont="0" applyFill="0" applyBorder="0" applyAlignment="0" applyProtection="0">
      <alignment vertical="center"/>
    </xf>
    <xf numFmtId="171" fontId="22" fillId="0" borderId="0" applyFont="0" applyFill="0" applyBorder="0" applyAlignment="0" applyProtection="0">
      <alignment vertical="center"/>
    </xf>
    <xf numFmtId="171" fontId="22" fillId="0" borderId="0" applyFont="0" applyFill="0" applyBorder="0" applyAlignment="0" applyProtection="0">
      <alignment vertical="center"/>
    </xf>
    <xf numFmtId="171" fontId="22" fillId="0" borderId="0" applyFont="0" applyFill="0" applyBorder="0" applyAlignment="0" applyProtection="0">
      <alignment vertical="center"/>
    </xf>
    <xf numFmtId="171" fontId="22" fillId="0" borderId="0" applyFont="0" applyFill="0" applyBorder="0" applyAlignment="0" applyProtection="0">
      <alignment vertical="center"/>
    </xf>
    <xf numFmtId="171" fontId="22" fillId="0" borderId="0" applyFont="0" applyFill="0" applyBorder="0" applyAlignment="0" applyProtection="0">
      <alignment vertical="center"/>
    </xf>
    <xf numFmtId="171" fontId="22" fillId="0" borderId="0" applyFont="0" applyFill="0" applyBorder="0" applyAlignment="0" applyProtection="0">
      <alignment vertical="center"/>
    </xf>
    <xf numFmtId="171" fontId="22" fillId="0" borderId="0" applyFont="0" applyFill="0" applyBorder="0" applyAlignment="0" applyProtection="0">
      <alignment vertical="center"/>
    </xf>
    <xf numFmtId="171" fontId="22" fillId="0" borderId="0" applyFont="0" applyFill="0" applyBorder="0" applyAlignment="0" applyProtection="0">
      <alignment vertical="center"/>
    </xf>
    <xf numFmtId="171" fontId="22" fillId="0" borderId="0" applyFont="0" applyFill="0" applyBorder="0" applyAlignment="0" applyProtection="0">
      <alignment vertical="center"/>
    </xf>
    <xf numFmtId="171" fontId="22" fillId="0" borderId="0" applyFont="0" applyFill="0" applyBorder="0" applyAlignment="0" applyProtection="0">
      <alignment vertical="center"/>
    </xf>
    <xf numFmtId="171" fontId="22" fillId="0" borderId="0" applyFont="0" applyFill="0" applyBorder="0" applyAlignment="0" applyProtection="0">
      <alignment vertical="center"/>
    </xf>
    <xf numFmtId="171" fontId="22" fillId="0" borderId="0" applyFont="0" applyFill="0" applyBorder="0" applyAlignment="0" applyProtection="0">
      <alignment vertical="center"/>
    </xf>
    <xf numFmtId="171" fontId="22" fillId="0" borderId="0" applyFont="0" applyFill="0" applyBorder="0" applyAlignment="0" applyProtection="0">
      <alignment vertical="center"/>
    </xf>
    <xf numFmtId="171" fontId="22" fillId="0" borderId="0" applyFont="0" applyFill="0" applyBorder="0" applyAlignment="0" applyProtection="0">
      <alignment vertical="center"/>
    </xf>
    <xf numFmtId="171" fontId="22" fillId="0" borderId="0" applyFont="0" applyFill="0" applyBorder="0" applyAlignment="0" applyProtection="0">
      <alignment vertical="center"/>
    </xf>
    <xf numFmtId="171" fontId="22" fillId="0" borderId="0" applyFont="0" applyFill="0" applyBorder="0" applyAlignment="0" applyProtection="0">
      <alignment vertical="center"/>
    </xf>
    <xf numFmtId="171" fontId="22" fillId="0" borderId="0" applyFont="0" applyFill="0" applyBorder="0" applyAlignment="0" applyProtection="0">
      <alignment vertical="center"/>
    </xf>
    <xf numFmtId="171" fontId="22" fillId="0" borderId="0" applyFont="0" applyFill="0" applyBorder="0" applyAlignment="0" applyProtection="0">
      <alignment vertical="center"/>
    </xf>
    <xf numFmtId="171" fontId="22" fillId="0" borderId="0" applyFont="0" applyFill="0" applyBorder="0" applyAlignment="0" applyProtection="0">
      <alignment vertical="center"/>
    </xf>
    <xf numFmtId="171" fontId="22" fillId="0" borderId="0" applyFont="0" applyFill="0" applyBorder="0" applyAlignment="0" applyProtection="0">
      <alignment vertical="center"/>
    </xf>
    <xf numFmtId="171" fontId="22" fillId="0" borderId="0" applyFont="0" applyFill="0" applyBorder="0" applyAlignment="0" applyProtection="0">
      <alignment vertical="center"/>
    </xf>
    <xf numFmtId="171" fontId="22" fillId="0" borderId="0" applyFont="0" applyFill="0" applyBorder="0" applyAlignment="0" applyProtection="0">
      <alignment vertical="center"/>
    </xf>
    <xf numFmtId="171" fontId="22" fillId="0" borderId="0" applyFont="0" applyFill="0" applyBorder="0" applyAlignment="0" applyProtection="0">
      <alignment vertical="center"/>
    </xf>
    <xf numFmtId="171" fontId="22" fillId="0" borderId="0" applyFont="0" applyFill="0" applyBorder="0" applyAlignment="0" applyProtection="0">
      <alignment vertical="center"/>
    </xf>
    <xf numFmtId="171" fontId="22" fillId="0" borderId="0" applyFont="0" applyFill="0" applyBorder="0" applyAlignment="0" applyProtection="0">
      <alignment vertical="center"/>
    </xf>
    <xf numFmtId="171" fontId="22" fillId="0" borderId="0" applyFont="0" applyFill="0" applyBorder="0" applyAlignment="0" applyProtection="0">
      <alignment vertical="center"/>
    </xf>
    <xf numFmtId="171" fontId="22" fillId="0" borderId="0" applyFont="0" applyFill="0" applyBorder="0" applyAlignment="0" applyProtection="0">
      <alignment vertical="center"/>
    </xf>
    <xf numFmtId="171" fontId="22" fillId="0" borderId="0" applyFont="0" applyFill="0" applyBorder="0" applyAlignment="0" applyProtection="0">
      <alignment vertical="center"/>
    </xf>
    <xf numFmtId="171" fontId="22" fillId="0" borderId="0" applyFont="0" applyFill="0" applyBorder="0" applyAlignment="0" applyProtection="0">
      <alignment vertical="center"/>
    </xf>
    <xf numFmtId="171" fontId="22" fillId="0" borderId="0" applyFont="0" applyFill="0" applyBorder="0" applyAlignment="0" applyProtection="0">
      <alignment vertical="center"/>
    </xf>
    <xf numFmtId="171" fontId="22" fillId="0" borderId="0" applyFont="0" applyFill="0" applyBorder="0" applyAlignment="0" applyProtection="0">
      <alignment vertical="center"/>
    </xf>
    <xf numFmtId="171" fontId="119" fillId="0" borderId="0" applyFont="0" applyFill="0" applyBorder="0" applyAlignment="0" applyProtection="0"/>
    <xf numFmtId="171" fontId="17" fillId="0" borderId="0" applyFont="0" applyFill="0" applyBorder="0" applyAlignment="0" applyProtection="0"/>
    <xf numFmtId="171" fontId="17" fillId="0" borderId="0" applyFont="0" applyFill="0" applyBorder="0" applyAlignment="0" applyProtection="0"/>
    <xf numFmtId="171" fontId="17" fillId="0" borderId="0" applyFont="0" applyFill="0" applyBorder="0" applyAlignment="0" applyProtection="0"/>
    <xf numFmtId="171" fontId="17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229" fontId="120" fillId="49" borderId="0" applyFill="0">
      <alignment horizontal="left" vertical="top"/>
      <protection locked="0"/>
    </xf>
    <xf numFmtId="176" fontId="7" fillId="0" borderId="0" applyFont="0" applyFill="0" applyBorder="0" applyAlignment="0" applyProtection="0"/>
    <xf numFmtId="230" fontId="7" fillId="0" borderId="0" applyFont="0" applyFill="0" applyBorder="0" applyAlignment="0"/>
    <xf numFmtId="167" fontId="7" fillId="0" borderId="0" applyFont="0" applyFill="0" applyBorder="0" applyAlignment="0"/>
    <xf numFmtId="180" fontId="7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7" fillId="0" borderId="0" applyFont="0" applyFill="0" applyBorder="0" applyAlignment="0" applyProtection="0"/>
    <xf numFmtId="0" fontId="38" fillId="0" borderId="75"/>
    <xf numFmtId="0" fontId="38" fillId="0" borderId="75"/>
    <xf numFmtId="0" fontId="38" fillId="0" borderId="75"/>
    <xf numFmtId="0" fontId="38" fillId="0" borderId="75"/>
    <xf numFmtId="0" fontId="38" fillId="0" borderId="75"/>
    <xf numFmtId="0" fontId="38" fillId="0" borderId="75"/>
    <xf numFmtId="0" fontId="38" fillId="0" borderId="75"/>
    <xf numFmtId="0" fontId="38" fillId="0" borderId="75"/>
    <xf numFmtId="0" fontId="38" fillId="0" borderId="75"/>
    <xf numFmtId="0" fontId="38" fillId="0" borderId="75"/>
    <xf numFmtId="0" fontId="38" fillId="0" borderId="75"/>
    <xf numFmtId="0" fontId="38" fillId="0" borderId="75"/>
    <xf numFmtId="0" fontId="38" fillId="0" borderId="75"/>
    <xf numFmtId="0" fontId="38" fillId="0" borderId="75"/>
    <xf numFmtId="0" fontId="38" fillId="0" borderId="75"/>
    <xf numFmtId="15" fontId="85" fillId="0" borderId="0" applyFill="0" applyBorder="0" applyAlignment="0"/>
    <xf numFmtId="231" fontId="121" fillId="33" borderId="0" applyFont="0" applyFill="0" applyBorder="0" applyAlignment="0" applyProtection="0"/>
    <xf numFmtId="231" fontId="121" fillId="33" borderId="43" applyFont="0" applyFill="0" applyBorder="0" applyAlignment="0" applyProtection="0"/>
    <xf numFmtId="17" fontId="85" fillId="0" borderId="0" applyFill="0" applyBorder="0">
      <alignment horizontal="right"/>
    </xf>
    <xf numFmtId="232" fontId="7" fillId="0" borderId="0" applyFont="0" applyFill="0" applyBorder="0" applyAlignment="0" applyProtection="0"/>
    <xf numFmtId="233" fontId="7" fillId="0" borderId="0" applyFont="0" applyFill="0" applyBorder="0" applyAlignment="0" applyProtection="0"/>
    <xf numFmtId="234" fontId="7" fillId="0" borderId="0" applyFill="0" applyBorder="0" applyAlignment="0" applyProtection="0"/>
    <xf numFmtId="234" fontId="7" fillId="0" borderId="0" applyFill="0" applyBorder="0" applyAlignment="0" applyProtection="0"/>
    <xf numFmtId="234" fontId="7" fillId="0" borderId="0" applyFill="0" applyBorder="0" applyAlignment="0" applyProtection="0"/>
    <xf numFmtId="234" fontId="7" fillId="0" borderId="0" applyFill="0" applyBorder="0" applyAlignment="0" applyProtection="0"/>
    <xf numFmtId="234" fontId="7" fillId="0" borderId="0" applyFill="0" applyBorder="0" applyAlignment="0" applyProtection="0"/>
    <xf numFmtId="234" fontId="7" fillId="0" borderId="0" applyFill="0" applyBorder="0" applyAlignment="0" applyProtection="0"/>
    <xf numFmtId="234" fontId="7" fillId="0" borderId="0" applyFill="0" applyBorder="0" applyAlignment="0" applyProtection="0"/>
    <xf numFmtId="234" fontId="7" fillId="0" borderId="0" applyFill="0" applyBorder="0" applyAlignment="0" applyProtection="0"/>
    <xf numFmtId="0" fontId="7" fillId="0" borderId="0" applyFill="0" applyBorder="0" applyAlignment="0" applyProtection="0"/>
    <xf numFmtId="0" fontId="17" fillId="0" borderId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14" fillId="0" borderId="0">
      <protection locked="0"/>
    </xf>
    <xf numFmtId="0" fontId="14" fillId="0" borderId="0">
      <protection locked="0"/>
    </xf>
    <xf numFmtId="0" fontId="14" fillId="0" borderId="0">
      <protection locked="0"/>
    </xf>
    <xf numFmtId="0" fontId="14" fillId="0" borderId="0">
      <protection locked="0"/>
    </xf>
    <xf numFmtId="0" fontId="14" fillId="0" borderId="0">
      <protection locked="0"/>
    </xf>
    <xf numFmtId="0" fontId="14" fillId="0" borderId="0">
      <protection locked="0"/>
    </xf>
    <xf numFmtId="0" fontId="14" fillId="0" borderId="0">
      <protection locked="0"/>
    </xf>
    <xf numFmtId="0" fontId="14" fillId="0" borderId="0">
      <protection locked="0"/>
    </xf>
    <xf numFmtId="0" fontId="14" fillId="0" borderId="0">
      <protection locked="0"/>
    </xf>
    <xf numFmtId="0" fontId="14" fillId="0" borderId="0">
      <protection locked="0"/>
    </xf>
    <xf numFmtId="0" fontId="14" fillId="0" borderId="0">
      <protection locked="0"/>
    </xf>
    <xf numFmtId="0" fontId="14" fillId="0" borderId="0">
      <protection locked="0"/>
    </xf>
    <xf numFmtId="0" fontId="14" fillId="0" borderId="0">
      <protection locked="0"/>
    </xf>
    <xf numFmtId="0" fontId="14" fillId="0" borderId="0">
      <protection locked="0"/>
    </xf>
    <xf numFmtId="0" fontId="14" fillId="0" borderId="0">
      <protection locked="0"/>
    </xf>
    <xf numFmtId="0" fontId="14" fillId="0" borderId="0">
      <protection locked="0"/>
    </xf>
    <xf numFmtId="0" fontId="14" fillId="0" borderId="0">
      <protection locked="0"/>
    </xf>
    <xf numFmtId="0" fontId="14" fillId="0" borderId="0">
      <protection locked="0"/>
    </xf>
    <xf numFmtId="0" fontId="14" fillId="0" borderId="0">
      <protection locked="0"/>
    </xf>
    <xf numFmtId="0" fontId="14" fillId="0" borderId="0">
      <protection locked="0"/>
    </xf>
    <xf numFmtId="0" fontId="14" fillId="0" borderId="0">
      <protection locked="0"/>
    </xf>
    <xf numFmtId="0" fontId="14" fillId="0" borderId="0">
      <protection locked="0"/>
    </xf>
    <xf numFmtId="0" fontId="14" fillId="0" borderId="0">
      <protection locked="0"/>
    </xf>
    <xf numFmtId="0" fontId="14" fillId="0" borderId="0">
      <protection locked="0"/>
    </xf>
    <xf numFmtId="0" fontId="14" fillId="0" borderId="0">
      <protection locked="0"/>
    </xf>
    <xf numFmtId="0" fontId="14" fillId="0" borderId="0">
      <protection locked="0"/>
    </xf>
    <xf numFmtId="0" fontId="14" fillId="0" borderId="0">
      <protection locked="0"/>
    </xf>
    <xf numFmtId="0" fontId="14" fillId="0" borderId="0">
      <protection locked="0"/>
    </xf>
    <xf numFmtId="235" fontId="7" fillId="0" borderId="0">
      <protection locked="0"/>
    </xf>
    <xf numFmtId="235" fontId="7" fillId="0" borderId="0">
      <protection locked="0"/>
    </xf>
    <xf numFmtId="235" fontId="7" fillId="0" borderId="0">
      <protection locked="0"/>
    </xf>
    <xf numFmtId="235" fontId="7" fillId="0" borderId="0">
      <protection locked="0"/>
    </xf>
    <xf numFmtId="235" fontId="7" fillId="0" borderId="0">
      <protection locked="0"/>
    </xf>
    <xf numFmtId="235" fontId="7" fillId="0" borderId="0">
      <protection locked="0"/>
    </xf>
    <xf numFmtId="235" fontId="7" fillId="0" borderId="0">
      <protection locked="0"/>
    </xf>
    <xf numFmtId="235" fontId="7" fillId="0" borderId="0">
      <protection locked="0"/>
    </xf>
    <xf numFmtId="235" fontId="7" fillId="0" borderId="0">
      <protection locked="0"/>
    </xf>
    <xf numFmtId="235" fontId="7" fillId="0" borderId="0">
      <protection locked="0"/>
    </xf>
    <xf numFmtId="235" fontId="7" fillId="0" borderId="0">
      <protection locked="0"/>
    </xf>
    <xf numFmtId="235" fontId="7" fillId="0" borderId="0">
      <protection locked="0"/>
    </xf>
    <xf numFmtId="235" fontId="7" fillId="0" borderId="0">
      <protection locked="0"/>
    </xf>
    <xf numFmtId="235" fontId="7" fillId="0" borderId="0">
      <protection locked="0"/>
    </xf>
    <xf numFmtId="235" fontId="7" fillId="0" borderId="0">
      <protection locked="0"/>
    </xf>
    <xf numFmtId="235" fontId="7" fillId="0" borderId="0">
      <protection locked="0"/>
    </xf>
    <xf numFmtId="235" fontId="7" fillId="0" borderId="0">
      <protection locked="0"/>
    </xf>
    <xf numFmtId="235" fontId="7" fillId="0" borderId="0">
      <protection locked="0"/>
    </xf>
    <xf numFmtId="235" fontId="7" fillId="0" borderId="0">
      <protection locked="0"/>
    </xf>
    <xf numFmtId="235" fontId="7" fillId="0" borderId="0">
      <protection locked="0"/>
    </xf>
    <xf numFmtId="235" fontId="7" fillId="0" borderId="0">
      <protection locked="0"/>
    </xf>
    <xf numFmtId="235" fontId="7" fillId="0" borderId="0">
      <protection locked="0"/>
    </xf>
    <xf numFmtId="235" fontId="7" fillId="0" borderId="0">
      <protection locked="0"/>
    </xf>
    <xf numFmtId="235" fontId="7" fillId="0" borderId="0">
      <protection locked="0"/>
    </xf>
    <xf numFmtId="235" fontId="7" fillId="0" borderId="0">
      <protection locked="0"/>
    </xf>
    <xf numFmtId="235" fontId="7" fillId="0" borderId="0">
      <protection locked="0"/>
    </xf>
    <xf numFmtId="235" fontId="7" fillId="0" borderId="0">
      <protection locked="0"/>
    </xf>
    <xf numFmtId="235" fontId="7" fillId="0" borderId="0">
      <protection locked="0"/>
    </xf>
    <xf numFmtId="235" fontId="7" fillId="0" borderId="0">
      <protection locked="0"/>
    </xf>
    <xf numFmtId="235" fontId="7" fillId="0" borderId="0">
      <protection locked="0"/>
    </xf>
    <xf numFmtId="235" fontId="7" fillId="0" borderId="0">
      <protection locked="0"/>
    </xf>
    <xf numFmtId="235" fontId="7" fillId="0" borderId="0">
      <protection locked="0"/>
    </xf>
    <xf numFmtId="235" fontId="7" fillId="0" borderId="0">
      <protection locked="0"/>
    </xf>
    <xf numFmtId="235" fontId="7" fillId="0" borderId="0">
      <protection locked="0"/>
    </xf>
    <xf numFmtId="235" fontId="7" fillId="0" borderId="0">
      <protection locked="0"/>
    </xf>
    <xf numFmtId="235" fontId="7" fillId="0" borderId="0">
      <protection locked="0"/>
    </xf>
    <xf numFmtId="235" fontId="7" fillId="0" borderId="0">
      <protection locked="0"/>
    </xf>
    <xf numFmtId="235" fontId="7" fillId="0" borderId="0">
      <protection locked="0"/>
    </xf>
    <xf numFmtId="235" fontId="7" fillId="0" borderId="0">
      <protection locked="0"/>
    </xf>
    <xf numFmtId="235" fontId="7" fillId="0" borderId="0">
      <protection locked="0"/>
    </xf>
    <xf numFmtId="235" fontId="7" fillId="0" borderId="0">
      <protection locked="0"/>
    </xf>
    <xf numFmtId="235" fontId="7" fillId="0" borderId="0">
      <protection locked="0"/>
    </xf>
    <xf numFmtId="235" fontId="7" fillId="0" borderId="0">
      <protection locked="0"/>
    </xf>
    <xf numFmtId="235" fontId="7" fillId="0" borderId="0">
      <protection locked="0"/>
    </xf>
    <xf numFmtId="235" fontId="7" fillId="0" borderId="0">
      <protection locked="0"/>
    </xf>
    <xf numFmtId="235" fontId="7" fillId="0" borderId="0">
      <protection locked="0"/>
    </xf>
    <xf numFmtId="235" fontId="7" fillId="0" borderId="0">
      <protection locked="0"/>
    </xf>
    <xf numFmtId="235" fontId="7" fillId="0" borderId="0">
      <protection locked="0"/>
    </xf>
    <xf numFmtId="235" fontId="7" fillId="0" borderId="0">
      <protection locked="0"/>
    </xf>
    <xf numFmtId="235" fontId="7" fillId="0" borderId="0">
      <protection locked="0"/>
    </xf>
    <xf numFmtId="235" fontId="7" fillId="0" borderId="0">
      <protection locked="0"/>
    </xf>
    <xf numFmtId="235" fontId="7" fillId="0" borderId="0">
      <protection locked="0"/>
    </xf>
    <xf numFmtId="235" fontId="7" fillId="0" borderId="0">
      <protection locked="0"/>
    </xf>
    <xf numFmtId="235" fontId="7" fillId="0" borderId="0">
      <protection locked="0"/>
    </xf>
    <xf numFmtId="235" fontId="7" fillId="0" borderId="0">
      <protection locked="0"/>
    </xf>
    <xf numFmtId="235" fontId="7" fillId="0" borderId="0">
      <protection locked="0"/>
    </xf>
    <xf numFmtId="235" fontId="7" fillId="0" borderId="0">
      <protection locked="0"/>
    </xf>
    <xf numFmtId="235" fontId="7" fillId="0" borderId="0">
      <protection locked="0"/>
    </xf>
    <xf numFmtId="235" fontId="7" fillId="0" borderId="0">
      <protection locked="0"/>
    </xf>
    <xf numFmtId="235" fontId="7" fillId="0" borderId="0">
      <protection locked="0"/>
    </xf>
    <xf numFmtId="235" fontId="7" fillId="0" borderId="0">
      <protection locked="0"/>
    </xf>
    <xf numFmtId="235" fontId="7" fillId="0" borderId="0">
      <protection locked="0"/>
    </xf>
    <xf numFmtId="235" fontId="7" fillId="0" borderId="0">
      <protection locked="0"/>
    </xf>
    <xf numFmtId="236" fontId="121" fillId="33" borderId="0" applyFont="0" applyFill="0" applyBorder="0" applyAlignment="0"/>
    <xf numFmtId="237" fontId="39" fillId="0" borderId="0" applyFont="0">
      <alignment horizontal="left"/>
      <protection locked="0"/>
    </xf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229" fontId="122" fillId="0" borderId="0">
      <alignment horizontal="left"/>
    </xf>
    <xf numFmtId="0" fontId="45" fillId="31" borderId="8"/>
    <xf numFmtId="0" fontId="45" fillId="31" borderId="8"/>
    <xf numFmtId="0" fontId="45" fillId="31" borderId="8"/>
    <xf numFmtId="0" fontId="45" fillId="31" borderId="8"/>
    <xf numFmtId="0" fontId="45" fillId="31" borderId="8"/>
    <xf numFmtId="0" fontId="45" fillId="31" borderId="8"/>
    <xf numFmtId="0" fontId="45" fillId="31" borderId="8"/>
    <xf numFmtId="0" fontId="45" fillId="31" borderId="8"/>
    <xf numFmtId="0" fontId="45" fillId="31" borderId="8"/>
    <xf numFmtId="0" fontId="46" fillId="0" borderId="9" applyNumberFormat="0" applyAlignment="0" applyProtection="0">
      <alignment horizontal="left" vertical="center"/>
    </xf>
    <xf numFmtId="0" fontId="46" fillId="0" borderId="9" applyNumberFormat="0" applyAlignment="0" applyProtection="0">
      <alignment horizontal="left" vertical="center"/>
    </xf>
    <xf numFmtId="0" fontId="46" fillId="0" borderId="9" applyNumberFormat="0" applyAlignment="0" applyProtection="0">
      <alignment horizontal="left" vertical="center"/>
    </xf>
    <xf numFmtId="0" fontId="46" fillId="0" borderId="9" applyNumberFormat="0" applyAlignment="0" applyProtection="0">
      <alignment horizontal="left" vertical="center"/>
    </xf>
    <xf numFmtId="0" fontId="46" fillId="0" borderId="9" applyNumberFormat="0" applyAlignment="0" applyProtection="0">
      <alignment horizontal="left" vertical="center"/>
    </xf>
    <xf numFmtId="0" fontId="46" fillId="0" borderId="9" applyNumberFormat="0" applyAlignment="0" applyProtection="0">
      <alignment horizontal="left" vertical="center"/>
    </xf>
    <xf numFmtId="0" fontId="46" fillId="0" borderId="9" applyNumberFormat="0" applyAlignment="0" applyProtection="0">
      <alignment horizontal="left" vertical="center"/>
    </xf>
    <xf numFmtId="0" fontId="46" fillId="0" borderId="9" applyNumberFormat="0" applyAlignment="0" applyProtection="0">
      <alignment horizontal="left" vertical="center"/>
    </xf>
    <xf numFmtId="0" fontId="46" fillId="0" borderId="9" applyNumberFormat="0" applyAlignment="0" applyProtection="0">
      <alignment horizontal="left" vertical="center"/>
    </xf>
    <xf numFmtId="0" fontId="46" fillId="0" borderId="9" applyNumberFormat="0" applyAlignment="0" applyProtection="0">
      <alignment horizontal="left" vertical="center"/>
    </xf>
    <xf numFmtId="0" fontId="46" fillId="0" borderId="9" applyNumberFormat="0" applyAlignment="0" applyProtection="0">
      <alignment horizontal="left" vertical="center"/>
    </xf>
    <xf numFmtId="0" fontId="46" fillId="0" borderId="9" applyNumberFormat="0" applyAlignment="0" applyProtection="0">
      <alignment horizontal="left" vertical="center"/>
    </xf>
    <xf numFmtId="0" fontId="46" fillId="0" borderId="9" applyNumberFormat="0" applyAlignment="0" applyProtection="0">
      <alignment horizontal="left" vertical="center"/>
    </xf>
    <xf numFmtId="0" fontId="46" fillId="0" borderId="9" applyNumberFormat="0" applyAlignment="0" applyProtection="0">
      <alignment horizontal="left" vertical="center"/>
    </xf>
    <xf numFmtId="0" fontId="46" fillId="0" borderId="9" applyNumberFormat="0" applyAlignment="0" applyProtection="0">
      <alignment horizontal="left" vertical="center"/>
    </xf>
    <xf numFmtId="0" fontId="46" fillId="0" borderId="9" applyNumberFormat="0" applyAlignment="0" applyProtection="0">
      <alignment horizontal="left" vertical="center"/>
    </xf>
    <xf numFmtId="0" fontId="46" fillId="0" borderId="9" applyNumberFormat="0" applyAlignment="0" applyProtection="0">
      <alignment horizontal="left" vertical="center"/>
    </xf>
    <xf numFmtId="0" fontId="46" fillId="0" borderId="72">
      <alignment horizontal="left" vertical="center"/>
    </xf>
    <xf numFmtId="0" fontId="46" fillId="0" borderId="72">
      <alignment horizontal="left" vertical="center"/>
    </xf>
    <xf numFmtId="0" fontId="46" fillId="0" borderId="72">
      <alignment horizontal="left" vertical="center"/>
    </xf>
    <xf numFmtId="0" fontId="46" fillId="0" borderId="72">
      <alignment horizontal="left" vertical="center"/>
    </xf>
    <xf numFmtId="0" fontId="46" fillId="0" borderId="72">
      <alignment horizontal="left" vertical="center"/>
    </xf>
    <xf numFmtId="0" fontId="46" fillId="0" borderId="72">
      <alignment horizontal="left" vertical="center"/>
    </xf>
    <xf numFmtId="0" fontId="46" fillId="0" borderId="72">
      <alignment horizontal="left" vertical="center"/>
    </xf>
    <xf numFmtId="0" fontId="46" fillId="0" borderId="72">
      <alignment horizontal="left" vertical="center"/>
    </xf>
    <xf numFmtId="0" fontId="46" fillId="0" borderId="72">
      <alignment horizontal="left" vertical="center"/>
    </xf>
    <xf numFmtId="0" fontId="46" fillId="0" borderId="72">
      <alignment horizontal="left" vertical="center"/>
    </xf>
    <xf numFmtId="0" fontId="46" fillId="0" borderId="72">
      <alignment horizontal="left" vertical="center"/>
    </xf>
    <xf numFmtId="0" fontId="46" fillId="0" borderId="72">
      <alignment horizontal="left" vertical="center"/>
    </xf>
    <xf numFmtId="0" fontId="46" fillId="0" borderId="72">
      <alignment horizontal="left" vertical="center"/>
    </xf>
    <xf numFmtId="0" fontId="46" fillId="0" borderId="72">
      <alignment horizontal="left" vertical="center"/>
    </xf>
    <xf numFmtId="0" fontId="46" fillId="0" borderId="72">
      <alignment horizontal="left" vertical="center"/>
    </xf>
    <xf numFmtId="0" fontId="46" fillId="0" borderId="72">
      <alignment horizontal="left" vertical="center"/>
    </xf>
    <xf numFmtId="0" fontId="46" fillId="0" borderId="72">
      <alignment horizontal="left" vertical="center"/>
    </xf>
    <xf numFmtId="0" fontId="46" fillId="0" borderId="72">
      <alignment horizontal="left" vertical="center"/>
    </xf>
    <xf numFmtId="0" fontId="46" fillId="0" borderId="72">
      <alignment horizontal="left" vertical="center"/>
    </xf>
    <xf numFmtId="0" fontId="46" fillId="0" borderId="72">
      <alignment horizontal="left" vertical="center"/>
    </xf>
    <xf numFmtId="0" fontId="46" fillId="0" borderId="72">
      <alignment horizontal="left" vertical="center"/>
    </xf>
    <xf numFmtId="0" fontId="46" fillId="0" borderId="72">
      <alignment horizontal="left" vertical="center"/>
    </xf>
    <xf numFmtId="0" fontId="46" fillId="0" borderId="72">
      <alignment horizontal="left" vertical="center"/>
    </xf>
    <xf numFmtId="0" fontId="46" fillId="0" borderId="72">
      <alignment horizontal="left" vertical="center"/>
    </xf>
    <xf numFmtId="0" fontId="46" fillId="0" borderId="72">
      <alignment horizontal="left" vertical="center"/>
    </xf>
    <xf numFmtId="0" fontId="48" fillId="0" borderId="12" applyNumberFormat="0" applyFill="0" applyAlignment="0" applyProtection="0"/>
    <xf numFmtId="0" fontId="48" fillId="0" borderId="12" applyNumberFormat="0" applyFill="0" applyAlignment="0" applyProtection="0"/>
    <xf numFmtId="0" fontId="48" fillId="0" borderId="12" applyNumberFormat="0" applyFill="0" applyAlignment="0" applyProtection="0"/>
    <xf numFmtId="0" fontId="48" fillId="0" borderId="12" applyNumberFormat="0" applyFill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9" fillId="0" borderId="13" applyNumberFormat="0" applyFill="0" applyAlignment="0" applyProtection="0"/>
    <xf numFmtId="0" fontId="49" fillId="0" borderId="13" applyNumberFormat="0" applyFill="0" applyAlignment="0" applyProtection="0"/>
    <xf numFmtId="0" fontId="49" fillId="0" borderId="13" applyNumberFormat="0" applyFill="0" applyAlignment="0" applyProtection="0"/>
    <xf numFmtId="0" fontId="49" fillId="0" borderId="13" applyNumberFormat="0" applyFill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0" fillId="0" borderId="14" applyNumberFormat="0" applyFill="0" applyAlignment="0" applyProtection="0"/>
    <xf numFmtId="0" fontId="50" fillId="0" borderId="14" applyNumberFormat="0" applyFill="0" applyAlignment="0" applyProtection="0"/>
    <xf numFmtId="0" fontId="50" fillId="0" borderId="14" applyNumberFormat="0" applyFill="0" applyAlignment="0" applyProtection="0"/>
    <xf numFmtId="0" fontId="50" fillId="0" borderId="14" applyNumberFormat="0" applyFill="0" applyAlignment="0" applyProtection="0"/>
    <xf numFmtId="0" fontId="123" fillId="0" borderId="76" applyNumberFormat="0" applyFill="0" applyAlignment="0" applyProtection="0"/>
    <xf numFmtId="0" fontId="123" fillId="0" borderId="76" applyNumberFormat="0" applyFill="0" applyAlignment="0" applyProtection="0"/>
    <xf numFmtId="0" fontId="50" fillId="0" borderId="14" applyNumberFormat="0" applyFill="0" applyAlignment="0" applyProtection="0"/>
    <xf numFmtId="0" fontId="50" fillId="0" borderId="14" applyNumberFormat="0" applyFill="0" applyAlignment="0" applyProtection="0"/>
    <xf numFmtId="0" fontId="50" fillId="0" borderId="14" applyNumberFormat="0" applyFill="0" applyAlignment="0" applyProtection="0"/>
    <xf numFmtId="0" fontId="50" fillId="0" borderId="14" applyNumberFormat="0" applyFill="0" applyAlignment="0" applyProtection="0"/>
    <xf numFmtId="0" fontId="50" fillId="0" borderId="14" applyNumberFormat="0" applyFill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9" fillId="32" borderId="11">
      <alignment vertical="center" wrapText="1"/>
    </xf>
    <xf numFmtId="0" fontId="9" fillId="32" borderId="11">
      <alignment vertical="center" wrapText="1"/>
    </xf>
    <xf numFmtId="185" fontId="124" fillId="0" borderId="0">
      <protection locked="0"/>
    </xf>
    <xf numFmtId="235" fontId="7" fillId="0" borderId="0">
      <protection locked="0"/>
    </xf>
    <xf numFmtId="185" fontId="51" fillId="0" borderId="0">
      <protection locked="0"/>
    </xf>
    <xf numFmtId="235" fontId="7" fillId="0" borderId="0">
      <protection locked="0"/>
    </xf>
    <xf numFmtId="235" fontId="7" fillId="0" borderId="0">
      <protection locked="0"/>
    </xf>
    <xf numFmtId="235" fontId="7" fillId="0" borderId="0">
      <protection locked="0"/>
    </xf>
    <xf numFmtId="235" fontId="7" fillId="0" borderId="0">
      <protection locked="0"/>
    </xf>
    <xf numFmtId="235" fontId="7" fillId="0" borderId="0">
      <protection locked="0"/>
    </xf>
    <xf numFmtId="235" fontId="7" fillId="0" borderId="0">
      <protection locked="0"/>
    </xf>
    <xf numFmtId="235" fontId="7" fillId="0" borderId="0">
      <protection locked="0"/>
    </xf>
    <xf numFmtId="185" fontId="124" fillId="0" borderId="0">
      <protection locked="0"/>
    </xf>
    <xf numFmtId="235" fontId="7" fillId="0" borderId="0">
      <protection locked="0"/>
    </xf>
    <xf numFmtId="235" fontId="7" fillId="0" borderId="0">
      <protection locked="0"/>
    </xf>
    <xf numFmtId="235" fontId="7" fillId="0" borderId="0">
      <protection locked="0"/>
    </xf>
    <xf numFmtId="235" fontId="7" fillId="0" borderId="0">
      <protection locked="0"/>
    </xf>
    <xf numFmtId="235" fontId="7" fillId="0" borderId="0">
      <protection locked="0"/>
    </xf>
    <xf numFmtId="235" fontId="7" fillId="0" borderId="0">
      <protection locked="0"/>
    </xf>
    <xf numFmtId="0" fontId="125" fillId="0" borderId="0" applyNumberFormat="0" applyFill="0" applyBorder="0" applyAlignment="0" applyProtection="0">
      <alignment vertical="top"/>
      <protection locked="0"/>
    </xf>
    <xf numFmtId="0" fontId="126" fillId="0" borderId="0" applyNumberFormat="0" applyFill="0" applyBorder="0" applyAlignment="0" applyProtection="0">
      <alignment vertical="top"/>
      <protection locked="0"/>
    </xf>
    <xf numFmtId="0" fontId="127" fillId="0" borderId="0" applyNumberFormat="0" applyFill="0" applyBorder="0" applyAlignment="0" applyProtection="0">
      <alignment vertical="top"/>
      <protection locked="0"/>
    </xf>
    <xf numFmtId="0" fontId="128" fillId="0" borderId="40"/>
    <xf numFmtId="0" fontId="129" fillId="33" borderId="16" applyNumberFormat="0" applyBorder="0" applyAlignment="0" applyProtection="0">
      <alignment vertical="center"/>
    </xf>
    <xf numFmtId="0" fontId="129" fillId="33" borderId="16" applyNumberFormat="0" applyBorder="0" applyAlignment="0" applyProtection="0">
      <alignment vertical="center"/>
    </xf>
    <xf numFmtId="0" fontId="129" fillId="33" borderId="16" applyNumberFormat="0" applyBorder="0" applyAlignment="0" applyProtection="0">
      <alignment vertical="center"/>
    </xf>
    <xf numFmtId="0" fontId="129" fillId="33" borderId="16" applyNumberFormat="0" applyBorder="0" applyAlignment="0" applyProtection="0">
      <alignment vertical="center"/>
    </xf>
    <xf numFmtId="0" fontId="129" fillId="33" borderId="16" applyNumberFormat="0" applyBorder="0" applyAlignment="0" applyProtection="0">
      <alignment vertical="center"/>
    </xf>
    <xf numFmtId="0" fontId="129" fillId="33" borderId="16" applyNumberFormat="0" applyBorder="0" applyAlignment="0" applyProtection="0">
      <alignment vertical="center"/>
    </xf>
    <xf numFmtId="0" fontId="129" fillId="33" borderId="16" applyNumberFormat="0" applyBorder="0" applyAlignment="0" applyProtection="0">
      <alignment vertical="center"/>
    </xf>
    <xf numFmtId="0" fontId="129" fillId="33" borderId="16" applyNumberFormat="0" applyBorder="0" applyAlignment="0" applyProtection="0">
      <alignment vertical="center"/>
    </xf>
    <xf numFmtId="0" fontId="129" fillId="33" borderId="16" applyNumberFormat="0" applyBorder="0" applyAlignment="0" applyProtection="0">
      <alignment vertical="center"/>
    </xf>
    <xf numFmtId="0" fontId="129" fillId="33" borderId="16" applyNumberFormat="0" applyBorder="0" applyAlignment="0" applyProtection="0">
      <alignment vertical="center"/>
    </xf>
    <xf numFmtId="0" fontId="129" fillId="33" borderId="16" applyNumberFormat="0" applyBorder="0" applyAlignment="0" applyProtection="0">
      <alignment vertical="center"/>
    </xf>
    <xf numFmtId="0" fontId="129" fillId="33" borderId="16" applyNumberFormat="0" applyBorder="0" applyAlignment="0" applyProtection="0">
      <alignment vertical="center"/>
    </xf>
    <xf numFmtId="0" fontId="129" fillId="33" borderId="16" applyNumberFormat="0" applyBorder="0" applyAlignment="0" applyProtection="0">
      <alignment vertical="center"/>
    </xf>
    <xf numFmtId="0" fontId="129" fillId="33" borderId="16" applyNumberFormat="0" applyBorder="0" applyAlignment="0" applyProtection="0">
      <alignment vertical="center"/>
    </xf>
    <xf numFmtId="0" fontId="129" fillId="33" borderId="16" applyNumberFormat="0" applyBorder="0" applyAlignment="0" applyProtection="0">
      <alignment vertical="center"/>
    </xf>
    <xf numFmtId="0" fontId="129" fillId="33" borderId="16" applyNumberFormat="0" applyBorder="0" applyAlignment="0" applyProtection="0">
      <alignment vertical="center"/>
    </xf>
    <xf numFmtId="0" fontId="129" fillId="33" borderId="16" applyNumberFormat="0" applyBorder="0" applyAlignment="0" applyProtection="0">
      <alignment vertical="center"/>
    </xf>
    <xf numFmtId="0" fontId="129" fillId="33" borderId="16" applyNumberFormat="0" applyBorder="0" applyAlignment="0" applyProtection="0">
      <alignment vertical="center"/>
    </xf>
    <xf numFmtId="0" fontId="129" fillId="33" borderId="16" applyNumberFormat="0" applyBorder="0" applyAlignment="0" applyProtection="0">
      <alignment vertical="center"/>
    </xf>
    <xf numFmtId="0" fontId="129" fillId="33" borderId="16" applyNumberFormat="0" applyBorder="0" applyAlignment="0" applyProtection="0">
      <alignment vertical="center"/>
    </xf>
    <xf numFmtId="0" fontId="129" fillId="33" borderId="16" applyNumberFormat="0" applyBorder="0" applyAlignment="0" applyProtection="0">
      <alignment vertical="center"/>
    </xf>
    <xf numFmtId="0" fontId="129" fillId="33" borderId="16" applyNumberFormat="0" applyBorder="0" applyAlignment="0" applyProtection="0">
      <alignment vertical="center"/>
    </xf>
    <xf numFmtId="0" fontId="129" fillId="33" borderId="16" applyNumberFormat="0" applyBorder="0" applyAlignment="0" applyProtection="0">
      <alignment vertical="center"/>
    </xf>
    <xf numFmtId="0" fontId="129" fillId="33" borderId="16" applyNumberFormat="0" applyBorder="0" applyAlignment="0" applyProtection="0">
      <alignment vertical="center"/>
    </xf>
    <xf numFmtId="0" fontId="129" fillId="33" borderId="16" applyNumberFormat="0" applyBorder="0" applyAlignment="0" applyProtection="0">
      <alignment vertical="center"/>
    </xf>
    <xf numFmtId="0" fontId="129" fillId="33" borderId="16" applyNumberFormat="0" applyBorder="0" applyAlignment="0" applyProtection="0">
      <alignment vertical="center"/>
    </xf>
    <xf numFmtId="0" fontId="129" fillId="33" borderId="16" applyNumberFormat="0" applyBorder="0" applyAlignment="0" applyProtection="0">
      <alignment vertical="center"/>
    </xf>
    <xf numFmtId="0" fontId="129" fillId="33" borderId="16" applyNumberFormat="0" applyBorder="0" applyAlignment="0" applyProtection="0">
      <alignment vertical="center"/>
    </xf>
    <xf numFmtId="0" fontId="129" fillId="33" borderId="16" applyNumberFormat="0" applyBorder="0" applyAlignment="0" applyProtection="0">
      <alignment vertical="center"/>
    </xf>
    <xf numFmtId="0" fontId="129" fillId="33" borderId="16" applyNumberFormat="0" applyBorder="0" applyAlignment="0" applyProtection="0">
      <alignment vertical="center"/>
    </xf>
    <xf numFmtId="0" fontId="129" fillId="33" borderId="16" applyNumberFormat="0" applyBorder="0" applyAlignment="0" applyProtection="0">
      <alignment vertical="center"/>
    </xf>
    <xf numFmtId="0" fontId="129" fillId="33" borderId="16" applyNumberFormat="0" applyBorder="0" applyAlignment="0" applyProtection="0">
      <alignment vertical="center"/>
    </xf>
    <xf numFmtId="0" fontId="129" fillId="33" borderId="16" applyNumberFormat="0" applyBorder="0" applyAlignment="0" applyProtection="0">
      <alignment vertical="center"/>
    </xf>
    <xf numFmtId="0" fontId="129" fillId="33" borderId="16" applyNumberFormat="0" applyBorder="0" applyAlignment="0" applyProtection="0">
      <alignment vertical="center"/>
    </xf>
    <xf numFmtId="0" fontId="129" fillId="33" borderId="16" applyNumberFormat="0" applyBorder="0" applyAlignment="0" applyProtection="0">
      <alignment vertical="center"/>
    </xf>
    <xf numFmtId="0" fontId="129" fillId="33" borderId="16" applyNumberFormat="0" applyBorder="0" applyAlignment="0" applyProtection="0">
      <alignment vertical="center"/>
    </xf>
    <xf numFmtId="0" fontId="129" fillId="33" borderId="16" applyNumberFormat="0" applyBorder="0" applyAlignment="0" applyProtection="0">
      <alignment vertical="center"/>
    </xf>
    <xf numFmtId="0" fontId="129" fillId="33" borderId="16" applyNumberFormat="0" applyBorder="0" applyAlignment="0" applyProtection="0">
      <alignment vertical="center"/>
    </xf>
    <xf numFmtId="0" fontId="129" fillId="33" borderId="16" applyNumberFormat="0" applyBorder="0" applyAlignment="0" applyProtection="0">
      <alignment vertical="center"/>
    </xf>
    <xf numFmtId="0" fontId="129" fillId="33" borderId="16" applyNumberFormat="0" applyBorder="0" applyAlignment="0" applyProtection="0">
      <alignment vertical="center"/>
    </xf>
    <xf numFmtId="0" fontId="129" fillId="33" borderId="16" applyNumberFormat="0" applyBorder="0" applyAlignment="0" applyProtection="0">
      <alignment vertical="center"/>
    </xf>
    <xf numFmtId="0" fontId="129" fillId="33" borderId="16" applyNumberFormat="0" applyBorder="0" applyAlignment="0" applyProtection="0">
      <alignment vertical="center"/>
    </xf>
    <xf numFmtId="0" fontId="129" fillId="33" borderId="16" applyNumberFormat="0" applyBorder="0" applyAlignment="0" applyProtection="0">
      <alignment vertical="center"/>
    </xf>
    <xf numFmtId="0" fontId="129" fillId="33" borderId="16" applyNumberFormat="0" applyBorder="0" applyAlignment="0" applyProtection="0">
      <alignment vertical="center"/>
    </xf>
    <xf numFmtId="0" fontId="129" fillId="33" borderId="16" applyNumberFormat="0" applyBorder="0" applyAlignment="0" applyProtection="0">
      <alignment vertical="center"/>
    </xf>
    <xf numFmtId="0" fontId="129" fillId="33" borderId="16" applyNumberFormat="0" applyBorder="0" applyAlignment="0" applyProtection="0">
      <alignment vertical="center"/>
    </xf>
    <xf numFmtId="0" fontId="129" fillId="33" borderId="16" applyNumberFormat="0" applyBorder="0" applyAlignment="0" applyProtection="0">
      <alignment vertical="center"/>
    </xf>
    <xf numFmtId="0" fontId="129" fillId="33" borderId="16" applyNumberFormat="0" applyBorder="0" applyAlignment="0" applyProtection="0">
      <alignment vertical="center"/>
    </xf>
    <xf numFmtId="0" fontId="129" fillId="33" borderId="16" applyNumberFormat="0" applyBorder="0" applyAlignment="0" applyProtection="0">
      <alignment vertical="center"/>
    </xf>
    <xf numFmtId="0" fontId="129" fillId="33" borderId="16" applyNumberFormat="0" applyBorder="0" applyAlignment="0" applyProtection="0">
      <alignment vertical="center"/>
    </xf>
    <xf numFmtId="0" fontId="129" fillId="33" borderId="16" applyNumberFormat="0" applyBorder="0" applyAlignment="0" applyProtection="0">
      <alignment vertical="center"/>
    </xf>
    <xf numFmtId="0" fontId="53" fillId="7" borderId="2" applyNumberFormat="0" applyAlignment="0" applyProtection="0"/>
    <xf numFmtId="0" fontId="53" fillId="7" borderId="2" applyNumberFormat="0" applyAlignment="0" applyProtection="0"/>
    <xf numFmtId="0" fontId="53" fillId="7" borderId="2" applyNumberFormat="0" applyAlignment="0" applyProtection="0"/>
    <xf numFmtId="0" fontId="53" fillId="7" borderId="2" applyNumberFormat="0" applyAlignment="0" applyProtection="0"/>
    <xf numFmtId="0" fontId="53" fillId="7" borderId="2" applyNumberFormat="0" applyAlignment="0" applyProtection="0"/>
    <xf numFmtId="0" fontId="53" fillId="7" borderId="2" applyNumberFormat="0" applyAlignment="0" applyProtection="0"/>
    <xf numFmtId="0" fontId="53" fillId="7" borderId="2" applyNumberFormat="0" applyAlignment="0" applyProtection="0"/>
    <xf numFmtId="0" fontId="53" fillId="7" borderId="2" applyNumberFormat="0" applyAlignment="0" applyProtection="0"/>
    <xf numFmtId="0" fontId="53" fillId="7" borderId="2" applyNumberFormat="0" applyAlignment="0" applyProtection="0"/>
    <xf numFmtId="0" fontId="53" fillId="7" borderId="2" applyNumberFormat="0" applyAlignment="0" applyProtection="0"/>
    <xf numFmtId="0" fontId="53" fillId="7" borderId="2" applyNumberFormat="0" applyAlignment="0" applyProtection="0"/>
    <xf numFmtId="0" fontId="53" fillId="7" borderId="2" applyNumberFormat="0" applyAlignment="0" applyProtection="0"/>
    <xf numFmtId="0" fontId="53" fillId="7" borderId="2" applyNumberFormat="0" applyAlignment="0" applyProtection="0"/>
    <xf numFmtId="0" fontId="53" fillId="7" borderId="2" applyNumberFormat="0" applyAlignment="0" applyProtection="0"/>
    <xf numFmtId="0" fontId="53" fillId="7" borderId="2" applyNumberFormat="0" applyAlignment="0" applyProtection="0"/>
    <xf numFmtId="0" fontId="53" fillId="7" borderId="2" applyNumberFormat="0" applyAlignment="0" applyProtection="0"/>
    <xf numFmtId="0" fontId="53" fillId="7" borderId="2" applyNumberFormat="0" applyAlignment="0" applyProtection="0"/>
    <xf numFmtId="0" fontId="53" fillId="7" borderId="2" applyNumberFormat="0" applyAlignment="0" applyProtection="0"/>
    <xf numFmtId="0" fontId="53" fillId="7" borderId="2" applyNumberFormat="0" applyAlignment="0" applyProtection="0"/>
    <xf numFmtId="0" fontId="53" fillId="7" borderId="2" applyNumberFormat="0" applyAlignment="0" applyProtection="0"/>
    <xf numFmtId="0" fontId="53" fillId="7" borderId="2" applyNumberFormat="0" applyAlignment="0" applyProtection="0"/>
    <xf numFmtId="0" fontId="53" fillId="7" borderId="2" applyNumberFormat="0" applyAlignment="0" applyProtection="0"/>
    <xf numFmtId="0" fontId="53" fillId="7" borderId="2" applyNumberFormat="0" applyAlignment="0" applyProtection="0"/>
    <xf numFmtId="0" fontId="53" fillId="7" borderId="2" applyNumberFormat="0" applyAlignment="0" applyProtection="0"/>
    <xf numFmtId="0" fontId="53" fillId="7" borderId="2" applyNumberFormat="0" applyAlignment="0" applyProtection="0"/>
    <xf numFmtId="0" fontId="53" fillId="7" borderId="2" applyNumberFormat="0" applyAlignment="0" applyProtection="0"/>
    <xf numFmtId="0" fontId="53" fillId="7" borderId="2" applyNumberFormat="0" applyAlignment="0" applyProtection="0"/>
    <xf numFmtId="0" fontId="53" fillId="7" borderId="2" applyNumberFormat="0" applyAlignment="0" applyProtection="0"/>
    <xf numFmtId="0" fontId="53" fillId="7" borderId="2" applyNumberFormat="0" applyAlignment="0" applyProtection="0"/>
    <xf numFmtId="0" fontId="53" fillId="7" borderId="2" applyNumberFormat="0" applyAlignment="0" applyProtection="0"/>
    <xf numFmtId="0" fontId="53" fillId="7" borderId="2" applyNumberFormat="0" applyAlignment="0" applyProtection="0"/>
    <xf numFmtId="0" fontId="53" fillId="7" borderId="2" applyNumberFormat="0" applyAlignment="0" applyProtection="0"/>
    <xf numFmtId="0" fontId="53" fillId="7" borderId="2" applyNumberFormat="0" applyAlignment="0" applyProtection="0"/>
    <xf numFmtId="0" fontId="53" fillId="7" borderId="2" applyNumberFormat="0" applyAlignment="0" applyProtection="0"/>
    <xf numFmtId="0" fontId="53" fillId="7" borderId="2" applyNumberFormat="0" applyAlignment="0" applyProtection="0"/>
    <xf numFmtId="0" fontId="53" fillId="7" borderId="2" applyNumberFormat="0" applyAlignment="0" applyProtection="0"/>
    <xf numFmtId="0" fontId="53" fillId="7" borderId="2" applyNumberFormat="0" applyAlignment="0" applyProtection="0"/>
    <xf numFmtId="0" fontId="53" fillId="7" borderId="2" applyNumberFormat="0" applyAlignment="0" applyProtection="0"/>
    <xf numFmtId="0" fontId="53" fillId="7" borderId="2" applyNumberFormat="0" applyAlignment="0" applyProtection="0"/>
    <xf numFmtId="0" fontId="53" fillId="7" borderId="2" applyNumberFormat="0" applyAlignment="0" applyProtection="0"/>
    <xf numFmtId="0" fontId="53" fillId="7" borderId="2" applyNumberFormat="0" applyAlignment="0" applyProtection="0"/>
    <xf numFmtId="0" fontId="53" fillId="7" borderId="2" applyNumberFormat="0" applyAlignment="0" applyProtection="0"/>
    <xf numFmtId="0" fontId="53" fillId="7" borderId="2" applyNumberFormat="0" applyAlignment="0" applyProtection="0"/>
    <xf numFmtId="0" fontId="53" fillId="7" borderId="2" applyNumberFormat="0" applyAlignment="0" applyProtection="0"/>
    <xf numFmtId="0" fontId="53" fillId="7" borderId="2" applyNumberFormat="0" applyAlignment="0" applyProtection="0"/>
    <xf numFmtId="0" fontId="53" fillId="7" borderId="2" applyNumberFormat="0" applyAlignment="0" applyProtection="0"/>
    <xf numFmtId="0" fontId="53" fillId="7" borderId="2" applyNumberFormat="0" applyAlignment="0" applyProtection="0"/>
    <xf numFmtId="0" fontId="53" fillId="7" borderId="2" applyNumberFormat="0" applyAlignment="0" applyProtection="0"/>
    <xf numFmtId="0" fontId="53" fillId="7" borderId="2" applyNumberFormat="0" applyAlignment="0" applyProtection="0"/>
    <xf numFmtId="0" fontId="53" fillId="7" borderId="2" applyNumberFormat="0" applyAlignment="0" applyProtection="0"/>
    <xf numFmtId="0" fontId="53" fillId="7" borderId="2" applyNumberFormat="0" applyAlignment="0" applyProtection="0"/>
    <xf numFmtId="0" fontId="53" fillId="7" borderId="2" applyNumberFormat="0" applyAlignment="0" applyProtection="0"/>
    <xf numFmtId="0" fontId="53" fillId="7" borderId="2" applyNumberFormat="0" applyAlignment="0" applyProtection="0"/>
    <xf numFmtId="0" fontId="53" fillId="7" borderId="2" applyNumberFormat="0" applyAlignment="0" applyProtection="0"/>
    <xf numFmtId="0" fontId="53" fillId="7" borderId="2" applyNumberFormat="0" applyAlignment="0" applyProtection="0"/>
    <xf numFmtId="0" fontId="53" fillId="7" borderId="2" applyNumberFormat="0" applyAlignment="0" applyProtection="0"/>
    <xf numFmtId="0" fontId="53" fillId="7" borderId="2" applyNumberFormat="0" applyAlignment="0" applyProtection="0"/>
    <xf numFmtId="0" fontId="53" fillId="7" borderId="2" applyNumberFormat="0" applyAlignment="0" applyProtection="0"/>
    <xf numFmtId="0" fontId="53" fillId="7" borderId="2" applyNumberFormat="0" applyAlignment="0" applyProtection="0"/>
    <xf numFmtId="0" fontId="53" fillId="7" borderId="2" applyNumberFormat="0" applyAlignment="0" applyProtection="0"/>
    <xf numFmtId="0" fontId="53" fillId="7" borderId="2" applyNumberFormat="0" applyAlignment="0" applyProtection="0"/>
    <xf numFmtId="0" fontId="53" fillId="7" borderId="2" applyNumberFormat="0" applyAlignment="0" applyProtection="0"/>
    <xf numFmtId="0" fontId="53" fillId="7" borderId="2" applyNumberFormat="0" applyAlignment="0" applyProtection="0"/>
    <xf numFmtId="0" fontId="53" fillId="7" borderId="2" applyNumberFormat="0" applyAlignment="0" applyProtection="0"/>
    <xf numFmtId="0" fontId="53" fillId="26" borderId="2" applyNumberFormat="0" applyAlignment="0" applyProtection="0"/>
    <xf numFmtId="0" fontId="53" fillId="26" borderId="2" applyNumberFormat="0" applyAlignment="0" applyProtection="0"/>
    <xf numFmtId="0" fontId="53" fillId="26" borderId="2" applyNumberFormat="0" applyAlignment="0" applyProtection="0"/>
    <xf numFmtId="0" fontId="53" fillId="26" borderId="2" applyNumberFormat="0" applyAlignment="0" applyProtection="0"/>
    <xf numFmtId="0" fontId="53" fillId="26" borderId="2" applyNumberFormat="0" applyAlignment="0" applyProtection="0"/>
    <xf numFmtId="0" fontId="53" fillId="26" borderId="2" applyNumberFormat="0" applyAlignment="0" applyProtection="0"/>
    <xf numFmtId="0" fontId="53" fillId="26" borderId="2" applyNumberFormat="0" applyAlignment="0" applyProtection="0"/>
    <xf numFmtId="0" fontId="53" fillId="26" borderId="2" applyNumberFormat="0" applyAlignment="0" applyProtection="0"/>
    <xf numFmtId="0" fontId="53" fillId="26" borderId="2" applyNumberFormat="0" applyAlignment="0" applyProtection="0"/>
    <xf numFmtId="0" fontId="53" fillId="26" borderId="2" applyNumberFormat="0" applyAlignment="0" applyProtection="0"/>
    <xf numFmtId="0" fontId="53" fillId="26" borderId="2" applyNumberFormat="0" applyAlignment="0" applyProtection="0"/>
    <xf numFmtId="0" fontId="53" fillId="26" borderId="2" applyNumberFormat="0" applyAlignment="0" applyProtection="0"/>
    <xf numFmtId="0" fontId="53" fillId="26" borderId="2" applyNumberFormat="0" applyAlignment="0" applyProtection="0"/>
    <xf numFmtId="0" fontId="53" fillId="26" borderId="2" applyNumberFormat="0" applyAlignment="0" applyProtection="0"/>
    <xf numFmtId="0" fontId="53" fillId="26" borderId="2" applyNumberFormat="0" applyAlignment="0" applyProtection="0"/>
    <xf numFmtId="0" fontId="53" fillId="26" borderId="2" applyNumberFormat="0" applyAlignment="0" applyProtection="0"/>
    <xf numFmtId="0" fontId="53" fillId="26" borderId="2" applyNumberFormat="0" applyAlignment="0" applyProtection="0"/>
    <xf numFmtId="0" fontId="53" fillId="26" borderId="2" applyNumberFormat="0" applyAlignment="0" applyProtection="0"/>
    <xf numFmtId="0" fontId="53" fillId="26" borderId="2" applyNumberFormat="0" applyAlignment="0" applyProtection="0"/>
    <xf numFmtId="0" fontId="53" fillId="26" borderId="2" applyNumberFormat="0" applyAlignment="0" applyProtection="0"/>
    <xf numFmtId="0" fontId="53" fillId="26" borderId="2" applyNumberFormat="0" applyAlignment="0" applyProtection="0"/>
    <xf numFmtId="0" fontId="53" fillId="26" borderId="2" applyNumberFormat="0" applyAlignment="0" applyProtection="0"/>
    <xf numFmtId="0" fontId="53" fillId="26" borderId="2" applyNumberFormat="0" applyAlignment="0" applyProtection="0"/>
    <xf numFmtId="0" fontId="53" fillId="26" borderId="2" applyNumberFormat="0" applyAlignment="0" applyProtection="0"/>
    <xf numFmtId="0" fontId="53" fillId="26" borderId="2" applyNumberFormat="0" applyAlignment="0" applyProtection="0"/>
    <xf numFmtId="0" fontId="53" fillId="26" borderId="2" applyNumberFormat="0" applyAlignment="0" applyProtection="0"/>
    <xf numFmtId="0" fontId="53" fillId="26" borderId="2" applyNumberFormat="0" applyAlignment="0" applyProtection="0"/>
    <xf numFmtId="0" fontId="53" fillId="26" borderId="2" applyNumberFormat="0" applyAlignment="0" applyProtection="0"/>
    <xf numFmtId="0" fontId="53" fillId="26" borderId="2" applyNumberFormat="0" applyAlignment="0" applyProtection="0"/>
    <xf numFmtId="0" fontId="53" fillId="26" borderId="2" applyNumberFormat="0" applyAlignment="0" applyProtection="0"/>
    <xf numFmtId="0" fontId="53" fillId="7" borderId="2" applyNumberFormat="0" applyAlignment="0" applyProtection="0"/>
    <xf numFmtId="0" fontId="53" fillId="7" borderId="2" applyNumberFormat="0" applyAlignment="0" applyProtection="0"/>
    <xf numFmtId="0" fontId="53" fillId="7" borderId="2" applyNumberFormat="0" applyAlignment="0" applyProtection="0"/>
    <xf numFmtId="0" fontId="53" fillId="7" borderId="2" applyNumberFormat="0" applyAlignment="0" applyProtection="0"/>
    <xf numFmtId="0" fontId="53" fillId="7" borderId="2" applyNumberFormat="0" applyAlignment="0" applyProtection="0"/>
    <xf numFmtId="0" fontId="53" fillId="7" borderId="2" applyNumberFormat="0" applyAlignment="0" applyProtection="0"/>
    <xf numFmtId="0" fontId="53" fillId="7" borderId="2" applyNumberFormat="0" applyAlignment="0" applyProtection="0"/>
    <xf numFmtId="0" fontId="53" fillId="7" borderId="2" applyNumberFormat="0" applyAlignment="0" applyProtection="0"/>
    <xf numFmtId="0" fontId="53" fillId="7" borderId="2" applyNumberFormat="0" applyAlignment="0" applyProtection="0"/>
    <xf numFmtId="0" fontId="53" fillId="7" borderId="2" applyNumberFormat="0" applyAlignment="0" applyProtection="0"/>
    <xf numFmtId="0" fontId="53" fillId="7" borderId="2" applyNumberFormat="0" applyAlignment="0" applyProtection="0"/>
    <xf numFmtId="0" fontId="53" fillId="7" borderId="2" applyNumberFormat="0" applyAlignment="0" applyProtection="0"/>
    <xf numFmtId="0" fontId="53" fillId="7" borderId="2" applyNumberFormat="0" applyAlignment="0" applyProtection="0"/>
    <xf numFmtId="0" fontId="53" fillId="7" borderId="2" applyNumberFormat="0" applyAlignment="0" applyProtection="0"/>
    <xf numFmtId="0" fontId="53" fillId="7" borderId="2" applyNumberFormat="0" applyAlignment="0" applyProtection="0"/>
    <xf numFmtId="0" fontId="53" fillId="7" borderId="2" applyNumberFormat="0" applyAlignment="0" applyProtection="0"/>
    <xf numFmtId="0" fontId="53" fillId="7" borderId="2" applyNumberFormat="0" applyAlignment="0" applyProtection="0"/>
    <xf numFmtId="0" fontId="53" fillId="7" borderId="2" applyNumberFormat="0" applyAlignment="0" applyProtection="0"/>
    <xf numFmtId="0" fontId="53" fillId="7" borderId="2" applyNumberFormat="0" applyAlignment="0" applyProtection="0"/>
    <xf numFmtId="0" fontId="53" fillId="7" borderId="2" applyNumberFormat="0" applyAlignment="0" applyProtection="0"/>
    <xf numFmtId="0" fontId="53" fillId="7" borderId="2" applyNumberFormat="0" applyAlignment="0" applyProtection="0"/>
    <xf numFmtId="0" fontId="53" fillId="7" borderId="2" applyNumberFormat="0" applyAlignment="0" applyProtection="0"/>
    <xf numFmtId="0" fontId="53" fillId="7" borderId="2" applyNumberFormat="0" applyAlignment="0" applyProtection="0"/>
    <xf numFmtId="0" fontId="53" fillId="7" borderId="2" applyNumberFormat="0" applyAlignment="0" applyProtection="0"/>
    <xf numFmtId="0" fontId="53" fillId="7" borderId="2" applyNumberFormat="0" applyAlignment="0" applyProtection="0"/>
    <xf numFmtId="0" fontId="53" fillId="7" borderId="2" applyNumberFormat="0" applyAlignment="0" applyProtection="0"/>
    <xf numFmtId="0" fontId="53" fillId="7" borderId="2" applyNumberFormat="0" applyAlignment="0" applyProtection="0"/>
    <xf numFmtId="0" fontId="53" fillId="7" borderId="2" applyNumberFormat="0" applyAlignment="0" applyProtection="0"/>
    <xf numFmtId="0" fontId="53" fillId="7" borderId="2" applyNumberFormat="0" applyAlignment="0" applyProtection="0"/>
    <xf numFmtId="0" fontId="53" fillId="7" borderId="2" applyNumberFormat="0" applyAlignment="0" applyProtection="0"/>
    <xf numFmtId="0" fontId="53" fillId="7" borderId="2" applyNumberFormat="0" applyAlignment="0" applyProtection="0"/>
    <xf numFmtId="0" fontId="53" fillId="7" borderId="2" applyNumberFormat="0" applyAlignment="0" applyProtection="0"/>
    <xf numFmtId="0" fontId="53" fillId="7" borderId="2" applyNumberFormat="0" applyAlignment="0" applyProtection="0"/>
    <xf numFmtId="0" fontId="53" fillId="7" borderId="2" applyNumberFormat="0" applyAlignment="0" applyProtection="0"/>
    <xf numFmtId="0" fontId="53" fillId="7" borderId="2" applyNumberFormat="0" applyAlignment="0" applyProtection="0"/>
    <xf numFmtId="0" fontId="53" fillId="7" borderId="2" applyNumberFormat="0" applyAlignment="0" applyProtection="0"/>
    <xf numFmtId="0" fontId="53" fillId="7" borderId="2" applyNumberFormat="0" applyAlignment="0" applyProtection="0"/>
    <xf numFmtId="0" fontId="53" fillId="7" borderId="2" applyNumberFormat="0" applyAlignment="0" applyProtection="0"/>
    <xf numFmtId="0" fontId="53" fillId="7" borderId="2" applyNumberFormat="0" applyAlignment="0" applyProtection="0"/>
    <xf numFmtId="0" fontId="53" fillId="7" borderId="2" applyNumberFormat="0" applyAlignment="0" applyProtection="0"/>
    <xf numFmtId="0" fontId="53" fillId="7" borderId="2" applyNumberFormat="0" applyAlignment="0" applyProtection="0"/>
    <xf numFmtId="0" fontId="53" fillId="7" borderId="2" applyNumberFormat="0" applyAlignment="0" applyProtection="0"/>
    <xf numFmtId="0" fontId="53" fillId="7" borderId="2" applyNumberFormat="0" applyAlignment="0" applyProtection="0"/>
    <xf numFmtId="0" fontId="53" fillId="7" borderId="2" applyNumberFormat="0" applyAlignment="0" applyProtection="0"/>
    <xf numFmtId="0" fontId="53" fillId="7" borderId="2" applyNumberFormat="0" applyAlignment="0" applyProtection="0"/>
    <xf numFmtId="0" fontId="53" fillId="7" borderId="2" applyNumberFormat="0" applyAlignment="0" applyProtection="0"/>
    <xf numFmtId="0" fontId="53" fillId="7" borderId="2" applyNumberFormat="0" applyAlignment="0" applyProtection="0"/>
    <xf numFmtId="0" fontId="53" fillId="7" borderId="2" applyNumberFormat="0" applyAlignment="0" applyProtection="0"/>
    <xf numFmtId="0" fontId="53" fillId="7" borderId="2" applyNumberFormat="0" applyAlignment="0" applyProtection="0"/>
    <xf numFmtId="0" fontId="53" fillId="7" borderId="2" applyNumberFormat="0" applyAlignment="0" applyProtection="0"/>
    <xf numFmtId="0" fontId="53" fillId="7" borderId="2" applyNumberFormat="0" applyAlignment="0" applyProtection="0"/>
    <xf numFmtId="0" fontId="53" fillId="7" borderId="2" applyNumberFormat="0" applyAlignment="0" applyProtection="0"/>
    <xf numFmtId="0" fontId="53" fillId="7" borderId="2" applyNumberFormat="0" applyAlignment="0" applyProtection="0"/>
    <xf numFmtId="0" fontId="53" fillId="7" borderId="2" applyNumberFormat="0" applyAlignment="0" applyProtection="0"/>
    <xf numFmtId="0" fontId="53" fillId="7" borderId="2" applyNumberFormat="0" applyAlignment="0" applyProtection="0"/>
    <xf numFmtId="0" fontId="53" fillId="7" borderId="2" applyNumberFormat="0" applyAlignment="0" applyProtection="0"/>
    <xf numFmtId="0" fontId="53" fillId="7" borderId="2" applyNumberFormat="0" applyAlignment="0" applyProtection="0"/>
    <xf numFmtId="0" fontId="53" fillId="7" borderId="2" applyNumberFormat="0" applyAlignment="0" applyProtection="0"/>
    <xf numFmtId="0" fontId="53" fillId="7" borderId="2" applyNumberFormat="0" applyAlignment="0" applyProtection="0"/>
    <xf numFmtId="0" fontId="53" fillId="7" borderId="2" applyNumberFormat="0" applyAlignment="0" applyProtection="0"/>
    <xf numFmtId="0" fontId="53" fillId="7" borderId="2" applyNumberFormat="0" applyAlignment="0" applyProtection="0"/>
    <xf numFmtId="0" fontId="53" fillId="7" borderId="2" applyNumberFormat="0" applyAlignment="0" applyProtection="0"/>
    <xf numFmtId="0" fontId="53" fillId="7" borderId="2" applyNumberFormat="0" applyAlignment="0" applyProtection="0"/>
    <xf numFmtId="0" fontId="53" fillId="7" borderId="2" applyNumberFormat="0" applyAlignment="0" applyProtection="0"/>
    <xf numFmtId="0" fontId="53" fillId="7" borderId="2" applyNumberFormat="0" applyAlignment="0" applyProtection="0"/>
    <xf numFmtId="0" fontId="53" fillId="7" borderId="2" applyNumberFormat="0" applyAlignment="0" applyProtection="0"/>
    <xf numFmtId="0" fontId="53" fillId="7" borderId="2" applyNumberFormat="0" applyAlignment="0" applyProtection="0"/>
    <xf numFmtId="0" fontId="53" fillId="7" borderId="2" applyNumberFormat="0" applyAlignment="0" applyProtection="0"/>
    <xf numFmtId="0" fontId="53" fillId="7" borderId="2" applyNumberFormat="0" applyAlignment="0" applyProtection="0"/>
    <xf numFmtId="0" fontId="53" fillId="7" borderId="2" applyNumberFormat="0" applyAlignment="0" applyProtection="0"/>
    <xf numFmtId="0" fontId="53" fillId="7" borderId="2" applyNumberFormat="0" applyAlignment="0" applyProtection="0"/>
    <xf numFmtId="0" fontId="53" fillId="7" borderId="2" applyNumberFormat="0" applyAlignment="0" applyProtection="0"/>
    <xf numFmtId="0" fontId="53" fillId="7" borderId="2" applyNumberFormat="0" applyAlignment="0" applyProtection="0"/>
    <xf numFmtId="0" fontId="53" fillId="7" borderId="2" applyNumberFormat="0" applyAlignment="0" applyProtection="0"/>
    <xf numFmtId="0" fontId="53" fillId="7" borderId="2" applyNumberFormat="0" applyAlignment="0" applyProtection="0"/>
    <xf numFmtId="0" fontId="53" fillId="7" borderId="2" applyNumberFormat="0" applyAlignment="0" applyProtection="0"/>
    <xf numFmtId="0" fontId="53" fillId="7" borderId="2" applyNumberFormat="0" applyAlignment="0" applyProtection="0"/>
    <xf numFmtId="0" fontId="53" fillId="7" borderId="2" applyNumberFormat="0" applyAlignment="0" applyProtection="0"/>
    <xf numFmtId="0" fontId="53" fillId="7" borderId="2" applyNumberFormat="0" applyAlignment="0" applyProtection="0"/>
    <xf numFmtId="0" fontId="53" fillId="7" borderId="2" applyNumberFormat="0" applyAlignment="0" applyProtection="0"/>
    <xf numFmtId="0" fontId="53" fillId="7" borderId="2" applyNumberFormat="0" applyAlignment="0" applyProtection="0"/>
    <xf numFmtId="0" fontId="53" fillId="7" borderId="2" applyNumberFormat="0" applyAlignment="0" applyProtection="0"/>
    <xf numFmtId="0" fontId="53" fillId="7" borderId="2" applyNumberFormat="0" applyAlignment="0" applyProtection="0"/>
    <xf numFmtId="0" fontId="53" fillId="7" borderId="2" applyNumberFormat="0" applyAlignment="0" applyProtection="0"/>
    <xf numFmtId="0" fontId="53" fillId="7" borderId="2" applyNumberFormat="0" applyAlignment="0" applyProtection="0"/>
    <xf numFmtId="0" fontId="53" fillId="7" borderId="2" applyNumberFormat="0" applyAlignment="0" applyProtection="0"/>
    <xf numFmtId="0" fontId="53" fillId="7" borderId="2" applyNumberFormat="0" applyAlignment="0" applyProtection="0"/>
    <xf numFmtId="0" fontId="53" fillId="7" borderId="2" applyNumberFormat="0" applyAlignment="0" applyProtection="0"/>
    <xf numFmtId="0" fontId="53" fillId="7" borderId="2" applyNumberFormat="0" applyAlignment="0" applyProtection="0"/>
    <xf numFmtId="0" fontId="53" fillId="7" borderId="2" applyNumberFormat="0" applyAlignment="0" applyProtection="0"/>
    <xf numFmtId="0" fontId="53" fillId="7" borderId="2" applyNumberFormat="0" applyAlignment="0" applyProtection="0"/>
    <xf numFmtId="0" fontId="53" fillId="7" borderId="2" applyNumberFormat="0" applyAlignment="0" applyProtection="0"/>
    <xf numFmtId="0" fontId="53" fillId="7" borderId="2" applyNumberFormat="0" applyAlignment="0" applyProtection="0"/>
    <xf numFmtId="0" fontId="53" fillId="7" borderId="2" applyNumberFormat="0" applyAlignment="0" applyProtection="0"/>
    <xf numFmtId="0" fontId="53" fillId="7" borderId="2" applyNumberFormat="0" applyAlignment="0" applyProtection="0"/>
    <xf numFmtId="167" fontId="44" fillId="33" borderId="0" applyFont="0" applyBorder="0" applyAlignment="0" applyProtection="0">
      <protection locked="0"/>
    </xf>
    <xf numFmtId="15" fontId="44" fillId="33" borderId="0" applyFont="0" applyBorder="0" applyAlignment="0" applyProtection="0">
      <protection locked="0"/>
    </xf>
    <xf numFmtId="236" fontId="121" fillId="33" borderId="0" applyFont="0" applyBorder="0" applyAlignment="0">
      <protection locked="0"/>
    </xf>
    <xf numFmtId="38" fontId="44" fillId="33" borderId="0">
      <protection locked="0"/>
    </xf>
    <xf numFmtId="238" fontId="121" fillId="33" borderId="0" applyFont="0" applyBorder="0" applyAlignment="0">
      <protection locked="0"/>
    </xf>
    <xf numFmtId="10" fontId="44" fillId="33" borderId="0">
      <protection locked="0"/>
    </xf>
    <xf numFmtId="239" fontId="44" fillId="33" borderId="0" applyFont="0" applyBorder="0" applyAlignment="0">
      <protection locked="0"/>
    </xf>
    <xf numFmtId="201" fontId="130" fillId="33" borderId="0" applyNumberFormat="0" applyBorder="0" applyAlignment="0">
      <protection locked="0"/>
    </xf>
    <xf numFmtId="229" fontId="39" fillId="0" borderId="0" applyFont="0">
      <alignment horizontal="left"/>
    </xf>
    <xf numFmtId="229" fontId="7" fillId="0" borderId="0">
      <alignment horizontal="left"/>
    </xf>
    <xf numFmtId="229" fontId="7" fillId="0" borderId="0">
      <alignment horizontal="left"/>
    </xf>
    <xf numFmtId="229" fontId="7" fillId="0" borderId="0">
      <alignment horizontal="left"/>
    </xf>
    <xf numFmtId="229" fontId="7" fillId="0" borderId="0">
      <alignment horizontal="left"/>
    </xf>
    <xf numFmtId="229" fontId="7" fillId="0" borderId="0">
      <alignment horizontal="left"/>
    </xf>
    <xf numFmtId="229" fontId="7" fillId="0" borderId="0">
      <alignment horizontal="left"/>
    </xf>
    <xf numFmtId="229" fontId="7" fillId="0" borderId="0">
      <alignment horizontal="left"/>
    </xf>
    <xf numFmtId="229" fontId="7" fillId="0" borderId="0">
      <alignment horizontal="left"/>
    </xf>
    <xf numFmtId="229" fontId="7" fillId="0" borderId="0">
      <alignment horizontal="left"/>
    </xf>
    <xf numFmtId="229" fontId="7" fillId="0" borderId="0">
      <alignment horizontal="left"/>
    </xf>
    <xf numFmtId="229" fontId="7" fillId="0" borderId="0">
      <alignment horizontal="left"/>
    </xf>
    <xf numFmtId="229" fontId="7" fillId="0" borderId="0">
      <alignment horizontal="left"/>
    </xf>
    <xf numFmtId="229" fontId="7" fillId="0" borderId="0">
      <alignment horizontal="left"/>
    </xf>
    <xf numFmtId="229" fontId="7" fillId="0" borderId="0">
      <alignment horizontal="left"/>
    </xf>
    <xf numFmtId="229" fontId="7" fillId="0" borderId="0">
      <alignment horizontal="left"/>
    </xf>
    <xf numFmtId="229" fontId="7" fillId="0" borderId="0">
      <alignment horizontal="left"/>
    </xf>
    <xf numFmtId="229" fontId="7" fillId="0" borderId="0">
      <alignment horizontal="left"/>
    </xf>
    <xf numFmtId="229" fontId="7" fillId="0" borderId="0">
      <alignment horizontal="left"/>
    </xf>
    <xf numFmtId="229" fontId="7" fillId="0" borderId="0">
      <alignment horizontal="left"/>
    </xf>
    <xf numFmtId="229" fontId="7" fillId="0" borderId="0">
      <alignment horizontal="left"/>
    </xf>
    <xf numFmtId="229" fontId="7" fillId="0" borderId="0">
      <alignment horizontal="left"/>
    </xf>
    <xf numFmtId="229" fontId="7" fillId="0" borderId="0">
      <alignment horizontal="left"/>
    </xf>
    <xf numFmtId="229" fontId="7" fillId="0" borderId="0">
      <alignment horizontal="left"/>
    </xf>
    <xf numFmtId="229" fontId="7" fillId="0" borderId="0">
      <alignment horizontal="left"/>
    </xf>
    <xf numFmtId="229" fontId="7" fillId="0" borderId="0">
      <alignment horizontal="left"/>
    </xf>
    <xf numFmtId="229" fontId="7" fillId="0" borderId="0">
      <alignment horizontal="left"/>
    </xf>
    <xf numFmtId="229" fontId="7" fillId="0" borderId="0">
      <alignment horizontal="left"/>
    </xf>
    <xf numFmtId="229" fontId="7" fillId="0" borderId="0">
      <alignment horizontal="left"/>
    </xf>
    <xf numFmtId="229" fontId="7" fillId="0" borderId="0">
      <alignment horizontal="left"/>
    </xf>
    <xf numFmtId="229" fontId="7" fillId="0" borderId="0">
      <alignment horizontal="left"/>
    </xf>
    <xf numFmtId="229" fontId="7" fillId="0" borderId="0">
      <alignment horizontal="left"/>
    </xf>
    <xf numFmtId="229" fontId="7" fillId="0" borderId="0">
      <alignment horizontal="left"/>
    </xf>
    <xf numFmtId="229" fontId="7" fillId="0" borderId="0">
      <alignment horizontal="left"/>
    </xf>
    <xf numFmtId="229" fontId="7" fillId="0" borderId="0">
      <alignment horizontal="left"/>
    </xf>
    <xf numFmtId="229" fontId="7" fillId="0" borderId="0">
      <alignment horizontal="left"/>
    </xf>
    <xf numFmtId="229" fontId="7" fillId="0" borderId="0">
      <alignment horizontal="left"/>
    </xf>
    <xf numFmtId="229" fontId="39" fillId="0" borderId="0" applyFont="0">
      <alignment horizontal="left"/>
    </xf>
    <xf numFmtId="204" fontId="46" fillId="0" borderId="0"/>
    <xf numFmtId="0" fontId="56" fillId="0" borderId="5" applyNumberFormat="0" applyFont="0" applyFill="0" applyBorder="0" applyAlignment="0" applyProtection="0">
      <protection locked="0" hidden="1"/>
    </xf>
    <xf numFmtId="0" fontId="56" fillId="0" borderId="5" applyNumberFormat="0" applyFont="0" applyFill="0" applyBorder="0" applyAlignment="0" applyProtection="0">
      <protection locked="0" hidden="1"/>
    </xf>
    <xf numFmtId="0" fontId="56" fillId="0" borderId="5" applyNumberFormat="0" applyFont="0" applyFill="0" applyBorder="0" applyAlignment="0" applyProtection="0">
      <protection locked="0" hidden="1"/>
    </xf>
    <xf numFmtId="0" fontId="56" fillId="0" borderId="5" applyNumberFormat="0" applyFont="0" applyFill="0" applyBorder="0" applyAlignment="0" applyProtection="0">
      <protection locked="0" hidden="1"/>
    </xf>
    <xf numFmtId="0" fontId="56" fillId="0" borderId="5" applyNumberFormat="0" applyFont="0" applyFill="0" applyBorder="0" applyAlignment="0" applyProtection="0">
      <protection locked="0" hidden="1"/>
    </xf>
    <xf numFmtId="229" fontId="39" fillId="0" borderId="0" applyFont="0" applyFill="0" applyBorder="0">
      <alignment horizontal="left"/>
    </xf>
    <xf numFmtId="229" fontId="7" fillId="0" borderId="0" applyFill="0" applyBorder="0">
      <alignment horizontal="left"/>
    </xf>
    <xf numFmtId="229" fontId="7" fillId="0" borderId="0" applyFill="0" applyBorder="0">
      <alignment horizontal="left"/>
    </xf>
    <xf numFmtId="229" fontId="7" fillId="0" borderId="0" applyFill="0" applyBorder="0">
      <alignment horizontal="left"/>
    </xf>
    <xf numFmtId="229" fontId="7" fillId="0" borderId="0" applyFill="0" applyBorder="0">
      <alignment horizontal="left"/>
    </xf>
    <xf numFmtId="229" fontId="7" fillId="0" borderId="0" applyFill="0" applyBorder="0">
      <alignment horizontal="left"/>
    </xf>
    <xf numFmtId="229" fontId="7" fillId="0" borderId="0" applyFill="0" applyBorder="0">
      <alignment horizontal="left"/>
    </xf>
    <xf numFmtId="229" fontId="7" fillId="0" borderId="0" applyFill="0" applyBorder="0">
      <alignment horizontal="left"/>
    </xf>
    <xf numFmtId="229" fontId="7" fillId="0" borderId="0" applyFill="0" applyBorder="0">
      <alignment horizontal="left"/>
    </xf>
    <xf numFmtId="229" fontId="7" fillId="0" borderId="0" applyFill="0" applyBorder="0">
      <alignment horizontal="left"/>
    </xf>
    <xf numFmtId="229" fontId="7" fillId="0" borderId="0" applyFill="0" applyBorder="0">
      <alignment horizontal="left"/>
    </xf>
    <xf numFmtId="229" fontId="7" fillId="0" borderId="0" applyFill="0" applyBorder="0">
      <alignment horizontal="left"/>
    </xf>
    <xf numFmtId="229" fontId="7" fillId="0" borderId="0" applyFill="0" applyBorder="0">
      <alignment horizontal="left"/>
    </xf>
    <xf numFmtId="229" fontId="7" fillId="0" borderId="0" applyFill="0" applyBorder="0">
      <alignment horizontal="left"/>
    </xf>
    <xf numFmtId="229" fontId="7" fillId="0" borderId="0" applyFill="0" applyBorder="0">
      <alignment horizontal="left"/>
    </xf>
    <xf numFmtId="229" fontId="7" fillId="0" borderId="0" applyFill="0" applyBorder="0">
      <alignment horizontal="left"/>
    </xf>
    <xf numFmtId="229" fontId="7" fillId="0" borderId="0" applyFill="0" applyBorder="0">
      <alignment horizontal="left"/>
    </xf>
    <xf numFmtId="229" fontId="7" fillId="0" borderId="0" applyFill="0" applyBorder="0">
      <alignment horizontal="left"/>
    </xf>
    <xf numFmtId="229" fontId="7" fillId="0" borderId="0" applyFill="0" applyBorder="0">
      <alignment horizontal="left"/>
    </xf>
    <xf numFmtId="229" fontId="7" fillId="0" borderId="0" applyFill="0" applyBorder="0">
      <alignment horizontal="left"/>
    </xf>
    <xf numFmtId="229" fontId="7" fillId="0" borderId="0" applyFill="0" applyBorder="0">
      <alignment horizontal="left"/>
    </xf>
    <xf numFmtId="229" fontId="7" fillId="0" borderId="0" applyFill="0" applyBorder="0">
      <alignment horizontal="left"/>
    </xf>
    <xf numFmtId="229" fontId="7" fillId="0" borderId="0" applyFill="0" applyBorder="0">
      <alignment horizontal="left"/>
    </xf>
    <xf numFmtId="229" fontId="7" fillId="0" borderId="0" applyFill="0" applyBorder="0">
      <alignment horizontal="left"/>
    </xf>
    <xf numFmtId="229" fontId="7" fillId="0" borderId="0" applyFill="0" applyBorder="0">
      <alignment horizontal="left"/>
    </xf>
    <xf numFmtId="229" fontId="7" fillId="0" borderId="0" applyFill="0" applyBorder="0">
      <alignment horizontal="left"/>
    </xf>
    <xf numFmtId="229" fontId="7" fillId="0" borderId="0" applyFill="0" applyBorder="0">
      <alignment horizontal="left"/>
    </xf>
    <xf numFmtId="229" fontId="7" fillId="0" borderId="0" applyFill="0" applyBorder="0">
      <alignment horizontal="left"/>
    </xf>
    <xf numFmtId="229" fontId="7" fillId="0" borderId="0" applyFill="0" applyBorder="0">
      <alignment horizontal="left"/>
    </xf>
    <xf numFmtId="229" fontId="7" fillId="0" borderId="0" applyFill="0" applyBorder="0">
      <alignment horizontal="left"/>
    </xf>
    <xf numFmtId="229" fontId="7" fillId="0" borderId="0" applyFill="0" applyBorder="0">
      <alignment horizontal="left"/>
    </xf>
    <xf numFmtId="229" fontId="7" fillId="0" borderId="0" applyFill="0" applyBorder="0">
      <alignment horizontal="left"/>
    </xf>
    <xf numFmtId="229" fontId="7" fillId="0" borderId="0" applyFill="0" applyBorder="0">
      <alignment horizontal="left"/>
    </xf>
    <xf numFmtId="229" fontId="7" fillId="0" borderId="0" applyFill="0" applyBorder="0">
      <alignment horizontal="left"/>
    </xf>
    <xf numFmtId="229" fontId="7" fillId="0" borderId="0" applyFill="0" applyBorder="0">
      <alignment horizontal="left"/>
    </xf>
    <xf numFmtId="229" fontId="7" fillId="0" borderId="0" applyFill="0" applyBorder="0">
      <alignment horizontal="left"/>
    </xf>
    <xf numFmtId="229" fontId="7" fillId="0" borderId="0" applyFill="0" applyBorder="0">
      <alignment horizontal="left"/>
    </xf>
    <xf numFmtId="229" fontId="39" fillId="0" borderId="0" applyFont="0" applyFill="0" applyBorder="0">
      <alignment horizontal="left"/>
    </xf>
    <xf numFmtId="0" fontId="57" fillId="35" borderId="6"/>
    <xf numFmtId="0" fontId="57" fillId="35" borderId="6"/>
    <xf numFmtId="0" fontId="57" fillId="35" borderId="6"/>
    <xf numFmtId="0" fontId="57" fillId="35" borderId="6"/>
    <xf numFmtId="0" fontId="57" fillId="35" borderId="6"/>
    <xf numFmtId="0" fontId="57" fillId="35" borderId="6"/>
    <xf numFmtId="0" fontId="57" fillId="35" borderId="6"/>
    <xf numFmtId="0" fontId="57" fillId="35" borderId="6"/>
    <xf numFmtId="0" fontId="57" fillId="35" borderId="6"/>
    <xf numFmtId="0" fontId="57" fillId="35" borderId="6"/>
    <xf numFmtId="0" fontId="57" fillId="35" borderId="6"/>
    <xf numFmtId="0" fontId="57" fillId="35" borderId="6"/>
    <xf numFmtId="0" fontId="57" fillId="35" borderId="6"/>
    <xf numFmtId="0" fontId="57" fillId="35" borderId="6"/>
    <xf numFmtId="0" fontId="57" fillId="35" borderId="6"/>
    <xf numFmtId="40" fontId="44" fillId="0" borderId="0" applyFont="0">
      <protection locked="0"/>
    </xf>
    <xf numFmtId="0" fontId="58" fillId="0" borderId="18" applyNumberFormat="0" applyFill="0" applyAlignment="0" applyProtection="0"/>
    <xf numFmtId="0" fontId="58" fillId="0" borderId="18" applyNumberFormat="0" applyFill="0" applyAlignment="0" applyProtection="0"/>
    <xf numFmtId="0" fontId="58" fillId="0" borderId="18" applyNumberFormat="0" applyFill="0" applyAlignment="0" applyProtection="0"/>
    <xf numFmtId="0" fontId="58" fillId="0" borderId="18" applyNumberFormat="0" applyFill="0" applyAlignment="0" applyProtection="0"/>
    <xf numFmtId="0" fontId="58" fillId="0" borderId="18" applyNumberFormat="0" applyFill="0" applyAlignment="0" applyProtection="0"/>
    <xf numFmtId="0" fontId="58" fillId="0" borderId="18" applyNumberFormat="0" applyFill="0" applyAlignment="0" applyProtection="0"/>
    <xf numFmtId="0" fontId="58" fillId="0" borderId="18" applyNumberFormat="0" applyFill="0" applyAlignment="0" applyProtection="0"/>
    <xf numFmtId="0" fontId="58" fillId="0" borderId="18" applyNumberFormat="0" applyFill="0" applyAlignment="0" applyProtection="0"/>
    <xf numFmtId="0" fontId="58" fillId="0" borderId="18" applyNumberFormat="0" applyFill="0" applyAlignment="0" applyProtection="0"/>
    <xf numFmtId="0" fontId="58" fillId="0" borderId="18" applyNumberFormat="0" applyFill="0" applyAlignment="0" applyProtection="0"/>
    <xf numFmtId="0" fontId="58" fillId="0" borderId="18" applyNumberFormat="0" applyFill="0" applyAlignment="0" applyProtection="0"/>
    <xf numFmtId="0" fontId="59" fillId="0" borderId="19">
      <alignment horizontal="center"/>
    </xf>
    <xf numFmtId="0" fontId="59" fillId="0" borderId="19">
      <alignment horizontal="center"/>
    </xf>
    <xf numFmtId="0" fontId="59" fillId="0" borderId="19">
      <alignment horizontal="center"/>
    </xf>
    <xf numFmtId="0" fontId="59" fillId="0" borderId="19">
      <alignment horizontal="center"/>
    </xf>
    <xf numFmtId="0" fontId="59" fillId="0" borderId="7">
      <alignment horizontal="center"/>
    </xf>
    <xf numFmtId="0" fontId="59" fillId="0" borderId="7">
      <alignment horizontal="center"/>
    </xf>
    <xf numFmtId="0" fontId="59" fillId="0" borderId="7">
      <alignment horizontal="center"/>
    </xf>
    <xf numFmtId="0" fontId="59" fillId="0" borderId="7">
      <alignment horizontal="center"/>
    </xf>
    <xf numFmtId="229" fontId="39" fillId="0" borderId="0" applyFont="0" applyFill="0" applyBorder="0">
      <alignment horizontal="left"/>
    </xf>
    <xf numFmtId="0" fontId="59" fillId="0" borderId="7">
      <alignment horizontal="center"/>
    </xf>
    <xf numFmtId="0" fontId="59" fillId="0" borderId="7">
      <alignment horizontal="center"/>
    </xf>
    <xf numFmtId="0" fontId="59" fillId="0" borderId="7">
      <alignment horizontal="center"/>
    </xf>
    <xf numFmtId="0" fontId="59" fillId="0" borderId="7">
      <alignment horizontal="center"/>
    </xf>
    <xf numFmtId="0" fontId="59" fillId="0" borderId="7">
      <alignment horizontal="center"/>
    </xf>
    <xf numFmtId="0" fontId="59" fillId="0" borderId="7">
      <alignment horizontal="center"/>
    </xf>
    <xf numFmtId="0" fontId="59" fillId="0" borderId="7">
      <alignment horizontal="center"/>
    </xf>
    <xf numFmtId="0" fontId="59" fillId="0" borderId="7">
      <alignment horizontal="center"/>
    </xf>
    <xf numFmtId="0" fontId="59" fillId="0" borderId="7">
      <alignment horizontal="center"/>
    </xf>
    <xf numFmtId="0" fontId="59" fillId="0" borderId="7">
      <alignment horizontal="center"/>
    </xf>
    <xf numFmtId="0" fontId="59" fillId="0" borderId="7">
      <alignment horizontal="center"/>
    </xf>
    <xf numFmtId="0" fontId="59" fillId="0" borderId="7">
      <alignment horizontal="center"/>
    </xf>
    <xf numFmtId="229" fontId="7" fillId="0" borderId="0" applyFill="0" applyBorder="0">
      <alignment horizontal="left"/>
    </xf>
    <xf numFmtId="229" fontId="7" fillId="0" borderId="0" applyFill="0" applyBorder="0">
      <alignment horizontal="left"/>
    </xf>
    <xf numFmtId="229" fontId="7" fillId="0" borderId="0" applyFill="0" applyBorder="0">
      <alignment horizontal="left"/>
    </xf>
    <xf numFmtId="229" fontId="7" fillId="0" borderId="0" applyFill="0" applyBorder="0">
      <alignment horizontal="left"/>
    </xf>
    <xf numFmtId="229" fontId="7" fillId="0" borderId="0" applyFill="0" applyBorder="0">
      <alignment horizontal="left"/>
    </xf>
    <xf numFmtId="229" fontId="7" fillId="0" borderId="0" applyFill="0" applyBorder="0">
      <alignment horizontal="left"/>
    </xf>
    <xf numFmtId="229" fontId="7" fillId="0" borderId="0" applyFill="0" applyBorder="0">
      <alignment horizontal="left"/>
    </xf>
    <xf numFmtId="229" fontId="7" fillId="0" borderId="0" applyFill="0" applyBorder="0">
      <alignment horizontal="left"/>
    </xf>
    <xf numFmtId="229" fontId="7" fillId="0" borderId="0" applyFill="0" applyBorder="0">
      <alignment horizontal="left"/>
    </xf>
    <xf numFmtId="229" fontId="7" fillId="0" borderId="0" applyFill="0" applyBorder="0">
      <alignment horizontal="left"/>
    </xf>
    <xf numFmtId="229" fontId="7" fillId="0" borderId="0" applyFill="0" applyBorder="0">
      <alignment horizontal="left"/>
    </xf>
    <xf numFmtId="229" fontId="7" fillId="0" borderId="0" applyFill="0" applyBorder="0">
      <alignment horizontal="left"/>
    </xf>
    <xf numFmtId="229" fontId="7" fillId="0" borderId="0" applyFill="0" applyBorder="0">
      <alignment horizontal="left"/>
    </xf>
    <xf numFmtId="229" fontId="7" fillId="0" borderId="0" applyFill="0" applyBorder="0">
      <alignment horizontal="left"/>
    </xf>
    <xf numFmtId="229" fontId="7" fillId="0" borderId="0" applyFill="0" applyBorder="0">
      <alignment horizontal="left"/>
    </xf>
    <xf numFmtId="229" fontId="7" fillId="0" borderId="0" applyFill="0" applyBorder="0">
      <alignment horizontal="left"/>
    </xf>
    <xf numFmtId="229" fontId="7" fillId="0" borderId="0" applyFill="0" applyBorder="0">
      <alignment horizontal="left"/>
    </xf>
    <xf numFmtId="229" fontId="7" fillId="0" borderId="0" applyFill="0" applyBorder="0">
      <alignment horizontal="left"/>
    </xf>
    <xf numFmtId="229" fontId="39" fillId="0" borderId="0" applyFont="0" applyFill="0" applyBorder="0">
      <alignment horizontal="left"/>
    </xf>
    <xf numFmtId="229" fontId="7" fillId="0" borderId="0" applyFill="0" applyBorder="0">
      <alignment horizontal="left"/>
    </xf>
    <xf numFmtId="229" fontId="7" fillId="0" borderId="0" applyFill="0" applyBorder="0">
      <alignment horizontal="left"/>
    </xf>
    <xf numFmtId="229" fontId="7" fillId="0" borderId="0" applyFill="0" applyBorder="0">
      <alignment horizontal="left"/>
    </xf>
    <xf numFmtId="229" fontId="7" fillId="0" borderId="0" applyFill="0" applyBorder="0">
      <alignment horizontal="left"/>
    </xf>
    <xf numFmtId="229" fontId="7" fillId="0" borderId="0" applyFill="0" applyBorder="0">
      <alignment horizontal="left"/>
    </xf>
    <xf numFmtId="229" fontId="7" fillId="0" borderId="0" applyFill="0" applyBorder="0">
      <alignment horizontal="left"/>
    </xf>
    <xf numFmtId="229" fontId="7" fillId="0" borderId="0" applyFill="0" applyBorder="0">
      <alignment horizontal="left"/>
    </xf>
    <xf numFmtId="229" fontId="7" fillId="0" borderId="0" applyFill="0" applyBorder="0">
      <alignment horizontal="left"/>
    </xf>
    <xf numFmtId="229" fontId="39" fillId="0" borderId="0" applyFont="0" applyFill="0" applyBorder="0">
      <alignment horizontal="left"/>
    </xf>
    <xf numFmtId="229" fontId="7" fillId="0" borderId="0" applyFill="0" applyBorder="0">
      <alignment horizontal="left"/>
    </xf>
    <xf numFmtId="229" fontId="7" fillId="0" borderId="0" applyFill="0" applyBorder="0">
      <alignment horizontal="left"/>
    </xf>
    <xf numFmtId="0" fontId="59" fillId="0" borderId="19">
      <alignment horizontal="center"/>
    </xf>
    <xf numFmtId="0" fontId="59" fillId="0" borderId="19">
      <alignment horizontal="center"/>
    </xf>
    <xf numFmtId="0" fontId="59" fillId="0" borderId="19">
      <alignment horizontal="center"/>
    </xf>
    <xf numFmtId="0" fontId="59" fillId="0" borderId="19">
      <alignment horizontal="center"/>
    </xf>
    <xf numFmtId="0" fontId="59" fillId="0" borderId="19">
      <alignment horizontal="center"/>
    </xf>
    <xf numFmtId="0" fontId="59" fillId="0" borderId="19">
      <alignment horizontal="center"/>
    </xf>
    <xf numFmtId="0" fontId="59" fillId="0" borderId="19">
      <alignment horizontal="center"/>
    </xf>
    <xf numFmtId="0" fontId="59" fillId="0" borderId="19">
      <alignment horizontal="center"/>
    </xf>
    <xf numFmtId="0" fontId="59" fillId="0" borderId="19">
      <alignment horizontal="center"/>
    </xf>
    <xf numFmtId="0" fontId="59" fillId="0" borderId="19">
      <alignment horizontal="center"/>
    </xf>
    <xf numFmtId="229" fontId="7" fillId="0" borderId="0" applyFill="0" applyBorder="0">
      <alignment horizontal="left"/>
    </xf>
    <xf numFmtId="229" fontId="7" fillId="0" borderId="0" applyFill="0" applyBorder="0">
      <alignment horizontal="left"/>
    </xf>
    <xf numFmtId="0" fontId="59" fillId="0" borderId="19">
      <alignment horizontal="center"/>
    </xf>
    <xf numFmtId="229" fontId="7" fillId="0" borderId="0" applyFill="0" applyBorder="0">
      <alignment horizontal="left"/>
    </xf>
    <xf numFmtId="229" fontId="7" fillId="0" borderId="0" applyFill="0" applyBorder="0">
      <alignment horizontal="left"/>
    </xf>
    <xf numFmtId="0" fontId="59" fillId="0" borderId="7">
      <alignment horizontal="center"/>
    </xf>
    <xf numFmtId="0" fontId="59" fillId="0" borderId="7">
      <alignment horizontal="center"/>
    </xf>
    <xf numFmtId="0" fontId="59" fillId="0" borderId="19">
      <alignment horizontal="center"/>
    </xf>
    <xf numFmtId="0" fontId="59" fillId="0" borderId="19">
      <alignment horizontal="center"/>
    </xf>
    <xf numFmtId="0" fontId="59" fillId="0" borderId="7">
      <alignment horizontal="center"/>
    </xf>
    <xf numFmtId="0" fontId="59" fillId="0" borderId="7">
      <alignment horizontal="center"/>
    </xf>
    <xf numFmtId="229" fontId="7" fillId="0" borderId="0" applyFill="0" applyBorder="0">
      <alignment horizontal="left"/>
    </xf>
    <xf numFmtId="229" fontId="7" fillId="0" borderId="0" applyFill="0" applyBorder="0">
      <alignment horizontal="left"/>
    </xf>
    <xf numFmtId="229" fontId="7" fillId="0" borderId="0" applyFill="0" applyBorder="0">
      <alignment horizontal="left"/>
    </xf>
    <xf numFmtId="229" fontId="7" fillId="0" borderId="0" applyFill="0" applyBorder="0">
      <alignment horizontal="left"/>
    </xf>
    <xf numFmtId="0" fontId="59" fillId="0" borderId="7">
      <alignment horizontal="center"/>
    </xf>
    <xf numFmtId="0" fontId="59" fillId="0" borderId="7">
      <alignment horizontal="center"/>
    </xf>
    <xf numFmtId="0" fontId="59" fillId="0" borderId="7">
      <alignment horizontal="center"/>
    </xf>
    <xf numFmtId="0" fontId="59" fillId="0" borderId="7">
      <alignment horizontal="center"/>
    </xf>
    <xf numFmtId="0" fontId="59" fillId="0" borderId="19">
      <alignment horizontal="center"/>
    </xf>
    <xf numFmtId="229" fontId="39" fillId="0" borderId="0" applyFont="0" applyFill="0" applyBorder="0">
      <alignment horizontal="left"/>
    </xf>
    <xf numFmtId="0" fontId="59" fillId="0" borderId="19">
      <alignment horizontal="center"/>
    </xf>
    <xf numFmtId="0" fontId="59" fillId="0" borderId="19">
      <alignment horizontal="center"/>
    </xf>
    <xf numFmtId="0" fontId="59" fillId="0" borderId="7">
      <alignment horizontal="center"/>
    </xf>
    <xf numFmtId="0" fontId="59" fillId="0" borderId="7">
      <alignment horizontal="center"/>
    </xf>
    <xf numFmtId="229" fontId="39" fillId="0" borderId="0" applyFont="0" applyFill="0" applyBorder="0">
      <alignment horizontal="left"/>
    </xf>
    <xf numFmtId="211" fontId="131" fillId="0" borderId="0">
      <alignment horizontal="left" vertical="top"/>
      <protection locked="0"/>
    </xf>
    <xf numFmtId="211" fontId="44" fillId="0" borderId="0" applyFont="0"/>
    <xf numFmtId="228" fontId="7" fillId="0" borderId="0" applyFont="0" applyFill="0" applyBorder="0" applyAlignment="0" applyProtection="0"/>
    <xf numFmtId="240" fontId="7" fillId="0" borderId="0" applyFont="0" applyFill="0" applyBorder="0" applyAlignment="0" applyProtection="0"/>
    <xf numFmtId="229" fontId="39" fillId="0" borderId="0" applyFont="0" applyFill="0" applyBorder="0">
      <alignment horizontal="left"/>
    </xf>
    <xf numFmtId="168" fontId="7" fillId="0" borderId="0" applyFont="0" applyFill="0" applyBorder="0" applyAlignment="0" applyProtection="0"/>
    <xf numFmtId="170" fontId="7" fillId="0" borderId="0" applyFont="0" applyFill="0" applyBorder="0" applyAlignment="0" applyProtection="0"/>
    <xf numFmtId="229" fontId="39" fillId="0" borderId="0" applyFont="0">
      <alignment horizontal="left"/>
    </xf>
    <xf numFmtId="229" fontId="7" fillId="0" borderId="0">
      <alignment horizontal="left"/>
    </xf>
    <xf numFmtId="229" fontId="7" fillId="0" borderId="0">
      <alignment horizontal="left"/>
    </xf>
    <xf numFmtId="229" fontId="7" fillId="0" borderId="0">
      <alignment horizontal="left"/>
    </xf>
    <xf numFmtId="229" fontId="7" fillId="0" borderId="0">
      <alignment horizontal="left"/>
    </xf>
    <xf numFmtId="229" fontId="7" fillId="0" borderId="0">
      <alignment horizontal="left"/>
    </xf>
    <xf numFmtId="229" fontId="7" fillId="0" borderId="0">
      <alignment horizontal="left"/>
    </xf>
    <xf numFmtId="229" fontId="7" fillId="0" borderId="0">
      <alignment horizontal="left"/>
    </xf>
    <xf numFmtId="229" fontId="7" fillId="0" borderId="0">
      <alignment horizontal="left"/>
    </xf>
    <xf numFmtId="229" fontId="7" fillId="0" borderId="0">
      <alignment horizontal="left"/>
    </xf>
    <xf numFmtId="229" fontId="7" fillId="0" borderId="0">
      <alignment horizontal="left"/>
    </xf>
    <xf numFmtId="229" fontId="7" fillId="0" borderId="0">
      <alignment horizontal="left"/>
    </xf>
    <xf numFmtId="229" fontId="7" fillId="0" borderId="0">
      <alignment horizontal="left"/>
    </xf>
    <xf numFmtId="229" fontId="7" fillId="0" borderId="0">
      <alignment horizontal="left"/>
    </xf>
    <xf numFmtId="229" fontId="7" fillId="0" borderId="0">
      <alignment horizontal="left"/>
    </xf>
    <xf numFmtId="229" fontId="7" fillId="0" borderId="0">
      <alignment horizontal="left"/>
    </xf>
    <xf numFmtId="229" fontId="7" fillId="0" borderId="0">
      <alignment horizontal="left"/>
    </xf>
    <xf numFmtId="229" fontId="7" fillId="0" borderId="0">
      <alignment horizontal="left"/>
    </xf>
    <xf numFmtId="229" fontId="7" fillId="0" borderId="0">
      <alignment horizontal="left"/>
    </xf>
    <xf numFmtId="229" fontId="7" fillId="0" borderId="0">
      <alignment horizontal="left"/>
    </xf>
    <xf numFmtId="229" fontId="7" fillId="0" borderId="0">
      <alignment horizontal="left"/>
    </xf>
    <xf numFmtId="229" fontId="7" fillId="0" borderId="0">
      <alignment horizontal="left"/>
    </xf>
    <xf numFmtId="229" fontId="7" fillId="0" borderId="0">
      <alignment horizontal="left"/>
    </xf>
    <xf numFmtId="229" fontId="7" fillId="0" borderId="0">
      <alignment horizontal="left"/>
    </xf>
    <xf numFmtId="229" fontId="7" fillId="0" borderId="0">
      <alignment horizontal="left"/>
    </xf>
    <xf numFmtId="229" fontId="7" fillId="0" borderId="0">
      <alignment horizontal="left"/>
    </xf>
    <xf numFmtId="229" fontId="7" fillId="0" borderId="0">
      <alignment horizontal="left"/>
    </xf>
    <xf numFmtId="229" fontId="7" fillId="0" borderId="0">
      <alignment horizontal="left"/>
    </xf>
    <xf numFmtId="229" fontId="7" fillId="0" borderId="0">
      <alignment horizontal="left"/>
    </xf>
    <xf numFmtId="229" fontId="7" fillId="0" borderId="0">
      <alignment horizontal="left"/>
    </xf>
    <xf numFmtId="229" fontId="7" fillId="0" borderId="0">
      <alignment horizontal="left"/>
    </xf>
    <xf numFmtId="229" fontId="7" fillId="0" borderId="0">
      <alignment horizontal="left"/>
    </xf>
    <xf numFmtId="229" fontId="7" fillId="0" borderId="0">
      <alignment horizontal="left"/>
    </xf>
    <xf numFmtId="229" fontId="7" fillId="0" borderId="0">
      <alignment horizontal="left"/>
    </xf>
    <xf numFmtId="229" fontId="7" fillId="0" borderId="0">
      <alignment horizontal="left"/>
    </xf>
    <xf numFmtId="229" fontId="7" fillId="0" borderId="0">
      <alignment horizontal="left"/>
    </xf>
    <xf numFmtId="229" fontId="7" fillId="0" borderId="0">
      <alignment horizontal="left"/>
    </xf>
    <xf numFmtId="229" fontId="39" fillId="0" borderId="0" applyFont="0">
      <alignment horizontal="left"/>
    </xf>
    <xf numFmtId="241" fontId="121" fillId="30" borderId="0" applyFont="0" applyBorder="0" applyAlignment="0" applyProtection="0">
      <alignment horizontal="right"/>
      <protection hidden="1"/>
    </xf>
    <xf numFmtId="0" fontId="62" fillId="13" borderId="0" applyNumberFormat="0" applyBorder="0" applyAlignment="0" applyProtection="0"/>
    <xf numFmtId="0" fontId="62" fillId="13" borderId="0" applyNumberFormat="0" applyBorder="0" applyAlignment="0" applyProtection="0"/>
    <xf numFmtId="0" fontId="62" fillId="13" borderId="0" applyNumberFormat="0" applyBorder="0" applyAlignment="0" applyProtection="0"/>
    <xf numFmtId="0" fontId="62" fillId="13" borderId="0" applyNumberFormat="0" applyBorder="0" applyAlignment="0" applyProtection="0"/>
    <xf numFmtId="0" fontId="62" fillId="13" borderId="0" applyNumberFormat="0" applyBorder="0" applyAlignment="0" applyProtection="0"/>
    <xf numFmtId="0" fontId="62" fillId="13" borderId="0" applyNumberFormat="0" applyBorder="0" applyAlignment="0" applyProtection="0"/>
    <xf numFmtId="0" fontId="62" fillId="13" borderId="0" applyNumberFormat="0" applyBorder="0" applyAlignment="0" applyProtection="0"/>
    <xf numFmtId="0" fontId="62" fillId="13" borderId="0" applyNumberFormat="0" applyBorder="0" applyAlignment="0" applyProtection="0"/>
    <xf numFmtId="0" fontId="62" fillId="13" borderId="0" applyNumberFormat="0" applyBorder="0" applyAlignment="0" applyProtection="0"/>
    <xf numFmtId="0" fontId="62" fillId="13" borderId="0" applyNumberFormat="0" applyBorder="0" applyAlignment="0" applyProtection="0"/>
    <xf numFmtId="0" fontId="62" fillId="13" borderId="0" applyNumberFormat="0" applyBorder="0" applyAlignment="0" applyProtection="0"/>
    <xf numFmtId="49" fontId="99" fillId="0" borderId="31" applyFont="0" applyBorder="0" applyAlignment="0">
      <alignment vertical="center"/>
    </xf>
    <xf numFmtId="49" fontId="99" fillId="0" borderId="31" applyFont="0" applyBorder="0" applyAlignment="0">
      <alignment vertical="center"/>
    </xf>
    <xf numFmtId="49" fontId="99" fillId="0" borderId="31" applyFont="0" applyBorder="0" applyAlignment="0">
      <alignment vertical="center"/>
    </xf>
    <xf numFmtId="49" fontId="99" fillId="0" borderId="31" applyFont="0" applyBorder="0" applyAlignment="0">
      <alignment vertical="center"/>
    </xf>
    <xf numFmtId="49" fontId="99" fillId="0" borderId="31" applyFont="0" applyBorder="0" applyAlignment="0">
      <alignment vertical="center"/>
    </xf>
    <xf numFmtId="49" fontId="99" fillId="0" borderId="31" applyFont="0" applyBorder="0" applyAlignment="0">
      <alignment vertical="center"/>
    </xf>
    <xf numFmtId="49" fontId="99" fillId="0" borderId="31" applyFont="0" applyBorder="0" applyAlignment="0">
      <alignment vertical="center"/>
    </xf>
    <xf numFmtId="49" fontId="99" fillId="0" borderId="31" applyFont="0" applyBorder="0" applyAlignment="0">
      <alignment vertical="center"/>
    </xf>
    <xf numFmtId="49" fontId="99" fillId="0" borderId="31" applyFont="0" applyBorder="0" applyAlignment="0">
      <alignment vertical="center"/>
    </xf>
    <xf numFmtId="49" fontId="99" fillId="0" borderId="31" applyFont="0" applyBorder="0" applyAlignment="0">
      <alignment vertical="center"/>
    </xf>
    <xf numFmtId="0" fontId="66" fillId="0" borderId="0"/>
    <xf numFmtId="0" fontId="66" fillId="0" borderId="0"/>
    <xf numFmtId="1" fontId="132" fillId="0" borderId="16"/>
    <xf numFmtId="1" fontId="132" fillId="0" borderId="16"/>
    <xf numFmtId="1" fontId="132" fillId="0" borderId="16"/>
    <xf numFmtId="1" fontId="132" fillId="0" borderId="16"/>
    <xf numFmtId="38" fontId="44" fillId="0" borderId="0" applyFont="0" applyFill="0" applyBorder="0" applyAlignment="0"/>
    <xf numFmtId="201" fontId="7" fillId="0" borderId="0" applyFont="0" applyFill="0" applyBorder="0" applyAlignment="0"/>
    <xf numFmtId="40" fontId="44" fillId="0" borderId="0" applyFont="0" applyFill="0" applyBorder="0" applyAlignment="0"/>
    <xf numFmtId="242" fontId="44" fillId="0" borderId="0" applyFont="0" applyFill="0" applyBorder="0" applyAlignment="0"/>
    <xf numFmtId="0" fontId="37" fillId="0" borderId="0" applyNumberFormat="0" applyAlignment="0"/>
    <xf numFmtId="0" fontId="133" fillId="0" borderId="0">
      <alignment vertical="center"/>
    </xf>
    <xf numFmtId="0" fontId="133" fillId="0" borderId="0">
      <alignment vertical="center"/>
    </xf>
    <xf numFmtId="224" fontId="90" fillId="0" borderId="0"/>
    <xf numFmtId="0" fontId="133" fillId="0" borderId="0">
      <alignment vertical="center"/>
    </xf>
    <xf numFmtId="0" fontId="7" fillId="0" borderId="0"/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66" fillId="0" borderId="0"/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4" fillId="0" borderId="0"/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4" fillId="0" borderId="0"/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7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4" fillId="0" borderId="0"/>
    <xf numFmtId="0" fontId="4" fillId="0" borderId="0"/>
    <xf numFmtId="0" fontId="4" fillId="0" borderId="0"/>
    <xf numFmtId="0" fontId="133" fillId="0" borderId="0">
      <alignment vertical="center"/>
    </xf>
    <xf numFmtId="0" fontId="7" fillId="0" borderId="0" applyProtection="0"/>
    <xf numFmtId="0" fontId="4" fillId="0" borderId="0"/>
    <xf numFmtId="0" fontId="4" fillId="0" borderId="0"/>
    <xf numFmtId="0" fontId="7" fillId="0" borderId="0"/>
    <xf numFmtId="0" fontId="7" fillId="0" borderId="0"/>
    <xf numFmtId="0" fontId="7" fillId="0" borderId="0"/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96" fillId="0" borderId="0"/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96" fillId="0" borderId="0"/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243" fontId="35" fillId="0" borderId="0"/>
    <xf numFmtId="0" fontId="7" fillId="0" borderId="0"/>
    <xf numFmtId="0" fontId="96" fillId="0" borderId="0"/>
    <xf numFmtId="0" fontId="96" fillId="0" borderId="0"/>
    <xf numFmtId="0" fontId="7" fillId="0" borderId="0"/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244" fontId="7" fillId="0" borderId="0"/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7" fillId="0" borderId="0"/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7" fillId="0" borderId="0"/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4" fillId="0" borderId="0">
      <alignment vertical="center"/>
    </xf>
    <xf numFmtId="0" fontId="134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39" fontId="35" fillId="0" borderId="0"/>
    <xf numFmtId="0" fontId="7" fillId="0" borderId="0"/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7" fillId="0" borderId="0"/>
    <xf numFmtId="0" fontId="134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4" fillId="0" borderId="0">
      <alignment vertical="center"/>
    </xf>
    <xf numFmtId="0" fontId="134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7" fillId="0" borderId="0"/>
    <xf numFmtId="0" fontId="134" fillId="0" borderId="0">
      <alignment vertical="center"/>
    </xf>
    <xf numFmtId="0" fontId="134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4" fillId="0" borderId="0">
      <alignment vertical="center"/>
    </xf>
    <xf numFmtId="0" fontId="134" fillId="0" borderId="0">
      <alignment vertical="center"/>
    </xf>
    <xf numFmtId="0" fontId="134" fillId="0" borderId="0">
      <alignment vertical="center"/>
    </xf>
    <xf numFmtId="0" fontId="134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5" fillId="0" borderId="0"/>
    <xf numFmtId="0" fontId="7" fillId="0" borderId="0" applyProtection="0"/>
    <xf numFmtId="0" fontId="7" fillId="0" borderId="0"/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7" fillId="0" borderId="0"/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7" fillId="0" borderId="0"/>
    <xf numFmtId="0" fontId="136" fillId="50" borderId="0">
      <alignment vertical="center"/>
    </xf>
    <xf numFmtId="0" fontId="136" fillId="50" borderId="0">
      <alignment vertical="center"/>
    </xf>
    <xf numFmtId="0" fontId="136" fillId="50" borderId="0">
      <alignment vertical="center"/>
    </xf>
    <xf numFmtId="0" fontId="136" fillId="50" borderId="0">
      <alignment vertical="center"/>
    </xf>
    <xf numFmtId="0" fontId="136" fillId="50" borderId="0">
      <alignment vertical="center"/>
    </xf>
    <xf numFmtId="0" fontId="136" fillId="50" borderId="0">
      <alignment vertical="center"/>
    </xf>
    <xf numFmtId="0" fontId="7" fillId="0" borderId="0"/>
    <xf numFmtId="0" fontId="136" fillId="50" borderId="0">
      <alignment vertical="center"/>
    </xf>
    <xf numFmtId="0" fontId="136" fillId="50" borderId="0">
      <alignment vertical="center"/>
    </xf>
    <xf numFmtId="0" fontId="136" fillId="50" borderId="0">
      <alignment vertical="center"/>
    </xf>
    <xf numFmtId="0" fontId="136" fillId="50" borderId="0">
      <alignment vertical="center"/>
    </xf>
    <xf numFmtId="0" fontId="136" fillId="50" borderId="0">
      <alignment vertical="center"/>
    </xf>
    <xf numFmtId="0" fontId="136" fillId="50" borderId="0">
      <alignment vertical="center"/>
    </xf>
    <xf numFmtId="0" fontId="7" fillId="0" borderId="0"/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7" fillId="0" borderId="0"/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7" fillId="0" borderId="0"/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7" fillId="0" borderId="0"/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7" fillId="0" borderId="0"/>
    <xf numFmtId="0" fontId="7" fillId="0" borderId="0"/>
    <xf numFmtId="0" fontId="7" fillId="0" borderId="0"/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7" fillId="0" borderId="0"/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7" fillId="0" borderId="0"/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7" fillId="0" borderId="0"/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7" fillId="0" borderId="0"/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7" fillId="0" borderId="0"/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39" fontId="59" fillId="0" borderId="0"/>
    <xf numFmtId="0" fontId="7" fillId="0" borderId="0"/>
    <xf numFmtId="0" fontId="7" fillId="0" borderId="0"/>
    <xf numFmtId="0" fontId="133" fillId="0" borderId="0">
      <alignment vertical="center"/>
    </xf>
    <xf numFmtId="0" fontId="133" fillId="0" borderId="0">
      <alignment vertical="center"/>
    </xf>
    <xf numFmtId="0" fontId="7" fillId="0" borderId="0"/>
    <xf numFmtId="0" fontId="7" fillId="0" borderId="0"/>
    <xf numFmtId="0" fontId="7" fillId="0" borderId="0"/>
    <xf numFmtId="39" fontId="59" fillId="0" borderId="0"/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39" fontId="59" fillId="0" borderId="0"/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39" fontId="59" fillId="0" borderId="0"/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39" fontId="59" fillId="0" borderId="0"/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39" fontId="59" fillId="0" borderId="0"/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7" fillId="0" borderId="0"/>
    <xf numFmtId="39" fontId="59" fillId="0" borderId="0"/>
    <xf numFmtId="39" fontId="59" fillId="0" borderId="0"/>
    <xf numFmtId="39" fontId="59" fillId="0" borderId="0"/>
    <xf numFmtId="39" fontId="59" fillId="0" borderId="0"/>
    <xf numFmtId="39" fontId="59" fillId="0" borderId="0"/>
    <xf numFmtId="39" fontId="5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39" fontId="5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39" fontId="59" fillId="0" borderId="0"/>
    <xf numFmtId="39" fontId="59" fillId="0" borderId="0"/>
    <xf numFmtId="39" fontId="59" fillId="0" borderId="0"/>
    <xf numFmtId="39" fontId="59" fillId="0" borderId="0"/>
    <xf numFmtId="39" fontId="59" fillId="0" borderId="0"/>
    <xf numFmtId="0" fontId="7" fillId="0" borderId="0"/>
    <xf numFmtId="39" fontId="59" fillId="0" borderId="0"/>
    <xf numFmtId="39" fontId="59" fillId="0" borderId="0"/>
    <xf numFmtId="39" fontId="59" fillId="0" borderId="0"/>
    <xf numFmtId="39" fontId="59" fillId="0" borderId="0"/>
    <xf numFmtId="39" fontId="59" fillId="0" borderId="0"/>
    <xf numFmtId="39" fontId="59" fillId="0" borderId="0"/>
    <xf numFmtId="39" fontId="5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39" fontId="59" fillId="0" borderId="0"/>
    <xf numFmtId="39" fontId="59" fillId="0" borderId="0"/>
    <xf numFmtId="39" fontId="59" fillId="0" borderId="0"/>
    <xf numFmtId="39" fontId="59" fillId="0" borderId="0"/>
    <xf numFmtId="39" fontId="59" fillId="0" borderId="0"/>
    <xf numFmtId="39" fontId="59" fillId="0" borderId="0"/>
    <xf numFmtId="39" fontId="59" fillId="0" borderId="0"/>
    <xf numFmtId="39" fontId="59" fillId="0" borderId="0"/>
    <xf numFmtId="39" fontId="59" fillId="0" borderId="0"/>
    <xf numFmtId="39" fontId="59" fillId="0" borderId="0"/>
    <xf numFmtId="39" fontId="59" fillId="0" borderId="0"/>
    <xf numFmtId="0" fontId="7" fillId="0" borderId="0"/>
    <xf numFmtId="39" fontId="59" fillId="0" borderId="0"/>
    <xf numFmtId="39" fontId="59" fillId="0" borderId="0"/>
    <xf numFmtId="0" fontId="133" fillId="0" borderId="0">
      <alignment vertical="center"/>
    </xf>
    <xf numFmtId="0" fontId="133" fillId="0" borderId="0">
      <alignment vertical="center"/>
    </xf>
    <xf numFmtId="39" fontId="59" fillId="0" borderId="0"/>
    <xf numFmtId="39" fontId="59" fillId="0" borderId="0"/>
    <xf numFmtId="39" fontId="59" fillId="0" borderId="0"/>
    <xf numFmtId="39" fontId="59" fillId="0" borderId="0"/>
    <xf numFmtId="39" fontId="59" fillId="0" borderId="0"/>
    <xf numFmtId="39" fontId="59" fillId="0" borderId="0"/>
    <xf numFmtId="0" fontId="7" fillId="0" borderId="0"/>
    <xf numFmtId="39" fontId="59" fillId="0" borderId="0"/>
    <xf numFmtId="39" fontId="59" fillId="0" borderId="0"/>
    <xf numFmtId="39" fontId="59" fillId="0" borderId="0"/>
    <xf numFmtId="39" fontId="59" fillId="0" borderId="0"/>
    <xf numFmtId="39" fontId="59" fillId="0" borderId="0"/>
    <xf numFmtId="39" fontId="59" fillId="0" borderId="0"/>
    <xf numFmtId="39" fontId="5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39" fontId="59" fillId="0" borderId="0"/>
    <xf numFmtId="39" fontId="59" fillId="0" borderId="0"/>
    <xf numFmtId="0" fontId="7" fillId="0" borderId="0"/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7" fillId="0" borderId="0"/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7" fillId="0" borderId="0"/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39" fontId="59" fillId="0" borderId="0"/>
    <xf numFmtId="39" fontId="59" fillId="0" borderId="0"/>
    <xf numFmtId="39" fontId="59" fillId="0" borderId="0"/>
    <xf numFmtId="39" fontId="59" fillId="0" borderId="0"/>
    <xf numFmtId="39" fontId="59" fillId="0" borderId="0"/>
    <xf numFmtId="39" fontId="59" fillId="0" borderId="0"/>
    <xf numFmtId="39" fontId="59" fillId="0" borderId="0"/>
    <xf numFmtId="39" fontId="59" fillId="0" borderId="0"/>
    <xf numFmtId="39" fontId="59" fillId="0" borderId="0"/>
    <xf numFmtId="39" fontId="59" fillId="0" borderId="0"/>
    <xf numFmtId="39" fontId="59" fillId="0" borderId="0"/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39" fontId="59" fillId="0" borderId="0"/>
    <xf numFmtId="39" fontId="59" fillId="0" borderId="0"/>
    <xf numFmtId="39" fontId="59" fillId="0" borderId="0"/>
    <xf numFmtId="39" fontId="59" fillId="0" borderId="0"/>
    <xf numFmtId="39" fontId="59" fillId="0" borderId="0"/>
    <xf numFmtId="39" fontId="59" fillId="0" borderId="0"/>
    <xf numFmtId="39" fontId="59" fillId="0" borderId="0"/>
    <xf numFmtId="39" fontId="59" fillId="0" borderId="0"/>
    <xf numFmtId="0" fontId="7" fillId="0" borderId="0"/>
    <xf numFmtId="39" fontId="59" fillId="0" borderId="0"/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39" fontId="59" fillId="0" borderId="0"/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39" fontId="59" fillId="0" borderId="0"/>
    <xf numFmtId="39" fontId="59" fillId="0" borderId="0"/>
    <xf numFmtId="39" fontId="59" fillId="0" borderId="0"/>
    <xf numFmtId="39" fontId="5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39" fontId="59" fillId="0" borderId="0"/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39" fontId="59" fillId="0" borderId="0"/>
    <xf numFmtId="39" fontId="59" fillId="0" borderId="0"/>
    <xf numFmtId="39" fontId="59" fillId="0" borderId="0"/>
    <xf numFmtId="39" fontId="59" fillId="0" borderId="0"/>
    <xf numFmtId="39" fontId="59" fillId="0" borderId="0"/>
    <xf numFmtId="39" fontId="59" fillId="0" borderId="0"/>
    <xf numFmtId="39" fontId="59" fillId="0" borderId="0"/>
    <xf numFmtId="39" fontId="59" fillId="0" borderId="0"/>
    <xf numFmtId="39" fontId="59" fillId="0" borderId="0"/>
    <xf numFmtId="39" fontId="59" fillId="0" borderId="0"/>
    <xf numFmtId="39" fontId="59" fillId="0" borderId="0"/>
    <xf numFmtId="39" fontId="5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39" fontId="59" fillId="0" borderId="0"/>
    <xf numFmtId="0" fontId="7" fillId="0" borderId="0"/>
    <xf numFmtId="0" fontId="7" fillId="0" borderId="0"/>
    <xf numFmtId="0" fontId="133" fillId="0" borderId="0">
      <alignment vertical="center"/>
    </xf>
    <xf numFmtId="0" fontId="133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39" fontId="5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39" fontId="59" fillId="0" borderId="0"/>
    <xf numFmtId="39" fontId="59" fillId="0" borderId="0"/>
    <xf numFmtId="39" fontId="59" fillId="0" borderId="0"/>
    <xf numFmtId="39" fontId="59" fillId="0" borderId="0"/>
    <xf numFmtId="39" fontId="59" fillId="0" borderId="0"/>
    <xf numFmtId="39" fontId="59" fillId="0" borderId="0"/>
    <xf numFmtId="0" fontId="7" fillId="0" borderId="0"/>
    <xf numFmtId="0" fontId="7" fillId="0" borderId="0"/>
    <xf numFmtId="39" fontId="59" fillId="0" borderId="0"/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39" fontId="59" fillId="0" borderId="0"/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39" fontId="59" fillId="0" borderId="0"/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39" fontId="59" fillId="0" borderId="0"/>
    <xf numFmtId="39" fontId="59" fillId="0" borderId="0"/>
    <xf numFmtId="39" fontId="59" fillId="0" borderId="0"/>
    <xf numFmtId="39" fontId="59" fillId="0" borderId="0"/>
    <xf numFmtId="39" fontId="59" fillId="0" borderId="0"/>
    <xf numFmtId="0" fontId="7" fillId="0" borderId="0"/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7" fillId="0" borderId="0"/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7" fillId="0" borderId="0"/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7" fillId="0" borderId="0"/>
    <xf numFmtId="0" fontId="7" fillId="0" borderId="0"/>
    <xf numFmtId="39" fontId="59" fillId="0" borderId="0"/>
    <xf numFmtId="39" fontId="59" fillId="0" borderId="0"/>
    <xf numFmtId="39" fontId="59" fillId="0" borderId="0"/>
    <xf numFmtId="39" fontId="59" fillId="0" borderId="0"/>
    <xf numFmtId="39" fontId="59" fillId="0" borderId="0"/>
    <xf numFmtId="39" fontId="59" fillId="0" borderId="0"/>
    <xf numFmtId="39" fontId="59" fillId="0" borderId="0"/>
    <xf numFmtId="39" fontId="59" fillId="0" borderId="0"/>
    <xf numFmtId="39" fontId="59" fillId="0" borderId="0"/>
    <xf numFmtId="39" fontId="5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39" fontId="5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39" fontId="59" fillId="0" borderId="0"/>
    <xf numFmtId="39" fontId="59" fillId="0" borderId="0"/>
    <xf numFmtId="39" fontId="59" fillId="0" borderId="0"/>
    <xf numFmtId="39" fontId="59" fillId="0" borderId="0"/>
    <xf numFmtId="39" fontId="59" fillId="0" borderId="0"/>
    <xf numFmtId="39" fontId="59" fillId="0" borderId="0"/>
    <xf numFmtId="39" fontId="59" fillId="0" borderId="0"/>
    <xf numFmtId="39" fontId="59" fillId="0" borderId="0"/>
    <xf numFmtId="39" fontId="59" fillId="0" borderId="0"/>
    <xf numFmtId="39" fontId="59" fillId="0" borderId="0"/>
    <xf numFmtId="39" fontId="5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39" fontId="59" fillId="0" borderId="0"/>
    <xf numFmtId="0" fontId="7" fillId="0" borderId="0"/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7" fillId="0" borderId="0"/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39" fontId="59" fillId="0" borderId="0"/>
    <xf numFmtId="0" fontId="7" fillId="0" borderId="0"/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7" fillId="0" borderId="0"/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39" fontId="59" fillId="0" borderId="0"/>
    <xf numFmtId="39" fontId="59" fillId="0" borderId="0"/>
    <xf numFmtId="39" fontId="59" fillId="0" borderId="0"/>
    <xf numFmtId="39" fontId="59" fillId="0" borderId="0"/>
    <xf numFmtId="39" fontId="59" fillId="0" borderId="0"/>
    <xf numFmtId="39" fontId="59" fillId="0" borderId="0"/>
    <xf numFmtId="0" fontId="7" fillId="0" borderId="0"/>
    <xf numFmtId="0" fontId="7" fillId="0" borderId="0"/>
    <xf numFmtId="39" fontId="59" fillId="0" borderId="0"/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39" fontId="59" fillId="0" borderId="0"/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39" fontId="59" fillId="0" borderId="0"/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39" fontId="59" fillId="0" borderId="0"/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39" fontId="59" fillId="0" borderId="0"/>
    <xf numFmtId="39" fontId="59" fillId="0" borderId="0"/>
    <xf numFmtId="39" fontId="59" fillId="0" borderId="0"/>
    <xf numFmtId="39" fontId="5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39" fontId="59" fillId="0" borderId="0"/>
    <xf numFmtId="0" fontId="7" fillId="0" borderId="0"/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7" fillId="0" borderId="0"/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7" fillId="0" borderId="0"/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7" fillId="0" borderId="0"/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7" fillId="0" borderId="0"/>
    <xf numFmtId="0" fontId="7" fillId="0" borderId="0"/>
    <xf numFmtId="39" fontId="59" fillId="0" borderId="0"/>
    <xf numFmtId="39" fontId="59" fillId="0" borderId="0"/>
    <xf numFmtId="39" fontId="59" fillId="0" borderId="0"/>
    <xf numFmtId="39" fontId="59" fillId="0" borderId="0"/>
    <xf numFmtId="39" fontId="59" fillId="0" borderId="0"/>
    <xf numFmtId="39" fontId="59" fillId="0" borderId="0"/>
    <xf numFmtId="39" fontId="59" fillId="0" borderId="0"/>
    <xf numFmtId="39" fontId="59" fillId="0" borderId="0"/>
    <xf numFmtId="39" fontId="5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39" fontId="59" fillId="0" borderId="0"/>
    <xf numFmtId="39" fontId="59" fillId="0" borderId="0"/>
    <xf numFmtId="39" fontId="59" fillId="0" borderId="0"/>
    <xf numFmtId="39" fontId="59" fillId="0" borderId="0"/>
    <xf numFmtId="39" fontId="59" fillId="0" borderId="0"/>
    <xf numFmtId="39" fontId="59" fillId="0" borderId="0"/>
    <xf numFmtId="39" fontId="59" fillId="0" borderId="0"/>
    <xf numFmtId="39" fontId="59" fillId="0" borderId="0"/>
    <xf numFmtId="39" fontId="59" fillId="0" borderId="0"/>
    <xf numFmtId="39" fontId="59" fillId="0" borderId="0"/>
    <xf numFmtId="39" fontId="59" fillId="0" borderId="0"/>
    <xf numFmtId="0" fontId="7" fillId="0" borderId="0"/>
    <xf numFmtId="0" fontId="133" fillId="0" borderId="0">
      <alignment vertical="center"/>
    </xf>
    <xf numFmtId="39" fontId="59" fillId="0" borderId="0"/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39" fontId="59" fillId="0" borderId="0"/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39" fontId="59" fillId="0" borderId="0"/>
    <xf numFmtId="39" fontId="59" fillId="0" borderId="0"/>
    <xf numFmtId="39" fontId="59" fillId="0" borderId="0"/>
    <xf numFmtId="39" fontId="59" fillId="0" borderId="0"/>
    <xf numFmtId="39" fontId="59" fillId="0" borderId="0"/>
    <xf numFmtId="39" fontId="59" fillId="0" borderId="0"/>
    <xf numFmtId="0" fontId="7" fillId="0" borderId="0"/>
    <xf numFmtId="39" fontId="59" fillId="0" borderId="0"/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39" fontId="59" fillId="0" borderId="0"/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39" fontId="59" fillId="0" borderId="0"/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39" fontId="59" fillId="0" borderId="0"/>
    <xf numFmtId="39" fontId="59" fillId="0" borderId="0"/>
    <xf numFmtId="39" fontId="59" fillId="0" borderId="0"/>
    <xf numFmtId="39" fontId="5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39" fontId="59" fillId="0" borderId="0"/>
    <xf numFmtId="39" fontId="59" fillId="0" borderId="0"/>
    <xf numFmtId="0" fontId="133" fillId="0" borderId="0">
      <alignment vertical="center"/>
    </xf>
    <xf numFmtId="0" fontId="133" fillId="0" borderId="0">
      <alignment vertical="center"/>
    </xf>
    <xf numFmtId="0" fontId="7" fillId="0" borderId="0"/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7" fillId="0" borderId="0"/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7" fillId="0" borderId="0"/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7" fillId="0" borderId="0"/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7" fillId="0" borderId="0"/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7" fillId="0" borderId="0"/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7" fillId="0" borderId="0"/>
    <xf numFmtId="0" fontId="7" fillId="0" borderId="0"/>
    <xf numFmtId="39" fontId="59" fillId="0" borderId="0"/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39" fontId="59" fillId="0" borderId="0"/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39" fontId="59" fillId="0" borderId="0"/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39" fontId="59" fillId="0" borderId="0"/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39" fontId="59" fillId="0" borderId="0"/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39" fontId="59" fillId="0" borderId="0"/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39" fontId="59" fillId="0" borderId="0"/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39" fontId="59" fillId="0" borderId="0"/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39" fontId="59" fillId="0" borderId="0"/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7" fillId="0" borderId="0"/>
    <xf numFmtId="39" fontId="59" fillId="0" borderId="0"/>
    <xf numFmtId="39" fontId="59" fillId="0" borderId="0"/>
    <xf numFmtId="0" fontId="133" fillId="0" borderId="0">
      <alignment vertical="center"/>
    </xf>
    <xf numFmtId="0" fontId="133" fillId="0" borderId="0">
      <alignment vertical="center"/>
    </xf>
    <xf numFmtId="39" fontId="59" fillId="0" borderId="0"/>
    <xf numFmtId="39" fontId="59" fillId="0" borderId="0"/>
    <xf numFmtId="39" fontId="59" fillId="0" borderId="0"/>
    <xf numFmtId="39" fontId="59" fillId="0" borderId="0"/>
    <xf numFmtId="39" fontId="5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39" fontId="59" fillId="0" borderId="0"/>
    <xf numFmtId="39" fontId="59" fillId="0" borderId="0"/>
    <xf numFmtId="39" fontId="59" fillId="0" borderId="0"/>
    <xf numFmtId="39" fontId="59" fillId="0" borderId="0"/>
    <xf numFmtId="39" fontId="59" fillId="0" borderId="0"/>
    <xf numFmtId="39" fontId="59" fillId="0" borderId="0"/>
    <xf numFmtId="39" fontId="59" fillId="0" borderId="0"/>
    <xf numFmtId="39" fontId="59" fillId="0" borderId="0"/>
    <xf numFmtId="39" fontId="59" fillId="0" borderId="0"/>
    <xf numFmtId="39" fontId="59" fillId="0" borderId="0"/>
    <xf numFmtId="39" fontId="59" fillId="0" borderId="0"/>
    <xf numFmtId="0" fontId="7" fillId="0" borderId="0"/>
    <xf numFmtId="0" fontId="133" fillId="0" borderId="0">
      <alignment vertical="center"/>
    </xf>
    <xf numFmtId="39" fontId="59" fillId="0" borderId="0"/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39" fontId="59" fillId="0" borderId="0"/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39" fontId="59" fillId="0" borderId="0"/>
    <xf numFmtId="39" fontId="59" fillId="0" borderId="0"/>
    <xf numFmtId="39" fontId="59" fillId="0" borderId="0"/>
    <xf numFmtId="39" fontId="59" fillId="0" borderId="0"/>
    <xf numFmtId="39" fontId="59" fillId="0" borderId="0"/>
    <xf numFmtId="39" fontId="59" fillId="0" borderId="0"/>
    <xf numFmtId="0" fontId="7" fillId="0" borderId="0"/>
    <xf numFmtId="39" fontId="59" fillId="0" borderId="0"/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39" fontId="59" fillId="0" borderId="0"/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39" fontId="59" fillId="0" borderId="0"/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39" fontId="59" fillId="0" borderId="0"/>
    <xf numFmtId="39" fontId="59" fillId="0" borderId="0"/>
    <xf numFmtId="39" fontId="59" fillId="0" borderId="0"/>
    <xf numFmtId="39" fontId="5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39" fontId="59" fillId="0" borderId="0"/>
    <xf numFmtId="39" fontId="59" fillId="0" borderId="0"/>
    <xf numFmtId="0" fontId="133" fillId="0" borderId="0">
      <alignment vertical="center"/>
    </xf>
    <xf numFmtId="0" fontId="133" fillId="0" borderId="0">
      <alignment vertical="center"/>
    </xf>
    <xf numFmtId="0" fontId="7" fillId="0" borderId="0"/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7" fillId="0" borderId="0"/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7" fillId="0" borderId="0"/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7" fillId="0" borderId="0"/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7" fillId="0" borderId="0"/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7" fillId="0" borderId="0"/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7" fillId="0" borderId="0"/>
    <xf numFmtId="0" fontId="7" fillId="0" borderId="0"/>
    <xf numFmtId="39" fontId="59" fillId="0" borderId="0"/>
    <xf numFmtId="39" fontId="59" fillId="0" borderId="0"/>
    <xf numFmtId="39" fontId="59" fillId="0" borderId="0"/>
    <xf numFmtId="39" fontId="59" fillId="0" borderId="0"/>
    <xf numFmtId="39" fontId="59" fillId="0" borderId="0"/>
    <xf numFmtId="39" fontId="59" fillId="0" borderId="0"/>
    <xf numFmtId="39" fontId="59" fillId="0" borderId="0"/>
    <xf numFmtId="39" fontId="59" fillId="0" borderId="0"/>
    <xf numFmtId="39" fontId="59" fillId="0" borderId="0"/>
    <xf numFmtId="39" fontId="59" fillId="0" borderId="0"/>
    <xf numFmtId="39" fontId="59" fillId="0" borderId="0"/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39" fontId="59" fillId="0" borderId="0"/>
    <xf numFmtId="39" fontId="59" fillId="0" borderId="0"/>
    <xf numFmtId="39" fontId="59" fillId="0" borderId="0"/>
    <xf numFmtId="39" fontId="59" fillId="0" borderId="0"/>
    <xf numFmtId="39" fontId="59" fillId="0" borderId="0"/>
    <xf numFmtId="39" fontId="59" fillId="0" borderId="0"/>
    <xf numFmtId="39" fontId="59" fillId="0" borderId="0"/>
    <xf numFmtId="39" fontId="59" fillId="0" borderId="0"/>
    <xf numFmtId="0" fontId="7" fillId="0" borderId="0"/>
    <xf numFmtId="39" fontId="59" fillId="0" borderId="0"/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39" fontId="59" fillId="0" borderId="0"/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39" fontId="59" fillId="0" borderId="0"/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39" fontId="59" fillId="0" borderId="0"/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39" fontId="59" fillId="0" borderId="0"/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39" fontId="59" fillId="0" borderId="0"/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39" fontId="59" fillId="0" borderId="0"/>
    <xf numFmtId="39" fontId="59" fillId="0" borderId="0"/>
    <xf numFmtId="39" fontId="59" fillId="0" borderId="0"/>
    <xf numFmtId="39" fontId="59" fillId="0" borderId="0"/>
    <xf numFmtId="39" fontId="59" fillId="0" borderId="0"/>
    <xf numFmtId="39" fontId="59" fillId="0" borderId="0"/>
    <xf numFmtId="39" fontId="59" fillId="0" borderId="0"/>
    <xf numFmtId="39" fontId="59" fillId="0" borderId="0"/>
    <xf numFmtId="39" fontId="59" fillId="0" borderId="0"/>
    <xf numFmtId="39" fontId="59" fillId="0" borderId="0"/>
    <xf numFmtId="39" fontId="5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39" fontId="59" fillId="0" borderId="0"/>
    <xf numFmtId="0" fontId="133" fillId="0" borderId="0">
      <alignment vertical="center"/>
    </xf>
    <xf numFmtId="0" fontId="7" fillId="0" borderId="0"/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7" fillId="0" borderId="0"/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39" fontId="59" fillId="0" borderId="0"/>
    <xf numFmtId="0" fontId="7" fillId="0" borderId="0"/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7" fillId="0" borderId="0"/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7" fillId="0" borderId="0"/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39" fontId="59" fillId="0" borderId="0"/>
    <xf numFmtId="39" fontId="59" fillId="0" borderId="0"/>
    <xf numFmtId="39" fontId="59" fillId="0" borderId="0"/>
    <xf numFmtId="39" fontId="59" fillId="0" borderId="0"/>
    <xf numFmtId="39" fontId="59" fillId="0" borderId="0"/>
    <xf numFmtId="39" fontId="59" fillId="0" borderId="0"/>
    <xf numFmtId="0" fontId="7" fillId="0" borderId="0"/>
    <xf numFmtId="0" fontId="7" fillId="0" borderId="0"/>
    <xf numFmtId="0" fontId="133" fillId="0" borderId="0">
      <alignment vertical="center"/>
    </xf>
    <xf numFmtId="0" fontId="133" fillId="0" borderId="0">
      <alignment vertical="center"/>
    </xf>
    <xf numFmtId="39" fontId="59" fillId="0" borderId="0"/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39" fontId="59" fillId="0" borderId="0"/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39" fontId="59" fillId="0" borderId="0"/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39" fontId="59" fillId="0" borderId="0"/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39" fontId="59" fillId="0" borderId="0"/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39" fontId="59" fillId="0" borderId="0"/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39" fontId="59" fillId="0" borderId="0"/>
    <xf numFmtId="39" fontId="59" fillId="0" borderId="0"/>
    <xf numFmtId="0" fontId="7" fillId="0" borderId="0"/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7" fillId="0" borderId="0"/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7" fillId="0" borderId="0"/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7" fillId="0" borderId="0"/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9" fillId="0" borderId="0"/>
    <xf numFmtId="244" fontId="7" fillId="0" borderId="0"/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39" fontId="136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134" fillId="0" borderId="0">
      <alignment vertical="center"/>
    </xf>
    <xf numFmtId="0" fontId="134" fillId="0" borderId="0">
      <alignment vertical="center"/>
    </xf>
    <xf numFmtId="0" fontId="134" fillId="0" borderId="0">
      <alignment vertical="center"/>
    </xf>
    <xf numFmtId="0" fontId="134" fillId="0" borderId="0">
      <alignment vertical="center"/>
    </xf>
    <xf numFmtId="0" fontId="134" fillId="0" borderId="0">
      <alignment vertical="center"/>
    </xf>
    <xf numFmtId="0" fontId="134" fillId="0" borderId="0">
      <alignment vertical="center"/>
    </xf>
    <xf numFmtId="0" fontId="134" fillId="0" borderId="0">
      <alignment vertical="center"/>
    </xf>
    <xf numFmtId="0" fontId="134" fillId="0" borderId="0">
      <alignment vertical="center"/>
    </xf>
    <xf numFmtId="0" fontId="136" fillId="0" borderId="0">
      <alignment vertical="center"/>
    </xf>
    <xf numFmtId="0" fontId="96" fillId="0" borderId="0"/>
    <xf numFmtId="0" fontId="4" fillId="0" borderId="0"/>
    <xf numFmtId="0" fontId="7" fillId="0" borderId="0"/>
    <xf numFmtId="0" fontId="7" fillId="0" borderId="0"/>
    <xf numFmtId="0" fontId="44" fillId="0" borderId="0"/>
    <xf numFmtId="0" fontId="96" fillId="0" borderId="0"/>
    <xf numFmtId="0" fontId="96" fillId="0" borderId="0"/>
    <xf numFmtId="0" fontId="7" fillId="0" borderId="0" applyProtection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134" fillId="0" borderId="0">
      <alignment vertical="center"/>
    </xf>
    <xf numFmtId="0" fontId="134" fillId="0" borderId="0">
      <alignment vertical="center"/>
    </xf>
    <xf numFmtId="0" fontId="134" fillId="0" borderId="0">
      <alignment vertical="center"/>
    </xf>
    <xf numFmtId="0" fontId="134" fillId="0" borderId="0">
      <alignment vertical="center"/>
    </xf>
    <xf numFmtId="0" fontId="134" fillId="0" borderId="0">
      <alignment vertical="center"/>
    </xf>
    <xf numFmtId="0" fontId="134" fillId="0" borderId="0">
      <alignment vertical="center"/>
    </xf>
    <xf numFmtId="0" fontId="134" fillId="0" borderId="0">
      <alignment vertical="center"/>
    </xf>
    <xf numFmtId="0" fontId="134" fillId="0" borderId="0">
      <alignment vertical="center"/>
    </xf>
    <xf numFmtId="0" fontId="134" fillId="0" borderId="0">
      <alignment vertical="center"/>
    </xf>
    <xf numFmtId="0" fontId="134" fillId="0" borderId="0">
      <alignment vertical="center"/>
    </xf>
    <xf numFmtId="0" fontId="134" fillId="0" borderId="0">
      <alignment vertical="center"/>
    </xf>
    <xf numFmtId="0" fontId="4" fillId="0" borderId="0"/>
    <xf numFmtId="0" fontId="4" fillId="0" borderId="0"/>
    <xf numFmtId="0" fontId="134" fillId="0" borderId="0">
      <alignment vertical="center"/>
    </xf>
    <xf numFmtId="0" fontId="96" fillId="0" borderId="0"/>
    <xf numFmtId="0" fontId="96" fillId="0" borderId="0"/>
    <xf numFmtId="0" fontId="7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217" fontId="7" fillId="0" borderId="0"/>
    <xf numFmtId="0" fontId="134" fillId="0" borderId="0">
      <alignment vertical="center"/>
    </xf>
    <xf numFmtId="0" fontId="134" fillId="0" borderId="0">
      <alignment vertical="center"/>
    </xf>
    <xf numFmtId="0" fontId="134" fillId="0" borderId="0">
      <alignment vertical="center"/>
    </xf>
    <xf numFmtId="0" fontId="134" fillId="0" borderId="0">
      <alignment vertical="center"/>
    </xf>
    <xf numFmtId="0" fontId="134" fillId="0" borderId="0">
      <alignment vertical="center"/>
    </xf>
    <xf numFmtId="0" fontId="134" fillId="0" borderId="0">
      <alignment vertical="center"/>
    </xf>
    <xf numFmtId="0" fontId="134" fillId="0" borderId="0">
      <alignment vertical="center"/>
    </xf>
    <xf numFmtId="0" fontId="134" fillId="0" borderId="0">
      <alignment vertical="center"/>
    </xf>
    <xf numFmtId="0" fontId="134" fillId="0" borderId="0">
      <alignment vertical="center"/>
    </xf>
    <xf numFmtId="0" fontId="134" fillId="0" borderId="0">
      <alignment vertical="center"/>
    </xf>
    <xf numFmtId="0" fontId="134" fillId="0" borderId="0">
      <alignment vertical="center"/>
    </xf>
    <xf numFmtId="0" fontId="116" fillId="0" borderId="0">
      <alignment vertical="center"/>
    </xf>
    <xf numFmtId="0" fontId="96" fillId="0" borderId="0"/>
    <xf numFmtId="0" fontId="96" fillId="0" borderId="0"/>
    <xf numFmtId="0" fontId="134" fillId="0" borderId="0">
      <alignment vertical="center"/>
    </xf>
    <xf numFmtId="0" fontId="134" fillId="0" borderId="0">
      <alignment vertical="center"/>
    </xf>
    <xf numFmtId="0" fontId="136" fillId="50" borderId="0">
      <alignment vertical="center"/>
    </xf>
    <xf numFmtId="0" fontId="136" fillId="50" borderId="0">
      <alignment vertical="center"/>
    </xf>
    <xf numFmtId="0" fontId="136" fillId="50" borderId="0">
      <alignment vertical="center"/>
    </xf>
    <xf numFmtId="0" fontId="136" fillId="50" borderId="0">
      <alignment vertical="center"/>
    </xf>
    <xf numFmtId="39" fontId="136" fillId="0" borderId="0">
      <alignment vertical="center"/>
    </xf>
    <xf numFmtId="39" fontId="136" fillId="0" borderId="0">
      <alignment vertical="center"/>
    </xf>
    <xf numFmtId="39" fontId="136" fillId="0" borderId="0">
      <alignment vertical="center"/>
    </xf>
    <xf numFmtId="39" fontId="136" fillId="0" borderId="0">
      <alignment vertical="center"/>
    </xf>
    <xf numFmtId="39" fontId="136" fillId="0" borderId="0">
      <alignment vertical="center"/>
    </xf>
    <xf numFmtId="39" fontId="136" fillId="0" borderId="0">
      <alignment vertical="center"/>
    </xf>
    <xf numFmtId="39" fontId="136" fillId="0" borderId="0">
      <alignment vertical="center"/>
    </xf>
    <xf numFmtId="39" fontId="136" fillId="0" borderId="0">
      <alignment vertical="center"/>
    </xf>
    <xf numFmtId="39" fontId="136" fillId="0" borderId="0">
      <alignment vertical="center"/>
    </xf>
    <xf numFmtId="39" fontId="136" fillId="0" borderId="0">
      <alignment vertical="center"/>
    </xf>
    <xf numFmtId="39" fontId="136" fillId="0" borderId="0">
      <alignment vertical="center"/>
    </xf>
    <xf numFmtId="39" fontId="136" fillId="0" borderId="0">
      <alignment vertical="center"/>
    </xf>
    <xf numFmtId="39" fontId="136" fillId="0" borderId="0">
      <alignment vertical="center"/>
    </xf>
    <xf numFmtId="39" fontId="136" fillId="0" borderId="0">
      <alignment vertical="center"/>
    </xf>
    <xf numFmtId="39" fontId="136" fillId="0" borderId="0">
      <alignment vertical="center"/>
    </xf>
    <xf numFmtId="39" fontId="136" fillId="0" borderId="0">
      <alignment vertical="center"/>
    </xf>
    <xf numFmtId="39" fontId="136" fillId="0" borderId="0">
      <alignment vertical="center"/>
    </xf>
    <xf numFmtId="39" fontId="136" fillId="0" borderId="0">
      <alignment vertical="center"/>
    </xf>
    <xf numFmtId="39" fontId="136" fillId="0" borderId="0">
      <alignment vertical="center"/>
    </xf>
    <xf numFmtId="39" fontId="136" fillId="0" borderId="0">
      <alignment vertical="center"/>
    </xf>
    <xf numFmtId="39" fontId="136" fillId="0" borderId="0">
      <alignment vertical="center"/>
    </xf>
    <xf numFmtId="39" fontId="136" fillId="0" borderId="0">
      <alignment vertical="center"/>
    </xf>
    <xf numFmtId="39" fontId="136" fillId="0" borderId="0">
      <alignment vertical="center"/>
    </xf>
    <xf numFmtId="39" fontId="136" fillId="0" borderId="0">
      <alignment vertical="center"/>
    </xf>
    <xf numFmtId="39" fontId="136" fillId="0" borderId="0">
      <alignment vertical="center"/>
    </xf>
    <xf numFmtId="39" fontId="136" fillId="0" borderId="0">
      <alignment vertical="center"/>
    </xf>
    <xf numFmtId="39" fontId="136" fillId="0" borderId="0">
      <alignment vertical="center"/>
    </xf>
    <xf numFmtId="39" fontId="136" fillId="0" borderId="0">
      <alignment vertical="center"/>
    </xf>
    <xf numFmtId="39" fontId="136" fillId="0" borderId="0">
      <alignment vertical="center"/>
    </xf>
    <xf numFmtId="0" fontId="35" fillId="0" borderId="0"/>
    <xf numFmtId="39" fontId="136" fillId="0" borderId="0">
      <alignment vertical="center"/>
    </xf>
    <xf numFmtId="39" fontId="136" fillId="0" borderId="0">
      <alignment vertical="center"/>
    </xf>
    <xf numFmtId="0" fontId="136" fillId="50" borderId="0">
      <alignment vertical="center"/>
    </xf>
    <xf numFmtId="39" fontId="136" fillId="0" borderId="0">
      <alignment vertical="center"/>
    </xf>
    <xf numFmtId="39" fontId="136" fillId="0" borderId="0">
      <alignment vertical="center"/>
    </xf>
    <xf numFmtId="0" fontId="136" fillId="50" borderId="0">
      <alignment vertical="center"/>
    </xf>
    <xf numFmtId="39" fontId="136" fillId="0" borderId="0">
      <alignment vertical="center"/>
    </xf>
    <xf numFmtId="39" fontId="136" fillId="0" borderId="0">
      <alignment vertical="center"/>
    </xf>
    <xf numFmtId="244" fontId="96" fillId="0" borderId="0"/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7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7" fillId="0" borderId="0" applyProtection="0"/>
    <xf numFmtId="201" fontId="85" fillId="0" borderId="0" applyNumberFormat="0" applyFill="0" applyBorder="0" applyAlignment="0" applyProtection="0"/>
    <xf numFmtId="245" fontId="121" fillId="0" borderId="0" applyFont="0" applyFill="0" applyBorder="0" applyAlignment="0" applyProtection="0"/>
    <xf numFmtId="0" fontId="137" fillId="51" borderId="77" applyBorder="0">
      <alignment horizontal="center" vertical="justify"/>
    </xf>
    <xf numFmtId="0" fontId="137" fillId="51" borderId="77" applyBorder="0">
      <alignment horizontal="center" vertical="justify"/>
    </xf>
    <xf numFmtId="0" fontId="137" fillId="51" borderId="77" applyBorder="0">
      <alignment horizontal="center" vertical="justify"/>
    </xf>
    <xf numFmtId="0" fontId="137" fillId="51" borderId="77" applyBorder="0">
      <alignment horizontal="center" vertical="justify"/>
    </xf>
    <xf numFmtId="0" fontId="137" fillId="51" borderId="77" applyBorder="0">
      <alignment horizontal="center" vertical="justify"/>
    </xf>
    <xf numFmtId="0" fontId="137" fillId="51" borderId="77" applyBorder="0">
      <alignment horizontal="center" vertical="justify"/>
    </xf>
    <xf numFmtId="0" fontId="137" fillId="51" borderId="77" applyBorder="0">
      <alignment horizontal="center" vertical="justify"/>
    </xf>
    <xf numFmtId="0" fontId="137" fillId="51" borderId="77" applyBorder="0">
      <alignment horizontal="center" vertical="justify"/>
    </xf>
    <xf numFmtId="0" fontId="137" fillId="51" borderId="77" applyBorder="0">
      <alignment horizontal="center" vertical="justify"/>
    </xf>
    <xf numFmtId="0" fontId="137" fillId="51" borderId="77" applyBorder="0">
      <alignment horizontal="center" vertical="justify"/>
    </xf>
    <xf numFmtId="0" fontId="137" fillId="51" borderId="77" applyBorder="0">
      <alignment horizontal="center" vertical="justify"/>
    </xf>
    <xf numFmtId="0" fontId="137" fillId="51" borderId="77" applyBorder="0">
      <alignment horizontal="center" vertical="justify"/>
    </xf>
    <xf numFmtId="0" fontId="137" fillId="51" borderId="77" applyBorder="0">
      <alignment horizontal="center" vertical="justify"/>
    </xf>
    <xf numFmtId="0" fontId="137" fillId="51" borderId="77" applyBorder="0">
      <alignment horizontal="center" vertical="justify"/>
    </xf>
    <xf numFmtId="0" fontId="137" fillId="51" borderId="77" applyBorder="0">
      <alignment horizontal="center" vertical="justify"/>
    </xf>
    <xf numFmtId="0" fontId="137" fillId="51" borderId="77" applyBorder="0">
      <alignment horizontal="center" vertical="justify"/>
    </xf>
    <xf numFmtId="0" fontId="137" fillId="51" borderId="77" applyBorder="0">
      <alignment horizontal="center" vertical="justify"/>
    </xf>
    <xf numFmtId="0" fontId="137" fillId="51" borderId="77" applyBorder="0">
      <alignment horizontal="center" vertical="justify"/>
    </xf>
    <xf numFmtId="0" fontId="137" fillId="51" borderId="77" applyBorder="0">
      <alignment horizontal="center" vertical="justify"/>
    </xf>
    <xf numFmtId="0" fontId="11" fillId="0" borderId="0"/>
    <xf numFmtId="0" fontId="11" fillId="0" borderId="0"/>
    <xf numFmtId="0" fontId="11" fillId="0" borderId="0"/>
    <xf numFmtId="0" fontId="7" fillId="10" borderId="3" applyNumberFormat="0" applyFont="0" applyAlignment="0" applyProtection="0"/>
    <xf numFmtId="0" fontId="7" fillId="10" borderId="3" applyNumberFormat="0" applyFont="0" applyAlignment="0" applyProtection="0"/>
    <xf numFmtId="0" fontId="7" fillId="10" borderId="3" applyNumberFormat="0" applyFont="0" applyAlignment="0" applyProtection="0"/>
    <xf numFmtId="0" fontId="7" fillId="10" borderId="3" applyNumberFormat="0" applyFont="0" applyAlignment="0" applyProtection="0"/>
    <xf numFmtId="0" fontId="7" fillId="10" borderId="3" applyNumberFormat="0" applyFont="0" applyAlignment="0" applyProtection="0"/>
    <xf numFmtId="0" fontId="7" fillId="10" borderId="3" applyNumberFormat="0" applyFont="0" applyAlignment="0" applyProtection="0"/>
    <xf numFmtId="0" fontId="7" fillId="10" borderId="3" applyNumberFormat="0" applyFont="0" applyAlignment="0" applyProtection="0"/>
    <xf numFmtId="0" fontId="7" fillId="10" borderId="3" applyNumberFormat="0" applyFont="0" applyAlignment="0" applyProtection="0"/>
    <xf numFmtId="0" fontId="7" fillId="10" borderId="3" applyNumberFormat="0" applyFont="0" applyAlignment="0" applyProtection="0"/>
    <xf numFmtId="0" fontId="7" fillId="10" borderId="3" applyNumberFormat="0" applyFont="0" applyAlignment="0" applyProtection="0"/>
    <xf numFmtId="0" fontId="7" fillId="10" borderId="3" applyNumberFormat="0" applyFont="0" applyAlignment="0" applyProtection="0"/>
    <xf numFmtId="0" fontId="7" fillId="10" borderId="3" applyNumberFormat="0" applyFont="0" applyAlignment="0" applyProtection="0"/>
    <xf numFmtId="0" fontId="7" fillId="10" borderId="3" applyNumberFormat="0" applyFont="0" applyAlignment="0" applyProtection="0"/>
    <xf numFmtId="0" fontId="7" fillId="10" borderId="3" applyNumberFormat="0" applyFont="0" applyAlignment="0" applyProtection="0"/>
    <xf numFmtId="0" fontId="7" fillId="10" borderId="3" applyNumberFormat="0" applyFont="0" applyAlignment="0" applyProtection="0"/>
    <xf numFmtId="0" fontId="7" fillId="10" borderId="3" applyNumberFormat="0" applyFont="0" applyAlignment="0" applyProtection="0"/>
    <xf numFmtId="0" fontId="7" fillId="10" borderId="3" applyNumberFormat="0" applyFont="0" applyAlignment="0" applyProtection="0"/>
    <xf numFmtId="0" fontId="7" fillId="10" borderId="3" applyNumberFormat="0" applyFont="0" applyAlignment="0" applyProtection="0"/>
    <xf numFmtId="0" fontId="7" fillId="10" borderId="3" applyNumberFormat="0" applyFont="0" applyAlignment="0" applyProtection="0"/>
    <xf numFmtId="0" fontId="7" fillId="10" borderId="3" applyNumberFormat="0" applyFont="0" applyAlignment="0" applyProtection="0"/>
    <xf numFmtId="0" fontId="7" fillId="10" borderId="3" applyNumberFormat="0" applyFont="0" applyAlignment="0" applyProtection="0"/>
    <xf numFmtId="0" fontId="7" fillId="10" borderId="3" applyNumberFormat="0" applyFont="0" applyAlignment="0" applyProtection="0"/>
    <xf numFmtId="0" fontId="7" fillId="10" borderId="3" applyNumberFormat="0" applyFont="0" applyAlignment="0" applyProtection="0"/>
    <xf numFmtId="0" fontId="7" fillId="10" borderId="3" applyNumberFormat="0" applyFont="0" applyAlignment="0" applyProtection="0"/>
    <xf numFmtId="0" fontId="7" fillId="10" borderId="3" applyNumberFormat="0" applyFont="0" applyAlignment="0" applyProtection="0"/>
    <xf numFmtId="0" fontId="7" fillId="10" borderId="3" applyNumberFormat="0" applyFont="0" applyAlignment="0" applyProtection="0"/>
    <xf numFmtId="0" fontId="7" fillId="10" borderId="3" applyNumberFormat="0" applyFont="0" applyAlignment="0" applyProtection="0"/>
    <xf numFmtId="0" fontId="7" fillId="10" borderId="3" applyNumberFormat="0" applyFont="0" applyAlignment="0" applyProtection="0"/>
    <xf numFmtId="0" fontId="7" fillId="10" borderId="3" applyNumberFormat="0" applyFont="0" applyAlignment="0" applyProtection="0"/>
    <xf numFmtId="0" fontId="7" fillId="10" borderId="3" applyNumberFormat="0" applyFont="0" applyAlignment="0" applyProtection="0"/>
    <xf numFmtId="0" fontId="7" fillId="10" borderId="3" applyNumberFormat="0" applyFont="0" applyAlignment="0" applyProtection="0"/>
    <xf numFmtId="0" fontId="7" fillId="10" borderId="3" applyNumberFormat="0" applyFont="0" applyAlignment="0" applyProtection="0"/>
    <xf numFmtId="0" fontId="7" fillId="10" borderId="3" applyNumberFormat="0" applyFont="0" applyAlignment="0" applyProtection="0"/>
    <xf numFmtId="0" fontId="7" fillId="10" borderId="3" applyNumberFormat="0" applyFont="0" applyAlignment="0" applyProtection="0"/>
    <xf numFmtId="0" fontId="7" fillId="10" borderId="3" applyNumberFormat="0" applyFont="0" applyAlignment="0" applyProtection="0"/>
    <xf numFmtId="0" fontId="7" fillId="10" borderId="3" applyNumberFormat="0" applyFont="0" applyAlignment="0" applyProtection="0"/>
    <xf numFmtId="0" fontId="7" fillId="10" borderId="3" applyNumberFormat="0" applyFont="0" applyAlignment="0" applyProtection="0"/>
    <xf numFmtId="0" fontId="7" fillId="10" borderId="3" applyNumberFormat="0" applyFont="0" applyAlignment="0" applyProtection="0"/>
    <xf numFmtId="0" fontId="7" fillId="10" borderId="3" applyNumberFormat="0" applyFont="0" applyAlignment="0" applyProtection="0"/>
    <xf numFmtId="0" fontId="7" fillId="10" borderId="3" applyNumberFormat="0" applyFont="0" applyAlignment="0" applyProtection="0"/>
    <xf numFmtId="0" fontId="7" fillId="10" borderId="3" applyNumberFormat="0" applyFont="0" applyAlignment="0" applyProtection="0"/>
    <xf numFmtId="0" fontId="7" fillId="10" borderId="3" applyNumberFormat="0" applyFont="0" applyAlignment="0" applyProtection="0"/>
    <xf numFmtId="0" fontId="7" fillId="10" borderId="3" applyNumberFormat="0" applyFont="0" applyAlignment="0" applyProtection="0"/>
    <xf numFmtId="0" fontId="7" fillId="10" borderId="3" applyNumberFormat="0" applyFont="0" applyAlignment="0" applyProtection="0"/>
    <xf numFmtId="0" fontId="7" fillId="10" borderId="3" applyNumberFormat="0" applyFont="0" applyAlignment="0" applyProtection="0"/>
    <xf numFmtId="0" fontId="7" fillId="10" borderId="3" applyNumberFormat="0" applyFont="0" applyAlignment="0" applyProtection="0"/>
    <xf numFmtId="0" fontId="7" fillId="10" borderId="3" applyNumberFormat="0" applyFont="0" applyAlignment="0" applyProtection="0"/>
    <xf numFmtId="0" fontId="7" fillId="10" borderId="3" applyNumberFormat="0" applyFont="0" applyAlignment="0" applyProtection="0"/>
    <xf numFmtId="0" fontId="7" fillId="10" borderId="3" applyNumberFormat="0" applyFont="0" applyAlignment="0" applyProtection="0"/>
    <xf numFmtId="0" fontId="7" fillId="10" borderId="3" applyNumberFormat="0" applyFont="0" applyAlignment="0" applyProtection="0"/>
    <xf numFmtId="0" fontId="7" fillId="10" borderId="3" applyNumberFormat="0" applyFont="0" applyAlignment="0" applyProtection="0"/>
    <xf numFmtId="0" fontId="7" fillId="10" borderId="3" applyNumberFormat="0" applyFont="0" applyAlignment="0" applyProtection="0"/>
    <xf numFmtId="0" fontId="7" fillId="10" borderId="3" applyNumberFormat="0" applyFont="0" applyAlignment="0" applyProtection="0"/>
    <xf numFmtId="0" fontId="7" fillId="10" borderId="3" applyNumberFormat="0" applyFont="0" applyAlignment="0" applyProtection="0"/>
    <xf numFmtId="0" fontId="7" fillId="10" borderId="3" applyNumberFormat="0" applyFont="0" applyAlignment="0" applyProtection="0"/>
    <xf numFmtId="0" fontId="7" fillId="10" borderId="3" applyNumberFormat="0" applyFont="0" applyAlignment="0" applyProtection="0"/>
    <xf numFmtId="0" fontId="7" fillId="10" borderId="3" applyNumberFormat="0" applyFont="0" applyAlignment="0" applyProtection="0"/>
    <xf numFmtId="0" fontId="7" fillId="10" borderId="3" applyNumberFormat="0" applyFont="0" applyAlignment="0" applyProtection="0"/>
    <xf numFmtId="0" fontId="7" fillId="10" borderId="3" applyNumberFormat="0" applyFont="0" applyAlignment="0" applyProtection="0"/>
    <xf numFmtId="0" fontId="7" fillId="10" borderId="3" applyNumberFormat="0" applyFont="0" applyAlignment="0" applyProtection="0"/>
    <xf numFmtId="0" fontId="7" fillId="10" borderId="3" applyNumberFormat="0" applyFont="0" applyAlignment="0" applyProtection="0"/>
    <xf numFmtId="0" fontId="7" fillId="10" borderId="3" applyNumberFormat="0" applyFont="0" applyAlignment="0" applyProtection="0"/>
    <xf numFmtId="0" fontId="7" fillId="10" borderId="3" applyNumberFormat="0" applyFont="0" applyAlignment="0" applyProtection="0"/>
    <xf numFmtId="0" fontId="7" fillId="10" borderId="3" applyNumberFormat="0" applyFont="0" applyAlignment="0" applyProtection="0"/>
    <xf numFmtId="0" fontId="7" fillId="10" borderId="3" applyNumberFormat="0" applyFont="0" applyAlignment="0" applyProtection="0"/>
    <xf numFmtId="0" fontId="7" fillId="10" borderId="3" applyNumberFormat="0" applyFont="0" applyAlignment="0" applyProtection="0"/>
    <xf numFmtId="0" fontId="7" fillId="10" borderId="3" applyNumberFormat="0" applyFont="0" applyAlignment="0" applyProtection="0"/>
    <xf numFmtId="0" fontId="7" fillId="10" borderId="3" applyNumberFormat="0" applyFont="0" applyAlignment="0" applyProtection="0"/>
    <xf numFmtId="0" fontId="7" fillId="10" borderId="3" applyNumberFormat="0" applyFont="0" applyAlignment="0" applyProtection="0"/>
    <xf numFmtId="0" fontId="7" fillId="10" borderId="3" applyNumberFormat="0" applyFont="0" applyAlignment="0" applyProtection="0"/>
    <xf numFmtId="0" fontId="7" fillId="10" borderId="3" applyNumberFormat="0" applyFont="0" applyAlignment="0" applyProtection="0"/>
    <xf numFmtId="0" fontId="7" fillId="10" borderId="3" applyNumberFormat="0" applyFont="0" applyAlignment="0" applyProtection="0"/>
    <xf numFmtId="0" fontId="7" fillId="10" borderId="3" applyNumberFormat="0" applyFont="0" applyAlignment="0" applyProtection="0"/>
    <xf numFmtId="0" fontId="7" fillId="10" borderId="3" applyNumberFormat="0" applyFont="0" applyAlignment="0" applyProtection="0"/>
    <xf numFmtId="0" fontId="7" fillId="10" borderId="3" applyNumberFormat="0" applyFont="0" applyAlignment="0" applyProtection="0"/>
    <xf numFmtId="0" fontId="7" fillId="10" borderId="3" applyNumberFormat="0" applyFont="0" applyAlignment="0" applyProtection="0"/>
    <xf numFmtId="0" fontId="7" fillId="10" borderId="3" applyNumberFormat="0" applyFont="0" applyAlignment="0" applyProtection="0"/>
    <xf numFmtId="0" fontId="7" fillId="10" borderId="3" applyNumberFormat="0" applyFont="0" applyAlignment="0" applyProtection="0"/>
    <xf numFmtId="0" fontId="7" fillId="10" borderId="3" applyNumberFormat="0" applyFont="0" applyAlignment="0" applyProtection="0"/>
    <xf numFmtId="0" fontId="7" fillId="10" borderId="3" applyNumberFormat="0" applyFont="0" applyAlignment="0" applyProtection="0"/>
    <xf numFmtId="0" fontId="7" fillId="10" borderId="3" applyNumberFormat="0" applyFont="0" applyAlignment="0" applyProtection="0"/>
    <xf numFmtId="0" fontId="7" fillId="10" borderId="3" applyNumberFormat="0" applyFont="0" applyAlignment="0" applyProtection="0"/>
    <xf numFmtId="0" fontId="7" fillId="10" borderId="3" applyNumberFormat="0" applyFont="0" applyAlignment="0" applyProtection="0"/>
    <xf numFmtId="0" fontId="7" fillId="10" borderId="3" applyNumberFormat="0" applyFont="0" applyAlignment="0" applyProtection="0"/>
    <xf numFmtId="0" fontId="7" fillId="10" borderId="3" applyNumberFormat="0" applyFont="0" applyAlignment="0" applyProtection="0"/>
    <xf numFmtId="0" fontId="7" fillId="10" borderId="3" applyNumberFormat="0" applyFont="0" applyAlignment="0" applyProtection="0"/>
    <xf numFmtId="0" fontId="7" fillId="10" borderId="3" applyNumberFormat="0" applyFont="0" applyAlignment="0" applyProtection="0"/>
    <xf numFmtId="0" fontId="7" fillId="10" borderId="3" applyNumberFormat="0" applyFont="0" applyAlignment="0" applyProtection="0"/>
    <xf numFmtId="0" fontId="7" fillId="10" borderId="3" applyNumberFormat="0" applyFont="0" applyAlignment="0" applyProtection="0"/>
    <xf numFmtId="0" fontId="7" fillId="10" borderId="3" applyNumberFormat="0" applyFont="0" applyAlignment="0" applyProtection="0"/>
    <xf numFmtId="0" fontId="7" fillId="10" borderId="3" applyNumberFormat="0" applyFont="0" applyAlignment="0" applyProtection="0"/>
    <xf numFmtId="0" fontId="7" fillId="10" borderId="3" applyNumberFormat="0" applyFont="0" applyAlignment="0" applyProtection="0"/>
    <xf numFmtId="0" fontId="7" fillId="10" borderId="3" applyNumberFormat="0" applyFont="0" applyAlignment="0" applyProtection="0"/>
    <xf numFmtId="0" fontId="7" fillId="10" borderId="3" applyNumberFormat="0" applyFont="0" applyAlignment="0" applyProtection="0"/>
    <xf numFmtId="0" fontId="7" fillId="10" borderId="3" applyNumberFormat="0" applyFont="0" applyAlignment="0" applyProtection="0"/>
    <xf numFmtId="0" fontId="7" fillId="10" borderId="3" applyNumberFormat="0" applyFont="0" applyAlignment="0" applyProtection="0"/>
    <xf numFmtId="0" fontId="7" fillId="10" borderId="3" applyNumberFormat="0" applyFont="0" applyAlignment="0" applyProtection="0"/>
    <xf numFmtId="0" fontId="7" fillId="10" borderId="3" applyNumberFormat="0" applyFont="0" applyAlignment="0" applyProtection="0"/>
    <xf numFmtId="0" fontId="7" fillId="10" borderId="3" applyNumberFormat="0" applyFont="0" applyAlignment="0" applyProtection="0"/>
    <xf numFmtId="0" fontId="7" fillId="10" borderId="3" applyNumberFormat="0" applyFont="0" applyAlignment="0" applyProtection="0"/>
    <xf numFmtId="0" fontId="7" fillId="10" borderId="3" applyNumberFormat="0" applyFont="0" applyAlignment="0" applyProtection="0"/>
    <xf numFmtId="0" fontId="7" fillId="10" borderId="3" applyNumberFormat="0" applyFont="0" applyAlignment="0" applyProtection="0"/>
    <xf numFmtId="0" fontId="7" fillId="10" borderId="3" applyNumberFormat="0" applyFont="0" applyAlignment="0" applyProtection="0"/>
    <xf numFmtId="0" fontId="7" fillId="10" borderId="3" applyNumberFormat="0" applyFont="0" applyAlignment="0" applyProtection="0"/>
    <xf numFmtId="0" fontId="7" fillId="10" borderId="3" applyNumberFormat="0" applyFont="0" applyAlignment="0" applyProtection="0"/>
    <xf numFmtId="0" fontId="7" fillId="10" borderId="3" applyNumberFormat="0" applyFont="0" applyAlignment="0" applyProtection="0"/>
    <xf numFmtId="0" fontId="7" fillId="10" borderId="3" applyNumberFormat="0" applyFont="0" applyAlignment="0" applyProtection="0"/>
    <xf numFmtId="0" fontId="7" fillId="10" borderId="3" applyNumberFormat="0" applyFont="0" applyAlignment="0" applyProtection="0"/>
    <xf numFmtId="0" fontId="7" fillId="10" borderId="3" applyNumberFormat="0" applyFont="0" applyAlignment="0" applyProtection="0"/>
    <xf numFmtId="0" fontId="7" fillId="10" borderId="3" applyNumberFormat="0" applyFont="0" applyAlignment="0" applyProtection="0"/>
    <xf numFmtId="0" fontId="7" fillId="10" borderId="3" applyNumberFormat="0" applyFont="0" applyAlignment="0" applyProtection="0"/>
    <xf numFmtId="0" fontId="7" fillId="10" borderId="3" applyNumberFormat="0" applyFont="0" applyAlignment="0" applyProtection="0"/>
    <xf numFmtId="0" fontId="7" fillId="10" borderId="3" applyNumberFormat="0" applyFont="0" applyAlignment="0" applyProtection="0"/>
    <xf numFmtId="0" fontId="7" fillId="10" borderId="3" applyNumberFormat="0" applyFont="0" applyAlignment="0" applyProtection="0"/>
    <xf numFmtId="0" fontId="7" fillId="10" borderId="3" applyNumberFormat="0" applyFont="0" applyAlignment="0" applyProtection="0"/>
    <xf numFmtId="0" fontId="7" fillId="10" borderId="3" applyNumberFormat="0" applyFont="0" applyAlignment="0" applyProtection="0"/>
    <xf numFmtId="0" fontId="7" fillId="10" borderId="3" applyNumberFormat="0" applyFont="0" applyAlignment="0" applyProtection="0"/>
    <xf numFmtId="0" fontId="7" fillId="10" borderId="3" applyNumberFormat="0" applyFont="0" applyAlignment="0" applyProtection="0"/>
    <xf numFmtId="0" fontId="7" fillId="10" borderId="3" applyNumberFormat="0" applyFont="0" applyAlignment="0" applyProtection="0"/>
    <xf numFmtId="0" fontId="7" fillId="10" borderId="3" applyNumberFormat="0" applyFont="0" applyAlignment="0" applyProtection="0"/>
    <xf numFmtId="0" fontId="7" fillId="10" borderId="3" applyNumberFormat="0" applyFont="0" applyAlignment="0" applyProtection="0"/>
    <xf numFmtId="0" fontId="7" fillId="10" borderId="3" applyNumberFormat="0" applyFont="0" applyAlignment="0" applyProtection="0"/>
    <xf numFmtId="0" fontId="7" fillId="10" borderId="3" applyNumberFormat="0" applyFont="0" applyAlignment="0" applyProtection="0"/>
    <xf numFmtId="0" fontId="7" fillId="10" borderId="3" applyNumberFormat="0" applyFont="0" applyAlignment="0" applyProtection="0"/>
    <xf numFmtId="0" fontId="7" fillId="10" borderId="3" applyNumberFormat="0" applyFont="0" applyAlignment="0" applyProtection="0"/>
    <xf numFmtId="0" fontId="7" fillId="10" borderId="3" applyNumberFormat="0" applyFont="0" applyAlignment="0" applyProtection="0"/>
    <xf numFmtId="0" fontId="7" fillId="10" borderId="3" applyNumberFormat="0" applyFont="0" applyAlignment="0" applyProtection="0"/>
    <xf numFmtId="0" fontId="7" fillId="10" borderId="3" applyNumberFormat="0" applyFont="0" applyAlignment="0" applyProtection="0"/>
    <xf numFmtId="0" fontId="7" fillId="10" borderId="3" applyNumberFormat="0" applyFont="0" applyAlignment="0" applyProtection="0"/>
    <xf numFmtId="0" fontId="7" fillId="10" borderId="3" applyNumberFormat="0" applyFont="0" applyAlignment="0" applyProtection="0"/>
    <xf numFmtId="0" fontId="7" fillId="10" borderId="3" applyNumberFormat="0" applyFont="0" applyAlignment="0" applyProtection="0"/>
    <xf numFmtId="0" fontId="7" fillId="10" borderId="3" applyNumberFormat="0" applyFont="0" applyAlignment="0" applyProtection="0"/>
    <xf numFmtId="0" fontId="7" fillId="10" borderId="3" applyNumberFormat="0" applyFont="0" applyAlignment="0" applyProtection="0"/>
    <xf numFmtId="0" fontId="7" fillId="10" borderId="3" applyNumberFormat="0" applyFont="0" applyAlignment="0" applyProtection="0"/>
    <xf numFmtId="0" fontId="7" fillId="10" borderId="3" applyNumberFormat="0" applyFont="0" applyAlignment="0" applyProtection="0"/>
    <xf numFmtId="0" fontId="7" fillId="10" borderId="3" applyNumberFormat="0" applyFont="0" applyAlignment="0" applyProtection="0"/>
    <xf numFmtId="0" fontId="7" fillId="10" borderId="3" applyNumberFormat="0" applyFont="0" applyAlignment="0" applyProtection="0"/>
    <xf numFmtId="0" fontId="7" fillId="10" borderId="3" applyNumberFormat="0" applyFont="0" applyAlignment="0" applyProtection="0"/>
    <xf numFmtId="0" fontId="7" fillId="10" borderId="3" applyNumberFormat="0" applyFont="0" applyAlignment="0" applyProtection="0"/>
    <xf numFmtId="0" fontId="7" fillId="10" borderId="3" applyNumberFormat="0" applyFont="0" applyAlignment="0" applyProtection="0"/>
    <xf numFmtId="0" fontId="7" fillId="10" borderId="3" applyNumberFormat="0" applyFont="0" applyAlignment="0" applyProtection="0"/>
    <xf numFmtId="0" fontId="7" fillId="10" borderId="3" applyNumberFormat="0" applyFont="0" applyAlignment="0" applyProtection="0"/>
    <xf numFmtId="0" fontId="7" fillId="10" borderId="3" applyNumberFormat="0" applyFont="0" applyAlignment="0" applyProtection="0"/>
    <xf numFmtId="0" fontId="7" fillId="10" borderId="3" applyNumberFormat="0" applyFont="0" applyAlignment="0" applyProtection="0"/>
    <xf numFmtId="0" fontId="7" fillId="10" borderId="3" applyNumberFormat="0" applyFont="0" applyAlignment="0" applyProtection="0"/>
    <xf numFmtId="0" fontId="7" fillId="10" borderId="3" applyNumberFormat="0" applyFont="0" applyAlignment="0" applyProtection="0"/>
    <xf numFmtId="0" fontId="7" fillId="10" borderId="3" applyNumberFormat="0" applyFont="0" applyAlignment="0" applyProtection="0"/>
    <xf numFmtId="0" fontId="7" fillId="10" borderId="3" applyNumberFormat="0" applyFont="0" applyAlignment="0" applyProtection="0"/>
    <xf numFmtId="0" fontId="7" fillId="10" borderId="3" applyNumberFormat="0" applyFont="0" applyAlignment="0" applyProtection="0"/>
    <xf numFmtId="0" fontId="7" fillId="10" borderId="3" applyNumberFormat="0" applyFont="0" applyAlignment="0" applyProtection="0"/>
    <xf numFmtId="0" fontId="7" fillId="10" borderId="3" applyNumberFormat="0" applyFont="0" applyAlignment="0" applyProtection="0"/>
    <xf numFmtId="0" fontId="7" fillId="10" borderId="3" applyNumberFormat="0" applyFont="0" applyAlignment="0" applyProtection="0"/>
    <xf numFmtId="0" fontId="7" fillId="10" borderId="3" applyNumberFormat="0" applyFont="0" applyAlignment="0" applyProtection="0"/>
    <xf numFmtId="0" fontId="7" fillId="10" borderId="3" applyNumberFormat="0" applyFont="0" applyAlignment="0" applyProtection="0"/>
    <xf numFmtId="0" fontId="7" fillId="10" borderId="3" applyNumberFormat="0" applyFont="0" applyAlignment="0" applyProtection="0"/>
    <xf numFmtId="0" fontId="7" fillId="10" borderId="3" applyNumberFormat="0" applyFont="0" applyAlignment="0" applyProtection="0"/>
    <xf numFmtId="0" fontId="7" fillId="10" borderId="3" applyNumberFormat="0" applyFont="0" applyAlignment="0" applyProtection="0"/>
    <xf numFmtId="0" fontId="7" fillId="10" borderId="3" applyNumberFormat="0" applyFont="0" applyAlignment="0" applyProtection="0"/>
    <xf numFmtId="0" fontId="7" fillId="10" borderId="3" applyNumberFormat="0" applyFont="0" applyAlignment="0" applyProtection="0"/>
    <xf numFmtId="0" fontId="7" fillId="10" borderId="3" applyNumberFormat="0" applyFont="0" applyAlignment="0" applyProtection="0"/>
    <xf numFmtId="0" fontId="7" fillId="10" borderId="3" applyNumberFormat="0" applyFont="0" applyAlignment="0" applyProtection="0"/>
    <xf numFmtId="0" fontId="7" fillId="10" borderId="3" applyNumberFormat="0" applyFont="0" applyAlignment="0" applyProtection="0"/>
    <xf numFmtId="0" fontId="7" fillId="10" borderId="3" applyNumberFormat="0" applyFont="0" applyAlignment="0" applyProtection="0"/>
    <xf numFmtId="0" fontId="7" fillId="10" borderId="3" applyNumberFormat="0" applyFont="0" applyAlignment="0" applyProtection="0"/>
    <xf numFmtId="0" fontId="7" fillId="10" borderId="3" applyNumberFormat="0" applyFont="0" applyAlignment="0" applyProtection="0"/>
    <xf numFmtId="0" fontId="7" fillId="10" borderId="3" applyNumberFormat="0" applyFont="0" applyAlignment="0" applyProtection="0"/>
    <xf numFmtId="0" fontId="7" fillId="10" borderId="3" applyNumberFormat="0" applyFont="0" applyAlignment="0" applyProtection="0"/>
    <xf numFmtId="0" fontId="7" fillId="10" borderId="3" applyNumberFormat="0" applyFont="0" applyAlignment="0" applyProtection="0"/>
    <xf numFmtId="0" fontId="7" fillId="10" borderId="3" applyNumberFormat="0" applyFont="0" applyAlignment="0" applyProtection="0"/>
    <xf numFmtId="0" fontId="7" fillId="10" borderId="3" applyNumberFormat="0" applyFont="0" applyAlignment="0" applyProtection="0"/>
    <xf numFmtId="0" fontId="7" fillId="10" borderId="3" applyNumberFormat="0" applyFont="0" applyAlignment="0" applyProtection="0"/>
    <xf numFmtId="0" fontId="7" fillId="10" borderId="3" applyNumberFormat="0" applyFont="0" applyAlignment="0" applyProtection="0"/>
    <xf numFmtId="0" fontId="7" fillId="10" borderId="3" applyNumberFormat="0" applyFont="0" applyAlignment="0" applyProtection="0"/>
    <xf numFmtId="0" fontId="7" fillId="10" borderId="3" applyNumberFormat="0" applyFont="0" applyAlignment="0" applyProtection="0"/>
    <xf numFmtId="0" fontId="7" fillId="10" borderId="3" applyNumberFormat="0" applyFont="0" applyAlignment="0" applyProtection="0"/>
    <xf numFmtId="0" fontId="7" fillId="10" borderId="3" applyNumberFormat="0" applyFont="0" applyAlignment="0" applyProtection="0"/>
    <xf numFmtId="0" fontId="7" fillId="10" borderId="3" applyNumberFormat="0" applyFont="0" applyAlignment="0" applyProtection="0"/>
    <xf numFmtId="0" fontId="7" fillId="10" borderId="3" applyNumberFormat="0" applyFont="0" applyAlignment="0" applyProtection="0"/>
    <xf numFmtId="0" fontId="7" fillId="10" borderId="3" applyNumberFormat="0" applyFont="0" applyAlignment="0" applyProtection="0"/>
    <xf numFmtId="0" fontId="7" fillId="10" borderId="3" applyNumberFormat="0" applyFont="0" applyAlignment="0" applyProtection="0"/>
    <xf numFmtId="0" fontId="7" fillId="10" borderId="3" applyNumberFormat="0" applyFont="0" applyAlignment="0" applyProtection="0"/>
    <xf numFmtId="0" fontId="7" fillId="10" borderId="3" applyNumberFormat="0" applyFont="0" applyAlignment="0" applyProtection="0"/>
    <xf numFmtId="0" fontId="7" fillId="10" borderId="3" applyNumberFormat="0" applyFont="0" applyAlignment="0" applyProtection="0"/>
    <xf numFmtId="246" fontId="7" fillId="0" borderId="0" applyFont="0" applyFill="0" applyBorder="0" applyAlignment="0" applyProtection="0"/>
    <xf numFmtId="237" fontId="44" fillId="0" borderId="0" applyFont="0">
      <protection locked="0"/>
    </xf>
    <xf numFmtId="3" fontId="9" fillId="0" borderId="20" applyFont="0" applyBorder="0" applyAlignment="0">
      <alignment horizontal="center"/>
    </xf>
    <xf numFmtId="3" fontId="9" fillId="0" borderId="20" applyFont="0" applyBorder="0" applyAlignment="0">
      <alignment horizontal="center"/>
    </xf>
    <xf numFmtId="3" fontId="9" fillId="0" borderId="20" applyFont="0" applyBorder="0" applyAlignment="0">
      <alignment horizontal="center"/>
    </xf>
    <xf numFmtId="3" fontId="9" fillId="0" borderId="20" applyFont="0" applyBorder="0" applyAlignment="0">
      <alignment horizontal="center"/>
    </xf>
    <xf numFmtId="3" fontId="9" fillId="0" borderId="20" applyFont="0" applyBorder="0" applyAlignment="0">
      <alignment horizontal="center"/>
    </xf>
    <xf numFmtId="3" fontId="9" fillId="0" borderId="20" applyFont="0" applyBorder="0" applyAlignment="0">
      <alignment horizontal="center"/>
    </xf>
    <xf numFmtId="3" fontId="9" fillId="0" borderId="20" applyFont="0" applyBorder="0" applyAlignment="0">
      <alignment horizontal="center"/>
    </xf>
    <xf numFmtId="3" fontId="9" fillId="0" borderId="20" applyFont="0" applyBorder="0" applyAlignment="0">
      <alignment horizontal="center"/>
    </xf>
    <xf numFmtId="3" fontId="9" fillId="0" borderId="20" applyFont="0" applyBorder="0" applyAlignment="0">
      <alignment horizontal="center"/>
    </xf>
    <xf numFmtId="3" fontId="9" fillId="0" borderId="20" applyFont="0" applyBorder="0" applyAlignment="0">
      <alignment horizontal="center"/>
    </xf>
    <xf numFmtId="3" fontId="9" fillId="0" borderId="20" applyFont="0" applyBorder="0" applyAlignment="0">
      <alignment horizontal="center"/>
    </xf>
    <xf numFmtId="3" fontId="9" fillId="0" borderId="20" applyFont="0" applyBorder="0" applyAlignment="0">
      <alignment horizontal="center"/>
    </xf>
    <xf numFmtId="3" fontId="9" fillId="0" borderId="20" applyFont="0" applyBorder="0" applyAlignment="0">
      <alignment horizontal="center"/>
    </xf>
    <xf numFmtId="3" fontId="9" fillId="0" borderId="20" applyFont="0" applyBorder="0" applyAlignment="0">
      <alignment horizontal="center"/>
    </xf>
    <xf numFmtId="3" fontId="9" fillId="0" borderId="20" applyFont="0" applyBorder="0" applyAlignment="0">
      <alignment horizontal="center"/>
    </xf>
    <xf numFmtId="3" fontId="9" fillId="0" borderId="20" applyFont="0" applyBorder="0" applyAlignment="0">
      <alignment horizontal="center"/>
    </xf>
    <xf numFmtId="3" fontId="9" fillId="0" borderId="20" applyFont="0" applyBorder="0" applyAlignment="0">
      <alignment horizontal="center"/>
    </xf>
    <xf numFmtId="43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68" fillId="26" borderId="17" applyNumberFormat="0" applyAlignment="0" applyProtection="0"/>
    <xf numFmtId="0" fontId="68" fillId="26" borderId="17" applyNumberFormat="0" applyAlignment="0" applyProtection="0"/>
    <xf numFmtId="0" fontId="68" fillId="26" borderId="17" applyNumberFormat="0" applyAlignment="0" applyProtection="0"/>
    <xf numFmtId="0" fontId="68" fillId="26" borderId="17" applyNumberFormat="0" applyAlignment="0" applyProtection="0"/>
    <xf numFmtId="0" fontId="68" fillId="26" borderId="17" applyNumberFormat="0" applyAlignment="0" applyProtection="0"/>
    <xf numFmtId="0" fontId="68" fillId="26" borderId="17" applyNumberFormat="0" applyAlignment="0" applyProtection="0"/>
    <xf numFmtId="0" fontId="68" fillId="26" borderId="17" applyNumberFormat="0" applyAlignment="0" applyProtection="0"/>
    <xf numFmtId="0" fontId="68" fillId="26" borderId="17" applyNumberFormat="0" applyAlignment="0" applyProtection="0"/>
    <xf numFmtId="0" fontId="68" fillId="26" borderId="17" applyNumberFormat="0" applyAlignment="0" applyProtection="0"/>
    <xf numFmtId="0" fontId="68" fillId="26" borderId="17" applyNumberFormat="0" applyAlignment="0" applyProtection="0"/>
    <xf numFmtId="0" fontId="68" fillId="26" borderId="17" applyNumberFormat="0" applyAlignment="0" applyProtection="0"/>
    <xf numFmtId="0" fontId="68" fillId="26" borderId="17" applyNumberFormat="0" applyAlignment="0" applyProtection="0"/>
    <xf numFmtId="0" fontId="68" fillId="26" borderId="17" applyNumberFormat="0" applyAlignment="0" applyProtection="0"/>
    <xf numFmtId="0" fontId="68" fillId="26" borderId="17" applyNumberFormat="0" applyAlignment="0" applyProtection="0"/>
    <xf numFmtId="0" fontId="68" fillId="26" borderId="17" applyNumberFormat="0" applyAlignment="0" applyProtection="0"/>
    <xf numFmtId="0" fontId="68" fillId="26" borderId="17" applyNumberFormat="0" applyAlignment="0" applyProtection="0"/>
    <xf numFmtId="0" fontId="68" fillId="26" borderId="17" applyNumberFormat="0" applyAlignment="0" applyProtection="0"/>
    <xf numFmtId="0" fontId="68" fillId="26" borderId="17" applyNumberFormat="0" applyAlignment="0" applyProtection="0"/>
    <xf numFmtId="0" fontId="68" fillId="26" borderId="17" applyNumberFormat="0" applyAlignment="0" applyProtection="0"/>
    <xf numFmtId="0" fontId="68" fillId="26" borderId="17" applyNumberFormat="0" applyAlignment="0" applyProtection="0"/>
    <xf numFmtId="0" fontId="68" fillId="26" borderId="17" applyNumberFormat="0" applyAlignment="0" applyProtection="0"/>
    <xf numFmtId="0" fontId="68" fillId="26" borderId="17" applyNumberFormat="0" applyAlignment="0" applyProtection="0"/>
    <xf numFmtId="0" fontId="68" fillId="26" borderId="17" applyNumberFormat="0" applyAlignment="0" applyProtection="0"/>
    <xf numFmtId="0" fontId="68" fillId="26" borderId="17" applyNumberFormat="0" applyAlignment="0" applyProtection="0"/>
    <xf numFmtId="0" fontId="68" fillId="26" borderId="17" applyNumberFormat="0" applyAlignment="0" applyProtection="0"/>
    <xf numFmtId="0" fontId="68" fillId="26" borderId="17" applyNumberFormat="0" applyAlignment="0" applyProtection="0"/>
    <xf numFmtId="0" fontId="68" fillId="26" borderId="17" applyNumberFormat="0" applyAlignment="0" applyProtection="0"/>
    <xf numFmtId="0" fontId="68" fillId="26" borderId="17" applyNumberFormat="0" applyAlignment="0" applyProtection="0"/>
    <xf numFmtId="0" fontId="68" fillId="26" borderId="17" applyNumberFormat="0" applyAlignment="0" applyProtection="0"/>
    <xf numFmtId="0" fontId="68" fillId="26" borderId="17" applyNumberFormat="0" applyAlignment="0" applyProtection="0"/>
    <xf numFmtId="0" fontId="68" fillId="26" borderId="17" applyNumberFormat="0" applyAlignment="0" applyProtection="0"/>
    <xf numFmtId="0" fontId="68" fillId="26" borderId="17" applyNumberFormat="0" applyAlignment="0" applyProtection="0"/>
    <xf numFmtId="0" fontId="68" fillId="26" borderId="17" applyNumberFormat="0" applyAlignment="0" applyProtection="0"/>
    <xf numFmtId="0" fontId="68" fillId="26" borderId="17" applyNumberFormat="0" applyAlignment="0" applyProtection="0"/>
    <xf numFmtId="0" fontId="68" fillId="26" borderId="17" applyNumberFormat="0" applyAlignment="0" applyProtection="0"/>
    <xf numFmtId="0" fontId="68" fillId="26" borderId="17" applyNumberFormat="0" applyAlignment="0" applyProtection="0"/>
    <xf numFmtId="0" fontId="68" fillId="26" borderId="17" applyNumberFormat="0" applyAlignment="0" applyProtection="0"/>
    <xf numFmtId="0" fontId="68" fillId="26" borderId="17" applyNumberFormat="0" applyAlignment="0" applyProtection="0"/>
    <xf numFmtId="0" fontId="68" fillId="26" borderId="17" applyNumberFormat="0" applyAlignment="0" applyProtection="0"/>
    <xf numFmtId="0" fontId="68" fillId="26" borderId="17" applyNumberFormat="0" applyAlignment="0" applyProtection="0"/>
    <xf numFmtId="0" fontId="68" fillId="26" borderId="17" applyNumberFormat="0" applyAlignment="0" applyProtection="0"/>
    <xf numFmtId="0" fontId="68" fillId="26" borderId="17" applyNumberFormat="0" applyAlignment="0" applyProtection="0"/>
    <xf numFmtId="0" fontId="68" fillId="26" borderId="17" applyNumberFormat="0" applyAlignment="0" applyProtection="0"/>
    <xf numFmtId="0" fontId="68" fillId="26" borderId="17" applyNumberFormat="0" applyAlignment="0" applyProtection="0"/>
    <xf numFmtId="0" fontId="68" fillId="26" borderId="17" applyNumberFormat="0" applyAlignment="0" applyProtection="0"/>
    <xf numFmtId="0" fontId="68" fillId="26" borderId="17" applyNumberFormat="0" applyAlignment="0" applyProtection="0"/>
    <xf numFmtId="0" fontId="68" fillId="26" borderId="17" applyNumberFormat="0" applyAlignment="0" applyProtection="0"/>
    <xf numFmtId="0" fontId="68" fillId="26" borderId="17" applyNumberFormat="0" applyAlignment="0" applyProtection="0"/>
    <xf numFmtId="0" fontId="68" fillId="26" borderId="17" applyNumberFormat="0" applyAlignment="0" applyProtection="0"/>
    <xf numFmtId="0" fontId="68" fillId="26" borderId="17" applyNumberFormat="0" applyAlignment="0" applyProtection="0"/>
    <xf numFmtId="0" fontId="68" fillId="26" borderId="17" applyNumberFormat="0" applyAlignment="0" applyProtection="0"/>
    <xf numFmtId="0" fontId="68" fillId="26" borderId="17" applyNumberFormat="0" applyAlignment="0" applyProtection="0"/>
    <xf numFmtId="0" fontId="68" fillId="26" borderId="17" applyNumberFormat="0" applyAlignment="0" applyProtection="0"/>
    <xf numFmtId="0" fontId="68" fillId="26" borderId="17" applyNumberFormat="0" applyAlignment="0" applyProtection="0"/>
    <xf numFmtId="0" fontId="68" fillId="26" borderId="17" applyNumberFormat="0" applyAlignment="0" applyProtection="0"/>
    <xf numFmtId="0" fontId="68" fillId="26" borderId="17" applyNumberFormat="0" applyAlignment="0" applyProtection="0"/>
    <xf numFmtId="0" fontId="68" fillId="26" borderId="17" applyNumberFormat="0" applyAlignment="0" applyProtection="0"/>
    <xf numFmtId="0" fontId="68" fillId="26" borderId="17" applyNumberFormat="0" applyAlignment="0" applyProtection="0"/>
    <xf numFmtId="0" fontId="68" fillId="26" borderId="17" applyNumberFormat="0" applyAlignment="0" applyProtection="0"/>
    <xf numFmtId="0" fontId="68" fillId="26" borderId="17" applyNumberFormat="0" applyAlignment="0" applyProtection="0"/>
    <xf numFmtId="0" fontId="68" fillId="26" borderId="17" applyNumberFormat="0" applyAlignment="0" applyProtection="0"/>
    <xf numFmtId="0" fontId="68" fillId="26" borderId="17" applyNumberFormat="0" applyAlignment="0" applyProtection="0"/>
    <xf numFmtId="0" fontId="68" fillId="26" borderId="17" applyNumberFormat="0" applyAlignment="0" applyProtection="0"/>
    <xf numFmtId="0" fontId="68" fillId="26" borderId="17" applyNumberFormat="0" applyAlignment="0" applyProtection="0"/>
    <xf numFmtId="0" fontId="68" fillId="26" borderId="17" applyNumberFormat="0" applyAlignment="0" applyProtection="0"/>
    <xf numFmtId="0" fontId="68" fillId="26" borderId="17" applyNumberFormat="0" applyAlignment="0" applyProtection="0"/>
    <xf numFmtId="0" fontId="68" fillId="26" borderId="17" applyNumberFormat="0" applyAlignment="0" applyProtection="0"/>
    <xf numFmtId="0" fontId="68" fillId="26" borderId="17" applyNumberFormat="0" applyAlignment="0" applyProtection="0"/>
    <xf numFmtId="0" fontId="68" fillId="26" borderId="17" applyNumberFormat="0" applyAlignment="0" applyProtection="0"/>
    <xf numFmtId="0" fontId="68" fillId="26" borderId="17" applyNumberFormat="0" applyAlignment="0" applyProtection="0"/>
    <xf numFmtId="0" fontId="68" fillId="26" borderId="17" applyNumberFormat="0" applyAlignment="0" applyProtection="0"/>
    <xf numFmtId="0" fontId="68" fillId="26" borderId="17" applyNumberFormat="0" applyAlignment="0" applyProtection="0"/>
    <xf numFmtId="0" fontId="68" fillId="26" borderId="17" applyNumberFormat="0" applyAlignment="0" applyProtection="0"/>
    <xf numFmtId="0" fontId="68" fillId="26" borderId="17" applyNumberFormat="0" applyAlignment="0" applyProtection="0"/>
    <xf numFmtId="0" fontId="68" fillId="26" borderId="17" applyNumberFormat="0" applyAlignment="0" applyProtection="0"/>
    <xf numFmtId="0" fontId="68" fillId="26" borderId="17" applyNumberFormat="0" applyAlignment="0" applyProtection="0"/>
    <xf numFmtId="0" fontId="68" fillId="26" borderId="17" applyNumberFormat="0" applyAlignment="0" applyProtection="0"/>
    <xf numFmtId="0" fontId="68" fillId="26" borderId="17" applyNumberFormat="0" applyAlignment="0" applyProtection="0"/>
    <xf numFmtId="0" fontId="68" fillId="26" borderId="17" applyNumberFormat="0" applyAlignment="0" applyProtection="0"/>
    <xf numFmtId="0" fontId="68" fillId="34" borderId="17" applyNumberFormat="0" applyAlignment="0" applyProtection="0"/>
    <xf numFmtId="0" fontId="68" fillId="26" borderId="17" applyNumberFormat="0" applyAlignment="0" applyProtection="0"/>
    <xf numFmtId="0" fontId="68" fillId="26" borderId="17" applyNumberFormat="0" applyAlignment="0" applyProtection="0"/>
    <xf numFmtId="0" fontId="68" fillId="26" borderId="17" applyNumberFormat="0" applyAlignment="0" applyProtection="0"/>
    <xf numFmtId="0" fontId="68" fillId="26" borderId="17" applyNumberFormat="0" applyAlignment="0" applyProtection="0"/>
    <xf numFmtId="0" fontId="68" fillId="26" borderId="17" applyNumberFormat="0" applyAlignment="0" applyProtection="0"/>
    <xf numFmtId="0" fontId="68" fillId="26" borderId="17" applyNumberFormat="0" applyAlignment="0" applyProtection="0"/>
    <xf numFmtId="0" fontId="68" fillId="26" borderId="17" applyNumberFormat="0" applyAlignment="0" applyProtection="0"/>
    <xf numFmtId="0" fontId="68" fillId="26" borderId="17" applyNumberFormat="0" applyAlignment="0" applyProtection="0"/>
    <xf numFmtId="0" fontId="68" fillId="26" borderId="17" applyNumberFormat="0" applyAlignment="0" applyProtection="0"/>
    <xf numFmtId="0" fontId="68" fillId="26" borderId="17" applyNumberFormat="0" applyAlignment="0" applyProtection="0"/>
    <xf numFmtId="0" fontId="68" fillId="26" borderId="17" applyNumberFormat="0" applyAlignment="0" applyProtection="0"/>
    <xf numFmtId="0" fontId="68" fillId="26" borderId="17" applyNumberFormat="0" applyAlignment="0" applyProtection="0"/>
    <xf numFmtId="0" fontId="68" fillId="26" borderId="17" applyNumberFormat="0" applyAlignment="0" applyProtection="0"/>
    <xf numFmtId="0" fontId="68" fillId="26" borderId="17" applyNumberFormat="0" applyAlignment="0" applyProtection="0"/>
    <xf numFmtId="0" fontId="68" fillId="26" borderId="17" applyNumberFormat="0" applyAlignment="0" applyProtection="0"/>
    <xf numFmtId="0" fontId="68" fillId="34" borderId="17" applyNumberFormat="0" applyAlignment="0" applyProtection="0"/>
    <xf numFmtId="0" fontId="68" fillId="26" borderId="17" applyNumberFormat="0" applyAlignment="0" applyProtection="0"/>
    <xf numFmtId="0" fontId="68" fillId="26" borderId="17" applyNumberFormat="0" applyAlignment="0" applyProtection="0"/>
    <xf numFmtId="0" fontId="68" fillId="26" borderId="17" applyNumberFormat="0" applyAlignment="0" applyProtection="0"/>
    <xf numFmtId="0" fontId="68" fillId="26" borderId="17" applyNumberFormat="0" applyAlignment="0" applyProtection="0"/>
    <xf numFmtId="0" fontId="68" fillId="26" borderId="17" applyNumberFormat="0" applyAlignment="0" applyProtection="0"/>
    <xf numFmtId="0" fontId="68" fillId="26" borderId="17" applyNumberFormat="0" applyAlignment="0" applyProtection="0"/>
    <xf numFmtId="0" fontId="68" fillId="26" borderId="17" applyNumberFormat="0" applyAlignment="0" applyProtection="0"/>
    <xf numFmtId="0" fontId="68" fillId="26" borderId="17" applyNumberFormat="0" applyAlignment="0" applyProtection="0"/>
    <xf numFmtId="0" fontId="68" fillId="26" borderId="17" applyNumberFormat="0" applyAlignment="0" applyProtection="0"/>
    <xf numFmtId="0" fontId="68" fillId="26" borderId="17" applyNumberFormat="0" applyAlignment="0" applyProtection="0"/>
    <xf numFmtId="0" fontId="68" fillId="26" borderId="17" applyNumberFormat="0" applyAlignment="0" applyProtection="0"/>
    <xf numFmtId="0" fontId="68" fillId="26" borderId="17" applyNumberFormat="0" applyAlignment="0" applyProtection="0"/>
    <xf numFmtId="0" fontId="68" fillId="26" borderId="17" applyNumberFormat="0" applyAlignment="0" applyProtection="0"/>
    <xf numFmtId="0" fontId="68" fillId="26" borderId="17" applyNumberFormat="0" applyAlignment="0" applyProtection="0"/>
    <xf numFmtId="0" fontId="68" fillId="26" borderId="17" applyNumberFormat="0" applyAlignment="0" applyProtection="0"/>
    <xf numFmtId="0" fontId="68" fillId="26" borderId="17" applyNumberFormat="0" applyAlignment="0" applyProtection="0"/>
    <xf numFmtId="0" fontId="68" fillId="26" borderId="17" applyNumberFormat="0" applyAlignment="0" applyProtection="0"/>
    <xf numFmtId="0" fontId="68" fillId="26" borderId="17" applyNumberFormat="0" applyAlignment="0" applyProtection="0"/>
    <xf numFmtId="0" fontId="68" fillId="26" borderId="17" applyNumberFormat="0" applyAlignment="0" applyProtection="0"/>
    <xf numFmtId="0" fontId="68" fillId="26" borderId="17" applyNumberFormat="0" applyAlignment="0" applyProtection="0"/>
    <xf numFmtId="0" fontId="68" fillId="26" borderId="17" applyNumberFormat="0" applyAlignment="0" applyProtection="0"/>
    <xf numFmtId="0" fontId="68" fillId="26" borderId="17" applyNumberFormat="0" applyAlignment="0" applyProtection="0"/>
    <xf numFmtId="0" fontId="68" fillId="26" borderId="17" applyNumberFormat="0" applyAlignment="0" applyProtection="0"/>
    <xf numFmtId="0" fontId="68" fillId="26" borderId="17" applyNumberFormat="0" applyAlignment="0" applyProtection="0"/>
    <xf numFmtId="0" fontId="68" fillId="26" borderId="17" applyNumberFormat="0" applyAlignment="0" applyProtection="0"/>
    <xf numFmtId="0" fontId="68" fillId="26" borderId="17" applyNumberFormat="0" applyAlignment="0" applyProtection="0"/>
    <xf numFmtId="0" fontId="68" fillId="26" borderId="17" applyNumberFormat="0" applyAlignment="0" applyProtection="0"/>
    <xf numFmtId="0" fontId="68" fillId="26" borderId="17" applyNumberFormat="0" applyAlignment="0" applyProtection="0"/>
    <xf numFmtId="0" fontId="68" fillId="26" borderId="17" applyNumberFormat="0" applyAlignment="0" applyProtection="0"/>
    <xf numFmtId="0" fontId="68" fillId="26" borderId="17" applyNumberFormat="0" applyAlignment="0" applyProtection="0"/>
    <xf numFmtId="0" fontId="68" fillId="26" borderId="17" applyNumberFormat="0" applyAlignment="0" applyProtection="0"/>
    <xf numFmtId="0" fontId="68" fillId="26" borderId="17" applyNumberFormat="0" applyAlignment="0" applyProtection="0"/>
    <xf numFmtId="0" fontId="68" fillId="26" borderId="17" applyNumberFormat="0" applyAlignment="0" applyProtection="0"/>
    <xf numFmtId="0" fontId="68" fillId="26" borderId="17" applyNumberFormat="0" applyAlignment="0" applyProtection="0"/>
    <xf numFmtId="0" fontId="68" fillId="26" borderId="17" applyNumberFormat="0" applyAlignment="0" applyProtection="0"/>
    <xf numFmtId="0" fontId="68" fillId="26" borderId="17" applyNumberFormat="0" applyAlignment="0" applyProtection="0"/>
    <xf numFmtId="0" fontId="68" fillId="26" borderId="17" applyNumberFormat="0" applyAlignment="0" applyProtection="0"/>
    <xf numFmtId="0" fontId="68" fillId="26" borderId="17" applyNumberFormat="0" applyAlignment="0" applyProtection="0"/>
    <xf numFmtId="0" fontId="68" fillId="26" borderId="17" applyNumberFormat="0" applyAlignment="0" applyProtection="0"/>
    <xf numFmtId="0" fontId="68" fillId="26" borderId="17" applyNumberFormat="0" applyAlignment="0" applyProtection="0"/>
    <xf numFmtId="0" fontId="68" fillId="26" borderId="17" applyNumberFormat="0" applyAlignment="0" applyProtection="0"/>
    <xf numFmtId="0" fontId="68" fillId="26" borderId="17" applyNumberFormat="0" applyAlignment="0" applyProtection="0"/>
    <xf numFmtId="0" fontId="68" fillId="26" borderId="17" applyNumberFormat="0" applyAlignment="0" applyProtection="0"/>
    <xf numFmtId="0" fontId="68" fillId="26" borderId="17" applyNumberFormat="0" applyAlignment="0" applyProtection="0"/>
    <xf numFmtId="0" fontId="68" fillId="26" borderId="17" applyNumberFormat="0" applyAlignment="0" applyProtection="0"/>
    <xf numFmtId="0" fontId="68" fillId="26" borderId="17" applyNumberFormat="0" applyAlignment="0" applyProtection="0"/>
    <xf numFmtId="0" fontId="68" fillId="26" borderId="17" applyNumberFormat="0" applyAlignment="0" applyProtection="0"/>
    <xf numFmtId="0" fontId="68" fillId="26" borderId="17" applyNumberFormat="0" applyAlignment="0" applyProtection="0"/>
    <xf numFmtId="0" fontId="68" fillId="26" borderId="17" applyNumberFormat="0" applyAlignment="0" applyProtection="0"/>
    <xf numFmtId="0" fontId="68" fillId="26" borderId="17" applyNumberFormat="0" applyAlignment="0" applyProtection="0"/>
    <xf numFmtId="0" fontId="68" fillId="26" borderId="17" applyNumberFormat="0" applyAlignment="0" applyProtection="0"/>
    <xf numFmtId="0" fontId="68" fillId="26" borderId="17" applyNumberFormat="0" applyAlignment="0" applyProtection="0"/>
    <xf numFmtId="0" fontId="68" fillId="26" borderId="17" applyNumberFormat="0" applyAlignment="0" applyProtection="0"/>
    <xf numFmtId="0" fontId="68" fillId="26" borderId="17" applyNumberFormat="0" applyAlignment="0" applyProtection="0"/>
    <xf numFmtId="0" fontId="68" fillId="26" borderId="17" applyNumberFormat="0" applyAlignment="0" applyProtection="0"/>
    <xf numFmtId="0" fontId="68" fillId="26" borderId="17" applyNumberFormat="0" applyAlignment="0" applyProtection="0"/>
    <xf numFmtId="0" fontId="68" fillId="26" borderId="17" applyNumberFormat="0" applyAlignment="0" applyProtection="0"/>
    <xf numFmtId="0" fontId="68" fillId="26" borderId="17" applyNumberFormat="0" applyAlignment="0" applyProtection="0"/>
    <xf numFmtId="0" fontId="68" fillId="26" borderId="17" applyNumberFormat="0" applyAlignment="0" applyProtection="0"/>
    <xf numFmtId="0" fontId="68" fillId="26" borderId="17" applyNumberFormat="0" applyAlignment="0" applyProtection="0"/>
    <xf numFmtId="0" fontId="68" fillId="26" borderId="17" applyNumberFormat="0" applyAlignment="0" applyProtection="0"/>
    <xf numFmtId="0" fontId="68" fillId="26" borderId="17" applyNumberFormat="0" applyAlignment="0" applyProtection="0"/>
    <xf numFmtId="0" fontId="68" fillId="26" borderId="17" applyNumberFormat="0" applyAlignment="0" applyProtection="0"/>
    <xf numFmtId="0" fontId="68" fillId="26" borderId="17" applyNumberFormat="0" applyAlignment="0" applyProtection="0"/>
    <xf numFmtId="0" fontId="68" fillId="26" borderId="17" applyNumberFormat="0" applyAlignment="0" applyProtection="0"/>
    <xf numFmtId="0" fontId="68" fillId="26" borderId="17" applyNumberFormat="0" applyAlignment="0" applyProtection="0"/>
    <xf numFmtId="0" fontId="68" fillId="26" borderId="17" applyNumberFormat="0" applyAlignment="0" applyProtection="0"/>
    <xf numFmtId="0" fontId="68" fillId="26" borderId="17" applyNumberFormat="0" applyAlignment="0" applyProtection="0"/>
    <xf numFmtId="0" fontId="68" fillId="26" borderId="17" applyNumberFormat="0" applyAlignment="0" applyProtection="0"/>
    <xf numFmtId="0" fontId="68" fillId="26" borderId="17" applyNumberFormat="0" applyAlignment="0" applyProtection="0"/>
    <xf numFmtId="0" fontId="68" fillId="26" borderId="17" applyNumberFormat="0" applyAlignment="0" applyProtection="0"/>
    <xf numFmtId="0" fontId="68" fillId="26" borderId="17" applyNumberFormat="0" applyAlignment="0" applyProtection="0"/>
    <xf numFmtId="0" fontId="68" fillId="26" borderId="17" applyNumberFormat="0" applyAlignment="0" applyProtection="0"/>
    <xf numFmtId="0" fontId="68" fillId="26" borderId="17" applyNumberFormat="0" applyAlignment="0" applyProtection="0"/>
    <xf numFmtId="0" fontId="68" fillId="26" borderId="17" applyNumberFormat="0" applyAlignment="0" applyProtection="0"/>
    <xf numFmtId="0" fontId="68" fillId="26" borderId="17" applyNumberFormat="0" applyAlignment="0" applyProtection="0"/>
    <xf numFmtId="0" fontId="68" fillId="26" borderId="17" applyNumberFormat="0" applyAlignment="0" applyProtection="0"/>
    <xf numFmtId="0" fontId="68" fillId="26" borderId="17" applyNumberFormat="0" applyAlignment="0" applyProtection="0"/>
    <xf numFmtId="0" fontId="68" fillId="26" borderId="17" applyNumberFormat="0" applyAlignment="0" applyProtection="0"/>
    <xf numFmtId="0" fontId="68" fillId="26" borderId="17" applyNumberFormat="0" applyAlignment="0" applyProtection="0"/>
    <xf numFmtId="0" fontId="68" fillId="26" borderId="17" applyNumberFormat="0" applyAlignment="0" applyProtection="0"/>
    <xf numFmtId="0" fontId="68" fillId="26" borderId="17" applyNumberFormat="0" applyAlignment="0" applyProtection="0"/>
    <xf numFmtId="0" fontId="68" fillId="26" borderId="17" applyNumberFormat="0" applyAlignment="0" applyProtection="0"/>
    <xf numFmtId="0" fontId="68" fillId="26" borderId="17" applyNumberFormat="0" applyAlignment="0" applyProtection="0"/>
    <xf numFmtId="0" fontId="68" fillId="26" borderId="17" applyNumberFormat="0" applyAlignment="0" applyProtection="0"/>
    <xf numFmtId="0" fontId="68" fillId="26" borderId="17" applyNumberFormat="0" applyAlignment="0" applyProtection="0"/>
    <xf numFmtId="0" fontId="68" fillId="26" borderId="17" applyNumberFormat="0" applyAlignment="0" applyProtection="0"/>
    <xf numFmtId="0" fontId="68" fillId="26" borderId="17" applyNumberFormat="0" applyAlignment="0" applyProtection="0"/>
    <xf numFmtId="0" fontId="68" fillId="26" borderId="17" applyNumberFormat="0" applyAlignment="0" applyProtection="0"/>
    <xf numFmtId="0" fontId="68" fillId="26" borderId="17" applyNumberFormat="0" applyAlignment="0" applyProtection="0"/>
    <xf numFmtId="0" fontId="68" fillId="26" borderId="17" applyNumberFormat="0" applyAlignment="0" applyProtection="0"/>
    <xf numFmtId="0" fontId="68" fillId="26" borderId="17" applyNumberFormat="0" applyAlignment="0" applyProtection="0"/>
    <xf numFmtId="0" fontId="68" fillId="26" borderId="17" applyNumberFormat="0" applyAlignment="0" applyProtection="0"/>
    <xf numFmtId="0" fontId="68" fillId="26" borderId="17" applyNumberFormat="0" applyAlignment="0" applyProtection="0"/>
    <xf numFmtId="0" fontId="68" fillId="26" borderId="17" applyNumberFormat="0" applyAlignment="0" applyProtection="0"/>
    <xf numFmtId="247" fontId="7" fillId="0" borderId="0"/>
    <xf numFmtId="248" fontId="121" fillId="0" borderId="0" applyFont="0" applyFill="0" applyBorder="0" applyAlignment="0"/>
    <xf numFmtId="238" fontId="121" fillId="0" borderId="0" applyFont="0" applyFill="0" applyBorder="0" applyAlignment="0"/>
    <xf numFmtId="10" fontId="7" fillId="0" borderId="0" applyFont="0" applyFill="0" applyBorder="0" applyAlignment="0" applyProtection="0"/>
    <xf numFmtId="10" fontId="32" fillId="0" borderId="0" applyFont="0" applyFill="0" applyBorder="0" applyAlignment="0" applyProtection="0">
      <alignment vertical="center"/>
    </xf>
    <xf numFmtId="10" fontId="32" fillId="0" borderId="0" applyFont="0" applyFill="0" applyBorder="0" applyAlignment="0" applyProtection="0">
      <alignment vertical="center"/>
    </xf>
    <xf numFmtId="10" fontId="32" fillId="0" borderId="0" applyFont="0" applyFill="0" applyBorder="0" applyAlignment="0" applyProtection="0">
      <alignment vertical="center"/>
    </xf>
    <xf numFmtId="10" fontId="32" fillId="0" borderId="0" applyFont="0" applyFill="0" applyBorder="0" applyAlignment="0" applyProtection="0">
      <alignment vertical="center"/>
    </xf>
    <xf numFmtId="10" fontId="32" fillId="0" borderId="0" applyFont="0" applyFill="0" applyBorder="0" applyAlignment="0" applyProtection="0">
      <alignment vertical="center"/>
    </xf>
    <xf numFmtId="10" fontId="32" fillId="0" borderId="0" applyFont="0" applyFill="0" applyBorder="0" applyAlignment="0" applyProtection="0">
      <alignment vertical="center"/>
    </xf>
    <xf numFmtId="10" fontId="32" fillId="0" borderId="0" applyFont="0" applyFill="0" applyBorder="0" applyAlignment="0" applyProtection="0">
      <alignment vertical="center"/>
    </xf>
    <xf numFmtId="10" fontId="32" fillId="0" borderId="0" applyFont="0" applyFill="0" applyBorder="0" applyAlignment="0" applyProtection="0">
      <alignment vertical="center"/>
    </xf>
    <xf numFmtId="10" fontId="32" fillId="0" borderId="0" applyFont="0" applyFill="0" applyBorder="0" applyAlignment="0" applyProtection="0">
      <alignment vertical="center"/>
    </xf>
    <xf numFmtId="10" fontId="7" fillId="0" borderId="0" applyFont="0" applyFill="0" applyBorder="0" applyAlignment="0" applyProtection="0"/>
    <xf numFmtId="10" fontId="32" fillId="0" borderId="0" applyFont="0" applyFill="0" applyBorder="0" applyAlignment="0" applyProtection="0">
      <alignment vertical="center"/>
    </xf>
    <xf numFmtId="10" fontId="32" fillId="0" borderId="0" applyFont="0" applyFill="0" applyBorder="0" applyAlignment="0" applyProtection="0">
      <alignment vertical="center"/>
    </xf>
    <xf numFmtId="10" fontId="32" fillId="0" borderId="0" applyFont="0" applyFill="0" applyBorder="0" applyAlignment="0" applyProtection="0">
      <alignment vertical="center"/>
    </xf>
    <xf numFmtId="10" fontId="32" fillId="0" borderId="0" applyFont="0" applyFill="0" applyBorder="0" applyAlignment="0" applyProtection="0">
      <alignment vertical="center"/>
    </xf>
    <xf numFmtId="10" fontId="32" fillId="0" borderId="0" applyFont="0" applyFill="0" applyBorder="0" applyAlignment="0" applyProtection="0">
      <alignment vertical="center"/>
    </xf>
    <xf numFmtId="10" fontId="32" fillId="0" borderId="0" applyFont="0" applyFill="0" applyBorder="0" applyAlignment="0" applyProtection="0">
      <alignment vertical="center"/>
    </xf>
    <xf numFmtId="10" fontId="32" fillId="0" borderId="0" applyFont="0" applyFill="0" applyBorder="0" applyAlignment="0" applyProtection="0">
      <alignment vertical="center"/>
    </xf>
    <xf numFmtId="10" fontId="32" fillId="0" borderId="0" applyFont="0" applyFill="0" applyBorder="0" applyAlignment="0" applyProtection="0">
      <alignment vertical="center"/>
    </xf>
    <xf numFmtId="10" fontId="32" fillId="0" borderId="0" applyFont="0" applyFill="0" applyBorder="0" applyAlignment="0" applyProtection="0">
      <alignment vertical="center"/>
    </xf>
    <xf numFmtId="10" fontId="32" fillId="0" borderId="0" applyFont="0" applyFill="0" applyBorder="0" applyAlignment="0" applyProtection="0">
      <alignment vertical="center"/>
    </xf>
    <xf numFmtId="10" fontId="7" fillId="0" borderId="0" applyFont="0" applyFill="0" applyBorder="0" applyAlignment="0" applyProtection="0"/>
    <xf numFmtId="10" fontId="32" fillId="0" borderId="0" applyFont="0" applyFill="0" applyBorder="0" applyAlignment="0" applyProtection="0">
      <alignment vertical="center"/>
    </xf>
    <xf numFmtId="10" fontId="32" fillId="0" borderId="0" applyFont="0" applyFill="0" applyBorder="0" applyAlignment="0" applyProtection="0">
      <alignment vertical="center"/>
    </xf>
    <xf numFmtId="10" fontId="32" fillId="0" borderId="0" applyFont="0" applyFill="0" applyBorder="0" applyAlignment="0" applyProtection="0">
      <alignment vertical="center"/>
    </xf>
    <xf numFmtId="10" fontId="32" fillId="0" borderId="0" applyFont="0" applyFill="0" applyBorder="0" applyAlignment="0" applyProtection="0">
      <alignment vertical="center"/>
    </xf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7" fillId="0" borderId="21" applyNumberFormat="0" applyBorder="0"/>
    <xf numFmtId="249" fontId="7" fillId="0" borderId="0" applyFont="0" applyFill="0" applyBorder="0" applyAlignment="0" applyProtection="0"/>
    <xf numFmtId="0" fontId="27" fillId="0" borderId="0" applyNumberFormat="0" applyFont="0" applyFill="0" applyBorder="0" applyAlignment="0" applyProtection="0">
      <alignment horizontal="left"/>
    </xf>
    <xf numFmtId="15" fontId="27" fillId="0" borderId="0" applyFont="0" applyFill="0" applyBorder="0" applyAlignment="0" applyProtection="0"/>
    <xf numFmtId="0" fontId="11" fillId="0" borderId="0"/>
    <xf numFmtId="40" fontId="39" fillId="0" borderId="0" applyFont="0">
      <protection locked="0"/>
    </xf>
    <xf numFmtId="40" fontId="122" fillId="0" borderId="0" applyFont="0">
      <protection locked="0"/>
    </xf>
    <xf numFmtId="201" fontId="138" fillId="0" borderId="0" applyNumberFormat="0" applyFill="0" applyBorder="0" applyAlignment="0" applyProtection="0">
      <alignment horizontal="left"/>
    </xf>
    <xf numFmtId="0" fontId="11" fillId="0" borderId="0"/>
    <xf numFmtId="211" fontId="139" fillId="0" borderId="0" applyFont="0">
      <alignment horizontal="left"/>
    </xf>
    <xf numFmtId="0" fontId="71" fillId="1" borderId="10" applyNumberFormat="0" applyFont="0" applyAlignment="0">
      <alignment horizontal="center"/>
    </xf>
    <xf numFmtId="0" fontId="71" fillId="1" borderId="10" applyNumberFormat="0" applyFont="0" applyAlignment="0">
      <alignment horizontal="center"/>
    </xf>
    <xf numFmtId="0" fontId="71" fillId="1" borderId="10" applyNumberFormat="0" applyFont="0" applyAlignment="0">
      <alignment horizontal="center"/>
    </xf>
    <xf numFmtId="0" fontId="71" fillId="1" borderId="10" applyNumberFormat="0" applyFont="0" applyAlignment="0">
      <alignment horizontal="center"/>
    </xf>
    <xf numFmtId="0" fontId="71" fillId="1" borderId="10" applyNumberFormat="0" applyFont="0" applyAlignment="0">
      <alignment horizontal="center"/>
    </xf>
    <xf numFmtId="0" fontId="71" fillId="1" borderId="10" applyNumberFormat="0" applyFont="0" applyAlignment="0">
      <alignment horizontal="center"/>
    </xf>
    <xf numFmtId="0" fontId="71" fillId="1" borderId="10" applyNumberFormat="0" applyFont="0" applyAlignment="0">
      <alignment horizontal="center"/>
    </xf>
    <xf numFmtId="0" fontId="71" fillId="1" borderId="10" applyNumberFormat="0" applyFont="0" applyAlignment="0">
      <alignment horizontal="center"/>
    </xf>
    <xf numFmtId="0" fontId="71" fillId="1" borderId="10" applyNumberFormat="0" applyFont="0" applyAlignment="0">
      <alignment horizontal="center"/>
    </xf>
    <xf numFmtId="0" fontId="71" fillId="1" borderId="10" applyNumberFormat="0" applyFont="0" applyAlignment="0">
      <alignment horizontal="center"/>
    </xf>
    <xf numFmtId="0" fontId="27" fillId="0" borderId="0"/>
    <xf numFmtId="201" fontId="44" fillId="52" borderId="0" applyNumberFormat="0" applyFont="0" applyBorder="0" applyAlignment="0">
      <protection hidden="1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7" fillId="0" borderId="0"/>
    <xf numFmtId="0" fontId="14" fillId="0" borderId="0">
      <protection locked="0"/>
    </xf>
    <xf numFmtId="0" fontId="14" fillId="0" borderId="0">
      <protection locked="0"/>
    </xf>
    <xf numFmtId="1" fontId="108" fillId="0" borderId="0"/>
    <xf numFmtId="0" fontId="140" fillId="0" borderId="0" applyNumberFormat="0" applyProtection="0">
      <alignment wrapText="1"/>
      <protection locked="0"/>
    </xf>
    <xf numFmtId="211" fontId="39" fillId="0" borderId="0" applyFill="0" applyProtection="0">
      <protection locked="0"/>
    </xf>
    <xf numFmtId="229" fontId="59" fillId="53" borderId="0" applyNumberFormat="0" applyAlignment="0">
      <alignment horizontal="left" vertical="top"/>
    </xf>
    <xf numFmtId="250" fontId="141" fillId="0" borderId="35">
      <alignment horizontal="right" vertical="center"/>
    </xf>
    <xf numFmtId="251" fontId="141" fillId="0" borderId="78">
      <alignment horizontal="right" vertical="center"/>
    </xf>
    <xf numFmtId="251" fontId="141" fillId="0" borderId="78">
      <alignment horizontal="right" vertical="center"/>
    </xf>
    <xf numFmtId="251" fontId="141" fillId="0" borderId="78">
      <alignment horizontal="right" vertical="center"/>
    </xf>
    <xf numFmtId="251" fontId="141" fillId="0" borderId="78">
      <alignment horizontal="right" vertical="center"/>
    </xf>
    <xf numFmtId="251" fontId="141" fillId="0" borderId="78">
      <alignment horizontal="right" vertical="center"/>
    </xf>
    <xf numFmtId="251" fontId="141" fillId="0" borderId="78">
      <alignment horizontal="right" vertical="center"/>
    </xf>
    <xf numFmtId="251" fontId="141" fillId="0" borderId="78">
      <alignment horizontal="right" vertical="center"/>
    </xf>
    <xf numFmtId="251" fontId="141" fillId="0" borderId="78">
      <alignment horizontal="right" vertical="center"/>
    </xf>
    <xf numFmtId="251" fontId="141" fillId="0" borderId="78">
      <alignment horizontal="right" vertical="center"/>
    </xf>
    <xf numFmtId="251" fontId="141" fillId="0" borderId="78">
      <alignment horizontal="right" vertical="center"/>
    </xf>
    <xf numFmtId="251" fontId="141" fillId="0" borderId="78">
      <alignment horizontal="right" vertical="center"/>
    </xf>
    <xf numFmtId="251" fontId="141" fillId="0" borderId="78">
      <alignment horizontal="right" vertical="center"/>
    </xf>
    <xf numFmtId="251" fontId="141" fillId="0" borderId="78">
      <alignment horizontal="right" vertical="center"/>
    </xf>
    <xf numFmtId="251" fontId="141" fillId="0" borderId="78">
      <alignment horizontal="right" vertical="center"/>
    </xf>
    <xf numFmtId="251" fontId="141" fillId="0" borderId="78">
      <alignment horizontal="right" vertical="center"/>
    </xf>
    <xf numFmtId="252" fontId="7" fillId="0" borderId="35">
      <alignment horizontal="right" vertical="center"/>
    </xf>
    <xf numFmtId="253" fontId="7" fillId="0" borderId="78">
      <alignment horizontal="right" vertical="center"/>
    </xf>
    <xf numFmtId="253" fontId="7" fillId="0" borderId="78">
      <alignment horizontal="right" vertical="center"/>
    </xf>
    <xf numFmtId="253" fontId="7" fillId="0" borderId="78">
      <alignment horizontal="right" vertical="center"/>
    </xf>
    <xf numFmtId="253" fontId="7" fillId="0" borderId="78">
      <alignment horizontal="right" vertical="center"/>
    </xf>
    <xf numFmtId="253" fontId="7" fillId="0" borderId="78">
      <alignment horizontal="right" vertical="center"/>
    </xf>
    <xf numFmtId="253" fontId="7" fillId="0" borderId="78">
      <alignment horizontal="right" vertical="center"/>
    </xf>
    <xf numFmtId="253" fontId="7" fillId="0" borderId="78">
      <alignment horizontal="right" vertical="center"/>
    </xf>
    <xf numFmtId="253" fontId="7" fillId="0" borderId="78">
      <alignment horizontal="right" vertical="center"/>
    </xf>
    <xf numFmtId="253" fontId="7" fillId="0" borderId="78">
      <alignment horizontal="right" vertical="center"/>
    </xf>
    <xf numFmtId="253" fontId="7" fillId="0" borderId="78">
      <alignment horizontal="right" vertical="center"/>
    </xf>
    <xf numFmtId="253" fontId="7" fillId="0" borderId="78">
      <alignment horizontal="right" vertical="center"/>
    </xf>
    <xf numFmtId="253" fontId="7" fillId="0" borderId="78">
      <alignment horizontal="right" vertical="center"/>
    </xf>
    <xf numFmtId="253" fontId="7" fillId="0" borderId="78">
      <alignment horizontal="right" vertical="center"/>
    </xf>
    <xf numFmtId="253" fontId="7" fillId="0" borderId="78">
      <alignment horizontal="right" vertical="center"/>
    </xf>
    <xf numFmtId="253" fontId="7" fillId="0" borderId="78">
      <alignment horizontal="right" vertical="center"/>
    </xf>
    <xf numFmtId="252" fontId="7" fillId="0" borderId="35">
      <alignment horizontal="right" vertical="center"/>
    </xf>
    <xf numFmtId="252" fontId="7" fillId="0" borderId="35">
      <alignment horizontal="right" vertical="center"/>
    </xf>
    <xf numFmtId="252" fontId="7" fillId="0" borderId="35">
      <alignment horizontal="right" vertical="center"/>
    </xf>
    <xf numFmtId="252" fontId="7" fillId="0" borderId="35">
      <alignment horizontal="right" vertical="center"/>
    </xf>
    <xf numFmtId="252" fontId="7" fillId="0" borderId="35">
      <alignment horizontal="right" vertical="center"/>
    </xf>
    <xf numFmtId="252" fontId="7" fillId="0" borderId="35">
      <alignment horizontal="right" vertical="center"/>
    </xf>
    <xf numFmtId="252" fontId="7" fillId="0" borderId="35">
      <alignment horizontal="right" vertical="center"/>
    </xf>
    <xf numFmtId="252" fontId="7" fillId="0" borderId="35">
      <alignment horizontal="right" vertical="center"/>
    </xf>
    <xf numFmtId="252" fontId="7" fillId="0" borderId="35">
      <alignment horizontal="right" vertical="center"/>
    </xf>
    <xf numFmtId="253" fontId="7" fillId="0" borderId="78">
      <alignment horizontal="right" vertical="center"/>
    </xf>
    <xf numFmtId="253" fontId="7" fillId="0" borderId="78">
      <alignment horizontal="right" vertical="center"/>
    </xf>
    <xf numFmtId="253" fontId="7" fillId="0" borderId="78">
      <alignment horizontal="right" vertical="center"/>
    </xf>
    <xf numFmtId="253" fontId="7" fillId="0" borderId="78">
      <alignment horizontal="right" vertical="center"/>
    </xf>
    <xf numFmtId="253" fontId="7" fillId="0" borderId="78">
      <alignment horizontal="right" vertical="center"/>
    </xf>
    <xf numFmtId="253" fontId="7" fillId="0" borderId="78">
      <alignment horizontal="right" vertical="center"/>
    </xf>
    <xf numFmtId="253" fontId="7" fillId="0" borderId="78">
      <alignment horizontal="right" vertical="center"/>
    </xf>
    <xf numFmtId="253" fontId="7" fillId="0" borderId="78">
      <alignment horizontal="right" vertical="center"/>
    </xf>
    <xf numFmtId="253" fontId="7" fillId="0" borderId="78">
      <alignment horizontal="right" vertical="center"/>
    </xf>
    <xf numFmtId="253" fontId="7" fillId="0" borderId="78">
      <alignment horizontal="right" vertical="center"/>
    </xf>
    <xf numFmtId="253" fontId="7" fillId="0" borderId="78">
      <alignment horizontal="right" vertical="center"/>
    </xf>
    <xf numFmtId="253" fontId="7" fillId="0" borderId="78">
      <alignment horizontal="right" vertical="center"/>
    </xf>
    <xf numFmtId="253" fontId="7" fillId="0" borderId="78">
      <alignment horizontal="right" vertical="center"/>
    </xf>
    <xf numFmtId="253" fontId="7" fillId="0" borderId="78">
      <alignment horizontal="right" vertical="center"/>
    </xf>
    <xf numFmtId="253" fontId="7" fillId="0" borderId="78">
      <alignment horizontal="right" vertical="center"/>
    </xf>
    <xf numFmtId="253" fontId="7" fillId="0" borderId="78">
      <alignment horizontal="right" vertical="center"/>
    </xf>
    <xf numFmtId="252" fontId="7" fillId="0" borderId="35">
      <alignment horizontal="right" vertical="center"/>
    </xf>
    <xf numFmtId="252" fontId="7" fillId="0" borderId="35">
      <alignment horizontal="right" vertical="center"/>
    </xf>
    <xf numFmtId="252" fontId="7" fillId="0" borderId="35">
      <alignment horizontal="right" vertical="center"/>
    </xf>
    <xf numFmtId="252" fontId="7" fillId="0" borderId="35">
      <alignment horizontal="right" vertical="center"/>
    </xf>
    <xf numFmtId="252" fontId="7" fillId="0" borderId="35">
      <alignment horizontal="right" vertical="center"/>
    </xf>
    <xf numFmtId="252" fontId="7" fillId="0" borderId="35">
      <alignment horizontal="right" vertical="center"/>
    </xf>
    <xf numFmtId="252" fontId="7" fillId="0" borderId="35">
      <alignment horizontal="right" vertical="center"/>
    </xf>
    <xf numFmtId="0" fontId="99" fillId="0" borderId="8">
      <alignment vertical="top" wrapText="1"/>
    </xf>
    <xf numFmtId="0" fontId="99" fillId="0" borderId="8">
      <alignment vertical="top" wrapText="1"/>
    </xf>
    <xf numFmtId="0" fontId="99" fillId="0" borderId="8">
      <alignment vertical="top" wrapText="1"/>
    </xf>
    <xf numFmtId="0" fontId="99" fillId="0" borderId="8">
      <alignment vertical="top" wrapText="1"/>
    </xf>
    <xf numFmtId="0" fontId="99" fillId="0" borderId="8">
      <alignment vertical="top" wrapText="1"/>
    </xf>
    <xf numFmtId="0" fontId="99" fillId="0" borderId="8">
      <alignment vertical="top" wrapText="1"/>
    </xf>
    <xf numFmtId="0" fontId="99" fillId="0" borderId="8">
      <alignment vertical="top" wrapText="1"/>
    </xf>
    <xf numFmtId="0" fontId="99" fillId="0" borderId="8">
      <alignment vertical="top" wrapText="1"/>
    </xf>
    <xf numFmtId="0" fontId="99" fillId="0" borderId="8">
      <alignment vertical="top" wrapText="1"/>
    </xf>
    <xf numFmtId="0" fontId="99" fillId="0" borderId="8">
      <alignment vertical="top" wrapText="1"/>
    </xf>
    <xf numFmtId="250" fontId="141" fillId="0" borderId="35">
      <alignment horizontal="right" vertical="center"/>
    </xf>
    <xf numFmtId="250" fontId="141" fillId="0" borderId="35">
      <alignment horizontal="right" vertical="center"/>
    </xf>
    <xf numFmtId="250" fontId="141" fillId="0" borderId="35">
      <alignment horizontal="right" vertical="center"/>
    </xf>
    <xf numFmtId="250" fontId="141" fillId="0" borderId="35">
      <alignment horizontal="right" vertical="center"/>
    </xf>
    <xf numFmtId="250" fontId="141" fillId="0" borderId="35">
      <alignment horizontal="right" vertical="center"/>
    </xf>
    <xf numFmtId="250" fontId="141" fillId="0" borderId="35">
      <alignment horizontal="right" vertical="center"/>
    </xf>
    <xf numFmtId="250" fontId="141" fillId="0" borderId="35">
      <alignment horizontal="right" vertical="center"/>
    </xf>
    <xf numFmtId="251" fontId="141" fillId="0" borderId="78">
      <alignment horizontal="right" vertical="center"/>
    </xf>
    <xf numFmtId="251" fontId="141" fillId="0" borderId="78">
      <alignment horizontal="right" vertical="center"/>
    </xf>
    <xf numFmtId="251" fontId="141" fillId="0" borderId="78">
      <alignment horizontal="right" vertical="center"/>
    </xf>
    <xf numFmtId="251" fontId="141" fillId="0" borderId="78">
      <alignment horizontal="right" vertical="center"/>
    </xf>
    <xf numFmtId="251" fontId="141" fillId="0" borderId="78">
      <alignment horizontal="right" vertical="center"/>
    </xf>
    <xf numFmtId="251" fontId="141" fillId="0" borderId="78">
      <alignment horizontal="right" vertical="center"/>
    </xf>
    <xf numFmtId="251" fontId="141" fillId="0" borderId="78">
      <alignment horizontal="right" vertical="center"/>
    </xf>
    <xf numFmtId="251" fontId="141" fillId="0" borderId="78">
      <alignment horizontal="right" vertical="center"/>
    </xf>
    <xf numFmtId="251" fontId="141" fillId="0" borderId="78">
      <alignment horizontal="right" vertical="center"/>
    </xf>
    <xf numFmtId="251" fontId="141" fillId="0" borderId="78">
      <alignment horizontal="right" vertical="center"/>
    </xf>
    <xf numFmtId="251" fontId="141" fillId="0" borderId="78">
      <alignment horizontal="right" vertical="center"/>
    </xf>
    <xf numFmtId="251" fontId="141" fillId="0" borderId="78">
      <alignment horizontal="right" vertical="center"/>
    </xf>
    <xf numFmtId="251" fontId="141" fillId="0" borderId="78">
      <alignment horizontal="right" vertical="center"/>
    </xf>
    <xf numFmtId="251" fontId="141" fillId="0" borderId="78">
      <alignment horizontal="right" vertical="center"/>
    </xf>
    <xf numFmtId="251" fontId="141" fillId="0" borderId="78">
      <alignment horizontal="right" vertical="center"/>
    </xf>
    <xf numFmtId="251" fontId="141" fillId="0" borderId="78">
      <alignment horizontal="right" vertical="center"/>
    </xf>
    <xf numFmtId="250" fontId="141" fillId="0" borderId="35">
      <alignment horizontal="right" vertical="center"/>
    </xf>
    <xf numFmtId="250" fontId="141" fillId="0" borderId="35">
      <alignment horizontal="right" vertical="center"/>
    </xf>
    <xf numFmtId="250" fontId="141" fillId="0" borderId="35">
      <alignment horizontal="right" vertical="center"/>
    </xf>
    <xf numFmtId="250" fontId="141" fillId="0" borderId="35">
      <alignment horizontal="right" vertical="center"/>
    </xf>
    <xf numFmtId="250" fontId="141" fillId="0" borderId="35">
      <alignment horizontal="right" vertical="center"/>
    </xf>
    <xf numFmtId="250" fontId="141" fillId="0" borderId="35">
      <alignment horizontal="right" vertical="center"/>
    </xf>
    <xf numFmtId="250" fontId="141" fillId="0" borderId="35">
      <alignment horizontal="right" vertical="center"/>
    </xf>
    <xf numFmtId="0" fontId="38" fillId="0" borderId="6"/>
    <xf numFmtId="0" fontId="38" fillId="0" borderId="6"/>
    <xf numFmtId="0" fontId="38" fillId="0" borderId="6"/>
    <xf numFmtId="0" fontId="38" fillId="0" borderId="6"/>
    <xf numFmtId="0" fontId="38" fillId="0" borderId="6"/>
    <xf numFmtId="0" fontId="38" fillId="0" borderId="6"/>
    <xf numFmtId="0" fontId="38" fillId="0" borderId="6"/>
    <xf numFmtId="0" fontId="38" fillId="0" borderId="6"/>
    <xf numFmtId="0" fontId="38" fillId="0" borderId="6"/>
    <xf numFmtId="0" fontId="38" fillId="0" borderId="6"/>
    <xf numFmtId="0" fontId="38" fillId="0" borderId="6"/>
    <xf numFmtId="0" fontId="38" fillId="0" borderId="6"/>
    <xf numFmtId="0" fontId="38" fillId="0" borderId="6"/>
    <xf numFmtId="0" fontId="38" fillId="0" borderId="6"/>
    <xf numFmtId="0" fontId="38" fillId="0" borderId="6"/>
    <xf numFmtId="3" fontId="7" fillId="0" borderId="79" applyNumberFormat="0" applyFont="0" applyFill="0" applyAlignment="0" applyProtection="0">
      <alignment vertical="center"/>
    </xf>
    <xf numFmtId="3" fontId="7" fillId="0" borderId="79" applyNumberFormat="0" applyFont="0" applyFill="0" applyAlignment="0" applyProtection="0">
      <alignment vertical="center"/>
    </xf>
    <xf numFmtId="3" fontId="7" fillId="0" borderId="79" applyNumberFormat="0" applyFont="0" applyFill="0" applyAlignment="0" applyProtection="0">
      <alignment vertical="center"/>
    </xf>
    <xf numFmtId="3" fontId="7" fillId="0" borderId="79" applyNumberFormat="0" applyFont="0" applyFill="0" applyAlignment="0" applyProtection="0">
      <alignment vertical="center"/>
    </xf>
    <xf numFmtId="3" fontId="7" fillId="0" borderId="79" applyNumberFormat="0" applyFont="0" applyFill="0" applyAlignment="0" applyProtection="0">
      <alignment vertical="center"/>
    </xf>
    <xf numFmtId="3" fontId="7" fillId="0" borderId="79" applyNumberFormat="0" applyFont="0" applyFill="0" applyAlignment="0" applyProtection="0">
      <alignment vertical="center"/>
    </xf>
    <xf numFmtId="3" fontId="7" fillId="0" borderId="79" applyNumberFormat="0" applyFont="0" applyFill="0" applyAlignment="0" applyProtection="0">
      <alignment vertical="center"/>
    </xf>
    <xf numFmtId="3" fontId="7" fillId="0" borderId="79" applyNumberFormat="0" applyFont="0" applyFill="0" applyAlignment="0" applyProtection="0">
      <alignment vertical="center"/>
    </xf>
    <xf numFmtId="3" fontId="7" fillId="0" borderId="79" applyNumberFormat="0" applyFont="0" applyFill="0" applyAlignment="0" applyProtection="0">
      <alignment vertical="center"/>
    </xf>
    <xf numFmtId="3" fontId="7" fillId="0" borderId="79" applyNumberFormat="0" applyFont="0" applyFill="0" applyAlignment="0" applyProtection="0">
      <alignment vertical="center"/>
    </xf>
    <xf numFmtId="3" fontId="7" fillId="0" borderId="79" applyNumberFormat="0" applyFont="0" applyFill="0" applyAlignment="0" applyProtection="0">
      <alignment vertical="center"/>
    </xf>
    <xf numFmtId="3" fontId="7" fillId="0" borderId="79" applyNumberFormat="0" applyFont="0" applyFill="0" applyAlignment="0" applyProtection="0">
      <alignment vertical="center"/>
    </xf>
    <xf numFmtId="3" fontId="7" fillId="0" borderId="79" applyNumberFormat="0" applyFont="0" applyFill="0" applyAlignment="0" applyProtection="0">
      <alignment vertical="center"/>
    </xf>
    <xf numFmtId="3" fontId="7" fillId="0" borderId="79" applyNumberFormat="0" applyFont="0" applyFill="0" applyAlignment="0" applyProtection="0">
      <alignment vertical="center"/>
    </xf>
    <xf numFmtId="3" fontId="7" fillId="0" borderId="79" applyNumberFormat="0" applyFont="0" applyFill="0" applyAlignment="0" applyProtection="0">
      <alignment vertical="center"/>
    </xf>
    <xf numFmtId="201" fontId="7" fillId="54" borderId="0" applyNumberFormat="0" applyFont="0" applyBorder="0" applyAlignment="0" applyProtection="0"/>
    <xf numFmtId="205" fontId="7" fillId="0" borderId="0" applyFill="0" applyBorder="0" applyAlignment="0" applyProtection="0">
      <alignment horizontal="right"/>
    </xf>
    <xf numFmtId="16" fontId="37" fillId="0" borderId="0"/>
    <xf numFmtId="254" fontId="142" fillId="0" borderId="80">
      <alignment horizontal="center"/>
    </xf>
    <xf numFmtId="254" fontId="142" fillId="0" borderId="81">
      <alignment horizontal="center"/>
    </xf>
    <xf numFmtId="254" fontId="142" fillId="0" borderId="81">
      <alignment horizontal="center"/>
    </xf>
    <xf numFmtId="254" fontId="142" fillId="0" borderId="81">
      <alignment horizontal="center"/>
    </xf>
    <xf numFmtId="254" fontId="142" fillId="0" borderId="81">
      <alignment horizontal="center"/>
    </xf>
    <xf numFmtId="254" fontId="142" fillId="0" borderId="81">
      <alignment horizontal="center"/>
    </xf>
    <xf numFmtId="254" fontId="142" fillId="0" borderId="81">
      <alignment horizontal="center"/>
    </xf>
    <xf numFmtId="254" fontId="142" fillId="0" borderId="81">
      <alignment horizontal="center"/>
    </xf>
    <xf numFmtId="254" fontId="142" fillId="0" borderId="81">
      <alignment horizontal="center"/>
    </xf>
    <xf numFmtId="254" fontId="142" fillId="0" borderId="81">
      <alignment horizontal="center"/>
    </xf>
    <xf numFmtId="254" fontId="142" fillId="0" borderId="81">
      <alignment horizontal="center"/>
    </xf>
    <xf numFmtId="254" fontId="142" fillId="0" borderId="81">
      <alignment horizontal="center"/>
    </xf>
    <xf numFmtId="254" fontId="142" fillId="0" borderId="81">
      <alignment horizontal="center"/>
    </xf>
    <xf numFmtId="254" fontId="142" fillId="0" borderId="81">
      <alignment horizontal="center"/>
    </xf>
    <xf numFmtId="254" fontId="142" fillId="0" borderId="81">
      <alignment horizontal="center"/>
    </xf>
    <xf numFmtId="254" fontId="142" fillId="0" borderId="81">
      <alignment horizontal="center"/>
    </xf>
    <xf numFmtId="0" fontId="11" fillId="0" borderId="0"/>
    <xf numFmtId="0" fontId="7" fillId="0" borderId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229" fontId="143" fillId="0" borderId="21" applyNumberFormat="0" applyFill="0" applyProtection="0">
      <alignment horizontal="center"/>
    </xf>
    <xf numFmtId="229" fontId="143" fillId="0" borderId="21" applyNumberFormat="0" applyFill="0" applyProtection="0">
      <alignment horizontal="center"/>
    </xf>
    <xf numFmtId="0" fontId="82" fillId="0" borderId="26" applyNumberFormat="0" applyFill="0" applyAlignment="0" applyProtection="0"/>
    <xf numFmtId="0" fontId="82" fillId="0" borderId="26" applyNumberFormat="0" applyFill="0" applyAlignment="0" applyProtection="0"/>
    <xf numFmtId="0" fontId="82" fillId="0" borderId="26" applyNumberFormat="0" applyFill="0" applyAlignment="0" applyProtection="0"/>
    <xf numFmtId="0" fontId="82" fillId="0" borderId="26" applyNumberFormat="0" applyFill="0" applyAlignment="0" applyProtection="0"/>
    <xf numFmtId="0" fontId="82" fillId="0" borderId="26" applyNumberFormat="0" applyFill="0" applyAlignment="0" applyProtection="0"/>
    <xf numFmtId="0" fontId="82" fillId="0" borderId="26" applyNumberFormat="0" applyFill="0" applyAlignment="0" applyProtection="0"/>
    <xf numFmtId="0" fontId="82" fillId="0" borderId="26" applyNumberFormat="0" applyFill="0" applyAlignment="0" applyProtection="0"/>
    <xf numFmtId="0" fontId="82" fillId="0" borderId="26" applyNumberFormat="0" applyFill="0" applyAlignment="0" applyProtection="0"/>
    <xf numFmtId="0" fontId="82" fillId="0" borderId="26" applyNumberFormat="0" applyFill="0" applyAlignment="0" applyProtection="0"/>
    <xf numFmtId="0" fontId="82" fillId="0" borderId="26" applyNumberFormat="0" applyFill="0" applyAlignment="0" applyProtection="0"/>
    <xf numFmtId="0" fontId="82" fillId="0" borderId="26" applyNumberFormat="0" applyFill="0" applyAlignment="0" applyProtection="0"/>
    <xf numFmtId="0" fontId="82" fillId="0" borderId="26" applyNumberFormat="0" applyFill="0" applyAlignment="0" applyProtection="0"/>
    <xf numFmtId="0" fontId="82" fillId="0" borderId="26" applyNumberFormat="0" applyFill="0" applyAlignment="0" applyProtection="0"/>
    <xf numFmtId="0" fontId="82" fillId="0" borderId="26" applyNumberFormat="0" applyFill="0" applyAlignment="0" applyProtection="0"/>
    <xf numFmtId="0" fontId="82" fillId="0" borderId="26" applyNumberFormat="0" applyFill="0" applyAlignment="0" applyProtection="0"/>
    <xf numFmtId="0" fontId="82" fillId="0" borderId="26" applyNumberFormat="0" applyFill="0" applyAlignment="0" applyProtection="0"/>
    <xf numFmtId="0" fontId="82" fillId="0" borderId="26" applyNumberFormat="0" applyFill="0" applyAlignment="0" applyProtection="0"/>
    <xf numFmtId="0" fontId="82" fillId="0" borderId="26" applyNumberFormat="0" applyFill="0" applyAlignment="0" applyProtection="0"/>
    <xf numFmtId="0" fontId="82" fillId="0" borderId="26" applyNumberFormat="0" applyFill="0" applyAlignment="0" applyProtection="0"/>
    <xf numFmtId="0" fontId="82" fillId="0" borderId="26" applyNumberFormat="0" applyFill="0" applyAlignment="0" applyProtection="0"/>
    <xf numFmtId="0" fontId="82" fillId="0" borderId="26" applyNumberFormat="0" applyFill="0" applyAlignment="0" applyProtection="0"/>
    <xf numFmtId="0" fontId="82" fillId="0" borderId="26" applyNumberFormat="0" applyFill="0" applyAlignment="0" applyProtection="0"/>
    <xf numFmtId="0" fontId="82" fillId="0" borderId="26" applyNumberFormat="0" applyFill="0" applyAlignment="0" applyProtection="0"/>
    <xf numFmtId="0" fontId="82" fillId="0" borderId="26" applyNumberFormat="0" applyFill="0" applyAlignment="0" applyProtection="0"/>
    <xf numFmtId="0" fontId="82" fillId="0" borderId="26" applyNumberFormat="0" applyFill="0" applyAlignment="0" applyProtection="0"/>
    <xf numFmtId="0" fontId="82" fillId="0" borderId="26" applyNumberFormat="0" applyFill="0" applyAlignment="0" applyProtection="0"/>
    <xf numFmtId="0" fontId="82" fillId="0" borderId="26" applyNumberFormat="0" applyFill="0" applyAlignment="0" applyProtection="0"/>
    <xf numFmtId="0" fontId="82" fillId="0" borderId="26" applyNumberFormat="0" applyFill="0" applyAlignment="0" applyProtection="0"/>
    <xf numFmtId="0" fontId="82" fillId="0" borderId="26" applyNumberFormat="0" applyFill="0" applyAlignment="0" applyProtection="0"/>
    <xf numFmtId="0" fontId="82" fillId="0" borderId="26" applyNumberFormat="0" applyFill="0" applyAlignment="0" applyProtection="0"/>
    <xf numFmtId="0" fontId="82" fillId="0" borderId="26" applyNumberFormat="0" applyFill="0" applyAlignment="0" applyProtection="0"/>
    <xf numFmtId="0" fontId="82" fillId="0" borderId="26" applyNumberFormat="0" applyFill="0" applyAlignment="0" applyProtection="0"/>
    <xf numFmtId="0" fontId="82" fillId="0" borderId="26" applyNumberFormat="0" applyFill="0" applyAlignment="0" applyProtection="0"/>
    <xf numFmtId="0" fontId="82" fillId="0" borderId="26" applyNumberFormat="0" applyFill="0" applyAlignment="0" applyProtection="0"/>
    <xf numFmtId="0" fontId="82" fillId="0" borderId="26" applyNumberFormat="0" applyFill="0" applyAlignment="0" applyProtection="0"/>
    <xf numFmtId="0" fontId="82" fillId="0" borderId="26" applyNumberFormat="0" applyFill="0" applyAlignment="0" applyProtection="0"/>
    <xf numFmtId="0" fontId="82" fillId="0" borderId="26" applyNumberFormat="0" applyFill="0" applyAlignment="0" applyProtection="0"/>
    <xf numFmtId="0" fontId="82" fillId="0" borderId="26" applyNumberFormat="0" applyFill="0" applyAlignment="0" applyProtection="0"/>
    <xf numFmtId="0" fontId="82" fillId="0" borderId="26" applyNumberFormat="0" applyFill="0" applyAlignment="0" applyProtection="0"/>
    <xf numFmtId="0" fontId="82" fillId="0" borderId="26" applyNumberFormat="0" applyFill="0" applyAlignment="0" applyProtection="0"/>
    <xf numFmtId="0" fontId="82" fillId="0" borderId="26" applyNumberFormat="0" applyFill="0" applyAlignment="0" applyProtection="0"/>
    <xf numFmtId="0" fontId="82" fillId="0" borderId="26" applyNumberFormat="0" applyFill="0" applyAlignment="0" applyProtection="0"/>
    <xf numFmtId="0" fontId="82" fillId="0" borderId="26" applyNumberFormat="0" applyFill="0" applyAlignment="0" applyProtection="0"/>
    <xf numFmtId="0" fontId="82" fillId="0" borderId="26" applyNumberFormat="0" applyFill="0" applyAlignment="0" applyProtection="0"/>
    <xf numFmtId="0" fontId="82" fillId="0" borderId="26" applyNumberFormat="0" applyFill="0" applyAlignment="0" applyProtection="0"/>
    <xf numFmtId="0" fontId="82" fillId="0" borderId="26" applyNumberFormat="0" applyFill="0" applyAlignment="0" applyProtection="0"/>
    <xf numFmtId="0" fontId="82" fillId="0" borderId="26" applyNumberFormat="0" applyFill="0" applyAlignment="0" applyProtection="0"/>
    <xf numFmtId="0" fontId="82" fillId="0" borderId="26" applyNumberFormat="0" applyFill="0" applyAlignment="0" applyProtection="0"/>
    <xf numFmtId="0" fontId="82" fillId="0" borderId="26" applyNumberFormat="0" applyFill="0" applyAlignment="0" applyProtection="0"/>
    <xf numFmtId="0" fontId="82" fillId="0" borderId="26" applyNumberFormat="0" applyFill="0" applyAlignment="0" applyProtection="0"/>
    <xf numFmtId="0" fontId="82" fillId="0" borderId="26" applyNumberFormat="0" applyFill="0" applyAlignment="0" applyProtection="0"/>
    <xf numFmtId="0" fontId="82" fillId="0" borderId="26" applyNumberFormat="0" applyFill="0" applyAlignment="0" applyProtection="0"/>
    <xf numFmtId="0" fontId="82" fillId="0" borderId="26" applyNumberFormat="0" applyFill="0" applyAlignment="0" applyProtection="0"/>
    <xf numFmtId="0" fontId="82" fillId="0" borderId="26" applyNumberFormat="0" applyFill="0" applyAlignment="0" applyProtection="0"/>
    <xf numFmtId="0" fontId="82" fillId="0" borderId="26" applyNumberFormat="0" applyFill="0" applyAlignment="0" applyProtection="0"/>
    <xf numFmtId="0" fontId="82" fillId="0" borderId="26" applyNumberFormat="0" applyFill="0" applyAlignment="0" applyProtection="0"/>
    <xf numFmtId="0" fontId="82" fillId="0" borderId="26" applyNumberFormat="0" applyFill="0" applyAlignment="0" applyProtection="0"/>
    <xf numFmtId="0" fontId="82" fillId="0" borderId="26" applyNumberFormat="0" applyFill="0" applyAlignment="0" applyProtection="0"/>
    <xf numFmtId="0" fontId="82" fillId="0" borderId="26" applyNumberFormat="0" applyFill="0" applyAlignment="0" applyProtection="0"/>
    <xf numFmtId="0" fontId="82" fillId="0" borderId="26" applyNumberFormat="0" applyFill="0" applyAlignment="0" applyProtection="0"/>
    <xf numFmtId="0" fontId="82" fillId="0" borderId="26" applyNumberFormat="0" applyFill="0" applyAlignment="0" applyProtection="0"/>
    <xf numFmtId="0" fontId="82" fillId="0" borderId="26" applyNumberFormat="0" applyFill="0" applyAlignment="0" applyProtection="0"/>
    <xf numFmtId="0" fontId="82" fillId="0" borderId="26" applyNumberFormat="0" applyFill="0" applyAlignment="0" applyProtection="0"/>
    <xf numFmtId="235" fontId="7" fillId="0" borderId="70">
      <protection locked="0"/>
    </xf>
    <xf numFmtId="0" fontId="82" fillId="0" borderId="26" applyNumberFormat="0" applyFill="0" applyAlignment="0" applyProtection="0"/>
    <xf numFmtId="0" fontId="82" fillId="0" borderId="26" applyNumberFormat="0" applyFill="0" applyAlignment="0" applyProtection="0"/>
    <xf numFmtId="0" fontId="82" fillId="0" borderId="26" applyNumberFormat="0" applyFill="0" applyAlignment="0" applyProtection="0"/>
    <xf numFmtId="0" fontId="82" fillId="0" borderId="26" applyNumberFormat="0" applyFill="0" applyAlignment="0" applyProtection="0"/>
    <xf numFmtId="0" fontId="82" fillId="0" borderId="26" applyNumberFormat="0" applyFill="0" applyAlignment="0" applyProtection="0"/>
    <xf numFmtId="0" fontId="82" fillId="0" borderId="26" applyNumberFormat="0" applyFill="0" applyAlignment="0" applyProtection="0"/>
    <xf numFmtId="0" fontId="82" fillId="0" borderId="26" applyNumberFormat="0" applyFill="0" applyAlignment="0" applyProtection="0"/>
    <xf numFmtId="0" fontId="82" fillId="0" borderId="26" applyNumberFormat="0" applyFill="0" applyAlignment="0" applyProtection="0"/>
    <xf numFmtId="0" fontId="82" fillId="0" borderId="26" applyNumberFormat="0" applyFill="0" applyAlignment="0" applyProtection="0"/>
    <xf numFmtId="235" fontId="7" fillId="0" borderId="70">
      <protection locked="0"/>
    </xf>
    <xf numFmtId="235" fontId="7" fillId="0" borderId="70">
      <protection locked="0"/>
    </xf>
    <xf numFmtId="235" fontId="7" fillId="0" borderId="70">
      <protection locked="0"/>
    </xf>
    <xf numFmtId="235" fontId="7" fillId="0" borderId="70">
      <protection locked="0"/>
    </xf>
    <xf numFmtId="235" fontId="7" fillId="0" borderId="70">
      <protection locked="0"/>
    </xf>
    <xf numFmtId="235" fontId="7" fillId="0" borderId="70">
      <protection locked="0"/>
    </xf>
    <xf numFmtId="0" fontId="82" fillId="0" borderId="26" applyNumberFormat="0" applyFill="0" applyAlignment="0" applyProtection="0"/>
    <xf numFmtId="0" fontId="82" fillId="0" borderId="26" applyNumberFormat="0" applyFill="0" applyAlignment="0" applyProtection="0"/>
    <xf numFmtId="0" fontId="82" fillId="0" borderId="26" applyNumberFormat="0" applyFill="0" applyAlignment="0" applyProtection="0"/>
    <xf numFmtId="0" fontId="82" fillId="0" borderId="26" applyNumberFormat="0" applyFill="0" applyAlignment="0" applyProtection="0"/>
    <xf numFmtId="0" fontId="82" fillId="0" borderId="26" applyNumberFormat="0" applyFill="0" applyAlignment="0" applyProtection="0"/>
    <xf numFmtId="235" fontId="7" fillId="0" borderId="70">
      <protection locked="0"/>
    </xf>
    <xf numFmtId="235" fontId="7" fillId="0" borderId="70">
      <protection locked="0"/>
    </xf>
    <xf numFmtId="235" fontId="7" fillId="0" borderId="70">
      <protection locked="0"/>
    </xf>
    <xf numFmtId="0" fontId="82" fillId="0" borderId="26" applyNumberFormat="0" applyFill="0" applyAlignment="0" applyProtection="0"/>
    <xf numFmtId="0" fontId="82" fillId="0" borderId="26" applyNumberFormat="0" applyFill="0" applyAlignment="0" applyProtection="0"/>
    <xf numFmtId="0" fontId="82" fillId="0" borderId="26" applyNumberFormat="0" applyFill="0" applyAlignment="0" applyProtection="0"/>
    <xf numFmtId="0" fontId="82" fillId="0" borderId="26" applyNumberFormat="0" applyFill="0" applyAlignment="0" applyProtection="0"/>
    <xf numFmtId="0" fontId="82" fillId="0" borderId="26" applyNumberFormat="0" applyFill="0" applyAlignment="0" applyProtection="0"/>
    <xf numFmtId="0" fontId="82" fillId="0" borderId="26" applyNumberFormat="0" applyFill="0" applyAlignment="0" applyProtection="0"/>
    <xf numFmtId="0" fontId="82" fillId="0" borderId="26" applyNumberFormat="0" applyFill="0" applyAlignment="0" applyProtection="0"/>
    <xf numFmtId="0" fontId="82" fillId="0" borderId="26" applyNumberFormat="0" applyFill="0" applyAlignment="0" applyProtection="0"/>
    <xf numFmtId="0" fontId="82" fillId="0" borderId="26" applyNumberFormat="0" applyFill="0" applyAlignment="0" applyProtection="0"/>
    <xf numFmtId="0" fontId="82" fillId="0" borderId="26" applyNumberFormat="0" applyFill="0" applyAlignment="0" applyProtection="0"/>
    <xf numFmtId="0" fontId="82" fillId="0" borderId="26" applyNumberFormat="0" applyFill="0" applyAlignment="0" applyProtection="0"/>
    <xf numFmtId="0" fontId="82" fillId="0" borderId="26" applyNumberFormat="0" applyFill="0" applyAlignment="0" applyProtection="0"/>
    <xf numFmtId="0" fontId="82" fillId="0" borderId="26" applyNumberFormat="0" applyFill="0" applyAlignment="0" applyProtection="0"/>
    <xf numFmtId="0" fontId="82" fillId="0" borderId="26" applyNumberFormat="0" applyFill="0" applyAlignment="0" applyProtection="0"/>
    <xf numFmtId="0" fontId="82" fillId="0" borderId="26" applyNumberFormat="0" applyFill="0" applyAlignment="0" applyProtection="0"/>
    <xf numFmtId="0" fontId="82" fillId="0" borderId="26" applyNumberFormat="0" applyFill="0" applyAlignment="0" applyProtection="0"/>
    <xf numFmtId="0" fontId="82" fillId="0" borderId="26" applyNumberFormat="0" applyFill="0" applyAlignment="0" applyProtection="0"/>
    <xf numFmtId="0" fontId="82" fillId="0" borderId="26" applyNumberFormat="0" applyFill="0" applyAlignment="0" applyProtection="0"/>
    <xf numFmtId="0" fontId="82" fillId="0" borderId="26" applyNumberFormat="0" applyFill="0" applyAlignment="0" applyProtection="0"/>
    <xf numFmtId="0" fontId="82" fillId="0" borderId="26" applyNumberFormat="0" applyFill="0" applyAlignment="0" applyProtection="0"/>
    <xf numFmtId="0" fontId="82" fillId="0" borderId="26" applyNumberFormat="0" applyFill="0" applyAlignment="0" applyProtection="0"/>
    <xf numFmtId="0" fontId="82" fillId="0" borderId="26" applyNumberFormat="0" applyFill="0" applyAlignment="0" applyProtection="0"/>
    <xf numFmtId="0" fontId="82" fillId="0" borderId="26" applyNumberFormat="0" applyFill="0" applyAlignment="0" applyProtection="0"/>
    <xf numFmtId="0" fontId="82" fillId="0" borderId="26" applyNumberFormat="0" applyFill="0" applyAlignment="0" applyProtection="0"/>
    <xf numFmtId="0" fontId="82" fillId="0" borderId="26" applyNumberFormat="0" applyFill="0" applyAlignment="0" applyProtection="0"/>
    <xf numFmtId="0" fontId="82" fillId="0" borderId="26" applyNumberFormat="0" applyFill="0" applyAlignment="0" applyProtection="0"/>
    <xf numFmtId="0" fontId="82" fillId="0" borderId="26" applyNumberFormat="0" applyFill="0" applyAlignment="0" applyProtection="0"/>
    <xf numFmtId="0" fontId="82" fillId="0" borderId="26" applyNumberFormat="0" applyFill="0" applyAlignment="0" applyProtection="0"/>
    <xf numFmtId="0" fontId="82" fillId="0" borderId="26" applyNumberFormat="0" applyFill="0" applyAlignment="0" applyProtection="0"/>
    <xf numFmtId="0" fontId="82" fillId="0" borderId="26" applyNumberFormat="0" applyFill="0" applyAlignment="0" applyProtection="0"/>
    <xf numFmtId="0" fontId="82" fillId="0" borderId="26" applyNumberFormat="0" applyFill="0" applyAlignment="0" applyProtection="0"/>
    <xf numFmtId="0" fontId="82" fillId="0" borderId="26" applyNumberFormat="0" applyFill="0" applyAlignment="0" applyProtection="0"/>
    <xf numFmtId="0" fontId="82" fillId="0" borderId="26" applyNumberFormat="0" applyFill="0" applyAlignment="0" applyProtection="0"/>
    <xf numFmtId="0" fontId="82" fillId="0" borderId="26" applyNumberFormat="0" applyFill="0" applyAlignment="0" applyProtection="0"/>
    <xf numFmtId="0" fontId="82" fillId="0" borderId="26" applyNumberFormat="0" applyFill="0" applyAlignment="0" applyProtection="0"/>
    <xf numFmtId="0" fontId="82" fillId="0" borderId="26" applyNumberFormat="0" applyFill="0" applyAlignment="0" applyProtection="0"/>
    <xf numFmtId="0" fontId="82" fillId="0" borderId="26" applyNumberFormat="0" applyFill="0" applyAlignment="0" applyProtection="0"/>
    <xf numFmtId="0" fontId="82" fillId="0" borderId="26" applyNumberFormat="0" applyFill="0" applyAlignment="0" applyProtection="0"/>
    <xf numFmtId="0" fontId="82" fillId="0" borderId="26" applyNumberFormat="0" applyFill="0" applyAlignment="0" applyProtection="0"/>
    <xf numFmtId="0" fontId="82" fillId="0" borderId="26" applyNumberFormat="0" applyFill="0" applyAlignment="0" applyProtection="0"/>
    <xf numFmtId="0" fontId="82" fillId="0" borderId="26" applyNumberFormat="0" applyFill="0" applyAlignment="0" applyProtection="0"/>
    <xf numFmtId="0" fontId="82" fillId="0" borderId="26" applyNumberFormat="0" applyFill="0" applyAlignment="0" applyProtection="0"/>
    <xf numFmtId="0" fontId="82" fillId="0" borderId="26" applyNumberFormat="0" applyFill="0" applyAlignment="0" applyProtection="0"/>
    <xf numFmtId="0" fontId="82" fillId="0" borderId="26" applyNumberFormat="0" applyFill="0" applyAlignment="0" applyProtection="0"/>
    <xf numFmtId="0" fontId="82" fillId="0" borderId="26" applyNumberFormat="0" applyFill="0" applyAlignment="0" applyProtection="0"/>
    <xf numFmtId="0" fontId="82" fillId="0" borderId="26" applyNumberFormat="0" applyFill="0" applyAlignment="0" applyProtection="0"/>
    <xf numFmtId="0" fontId="82" fillId="0" borderId="26" applyNumberFormat="0" applyFill="0" applyAlignment="0" applyProtection="0"/>
    <xf numFmtId="0" fontId="82" fillId="0" borderId="26" applyNumberFormat="0" applyFill="0" applyAlignment="0" applyProtection="0"/>
    <xf numFmtId="0" fontId="82" fillId="0" borderId="26" applyNumberFormat="0" applyFill="0" applyAlignment="0" applyProtection="0"/>
    <xf numFmtId="0" fontId="82" fillId="0" borderId="26" applyNumberFormat="0" applyFill="0" applyAlignment="0" applyProtection="0"/>
    <xf numFmtId="0" fontId="82" fillId="0" borderId="26" applyNumberFormat="0" applyFill="0" applyAlignment="0" applyProtection="0"/>
    <xf numFmtId="0" fontId="82" fillId="0" borderId="26" applyNumberFormat="0" applyFill="0" applyAlignment="0" applyProtection="0"/>
    <xf numFmtId="0" fontId="82" fillId="0" borderId="26" applyNumberFormat="0" applyFill="0" applyAlignment="0" applyProtection="0"/>
    <xf numFmtId="0" fontId="82" fillId="0" borderId="26" applyNumberFormat="0" applyFill="0" applyAlignment="0" applyProtection="0"/>
    <xf numFmtId="0" fontId="82" fillId="0" borderId="26" applyNumberFormat="0" applyFill="0" applyAlignment="0" applyProtection="0"/>
    <xf numFmtId="0" fontId="82" fillId="0" borderId="26" applyNumberFormat="0" applyFill="0" applyAlignment="0" applyProtection="0"/>
    <xf numFmtId="0" fontId="82" fillId="0" borderId="26" applyNumberFormat="0" applyFill="0" applyAlignment="0" applyProtection="0"/>
    <xf numFmtId="0" fontId="82" fillId="0" borderId="26" applyNumberFormat="0" applyFill="0" applyAlignment="0" applyProtection="0"/>
    <xf numFmtId="0" fontId="82" fillId="0" borderId="26" applyNumberFormat="0" applyFill="0" applyAlignment="0" applyProtection="0"/>
    <xf numFmtId="0" fontId="82" fillId="0" borderId="26" applyNumberFormat="0" applyFill="0" applyAlignment="0" applyProtection="0"/>
    <xf numFmtId="0" fontId="82" fillId="0" borderId="26" applyNumberFormat="0" applyFill="0" applyAlignment="0" applyProtection="0"/>
    <xf numFmtId="0" fontId="82" fillId="0" borderId="26" applyNumberFormat="0" applyFill="0" applyAlignment="0" applyProtection="0"/>
    <xf numFmtId="0" fontId="82" fillId="0" borderId="26" applyNumberFormat="0" applyFill="0" applyAlignment="0" applyProtection="0"/>
    <xf numFmtId="0" fontId="82" fillId="0" borderId="26" applyNumberFormat="0" applyFill="0" applyAlignment="0" applyProtection="0"/>
    <xf numFmtId="0" fontId="82" fillId="0" borderId="26" applyNumberFormat="0" applyFill="0" applyAlignment="0" applyProtection="0"/>
    <xf numFmtId="0" fontId="82" fillId="0" borderId="26" applyNumberFormat="0" applyFill="0" applyAlignment="0" applyProtection="0"/>
    <xf numFmtId="0" fontId="82" fillId="0" borderId="26" applyNumberFormat="0" applyFill="0" applyAlignment="0" applyProtection="0"/>
    <xf numFmtId="0" fontId="82" fillId="0" borderId="26" applyNumberFormat="0" applyFill="0" applyAlignment="0" applyProtection="0"/>
    <xf numFmtId="0" fontId="82" fillId="0" borderId="26" applyNumberFormat="0" applyFill="0" applyAlignment="0" applyProtection="0"/>
    <xf numFmtId="0" fontId="82" fillId="0" borderId="26" applyNumberFormat="0" applyFill="0" applyAlignment="0" applyProtection="0"/>
    <xf numFmtId="0" fontId="82" fillId="0" borderId="26" applyNumberFormat="0" applyFill="0" applyAlignment="0" applyProtection="0"/>
    <xf numFmtId="0" fontId="82" fillId="0" borderId="26" applyNumberFormat="0" applyFill="0" applyAlignment="0" applyProtection="0"/>
    <xf numFmtId="0" fontId="82" fillId="0" borderId="26" applyNumberFormat="0" applyFill="0" applyAlignment="0" applyProtection="0"/>
    <xf numFmtId="0" fontId="82" fillId="0" borderId="26" applyNumberFormat="0" applyFill="0" applyAlignment="0" applyProtection="0"/>
    <xf numFmtId="0" fontId="82" fillId="0" borderId="26" applyNumberFormat="0" applyFill="0" applyAlignment="0" applyProtection="0"/>
    <xf numFmtId="0" fontId="82" fillId="0" borderId="26" applyNumberFormat="0" applyFill="0" applyAlignment="0" applyProtection="0"/>
    <xf numFmtId="0" fontId="82" fillId="0" borderId="26" applyNumberFormat="0" applyFill="0" applyAlignment="0" applyProtection="0"/>
    <xf numFmtId="0" fontId="82" fillId="0" borderId="26" applyNumberFormat="0" applyFill="0" applyAlignment="0" applyProtection="0"/>
    <xf numFmtId="0" fontId="82" fillId="0" borderId="26" applyNumberFormat="0" applyFill="0" applyAlignment="0" applyProtection="0"/>
    <xf numFmtId="0" fontId="82" fillId="0" borderId="26" applyNumberFormat="0" applyFill="0" applyAlignment="0" applyProtection="0"/>
    <xf numFmtId="0" fontId="82" fillId="0" borderId="26" applyNumberFormat="0" applyFill="0" applyAlignment="0" applyProtection="0"/>
    <xf numFmtId="0" fontId="82" fillId="0" borderId="26" applyNumberFormat="0" applyFill="0" applyAlignment="0" applyProtection="0"/>
    <xf numFmtId="0" fontId="82" fillId="0" borderId="26" applyNumberFormat="0" applyFill="0" applyAlignment="0" applyProtection="0"/>
    <xf numFmtId="0" fontId="82" fillId="0" borderId="26" applyNumberFormat="0" applyFill="0" applyAlignment="0" applyProtection="0"/>
    <xf numFmtId="211" fontId="122" fillId="0" borderId="0"/>
    <xf numFmtId="0" fontId="57" fillId="0" borderId="6"/>
    <xf numFmtId="0" fontId="57" fillId="0" borderId="6"/>
    <xf numFmtId="0" fontId="57" fillId="0" borderId="6"/>
    <xf numFmtId="0" fontId="57" fillId="0" borderId="6"/>
    <xf numFmtId="0" fontId="57" fillId="0" borderId="6"/>
    <xf numFmtId="0" fontId="57" fillId="0" borderId="6"/>
    <xf numFmtId="0" fontId="57" fillId="0" borderId="6"/>
    <xf numFmtId="0" fontId="57" fillId="0" borderId="6"/>
    <xf numFmtId="0" fontId="57" fillId="0" borderId="6"/>
    <xf numFmtId="0" fontId="57" fillId="0" borderId="6"/>
    <xf numFmtId="0" fontId="57" fillId="0" borderId="6"/>
    <xf numFmtId="0" fontId="57" fillId="0" borderId="6"/>
    <xf numFmtId="0" fontId="57" fillId="0" borderId="6"/>
    <xf numFmtId="0" fontId="57" fillId="0" borderId="6"/>
    <xf numFmtId="0" fontId="57" fillId="0" borderId="6"/>
    <xf numFmtId="38" fontId="27" fillId="0" borderId="0" applyFont="0" applyFill="0" applyBorder="0" applyAlignment="0" applyProtection="0"/>
    <xf numFmtId="40" fontId="27" fillId="0" borderId="0" applyFont="0" applyFill="0" applyBorder="0" applyAlignment="0" applyProtection="0"/>
    <xf numFmtId="255" fontId="39" fillId="0" borderId="0" applyFill="0">
      <alignment horizontal="center"/>
    </xf>
    <xf numFmtId="173" fontId="27" fillId="0" borderId="0" applyFont="0" applyFill="0" applyBorder="0" applyAlignment="0" applyProtection="0"/>
    <xf numFmtId="174" fontId="27" fillId="0" borderId="0" applyFont="0" applyFill="0" applyBorder="0" applyAlignment="0" applyProtection="0"/>
    <xf numFmtId="256" fontId="144" fillId="0" borderId="0"/>
    <xf numFmtId="257" fontId="144" fillId="0" borderId="16"/>
    <xf numFmtId="258" fontId="144" fillId="0" borderId="6"/>
    <xf numFmtId="258" fontId="144" fillId="0" borderId="6"/>
    <xf numFmtId="258" fontId="144" fillId="0" borderId="6"/>
    <xf numFmtId="258" fontId="144" fillId="0" borderId="6"/>
    <xf numFmtId="258" fontId="144" fillId="0" borderId="6"/>
    <xf numFmtId="258" fontId="144" fillId="0" borderId="6"/>
    <xf numFmtId="258" fontId="144" fillId="0" borderId="6"/>
    <xf numFmtId="258" fontId="144" fillId="0" borderId="6"/>
    <xf numFmtId="258" fontId="144" fillId="0" borderId="6"/>
    <xf numFmtId="258" fontId="144" fillId="0" borderId="6"/>
    <xf numFmtId="258" fontId="144" fillId="0" borderId="6"/>
    <xf numFmtId="258" fontId="144" fillId="0" borderId="6"/>
    <xf numFmtId="258" fontId="144" fillId="0" borderId="6"/>
    <xf numFmtId="258" fontId="144" fillId="0" borderId="6"/>
    <xf numFmtId="258" fontId="144" fillId="0" borderId="6"/>
    <xf numFmtId="259" fontId="7" fillId="0" borderId="0" applyFont="0" applyFill="0" applyBorder="0" applyAlignment="0" applyProtection="0"/>
    <xf numFmtId="260" fontId="7" fillId="0" borderId="0" applyFon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145" fillId="0" borderId="0" applyNumberFormat="0" applyFont="0" applyFill="0" applyBorder="0">
      <alignment horizontal="center" vertical="center"/>
    </xf>
    <xf numFmtId="201" fontId="146" fillId="0" borderId="0" applyNumberFormat="0" applyFill="0" applyBorder="0" applyAlignment="0" applyProtection="0"/>
    <xf numFmtId="40" fontId="147" fillId="0" borderId="0" applyFont="0" applyFill="0" applyBorder="0" applyAlignment="0" applyProtection="0"/>
    <xf numFmtId="38" fontId="147" fillId="0" borderId="0" applyFont="0" applyFill="0" applyBorder="0" applyAlignment="0" applyProtection="0"/>
    <xf numFmtId="0" fontId="147" fillId="0" borderId="0" applyFont="0" applyFill="0" applyBorder="0" applyAlignment="0" applyProtection="0"/>
    <xf numFmtId="0" fontId="147" fillId="0" borderId="0" applyFont="0" applyFill="0" applyBorder="0" applyAlignment="0" applyProtection="0"/>
    <xf numFmtId="9" fontId="148" fillId="0" borderId="0" applyFont="0" applyFill="0" applyBorder="0" applyAlignment="0" applyProtection="0"/>
    <xf numFmtId="0" fontId="149" fillId="0" borderId="0"/>
    <xf numFmtId="261" fontId="150" fillId="0" borderId="0" applyFont="0" applyFill="0" applyBorder="0" applyAlignment="0" applyProtection="0"/>
    <xf numFmtId="262" fontId="150" fillId="0" borderId="0" applyFont="0" applyFill="0" applyBorder="0" applyAlignment="0" applyProtection="0"/>
    <xf numFmtId="263" fontId="150" fillId="0" borderId="0" applyFont="0" applyFill="0" applyBorder="0" applyAlignment="0" applyProtection="0"/>
    <xf numFmtId="264" fontId="150" fillId="0" borderId="0" applyFont="0" applyFill="0" applyBorder="0" applyAlignment="0" applyProtection="0"/>
    <xf numFmtId="0" fontId="151" fillId="0" borderId="0"/>
    <xf numFmtId="0" fontId="152" fillId="0" borderId="0"/>
    <xf numFmtId="41" fontId="152" fillId="0" borderId="0" applyFont="0" applyFill="0" applyBorder="0" applyAlignment="0" applyProtection="0"/>
    <xf numFmtId="43" fontId="152" fillId="0" borderId="0" applyFont="0" applyFill="0" applyBorder="0" applyAlignment="0" applyProtection="0"/>
    <xf numFmtId="38" fontId="153" fillId="0" borderId="0" applyFont="0" applyFill="0" applyBorder="0" applyAlignment="0" applyProtection="0">
      <alignment vertical="center"/>
    </xf>
    <xf numFmtId="0" fontId="153" fillId="0" borderId="0">
      <alignment vertical="center"/>
    </xf>
    <xf numFmtId="220" fontId="152" fillId="0" borderId="0" applyFont="0" applyFill="0" applyBorder="0" applyAlignment="0" applyProtection="0"/>
    <xf numFmtId="265" fontId="152" fillId="0" borderId="0" applyFont="0" applyFill="0" applyBorder="0" applyAlignment="0" applyProtection="0"/>
    <xf numFmtId="0" fontId="96" fillId="0" borderId="0"/>
    <xf numFmtId="0" fontId="174" fillId="0" borderId="0"/>
  </cellStyleXfs>
  <cellXfs count="482">
    <xf numFmtId="0" fontId="0" fillId="0" borderId="0" xfId="0"/>
    <xf numFmtId="0" fontId="159" fillId="0" borderId="94" xfId="0" applyFont="1" applyBorder="1" applyAlignment="1">
      <alignment horizontal="right" vertical="center"/>
    </xf>
    <xf numFmtId="0" fontId="162" fillId="0" borderId="0" xfId="0" applyFont="1" applyAlignment="1">
      <alignment horizontal="center" vertical="center"/>
    </xf>
    <xf numFmtId="0" fontId="158" fillId="0" borderId="0" xfId="0" applyFont="1" applyAlignment="1">
      <alignment horizontal="center" vertical="center"/>
    </xf>
    <xf numFmtId="0" fontId="158" fillId="0" borderId="69" xfId="0" applyFont="1" applyBorder="1" applyAlignment="1">
      <alignment horizontal="center" vertical="center"/>
    </xf>
    <xf numFmtId="0" fontId="159" fillId="0" borderId="0" xfId="0" applyFont="1" applyAlignment="1">
      <alignment horizontal="center" vertical="center"/>
    </xf>
    <xf numFmtId="0" fontId="157" fillId="0" borderId="47" xfId="0" applyFont="1" applyBorder="1" applyAlignment="1">
      <alignment horizontal="center" vertical="center"/>
    </xf>
    <xf numFmtId="183" fontId="165" fillId="0" borderId="0" xfId="180" applyNumberFormat="1" applyFont="1" applyFill="1" applyBorder="1" applyAlignment="1">
      <alignment vertical="center"/>
    </xf>
    <xf numFmtId="171" fontId="165" fillId="0" borderId="0" xfId="115" applyFont="1" applyFill="1" applyAlignment="1">
      <alignment vertical="center"/>
    </xf>
    <xf numFmtId="0" fontId="165" fillId="39" borderId="44" xfId="0" applyFont="1" applyFill="1" applyBorder="1" applyAlignment="1">
      <alignment vertical="center" wrapText="1"/>
    </xf>
    <xf numFmtId="171" fontId="166" fillId="0" borderId="0" xfId="115" applyFont="1" applyFill="1" applyAlignment="1">
      <alignment vertical="center"/>
    </xf>
    <xf numFmtId="183" fontId="166" fillId="0" borderId="0" xfId="180" applyNumberFormat="1" applyFont="1" applyFill="1" applyBorder="1" applyAlignment="1">
      <alignment vertical="center"/>
    </xf>
    <xf numFmtId="0" fontId="165" fillId="39" borderId="0" xfId="0" applyFont="1" applyFill="1" applyAlignment="1">
      <alignment vertical="center"/>
    </xf>
    <xf numFmtId="183" fontId="165" fillId="39" borderId="0" xfId="180" applyNumberFormat="1" applyFont="1" applyFill="1" applyBorder="1" applyAlignment="1">
      <alignment vertical="center"/>
    </xf>
    <xf numFmtId="171" fontId="165" fillId="39" borderId="0" xfId="0" applyNumberFormat="1" applyFont="1" applyFill="1" applyAlignment="1">
      <alignment vertical="center"/>
    </xf>
    <xf numFmtId="171" fontId="165" fillId="39" borderId="0" xfId="115" applyFont="1" applyFill="1" applyAlignment="1">
      <alignment vertical="center"/>
    </xf>
    <xf numFmtId="0" fontId="165" fillId="39" borderId="37" xfId="0" applyFont="1" applyFill="1" applyBorder="1" applyAlignment="1">
      <alignment horizontal="center" vertical="center"/>
    </xf>
    <xf numFmtId="171" fontId="165" fillId="39" borderId="37" xfId="0" applyNumberFormat="1" applyFont="1" applyFill="1" applyBorder="1" applyAlignment="1">
      <alignment vertical="center"/>
    </xf>
    <xf numFmtId="171" fontId="165" fillId="0" borderId="37" xfId="180" applyNumberFormat="1" applyFont="1" applyFill="1" applyBorder="1" applyAlignment="1">
      <alignment vertical="center"/>
    </xf>
    <xf numFmtId="171" fontId="166" fillId="0" borderId="37" xfId="180" applyNumberFormat="1" applyFont="1" applyFill="1" applyBorder="1" applyAlignment="1">
      <alignment vertical="center"/>
    </xf>
    <xf numFmtId="171" fontId="165" fillId="0" borderId="53" xfId="180" applyNumberFormat="1" applyFont="1" applyFill="1" applyBorder="1" applyAlignment="1">
      <alignment vertical="center"/>
    </xf>
    <xf numFmtId="171" fontId="39" fillId="0" borderId="0" xfId="115" applyFont="1" applyFill="1" applyProtection="1">
      <protection hidden="1"/>
    </xf>
    <xf numFmtId="0" fontId="122" fillId="0" borderId="0" xfId="0" applyFont="1" applyAlignment="1" applyProtection="1">
      <alignment horizontal="center"/>
      <protection hidden="1"/>
    </xf>
    <xf numFmtId="171" fontId="122" fillId="0" borderId="0" xfId="115" applyFont="1" applyFill="1" applyProtection="1">
      <protection hidden="1"/>
    </xf>
    <xf numFmtId="0" fontId="122" fillId="0" borderId="57" xfId="0" applyFont="1" applyBorder="1" applyAlignment="1" applyProtection="1">
      <alignment horizontal="center" vertical="center" wrapText="1"/>
      <protection hidden="1"/>
    </xf>
    <xf numFmtId="223" fontId="122" fillId="0" borderId="57" xfId="180" applyNumberFormat="1" applyFont="1" applyFill="1" applyBorder="1" applyAlignment="1" applyProtection="1">
      <alignment horizontal="center" vertical="center" wrapText="1"/>
      <protection hidden="1"/>
    </xf>
    <xf numFmtId="0" fontId="39" fillId="0" borderId="0" xfId="0" applyFont="1" applyAlignment="1" applyProtection="1">
      <alignment horizontal="center"/>
      <protection hidden="1"/>
    </xf>
    <xf numFmtId="0" fontId="122" fillId="0" borderId="57" xfId="0" applyFont="1" applyBorder="1" applyAlignment="1" applyProtection="1">
      <alignment horizontal="center" vertical="top"/>
      <protection hidden="1"/>
    </xf>
    <xf numFmtId="0" fontId="39" fillId="0" borderId="57" xfId="0" applyFont="1" applyBorder="1" applyAlignment="1" applyProtection="1">
      <alignment horizontal="center" vertical="top"/>
      <protection hidden="1"/>
    </xf>
    <xf numFmtId="223" fontId="39" fillId="0" borderId="57" xfId="180" applyNumberFormat="1" applyFont="1" applyFill="1" applyBorder="1" applyAlignment="1" applyProtection="1">
      <alignment horizontal="center" vertical="top"/>
      <protection hidden="1"/>
    </xf>
    <xf numFmtId="183" fontId="39" fillId="0" borderId="57" xfId="180" applyNumberFormat="1" applyFont="1" applyFill="1" applyBorder="1" applyAlignment="1" applyProtection="1">
      <alignment vertical="top"/>
      <protection hidden="1"/>
    </xf>
    <xf numFmtId="171" fontId="39" fillId="0" borderId="57" xfId="115" applyFont="1" applyFill="1" applyBorder="1" applyAlignment="1" applyProtection="1">
      <alignment vertical="top"/>
      <protection hidden="1"/>
    </xf>
    <xf numFmtId="0" fontId="39" fillId="0" borderId="62" xfId="0" applyFont="1" applyBorder="1" applyAlignment="1" applyProtection="1">
      <alignment horizontal="center" vertical="top"/>
      <protection hidden="1"/>
    </xf>
    <xf numFmtId="171" fontId="122" fillId="0" borderId="57" xfId="115" applyFont="1" applyFill="1" applyBorder="1" applyAlignment="1" applyProtection="1">
      <alignment vertical="top"/>
      <protection hidden="1"/>
    </xf>
    <xf numFmtId="171" fontId="122" fillId="0" borderId="57" xfId="115" applyFont="1" applyFill="1" applyBorder="1" applyAlignment="1" applyProtection="1">
      <alignment horizontal="right" vertical="top"/>
      <protection hidden="1"/>
    </xf>
    <xf numFmtId="0" fontId="122" fillId="0" borderId="0" xfId="0" applyFont="1" applyAlignment="1" applyProtection="1">
      <alignment horizontal="center" vertical="top"/>
      <protection hidden="1"/>
    </xf>
    <xf numFmtId="171" fontId="39" fillId="0" borderId="0" xfId="115" applyFont="1" applyFill="1" applyAlignment="1" applyProtection="1">
      <alignment horizontal="center" vertical="center"/>
      <protection hidden="1"/>
    </xf>
    <xf numFmtId="0" fontId="122" fillId="0" borderId="0" xfId="0" applyFont="1" applyAlignment="1" applyProtection="1">
      <alignment horizontal="left" vertical="top"/>
      <protection hidden="1"/>
    </xf>
    <xf numFmtId="171" fontId="39" fillId="0" borderId="0" xfId="115" applyFont="1" applyFill="1" applyBorder="1" applyAlignment="1" applyProtection="1">
      <alignment vertical="top"/>
      <protection hidden="1"/>
    </xf>
    <xf numFmtId="223" fontId="39" fillId="0" borderId="0" xfId="180" applyNumberFormat="1" applyFont="1" applyFill="1" applyAlignment="1" applyProtection="1">
      <alignment horizontal="center"/>
      <protection hidden="1"/>
    </xf>
    <xf numFmtId="183" fontId="39" fillId="0" borderId="0" xfId="180" applyNumberFormat="1" applyFont="1" applyFill="1" applyAlignment="1" applyProtection="1">
      <protection hidden="1"/>
    </xf>
    <xf numFmtId="171" fontId="39" fillId="0" borderId="0" xfId="115" applyFont="1" applyFill="1" applyAlignment="1" applyProtection="1">
      <protection hidden="1"/>
    </xf>
    <xf numFmtId="183" fontId="39" fillId="0" borderId="64" xfId="180" applyNumberFormat="1" applyFont="1" applyFill="1" applyBorder="1" applyAlignment="1" applyProtection="1">
      <alignment vertical="top"/>
      <protection hidden="1"/>
    </xf>
    <xf numFmtId="223" fontId="39" fillId="0" borderId="61" xfId="180" applyNumberFormat="1" applyFont="1" applyFill="1" applyBorder="1" applyAlignment="1" applyProtection="1">
      <alignment horizontal="center" vertical="top"/>
      <protection hidden="1"/>
    </xf>
    <xf numFmtId="223" fontId="122" fillId="0" borderId="63" xfId="180" applyNumberFormat="1" applyFont="1" applyFill="1" applyBorder="1" applyAlignment="1" applyProtection="1">
      <alignment horizontal="center" vertical="top"/>
      <protection hidden="1"/>
    </xf>
    <xf numFmtId="183" fontId="122" fillId="0" borderId="62" xfId="180" applyNumberFormat="1" applyFont="1" applyFill="1" applyBorder="1" applyAlignment="1" applyProtection="1">
      <alignment vertical="top"/>
      <protection hidden="1"/>
    </xf>
    <xf numFmtId="223" fontId="122" fillId="0" borderId="61" xfId="180" applyNumberFormat="1" applyFont="1" applyFill="1" applyBorder="1" applyAlignment="1" applyProtection="1">
      <alignment horizontal="center" vertical="top"/>
      <protection hidden="1"/>
    </xf>
    <xf numFmtId="223" fontId="39" fillId="0" borderId="0" xfId="180" applyNumberFormat="1" applyFont="1" applyFill="1" applyBorder="1" applyAlignment="1" applyProtection="1">
      <alignment horizontal="center" vertical="top"/>
      <protection hidden="1"/>
    </xf>
    <xf numFmtId="183" fontId="39" fillId="0" borderId="0" xfId="180" applyNumberFormat="1" applyFont="1" applyFill="1" applyBorder="1" applyAlignment="1" applyProtection="1">
      <alignment vertical="top"/>
      <protection hidden="1"/>
    </xf>
    <xf numFmtId="171" fontId="39" fillId="0" borderId="57" xfId="115" applyFont="1" applyFill="1" applyBorder="1" applyAlignment="1" applyProtection="1">
      <alignment horizontal="right" vertical="top"/>
      <protection hidden="1"/>
    </xf>
    <xf numFmtId="171" fontId="39" fillId="0" borderId="66" xfId="115" applyFont="1" applyFill="1" applyBorder="1" applyAlignment="1" applyProtection="1">
      <alignment vertical="top"/>
      <protection hidden="1"/>
    </xf>
    <xf numFmtId="0" fontId="39" fillId="0" borderId="61" xfId="0" applyFont="1" applyBorder="1" applyAlignment="1" applyProtection="1">
      <alignment horizontal="left" vertical="top"/>
      <protection hidden="1"/>
    </xf>
    <xf numFmtId="223" fontId="39" fillId="0" borderId="65" xfId="180" applyNumberFormat="1" applyFont="1" applyFill="1" applyBorder="1" applyAlignment="1" applyProtection="1">
      <alignment horizontal="center" vertical="top"/>
      <protection hidden="1"/>
    </xf>
    <xf numFmtId="183" fontId="39" fillId="0" borderId="65" xfId="180" applyNumberFormat="1" applyFont="1" applyFill="1" applyBorder="1" applyAlignment="1" applyProtection="1">
      <alignment vertical="top"/>
      <protection hidden="1"/>
    </xf>
    <xf numFmtId="171" fontId="39" fillId="0" borderId="65" xfId="115" applyFont="1" applyFill="1" applyBorder="1" applyAlignment="1" applyProtection="1">
      <alignment vertical="top"/>
      <protection hidden="1"/>
    </xf>
    <xf numFmtId="0" fontId="122" fillId="0" borderId="61" xfId="0" applyFont="1" applyBorder="1" applyAlignment="1" applyProtection="1">
      <alignment horizontal="left" vertical="top"/>
      <protection hidden="1"/>
    </xf>
    <xf numFmtId="171" fontId="39" fillId="0" borderId="0" xfId="115" applyFont="1" applyFill="1" applyBorder="1" applyAlignment="1" applyProtection="1">
      <protection hidden="1"/>
    </xf>
    <xf numFmtId="223" fontId="39" fillId="0" borderId="61" xfId="180" applyNumberFormat="1" applyFont="1" applyFill="1" applyBorder="1" applyAlignment="1" applyProtection="1">
      <alignment horizontal="center" vertical="top" wrapText="1"/>
      <protection hidden="1"/>
    </xf>
    <xf numFmtId="171" fontId="122" fillId="0" borderId="66" xfId="115" applyFont="1" applyFill="1" applyBorder="1" applyAlignment="1" applyProtection="1">
      <alignment vertical="top"/>
      <protection hidden="1"/>
    </xf>
    <xf numFmtId="171" fontId="122" fillId="0" borderId="66" xfId="115" applyFont="1" applyFill="1" applyBorder="1" applyAlignment="1" applyProtection="1">
      <alignment horizontal="right" vertical="top"/>
      <protection hidden="1"/>
    </xf>
    <xf numFmtId="171" fontId="122" fillId="0" borderId="0" xfId="115" applyFont="1" applyFill="1" applyBorder="1" applyAlignment="1" applyProtection="1">
      <alignment horizontal="right" vertical="top"/>
      <protection hidden="1"/>
    </xf>
    <xf numFmtId="171" fontId="39" fillId="0" borderId="0" xfId="115" applyFont="1" applyFill="1" applyBorder="1" applyAlignment="1" applyProtection="1">
      <alignment horizontal="right" vertical="top"/>
      <protection hidden="1"/>
    </xf>
    <xf numFmtId="171" fontId="39" fillId="0" borderId="57" xfId="115" applyFont="1" applyFill="1" applyBorder="1" applyAlignment="1" applyProtection="1">
      <alignment vertical="center"/>
      <protection hidden="1"/>
    </xf>
    <xf numFmtId="183" fontId="39" fillId="0" borderId="57" xfId="180" applyNumberFormat="1" applyFont="1" applyFill="1" applyBorder="1" applyAlignment="1" applyProtection="1">
      <alignment vertical="center"/>
      <protection hidden="1"/>
    </xf>
    <xf numFmtId="223" fontId="39" fillId="0" borderId="0" xfId="180" applyNumberFormat="1" applyFont="1" applyFill="1" applyAlignment="1" applyProtection="1">
      <alignment horizontal="right"/>
      <protection hidden="1"/>
    </xf>
    <xf numFmtId="183" fontId="39" fillId="0" borderId="0" xfId="180" applyNumberFormat="1" applyFont="1" applyFill="1" applyAlignment="1" applyProtection="1">
      <alignment horizontal="right"/>
      <protection hidden="1"/>
    </xf>
    <xf numFmtId="171" fontId="39" fillId="0" borderId="0" xfId="115" applyFont="1" applyFill="1" applyAlignment="1" applyProtection="1">
      <alignment horizontal="right"/>
      <protection hidden="1"/>
    </xf>
    <xf numFmtId="183" fontId="122" fillId="0" borderId="57" xfId="180" applyNumberFormat="1" applyFont="1" applyFill="1" applyBorder="1" applyAlignment="1" applyProtection="1">
      <alignment horizontal="center" vertical="center" wrapText="1"/>
      <protection hidden="1"/>
    </xf>
    <xf numFmtId="171" fontId="122" fillId="0" borderId="57" xfId="115" applyFont="1" applyFill="1" applyBorder="1" applyAlignment="1" applyProtection="1">
      <alignment horizontal="center" vertical="center" wrapText="1"/>
      <protection hidden="1"/>
    </xf>
    <xf numFmtId="223" fontId="39" fillId="0" borderId="57" xfId="180" applyNumberFormat="1" applyFont="1" applyFill="1" applyBorder="1" applyAlignment="1" applyProtection="1">
      <alignment horizontal="right" vertical="top"/>
      <protection hidden="1"/>
    </xf>
    <xf numFmtId="183" fontId="39" fillId="0" borderId="57" xfId="180" applyNumberFormat="1" applyFont="1" applyFill="1" applyBorder="1" applyAlignment="1" applyProtection="1">
      <alignment horizontal="right" vertical="top"/>
      <protection hidden="1"/>
    </xf>
    <xf numFmtId="183" fontId="165" fillId="0" borderId="37" xfId="198" applyNumberFormat="1" applyFont="1" applyFill="1" applyBorder="1" applyAlignment="1" applyProtection="1">
      <alignment vertical="center"/>
      <protection hidden="1"/>
    </xf>
    <xf numFmtId="183" fontId="171" fillId="0" borderId="0" xfId="198" applyNumberFormat="1" applyFont="1" applyFill="1" applyAlignment="1" applyProtection="1">
      <alignment vertical="center"/>
      <protection hidden="1"/>
    </xf>
    <xf numFmtId="266" fontId="171" fillId="0" borderId="0" xfId="198" applyNumberFormat="1" applyFont="1" applyFill="1" applyAlignment="1" applyProtection="1">
      <alignment vertical="center"/>
      <protection hidden="1"/>
    </xf>
    <xf numFmtId="183" fontId="3" fillId="0" borderId="0" xfId="198" applyNumberFormat="1" applyFont="1" applyFill="1" applyAlignment="1" applyProtection="1">
      <alignment vertical="center"/>
      <protection hidden="1"/>
    </xf>
    <xf numFmtId="183" fontId="165" fillId="0" borderId="43" xfId="198" applyNumberFormat="1" applyFont="1" applyFill="1" applyBorder="1" applyAlignment="1" applyProtection="1">
      <alignment horizontal="right" vertical="center"/>
      <protection hidden="1"/>
    </xf>
    <xf numFmtId="183" fontId="165" fillId="0" borderId="0" xfId="198" applyNumberFormat="1" applyFont="1" applyFill="1" applyAlignment="1" applyProtection="1">
      <alignment vertical="center"/>
      <protection hidden="1"/>
    </xf>
    <xf numFmtId="183" fontId="165" fillId="0" borderId="39" xfId="198" applyNumberFormat="1" applyFont="1" applyFill="1" applyBorder="1" applyAlignment="1" applyProtection="1">
      <alignment horizontal="right" vertical="center"/>
      <protection hidden="1"/>
    </xf>
    <xf numFmtId="183" fontId="165" fillId="0" borderId="37" xfId="198" applyNumberFormat="1" applyFont="1" applyFill="1" applyBorder="1" applyAlignment="1" applyProtection="1">
      <alignment horizontal="right" vertical="center"/>
      <protection hidden="1"/>
    </xf>
    <xf numFmtId="183" fontId="165" fillId="0" borderId="38" xfId="198" applyNumberFormat="1" applyFont="1" applyFill="1" applyBorder="1" applyAlignment="1" applyProtection="1">
      <alignment horizontal="right" vertical="center"/>
      <protection hidden="1"/>
    </xf>
    <xf numFmtId="0" fontId="162" fillId="0" borderId="0" xfId="0" applyFont="1" applyAlignment="1">
      <alignment vertical="center"/>
    </xf>
    <xf numFmtId="4" fontId="158" fillId="0" borderId="0" xfId="0" applyNumberFormat="1" applyFont="1" applyAlignment="1">
      <alignment horizontal="right" vertical="center"/>
    </xf>
    <xf numFmtId="266" fontId="158" fillId="0" borderId="0" xfId="0" applyNumberFormat="1" applyFont="1" applyAlignment="1">
      <alignment horizontal="center" vertical="center"/>
    </xf>
    <xf numFmtId="0" fontId="162" fillId="0" borderId="101" xfId="0" applyFont="1" applyBorder="1" applyAlignment="1">
      <alignment vertical="center" wrapText="1"/>
    </xf>
    <xf numFmtId="0" fontId="162" fillId="0" borderId="112" xfId="0" applyFont="1" applyBorder="1" applyAlignment="1">
      <alignment vertical="center" wrapText="1"/>
    </xf>
    <xf numFmtId="0" fontId="162" fillId="0" borderId="87" xfId="0" applyFont="1" applyBorder="1" applyAlignment="1">
      <alignment vertical="center" wrapText="1"/>
    </xf>
    <xf numFmtId="0" fontId="162" fillId="0" borderId="0" xfId="0" applyFont="1" applyAlignment="1">
      <alignment vertical="center" wrapText="1"/>
    </xf>
    <xf numFmtId="0" fontId="162" fillId="0" borderId="110" xfId="0" applyFont="1" applyBorder="1" applyAlignment="1">
      <alignment vertical="center" wrapText="1"/>
    </xf>
    <xf numFmtId="0" fontId="157" fillId="0" borderId="91" xfId="0" applyFont="1" applyBorder="1" applyAlignment="1">
      <alignment horizontal="left" vertical="center"/>
    </xf>
    <xf numFmtId="0" fontId="157" fillId="0" borderId="0" xfId="0" applyFont="1" applyAlignment="1">
      <alignment horizontal="left" vertical="center"/>
    </xf>
    <xf numFmtId="266" fontId="162" fillId="0" borderId="110" xfId="0" applyNumberFormat="1" applyFont="1" applyBorder="1" applyAlignment="1">
      <alignment horizontal="center" vertical="center"/>
    </xf>
    <xf numFmtId="266" fontId="158" fillId="0" borderId="110" xfId="0" applyNumberFormat="1" applyFont="1" applyBorder="1" applyAlignment="1">
      <alignment horizontal="center" vertical="center"/>
    </xf>
    <xf numFmtId="0" fontId="158" fillId="0" borderId="69" xfId="0" applyFont="1" applyBorder="1" applyAlignment="1">
      <alignment horizontal="left" vertical="center"/>
    </xf>
    <xf numFmtId="0" fontId="162" fillId="0" borderId="69" xfId="0" applyFont="1" applyBorder="1" applyAlignment="1">
      <alignment horizontal="center" vertical="center"/>
    </xf>
    <xf numFmtId="0" fontId="162" fillId="0" borderId="69" xfId="0" applyFont="1" applyBorder="1" applyAlignment="1">
      <alignment horizontal="left" vertical="center"/>
    </xf>
    <xf numFmtId="4" fontId="158" fillId="0" borderId="69" xfId="0" applyNumberFormat="1" applyFont="1" applyBorder="1" applyAlignment="1">
      <alignment horizontal="right" vertical="center"/>
    </xf>
    <xf numFmtId="266" fontId="158" fillId="0" borderId="111" xfId="0" applyNumberFormat="1" applyFont="1" applyBorder="1" applyAlignment="1">
      <alignment horizontal="center" vertical="center"/>
    </xf>
    <xf numFmtId="0" fontId="162" fillId="55" borderId="0" xfId="0" applyFont="1" applyFill="1" applyAlignment="1">
      <alignment vertical="center"/>
    </xf>
    <xf numFmtId="0" fontId="157" fillId="55" borderId="0" xfId="0" applyFont="1" applyFill="1" applyAlignment="1">
      <alignment vertical="center"/>
    </xf>
    <xf numFmtId="0" fontId="157" fillId="0" borderId="0" xfId="0" applyFont="1" applyAlignment="1">
      <alignment vertical="center"/>
    </xf>
    <xf numFmtId="0" fontId="157" fillId="0" borderId="0" xfId="0" applyFont="1" applyAlignment="1">
      <alignment horizontal="center" vertical="center"/>
    </xf>
    <xf numFmtId="4" fontId="159" fillId="0" borderId="0" xfId="0" applyNumberFormat="1" applyFont="1" applyAlignment="1">
      <alignment horizontal="right" vertical="center"/>
    </xf>
    <xf numFmtId="266" fontId="159" fillId="0" borderId="0" xfId="0" applyNumberFormat="1" applyFont="1" applyAlignment="1">
      <alignment horizontal="center" vertical="center"/>
    </xf>
    <xf numFmtId="0" fontId="162" fillId="0" borderId="120" xfId="0" applyFont="1" applyBorder="1" applyAlignment="1">
      <alignment vertical="center" wrapText="1"/>
    </xf>
    <xf numFmtId="0" fontId="162" fillId="0" borderId="91" xfId="0" applyFont="1" applyBorder="1" applyAlignment="1">
      <alignment vertical="center" wrapText="1"/>
    </xf>
    <xf numFmtId="266" fontId="157" fillId="0" borderId="0" xfId="0" applyNumberFormat="1" applyFont="1" applyAlignment="1">
      <alignment vertical="center"/>
    </xf>
    <xf numFmtId="0" fontId="157" fillId="0" borderId="110" xfId="0" applyFont="1" applyBorder="1" applyAlignment="1">
      <alignment horizontal="left" vertical="center"/>
    </xf>
    <xf numFmtId="0" fontId="157" fillId="0" borderId="69" xfId="0" applyFont="1" applyBorder="1" applyAlignment="1">
      <alignment horizontal="left" vertical="center"/>
    </xf>
    <xf numFmtId="0" fontId="157" fillId="0" borderId="69" xfId="0" applyFont="1" applyBorder="1" applyAlignment="1">
      <alignment horizontal="center" vertical="center"/>
    </xf>
    <xf numFmtId="0" fontId="157" fillId="0" borderId="69" xfId="0" applyFont="1" applyBorder="1" applyAlignment="1">
      <alignment vertical="center"/>
    </xf>
    <xf numFmtId="266" fontId="157" fillId="0" borderId="111" xfId="0" applyNumberFormat="1" applyFont="1" applyBorder="1" applyAlignment="1">
      <alignment vertical="center"/>
    </xf>
    <xf numFmtId="0" fontId="157" fillId="0" borderId="116" xfId="0" applyFont="1" applyBorder="1" applyAlignment="1">
      <alignment horizontal="center" vertical="center"/>
    </xf>
    <xf numFmtId="0" fontId="157" fillId="0" borderId="48" xfId="0" applyFont="1" applyBorder="1" applyAlignment="1">
      <alignment vertical="center"/>
    </xf>
    <xf numFmtId="0" fontId="157" fillId="0" borderId="102" xfId="0" applyFont="1" applyBorder="1" applyAlignment="1">
      <alignment horizontal="center" vertical="center"/>
    </xf>
    <xf numFmtId="0" fontId="157" fillId="0" borderId="44" xfId="0" applyFont="1" applyBorder="1" applyAlignment="1">
      <alignment vertical="center"/>
    </xf>
    <xf numFmtId="0" fontId="157" fillId="0" borderId="40" xfId="0" applyFont="1" applyBorder="1" applyAlignment="1">
      <alignment horizontal="center" vertical="center"/>
    </xf>
    <xf numFmtId="0" fontId="157" fillId="0" borderId="45" xfId="0" applyFont="1" applyBorder="1" applyAlignment="1">
      <alignment horizontal="right" vertical="center"/>
    </xf>
    <xf numFmtId="0" fontId="157" fillId="0" borderId="91" xfId="0" applyFont="1" applyBorder="1" applyAlignment="1">
      <alignment horizontal="center" vertical="center"/>
    </xf>
    <xf numFmtId="0" fontId="157" fillId="0" borderId="87" xfId="0" applyFont="1" applyBorder="1" applyAlignment="1">
      <alignment horizontal="center" vertical="center"/>
    </xf>
    <xf numFmtId="0" fontId="157" fillId="0" borderId="100" xfId="0" applyFont="1" applyBorder="1" applyAlignment="1">
      <alignment horizontal="right" vertical="center"/>
    </xf>
    <xf numFmtId="0" fontId="157" fillId="0" borderId="104" xfId="0" applyFont="1" applyBorder="1" applyAlignment="1">
      <alignment horizontal="center" vertical="center"/>
    </xf>
    <xf numFmtId="0" fontId="157" fillId="0" borderId="93" xfId="0" applyFont="1" applyBorder="1" applyAlignment="1">
      <alignment horizontal="center" vertical="center"/>
    </xf>
    <xf numFmtId="0" fontId="157" fillId="0" borderId="88" xfId="0" applyFont="1" applyBorder="1" applyAlignment="1">
      <alignment vertical="center"/>
    </xf>
    <xf numFmtId="266" fontId="161" fillId="0" borderId="0" xfId="0" applyNumberFormat="1" applyFont="1" applyAlignment="1">
      <alignment horizontal="center" vertical="center"/>
    </xf>
    <xf numFmtId="0" fontId="159" fillId="0" borderId="49" xfId="0" applyFont="1" applyBorder="1" applyAlignment="1">
      <alignment horizontal="right" vertical="center"/>
    </xf>
    <xf numFmtId="171" fontId="157" fillId="0" borderId="0" xfId="115" applyFont="1" applyAlignment="1">
      <alignment vertical="center"/>
    </xf>
    <xf numFmtId="171" fontId="162" fillId="0" borderId="0" xfId="115" applyFont="1" applyAlignment="1">
      <alignment vertical="center" wrapText="1"/>
    </xf>
    <xf numFmtId="0" fontId="159" fillId="0" borderId="16" xfId="0" applyFont="1" applyBorder="1" applyAlignment="1">
      <alignment horizontal="center" vertical="center"/>
    </xf>
    <xf numFmtId="0" fontId="157" fillId="0" borderId="16" xfId="0" applyFont="1" applyBorder="1" applyAlignment="1">
      <alignment horizontal="center" vertical="center"/>
    </xf>
    <xf numFmtId="4" fontId="159" fillId="0" borderId="16" xfId="0" quotePrefix="1" applyNumberFormat="1" applyFont="1" applyBorder="1" applyAlignment="1">
      <alignment horizontal="right" vertical="center"/>
    </xf>
    <xf numFmtId="0" fontId="157" fillId="0" borderId="37" xfId="0" applyFont="1" applyBorder="1" applyAlignment="1">
      <alignment horizontal="center" vertical="center"/>
    </xf>
    <xf numFmtId="0" fontId="157" fillId="0" borderId="44" xfId="0" applyFont="1" applyBorder="1" applyAlignment="1">
      <alignment horizontal="left" vertical="center"/>
    </xf>
    <xf numFmtId="0" fontId="157" fillId="0" borderId="44" xfId="0" applyFont="1" applyBorder="1" applyAlignment="1">
      <alignment horizontal="center" vertical="center"/>
    </xf>
    <xf numFmtId="0" fontId="157" fillId="0" borderId="55" xfId="0" applyFont="1" applyBorder="1" applyAlignment="1">
      <alignment vertical="center"/>
    </xf>
    <xf numFmtId="0" fontId="157" fillId="0" borderId="56" xfId="0" applyFont="1" applyBorder="1" applyAlignment="1">
      <alignment vertical="center"/>
    </xf>
    <xf numFmtId="4" fontId="157" fillId="0" borderId="37" xfId="0" applyNumberFormat="1" applyFont="1" applyBorder="1" applyAlignment="1">
      <alignment horizontal="center" vertical="center"/>
    </xf>
    <xf numFmtId="4" fontId="157" fillId="0" borderId="37" xfId="0" applyNumberFormat="1" applyFont="1" applyBorder="1" applyAlignment="1">
      <alignment horizontal="right" vertical="center"/>
    </xf>
    <xf numFmtId="0" fontId="157" fillId="0" borderId="44" xfId="0" applyFont="1" applyBorder="1" applyAlignment="1">
      <alignment horizontal="left" vertical="center" wrapText="1"/>
    </xf>
    <xf numFmtId="0" fontId="157" fillId="0" borderId="53" xfId="0" applyFont="1" applyBorder="1" applyAlignment="1">
      <alignment horizontal="center" vertical="center"/>
    </xf>
    <xf numFmtId="0" fontId="157" fillId="0" borderId="41" xfId="0" applyFont="1" applyBorder="1" applyAlignment="1">
      <alignment horizontal="left" vertical="center"/>
    </xf>
    <xf numFmtId="0" fontId="157" fillId="0" borderId="41" xfId="0" applyFont="1" applyBorder="1" applyAlignment="1">
      <alignment horizontal="center" vertical="center"/>
    </xf>
    <xf numFmtId="0" fontId="157" fillId="0" borderId="41" xfId="0" applyFont="1" applyBorder="1" applyAlignment="1">
      <alignment vertical="center"/>
    </xf>
    <xf numFmtId="4" fontId="157" fillId="0" borderId="53" xfId="0" applyNumberFormat="1" applyFont="1" applyBorder="1" applyAlignment="1">
      <alignment horizontal="center" vertical="center"/>
    </xf>
    <xf numFmtId="4" fontId="159" fillId="0" borderId="16" xfId="0" applyNumberFormat="1" applyFont="1" applyBorder="1" applyAlignment="1">
      <alignment horizontal="right" vertical="center"/>
    </xf>
    <xf numFmtId="0" fontId="157" fillId="0" borderId="48" xfId="0" applyFont="1" applyBorder="1" applyAlignment="1">
      <alignment horizontal="left" vertical="center"/>
    </xf>
    <xf numFmtId="4" fontId="157" fillId="0" borderId="39" xfId="0" applyNumberFormat="1" applyFont="1" applyBorder="1" applyAlignment="1">
      <alignment horizontal="center" vertical="center"/>
    </xf>
    <xf numFmtId="0" fontId="158" fillId="0" borderId="102" xfId="0" applyFont="1" applyBorder="1" applyAlignment="1">
      <alignment horizontal="center" vertical="center"/>
    </xf>
    <xf numFmtId="0" fontId="158" fillId="0" borderId="40" xfId="0" applyFont="1" applyBorder="1" applyAlignment="1">
      <alignment horizontal="left" vertical="center"/>
    </xf>
    <xf numFmtId="0" fontId="158" fillId="0" borderId="44" xfId="0" applyFont="1" applyBorder="1" applyAlignment="1">
      <alignment vertical="center"/>
    </xf>
    <xf numFmtId="0" fontId="158" fillId="0" borderId="45" xfId="0" applyFont="1" applyBorder="1" applyAlignment="1">
      <alignment vertical="center"/>
    </xf>
    <xf numFmtId="0" fontId="158" fillId="0" borderId="122" xfId="0" applyFont="1" applyBorder="1" applyAlignment="1">
      <alignment horizontal="center" vertical="center"/>
    </xf>
    <xf numFmtId="0" fontId="158" fillId="0" borderId="82" xfId="0" applyFont="1" applyBorder="1" applyAlignment="1">
      <alignment horizontal="left" vertical="center"/>
    </xf>
    <xf numFmtId="0" fontId="158" fillId="0" borderId="84" xfId="0" applyFont="1" applyBorder="1" applyAlignment="1">
      <alignment horizontal="center" vertical="center"/>
    </xf>
    <xf numFmtId="0" fontId="158" fillId="0" borderId="84" xfId="0" applyFont="1" applyBorder="1" applyAlignment="1">
      <alignment vertical="center"/>
    </xf>
    <xf numFmtId="0" fontId="158" fillId="0" borderId="83" xfId="0" applyFont="1" applyBorder="1" applyAlignment="1">
      <alignment vertical="center"/>
    </xf>
    <xf numFmtId="0" fontId="157" fillId="0" borderId="44" xfId="0" applyFont="1" applyBorder="1" applyAlignment="1">
      <alignment vertical="center" wrapText="1"/>
    </xf>
    <xf numFmtId="0" fontId="157" fillId="0" borderId="45" xfId="0" applyFont="1" applyBorder="1" applyAlignment="1">
      <alignment vertical="center" wrapText="1"/>
    </xf>
    <xf numFmtId="0" fontId="159" fillId="0" borderId="93" xfId="0" applyFont="1" applyBorder="1" applyAlignment="1">
      <alignment vertical="center"/>
    </xf>
    <xf numFmtId="0" fontId="159" fillId="56" borderId="0" xfId="0" applyFont="1" applyFill="1" applyAlignment="1">
      <alignment vertical="center"/>
    </xf>
    <xf numFmtId="171" fontId="159" fillId="56" borderId="0" xfId="115" applyFont="1" applyFill="1" applyAlignment="1">
      <alignment vertical="center"/>
    </xf>
    <xf numFmtId="0" fontId="157" fillId="56" borderId="0" xfId="0" applyFont="1" applyFill="1" applyAlignment="1">
      <alignment vertical="center"/>
    </xf>
    <xf numFmtId="171" fontId="157" fillId="56" borderId="0" xfId="115" applyFont="1" applyFill="1" applyAlignment="1">
      <alignment vertical="center"/>
    </xf>
    <xf numFmtId="0" fontId="158" fillId="56" borderId="113" xfId="0" applyFont="1" applyFill="1" applyBorder="1" applyAlignment="1">
      <alignment horizontal="center" vertical="center"/>
    </xf>
    <xf numFmtId="0" fontId="157" fillId="56" borderId="16" xfId="0" applyFont="1" applyFill="1" applyBorder="1" applyAlignment="1">
      <alignment horizontal="center" vertical="center"/>
    </xf>
    <xf numFmtId="0" fontId="159" fillId="56" borderId="16" xfId="0" applyFont="1" applyFill="1" applyBorder="1" applyAlignment="1">
      <alignment horizontal="center" vertical="center"/>
    </xf>
    <xf numFmtId="0" fontId="162" fillId="56" borderId="0" xfId="0" applyFont="1" applyFill="1" applyAlignment="1">
      <alignment vertical="center"/>
    </xf>
    <xf numFmtId="0" fontId="159" fillId="56" borderId="71" xfId="0" applyFont="1" applyFill="1" applyBorder="1" applyAlignment="1">
      <alignment horizontal="center" vertical="center"/>
    </xf>
    <xf numFmtId="4" fontId="159" fillId="56" borderId="71" xfId="0" applyNumberFormat="1" applyFont="1" applyFill="1" applyBorder="1" applyAlignment="1">
      <alignment horizontal="center" vertical="center" wrapText="1"/>
    </xf>
    <xf numFmtId="4" fontId="162" fillId="0" borderId="0" xfId="0" applyNumberFormat="1" applyFont="1" applyAlignment="1">
      <alignment horizontal="right" vertical="center"/>
    </xf>
    <xf numFmtId="0" fontId="158" fillId="0" borderId="126" xfId="0" applyFont="1" applyBorder="1" applyAlignment="1">
      <alignment horizontal="left" vertical="center"/>
    </xf>
    <xf numFmtId="0" fontId="159" fillId="56" borderId="128" xfId="0" applyFont="1" applyFill="1" applyBorder="1" applyAlignment="1">
      <alignment horizontal="center" vertical="center"/>
    </xf>
    <xf numFmtId="266" fontId="159" fillId="56" borderId="129" xfId="0" applyNumberFormat="1" applyFont="1" applyFill="1" applyBorder="1" applyAlignment="1">
      <alignment horizontal="center" vertical="center"/>
    </xf>
    <xf numFmtId="0" fontId="159" fillId="0" borderId="130" xfId="0" applyFont="1" applyBorder="1" applyAlignment="1">
      <alignment horizontal="center" vertical="center"/>
    </xf>
    <xf numFmtId="266" fontId="159" fillId="0" borderId="131" xfId="0" applyNumberFormat="1" applyFont="1" applyBorder="1" applyAlignment="1">
      <alignment horizontal="center" vertical="center"/>
    </xf>
    <xf numFmtId="0" fontId="157" fillId="0" borderId="132" xfId="0" applyFont="1" applyBorder="1" applyAlignment="1">
      <alignment horizontal="center" vertical="center"/>
    </xf>
    <xf numFmtId="266" fontId="157" fillId="0" borderId="133" xfId="0" applyNumberFormat="1" applyFont="1" applyBorder="1" applyAlignment="1">
      <alignment horizontal="center" vertical="center"/>
    </xf>
    <xf numFmtId="0" fontId="157" fillId="0" borderId="134" xfId="0" applyFont="1" applyBorder="1" applyAlignment="1">
      <alignment horizontal="center" vertical="center"/>
    </xf>
    <xf numFmtId="0" fontId="157" fillId="56" borderId="130" xfId="0" applyFont="1" applyFill="1" applyBorder="1" applyAlignment="1">
      <alignment horizontal="center" vertical="center"/>
    </xf>
    <xf numFmtId="0" fontId="157" fillId="56" borderId="72" xfId="0" applyFont="1" applyFill="1" applyBorder="1" applyAlignment="1">
      <alignment horizontal="center" vertical="center"/>
    </xf>
    <xf numFmtId="0" fontId="157" fillId="56" borderId="72" xfId="0" applyFont="1" applyFill="1" applyBorder="1" applyAlignment="1">
      <alignment vertical="center"/>
    </xf>
    <xf numFmtId="266" fontId="159" fillId="56" borderId="115" xfId="0" applyNumberFormat="1" applyFont="1" applyFill="1" applyBorder="1" applyAlignment="1">
      <alignment vertical="center"/>
    </xf>
    <xf numFmtId="0" fontId="157" fillId="0" borderId="135" xfId="0" applyFont="1" applyBorder="1" applyAlignment="1">
      <alignment horizontal="center" vertical="center"/>
    </xf>
    <xf numFmtId="0" fontId="159" fillId="0" borderId="131" xfId="0" applyFont="1" applyBorder="1" applyAlignment="1">
      <alignment vertical="center"/>
    </xf>
    <xf numFmtId="0" fontId="157" fillId="56" borderId="136" xfId="0" applyFont="1" applyFill="1" applyBorder="1" applyAlignment="1">
      <alignment horizontal="center" vertical="center"/>
    </xf>
    <xf numFmtId="0" fontId="157" fillId="56" borderId="137" xfId="0" applyFont="1" applyFill="1" applyBorder="1" applyAlignment="1">
      <alignment horizontal="center" vertical="center"/>
    </xf>
    <xf numFmtId="0" fontId="157" fillId="56" borderId="137" xfId="0" applyFont="1" applyFill="1" applyBorder="1" applyAlignment="1">
      <alignment vertical="center"/>
    </xf>
    <xf numFmtId="0" fontId="159" fillId="56" borderId="138" xfId="0" applyFont="1" applyFill="1" applyBorder="1" applyAlignment="1">
      <alignment horizontal="center" vertical="center"/>
    </xf>
    <xf numFmtId="0" fontId="157" fillId="56" borderId="138" xfId="0" applyFont="1" applyFill="1" applyBorder="1" applyAlignment="1">
      <alignment horizontal="center" vertical="center"/>
    </xf>
    <xf numFmtId="266" fontId="159" fillId="56" borderId="139" xfId="0" applyNumberFormat="1" applyFont="1" applyFill="1" applyBorder="1" applyAlignment="1">
      <alignment horizontal="right" vertical="center"/>
    </xf>
    <xf numFmtId="0" fontId="165" fillId="39" borderId="44" xfId="0" applyFont="1" applyFill="1" applyBorder="1" applyAlignment="1">
      <alignment vertical="center"/>
    </xf>
    <xf numFmtId="0" fontId="168" fillId="0" borderId="0" xfId="838" applyFont="1" applyAlignment="1">
      <alignment horizontal="center" vertical="center"/>
    </xf>
    <xf numFmtId="0" fontId="122" fillId="0" borderId="0" xfId="838" applyFont="1" applyAlignment="1">
      <alignment horizontal="center"/>
    </xf>
    <xf numFmtId="182" fontId="122" fillId="0" borderId="0" xfId="838" applyNumberFormat="1" applyFont="1" applyAlignment="1">
      <alignment horizontal="center"/>
    </xf>
    <xf numFmtId="0" fontId="122" fillId="0" borderId="0" xfId="838" applyFont="1" applyAlignment="1">
      <alignment horizontal="left"/>
    </xf>
    <xf numFmtId="171" fontId="122" fillId="0" borderId="0" xfId="838" applyNumberFormat="1" applyFont="1"/>
    <xf numFmtId="0" fontId="157" fillId="0" borderId="0" xfId="0" applyFont="1"/>
    <xf numFmtId="244" fontId="122" fillId="0" borderId="58" xfId="41635" applyFont="1" applyBorder="1" applyAlignment="1">
      <alignment horizontal="left" vertical="center"/>
    </xf>
    <xf numFmtId="0" fontId="39" fillId="0" borderId="35" xfId="0" applyFont="1" applyBorder="1" applyAlignment="1">
      <alignment vertical="center"/>
    </xf>
    <xf numFmtId="0" fontId="39" fillId="0" borderId="89" xfId="0" applyFont="1" applyBorder="1" applyAlignment="1">
      <alignment vertical="center"/>
    </xf>
    <xf numFmtId="0" fontId="122" fillId="0" borderId="57" xfId="0" applyFont="1" applyBorder="1" applyAlignment="1" applyProtection="1">
      <alignment horizontal="right" vertical="top"/>
      <protection hidden="1"/>
    </xf>
    <xf numFmtId="267" fontId="39" fillId="0" borderId="57" xfId="115" applyNumberFormat="1" applyFont="1" applyFill="1" applyBorder="1" applyAlignment="1" applyProtection="1">
      <alignment horizontal="right" vertical="top"/>
      <protection hidden="1"/>
    </xf>
    <xf numFmtId="0" fontId="39" fillId="0" borderId="57" xfId="0" applyFont="1" applyBorder="1" applyAlignment="1" applyProtection="1">
      <alignment horizontal="right" vertical="top"/>
      <protection hidden="1"/>
    </xf>
    <xf numFmtId="0" fontId="122" fillId="0" borderId="69" xfId="841" applyFont="1" applyBorder="1" applyAlignment="1">
      <alignment horizontal="center"/>
    </xf>
    <xf numFmtId="0" fontId="122" fillId="0" borderId="69" xfId="0" applyFont="1" applyBorder="1" applyAlignment="1">
      <alignment horizontal="left" vertical="center"/>
    </xf>
    <xf numFmtId="0" fontId="39" fillId="0" borderId="69" xfId="838" applyFont="1" applyBorder="1"/>
    <xf numFmtId="0" fontId="122" fillId="0" borderId="69" xfId="838" applyFont="1" applyBorder="1" applyAlignment="1">
      <alignment horizontal="center"/>
    </xf>
    <xf numFmtId="182" fontId="39" fillId="0" borderId="69" xfId="838" applyNumberFormat="1" applyFont="1" applyBorder="1" applyAlignment="1">
      <alignment horizontal="center"/>
    </xf>
    <xf numFmtId="171" fontId="39" fillId="0" borderId="69" xfId="838" applyNumberFormat="1" applyFont="1" applyBorder="1"/>
    <xf numFmtId="171" fontId="122" fillId="0" borderId="90" xfId="838" applyNumberFormat="1" applyFont="1" applyBorder="1" applyAlignment="1">
      <alignment horizontal="center" vertical="center"/>
    </xf>
    <xf numFmtId="171" fontId="122" fillId="0" borderId="43" xfId="838" applyNumberFormat="1" applyFont="1" applyBorder="1" applyAlignment="1">
      <alignment horizontal="center" vertical="center"/>
    </xf>
    <xf numFmtId="0" fontId="122" fillId="0" borderId="16" xfId="838" applyFont="1" applyBorder="1" applyAlignment="1">
      <alignment horizontal="center"/>
    </xf>
    <xf numFmtId="0" fontId="122" fillId="0" borderId="35" xfId="838" applyFont="1" applyBorder="1" applyAlignment="1">
      <alignment horizontal="left"/>
    </xf>
    <xf numFmtId="0" fontId="122" fillId="0" borderId="86" xfId="838" applyFont="1" applyBorder="1" applyAlignment="1">
      <alignment horizontal="left"/>
    </xf>
    <xf numFmtId="182" fontId="39" fillId="0" borderId="16" xfId="838" applyNumberFormat="1" applyFont="1" applyBorder="1" applyAlignment="1">
      <alignment horizontal="center"/>
    </xf>
    <xf numFmtId="171" fontId="39" fillId="0" borderId="16" xfId="838" applyNumberFormat="1" applyFont="1" applyBorder="1"/>
    <xf numFmtId="0" fontId="39" fillId="0" borderId="16" xfId="838" applyFont="1" applyBorder="1" applyAlignment="1">
      <alignment horizontal="center"/>
    </xf>
    <xf numFmtId="0" fontId="39" fillId="0" borderId="35" xfId="838" applyFont="1" applyBorder="1" applyAlignment="1">
      <alignment horizontal="left"/>
    </xf>
    <xf numFmtId="0" fontId="39" fillId="0" borderId="86" xfId="838" applyFont="1" applyBorder="1" applyAlignment="1">
      <alignment horizontal="left"/>
    </xf>
    <xf numFmtId="181" fontId="39" fillId="0" borderId="16" xfId="841" applyNumberFormat="1" applyFont="1" applyBorder="1" applyAlignment="1">
      <alignment horizontal="center"/>
    </xf>
    <xf numFmtId="171" fontId="122" fillId="0" borderId="16" xfId="838" applyNumberFormat="1" applyFont="1" applyBorder="1"/>
    <xf numFmtId="0" fontId="39" fillId="0" borderId="88" xfId="0" applyFont="1" applyBorder="1" applyAlignment="1">
      <alignment horizontal="left" vertical="center"/>
    </xf>
    <xf numFmtId="0" fontId="39" fillId="0" borderId="16" xfId="841" applyFont="1" applyBorder="1" applyAlignment="1">
      <alignment horizontal="center"/>
    </xf>
    <xf numFmtId="0" fontId="157" fillId="0" borderId="0" xfId="0" applyFont="1" applyAlignment="1">
      <alignment horizontal="center"/>
    </xf>
    <xf numFmtId="4" fontId="159" fillId="56" borderId="16" xfId="0" applyNumberFormat="1" applyFont="1" applyFill="1" applyBorder="1" applyAlignment="1">
      <alignment horizontal="right" vertical="center"/>
    </xf>
    <xf numFmtId="4" fontId="159" fillId="56" borderId="138" xfId="0" applyNumberFormat="1" applyFont="1" applyFill="1" applyBorder="1" applyAlignment="1">
      <alignment horizontal="right" vertical="center"/>
    </xf>
    <xf numFmtId="223" fontId="39" fillId="0" borderId="57" xfId="180" applyNumberFormat="1" applyFont="1" applyFill="1" applyBorder="1" applyAlignment="1" applyProtection="1">
      <alignment horizontal="center" vertical="center"/>
      <protection hidden="1"/>
    </xf>
    <xf numFmtId="0" fontId="122" fillId="0" borderId="57" xfId="0" applyFont="1" applyBorder="1" applyAlignment="1" applyProtection="1">
      <alignment horizontal="left" vertical="top"/>
      <protection hidden="1"/>
    </xf>
    <xf numFmtId="0" fontId="165" fillId="0" borderId="0" xfId="0" applyFont="1" applyAlignment="1">
      <alignment vertical="center"/>
    </xf>
    <xf numFmtId="0" fontId="166" fillId="0" borderId="16" xfId="0" applyFont="1" applyBorder="1" applyAlignment="1">
      <alignment horizontal="center" vertical="center"/>
    </xf>
    <xf numFmtId="0" fontId="166" fillId="0" borderId="35" xfId="0" applyFont="1" applyBorder="1" applyAlignment="1">
      <alignment horizontal="center" vertical="center" wrapText="1"/>
    </xf>
    <xf numFmtId="0" fontId="166" fillId="0" borderId="36" xfId="0" applyFont="1" applyBorder="1" applyAlignment="1">
      <alignment horizontal="center" vertical="center"/>
    </xf>
    <xf numFmtId="0" fontId="166" fillId="0" borderId="55" xfId="0" applyFont="1" applyBorder="1" applyAlignment="1">
      <alignment vertical="center" wrapText="1"/>
    </xf>
    <xf numFmtId="0" fontId="165" fillId="0" borderId="36" xfId="0" applyFont="1" applyBorder="1" applyAlignment="1">
      <alignment vertical="center"/>
    </xf>
    <xf numFmtId="0" fontId="165" fillId="0" borderId="37" xfId="0" applyFont="1" applyBorder="1" applyAlignment="1">
      <alignment horizontal="center" vertical="center"/>
    </xf>
    <xf numFmtId="0" fontId="165" fillId="0" borderId="44" xfId="0" applyFont="1" applyBorder="1" applyAlignment="1">
      <alignment vertical="center" wrapText="1"/>
    </xf>
    <xf numFmtId="171" fontId="165" fillId="0" borderId="37" xfId="0" applyNumberFormat="1" applyFont="1" applyBorder="1" applyAlignment="1">
      <alignment vertical="center"/>
    </xf>
    <xf numFmtId="171" fontId="165" fillId="0" borderId="0" xfId="0" applyNumberFormat="1" applyFont="1" applyAlignment="1">
      <alignment vertical="center"/>
    </xf>
    <xf numFmtId="0" fontId="165" fillId="0" borderId="37" xfId="0" applyFont="1" applyBorder="1" applyAlignment="1">
      <alignment vertical="center"/>
    </xf>
    <xf numFmtId="0" fontId="166" fillId="0" borderId="37" xfId="0" applyFont="1" applyBorder="1" applyAlignment="1">
      <alignment horizontal="center" vertical="center"/>
    </xf>
    <xf numFmtId="0" fontId="166" fillId="0" borderId="44" xfId="0" applyFont="1" applyBorder="1" applyAlignment="1">
      <alignment vertical="center" wrapText="1"/>
    </xf>
    <xf numFmtId="0" fontId="165" fillId="0" borderId="44" xfId="0" applyFont="1" applyBorder="1" applyAlignment="1">
      <alignment vertical="center"/>
    </xf>
    <xf numFmtId="171" fontId="165" fillId="0" borderId="0" xfId="0" applyNumberFormat="1" applyFont="1" applyAlignment="1" applyProtection="1">
      <alignment vertical="center"/>
      <protection hidden="1"/>
    </xf>
    <xf numFmtId="0" fontId="165" fillId="0" borderId="38" xfId="0" applyFont="1" applyBorder="1" applyAlignment="1">
      <alignment horizontal="center" vertical="center"/>
    </xf>
    <xf numFmtId="0" fontId="165" fillId="0" borderId="51" xfId="0" applyFont="1" applyBorder="1" applyAlignment="1">
      <alignment vertical="center" wrapText="1"/>
    </xf>
    <xf numFmtId="171" fontId="165" fillId="0" borderId="38" xfId="0" applyNumberFormat="1" applyFont="1" applyBorder="1" applyAlignment="1">
      <alignment vertical="center"/>
    </xf>
    <xf numFmtId="0" fontId="165" fillId="0" borderId="39" xfId="0" applyFont="1" applyBorder="1" applyAlignment="1">
      <alignment horizontal="center" vertical="center"/>
    </xf>
    <xf numFmtId="0" fontId="165" fillId="0" borderId="48" xfId="0" applyFont="1" applyBorder="1" applyAlignment="1">
      <alignment vertical="center" wrapText="1"/>
    </xf>
    <xf numFmtId="171" fontId="165" fillId="0" borderId="39" xfId="0" applyNumberFormat="1" applyFont="1" applyBorder="1" applyAlignment="1">
      <alignment vertical="center"/>
    </xf>
    <xf numFmtId="0" fontId="165" fillId="0" borderId="53" xfId="0" applyFont="1" applyBorder="1" applyAlignment="1">
      <alignment horizontal="center" vertical="center"/>
    </xf>
    <xf numFmtId="0" fontId="165" fillId="0" borderId="41" xfId="0" applyFont="1" applyBorder="1" applyAlignment="1">
      <alignment vertical="center" wrapText="1"/>
    </xf>
    <xf numFmtId="171" fontId="165" fillId="0" borderId="53" xfId="0" applyNumberFormat="1" applyFont="1" applyBorder="1" applyAlignment="1">
      <alignment vertical="center"/>
    </xf>
    <xf numFmtId="0" fontId="166" fillId="0" borderId="37" xfId="0" applyFont="1" applyBorder="1" applyAlignment="1">
      <alignment vertical="center" wrapText="1"/>
    </xf>
    <xf numFmtId="0" fontId="165" fillId="0" borderId="40" xfId="0" applyFont="1" applyBorder="1" applyAlignment="1">
      <alignment horizontal="left" vertical="center" wrapText="1"/>
    </xf>
    <xf numFmtId="0" fontId="165" fillId="0" borderId="40" xfId="0" applyFont="1" applyBorder="1" applyAlignment="1">
      <alignment horizontal="left" vertical="center"/>
    </xf>
    <xf numFmtId="0" fontId="165" fillId="0" borderId="38" xfId="0" applyFont="1" applyBorder="1" applyAlignment="1">
      <alignment vertical="center"/>
    </xf>
    <xf numFmtId="0" fontId="166" fillId="0" borderId="39" xfId="0" applyFont="1" applyBorder="1" applyAlignment="1">
      <alignment horizontal="center" vertical="center"/>
    </xf>
    <xf numFmtId="0" fontId="166" fillId="0" borderId="48" xfId="0" applyFont="1" applyBorder="1" applyAlignment="1">
      <alignment vertical="center" wrapText="1"/>
    </xf>
    <xf numFmtId="0" fontId="165" fillId="0" borderId="39" xfId="0" applyFont="1" applyBorder="1" applyAlignment="1">
      <alignment vertical="center"/>
    </xf>
    <xf numFmtId="0" fontId="165" fillId="0" borderId="44" xfId="0" applyFont="1" applyBorder="1" applyAlignment="1">
      <alignment horizontal="left" vertical="center"/>
    </xf>
    <xf numFmtId="0" fontId="165" fillId="0" borderId="51" xfId="0" applyFont="1" applyBorder="1" applyAlignment="1">
      <alignment vertical="center"/>
    </xf>
    <xf numFmtId="0" fontId="165" fillId="0" borderId="40" xfId="0" applyFont="1" applyBorder="1" applyAlignment="1">
      <alignment vertical="center" wrapText="1"/>
    </xf>
    <xf numFmtId="0" fontId="165" fillId="0" borderId="40" xfId="0" applyFont="1" applyBorder="1" applyAlignment="1">
      <alignment vertical="center"/>
    </xf>
    <xf numFmtId="0" fontId="166" fillId="0" borderId="40" xfId="0" applyFont="1" applyBorder="1" applyAlignment="1">
      <alignment vertical="center" wrapText="1"/>
    </xf>
    <xf numFmtId="171" fontId="166" fillId="0" borderId="37" xfId="0" applyNumberFormat="1" applyFont="1" applyBorder="1" applyAlignment="1">
      <alignment vertical="center"/>
    </xf>
    <xf numFmtId="0" fontId="166" fillId="0" borderId="0" xfId="0" applyFont="1" applyAlignment="1">
      <alignment vertical="center"/>
    </xf>
    <xf numFmtId="0" fontId="165" fillId="0" borderId="50" xfId="0" applyFont="1" applyBorder="1" applyAlignment="1">
      <alignment vertical="center" wrapText="1"/>
    </xf>
    <xf numFmtId="0" fontId="166" fillId="0" borderId="47" xfId="0" applyFont="1" applyBorder="1" applyAlignment="1">
      <alignment vertical="center" wrapText="1"/>
    </xf>
    <xf numFmtId="171" fontId="166" fillId="0" borderId="39" xfId="0" applyNumberFormat="1" applyFont="1" applyBorder="1" applyAlignment="1">
      <alignment vertical="center"/>
    </xf>
    <xf numFmtId="0" fontId="166" fillId="0" borderId="40" xfId="0" applyFont="1" applyBorder="1" applyAlignment="1">
      <alignment horizontal="center" vertical="center"/>
    </xf>
    <xf numFmtId="0" fontId="166" fillId="0" borderId="40" xfId="0" applyFont="1" applyBorder="1" applyAlignment="1">
      <alignment horizontal="left" vertical="center" wrapText="1"/>
    </xf>
    <xf numFmtId="0" fontId="165" fillId="0" borderId="40" xfId="0" applyFont="1" applyBorder="1" applyAlignment="1">
      <alignment horizontal="center" vertical="center"/>
    </xf>
    <xf numFmtId="171" fontId="165" fillId="0" borderId="40" xfId="0" applyNumberFormat="1" applyFont="1" applyBorder="1" applyAlignment="1">
      <alignment vertical="center" wrapText="1"/>
    </xf>
    <xf numFmtId="171" fontId="166" fillId="0" borderId="0" xfId="0" applyNumberFormat="1" applyFont="1" applyAlignment="1">
      <alignment vertical="center"/>
    </xf>
    <xf numFmtId="0" fontId="165" fillId="0" borderId="54" xfId="0" applyFont="1" applyBorder="1" applyAlignment="1">
      <alignment horizontal="center" vertical="center"/>
    </xf>
    <xf numFmtId="0" fontId="165" fillId="0" borderId="54" xfId="0" applyFont="1" applyBorder="1" applyAlignment="1">
      <alignment vertical="center" wrapText="1"/>
    </xf>
    <xf numFmtId="171" fontId="165" fillId="0" borderId="54" xfId="0" applyNumberFormat="1" applyFont="1" applyBorder="1" applyAlignment="1">
      <alignment vertical="center" wrapText="1"/>
    </xf>
    <xf numFmtId="0" fontId="165" fillId="0" borderId="0" xfId="0" applyFont="1" applyAlignment="1">
      <alignment horizontal="center" vertical="center"/>
    </xf>
    <xf numFmtId="0" fontId="165" fillId="0" borderId="0" xfId="0" applyFont="1" applyAlignment="1">
      <alignment horizontal="center" vertical="center" wrapText="1"/>
    </xf>
    <xf numFmtId="0" fontId="165" fillId="0" borderId="0" xfId="0" applyFont="1" applyAlignment="1">
      <alignment vertical="center" wrapText="1"/>
    </xf>
    <xf numFmtId="0" fontId="166" fillId="39" borderId="37" xfId="0" applyFont="1" applyFill="1" applyBorder="1" applyAlignment="1">
      <alignment horizontal="center" vertical="center"/>
    </xf>
    <xf numFmtId="0" fontId="166" fillId="39" borderId="44" xfId="0" applyFont="1" applyFill="1" applyBorder="1" applyAlignment="1">
      <alignment vertical="center" wrapText="1"/>
    </xf>
    <xf numFmtId="0" fontId="165" fillId="39" borderId="37" xfId="0" applyFont="1" applyFill="1" applyBorder="1" applyAlignment="1">
      <alignment vertical="center"/>
    </xf>
    <xf numFmtId="0" fontId="39" fillId="0" borderId="0" xfId="0" applyFont="1" applyProtection="1">
      <protection hidden="1"/>
    </xf>
    <xf numFmtId="0" fontId="122" fillId="0" borderId="0" xfId="0" applyFont="1" applyProtection="1">
      <protection hidden="1"/>
    </xf>
    <xf numFmtId="0" fontId="39" fillId="0" borderId="0" xfId="0" applyFont="1" applyAlignment="1" applyProtection="1">
      <alignment horizontal="center" vertical="center"/>
      <protection hidden="1"/>
    </xf>
    <xf numFmtId="0" fontId="39" fillId="0" borderId="57" xfId="0" applyFont="1" applyBorder="1" applyAlignment="1" applyProtection="1">
      <alignment horizontal="left" vertical="top"/>
      <protection hidden="1"/>
    </xf>
    <xf numFmtId="0" fontId="39" fillId="0" borderId="60" xfId="0" applyFont="1" applyBorder="1" applyAlignment="1" applyProtection="1">
      <alignment horizontal="left" vertical="top"/>
      <protection hidden="1"/>
    </xf>
    <xf numFmtId="0" fontId="39" fillId="0" borderId="60" xfId="0" applyFont="1" applyBorder="1" applyAlignment="1" applyProtection="1">
      <alignment horizontal="center" vertical="top"/>
      <protection hidden="1"/>
    </xf>
    <xf numFmtId="0" fontId="122" fillId="0" borderId="0" xfId="0" applyFont="1" applyAlignment="1" applyProtection="1">
      <alignment horizontal="center" vertical="center"/>
      <protection hidden="1"/>
    </xf>
    <xf numFmtId="0" fontId="39" fillId="0" borderId="61" xfId="0" applyFont="1" applyBorder="1" applyAlignment="1" applyProtection="1">
      <alignment horizontal="center" vertical="top"/>
      <protection hidden="1"/>
    </xf>
    <xf numFmtId="0" fontId="39" fillId="0" borderId="57" xfId="0" applyFont="1" applyBorder="1" applyAlignment="1" applyProtection="1">
      <alignment horizontal="left" vertical="top" wrapText="1"/>
      <protection hidden="1"/>
    </xf>
    <xf numFmtId="0" fontId="39" fillId="0" borderId="61" xfId="0" applyFont="1" applyBorder="1" applyAlignment="1" applyProtection="1">
      <alignment horizontal="center" vertical="top" wrapText="1"/>
      <protection hidden="1"/>
    </xf>
    <xf numFmtId="0" fontId="122" fillId="0" borderId="61" xfId="0" applyFont="1" applyBorder="1" applyAlignment="1" applyProtection="1">
      <alignment vertical="top"/>
      <protection hidden="1"/>
    </xf>
    <xf numFmtId="0" fontId="122" fillId="0" borderId="63" xfId="0" applyFont="1" applyBorder="1" applyAlignment="1" applyProtection="1">
      <alignment horizontal="center" vertical="top"/>
      <protection hidden="1"/>
    </xf>
    <xf numFmtId="0" fontId="167" fillId="0" borderId="61" xfId="0" applyFont="1" applyBorder="1" applyAlignment="1" applyProtection="1">
      <alignment vertical="top"/>
      <protection hidden="1"/>
    </xf>
    <xf numFmtId="0" fontId="167" fillId="0" borderId="63" xfId="0" applyFont="1" applyBorder="1" applyAlignment="1" applyProtection="1">
      <alignment horizontal="center" vertical="top"/>
      <protection hidden="1"/>
    </xf>
    <xf numFmtId="0" fontId="39" fillId="0" borderId="0" xfId="0" applyFont="1" applyAlignment="1" applyProtection="1">
      <alignment horizontal="center" vertical="top"/>
      <protection hidden="1"/>
    </xf>
    <xf numFmtId="0" fontId="39" fillId="0" borderId="57" xfId="0" applyFont="1" applyBorder="1" applyAlignment="1" applyProtection="1">
      <alignment horizontal="center" vertical="top" wrapText="1"/>
      <protection hidden="1"/>
    </xf>
    <xf numFmtId="0" fontId="122" fillId="0" borderId="63" xfId="0" applyFont="1" applyBorder="1" applyAlignment="1" applyProtection="1">
      <alignment horizontal="left" vertical="top"/>
      <protection hidden="1"/>
    </xf>
    <xf numFmtId="0" fontId="122" fillId="0" borderId="61" xfId="0" applyFont="1" applyBorder="1" applyAlignment="1" applyProtection="1">
      <alignment horizontal="center" vertical="top"/>
      <protection hidden="1"/>
    </xf>
    <xf numFmtId="0" fontId="122" fillId="0" borderId="63" xfId="0" applyFont="1" applyBorder="1" applyAlignment="1" applyProtection="1">
      <alignment vertical="top"/>
      <protection hidden="1"/>
    </xf>
    <xf numFmtId="0" fontId="39" fillId="0" borderId="65" xfId="0" applyFont="1" applyBorder="1" applyAlignment="1" applyProtection="1">
      <alignment horizontal="center" vertical="top"/>
      <protection hidden="1"/>
    </xf>
    <xf numFmtId="0" fontId="39" fillId="0" borderId="65" xfId="0" applyFont="1" applyBorder="1" applyAlignment="1" applyProtection="1">
      <alignment horizontal="left" vertical="top"/>
      <protection hidden="1"/>
    </xf>
    <xf numFmtId="0" fontId="122" fillId="0" borderId="0" xfId="0" applyFont="1" applyAlignment="1" applyProtection="1">
      <alignment horizontal="left"/>
      <protection hidden="1"/>
    </xf>
    <xf numFmtId="0" fontId="39" fillId="0" borderId="0" xfId="0" applyFont="1" applyAlignment="1" applyProtection="1">
      <alignment horizontal="left" vertical="top"/>
      <protection hidden="1"/>
    </xf>
    <xf numFmtId="0" fontId="39" fillId="0" borderId="57" xfId="0" applyFont="1" applyBorder="1" applyAlignment="1" applyProtection="1">
      <alignment horizontal="center" vertical="center"/>
      <protection hidden="1"/>
    </xf>
    <xf numFmtId="0" fontId="171" fillId="0" borderId="0" xfId="838" applyFont="1" applyAlignment="1" applyProtection="1">
      <alignment vertical="center"/>
      <protection hidden="1"/>
    </xf>
    <xf numFmtId="266" fontId="171" fillId="0" borderId="0" xfId="838" applyNumberFormat="1" applyFont="1" applyAlignment="1" applyProtection="1">
      <alignment vertical="center"/>
      <protection hidden="1"/>
    </xf>
    <xf numFmtId="0" fontId="3" fillId="0" borderId="0" xfId="838" applyFont="1" applyAlignment="1" applyProtection="1">
      <alignment vertical="center"/>
      <protection hidden="1"/>
    </xf>
    <xf numFmtId="0" fontId="172" fillId="0" borderId="16" xfId="838" applyFont="1" applyBorder="1" applyAlignment="1" applyProtection="1">
      <alignment horizontal="center" vertical="center"/>
      <protection hidden="1"/>
    </xf>
    <xf numFmtId="0" fontId="173" fillId="0" borderId="16" xfId="838" applyFont="1" applyBorder="1" applyAlignment="1" applyProtection="1">
      <alignment horizontal="center" vertical="center"/>
      <protection hidden="1"/>
    </xf>
    <xf numFmtId="0" fontId="172" fillId="0" borderId="16" xfId="330" applyNumberFormat="1" applyFont="1" applyFill="1" applyBorder="1" applyAlignment="1" applyProtection="1">
      <alignment horizontal="center" vertical="center"/>
      <protection hidden="1"/>
    </xf>
    <xf numFmtId="0" fontId="165" fillId="0" borderId="37" xfId="838" applyFont="1" applyBorder="1" applyAlignment="1" applyProtection="1">
      <alignment horizontal="center" vertical="center"/>
      <protection hidden="1"/>
    </xf>
    <xf numFmtId="0" fontId="3" fillId="0" borderId="40" xfId="838" applyFont="1" applyBorder="1" applyAlignment="1" applyProtection="1">
      <alignment vertical="center"/>
      <protection hidden="1"/>
    </xf>
    <xf numFmtId="0" fontId="3" fillId="0" borderId="44" xfId="838" applyFont="1" applyBorder="1" applyAlignment="1" applyProtection="1">
      <alignment vertical="center"/>
      <protection hidden="1"/>
    </xf>
    <xf numFmtId="0" fontId="3" fillId="0" borderId="37" xfId="838" applyFont="1" applyBorder="1" applyAlignment="1" applyProtection="1">
      <alignment horizontal="center" vertical="center"/>
      <protection hidden="1"/>
    </xf>
    <xf numFmtId="180" fontId="165" fillId="0" borderId="37" xfId="838" applyNumberFormat="1" applyFont="1" applyBorder="1" applyAlignment="1" applyProtection="1">
      <alignment horizontal="center" vertical="center"/>
      <protection hidden="1"/>
    </xf>
    <xf numFmtId="0" fontId="3" fillId="0" borderId="47" xfId="838" applyFont="1" applyBorder="1" applyAlignment="1" applyProtection="1">
      <alignment vertical="center"/>
      <protection hidden="1"/>
    </xf>
    <xf numFmtId="0" fontId="3" fillId="0" borderId="48" xfId="838" applyFont="1" applyBorder="1" applyAlignment="1" applyProtection="1">
      <alignment vertical="center"/>
      <protection hidden="1"/>
    </xf>
    <xf numFmtId="0" fontId="3" fillId="0" borderId="39" xfId="838" applyFont="1" applyBorder="1" applyAlignment="1" applyProtection="1">
      <alignment horizontal="center" vertical="center"/>
      <protection hidden="1"/>
    </xf>
    <xf numFmtId="0" fontId="165" fillId="0" borderId="43" xfId="838" applyFont="1" applyBorder="1" applyAlignment="1" applyProtection="1">
      <alignment horizontal="center" vertical="center"/>
      <protection hidden="1"/>
    </xf>
    <xf numFmtId="0" fontId="3" fillId="0" borderId="34" xfId="838" applyFont="1" applyBorder="1" applyAlignment="1" applyProtection="1">
      <alignment vertical="center"/>
      <protection hidden="1"/>
    </xf>
    <xf numFmtId="0" fontId="3" fillId="0" borderId="42" xfId="838" applyFont="1" applyBorder="1" applyAlignment="1" applyProtection="1">
      <alignment vertical="center"/>
      <protection hidden="1"/>
    </xf>
    <xf numFmtId="0" fontId="3" fillId="0" borderId="43" xfId="838" applyFont="1" applyBorder="1" applyAlignment="1" applyProtection="1">
      <alignment horizontal="center" vertical="center"/>
      <protection hidden="1"/>
    </xf>
    <xf numFmtId="0" fontId="165" fillId="0" borderId="0" xfId="838" applyFont="1" applyAlignment="1" applyProtection="1">
      <alignment horizontal="center" vertical="center"/>
      <protection hidden="1"/>
    </xf>
    <xf numFmtId="0" fontId="3" fillId="0" borderId="0" xfId="838" applyFont="1" applyAlignment="1" applyProtection="1">
      <alignment horizontal="center" vertical="center"/>
      <protection hidden="1"/>
    </xf>
    <xf numFmtId="0" fontId="172" fillId="0" borderId="16" xfId="838" quotePrefix="1" applyFont="1" applyBorder="1" applyAlignment="1" applyProtection="1">
      <alignment horizontal="center" vertical="center"/>
      <protection hidden="1"/>
    </xf>
    <xf numFmtId="0" fontId="165" fillId="0" borderId="39" xfId="838" applyFont="1" applyBorder="1" applyAlignment="1" applyProtection="1">
      <alignment horizontal="center" vertical="center"/>
      <protection hidden="1"/>
    </xf>
    <xf numFmtId="0" fontId="3" fillId="0" borderId="49" xfId="838" applyFont="1" applyBorder="1" applyAlignment="1" applyProtection="1">
      <alignment horizontal="center" vertical="center"/>
      <protection hidden="1"/>
    </xf>
    <xf numFmtId="0" fontId="155" fillId="0" borderId="40" xfId="838" applyFont="1" applyBorder="1" applyAlignment="1" applyProtection="1">
      <alignment vertical="center"/>
      <protection hidden="1"/>
    </xf>
    <xf numFmtId="0" fontId="155" fillId="0" borderId="44" xfId="838" applyFont="1" applyBorder="1" applyAlignment="1" applyProtection="1">
      <alignment vertical="center"/>
      <protection hidden="1"/>
    </xf>
    <xf numFmtId="0" fontId="3" fillId="0" borderId="45" xfId="838" applyFont="1" applyBorder="1" applyAlignment="1" applyProtection="1">
      <alignment horizontal="center" vertical="center"/>
      <protection hidden="1"/>
    </xf>
    <xf numFmtId="0" fontId="166" fillId="0" borderId="37" xfId="838" applyFont="1" applyBorder="1" applyAlignment="1" applyProtection="1">
      <alignment horizontal="center" vertical="center"/>
      <protection hidden="1"/>
    </xf>
    <xf numFmtId="171" fontId="165" fillId="0" borderId="37" xfId="838" applyNumberFormat="1" applyFont="1" applyBorder="1" applyAlignment="1" applyProtection="1">
      <alignment horizontal="center" vertical="center"/>
      <protection hidden="1"/>
    </xf>
    <xf numFmtId="0" fontId="2" fillId="0" borderId="40" xfId="838" applyFont="1" applyBorder="1" applyAlignment="1" applyProtection="1">
      <alignment vertical="center"/>
      <protection hidden="1"/>
    </xf>
    <xf numFmtId="0" fontId="3" fillId="0" borderId="50" xfId="838" applyFont="1" applyBorder="1" applyAlignment="1" applyProtection="1">
      <alignment vertical="center"/>
      <protection hidden="1"/>
    </xf>
    <xf numFmtId="0" fontId="3" fillId="0" borderId="51" xfId="838" applyFont="1" applyBorder="1" applyAlignment="1" applyProtection="1">
      <alignment vertical="center"/>
      <protection hidden="1"/>
    </xf>
    <xf numFmtId="0" fontId="3" fillId="0" borderId="52" xfId="838" applyFont="1" applyBorder="1" applyAlignment="1" applyProtection="1">
      <alignment horizontal="center" vertical="center"/>
      <protection hidden="1"/>
    </xf>
    <xf numFmtId="0" fontId="3" fillId="0" borderId="38" xfId="838" applyFont="1" applyBorder="1" applyAlignment="1" applyProtection="1">
      <alignment horizontal="center" vertical="center"/>
      <protection hidden="1"/>
    </xf>
    <xf numFmtId="0" fontId="165" fillId="0" borderId="38" xfId="838" applyFont="1" applyBorder="1" applyAlignment="1" applyProtection="1">
      <alignment horizontal="center" vertical="center"/>
      <protection hidden="1"/>
    </xf>
    <xf numFmtId="0" fontId="1" fillId="0" borderId="37" xfId="838" applyFont="1" applyBorder="1" applyAlignment="1" applyProtection="1">
      <alignment horizontal="center" vertical="center"/>
      <protection hidden="1"/>
    </xf>
    <xf numFmtId="0" fontId="159" fillId="56" borderId="20" xfId="0" applyFont="1" applyFill="1" applyBorder="1" applyAlignment="1">
      <alignment horizontal="center" vertical="center"/>
    </xf>
    <xf numFmtId="0" fontId="159" fillId="56" borderId="106" xfId="0" applyFont="1" applyFill="1" applyBorder="1" applyAlignment="1">
      <alignment horizontal="center" vertical="center"/>
    </xf>
    <xf numFmtId="0" fontId="159" fillId="56" borderId="107" xfId="0" applyFont="1" applyFill="1" applyBorder="1" applyAlignment="1">
      <alignment horizontal="center" vertical="center"/>
    </xf>
    <xf numFmtId="0" fontId="159" fillId="56" borderId="108" xfId="0" applyFont="1" applyFill="1" applyBorder="1" applyAlignment="1">
      <alignment horizontal="center" vertical="center"/>
    </xf>
    <xf numFmtId="0" fontId="159" fillId="56" borderId="109" xfId="0" applyFont="1" applyFill="1" applyBorder="1" applyAlignment="1">
      <alignment horizontal="center" vertical="center"/>
    </xf>
    <xf numFmtId="0" fontId="162" fillId="0" borderId="85" xfId="0" applyFont="1" applyBorder="1" applyAlignment="1">
      <alignment horizontal="center" vertical="center" wrapText="1"/>
    </xf>
    <xf numFmtId="0" fontId="162" fillId="0" borderId="92" xfId="0" applyFont="1" applyBorder="1" applyAlignment="1">
      <alignment horizontal="center" vertical="center" wrapText="1"/>
    </xf>
    <xf numFmtId="0" fontId="162" fillId="0" borderId="0" xfId="0" applyFont="1" applyAlignment="1">
      <alignment horizontal="center" vertical="center" wrapText="1"/>
    </xf>
    <xf numFmtId="0" fontId="162" fillId="0" borderId="100" xfId="0" applyFont="1" applyBorder="1" applyAlignment="1">
      <alignment horizontal="center" vertical="center" wrapText="1"/>
    </xf>
    <xf numFmtId="0" fontId="162" fillId="0" borderId="127" xfId="0" applyFont="1" applyBorder="1" applyAlignment="1">
      <alignment horizontal="center" vertical="center" wrapText="1"/>
    </xf>
    <xf numFmtId="266" fontId="158" fillId="0" borderId="40" xfId="0" applyNumberFormat="1" applyFont="1" applyBorder="1" applyAlignment="1">
      <alignment horizontal="center" vertical="center"/>
    </xf>
    <xf numFmtId="266" fontId="158" fillId="0" borderId="117" xfId="0" applyNumberFormat="1" applyFont="1" applyBorder="1" applyAlignment="1">
      <alignment horizontal="center" vertical="center"/>
    </xf>
    <xf numFmtId="0" fontId="157" fillId="0" borderId="103" xfId="0" applyFont="1" applyBorder="1" applyAlignment="1">
      <alignment horizontal="left" vertical="center"/>
    </xf>
    <xf numFmtId="0" fontId="157" fillId="0" borderId="69" xfId="0" applyFont="1" applyBorder="1" applyAlignment="1">
      <alignment horizontal="left" vertical="center"/>
    </xf>
    <xf numFmtId="0" fontId="157" fillId="0" borderId="0" xfId="0" applyFont="1" applyAlignment="1">
      <alignment horizontal="center" vertical="center"/>
    </xf>
    <xf numFmtId="0" fontId="157" fillId="0" borderId="0" xfId="0" applyFont="1" applyAlignment="1">
      <alignment horizontal="left" vertical="center"/>
    </xf>
    <xf numFmtId="0" fontId="157" fillId="0" borderId="110" xfId="0" applyFont="1" applyBorder="1" applyAlignment="1">
      <alignment horizontal="left" vertical="center"/>
    </xf>
    <xf numFmtId="0" fontId="175" fillId="56" borderId="120" xfId="0" applyFont="1" applyFill="1" applyBorder="1" applyAlignment="1">
      <alignment horizontal="center" vertical="center"/>
    </xf>
    <xf numFmtId="0" fontId="175" fillId="56" borderId="85" xfId="0" applyFont="1" applyFill="1" applyBorder="1" applyAlignment="1">
      <alignment horizontal="center" vertical="center"/>
    </xf>
    <xf numFmtId="0" fontId="175" fillId="56" borderId="112" xfId="0" applyFont="1" applyFill="1" applyBorder="1" applyAlignment="1">
      <alignment horizontal="center" vertical="center"/>
    </xf>
    <xf numFmtId="0" fontId="157" fillId="0" borderId="91" xfId="0" applyFont="1" applyBorder="1" applyAlignment="1">
      <alignment horizontal="left" vertical="center"/>
    </xf>
    <xf numFmtId="266" fontId="158" fillId="0" borderId="48" xfId="0" applyNumberFormat="1" applyFont="1" applyBorder="1" applyAlignment="1">
      <alignment horizontal="right" vertical="center"/>
    </xf>
    <xf numFmtId="266" fontId="158" fillId="0" borderId="121" xfId="0" applyNumberFormat="1" applyFont="1" applyBorder="1" applyAlignment="1">
      <alignment horizontal="right" vertical="center"/>
    </xf>
    <xf numFmtId="266" fontId="162" fillId="0" borderId="44" xfId="0" applyNumberFormat="1" applyFont="1" applyBorder="1" applyAlignment="1">
      <alignment horizontal="center" vertical="center"/>
    </xf>
    <xf numFmtId="266" fontId="162" fillId="0" borderId="117" xfId="0" applyNumberFormat="1" applyFont="1" applyBorder="1" applyAlignment="1">
      <alignment horizontal="center" vertical="center"/>
    </xf>
    <xf numFmtId="266" fontId="162" fillId="0" borderId="0" xfId="0" applyNumberFormat="1" applyFont="1" applyAlignment="1">
      <alignment horizontal="center" vertical="center"/>
    </xf>
    <xf numFmtId="0" fontId="162" fillId="0" borderId="110" xfId="0" applyFont="1" applyBorder="1" applyAlignment="1">
      <alignment horizontal="center" vertical="center"/>
    </xf>
    <xf numFmtId="266" fontId="158" fillId="0" borderId="88" xfId="0" applyNumberFormat="1" applyFont="1" applyBorder="1" applyAlignment="1">
      <alignment horizontal="center" vertical="center"/>
    </xf>
    <xf numFmtId="0" fontId="158" fillId="0" borderId="115" xfId="0" applyFont="1" applyBorder="1" applyAlignment="1">
      <alignment horizontal="center" vertical="center"/>
    </xf>
    <xf numFmtId="0" fontId="159" fillId="56" borderId="118" xfId="0" applyFont="1" applyFill="1" applyBorder="1" applyAlignment="1">
      <alignment horizontal="center" vertical="center"/>
    </xf>
    <xf numFmtId="0" fontId="159" fillId="56" borderId="15" xfId="0" applyFont="1" applyFill="1" applyBorder="1" applyAlignment="1">
      <alignment horizontal="center" vertical="center"/>
    </xf>
    <xf numFmtId="0" fontId="159" fillId="56" borderId="119" xfId="0" applyFont="1" applyFill="1" applyBorder="1" applyAlignment="1">
      <alignment horizontal="center" vertical="center"/>
    </xf>
    <xf numFmtId="266" fontId="158" fillId="56" borderId="96" xfId="0" applyNumberFormat="1" applyFont="1" applyFill="1" applyBorder="1" applyAlignment="1">
      <alignment horizontal="center" vertical="center"/>
    </xf>
    <xf numFmtId="266" fontId="158" fillId="56" borderId="114" xfId="0" applyNumberFormat="1" applyFont="1" applyFill="1" applyBorder="1" applyAlignment="1">
      <alignment horizontal="center" vertical="center"/>
    </xf>
    <xf numFmtId="266" fontId="158" fillId="0" borderId="124" xfId="0" applyNumberFormat="1" applyFont="1" applyBorder="1" applyAlignment="1">
      <alignment horizontal="center" vertical="center"/>
    </xf>
    <xf numFmtId="266" fontId="158" fillId="0" borderId="125" xfId="0" applyNumberFormat="1" applyFont="1" applyBorder="1" applyAlignment="1">
      <alignment horizontal="center" vertical="center"/>
    </xf>
    <xf numFmtId="266" fontId="158" fillId="0" borderId="82" xfId="0" applyNumberFormat="1" applyFont="1" applyBorder="1" applyAlignment="1">
      <alignment horizontal="center" vertical="center"/>
    </xf>
    <xf numFmtId="266" fontId="158" fillId="0" borderId="123" xfId="0" applyNumberFormat="1" applyFont="1" applyBorder="1" applyAlignment="1">
      <alignment horizontal="center" vertical="center"/>
    </xf>
    <xf numFmtId="0" fontId="158" fillId="56" borderId="95" xfId="0" applyFont="1" applyFill="1" applyBorder="1" applyAlignment="1">
      <alignment horizontal="center" vertical="center"/>
    </xf>
    <xf numFmtId="0" fontId="158" fillId="56" borderId="96" xfId="0" applyFont="1" applyFill="1" applyBorder="1" applyAlignment="1">
      <alignment horizontal="center" vertical="center"/>
    </xf>
    <xf numFmtId="0" fontId="158" fillId="56" borderId="97" xfId="0" applyFont="1" applyFill="1" applyBorder="1" applyAlignment="1">
      <alignment horizontal="center" vertical="center"/>
    </xf>
    <xf numFmtId="0" fontId="159" fillId="0" borderId="93" xfId="0" applyFont="1" applyBorder="1" applyAlignment="1">
      <alignment horizontal="left" vertical="center"/>
    </xf>
    <xf numFmtId="0" fontId="159" fillId="0" borderId="72" xfId="0" applyFont="1" applyBorder="1" applyAlignment="1">
      <alignment horizontal="left" vertical="center"/>
    </xf>
    <xf numFmtId="0" fontId="159" fillId="0" borderId="94" xfId="0" applyFont="1" applyBorder="1" applyAlignment="1">
      <alignment horizontal="left" vertical="center"/>
    </xf>
    <xf numFmtId="0" fontId="156" fillId="56" borderId="104" xfId="0" applyFont="1" applyFill="1" applyBorder="1" applyAlignment="1">
      <alignment horizontal="center" vertical="center"/>
    </xf>
    <xf numFmtId="0" fontId="156" fillId="56" borderId="72" xfId="0" applyFont="1" applyFill="1" applyBorder="1" applyAlignment="1">
      <alignment horizontal="center" vertical="center"/>
    </xf>
    <xf numFmtId="0" fontId="156" fillId="56" borderId="115" xfId="0" applyFont="1" applyFill="1" applyBorder="1" applyAlignment="1">
      <alignment horizontal="center" vertical="center"/>
    </xf>
    <xf numFmtId="0" fontId="159" fillId="56" borderId="71" xfId="0" applyFont="1" applyFill="1" applyBorder="1" applyAlignment="1">
      <alignment horizontal="center" vertical="center"/>
    </xf>
    <xf numFmtId="0" fontId="157" fillId="0" borderId="40" xfId="0" applyFont="1" applyBorder="1" applyAlignment="1">
      <alignment horizontal="left" vertical="center" wrapText="1"/>
    </xf>
    <xf numFmtId="0" fontId="157" fillId="0" borderId="44" xfId="0" applyFont="1" applyBorder="1" applyAlignment="1">
      <alignment horizontal="left" vertical="center" wrapText="1"/>
    </xf>
    <xf numFmtId="0" fontId="157" fillId="0" borderId="45" xfId="0" applyFont="1" applyBorder="1" applyAlignment="1">
      <alignment horizontal="left" vertical="center" wrapText="1"/>
    </xf>
    <xf numFmtId="0" fontId="157" fillId="0" borderId="50" xfId="0" applyFont="1" applyBorder="1" applyAlignment="1">
      <alignment horizontal="left" vertical="center" wrapText="1"/>
    </xf>
    <xf numFmtId="0" fontId="157" fillId="0" borderId="51" xfId="0" applyFont="1" applyBorder="1" applyAlignment="1">
      <alignment horizontal="left" vertical="center" wrapText="1"/>
    </xf>
    <xf numFmtId="0" fontId="157" fillId="0" borderId="52" xfId="0" applyFont="1" applyBorder="1" applyAlignment="1">
      <alignment horizontal="left" vertical="center" wrapText="1"/>
    </xf>
    <xf numFmtId="0" fontId="164" fillId="0" borderId="42" xfId="0" applyFont="1" applyBorder="1" applyAlignment="1">
      <alignment horizontal="center" vertical="center"/>
    </xf>
    <xf numFmtId="0" fontId="39" fillId="0" borderId="67" xfId="0" applyFont="1" applyBorder="1" applyAlignment="1" applyProtection="1">
      <alignment horizontal="center" vertical="top"/>
      <protection hidden="1"/>
    </xf>
    <xf numFmtId="0" fontId="122" fillId="0" borderId="59" xfId="0" applyFont="1" applyBorder="1" applyAlignment="1" applyProtection="1">
      <alignment horizontal="left" vertical="top"/>
      <protection hidden="1"/>
    </xf>
    <xf numFmtId="0" fontId="167" fillId="0" borderId="57" xfId="0" applyFont="1" applyBorder="1" applyAlignment="1" applyProtection="1">
      <alignment horizontal="left" vertical="top"/>
      <protection hidden="1"/>
    </xf>
    <xf numFmtId="0" fontId="122" fillId="0" borderId="57" xfId="0" applyFont="1" applyBorder="1" applyAlignment="1" applyProtection="1">
      <alignment horizontal="center" vertical="top"/>
      <protection hidden="1"/>
    </xf>
    <xf numFmtId="0" fontId="122" fillId="0" borderId="57" xfId="0" applyFont="1" applyBorder="1" applyAlignment="1" applyProtection="1">
      <alignment horizontal="left" vertical="top"/>
      <protection hidden="1"/>
    </xf>
    <xf numFmtId="0" fontId="39" fillId="0" borderId="68" xfId="0" applyFont="1" applyBorder="1" applyAlignment="1" applyProtection="1">
      <alignment horizontal="center" vertical="top"/>
      <protection hidden="1"/>
    </xf>
    <xf numFmtId="0" fontId="122" fillId="0" borderId="67" xfId="0" applyFont="1" applyBorder="1" applyAlignment="1" applyProtection="1">
      <alignment horizontal="left" vertical="top"/>
      <protection hidden="1"/>
    </xf>
    <xf numFmtId="0" fontId="164" fillId="0" borderId="0" xfId="0" applyFont="1" applyAlignment="1" applyProtection="1">
      <alignment horizontal="center" vertical="center"/>
      <protection hidden="1"/>
    </xf>
    <xf numFmtId="0" fontId="122" fillId="0" borderId="61" xfId="0" applyFont="1" applyBorder="1" applyAlignment="1" applyProtection="1">
      <alignment horizontal="left" vertical="top"/>
      <protection hidden="1"/>
    </xf>
    <xf numFmtId="0" fontId="122" fillId="0" borderId="63" xfId="0" applyFont="1" applyBorder="1" applyAlignment="1" applyProtection="1">
      <alignment horizontal="left" vertical="top"/>
      <protection hidden="1"/>
    </xf>
    <xf numFmtId="0" fontId="122" fillId="0" borderId="62" xfId="0" applyFont="1" applyBorder="1" applyAlignment="1" applyProtection="1">
      <alignment horizontal="left" vertical="top"/>
      <protection hidden="1"/>
    </xf>
    <xf numFmtId="0" fontId="167" fillId="0" borderId="61" xfId="0" applyFont="1" applyBorder="1" applyAlignment="1" applyProtection="1">
      <alignment horizontal="left" vertical="top"/>
      <protection hidden="1"/>
    </xf>
    <xf numFmtId="0" fontId="167" fillId="0" borderId="63" xfId="0" applyFont="1" applyBorder="1" applyAlignment="1" applyProtection="1">
      <alignment horizontal="left" vertical="top"/>
      <protection hidden="1"/>
    </xf>
    <xf numFmtId="0" fontId="167" fillId="0" borderId="62" xfId="0" applyFont="1" applyBorder="1" applyAlignment="1" applyProtection="1">
      <alignment horizontal="left" vertical="top"/>
      <protection hidden="1"/>
    </xf>
    <xf numFmtId="0" fontId="122" fillId="0" borderId="61" xfId="0" applyFont="1" applyBorder="1" applyAlignment="1" applyProtection="1">
      <alignment horizontal="center" vertical="top"/>
      <protection hidden="1"/>
    </xf>
    <xf numFmtId="0" fontId="122" fillId="0" borderId="62" xfId="0" applyFont="1" applyBorder="1" applyAlignment="1" applyProtection="1">
      <alignment horizontal="center" vertical="top"/>
      <protection hidden="1"/>
    </xf>
    <xf numFmtId="223" fontId="39" fillId="0" borderId="61" xfId="180" applyNumberFormat="1" applyFont="1" applyFill="1" applyBorder="1" applyAlignment="1" applyProtection="1">
      <alignment horizontal="center" vertical="top"/>
      <protection hidden="1"/>
    </xf>
    <xf numFmtId="223" fontId="39" fillId="0" borderId="62" xfId="180" applyNumberFormat="1" applyFont="1" applyFill="1" applyBorder="1" applyAlignment="1" applyProtection="1">
      <alignment horizontal="center" vertical="top"/>
      <protection hidden="1"/>
    </xf>
    <xf numFmtId="0" fontId="122" fillId="0" borderId="16" xfId="838" applyFont="1" applyBorder="1" applyAlignment="1">
      <alignment horizontal="left"/>
    </xf>
    <xf numFmtId="0" fontId="39" fillId="0" borderId="35" xfId="838" applyFont="1" applyBorder="1" applyAlignment="1">
      <alignment horizontal="left"/>
    </xf>
    <xf numFmtId="0" fontId="39" fillId="0" borderId="86" xfId="838" applyFont="1" applyBorder="1" applyAlignment="1">
      <alignment horizontal="left"/>
    </xf>
    <xf numFmtId="223" fontId="122" fillId="0" borderId="57" xfId="180" applyNumberFormat="1" applyFont="1" applyFill="1" applyBorder="1" applyAlignment="1" applyProtection="1">
      <alignment horizontal="right" vertical="top"/>
      <protection hidden="1"/>
    </xf>
    <xf numFmtId="0" fontId="122" fillId="0" borderId="57" xfId="0" applyFont="1" applyBorder="1" applyAlignment="1" applyProtection="1">
      <alignment horizontal="right" vertical="top"/>
      <protection hidden="1"/>
    </xf>
    <xf numFmtId="0" fontId="122" fillId="0" borderId="61" xfId="0" applyFont="1" applyBorder="1" applyAlignment="1" applyProtection="1">
      <alignment horizontal="right" vertical="top"/>
      <protection hidden="1"/>
    </xf>
    <xf numFmtId="0" fontId="122" fillId="0" borderId="62" xfId="0" applyFont="1" applyBorder="1" applyAlignment="1" applyProtection="1">
      <alignment horizontal="right" vertical="top"/>
      <protection hidden="1"/>
    </xf>
    <xf numFmtId="0" fontId="122" fillId="0" borderId="90" xfId="838" applyFont="1" applyBorder="1" applyAlignment="1">
      <alignment horizontal="center" vertical="center"/>
    </xf>
    <xf numFmtId="0" fontId="122" fillId="0" borderId="43" xfId="838" applyFont="1" applyBorder="1" applyAlignment="1">
      <alignment horizontal="center" vertical="center"/>
    </xf>
    <xf numFmtId="182" fontId="122" fillId="0" borderId="90" xfId="838" applyNumberFormat="1" applyFont="1" applyBorder="1" applyAlignment="1">
      <alignment horizontal="center" vertical="center"/>
    </xf>
    <xf numFmtId="182" fontId="122" fillId="0" borderId="43" xfId="838" applyNumberFormat="1" applyFont="1" applyBorder="1" applyAlignment="1">
      <alignment horizontal="center" vertical="center"/>
    </xf>
    <xf numFmtId="0" fontId="169" fillId="0" borderId="0" xfId="838" applyFont="1" applyAlignment="1">
      <alignment horizontal="left" vertical="center"/>
    </xf>
    <xf numFmtId="0" fontId="122" fillId="0" borderId="16" xfId="838" applyFont="1" applyBorder="1" applyAlignment="1">
      <alignment horizontal="right"/>
    </xf>
    <xf numFmtId="0" fontId="122" fillId="0" borderId="61" xfId="0" applyFont="1" applyBorder="1" applyAlignment="1" applyProtection="1">
      <alignment horizontal="center" vertical="center" wrapText="1"/>
      <protection hidden="1"/>
    </xf>
    <xf numFmtId="0" fontId="122" fillId="0" borderId="62" xfId="0" applyFont="1" applyBorder="1" applyAlignment="1" applyProtection="1">
      <alignment horizontal="center" vertical="center" wrapText="1"/>
      <protection hidden="1"/>
    </xf>
    <xf numFmtId="0" fontId="173" fillId="0" borderId="35" xfId="838" applyFont="1" applyBorder="1" applyAlignment="1" applyProtection="1">
      <alignment horizontal="center" vertical="center"/>
      <protection hidden="1"/>
    </xf>
    <xf numFmtId="0" fontId="173" fillId="0" borderId="72" xfId="838" applyFont="1" applyBorder="1" applyAlignment="1" applyProtection="1">
      <alignment horizontal="center" vertical="center"/>
      <protection hidden="1"/>
    </xf>
    <xf numFmtId="0" fontId="173" fillId="0" borderId="86" xfId="838" applyFont="1" applyBorder="1" applyAlignment="1" applyProtection="1">
      <alignment horizontal="center" vertical="center"/>
      <protection hidden="1"/>
    </xf>
    <xf numFmtId="0" fontId="173" fillId="0" borderId="93" xfId="838" applyFont="1" applyBorder="1" applyAlignment="1" applyProtection="1">
      <alignment horizontal="center" vertical="center"/>
      <protection hidden="1"/>
    </xf>
    <xf numFmtId="0" fontId="173" fillId="0" borderId="88" xfId="838" applyFont="1" applyBorder="1" applyAlignment="1" applyProtection="1">
      <alignment horizontal="center" vertical="center"/>
      <protection hidden="1"/>
    </xf>
    <xf numFmtId="0" fontId="170" fillId="0" borderId="0" xfId="838" applyFont="1" applyAlignment="1" applyProtection="1">
      <alignment horizontal="center" vertical="center"/>
      <protection hidden="1"/>
    </xf>
    <xf numFmtId="0" fontId="166" fillId="0" borderId="36" xfId="838" applyFont="1" applyBorder="1" applyAlignment="1" applyProtection="1">
      <alignment horizontal="center" vertical="center" wrapText="1"/>
      <protection hidden="1"/>
    </xf>
    <xf numFmtId="0" fontId="166" fillId="0" borderId="37" xfId="838" applyFont="1" applyBorder="1" applyAlignment="1" applyProtection="1">
      <alignment horizontal="center" vertical="center" wrapText="1"/>
      <protection hidden="1"/>
    </xf>
    <xf numFmtId="0" fontId="166" fillId="0" borderId="53" xfId="838" applyFont="1" applyBorder="1" applyAlignment="1" applyProtection="1">
      <alignment horizontal="center" vertical="center" wrapText="1"/>
      <protection hidden="1"/>
    </xf>
    <xf numFmtId="0" fontId="155" fillId="0" borderId="36" xfId="838" applyFont="1" applyBorder="1" applyAlignment="1" applyProtection="1">
      <alignment horizontal="center" vertical="center" wrapText="1"/>
      <protection hidden="1"/>
    </xf>
    <xf numFmtId="0" fontId="155" fillId="0" borderId="37" xfId="838" applyFont="1" applyBorder="1" applyAlignment="1" applyProtection="1">
      <alignment horizontal="center" vertical="center" wrapText="1"/>
      <protection hidden="1"/>
    </xf>
    <xf numFmtId="0" fontId="155" fillId="0" borderId="53" xfId="838" applyFont="1" applyBorder="1" applyAlignment="1" applyProtection="1">
      <alignment horizontal="center" vertical="center" wrapText="1"/>
      <protection hidden="1"/>
    </xf>
    <xf numFmtId="183" fontId="166" fillId="0" borderId="36" xfId="198" applyNumberFormat="1" applyFont="1" applyFill="1" applyBorder="1" applyAlignment="1" applyProtection="1">
      <alignment horizontal="center" vertical="center" wrapText="1"/>
      <protection hidden="1"/>
    </xf>
    <xf numFmtId="183" fontId="166" fillId="0" borderId="37" xfId="198" applyNumberFormat="1" applyFont="1" applyFill="1" applyBorder="1" applyAlignment="1" applyProtection="1">
      <alignment horizontal="center" vertical="center" wrapText="1"/>
      <protection hidden="1"/>
    </xf>
    <xf numFmtId="183" fontId="166" fillId="0" borderId="53" xfId="198" applyNumberFormat="1" applyFont="1" applyFill="1" applyBorder="1" applyAlignment="1" applyProtection="1">
      <alignment horizontal="center" vertical="center" wrapText="1"/>
      <protection hidden="1"/>
    </xf>
    <xf numFmtId="0" fontId="155" fillId="0" borderId="32" xfId="838" applyFont="1" applyBorder="1" applyAlignment="1" applyProtection="1">
      <alignment horizontal="center" vertical="center" wrapText="1"/>
      <protection hidden="1"/>
    </xf>
    <xf numFmtId="0" fontId="155" fillId="0" borderId="85" xfId="838" applyFont="1" applyBorder="1" applyAlignment="1" applyProtection="1">
      <alignment horizontal="center" vertical="center" wrapText="1"/>
      <protection hidden="1"/>
    </xf>
    <xf numFmtId="0" fontId="155" fillId="0" borderId="33" xfId="838" applyFont="1" applyBorder="1" applyAlignment="1" applyProtection="1">
      <alignment horizontal="center" vertical="center" wrapText="1"/>
      <protection hidden="1"/>
    </xf>
    <xf numFmtId="0" fontId="155" fillId="0" borderId="87" xfId="838" applyFont="1" applyBorder="1" applyAlignment="1" applyProtection="1">
      <alignment horizontal="center" vertical="center" wrapText="1"/>
      <protection hidden="1"/>
    </xf>
    <xf numFmtId="0" fontId="155" fillId="0" borderId="0" xfId="838" applyFont="1" applyAlignment="1" applyProtection="1">
      <alignment horizontal="center" vertical="center" wrapText="1"/>
      <protection hidden="1"/>
    </xf>
    <xf numFmtId="0" fontId="155" fillId="0" borderId="7" xfId="838" applyFont="1" applyBorder="1" applyAlignment="1" applyProtection="1">
      <alignment horizontal="center" vertical="center" wrapText="1"/>
      <protection hidden="1"/>
    </xf>
    <xf numFmtId="0" fontId="155" fillId="0" borderId="34" xfId="838" applyFont="1" applyBorder="1" applyAlignment="1" applyProtection="1">
      <alignment horizontal="center" vertical="center" wrapText="1"/>
      <protection hidden="1"/>
    </xf>
    <xf numFmtId="0" fontId="155" fillId="0" borderId="69" xfId="838" applyFont="1" applyBorder="1" applyAlignment="1" applyProtection="1">
      <alignment horizontal="center" vertical="center" wrapText="1"/>
      <protection hidden="1"/>
    </xf>
    <xf numFmtId="0" fontId="155" fillId="0" borderId="46" xfId="838" applyFont="1" applyBorder="1" applyAlignment="1" applyProtection="1">
      <alignment horizontal="center" vertical="center" wrapText="1"/>
      <protection hidden="1"/>
    </xf>
    <xf numFmtId="0" fontId="2" fillId="0" borderId="40" xfId="838" applyFont="1" applyBorder="1" applyAlignment="1" applyProtection="1">
      <alignment horizontal="left" vertical="center"/>
      <protection hidden="1"/>
    </xf>
    <xf numFmtId="0" fontId="3" fillId="0" borderId="44" xfId="838" applyFont="1" applyBorder="1" applyAlignment="1" applyProtection="1">
      <alignment horizontal="left" vertical="center"/>
      <protection hidden="1"/>
    </xf>
    <xf numFmtId="0" fontId="165" fillId="0" borderId="0" xfId="838" applyFont="1" applyAlignment="1" applyProtection="1">
      <alignment horizontal="center" vertical="center"/>
      <protection hidden="1"/>
    </xf>
    <xf numFmtId="0" fontId="165" fillId="0" borderId="0" xfId="838" applyFont="1" applyAlignment="1" applyProtection="1">
      <alignment horizontal="center"/>
      <protection hidden="1"/>
    </xf>
    <xf numFmtId="0" fontId="166" fillId="0" borderId="98" xfId="838" applyFont="1" applyBorder="1" applyAlignment="1" applyProtection="1">
      <alignment horizontal="center" vertical="center" wrapText="1"/>
      <protection hidden="1"/>
    </xf>
    <xf numFmtId="0" fontId="166" fillId="0" borderId="5" xfId="838" applyFont="1" applyBorder="1" applyAlignment="1" applyProtection="1">
      <alignment horizontal="center" vertical="center" wrapText="1"/>
      <protection hidden="1"/>
    </xf>
    <xf numFmtId="0" fontId="155" fillId="0" borderId="101" xfId="838" applyFont="1" applyBorder="1" applyAlignment="1" applyProtection="1">
      <alignment horizontal="center" vertical="center" wrapText="1"/>
      <protection hidden="1"/>
    </xf>
    <xf numFmtId="0" fontId="155" fillId="0" borderId="99" xfId="838" applyFont="1" applyBorder="1" applyAlignment="1" applyProtection="1">
      <alignment horizontal="center" vertical="center" wrapText="1"/>
      <protection hidden="1"/>
    </xf>
    <xf numFmtId="0" fontId="155" fillId="0" borderId="98" xfId="838" applyFont="1" applyBorder="1" applyAlignment="1" applyProtection="1">
      <alignment horizontal="center" vertical="center" wrapText="1"/>
      <protection hidden="1"/>
    </xf>
    <xf numFmtId="0" fontId="155" fillId="0" borderId="5" xfId="838" applyFont="1" applyBorder="1" applyAlignment="1" applyProtection="1">
      <alignment horizontal="center" vertical="center" wrapText="1"/>
      <protection hidden="1"/>
    </xf>
    <xf numFmtId="0" fontId="155" fillId="0" borderId="105" xfId="838" applyFont="1" applyBorder="1" applyAlignment="1" applyProtection="1">
      <alignment horizontal="center" vertical="center" wrapText="1"/>
      <protection hidden="1"/>
    </xf>
    <xf numFmtId="184" fontId="166" fillId="0" borderId="98" xfId="575" applyNumberFormat="1" applyFont="1" applyFill="1" applyBorder="1" applyAlignment="1" applyProtection="1">
      <alignment horizontal="center" vertical="center" wrapText="1"/>
      <protection hidden="1"/>
    </xf>
    <xf numFmtId="184" fontId="166" fillId="0" borderId="5" xfId="575" applyNumberFormat="1" applyFont="1" applyFill="1" applyBorder="1" applyAlignment="1" applyProtection="1">
      <alignment horizontal="center" vertical="center" wrapText="1"/>
      <protection hidden="1"/>
    </xf>
    <xf numFmtId="184" fontId="166" fillId="0" borderId="105" xfId="575" applyNumberFormat="1" applyFont="1" applyFill="1" applyBorder="1" applyAlignment="1" applyProtection="1">
      <alignment horizontal="center" vertical="center" wrapText="1"/>
      <protection hidden="1"/>
    </xf>
    <xf numFmtId="183" fontId="166" fillId="0" borderId="98" xfId="198" applyNumberFormat="1" applyFont="1" applyFill="1" applyBorder="1" applyAlignment="1" applyProtection="1">
      <alignment horizontal="center" vertical="center" wrapText="1"/>
      <protection hidden="1"/>
    </xf>
    <xf numFmtId="183" fontId="166" fillId="0" borderId="5" xfId="198" applyNumberFormat="1" applyFont="1" applyFill="1" applyBorder="1" applyAlignment="1" applyProtection="1">
      <alignment horizontal="center" vertical="center" wrapText="1"/>
      <protection hidden="1"/>
    </xf>
    <xf numFmtId="183" fontId="166" fillId="0" borderId="105" xfId="198" applyNumberFormat="1" applyFont="1" applyFill="1" applyBorder="1" applyAlignment="1" applyProtection="1">
      <alignment horizontal="center" vertical="center" wrapText="1"/>
      <protection hidden="1"/>
    </xf>
    <xf numFmtId="0" fontId="3" fillId="0" borderId="40" xfId="838" applyFont="1" applyBorder="1" applyAlignment="1" applyProtection="1">
      <alignment horizontal="left" vertical="center"/>
      <protection hidden="1"/>
    </xf>
    <xf numFmtId="0" fontId="162" fillId="0" borderId="120" xfId="0" applyFont="1" applyBorder="1" applyAlignment="1">
      <alignment horizontal="center" vertical="center" wrapText="1"/>
    </xf>
    <xf numFmtId="0" fontId="162" fillId="0" borderId="91" xfId="0" applyFont="1" applyBorder="1" applyAlignment="1">
      <alignment horizontal="center" vertical="center" wrapText="1"/>
    </xf>
    <xf numFmtId="0" fontId="162" fillId="0" borderId="0" xfId="0" applyFont="1" applyBorder="1" applyAlignment="1">
      <alignment horizontal="center" vertical="center" wrapText="1"/>
    </xf>
    <xf numFmtId="0" fontId="162" fillId="0" borderId="126" xfId="0" applyFont="1" applyBorder="1" applyAlignment="1">
      <alignment horizontal="center" vertical="center" wrapText="1"/>
    </xf>
    <xf numFmtId="0" fontId="162" fillId="0" borderId="69" xfId="0" applyFont="1" applyBorder="1" applyAlignment="1">
      <alignment horizontal="center" vertical="center" wrapText="1"/>
    </xf>
    <xf numFmtId="0" fontId="162" fillId="0" borderId="112" xfId="0" applyFont="1" applyBorder="1" applyAlignment="1">
      <alignment horizontal="center" vertical="center" wrapText="1"/>
    </xf>
    <xf numFmtId="0" fontId="162" fillId="0" borderId="110" xfId="0" applyFont="1" applyBorder="1" applyAlignment="1">
      <alignment horizontal="center" vertical="center" wrapText="1"/>
    </xf>
    <xf numFmtId="0" fontId="162" fillId="0" borderId="111" xfId="0" applyFont="1" applyBorder="1" applyAlignment="1">
      <alignment horizontal="center" vertical="center" wrapText="1"/>
    </xf>
    <xf numFmtId="0" fontId="176" fillId="56" borderId="126" xfId="0" applyFont="1" applyFill="1" applyBorder="1" applyAlignment="1">
      <alignment horizontal="center" vertical="center"/>
    </xf>
    <xf numFmtId="0" fontId="176" fillId="56" borderId="69" xfId="0" applyFont="1" applyFill="1" applyBorder="1" applyAlignment="1">
      <alignment horizontal="center" vertical="center"/>
    </xf>
    <xf numFmtId="0" fontId="176" fillId="56" borderId="111" xfId="0" applyFont="1" applyFill="1" applyBorder="1" applyAlignment="1">
      <alignment horizontal="center" vertical="center"/>
    </xf>
  </cellXfs>
  <cellStyles count="42615">
    <cellStyle name="%" xfId="1208" xr:uid="{00000000-0005-0000-0000-000000000000}"/>
    <cellStyle name="??" xfId="1209" xr:uid="{00000000-0005-0000-0000-000001000000}"/>
    <cellStyle name="?? [0.00]_PRODUCT DETAIL Q1" xfId="1210" xr:uid="{00000000-0005-0000-0000-000002000000}"/>
    <cellStyle name="?? [0]" xfId="1211" xr:uid="{00000000-0005-0000-0000-000003000000}"/>
    <cellStyle name="???" xfId="1212" xr:uid="{00000000-0005-0000-0000-000004000000}"/>
    <cellStyle name="???? [0.00]_PRODUCT DETAIL Q1" xfId="1213" xr:uid="{00000000-0005-0000-0000-000005000000}"/>
    <cellStyle name="????_PRODUCT DETAIL Q1" xfId="1214" xr:uid="{00000000-0005-0000-0000-000006000000}"/>
    <cellStyle name="???[0]_Book1" xfId="1215" xr:uid="{00000000-0005-0000-0000-000007000000}"/>
    <cellStyle name="???_95" xfId="1216" xr:uid="{00000000-0005-0000-0000-000008000000}"/>
    <cellStyle name="??_(????)??????" xfId="1217" xr:uid="{00000000-0005-0000-0000-000009000000}"/>
    <cellStyle name="_ALAT-BU-SPP-CIPUTARA" xfId="1218" xr:uid="{00000000-0005-0000-0000-00000A000000}"/>
    <cellStyle name="_ALAT-BU-SPP-CIPUTARA_1" xfId="1219" xr:uid="{00000000-0005-0000-0000-00000B000000}"/>
    <cellStyle name="_ALAT-BU-SPP-CIPUTARA-ok" xfId="1220" xr:uid="{00000000-0005-0000-0000-00000C000000}"/>
    <cellStyle name="_ALAT-BU-SPP-CIPUTARA-ok_1" xfId="1221" xr:uid="{00000000-0005-0000-0000-00000D000000}"/>
    <cellStyle name="_ALAT-BU-SPP-GRIYANIAGA" xfId="1222" xr:uid="{00000000-0005-0000-0000-00000E000000}"/>
    <cellStyle name="_ALAT-BU-SPP-GRIYANIAGA_1" xfId="1223" xr:uid="{00000000-0005-0000-0000-00000F000000}"/>
    <cellStyle name="_Analisa RAP awal N (version 2)r1" xfId="1224" xr:uid="{00000000-0005-0000-0000-000010000000}"/>
    <cellStyle name="_Analisa RAP awal N (version 2)r1_1" xfId="1225" xr:uid="{00000000-0005-0000-0000-000011000000}"/>
    <cellStyle name="_Analisa RAP awal N (version 2)r1_2" xfId="1226" xr:uid="{00000000-0005-0000-0000-000012000000}"/>
    <cellStyle name="_Analisa RAP awal N (version 2)r3" xfId="1227" xr:uid="{00000000-0005-0000-0000-000013000000}"/>
    <cellStyle name="_Analisa RAP awal N (version 2)r3_1" xfId="1228" xr:uid="{00000000-0005-0000-0000-000014000000}"/>
    <cellStyle name="_Analisa RAP awal N (version 2)r3_2" xfId="1229" xr:uid="{00000000-0005-0000-0000-000015000000}"/>
    <cellStyle name="_analisa RAP r1" xfId="1230" xr:uid="{00000000-0005-0000-0000-000016000000}"/>
    <cellStyle name="_analisa RAP r1_1" xfId="1231" xr:uid="{00000000-0005-0000-0000-000017000000}"/>
    <cellStyle name="_Analisa RAP r7" xfId="1232" xr:uid="{00000000-0005-0000-0000-000018000000}"/>
    <cellStyle name="_Analisa RAP r7_1" xfId="1233" xr:uid="{00000000-0005-0000-0000-000019000000}"/>
    <cellStyle name="_BQ HOTEL SUTAN RAJA TENDER" xfId="1234" xr:uid="{00000000-0005-0000-0000-00001A000000}"/>
    <cellStyle name="_BQ+Hit. Lt 10, atap (Dago 27-06-2007 )" xfId="1235" xr:uid="{00000000-0005-0000-0000-00001B000000}"/>
    <cellStyle name="_BQ+Hit. SDA (24072007)" xfId="1236" xr:uid="{00000000-0005-0000-0000-00001C000000}"/>
    <cellStyle name="_BQ-ARS- SDA2" xfId="1237" xr:uid="{00000000-0005-0000-0000-00001D000000}"/>
    <cellStyle name="_Copy of Analisa RAP R11ef" xfId="1238" xr:uid="{00000000-0005-0000-0000-00001E000000}"/>
    <cellStyle name="_Copy of Analisa RAP R11ef_1" xfId="1239" xr:uid="{00000000-0005-0000-0000-00001F000000}"/>
    <cellStyle name="_Copy of Analisa RAP R11ef_2" xfId="1240" xr:uid="{00000000-0005-0000-0000-000020000000}"/>
    <cellStyle name="_Hit. Hotel Sutan Raja Minahasa (MYO)" xfId="1241" xr:uid="{00000000-0005-0000-0000-000021000000}"/>
    <cellStyle name="_Hit. Lantai - 1" xfId="1242" xr:uid="{00000000-0005-0000-0000-000022000000}"/>
    <cellStyle name="_RAB SDA4  24.07.07-Buat P' Agus" xfId="1243" xr:uid="{00000000-0005-0000-0000-000023000000}"/>
    <cellStyle name="_RAB_pertamina" xfId="1244" xr:uid="{00000000-0005-0000-0000-000024000000}"/>
    <cellStyle name="_RAP TAMBAHAN" xfId="1245" xr:uid="{00000000-0005-0000-0000-000025000000}"/>
    <cellStyle name="_RAP TAMBAHAN r6" xfId="1246" xr:uid="{00000000-0005-0000-0000-000026000000}"/>
    <cellStyle name="_RAP TAMBAHAN r6_1" xfId="1247" xr:uid="{00000000-0005-0000-0000-000027000000}"/>
    <cellStyle name="_RAP TAMBAHAN r6_2" xfId="1248" xr:uid="{00000000-0005-0000-0000-000028000000}"/>
    <cellStyle name="_RAP TAMBAHAN_1" xfId="1249" xr:uid="{00000000-0005-0000-0000-000029000000}"/>
    <cellStyle name="_Rc-1-aLT" xfId="1" xr:uid="{00000000-0005-0000-0000-00002A000000}"/>
    <cellStyle name="_RC-wismaIII-DISK" xfId="2" xr:uid="{00000000-0005-0000-0000-00002B000000}"/>
    <cellStyle name="_UIN (NEW)" xfId="1250" xr:uid="{00000000-0005-0000-0000-00002C000000}"/>
    <cellStyle name="_Vol. Bapelkes blok C ( Myo 07.12.07)" xfId="1251" xr:uid="{00000000-0005-0000-0000-00002D000000}"/>
    <cellStyle name="_Vol. Precast" xfId="1252" xr:uid="{00000000-0005-0000-0000-00002E000000}"/>
    <cellStyle name="‚" xfId="3" xr:uid="{00000000-0005-0000-0000-00002F000000}"/>
    <cellStyle name="‚_0.Bidakara RAP" xfId="1253" xr:uid="{00000000-0005-0000-0000-000030000000}"/>
    <cellStyle name="‚_0.Bidakara RAP_Analisa BMG" xfId="1254" xr:uid="{00000000-0005-0000-0000-000031000000}"/>
    <cellStyle name="‚_AHS_MEKANIKAL" xfId="1255" xr:uid="{00000000-0005-0000-0000-000032000000}"/>
    <cellStyle name="‚_ALAT-BU-SPP-CIPUTARA-ok" xfId="1256" xr:uid="{00000000-0005-0000-0000-000033000000}"/>
    <cellStyle name="‚_ALAT-SPP-BU-BPK" xfId="1257" xr:uid="{00000000-0005-0000-0000-000034000000}"/>
    <cellStyle name="‚_ALAT-SPP-BU-BPK_Analisa BMG" xfId="1258" xr:uid="{00000000-0005-0000-0000-000035000000}"/>
    <cellStyle name="‚_ANALISA BPK DG" xfId="1259" xr:uid="{00000000-0005-0000-0000-000036000000}"/>
    <cellStyle name="‚_ANALISA BPK DG_Analisa Bapelkes Full" xfId="1260" xr:uid="{00000000-0005-0000-0000-000037000000}"/>
    <cellStyle name="‚_ANALISA BPK DG_Analisa BMG" xfId="1261" xr:uid="{00000000-0005-0000-0000-000038000000}"/>
    <cellStyle name="‚_ANALISA BPK DG_SKBDN Batam" xfId="1262" xr:uid="{00000000-0005-0000-0000-000039000000}"/>
    <cellStyle name="‚_ANALISA BPK DG_SKBDN Batam_Analisa BMG" xfId="1263" xr:uid="{00000000-0005-0000-0000-00003A000000}"/>
    <cellStyle name="‚_ANALISA RAB" xfId="1264" xr:uid="{00000000-0005-0000-0000-00003B000000}"/>
    <cellStyle name="‚_ANALISA RAB_SKBDN Batam" xfId="1265" xr:uid="{00000000-0005-0000-0000-00003C000000}"/>
    <cellStyle name="‚_Bill of Quantity BPK 03082007" xfId="1266" xr:uid="{00000000-0005-0000-0000-00003D000000}"/>
    <cellStyle name="‚_Bill of Quantity BPK 03082007_Analisa Bapelkes Full" xfId="1267" xr:uid="{00000000-0005-0000-0000-00003E000000}"/>
    <cellStyle name="‚_Bill of Quantity BPK 03082007_Analisa BMG" xfId="1268" xr:uid="{00000000-0005-0000-0000-00003F000000}"/>
    <cellStyle name="‚_BQ+Hit. Lt 10, atap (Dago 27-06-2007 )" xfId="1269" xr:uid="{00000000-0005-0000-0000-000040000000}"/>
    <cellStyle name="‚_Hit SKBDN" xfId="1270" xr:uid="{00000000-0005-0000-0000-000041000000}"/>
    <cellStyle name="‚_Hit. Hotel Sutan Raja Minahasa (MYO)" xfId="1271" xr:uid="{00000000-0005-0000-0000-000042000000}"/>
    <cellStyle name="‚_Hit. Hotel Sutan Raja Minahasa (MYO)_Analisa Bapelkes Full" xfId="1272" xr:uid="{00000000-0005-0000-0000-000043000000}"/>
    <cellStyle name="‚_Hit. Hotel Sutan Raja Minahasa (MYO)_Analisa BMG" xfId="1273" xr:uid="{00000000-0005-0000-0000-000044000000}"/>
    <cellStyle name="‚_Hit. Lantai - 1" xfId="1274" xr:uid="{00000000-0005-0000-0000-000045000000}"/>
    <cellStyle name="‚_RAB Electonic01" xfId="4" xr:uid="{00000000-0005-0000-0000-000046000000}"/>
    <cellStyle name="‚_RAB___R(1)._SERBAGUNA_TW.2" xfId="1275" xr:uid="{00000000-0005-0000-0000-000047000000}"/>
    <cellStyle name="‚_SKBDN Batam" xfId="1276" xr:uid="{00000000-0005-0000-0000-000048000000}"/>
    <cellStyle name="‚_UIN (NEW)" xfId="1277" xr:uid="{00000000-0005-0000-0000-000049000000}"/>
    <cellStyle name="‚_UIN (NEW)_Analisa BMG" xfId="1278" xr:uid="{00000000-0005-0000-0000-00004A000000}"/>
    <cellStyle name="‚_Vol. Bapelkes blok C ( Myo 07.12.07)" xfId="1279" xr:uid="{00000000-0005-0000-0000-00004B000000}"/>
    <cellStyle name="‚_Vol. Precast" xfId="1280" xr:uid="{00000000-0005-0000-0000-00004C000000}"/>
    <cellStyle name="„" xfId="5" xr:uid="{00000000-0005-0000-0000-00004D000000}"/>
    <cellStyle name="„_0.Bidakara RAP" xfId="1281" xr:uid="{00000000-0005-0000-0000-00004E000000}"/>
    <cellStyle name="„_0.Bidakara RAP_Analisa BMG" xfId="1282" xr:uid="{00000000-0005-0000-0000-00004F000000}"/>
    <cellStyle name="„_AHS_MEKANIKAL" xfId="1283" xr:uid="{00000000-0005-0000-0000-000050000000}"/>
    <cellStyle name="„_ALAT-BU-SPP-CIPUTARA-ok" xfId="1284" xr:uid="{00000000-0005-0000-0000-000051000000}"/>
    <cellStyle name="„_ALAT-SPP-BU-BPK" xfId="1285" xr:uid="{00000000-0005-0000-0000-000052000000}"/>
    <cellStyle name="„_ALAT-SPP-BU-BPK_Analisa BMG" xfId="1286" xr:uid="{00000000-0005-0000-0000-000053000000}"/>
    <cellStyle name="„_ANALISA BPK DG" xfId="1287" xr:uid="{00000000-0005-0000-0000-000054000000}"/>
    <cellStyle name="„_ANALISA BPK DG_Analisa Bapelkes Full" xfId="1288" xr:uid="{00000000-0005-0000-0000-000055000000}"/>
    <cellStyle name="„_ANALISA BPK DG_Analisa BMG" xfId="1289" xr:uid="{00000000-0005-0000-0000-000056000000}"/>
    <cellStyle name="„_ANALISA BPK DG_SKBDN Batam" xfId="1290" xr:uid="{00000000-0005-0000-0000-000057000000}"/>
    <cellStyle name="„_ANALISA BPK DG_SKBDN Batam_Analisa BMG" xfId="1291" xr:uid="{00000000-0005-0000-0000-000058000000}"/>
    <cellStyle name="„_ANALISA RAB" xfId="1292" xr:uid="{00000000-0005-0000-0000-000059000000}"/>
    <cellStyle name="„_ANALISA RAB_SKBDN Batam" xfId="1293" xr:uid="{00000000-0005-0000-0000-00005A000000}"/>
    <cellStyle name="„_Bill of Quantity BPK 03082007" xfId="1294" xr:uid="{00000000-0005-0000-0000-00005B000000}"/>
    <cellStyle name="„_Bill of Quantity BPK 03082007_Analisa Bapelkes Full" xfId="1295" xr:uid="{00000000-0005-0000-0000-00005C000000}"/>
    <cellStyle name="„_Bill of Quantity BPK 03082007_Analisa BMG" xfId="1296" xr:uid="{00000000-0005-0000-0000-00005D000000}"/>
    <cellStyle name="„_BQ+Hit. Lt 10, atap (Dago 27-06-2007 )" xfId="1297" xr:uid="{00000000-0005-0000-0000-00005E000000}"/>
    <cellStyle name="„_Hit SKBDN" xfId="1298" xr:uid="{00000000-0005-0000-0000-00005F000000}"/>
    <cellStyle name="„_Hit. Hotel Sutan Raja Minahasa (MYO)" xfId="1299" xr:uid="{00000000-0005-0000-0000-000060000000}"/>
    <cellStyle name="„_Hit. Hotel Sutan Raja Minahasa (MYO)_Analisa Bapelkes Full" xfId="1300" xr:uid="{00000000-0005-0000-0000-000061000000}"/>
    <cellStyle name="„_Hit. Hotel Sutan Raja Minahasa (MYO)_Analisa BMG" xfId="1301" xr:uid="{00000000-0005-0000-0000-000062000000}"/>
    <cellStyle name="„_Hit. Lantai - 1" xfId="1302" xr:uid="{00000000-0005-0000-0000-000063000000}"/>
    <cellStyle name="„_RAB Electonic01" xfId="6" xr:uid="{00000000-0005-0000-0000-000064000000}"/>
    <cellStyle name="„_RAB___R(1)._SERBAGUNA_TW.2" xfId="1303" xr:uid="{00000000-0005-0000-0000-000065000000}"/>
    <cellStyle name="„_SKBDN Batam" xfId="1304" xr:uid="{00000000-0005-0000-0000-000066000000}"/>
    <cellStyle name="„_UIN (NEW)" xfId="1305" xr:uid="{00000000-0005-0000-0000-000067000000}"/>
    <cellStyle name="„_UIN (NEW)_Analisa BMG" xfId="1306" xr:uid="{00000000-0005-0000-0000-000068000000}"/>
    <cellStyle name="„_Vol. Bapelkes blok C ( Myo 07.12.07)" xfId="1307" xr:uid="{00000000-0005-0000-0000-000069000000}"/>
    <cellStyle name="„_Vol. Precast" xfId="1308" xr:uid="{00000000-0005-0000-0000-00006A000000}"/>
    <cellStyle name="–¢’è‹`" xfId="1309" xr:uid="{00000000-0005-0000-0000-00006B000000}"/>
    <cellStyle name="€" xfId="1310" xr:uid="{00000000-0005-0000-0000-00006C000000}"/>
    <cellStyle name="€_AHS_MEKANIKAL" xfId="1311" xr:uid="{00000000-0005-0000-0000-00006D000000}"/>
    <cellStyle name="€_ANALISA BPK DG" xfId="1312" xr:uid="{00000000-0005-0000-0000-00006E000000}"/>
    <cellStyle name="€_ANALISA RAB" xfId="1313" xr:uid="{00000000-0005-0000-0000-00006F000000}"/>
    <cellStyle name="€_Hit SKBDN" xfId="1314" xr:uid="{00000000-0005-0000-0000-000070000000}"/>
    <cellStyle name="€_RAB___R(1)._SERBAGUNA_TW.2" xfId="1315" xr:uid="{00000000-0005-0000-0000-000071000000}"/>
    <cellStyle name="…" xfId="7" xr:uid="{00000000-0005-0000-0000-000072000000}"/>
    <cellStyle name="…_0.Bidakara RAP" xfId="1316" xr:uid="{00000000-0005-0000-0000-000073000000}"/>
    <cellStyle name="…_0.Bidakara RAP_Analisa BMG" xfId="1317" xr:uid="{00000000-0005-0000-0000-000074000000}"/>
    <cellStyle name="…_AHS_MEKANIKAL" xfId="1318" xr:uid="{00000000-0005-0000-0000-000075000000}"/>
    <cellStyle name="…_ALAT-BU-SPP-CIPUTARA-ok" xfId="1319" xr:uid="{00000000-0005-0000-0000-000076000000}"/>
    <cellStyle name="…_ALAT-SPP-BU-BPK" xfId="1320" xr:uid="{00000000-0005-0000-0000-000077000000}"/>
    <cellStyle name="…_ALAT-SPP-BU-BPK_Analisa BMG" xfId="1321" xr:uid="{00000000-0005-0000-0000-000078000000}"/>
    <cellStyle name="…_ANALISA BPK DG" xfId="1322" xr:uid="{00000000-0005-0000-0000-000079000000}"/>
    <cellStyle name="…_ANALISA BPK DG_Analisa Bapelkes Full" xfId="1323" xr:uid="{00000000-0005-0000-0000-00007A000000}"/>
    <cellStyle name="…_ANALISA BPK DG_Analisa BMG" xfId="1324" xr:uid="{00000000-0005-0000-0000-00007B000000}"/>
    <cellStyle name="…_ANALISA BPK DG_SKBDN Batam" xfId="1325" xr:uid="{00000000-0005-0000-0000-00007C000000}"/>
    <cellStyle name="…_ANALISA BPK DG_SKBDN Batam_Analisa BMG" xfId="1326" xr:uid="{00000000-0005-0000-0000-00007D000000}"/>
    <cellStyle name="…_ANALISA RAB" xfId="1327" xr:uid="{00000000-0005-0000-0000-00007E000000}"/>
    <cellStyle name="…_ANALISA RAB_SKBDN Batam" xfId="1328" xr:uid="{00000000-0005-0000-0000-00007F000000}"/>
    <cellStyle name="…_Bill of Quantity BPK 03082007" xfId="1329" xr:uid="{00000000-0005-0000-0000-000080000000}"/>
    <cellStyle name="…_Bill of Quantity BPK 03082007_Analisa Bapelkes Full" xfId="1330" xr:uid="{00000000-0005-0000-0000-000081000000}"/>
    <cellStyle name="…_Bill of Quantity BPK 03082007_Analisa BMG" xfId="1331" xr:uid="{00000000-0005-0000-0000-000082000000}"/>
    <cellStyle name="…_BQ+Hit. Lt 10, atap (Dago 27-06-2007 )" xfId="1332" xr:uid="{00000000-0005-0000-0000-000083000000}"/>
    <cellStyle name="…_Hit SKBDN" xfId="1333" xr:uid="{00000000-0005-0000-0000-000084000000}"/>
    <cellStyle name="…_Hit. Hotel Sutan Raja Minahasa (MYO)" xfId="1334" xr:uid="{00000000-0005-0000-0000-000085000000}"/>
    <cellStyle name="…_Hit. Hotel Sutan Raja Minahasa (MYO)_Analisa Bapelkes Full" xfId="1335" xr:uid="{00000000-0005-0000-0000-000086000000}"/>
    <cellStyle name="…_Hit. Hotel Sutan Raja Minahasa (MYO)_Analisa BMG" xfId="1336" xr:uid="{00000000-0005-0000-0000-000087000000}"/>
    <cellStyle name="…_Hit. Lantai - 1" xfId="1337" xr:uid="{00000000-0005-0000-0000-000088000000}"/>
    <cellStyle name="…_RAB Electonic01" xfId="8" xr:uid="{00000000-0005-0000-0000-000089000000}"/>
    <cellStyle name="…_RAB___R(1)._SERBAGUNA_TW.2" xfId="1338" xr:uid="{00000000-0005-0000-0000-00008A000000}"/>
    <cellStyle name="…_SKBDN Batam" xfId="1339" xr:uid="{00000000-0005-0000-0000-00008B000000}"/>
    <cellStyle name="…_UIN (NEW)" xfId="1340" xr:uid="{00000000-0005-0000-0000-00008C000000}"/>
    <cellStyle name="…_UIN (NEW)_Analisa BMG" xfId="1341" xr:uid="{00000000-0005-0000-0000-00008D000000}"/>
    <cellStyle name="…_Vol. Bapelkes blok C ( Myo 07.12.07)" xfId="1342" xr:uid="{00000000-0005-0000-0000-00008E000000}"/>
    <cellStyle name="…_Vol. Precast" xfId="1343" xr:uid="{00000000-0005-0000-0000-00008F000000}"/>
    <cellStyle name="†" xfId="9" xr:uid="{00000000-0005-0000-0000-000090000000}"/>
    <cellStyle name="†_0.Bidakara RAP" xfId="1344" xr:uid="{00000000-0005-0000-0000-000091000000}"/>
    <cellStyle name="†_0.Bidakara RAP_Analisa BMG" xfId="1345" xr:uid="{00000000-0005-0000-0000-000092000000}"/>
    <cellStyle name="†_AHS_MEKANIKAL" xfId="1346" xr:uid="{00000000-0005-0000-0000-000093000000}"/>
    <cellStyle name="†_ALAT-SPP-BU-BPK" xfId="1347" xr:uid="{00000000-0005-0000-0000-000094000000}"/>
    <cellStyle name="†_ALAT-SPP-BU-BPK_Analisa BMG" xfId="1348" xr:uid="{00000000-0005-0000-0000-000095000000}"/>
    <cellStyle name="†_ANALISA BPK DG" xfId="1349" xr:uid="{00000000-0005-0000-0000-000096000000}"/>
    <cellStyle name="†_ANALISA BPK DG_Analisa Bapelkes Full" xfId="1350" xr:uid="{00000000-0005-0000-0000-000097000000}"/>
    <cellStyle name="†_ANALISA BPK DG_Analisa BMG" xfId="1351" xr:uid="{00000000-0005-0000-0000-000098000000}"/>
    <cellStyle name="†_ANALISA BPK DG_SKBDN Batam" xfId="1352" xr:uid="{00000000-0005-0000-0000-000099000000}"/>
    <cellStyle name="†_ANALISA BPK DG_SKBDN Batam_Analisa BMG" xfId="1353" xr:uid="{00000000-0005-0000-0000-00009A000000}"/>
    <cellStyle name="†_ANALISA RAB" xfId="1354" xr:uid="{00000000-0005-0000-0000-00009B000000}"/>
    <cellStyle name="†_ANALISA RAB_SKBDN Batam" xfId="1355" xr:uid="{00000000-0005-0000-0000-00009C000000}"/>
    <cellStyle name="†_Bill of Quantity BPK 03082007" xfId="1356" xr:uid="{00000000-0005-0000-0000-00009D000000}"/>
    <cellStyle name="†_Bill of Quantity BPK 03082007_Analisa Bapelkes Full" xfId="1357" xr:uid="{00000000-0005-0000-0000-00009E000000}"/>
    <cellStyle name="†_Bill of Quantity BPK 03082007_Analisa BMG" xfId="1358" xr:uid="{00000000-0005-0000-0000-00009F000000}"/>
    <cellStyle name="†_BQ+Hit. Lt 10, atap (Dago 27-06-2007 )" xfId="1359" xr:uid="{00000000-0005-0000-0000-0000A0000000}"/>
    <cellStyle name="†_Hit SKBDN" xfId="1360" xr:uid="{00000000-0005-0000-0000-0000A1000000}"/>
    <cellStyle name="†_Hit. Hotel Sutan Raja Minahasa (MYO)" xfId="1361" xr:uid="{00000000-0005-0000-0000-0000A2000000}"/>
    <cellStyle name="†_Hit. Hotel Sutan Raja Minahasa (MYO)_Analisa Bapelkes Full" xfId="1362" xr:uid="{00000000-0005-0000-0000-0000A3000000}"/>
    <cellStyle name="†_Hit. Hotel Sutan Raja Minahasa (MYO)_Analisa BMG" xfId="1363" xr:uid="{00000000-0005-0000-0000-0000A4000000}"/>
    <cellStyle name="†_Hit. Lantai - 1" xfId="1364" xr:uid="{00000000-0005-0000-0000-0000A5000000}"/>
    <cellStyle name="†_RAB Electonic01" xfId="10" xr:uid="{00000000-0005-0000-0000-0000A6000000}"/>
    <cellStyle name="†_RAB___R(1)._SERBAGUNA_TW.2" xfId="1365" xr:uid="{00000000-0005-0000-0000-0000A7000000}"/>
    <cellStyle name="†_SKBDN Batam" xfId="1366" xr:uid="{00000000-0005-0000-0000-0000A8000000}"/>
    <cellStyle name="†_UIN (NEW)" xfId="1367" xr:uid="{00000000-0005-0000-0000-0000A9000000}"/>
    <cellStyle name="†_UIN (NEW)_Analisa BMG" xfId="1368" xr:uid="{00000000-0005-0000-0000-0000AA000000}"/>
    <cellStyle name="†_Vol. Bapelkes blok C ( Myo 07.12.07)" xfId="1369" xr:uid="{00000000-0005-0000-0000-0000AB000000}"/>
    <cellStyle name="†_Vol. Precast" xfId="1370" xr:uid="{00000000-0005-0000-0000-0000AC000000}"/>
    <cellStyle name="‡" xfId="11" xr:uid="{00000000-0005-0000-0000-0000AD000000}"/>
    <cellStyle name="‡_0.Bidakara RAP" xfId="1371" xr:uid="{00000000-0005-0000-0000-0000AE000000}"/>
    <cellStyle name="‡_0.Bidakara RAP_Analisa BMG" xfId="1372" xr:uid="{00000000-0005-0000-0000-0000AF000000}"/>
    <cellStyle name="‡_AHS_MEKANIKAL" xfId="1373" xr:uid="{00000000-0005-0000-0000-0000B0000000}"/>
    <cellStyle name="‡_ALAT-BU-SPP-CIPUTARA-ok" xfId="1374" xr:uid="{00000000-0005-0000-0000-0000B1000000}"/>
    <cellStyle name="‡_ALAT-SPP-BU-BPK" xfId="1375" xr:uid="{00000000-0005-0000-0000-0000B2000000}"/>
    <cellStyle name="‡_ALAT-SPP-BU-BPK_Analisa BMG" xfId="1376" xr:uid="{00000000-0005-0000-0000-0000B3000000}"/>
    <cellStyle name="‡_ANALISA" xfId="1377" xr:uid="{00000000-0005-0000-0000-0000B4000000}"/>
    <cellStyle name="‡_ANALISA BPK DG" xfId="1378" xr:uid="{00000000-0005-0000-0000-0000B5000000}"/>
    <cellStyle name="‡_ANALISA BPK DG_Analisa Bapelkes Full" xfId="1379" xr:uid="{00000000-0005-0000-0000-0000B6000000}"/>
    <cellStyle name="‡_ANALISA BPK DG_Analisa BMG" xfId="1380" xr:uid="{00000000-0005-0000-0000-0000B7000000}"/>
    <cellStyle name="‡_ANALISA BPK DG_SKBDN Batam" xfId="1381" xr:uid="{00000000-0005-0000-0000-0000B8000000}"/>
    <cellStyle name="‡_ANALISA BPK DG_SKBDN Batam_Analisa BMG" xfId="1382" xr:uid="{00000000-0005-0000-0000-0000B9000000}"/>
    <cellStyle name="‡_ANALISA RAB" xfId="1383" xr:uid="{00000000-0005-0000-0000-0000BA000000}"/>
    <cellStyle name="‡_ANALISA RAB_SKBDN Batam" xfId="1384" xr:uid="{00000000-0005-0000-0000-0000BB000000}"/>
    <cellStyle name="‡_Bill of Quantity BPK 03082007" xfId="1385" xr:uid="{00000000-0005-0000-0000-0000BC000000}"/>
    <cellStyle name="‡_Bill of Quantity BPK 03082007_Analisa Bapelkes Full" xfId="1386" xr:uid="{00000000-0005-0000-0000-0000BD000000}"/>
    <cellStyle name="‡_Bill of Quantity BPK 03082007_Analisa BMG" xfId="1387" xr:uid="{00000000-0005-0000-0000-0000BE000000}"/>
    <cellStyle name="‡_BOOK1" xfId="12" xr:uid="{00000000-0005-0000-0000-0000BF000000}"/>
    <cellStyle name="‡_BOOK1_0.Bidakara RAP" xfId="1388" xr:uid="{00000000-0005-0000-0000-0000C0000000}"/>
    <cellStyle name="‡_BOOK1_AHS_MEKANIKAL" xfId="1389" xr:uid="{00000000-0005-0000-0000-0000C1000000}"/>
    <cellStyle name="‡_BOOK1_ALAT-BU-SPP-CIPUTARA-ok" xfId="1390" xr:uid="{00000000-0005-0000-0000-0000C2000000}"/>
    <cellStyle name="‡_BOOK1_ALAT-SPP-BU-BPK" xfId="1391" xr:uid="{00000000-0005-0000-0000-0000C3000000}"/>
    <cellStyle name="‡_BOOK1_ANALISA BPK DG" xfId="1392" xr:uid="{00000000-0005-0000-0000-0000C4000000}"/>
    <cellStyle name="‡_BOOK1_ANALISA RAB" xfId="1393" xr:uid="{00000000-0005-0000-0000-0000C5000000}"/>
    <cellStyle name="‡_BOOK1_ANALISA RAB_SKBDN Batam" xfId="1394" xr:uid="{00000000-0005-0000-0000-0000C6000000}"/>
    <cellStyle name="‡_BOOK1_Bill of Quantity BPK 03082007" xfId="1395" xr:uid="{00000000-0005-0000-0000-0000C7000000}"/>
    <cellStyle name="‡_BOOK1_BoQ RUANG SERBAGUNArevMK280707" xfId="1396" xr:uid="{00000000-0005-0000-0000-0000C8000000}"/>
    <cellStyle name="‡_BOOK1_BoQ-MEKANIKAL_2007 ~ xx" xfId="1397" xr:uid="{00000000-0005-0000-0000-0000C9000000}"/>
    <cellStyle name="‡_BOOK1_BQ_ELEKTRIKAL_2008BK2" xfId="1398" xr:uid="{00000000-0005-0000-0000-0000CA000000}"/>
    <cellStyle name="‡_BOOK1_BQ_ELEKTRIKAL_2008BK2-qty mam" xfId="1399" xr:uid="{00000000-0005-0000-0000-0000CB000000}"/>
    <cellStyle name="‡_BOOK1_BQ_LAK_DEPKEU_201107_(OPT.1)" xfId="1400" xr:uid="{00000000-0005-0000-0000-0000CC000000}"/>
    <cellStyle name="‡_BOOK1_BQ_LAK_DEPKEU_201107_(OPT.1).xls (lks)" xfId="1401" xr:uid="{00000000-0005-0000-0000-0000CD000000}"/>
    <cellStyle name="‡_BOOK1_BQ_LAK_DEPKEU_201107_(OPT.2)" xfId="1402" xr:uid="{00000000-0005-0000-0000-0000CE000000}"/>
    <cellStyle name="‡_BOOK1_BQ_LAK_DEPKEU_30 Nov 2007 (OPT.2)" xfId="1403" xr:uid="{00000000-0005-0000-0000-0000CF000000}"/>
    <cellStyle name="‡_BOOK1_BQ+Hit. Lt 10, atap (Dago 27-06-2007 )" xfId="1404" xr:uid="{00000000-0005-0000-0000-0000D0000000}"/>
    <cellStyle name="‡_BOOK1_BQ-RUANG SERBAGUNA 28_10_2007" xfId="1405" xr:uid="{00000000-0005-0000-0000-0000D1000000}"/>
    <cellStyle name="‡_BOOK1_EE_MEKANIKAL_2007 ~ xx" xfId="1406" xr:uid="{00000000-0005-0000-0000-0000D2000000}"/>
    <cellStyle name="‡_BOOK1_EE-RUANG SERBAGUNA ~ xxrevMK" xfId="1407" xr:uid="{00000000-0005-0000-0000-0000D3000000}"/>
    <cellStyle name="‡_BOOK1_EE-RUANG SERBAGUNA ~ xxrevMK_AHS_MEKANIKAL" xfId="1408" xr:uid="{00000000-0005-0000-0000-0000D4000000}"/>
    <cellStyle name="‡_BOOK1_Hit SKBDN" xfId="1409" xr:uid="{00000000-0005-0000-0000-0000D5000000}"/>
    <cellStyle name="‡_BOOK1_Hit. Hotel Sutan Raja Minahasa (MYO)" xfId="1410" xr:uid="{00000000-0005-0000-0000-0000D6000000}"/>
    <cellStyle name="‡_BOOK1_Hit. Lantai - 1" xfId="1411" xr:uid="{00000000-0005-0000-0000-0000D7000000}"/>
    <cellStyle name="‡_BOOK1_RAB RUANG SERBAGUNA" xfId="1412" xr:uid="{00000000-0005-0000-0000-0000D8000000}"/>
    <cellStyle name="‡_BOOK1_RAB RUANG SERBAGUNA_AHS_MEKANIKAL" xfId="1413" xr:uid="{00000000-0005-0000-0000-0000D9000000}"/>
    <cellStyle name="‡_BOOK1_RAB___R(1)._SERBAGUNA_TW.2" xfId="1414" xr:uid="{00000000-0005-0000-0000-0000DA000000}"/>
    <cellStyle name="‡_BOOK1_RAB_DUCT_SRBGN_SETJEN_DEPKEU_020707" xfId="1415" xr:uid="{00000000-0005-0000-0000-0000DB000000}"/>
    <cellStyle name="‡_BOOK1_RAB_DUCT_SRBGN_SETJEN_DEPKEU_020707_AHS_MEKANIKAL" xfId="1416" xr:uid="{00000000-0005-0000-0000-0000DC000000}"/>
    <cellStyle name="‡_BOOK1_RAB_ELEKTRIKAL_2007" xfId="1417" xr:uid="{00000000-0005-0000-0000-0000DD000000}"/>
    <cellStyle name="‡_BOOK1_RAB_MEKANIKAL_2007" xfId="1418" xr:uid="{00000000-0005-0000-0000-0000DE000000}"/>
    <cellStyle name="‡_BOOK1_RAB_MEKANIKAL_2007_2" xfId="1419" xr:uid="{00000000-0005-0000-0000-0000DF000000}"/>
    <cellStyle name="‡_BOOK1_SKBDN Batam" xfId="1420" xr:uid="{00000000-0005-0000-0000-0000E0000000}"/>
    <cellStyle name="‡_BOOK1_UIN (NEW)" xfId="1421" xr:uid="{00000000-0005-0000-0000-0000E1000000}"/>
    <cellStyle name="‡_BOOK1_Vol. Bapelkes blok C ( Myo 07.12.07)" xfId="1422" xr:uid="{00000000-0005-0000-0000-0000E2000000}"/>
    <cellStyle name="‡_BOOK1_Vol. Precast" xfId="1423" xr:uid="{00000000-0005-0000-0000-0000E3000000}"/>
    <cellStyle name="‡_BQ+Hit. Lt 10, atap (Dago 27-06-2007 )" xfId="1424" xr:uid="{00000000-0005-0000-0000-0000E4000000}"/>
    <cellStyle name="‡_H BAHAN&amp;UPAH" xfId="1425" xr:uid="{00000000-0005-0000-0000-0000E5000000}"/>
    <cellStyle name="‡_Hit SKBDN" xfId="1426" xr:uid="{00000000-0005-0000-0000-0000E6000000}"/>
    <cellStyle name="‡_Hit. Hotel Sutan Raja Minahasa (MYO)" xfId="1427" xr:uid="{00000000-0005-0000-0000-0000E7000000}"/>
    <cellStyle name="‡_Hit. Hotel Sutan Raja Minahasa (MYO)_Analisa Bapelkes Full" xfId="1428" xr:uid="{00000000-0005-0000-0000-0000E8000000}"/>
    <cellStyle name="‡_Hit. Hotel Sutan Raja Minahasa (MYO)_Analisa BMG" xfId="1429" xr:uid="{00000000-0005-0000-0000-0000E9000000}"/>
    <cellStyle name="‡_Hit. Lantai - 1" xfId="1430" xr:uid="{00000000-0005-0000-0000-0000EA000000}"/>
    <cellStyle name="‡_HS_MEP" xfId="1431" xr:uid="{00000000-0005-0000-0000-0000EB000000}"/>
    <cellStyle name="‡_PLDT" xfId="13" xr:uid="{00000000-0005-0000-0000-0000EC000000}"/>
    <cellStyle name="‡_PLDT_0.Bidakara RAP" xfId="1432" xr:uid="{00000000-0005-0000-0000-0000ED000000}"/>
    <cellStyle name="‡_PLDT_0.Bidakara RAP_Analisa BMG" xfId="1433" xr:uid="{00000000-0005-0000-0000-0000EE000000}"/>
    <cellStyle name="‡_PLDT_AHS_MEKANIKAL" xfId="1434" xr:uid="{00000000-0005-0000-0000-0000EF000000}"/>
    <cellStyle name="‡_PLDT_ALAT-BU-SPP-CIPUTARA-ok" xfId="1435" xr:uid="{00000000-0005-0000-0000-0000F0000000}"/>
    <cellStyle name="‡_PLDT_ALAT-SPP-BU-BPK" xfId="1436" xr:uid="{00000000-0005-0000-0000-0000F1000000}"/>
    <cellStyle name="‡_PLDT_ALAT-SPP-BU-BPK_Analisa BMG" xfId="1437" xr:uid="{00000000-0005-0000-0000-0000F2000000}"/>
    <cellStyle name="‡_PLDT_ANALISA BPK DG" xfId="1438" xr:uid="{00000000-0005-0000-0000-0000F3000000}"/>
    <cellStyle name="‡_PLDT_ANALISA BPK DG_Analisa Bapelkes Full" xfId="1439" xr:uid="{00000000-0005-0000-0000-0000F4000000}"/>
    <cellStyle name="‡_PLDT_ANALISA BPK DG_Analisa BMG" xfId="1440" xr:uid="{00000000-0005-0000-0000-0000F5000000}"/>
    <cellStyle name="‡_PLDT_ANALISA BPK DG_SKBDN Batam" xfId="1441" xr:uid="{00000000-0005-0000-0000-0000F6000000}"/>
    <cellStyle name="‡_PLDT_ANALISA BPK DG_SKBDN Batam_Analisa BMG" xfId="1442" xr:uid="{00000000-0005-0000-0000-0000F7000000}"/>
    <cellStyle name="‡_PLDT_ANALISA RAB" xfId="1443" xr:uid="{00000000-0005-0000-0000-0000F8000000}"/>
    <cellStyle name="‡_PLDT_ANALISA RAB_SKBDN Batam" xfId="1444" xr:uid="{00000000-0005-0000-0000-0000F9000000}"/>
    <cellStyle name="‡_PLDT_Bill of Quantity BPK 03082007" xfId="1445" xr:uid="{00000000-0005-0000-0000-0000FA000000}"/>
    <cellStyle name="‡_PLDT_Bill of Quantity BPK 03082007_Analisa Bapelkes Full" xfId="1446" xr:uid="{00000000-0005-0000-0000-0000FB000000}"/>
    <cellStyle name="‡_PLDT_Bill of Quantity BPK 03082007_Analisa BMG" xfId="1447" xr:uid="{00000000-0005-0000-0000-0000FC000000}"/>
    <cellStyle name="‡_PLDT_BQ+Hit. Lt 10, atap (Dago 27-06-2007 )" xfId="1448" xr:uid="{00000000-0005-0000-0000-0000FD000000}"/>
    <cellStyle name="‡_PLDT_Hit SKBDN" xfId="1449" xr:uid="{00000000-0005-0000-0000-0000FE000000}"/>
    <cellStyle name="‡_PLDT_Hit. Hotel Sutan Raja Minahasa (MYO)" xfId="1450" xr:uid="{00000000-0005-0000-0000-0000FF000000}"/>
    <cellStyle name="‡_PLDT_Hit. Hotel Sutan Raja Minahasa (MYO)_Analisa Bapelkes Full" xfId="1451" xr:uid="{00000000-0005-0000-0000-000000010000}"/>
    <cellStyle name="‡_PLDT_Hit. Hotel Sutan Raja Minahasa (MYO)_Analisa BMG" xfId="1452" xr:uid="{00000000-0005-0000-0000-000001010000}"/>
    <cellStyle name="‡_PLDT_Hit. Lantai - 1" xfId="1453" xr:uid="{00000000-0005-0000-0000-000002010000}"/>
    <cellStyle name="‡_PLDT_RAB Electonic01" xfId="14" xr:uid="{00000000-0005-0000-0000-000003010000}"/>
    <cellStyle name="‡_PLDT_RAB___R(1)._SERBAGUNA_TW.2" xfId="1454" xr:uid="{00000000-0005-0000-0000-000004010000}"/>
    <cellStyle name="‡_PLDT_SKBDN Batam" xfId="1455" xr:uid="{00000000-0005-0000-0000-000005010000}"/>
    <cellStyle name="‡_PLDT_UIN (NEW)" xfId="1456" xr:uid="{00000000-0005-0000-0000-000006010000}"/>
    <cellStyle name="‡_PLDT_UIN (NEW)_Analisa BMG" xfId="1457" xr:uid="{00000000-0005-0000-0000-000007010000}"/>
    <cellStyle name="‡_PLDT_Vol. Bapelkes blok C ( Myo 07.12.07)" xfId="1458" xr:uid="{00000000-0005-0000-0000-000008010000}"/>
    <cellStyle name="‡_PLDT_Vol. Precast" xfId="1459" xr:uid="{00000000-0005-0000-0000-000009010000}"/>
    <cellStyle name="‡_RAB Electonic01" xfId="15" xr:uid="{00000000-0005-0000-0000-00000A010000}"/>
    <cellStyle name="‡_RAB___R(1)._SERBAGUNA_TW.2" xfId="1460" xr:uid="{00000000-0005-0000-0000-00000B010000}"/>
    <cellStyle name="‡_SKBDN Batam" xfId="1461" xr:uid="{00000000-0005-0000-0000-00000C010000}"/>
    <cellStyle name="‡_STA-DRP" xfId="16" xr:uid="{00000000-0005-0000-0000-00000D010000}"/>
    <cellStyle name="‡_STA-DRP_0.Bidakara RAP" xfId="1462" xr:uid="{00000000-0005-0000-0000-00000E010000}"/>
    <cellStyle name="‡_STA-DRP_0.Bidakara RAP_Analisa BMG" xfId="1463" xr:uid="{00000000-0005-0000-0000-00000F010000}"/>
    <cellStyle name="‡_STA-DRP_AHS_MEKANIKAL" xfId="1464" xr:uid="{00000000-0005-0000-0000-000010010000}"/>
    <cellStyle name="‡_STA-DRP_ALAT-BU-SPP-CIPUTARA-ok" xfId="1465" xr:uid="{00000000-0005-0000-0000-000011010000}"/>
    <cellStyle name="‡_STA-DRP_ALAT-SPP-BU-BPK" xfId="1466" xr:uid="{00000000-0005-0000-0000-000012010000}"/>
    <cellStyle name="‡_STA-DRP_ALAT-SPP-BU-BPK_Analisa BMG" xfId="1467" xr:uid="{00000000-0005-0000-0000-000013010000}"/>
    <cellStyle name="‡_STA-DRP_ANALISA" xfId="1468" xr:uid="{00000000-0005-0000-0000-000014010000}"/>
    <cellStyle name="‡_STA-DRP_ANALISA BPK DG" xfId="1469" xr:uid="{00000000-0005-0000-0000-000015010000}"/>
    <cellStyle name="‡_STA-DRP_ANALISA BPK DG_Analisa Bapelkes Full" xfId="1470" xr:uid="{00000000-0005-0000-0000-000016010000}"/>
    <cellStyle name="‡_STA-DRP_ANALISA BPK DG_Analisa BMG" xfId="1471" xr:uid="{00000000-0005-0000-0000-000017010000}"/>
    <cellStyle name="‡_STA-DRP_ANALISA BPK DG_SKBDN Batam" xfId="1472" xr:uid="{00000000-0005-0000-0000-000018010000}"/>
    <cellStyle name="‡_STA-DRP_ANALISA BPK DG_SKBDN Batam_Analisa BMG" xfId="1473" xr:uid="{00000000-0005-0000-0000-000019010000}"/>
    <cellStyle name="‡_STA-DRP_ANALISA RAB" xfId="1474" xr:uid="{00000000-0005-0000-0000-00001A010000}"/>
    <cellStyle name="‡_STA-DRP_ANALISA RAB_SKBDN Batam" xfId="1475" xr:uid="{00000000-0005-0000-0000-00001B010000}"/>
    <cellStyle name="‡_STA-DRP_Bill of Quantity BPK 03082007" xfId="1476" xr:uid="{00000000-0005-0000-0000-00001C010000}"/>
    <cellStyle name="‡_STA-DRP_Bill of Quantity BPK 03082007_Analisa Bapelkes Full" xfId="1477" xr:uid="{00000000-0005-0000-0000-00001D010000}"/>
    <cellStyle name="‡_STA-DRP_Bill of Quantity BPK 03082007_Analisa BMG" xfId="1478" xr:uid="{00000000-0005-0000-0000-00001E010000}"/>
    <cellStyle name="‡_STA-DRP_BOOK1" xfId="17" xr:uid="{00000000-0005-0000-0000-00001F010000}"/>
    <cellStyle name="‡_STA-DRP_BOOK1_0.Bidakara RAP" xfId="1479" xr:uid="{00000000-0005-0000-0000-000020010000}"/>
    <cellStyle name="‡_STA-DRP_BOOK1_AHS_MEKANIKAL" xfId="1480" xr:uid="{00000000-0005-0000-0000-000021010000}"/>
    <cellStyle name="‡_STA-DRP_BOOK1_ALAT-BU-SPP-CIPUTARA-ok" xfId="1481" xr:uid="{00000000-0005-0000-0000-000022010000}"/>
    <cellStyle name="‡_STA-DRP_BOOK1_ALAT-SPP-BU-BPK" xfId="1482" xr:uid="{00000000-0005-0000-0000-000023010000}"/>
    <cellStyle name="‡_STA-DRP_BOOK1_ANALISA BPK DG" xfId="1483" xr:uid="{00000000-0005-0000-0000-000024010000}"/>
    <cellStyle name="‡_STA-DRP_BOOK1_ANALISA RAB" xfId="1484" xr:uid="{00000000-0005-0000-0000-000025010000}"/>
    <cellStyle name="‡_STA-DRP_BOOK1_ANALISA RAB_SKBDN Batam" xfId="1485" xr:uid="{00000000-0005-0000-0000-000026010000}"/>
    <cellStyle name="‡_STA-DRP_BOOK1_Bill of Quantity BPK 03082007" xfId="1486" xr:uid="{00000000-0005-0000-0000-000027010000}"/>
    <cellStyle name="‡_STA-DRP_BOOK1_BoQ RUANG SERBAGUNArevMK280707" xfId="1487" xr:uid="{00000000-0005-0000-0000-000028010000}"/>
    <cellStyle name="‡_STA-DRP_BOOK1_BoQ-MEKANIKAL_2007 ~ xx" xfId="1488" xr:uid="{00000000-0005-0000-0000-000029010000}"/>
    <cellStyle name="‡_STA-DRP_BOOK1_BQ_ELEKTRIKAL_2008BK2" xfId="1489" xr:uid="{00000000-0005-0000-0000-00002A010000}"/>
    <cellStyle name="‡_STA-DRP_BOOK1_BQ_ELEKTRIKAL_2008BK2-qty mam" xfId="1490" xr:uid="{00000000-0005-0000-0000-00002B010000}"/>
    <cellStyle name="‡_STA-DRP_BOOK1_BQ_LAK_DEPKEU_201107_(OPT.1)" xfId="1491" xr:uid="{00000000-0005-0000-0000-00002C010000}"/>
    <cellStyle name="‡_STA-DRP_BOOK1_BQ_LAK_DEPKEU_201107_(OPT.1).xls (lks)" xfId="1492" xr:uid="{00000000-0005-0000-0000-00002D010000}"/>
    <cellStyle name="‡_STA-DRP_BOOK1_BQ_LAK_DEPKEU_201107_(OPT.2)" xfId="1493" xr:uid="{00000000-0005-0000-0000-00002E010000}"/>
    <cellStyle name="‡_STA-DRP_BOOK1_BQ_LAK_DEPKEU_30 Nov 2007 (OPT.2)" xfId="1494" xr:uid="{00000000-0005-0000-0000-00002F010000}"/>
    <cellStyle name="‡_STA-DRP_BOOK1_BQ+Hit. Lt 10, atap (Dago 27-06-2007 )" xfId="1495" xr:uid="{00000000-0005-0000-0000-000030010000}"/>
    <cellStyle name="‡_STA-DRP_BOOK1_BQ-RUANG SERBAGUNA 28_10_2007" xfId="1496" xr:uid="{00000000-0005-0000-0000-000031010000}"/>
    <cellStyle name="‡_STA-DRP_BOOK1_EE_MEKANIKAL_2007 ~ xx" xfId="1497" xr:uid="{00000000-0005-0000-0000-000032010000}"/>
    <cellStyle name="‡_STA-DRP_BOOK1_EE-RUANG SERBAGUNA ~ xxrevMK" xfId="1498" xr:uid="{00000000-0005-0000-0000-000033010000}"/>
    <cellStyle name="‡_STA-DRP_BOOK1_EE-RUANG SERBAGUNA ~ xxrevMK_AHS_MEKANIKAL" xfId="1499" xr:uid="{00000000-0005-0000-0000-000034010000}"/>
    <cellStyle name="‡_STA-DRP_BOOK1_Hit SKBDN" xfId="1500" xr:uid="{00000000-0005-0000-0000-000035010000}"/>
    <cellStyle name="‡_STA-DRP_BOOK1_Hit. Hotel Sutan Raja Minahasa (MYO)" xfId="1501" xr:uid="{00000000-0005-0000-0000-000036010000}"/>
    <cellStyle name="‡_STA-DRP_BOOK1_Hit. Lantai - 1" xfId="1502" xr:uid="{00000000-0005-0000-0000-000037010000}"/>
    <cellStyle name="‡_STA-DRP_BOOK1_RAB RUANG SERBAGUNA" xfId="1503" xr:uid="{00000000-0005-0000-0000-000038010000}"/>
    <cellStyle name="‡_STA-DRP_BOOK1_RAB RUANG SERBAGUNA_AHS_MEKANIKAL" xfId="1504" xr:uid="{00000000-0005-0000-0000-000039010000}"/>
    <cellStyle name="‡_STA-DRP_BOOK1_RAB___R(1)._SERBAGUNA_TW.2" xfId="1505" xr:uid="{00000000-0005-0000-0000-00003A010000}"/>
    <cellStyle name="‡_STA-DRP_BOOK1_RAB_DUCT_SRBGN_SETJEN_DEPKEU_020707" xfId="1506" xr:uid="{00000000-0005-0000-0000-00003B010000}"/>
    <cellStyle name="‡_STA-DRP_BOOK1_RAB_DUCT_SRBGN_SETJEN_DEPKEU_020707_AHS_MEKANIKAL" xfId="1507" xr:uid="{00000000-0005-0000-0000-00003C010000}"/>
    <cellStyle name="‡_STA-DRP_BOOK1_RAB_ELEKTRIKAL_2007" xfId="1508" xr:uid="{00000000-0005-0000-0000-00003D010000}"/>
    <cellStyle name="‡_STA-DRP_BOOK1_RAB_MEKANIKAL_2007" xfId="1509" xr:uid="{00000000-0005-0000-0000-00003E010000}"/>
    <cellStyle name="‡_STA-DRP_BOOK1_RAB_MEKANIKAL_2007_2" xfId="1510" xr:uid="{00000000-0005-0000-0000-00003F010000}"/>
    <cellStyle name="‡_STA-DRP_BOOK1_SKBDN Batam" xfId="1511" xr:uid="{00000000-0005-0000-0000-000040010000}"/>
    <cellStyle name="‡_STA-DRP_BOOK1_UIN (NEW)" xfId="1512" xr:uid="{00000000-0005-0000-0000-000041010000}"/>
    <cellStyle name="‡_STA-DRP_BOOK1_Vol. Bapelkes blok C ( Myo 07.12.07)" xfId="1513" xr:uid="{00000000-0005-0000-0000-000042010000}"/>
    <cellStyle name="‡_STA-DRP_BOOK1_Vol. Precast" xfId="1514" xr:uid="{00000000-0005-0000-0000-000043010000}"/>
    <cellStyle name="‡_STA-DRP_BQ+Hit. Lt 10, atap (Dago 27-06-2007 )" xfId="1515" xr:uid="{00000000-0005-0000-0000-000044010000}"/>
    <cellStyle name="‡_STA-DRP_H BAHAN&amp;UPAH" xfId="1516" xr:uid="{00000000-0005-0000-0000-000045010000}"/>
    <cellStyle name="‡_STA-DRP_Hit SKBDN" xfId="1517" xr:uid="{00000000-0005-0000-0000-000046010000}"/>
    <cellStyle name="‡_STA-DRP_Hit. Hotel Sutan Raja Minahasa (MYO)" xfId="1518" xr:uid="{00000000-0005-0000-0000-000047010000}"/>
    <cellStyle name="‡_STA-DRP_Hit. Hotel Sutan Raja Minahasa (MYO)_Analisa Bapelkes Full" xfId="1519" xr:uid="{00000000-0005-0000-0000-000048010000}"/>
    <cellStyle name="‡_STA-DRP_Hit. Hotel Sutan Raja Minahasa (MYO)_Analisa BMG" xfId="1520" xr:uid="{00000000-0005-0000-0000-000049010000}"/>
    <cellStyle name="‡_STA-DRP_Hit. Lantai - 1" xfId="1521" xr:uid="{00000000-0005-0000-0000-00004A010000}"/>
    <cellStyle name="‡_STA-DRP_HS_MEP" xfId="1522" xr:uid="{00000000-0005-0000-0000-00004B010000}"/>
    <cellStyle name="‡_STA-DRP_RAB___R(1)._SERBAGUNA_TW.2" xfId="1523" xr:uid="{00000000-0005-0000-0000-00004C010000}"/>
    <cellStyle name="‡_STA-DRP_SKBDN Batam" xfId="1524" xr:uid="{00000000-0005-0000-0000-00004D010000}"/>
    <cellStyle name="‡_STA-DRP_UIN (NEW)" xfId="1525" xr:uid="{00000000-0005-0000-0000-00004E010000}"/>
    <cellStyle name="‡_STA-DRP_UIN (NEW)_Analisa BMG" xfId="1526" xr:uid="{00000000-0005-0000-0000-00004F010000}"/>
    <cellStyle name="‡_STA-DRP_Vol. Bapelkes blok C ( Myo 07.12.07)" xfId="1527" xr:uid="{00000000-0005-0000-0000-000050010000}"/>
    <cellStyle name="‡_STA-DRP_Vol. Precast" xfId="1528" xr:uid="{00000000-0005-0000-0000-000051010000}"/>
    <cellStyle name="‡_UIN (NEW)" xfId="1529" xr:uid="{00000000-0005-0000-0000-000052010000}"/>
    <cellStyle name="‡_UIN (NEW)_Analisa BMG" xfId="1530" xr:uid="{00000000-0005-0000-0000-000053010000}"/>
    <cellStyle name="‡_Vol. Bapelkes blok C ( Myo 07.12.07)" xfId="1531" xr:uid="{00000000-0005-0000-0000-000054010000}"/>
    <cellStyle name="‡_Vol. Precast" xfId="1532" xr:uid="{00000000-0005-0000-0000-000055010000}"/>
    <cellStyle name="•W?_Approv.ppt" xfId="1533" xr:uid="{00000000-0005-0000-0000-000056010000}"/>
    <cellStyle name="•W€_App-orig" xfId="1534" xr:uid="{00000000-0005-0000-0000-000057010000}"/>
    <cellStyle name="•W_Approv.ppt" xfId="1535" xr:uid="{00000000-0005-0000-0000-000058010000}"/>
    <cellStyle name="" xfId="18" xr:uid="{00000000-0005-0000-0000-000059010000}"/>
    <cellStyle name="" xfId="19" xr:uid="{00000000-0005-0000-0000-00005A010000}"/>
    <cellStyle name="_0.Bidakara RAP" xfId="1536" xr:uid="{00000000-0005-0000-0000-00005B010000}"/>
    <cellStyle name="_0.Bidakara RAP" xfId="1537" xr:uid="{00000000-0005-0000-0000-00005C010000}"/>
    <cellStyle name="_0.Bidakara RAP_Analisa BMG" xfId="1538" xr:uid="{00000000-0005-0000-0000-00005D010000}"/>
    <cellStyle name="_0.Bidakara RAP_Analisa BMG" xfId="1539" xr:uid="{00000000-0005-0000-0000-00005E010000}"/>
    <cellStyle name="_AHS_MEKANIKAL" xfId="1540" xr:uid="{00000000-0005-0000-0000-00005F010000}"/>
    <cellStyle name="_AHS_MEKANIKAL" xfId="1541" xr:uid="{00000000-0005-0000-0000-000060010000}"/>
    <cellStyle name="_ALAT-BU-SPP-CIPUTARA-ok" xfId="1542" xr:uid="{00000000-0005-0000-0000-000061010000}"/>
    <cellStyle name="_ALAT-BU-SPP-CIPUTARA-ok" xfId="1543" xr:uid="{00000000-0005-0000-0000-000062010000}"/>
    <cellStyle name="_ALAT-SPP-BU-BPK" xfId="1544" xr:uid="{00000000-0005-0000-0000-000063010000}"/>
    <cellStyle name="_ALAT-SPP-BU-BPK" xfId="1545" xr:uid="{00000000-0005-0000-0000-000064010000}"/>
    <cellStyle name="_ALAT-SPP-BU-BPK_Analisa BMG" xfId="1546" xr:uid="{00000000-0005-0000-0000-000065010000}"/>
    <cellStyle name="_ALAT-SPP-BU-BPK_Analisa BMG" xfId="1547" xr:uid="{00000000-0005-0000-0000-000066010000}"/>
    <cellStyle name="_ANALISA BPK DG" xfId="1548" xr:uid="{00000000-0005-0000-0000-000067010000}"/>
    <cellStyle name="_ANALISA BPK DG" xfId="1549" xr:uid="{00000000-0005-0000-0000-000068010000}"/>
    <cellStyle name="_ANALISA BPK DG_Analisa Bapelkes Full" xfId="1550" xr:uid="{00000000-0005-0000-0000-000069010000}"/>
    <cellStyle name="_ANALISA BPK DG_Analisa Bapelkes Full" xfId="1551" xr:uid="{00000000-0005-0000-0000-00006A010000}"/>
    <cellStyle name="_ANALISA BPK DG_Analisa BMG" xfId="1552" xr:uid="{00000000-0005-0000-0000-00006B010000}"/>
    <cellStyle name="_ANALISA BPK DG_Analisa BMG" xfId="1553" xr:uid="{00000000-0005-0000-0000-00006C010000}"/>
    <cellStyle name="_ANALISA BPK DG_SKBDN Batam" xfId="1554" xr:uid="{00000000-0005-0000-0000-00006D010000}"/>
    <cellStyle name="_ANALISA BPK DG_SKBDN Batam" xfId="1555" xr:uid="{00000000-0005-0000-0000-00006E010000}"/>
    <cellStyle name="_ANALISA BPK DG_SKBDN Batam_Analisa BMG" xfId="1556" xr:uid="{00000000-0005-0000-0000-00006F010000}"/>
    <cellStyle name="_ANALISA BPK DG_SKBDN Batam_Analisa BMG" xfId="1557" xr:uid="{00000000-0005-0000-0000-000070010000}"/>
    <cellStyle name="_ANALISA RAB" xfId="1558" xr:uid="{00000000-0005-0000-0000-000071010000}"/>
    <cellStyle name="_ANALISA RAB" xfId="1559" xr:uid="{00000000-0005-0000-0000-000072010000}"/>
    <cellStyle name="_ANALISA RAB_SKBDN Batam" xfId="1560" xr:uid="{00000000-0005-0000-0000-000073010000}"/>
    <cellStyle name="_ANALISA RAB_SKBDN Batam" xfId="1561" xr:uid="{00000000-0005-0000-0000-000074010000}"/>
    <cellStyle name="_Bill of Quantity BPK 03082007" xfId="1562" xr:uid="{00000000-0005-0000-0000-000075010000}"/>
    <cellStyle name="_Bill of Quantity BPK 03082007" xfId="1563" xr:uid="{00000000-0005-0000-0000-000076010000}"/>
    <cellStyle name="_Bill of Quantity BPK 03082007_Analisa Bapelkes Full" xfId="1564" xr:uid="{00000000-0005-0000-0000-000077010000}"/>
    <cellStyle name="_Bill of Quantity BPK 03082007_Analisa Bapelkes Full" xfId="1565" xr:uid="{00000000-0005-0000-0000-000078010000}"/>
    <cellStyle name="_Bill of Quantity BPK 03082007_Analisa BMG" xfId="1566" xr:uid="{00000000-0005-0000-0000-000079010000}"/>
    <cellStyle name="_Bill of Quantity BPK 03082007_Analisa BMG" xfId="1567" xr:uid="{00000000-0005-0000-0000-00007A010000}"/>
    <cellStyle name="_BQ+Hit. Lt 10, atap (Dago 27-06-2007 )" xfId="1568" xr:uid="{00000000-0005-0000-0000-00007B010000}"/>
    <cellStyle name="_BQ+Hit. Lt 10, atap (Dago 27-06-2007 )" xfId="1569" xr:uid="{00000000-0005-0000-0000-00007C010000}"/>
    <cellStyle name="_Hit SKBDN" xfId="1570" xr:uid="{00000000-0005-0000-0000-00007D010000}"/>
    <cellStyle name="_Hit SKBDN" xfId="1571" xr:uid="{00000000-0005-0000-0000-00007E010000}"/>
    <cellStyle name="_Hit. Hotel Sutan Raja Minahasa (MYO)" xfId="1572" xr:uid="{00000000-0005-0000-0000-00007F010000}"/>
    <cellStyle name="_Hit. Hotel Sutan Raja Minahasa (MYO)" xfId="1573" xr:uid="{00000000-0005-0000-0000-000080010000}"/>
    <cellStyle name="_Hit. Hotel Sutan Raja Minahasa (MYO)_Analisa Bapelkes Full" xfId="1574" xr:uid="{00000000-0005-0000-0000-000081010000}"/>
    <cellStyle name="_Hit. Hotel Sutan Raja Minahasa (MYO)_Analisa Bapelkes Full" xfId="1575" xr:uid="{00000000-0005-0000-0000-000082010000}"/>
    <cellStyle name="_Hit. Hotel Sutan Raja Minahasa (MYO)_Analisa BMG" xfId="1576" xr:uid="{00000000-0005-0000-0000-000083010000}"/>
    <cellStyle name="_Hit. Hotel Sutan Raja Minahasa (MYO)_Analisa BMG" xfId="1577" xr:uid="{00000000-0005-0000-0000-000084010000}"/>
    <cellStyle name="_Hit. Lantai - 1" xfId="1578" xr:uid="{00000000-0005-0000-0000-000085010000}"/>
    <cellStyle name="_Hit. Lantai - 1" xfId="1579" xr:uid="{00000000-0005-0000-0000-000086010000}"/>
    <cellStyle name="_RAB Electonic01" xfId="20" xr:uid="{00000000-0005-0000-0000-000087010000}"/>
    <cellStyle name="_RAB Electonic01" xfId="21" xr:uid="{00000000-0005-0000-0000-000088010000}"/>
    <cellStyle name="_RAB___R(1)._SERBAGUNA_TW.2" xfId="1580" xr:uid="{00000000-0005-0000-0000-000089010000}"/>
    <cellStyle name="_RAB___R(1)._SERBAGUNA_TW.2" xfId="1581" xr:uid="{00000000-0005-0000-0000-00008A010000}"/>
    <cellStyle name="_SKBDN Batam" xfId="1582" xr:uid="{00000000-0005-0000-0000-00008B010000}"/>
    <cellStyle name="_SKBDN Batam" xfId="1583" xr:uid="{00000000-0005-0000-0000-00008C010000}"/>
    <cellStyle name="_UIN (NEW)" xfId="1584" xr:uid="{00000000-0005-0000-0000-00008D010000}"/>
    <cellStyle name="_UIN (NEW)" xfId="1585" xr:uid="{00000000-0005-0000-0000-00008E010000}"/>
    <cellStyle name="_UIN (NEW)_Analisa BMG" xfId="1586" xr:uid="{00000000-0005-0000-0000-00008F010000}"/>
    <cellStyle name="_UIN (NEW)_Analisa BMG" xfId="1587" xr:uid="{00000000-0005-0000-0000-000090010000}"/>
    <cellStyle name="_Vol. Bapelkes blok C ( Myo 07.12.07)" xfId="1588" xr:uid="{00000000-0005-0000-0000-000091010000}"/>
    <cellStyle name="_Vol. Bapelkes blok C ( Myo 07.12.07)" xfId="1589" xr:uid="{00000000-0005-0000-0000-000092010000}"/>
    <cellStyle name="_Vol. Precast" xfId="1590" xr:uid="{00000000-0005-0000-0000-000093010000}"/>
    <cellStyle name="_Vol. Precast" xfId="1591" xr:uid="{00000000-0005-0000-0000-000094010000}"/>
    <cellStyle name="0 Km" xfId="1592" xr:uid="{00000000-0005-0000-0000-000095010000}"/>
    <cellStyle name="0,0_x000d__x000a_NA_x000d__x000a_" xfId="22" xr:uid="{00000000-0005-0000-0000-000096010000}"/>
    <cellStyle name="¹éºÐÀ²_±âÅ¸" xfId="23" xr:uid="{00000000-0005-0000-0000-000097010000}"/>
    <cellStyle name="20% - Accent1 10" xfId="1593" xr:uid="{00000000-0005-0000-0000-000098010000}"/>
    <cellStyle name="20% - Accent1 11" xfId="1594" xr:uid="{00000000-0005-0000-0000-000099010000}"/>
    <cellStyle name="20% - Accent1 12" xfId="1595" xr:uid="{00000000-0005-0000-0000-00009A010000}"/>
    <cellStyle name="20% - Accent1 13" xfId="1596" xr:uid="{00000000-0005-0000-0000-00009B010000}"/>
    <cellStyle name="20% - Accent1 2" xfId="24" xr:uid="{00000000-0005-0000-0000-00009C010000}"/>
    <cellStyle name="20% - Accent1 3" xfId="1597" xr:uid="{00000000-0005-0000-0000-00009D010000}"/>
    <cellStyle name="20% - Accent1 4" xfId="1598" xr:uid="{00000000-0005-0000-0000-00009E010000}"/>
    <cellStyle name="20% - Accent1 5" xfId="1599" xr:uid="{00000000-0005-0000-0000-00009F010000}"/>
    <cellStyle name="20% - Accent1 6" xfId="1600" xr:uid="{00000000-0005-0000-0000-0000A0010000}"/>
    <cellStyle name="20% - Accent1 7" xfId="1601" xr:uid="{00000000-0005-0000-0000-0000A1010000}"/>
    <cellStyle name="20% - Accent1 8" xfId="1602" xr:uid="{00000000-0005-0000-0000-0000A2010000}"/>
    <cellStyle name="20% - Accent1 9" xfId="1603" xr:uid="{00000000-0005-0000-0000-0000A3010000}"/>
    <cellStyle name="20% - Accent2 10" xfId="1604" xr:uid="{00000000-0005-0000-0000-0000A4010000}"/>
    <cellStyle name="20% - Accent2 11" xfId="1605" xr:uid="{00000000-0005-0000-0000-0000A5010000}"/>
    <cellStyle name="20% - Accent2 12" xfId="1606" xr:uid="{00000000-0005-0000-0000-0000A6010000}"/>
    <cellStyle name="20% - Accent2 13" xfId="1607" xr:uid="{00000000-0005-0000-0000-0000A7010000}"/>
    <cellStyle name="20% - Accent2 2" xfId="25" xr:uid="{00000000-0005-0000-0000-0000A8010000}"/>
    <cellStyle name="20% - Accent2 3" xfId="1608" xr:uid="{00000000-0005-0000-0000-0000A9010000}"/>
    <cellStyle name="20% - Accent2 4" xfId="1609" xr:uid="{00000000-0005-0000-0000-0000AA010000}"/>
    <cellStyle name="20% - Accent2 5" xfId="1610" xr:uid="{00000000-0005-0000-0000-0000AB010000}"/>
    <cellStyle name="20% - Accent2 6" xfId="1611" xr:uid="{00000000-0005-0000-0000-0000AC010000}"/>
    <cellStyle name="20% - Accent2 7" xfId="1612" xr:uid="{00000000-0005-0000-0000-0000AD010000}"/>
    <cellStyle name="20% - Accent2 8" xfId="1613" xr:uid="{00000000-0005-0000-0000-0000AE010000}"/>
    <cellStyle name="20% - Accent2 9" xfId="1614" xr:uid="{00000000-0005-0000-0000-0000AF010000}"/>
    <cellStyle name="20% - Accent3 10" xfId="1615" xr:uid="{00000000-0005-0000-0000-0000B0010000}"/>
    <cellStyle name="20% - Accent3 11" xfId="1616" xr:uid="{00000000-0005-0000-0000-0000B1010000}"/>
    <cellStyle name="20% - Accent3 12" xfId="1617" xr:uid="{00000000-0005-0000-0000-0000B2010000}"/>
    <cellStyle name="20% - Accent3 13" xfId="1618" xr:uid="{00000000-0005-0000-0000-0000B3010000}"/>
    <cellStyle name="20% - Accent3 2" xfId="26" xr:uid="{00000000-0005-0000-0000-0000B4010000}"/>
    <cellStyle name="20% - Accent3 3" xfId="1619" xr:uid="{00000000-0005-0000-0000-0000B5010000}"/>
    <cellStyle name="20% - Accent3 4" xfId="1620" xr:uid="{00000000-0005-0000-0000-0000B6010000}"/>
    <cellStyle name="20% - Accent3 5" xfId="1621" xr:uid="{00000000-0005-0000-0000-0000B7010000}"/>
    <cellStyle name="20% - Accent3 6" xfId="1622" xr:uid="{00000000-0005-0000-0000-0000B8010000}"/>
    <cellStyle name="20% - Accent3 7" xfId="1623" xr:uid="{00000000-0005-0000-0000-0000B9010000}"/>
    <cellStyle name="20% - Accent3 8" xfId="1624" xr:uid="{00000000-0005-0000-0000-0000BA010000}"/>
    <cellStyle name="20% - Accent3 9" xfId="1625" xr:uid="{00000000-0005-0000-0000-0000BB010000}"/>
    <cellStyle name="20% - Accent4 10" xfId="1626" xr:uid="{00000000-0005-0000-0000-0000BC010000}"/>
    <cellStyle name="20% - Accent4 11" xfId="1627" xr:uid="{00000000-0005-0000-0000-0000BD010000}"/>
    <cellStyle name="20% - Accent4 12" xfId="1628" xr:uid="{00000000-0005-0000-0000-0000BE010000}"/>
    <cellStyle name="20% - Accent4 13" xfId="1629" xr:uid="{00000000-0005-0000-0000-0000BF010000}"/>
    <cellStyle name="20% - Accent4 2" xfId="27" xr:uid="{00000000-0005-0000-0000-0000C0010000}"/>
    <cellStyle name="20% - Accent4 3" xfId="1630" xr:uid="{00000000-0005-0000-0000-0000C1010000}"/>
    <cellStyle name="20% - Accent4 4" xfId="1631" xr:uid="{00000000-0005-0000-0000-0000C2010000}"/>
    <cellStyle name="20% - Accent4 5" xfId="1632" xr:uid="{00000000-0005-0000-0000-0000C3010000}"/>
    <cellStyle name="20% - Accent4 6" xfId="1633" xr:uid="{00000000-0005-0000-0000-0000C4010000}"/>
    <cellStyle name="20% - Accent4 7" xfId="1634" xr:uid="{00000000-0005-0000-0000-0000C5010000}"/>
    <cellStyle name="20% - Accent4 8" xfId="1635" xr:uid="{00000000-0005-0000-0000-0000C6010000}"/>
    <cellStyle name="20% - Accent4 9" xfId="1636" xr:uid="{00000000-0005-0000-0000-0000C7010000}"/>
    <cellStyle name="20% - Accent5 10" xfId="1637" xr:uid="{00000000-0005-0000-0000-0000C8010000}"/>
    <cellStyle name="20% - Accent5 11" xfId="1638" xr:uid="{00000000-0005-0000-0000-0000C9010000}"/>
    <cellStyle name="20% - Accent5 12" xfId="1639" xr:uid="{00000000-0005-0000-0000-0000CA010000}"/>
    <cellStyle name="20% - Accent5 13" xfId="1640" xr:uid="{00000000-0005-0000-0000-0000CB010000}"/>
    <cellStyle name="20% - Accent5 2" xfId="28" xr:uid="{00000000-0005-0000-0000-0000CC010000}"/>
    <cellStyle name="20% - Accent5 3" xfId="1641" xr:uid="{00000000-0005-0000-0000-0000CD010000}"/>
    <cellStyle name="20% - Accent5 4" xfId="1642" xr:uid="{00000000-0005-0000-0000-0000CE010000}"/>
    <cellStyle name="20% - Accent5 5" xfId="1643" xr:uid="{00000000-0005-0000-0000-0000CF010000}"/>
    <cellStyle name="20% - Accent5 6" xfId="1644" xr:uid="{00000000-0005-0000-0000-0000D0010000}"/>
    <cellStyle name="20% - Accent5 7" xfId="1645" xr:uid="{00000000-0005-0000-0000-0000D1010000}"/>
    <cellStyle name="20% - Accent5 8" xfId="1646" xr:uid="{00000000-0005-0000-0000-0000D2010000}"/>
    <cellStyle name="20% - Accent5 9" xfId="1647" xr:uid="{00000000-0005-0000-0000-0000D3010000}"/>
    <cellStyle name="20% - Accent6 10" xfId="1648" xr:uid="{00000000-0005-0000-0000-0000D4010000}"/>
    <cellStyle name="20% - Accent6 11" xfId="1649" xr:uid="{00000000-0005-0000-0000-0000D5010000}"/>
    <cellStyle name="20% - Accent6 12" xfId="1650" xr:uid="{00000000-0005-0000-0000-0000D6010000}"/>
    <cellStyle name="20% - Accent6 13" xfId="1651" xr:uid="{00000000-0005-0000-0000-0000D7010000}"/>
    <cellStyle name="20% - Accent6 2" xfId="29" xr:uid="{00000000-0005-0000-0000-0000D8010000}"/>
    <cellStyle name="20% - Accent6 3" xfId="1652" xr:uid="{00000000-0005-0000-0000-0000D9010000}"/>
    <cellStyle name="20% - Accent6 4" xfId="1653" xr:uid="{00000000-0005-0000-0000-0000DA010000}"/>
    <cellStyle name="20% - Accent6 5" xfId="1654" xr:uid="{00000000-0005-0000-0000-0000DB010000}"/>
    <cellStyle name="20% - Accent6 6" xfId="1655" xr:uid="{00000000-0005-0000-0000-0000DC010000}"/>
    <cellStyle name="20% - Accent6 7" xfId="1656" xr:uid="{00000000-0005-0000-0000-0000DD010000}"/>
    <cellStyle name="20% - Accent6 8" xfId="1657" xr:uid="{00000000-0005-0000-0000-0000DE010000}"/>
    <cellStyle name="20% - Accent6 9" xfId="1658" xr:uid="{00000000-0005-0000-0000-0000DF010000}"/>
    <cellStyle name="20% - Aksen1" xfId="30" xr:uid="{00000000-0005-0000-0000-0000E0010000}"/>
    <cellStyle name="20% - Aksen2" xfId="31" xr:uid="{00000000-0005-0000-0000-0000E1010000}"/>
    <cellStyle name="20% - Aksen3" xfId="32" xr:uid="{00000000-0005-0000-0000-0000E2010000}"/>
    <cellStyle name="20% - Aksen4" xfId="33" xr:uid="{00000000-0005-0000-0000-0000E3010000}"/>
    <cellStyle name="20% - Aksen5" xfId="34" xr:uid="{00000000-0005-0000-0000-0000E4010000}"/>
    <cellStyle name="20% - Aksen6" xfId="35" xr:uid="{00000000-0005-0000-0000-0000E5010000}"/>
    <cellStyle name="40% - Accent1 10" xfId="1659" xr:uid="{00000000-0005-0000-0000-0000E6010000}"/>
    <cellStyle name="40% - Accent1 11" xfId="1660" xr:uid="{00000000-0005-0000-0000-0000E7010000}"/>
    <cellStyle name="40% - Accent1 12" xfId="1661" xr:uid="{00000000-0005-0000-0000-0000E8010000}"/>
    <cellStyle name="40% - Accent1 13" xfId="1662" xr:uid="{00000000-0005-0000-0000-0000E9010000}"/>
    <cellStyle name="40% - Accent1 2" xfId="36" xr:uid="{00000000-0005-0000-0000-0000EA010000}"/>
    <cellStyle name="40% - Accent1 3" xfId="1663" xr:uid="{00000000-0005-0000-0000-0000EB010000}"/>
    <cellStyle name="40% - Accent1 4" xfId="1664" xr:uid="{00000000-0005-0000-0000-0000EC010000}"/>
    <cellStyle name="40% - Accent1 5" xfId="1665" xr:uid="{00000000-0005-0000-0000-0000ED010000}"/>
    <cellStyle name="40% - Accent1 6" xfId="1666" xr:uid="{00000000-0005-0000-0000-0000EE010000}"/>
    <cellStyle name="40% - Accent1 7" xfId="1667" xr:uid="{00000000-0005-0000-0000-0000EF010000}"/>
    <cellStyle name="40% - Accent1 8" xfId="1668" xr:uid="{00000000-0005-0000-0000-0000F0010000}"/>
    <cellStyle name="40% - Accent1 9" xfId="1669" xr:uid="{00000000-0005-0000-0000-0000F1010000}"/>
    <cellStyle name="40% - Accent2 10" xfId="1670" xr:uid="{00000000-0005-0000-0000-0000F2010000}"/>
    <cellStyle name="40% - Accent2 11" xfId="1671" xr:uid="{00000000-0005-0000-0000-0000F3010000}"/>
    <cellStyle name="40% - Accent2 12" xfId="1672" xr:uid="{00000000-0005-0000-0000-0000F4010000}"/>
    <cellStyle name="40% - Accent2 13" xfId="1673" xr:uid="{00000000-0005-0000-0000-0000F5010000}"/>
    <cellStyle name="40% - Accent2 2" xfId="37" xr:uid="{00000000-0005-0000-0000-0000F6010000}"/>
    <cellStyle name="40% - Accent2 3" xfId="1674" xr:uid="{00000000-0005-0000-0000-0000F7010000}"/>
    <cellStyle name="40% - Accent2 4" xfId="1675" xr:uid="{00000000-0005-0000-0000-0000F8010000}"/>
    <cellStyle name="40% - Accent2 5" xfId="1676" xr:uid="{00000000-0005-0000-0000-0000F9010000}"/>
    <cellStyle name="40% - Accent2 6" xfId="1677" xr:uid="{00000000-0005-0000-0000-0000FA010000}"/>
    <cellStyle name="40% - Accent2 7" xfId="1678" xr:uid="{00000000-0005-0000-0000-0000FB010000}"/>
    <cellStyle name="40% - Accent2 8" xfId="1679" xr:uid="{00000000-0005-0000-0000-0000FC010000}"/>
    <cellStyle name="40% - Accent2 9" xfId="1680" xr:uid="{00000000-0005-0000-0000-0000FD010000}"/>
    <cellStyle name="40% - Accent3 10" xfId="1681" xr:uid="{00000000-0005-0000-0000-0000FE010000}"/>
    <cellStyle name="40% - Accent3 11" xfId="1682" xr:uid="{00000000-0005-0000-0000-0000FF010000}"/>
    <cellStyle name="40% - Accent3 12" xfId="1683" xr:uid="{00000000-0005-0000-0000-000000020000}"/>
    <cellStyle name="40% - Accent3 13" xfId="1684" xr:uid="{00000000-0005-0000-0000-000001020000}"/>
    <cellStyle name="40% - Accent3 2" xfId="38" xr:uid="{00000000-0005-0000-0000-000002020000}"/>
    <cellStyle name="40% - Accent3 3" xfId="1685" xr:uid="{00000000-0005-0000-0000-000003020000}"/>
    <cellStyle name="40% - Accent3 4" xfId="1686" xr:uid="{00000000-0005-0000-0000-000004020000}"/>
    <cellStyle name="40% - Accent3 5" xfId="1687" xr:uid="{00000000-0005-0000-0000-000005020000}"/>
    <cellStyle name="40% - Accent3 6" xfId="1688" xr:uid="{00000000-0005-0000-0000-000006020000}"/>
    <cellStyle name="40% - Accent3 7" xfId="1689" xr:uid="{00000000-0005-0000-0000-000007020000}"/>
    <cellStyle name="40% - Accent3 8" xfId="1690" xr:uid="{00000000-0005-0000-0000-000008020000}"/>
    <cellStyle name="40% - Accent3 9" xfId="1691" xr:uid="{00000000-0005-0000-0000-000009020000}"/>
    <cellStyle name="40% - Accent4 10" xfId="1692" xr:uid="{00000000-0005-0000-0000-00000A020000}"/>
    <cellStyle name="40% - Accent4 11" xfId="1693" xr:uid="{00000000-0005-0000-0000-00000B020000}"/>
    <cellStyle name="40% - Accent4 12" xfId="1694" xr:uid="{00000000-0005-0000-0000-00000C020000}"/>
    <cellStyle name="40% - Accent4 13" xfId="1695" xr:uid="{00000000-0005-0000-0000-00000D020000}"/>
    <cellStyle name="40% - Accent4 2" xfId="39" xr:uid="{00000000-0005-0000-0000-00000E020000}"/>
    <cellStyle name="40% - Accent4 3" xfId="1696" xr:uid="{00000000-0005-0000-0000-00000F020000}"/>
    <cellStyle name="40% - Accent4 4" xfId="1697" xr:uid="{00000000-0005-0000-0000-000010020000}"/>
    <cellStyle name="40% - Accent4 5" xfId="1698" xr:uid="{00000000-0005-0000-0000-000011020000}"/>
    <cellStyle name="40% - Accent4 6" xfId="1699" xr:uid="{00000000-0005-0000-0000-000012020000}"/>
    <cellStyle name="40% - Accent4 7" xfId="1700" xr:uid="{00000000-0005-0000-0000-000013020000}"/>
    <cellStyle name="40% - Accent4 8" xfId="1701" xr:uid="{00000000-0005-0000-0000-000014020000}"/>
    <cellStyle name="40% - Accent4 9" xfId="1702" xr:uid="{00000000-0005-0000-0000-000015020000}"/>
    <cellStyle name="40% - Accent5 10" xfId="1703" xr:uid="{00000000-0005-0000-0000-000016020000}"/>
    <cellStyle name="40% - Accent5 11" xfId="1704" xr:uid="{00000000-0005-0000-0000-000017020000}"/>
    <cellStyle name="40% - Accent5 12" xfId="1705" xr:uid="{00000000-0005-0000-0000-000018020000}"/>
    <cellStyle name="40% - Accent5 13" xfId="1706" xr:uid="{00000000-0005-0000-0000-000019020000}"/>
    <cellStyle name="40% - Accent5 2" xfId="40" xr:uid="{00000000-0005-0000-0000-00001A020000}"/>
    <cellStyle name="40% - Accent5 3" xfId="1707" xr:uid="{00000000-0005-0000-0000-00001B020000}"/>
    <cellStyle name="40% - Accent5 4" xfId="1708" xr:uid="{00000000-0005-0000-0000-00001C020000}"/>
    <cellStyle name="40% - Accent5 5" xfId="1709" xr:uid="{00000000-0005-0000-0000-00001D020000}"/>
    <cellStyle name="40% - Accent5 6" xfId="1710" xr:uid="{00000000-0005-0000-0000-00001E020000}"/>
    <cellStyle name="40% - Accent5 7" xfId="1711" xr:uid="{00000000-0005-0000-0000-00001F020000}"/>
    <cellStyle name="40% - Accent5 8" xfId="1712" xr:uid="{00000000-0005-0000-0000-000020020000}"/>
    <cellStyle name="40% - Accent5 9" xfId="1713" xr:uid="{00000000-0005-0000-0000-000021020000}"/>
    <cellStyle name="40% - Accent6 10" xfId="1714" xr:uid="{00000000-0005-0000-0000-000022020000}"/>
    <cellStyle name="40% - Accent6 11" xfId="1715" xr:uid="{00000000-0005-0000-0000-000023020000}"/>
    <cellStyle name="40% - Accent6 12" xfId="1716" xr:uid="{00000000-0005-0000-0000-000024020000}"/>
    <cellStyle name="40% - Accent6 13" xfId="1717" xr:uid="{00000000-0005-0000-0000-000025020000}"/>
    <cellStyle name="40% - Accent6 2" xfId="41" xr:uid="{00000000-0005-0000-0000-000026020000}"/>
    <cellStyle name="40% - Accent6 3" xfId="1718" xr:uid="{00000000-0005-0000-0000-000027020000}"/>
    <cellStyle name="40% - Accent6 4" xfId="1719" xr:uid="{00000000-0005-0000-0000-000028020000}"/>
    <cellStyle name="40% - Accent6 5" xfId="1720" xr:uid="{00000000-0005-0000-0000-000029020000}"/>
    <cellStyle name="40% - Accent6 6" xfId="1721" xr:uid="{00000000-0005-0000-0000-00002A020000}"/>
    <cellStyle name="40% - Accent6 7" xfId="1722" xr:uid="{00000000-0005-0000-0000-00002B020000}"/>
    <cellStyle name="40% - Accent6 8" xfId="1723" xr:uid="{00000000-0005-0000-0000-00002C020000}"/>
    <cellStyle name="40% - Accent6 9" xfId="1724" xr:uid="{00000000-0005-0000-0000-00002D020000}"/>
    <cellStyle name="40% - Aksen1" xfId="42" xr:uid="{00000000-0005-0000-0000-00002E020000}"/>
    <cellStyle name="40% - Aksen2" xfId="43" xr:uid="{00000000-0005-0000-0000-00002F020000}"/>
    <cellStyle name="40% - Aksen3" xfId="44" xr:uid="{00000000-0005-0000-0000-000030020000}"/>
    <cellStyle name="40% - Aksen4" xfId="45" xr:uid="{00000000-0005-0000-0000-000031020000}"/>
    <cellStyle name="40% - Aksen5" xfId="46" xr:uid="{00000000-0005-0000-0000-000032020000}"/>
    <cellStyle name="40% - Aksen6" xfId="47" xr:uid="{00000000-0005-0000-0000-000033020000}"/>
    <cellStyle name="60% - Accent1 10" xfId="1725" xr:uid="{00000000-0005-0000-0000-000034020000}"/>
    <cellStyle name="60% - Accent1 11" xfId="1726" xr:uid="{00000000-0005-0000-0000-000035020000}"/>
    <cellStyle name="60% - Accent1 12" xfId="1727" xr:uid="{00000000-0005-0000-0000-000036020000}"/>
    <cellStyle name="60% - Accent1 13" xfId="1728" xr:uid="{00000000-0005-0000-0000-000037020000}"/>
    <cellStyle name="60% - Accent1 2" xfId="48" xr:uid="{00000000-0005-0000-0000-000038020000}"/>
    <cellStyle name="60% - Accent1 2 2" xfId="1729" xr:uid="{00000000-0005-0000-0000-000039020000}"/>
    <cellStyle name="60% - Accent1 3" xfId="1730" xr:uid="{00000000-0005-0000-0000-00003A020000}"/>
    <cellStyle name="60% - Accent1 4" xfId="1731" xr:uid="{00000000-0005-0000-0000-00003B020000}"/>
    <cellStyle name="60% - Accent1 5" xfId="1732" xr:uid="{00000000-0005-0000-0000-00003C020000}"/>
    <cellStyle name="60% - Accent1 6" xfId="1733" xr:uid="{00000000-0005-0000-0000-00003D020000}"/>
    <cellStyle name="60% - Accent1 7" xfId="1734" xr:uid="{00000000-0005-0000-0000-00003E020000}"/>
    <cellStyle name="60% - Accent1 8" xfId="1735" xr:uid="{00000000-0005-0000-0000-00003F020000}"/>
    <cellStyle name="60% - Accent1 9" xfId="1736" xr:uid="{00000000-0005-0000-0000-000040020000}"/>
    <cellStyle name="60% - Accent2 10" xfId="1737" xr:uid="{00000000-0005-0000-0000-000041020000}"/>
    <cellStyle name="60% - Accent2 11" xfId="1738" xr:uid="{00000000-0005-0000-0000-000042020000}"/>
    <cellStyle name="60% - Accent2 12" xfId="1739" xr:uid="{00000000-0005-0000-0000-000043020000}"/>
    <cellStyle name="60% - Accent2 13" xfId="1740" xr:uid="{00000000-0005-0000-0000-000044020000}"/>
    <cellStyle name="60% - Accent2 2" xfId="49" xr:uid="{00000000-0005-0000-0000-000045020000}"/>
    <cellStyle name="60% - Accent2 3" xfId="1741" xr:uid="{00000000-0005-0000-0000-000046020000}"/>
    <cellStyle name="60% - Accent2 4" xfId="1742" xr:uid="{00000000-0005-0000-0000-000047020000}"/>
    <cellStyle name="60% - Accent2 5" xfId="1743" xr:uid="{00000000-0005-0000-0000-000048020000}"/>
    <cellStyle name="60% - Accent2 6" xfId="1744" xr:uid="{00000000-0005-0000-0000-000049020000}"/>
    <cellStyle name="60% - Accent2 7" xfId="1745" xr:uid="{00000000-0005-0000-0000-00004A020000}"/>
    <cellStyle name="60% - Accent2 8" xfId="1746" xr:uid="{00000000-0005-0000-0000-00004B020000}"/>
    <cellStyle name="60% - Accent2 9" xfId="1747" xr:uid="{00000000-0005-0000-0000-00004C020000}"/>
    <cellStyle name="60% - Accent3 10" xfId="1748" xr:uid="{00000000-0005-0000-0000-00004D020000}"/>
    <cellStyle name="60% - Accent3 11" xfId="1749" xr:uid="{00000000-0005-0000-0000-00004E020000}"/>
    <cellStyle name="60% - Accent3 12" xfId="1750" xr:uid="{00000000-0005-0000-0000-00004F020000}"/>
    <cellStyle name="60% - Accent3 13" xfId="1751" xr:uid="{00000000-0005-0000-0000-000050020000}"/>
    <cellStyle name="60% - Accent3 2" xfId="50" xr:uid="{00000000-0005-0000-0000-000051020000}"/>
    <cellStyle name="60% - Accent3 3" xfId="1752" xr:uid="{00000000-0005-0000-0000-000052020000}"/>
    <cellStyle name="60% - Accent3 4" xfId="1753" xr:uid="{00000000-0005-0000-0000-000053020000}"/>
    <cellStyle name="60% - Accent3 5" xfId="1754" xr:uid="{00000000-0005-0000-0000-000054020000}"/>
    <cellStyle name="60% - Accent3 6" xfId="1755" xr:uid="{00000000-0005-0000-0000-000055020000}"/>
    <cellStyle name="60% - Accent3 7" xfId="1756" xr:uid="{00000000-0005-0000-0000-000056020000}"/>
    <cellStyle name="60% - Accent3 8" xfId="1757" xr:uid="{00000000-0005-0000-0000-000057020000}"/>
    <cellStyle name="60% - Accent3 9" xfId="1758" xr:uid="{00000000-0005-0000-0000-000058020000}"/>
    <cellStyle name="60% - Accent4 10" xfId="1759" xr:uid="{00000000-0005-0000-0000-000059020000}"/>
    <cellStyle name="60% - Accent4 11" xfId="1760" xr:uid="{00000000-0005-0000-0000-00005A020000}"/>
    <cellStyle name="60% - Accent4 12" xfId="1761" xr:uid="{00000000-0005-0000-0000-00005B020000}"/>
    <cellStyle name="60% - Accent4 13" xfId="1762" xr:uid="{00000000-0005-0000-0000-00005C020000}"/>
    <cellStyle name="60% - Accent4 2" xfId="51" xr:uid="{00000000-0005-0000-0000-00005D020000}"/>
    <cellStyle name="60% - Accent4 3" xfId="1763" xr:uid="{00000000-0005-0000-0000-00005E020000}"/>
    <cellStyle name="60% - Accent4 4" xfId="1764" xr:uid="{00000000-0005-0000-0000-00005F020000}"/>
    <cellStyle name="60% - Accent4 5" xfId="1765" xr:uid="{00000000-0005-0000-0000-000060020000}"/>
    <cellStyle name="60% - Accent4 6" xfId="1766" xr:uid="{00000000-0005-0000-0000-000061020000}"/>
    <cellStyle name="60% - Accent4 7" xfId="1767" xr:uid="{00000000-0005-0000-0000-000062020000}"/>
    <cellStyle name="60% - Accent4 8" xfId="1768" xr:uid="{00000000-0005-0000-0000-000063020000}"/>
    <cellStyle name="60% - Accent4 9" xfId="1769" xr:uid="{00000000-0005-0000-0000-000064020000}"/>
    <cellStyle name="60% - Accent5 10" xfId="1770" xr:uid="{00000000-0005-0000-0000-000065020000}"/>
    <cellStyle name="60% - Accent5 11" xfId="1771" xr:uid="{00000000-0005-0000-0000-000066020000}"/>
    <cellStyle name="60% - Accent5 12" xfId="1772" xr:uid="{00000000-0005-0000-0000-000067020000}"/>
    <cellStyle name="60% - Accent5 13" xfId="1773" xr:uid="{00000000-0005-0000-0000-000068020000}"/>
    <cellStyle name="60% - Accent5 2" xfId="52" xr:uid="{00000000-0005-0000-0000-000069020000}"/>
    <cellStyle name="60% - Accent5 2 2" xfId="1774" xr:uid="{00000000-0005-0000-0000-00006A020000}"/>
    <cellStyle name="60% - Accent5 3" xfId="1775" xr:uid="{00000000-0005-0000-0000-00006B020000}"/>
    <cellStyle name="60% - Accent5 4" xfId="1776" xr:uid="{00000000-0005-0000-0000-00006C020000}"/>
    <cellStyle name="60% - Accent5 5" xfId="1777" xr:uid="{00000000-0005-0000-0000-00006D020000}"/>
    <cellStyle name="60% - Accent5 6" xfId="1778" xr:uid="{00000000-0005-0000-0000-00006E020000}"/>
    <cellStyle name="60% - Accent5 7" xfId="1779" xr:uid="{00000000-0005-0000-0000-00006F020000}"/>
    <cellStyle name="60% - Accent5 8" xfId="1780" xr:uid="{00000000-0005-0000-0000-000070020000}"/>
    <cellStyle name="60% - Accent5 9" xfId="1781" xr:uid="{00000000-0005-0000-0000-000071020000}"/>
    <cellStyle name="60% - Accent6 10" xfId="1782" xr:uid="{00000000-0005-0000-0000-000072020000}"/>
    <cellStyle name="60% - Accent6 11" xfId="1783" xr:uid="{00000000-0005-0000-0000-000073020000}"/>
    <cellStyle name="60% - Accent6 12" xfId="1784" xr:uid="{00000000-0005-0000-0000-000074020000}"/>
    <cellStyle name="60% - Accent6 13" xfId="1785" xr:uid="{00000000-0005-0000-0000-000075020000}"/>
    <cellStyle name="60% - Accent6 2" xfId="53" xr:uid="{00000000-0005-0000-0000-000076020000}"/>
    <cellStyle name="60% - Accent6 3" xfId="1786" xr:uid="{00000000-0005-0000-0000-000077020000}"/>
    <cellStyle name="60% - Accent6 4" xfId="1787" xr:uid="{00000000-0005-0000-0000-000078020000}"/>
    <cellStyle name="60% - Accent6 5" xfId="1788" xr:uid="{00000000-0005-0000-0000-000079020000}"/>
    <cellStyle name="60% - Accent6 6" xfId="1789" xr:uid="{00000000-0005-0000-0000-00007A020000}"/>
    <cellStyle name="60% - Accent6 7" xfId="1790" xr:uid="{00000000-0005-0000-0000-00007B020000}"/>
    <cellStyle name="60% - Accent6 8" xfId="1791" xr:uid="{00000000-0005-0000-0000-00007C020000}"/>
    <cellStyle name="60% - Accent6 9" xfId="1792" xr:uid="{00000000-0005-0000-0000-00007D020000}"/>
    <cellStyle name="60% - Aksen1" xfId="54" xr:uid="{00000000-0005-0000-0000-00007E020000}"/>
    <cellStyle name="60% - Aksen2" xfId="55" xr:uid="{00000000-0005-0000-0000-00007F020000}"/>
    <cellStyle name="60% - Aksen3" xfId="56" xr:uid="{00000000-0005-0000-0000-000080020000}"/>
    <cellStyle name="60% - Aksen4" xfId="57" xr:uid="{00000000-0005-0000-0000-000081020000}"/>
    <cellStyle name="60% - Aksen5" xfId="58" xr:uid="{00000000-0005-0000-0000-000082020000}"/>
    <cellStyle name="60% - Aksen6" xfId="59" xr:uid="{00000000-0005-0000-0000-000083020000}"/>
    <cellStyle name="a" xfId="60" xr:uid="{00000000-0005-0000-0000-000084020000}"/>
    <cellStyle name="a 2" xfId="61" xr:uid="{00000000-0005-0000-0000-000085020000}"/>
    <cellStyle name="a 3" xfId="62" xr:uid="{00000000-0005-0000-0000-000086020000}"/>
    <cellStyle name="a 4" xfId="63" xr:uid="{00000000-0005-0000-0000-000087020000}"/>
    <cellStyle name="a 5" xfId="64" xr:uid="{00000000-0005-0000-0000-000088020000}"/>
    <cellStyle name="a 6" xfId="65" xr:uid="{00000000-0005-0000-0000-000089020000}"/>
    <cellStyle name="a_2 - RAB-PAJAK MEDAN - 2009 (ME) - r2 -PP" xfId="66" xr:uid="{00000000-0005-0000-0000-00008A020000}"/>
    <cellStyle name="a_AC" xfId="1793" xr:uid="{00000000-0005-0000-0000-00008B020000}"/>
    <cellStyle name="a_Analisa ARSITEK" xfId="1794" xr:uid="{00000000-0005-0000-0000-00008C020000}"/>
    <cellStyle name="a_Analisa_RAPK_SAMPOERNA" xfId="67" xr:uid="{00000000-0005-0000-0000-00008D020000}"/>
    <cellStyle name="a_Backup of JGC Cilandak-EE WD R1" xfId="1795" xr:uid="{00000000-0005-0000-0000-00008E020000}"/>
    <cellStyle name="a_Boq" xfId="1796" xr:uid="{00000000-0005-0000-0000-00008F020000}"/>
    <cellStyle name="a_BTL_komering_ICB-01rev130907" xfId="1797" xr:uid="{00000000-0005-0000-0000-000090020000}"/>
    <cellStyle name="a_BTL_Salemba_18_nop 2005  basement for prelim (version 2)" xfId="68" xr:uid="{00000000-0005-0000-0000-000091020000}"/>
    <cellStyle name="a_EE ARSITEKTUR" xfId="1798" xr:uid="{00000000-0005-0000-0000-000092020000}"/>
    <cellStyle name="a_EE ARSITEKTUR REV JUN xls" xfId="1799" xr:uid="{00000000-0005-0000-0000-000093020000}"/>
    <cellStyle name="a_EE PARIPURNA DPRD SUMUTREV" xfId="1800" xr:uid="{00000000-0005-0000-0000-000094020000}"/>
    <cellStyle name="a_EE STRUKTUR" xfId="1801" xr:uid="{00000000-0005-0000-0000-000095020000}"/>
    <cellStyle name="a_EE-SARANA PENUNJANG" xfId="1802" xr:uid="{00000000-0005-0000-0000-000096020000}"/>
    <cellStyle name="a_FINALISASI MARUDA" xfId="69" xr:uid="{00000000-0005-0000-0000-000097020000}"/>
    <cellStyle name="a_H.BAHAN ME" xfId="1803" xr:uid="{00000000-0005-0000-0000-000098020000}"/>
    <cellStyle name="a_INDOSAT BANDUNG-EE TAHAP 1" xfId="1804" xr:uid="{00000000-0005-0000-0000-000099020000}"/>
    <cellStyle name="a_JGC Cilandak- RAB WD R-1" xfId="1805" xr:uid="{00000000-0005-0000-0000-00009A020000}"/>
    <cellStyle name="a_JGC Cilandak- RAB WD R-2" xfId="1806" xr:uid="{00000000-0005-0000-0000-00009B020000}"/>
    <cellStyle name="a_JGC Cilandak- RAB WD R-3" xfId="1807" xr:uid="{00000000-0005-0000-0000-00009C020000}"/>
    <cellStyle name="a_LAPIRAN KLARIFIKASI" xfId="1808" xr:uid="{00000000-0005-0000-0000-00009D020000}"/>
    <cellStyle name="a_Lintas  Bandung - EE" xfId="1809" xr:uid="{00000000-0005-0000-0000-00009E020000}"/>
    <cellStyle name="a_Lintasarta fin" xfId="1810" xr:uid="{00000000-0005-0000-0000-00009F020000}"/>
    <cellStyle name="a_ME EE WD REV" xfId="1811" xr:uid="{00000000-0005-0000-0000-0000A0020000}"/>
    <cellStyle name="a_ME-BQ" xfId="1812" xr:uid="{00000000-0005-0000-0000-0000A1020000}"/>
    <cellStyle name="a_NS.A" xfId="1813" xr:uid="{00000000-0005-0000-0000-0000A2020000}"/>
    <cellStyle name="a_NS.POMPA" xfId="1814" xr:uid="{00000000-0005-0000-0000-0000A3020000}"/>
    <cellStyle name="a_rab_raja_plasa_baturaja" xfId="1815" xr:uid="{00000000-0005-0000-0000-0000A4020000}"/>
    <cellStyle name="a_RAPK FINAL DVO Pipe Rack" xfId="1816" xr:uid="{00000000-0005-0000-0000-0000A5020000}"/>
    <cellStyle name="a_REAL COST   SEKOLAH - RHESA-06  (18-12-06) FINAL VERSI - 3" xfId="70" xr:uid="{00000000-0005-0000-0000-0000A6020000}"/>
    <cellStyle name="a_S A." xfId="1817" xr:uid="{00000000-0005-0000-0000-0000A7020000}"/>
    <cellStyle name="a_Struktur Arsitektur - BQ" xfId="1818" xr:uid="{00000000-0005-0000-0000-0000A8020000}"/>
    <cellStyle name="a_URAIAN" xfId="1819" xr:uid="{00000000-0005-0000-0000-0000A9020000}"/>
    <cellStyle name="A4 Small 210 x 297 mm" xfId="71" xr:uid="{00000000-0005-0000-0000-0000AA020000}"/>
    <cellStyle name="acc-0" xfId="72" xr:uid="{00000000-0005-0000-0000-0000AB020000}"/>
    <cellStyle name="acc-2" xfId="73" xr:uid="{00000000-0005-0000-0000-0000AC020000}"/>
    <cellStyle name="Accent1 - 20%" xfId="1820" xr:uid="{00000000-0005-0000-0000-0000AD020000}"/>
    <cellStyle name="Accent1 - 40%" xfId="1821" xr:uid="{00000000-0005-0000-0000-0000AE020000}"/>
    <cellStyle name="Accent1 - 60%" xfId="1822" xr:uid="{00000000-0005-0000-0000-0000AF020000}"/>
    <cellStyle name="Accent1 10" xfId="1823" xr:uid="{00000000-0005-0000-0000-0000B0020000}"/>
    <cellStyle name="Accent1 11" xfId="1824" xr:uid="{00000000-0005-0000-0000-0000B1020000}"/>
    <cellStyle name="Accent1 12" xfId="1825" xr:uid="{00000000-0005-0000-0000-0000B2020000}"/>
    <cellStyle name="Accent1 13" xfId="1826" xr:uid="{00000000-0005-0000-0000-0000B3020000}"/>
    <cellStyle name="Accent1 2" xfId="74" xr:uid="{00000000-0005-0000-0000-0000B4020000}"/>
    <cellStyle name="Accent1 2 2" xfId="1827" xr:uid="{00000000-0005-0000-0000-0000B5020000}"/>
    <cellStyle name="Accent1 3" xfId="1828" xr:uid="{00000000-0005-0000-0000-0000B6020000}"/>
    <cellStyle name="Accent1 4" xfId="1829" xr:uid="{00000000-0005-0000-0000-0000B7020000}"/>
    <cellStyle name="Accent1 5" xfId="1830" xr:uid="{00000000-0005-0000-0000-0000B8020000}"/>
    <cellStyle name="Accent1 6" xfId="1831" xr:uid="{00000000-0005-0000-0000-0000B9020000}"/>
    <cellStyle name="Accent1 7" xfId="1832" xr:uid="{00000000-0005-0000-0000-0000BA020000}"/>
    <cellStyle name="Accent1 8" xfId="1833" xr:uid="{00000000-0005-0000-0000-0000BB020000}"/>
    <cellStyle name="Accent1 9" xfId="1834" xr:uid="{00000000-0005-0000-0000-0000BC020000}"/>
    <cellStyle name="Accent2 - 20%" xfId="1835" xr:uid="{00000000-0005-0000-0000-0000BD020000}"/>
    <cellStyle name="Accent2 - 40%" xfId="1836" xr:uid="{00000000-0005-0000-0000-0000BE020000}"/>
    <cellStyle name="Accent2 - 60%" xfId="1837" xr:uid="{00000000-0005-0000-0000-0000BF020000}"/>
    <cellStyle name="Accent2 10" xfId="1838" xr:uid="{00000000-0005-0000-0000-0000C0020000}"/>
    <cellStyle name="Accent2 11" xfId="1839" xr:uid="{00000000-0005-0000-0000-0000C1020000}"/>
    <cellStyle name="Accent2 12" xfId="1840" xr:uid="{00000000-0005-0000-0000-0000C2020000}"/>
    <cellStyle name="Accent2 13" xfId="1841" xr:uid="{00000000-0005-0000-0000-0000C3020000}"/>
    <cellStyle name="Accent2 2" xfId="75" xr:uid="{00000000-0005-0000-0000-0000C4020000}"/>
    <cellStyle name="Accent2 3" xfId="1842" xr:uid="{00000000-0005-0000-0000-0000C5020000}"/>
    <cellStyle name="Accent2 4" xfId="1843" xr:uid="{00000000-0005-0000-0000-0000C6020000}"/>
    <cellStyle name="Accent2 5" xfId="1844" xr:uid="{00000000-0005-0000-0000-0000C7020000}"/>
    <cellStyle name="Accent2 6" xfId="1845" xr:uid="{00000000-0005-0000-0000-0000C8020000}"/>
    <cellStyle name="Accent2 7" xfId="1846" xr:uid="{00000000-0005-0000-0000-0000C9020000}"/>
    <cellStyle name="Accent2 8" xfId="1847" xr:uid="{00000000-0005-0000-0000-0000CA020000}"/>
    <cellStyle name="Accent2 9" xfId="1848" xr:uid="{00000000-0005-0000-0000-0000CB020000}"/>
    <cellStyle name="Accent3 - 20%" xfId="1849" xr:uid="{00000000-0005-0000-0000-0000CC020000}"/>
    <cellStyle name="Accent3 - 40%" xfId="1850" xr:uid="{00000000-0005-0000-0000-0000CD020000}"/>
    <cellStyle name="Accent3 - 60%" xfId="1851" xr:uid="{00000000-0005-0000-0000-0000CE020000}"/>
    <cellStyle name="Accent3 10" xfId="1852" xr:uid="{00000000-0005-0000-0000-0000CF020000}"/>
    <cellStyle name="Accent3 11" xfId="1853" xr:uid="{00000000-0005-0000-0000-0000D0020000}"/>
    <cellStyle name="Accent3 12" xfId="1854" xr:uid="{00000000-0005-0000-0000-0000D1020000}"/>
    <cellStyle name="Accent3 13" xfId="1855" xr:uid="{00000000-0005-0000-0000-0000D2020000}"/>
    <cellStyle name="Accent3 2" xfId="76" xr:uid="{00000000-0005-0000-0000-0000D3020000}"/>
    <cellStyle name="Accent3 3" xfId="1856" xr:uid="{00000000-0005-0000-0000-0000D4020000}"/>
    <cellStyle name="Accent3 4" xfId="1857" xr:uid="{00000000-0005-0000-0000-0000D5020000}"/>
    <cellStyle name="Accent3 5" xfId="1858" xr:uid="{00000000-0005-0000-0000-0000D6020000}"/>
    <cellStyle name="Accent3 6" xfId="1859" xr:uid="{00000000-0005-0000-0000-0000D7020000}"/>
    <cellStyle name="Accent3 7" xfId="1860" xr:uid="{00000000-0005-0000-0000-0000D8020000}"/>
    <cellStyle name="Accent3 8" xfId="1861" xr:uid="{00000000-0005-0000-0000-0000D9020000}"/>
    <cellStyle name="Accent3 9" xfId="1862" xr:uid="{00000000-0005-0000-0000-0000DA020000}"/>
    <cellStyle name="Accent4 - 20%" xfId="1863" xr:uid="{00000000-0005-0000-0000-0000DB020000}"/>
    <cellStyle name="Accent4 - 40%" xfId="1864" xr:uid="{00000000-0005-0000-0000-0000DC020000}"/>
    <cellStyle name="Accent4 - 60%" xfId="1865" xr:uid="{00000000-0005-0000-0000-0000DD020000}"/>
    <cellStyle name="Accent4 10" xfId="1866" xr:uid="{00000000-0005-0000-0000-0000DE020000}"/>
    <cellStyle name="Accent4 11" xfId="1867" xr:uid="{00000000-0005-0000-0000-0000DF020000}"/>
    <cellStyle name="Accent4 12" xfId="1868" xr:uid="{00000000-0005-0000-0000-0000E0020000}"/>
    <cellStyle name="Accent4 13" xfId="1869" xr:uid="{00000000-0005-0000-0000-0000E1020000}"/>
    <cellStyle name="Accent4 2" xfId="77" xr:uid="{00000000-0005-0000-0000-0000E2020000}"/>
    <cellStyle name="Accent4 3" xfId="1870" xr:uid="{00000000-0005-0000-0000-0000E3020000}"/>
    <cellStyle name="Accent4 4" xfId="1871" xr:uid="{00000000-0005-0000-0000-0000E4020000}"/>
    <cellStyle name="Accent4 5" xfId="1872" xr:uid="{00000000-0005-0000-0000-0000E5020000}"/>
    <cellStyle name="Accent4 6" xfId="1873" xr:uid="{00000000-0005-0000-0000-0000E6020000}"/>
    <cellStyle name="Accent4 7" xfId="1874" xr:uid="{00000000-0005-0000-0000-0000E7020000}"/>
    <cellStyle name="Accent4 8" xfId="1875" xr:uid="{00000000-0005-0000-0000-0000E8020000}"/>
    <cellStyle name="Accent4 9" xfId="1876" xr:uid="{00000000-0005-0000-0000-0000E9020000}"/>
    <cellStyle name="Accent5 - 20%" xfId="1877" xr:uid="{00000000-0005-0000-0000-0000EA020000}"/>
    <cellStyle name="Accent5 - 40%" xfId="1878" xr:uid="{00000000-0005-0000-0000-0000EB020000}"/>
    <cellStyle name="Accent5 - 60%" xfId="1879" xr:uid="{00000000-0005-0000-0000-0000EC020000}"/>
    <cellStyle name="Accent5 10" xfId="1880" xr:uid="{00000000-0005-0000-0000-0000ED020000}"/>
    <cellStyle name="Accent5 11" xfId="1881" xr:uid="{00000000-0005-0000-0000-0000EE020000}"/>
    <cellStyle name="Accent5 12" xfId="1882" xr:uid="{00000000-0005-0000-0000-0000EF020000}"/>
    <cellStyle name="Accent5 13" xfId="1883" xr:uid="{00000000-0005-0000-0000-0000F0020000}"/>
    <cellStyle name="Accent5 2" xfId="78" xr:uid="{00000000-0005-0000-0000-0000F1020000}"/>
    <cellStyle name="Accent5 2 2" xfId="1884" xr:uid="{00000000-0005-0000-0000-0000F2020000}"/>
    <cellStyle name="Accent5 2 3" xfId="1885" xr:uid="{00000000-0005-0000-0000-0000F3020000}"/>
    <cellStyle name="Accent5 3" xfId="1886" xr:uid="{00000000-0005-0000-0000-0000F4020000}"/>
    <cellStyle name="Accent5 4" xfId="1887" xr:uid="{00000000-0005-0000-0000-0000F5020000}"/>
    <cellStyle name="Accent5 5" xfId="1888" xr:uid="{00000000-0005-0000-0000-0000F6020000}"/>
    <cellStyle name="Accent5 6" xfId="1889" xr:uid="{00000000-0005-0000-0000-0000F7020000}"/>
    <cellStyle name="Accent5 7" xfId="1890" xr:uid="{00000000-0005-0000-0000-0000F8020000}"/>
    <cellStyle name="Accent5 8" xfId="1891" xr:uid="{00000000-0005-0000-0000-0000F9020000}"/>
    <cellStyle name="Accent5 9" xfId="1892" xr:uid="{00000000-0005-0000-0000-0000FA020000}"/>
    <cellStyle name="Accent6 - 20%" xfId="1893" xr:uid="{00000000-0005-0000-0000-0000FB020000}"/>
    <cellStyle name="Accent6 - 40%" xfId="1894" xr:uid="{00000000-0005-0000-0000-0000FC020000}"/>
    <cellStyle name="Accent6 - 60%" xfId="1895" xr:uid="{00000000-0005-0000-0000-0000FD020000}"/>
    <cellStyle name="Accent6 10" xfId="1896" xr:uid="{00000000-0005-0000-0000-0000FE020000}"/>
    <cellStyle name="Accent6 11" xfId="1897" xr:uid="{00000000-0005-0000-0000-0000FF020000}"/>
    <cellStyle name="Accent6 12" xfId="1898" xr:uid="{00000000-0005-0000-0000-000000030000}"/>
    <cellStyle name="Accent6 13" xfId="1899" xr:uid="{00000000-0005-0000-0000-000001030000}"/>
    <cellStyle name="Accent6 2" xfId="79" xr:uid="{00000000-0005-0000-0000-000002030000}"/>
    <cellStyle name="Accent6 3" xfId="1900" xr:uid="{00000000-0005-0000-0000-000003030000}"/>
    <cellStyle name="Accent6 4" xfId="1901" xr:uid="{00000000-0005-0000-0000-000004030000}"/>
    <cellStyle name="Accent6 5" xfId="1902" xr:uid="{00000000-0005-0000-0000-000005030000}"/>
    <cellStyle name="Accent6 6" xfId="1903" xr:uid="{00000000-0005-0000-0000-000006030000}"/>
    <cellStyle name="Accent6 7" xfId="1904" xr:uid="{00000000-0005-0000-0000-000007030000}"/>
    <cellStyle name="Accent6 8" xfId="1905" xr:uid="{00000000-0005-0000-0000-000008030000}"/>
    <cellStyle name="Accent6 9" xfId="1906" xr:uid="{00000000-0005-0000-0000-000009030000}"/>
    <cellStyle name="adidia" xfId="1907" xr:uid="{00000000-0005-0000-0000-00000A030000}"/>
    <cellStyle name="ÅëÈ­ [0]_±âÅ¸" xfId="80" xr:uid="{00000000-0005-0000-0000-00000B030000}"/>
    <cellStyle name="AeE­ [0]_INQUIRY ¿μ¾÷AßAø " xfId="1908" xr:uid="{00000000-0005-0000-0000-00000C030000}"/>
    <cellStyle name="ÅëÈ­_±âÅ¸" xfId="81" xr:uid="{00000000-0005-0000-0000-00000D030000}"/>
    <cellStyle name="AeE­_INQUIRY ¿µ¾÷AßAø " xfId="1909" xr:uid="{00000000-0005-0000-0000-00000E030000}"/>
    <cellStyle name="Aksen1" xfId="82" xr:uid="{00000000-0005-0000-0000-00000F030000}"/>
    <cellStyle name="Aksen2" xfId="83" xr:uid="{00000000-0005-0000-0000-000010030000}"/>
    <cellStyle name="Aksen3" xfId="84" xr:uid="{00000000-0005-0000-0000-000011030000}"/>
    <cellStyle name="Aksen4" xfId="85" xr:uid="{00000000-0005-0000-0000-000012030000}"/>
    <cellStyle name="Aksen5" xfId="86" xr:uid="{00000000-0005-0000-0000-000013030000}"/>
    <cellStyle name="Aksen6" xfId="87" xr:uid="{00000000-0005-0000-0000-000014030000}"/>
    <cellStyle name="args.style" xfId="88" xr:uid="{00000000-0005-0000-0000-000015030000}"/>
    <cellStyle name="Arial10" xfId="89" xr:uid="{00000000-0005-0000-0000-000016030000}"/>
    <cellStyle name="Arial10 2" xfId="90" xr:uid="{00000000-0005-0000-0000-000017030000}"/>
    <cellStyle name="Arial10 3" xfId="91" xr:uid="{00000000-0005-0000-0000-000018030000}"/>
    <cellStyle name="Arial10 4" xfId="92" xr:uid="{00000000-0005-0000-0000-000019030000}"/>
    <cellStyle name="Arial10 5" xfId="93" xr:uid="{00000000-0005-0000-0000-00001A030000}"/>
    <cellStyle name="Arial10 6" xfId="94" xr:uid="{00000000-0005-0000-0000-00001B030000}"/>
    <cellStyle name="Arial10 7" xfId="95" xr:uid="{00000000-0005-0000-0000-00001C030000}"/>
    <cellStyle name="Arial10_2 - RAB-PAJAK MEDAN - 2009 (ME) - r2 -PP" xfId="96" xr:uid="{00000000-0005-0000-0000-00001D030000}"/>
    <cellStyle name="ARKONIN" xfId="1910" xr:uid="{00000000-0005-0000-0000-00001E030000}"/>
    <cellStyle name="ÄÞ¸¶ [0]_±âÅ¸" xfId="97" xr:uid="{00000000-0005-0000-0000-00001F030000}"/>
    <cellStyle name="AÞ¸¶ [0]_INQUIRY ¿?¾÷AßAø " xfId="1911" xr:uid="{00000000-0005-0000-0000-000020030000}"/>
    <cellStyle name="ÄÞ¸¶_±âÅ¸" xfId="98" xr:uid="{00000000-0005-0000-0000-000021030000}"/>
    <cellStyle name="AÞ¸¶_INQUIRY ¿?¾÷AßAø " xfId="1912" xr:uid="{00000000-0005-0000-0000-000022030000}"/>
    <cellStyle name="Bad 10" xfId="1913" xr:uid="{00000000-0005-0000-0000-000023030000}"/>
    <cellStyle name="Bad 11" xfId="1914" xr:uid="{00000000-0005-0000-0000-000024030000}"/>
    <cellStyle name="Bad 12" xfId="1915" xr:uid="{00000000-0005-0000-0000-000025030000}"/>
    <cellStyle name="Bad 13" xfId="1916" xr:uid="{00000000-0005-0000-0000-000026030000}"/>
    <cellStyle name="Bad 2" xfId="99" xr:uid="{00000000-0005-0000-0000-000027030000}"/>
    <cellStyle name="Bad 3" xfId="1917" xr:uid="{00000000-0005-0000-0000-000028030000}"/>
    <cellStyle name="Bad 4" xfId="1918" xr:uid="{00000000-0005-0000-0000-000029030000}"/>
    <cellStyle name="Bad 5" xfId="1919" xr:uid="{00000000-0005-0000-0000-00002A030000}"/>
    <cellStyle name="Bad 6" xfId="1920" xr:uid="{00000000-0005-0000-0000-00002B030000}"/>
    <cellStyle name="Bad 7" xfId="1921" xr:uid="{00000000-0005-0000-0000-00002C030000}"/>
    <cellStyle name="Bad 8" xfId="1922" xr:uid="{00000000-0005-0000-0000-00002D030000}"/>
    <cellStyle name="Bad 9" xfId="1923" xr:uid="{00000000-0005-0000-0000-00002E030000}"/>
    <cellStyle name="Baik" xfId="100" xr:uid="{00000000-0005-0000-0000-00002F030000}"/>
    <cellStyle name="Body" xfId="101" xr:uid="{00000000-0005-0000-0000-000030030000}"/>
    <cellStyle name="bol" xfId="1924" xr:uid="{00000000-0005-0000-0000-000031030000}"/>
    <cellStyle name="Bol 1" xfId="1925" xr:uid="{00000000-0005-0000-0000-000032030000}"/>
    <cellStyle name="bol_RAB - E - 070909 " xfId="1926" xr:uid="{00000000-0005-0000-0000-000033030000}"/>
    <cellStyle name="bol1" xfId="1927" xr:uid="{00000000-0005-0000-0000-000034030000}"/>
    <cellStyle name="Border" xfId="1928" xr:uid="{00000000-0005-0000-0000-000035030000}"/>
    <cellStyle name="bottom" xfId="102" xr:uid="{00000000-0005-0000-0000-000036030000}"/>
    <cellStyle name="Buruk" xfId="103" xr:uid="{00000000-0005-0000-0000-000037030000}"/>
    <cellStyle name="c" xfId="1929" xr:uid="{00000000-0005-0000-0000-000038030000}"/>
    <cellStyle name="C?AØ_¿?¾÷CoE² " xfId="1930" xr:uid="{00000000-0005-0000-0000-000039030000}"/>
    <cellStyle name="Ç¥ÁØ_¿¬°£´©°è¿¹»ó" xfId="104" xr:uid="{00000000-0005-0000-0000-00003A030000}"/>
    <cellStyle name="C￥AØ_¿μ¾÷CoE² " xfId="1931" xr:uid="{00000000-0005-0000-0000-00003B030000}"/>
    <cellStyle name="Calc Currency (0)" xfId="105" xr:uid="{00000000-0005-0000-0000-00003C030000}"/>
    <cellStyle name="Calc Currency (0) 2" xfId="106" xr:uid="{00000000-0005-0000-0000-00003D030000}"/>
    <cellStyle name="Calculation 10" xfId="1932" xr:uid="{00000000-0005-0000-0000-00003E030000}"/>
    <cellStyle name="Calculation 10 10" xfId="1933" xr:uid="{00000000-0005-0000-0000-00003F030000}"/>
    <cellStyle name="Calculation 10 11" xfId="1934" xr:uid="{00000000-0005-0000-0000-000040030000}"/>
    <cellStyle name="Calculation 10 12" xfId="1935" xr:uid="{00000000-0005-0000-0000-000041030000}"/>
    <cellStyle name="Calculation 10 13" xfId="1936" xr:uid="{00000000-0005-0000-0000-000042030000}"/>
    <cellStyle name="Calculation 10 14" xfId="1937" xr:uid="{00000000-0005-0000-0000-000043030000}"/>
    <cellStyle name="Calculation 10 15" xfId="1938" xr:uid="{00000000-0005-0000-0000-000044030000}"/>
    <cellStyle name="Calculation 10 16" xfId="1939" xr:uid="{00000000-0005-0000-0000-000045030000}"/>
    <cellStyle name="Calculation 10 2" xfId="1940" xr:uid="{00000000-0005-0000-0000-000046030000}"/>
    <cellStyle name="Calculation 10 3" xfId="1941" xr:uid="{00000000-0005-0000-0000-000047030000}"/>
    <cellStyle name="Calculation 10 4" xfId="1942" xr:uid="{00000000-0005-0000-0000-000048030000}"/>
    <cellStyle name="Calculation 10 5" xfId="1943" xr:uid="{00000000-0005-0000-0000-000049030000}"/>
    <cellStyle name="Calculation 10 6" xfId="1944" xr:uid="{00000000-0005-0000-0000-00004A030000}"/>
    <cellStyle name="Calculation 10 7" xfId="1945" xr:uid="{00000000-0005-0000-0000-00004B030000}"/>
    <cellStyle name="Calculation 10 8" xfId="1946" xr:uid="{00000000-0005-0000-0000-00004C030000}"/>
    <cellStyle name="Calculation 10 9" xfId="1947" xr:uid="{00000000-0005-0000-0000-00004D030000}"/>
    <cellStyle name="Calculation 11" xfId="1948" xr:uid="{00000000-0005-0000-0000-00004E030000}"/>
    <cellStyle name="Calculation 11 10" xfId="1949" xr:uid="{00000000-0005-0000-0000-00004F030000}"/>
    <cellStyle name="Calculation 11 11" xfId="1950" xr:uid="{00000000-0005-0000-0000-000050030000}"/>
    <cellStyle name="Calculation 11 12" xfId="1951" xr:uid="{00000000-0005-0000-0000-000051030000}"/>
    <cellStyle name="Calculation 11 13" xfId="1952" xr:uid="{00000000-0005-0000-0000-000052030000}"/>
    <cellStyle name="Calculation 11 14" xfId="1953" xr:uid="{00000000-0005-0000-0000-000053030000}"/>
    <cellStyle name="Calculation 11 15" xfId="1954" xr:uid="{00000000-0005-0000-0000-000054030000}"/>
    <cellStyle name="Calculation 11 16" xfId="1955" xr:uid="{00000000-0005-0000-0000-000055030000}"/>
    <cellStyle name="Calculation 11 2" xfId="1956" xr:uid="{00000000-0005-0000-0000-000056030000}"/>
    <cellStyle name="Calculation 11 3" xfId="1957" xr:uid="{00000000-0005-0000-0000-000057030000}"/>
    <cellStyle name="Calculation 11 4" xfId="1958" xr:uid="{00000000-0005-0000-0000-000058030000}"/>
    <cellStyle name="Calculation 11 5" xfId="1959" xr:uid="{00000000-0005-0000-0000-000059030000}"/>
    <cellStyle name="Calculation 11 6" xfId="1960" xr:uid="{00000000-0005-0000-0000-00005A030000}"/>
    <cellStyle name="Calculation 11 7" xfId="1961" xr:uid="{00000000-0005-0000-0000-00005B030000}"/>
    <cellStyle name="Calculation 11 8" xfId="1962" xr:uid="{00000000-0005-0000-0000-00005C030000}"/>
    <cellStyle name="Calculation 11 9" xfId="1963" xr:uid="{00000000-0005-0000-0000-00005D030000}"/>
    <cellStyle name="Calculation 12" xfId="1964" xr:uid="{00000000-0005-0000-0000-00005E030000}"/>
    <cellStyle name="Calculation 12 10" xfId="1965" xr:uid="{00000000-0005-0000-0000-00005F030000}"/>
    <cellStyle name="Calculation 12 11" xfId="1966" xr:uid="{00000000-0005-0000-0000-000060030000}"/>
    <cellStyle name="Calculation 12 12" xfId="1967" xr:uid="{00000000-0005-0000-0000-000061030000}"/>
    <cellStyle name="Calculation 12 13" xfId="1968" xr:uid="{00000000-0005-0000-0000-000062030000}"/>
    <cellStyle name="Calculation 12 14" xfId="1969" xr:uid="{00000000-0005-0000-0000-000063030000}"/>
    <cellStyle name="Calculation 12 15" xfId="1970" xr:uid="{00000000-0005-0000-0000-000064030000}"/>
    <cellStyle name="Calculation 12 16" xfId="1971" xr:uid="{00000000-0005-0000-0000-000065030000}"/>
    <cellStyle name="Calculation 12 2" xfId="1972" xr:uid="{00000000-0005-0000-0000-000066030000}"/>
    <cellStyle name="Calculation 12 3" xfId="1973" xr:uid="{00000000-0005-0000-0000-000067030000}"/>
    <cellStyle name="Calculation 12 4" xfId="1974" xr:uid="{00000000-0005-0000-0000-000068030000}"/>
    <cellStyle name="Calculation 12 5" xfId="1975" xr:uid="{00000000-0005-0000-0000-000069030000}"/>
    <cellStyle name="Calculation 12 6" xfId="1976" xr:uid="{00000000-0005-0000-0000-00006A030000}"/>
    <cellStyle name="Calculation 12 7" xfId="1977" xr:uid="{00000000-0005-0000-0000-00006B030000}"/>
    <cellStyle name="Calculation 12 8" xfId="1978" xr:uid="{00000000-0005-0000-0000-00006C030000}"/>
    <cellStyle name="Calculation 12 9" xfId="1979" xr:uid="{00000000-0005-0000-0000-00006D030000}"/>
    <cellStyle name="Calculation 13" xfId="1980" xr:uid="{00000000-0005-0000-0000-00006E030000}"/>
    <cellStyle name="Calculation 13 10" xfId="1981" xr:uid="{00000000-0005-0000-0000-00006F030000}"/>
    <cellStyle name="Calculation 13 11" xfId="1982" xr:uid="{00000000-0005-0000-0000-000070030000}"/>
    <cellStyle name="Calculation 13 12" xfId="1983" xr:uid="{00000000-0005-0000-0000-000071030000}"/>
    <cellStyle name="Calculation 13 13" xfId="1984" xr:uid="{00000000-0005-0000-0000-000072030000}"/>
    <cellStyle name="Calculation 13 14" xfId="1985" xr:uid="{00000000-0005-0000-0000-000073030000}"/>
    <cellStyle name="Calculation 13 15" xfId="1986" xr:uid="{00000000-0005-0000-0000-000074030000}"/>
    <cellStyle name="Calculation 13 16" xfId="1987" xr:uid="{00000000-0005-0000-0000-000075030000}"/>
    <cellStyle name="Calculation 13 2" xfId="1988" xr:uid="{00000000-0005-0000-0000-000076030000}"/>
    <cellStyle name="Calculation 13 3" xfId="1989" xr:uid="{00000000-0005-0000-0000-000077030000}"/>
    <cellStyle name="Calculation 13 4" xfId="1990" xr:uid="{00000000-0005-0000-0000-000078030000}"/>
    <cellStyle name="Calculation 13 5" xfId="1991" xr:uid="{00000000-0005-0000-0000-000079030000}"/>
    <cellStyle name="Calculation 13 6" xfId="1992" xr:uid="{00000000-0005-0000-0000-00007A030000}"/>
    <cellStyle name="Calculation 13 7" xfId="1993" xr:uid="{00000000-0005-0000-0000-00007B030000}"/>
    <cellStyle name="Calculation 13 8" xfId="1994" xr:uid="{00000000-0005-0000-0000-00007C030000}"/>
    <cellStyle name="Calculation 13 9" xfId="1995" xr:uid="{00000000-0005-0000-0000-00007D030000}"/>
    <cellStyle name="Calculation 2" xfId="107" xr:uid="{00000000-0005-0000-0000-00007E030000}"/>
    <cellStyle name="Calculation 2 10" xfId="1996" xr:uid="{00000000-0005-0000-0000-00007F030000}"/>
    <cellStyle name="Calculation 2 11" xfId="1997" xr:uid="{00000000-0005-0000-0000-000080030000}"/>
    <cellStyle name="Calculation 2 12" xfId="1998" xr:uid="{00000000-0005-0000-0000-000081030000}"/>
    <cellStyle name="Calculation 2 13" xfId="1999" xr:uid="{00000000-0005-0000-0000-000082030000}"/>
    <cellStyle name="Calculation 2 14" xfId="2000" xr:uid="{00000000-0005-0000-0000-000083030000}"/>
    <cellStyle name="Calculation 2 15" xfId="2001" xr:uid="{00000000-0005-0000-0000-000084030000}"/>
    <cellStyle name="Calculation 2 16" xfId="2002" xr:uid="{00000000-0005-0000-0000-000085030000}"/>
    <cellStyle name="Calculation 2 2" xfId="2003" xr:uid="{00000000-0005-0000-0000-000086030000}"/>
    <cellStyle name="Calculation 2 3" xfId="2004" xr:uid="{00000000-0005-0000-0000-000087030000}"/>
    <cellStyle name="Calculation 2 4" xfId="2005" xr:uid="{00000000-0005-0000-0000-000088030000}"/>
    <cellStyle name="Calculation 2 5" xfId="2006" xr:uid="{00000000-0005-0000-0000-000089030000}"/>
    <cellStyle name="Calculation 2 6" xfId="2007" xr:uid="{00000000-0005-0000-0000-00008A030000}"/>
    <cellStyle name="Calculation 2 7" xfId="2008" xr:uid="{00000000-0005-0000-0000-00008B030000}"/>
    <cellStyle name="Calculation 2 8" xfId="2009" xr:uid="{00000000-0005-0000-0000-00008C030000}"/>
    <cellStyle name="Calculation 2 9" xfId="2010" xr:uid="{00000000-0005-0000-0000-00008D030000}"/>
    <cellStyle name="Calculation 3" xfId="2011" xr:uid="{00000000-0005-0000-0000-00008E030000}"/>
    <cellStyle name="Calculation 3 10" xfId="2012" xr:uid="{00000000-0005-0000-0000-00008F030000}"/>
    <cellStyle name="Calculation 3 11" xfId="2013" xr:uid="{00000000-0005-0000-0000-000090030000}"/>
    <cellStyle name="Calculation 3 12" xfId="2014" xr:uid="{00000000-0005-0000-0000-000091030000}"/>
    <cellStyle name="Calculation 3 13" xfId="2015" xr:uid="{00000000-0005-0000-0000-000092030000}"/>
    <cellStyle name="Calculation 3 14" xfId="2016" xr:uid="{00000000-0005-0000-0000-000093030000}"/>
    <cellStyle name="Calculation 3 15" xfId="2017" xr:uid="{00000000-0005-0000-0000-000094030000}"/>
    <cellStyle name="Calculation 3 16" xfId="2018" xr:uid="{00000000-0005-0000-0000-000095030000}"/>
    <cellStyle name="Calculation 3 2" xfId="2019" xr:uid="{00000000-0005-0000-0000-000096030000}"/>
    <cellStyle name="Calculation 3 3" xfId="2020" xr:uid="{00000000-0005-0000-0000-000097030000}"/>
    <cellStyle name="Calculation 3 4" xfId="2021" xr:uid="{00000000-0005-0000-0000-000098030000}"/>
    <cellStyle name="Calculation 3 5" xfId="2022" xr:uid="{00000000-0005-0000-0000-000099030000}"/>
    <cellStyle name="Calculation 3 6" xfId="2023" xr:uid="{00000000-0005-0000-0000-00009A030000}"/>
    <cellStyle name="Calculation 3 7" xfId="2024" xr:uid="{00000000-0005-0000-0000-00009B030000}"/>
    <cellStyle name="Calculation 3 8" xfId="2025" xr:uid="{00000000-0005-0000-0000-00009C030000}"/>
    <cellStyle name="Calculation 3 9" xfId="2026" xr:uid="{00000000-0005-0000-0000-00009D030000}"/>
    <cellStyle name="Calculation 4" xfId="2027" xr:uid="{00000000-0005-0000-0000-00009E030000}"/>
    <cellStyle name="Calculation 4 10" xfId="2028" xr:uid="{00000000-0005-0000-0000-00009F030000}"/>
    <cellStyle name="Calculation 4 11" xfId="2029" xr:uid="{00000000-0005-0000-0000-0000A0030000}"/>
    <cellStyle name="Calculation 4 12" xfId="2030" xr:uid="{00000000-0005-0000-0000-0000A1030000}"/>
    <cellStyle name="Calculation 4 13" xfId="2031" xr:uid="{00000000-0005-0000-0000-0000A2030000}"/>
    <cellStyle name="Calculation 4 14" xfId="2032" xr:uid="{00000000-0005-0000-0000-0000A3030000}"/>
    <cellStyle name="Calculation 4 15" xfId="2033" xr:uid="{00000000-0005-0000-0000-0000A4030000}"/>
    <cellStyle name="Calculation 4 16" xfId="2034" xr:uid="{00000000-0005-0000-0000-0000A5030000}"/>
    <cellStyle name="Calculation 4 2" xfId="2035" xr:uid="{00000000-0005-0000-0000-0000A6030000}"/>
    <cellStyle name="Calculation 4 3" xfId="2036" xr:uid="{00000000-0005-0000-0000-0000A7030000}"/>
    <cellStyle name="Calculation 4 4" xfId="2037" xr:uid="{00000000-0005-0000-0000-0000A8030000}"/>
    <cellStyle name="Calculation 4 5" xfId="2038" xr:uid="{00000000-0005-0000-0000-0000A9030000}"/>
    <cellStyle name="Calculation 4 6" xfId="2039" xr:uid="{00000000-0005-0000-0000-0000AA030000}"/>
    <cellStyle name="Calculation 4 7" xfId="2040" xr:uid="{00000000-0005-0000-0000-0000AB030000}"/>
    <cellStyle name="Calculation 4 8" xfId="2041" xr:uid="{00000000-0005-0000-0000-0000AC030000}"/>
    <cellStyle name="Calculation 4 9" xfId="2042" xr:uid="{00000000-0005-0000-0000-0000AD030000}"/>
    <cellStyle name="Calculation 5" xfId="2043" xr:uid="{00000000-0005-0000-0000-0000AE030000}"/>
    <cellStyle name="Calculation 5 10" xfId="2044" xr:uid="{00000000-0005-0000-0000-0000AF030000}"/>
    <cellStyle name="Calculation 5 11" xfId="2045" xr:uid="{00000000-0005-0000-0000-0000B0030000}"/>
    <cellStyle name="Calculation 5 12" xfId="2046" xr:uid="{00000000-0005-0000-0000-0000B1030000}"/>
    <cellStyle name="Calculation 5 13" xfId="2047" xr:uid="{00000000-0005-0000-0000-0000B2030000}"/>
    <cellStyle name="Calculation 5 14" xfId="2048" xr:uid="{00000000-0005-0000-0000-0000B3030000}"/>
    <cellStyle name="Calculation 5 15" xfId="2049" xr:uid="{00000000-0005-0000-0000-0000B4030000}"/>
    <cellStyle name="Calculation 5 16" xfId="2050" xr:uid="{00000000-0005-0000-0000-0000B5030000}"/>
    <cellStyle name="Calculation 5 2" xfId="2051" xr:uid="{00000000-0005-0000-0000-0000B6030000}"/>
    <cellStyle name="Calculation 5 3" xfId="2052" xr:uid="{00000000-0005-0000-0000-0000B7030000}"/>
    <cellStyle name="Calculation 5 4" xfId="2053" xr:uid="{00000000-0005-0000-0000-0000B8030000}"/>
    <cellStyle name="Calculation 5 5" xfId="2054" xr:uid="{00000000-0005-0000-0000-0000B9030000}"/>
    <cellStyle name="Calculation 5 6" xfId="2055" xr:uid="{00000000-0005-0000-0000-0000BA030000}"/>
    <cellStyle name="Calculation 5 7" xfId="2056" xr:uid="{00000000-0005-0000-0000-0000BB030000}"/>
    <cellStyle name="Calculation 5 8" xfId="2057" xr:uid="{00000000-0005-0000-0000-0000BC030000}"/>
    <cellStyle name="Calculation 5 9" xfId="2058" xr:uid="{00000000-0005-0000-0000-0000BD030000}"/>
    <cellStyle name="Calculation 6" xfId="2059" xr:uid="{00000000-0005-0000-0000-0000BE030000}"/>
    <cellStyle name="Calculation 6 10" xfId="2060" xr:uid="{00000000-0005-0000-0000-0000BF030000}"/>
    <cellStyle name="Calculation 6 11" xfId="2061" xr:uid="{00000000-0005-0000-0000-0000C0030000}"/>
    <cellStyle name="Calculation 6 12" xfId="2062" xr:uid="{00000000-0005-0000-0000-0000C1030000}"/>
    <cellStyle name="Calculation 6 13" xfId="2063" xr:uid="{00000000-0005-0000-0000-0000C2030000}"/>
    <cellStyle name="Calculation 6 14" xfId="2064" xr:uid="{00000000-0005-0000-0000-0000C3030000}"/>
    <cellStyle name="Calculation 6 15" xfId="2065" xr:uid="{00000000-0005-0000-0000-0000C4030000}"/>
    <cellStyle name="Calculation 6 16" xfId="2066" xr:uid="{00000000-0005-0000-0000-0000C5030000}"/>
    <cellStyle name="Calculation 6 2" xfId="2067" xr:uid="{00000000-0005-0000-0000-0000C6030000}"/>
    <cellStyle name="Calculation 6 3" xfId="2068" xr:uid="{00000000-0005-0000-0000-0000C7030000}"/>
    <cellStyle name="Calculation 6 4" xfId="2069" xr:uid="{00000000-0005-0000-0000-0000C8030000}"/>
    <cellStyle name="Calculation 6 5" xfId="2070" xr:uid="{00000000-0005-0000-0000-0000C9030000}"/>
    <cellStyle name="Calculation 6 6" xfId="2071" xr:uid="{00000000-0005-0000-0000-0000CA030000}"/>
    <cellStyle name="Calculation 6 7" xfId="2072" xr:uid="{00000000-0005-0000-0000-0000CB030000}"/>
    <cellStyle name="Calculation 6 8" xfId="2073" xr:uid="{00000000-0005-0000-0000-0000CC030000}"/>
    <cellStyle name="Calculation 6 9" xfId="2074" xr:uid="{00000000-0005-0000-0000-0000CD030000}"/>
    <cellStyle name="Calculation 7" xfId="2075" xr:uid="{00000000-0005-0000-0000-0000CE030000}"/>
    <cellStyle name="Calculation 7 10" xfId="2076" xr:uid="{00000000-0005-0000-0000-0000CF030000}"/>
    <cellStyle name="Calculation 7 11" xfId="2077" xr:uid="{00000000-0005-0000-0000-0000D0030000}"/>
    <cellStyle name="Calculation 7 12" xfId="2078" xr:uid="{00000000-0005-0000-0000-0000D1030000}"/>
    <cellStyle name="Calculation 7 13" xfId="2079" xr:uid="{00000000-0005-0000-0000-0000D2030000}"/>
    <cellStyle name="Calculation 7 14" xfId="2080" xr:uid="{00000000-0005-0000-0000-0000D3030000}"/>
    <cellStyle name="Calculation 7 15" xfId="2081" xr:uid="{00000000-0005-0000-0000-0000D4030000}"/>
    <cellStyle name="Calculation 7 16" xfId="2082" xr:uid="{00000000-0005-0000-0000-0000D5030000}"/>
    <cellStyle name="Calculation 7 2" xfId="2083" xr:uid="{00000000-0005-0000-0000-0000D6030000}"/>
    <cellStyle name="Calculation 7 3" xfId="2084" xr:uid="{00000000-0005-0000-0000-0000D7030000}"/>
    <cellStyle name="Calculation 7 4" xfId="2085" xr:uid="{00000000-0005-0000-0000-0000D8030000}"/>
    <cellStyle name="Calculation 7 5" xfId="2086" xr:uid="{00000000-0005-0000-0000-0000D9030000}"/>
    <cellStyle name="Calculation 7 6" xfId="2087" xr:uid="{00000000-0005-0000-0000-0000DA030000}"/>
    <cellStyle name="Calculation 7 7" xfId="2088" xr:uid="{00000000-0005-0000-0000-0000DB030000}"/>
    <cellStyle name="Calculation 7 8" xfId="2089" xr:uid="{00000000-0005-0000-0000-0000DC030000}"/>
    <cellStyle name="Calculation 7 9" xfId="2090" xr:uid="{00000000-0005-0000-0000-0000DD030000}"/>
    <cellStyle name="Calculation 8" xfId="2091" xr:uid="{00000000-0005-0000-0000-0000DE030000}"/>
    <cellStyle name="Calculation 8 10" xfId="2092" xr:uid="{00000000-0005-0000-0000-0000DF030000}"/>
    <cellStyle name="Calculation 8 11" xfId="2093" xr:uid="{00000000-0005-0000-0000-0000E0030000}"/>
    <cellStyle name="Calculation 8 12" xfId="2094" xr:uid="{00000000-0005-0000-0000-0000E1030000}"/>
    <cellStyle name="Calculation 8 13" xfId="2095" xr:uid="{00000000-0005-0000-0000-0000E2030000}"/>
    <cellStyle name="Calculation 8 14" xfId="2096" xr:uid="{00000000-0005-0000-0000-0000E3030000}"/>
    <cellStyle name="Calculation 8 15" xfId="2097" xr:uid="{00000000-0005-0000-0000-0000E4030000}"/>
    <cellStyle name="Calculation 8 16" xfId="2098" xr:uid="{00000000-0005-0000-0000-0000E5030000}"/>
    <cellStyle name="Calculation 8 2" xfId="2099" xr:uid="{00000000-0005-0000-0000-0000E6030000}"/>
    <cellStyle name="Calculation 8 3" xfId="2100" xr:uid="{00000000-0005-0000-0000-0000E7030000}"/>
    <cellStyle name="Calculation 8 4" xfId="2101" xr:uid="{00000000-0005-0000-0000-0000E8030000}"/>
    <cellStyle name="Calculation 8 5" xfId="2102" xr:uid="{00000000-0005-0000-0000-0000E9030000}"/>
    <cellStyle name="Calculation 8 6" xfId="2103" xr:uid="{00000000-0005-0000-0000-0000EA030000}"/>
    <cellStyle name="Calculation 8 7" xfId="2104" xr:uid="{00000000-0005-0000-0000-0000EB030000}"/>
    <cellStyle name="Calculation 8 8" xfId="2105" xr:uid="{00000000-0005-0000-0000-0000EC030000}"/>
    <cellStyle name="Calculation 8 9" xfId="2106" xr:uid="{00000000-0005-0000-0000-0000ED030000}"/>
    <cellStyle name="Calculation 9" xfId="2107" xr:uid="{00000000-0005-0000-0000-0000EE030000}"/>
    <cellStyle name="Calculation 9 10" xfId="2108" xr:uid="{00000000-0005-0000-0000-0000EF030000}"/>
    <cellStyle name="Calculation 9 11" xfId="2109" xr:uid="{00000000-0005-0000-0000-0000F0030000}"/>
    <cellStyle name="Calculation 9 12" xfId="2110" xr:uid="{00000000-0005-0000-0000-0000F1030000}"/>
    <cellStyle name="Calculation 9 13" xfId="2111" xr:uid="{00000000-0005-0000-0000-0000F2030000}"/>
    <cellStyle name="Calculation 9 14" xfId="2112" xr:uid="{00000000-0005-0000-0000-0000F3030000}"/>
    <cellStyle name="Calculation 9 15" xfId="2113" xr:uid="{00000000-0005-0000-0000-0000F4030000}"/>
    <cellStyle name="Calculation 9 16" xfId="2114" xr:uid="{00000000-0005-0000-0000-0000F5030000}"/>
    <cellStyle name="Calculation 9 2" xfId="2115" xr:uid="{00000000-0005-0000-0000-0000F6030000}"/>
    <cellStyle name="Calculation 9 3" xfId="2116" xr:uid="{00000000-0005-0000-0000-0000F7030000}"/>
    <cellStyle name="Calculation 9 4" xfId="2117" xr:uid="{00000000-0005-0000-0000-0000F8030000}"/>
    <cellStyle name="Calculation 9 5" xfId="2118" xr:uid="{00000000-0005-0000-0000-0000F9030000}"/>
    <cellStyle name="Calculation 9 6" xfId="2119" xr:uid="{00000000-0005-0000-0000-0000FA030000}"/>
    <cellStyle name="Calculation 9 7" xfId="2120" xr:uid="{00000000-0005-0000-0000-0000FB030000}"/>
    <cellStyle name="Calculation 9 8" xfId="2121" xr:uid="{00000000-0005-0000-0000-0000FC030000}"/>
    <cellStyle name="Calculation 9 9" xfId="2122" xr:uid="{00000000-0005-0000-0000-0000FD030000}"/>
    <cellStyle name="Catatan" xfId="108" xr:uid="{00000000-0005-0000-0000-0000FE030000}"/>
    <cellStyle name="Catatan 2" xfId="109" xr:uid="{00000000-0005-0000-0000-0000FF030000}"/>
    <cellStyle name="Catatan 3" xfId="110" xr:uid="{00000000-0005-0000-0000-000000040000}"/>
    <cellStyle name="Catatan 4" xfId="111" xr:uid="{00000000-0005-0000-0000-000001040000}"/>
    <cellStyle name="Catatan 5" xfId="112" xr:uid="{00000000-0005-0000-0000-000002040000}"/>
    <cellStyle name="Cek Sel" xfId="113" xr:uid="{00000000-0005-0000-0000-000003040000}"/>
    <cellStyle name="Check Cell 10" xfId="2123" xr:uid="{00000000-0005-0000-0000-000004040000}"/>
    <cellStyle name="Check Cell 11" xfId="2124" xr:uid="{00000000-0005-0000-0000-000005040000}"/>
    <cellStyle name="Check Cell 12" xfId="2125" xr:uid="{00000000-0005-0000-0000-000006040000}"/>
    <cellStyle name="Check Cell 13" xfId="2126" xr:uid="{00000000-0005-0000-0000-000007040000}"/>
    <cellStyle name="Check Cell 2" xfId="114" xr:uid="{00000000-0005-0000-0000-000008040000}"/>
    <cellStyle name="Check Cell 3" xfId="2127" xr:uid="{00000000-0005-0000-0000-000009040000}"/>
    <cellStyle name="Check Cell 4" xfId="2128" xr:uid="{00000000-0005-0000-0000-00000A040000}"/>
    <cellStyle name="Check Cell 5" xfId="2129" xr:uid="{00000000-0005-0000-0000-00000B040000}"/>
    <cellStyle name="Check Cell 6" xfId="2130" xr:uid="{00000000-0005-0000-0000-00000C040000}"/>
    <cellStyle name="Check Cell 7" xfId="2131" xr:uid="{00000000-0005-0000-0000-00000D040000}"/>
    <cellStyle name="Check Cell 8" xfId="2132" xr:uid="{00000000-0005-0000-0000-00000E040000}"/>
    <cellStyle name="Check Cell 9" xfId="2133" xr:uid="{00000000-0005-0000-0000-00000F040000}"/>
    <cellStyle name="Comma" xfId="115" builtinId="3"/>
    <cellStyle name="Comma  - Style1" xfId="116" xr:uid="{00000000-0005-0000-0000-000011040000}"/>
    <cellStyle name="Comma  - Style1 2" xfId="117" xr:uid="{00000000-0005-0000-0000-000012040000}"/>
    <cellStyle name="Comma  - Style1 3" xfId="118" xr:uid="{00000000-0005-0000-0000-000013040000}"/>
    <cellStyle name="Comma  - Style1 4" xfId="119" xr:uid="{00000000-0005-0000-0000-000014040000}"/>
    <cellStyle name="Comma  - Style1 5" xfId="120" xr:uid="{00000000-0005-0000-0000-000015040000}"/>
    <cellStyle name="Comma  - Style1 6" xfId="121" xr:uid="{00000000-0005-0000-0000-000016040000}"/>
    <cellStyle name="Comma  - Style1 7" xfId="122" xr:uid="{00000000-0005-0000-0000-000017040000}"/>
    <cellStyle name="Comma  - Style1_2 - RAB-PAJAK MEDAN - 2009 (ME) - r2 -PP" xfId="123" xr:uid="{00000000-0005-0000-0000-000018040000}"/>
    <cellStyle name="Comma  - Style2" xfId="124" xr:uid="{00000000-0005-0000-0000-000019040000}"/>
    <cellStyle name="Comma  - Style2 2" xfId="125" xr:uid="{00000000-0005-0000-0000-00001A040000}"/>
    <cellStyle name="Comma  - Style2 3" xfId="126" xr:uid="{00000000-0005-0000-0000-00001B040000}"/>
    <cellStyle name="Comma  - Style2 4" xfId="127" xr:uid="{00000000-0005-0000-0000-00001C040000}"/>
    <cellStyle name="Comma  - Style2 5" xfId="128" xr:uid="{00000000-0005-0000-0000-00001D040000}"/>
    <cellStyle name="Comma  - Style2 6" xfId="129" xr:uid="{00000000-0005-0000-0000-00001E040000}"/>
    <cellStyle name="Comma  - Style2 7" xfId="130" xr:uid="{00000000-0005-0000-0000-00001F040000}"/>
    <cellStyle name="Comma  - Style2_2 - RAB-PAJAK MEDAN - 2009 (ME) - r2 -PP" xfId="131" xr:uid="{00000000-0005-0000-0000-000020040000}"/>
    <cellStyle name="Comma  - Style3" xfId="132" xr:uid="{00000000-0005-0000-0000-000021040000}"/>
    <cellStyle name="Comma  - Style3 2" xfId="133" xr:uid="{00000000-0005-0000-0000-000022040000}"/>
    <cellStyle name="Comma  - Style3 3" xfId="134" xr:uid="{00000000-0005-0000-0000-000023040000}"/>
    <cellStyle name="Comma  - Style3 4" xfId="135" xr:uid="{00000000-0005-0000-0000-000024040000}"/>
    <cellStyle name="Comma  - Style3 5" xfId="136" xr:uid="{00000000-0005-0000-0000-000025040000}"/>
    <cellStyle name="Comma  - Style3 6" xfId="137" xr:uid="{00000000-0005-0000-0000-000026040000}"/>
    <cellStyle name="Comma  - Style3 7" xfId="138" xr:uid="{00000000-0005-0000-0000-000027040000}"/>
    <cellStyle name="Comma  - Style3_2 - RAB-PAJAK MEDAN - 2009 (ME) - r2 -PP" xfId="139" xr:uid="{00000000-0005-0000-0000-000028040000}"/>
    <cellStyle name="Comma  - Style4" xfId="140" xr:uid="{00000000-0005-0000-0000-000029040000}"/>
    <cellStyle name="Comma  - Style4 2" xfId="141" xr:uid="{00000000-0005-0000-0000-00002A040000}"/>
    <cellStyle name="Comma  - Style4 3" xfId="142" xr:uid="{00000000-0005-0000-0000-00002B040000}"/>
    <cellStyle name="Comma  - Style4 4" xfId="143" xr:uid="{00000000-0005-0000-0000-00002C040000}"/>
    <cellStyle name="Comma  - Style4 5" xfId="144" xr:uid="{00000000-0005-0000-0000-00002D040000}"/>
    <cellStyle name="Comma  - Style4 6" xfId="145" xr:uid="{00000000-0005-0000-0000-00002E040000}"/>
    <cellStyle name="Comma  - Style4 7" xfId="146" xr:uid="{00000000-0005-0000-0000-00002F040000}"/>
    <cellStyle name="Comma  - Style4_2 - RAB-PAJAK MEDAN - 2009 (ME) - r2 -PP" xfId="147" xr:uid="{00000000-0005-0000-0000-000030040000}"/>
    <cellStyle name="Comma  - Style5" xfId="148" xr:uid="{00000000-0005-0000-0000-000031040000}"/>
    <cellStyle name="Comma  - Style5 2" xfId="149" xr:uid="{00000000-0005-0000-0000-000032040000}"/>
    <cellStyle name="Comma  - Style5 3" xfId="150" xr:uid="{00000000-0005-0000-0000-000033040000}"/>
    <cellStyle name="Comma  - Style5 4" xfId="151" xr:uid="{00000000-0005-0000-0000-000034040000}"/>
    <cellStyle name="Comma  - Style5 5" xfId="152" xr:uid="{00000000-0005-0000-0000-000035040000}"/>
    <cellStyle name="Comma  - Style5 6" xfId="153" xr:uid="{00000000-0005-0000-0000-000036040000}"/>
    <cellStyle name="Comma  - Style5 7" xfId="154" xr:uid="{00000000-0005-0000-0000-000037040000}"/>
    <cellStyle name="Comma  - Style5_2 - RAB-PAJAK MEDAN - 2009 (ME) - r2 -PP" xfId="155" xr:uid="{00000000-0005-0000-0000-000038040000}"/>
    <cellStyle name="Comma  - Style6" xfId="156" xr:uid="{00000000-0005-0000-0000-000039040000}"/>
    <cellStyle name="Comma  - Style6 2" xfId="157" xr:uid="{00000000-0005-0000-0000-00003A040000}"/>
    <cellStyle name="Comma  - Style6 3" xfId="158" xr:uid="{00000000-0005-0000-0000-00003B040000}"/>
    <cellStyle name="Comma  - Style6 4" xfId="159" xr:uid="{00000000-0005-0000-0000-00003C040000}"/>
    <cellStyle name="Comma  - Style6 5" xfId="160" xr:uid="{00000000-0005-0000-0000-00003D040000}"/>
    <cellStyle name="Comma  - Style6 6" xfId="161" xr:uid="{00000000-0005-0000-0000-00003E040000}"/>
    <cellStyle name="Comma  - Style6 7" xfId="162" xr:uid="{00000000-0005-0000-0000-00003F040000}"/>
    <cellStyle name="Comma  - Style6_2 - RAB-PAJAK MEDAN - 2009 (ME) - r2 -PP" xfId="163" xr:uid="{00000000-0005-0000-0000-000040040000}"/>
    <cellStyle name="Comma  - Style7" xfId="164" xr:uid="{00000000-0005-0000-0000-000041040000}"/>
    <cellStyle name="Comma  - Style7 2" xfId="165" xr:uid="{00000000-0005-0000-0000-000042040000}"/>
    <cellStyle name="Comma  - Style7 3" xfId="166" xr:uid="{00000000-0005-0000-0000-000043040000}"/>
    <cellStyle name="Comma  - Style7 4" xfId="167" xr:uid="{00000000-0005-0000-0000-000044040000}"/>
    <cellStyle name="Comma  - Style7 5" xfId="168" xr:uid="{00000000-0005-0000-0000-000045040000}"/>
    <cellStyle name="Comma  - Style7 6" xfId="169" xr:uid="{00000000-0005-0000-0000-000046040000}"/>
    <cellStyle name="Comma  - Style7 7" xfId="170" xr:uid="{00000000-0005-0000-0000-000047040000}"/>
    <cellStyle name="Comma  - Style7_2 - RAB-PAJAK MEDAN - 2009 (ME) - r2 -PP" xfId="171" xr:uid="{00000000-0005-0000-0000-000048040000}"/>
    <cellStyle name="Comma  - Style8" xfId="172" xr:uid="{00000000-0005-0000-0000-000049040000}"/>
    <cellStyle name="Comma  - Style8 2" xfId="173" xr:uid="{00000000-0005-0000-0000-00004A040000}"/>
    <cellStyle name="Comma  - Style8 3" xfId="174" xr:uid="{00000000-0005-0000-0000-00004B040000}"/>
    <cellStyle name="Comma  - Style8 4" xfId="175" xr:uid="{00000000-0005-0000-0000-00004C040000}"/>
    <cellStyle name="Comma  - Style8 5" xfId="176" xr:uid="{00000000-0005-0000-0000-00004D040000}"/>
    <cellStyle name="Comma  - Style8 6" xfId="177" xr:uid="{00000000-0005-0000-0000-00004E040000}"/>
    <cellStyle name="Comma  - Style8 7" xfId="178" xr:uid="{00000000-0005-0000-0000-00004F040000}"/>
    <cellStyle name="Comma  - Style8_2 - RAB-PAJAK MEDAN - 2009 (ME) - r2 -PP" xfId="179" xr:uid="{00000000-0005-0000-0000-000050040000}"/>
    <cellStyle name="Comma [0]" xfId="180" builtinId="6"/>
    <cellStyle name="Comma [0] 10" xfId="181" xr:uid="{00000000-0005-0000-0000-000052040000}"/>
    <cellStyle name="Comma [0] 10 2" xfId="182" xr:uid="{00000000-0005-0000-0000-000053040000}"/>
    <cellStyle name="Comma [0] 10 2 2" xfId="1205" xr:uid="{00000000-0005-0000-0000-000054040000}"/>
    <cellStyle name="Comma [0] 10 3" xfId="183" xr:uid="{00000000-0005-0000-0000-000055040000}"/>
    <cellStyle name="Comma [0] 10 3 2" xfId="184" xr:uid="{00000000-0005-0000-0000-000056040000}"/>
    <cellStyle name="Comma [0] 10 4" xfId="2134" xr:uid="{00000000-0005-0000-0000-000057040000}"/>
    <cellStyle name="Comma [0] 11" xfId="185" xr:uid="{00000000-0005-0000-0000-000058040000}"/>
    <cellStyle name="Comma [0] 11 2" xfId="186" xr:uid="{00000000-0005-0000-0000-000059040000}"/>
    <cellStyle name="Comma [0] 11 2 2" xfId="2135" xr:uid="{00000000-0005-0000-0000-00005A040000}"/>
    <cellStyle name="Comma [0] 11 3" xfId="187" xr:uid="{00000000-0005-0000-0000-00005B040000}"/>
    <cellStyle name="Comma [0] 12" xfId="188" xr:uid="{00000000-0005-0000-0000-00005C040000}"/>
    <cellStyle name="Comma [0] 12 2" xfId="189" xr:uid="{00000000-0005-0000-0000-00005D040000}"/>
    <cellStyle name="Comma [0] 13" xfId="190" xr:uid="{00000000-0005-0000-0000-00005E040000}"/>
    <cellStyle name="Comma [0] 13 2" xfId="191" xr:uid="{00000000-0005-0000-0000-00005F040000}"/>
    <cellStyle name="Comma [0] 14" xfId="192" xr:uid="{00000000-0005-0000-0000-000060040000}"/>
    <cellStyle name="Comma [0] 15" xfId="193" xr:uid="{00000000-0005-0000-0000-000061040000}"/>
    <cellStyle name="Comma [0] 16" xfId="194" xr:uid="{00000000-0005-0000-0000-000062040000}"/>
    <cellStyle name="Comma [0] 17" xfId="195" xr:uid="{00000000-0005-0000-0000-000063040000}"/>
    <cellStyle name="Comma [0] 17 2" xfId="2136" xr:uid="{00000000-0005-0000-0000-000064040000}"/>
    <cellStyle name="Comma [0] 18" xfId="196" xr:uid="{00000000-0005-0000-0000-000065040000}"/>
    <cellStyle name="Comma [0] 18 2" xfId="2137" xr:uid="{00000000-0005-0000-0000-000066040000}"/>
    <cellStyle name="Comma [0] 19" xfId="197" xr:uid="{00000000-0005-0000-0000-000067040000}"/>
    <cellStyle name="Comma [0] 2" xfId="198" xr:uid="{00000000-0005-0000-0000-000068040000}"/>
    <cellStyle name="Comma [0] 2 10" xfId="2138" xr:uid="{00000000-0005-0000-0000-000069040000}"/>
    <cellStyle name="Comma [0] 2 10 2" xfId="2139" xr:uid="{00000000-0005-0000-0000-00006A040000}"/>
    <cellStyle name="Comma [0] 2 10 3" xfId="2140" xr:uid="{00000000-0005-0000-0000-00006B040000}"/>
    <cellStyle name="Comma [0] 2 11" xfId="2141" xr:uid="{00000000-0005-0000-0000-00006C040000}"/>
    <cellStyle name="Comma [0] 2 12" xfId="2142" xr:uid="{00000000-0005-0000-0000-00006D040000}"/>
    <cellStyle name="Comma [0] 2 13" xfId="2143" xr:uid="{00000000-0005-0000-0000-00006E040000}"/>
    <cellStyle name="Comma [0] 2 14" xfId="2144" xr:uid="{00000000-0005-0000-0000-00006F040000}"/>
    <cellStyle name="Comma [0] 2 15" xfId="2145" xr:uid="{00000000-0005-0000-0000-000070040000}"/>
    <cellStyle name="Comma [0] 2 16" xfId="2146" xr:uid="{00000000-0005-0000-0000-000071040000}"/>
    <cellStyle name="Comma [0] 2 17" xfId="2147" xr:uid="{00000000-0005-0000-0000-000072040000}"/>
    <cellStyle name="Comma [0] 2 18" xfId="2148" xr:uid="{00000000-0005-0000-0000-000073040000}"/>
    <cellStyle name="Comma [0] 2 19" xfId="2149" xr:uid="{00000000-0005-0000-0000-000074040000}"/>
    <cellStyle name="Comma [0] 2 2" xfId="199" xr:uid="{00000000-0005-0000-0000-000075040000}"/>
    <cellStyle name="Comma [0] 2 2 10" xfId="2150" xr:uid="{00000000-0005-0000-0000-000076040000}"/>
    <cellStyle name="Comma [0] 2 2 11" xfId="2151" xr:uid="{00000000-0005-0000-0000-000077040000}"/>
    <cellStyle name="Comma [0] 2 2 2" xfId="200" xr:uid="{00000000-0005-0000-0000-000078040000}"/>
    <cellStyle name="Comma [0] 2 2 2 2" xfId="201" xr:uid="{00000000-0005-0000-0000-000079040000}"/>
    <cellStyle name="Comma [0] 2 2 3" xfId="202" xr:uid="{00000000-0005-0000-0000-00007A040000}"/>
    <cellStyle name="Comma [0] 2 2 3 2" xfId="203" xr:uid="{00000000-0005-0000-0000-00007B040000}"/>
    <cellStyle name="Comma [0] 2 2 4" xfId="204" xr:uid="{00000000-0005-0000-0000-00007C040000}"/>
    <cellStyle name="Comma [0] 2 2 5" xfId="205" xr:uid="{00000000-0005-0000-0000-00007D040000}"/>
    <cellStyle name="Comma [0] 2 2 6" xfId="206" xr:uid="{00000000-0005-0000-0000-00007E040000}"/>
    <cellStyle name="Comma [0] 2 2 7" xfId="207" xr:uid="{00000000-0005-0000-0000-00007F040000}"/>
    <cellStyle name="Comma [0] 2 2 8" xfId="2152" xr:uid="{00000000-0005-0000-0000-000080040000}"/>
    <cellStyle name="Comma [0] 2 2 9" xfId="2153" xr:uid="{00000000-0005-0000-0000-000081040000}"/>
    <cellStyle name="Comma [0] 2 2_ANALISA 2008" xfId="2154" xr:uid="{00000000-0005-0000-0000-000082040000}"/>
    <cellStyle name="Comma [0] 2 20" xfId="2155" xr:uid="{00000000-0005-0000-0000-000083040000}"/>
    <cellStyle name="Comma [0] 2 3" xfId="208" xr:uid="{00000000-0005-0000-0000-000084040000}"/>
    <cellStyle name="Comma [0] 2 3 2" xfId="209" xr:uid="{00000000-0005-0000-0000-000085040000}"/>
    <cellStyle name="Comma [0] 2 3 3" xfId="210" xr:uid="{00000000-0005-0000-0000-000086040000}"/>
    <cellStyle name="Comma [0] 2 3 4" xfId="211" xr:uid="{00000000-0005-0000-0000-000087040000}"/>
    <cellStyle name="Comma [0] 2 3 5" xfId="212" xr:uid="{00000000-0005-0000-0000-000088040000}"/>
    <cellStyle name="Comma [0] 2 3 6" xfId="213" xr:uid="{00000000-0005-0000-0000-000089040000}"/>
    <cellStyle name="Comma [0] 2 3 7" xfId="214" xr:uid="{00000000-0005-0000-0000-00008A040000}"/>
    <cellStyle name="Comma [0] 2 3_RAB  POWER HOUSE STAI 07-11-09" xfId="215" xr:uid="{00000000-0005-0000-0000-00008B040000}"/>
    <cellStyle name="Comma [0] 2 4" xfId="216" xr:uid="{00000000-0005-0000-0000-00008C040000}"/>
    <cellStyle name="Comma [0] 2 4 2" xfId="217" xr:uid="{00000000-0005-0000-0000-00008D040000}"/>
    <cellStyle name="Comma [0] 2 5" xfId="218" xr:uid="{00000000-0005-0000-0000-00008E040000}"/>
    <cellStyle name="Comma [0] 2 6" xfId="219" xr:uid="{00000000-0005-0000-0000-00008F040000}"/>
    <cellStyle name="Comma [0] 2 7" xfId="220" xr:uid="{00000000-0005-0000-0000-000090040000}"/>
    <cellStyle name="Comma [0] 2 8" xfId="221" xr:uid="{00000000-0005-0000-0000-000091040000}"/>
    <cellStyle name="Comma [0] 2 9" xfId="2156" xr:uid="{00000000-0005-0000-0000-000092040000}"/>
    <cellStyle name="Comma [0] 2_CV.AJ" xfId="222" xr:uid="{00000000-0005-0000-0000-000093040000}"/>
    <cellStyle name="Comma [0] 20" xfId="223" xr:uid="{00000000-0005-0000-0000-000094040000}"/>
    <cellStyle name="Comma [0] 20 2" xfId="224" xr:uid="{00000000-0005-0000-0000-000095040000}"/>
    <cellStyle name="Comma [0] 20 2 2" xfId="225" xr:uid="{00000000-0005-0000-0000-000096040000}"/>
    <cellStyle name="Comma [0] 21" xfId="226" xr:uid="{00000000-0005-0000-0000-000097040000}"/>
    <cellStyle name="Comma [0] 21 2" xfId="227" xr:uid="{00000000-0005-0000-0000-000098040000}"/>
    <cellStyle name="Comma [0] 21 3" xfId="228" xr:uid="{00000000-0005-0000-0000-000099040000}"/>
    <cellStyle name="Comma [0] 22" xfId="229" xr:uid="{00000000-0005-0000-0000-00009A040000}"/>
    <cellStyle name="Comma [0] 22 2" xfId="230" xr:uid="{00000000-0005-0000-0000-00009B040000}"/>
    <cellStyle name="Comma [0] 23" xfId="2157" xr:uid="{00000000-0005-0000-0000-00009C040000}"/>
    <cellStyle name="Comma [0] 24" xfId="2158" xr:uid="{00000000-0005-0000-0000-00009D040000}"/>
    <cellStyle name="Comma [0] 25" xfId="2159" xr:uid="{00000000-0005-0000-0000-00009E040000}"/>
    <cellStyle name="Comma [0] 3" xfId="231" xr:uid="{00000000-0005-0000-0000-00009F040000}"/>
    <cellStyle name="Comma [0] 3 10" xfId="232" xr:uid="{00000000-0005-0000-0000-0000A0040000}"/>
    <cellStyle name="Comma [0] 3 11" xfId="233" xr:uid="{00000000-0005-0000-0000-0000A1040000}"/>
    <cellStyle name="Comma [0] 3 12" xfId="234" xr:uid="{00000000-0005-0000-0000-0000A2040000}"/>
    <cellStyle name="Comma [0] 3 2" xfId="235" xr:uid="{00000000-0005-0000-0000-0000A3040000}"/>
    <cellStyle name="Comma [0] 3 2 10" xfId="236" xr:uid="{00000000-0005-0000-0000-0000A4040000}"/>
    <cellStyle name="Comma [0] 3 2 2" xfId="237" xr:uid="{00000000-0005-0000-0000-0000A5040000}"/>
    <cellStyle name="Comma [0] 3 2 2 2" xfId="238" xr:uid="{00000000-0005-0000-0000-0000A6040000}"/>
    <cellStyle name="Comma [0] 3 2 2 2 2" xfId="239" xr:uid="{00000000-0005-0000-0000-0000A7040000}"/>
    <cellStyle name="Comma [0] 3 2 2 2 3" xfId="240" xr:uid="{00000000-0005-0000-0000-0000A8040000}"/>
    <cellStyle name="Comma [0] 3 2 2 2 4" xfId="241" xr:uid="{00000000-0005-0000-0000-0000A9040000}"/>
    <cellStyle name="Comma [0] 3 2 2 3" xfId="242" xr:uid="{00000000-0005-0000-0000-0000AA040000}"/>
    <cellStyle name="Comma [0] 3 2 2 4" xfId="243" xr:uid="{00000000-0005-0000-0000-0000AB040000}"/>
    <cellStyle name="Comma [0] 3 2 2 5" xfId="244" xr:uid="{00000000-0005-0000-0000-0000AC040000}"/>
    <cellStyle name="Comma [0] 3 2 2_1-BOQ." xfId="245" xr:uid="{00000000-0005-0000-0000-0000AD040000}"/>
    <cellStyle name="Comma [0] 3 2 3" xfId="246" xr:uid="{00000000-0005-0000-0000-0000AE040000}"/>
    <cellStyle name="Comma [0] 3 2 3 2" xfId="247" xr:uid="{00000000-0005-0000-0000-0000AF040000}"/>
    <cellStyle name="Comma [0] 3 2 3 3" xfId="248" xr:uid="{00000000-0005-0000-0000-0000B0040000}"/>
    <cellStyle name="Comma [0] 3 2 3 4" xfId="249" xr:uid="{00000000-0005-0000-0000-0000B1040000}"/>
    <cellStyle name="Comma [0] 3 2 4" xfId="250" xr:uid="{00000000-0005-0000-0000-0000B2040000}"/>
    <cellStyle name="Comma [0] 3 2 5" xfId="251" xr:uid="{00000000-0005-0000-0000-0000B3040000}"/>
    <cellStyle name="Comma [0] 3 2 6" xfId="252" xr:uid="{00000000-0005-0000-0000-0000B4040000}"/>
    <cellStyle name="Comma [0] 3 2 7" xfId="253" xr:uid="{00000000-0005-0000-0000-0000B5040000}"/>
    <cellStyle name="Comma [0] 3 2 8" xfId="254" xr:uid="{00000000-0005-0000-0000-0000B6040000}"/>
    <cellStyle name="Comma [0] 3 2 9" xfId="255" xr:uid="{00000000-0005-0000-0000-0000B7040000}"/>
    <cellStyle name="Comma [0] 3 2_1-BOQ" xfId="256" xr:uid="{00000000-0005-0000-0000-0000B8040000}"/>
    <cellStyle name="Comma [0] 3 3" xfId="257" xr:uid="{00000000-0005-0000-0000-0000B9040000}"/>
    <cellStyle name="Comma [0] 3 3 2" xfId="258" xr:uid="{00000000-0005-0000-0000-0000BA040000}"/>
    <cellStyle name="Comma [0] 3 3 3" xfId="259" xr:uid="{00000000-0005-0000-0000-0000BB040000}"/>
    <cellStyle name="Comma [0] 3 3 4" xfId="260" xr:uid="{00000000-0005-0000-0000-0000BC040000}"/>
    <cellStyle name="Comma [0] 3 4" xfId="261" xr:uid="{00000000-0005-0000-0000-0000BD040000}"/>
    <cellStyle name="Comma [0] 3 4 2" xfId="262" xr:uid="{00000000-0005-0000-0000-0000BE040000}"/>
    <cellStyle name="Comma [0] 3 4 3" xfId="263" xr:uid="{00000000-0005-0000-0000-0000BF040000}"/>
    <cellStyle name="Comma [0] 3 4 4" xfId="264" xr:uid="{00000000-0005-0000-0000-0000C0040000}"/>
    <cellStyle name="Comma [0] 3 5" xfId="265" xr:uid="{00000000-0005-0000-0000-0000C1040000}"/>
    <cellStyle name="Comma [0] 3 5 2" xfId="266" xr:uid="{00000000-0005-0000-0000-0000C2040000}"/>
    <cellStyle name="Comma [0] 3 5 3" xfId="267" xr:uid="{00000000-0005-0000-0000-0000C3040000}"/>
    <cellStyle name="Comma [0] 3 5 4" xfId="268" xr:uid="{00000000-0005-0000-0000-0000C4040000}"/>
    <cellStyle name="Comma [0] 3 6" xfId="269" xr:uid="{00000000-0005-0000-0000-0000C5040000}"/>
    <cellStyle name="Comma [0] 3 7" xfId="270" xr:uid="{00000000-0005-0000-0000-0000C6040000}"/>
    <cellStyle name="Comma [0] 3 8" xfId="271" xr:uid="{00000000-0005-0000-0000-0000C7040000}"/>
    <cellStyle name="Comma [0] 3 9" xfId="272" xr:uid="{00000000-0005-0000-0000-0000C8040000}"/>
    <cellStyle name="Comma [0] 3_POSKESDES Ds. Lhok Keutapang Tangse" xfId="273" xr:uid="{00000000-0005-0000-0000-0000C9040000}"/>
    <cellStyle name="Comma [0] 4" xfId="274" xr:uid="{00000000-0005-0000-0000-0000CA040000}"/>
    <cellStyle name="Comma [0] 4 2" xfId="275" xr:uid="{00000000-0005-0000-0000-0000CB040000}"/>
    <cellStyle name="Comma [0] 4 2 2" xfId="2160" xr:uid="{00000000-0005-0000-0000-0000CC040000}"/>
    <cellStyle name="Comma [0] 4 2 3" xfId="2161" xr:uid="{00000000-0005-0000-0000-0000CD040000}"/>
    <cellStyle name="Comma [0] 4 2 4" xfId="2162" xr:uid="{00000000-0005-0000-0000-0000CE040000}"/>
    <cellStyle name="Comma [0] 4 2 5" xfId="2163" xr:uid="{00000000-0005-0000-0000-0000CF040000}"/>
    <cellStyle name="Comma [0] 4 2 6" xfId="2164" xr:uid="{00000000-0005-0000-0000-0000D0040000}"/>
    <cellStyle name="Comma [0] 4 2 7" xfId="2165" xr:uid="{00000000-0005-0000-0000-0000D1040000}"/>
    <cellStyle name="Comma [0] 4 3" xfId="276" xr:uid="{00000000-0005-0000-0000-0000D2040000}"/>
    <cellStyle name="Comma [0] 4 3 2" xfId="2166" xr:uid="{00000000-0005-0000-0000-0000D3040000}"/>
    <cellStyle name="Comma [0] 4 3 2 2" xfId="2167" xr:uid="{00000000-0005-0000-0000-0000D4040000}"/>
    <cellStyle name="Comma [0] 4 3 2 3" xfId="2168" xr:uid="{00000000-0005-0000-0000-0000D5040000}"/>
    <cellStyle name="Comma [0] 4 3 3" xfId="2169" xr:uid="{00000000-0005-0000-0000-0000D6040000}"/>
    <cellStyle name="Comma [0] 4 3 4" xfId="2170" xr:uid="{00000000-0005-0000-0000-0000D7040000}"/>
    <cellStyle name="Comma [0] 4 4" xfId="277" xr:uid="{00000000-0005-0000-0000-0000D8040000}"/>
    <cellStyle name="Comma [0] 4 5" xfId="2171" xr:uid="{00000000-0005-0000-0000-0000D9040000}"/>
    <cellStyle name="Comma [0] 4 6" xfId="2172" xr:uid="{00000000-0005-0000-0000-0000DA040000}"/>
    <cellStyle name="Comma [0] 4 7" xfId="2173" xr:uid="{00000000-0005-0000-0000-0000DB040000}"/>
    <cellStyle name="Comma [0] 4 8" xfId="2174" xr:uid="{00000000-0005-0000-0000-0000DC040000}"/>
    <cellStyle name="Comma [0] 5" xfId="278" xr:uid="{00000000-0005-0000-0000-0000DD040000}"/>
    <cellStyle name="Comma [0] 5 2" xfId="279" xr:uid="{00000000-0005-0000-0000-0000DE040000}"/>
    <cellStyle name="Comma [0] 5 2 2" xfId="2175" xr:uid="{00000000-0005-0000-0000-0000DF040000}"/>
    <cellStyle name="Comma [0] 5 2 3" xfId="2176" xr:uid="{00000000-0005-0000-0000-0000E0040000}"/>
    <cellStyle name="Comma [0] 5 2 4" xfId="2177" xr:uid="{00000000-0005-0000-0000-0000E1040000}"/>
    <cellStyle name="Comma [0] 5 3" xfId="280" xr:uid="{00000000-0005-0000-0000-0000E2040000}"/>
    <cellStyle name="Comma [0] 5 4" xfId="281" xr:uid="{00000000-0005-0000-0000-0000E3040000}"/>
    <cellStyle name="Comma [0] 5 5" xfId="282" xr:uid="{00000000-0005-0000-0000-0000E4040000}"/>
    <cellStyle name="Comma [0] 5 6" xfId="2178" xr:uid="{00000000-0005-0000-0000-0000E5040000}"/>
    <cellStyle name="Comma [0] 6" xfId="283" xr:uid="{00000000-0005-0000-0000-0000E6040000}"/>
    <cellStyle name="Comma [0] 6 2" xfId="284" xr:uid="{00000000-0005-0000-0000-0000E7040000}"/>
    <cellStyle name="Comma [0] 6 2 2" xfId="2179" xr:uid="{00000000-0005-0000-0000-0000E8040000}"/>
    <cellStyle name="Comma [0] 6 2 2 2" xfId="2180" xr:uid="{00000000-0005-0000-0000-0000E9040000}"/>
    <cellStyle name="Comma [0] 6 3" xfId="285" xr:uid="{00000000-0005-0000-0000-0000EA040000}"/>
    <cellStyle name="Comma [0] 6 3 2" xfId="2181" xr:uid="{00000000-0005-0000-0000-0000EB040000}"/>
    <cellStyle name="Comma [0] 6 3 3" xfId="2182" xr:uid="{00000000-0005-0000-0000-0000EC040000}"/>
    <cellStyle name="Comma [0] 6 4" xfId="286" xr:uid="{00000000-0005-0000-0000-0000ED040000}"/>
    <cellStyle name="Comma [0] 6 5" xfId="2183" xr:uid="{00000000-0005-0000-0000-0000EE040000}"/>
    <cellStyle name="Comma [0] 6 6" xfId="2184" xr:uid="{00000000-0005-0000-0000-0000EF040000}"/>
    <cellStyle name="Comma [0] 6 7" xfId="2185" xr:uid="{00000000-0005-0000-0000-0000F0040000}"/>
    <cellStyle name="Comma [0] 6 8" xfId="2186" xr:uid="{00000000-0005-0000-0000-0000F1040000}"/>
    <cellStyle name="Comma [0] 7" xfId="287" xr:uid="{00000000-0005-0000-0000-0000F2040000}"/>
    <cellStyle name="Comma [0] 7 2" xfId="288" xr:uid="{00000000-0005-0000-0000-0000F3040000}"/>
    <cellStyle name="Comma [0] 7 3" xfId="289" xr:uid="{00000000-0005-0000-0000-0000F4040000}"/>
    <cellStyle name="Comma [0] 7 4" xfId="290" xr:uid="{00000000-0005-0000-0000-0000F5040000}"/>
    <cellStyle name="Comma [0] 8" xfId="291" xr:uid="{00000000-0005-0000-0000-0000F6040000}"/>
    <cellStyle name="Comma [0] 8 2" xfId="2187" xr:uid="{00000000-0005-0000-0000-0000F7040000}"/>
    <cellStyle name="Comma [0] 8 3" xfId="2188" xr:uid="{00000000-0005-0000-0000-0000F8040000}"/>
    <cellStyle name="Comma [0] 8 4" xfId="2189" xr:uid="{00000000-0005-0000-0000-0000F9040000}"/>
    <cellStyle name="Comma [0] 8 5" xfId="2190" xr:uid="{00000000-0005-0000-0000-0000FA040000}"/>
    <cellStyle name="Comma [0] 8 6" xfId="2191" xr:uid="{00000000-0005-0000-0000-0000FB040000}"/>
    <cellStyle name="Comma [0] 9" xfId="292" xr:uid="{00000000-0005-0000-0000-0000FC040000}"/>
    <cellStyle name="Comma [0] 9 2" xfId="293" xr:uid="{00000000-0005-0000-0000-0000FD040000}"/>
    <cellStyle name="Comma [2]" xfId="294" xr:uid="{00000000-0005-0000-0000-0000FE040000}"/>
    <cellStyle name="Comma [2] 2" xfId="2192" xr:uid="{00000000-0005-0000-0000-0000FF040000}"/>
    <cellStyle name="Comma [2] 3" xfId="2193" xr:uid="{00000000-0005-0000-0000-000000050000}"/>
    <cellStyle name="Comma [2] 4" xfId="2194" xr:uid="{00000000-0005-0000-0000-000001050000}"/>
    <cellStyle name="Comma [2] 5" xfId="2195" xr:uid="{00000000-0005-0000-0000-000002050000}"/>
    <cellStyle name="Comma [2] 6" xfId="2196" xr:uid="{00000000-0005-0000-0000-000003050000}"/>
    <cellStyle name="Comma [3]" xfId="295" xr:uid="{00000000-0005-0000-0000-000004050000}"/>
    <cellStyle name="Comma 0" xfId="296" xr:uid="{00000000-0005-0000-0000-000005050000}"/>
    <cellStyle name="Comma 10" xfId="297" xr:uid="{00000000-0005-0000-0000-000006050000}"/>
    <cellStyle name="Comma 10 2" xfId="298" xr:uid="{00000000-0005-0000-0000-000007050000}"/>
    <cellStyle name="Comma 10 2 2" xfId="2197" xr:uid="{00000000-0005-0000-0000-000008050000}"/>
    <cellStyle name="Comma 10 3" xfId="299" xr:uid="{00000000-0005-0000-0000-000009050000}"/>
    <cellStyle name="Comma 10 4" xfId="2198" xr:uid="{00000000-0005-0000-0000-00000A050000}"/>
    <cellStyle name="Comma 11" xfId="300" xr:uid="{00000000-0005-0000-0000-00000B050000}"/>
    <cellStyle name="Comma 11 2" xfId="301" xr:uid="{00000000-0005-0000-0000-00000C050000}"/>
    <cellStyle name="Comma 11 3" xfId="302" xr:uid="{00000000-0005-0000-0000-00000D050000}"/>
    <cellStyle name="Comma 11 3 2" xfId="303" xr:uid="{00000000-0005-0000-0000-00000E050000}"/>
    <cellStyle name="Comma 11_METODOLOGI" xfId="2199" xr:uid="{00000000-0005-0000-0000-00000F050000}"/>
    <cellStyle name="Comma 12" xfId="304" xr:uid="{00000000-0005-0000-0000-000010050000}"/>
    <cellStyle name="Comma 12 2" xfId="305" xr:uid="{00000000-0005-0000-0000-000011050000}"/>
    <cellStyle name="Comma 12 3" xfId="306" xr:uid="{00000000-0005-0000-0000-000012050000}"/>
    <cellStyle name="Comma 12 4" xfId="307" xr:uid="{00000000-0005-0000-0000-000013050000}"/>
    <cellStyle name="Comma 12 4 2" xfId="308" xr:uid="{00000000-0005-0000-0000-000014050000}"/>
    <cellStyle name="Comma 13" xfId="309" xr:uid="{00000000-0005-0000-0000-000015050000}"/>
    <cellStyle name="Comma 13 10" xfId="2200" xr:uid="{00000000-0005-0000-0000-000016050000}"/>
    <cellStyle name="Comma 13 11" xfId="2201" xr:uid="{00000000-0005-0000-0000-000017050000}"/>
    <cellStyle name="Comma 13 12" xfId="2202" xr:uid="{00000000-0005-0000-0000-000018050000}"/>
    <cellStyle name="Comma 13 13" xfId="2203" xr:uid="{00000000-0005-0000-0000-000019050000}"/>
    <cellStyle name="Comma 13 14" xfId="2204" xr:uid="{00000000-0005-0000-0000-00001A050000}"/>
    <cellStyle name="Comma 13 15" xfId="2205" xr:uid="{00000000-0005-0000-0000-00001B050000}"/>
    <cellStyle name="Comma 13 16" xfId="2206" xr:uid="{00000000-0005-0000-0000-00001C050000}"/>
    <cellStyle name="Comma 13 17" xfId="2207" xr:uid="{00000000-0005-0000-0000-00001D050000}"/>
    <cellStyle name="Comma 13 18" xfId="2208" xr:uid="{00000000-0005-0000-0000-00001E050000}"/>
    <cellStyle name="Comma 13 2" xfId="310" xr:uid="{00000000-0005-0000-0000-00001F050000}"/>
    <cellStyle name="Comma 13 3" xfId="2209" xr:uid="{00000000-0005-0000-0000-000020050000}"/>
    <cellStyle name="Comma 13 4" xfId="2210" xr:uid="{00000000-0005-0000-0000-000021050000}"/>
    <cellStyle name="Comma 13 5" xfId="2211" xr:uid="{00000000-0005-0000-0000-000022050000}"/>
    <cellStyle name="Comma 13 6" xfId="2212" xr:uid="{00000000-0005-0000-0000-000023050000}"/>
    <cellStyle name="Comma 13 7" xfId="2213" xr:uid="{00000000-0005-0000-0000-000024050000}"/>
    <cellStyle name="Comma 13 8" xfId="2214" xr:uid="{00000000-0005-0000-0000-000025050000}"/>
    <cellStyle name="Comma 13 9" xfId="2215" xr:uid="{00000000-0005-0000-0000-000026050000}"/>
    <cellStyle name="Comma 14" xfId="311" xr:uid="{00000000-0005-0000-0000-000027050000}"/>
    <cellStyle name="Comma 14 10" xfId="2216" xr:uid="{00000000-0005-0000-0000-000028050000}"/>
    <cellStyle name="Comma 14 11" xfId="2217" xr:uid="{00000000-0005-0000-0000-000029050000}"/>
    <cellStyle name="Comma 14 12" xfId="2218" xr:uid="{00000000-0005-0000-0000-00002A050000}"/>
    <cellStyle name="Comma 14 13" xfId="2219" xr:uid="{00000000-0005-0000-0000-00002B050000}"/>
    <cellStyle name="Comma 14 14" xfId="2220" xr:uid="{00000000-0005-0000-0000-00002C050000}"/>
    <cellStyle name="Comma 14 15" xfId="2221" xr:uid="{00000000-0005-0000-0000-00002D050000}"/>
    <cellStyle name="Comma 14 16" xfId="2222" xr:uid="{00000000-0005-0000-0000-00002E050000}"/>
    <cellStyle name="Comma 14 17" xfId="2223" xr:uid="{00000000-0005-0000-0000-00002F050000}"/>
    <cellStyle name="Comma 14 18" xfId="2224" xr:uid="{00000000-0005-0000-0000-000030050000}"/>
    <cellStyle name="Comma 14 19" xfId="2225" xr:uid="{00000000-0005-0000-0000-000031050000}"/>
    <cellStyle name="Comma 14 2" xfId="312" xr:uid="{00000000-0005-0000-0000-000032050000}"/>
    <cellStyle name="Comma 14 3" xfId="2226" xr:uid="{00000000-0005-0000-0000-000033050000}"/>
    <cellStyle name="Comma 14 4" xfId="2227" xr:uid="{00000000-0005-0000-0000-000034050000}"/>
    <cellStyle name="Comma 14 5" xfId="2228" xr:uid="{00000000-0005-0000-0000-000035050000}"/>
    <cellStyle name="Comma 14 6" xfId="2229" xr:uid="{00000000-0005-0000-0000-000036050000}"/>
    <cellStyle name="Comma 14 7" xfId="2230" xr:uid="{00000000-0005-0000-0000-000037050000}"/>
    <cellStyle name="Comma 14 8" xfId="2231" xr:uid="{00000000-0005-0000-0000-000038050000}"/>
    <cellStyle name="Comma 14 9" xfId="2232" xr:uid="{00000000-0005-0000-0000-000039050000}"/>
    <cellStyle name="Comma 15" xfId="313" xr:uid="{00000000-0005-0000-0000-00003A050000}"/>
    <cellStyle name="Comma 15 2" xfId="2233" xr:uid="{00000000-0005-0000-0000-00003B050000}"/>
    <cellStyle name="Comma 15 3" xfId="2234" xr:uid="{00000000-0005-0000-0000-00003C050000}"/>
    <cellStyle name="Comma 15 3 2" xfId="2235" xr:uid="{00000000-0005-0000-0000-00003D050000}"/>
    <cellStyle name="Comma 16" xfId="314" xr:uid="{00000000-0005-0000-0000-00003E050000}"/>
    <cellStyle name="Comma 16 2" xfId="2236" xr:uid="{00000000-0005-0000-0000-00003F050000}"/>
    <cellStyle name="Comma 16 3" xfId="2237" xr:uid="{00000000-0005-0000-0000-000040050000}"/>
    <cellStyle name="Comma 17" xfId="315" xr:uid="{00000000-0005-0000-0000-000041050000}"/>
    <cellStyle name="Comma 17 2" xfId="316" xr:uid="{00000000-0005-0000-0000-000042050000}"/>
    <cellStyle name="Comma 17 2 2" xfId="317" xr:uid="{00000000-0005-0000-0000-000043050000}"/>
    <cellStyle name="Comma 17 3" xfId="318" xr:uid="{00000000-0005-0000-0000-000044050000}"/>
    <cellStyle name="Comma 17 3 2" xfId="319" xr:uid="{00000000-0005-0000-0000-000045050000}"/>
    <cellStyle name="Comma 17 4" xfId="320" xr:uid="{00000000-0005-0000-0000-000046050000}"/>
    <cellStyle name="Comma 17 4 2" xfId="321" xr:uid="{00000000-0005-0000-0000-000047050000}"/>
    <cellStyle name="Comma 17 5" xfId="322" xr:uid="{00000000-0005-0000-0000-000048050000}"/>
    <cellStyle name="Comma 17 5 2" xfId="323" xr:uid="{00000000-0005-0000-0000-000049050000}"/>
    <cellStyle name="Comma 17 6" xfId="324" xr:uid="{00000000-0005-0000-0000-00004A050000}"/>
    <cellStyle name="Comma 17 7" xfId="325" xr:uid="{00000000-0005-0000-0000-00004B050000}"/>
    <cellStyle name="Comma 17 7 2" xfId="326" xr:uid="{00000000-0005-0000-0000-00004C050000}"/>
    <cellStyle name="Comma 18" xfId="327" xr:uid="{00000000-0005-0000-0000-00004D050000}"/>
    <cellStyle name="Comma 18 10" xfId="2238" xr:uid="{00000000-0005-0000-0000-00004E050000}"/>
    <cellStyle name="Comma 18 11" xfId="2239" xr:uid="{00000000-0005-0000-0000-00004F050000}"/>
    <cellStyle name="Comma 18 12" xfId="2240" xr:uid="{00000000-0005-0000-0000-000050050000}"/>
    <cellStyle name="Comma 18 13" xfId="2241" xr:uid="{00000000-0005-0000-0000-000051050000}"/>
    <cellStyle name="Comma 18 14" xfId="2242" xr:uid="{00000000-0005-0000-0000-000052050000}"/>
    <cellStyle name="Comma 18 15" xfId="2243" xr:uid="{00000000-0005-0000-0000-000053050000}"/>
    <cellStyle name="Comma 18 16" xfId="2244" xr:uid="{00000000-0005-0000-0000-000054050000}"/>
    <cellStyle name="Comma 18 17" xfId="2245" xr:uid="{00000000-0005-0000-0000-000055050000}"/>
    <cellStyle name="Comma 18 18" xfId="2246" xr:uid="{00000000-0005-0000-0000-000056050000}"/>
    <cellStyle name="Comma 18 2" xfId="328" xr:uid="{00000000-0005-0000-0000-000057050000}"/>
    <cellStyle name="Comma 18 3" xfId="2247" xr:uid="{00000000-0005-0000-0000-000058050000}"/>
    <cellStyle name="Comma 18 4" xfId="2248" xr:uid="{00000000-0005-0000-0000-000059050000}"/>
    <cellStyle name="Comma 18 5" xfId="2249" xr:uid="{00000000-0005-0000-0000-00005A050000}"/>
    <cellStyle name="Comma 18 6" xfId="2250" xr:uid="{00000000-0005-0000-0000-00005B050000}"/>
    <cellStyle name="Comma 18 7" xfId="2251" xr:uid="{00000000-0005-0000-0000-00005C050000}"/>
    <cellStyle name="Comma 18 8" xfId="2252" xr:uid="{00000000-0005-0000-0000-00005D050000}"/>
    <cellStyle name="Comma 18 9" xfId="2253" xr:uid="{00000000-0005-0000-0000-00005E050000}"/>
    <cellStyle name="Comma 19" xfId="329" xr:uid="{00000000-0005-0000-0000-00005F050000}"/>
    <cellStyle name="Comma 19 2" xfId="2254" xr:uid="{00000000-0005-0000-0000-000060050000}"/>
    <cellStyle name="Comma 19 3" xfId="2255" xr:uid="{00000000-0005-0000-0000-000061050000}"/>
    <cellStyle name="Comma 2" xfId="330" xr:uid="{00000000-0005-0000-0000-000062050000}"/>
    <cellStyle name="Comma 2 10" xfId="331" xr:uid="{00000000-0005-0000-0000-000063050000}"/>
    <cellStyle name="Comma 2 10 2" xfId="2256" xr:uid="{00000000-0005-0000-0000-000064050000}"/>
    <cellStyle name="Comma 2 10 2 2" xfId="2257" xr:uid="{00000000-0005-0000-0000-000065050000}"/>
    <cellStyle name="Comma 2 11" xfId="2258" xr:uid="{00000000-0005-0000-0000-000066050000}"/>
    <cellStyle name="Comma 2 13" xfId="2259" xr:uid="{00000000-0005-0000-0000-000067050000}"/>
    <cellStyle name="Comma 2 14" xfId="2260" xr:uid="{00000000-0005-0000-0000-000068050000}"/>
    <cellStyle name="Comma 2 15" xfId="2261" xr:uid="{00000000-0005-0000-0000-000069050000}"/>
    <cellStyle name="Comma 2 16" xfId="2262" xr:uid="{00000000-0005-0000-0000-00006A050000}"/>
    <cellStyle name="Comma 2 2" xfId="332" xr:uid="{00000000-0005-0000-0000-00006B050000}"/>
    <cellStyle name="Comma 2 2 10" xfId="333" xr:uid="{00000000-0005-0000-0000-00006C050000}"/>
    <cellStyle name="Comma 2 2 11" xfId="334" xr:uid="{00000000-0005-0000-0000-00006D050000}"/>
    <cellStyle name="Comma 2 2 12" xfId="335" xr:uid="{00000000-0005-0000-0000-00006E050000}"/>
    <cellStyle name="Comma 2 2 13" xfId="336" xr:uid="{00000000-0005-0000-0000-00006F050000}"/>
    <cellStyle name="Comma 2 2 2" xfId="337" xr:uid="{00000000-0005-0000-0000-000070050000}"/>
    <cellStyle name="Comma 2 2 2 2" xfId="338" xr:uid="{00000000-0005-0000-0000-000071050000}"/>
    <cellStyle name="Comma 2 2 2 3" xfId="2263" xr:uid="{00000000-0005-0000-0000-000072050000}"/>
    <cellStyle name="Comma 2 2 3" xfId="339" xr:uid="{00000000-0005-0000-0000-000073050000}"/>
    <cellStyle name="Comma 2 2 3 2" xfId="340" xr:uid="{00000000-0005-0000-0000-000074050000}"/>
    <cellStyle name="Comma 2 2 4" xfId="341" xr:uid="{00000000-0005-0000-0000-000075050000}"/>
    <cellStyle name="Comma 2 2 4 2" xfId="342" xr:uid="{00000000-0005-0000-0000-000076050000}"/>
    <cellStyle name="Comma 2 2 5" xfId="343" xr:uid="{00000000-0005-0000-0000-000077050000}"/>
    <cellStyle name="Comma 2 2 6" xfId="344" xr:uid="{00000000-0005-0000-0000-000078050000}"/>
    <cellStyle name="Comma 2 2 7" xfId="345" xr:uid="{00000000-0005-0000-0000-000079050000}"/>
    <cellStyle name="Comma 2 2 8" xfId="346" xr:uid="{00000000-0005-0000-0000-00007A050000}"/>
    <cellStyle name="Comma 2 2 9" xfId="347" xr:uid="{00000000-0005-0000-0000-00007B050000}"/>
    <cellStyle name="Comma 2 2_PEN. RSU SMD'10" xfId="2264" xr:uid="{00000000-0005-0000-0000-00007C050000}"/>
    <cellStyle name="Comma 2 23" xfId="2265" xr:uid="{00000000-0005-0000-0000-00007D050000}"/>
    <cellStyle name="Comma 2 3" xfId="348" xr:uid="{00000000-0005-0000-0000-00007E050000}"/>
    <cellStyle name="Comma 2 3 2" xfId="349" xr:uid="{00000000-0005-0000-0000-00007F050000}"/>
    <cellStyle name="Comma 2 3 2 2" xfId="350" xr:uid="{00000000-0005-0000-0000-000080050000}"/>
    <cellStyle name="Comma 2 3 2 3" xfId="351" xr:uid="{00000000-0005-0000-0000-000081050000}"/>
    <cellStyle name="Comma 2 3 2 4" xfId="352" xr:uid="{00000000-0005-0000-0000-000082050000}"/>
    <cellStyle name="Comma 2 3 3" xfId="353" xr:uid="{00000000-0005-0000-0000-000083050000}"/>
    <cellStyle name="Comma 2 3 4" xfId="354" xr:uid="{00000000-0005-0000-0000-000084050000}"/>
    <cellStyle name="Comma 2 3 5" xfId="355" xr:uid="{00000000-0005-0000-0000-000085050000}"/>
    <cellStyle name="Comma 2 3 6" xfId="356" xr:uid="{00000000-0005-0000-0000-000086050000}"/>
    <cellStyle name="Comma 2 3 7" xfId="357" xr:uid="{00000000-0005-0000-0000-000087050000}"/>
    <cellStyle name="Comma 2 4" xfId="358" xr:uid="{00000000-0005-0000-0000-000088050000}"/>
    <cellStyle name="Comma 2 4 2" xfId="359" xr:uid="{00000000-0005-0000-0000-000089050000}"/>
    <cellStyle name="Comma 2 4 3" xfId="360" xr:uid="{00000000-0005-0000-0000-00008A050000}"/>
    <cellStyle name="Comma 2 4 4" xfId="361" xr:uid="{00000000-0005-0000-0000-00008B050000}"/>
    <cellStyle name="Comma 2 4 5" xfId="362" xr:uid="{00000000-0005-0000-0000-00008C050000}"/>
    <cellStyle name="Comma 2 5" xfId="363" xr:uid="{00000000-0005-0000-0000-00008D050000}"/>
    <cellStyle name="Comma 2 5 2" xfId="364" xr:uid="{00000000-0005-0000-0000-00008E050000}"/>
    <cellStyle name="Comma 2 5 3" xfId="365" xr:uid="{00000000-0005-0000-0000-00008F050000}"/>
    <cellStyle name="Comma 2 5 3 2" xfId="366" xr:uid="{00000000-0005-0000-0000-000090050000}"/>
    <cellStyle name="Comma 2 6" xfId="367" xr:uid="{00000000-0005-0000-0000-000091050000}"/>
    <cellStyle name="Comma 2 6 2" xfId="368" xr:uid="{00000000-0005-0000-0000-000092050000}"/>
    <cellStyle name="Comma 2 6 2 2" xfId="2266" xr:uid="{00000000-0005-0000-0000-000093050000}"/>
    <cellStyle name="Comma 2 7" xfId="369" xr:uid="{00000000-0005-0000-0000-000094050000}"/>
    <cellStyle name="Comma 2 8" xfId="370" xr:uid="{00000000-0005-0000-0000-000095050000}"/>
    <cellStyle name="Comma 2 9" xfId="2267" xr:uid="{00000000-0005-0000-0000-000096050000}"/>
    <cellStyle name="Comma 2 9 2" xfId="2268" xr:uid="{00000000-0005-0000-0000-000097050000}"/>
    <cellStyle name="Comma 2_Cost Plan Grand Kartini_R5a" xfId="2269" xr:uid="{00000000-0005-0000-0000-000098050000}"/>
    <cellStyle name="Comma 20" xfId="371" xr:uid="{00000000-0005-0000-0000-000099050000}"/>
    <cellStyle name="Comma 20 2" xfId="372" xr:uid="{00000000-0005-0000-0000-00009A050000}"/>
    <cellStyle name="Comma 20 2 2" xfId="373" xr:uid="{00000000-0005-0000-0000-00009B050000}"/>
    <cellStyle name="Comma 20 3" xfId="374" xr:uid="{00000000-0005-0000-0000-00009C050000}"/>
    <cellStyle name="Comma 20 3 2" xfId="375" xr:uid="{00000000-0005-0000-0000-00009D050000}"/>
    <cellStyle name="Comma 20 4" xfId="376" xr:uid="{00000000-0005-0000-0000-00009E050000}"/>
    <cellStyle name="Comma 20 4 2" xfId="377" xr:uid="{00000000-0005-0000-0000-00009F050000}"/>
    <cellStyle name="Comma 20 5" xfId="378" xr:uid="{00000000-0005-0000-0000-0000A0050000}"/>
    <cellStyle name="Comma 20 5 2" xfId="379" xr:uid="{00000000-0005-0000-0000-0000A1050000}"/>
    <cellStyle name="Comma 20 6" xfId="380" xr:uid="{00000000-0005-0000-0000-0000A2050000}"/>
    <cellStyle name="Comma 20 7" xfId="381" xr:uid="{00000000-0005-0000-0000-0000A3050000}"/>
    <cellStyle name="Comma 20 7 2" xfId="382" xr:uid="{00000000-0005-0000-0000-0000A4050000}"/>
    <cellStyle name="Comma 20 8" xfId="383" xr:uid="{00000000-0005-0000-0000-0000A5050000}"/>
    <cellStyle name="Comma 21" xfId="384" xr:uid="{00000000-0005-0000-0000-0000A6050000}"/>
    <cellStyle name="Comma 21 2" xfId="2270" xr:uid="{00000000-0005-0000-0000-0000A7050000}"/>
    <cellStyle name="Comma 21 3" xfId="2271" xr:uid="{00000000-0005-0000-0000-0000A8050000}"/>
    <cellStyle name="Comma 22" xfId="385" xr:uid="{00000000-0005-0000-0000-0000A9050000}"/>
    <cellStyle name="Comma 23" xfId="386" xr:uid="{00000000-0005-0000-0000-0000AA050000}"/>
    <cellStyle name="Comma 23 2" xfId="2272" xr:uid="{00000000-0005-0000-0000-0000AB050000}"/>
    <cellStyle name="Comma 23 3" xfId="2273" xr:uid="{00000000-0005-0000-0000-0000AC050000}"/>
    <cellStyle name="Comma 24" xfId="387" xr:uid="{00000000-0005-0000-0000-0000AD050000}"/>
    <cellStyle name="Comma 24 2" xfId="2274" xr:uid="{00000000-0005-0000-0000-0000AE050000}"/>
    <cellStyle name="Comma 24 3" xfId="2275" xr:uid="{00000000-0005-0000-0000-0000AF050000}"/>
    <cellStyle name="Comma 25" xfId="388" xr:uid="{00000000-0005-0000-0000-0000B0050000}"/>
    <cellStyle name="Comma 26" xfId="389" xr:uid="{00000000-0005-0000-0000-0000B1050000}"/>
    <cellStyle name="Comma 26 2" xfId="1207" xr:uid="{00000000-0005-0000-0000-0000B2050000}"/>
    <cellStyle name="Comma 27" xfId="390" xr:uid="{00000000-0005-0000-0000-0000B3050000}"/>
    <cellStyle name="Comma 28" xfId="391" xr:uid="{00000000-0005-0000-0000-0000B4050000}"/>
    <cellStyle name="Comma 29" xfId="392" xr:uid="{00000000-0005-0000-0000-0000B5050000}"/>
    <cellStyle name="Comma 3" xfId="393" xr:uid="{00000000-0005-0000-0000-0000B6050000}"/>
    <cellStyle name="Comma 3 10" xfId="394" xr:uid="{00000000-0005-0000-0000-0000B7050000}"/>
    <cellStyle name="Comma 3 11" xfId="395" xr:uid="{00000000-0005-0000-0000-0000B8050000}"/>
    <cellStyle name="Comma 3 12" xfId="396" xr:uid="{00000000-0005-0000-0000-0000B9050000}"/>
    <cellStyle name="Comma 3 13" xfId="397" xr:uid="{00000000-0005-0000-0000-0000BA050000}"/>
    <cellStyle name="Comma 3 14" xfId="398" xr:uid="{00000000-0005-0000-0000-0000BB050000}"/>
    <cellStyle name="Comma 3 15" xfId="2276" xr:uid="{00000000-0005-0000-0000-0000BC050000}"/>
    <cellStyle name="Comma 3 16" xfId="2277" xr:uid="{00000000-0005-0000-0000-0000BD050000}"/>
    <cellStyle name="Comma 3 17" xfId="2278" xr:uid="{00000000-0005-0000-0000-0000BE050000}"/>
    <cellStyle name="Comma 3 18" xfId="2279" xr:uid="{00000000-0005-0000-0000-0000BF050000}"/>
    <cellStyle name="Comma 3 19" xfId="2280" xr:uid="{00000000-0005-0000-0000-0000C0050000}"/>
    <cellStyle name="Comma 3 2" xfId="399" xr:uid="{00000000-0005-0000-0000-0000C1050000}"/>
    <cellStyle name="Comma 3 2 10" xfId="2281" xr:uid="{00000000-0005-0000-0000-0000C2050000}"/>
    <cellStyle name="Comma 3 2 11" xfId="2282" xr:uid="{00000000-0005-0000-0000-0000C3050000}"/>
    <cellStyle name="Comma 3 2 12" xfId="2283" xr:uid="{00000000-0005-0000-0000-0000C4050000}"/>
    <cellStyle name="Comma 3 2 13" xfId="2284" xr:uid="{00000000-0005-0000-0000-0000C5050000}"/>
    <cellStyle name="Comma 3 2 2" xfId="400" xr:uid="{00000000-0005-0000-0000-0000C6050000}"/>
    <cellStyle name="Comma 3 2 2 2" xfId="2285" xr:uid="{00000000-0005-0000-0000-0000C7050000}"/>
    <cellStyle name="Comma 3 2 3" xfId="401" xr:uid="{00000000-0005-0000-0000-0000C8050000}"/>
    <cellStyle name="Comma 3 2 4" xfId="402" xr:uid="{00000000-0005-0000-0000-0000C9050000}"/>
    <cellStyle name="Comma 3 2 5" xfId="2286" xr:uid="{00000000-0005-0000-0000-0000CA050000}"/>
    <cellStyle name="Comma 3 2 6" xfId="2287" xr:uid="{00000000-0005-0000-0000-0000CB050000}"/>
    <cellStyle name="Comma 3 2 7" xfId="2288" xr:uid="{00000000-0005-0000-0000-0000CC050000}"/>
    <cellStyle name="Comma 3 2 8" xfId="2289" xr:uid="{00000000-0005-0000-0000-0000CD050000}"/>
    <cellStyle name="Comma 3 2 9" xfId="2290" xr:uid="{00000000-0005-0000-0000-0000CE050000}"/>
    <cellStyle name="Comma 3 2_AN-2" xfId="2291" xr:uid="{00000000-0005-0000-0000-0000CF050000}"/>
    <cellStyle name="Comma 3 20" xfId="2292" xr:uid="{00000000-0005-0000-0000-0000D0050000}"/>
    <cellStyle name="Comma 3 21" xfId="2293" xr:uid="{00000000-0005-0000-0000-0000D1050000}"/>
    <cellStyle name="Comma 3 3" xfId="403" xr:uid="{00000000-0005-0000-0000-0000D2050000}"/>
    <cellStyle name="Comma 3 3 2" xfId="404" xr:uid="{00000000-0005-0000-0000-0000D3050000}"/>
    <cellStyle name="Comma 3 3 3" xfId="405" xr:uid="{00000000-0005-0000-0000-0000D4050000}"/>
    <cellStyle name="Comma 3 3 4" xfId="406" xr:uid="{00000000-0005-0000-0000-0000D5050000}"/>
    <cellStyle name="Comma 3 4" xfId="407" xr:uid="{00000000-0005-0000-0000-0000D6050000}"/>
    <cellStyle name="Comma 3 4 2" xfId="408" xr:uid="{00000000-0005-0000-0000-0000D7050000}"/>
    <cellStyle name="Comma 3 4 3" xfId="409" xr:uid="{00000000-0005-0000-0000-0000D8050000}"/>
    <cellStyle name="Comma 3 4 4" xfId="410" xr:uid="{00000000-0005-0000-0000-0000D9050000}"/>
    <cellStyle name="Comma 3 5" xfId="411" xr:uid="{00000000-0005-0000-0000-0000DA050000}"/>
    <cellStyle name="Comma 3 5 2" xfId="412" xr:uid="{00000000-0005-0000-0000-0000DB050000}"/>
    <cellStyle name="Comma 3 5 3" xfId="413" xr:uid="{00000000-0005-0000-0000-0000DC050000}"/>
    <cellStyle name="Comma 3 5 4" xfId="414" xr:uid="{00000000-0005-0000-0000-0000DD050000}"/>
    <cellStyle name="Comma 3 6" xfId="415" xr:uid="{00000000-0005-0000-0000-0000DE050000}"/>
    <cellStyle name="Comma 3 6 2" xfId="416" xr:uid="{00000000-0005-0000-0000-0000DF050000}"/>
    <cellStyle name="Comma 3 6 3" xfId="417" xr:uid="{00000000-0005-0000-0000-0000E0050000}"/>
    <cellStyle name="Comma 3 6 4" xfId="418" xr:uid="{00000000-0005-0000-0000-0000E1050000}"/>
    <cellStyle name="Comma 3 7" xfId="419" xr:uid="{00000000-0005-0000-0000-0000E2050000}"/>
    <cellStyle name="Comma 3 7 2" xfId="420" xr:uid="{00000000-0005-0000-0000-0000E3050000}"/>
    <cellStyle name="Comma 3 7 3" xfId="421" xr:uid="{00000000-0005-0000-0000-0000E4050000}"/>
    <cellStyle name="Comma 3 7 4" xfId="422" xr:uid="{00000000-0005-0000-0000-0000E5050000}"/>
    <cellStyle name="Comma 3 8" xfId="423" xr:uid="{00000000-0005-0000-0000-0000E6050000}"/>
    <cellStyle name="Comma 3 8 2" xfId="424" xr:uid="{00000000-0005-0000-0000-0000E7050000}"/>
    <cellStyle name="Comma 3 8 3" xfId="425" xr:uid="{00000000-0005-0000-0000-0000E8050000}"/>
    <cellStyle name="Comma 3 8 4" xfId="426" xr:uid="{00000000-0005-0000-0000-0000E9050000}"/>
    <cellStyle name="Comma 3 9" xfId="427" xr:uid="{00000000-0005-0000-0000-0000EA050000}"/>
    <cellStyle name="Comma 3 9 2" xfId="428" xr:uid="{00000000-0005-0000-0000-0000EB050000}"/>
    <cellStyle name="Comma 3 9 3" xfId="429" xr:uid="{00000000-0005-0000-0000-0000EC050000}"/>
    <cellStyle name="Comma 3 9 4" xfId="430" xr:uid="{00000000-0005-0000-0000-0000ED050000}"/>
    <cellStyle name="Comma 3_AN-2" xfId="2294" xr:uid="{00000000-0005-0000-0000-0000EE050000}"/>
    <cellStyle name="Comma 30" xfId="431" xr:uid="{00000000-0005-0000-0000-0000EF050000}"/>
    <cellStyle name="Comma 31" xfId="432" xr:uid="{00000000-0005-0000-0000-0000F0050000}"/>
    <cellStyle name="Comma 31 2" xfId="2295" xr:uid="{00000000-0005-0000-0000-0000F1050000}"/>
    <cellStyle name="Comma 31 2 2" xfId="2296" xr:uid="{00000000-0005-0000-0000-0000F2050000}"/>
    <cellStyle name="Comma 31 2 3" xfId="2297" xr:uid="{00000000-0005-0000-0000-0000F3050000}"/>
    <cellStyle name="Comma 31 3" xfId="2298" xr:uid="{00000000-0005-0000-0000-0000F4050000}"/>
    <cellStyle name="Comma 31 4" xfId="2299" xr:uid="{00000000-0005-0000-0000-0000F5050000}"/>
    <cellStyle name="Comma 31 5" xfId="2300" xr:uid="{00000000-0005-0000-0000-0000F6050000}"/>
    <cellStyle name="Comma 31 6" xfId="2301" xr:uid="{00000000-0005-0000-0000-0000F7050000}"/>
    <cellStyle name="Comma 32" xfId="433" xr:uid="{00000000-0005-0000-0000-0000F8050000}"/>
    <cellStyle name="Comma 33" xfId="434" xr:uid="{00000000-0005-0000-0000-0000F9050000}"/>
    <cellStyle name="Comma 34" xfId="435" xr:uid="{00000000-0005-0000-0000-0000FA050000}"/>
    <cellStyle name="Comma 35" xfId="436" xr:uid="{00000000-0005-0000-0000-0000FB050000}"/>
    <cellStyle name="Comma 36" xfId="437" xr:uid="{00000000-0005-0000-0000-0000FC050000}"/>
    <cellStyle name="Comma 37" xfId="438" xr:uid="{00000000-0005-0000-0000-0000FD050000}"/>
    <cellStyle name="Comma 38" xfId="439" xr:uid="{00000000-0005-0000-0000-0000FE050000}"/>
    <cellStyle name="Comma 39" xfId="440" xr:uid="{00000000-0005-0000-0000-0000FF050000}"/>
    <cellStyle name="Comma 4" xfId="441" xr:uid="{00000000-0005-0000-0000-000000060000}"/>
    <cellStyle name="Comma 4 10" xfId="442" xr:uid="{00000000-0005-0000-0000-000001060000}"/>
    <cellStyle name="Comma 4 11" xfId="443" xr:uid="{00000000-0005-0000-0000-000002060000}"/>
    <cellStyle name="Comma 4 12" xfId="444" xr:uid="{00000000-0005-0000-0000-000003060000}"/>
    <cellStyle name="Comma 4 13" xfId="445" xr:uid="{00000000-0005-0000-0000-000004060000}"/>
    <cellStyle name="Comma 4 14" xfId="2302" xr:uid="{00000000-0005-0000-0000-000005060000}"/>
    <cellStyle name="Comma 4 15" xfId="2303" xr:uid="{00000000-0005-0000-0000-000006060000}"/>
    <cellStyle name="Comma 4 16" xfId="2304" xr:uid="{00000000-0005-0000-0000-000007060000}"/>
    <cellStyle name="Comma 4 17" xfId="2305" xr:uid="{00000000-0005-0000-0000-000008060000}"/>
    <cellStyle name="Comma 4 18" xfId="2306" xr:uid="{00000000-0005-0000-0000-000009060000}"/>
    <cellStyle name="Comma 4 19" xfId="2307" xr:uid="{00000000-0005-0000-0000-00000A060000}"/>
    <cellStyle name="Comma 4 2" xfId="446" xr:uid="{00000000-0005-0000-0000-00000B060000}"/>
    <cellStyle name="Comma 4 2 10" xfId="447" xr:uid="{00000000-0005-0000-0000-00000C060000}"/>
    <cellStyle name="Comma 4 2 2" xfId="448" xr:uid="{00000000-0005-0000-0000-00000D060000}"/>
    <cellStyle name="Comma 4 2 2 2" xfId="449" xr:uid="{00000000-0005-0000-0000-00000E060000}"/>
    <cellStyle name="Comma 4 2 2 2 2" xfId="450" xr:uid="{00000000-0005-0000-0000-00000F060000}"/>
    <cellStyle name="Comma 4 2 2 2 3" xfId="451" xr:uid="{00000000-0005-0000-0000-000010060000}"/>
    <cellStyle name="Comma 4 2 2 2 4" xfId="452" xr:uid="{00000000-0005-0000-0000-000011060000}"/>
    <cellStyle name="Comma 4 2 2 2 5" xfId="453" xr:uid="{00000000-0005-0000-0000-000012060000}"/>
    <cellStyle name="Comma 4 2 2 3" xfId="454" xr:uid="{00000000-0005-0000-0000-000013060000}"/>
    <cellStyle name="Comma 4 2 2 4" xfId="455" xr:uid="{00000000-0005-0000-0000-000014060000}"/>
    <cellStyle name="Comma 4 2 2 5" xfId="456" xr:uid="{00000000-0005-0000-0000-000015060000}"/>
    <cellStyle name="Comma 4 2 2 6" xfId="457" xr:uid="{00000000-0005-0000-0000-000016060000}"/>
    <cellStyle name="Comma 4 2 2_1-BOQ." xfId="458" xr:uid="{00000000-0005-0000-0000-000017060000}"/>
    <cellStyle name="Comma 4 2 3" xfId="459" xr:uid="{00000000-0005-0000-0000-000018060000}"/>
    <cellStyle name="Comma 4 2 3 2" xfId="460" xr:uid="{00000000-0005-0000-0000-000019060000}"/>
    <cellStyle name="Comma 4 2 3 3" xfId="461" xr:uid="{00000000-0005-0000-0000-00001A060000}"/>
    <cellStyle name="Comma 4 2 3 4" xfId="462" xr:uid="{00000000-0005-0000-0000-00001B060000}"/>
    <cellStyle name="Comma 4 2 4" xfId="463" xr:uid="{00000000-0005-0000-0000-00001C060000}"/>
    <cellStyle name="Comma 4 2 5" xfId="464" xr:uid="{00000000-0005-0000-0000-00001D060000}"/>
    <cellStyle name="Comma 4 2 6" xfId="465" xr:uid="{00000000-0005-0000-0000-00001E060000}"/>
    <cellStyle name="Comma 4 2 7" xfId="466" xr:uid="{00000000-0005-0000-0000-00001F060000}"/>
    <cellStyle name="Comma 4 2 8" xfId="467" xr:uid="{00000000-0005-0000-0000-000020060000}"/>
    <cellStyle name="Comma 4 2 9" xfId="468" xr:uid="{00000000-0005-0000-0000-000021060000}"/>
    <cellStyle name="Comma 4 2_1-BOQ" xfId="469" xr:uid="{00000000-0005-0000-0000-000022060000}"/>
    <cellStyle name="Comma 4 20" xfId="2308" xr:uid="{00000000-0005-0000-0000-000023060000}"/>
    <cellStyle name="Comma 4 21" xfId="2309" xr:uid="{00000000-0005-0000-0000-000024060000}"/>
    <cellStyle name="Comma 4 3" xfId="470" xr:uid="{00000000-0005-0000-0000-000025060000}"/>
    <cellStyle name="Comma 4 3 2" xfId="471" xr:uid="{00000000-0005-0000-0000-000026060000}"/>
    <cellStyle name="Comma 4 3 2 2" xfId="2310" xr:uid="{00000000-0005-0000-0000-000027060000}"/>
    <cellStyle name="Comma 4 3 2 3" xfId="2311" xr:uid="{00000000-0005-0000-0000-000028060000}"/>
    <cellStyle name="Comma 4 3 3" xfId="472" xr:uid="{00000000-0005-0000-0000-000029060000}"/>
    <cellStyle name="Comma 4 3 4" xfId="473" xr:uid="{00000000-0005-0000-0000-00002A060000}"/>
    <cellStyle name="Comma 4 3 5" xfId="474" xr:uid="{00000000-0005-0000-0000-00002B060000}"/>
    <cellStyle name="Comma 4 4" xfId="475" xr:uid="{00000000-0005-0000-0000-00002C060000}"/>
    <cellStyle name="Comma 4 4 10" xfId="2312" xr:uid="{00000000-0005-0000-0000-00002D060000}"/>
    <cellStyle name="Comma 4 4 11" xfId="2313" xr:uid="{00000000-0005-0000-0000-00002E060000}"/>
    <cellStyle name="Comma 4 4 12" xfId="2314" xr:uid="{00000000-0005-0000-0000-00002F060000}"/>
    <cellStyle name="Comma 4 4 13" xfId="2315" xr:uid="{00000000-0005-0000-0000-000030060000}"/>
    <cellStyle name="Comma 4 4 14" xfId="2316" xr:uid="{00000000-0005-0000-0000-000031060000}"/>
    <cellStyle name="Comma 4 4 15" xfId="2317" xr:uid="{00000000-0005-0000-0000-000032060000}"/>
    <cellStyle name="Comma 4 4 16" xfId="2318" xr:uid="{00000000-0005-0000-0000-000033060000}"/>
    <cellStyle name="Comma 4 4 17" xfId="2319" xr:uid="{00000000-0005-0000-0000-000034060000}"/>
    <cellStyle name="Comma 4 4 18" xfId="2320" xr:uid="{00000000-0005-0000-0000-000035060000}"/>
    <cellStyle name="Comma 4 4 19" xfId="2321" xr:uid="{00000000-0005-0000-0000-000036060000}"/>
    <cellStyle name="Comma 4 4 2" xfId="476" xr:uid="{00000000-0005-0000-0000-000037060000}"/>
    <cellStyle name="Comma 4 4 3" xfId="477" xr:uid="{00000000-0005-0000-0000-000038060000}"/>
    <cellStyle name="Comma 4 4 4" xfId="478" xr:uid="{00000000-0005-0000-0000-000039060000}"/>
    <cellStyle name="Comma 4 4 5" xfId="2322" xr:uid="{00000000-0005-0000-0000-00003A060000}"/>
    <cellStyle name="Comma 4 4 6" xfId="2323" xr:uid="{00000000-0005-0000-0000-00003B060000}"/>
    <cellStyle name="Comma 4 4 7" xfId="2324" xr:uid="{00000000-0005-0000-0000-00003C060000}"/>
    <cellStyle name="Comma 4 4 8" xfId="2325" xr:uid="{00000000-0005-0000-0000-00003D060000}"/>
    <cellStyle name="Comma 4 4 9" xfId="2326" xr:uid="{00000000-0005-0000-0000-00003E060000}"/>
    <cellStyle name="Comma 4 5" xfId="479" xr:uid="{00000000-0005-0000-0000-00003F060000}"/>
    <cellStyle name="Comma 4 5 10" xfId="2327" xr:uid="{00000000-0005-0000-0000-000040060000}"/>
    <cellStyle name="Comma 4 5 11" xfId="2328" xr:uid="{00000000-0005-0000-0000-000041060000}"/>
    <cellStyle name="Comma 4 5 12" xfId="2329" xr:uid="{00000000-0005-0000-0000-000042060000}"/>
    <cellStyle name="Comma 4 5 13" xfId="2330" xr:uid="{00000000-0005-0000-0000-000043060000}"/>
    <cellStyle name="Comma 4 5 14" xfId="2331" xr:uid="{00000000-0005-0000-0000-000044060000}"/>
    <cellStyle name="Comma 4 5 15" xfId="2332" xr:uid="{00000000-0005-0000-0000-000045060000}"/>
    <cellStyle name="Comma 4 5 16" xfId="2333" xr:uid="{00000000-0005-0000-0000-000046060000}"/>
    <cellStyle name="Comma 4 5 17" xfId="2334" xr:uid="{00000000-0005-0000-0000-000047060000}"/>
    <cellStyle name="Comma 4 5 18" xfId="2335" xr:uid="{00000000-0005-0000-0000-000048060000}"/>
    <cellStyle name="Comma 4 5 19" xfId="2336" xr:uid="{00000000-0005-0000-0000-000049060000}"/>
    <cellStyle name="Comma 4 5 2" xfId="2337" xr:uid="{00000000-0005-0000-0000-00004A060000}"/>
    <cellStyle name="Comma 4 5 3" xfId="2338" xr:uid="{00000000-0005-0000-0000-00004B060000}"/>
    <cellStyle name="Comma 4 5 4" xfId="2339" xr:uid="{00000000-0005-0000-0000-00004C060000}"/>
    <cellStyle name="Comma 4 5 5" xfId="2340" xr:uid="{00000000-0005-0000-0000-00004D060000}"/>
    <cellStyle name="Comma 4 5 6" xfId="2341" xr:uid="{00000000-0005-0000-0000-00004E060000}"/>
    <cellStyle name="Comma 4 5 7" xfId="2342" xr:uid="{00000000-0005-0000-0000-00004F060000}"/>
    <cellStyle name="Comma 4 5 8" xfId="2343" xr:uid="{00000000-0005-0000-0000-000050060000}"/>
    <cellStyle name="Comma 4 5 9" xfId="2344" xr:uid="{00000000-0005-0000-0000-000051060000}"/>
    <cellStyle name="Comma 4 6" xfId="480" xr:uid="{00000000-0005-0000-0000-000052060000}"/>
    <cellStyle name="Comma 4 6 10" xfId="2345" xr:uid="{00000000-0005-0000-0000-000053060000}"/>
    <cellStyle name="Comma 4 6 11" xfId="2346" xr:uid="{00000000-0005-0000-0000-000054060000}"/>
    <cellStyle name="Comma 4 6 12" xfId="2347" xr:uid="{00000000-0005-0000-0000-000055060000}"/>
    <cellStyle name="Comma 4 6 13" xfId="2348" xr:uid="{00000000-0005-0000-0000-000056060000}"/>
    <cellStyle name="Comma 4 6 14" xfId="2349" xr:uid="{00000000-0005-0000-0000-000057060000}"/>
    <cellStyle name="Comma 4 6 15" xfId="2350" xr:uid="{00000000-0005-0000-0000-000058060000}"/>
    <cellStyle name="Comma 4 6 16" xfId="2351" xr:uid="{00000000-0005-0000-0000-000059060000}"/>
    <cellStyle name="Comma 4 6 17" xfId="2352" xr:uid="{00000000-0005-0000-0000-00005A060000}"/>
    <cellStyle name="Comma 4 6 18" xfId="2353" xr:uid="{00000000-0005-0000-0000-00005B060000}"/>
    <cellStyle name="Comma 4 6 2" xfId="2354" xr:uid="{00000000-0005-0000-0000-00005C060000}"/>
    <cellStyle name="Comma 4 6 3" xfId="2355" xr:uid="{00000000-0005-0000-0000-00005D060000}"/>
    <cellStyle name="Comma 4 6 4" xfId="2356" xr:uid="{00000000-0005-0000-0000-00005E060000}"/>
    <cellStyle name="Comma 4 6 5" xfId="2357" xr:uid="{00000000-0005-0000-0000-00005F060000}"/>
    <cellStyle name="Comma 4 6 6" xfId="2358" xr:uid="{00000000-0005-0000-0000-000060060000}"/>
    <cellStyle name="Comma 4 6 7" xfId="2359" xr:uid="{00000000-0005-0000-0000-000061060000}"/>
    <cellStyle name="Comma 4 6 8" xfId="2360" xr:uid="{00000000-0005-0000-0000-000062060000}"/>
    <cellStyle name="Comma 4 6 9" xfId="2361" xr:uid="{00000000-0005-0000-0000-000063060000}"/>
    <cellStyle name="Comma 4 7" xfId="481" xr:uid="{00000000-0005-0000-0000-000064060000}"/>
    <cellStyle name="Comma 4 8" xfId="482" xr:uid="{00000000-0005-0000-0000-000065060000}"/>
    <cellStyle name="Comma 4 9" xfId="483" xr:uid="{00000000-0005-0000-0000-000066060000}"/>
    <cellStyle name="Comma 4_POSKESDES Ds. Lhok Keutapang Tangse" xfId="484" xr:uid="{00000000-0005-0000-0000-000067060000}"/>
    <cellStyle name="Comma 40" xfId="485" xr:uid="{00000000-0005-0000-0000-000068060000}"/>
    <cellStyle name="Comma 41" xfId="486" xr:uid="{00000000-0005-0000-0000-000069060000}"/>
    <cellStyle name="Comma 42" xfId="487" xr:uid="{00000000-0005-0000-0000-00006A060000}"/>
    <cellStyle name="Comma 43" xfId="488" xr:uid="{00000000-0005-0000-0000-00006B060000}"/>
    <cellStyle name="Comma 44" xfId="489" xr:uid="{00000000-0005-0000-0000-00006C060000}"/>
    <cellStyle name="Comma 45" xfId="490" xr:uid="{00000000-0005-0000-0000-00006D060000}"/>
    <cellStyle name="Comma 46" xfId="491" xr:uid="{00000000-0005-0000-0000-00006E060000}"/>
    <cellStyle name="Comma 47" xfId="492" xr:uid="{00000000-0005-0000-0000-00006F060000}"/>
    <cellStyle name="Comma 48" xfId="493" xr:uid="{00000000-0005-0000-0000-000070060000}"/>
    <cellStyle name="Comma 49" xfId="494" xr:uid="{00000000-0005-0000-0000-000071060000}"/>
    <cellStyle name="Comma 5" xfId="495" xr:uid="{00000000-0005-0000-0000-000072060000}"/>
    <cellStyle name="Comma 5 10" xfId="2362" xr:uid="{00000000-0005-0000-0000-000073060000}"/>
    <cellStyle name="Comma 5 10 2" xfId="2363" xr:uid="{00000000-0005-0000-0000-000074060000}"/>
    <cellStyle name="Comma 5 11" xfId="2364" xr:uid="{00000000-0005-0000-0000-000075060000}"/>
    <cellStyle name="Comma 5 12" xfId="2365" xr:uid="{00000000-0005-0000-0000-000076060000}"/>
    <cellStyle name="Comma 5 13" xfId="2366" xr:uid="{00000000-0005-0000-0000-000077060000}"/>
    <cellStyle name="Comma 5 14" xfId="2367" xr:uid="{00000000-0005-0000-0000-000078060000}"/>
    <cellStyle name="Comma 5 2" xfId="496" xr:uid="{00000000-0005-0000-0000-000079060000}"/>
    <cellStyle name="Comma 5 2 10" xfId="2368" xr:uid="{00000000-0005-0000-0000-00007A060000}"/>
    <cellStyle name="Comma 5 2 2" xfId="497" xr:uid="{00000000-0005-0000-0000-00007B060000}"/>
    <cellStyle name="Comma 5 2 2 2" xfId="2369" xr:uid="{00000000-0005-0000-0000-00007C060000}"/>
    <cellStyle name="Comma 5 2 2 2 2" xfId="2370" xr:uid="{00000000-0005-0000-0000-00007D060000}"/>
    <cellStyle name="Comma 5 2 2 2 3" xfId="2371" xr:uid="{00000000-0005-0000-0000-00007E060000}"/>
    <cellStyle name="Comma 5 2 2 2 4" xfId="2372" xr:uid="{00000000-0005-0000-0000-00007F060000}"/>
    <cellStyle name="Comma 5 2 2 2 5" xfId="2373" xr:uid="{00000000-0005-0000-0000-000080060000}"/>
    <cellStyle name="Comma 5 2 2 3" xfId="2374" xr:uid="{00000000-0005-0000-0000-000081060000}"/>
    <cellStyle name="Comma 5 2 2 4" xfId="2375" xr:uid="{00000000-0005-0000-0000-000082060000}"/>
    <cellStyle name="Comma 5 2 2 5" xfId="2376" xr:uid="{00000000-0005-0000-0000-000083060000}"/>
    <cellStyle name="Comma 5 2 2 6" xfId="2377" xr:uid="{00000000-0005-0000-0000-000084060000}"/>
    <cellStyle name="Comma 5 2 2 7" xfId="2378" xr:uid="{00000000-0005-0000-0000-000085060000}"/>
    <cellStyle name="Comma 5 2 2 8" xfId="2379" xr:uid="{00000000-0005-0000-0000-000086060000}"/>
    <cellStyle name="Comma 5 2 3" xfId="498" xr:uid="{00000000-0005-0000-0000-000087060000}"/>
    <cellStyle name="Comma 5 2 3 2" xfId="2380" xr:uid="{00000000-0005-0000-0000-000088060000}"/>
    <cellStyle name="Comma 5 2 3 2 2" xfId="2381" xr:uid="{00000000-0005-0000-0000-000089060000}"/>
    <cellStyle name="Comma 5 2 3 2 3" xfId="2382" xr:uid="{00000000-0005-0000-0000-00008A060000}"/>
    <cellStyle name="Comma 5 2 3 2 4" xfId="2383" xr:uid="{00000000-0005-0000-0000-00008B060000}"/>
    <cellStyle name="Comma 5 2 3 2 5" xfId="2384" xr:uid="{00000000-0005-0000-0000-00008C060000}"/>
    <cellStyle name="Comma 5 2 3 3" xfId="2385" xr:uid="{00000000-0005-0000-0000-00008D060000}"/>
    <cellStyle name="Comma 5 2 3 4" xfId="2386" xr:uid="{00000000-0005-0000-0000-00008E060000}"/>
    <cellStyle name="Comma 5 2 3 5" xfId="2387" xr:uid="{00000000-0005-0000-0000-00008F060000}"/>
    <cellStyle name="Comma 5 2 3 6" xfId="2388" xr:uid="{00000000-0005-0000-0000-000090060000}"/>
    <cellStyle name="Comma 5 2 3 7" xfId="2389" xr:uid="{00000000-0005-0000-0000-000091060000}"/>
    <cellStyle name="Comma 5 2 3 8" xfId="2390" xr:uid="{00000000-0005-0000-0000-000092060000}"/>
    <cellStyle name="Comma 5 2 4" xfId="499" xr:uid="{00000000-0005-0000-0000-000093060000}"/>
    <cellStyle name="Comma 5 2 4 2" xfId="2391" xr:uid="{00000000-0005-0000-0000-000094060000}"/>
    <cellStyle name="Comma 5 2 4 3" xfId="2392" xr:uid="{00000000-0005-0000-0000-000095060000}"/>
    <cellStyle name="Comma 5 2 4 4" xfId="2393" xr:uid="{00000000-0005-0000-0000-000096060000}"/>
    <cellStyle name="Comma 5 2 4 5" xfId="2394" xr:uid="{00000000-0005-0000-0000-000097060000}"/>
    <cellStyle name="Comma 5 2 5" xfId="2395" xr:uid="{00000000-0005-0000-0000-000098060000}"/>
    <cellStyle name="Comma 5 2 6" xfId="2396" xr:uid="{00000000-0005-0000-0000-000099060000}"/>
    <cellStyle name="Comma 5 2 7" xfId="2397" xr:uid="{00000000-0005-0000-0000-00009A060000}"/>
    <cellStyle name="Comma 5 2 8" xfId="2398" xr:uid="{00000000-0005-0000-0000-00009B060000}"/>
    <cellStyle name="Comma 5 2 9" xfId="2399" xr:uid="{00000000-0005-0000-0000-00009C060000}"/>
    <cellStyle name="Comma 5 3" xfId="500" xr:uid="{00000000-0005-0000-0000-00009D060000}"/>
    <cellStyle name="Comma 5 3 2" xfId="501" xr:uid="{00000000-0005-0000-0000-00009E060000}"/>
    <cellStyle name="Comma 5 3 2 2" xfId="2400" xr:uid="{00000000-0005-0000-0000-00009F060000}"/>
    <cellStyle name="Comma 5 3 2 3" xfId="2401" xr:uid="{00000000-0005-0000-0000-0000A0060000}"/>
    <cellStyle name="Comma 5 3 2 4" xfId="2402" xr:uid="{00000000-0005-0000-0000-0000A1060000}"/>
    <cellStyle name="Comma 5 3 2 5" xfId="2403" xr:uid="{00000000-0005-0000-0000-0000A2060000}"/>
    <cellStyle name="Comma 5 3 3" xfId="502" xr:uid="{00000000-0005-0000-0000-0000A3060000}"/>
    <cellStyle name="Comma 5 3 4" xfId="503" xr:uid="{00000000-0005-0000-0000-0000A4060000}"/>
    <cellStyle name="Comma 5 3 5" xfId="2404" xr:uid="{00000000-0005-0000-0000-0000A5060000}"/>
    <cellStyle name="Comma 5 3 6" xfId="2405" xr:uid="{00000000-0005-0000-0000-0000A6060000}"/>
    <cellStyle name="Comma 5 3 7" xfId="2406" xr:uid="{00000000-0005-0000-0000-0000A7060000}"/>
    <cellStyle name="Comma 5 3 8" xfId="2407" xr:uid="{00000000-0005-0000-0000-0000A8060000}"/>
    <cellStyle name="Comma 5 4" xfId="504" xr:uid="{00000000-0005-0000-0000-0000A9060000}"/>
    <cellStyle name="Comma 5 4 2" xfId="2408" xr:uid="{00000000-0005-0000-0000-0000AA060000}"/>
    <cellStyle name="Comma 5 4 2 2" xfId="2409" xr:uid="{00000000-0005-0000-0000-0000AB060000}"/>
    <cellStyle name="Comma 5 4 2 3" xfId="2410" xr:uid="{00000000-0005-0000-0000-0000AC060000}"/>
    <cellStyle name="Comma 5 4 2 4" xfId="2411" xr:uid="{00000000-0005-0000-0000-0000AD060000}"/>
    <cellStyle name="Comma 5 4 2 5" xfId="2412" xr:uid="{00000000-0005-0000-0000-0000AE060000}"/>
    <cellStyle name="Comma 5 4 3" xfId="2413" xr:uid="{00000000-0005-0000-0000-0000AF060000}"/>
    <cellStyle name="Comma 5 4 4" xfId="2414" xr:uid="{00000000-0005-0000-0000-0000B0060000}"/>
    <cellStyle name="Comma 5 4 5" xfId="2415" xr:uid="{00000000-0005-0000-0000-0000B1060000}"/>
    <cellStyle name="Comma 5 4 6" xfId="2416" xr:uid="{00000000-0005-0000-0000-0000B2060000}"/>
    <cellStyle name="Comma 5 4 7" xfId="2417" xr:uid="{00000000-0005-0000-0000-0000B3060000}"/>
    <cellStyle name="Comma 5 4 8" xfId="2418" xr:uid="{00000000-0005-0000-0000-0000B4060000}"/>
    <cellStyle name="Comma 5 5" xfId="505" xr:uid="{00000000-0005-0000-0000-0000B5060000}"/>
    <cellStyle name="Comma 5 5 2" xfId="2419" xr:uid="{00000000-0005-0000-0000-0000B6060000}"/>
    <cellStyle name="Comma 5 5 3" xfId="2420" xr:uid="{00000000-0005-0000-0000-0000B7060000}"/>
    <cellStyle name="Comma 5 5 4" xfId="2421" xr:uid="{00000000-0005-0000-0000-0000B8060000}"/>
    <cellStyle name="Comma 5 5 5" xfId="2422" xr:uid="{00000000-0005-0000-0000-0000B9060000}"/>
    <cellStyle name="Comma 5 6" xfId="506" xr:uid="{00000000-0005-0000-0000-0000BA060000}"/>
    <cellStyle name="Comma 5 7" xfId="507" xr:uid="{00000000-0005-0000-0000-0000BB060000}"/>
    <cellStyle name="Comma 5 8" xfId="2423" xr:uid="{00000000-0005-0000-0000-0000BC060000}"/>
    <cellStyle name="Comma 5 9" xfId="2424" xr:uid="{00000000-0005-0000-0000-0000BD060000}"/>
    <cellStyle name="Comma 50" xfId="508" xr:uid="{00000000-0005-0000-0000-0000BE060000}"/>
    <cellStyle name="Comma 51" xfId="509" xr:uid="{00000000-0005-0000-0000-0000BF060000}"/>
    <cellStyle name="Comma 52" xfId="510" xr:uid="{00000000-0005-0000-0000-0000C0060000}"/>
    <cellStyle name="Comma 53" xfId="511" xr:uid="{00000000-0005-0000-0000-0000C1060000}"/>
    <cellStyle name="Comma 54" xfId="512" xr:uid="{00000000-0005-0000-0000-0000C2060000}"/>
    <cellStyle name="Comma 55" xfId="513" xr:uid="{00000000-0005-0000-0000-0000C3060000}"/>
    <cellStyle name="Comma 56" xfId="514" xr:uid="{00000000-0005-0000-0000-0000C4060000}"/>
    <cellStyle name="Comma 57" xfId="515" xr:uid="{00000000-0005-0000-0000-0000C5060000}"/>
    <cellStyle name="Comma 58" xfId="516" xr:uid="{00000000-0005-0000-0000-0000C6060000}"/>
    <cellStyle name="Comma 59" xfId="517" xr:uid="{00000000-0005-0000-0000-0000C7060000}"/>
    <cellStyle name="Comma 6" xfId="518" xr:uid="{00000000-0005-0000-0000-0000C8060000}"/>
    <cellStyle name="Comma 6 2" xfId="519" xr:uid="{00000000-0005-0000-0000-0000C9060000}"/>
    <cellStyle name="Comma 6 2 2" xfId="520" xr:uid="{00000000-0005-0000-0000-0000CA060000}"/>
    <cellStyle name="Comma 6 3" xfId="521" xr:uid="{00000000-0005-0000-0000-0000CB060000}"/>
    <cellStyle name="Comma 6 4" xfId="522" xr:uid="{00000000-0005-0000-0000-0000CC060000}"/>
    <cellStyle name="Comma 6 5" xfId="523" xr:uid="{00000000-0005-0000-0000-0000CD060000}"/>
    <cellStyle name="Comma 6 6" xfId="524" xr:uid="{00000000-0005-0000-0000-0000CE060000}"/>
    <cellStyle name="Comma 6 7" xfId="525" xr:uid="{00000000-0005-0000-0000-0000CF060000}"/>
    <cellStyle name="Comma 60" xfId="526" xr:uid="{00000000-0005-0000-0000-0000D0060000}"/>
    <cellStyle name="Comma 61" xfId="527" xr:uid="{00000000-0005-0000-0000-0000D1060000}"/>
    <cellStyle name="Comma 62" xfId="528" xr:uid="{00000000-0005-0000-0000-0000D2060000}"/>
    <cellStyle name="Comma 63" xfId="529" xr:uid="{00000000-0005-0000-0000-0000D3060000}"/>
    <cellStyle name="Comma 64" xfId="530" xr:uid="{00000000-0005-0000-0000-0000D4060000}"/>
    <cellStyle name="Comma 65" xfId="531" xr:uid="{00000000-0005-0000-0000-0000D5060000}"/>
    <cellStyle name="Comma 66" xfId="532" xr:uid="{00000000-0005-0000-0000-0000D6060000}"/>
    <cellStyle name="Comma 67" xfId="533" xr:uid="{00000000-0005-0000-0000-0000D7060000}"/>
    <cellStyle name="Comma 68" xfId="534" xr:uid="{00000000-0005-0000-0000-0000D8060000}"/>
    <cellStyle name="Comma 69" xfId="535" xr:uid="{00000000-0005-0000-0000-0000D9060000}"/>
    <cellStyle name="Comma 7" xfId="536" xr:uid="{00000000-0005-0000-0000-0000DA060000}"/>
    <cellStyle name="Comma 7 10" xfId="2425" xr:uid="{00000000-0005-0000-0000-0000DB060000}"/>
    <cellStyle name="Comma 7 11" xfId="2426" xr:uid="{00000000-0005-0000-0000-0000DC060000}"/>
    <cellStyle name="Comma 7 2" xfId="537" xr:uid="{00000000-0005-0000-0000-0000DD060000}"/>
    <cellStyle name="Comma 7 2 10" xfId="2427" xr:uid="{00000000-0005-0000-0000-0000DE060000}"/>
    <cellStyle name="Comma 7 2 2" xfId="538" xr:uid="{00000000-0005-0000-0000-0000DF060000}"/>
    <cellStyle name="Comma 7 2 2 2" xfId="2428" xr:uid="{00000000-0005-0000-0000-0000E0060000}"/>
    <cellStyle name="Comma 7 2 2 2 2" xfId="2429" xr:uid="{00000000-0005-0000-0000-0000E1060000}"/>
    <cellStyle name="Comma 7 2 2 2 3" xfId="2430" xr:uid="{00000000-0005-0000-0000-0000E2060000}"/>
    <cellStyle name="Comma 7 2 2 2 4" xfId="2431" xr:uid="{00000000-0005-0000-0000-0000E3060000}"/>
    <cellStyle name="Comma 7 2 2 2 5" xfId="2432" xr:uid="{00000000-0005-0000-0000-0000E4060000}"/>
    <cellStyle name="Comma 7 2 2 3" xfId="2433" xr:uid="{00000000-0005-0000-0000-0000E5060000}"/>
    <cellStyle name="Comma 7 2 2 4" xfId="2434" xr:uid="{00000000-0005-0000-0000-0000E6060000}"/>
    <cellStyle name="Comma 7 2 2 5" xfId="2435" xr:uid="{00000000-0005-0000-0000-0000E7060000}"/>
    <cellStyle name="Comma 7 2 2 6" xfId="2436" xr:uid="{00000000-0005-0000-0000-0000E8060000}"/>
    <cellStyle name="Comma 7 2 2 7" xfId="2437" xr:uid="{00000000-0005-0000-0000-0000E9060000}"/>
    <cellStyle name="Comma 7 2 2 8" xfId="2438" xr:uid="{00000000-0005-0000-0000-0000EA060000}"/>
    <cellStyle name="Comma 7 2 3" xfId="539" xr:uid="{00000000-0005-0000-0000-0000EB060000}"/>
    <cellStyle name="Comma 7 2 3 2" xfId="2439" xr:uid="{00000000-0005-0000-0000-0000EC060000}"/>
    <cellStyle name="Comma 7 2 3 2 2" xfId="2440" xr:uid="{00000000-0005-0000-0000-0000ED060000}"/>
    <cellStyle name="Comma 7 2 3 2 3" xfId="2441" xr:uid="{00000000-0005-0000-0000-0000EE060000}"/>
    <cellStyle name="Comma 7 2 3 2 4" xfId="2442" xr:uid="{00000000-0005-0000-0000-0000EF060000}"/>
    <cellStyle name="Comma 7 2 3 2 5" xfId="2443" xr:uid="{00000000-0005-0000-0000-0000F0060000}"/>
    <cellStyle name="Comma 7 2 3 3" xfId="2444" xr:uid="{00000000-0005-0000-0000-0000F1060000}"/>
    <cellStyle name="Comma 7 2 3 4" xfId="2445" xr:uid="{00000000-0005-0000-0000-0000F2060000}"/>
    <cellStyle name="Comma 7 2 3 5" xfId="2446" xr:uid="{00000000-0005-0000-0000-0000F3060000}"/>
    <cellStyle name="Comma 7 2 3 6" xfId="2447" xr:uid="{00000000-0005-0000-0000-0000F4060000}"/>
    <cellStyle name="Comma 7 2 3 7" xfId="2448" xr:uid="{00000000-0005-0000-0000-0000F5060000}"/>
    <cellStyle name="Comma 7 2 3 8" xfId="2449" xr:uid="{00000000-0005-0000-0000-0000F6060000}"/>
    <cellStyle name="Comma 7 2 4" xfId="540" xr:uid="{00000000-0005-0000-0000-0000F7060000}"/>
    <cellStyle name="Comma 7 2 4 2" xfId="2450" xr:uid="{00000000-0005-0000-0000-0000F8060000}"/>
    <cellStyle name="Comma 7 2 4 3" xfId="2451" xr:uid="{00000000-0005-0000-0000-0000F9060000}"/>
    <cellStyle name="Comma 7 2 4 4" xfId="2452" xr:uid="{00000000-0005-0000-0000-0000FA060000}"/>
    <cellStyle name="Comma 7 2 4 5" xfId="2453" xr:uid="{00000000-0005-0000-0000-0000FB060000}"/>
    <cellStyle name="Comma 7 2 5" xfId="2454" xr:uid="{00000000-0005-0000-0000-0000FC060000}"/>
    <cellStyle name="Comma 7 2 6" xfId="2455" xr:uid="{00000000-0005-0000-0000-0000FD060000}"/>
    <cellStyle name="Comma 7 2 7" xfId="2456" xr:uid="{00000000-0005-0000-0000-0000FE060000}"/>
    <cellStyle name="Comma 7 2 8" xfId="2457" xr:uid="{00000000-0005-0000-0000-0000FF060000}"/>
    <cellStyle name="Comma 7 2 9" xfId="2458" xr:uid="{00000000-0005-0000-0000-000000070000}"/>
    <cellStyle name="Comma 7 3" xfId="541" xr:uid="{00000000-0005-0000-0000-000001070000}"/>
    <cellStyle name="Comma 7 3 2" xfId="2459" xr:uid="{00000000-0005-0000-0000-000002070000}"/>
    <cellStyle name="Comma 7 3 2 2" xfId="2460" xr:uid="{00000000-0005-0000-0000-000003070000}"/>
    <cellStyle name="Comma 7 3 2 3" xfId="2461" xr:uid="{00000000-0005-0000-0000-000004070000}"/>
    <cellStyle name="Comma 7 3 2 4" xfId="2462" xr:uid="{00000000-0005-0000-0000-000005070000}"/>
    <cellStyle name="Comma 7 3 2 5" xfId="2463" xr:uid="{00000000-0005-0000-0000-000006070000}"/>
    <cellStyle name="Comma 7 3 3" xfId="2464" xr:uid="{00000000-0005-0000-0000-000007070000}"/>
    <cellStyle name="Comma 7 3 4" xfId="2465" xr:uid="{00000000-0005-0000-0000-000008070000}"/>
    <cellStyle name="Comma 7 3 5" xfId="2466" xr:uid="{00000000-0005-0000-0000-000009070000}"/>
    <cellStyle name="Comma 7 3 6" xfId="2467" xr:uid="{00000000-0005-0000-0000-00000A070000}"/>
    <cellStyle name="Comma 7 3 7" xfId="2468" xr:uid="{00000000-0005-0000-0000-00000B070000}"/>
    <cellStyle name="Comma 7 3 8" xfId="2469" xr:uid="{00000000-0005-0000-0000-00000C070000}"/>
    <cellStyle name="Comma 7 4" xfId="542" xr:uid="{00000000-0005-0000-0000-00000D070000}"/>
    <cellStyle name="Comma 7 4 2" xfId="2470" xr:uid="{00000000-0005-0000-0000-00000E070000}"/>
    <cellStyle name="Comma 7 4 2 2" xfId="2471" xr:uid="{00000000-0005-0000-0000-00000F070000}"/>
    <cellStyle name="Comma 7 4 2 3" xfId="2472" xr:uid="{00000000-0005-0000-0000-000010070000}"/>
    <cellStyle name="Comma 7 4 2 4" xfId="2473" xr:uid="{00000000-0005-0000-0000-000011070000}"/>
    <cellStyle name="Comma 7 4 2 5" xfId="2474" xr:uid="{00000000-0005-0000-0000-000012070000}"/>
    <cellStyle name="Comma 7 4 3" xfId="2475" xr:uid="{00000000-0005-0000-0000-000013070000}"/>
    <cellStyle name="Comma 7 4 4" xfId="2476" xr:uid="{00000000-0005-0000-0000-000014070000}"/>
    <cellStyle name="Comma 7 4 5" xfId="2477" xr:uid="{00000000-0005-0000-0000-000015070000}"/>
    <cellStyle name="Comma 7 4 6" xfId="2478" xr:uid="{00000000-0005-0000-0000-000016070000}"/>
    <cellStyle name="Comma 7 4 7" xfId="2479" xr:uid="{00000000-0005-0000-0000-000017070000}"/>
    <cellStyle name="Comma 7 4 8" xfId="2480" xr:uid="{00000000-0005-0000-0000-000018070000}"/>
    <cellStyle name="Comma 7 5" xfId="543" xr:uid="{00000000-0005-0000-0000-000019070000}"/>
    <cellStyle name="Comma 7 5 2" xfId="2481" xr:uid="{00000000-0005-0000-0000-00001A070000}"/>
    <cellStyle name="Comma 7 5 3" xfId="2482" xr:uid="{00000000-0005-0000-0000-00001B070000}"/>
    <cellStyle name="Comma 7 5 4" xfId="2483" xr:uid="{00000000-0005-0000-0000-00001C070000}"/>
    <cellStyle name="Comma 7 5 5" xfId="2484" xr:uid="{00000000-0005-0000-0000-00001D070000}"/>
    <cellStyle name="Comma 7 6" xfId="544" xr:uid="{00000000-0005-0000-0000-00001E070000}"/>
    <cellStyle name="Comma 7 7" xfId="545" xr:uid="{00000000-0005-0000-0000-00001F070000}"/>
    <cellStyle name="Comma 7 8" xfId="546" xr:uid="{00000000-0005-0000-0000-000020070000}"/>
    <cellStyle name="Comma 7 9" xfId="2485" xr:uid="{00000000-0005-0000-0000-000021070000}"/>
    <cellStyle name="Comma 70" xfId="547" xr:uid="{00000000-0005-0000-0000-000022070000}"/>
    <cellStyle name="Comma 71" xfId="548" xr:uid="{00000000-0005-0000-0000-000023070000}"/>
    <cellStyle name="Comma 72" xfId="549" xr:uid="{00000000-0005-0000-0000-000024070000}"/>
    <cellStyle name="Comma 73" xfId="2486" xr:uid="{00000000-0005-0000-0000-000025070000}"/>
    <cellStyle name="Comma 8" xfId="550" xr:uid="{00000000-0005-0000-0000-000026070000}"/>
    <cellStyle name="Comma 8 2" xfId="551" xr:uid="{00000000-0005-0000-0000-000027070000}"/>
    <cellStyle name="Comma 8 3" xfId="552" xr:uid="{00000000-0005-0000-0000-000028070000}"/>
    <cellStyle name="Comma 8 4" xfId="553" xr:uid="{00000000-0005-0000-0000-000029070000}"/>
    <cellStyle name="Comma 9" xfId="554" xr:uid="{00000000-0005-0000-0000-00002A070000}"/>
    <cellStyle name="Comma 9 2" xfId="555" xr:uid="{00000000-0005-0000-0000-00002B070000}"/>
    <cellStyle name="Comma 9 2 2" xfId="2487" xr:uid="{00000000-0005-0000-0000-00002C070000}"/>
    <cellStyle name="Comma 9 3" xfId="2488" xr:uid="{00000000-0005-0000-0000-00002D070000}"/>
    <cellStyle name="Comma 9 4" xfId="2489" xr:uid="{00000000-0005-0000-0000-00002E070000}"/>
    <cellStyle name="Comma 9 5" xfId="2490" xr:uid="{00000000-0005-0000-0000-00002F070000}"/>
    <cellStyle name="Comma 9 6" xfId="2491" xr:uid="{00000000-0005-0000-0000-000030070000}"/>
    <cellStyle name="Comma 9 6 2" xfId="2492" xr:uid="{00000000-0005-0000-0000-000031070000}"/>
    <cellStyle name="Comma 9 7" xfId="2493" xr:uid="{00000000-0005-0000-0000-000032070000}"/>
    <cellStyle name="Comma 9_PEN. RSU SMD'10" xfId="2494" xr:uid="{00000000-0005-0000-0000-000033070000}"/>
    <cellStyle name="Comma0" xfId="556" xr:uid="{00000000-0005-0000-0000-000034070000}"/>
    <cellStyle name="Comma0 2" xfId="557" xr:uid="{00000000-0005-0000-0000-000035070000}"/>
    <cellStyle name="Comma0 2 2" xfId="558" xr:uid="{00000000-0005-0000-0000-000036070000}"/>
    <cellStyle name="Comma0 2 3" xfId="559" xr:uid="{00000000-0005-0000-0000-000037070000}"/>
    <cellStyle name="Comma0 2 4" xfId="560" xr:uid="{00000000-0005-0000-0000-000038070000}"/>
    <cellStyle name="Comma0 2 5" xfId="561" xr:uid="{00000000-0005-0000-0000-000039070000}"/>
    <cellStyle name="Comma0 3" xfId="562" xr:uid="{00000000-0005-0000-0000-00003A070000}"/>
    <cellStyle name="Comma0 3 2" xfId="563" xr:uid="{00000000-0005-0000-0000-00003B070000}"/>
    <cellStyle name="Comma0 3 3" xfId="564" xr:uid="{00000000-0005-0000-0000-00003C070000}"/>
    <cellStyle name="Comma0 3 4" xfId="565" xr:uid="{00000000-0005-0000-0000-00003D070000}"/>
    <cellStyle name="Comma0 3 5" xfId="566" xr:uid="{00000000-0005-0000-0000-00003E070000}"/>
    <cellStyle name="Comma0 4" xfId="567" xr:uid="{00000000-0005-0000-0000-00003F070000}"/>
    <cellStyle name="Comma0 5" xfId="568" xr:uid="{00000000-0005-0000-0000-000040070000}"/>
    <cellStyle name="Comma0 6" xfId="569" xr:uid="{00000000-0005-0000-0000-000041070000}"/>
    <cellStyle name="Comma0 7" xfId="570" xr:uid="{00000000-0005-0000-0000-000042070000}"/>
    <cellStyle name="Comma0 8" xfId="571" xr:uid="{00000000-0005-0000-0000-000043070000}"/>
    <cellStyle name="Comma0 9" xfId="572" xr:uid="{00000000-0005-0000-0000-000044070000}"/>
    <cellStyle name="Copied" xfId="573" xr:uid="{00000000-0005-0000-0000-000045070000}"/>
    <cellStyle name="CSI" xfId="2495" xr:uid="{00000000-0005-0000-0000-000046070000}"/>
    <cellStyle name="Ctrrency [0]_pldt_3_BOOK1" xfId="574" xr:uid="{00000000-0005-0000-0000-000047070000}"/>
    <cellStyle name="Currency [0] 2" xfId="575" xr:uid="{00000000-0005-0000-0000-000048070000}"/>
    <cellStyle name="Currency [0] 2 2" xfId="576" xr:uid="{00000000-0005-0000-0000-000049070000}"/>
    <cellStyle name="Currency [0] 2 3" xfId="577" xr:uid="{00000000-0005-0000-0000-00004A070000}"/>
    <cellStyle name="Currency [0] 2 4" xfId="578" xr:uid="{00000000-0005-0000-0000-00004B070000}"/>
    <cellStyle name="Currency [0] 2 5" xfId="2496" xr:uid="{00000000-0005-0000-0000-00004C070000}"/>
    <cellStyle name="Currency [0] 3" xfId="579" xr:uid="{00000000-0005-0000-0000-00004D070000}"/>
    <cellStyle name="Currency [0] 4" xfId="580" xr:uid="{00000000-0005-0000-0000-00004E070000}"/>
    <cellStyle name="Currency [0] 4 2" xfId="581" xr:uid="{00000000-0005-0000-0000-00004F070000}"/>
    <cellStyle name="Currency [0] 4 3" xfId="582" xr:uid="{00000000-0005-0000-0000-000050070000}"/>
    <cellStyle name="Currency [0] 4 3 2" xfId="583" xr:uid="{00000000-0005-0000-0000-000051070000}"/>
    <cellStyle name="Currency [0] 5" xfId="584" xr:uid="{00000000-0005-0000-0000-000052070000}"/>
    <cellStyle name="Currency [0] 6" xfId="585" xr:uid="{00000000-0005-0000-0000-000053070000}"/>
    <cellStyle name="Currency [0] 6 2" xfId="586" xr:uid="{00000000-0005-0000-0000-000054070000}"/>
    <cellStyle name="Currency [0] 6 2 2" xfId="587" xr:uid="{00000000-0005-0000-0000-000055070000}"/>
    <cellStyle name="Currency [1]" xfId="2497" xr:uid="{00000000-0005-0000-0000-000056070000}"/>
    <cellStyle name="Currency [2]" xfId="2498" xr:uid="{00000000-0005-0000-0000-000057070000}"/>
    <cellStyle name="Currency 2" xfId="588" xr:uid="{00000000-0005-0000-0000-000058070000}"/>
    <cellStyle name="Currency 2 2" xfId="589" xr:uid="{00000000-0005-0000-0000-000059070000}"/>
    <cellStyle name="Currency 2 3" xfId="590" xr:uid="{00000000-0005-0000-0000-00005A070000}"/>
    <cellStyle name="Currency 2 4" xfId="591" xr:uid="{00000000-0005-0000-0000-00005B070000}"/>
    <cellStyle name="Currency 3" xfId="592" xr:uid="{00000000-0005-0000-0000-00005C070000}"/>
    <cellStyle name="Currency 3 2" xfId="593" xr:uid="{00000000-0005-0000-0000-00005D070000}"/>
    <cellStyle name="Currency 3 3" xfId="594" xr:uid="{00000000-0005-0000-0000-00005E070000}"/>
    <cellStyle name="Currency 3 4" xfId="595" xr:uid="{00000000-0005-0000-0000-00005F070000}"/>
    <cellStyle name="Currency 4" xfId="2499" xr:uid="{00000000-0005-0000-0000-000060070000}"/>
    <cellStyle name="Currency 5" xfId="2500" xr:uid="{00000000-0005-0000-0000-000061070000}"/>
    <cellStyle name="Currency 6" xfId="2501" xr:uid="{00000000-0005-0000-0000-000062070000}"/>
    <cellStyle name="Currency 7" xfId="2502" xr:uid="{00000000-0005-0000-0000-000063070000}"/>
    <cellStyle name="Currency 8" xfId="2503" xr:uid="{00000000-0005-0000-0000-000064070000}"/>
    <cellStyle name="Currency0" xfId="596" xr:uid="{00000000-0005-0000-0000-000065070000}"/>
    <cellStyle name="Currency0 2" xfId="597" xr:uid="{00000000-0005-0000-0000-000066070000}"/>
    <cellStyle name="Currency0 2 2" xfId="598" xr:uid="{00000000-0005-0000-0000-000067070000}"/>
    <cellStyle name="Currency0 2 3" xfId="599" xr:uid="{00000000-0005-0000-0000-000068070000}"/>
    <cellStyle name="Currency0 2 4" xfId="600" xr:uid="{00000000-0005-0000-0000-000069070000}"/>
    <cellStyle name="Currency0 2 5" xfId="601" xr:uid="{00000000-0005-0000-0000-00006A070000}"/>
    <cellStyle name="Currency0 3" xfId="602" xr:uid="{00000000-0005-0000-0000-00006B070000}"/>
    <cellStyle name="Currency0 3 2" xfId="603" xr:uid="{00000000-0005-0000-0000-00006C070000}"/>
    <cellStyle name="Currency0 3 3" xfId="604" xr:uid="{00000000-0005-0000-0000-00006D070000}"/>
    <cellStyle name="Currency0 3 4" xfId="605" xr:uid="{00000000-0005-0000-0000-00006E070000}"/>
    <cellStyle name="Currency0 3 5" xfId="606" xr:uid="{00000000-0005-0000-0000-00006F070000}"/>
    <cellStyle name="Currency0 4" xfId="607" xr:uid="{00000000-0005-0000-0000-000070070000}"/>
    <cellStyle name="Currency0 5" xfId="608" xr:uid="{00000000-0005-0000-0000-000071070000}"/>
    <cellStyle name="Currency0 6" xfId="609" xr:uid="{00000000-0005-0000-0000-000072070000}"/>
    <cellStyle name="Currency0 7" xfId="610" xr:uid="{00000000-0005-0000-0000-000073070000}"/>
    <cellStyle name="Currency0 8" xfId="611" xr:uid="{00000000-0005-0000-0000-000074070000}"/>
    <cellStyle name="Currency0 9" xfId="612" xr:uid="{00000000-0005-0000-0000-000075070000}"/>
    <cellStyle name="Custom - Style8" xfId="613" xr:uid="{00000000-0005-0000-0000-000076070000}"/>
    <cellStyle name="Data   - Style2" xfId="614" xr:uid="{00000000-0005-0000-0000-000077070000}"/>
    <cellStyle name="Data   - Style2 10" xfId="2504" xr:uid="{00000000-0005-0000-0000-000078070000}"/>
    <cellStyle name="Data   - Style2 11" xfId="2505" xr:uid="{00000000-0005-0000-0000-000079070000}"/>
    <cellStyle name="Data   - Style2 12" xfId="2506" xr:uid="{00000000-0005-0000-0000-00007A070000}"/>
    <cellStyle name="Data   - Style2 13" xfId="2507" xr:uid="{00000000-0005-0000-0000-00007B070000}"/>
    <cellStyle name="Data   - Style2 14" xfId="2508" xr:uid="{00000000-0005-0000-0000-00007C070000}"/>
    <cellStyle name="Data   - Style2 15" xfId="2509" xr:uid="{00000000-0005-0000-0000-00007D070000}"/>
    <cellStyle name="Data   - Style2 16" xfId="2510" xr:uid="{00000000-0005-0000-0000-00007E070000}"/>
    <cellStyle name="Data   - Style2 2" xfId="2511" xr:uid="{00000000-0005-0000-0000-00007F070000}"/>
    <cellStyle name="Data   - Style2 3" xfId="2512" xr:uid="{00000000-0005-0000-0000-000080070000}"/>
    <cellStyle name="Data   - Style2 4" xfId="2513" xr:uid="{00000000-0005-0000-0000-000081070000}"/>
    <cellStyle name="Data   - Style2 5" xfId="2514" xr:uid="{00000000-0005-0000-0000-000082070000}"/>
    <cellStyle name="Data   - Style2 6" xfId="2515" xr:uid="{00000000-0005-0000-0000-000083070000}"/>
    <cellStyle name="Data   - Style2 7" xfId="2516" xr:uid="{00000000-0005-0000-0000-000084070000}"/>
    <cellStyle name="Data   - Style2 8" xfId="2517" xr:uid="{00000000-0005-0000-0000-000085070000}"/>
    <cellStyle name="Data   - Style2 9" xfId="2518" xr:uid="{00000000-0005-0000-0000-000086070000}"/>
    <cellStyle name="Date" xfId="615" xr:uid="{00000000-0005-0000-0000-000087070000}"/>
    <cellStyle name="Date [d-mmm-yy]" xfId="2519" xr:uid="{00000000-0005-0000-0000-000088070000}"/>
    <cellStyle name="Date [mm-d-yy]" xfId="2520" xr:uid="{00000000-0005-0000-0000-000089070000}"/>
    <cellStyle name="Date [mm-d-yyyy]" xfId="2521" xr:uid="{00000000-0005-0000-0000-00008A070000}"/>
    <cellStyle name="Date [mmm-yy]" xfId="2522" xr:uid="{00000000-0005-0000-0000-00008B070000}"/>
    <cellStyle name="Date 10" xfId="616" xr:uid="{00000000-0005-0000-0000-00008C070000}"/>
    <cellStyle name="Date 11" xfId="617" xr:uid="{00000000-0005-0000-0000-00008D070000}"/>
    <cellStyle name="Date 12" xfId="618" xr:uid="{00000000-0005-0000-0000-00008E070000}"/>
    <cellStyle name="DATE 13" xfId="619" xr:uid="{00000000-0005-0000-0000-00008F070000}"/>
    <cellStyle name="DATE 14" xfId="620" xr:uid="{00000000-0005-0000-0000-000090070000}"/>
    <cellStyle name="DATE 15" xfId="621" xr:uid="{00000000-0005-0000-0000-000091070000}"/>
    <cellStyle name="DATE 16" xfId="622" xr:uid="{00000000-0005-0000-0000-000092070000}"/>
    <cellStyle name="Date 17" xfId="623" xr:uid="{00000000-0005-0000-0000-000093070000}"/>
    <cellStyle name="Date 18" xfId="624" xr:uid="{00000000-0005-0000-0000-000094070000}"/>
    <cellStyle name="Date 19" xfId="625" xr:uid="{00000000-0005-0000-0000-000095070000}"/>
    <cellStyle name="Date 2" xfId="626" xr:uid="{00000000-0005-0000-0000-000096070000}"/>
    <cellStyle name="DATE 2 2" xfId="627" xr:uid="{00000000-0005-0000-0000-000097070000}"/>
    <cellStyle name="Date 2 3" xfId="628" xr:uid="{00000000-0005-0000-0000-000098070000}"/>
    <cellStyle name="Date 2 4" xfId="629" xr:uid="{00000000-0005-0000-0000-000099070000}"/>
    <cellStyle name="Date 2 5" xfId="630" xr:uid="{00000000-0005-0000-0000-00009A070000}"/>
    <cellStyle name="Date 3" xfId="631" xr:uid="{00000000-0005-0000-0000-00009B070000}"/>
    <cellStyle name="DATE 3 2" xfId="632" xr:uid="{00000000-0005-0000-0000-00009C070000}"/>
    <cellStyle name="Date 3 3" xfId="633" xr:uid="{00000000-0005-0000-0000-00009D070000}"/>
    <cellStyle name="Date 3 4" xfId="634" xr:uid="{00000000-0005-0000-0000-00009E070000}"/>
    <cellStyle name="Date 3 5" xfId="635" xr:uid="{00000000-0005-0000-0000-00009F070000}"/>
    <cellStyle name="Date 4" xfId="636" xr:uid="{00000000-0005-0000-0000-0000A0070000}"/>
    <cellStyle name="DATE 4 2" xfId="637" xr:uid="{00000000-0005-0000-0000-0000A1070000}"/>
    <cellStyle name="DATE 5" xfId="638" xr:uid="{00000000-0005-0000-0000-0000A2070000}"/>
    <cellStyle name="DATE 6" xfId="639" xr:uid="{00000000-0005-0000-0000-0000A3070000}"/>
    <cellStyle name="DATE 7" xfId="640" xr:uid="{00000000-0005-0000-0000-0000A4070000}"/>
    <cellStyle name="DATE 8" xfId="641" xr:uid="{00000000-0005-0000-0000-0000A5070000}"/>
    <cellStyle name="Date 9" xfId="642" xr:uid="{00000000-0005-0000-0000-0000A6070000}"/>
    <cellStyle name="DATE_2 - RAB-PAJAK MEDAN - 2009 (ME) - r2 -PP" xfId="643" xr:uid="{00000000-0005-0000-0000-0000A7070000}"/>
    <cellStyle name="date1" xfId="644" xr:uid="{00000000-0005-0000-0000-0000A8070000}"/>
    <cellStyle name="date1 2" xfId="645" xr:uid="{00000000-0005-0000-0000-0000A9070000}"/>
    <cellStyle name="date1 3" xfId="646" xr:uid="{00000000-0005-0000-0000-0000AA070000}"/>
    <cellStyle name="date1 4" xfId="647" xr:uid="{00000000-0005-0000-0000-0000AB070000}"/>
    <cellStyle name="date1 5" xfId="648" xr:uid="{00000000-0005-0000-0000-0000AC070000}"/>
    <cellStyle name="date1 6" xfId="649" xr:uid="{00000000-0005-0000-0000-0000AD070000}"/>
    <cellStyle name="date1_2 - RAB-PAJAK MEDAN - 2009 (ME) - r2 -PP" xfId="650" xr:uid="{00000000-0005-0000-0000-0000AE070000}"/>
    <cellStyle name="Description" xfId="651" xr:uid="{00000000-0005-0000-0000-0000AF070000}"/>
    <cellStyle name="Description 2" xfId="652" xr:uid="{00000000-0005-0000-0000-0000B0070000}"/>
    <cellStyle name="Description 3" xfId="653" xr:uid="{00000000-0005-0000-0000-0000B1070000}"/>
    <cellStyle name="Description 4" xfId="654" xr:uid="{00000000-0005-0000-0000-0000B2070000}"/>
    <cellStyle name="Description 5" xfId="655" xr:uid="{00000000-0005-0000-0000-0000B3070000}"/>
    <cellStyle name="Description 6" xfId="656" xr:uid="{00000000-0005-0000-0000-0000B4070000}"/>
    <cellStyle name="Description_2 - RAB-PAJAK MEDAN - 2009 (ME) - r2 -PP" xfId="657" xr:uid="{00000000-0005-0000-0000-0000B5070000}"/>
    <cellStyle name="Dezimal [0]_Central Install 6-up" xfId="2523" xr:uid="{00000000-0005-0000-0000-0000B6070000}"/>
    <cellStyle name="Dezimal_Central Install 6-up" xfId="2524" xr:uid="{00000000-0005-0000-0000-0000B7070000}"/>
    <cellStyle name="DUA" xfId="658" xr:uid="{00000000-0005-0000-0000-0000B8070000}"/>
    <cellStyle name="DUA 2" xfId="659" xr:uid="{00000000-0005-0000-0000-0000B9070000}"/>
    <cellStyle name="DUA 3" xfId="660" xr:uid="{00000000-0005-0000-0000-0000BA070000}"/>
    <cellStyle name="Emphasis 1" xfId="661" xr:uid="{00000000-0005-0000-0000-0000BB070000}"/>
    <cellStyle name="Emphasis 2" xfId="662" xr:uid="{00000000-0005-0000-0000-0000BC070000}"/>
    <cellStyle name="Emphasis 3" xfId="663" xr:uid="{00000000-0005-0000-0000-0000BD070000}"/>
    <cellStyle name="Entered" xfId="664" xr:uid="{00000000-0005-0000-0000-0000BE070000}"/>
    <cellStyle name="Euro" xfId="665" xr:uid="{00000000-0005-0000-0000-0000BF070000}"/>
    <cellStyle name="Euro 10" xfId="2525" xr:uid="{00000000-0005-0000-0000-0000C0070000}"/>
    <cellStyle name="Euro 11" xfId="2526" xr:uid="{00000000-0005-0000-0000-0000C1070000}"/>
    <cellStyle name="Euro 2" xfId="666" xr:uid="{00000000-0005-0000-0000-0000C2070000}"/>
    <cellStyle name="Euro 3" xfId="667" xr:uid="{00000000-0005-0000-0000-0000C3070000}"/>
    <cellStyle name="Euro 4" xfId="2527" xr:uid="{00000000-0005-0000-0000-0000C4070000}"/>
    <cellStyle name="Euro 5" xfId="2528" xr:uid="{00000000-0005-0000-0000-0000C5070000}"/>
    <cellStyle name="Euro 6" xfId="2529" xr:uid="{00000000-0005-0000-0000-0000C6070000}"/>
    <cellStyle name="Euro 7" xfId="2530" xr:uid="{00000000-0005-0000-0000-0000C7070000}"/>
    <cellStyle name="Euro 8" xfId="2531" xr:uid="{00000000-0005-0000-0000-0000C8070000}"/>
    <cellStyle name="Euro 9" xfId="2532" xr:uid="{00000000-0005-0000-0000-0000C9070000}"/>
    <cellStyle name="Euro_NS.A" xfId="2533" xr:uid="{00000000-0005-0000-0000-0000CA070000}"/>
    <cellStyle name="Excel Built-in Normal" xfId="2534" xr:uid="{00000000-0005-0000-0000-0000CB070000}"/>
    <cellStyle name="Explanatory Text 10" xfId="2535" xr:uid="{00000000-0005-0000-0000-0000CC070000}"/>
    <cellStyle name="Explanatory Text 11" xfId="2536" xr:uid="{00000000-0005-0000-0000-0000CD070000}"/>
    <cellStyle name="Explanatory Text 12" xfId="2537" xr:uid="{00000000-0005-0000-0000-0000CE070000}"/>
    <cellStyle name="Explanatory Text 13" xfId="2538" xr:uid="{00000000-0005-0000-0000-0000CF070000}"/>
    <cellStyle name="Explanatory Text 2" xfId="668" xr:uid="{00000000-0005-0000-0000-0000D0070000}"/>
    <cellStyle name="Explanatory Text 3" xfId="2539" xr:uid="{00000000-0005-0000-0000-0000D1070000}"/>
    <cellStyle name="Explanatory Text 4" xfId="2540" xr:uid="{00000000-0005-0000-0000-0000D2070000}"/>
    <cellStyle name="Explanatory Text 5" xfId="2541" xr:uid="{00000000-0005-0000-0000-0000D3070000}"/>
    <cellStyle name="Explanatory Text 6" xfId="2542" xr:uid="{00000000-0005-0000-0000-0000D4070000}"/>
    <cellStyle name="Explanatory Text 7" xfId="2543" xr:uid="{00000000-0005-0000-0000-0000D5070000}"/>
    <cellStyle name="Explanatory Text 8" xfId="2544" xr:uid="{00000000-0005-0000-0000-0000D6070000}"/>
    <cellStyle name="Explanatory Text 9" xfId="2545" xr:uid="{00000000-0005-0000-0000-0000D7070000}"/>
    <cellStyle name="ƒ" xfId="669" xr:uid="{00000000-0005-0000-0000-0000D8070000}"/>
    <cellStyle name="ƒ_0.Bidakara RAP" xfId="2546" xr:uid="{00000000-0005-0000-0000-0000D9070000}"/>
    <cellStyle name="ƒ_0.Bidakara RAP_Analisa BMG" xfId="2547" xr:uid="{00000000-0005-0000-0000-0000DA070000}"/>
    <cellStyle name="ƒ_AHS_MEKANIKAL" xfId="2548" xr:uid="{00000000-0005-0000-0000-0000DB070000}"/>
    <cellStyle name="ƒ_ALAT-BU-SPP-CIPUTARA-ok" xfId="2549" xr:uid="{00000000-0005-0000-0000-0000DC070000}"/>
    <cellStyle name="ƒ_ALAT-SPP-BU-BPK" xfId="2550" xr:uid="{00000000-0005-0000-0000-0000DD070000}"/>
    <cellStyle name="ƒ_ALAT-SPP-BU-BPK_Analisa BMG" xfId="2551" xr:uid="{00000000-0005-0000-0000-0000DE070000}"/>
    <cellStyle name="ƒ_ANALISA BPK DG" xfId="2552" xr:uid="{00000000-0005-0000-0000-0000DF070000}"/>
    <cellStyle name="ƒ_ANALISA BPK DG_Analisa Bapelkes Full" xfId="2553" xr:uid="{00000000-0005-0000-0000-0000E0070000}"/>
    <cellStyle name="ƒ_ANALISA BPK DG_Analisa BMG" xfId="2554" xr:uid="{00000000-0005-0000-0000-0000E1070000}"/>
    <cellStyle name="ƒ_ANALISA BPK DG_SKBDN Batam" xfId="2555" xr:uid="{00000000-0005-0000-0000-0000E2070000}"/>
    <cellStyle name="ƒ_ANALISA BPK DG_SKBDN Batam_Analisa BMG" xfId="2556" xr:uid="{00000000-0005-0000-0000-0000E3070000}"/>
    <cellStyle name="ƒ_ANALISA RAB" xfId="2557" xr:uid="{00000000-0005-0000-0000-0000E4070000}"/>
    <cellStyle name="ƒ_ANALISA RAB_SKBDN Batam" xfId="2558" xr:uid="{00000000-0005-0000-0000-0000E5070000}"/>
    <cellStyle name="ƒ_Bill of Quantity BPK 03082007" xfId="2559" xr:uid="{00000000-0005-0000-0000-0000E6070000}"/>
    <cellStyle name="ƒ_Bill of Quantity BPK 03082007_Analisa Bapelkes Full" xfId="2560" xr:uid="{00000000-0005-0000-0000-0000E7070000}"/>
    <cellStyle name="ƒ_Bill of Quantity BPK 03082007_Analisa BMG" xfId="2561" xr:uid="{00000000-0005-0000-0000-0000E8070000}"/>
    <cellStyle name="ƒ_BQ+Hit. Lt 10, atap (Dago 27-06-2007 )" xfId="2562" xr:uid="{00000000-0005-0000-0000-0000E9070000}"/>
    <cellStyle name="ƒ_Hit SKBDN" xfId="2563" xr:uid="{00000000-0005-0000-0000-0000EA070000}"/>
    <cellStyle name="ƒ_Hit. Hotel Sutan Raja Minahasa (MYO)" xfId="2564" xr:uid="{00000000-0005-0000-0000-0000EB070000}"/>
    <cellStyle name="ƒ_Hit. Hotel Sutan Raja Minahasa (MYO)_Analisa Bapelkes Full" xfId="2565" xr:uid="{00000000-0005-0000-0000-0000EC070000}"/>
    <cellStyle name="ƒ_Hit. Hotel Sutan Raja Minahasa (MYO)_Analisa BMG" xfId="2566" xr:uid="{00000000-0005-0000-0000-0000ED070000}"/>
    <cellStyle name="ƒ_Hit. Lantai - 1" xfId="2567" xr:uid="{00000000-0005-0000-0000-0000EE070000}"/>
    <cellStyle name="ƒ_RAB Electonic01" xfId="670" xr:uid="{00000000-0005-0000-0000-0000EF070000}"/>
    <cellStyle name="ƒ_RAB___R(1)._SERBAGUNA_TW.2" xfId="2568" xr:uid="{00000000-0005-0000-0000-0000F0070000}"/>
    <cellStyle name="ƒ_SKBDN Batam" xfId="2569" xr:uid="{00000000-0005-0000-0000-0000F1070000}"/>
    <cellStyle name="ƒ_UIN (NEW)" xfId="2570" xr:uid="{00000000-0005-0000-0000-0000F2070000}"/>
    <cellStyle name="ƒ_UIN (NEW)_Analisa BMG" xfId="2571" xr:uid="{00000000-0005-0000-0000-0000F3070000}"/>
    <cellStyle name="ƒ_Vol. Bapelkes blok C ( Myo 07.12.07)" xfId="2572" xr:uid="{00000000-0005-0000-0000-0000F4070000}"/>
    <cellStyle name="ƒ_Vol. Precast" xfId="2573" xr:uid="{00000000-0005-0000-0000-0000F5070000}"/>
    <cellStyle name="F2" xfId="671" xr:uid="{00000000-0005-0000-0000-0000F6070000}"/>
    <cellStyle name="F2 10" xfId="2574" xr:uid="{00000000-0005-0000-0000-0000F7070000}"/>
    <cellStyle name="F2 2" xfId="2575" xr:uid="{00000000-0005-0000-0000-0000F8070000}"/>
    <cellStyle name="F2 3" xfId="2576" xr:uid="{00000000-0005-0000-0000-0000F9070000}"/>
    <cellStyle name="F2 4" xfId="2577" xr:uid="{00000000-0005-0000-0000-0000FA070000}"/>
    <cellStyle name="F2 5" xfId="2578" xr:uid="{00000000-0005-0000-0000-0000FB070000}"/>
    <cellStyle name="F2 6" xfId="2579" xr:uid="{00000000-0005-0000-0000-0000FC070000}"/>
    <cellStyle name="F2 7" xfId="2580" xr:uid="{00000000-0005-0000-0000-0000FD070000}"/>
    <cellStyle name="F2 8" xfId="2581" xr:uid="{00000000-0005-0000-0000-0000FE070000}"/>
    <cellStyle name="F2 9" xfId="2582" xr:uid="{00000000-0005-0000-0000-0000FF070000}"/>
    <cellStyle name="F3" xfId="672" xr:uid="{00000000-0005-0000-0000-000000080000}"/>
    <cellStyle name="F3 10" xfId="2583" xr:uid="{00000000-0005-0000-0000-000001080000}"/>
    <cellStyle name="F3 2" xfId="2584" xr:uid="{00000000-0005-0000-0000-000002080000}"/>
    <cellStyle name="F3 3" xfId="2585" xr:uid="{00000000-0005-0000-0000-000003080000}"/>
    <cellStyle name="F3 4" xfId="2586" xr:uid="{00000000-0005-0000-0000-000004080000}"/>
    <cellStyle name="F3 5" xfId="2587" xr:uid="{00000000-0005-0000-0000-000005080000}"/>
    <cellStyle name="F3 6" xfId="2588" xr:uid="{00000000-0005-0000-0000-000006080000}"/>
    <cellStyle name="F3 7" xfId="2589" xr:uid="{00000000-0005-0000-0000-000007080000}"/>
    <cellStyle name="F3 8" xfId="2590" xr:uid="{00000000-0005-0000-0000-000008080000}"/>
    <cellStyle name="F3 9" xfId="2591" xr:uid="{00000000-0005-0000-0000-000009080000}"/>
    <cellStyle name="F4" xfId="673" xr:uid="{00000000-0005-0000-0000-00000A080000}"/>
    <cellStyle name="F4 10" xfId="2592" xr:uid="{00000000-0005-0000-0000-00000B080000}"/>
    <cellStyle name="F4 2" xfId="2593" xr:uid="{00000000-0005-0000-0000-00000C080000}"/>
    <cellStyle name="F4 3" xfId="2594" xr:uid="{00000000-0005-0000-0000-00000D080000}"/>
    <cellStyle name="F4 4" xfId="2595" xr:uid="{00000000-0005-0000-0000-00000E080000}"/>
    <cellStyle name="F4 5" xfId="2596" xr:uid="{00000000-0005-0000-0000-00000F080000}"/>
    <cellStyle name="F4 6" xfId="2597" xr:uid="{00000000-0005-0000-0000-000010080000}"/>
    <cellStyle name="F4 7" xfId="2598" xr:uid="{00000000-0005-0000-0000-000011080000}"/>
    <cellStyle name="F4 8" xfId="2599" xr:uid="{00000000-0005-0000-0000-000012080000}"/>
    <cellStyle name="F4 9" xfId="2600" xr:uid="{00000000-0005-0000-0000-000013080000}"/>
    <cellStyle name="F5" xfId="674" xr:uid="{00000000-0005-0000-0000-000014080000}"/>
    <cellStyle name="F5 10" xfId="2601" xr:uid="{00000000-0005-0000-0000-000015080000}"/>
    <cellStyle name="F5 2" xfId="2602" xr:uid="{00000000-0005-0000-0000-000016080000}"/>
    <cellStyle name="F5 3" xfId="2603" xr:uid="{00000000-0005-0000-0000-000017080000}"/>
    <cellStyle name="F5 4" xfId="2604" xr:uid="{00000000-0005-0000-0000-000018080000}"/>
    <cellStyle name="F5 5" xfId="2605" xr:uid="{00000000-0005-0000-0000-000019080000}"/>
    <cellStyle name="F5 6" xfId="2606" xr:uid="{00000000-0005-0000-0000-00001A080000}"/>
    <cellStyle name="F5 7" xfId="2607" xr:uid="{00000000-0005-0000-0000-00001B080000}"/>
    <cellStyle name="F5 8" xfId="2608" xr:uid="{00000000-0005-0000-0000-00001C080000}"/>
    <cellStyle name="F5 9" xfId="2609" xr:uid="{00000000-0005-0000-0000-00001D080000}"/>
    <cellStyle name="F6" xfId="675" xr:uid="{00000000-0005-0000-0000-00001E080000}"/>
    <cellStyle name="F6 10" xfId="2610" xr:uid="{00000000-0005-0000-0000-00001F080000}"/>
    <cellStyle name="F6 2" xfId="2611" xr:uid="{00000000-0005-0000-0000-000020080000}"/>
    <cellStyle name="F6 3" xfId="2612" xr:uid="{00000000-0005-0000-0000-000021080000}"/>
    <cellStyle name="F6 4" xfId="2613" xr:uid="{00000000-0005-0000-0000-000022080000}"/>
    <cellStyle name="F6 5" xfId="2614" xr:uid="{00000000-0005-0000-0000-000023080000}"/>
    <cellStyle name="F6 6" xfId="2615" xr:uid="{00000000-0005-0000-0000-000024080000}"/>
    <cellStyle name="F6 7" xfId="2616" xr:uid="{00000000-0005-0000-0000-000025080000}"/>
    <cellStyle name="F6 8" xfId="2617" xr:uid="{00000000-0005-0000-0000-000026080000}"/>
    <cellStyle name="F6 9" xfId="2618" xr:uid="{00000000-0005-0000-0000-000027080000}"/>
    <cellStyle name="F7" xfId="676" xr:uid="{00000000-0005-0000-0000-000028080000}"/>
    <cellStyle name="F7 10" xfId="2619" xr:uid="{00000000-0005-0000-0000-000029080000}"/>
    <cellStyle name="F7 2" xfId="2620" xr:uid="{00000000-0005-0000-0000-00002A080000}"/>
    <cellStyle name="F7 3" xfId="2621" xr:uid="{00000000-0005-0000-0000-00002B080000}"/>
    <cellStyle name="F7 4" xfId="2622" xr:uid="{00000000-0005-0000-0000-00002C080000}"/>
    <cellStyle name="F7 5" xfId="2623" xr:uid="{00000000-0005-0000-0000-00002D080000}"/>
    <cellStyle name="F7 6" xfId="2624" xr:uid="{00000000-0005-0000-0000-00002E080000}"/>
    <cellStyle name="F7 7" xfId="2625" xr:uid="{00000000-0005-0000-0000-00002F080000}"/>
    <cellStyle name="F7 8" xfId="2626" xr:uid="{00000000-0005-0000-0000-000030080000}"/>
    <cellStyle name="F7 9" xfId="2627" xr:uid="{00000000-0005-0000-0000-000031080000}"/>
    <cellStyle name="F8" xfId="677" xr:uid="{00000000-0005-0000-0000-000032080000}"/>
    <cellStyle name="F8 10" xfId="2628" xr:uid="{00000000-0005-0000-0000-000033080000}"/>
    <cellStyle name="F8 2" xfId="2629" xr:uid="{00000000-0005-0000-0000-000034080000}"/>
    <cellStyle name="F8 3" xfId="2630" xr:uid="{00000000-0005-0000-0000-000035080000}"/>
    <cellStyle name="F8 4" xfId="2631" xr:uid="{00000000-0005-0000-0000-000036080000}"/>
    <cellStyle name="F8 5" xfId="2632" xr:uid="{00000000-0005-0000-0000-000037080000}"/>
    <cellStyle name="F8 6" xfId="2633" xr:uid="{00000000-0005-0000-0000-000038080000}"/>
    <cellStyle name="F8 7" xfId="2634" xr:uid="{00000000-0005-0000-0000-000039080000}"/>
    <cellStyle name="F8 8" xfId="2635" xr:uid="{00000000-0005-0000-0000-00003A080000}"/>
    <cellStyle name="F8 9" xfId="2636" xr:uid="{00000000-0005-0000-0000-00003B080000}"/>
    <cellStyle name="Fixed" xfId="678" xr:uid="{00000000-0005-0000-0000-00003C080000}"/>
    <cellStyle name="Fixed [0]" xfId="2637" xr:uid="{00000000-0005-0000-0000-00003D080000}"/>
    <cellStyle name="Fixed 10" xfId="679" xr:uid="{00000000-0005-0000-0000-00003E080000}"/>
    <cellStyle name="Fixed 11" xfId="680" xr:uid="{00000000-0005-0000-0000-00003F080000}"/>
    <cellStyle name="Fixed 2" xfId="681" xr:uid="{00000000-0005-0000-0000-000040080000}"/>
    <cellStyle name="Fixed 2 2" xfId="682" xr:uid="{00000000-0005-0000-0000-000041080000}"/>
    <cellStyle name="Fixed 2 3" xfId="683" xr:uid="{00000000-0005-0000-0000-000042080000}"/>
    <cellStyle name="Fixed 2 4" xfId="684" xr:uid="{00000000-0005-0000-0000-000043080000}"/>
    <cellStyle name="Fixed 2 5" xfId="685" xr:uid="{00000000-0005-0000-0000-000044080000}"/>
    <cellStyle name="Fixed 3" xfId="686" xr:uid="{00000000-0005-0000-0000-000045080000}"/>
    <cellStyle name="Fixed 3 2" xfId="687" xr:uid="{00000000-0005-0000-0000-000046080000}"/>
    <cellStyle name="Fixed 3 3" xfId="688" xr:uid="{00000000-0005-0000-0000-000047080000}"/>
    <cellStyle name="Fixed 3 4" xfId="689" xr:uid="{00000000-0005-0000-0000-000048080000}"/>
    <cellStyle name="Fixed 3 5" xfId="690" xr:uid="{00000000-0005-0000-0000-000049080000}"/>
    <cellStyle name="Fixed 4" xfId="691" xr:uid="{00000000-0005-0000-0000-00004A080000}"/>
    <cellStyle name="Fixed 4 2" xfId="692" xr:uid="{00000000-0005-0000-0000-00004B080000}"/>
    <cellStyle name="Fixed 5" xfId="693" xr:uid="{00000000-0005-0000-0000-00004C080000}"/>
    <cellStyle name="Fixed 6" xfId="694" xr:uid="{00000000-0005-0000-0000-00004D080000}"/>
    <cellStyle name="Fixed 7" xfId="695" xr:uid="{00000000-0005-0000-0000-00004E080000}"/>
    <cellStyle name="Fixed 8" xfId="696" xr:uid="{00000000-0005-0000-0000-00004F080000}"/>
    <cellStyle name="Fixed 9" xfId="697" xr:uid="{00000000-0005-0000-0000-000050080000}"/>
    <cellStyle name="Fixed_2 - RAB-PAJAK MEDAN - 2009 (ME) - r2 -PP" xfId="698" xr:uid="{00000000-0005-0000-0000-000051080000}"/>
    <cellStyle name="Foottitle" xfId="2638" xr:uid="{00000000-0005-0000-0000-000052080000}"/>
    <cellStyle name="Good 10" xfId="2639" xr:uid="{00000000-0005-0000-0000-000053080000}"/>
    <cellStyle name="Good 11" xfId="2640" xr:uid="{00000000-0005-0000-0000-000054080000}"/>
    <cellStyle name="Good 12" xfId="2641" xr:uid="{00000000-0005-0000-0000-000055080000}"/>
    <cellStyle name="Good 13" xfId="2642" xr:uid="{00000000-0005-0000-0000-000056080000}"/>
    <cellStyle name="Good 2" xfId="699" xr:uid="{00000000-0005-0000-0000-000057080000}"/>
    <cellStyle name="Good 3" xfId="2643" xr:uid="{00000000-0005-0000-0000-000058080000}"/>
    <cellStyle name="Good 4" xfId="2644" xr:uid="{00000000-0005-0000-0000-000059080000}"/>
    <cellStyle name="Good 5" xfId="2645" xr:uid="{00000000-0005-0000-0000-00005A080000}"/>
    <cellStyle name="Good 6" xfId="2646" xr:uid="{00000000-0005-0000-0000-00005B080000}"/>
    <cellStyle name="Good 7" xfId="2647" xr:uid="{00000000-0005-0000-0000-00005C080000}"/>
    <cellStyle name="Good 8" xfId="2648" xr:uid="{00000000-0005-0000-0000-00005D080000}"/>
    <cellStyle name="Good 9" xfId="2649" xr:uid="{00000000-0005-0000-0000-00005E080000}"/>
    <cellStyle name="Grey" xfId="700" xr:uid="{00000000-0005-0000-0000-00005F080000}"/>
    <cellStyle name="GTT%" xfId="701" xr:uid="{00000000-0005-0000-0000-000060080000}"/>
    <cellStyle name="GTT% 2" xfId="702" xr:uid="{00000000-0005-0000-0000-000061080000}"/>
    <cellStyle name="GTT% 3" xfId="703" xr:uid="{00000000-0005-0000-0000-000062080000}"/>
    <cellStyle name="GTT% 4" xfId="704" xr:uid="{00000000-0005-0000-0000-000063080000}"/>
    <cellStyle name="GTT% 5" xfId="705" xr:uid="{00000000-0005-0000-0000-000064080000}"/>
    <cellStyle name="GTT% 6" xfId="706" xr:uid="{00000000-0005-0000-0000-000065080000}"/>
    <cellStyle name="GTT%_2 - RAB-PAJAK MEDAN - 2009 (ME) - r2 -PP" xfId="707" xr:uid="{00000000-0005-0000-0000-000066080000}"/>
    <cellStyle name="header" xfId="2650" xr:uid="{00000000-0005-0000-0000-000067080000}"/>
    <cellStyle name="Header - Style1" xfId="708" xr:uid="{00000000-0005-0000-0000-000068080000}"/>
    <cellStyle name="Header - Style1 10" xfId="2651" xr:uid="{00000000-0005-0000-0000-000069080000}"/>
    <cellStyle name="Header - Style1 2" xfId="2652" xr:uid="{00000000-0005-0000-0000-00006A080000}"/>
    <cellStyle name="Header - Style1 3" xfId="2653" xr:uid="{00000000-0005-0000-0000-00006B080000}"/>
    <cellStyle name="Header - Style1 4" xfId="2654" xr:uid="{00000000-0005-0000-0000-00006C080000}"/>
    <cellStyle name="Header - Style1 5" xfId="2655" xr:uid="{00000000-0005-0000-0000-00006D080000}"/>
    <cellStyle name="Header - Style1 6" xfId="2656" xr:uid="{00000000-0005-0000-0000-00006E080000}"/>
    <cellStyle name="Header - Style1 7" xfId="2657" xr:uid="{00000000-0005-0000-0000-00006F080000}"/>
    <cellStyle name="Header - Style1 8" xfId="2658" xr:uid="{00000000-0005-0000-0000-000070080000}"/>
    <cellStyle name="Header - Style1 9" xfId="2659" xr:uid="{00000000-0005-0000-0000-000071080000}"/>
    <cellStyle name="Header1" xfId="709" xr:uid="{00000000-0005-0000-0000-000072080000}"/>
    <cellStyle name="Header1 10" xfId="2660" xr:uid="{00000000-0005-0000-0000-000073080000}"/>
    <cellStyle name="Header1 11" xfId="2661" xr:uid="{00000000-0005-0000-0000-000074080000}"/>
    <cellStyle name="Header1 12" xfId="2662" xr:uid="{00000000-0005-0000-0000-000075080000}"/>
    <cellStyle name="Header1 13" xfId="2663" xr:uid="{00000000-0005-0000-0000-000076080000}"/>
    <cellStyle name="Header1 14" xfId="2664" xr:uid="{00000000-0005-0000-0000-000077080000}"/>
    <cellStyle name="Header1 15" xfId="2665" xr:uid="{00000000-0005-0000-0000-000078080000}"/>
    <cellStyle name="Header1 16" xfId="2666" xr:uid="{00000000-0005-0000-0000-000079080000}"/>
    <cellStyle name="Header1 17" xfId="2667" xr:uid="{00000000-0005-0000-0000-00007A080000}"/>
    <cellStyle name="Header1 18" xfId="2668" xr:uid="{00000000-0005-0000-0000-00007B080000}"/>
    <cellStyle name="Header1 2" xfId="2669" xr:uid="{00000000-0005-0000-0000-00007C080000}"/>
    <cellStyle name="Header1 3" xfId="2670" xr:uid="{00000000-0005-0000-0000-00007D080000}"/>
    <cellStyle name="Header1 4" xfId="2671" xr:uid="{00000000-0005-0000-0000-00007E080000}"/>
    <cellStyle name="Header1 5" xfId="2672" xr:uid="{00000000-0005-0000-0000-00007F080000}"/>
    <cellStyle name="Header1 6" xfId="2673" xr:uid="{00000000-0005-0000-0000-000080080000}"/>
    <cellStyle name="Header1 7" xfId="2674" xr:uid="{00000000-0005-0000-0000-000081080000}"/>
    <cellStyle name="Header1 8" xfId="2675" xr:uid="{00000000-0005-0000-0000-000082080000}"/>
    <cellStyle name="Header1 9" xfId="2676" xr:uid="{00000000-0005-0000-0000-000083080000}"/>
    <cellStyle name="Header2" xfId="710" xr:uid="{00000000-0005-0000-0000-000084080000}"/>
    <cellStyle name="Header2 10" xfId="2677" xr:uid="{00000000-0005-0000-0000-000085080000}"/>
    <cellStyle name="Header2 11" xfId="2678" xr:uid="{00000000-0005-0000-0000-000086080000}"/>
    <cellStyle name="Header2 12" xfId="2679" xr:uid="{00000000-0005-0000-0000-000087080000}"/>
    <cellStyle name="Header2 2" xfId="711" xr:uid="{00000000-0005-0000-0000-000088080000}"/>
    <cellStyle name="Header2 2 2" xfId="2680" xr:uid="{00000000-0005-0000-0000-000089080000}"/>
    <cellStyle name="Header2 2 3" xfId="2681" xr:uid="{00000000-0005-0000-0000-00008A080000}"/>
    <cellStyle name="Header2 2 4" xfId="2682" xr:uid="{00000000-0005-0000-0000-00008B080000}"/>
    <cellStyle name="Header2 2 5" xfId="2683" xr:uid="{00000000-0005-0000-0000-00008C080000}"/>
    <cellStyle name="Header2 2 6" xfId="2684" xr:uid="{00000000-0005-0000-0000-00008D080000}"/>
    <cellStyle name="Header2 2 7" xfId="2685" xr:uid="{00000000-0005-0000-0000-00008E080000}"/>
    <cellStyle name="Header2 2 8" xfId="2686" xr:uid="{00000000-0005-0000-0000-00008F080000}"/>
    <cellStyle name="Header2 2 9" xfId="2687" xr:uid="{00000000-0005-0000-0000-000090080000}"/>
    <cellStyle name="Header2 3" xfId="712" xr:uid="{00000000-0005-0000-0000-000091080000}"/>
    <cellStyle name="Header2 3 2" xfId="2688" xr:uid="{00000000-0005-0000-0000-000092080000}"/>
    <cellStyle name="Header2 3 3" xfId="2689" xr:uid="{00000000-0005-0000-0000-000093080000}"/>
    <cellStyle name="Header2 3 4" xfId="2690" xr:uid="{00000000-0005-0000-0000-000094080000}"/>
    <cellStyle name="Header2 3 5" xfId="2691" xr:uid="{00000000-0005-0000-0000-000095080000}"/>
    <cellStyle name="Header2 3 6" xfId="2692" xr:uid="{00000000-0005-0000-0000-000096080000}"/>
    <cellStyle name="Header2 3 7" xfId="2693" xr:uid="{00000000-0005-0000-0000-000097080000}"/>
    <cellStyle name="Header2 3 8" xfId="2694" xr:uid="{00000000-0005-0000-0000-000098080000}"/>
    <cellStyle name="Header2 3 9" xfId="2695" xr:uid="{00000000-0005-0000-0000-000099080000}"/>
    <cellStyle name="Header2 4" xfId="2696" xr:uid="{00000000-0005-0000-0000-00009A080000}"/>
    <cellStyle name="Header2 5" xfId="2697" xr:uid="{00000000-0005-0000-0000-00009B080000}"/>
    <cellStyle name="Header2 6" xfId="2698" xr:uid="{00000000-0005-0000-0000-00009C080000}"/>
    <cellStyle name="Header2 7" xfId="2699" xr:uid="{00000000-0005-0000-0000-00009D080000}"/>
    <cellStyle name="Header2 8" xfId="2700" xr:uid="{00000000-0005-0000-0000-00009E080000}"/>
    <cellStyle name="Header2 9" xfId="2701" xr:uid="{00000000-0005-0000-0000-00009F080000}"/>
    <cellStyle name="Heading" xfId="713" xr:uid="{00000000-0005-0000-0000-0000A0080000}"/>
    <cellStyle name="Heading 1 10" xfId="2702" xr:uid="{00000000-0005-0000-0000-0000A1080000}"/>
    <cellStyle name="Heading 1 11" xfId="2703" xr:uid="{00000000-0005-0000-0000-0000A2080000}"/>
    <cellStyle name="Heading 1 12" xfId="2704" xr:uid="{00000000-0005-0000-0000-0000A3080000}"/>
    <cellStyle name="Heading 1 13" xfId="2705" xr:uid="{00000000-0005-0000-0000-0000A4080000}"/>
    <cellStyle name="Heading 1 2" xfId="714" xr:uid="{00000000-0005-0000-0000-0000A5080000}"/>
    <cellStyle name="Heading 1 2 10" xfId="2706" xr:uid="{00000000-0005-0000-0000-0000A6080000}"/>
    <cellStyle name="Heading 1 2 2" xfId="715" xr:uid="{00000000-0005-0000-0000-0000A7080000}"/>
    <cellStyle name="Heading 1 2 3" xfId="716" xr:uid="{00000000-0005-0000-0000-0000A8080000}"/>
    <cellStyle name="Heading 1 2 4" xfId="2707" xr:uid="{00000000-0005-0000-0000-0000A9080000}"/>
    <cellStyle name="Heading 1 2 5" xfId="2708" xr:uid="{00000000-0005-0000-0000-0000AA080000}"/>
    <cellStyle name="Heading 1 2 6" xfId="2709" xr:uid="{00000000-0005-0000-0000-0000AB080000}"/>
    <cellStyle name="Heading 1 2 7" xfId="2710" xr:uid="{00000000-0005-0000-0000-0000AC080000}"/>
    <cellStyle name="Heading 1 2 8" xfId="2711" xr:uid="{00000000-0005-0000-0000-0000AD080000}"/>
    <cellStyle name="Heading 1 2 9" xfId="2712" xr:uid="{00000000-0005-0000-0000-0000AE080000}"/>
    <cellStyle name="Heading 1 3" xfId="717" xr:uid="{00000000-0005-0000-0000-0000AF080000}"/>
    <cellStyle name="Heading 1 4" xfId="718" xr:uid="{00000000-0005-0000-0000-0000B0080000}"/>
    <cellStyle name="Heading 1 5" xfId="719" xr:uid="{00000000-0005-0000-0000-0000B1080000}"/>
    <cellStyle name="Heading 1 6" xfId="720" xr:uid="{00000000-0005-0000-0000-0000B2080000}"/>
    <cellStyle name="Heading 1 7" xfId="721" xr:uid="{00000000-0005-0000-0000-0000B3080000}"/>
    <cellStyle name="Heading 1 8" xfId="722" xr:uid="{00000000-0005-0000-0000-0000B4080000}"/>
    <cellStyle name="Heading 1 9" xfId="723" xr:uid="{00000000-0005-0000-0000-0000B5080000}"/>
    <cellStyle name="Heading 2 10" xfId="2713" xr:uid="{00000000-0005-0000-0000-0000B6080000}"/>
    <cellStyle name="Heading 2 11" xfId="2714" xr:uid="{00000000-0005-0000-0000-0000B7080000}"/>
    <cellStyle name="Heading 2 12" xfId="2715" xr:uid="{00000000-0005-0000-0000-0000B8080000}"/>
    <cellStyle name="Heading 2 13" xfId="2716" xr:uid="{00000000-0005-0000-0000-0000B9080000}"/>
    <cellStyle name="Heading 2 2" xfId="724" xr:uid="{00000000-0005-0000-0000-0000BA080000}"/>
    <cellStyle name="Heading 2 2 10" xfId="2717" xr:uid="{00000000-0005-0000-0000-0000BB080000}"/>
    <cellStyle name="Heading 2 2 2" xfId="725" xr:uid="{00000000-0005-0000-0000-0000BC080000}"/>
    <cellStyle name="Heading 2 2 3" xfId="726" xr:uid="{00000000-0005-0000-0000-0000BD080000}"/>
    <cellStyle name="Heading 2 2 4" xfId="2718" xr:uid="{00000000-0005-0000-0000-0000BE080000}"/>
    <cellStyle name="Heading 2 2 5" xfId="2719" xr:uid="{00000000-0005-0000-0000-0000BF080000}"/>
    <cellStyle name="Heading 2 2 6" xfId="2720" xr:uid="{00000000-0005-0000-0000-0000C0080000}"/>
    <cellStyle name="Heading 2 2 7" xfId="2721" xr:uid="{00000000-0005-0000-0000-0000C1080000}"/>
    <cellStyle name="Heading 2 2 8" xfId="2722" xr:uid="{00000000-0005-0000-0000-0000C2080000}"/>
    <cellStyle name="Heading 2 2 9" xfId="2723" xr:uid="{00000000-0005-0000-0000-0000C3080000}"/>
    <cellStyle name="Heading 2 3" xfId="727" xr:uid="{00000000-0005-0000-0000-0000C4080000}"/>
    <cellStyle name="Heading 2 4" xfId="728" xr:uid="{00000000-0005-0000-0000-0000C5080000}"/>
    <cellStyle name="Heading 2 5" xfId="729" xr:uid="{00000000-0005-0000-0000-0000C6080000}"/>
    <cellStyle name="Heading 2 6" xfId="730" xr:uid="{00000000-0005-0000-0000-0000C7080000}"/>
    <cellStyle name="Heading 2 7" xfId="731" xr:uid="{00000000-0005-0000-0000-0000C8080000}"/>
    <cellStyle name="Heading 2 8" xfId="732" xr:uid="{00000000-0005-0000-0000-0000C9080000}"/>
    <cellStyle name="Heading 2 9" xfId="733" xr:uid="{00000000-0005-0000-0000-0000CA080000}"/>
    <cellStyle name="Heading 3 10" xfId="2724" xr:uid="{00000000-0005-0000-0000-0000CB080000}"/>
    <cellStyle name="Heading 3 11" xfId="2725" xr:uid="{00000000-0005-0000-0000-0000CC080000}"/>
    <cellStyle name="Heading 3 12" xfId="2726" xr:uid="{00000000-0005-0000-0000-0000CD080000}"/>
    <cellStyle name="Heading 3 13" xfId="2727" xr:uid="{00000000-0005-0000-0000-0000CE080000}"/>
    <cellStyle name="Heading 3 2" xfId="734" xr:uid="{00000000-0005-0000-0000-0000CF080000}"/>
    <cellStyle name="Heading 3 3" xfId="2728" xr:uid="{00000000-0005-0000-0000-0000D0080000}"/>
    <cellStyle name="Heading 3 4" xfId="2729" xr:uid="{00000000-0005-0000-0000-0000D1080000}"/>
    <cellStyle name="Heading 3 5" xfId="2730" xr:uid="{00000000-0005-0000-0000-0000D2080000}"/>
    <cellStyle name="Heading 3 6" xfId="2731" xr:uid="{00000000-0005-0000-0000-0000D3080000}"/>
    <cellStyle name="Heading 3 7" xfId="2732" xr:uid="{00000000-0005-0000-0000-0000D4080000}"/>
    <cellStyle name="Heading 3 8" xfId="2733" xr:uid="{00000000-0005-0000-0000-0000D5080000}"/>
    <cellStyle name="Heading 3 9" xfId="2734" xr:uid="{00000000-0005-0000-0000-0000D6080000}"/>
    <cellStyle name="Heading 4 10" xfId="2735" xr:uid="{00000000-0005-0000-0000-0000D7080000}"/>
    <cellStyle name="Heading 4 11" xfId="2736" xr:uid="{00000000-0005-0000-0000-0000D8080000}"/>
    <cellStyle name="Heading 4 12" xfId="2737" xr:uid="{00000000-0005-0000-0000-0000D9080000}"/>
    <cellStyle name="Heading 4 13" xfId="2738" xr:uid="{00000000-0005-0000-0000-0000DA080000}"/>
    <cellStyle name="Heading 4 2" xfId="735" xr:uid="{00000000-0005-0000-0000-0000DB080000}"/>
    <cellStyle name="Heading 4 3" xfId="2739" xr:uid="{00000000-0005-0000-0000-0000DC080000}"/>
    <cellStyle name="Heading 4 4" xfId="2740" xr:uid="{00000000-0005-0000-0000-0000DD080000}"/>
    <cellStyle name="Heading 4 5" xfId="2741" xr:uid="{00000000-0005-0000-0000-0000DE080000}"/>
    <cellStyle name="Heading 4 6" xfId="2742" xr:uid="{00000000-0005-0000-0000-0000DF080000}"/>
    <cellStyle name="Heading 4 7" xfId="2743" xr:uid="{00000000-0005-0000-0000-0000E0080000}"/>
    <cellStyle name="Heading 4 8" xfId="2744" xr:uid="{00000000-0005-0000-0000-0000E1080000}"/>
    <cellStyle name="Heading 4 9" xfId="2745" xr:uid="{00000000-0005-0000-0000-0000E2080000}"/>
    <cellStyle name="Heading 5" xfId="2746" xr:uid="{00000000-0005-0000-0000-0000E3080000}"/>
    <cellStyle name="Heading 6" xfId="2747" xr:uid="{00000000-0005-0000-0000-0000E4080000}"/>
    <cellStyle name="Heading1" xfId="736" xr:uid="{00000000-0005-0000-0000-0000E5080000}"/>
    <cellStyle name="Heading1 1" xfId="2748" xr:uid="{00000000-0005-0000-0000-0000E6080000}"/>
    <cellStyle name="Heading1 10" xfId="2749" xr:uid="{00000000-0005-0000-0000-0000E7080000}"/>
    <cellStyle name="Heading1 2" xfId="737" xr:uid="{00000000-0005-0000-0000-0000E8080000}"/>
    <cellStyle name="Heading1 3" xfId="2750" xr:uid="{00000000-0005-0000-0000-0000E9080000}"/>
    <cellStyle name="Heading1 4" xfId="2751" xr:uid="{00000000-0005-0000-0000-0000EA080000}"/>
    <cellStyle name="Heading1 5" xfId="2752" xr:uid="{00000000-0005-0000-0000-0000EB080000}"/>
    <cellStyle name="Heading1 6" xfId="2753" xr:uid="{00000000-0005-0000-0000-0000EC080000}"/>
    <cellStyle name="Heading1 7" xfId="2754" xr:uid="{00000000-0005-0000-0000-0000ED080000}"/>
    <cellStyle name="Heading1 8" xfId="2755" xr:uid="{00000000-0005-0000-0000-0000EE080000}"/>
    <cellStyle name="Heading1 9" xfId="2756" xr:uid="{00000000-0005-0000-0000-0000EF080000}"/>
    <cellStyle name="Heading2" xfId="738" xr:uid="{00000000-0005-0000-0000-0000F0080000}"/>
    <cellStyle name="Heading2 10" xfId="2757" xr:uid="{00000000-0005-0000-0000-0000F1080000}"/>
    <cellStyle name="Heading2 2" xfId="739" xr:uid="{00000000-0005-0000-0000-0000F2080000}"/>
    <cellStyle name="Heading2 3" xfId="2758" xr:uid="{00000000-0005-0000-0000-0000F3080000}"/>
    <cellStyle name="Heading2 4" xfId="2759" xr:uid="{00000000-0005-0000-0000-0000F4080000}"/>
    <cellStyle name="Heading2 5" xfId="2760" xr:uid="{00000000-0005-0000-0000-0000F5080000}"/>
    <cellStyle name="Heading2 6" xfId="2761" xr:uid="{00000000-0005-0000-0000-0000F6080000}"/>
    <cellStyle name="Heading2 7" xfId="2762" xr:uid="{00000000-0005-0000-0000-0000F7080000}"/>
    <cellStyle name="Heading2 8" xfId="2763" xr:uid="{00000000-0005-0000-0000-0000F8080000}"/>
    <cellStyle name="Heading2 9" xfId="2764" xr:uid="{00000000-0005-0000-0000-0000F9080000}"/>
    <cellStyle name="HEADINGS" xfId="740" xr:uid="{00000000-0005-0000-0000-0000FA080000}"/>
    <cellStyle name="HEADINGSTOP" xfId="741" xr:uid="{00000000-0005-0000-0000-0000FB080000}"/>
    <cellStyle name="Hyperlink 2" xfId="2765" xr:uid="{00000000-0005-0000-0000-0000FC080000}"/>
    <cellStyle name="Hyperlink 3" xfId="2766" xr:uid="{00000000-0005-0000-0000-0000FD080000}"/>
    <cellStyle name="Hyperlink 4" xfId="2767" xr:uid="{00000000-0005-0000-0000-0000FE080000}"/>
    <cellStyle name="ing" xfId="2768" xr:uid="{00000000-0005-0000-0000-0000FF080000}"/>
    <cellStyle name="Input [yellow]" xfId="742" xr:uid="{00000000-0005-0000-0000-000000090000}"/>
    <cellStyle name="Input [yellow] 2" xfId="2769" xr:uid="{00000000-0005-0000-0000-000001090000}"/>
    <cellStyle name="Input [yellow] 2 10" xfId="2770" xr:uid="{00000000-0005-0000-0000-000002090000}"/>
    <cellStyle name="Input [yellow] 2 2" xfId="2771" xr:uid="{00000000-0005-0000-0000-000003090000}"/>
    <cellStyle name="Input [yellow] 2 2 2" xfId="2772" xr:uid="{00000000-0005-0000-0000-000004090000}"/>
    <cellStyle name="Input [yellow] 2 2 2 2" xfId="2773" xr:uid="{00000000-0005-0000-0000-000005090000}"/>
    <cellStyle name="Input [yellow] 2 2 2 3" xfId="2774" xr:uid="{00000000-0005-0000-0000-000006090000}"/>
    <cellStyle name="Input [yellow] 2 2 2 4" xfId="2775" xr:uid="{00000000-0005-0000-0000-000007090000}"/>
    <cellStyle name="Input [yellow] 2 2 2 5" xfId="2776" xr:uid="{00000000-0005-0000-0000-000008090000}"/>
    <cellStyle name="Input [yellow] 2 2 3" xfId="2777" xr:uid="{00000000-0005-0000-0000-000009090000}"/>
    <cellStyle name="Input [yellow] 2 2 4" xfId="2778" xr:uid="{00000000-0005-0000-0000-00000A090000}"/>
    <cellStyle name="Input [yellow] 2 2 5" xfId="2779" xr:uid="{00000000-0005-0000-0000-00000B090000}"/>
    <cellStyle name="Input [yellow] 2 2 6" xfId="2780" xr:uid="{00000000-0005-0000-0000-00000C090000}"/>
    <cellStyle name="Input [yellow] 2 2 7" xfId="2781" xr:uid="{00000000-0005-0000-0000-00000D090000}"/>
    <cellStyle name="Input [yellow] 2 2 8" xfId="2782" xr:uid="{00000000-0005-0000-0000-00000E090000}"/>
    <cellStyle name="Input [yellow] 2 3" xfId="2783" xr:uid="{00000000-0005-0000-0000-00000F090000}"/>
    <cellStyle name="Input [yellow] 2 3 2" xfId="2784" xr:uid="{00000000-0005-0000-0000-000010090000}"/>
    <cellStyle name="Input [yellow] 2 3 2 2" xfId="2785" xr:uid="{00000000-0005-0000-0000-000011090000}"/>
    <cellStyle name="Input [yellow] 2 3 2 3" xfId="2786" xr:uid="{00000000-0005-0000-0000-000012090000}"/>
    <cellStyle name="Input [yellow] 2 3 2 4" xfId="2787" xr:uid="{00000000-0005-0000-0000-000013090000}"/>
    <cellStyle name="Input [yellow] 2 3 2 5" xfId="2788" xr:uid="{00000000-0005-0000-0000-000014090000}"/>
    <cellStyle name="Input [yellow] 2 3 3" xfId="2789" xr:uid="{00000000-0005-0000-0000-000015090000}"/>
    <cellStyle name="Input [yellow] 2 3 4" xfId="2790" xr:uid="{00000000-0005-0000-0000-000016090000}"/>
    <cellStyle name="Input [yellow] 2 3 5" xfId="2791" xr:uid="{00000000-0005-0000-0000-000017090000}"/>
    <cellStyle name="Input [yellow] 2 3 6" xfId="2792" xr:uid="{00000000-0005-0000-0000-000018090000}"/>
    <cellStyle name="Input [yellow] 2 3 7" xfId="2793" xr:uid="{00000000-0005-0000-0000-000019090000}"/>
    <cellStyle name="Input [yellow] 2 3 8" xfId="2794" xr:uid="{00000000-0005-0000-0000-00001A090000}"/>
    <cellStyle name="Input [yellow] 2 4" xfId="2795" xr:uid="{00000000-0005-0000-0000-00001B090000}"/>
    <cellStyle name="Input [yellow] 2 4 2" xfId="2796" xr:uid="{00000000-0005-0000-0000-00001C090000}"/>
    <cellStyle name="Input [yellow] 2 4 3" xfId="2797" xr:uid="{00000000-0005-0000-0000-00001D090000}"/>
    <cellStyle name="Input [yellow] 2 4 4" xfId="2798" xr:uid="{00000000-0005-0000-0000-00001E090000}"/>
    <cellStyle name="Input [yellow] 2 4 5" xfId="2799" xr:uid="{00000000-0005-0000-0000-00001F090000}"/>
    <cellStyle name="Input [yellow] 2 5" xfId="2800" xr:uid="{00000000-0005-0000-0000-000020090000}"/>
    <cellStyle name="Input [yellow] 2 6" xfId="2801" xr:uid="{00000000-0005-0000-0000-000021090000}"/>
    <cellStyle name="Input [yellow] 2 7" xfId="2802" xr:uid="{00000000-0005-0000-0000-000022090000}"/>
    <cellStyle name="Input [yellow] 2 8" xfId="2803" xr:uid="{00000000-0005-0000-0000-000023090000}"/>
    <cellStyle name="Input [yellow] 2 9" xfId="2804" xr:uid="{00000000-0005-0000-0000-000024090000}"/>
    <cellStyle name="Input [yellow] 3" xfId="2805" xr:uid="{00000000-0005-0000-0000-000025090000}"/>
    <cellStyle name="Input [yellow] 3 2" xfId="2806" xr:uid="{00000000-0005-0000-0000-000026090000}"/>
    <cellStyle name="Input [yellow] 3 2 2" xfId="2807" xr:uid="{00000000-0005-0000-0000-000027090000}"/>
    <cellStyle name="Input [yellow] 3 2 3" xfId="2808" xr:uid="{00000000-0005-0000-0000-000028090000}"/>
    <cellStyle name="Input [yellow] 3 2 4" xfId="2809" xr:uid="{00000000-0005-0000-0000-000029090000}"/>
    <cellStyle name="Input [yellow] 3 2 5" xfId="2810" xr:uid="{00000000-0005-0000-0000-00002A090000}"/>
    <cellStyle name="Input [yellow] 3 3" xfId="2811" xr:uid="{00000000-0005-0000-0000-00002B090000}"/>
    <cellStyle name="Input [yellow] 3 4" xfId="2812" xr:uid="{00000000-0005-0000-0000-00002C090000}"/>
    <cellStyle name="Input [yellow] 3 5" xfId="2813" xr:uid="{00000000-0005-0000-0000-00002D090000}"/>
    <cellStyle name="Input [yellow] 3 6" xfId="2814" xr:uid="{00000000-0005-0000-0000-00002E090000}"/>
    <cellStyle name="Input [yellow] 3 7" xfId="2815" xr:uid="{00000000-0005-0000-0000-00002F090000}"/>
    <cellStyle name="Input [yellow] 3 8" xfId="2816" xr:uid="{00000000-0005-0000-0000-000030090000}"/>
    <cellStyle name="Input [yellow] 4" xfId="2817" xr:uid="{00000000-0005-0000-0000-000031090000}"/>
    <cellStyle name="Input [yellow] 5" xfId="2818" xr:uid="{00000000-0005-0000-0000-000032090000}"/>
    <cellStyle name="Input [yellow] 6" xfId="2819" xr:uid="{00000000-0005-0000-0000-000033090000}"/>
    <cellStyle name="Input 10" xfId="2820" xr:uid="{00000000-0005-0000-0000-000034090000}"/>
    <cellStyle name="Input 10 10" xfId="2821" xr:uid="{00000000-0005-0000-0000-000035090000}"/>
    <cellStyle name="Input 10 11" xfId="2822" xr:uid="{00000000-0005-0000-0000-000036090000}"/>
    <cellStyle name="Input 10 12" xfId="2823" xr:uid="{00000000-0005-0000-0000-000037090000}"/>
    <cellStyle name="Input 10 13" xfId="2824" xr:uid="{00000000-0005-0000-0000-000038090000}"/>
    <cellStyle name="Input 10 14" xfId="2825" xr:uid="{00000000-0005-0000-0000-000039090000}"/>
    <cellStyle name="Input 10 15" xfId="2826" xr:uid="{00000000-0005-0000-0000-00003A090000}"/>
    <cellStyle name="Input 10 16" xfId="2827" xr:uid="{00000000-0005-0000-0000-00003B090000}"/>
    <cellStyle name="Input 10 2" xfId="2828" xr:uid="{00000000-0005-0000-0000-00003C090000}"/>
    <cellStyle name="Input 10 3" xfId="2829" xr:uid="{00000000-0005-0000-0000-00003D090000}"/>
    <cellStyle name="Input 10 4" xfId="2830" xr:uid="{00000000-0005-0000-0000-00003E090000}"/>
    <cellStyle name="Input 10 5" xfId="2831" xr:uid="{00000000-0005-0000-0000-00003F090000}"/>
    <cellStyle name="Input 10 6" xfId="2832" xr:uid="{00000000-0005-0000-0000-000040090000}"/>
    <cellStyle name="Input 10 7" xfId="2833" xr:uid="{00000000-0005-0000-0000-000041090000}"/>
    <cellStyle name="Input 10 8" xfId="2834" xr:uid="{00000000-0005-0000-0000-000042090000}"/>
    <cellStyle name="Input 10 9" xfId="2835" xr:uid="{00000000-0005-0000-0000-000043090000}"/>
    <cellStyle name="Input 11" xfId="2836" xr:uid="{00000000-0005-0000-0000-000044090000}"/>
    <cellStyle name="Input 11 10" xfId="2837" xr:uid="{00000000-0005-0000-0000-000045090000}"/>
    <cellStyle name="Input 11 11" xfId="2838" xr:uid="{00000000-0005-0000-0000-000046090000}"/>
    <cellStyle name="Input 11 12" xfId="2839" xr:uid="{00000000-0005-0000-0000-000047090000}"/>
    <cellStyle name="Input 11 13" xfId="2840" xr:uid="{00000000-0005-0000-0000-000048090000}"/>
    <cellStyle name="Input 11 14" xfId="2841" xr:uid="{00000000-0005-0000-0000-000049090000}"/>
    <cellStyle name="Input 11 15" xfId="2842" xr:uid="{00000000-0005-0000-0000-00004A090000}"/>
    <cellStyle name="Input 11 16" xfId="2843" xr:uid="{00000000-0005-0000-0000-00004B090000}"/>
    <cellStyle name="Input 11 2" xfId="2844" xr:uid="{00000000-0005-0000-0000-00004C090000}"/>
    <cellStyle name="Input 11 3" xfId="2845" xr:uid="{00000000-0005-0000-0000-00004D090000}"/>
    <cellStyle name="Input 11 4" xfId="2846" xr:uid="{00000000-0005-0000-0000-00004E090000}"/>
    <cellStyle name="Input 11 5" xfId="2847" xr:uid="{00000000-0005-0000-0000-00004F090000}"/>
    <cellStyle name="Input 11 6" xfId="2848" xr:uid="{00000000-0005-0000-0000-000050090000}"/>
    <cellStyle name="Input 11 7" xfId="2849" xr:uid="{00000000-0005-0000-0000-000051090000}"/>
    <cellStyle name="Input 11 8" xfId="2850" xr:uid="{00000000-0005-0000-0000-000052090000}"/>
    <cellStyle name="Input 11 9" xfId="2851" xr:uid="{00000000-0005-0000-0000-000053090000}"/>
    <cellStyle name="Input 12" xfId="2852" xr:uid="{00000000-0005-0000-0000-000054090000}"/>
    <cellStyle name="Input 12 10" xfId="2853" xr:uid="{00000000-0005-0000-0000-000055090000}"/>
    <cellStyle name="Input 12 11" xfId="2854" xr:uid="{00000000-0005-0000-0000-000056090000}"/>
    <cellStyle name="Input 12 12" xfId="2855" xr:uid="{00000000-0005-0000-0000-000057090000}"/>
    <cellStyle name="Input 12 13" xfId="2856" xr:uid="{00000000-0005-0000-0000-000058090000}"/>
    <cellStyle name="Input 12 14" xfId="2857" xr:uid="{00000000-0005-0000-0000-000059090000}"/>
    <cellStyle name="Input 12 15" xfId="2858" xr:uid="{00000000-0005-0000-0000-00005A090000}"/>
    <cellStyle name="Input 12 16" xfId="2859" xr:uid="{00000000-0005-0000-0000-00005B090000}"/>
    <cellStyle name="Input 12 2" xfId="2860" xr:uid="{00000000-0005-0000-0000-00005C090000}"/>
    <cellStyle name="Input 12 3" xfId="2861" xr:uid="{00000000-0005-0000-0000-00005D090000}"/>
    <cellStyle name="Input 12 4" xfId="2862" xr:uid="{00000000-0005-0000-0000-00005E090000}"/>
    <cellStyle name="Input 12 5" xfId="2863" xr:uid="{00000000-0005-0000-0000-00005F090000}"/>
    <cellStyle name="Input 12 6" xfId="2864" xr:uid="{00000000-0005-0000-0000-000060090000}"/>
    <cellStyle name="Input 12 7" xfId="2865" xr:uid="{00000000-0005-0000-0000-000061090000}"/>
    <cellStyle name="Input 12 8" xfId="2866" xr:uid="{00000000-0005-0000-0000-000062090000}"/>
    <cellStyle name="Input 12 9" xfId="2867" xr:uid="{00000000-0005-0000-0000-000063090000}"/>
    <cellStyle name="Input 13" xfId="2868" xr:uid="{00000000-0005-0000-0000-000064090000}"/>
    <cellStyle name="Input 13 10" xfId="2869" xr:uid="{00000000-0005-0000-0000-000065090000}"/>
    <cellStyle name="Input 13 11" xfId="2870" xr:uid="{00000000-0005-0000-0000-000066090000}"/>
    <cellStyle name="Input 13 12" xfId="2871" xr:uid="{00000000-0005-0000-0000-000067090000}"/>
    <cellStyle name="Input 13 13" xfId="2872" xr:uid="{00000000-0005-0000-0000-000068090000}"/>
    <cellStyle name="Input 13 14" xfId="2873" xr:uid="{00000000-0005-0000-0000-000069090000}"/>
    <cellStyle name="Input 13 15" xfId="2874" xr:uid="{00000000-0005-0000-0000-00006A090000}"/>
    <cellStyle name="Input 13 16" xfId="2875" xr:uid="{00000000-0005-0000-0000-00006B090000}"/>
    <cellStyle name="Input 13 2" xfId="2876" xr:uid="{00000000-0005-0000-0000-00006C090000}"/>
    <cellStyle name="Input 13 3" xfId="2877" xr:uid="{00000000-0005-0000-0000-00006D090000}"/>
    <cellStyle name="Input 13 4" xfId="2878" xr:uid="{00000000-0005-0000-0000-00006E090000}"/>
    <cellStyle name="Input 13 5" xfId="2879" xr:uid="{00000000-0005-0000-0000-00006F090000}"/>
    <cellStyle name="Input 13 6" xfId="2880" xr:uid="{00000000-0005-0000-0000-000070090000}"/>
    <cellStyle name="Input 13 7" xfId="2881" xr:uid="{00000000-0005-0000-0000-000071090000}"/>
    <cellStyle name="Input 13 8" xfId="2882" xr:uid="{00000000-0005-0000-0000-000072090000}"/>
    <cellStyle name="Input 13 9" xfId="2883" xr:uid="{00000000-0005-0000-0000-000073090000}"/>
    <cellStyle name="Input 2" xfId="743" xr:uid="{00000000-0005-0000-0000-000074090000}"/>
    <cellStyle name="Input 2 10" xfId="2884" xr:uid="{00000000-0005-0000-0000-000075090000}"/>
    <cellStyle name="Input 2 11" xfId="2885" xr:uid="{00000000-0005-0000-0000-000076090000}"/>
    <cellStyle name="Input 2 12" xfId="2886" xr:uid="{00000000-0005-0000-0000-000077090000}"/>
    <cellStyle name="Input 2 13" xfId="2887" xr:uid="{00000000-0005-0000-0000-000078090000}"/>
    <cellStyle name="Input 2 14" xfId="2888" xr:uid="{00000000-0005-0000-0000-000079090000}"/>
    <cellStyle name="Input 2 15" xfId="2889" xr:uid="{00000000-0005-0000-0000-00007A090000}"/>
    <cellStyle name="Input 2 16" xfId="2890" xr:uid="{00000000-0005-0000-0000-00007B090000}"/>
    <cellStyle name="Input 2 2" xfId="2891" xr:uid="{00000000-0005-0000-0000-00007C090000}"/>
    <cellStyle name="Input 2 3" xfId="2892" xr:uid="{00000000-0005-0000-0000-00007D090000}"/>
    <cellStyle name="Input 2 4" xfId="2893" xr:uid="{00000000-0005-0000-0000-00007E090000}"/>
    <cellStyle name="Input 2 5" xfId="2894" xr:uid="{00000000-0005-0000-0000-00007F090000}"/>
    <cellStyle name="Input 2 6" xfId="2895" xr:uid="{00000000-0005-0000-0000-000080090000}"/>
    <cellStyle name="Input 2 7" xfId="2896" xr:uid="{00000000-0005-0000-0000-000081090000}"/>
    <cellStyle name="Input 2 8" xfId="2897" xr:uid="{00000000-0005-0000-0000-000082090000}"/>
    <cellStyle name="Input 2 9" xfId="2898" xr:uid="{00000000-0005-0000-0000-000083090000}"/>
    <cellStyle name="Input 3" xfId="744" xr:uid="{00000000-0005-0000-0000-000084090000}"/>
    <cellStyle name="Input 3 10" xfId="2899" xr:uid="{00000000-0005-0000-0000-000085090000}"/>
    <cellStyle name="Input 3 11" xfId="2900" xr:uid="{00000000-0005-0000-0000-000086090000}"/>
    <cellStyle name="Input 3 12" xfId="2901" xr:uid="{00000000-0005-0000-0000-000087090000}"/>
    <cellStyle name="Input 3 13" xfId="2902" xr:uid="{00000000-0005-0000-0000-000088090000}"/>
    <cellStyle name="Input 3 14" xfId="2903" xr:uid="{00000000-0005-0000-0000-000089090000}"/>
    <cellStyle name="Input 3 15" xfId="2904" xr:uid="{00000000-0005-0000-0000-00008A090000}"/>
    <cellStyle name="Input 3 16" xfId="2905" xr:uid="{00000000-0005-0000-0000-00008B090000}"/>
    <cellStyle name="Input 3 2" xfId="2906" xr:uid="{00000000-0005-0000-0000-00008C090000}"/>
    <cellStyle name="Input 3 3" xfId="2907" xr:uid="{00000000-0005-0000-0000-00008D090000}"/>
    <cellStyle name="Input 3 4" xfId="2908" xr:uid="{00000000-0005-0000-0000-00008E090000}"/>
    <cellStyle name="Input 3 5" xfId="2909" xr:uid="{00000000-0005-0000-0000-00008F090000}"/>
    <cellStyle name="Input 3 6" xfId="2910" xr:uid="{00000000-0005-0000-0000-000090090000}"/>
    <cellStyle name="Input 3 7" xfId="2911" xr:uid="{00000000-0005-0000-0000-000091090000}"/>
    <cellStyle name="Input 3 8" xfId="2912" xr:uid="{00000000-0005-0000-0000-000092090000}"/>
    <cellStyle name="Input 3 9" xfId="2913" xr:uid="{00000000-0005-0000-0000-000093090000}"/>
    <cellStyle name="Input 4" xfId="745" xr:uid="{00000000-0005-0000-0000-000094090000}"/>
    <cellStyle name="Input 4 10" xfId="2914" xr:uid="{00000000-0005-0000-0000-000095090000}"/>
    <cellStyle name="Input 4 11" xfId="2915" xr:uid="{00000000-0005-0000-0000-000096090000}"/>
    <cellStyle name="Input 4 12" xfId="2916" xr:uid="{00000000-0005-0000-0000-000097090000}"/>
    <cellStyle name="Input 4 13" xfId="2917" xr:uid="{00000000-0005-0000-0000-000098090000}"/>
    <cellStyle name="Input 4 14" xfId="2918" xr:uid="{00000000-0005-0000-0000-000099090000}"/>
    <cellStyle name="Input 4 15" xfId="2919" xr:uid="{00000000-0005-0000-0000-00009A090000}"/>
    <cellStyle name="Input 4 16" xfId="2920" xr:uid="{00000000-0005-0000-0000-00009B090000}"/>
    <cellStyle name="Input 4 2" xfId="2921" xr:uid="{00000000-0005-0000-0000-00009C090000}"/>
    <cellStyle name="Input 4 3" xfId="2922" xr:uid="{00000000-0005-0000-0000-00009D090000}"/>
    <cellStyle name="Input 4 4" xfId="2923" xr:uid="{00000000-0005-0000-0000-00009E090000}"/>
    <cellStyle name="Input 4 5" xfId="2924" xr:uid="{00000000-0005-0000-0000-00009F090000}"/>
    <cellStyle name="Input 4 6" xfId="2925" xr:uid="{00000000-0005-0000-0000-0000A0090000}"/>
    <cellStyle name="Input 4 7" xfId="2926" xr:uid="{00000000-0005-0000-0000-0000A1090000}"/>
    <cellStyle name="Input 4 8" xfId="2927" xr:uid="{00000000-0005-0000-0000-0000A2090000}"/>
    <cellStyle name="Input 4 9" xfId="2928" xr:uid="{00000000-0005-0000-0000-0000A3090000}"/>
    <cellStyle name="Input 5" xfId="2929" xr:uid="{00000000-0005-0000-0000-0000A4090000}"/>
    <cellStyle name="Input 5 10" xfId="2930" xr:uid="{00000000-0005-0000-0000-0000A5090000}"/>
    <cellStyle name="Input 5 11" xfId="2931" xr:uid="{00000000-0005-0000-0000-0000A6090000}"/>
    <cellStyle name="Input 5 12" xfId="2932" xr:uid="{00000000-0005-0000-0000-0000A7090000}"/>
    <cellStyle name="Input 5 13" xfId="2933" xr:uid="{00000000-0005-0000-0000-0000A8090000}"/>
    <cellStyle name="Input 5 14" xfId="2934" xr:uid="{00000000-0005-0000-0000-0000A9090000}"/>
    <cellStyle name="Input 5 15" xfId="2935" xr:uid="{00000000-0005-0000-0000-0000AA090000}"/>
    <cellStyle name="Input 5 16" xfId="2936" xr:uid="{00000000-0005-0000-0000-0000AB090000}"/>
    <cellStyle name="Input 5 2" xfId="2937" xr:uid="{00000000-0005-0000-0000-0000AC090000}"/>
    <cellStyle name="Input 5 3" xfId="2938" xr:uid="{00000000-0005-0000-0000-0000AD090000}"/>
    <cellStyle name="Input 5 4" xfId="2939" xr:uid="{00000000-0005-0000-0000-0000AE090000}"/>
    <cellStyle name="Input 5 5" xfId="2940" xr:uid="{00000000-0005-0000-0000-0000AF090000}"/>
    <cellStyle name="Input 5 6" xfId="2941" xr:uid="{00000000-0005-0000-0000-0000B0090000}"/>
    <cellStyle name="Input 5 7" xfId="2942" xr:uid="{00000000-0005-0000-0000-0000B1090000}"/>
    <cellStyle name="Input 5 8" xfId="2943" xr:uid="{00000000-0005-0000-0000-0000B2090000}"/>
    <cellStyle name="Input 5 9" xfId="2944" xr:uid="{00000000-0005-0000-0000-0000B3090000}"/>
    <cellStyle name="Input 6" xfId="2945" xr:uid="{00000000-0005-0000-0000-0000B4090000}"/>
    <cellStyle name="Input 6 10" xfId="2946" xr:uid="{00000000-0005-0000-0000-0000B5090000}"/>
    <cellStyle name="Input 6 11" xfId="2947" xr:uid="{00000000-0005-0000-0000-0000B6090000}"/>
    <cellStyle name="Input 6 12" xfId="2948" xr:uid="{00000000-0005-0000-0000-0000B7090000}"/>
    <cellStyle name="Input 6 13" xfId="2949" xr:uid="{00000000-0005-0000-0000-0000B8090000}"/>
    <cellStyle name="Input 6 14" xfId="2950" xr:uid="{00000000-0005-0000-0000-0000B9090000}"/>
    <cellStyle name="Input 6 15" xfId="2951" xr:uid="{00000000-0005-0000-0000-0000BA090000}"/>
    <cellStyle name="Input 6 16" xfId="2952" xr:uid="{00000000-0005-0000-0000-0000BB090000}"/>
    <cellStyle name="Input 6 2" xfId="2953" xr:uid="{00000000-0005-0000-0000-0000BC090000}"/>
    <cellStyle name="Input 6 3" xfId="2954" xr:uid="{00000000-0005-0000-0000-0000BD090000}"/>
    <cellStyle name="Input 6 4" xfId="2955" xr:uid="{00000000-0005-0000-0000-0000BE090000}"/>
    <cellStyle name="Input 6 5" xfId="2956" xr:uid="{00000000-0005-0000-0000-0000BF090000}"/>
    <cellStyle name="Input 6 6" xfId="2957" xr:uid="{00000000-0005-0000-0000-0000C0090000}"/>
    <cellStyle name="Input 6 7" xfId="2958" xr:uid="{00000000-0005-0000-0000-0000C1090000}"/>
    <cellStyle name="Input 6 8" xfId="2959" xr:uid="{00000000-0005-0000-0000-0000C2090000}"/>
    <cellStyle name="Input 6 9" xfId="2960" xr:uid="{00000000-0005-0000-0000-0000C3090000}"/>
    <cellStyle name="Input 7" xfId="2961" xr:uid="{00000000-0005-0000-0000-0000C4090000}"/>
    <cellStyle name="Input 7 10" xfId="2962" xr:uid="{00000000-0005-0000-0000-0000C5090000}"/>
    <cellStyle name="Input 7 11" xfId="2963" xr:uid="{00000000-0005-0000-0000-0000C6090000}"/>
    <cellStyle name="Input 7 12" xfId="2964" xr:uid="{00000000-0005-0000-0000-0000C7090000}"/>
    <cellStyle name="Input 7 13" xfId="2965" xr:uid="{00000000-0005-0000-0000-0000C8090000}"/>
    <cellStyle name="Input 7 14" xfId="2966" xr:uid="{00000000-0005-0000-0000-0000C9090000}"/>
    <cellStyle name="Input 7 15" xfId="2967" xr:uid="{00000000-0005-0000-0000-0000CA090000}"/>
    <cellStyle name="Input 7 16" xfId="2968" xr:uid="{00000000-0005-0000-0000-0000CB090000}"/>
    <cellStyle name="Input 7 2" xfId="2969" xr:uid="{00000000-0005-0000-0000-0000CC090000}"/>
    <cellStyle name="Input 7 3" xfId="2970" xr:uid="{00000000-0005-0000-0000-0000CD090000}"/>
    <cellStyle name="Input 7 4" xfId="2971" xr:uid="{00000000-0005-0000-0000-0000CE090000}"/>
    <cellStyle name="Input 7 5" xfId="2972" xr:uid="{00000000-0005-0000-0000-0000CF090000}"/>
    <cellStyle name="Input 7 6" xfId="2973" xr:uid="{00000000-0005-0000-0000-0000D0090000}"/>
    <cellStyle name="Input 7 7" xfId="2974" xr:uid="{00000000-0005-0000-0000-0000D1090000}"/>
    <cellStyle name="Input 7 8" xfId="2975" xr:uid="{00000000-0005-0000-0000-0000D2090000}"/>
    <cellStyle name="Input 7 9" xfId="2976" xr:uid="{00000000-0005-0000-0000-0000D3090000}"/>
    <cellStyle name="Input 8" xfId="2977" xr:uid="{00000000-0005-0000-0000-0000D4090000}"/>
    <cellStyle name="Input 8 10" xfId="2978" xr:uid="{00000000-0005-0000-0000-0000D5090000}"/>
    <cellStyle name="Input 8 11" xfId="2979" xr:uid="{00000000-0005-0000-0000-0000D6090000}"/>
    <cellStyle name="Input 8 12" xfId="2980" xr:uid="{00000000-0005-0000-0000-0000D7090000}"/>
    <cellStyle name="Input 8 13" xfId="2981" xr:uid="{00000000-0005-0000-0000-0000D8090000}"/>
    <cellStyle name="Input 8 14" xfId="2982" xr:uid="{00000000-0005-0000-0000-0000D9090000}"/>
    <cellStyle name="Input 8 15" xfId="2983" xr:uid="{00000000-0005-0000-0000-0000DA090000}"/>
    <cellStyle name="Input 8 16" xfId="2984" xr:uid="{00000000-0005-0000-0000-0000DB090000}"/>
    <cellStyle name="Input 8 2" xfId="2985" xr:uid="{00000000-0005-0000-0000-0000DC090000}"/>
    <cellStyle name="Input 8 3" xfId="2986" xr:uid="{00000000-0005-0000-0000-0000DD090000}"/>
    <cellStyle name="Input 8 4" xfId="2987" xr:uid="{00000000-0005-0000-0000-0000DE090000}"/>
    <cellStyle name="Input 8 5" xfId="2988" xr:uid="{00000000-0005-0000-0000-0000DF090000}"/>
    <cellStyle name="Input 8 6" xfId="2989" xr:uid="{00000000-0005-0000-0000-0000E0090000}"/>
    <cellStyle name="Input 8 7" xfId="2990" xr:uid="{00000000-0005-0000-0000-0000E1090000}"/>
    <cellStyle name="Input 8 8" xfId="2991" xr:uid="{00000000-0005-0000-0000-0000E2090000}"/>
    <cellStyle name="Input 8 9" xfId="2992" xr:uid="{00000000-0005-0000-0000-0000E3090000}"/>
    <cellStyle name="Input 9" xfId="2993" xr:uid="{00000000-0005-0000-0000-0000E4090000}"/>
    <cellStyle name="Input 9 10" xfId="2994" xr:uid="{00000000-0005-0000-0000-0000E5090000}"/>
    <cellStyle name="Input 9 11" xfId="2995" xr:uid="{00000000-0005-0000-0000-0000E6090000}"/>
    <cellStyle name="Input 9 12" xfId="2996" xr:uid="{00000000-0005-0000-0000-0000E7090000}"/>
    <cellStyle name="Input 9 13" xfId="2997" xr:uid="{00000000-0005-0000-0000-0000E8090000}"/>
    <cellStyle name="Input 9 14" xfId="2998" xr:uid="{00000000-0005-0000-0000-0000E9090000}"/>
    <cellStyle name="Input 9 15" xfId="2999" xr:uid="{00000000-0005-0000-0000-0000EA090000}"/>
    <cellStyle name="Input 9 16" xfId="3000" xr:uid="{00000000-0005-0000-0000-0000EB090000}"/>
    <cellStyle name="Input 9 2" xfId="3001" xr:uid="{00000000-0005-0000-0000-0000EC090000}"/>
    <cellStyle name="Input 9 3" xfId="3002" xr:uid="{00000000-0005-0000-0000-0000ED090000}"/>
    <cellStyle name="Input 9 4" xfId="3003" xr:uid="{00000000-0005-0000-0000-0000EE090000}"/>
    <cellStyle name="Input 9 5" xfId="3004" xr:uid="{00000000-0005-0000-0000-0000EF090000}"/>
    <cellStyle name="Input 9 6" xfId="3005" xr:uid="{00000000-0005-0000-0000-0000F0090000}"/>
    <cellStyle name="Input 9 7" xfId="3006" xr:uid="{00000000-0005-0000-0000-0000F1090000}"/>
    <cellStyle name="Input 9 8" xfId="3007" xr:uid="{00000000-0005-0000-0000-0000F2090000}"/>
    <cellStyle name="Input 9 9" xfId="3008" xr:uid="{00000000-0005-0000-0000-0000F3090000}"/>
    <cellStyle name="Input Currency" xfId="3009" xr:uid="{00000000-0005-0000-0000-0000F4090000}"/>
    <cellStyle name="Input Date" xfId="3010" xr:uid="{00000000-0005-0000-0000-0000F5090000}"/>
    <cellStyle name="Input Fixed [0]" xfId="3011" xr:uid="{00000000-0005-0000-0000-0000F6090000}"/>
    <cellStyle name="Input Normal" xfId="3012" xr:uid="{00000000-0005-0000-0000-0000F7090000}"/>
    <cellStyle name="Input Percent" xfId="3013" xr:uid="{00000000-0005-0000-0000-0000F8090000}"/>
    <cellStyle name="Input Percent [2]" xfId="3014" xr:uid="{00000000-0005-0000-0000-0000F9090000}"/>
    <cellStyle name="Input Percent_Book1" xfId="3015" xr:uid="{00000000-0005-0000-0000-0000FA090000}"/>
    <cellStyle name="Input Titles" xfId="3016" xr:uid="{00000000-0005-0000-0000-0000FB090000}"/>
    <cellStyle name="Judul" xfId="746" xr:uid="{00000000-0005-0000-0000-0000FC090000}"/>
    <cellStyle name="k" xfId="3017" xr:uid="{00000000-0005-0000-0000-0000FD090000}"/>
    <cellStyle name="k_BQ-Kontrak Utama (5)-radja" xfId="3018" xr:uid="{00000000-0005-0000-0000-0000FE090000}"/>
    <cellStyle name="k_BQ-Kontrak Utama (5)-radja_BQ-Kontrak Utama (R)" xfId="3019" xr:uid="{00000000-0005-0000-0000-0000FF090000}"/>
    <cellStyle name="k_BQ-Kontrak Utama (5)-radja_BQ-Kontrak Utama (R)_BQ-Omni Wuryanto edit-KWD 10 Juli 2006 hendra" xfId="3020" xr:uid="{00000000-0005-0000-0000-0000000A0000}"/>
    <cellStyle name="k_BQ-Kontrak Utama (5)-radja_BQ-Kontrak Utama (R)_BQ-Omni Wuryanto edit-KWD 10 Juli 2006 hendra_STR Tangga ( PCA )" xfId="3021" xr:uid="{00000000-0005-0000-0000-0000010A0000}"/>
    <cellStyle name="k_BQ-Kontrak Utama (5)-radja_BQ-Kontrak Utama (R)_Copy of BQ-Kontrak Utama-KWrev1" xfId="3022" xr:uid="{00000000-0005-0000-0000-0000020A0000}"/>
    <cellStyle name="k_BQ-Kontrak Utama (5)-radja_BQ-Kontrak Utama (R)_Copy of BQ-Kontrak Utama-KWrev1_STR Tangga ( PCA )" xfId="3023" xr:uid="{00000000-0005-0000-0000-0000030A0000}"/>
    <cellStyle name="k_BQ-Kontrak Utama (5)-radja_BQ-Kontrak Utama (R)_MKU14July06" xfId="3024" xr:uid="{00000000-0005-0000-0000-0000040A0000}"/>
    <cellStyle name="k_BQ-Kontrak Utama (5)-radja_BQ-Kontrak Utama (R)_MKU14July06_STR Tangga ( PCA )" xfId="3025" xr:uid="{00000000-0005-0000-0000-0000050A0000}"/>
    <cellStyle name="k_BQ-Kontrak Utama (5)-radja_BQ-Kontrak Utama (R)_STR Tangga ( PCA )" xfId="3026" xr:uid="{00000000-0005-0000-0000-0000060A0000}"/>
    <cellStyle name="k_BQ-Kontrak Utama (5)-radja_BQ-Omni Wuryanto edit-KWD 10 Juli 2006 hendra" xfId="3027" xr:uid="{00000000-0005-0000-0000-0000070A0000}"/>
    <cellStyle name="k_BQ-Kontrak Utama (5)-radja_BQ-Omni Wuryanto edit-KWD 10 Juli 2006 hendra_STR Tangga ( PCA )" xfId="3028" xr:uid="{00000000-0005-0000-0000-0000080A0000}"/>
    <cellStyle name="k_BQ-Kontrak Utama (5)-radja_Copy of BQ-Kontrak Utama-KWrev1" xfId="3029" xr:uid="{00000000-0005-0000-0000-0000090A0000}"/>
    <cellStyle name="k_BQ-Kontrak Utama (5)-radja_Copy of BQ-Kontrak Utama-KWrev1_STR Tangga ( PCA )" xfId="3030" xr:uid="{00000000-0005-0000-0000-00000A0A0000}"/>
    <cellStyle name="k_BQ-Kontrak Utama (5)-radja_MKU14July06" xfId="3031" xr:uid="{00000000-0005-0000-0000-00000B0A0000}"/>
    <cellStyle name="k_BQ-Kontrak Utama (5)-radja_MKU14July06_STR Tangga ( PCA )" xfId="3032" xr:uid="{00000000-0005-0000-0000-00000C0A0000}"/>
    <cellStyle name="k_BQ-Kontrak Utama (5)-radja_REVISI ACHIR OMNI" xfId="3033" xr:uid="{00000000-0005-0000-0000-00000D0A0000}"/>
    <cellStyle name="k_BQ-Kontrak Utama (5)-radja_REVISI ACHIR OMNI_STR Tangga ( PCA )" xfId="3034" xr:uid="{00000000-0005-0000-0000-00000E0A0000}"/>
    <cellStyle name="k_BQ-Kontrak Utama (5)-radja_STR Tangga ( PCA )" xfId="3035" xr:uid="{00000000-0005-0000-0000-00000F0A0000}"/>
    <cellStyle name="k_BQ-Kontrak Utama (R)" xfId="3036" xr:uid="{00000000-0005-0000-0000-0000100A0000}"/>
    <cellStyle name="k_BQ-Kontrak Utama (R)_BQ-Omni Wuryanto edit-KWD 10 Juli 2006 hendra" xfId="3037" xr:uid="{00000000-0005-0000-0000-0000110A0000}"/>
    <cellStyle name="k_BQ-Kontrak Utama (R)_BQ-Omni Wuryanto edit-KWD 10 Juli 2006 hendra_STR Tangga ( PCA )" xfId="3038" xr:uid="{00000000-0005-0000-0000-0000120A0000}"/>
    <cellStyle name="k_BQ-Kontrak Utama (R)_Copy of BQ-Kontrak Utama-KWrev1" xfId="3039" xr:uid="{00000000-0005-0000-0000-0000130A0000}"/>
    <cellStyle name="k_BQ-Kontrak Utama (R)_Copy of BQ-Kontrak Utama-KWrev1_STR Tangga ( PCA )" xfId="3040" xr:uid="{00000000-0005-0000-0000-0000140A0000}"/>
    <cellStyle name="k_BQ-Kontrak Utama (R)_MKU14July06" xfId="3041" xr:uid="{00000000-0005-0000-0000-0000150A0000}"/>
    <cellStyle name="k_BQ-Kontrak Utama (R)_MKU14July06_STR Tangga ( PCA )" xfId="3042" xr:uid="{00000000-0005-0000-0000-0000160A0000}"/>
    <cellStyle name="k_BQ-Kontrak Utama (R)_STR Tangga ( PCA )" xfId="3043" xr:uid="{00000000-0005-0000-0000-0000170A0000}"/>
    <cellStyle name="k_BQ-Omni Wuryanto edit-KWD 10 Juli 2006 hendra" xfId="3044" xr:uid="{00000000-0005-0000-0000-0000180A0000}"/>
    <cellStyle name="k_BQ-Omni Wuryanto edit-KWD 10 Juli 2006 hendra_STR Tangga ( PCA )" xfId="3045" xr:uid="{00000000-0005-0000-0000-0000190A0000}"/>
    <cellStyle name="k_Copy of BQ-Kontrak Utama-KWrev1" xfId="3046" xr:uid="{00000000-0005-0000-0000-00001A0A0000}"/>
    <cellStyle name="k_Copy of BQ-Kontrak Utama-KWrev1_STR Tangga ( PCA )" xfId="3047" xr:uid="{00000000-0005-0000-0000-00001B0A0000}"/>
    <cellStyle name="k_MKU14July06" xfId="3048" xr:uid="{00000000-0005-0000-0000-00001C0A0000}"/>
    <cellStyle name="k_MKU14July06_STR Tangga ( PCA )" xfId="3049" xr:uid="{00000000-0005-0000-0000-00001D0A0000}"/>
    <cellStyle name="k_Perkiraan biaya RS OMNI KAPI Elektrikal + Summary" xfId="3050" xr:uid="{00000000-0005-0000-0000-00001E0A0000}"/>
    <cellStyle name="k_Perkiraan biaya RS OMNI KAPI Elektrikal + Summary_STR Tangga ( PCA )" xfId="3051" xr:uid="{00000000-0005-0000-0000-00001F0A0000}"/>
    <cellStyle name="k_Perkiraan biaya RS OMNI KAPI Mekanikal" xfId="3052" xr:uid="{00000000-0005-0000-0000-0000200A0000}"/>
    <cellStyle name="k_Perkiraan biaya RS OMNI KAPI Mekanikal_STR Tangga ( PCA )" xfId="3053" xr:uid="{00000000-0005-0000-0000-0000210A0000}"/>
    <cellStyle name="k_REVISI ACHIR OMNI" xfId="3054" xr:uid="{00000000-0005-0000-0000-0000220A0000}"/>
    <cellStyle name="Keluaran" xfId="747" xr:uid="{00000000-0005-0000-0000-0000230A0000}"/>
    <cellStyle name="Keluaran 2" xfId="748" xr:uid="{00000000-0005-0000-0000-0000240A0000}"/>
    <cellStyle name="Keluaran 3" xfId="749" xr:uid="{00000000-0005-0000-0000-0000250A0000}"/>
    <cellStyle name="Km" xfId="3055" xr:uid="{00000000-0005-0000-0000-0000260A0000}"/>
    <cellStyle name="Koma [0] 2" xfId="750" xr:uid="{00000000-0005-0000-0000-0000270A0000}"/>
    <cellStyle name="Koma [0] 2 2" xfId="751" xr:uid="{00000000-0005-0000-0000-0000280A0000}"/>
    <cellStyle name="Koma [0] 2 3" xfId="752" xr:uid="{00000000-0005-0000-0000-0000290A0000}"/>
    <cellStyle name="Koma [0] 2 4" xfId="753" xr:uid="{00000000-0005-0000-0000-00002A0A0000}"/>
    <cellStyle name="Koma 2" xfId="754" xr:uid="{00000000-0005-0000-0000-00002B0A0000}"/>
    <cellStyle name="Koma 2 2" xfId="755" xr:uid="{00000000-0005-0000-0000-00002C0A0000}"/>
    <cellStyle name="Koma 2 3" xfId="756" xr:uid="{00000000-0005-0000-0000-00002D0A0000}"/>
    <cellStyle name="Koma 2 4" xfId="757" xr:uid="{00000000-0005-0000-0000-00002E0A0000}"/>
    <cellStyle name="kop" xfId="758" xr:uid="{00000000-0005-0000-0000-00002F0A0000}"/>
    <cellStyle name="kop 2" xfId="3056" xr:uid="{00000000-0005-0000-0000-0000300A0000}"/>
    <cellStyle name="kop 3" xfId="3057" xr:uid="{00000000-0005-0000-0000-0000310A0000}"/>
    <cellStyle name="kop 4" xfId="3058" xr:uid="{00000000-0005-0000-0000-0000320A0000}"/>
    <cellStyle name="kop 5" xfId="3059" xr:uid="{00000000-0005-0000-0000-0000330A0000}"/>
    <cellStyle name="kop 6" xfId="3060" xr:uid="{00000000-0005-0000-0000-0000340A0000}"/>
    <cellStyle name="L" xfId="3061" xr:uid="{00000000-0005-0000-0000-0000350A0000}"/>
    <cellStyle name="L_BQ-Kontrak Utama (5)-radja" xfId="3062" xr:uid="{00000000-0005-0000-0000-0000360A0000}"/>
    <cellStyle name="L_BQ-Kontrak Utama (5)-radja_BQ-Kontrak Utama (R)" xfId="3063" xr:uid="{00000000-0005-0000-0000-0000370A0000}"/>
    <cellStyle name="L_BQ-Kontrak Utama (5)-radja_BQ-Kontrak Utama (R)_BQ-Omni Wuryanto edit-KWD 10 Juli 2006 hendra" xfId="3064" xr:uid="{00000000-0005-0000-0000-0000380A0000}"/>
    <cellStyle name="L_BQ-Kontrak Utama (5)-radja_BQ-Kontrak Utama (R)_BQ-Omni Wuryanto edit-KWD 10 Juli 2006 hendra_STR Tangga ( PCA )" xfId="3065" xr:uid="{00000000-0005-0000-0000-0000390A0000}"/>
    <cellStyle name="L_BQ-Kontrak Utama (5)-radja_BQ-Kontrak Utama (R)_Copy of BQ-Kontrak Utama-KWrev1" xfId="3066" xr:uid="{00000000-0005-0000-0000-00003A0A0000}"/>
    <cellStyle name="L_BQ-Kontrak Utama (5)-radja_BQ-Kontrak Utama (R)_Copy of BQ-Kontrak Utama-KWrev1_STR Tangga ( PCA )" xfId="3067" xr:uid="{00000000-0005-0000-0000-00003B0A0000}"/>
    <cellStyle name="L_BQ-Kontrak Utama (5)-radja_BQ-Kontrak Utama (R)_MKU14July06" xfId="3068" xr:uid="{00000000-0005-0000-0000-00003C0A0000}"/>
    <cellStyle name="L_BQ-Kontrak Utama (5)-radja_BQ-Kontrak Utama (R)_MKU14July06_STR Tangga ( PCA )" xfId="3069" xr:uid="{00000000-0005-0000-0000-00003D0A0000}"/>
    <cellStyle name="L_BQ-Kontrak Utama (5)-radja_BQ-Kontrak Utama (R)_STR Tangga ( PCA )" xfId="3070" xr:uid="{00000000-0005-0000-0000-00003E0A0000}"/>
    <cellStyle name="L_BQ-Kontrak Utama (5)-radja_BQ-Omni Wuryanto edit-KWD 10 Juli 2006 hendra" xfId="3071" xr:uid="{00000000-0005-0000-0000-00003F0A0000}"/>
    <cellStyle name="L_BQ-Kontrak Utama (5)-radja_BQ-Omni Wuryanto edit-KWD 10 Juli 2006 hendra_STR Tangga ( PCA )" xfId="3072" xr:uid="{00000000-0005-0000-0000-0000400A0000}"/>
    <cellStyle name="L_BQ-Kontrak Utama (5)-radja_Copy of BQ-Kontrak Utama-KWrev1" xfId="3073" xr:uid="{00000000-0005-0000-0000-0000410A0000}"/>
    <cellStyle name="L_BQ-Kontrak Utama (5)-radja_Copy of BQ-Kontrak Utama-KWrev1_STR Tangga ( PCA )" xfId="3074" xr:uid="{00000000-0005-0000-0000-0000420A0000}"/>
    <cellStyle name="L_BQ-Kontrak Utama (5)-radja_MKU14July06" xfId="3075" xr:uid="{00000000-0005-0000-0000-0000430A0000}"/>
    <cellStyle name="L_BQ-Kontrak Utama (5)-radja_MKU14July06_STR Tangga ( PCA )" xfId="3076" xr:uid="{00000000-0005-0000-0000-0000440A0000}"/>
    <cellStyle name="L_BQ-Kontrak Utama (5)-radja_REVISI ACHIR OMNI" xfId="3077" xr:uid="{00000000-0005-0000-0000-0000450A0000}"/>
    <cellStyle name="L_BQ-Kontrak Utama (5)-radja_REVISI ACHIR OMNI_STR Tangga ( PCA )" xfId="3078" xr:uid="{00000000-0005-0000-0000-0000460A0000}"/>
    <cellStyle name="L_BQ-Kontrak Utama (5)-radja_STR Tangga ( PCA )" xfId="3079" xr:uid="{00000000-0005-0000-0000-0000470A0000}"/>
    <cellStyle name="L_BQ-Kontrak Utama (R)" xfId="3080" xr:uid="{00000000-0005-0000-0000-0000480A0000}"/>
    <cellStyle name="L_BQ-Kontrak Utama (R)_BQ-Omni Wuryanto edit-KWD 10 Juli 2006 hendra" xfId="3081" xr:uid="{00000000-0005-0000-0000-0000490A0000}"/>
    <cellStyle name="L_BQ-Kontrak Utama (R)_BQ-Omni Wuryanto edit-KWD 10 Juli 2006 hendra_STR Tangga ( PCA )" xfId="3082" xr:uid="{00000000-0005-0000-0000-00004A0A0000}"/>
    <cellStyle name="L_BQ-Kontrak Utama (R)_Copy of BQ-Kontrak Utama-KWrev1" xfId="3083" xr:uid="{00000000-0005-0000-0000-00004B0A0000}"/>
    <cellStyle name="L_BQ-Kontrak Utama (R)_Copy of BQ-Kontrak Utama-KWrev1_STR Tangga ( PCA )" xfId="3084" xr:uid="{00000000-0005-0000-0000-00004C0A0000}"/>
    <cellStyle name="L_BQ-Kontrak Utama (R)_MKU14July06" xfId="3085" xr:uid="{00000000-0005-0000-0000-00004D0A0000}"/>
    <cellStyle name="L_BQ-Kontrak Utama (R)_MKU14July06_STR Tangga ( PCA )" xfId="3086" xr:uid="{00000000-0005-0000-0000-00004E0A0000}"/>
    <cellStyle name="L_BQ-Kontrak Utama (R)_STR Tangga ( PCA )" xfId="3087" xr:uid="{00000000-0005-0000-0000-00004F0A0000}"/>
    <cellStyle name="L_BQ-Omni Wuryanto edit-KWD 10 Juli 2006 hendra" xfId="3088" xr:uid="{00000000-0005-0000-0000-0000500A0000}"/>
    <cellStyle name="L_BQ-Omni Wuryanto edit-KWD 10 Juli 2006 hendra_STR Tangga ( PCA )" xfId="3089" xr:uid="{00000000-0005-0000-0000-0000510A0000}"/>
    <cellStyle name="L_Copy of BQ-Kontrak Utama-KWrev1" xfId="3090" xr:uid="{00000000-0005-0000-0000-0000520A0000}"/>
    <cellStyle name="L_Copy of BQ-Kontrak Utama-KWrev1_STR Tangga ( PCA )" xfId="3091" xr:uid="{00000000-0005-0000-0000-0000530A0000}"/>
    <cellStyle name="L_MKU14July06" xfId="3092" xr:uid="{00000000-0005-0000-0000-0000540A0000}"/>
    <cellStyle name="L_MKU14July06_STR Tangga ( PCA )" xfId="3093" xr:uid="{00000000-0005-0000-0000-0000550A0000}"/>
    <cellStyle name="L_Perkiraan biaya RS OMNI KAPI Elektrikal + Summary" xfId="3094" xr:uid="{00000000-0005-0000-0000-0000560A0000}"/>
    <cellStyle name="L_Perkiraan biaya RS OMNI KAPI Elektrikal + Summary_STR Tangga ( PCA )" xfId="3095" xr:uid="{00000000-0005-0000-0000-0000570A0000}"/>
    <cellStyle name="L_Perkiraan biaya RS OMNI KAPI Mekanikal" xfId="3096" xr:uid="{00000000-0005-0000-0000-0000580A0000}"/>
    <cellStyle name="L_Perkiraan biaya RS OMNI KAPI Mekanikal_STR Tangga ( PCA )" xfId="3097" xr:uid="{00000000-0005-0000-0000-0000590A0000}"/>
    <cellStyle name="L_REVISI ACHIR OMNI" xfId="3098" xr:uid="{00000000-0005-0000-0000-00005A0A0000}"/>
    <cellStyle name="Labels - Style3" xfId="759" xr:uid="{00000000-0005-0000-0000-00005B0A0000}"/>
    <cellStyle name="Labels - Style3 10" xfId="3099" xr:uid="{00000000-0005-0000-0000-00005C0A0000}"/>
    <cellStyle name="Labels - Style3 11" xfId="3100" xr:uid="{00000000-0005-0000-0000-00005D0A0000}"/>
    <cellStyle name="Labels - Style3 12" xfId="3101" xr:uid="{00000000-0005-0000-0000-00005E0A0000}"/>
    <cellStyle name="Labels - Style3 13" xfId="3102" xr:uid="{00000000-0005-0000-0000-00005F0A0000}"/>
    <cellStyle name="Labels - Style3 14" xfId="3103" xr:uid="{00000000-0005-0000-0000-0000600A0000}"/>
    <cellStyle name="Labels - Style3 15" xfId="3104" xr:uid="{00000000-0005-0000-0000-0000610A0000}"/>
    <cellStyle name="Labels - Style3 16" xfId="3105" xr:uid="{00000000-0005-0000-0000-0000620A0000}"/>
    <cellStyle name="Labels - Style3 2" xfId="3106" xr:uid="{00000000-0005-0000-0000-0000630A0000}"/>
    <cellStyle name="Labels - Style3 3" xfId="3107" xr:uid="{00000000-0005-0000-0000-0000640A0000}"/>
    <cellStyle name="Labels - Style3 4" xfId="3108" xr:uid="{00000000-0005-0000-0000-0000650A0000}"/>
    <cellStyle name="Labels - Style3 5" xfId="3109" xr:uid="{00000000-0005-0000-0000-0000660A0000}"/>
    <cellStyle name="Labels - Style3 6" xfId="3110" xr:uid="{00000000-0005-0000-0000-0000670A0000}"/>
    <cellStyle name="Labels - Style3 7" xfId="3111" xr:uid="{00000000-0005-0000-0000-0000680A0000}"/>
    <cellStyle name="Labels - Style3 8" xfId="3112" xr:uid="{00000000-0005-0000-0000-0000690A0000}"/>
    <cellStyle name="Labels - Style3 9" xfId="3113" xr:uid="{00000000-0005-0000-0000-00006A0A0000}"/>
    <cellStyle name="Length" xfId="3114" xr:uid="{00000000-0005-0000-0000-00006B0A0000}"/>
    <cellStyle name="Linked Cell 10" xfId="3115" xr:uid="{00000000-0005-0000-0000-00006C0A0000}"/>
    <cellStyle name="Linked Cell 11" xfId="3116" xr:uid="{00000000-0005-0000-0000-00006D0A0000}"/>
    <cellStyle name="Linked Cell 12" xfId="3117" xr:uid="{00000000-0005-0000-0000-00006E0A0000}"/>
    <cellStyle name="Linked Cell 13" xfId="3118" xr:uid="{00000000-0005-0000-0000-00006F0A0000}"/>
    <cellStyle name="Linked Cell 2" xfId="760" xr:uid="{00000000-0005-0000-0000-0000700A0000}"/>
    <cellStyle name="Linked Cell 3" xfId="3119" xr:uid="{00000000-0005-0000-0000-0000710A0000}"/>
    <cellStyle name="Linked Cell 4" xfId="3120" xr:uid="{00000000-0005-0000-0000-0000720A0000}"/>
    <cellStyle name="Linked Cell 5" xfId="3121" xr:uid="{00000000-0005-0000-0000-0000730A0000}"/>
    <cellStyle name="Linked Cell 6" xfId="3122" xr:uid="{00000000-0005-0000-0000-0000740A0000}"/>
    <cellStyle name="Linked Cell 7" xfId="3123" xr:uid="{00000000-0005-0000-0000-0000750A0000}"/>
    <cellStyle name="Linked Cell 8" xfId="3124" xr:uid="{00000000-0005-0000-0000-0000760A0000}"/>
    <cellStyle name="Linked Cell 9" xfId="3125" xr:uid="{00000000-0005-0000-0000-0000770A0000}"/>
    <cellStyle name="m" xfId="761" xr:uid="{00000000-0005-0000-0000-0000780A0000}"/>
    <cellStyle name="m 2" xfId="762" xr:uid="{00000000-0005-0000-0000-0000790A0000}"/>
    <cellStyle name="m 3" xfId="763" xr:uid="{00000000-0005-0000-0000-00007A0A0000}"/>
    <cellStyle name="m 4" xfId="764" xr:uid="{00000000-0005-0000-0000-00007B0A0000}"/>
    <cellStyle name="m 5" xfId="765" xr:uid="{00000000-0005-0000-0000-00007C0A0000}"/>
    <cellStyle name="m 6" xfId="766" xr:uid="{00000000-0005-0000-0000-00007D0A0000}"/>
    <cellStyle name="m_AN-2" xfId="3126" xr:uid="{00000000-0005-0000-0000-00007E0A0000}"/>
    <cellStyle name="m_Analisa ARSITEK" xfId="3127" xr:uid="{00000000-0005-0000-0000-00007F0A0000}"/>
    <cellStyle name="m_Analisa_RAPK_SAMPOERNA" xfId="767" xr:uid="{00000000-0005-0000-0000-0000800A0000}"/>
    <cellStyle name="m_Analisa_RAPK_SAMPOERNA_EE KPP Tahap III Rev Krm" xfId="768" xr:uid="{00000000-0005-0000-0000-0000810A0000}"/>
    <cellStyle name="m_Analisa_RAPK_SAMPOERNA_RC ME -1.340.505.950" xfId="769" xr:uid="{00000000-0005-0000-0000-0000820A0000}"/>
    <cellStyle name="m_ANL.4" xfId="3128" xr:uid="{00000000-0005-0000-0000-0000830A0000}"/>
    <cellStyle name="m_BHN.3" xfId="3129" xr:uid="{00000000-0005-0000-0000-0000840A0000}"/>
    <cellStyle name="m_Bill Of Quantity Robert Susanto Volum" xfId="3130" xr:uid="{00000000-0005-0000-0000-0000850A0000}"/>
    <cellStyle name="m_Bill Of Quantity Robert Susanto Volum 2" xfId="3131" xr:uid="{00000000-0005-0000-0000-0000860A0000}"/>
    <cellStyle name="m_Boq" xfId="3132" xr:uid="{00000000-0005-0000-0000-0000870A0000}"/>
    <cellStyle name="m_Boq 2" xfId="3133" xr:uid="{00000000-0005-0000-0000-0000880A0000}"/>
    <cellStyle name="M_BoQ- OIH  (R2)-PEMASUKAN PI ke2" xfId="3134" xr:uid="{00000000-0005-0000-0000-0000890A0000}"/>
    <cellStyle name="m_BoQ Tanah" xfId="3135" xr:uid="{00000000-0005-0000-0000-00008A0A0000}"/>
    <cellStyle name="m_BoQ Tanah 2" xfId="3136" xr:uid="{00000000-0005-0000-0000-00008B0A0000}"/>
    <cellStyle name="m_BoQ Tanah_PERB.RAB-RC" xfId="3137" xr:uid="{00000000-0005-0000-0000-00008C0A0000}"/>
    <cellStyle name="m_BoQ Tanah_PERB.RAB-RC 2" xfId="3138" xr:uid="{00000000-0005-0000-0000-00008D0A0000}"/>
    <cellStyle name="m_Boq_AN-2" xfId="3139" xr:uid="{00000000-0005-0000-0000-00008E0A0000}"/>
    <cellStyle name="m_Boq_AN-2 2" xfId="3140" xr:uid="{00000000-0005-0000-0000-00008F0A0000}"/>
    <cellStyle name="m_Boq_ANL.4" xfId="3141" xr:uid="{00000000-0005-0000-0000-0000900A0000}"/>
    <cellStyle name="m_Boq_ANL.4 2" xfId="3142" xr:uid="{00000000-0005-0000-0000-0000910A0000}"/>
    <cellStyle name="m_Boq_BHN.3" xfId="3143" xr:uid="{00000000-0005-0000-0000-0000920A0000}"/>
    <cellStyle name="m_Boq_BHN.3 2" xfId="3144" xr:uid="{00000000-0005-0000-0000-0000930A0000}"/>
    <cellStyle name="m_Boq_STD.A" xfId="3145" xr:uid="{00000000-0005-0000-0000-0000940A0000}"/>
    <cellStyle name="m_Boq_STD.A 2" xfId="3146" xr:uid="{00000000-0005-0000-0000-0000950A0000}"/>
    <cellStyle name="M_BQ-Kontrak Utama (5)-radja" xfId="3147" xr:uid="{00000000-0005-0000-0000-0000960A0000}"/>
    <cellStyle name="M_BQ-Kontrak Utama (5)-radja_BQ-Kontrak Utama (R)" xfId="3148" xr:uid="{00000000-0005-0000-0000-0000970A0000}"/>
    <cellStyle name="M_BQ-Kontrak Utama (5)-radja_BQ-Kontrak Utama (R)_BQ-Omni Wuryanto edit-KWD 10 Juli 2006 hendra" xfId="3149" xr:uid="{00000000-0005-0000-0000-0000980A0000}"/>
    <cellStyle name="M_BQ-Kontrak Utama (5)-radja_BQ-Kontrak Utama (R)_BQ-Omni Wuryanto edit-KWD 10 Juli 2006 hendra_STR Tangga ( PCA )" xfId="3150" xr:uid="{00000000-0005-0000-0000-0000990A0000}"/>
    <cellStyle name="M_BQ-Kontrak Utama (5)-radja_BQ-Kontrak Utama (R)_Copy of BQ-Kontrak Utama-KWrev1" xfId="3151" xr:uid="{00000000-0005-0000-0000-00009A0A0000}"/>
    <cellStyle name="M_BQ-Kontrak Utama (5)-radja_BQ-Kontrak Utama (R)_Copy of BQ-Kontrak Utama-KWrev1_STR Tangga ( PCA )" xfId="3152" xr:uid="{00000000-0005-0000-0000-00009B0A0000}"/>
    <cellStyle name="M_BQ-Kontrak Utama (5)-radja_BQ-Kontrak Utama (R)_MKU14July06" xfId="3153" xr:uid="{00000000-0005-0000-0000-00009C0A0000}"/>
    <cellStyle name="M_BQ-Kontrak Utama (5)-radja_BQ-Kontrak Utama (R)_MKU14July06_STR Tangga ( PCA )" xfId="3154" xr:uid="{00000000-0005-0000-0000-00009D0A0000}"/>
    <cellStyle name="M_BQ-Kontrak Utama (5)-radja_BQ-Kontrak Utama (R)_STR Tangga ( PCA )" xfId="3155" xr:uid="{00000000-0005-0000-0000-00009E0A0000}"/>
    <cellStyle name="M_BQ-Kontrak Utama (5)-radja_BQ-Omni Wuryanto edit-KWD 10 Juli 2006 hendra" xfId="3156" xr:uid="{00000000-0005-0000-0000-00009F0A0000}"/>
    <cellStyle name="M_BQ-Kontrak Utama (5)-radja_BQ-Omni Wuryanto edit-KWD 10 Juli 2006 hendra_STR Tangga ( PCA )" xfId="3157" xr:uid="{00000000-0005-0000-0000-0000A00A0000}"/>
    <cellStyle name="M_BQ-Kontrak Utama (5)-radja_Copy of BQ-Kontrak Utama-KWrev1" xfId="3158" xr:uid="{00000000-0005-0000-0000-0000A10A0000}"/>
    <cellStyle name="M_BQ-Kontrak Utama (5)-radja_Copy of BQ-Kontrak Utama-KWrev1_STR Tangga ( PCA )" xfId="3159" xr:uid="{00000000-0005-0000-0000-0000A20A0000}"/>
    <cellStyle name="M_BQ-Kontrak Utama (5)-radja_MKU14July06" xfId="3160" xr:uid="{00000000-0005-0000-0000-0000A30A0000}"/>
    <cellStyle name="M_BQ-Kontrak Utama (5)-radja_MKU14July06_STR Tangga ( PCA )" xfId="3161" xr:uid="{00000000-0005-0000-0000-0000A40A0000}"/>
    <cellStyle name="M_BQ-Kontrak Utama (5)-radja_REVISI ACHIR OMNI" xfId="3162" xr:uid="{00000000-0005-0000-0000-0000A50A0000}"/>
    <cellStyle name="M_BQ-Kontrak Utama (5)-radja_REVISI ACHIR OMNI_STR Tangga ( PCA )" xfId="3163" xr:uid="{00000000-0005-0000-0000-0000A60A0000}"/>
    <cellStyle name="M_BQ-Kontrak Utama (5)-radja_STR Tangga ( PCA )" xfId="3164" xr:uid="{00000000-0005-0000-0000-0000A70A0000}"/>
    <cellStyle name="M_BQ-Kontrak Utama (R)" xfId="3165" xr:uid="{00000000-0005-0000-0000-0000A80A0000}"/>
    <cellStyle name="M_BQ-Kontrak Utama (R)_BoQ- OIH  (R2)-PEMASUKAN PI ke2" xfId="3166" xr:uid="{00000000-0005-0000-0000-0000A90A0000}"/>
    <cellStyle name="M_BQ-Kontrak Utama (R)_BoQ- OIH  (R2)-PEMASUKAN PI ke2_STR Tangga ( PCA )" xfId="3167" xr:uid="{00000000-0005-0000-0000-0000AA0A0000}"/>
    <cellStyle name="M_BQ-Kontrak Utama (R)_BQ-Omni Wuryanto edit-KWD 10 Juli 2006 hendra" xfId="3168" xr:uid="{00000000-0005-0000-0000-0000AB0A0000}"/>
    <cellStyle name="M_BQ-Kontrak Utama (R)_BQ-Omni Wuryanto edit-KWD 10 Juli 2006 hendra_STR Tangga ( PCA )" xfId="3169" xr:uid="{00000000-0005-0000-0000-0000AC0A0000}"/>
    <cellStyle name="M_BQ-Kontrak Utama (R)_Copy of BQ-Kontrak Utama-KWrev1" xfId="3170" xr:uid="{00000000-0005-0000-0000-0000AD0A0000}"/>
    <cellStyle name="M_BQ-Kontrak Utama (R)_Copy of BQ-Kontrak Utama-KWrev1_STR Tangga ( PCA )" xfId="3171" xr:uid="{00000000-0005-0000-0000-0000AE0A0000}"/>
    <cellStyle name="M_BQ-Kontrak Utama (R)_MKU14July06" xfId="3172" xr:uid="{00000000-0005-0000-0000-0000AF0A0000}"/>
    <cellStyle name="M_BQ-Kontrak Utama (R)_MKU14July06_STR Tangga ( PCA )" xfId="3173" xr:uid="{00000000-0005-0000-0000-0000B00A0000}"/>
    <cellStyle name="M_BQ-Kontrak Utama OMNI PEMASUKAN CHAIRUL" xfId="3174" xr:uid="{00000000-0005-0000-0000-0000B10A0000}"/>
    <cellStyle name="M_BQ-Omni Wuryanto edit-KWD 10 Juli 2006 hendra" xfId="3175" xr:uid="{00000000-0005-0000-0000-0000B20A0000}"/>
    <cellStyle name="M_BQ-Omni Wuryanto edit-KWD 10 Juli 2006 hendra_STR Tangga ( PCA )" xfId="3176" xr:uid="{00000000-0005-0000-0000-0000B30A0000}"/>
    <cellStyle name="m_BTL_komering_ICB-01rev130907" xfId="3177" xr:uid="{00000000-0005-0000-0000-0000B40A0000}"/>
    <cellStyle name="m_BTL_komering_ICB-01rev130907_BoQ Tanah" xfId="3178" xr:uid="{00000000-0005-0000-0000-0000B50A0000}"/>
    <cellStyle name="m_BTL_komering_ICB-01rev130907_BoQ Tanah_PERB.RAB-RC" xfId="3179" xr:uid="{00000000-0005-0000-0000-0000B60A0000}"/>
    <cellStyle name="m_BTL_komering_ICB-01rev130907_PERB.RAB-RC" xfId="3180" xr:uid="{00000000-0005-0000-0000-0000B70A0000}"/>
    <cellStyle name="m_BTL_komering_ICB-01rev130907_RAPK ICB-3 130609" xfId="3181" xr:uid="{00000000-0005-0000-0000-0000B80A0000}"/>
    <cellStyle name="m_BTL_Salemba_18_nop 2005  basement for prelim (version 2)" xfId="770" xr:uid="{00000000-0005-0000-0000-0000B90A0000}"/>
    <cellStyle name="m_BTL_Salemba_18_nop 2005  basement for prelim (version 2)_AN-2" xfId="3182" xr:uid="{00000000-0005-0000-0000-0000BA0A0000}"/>
    <cellStyle name="m_BTL_Salemba_18_nop 2005  basement for prelim (version 2)_ANL.4" xfId="3183" xr:uid="{00000000-0005-0000-0000-0000BB0A0000}"/>
    <cellStyle name="m_BTL_Salemba_18_nop 2005  basement for prelim (version 2)_BHN.3" xfId="3184" xr:uid="{00000000-0005-0000-0000-0000BC0A0000}"/>
    <cellStyle name="m_BTL_Salemba_18_nop 2005  basement for prelim (version 2)_NSTD.A" xfId="3185" xr:uid="{00000000-0005-0000-0000-0000BD0A0000}"/>
    <cellStyle name="m_BTL_Salemba_18_nop 2005  basement for prelim (version 2)_STD.A" xfId="3186" xr:uid="{00000000-0005-0000-0000-0000BE0A0000}"/>
    <cellStyle name="M_Copy of BQ-Kontrak Utama-KWrev1" xfId="3187" xr:uid="{00000000-0005-0000-0000-0000BF0A0000}"/>
    <cellStyle name="M_Copy of BQ-Kontrak Utama-KWrev1_STR Tangga ( PCA )" xfId="3188" xr:uid="{00000000-0005-0000-0000-0000C00A0000}"/>
    <cellStyle name="m_EE KPP Tahap III Rev Krm" xfId="771" xr:uid="{00000000-0005-0000-0000-0000C10A0000}"/>
    <cellStyle name="m_FINALISASI MARUDA" xfId="772" xr:uid="{00000000-0005-0000-0000-0000C20A0000}"/>
    <cellStyle name="m_FINALISASI MARUDA_EE KPP Tahap III Rev Krm" xfId="773" xr:uid="{00000000-0005-0000-0000-0000C30A0000}"/>
    <cellStyle name="m_FINALISASI MARUDA_RC ME -1.340.505.950" xfId="774" xr:uid="{00000000-0005-0000-0000-0000C40A0000}"/>
    <cellStyle name="m_Loc_01 SDN Bukit Antara Module C-F 200707 " xfId="3189" xr:uid="{00000000-0005-0000-0000-0000C50A0000}"/>
    <cellStyle name="M_MKU14July06" xfId="3190" xr:uid="{00000000-0005-0000-0000-0000C60A0000}"/>
    <cellStyle name="M_MKU14July06_STR Tangga ( PCA )" xfId="3191" xr:uid="{00000000-0005-0000-0000-0000C70A0000}"/>
    <cellStyle name="m_NON STANDAR" xfId="3192" xr:uid="{00000000-0005-0000-0000-0000C80A0000}"/>
    <cellStyle name="m_NON STANDAR 2" xfId="3193" xr:uid="{00000000-0005-0000-0000-0000C90A0000}"/>
    <cellStyle name="m_NS.A" xfId="3194" xr:uid="{00000000-0005-0000-0000-0000CA0A0000}"/>
    <cellStyle name="m_NSTD.A" xfId="3195" xr:uid="{00000000-0005-0000-0000-0000CB0A0000}"/>
    <cellStyle name="m_PERB.RAB-RC" xfId="3196" xr:uid="{00000000-0005-0000-0000-0000CC0A0000}"/>
    <cellStyle name="m_PERB.RAB-RC 2" xfId="3197" xr:uid="{00000000-0005-0000-0000-0000CD0A0000}"/>
    <cellStyle name="M_Perkiraan biaya RS OMNI KAPI Elektrikal + Summary" xfId="3198" xr:uid="{00000000-0005-0000-0000-0000CE0A0000}"/>
    <cellStyle name="M_Perkiraan biaya RS OMNI KAPI Elektrikal + Summary_STR Tangga ( PCA )" xfId="3199" xr:uid="{00000000-0005-0000-0000-0000CF0A0000}"/>
    <cellStyle name="M_Perkiraan biaya RS OMNI KAPI Mekanikal" xfId="3200" xr:uid="{00000000-0005-0000-0000-0000D00A0000}"/>
    <cellStyle name="M_Perkiraan biaya RS OMNI KAPI Mekanikal_STR Tangga ( PCA )" xfId="3201" xr:uid="{00000000-0005-0000-0000-0000D10A0000}"/>
    <cellStyle name="m_RAPK FINAL DVO Pipe Rack" xfId="3202" xr:uid="{00000000-0005-0000-0000-0000D20A0000}"/>
    <cellStyle name="m_RAPK FINAL DVO Pipe Rack 2" xfId="3203" xr:uid="{00000000-0005-0000-0000-0000D30A0000}"/>
    <cellStyle name="m_RAPK ICB-3 130609" xfId="3204" xr:uid="{00000000-0005-0000-0000-0000D40A0000}"/>
    <cellStyle name="m_RAPK ICB-3 130609 2" xfId="3205" xr:uid="{00000000-0005-0000-0000-0000D50A0000}"/>
    <cellStyle name="m_RC  TELKOM MEDAN HAN- INTERN 10-03-08" xfId="3206" xr:uid="{00000000-0005-0000-0000-0000D60A0000}"/>
    <cellStyle name="m_REAL COST   SEKOLAH - RHESA-06  (18-12-06) FINAL VERSI - 3" xfId="775" xr:uid="{00000000-0005-0000-0000-0000D70A0000}"/>
    <cellStyle name="m_REAL COST   SEKOLAH - RHESA-06  (18-12-06) FINAL VERSI - 3_EE KPP Tahap III Rev Krm" xfId="776" xr:uid="{00000000-0005-0000-0000-0000D80A0000}"/>
    <cellStyle name="m_REAL COST   SEKOLAH - RHESA-06  (18-12-06) FINAL VERSI - 3_RC ME -1.340.505.950" xfId="777" xr:uid="{00000000-0005-0000-0000-0000D90A0000}"/>
    <cellStyle name="M_REVISI ACHIR OMNI" xfId="3207" xr:uid="{00000000-0005-0000-0000-0000DA0A0000}"/>
    <cellStyle name="m_S A." xfId="3208" xr:uid="{00000000-0005-0000-0000-0000DB0A0000}"/>
    <cellStyle name="m_STD.A" xfId="3209" xr:uid="{00000000-0005-0000-0000-0000DC0A0000}"/>
    <cellStyle name="m_Wolter Monginsidi BQ  5-Full Lt.Kontrak" xfId="3210" xr:uid="{00000000-0005-0000-0000-0000DD0A0000}"/>
    <cellStyle name="m_Wolter Monginsidi BQ  5-Full Lt.Kontrak 2" xfId="3211" xr:uid="{00000000-0005-0000-0000-0000DE0A0000}"/>
    <cellStyle name="M-0" xfId="3212" xr:uid="{00000000-0005-0000-0000-0000DF0A0000}"/>
    <cellStyle name="MainDescription" xfId="3213" xr:uid="{00000000-0005-0000-0000-0000E00A0000}"/>
    <cellStyle name="Masukan" xfId="778" xr:uid="{00000000-0005-0000-0000-0000E10A0000}"/>
    <cellStyle name="Masukan 2" xfId="779" xr:uid="{00000000-0005-0000-0000-0000E20A0000}"/>
    <cellStyle name="Masukan 3" xfId="780" xr:uid="{00000000-0005-0000-0000-0000E30A0000}"/>
    <cellStyle name="Mata Uang 2" xfId="781" xr:uid="{00000000-0005-0000-0000-0000E40A0000}"/>
    <cellStyle name="Mata Uang 2 2" xfId="782" xr:uid="{00000000-0005-0000-0000-0000E50A0000}"/>
    <cellStyle name="Mata Uang 2 3" xfId="783" xr:uid="{00000000-0005-0000-0000-0000E60A0000}"/>
    <cellStyle name="Mata Uang 2 4" xfId="784" xr:uid="{00000000-0005-0000-0000-0000E70A0000}"/>
    <cellStyle name="Measure" xfId="3214" xr:uid="{00000000-0005-0000-0000-0000E80A0000}"/>
    <cellStyle name="Millares [0]_laroux" xfId="3215" xr:uid="{00000000-0005-0000-0000-0000E90A0000}"/>
    <cellStyle name="Millares_laroux" xfId="3216" xr:uid="{00000000-0005-0000-0000-0000EA0A0000}"/>
    <cellStyle name="Milliers [0]_AR1194" xfId="785" xr:uid="{00000000-0005-0000-0000-0000EB0A0000}"/>
    <cellStyle name="Milliers_AR1194" xfId="786" xr:uid="{00000000-0005-0000-0000-0000EC0A0000}"/>
    <cellStyle name="m-o" xfId="3217" xr:uid="{00000000-0005-0000-0000-0000ED0A0000}"/>
    <cellStyle name="Moneda [0]_laroux" xfId="3218" xr:uid="{00000000-0005-0000-0000-0000EE0A0000}"/>
    <cellStyle name="Moneda_laroux" xfId="3219" xr:uid="{00000000-0005-0000-0000-0000EF0A0000}"/>
    <cellStyle name="Monétaire [0]_AR1194" xfId="787" xr:uid="{00000000-0005-0000-0000-0000F00A0000}"/>
    <cellStyle name="Monétaire_AR1194" xfId="788" xr:uid="{00000000-0005-0000-0000-0000F10A0000}"/>
    <cellStyle name="n" xfId="3220" xr:uid="{00000000-0005-0000-0000-0000F20A0000}"/>
    <cellStyle name="n_BQ-Kontrak Utama (5)-radja" xfId="3221" xr:uid="{00000000-0005-0000-0000-0000F30A0000}"/>
    <cellStyle name="n_BQ-Kontrak Utama (5)-radja_BQ-Kontrak Utama (R)" xfId="3222" xr:uid="{00000000-0005-0000-0000-0000F40A0000}"/>
    <cellStyle name="n_BQ-Kontrak Utama (5)-radja_BQ-Kontrak Utama (R)_BQ-Omni Wuryanto edit-KWD 10 Juli 2006 hendra" xfId="3223" xr:uid="{00000000-0005-0000-0000-0000F50A0000}"/>
    <cellStyle name="n_BQ-Kontrak Utama (5)-radja_BQ-Kontrak Utama (R)_BQ-Omni Wuryanto edit-KWD 10 Juli 2006 hendra_STR Tangga ( PCA )" xfId="3224" xr:uid="{00000000-0005-0000-0000-0000F60A0000}"/>
    <cellStyle name="n_BQ-Kontrak Utama (5)-radja_BQ-Kontrak Utama (R)_Copy of BQ-Kontrak Utama-KWrev1" xfId="3225" xr:uid="{00000000-0005-0000-0000-0000F70A0000}"/>
    <cellStyle name="n_BQ-Kontrak Utama (5)-radja_BQ-Kontrak Utama (R)_Copy of BQ-Kontrak Utama-KWrev1_STR Tangga ( PCA )" xfId="3226" xr:uid="{00000000-0005-0000-0000-0000F80A0000}"/>
    <cellStyle name="n_BQ-Kontrak Utama (5)-radja_BQ-Kontrak Utama (R)_MKU14July06" xfId="3227" xr:uid="{00000000-0005-0000-0000-0000F90A0000}"/>
    <cellStyle name="n_BQ-Kontrak Utama (5)-radja_BQ-Kontrak Utama (R)_MKU14July06_STR Tangga ( PCA )" xfId="3228" xr:uid="{00000000-0005-0000-0000-0000FA0A0000}"/>
    <cellStyle name="n_BQ-Kontrak Utama (5)-radja_BQ-Kontrak Utama (R)_STR Tangga ( PCA )" xfId="3229" xr:uid="{00000000-0005-0000-0000-0000FB0A0000}"/>
    <cellStyle name="n_BQ-Kontrak Utama (5)-radja_BQ-Omni Wuryanto edit-KWD 10 Juli 2006 hendra" xfId="3230" xr:uid="{00000000-0005-0000-0000-0000FC0A0000}"/>
    <cellStyle name="n_BQ-Kontrak Utama (5)-radja_BQ-Omni Wuryanto edit-KWD 10 Juli 2006 hendra_STR Tangga ( PCA )" xfId="3231" xr:uid="{00000000-0005-0000-0000-0000FD0A0000}"/>
    <cellStyle name="n_BQ-Kontrak Utama (5)-radja_Copy of BQ-Kontrak Utama-KWrev1" xfId="3232" xr:uid="{00000000-0005-0000-0000-0000FE0A0000}"/>
    <cellStyle name="n_BQ-Kontrak Utama (5)-radja_Copy of BQ-Kontrak Utama-KWrev1_STR Tangga ( PCA )" xfId="3233" xr:uid="{00000000-0005-0000-0000-0000FF0A0000}"/>
    <cellStyle name="n_BQ-Kontrak Utama (5)-radja_MKU14July06" xfId="3234" xr:uid="{00000000-0005-0000-0000-0000000B0000}"/>
    <cellStyle name="n_BQ-Kontrak Utama (5)-radja_MKU14July06_STR Tangga ( PCA )" xfId="3235" xr:uid="{00000000-0005-0000-0000-0000010B0000}"/>
    <cellStyle name="n_BQ-Kontrak Utama (5)-radja_REVISI ACHIR OMNI" xfId="3236" xr:uid="{00000000-0005-0000-0000-0000020B0000}"/>
    <cellStyle name="n_BQ-Kontrak Utama (5)-radja_REVISI ACHIR OMNI_STR Tangga ( PCA )" xfId="3237" xr:uid="{00000000-0005-0000-0000-0000030B0000}"/>
    <cellStyle name="n_BQ-Kontrak Utama (5)-radja_STR Tangga ( PCA )" xfId="3238" xr:uid="{00000000-0005-0000-0000-0000040B0000}"/>
    <cellStyle name="n_BQ-Kontrak Utama (R)" xfId="3239" xr:uid="{00000000-0005-0000-0000-0000050B0000}"/>
    <cellStyle name="n_BQ-Kontrak Utama (R)_BQ-Omni Wuryanto edit-KWD 10 Juli 2006 hendra" xfId="3240" xr:uid="{00000000-0005-0000-0000-0000060B0000}"/>
    <cellStyle name="n_BQ-Kontrak Utama (R)_BQ-Omni Wuryanto edit-KWD 10 Juli 2006 hendra_STR Tangga ( PCA )" xfId="3241" xr:uid="{00000000-0005-0000-0000-0000070B0000}"/>
    <cellStyle name="n_BQ-Kontrak Utama (R)_Copy of BQ-Kontrak Utama-KWrev1" xfId="3242" xr:uid="{00000000-0005-0000-0000-0000080B0000}"/>
    <cellStyle name="n_BQ-Kontrak Utama (R)_Copy of BQ-Kontrak Utama-KWrev1_STR Tangga ( PCA )" xfId="3243" xr:uid="{00000000-0005-0000-0000-0000090B0000}"/>
    <cellStyle name="n_BQ-Kontrak Utama (R)_MKU14July06" xfId="3244" xr:uid="{00000000-0005-0000-0000-00000A0B0000}"/>
    <cellStyle name="n_BQ-Kontrak Utama (R)_MKU14July06_STR Tangga ( PCA )" xfId="3245" xr:uid="{00000000-0005-0000-0000-00000B0B0000}"/>
    <cellStyle name="n_BQ-Kontrak Utama (R)_STR Tangga ( PCA )" xfId="3246" xr:uid="{00000000-0005-0000-0000-00000C0B0000}"/>
    <cellStyle name="n_BQ-Omni Wuryanto edit-KWD 10 Juli 2006 hendra" xfId="3247" xr:uid="{00000000-0005-0000-0000-00000D0B0000}"/>
    <cellStyle name="n_BQ-Omni Wuryanto edit-KWD 10 Juli 2006 hendra_STR Tangga ( PCA )" xfId="3248" xr:uid="{00000000-0005-0000-0000-00000E0B0000}"/>
    <cellStyle name="n_Copy of BQ-Kontrak Utama-KWrev1" xfId="3249" xr:uid="{00000000-0005-0000-0000-00000F0B0000}"/>
    <cellStyle name="n_Copy of BQ-Kontrak Utama-KWrev1_STR Tangga ( PCA )" xfId="3250" xr:uid="{00000000-0005-0000-0000-0000100B0000}"/>
    <cellStyle name="n_MKU14July06" xfId="3251" xr:uid="{00000000-0005-0000-0000-0000110B0000}"/>
    <cellStyle name="n_MKU14July06_STR Tangga ( PCA )" xfId="3252" xr:uid="{00000000-0005-0000-0000-0000120B0000}"/>
    <cellStyle name="n_Perkiraan biaya RS OMNI KAPI Elektrikal + Summary" xfId="3253" xr:uid="{00000000-0005-0000-0000-0000130B0000}"/>
    <cellStyle name="n_Perkiraan biaya RS OMNI KAPI Elektrikal + Summary_STR Tangga ( PCA )" xfId="3254" xr:uid="{00000000-0005-0000-0000-0000140B0000}"/>
    <cellStyle name="n_Perkiraan biaya RS OMNI KAPI Mekanikal" xfId="3255" xr:uid="{00000000-0005-0000-0000-0000150B0000}"/>
    <cellStyle name="n_Perkiraan biaya RS OMNI KAPI Mekanikal_STR Tangga ( PCA )" xfId="3256" xr:uid="{00000000-0005-0000-0000-0000160B0000}"/>
    <cellStyle name="n_REVISI ACHIR OMNI" xfId="3257" xr:uid="{00000000-0005-0000-0000-0000170B0000}"/>
    <cellStyle name="NA is zero" xfId="3258" xr:uid="{00000000-0005-0000-0000-0000180B0000}"/>
    <cellStyle name="Netral" xfId="789" xr:uid="{00000000-0005-0000-0000-0000190B0000}"/>
    <cellStyle name="Neutral 10" xfId="3259" xr:uid="{00000000-0005-0000-0000-00001A0B0000}"/>
    <cellStyle name="Neutral 11" xfId="3260" xr:uid="{00000000-0005-0000-0000-00001B0B0000}"/>
    <cellStyle name="Neutral 12" xfId="3261" xr:uid="{00000000-0005-0000-0000-00001C0B0000}"/>
    <cellStyle name="Neutral 13" xfId="3262" xr:uid="{00000000-0005-0000-0000-00001D0B0000}"/>
    <cellStyle name="Neutral 2" xfId="790" xr:uid="{00000000-0005-0000-0000-00001E0B0000}"/>
    <cellStyle name="Neutral 3" xfId="3263" xr:uid="{00000000-0005-0000-0000-00001F0B0000}"/>
    <cellStyle name="Neutral 4" xfId="3264" xr:uid="{00000000-0005-0000-0000-0000200B0000}"/>
    <cellStyle name="Neutral 5" xfId="3265" xr:uid="{00000000-0005-0000-0000-0000210B0000}"/>
    <cellStyle name="Neutral 6" xfId="3266" xr:uid="{00000000-0005-0000-0000-0000220B0000}"/>
    <cellStyle name="Neutral 7" xfId="3267" xr:uid="{00000000-0005-0000-0000-0000230B0000}"/>
    <cellStyle name="Neutral 8" xfId="3268" xr:uid="{00000000-0005-0000-0000-0000240B0000}"/>
    <cellStyle name="Neutral 9" xfId="3269" xr:uid="{00000000-0005-0000-0000-0000250B0000}"/>
    <cellStyle name="nilai" xfId="3270" xr:uid="{00000000-0005-0000-0000-0000260B0000}"/>
    <cellStyle name="nilai 10" xfId="3271" xr:uid="{00000000-0005-0000-0000-0000270B0000}"/>
    <cellStyle name="nilai 2" xfId="3272" xr:uid="{00000000-0005-0000-0000-0000280B0000}"/>
    <cellStyle name="nilai 3" xfId="3273" xr:uid="{00000000-0005-0000-0000-0000290B0000}"/>
    <cellStyle name="nilai 4" xfId="3274" xr:uid="{00000000-0005-0000-0000-00002A0B0000}"/>
    <cellStyle name="nilai 5" xfId="3275" xr:uid="{00000000-0005-0000-0000-00002B0B0000}"/>
    <cellStyle name="nilai 6" xfId="3276" xr:uid="{00000000-0005-0000-0000-00002C0B0000}"/>
    <cellStyle name="nilai 7" xfId="3277" xr:uid="{00000000-0005-0000-0000-00002D0B0000}"/>
    <cellStyle name="nilai 8" xfId="3278" xr:uid="{00000000-0005-0000-0000-00002E0B0000}"/>
    <cellStyle name="nilai 9" xfId="3279" xr:uid="{00000000-0005-0000-0000-00002F0B0000}"/>
    <cellStyle name="no dec" xfId="791" xr:uid="{00000000-0005-0000-0000-0000300B0000}"/>
    <cellStyle name="Normal" xfId="0" builtinId="0"/>
    <cellStyle name="Normal - Style1" xfId="792" xr:uid="{00000000-0005-0000-0000-0000320B0000}"/>
    <cellStyle name="Normal - Style1 2" xfId="793" xr:uid="{00000000-0005-0000-0000-0000330B0000}"/>
    <cellStyle name="Normal - Style1 3" xfId="794" xr:uid="{00000000-0005-0000-0000-0000340B0000}"/>
    <cellStyle name="Normal - Style1 4" xfId="795" xr:uid="{00000000-0005-0000-0000-0000350B0000}"/>
    <cellStyle name="Normal - Style1 5" xfId="796" xr:uid="{00000000-0005-0000-0000-0000360B0000}"/>
    <cellStyle name="Normal - Style1 6" xfId="797" xr:uid="{00000000-0005-0000-0000-0000370B0000}"/>
    <cellStyle name="Normal - Style2" xfId="798" xr:uid="{00000000-0005-0000-0000-0000380B0000}"/>
    <cellStyle name="Normal - Style2 2" xfId="799" xr:uid="{00000000-0005-0000-0000-0000390B0000}"/>
    <cellStyle name="Normal - Style2 3" xfId="3280" xr:uid="{00000000-0005-0000-0000-00003A0B0000}"/>
    <cellStyle name="Normal - Style3" xfId="800" xr:uid="{00000000-0005-0000-0000-00003B0B0000}"/>
    <cellStyle name="Normal - Style3 2" xfId="801" xr:uid="{00000000-0005-0000-0000-00003C0B0000}"/>
    <cellStyle name="Normal - Style3 3" xfId="3281" xr:uid="{00000000-0005-0000-0000-00003D0B0000}"/>
    <cellStyle name="Normal - Style4" xfId="802" xr:uid="{00000000-0005-0000-0000-00003E0B0000}"/>
    <cellStyle name="Normal - Style5" xfId="803" xr:uid="{00000000-0005-0000-0000-00003F0B0000}"/>
    <cellStyle name="Normal - Style6" xfId="804" xr:uid="{00000000-0005-0000-0000-0000400B0000}"/>
    <cellStyle name="Normal - Style7" xfId="805" xr:uid="{00000000-0005-0000-0000-0000410B0000}"/>
    <cellStyle name="Normal - Style8" xfId="806" xr:uid="{00000000-0005-0000-0000-0000420B0000}"/>
    <cellStyle name="Normal (1)" xfId="3282" xr:uid="{00000000-0005-0000-0000-0000430B0000}"/>
    <cellStyle name="Normal (1) 2" xfId="3283" xr:uid="{00000000-0005-0000-0000-0000440B0000}"/>
    <cellStyle name="Normal (1) 3" xfId="3284" xr:uid="{00000000-0005-0000-0000-0000450B0000}"/>
    <cellStyle name="Normal (1) 4" xfId="3285" xr:uid="{00000000-0005-0000-0000-0000460B0000}"/>
    <cellStyle name="Normal [0]" xfId="3286" xr:uid="{00000000-0005-0000-0000-0000470B0000}"/>
    <cellStyle name="Normal [1]" xfId="3287" xr:uid="{00000000-0005-0000-0000-0000480B0000}"/>
    <cellStyle name="Normal [2]" xfId="3288" xr:uid="{00000000-0005-0000-0000-0000490B0000}"/>
    <cellStyle name="Normal [3]" xfId="3289" xr:uid="{00000000-0005-0000-0000-00004A0B0000}"/>
    <cellStyle name="Normal 1" xfId="3290" xr:uid="{00000000-0005-0000-0000-00004B0B0000}"/>
    <cellStyle name="Normal 10" xfId="807" xr:uid="{00000000-0005-0000-0000-00004C0B0000}"/>
    <cellStyle name="Normal 10 10" xfId="3291" xr:uid="{00000000-0005-0000-0000-00004D0B0000}"/>
    <cellStyle name="Normal 10 11" xfId="3292" xr:uid="{00000000-0005-0000-0000-00004E0B0000}"/>
    <cellStyle name="Normal 10 12" xfId="1204" xr:uid="{00000000-0005-0000-0000-00004F0B0000}"/>
    <cellStyle name="Normal 10 2" xfId="3293" xr:uid="{00000000-0005-0000-0000-0000500B0000}"/>
    <cellStyle name="Normal 10 2 10" xfId="3294" xr:uid="{00000000-0005-0000-0000-0000510B0000}"/>
    <cellStyle name="Normal 10 2 2" xfId="3295" xr:uid="{00000000-0005-0000-0000-0000520B0000}"/>
    <cellStyle name="Normal 10 2 2 2" xfId="3296" xr:uid="{00000000-0005-0000-0000-0000530B0000}"/>
    <cellStyle name="Normal 10 2 2 2 2" xfId="3297" xr:uid="{00000000-0005-0000-0000-0000540B0000}"/>
    <cellStyle name="Normal 10 2 2 2 3" xfId="3298" xr:uid="{00000000-0005-0000-0000-0000550B0000}"/>
    <cellStyle name="Normal 10 2 2 2 4" xfId="3299" xr:uid="{00000000-0005-0000-0000-0000560B0000}"/>
    <cellStyle name="Normal 10 2 2 2 5" xfId="3300" xr:uid="{00000000-0005-0000-0000-0000570B0000}"/>
    <cellStyle name="Normal 10 2 2 3" xfId="3301" xr:uid="{00000000-0005-0000-0000-0000580B0000}"/>
    <cellStyle name="Normal 10 2 2 4" xfId="3302" xr:uid="{00000000-0005-0000-0000-0000590B0000}"/>
    <cellStyle name="Normal 10 2 2 5" xfId="3303" xr:uid="{00000000-0005-0000-0000-00005A0B0000}"/>
    <cellStyle name="Normal 10 2 2 6" xfId="3304" xr:uid="{00000000-0005-0000-0000-00005B0B0000}"/>
    <cellStyle name="Normal 10 2 2 7" xfId="3305" xr:uid="{00000000-0005-0000-0000-00005C0B0000}"/>
    <cellStyle name="Normal 10 2 2 8" xfId="3306" xr:uid="{00000000-0005-0000-0000-00005D0B0000}"/>
    <cellStyle name="Normal 10 2 3" xfId="3307" xr:uid="{00000000-0005-0000-0000-00005E0B0000}"/>
    <cellStyle name="Normal 10 2 3 2" xfId="3308" xr:uid="{00000000-0005-0000-0000-00005F0B0000}"/>
    <cellStyle name="Normal 10 2 3 2 2" xfId="3309" xr:uid="{00000000-0005-0000-0000-0000600B0000}"/>
    <cellStyle name="Normal 10 2 3 2 3" xfId="3310" xr:uid="{00000000-0005-0000-0000-0000610B0000}"/>
    <cellStyle name="Normal 10 2 3 2 4" xfId="3311" xr:uid="{00000000-0005-0000-0000-0000620B0000}"/>
    <cellStyle name="Normal 10 2 3 2 5" xfId="3312" xr:uid="{00000000-0005-0000-0000-0000630B0000}"/>
    <cellStyle name="Normal 10 2 3 3" xfId="3313" xr:uid="{00000000-0005-0000-0000-0000640B0000}"/>
    <cellStyle name="Normal 10 2 3 4" xfId="3314" xr:uid="{00000000-0005-0000-0000-0000650B0000}"/>
    <cellStyle name="Normal 10 2 3 5" xfId="3315" xr:uid="{00000000-0005-0000-0000-0000660B0000}"/>
    <cellStyle name="Normal 10 2 3 6" xfId="3316" xr:uid="{00000000-0005-0000-0000-0000670B0000}"/>
    <cellStyle name="Normal 10 2 3 7" xfId="3317" xr:uid="{00000000-0005-0000-0000-0000680B0000}"/>
    <cellStyle name="Normal 10 2 3 8" xfId="3318" xr:uid="{00000000-0005-0000-0000-0000690B0000}"/>
    <cellStyle name="Normal 10 2 4" xfId="3319" xr:uid="{00000000-0005-0000-0000-00006A0B0000}"/>
    <cellStyle name="Normal 10 2 4 2" xfId="3320" xr:uid="{00000000-0005-0000-0000-00006B0B0000}"/>
    <cellStyle name="Normal 10 2 4 3" xfId="3321" xr:uid="{00000000-0005-0000-0000-00006C0B0000}"/>
    <cellStyle name="Normal 10 2 4 4" xfId="3322" xr:uid="{00000000-0005-0000-0000-00006D0B0000}"/>
    <cellStyle name="Normal 10 2 4 5" xfId="3323" xr:uid="{00000000-0005-0000-0000-00006E0B0000}"/>
    <cellStyle name="Normal 10 2 5" xfId="3324" xr:uid="{00000000-0005-0000-0000-00006F0B0000}"/>
    <cellStyle name="Normal 10 2 6" xfId="3325" xr:uid="{00000000-0005-0000-0000-0000700B0000}"/>
    <cellStyle name="Normal 10 2 7" xfId="3326" xr:uid="{00000000-0005-0000-0000-0000710B0000}"/>
    <cellStyle name="Normal 10 2 8" xfId="3327" xr:uid="{00000000-0005-0000-0000-0000720B0000}"/>
    <cellStyle name="Normal 10 2 9" xfId="3328" xr:uid="{00000000-0005-0000-0000-0000730B0000}"/>
    <cellStyle name="Normal 10 3" xfId="3329" xr:uid="{00000000-0005-0000-0000-0000740B0000}"/>
    <cellStyle name="Normal 10 3 2" xfId="3330" xr:uid="{00000000-0005-0000-0000-0000750B0000}"/>
    <cellStyle name="Normal 10 3 2 2" xfId="3331" xr:uid="{00000000-0005-0000-0000-0000760B0000}"/>
    <cellStyle name="Normal 10 3 2 3" xfId="3332" xr:uid="{00000000-0005-0000-0000-0000770B0000}"/>
    <cellStyle name="Normal 10 3 2 4" xfId="3333" xr:uid="{00000000-0005-0000-0000-0000780B0000}"/>
    <cellStyle name="Normal 10 3 2 5" xfId="3334" xr:uid="{00000000-0005-0000-0000-0000790B0000}"/>
    <cellStyle name="Normal 10 3 3" xfId="3335" xr:uid="{00000000-0005-0000-0000-00007A0B0000}"/>
    <cellStyle name="Normal 10 3 4" xfId="3336" xr:uid="{00000000-0005-0000-0000-00007B0B0000}"/>
    <cellStyle name="Normal 10 3 5" xfId="3337" xr:uid="{00000000-0005-0000-0000-00007C0B0000}"/>
    <cellStyle name="Normal 10 3 6" xfId="3338" xr:uid="{00000000-0005-0000-0000-00007D0B0000}"/>
    <cellStyle name="Normal 10 3 7" xfId="3339" xr:uid="{00000000-0005-0000-0000-00007E0B0000}"/>
    <cellStyle name="Normal 10 3 8" xfId="3340" xr:uid="{00000000-0005-0000-0000-00007F0B0000}"/>
    <cellStyle name="Normal 10 4" xfId="3341" xr:uid="{00000000-0005-0000-0000-0000800B0000}"/>
    <cellStyle name="Normal 10 4 2" xfId="3342" xr:uid="{00000000-0005-0000-0000-0000810B0000}"/>
    <cellStyle name="Normal 10 4 2 2" xfId="3343" xr:uid="{00000000-0005-0000-0000-0000820B0000}"/>
    <cellStyle name="Normal 10 4 2 3" xfId="3344" xr:uid="{00000000-0005-0000-0000-0000830B0000}"/>
    <cellStyle name="Normal 10 4 2 4" xfId="3345" xr:uid="{00000000-0005-0000-0000-0000840B0000}"/>
    <cellStyle name="Normal 10 4 2 5" xfId="3346" xr:uid="{00000000-0005-0000-0000-0000850B0000}"/>
    <cellStyle name="Normal 10 4 3" xfId="3347" xr:uid="{00000000-0005-0000-0000-0000860B0000}"/>
    <cellStyle name="Normal 10 4 4" xfId="3348" xr:uid="{00000000-0005-0000-0000-0000870B0000}"/>
    <cellStyle name="Normal 10 4 5" xfId="3349" xr:uid="{00000000-0005-0000-0000-0000880B0000}"/>
    <cellStyle name="Normal 10 4 6" xfId="3350" xr:uid="{00000000-0005-0000-0000-0000890B0000}"/>
    <cellStyle name="Normal 10 4 7" xfId="3351" xr:uid="{00000000-0005-0000-0000-00008A0B0000}"/>
    <cellStyle name="Normal 10 4 8" xfId="3352" xr:uid="{00000000-0005-0000-0000-00008B0B0000}"/>
    <cellStyle name="Normal 10 5" xfId="3353" xr:uid="{00000000-0005-0000-0000-00008C0B0000}"/>
    <cellStyle name="Normal 10 5 2" xfId="3354" xr:uid="{00000000-0005-0000-0000-00008D0B0000}"/>
    <cellStyle name="Normal 10 5 3" xfId="3355" xr:uid="{00000000-0005-0000-0000-00008E0B0000}"/>
    <cellStyle name="Normal 10 5 4" xfId="3356" xr:uid="{00000000-0005-0000-0000-00008F0B0000}"/>
    <cellStyle name="Normal 10 5 5" xfId="3357" xr:uid="{00000000-0005-0000-0000-0000900B0000}"/>
    <cellStyle name="Normal 10 6" xfId="3358" xr:uid="{00000000-0005-0000-0000-0000910B0000}"/>
    <cellStyle name="Normal 10 7" xfId="3359" xr:uid="{00000000-0005-0000-0000-0000920B0000}"/>
    <cellStyle name="Normal 10 7 2" xfId="3360" xr:uid="{00000000-0005-0000-0000-0000930B0000}"/>
    <cellStyle name="Normal 10 7 3" xfId="3361" xr:uid="{00000000-0005-0000-0000-0000940B0000}"/>
    <cellStyle name="Normal 10 7 4" xfId="3362" xr:uid="{00000000-0005-0000-0000-0000950B0000}"/>
    <cellStyle name="Normal 10 8" xfId="3363" xr:uid="{00000000-0005-0000-0000-0000960B0000}"/>
    <cellStyle name="Normal 10 8 2" xfId="3364" xr:uid="{00000000-0005-0000-0000-0000970B0000}"/>
    <cellStyle name="Normal 10 8 2 2" xfId="3365" xr:uid="{00000000-0005-0000-0000-0000980B0000}"/>
    <cellStyle name="Normal 10 9" xfId="3366" xr:uid="{00000000-0005-0000-0000-0000990B0000}"/>
    <cellStyle name="Normal 10_METODOLOGI" xfId="3367" xr:uid="{00000000-0005-0000-0000-00009A0B0000}"/>
    <cellStyle name="Normal 11" xfId="808" xr:uid="{00000000-0005-0000-0000-00009B0B0000}"/>
    <cellStyle name="Normal 11 2" xfId="3368" xr:uid="{00000000-0005-0000-0000-00009C0B0000}"/>
    <cellStyle name="Normal 11 2 2" xfId="3369" xr:uid="{00000000-0005-0000-0000-00009D0B0000}"/>
    <cellStyle name="Normal 11 3" xfId="3370" xr:uid="{00000000-0005-0000-0000-00009E0B0000}"/>
    <cellStyle name="Normal 11 4" xfId="3371" xr:uid="{00000000-0005-0000-0000-00009F0B0000}"/>
    <cellStyle name="Normal 11 5" xfId="3372" xr:uid="{00000000-0005-0000-0000-0000A00B0000}"/>
    <cellStyle name="Normal 12" xfId="809" xr:uid="{00000000-0005-0000-0000-0000A10B0000}"/>
    <cellStyle name="Normal 12 10" xfId="3373" xr:uid="{00000000-0005-0000-0000-0000A20B0000}"/>
    <cellStyle name="Normal 12 10 10" xfId="3374" xr:uid="{00000000-0005-0000-0000-0000A30B0000}"/>
    <cellStyle name="Normal 12 10 11" xfId="3375" xr:uid="{00000000-0005-0000-0000-0000A40B0000}"/>
    <cellStyle name="Normal 12 10 12" xfId="3376" xr:uid="{00000000-0005-0000-0000-0000A50B0000}"/>
    <cellStyle name="Normal 12 10 13" xfId="3377" xr:uid="{00000000-0005-0000-0000-0000A60B0000}"/>
    <cellStyle name="Normal 12 10 14" xfId="3378" xr:uid="{00000000-0005-0000-0000-0000A70B0000}"/>
    <cellStyle name="Normal 12 10 15" xfId="3379" xr:uid="{00000000-0005-0000-0000-0000A80B0000}"/>
    <cellStyle name="Normal 12 10 2" xfId="3380" xr:uid="{00000000-0005-0000-0000-0000A90B0000}"/>
    <cellStyle name="Normal 12 10 2 10" xfId="3381" xr:uid="{00000000-0005-0000-0000-0000AA0B0000}"/>
    <cellStyle name="Normal 12 10 2 11" xfId="3382" xr:uid="{00000000-0005-0000-0000-0000AB0B0000}"/>
    <cellStyle name="Normal 12 10 2 12" xfId="3383" xr:uid="{00000000-0005-0000-0000-0000AC0B0000}"/>
    <cellStyle name="Normal 12 10 2 13" xfId="3384" xr:uid="{00000000-0005-0000-0000-0000AD0B0000}"/>
    <cellStyle name="Normal 12 10 2 2" xfId="3385" xr:uid="{00000000-0005-0000-0000-0000AE0B0000}"/>
    <cellStyle name="Normal 12 10 2 2 10" xfId="3386" xr:uid="{00000000-0005-0000-0000-0000AF0B0000}"/>
    <cellStyle name="Normal 12 10 2 2 11" xfId="3387" xr:uid="{00000000-0005-0000-0000-0000B00B0000}"/>
    <cellStyle name="Normal 12 10 2 2 2" xfId="3388" xr:uid="{00000000-0005-0000-0000-0000B10B0000}"/>
    <cellStyle name="Normal 12 10 2 2 2 10" xfId="3389" xr:uid="{00000000-0005-0000-0000-0000B20B0000}"/>
    <cellStyle name="Normal 12 10 2 2 2 2" xfId="3390" xr:uid="{00000000-0005-0000-0000-0000B30B0000}"/>
    <cellStyle name="Normal 12 10 2 2 2 2 2" xfId="3391" xr:uid="{00000000-0005-0000-0000-0000B40B0000}"/>
    <cellStyle name="Normal 12 10 2 2 2 2 2 2" xfId="3392" xr:uid="{00000000-0005-0000-0000-0000B50B0000}"/>
    <cellStyle name="Normal 12 10 2 2 2 2 2 3" xfId="3393" xr:uid="{00000000-0005-0000-0000-0000B60B0000}"/>
    <cellStyle name="Normal 12 10 2 2 2 2 2 4" xfId="3394" xr:uid="{00000000-0005-0000-0000-0000B70B0000}"/>
    <cellStyle name="Normal 12 10 2 2 2 2 2 5" xfId="3395" xr:uid="{00000000-0005-0000-0000-0000B80B0000}"/>
    <cellStyle name="Normal 12 10 2 2 2 2 3" xfId="3396" xr:uid="{00000000-0005-0000-0000-0000B90B0000}"/>
    <cellStyle name="Normal 12 10 2 2 2 2 4" xfId="3397" xr:uid="{00000000-0005-0000-0000-0000BA0B0000}"/>
    <cellStyle name="Normal 12 10 2 2 2 2 5" xfId="3398" xr:uid="{00000000-0005-0000-0000-0000BB0B0000}"/>
    <cellStyle name="Normal 12 10 2 2 2 2 6" xfId="3399" xr:uid="{00000000-0005-0000-0000-0000BC0B0000}"/>
    <cellStyle name="Normal 12 10 2 2 2 2 7" xfId="3400" xr:uid="{00000000-0005-0000-0000-0000BD0B0000}"/>
    <cellStyle name="Normal 12 10 2 2 2 2 8" xfId="3401" xr:uid="{00000000-0005-0000-0000-0000BE0B0000}"/>
    <cellStyle name="Normal 12 10 2 2 2 3" xfId="3402" xr:uid="{00000000-0005-0000-0000-0000BF0B0000}"/>
    <cellStyle name="Normal 12 10 2 2 2 3 2" xfId="3403" xr:uid="{00000000-0005-0000-0000-0000C00B0000}"/>
    <cellStyle name="Normal 12 10 2 2 2 3 2 2" xfId="3404" xr:uid="{00000000-0005-0000-0000-0000C10B0000}"/>
    <cellStyle name="Normal 12 10 2 2 2 3 2 3" xfId="3405" xr:uid="{00000000-0005-0000-0000-0000C20B0000}"/>
    <cellStyle name="Normal 12 10 2 2 2 3 2 4" xfId="3406" xr:uid="{00000000-0005-0000-0000-0000C30B0000}"/>
    <cellStyle name="Normal 12 10 2 2 2 3 2 5" xfId="3407" xr:uid="{00000000-0005-0000-0000-0000C40B0000}"/>
    <cellStyle name="Normal 12 10 2 2 2 3 3" xfId="3408" xr:uid="{00000000-0005-0000-0000-0000C50B0000}"/>
    <cellStyle name="Normal 12 10 2 2 2 3 4" xfId="3409" xr:uid="{00000000-0005-0000-0000-0000C60B0000}"/>
    <cellStyle name="Normal 12 10 2 2 2 3 5" xfId="3410" xr:uid="{00000000-0005-0000-0000-0000C70B0000}"/>
    <cellStyle name="Normal 12 10 2 2 2 3 6" xfId="3411" xr:uid="{00000000-0005-0000-0000-0000C80B0000}"/>
    <cellStyle name="Normal 12 10 2 2 2 3 7" xfId="3412" xr:uid="{00000000-0005-0000-0000-0000C90B0000}"/>
    <cellStyle name="Normal 12 10 2 2 2 3 8" xfId="3413" xr:uid="{00000000-0005-0000-0000-0000CA0B0000}"/>
    <cellStyle name="Normal 12 10 2 2 2 4" xfId="3414" xr:uid="{00000000-0005-0000-0000-0000CB0B0000}"/>
    <cellStyle name="Normal 12 10 2 2 2 4 2" xfId="3415" xr:uid="{00000000-0005-0000-0000-0000CC0B0000}"/>
    <cellStyle name="Normal 12 10 2 2 2 4 3" xfId="3416" xr:uid="{00000000-0005-0000-0000-0000CD0B0000}"/>
    <cellStyle name="Normal 12 10 2 2 2 4 4" xfId="3417" xr:uid="{00000000-0005-0000-0000-0000CE0B0000}"/>
    <cellStyle name="Normal 12 10 2 2 2 4 5" xfId="3418" xr:uid="{00000000-0005-0000-0000-0000CF0B0000}"/>
    <cellStyle name="Normal 12 10 2 2 2 5" xfId="3419" xr:uid="{00000000-0005-0000-0000-0000D00B0000}"/>
    <cellStyle name="Normal 12 10 2 2 2 6" xfId="3420" xr:uid="{00000000-0005-0000-0000-0000D10B0000}"/>
    <cellStyle name="Normal 12 10 2 2 2 7" xfId="3421" xr:uid="{00000000-0005-0000-0000-0000D20B0000}"/>
    <cellStyle name="Normal 12 10 2 2 2 8" xfId="3422" xr:uid="{00000000-0005-0000-0000-0000D30B0000}"/>
    <cellStyle name="Normal 12 10 2 2 2 9" xfId="3423" xr:uid="{00000000-0005-0000-0000-0000D40B0000}"/>
    <cellStyle name="Normal 12 10 2 2 3" xfId="3424" xr:uid="{00000000-0005-0000-0000-0000D50B0000}"/>
    <cellStyle name="Normal 12 10 2 2 3 2" xfId="3425" xr:uid="{00000000-0005-0000-0000-0000D60B0000}"/>
    <cellStyle name="Normal 12 10 2 2 3 2 2" xfId="3426" xr:uid="{00000000-0005-0000-0000-0000D70B0000}"/>
    <cellStyle name="Normal 12 10 2 2 3 2 3" xfId="3427" xr:uid="{00000000-0005-0000-0000-0000D80B0000}"/>
    <cellStyle name="Normal 12 10 2 2 3 2 4" xfId="3428" xr:uid="{00000000-0005-0000-0000-0000D90B0000}"/>
    <cellStyle name="Normal 12 10 2 2 3 2 5" xfId="3429" xr:uid="{00000000-0005-0000-0000-0000DA0B0000}"/>
    <cellStyle name="Normal 12 10 2 2 3 3" xfId="3430" xr:uid="{00000000-0005-0000-0000-0000DB0B0000}"/>
    <cellStyle name="Normal 12 10 2 2 3 4" xfId="3431" xr:uid="{00000000-0005-0000-0000-0000DC0B0000}"/>
    <cellStyle name="Normal 12 10 2 2 3 5" xfId="3432" xr:uid="{00000000-0005-0000-0000-0000DD0B0000}"/>
    <cellStyle name="Normal 12 10 2 2 3 6" xfId="3433" xr:uid="{00000000-0005-0000-0000-0000DE0B0000}"/>
    <cellStyle name="Normal 12 10 2 2 3 7" xfId="3434" xr:uid="{00000000-0005-0000-0000-0000DF0B0000}"/>
    <cellStyle name="Normal 12 10 2 2 3 8" xfId="3435" xr:uid="{00000000-0005-0000-0000-0000E00B0000}"/>
    <cellStyle name="Normal 12 10 2 2 4" xfId="3436" xr:uid="{00000000-0005-0000-0000-0000E10B0000}"/>
    <cellStyle name="Normal 12 10 2 2 4 2" xfId="3437" xr:uid="{00000000-0005-0000-0000-0000E20B0000}"/>
    <cellStyle name="Normal 12 10 2 2 4 2 2" xfId="3438" xr:uid="{00000000-0005-0000-0000-0000E30B0000}"/>
    <cellStyle name="Normal 12 10 2 2 4 2 3" xfId="3439" xr:uid="{00000000-0005-0000-0000-0000E40B0000}"/>
    <cellStyle name="Normal 12 10 2 2 4 2 4" xfId="3440" xr:uid="{00000000-0005-0000-0000-0000E50B0000}"/>
    <cellStyle name="Normal 12 10 2 2 4 2 5" xfId="3441" xr:uid="{00000000-0005-0000-0000-0000E60B0000}"/>
    <cellStyle name="Normal 12 10 2 2 4 3" xfId="3442" xr:uid="{00000000-0005-0000-0000-0000E70B0000}"/>
    <cellStyle name="Normal 12 10 2 2 4 4" xfId="3443" xr:uid="{00000000-0005-0000-0000-0000E80B0000}"/>
    <cellStyle name="Normal 12 10 2 2 4 5" xfId="3444" xr:uid="{00000000-0005-0000-0000-0000E90B0000}"/>
    <cellStyle name="Normal 12 10 2 2 4 6" xfId="3445" xr:uid="{00000000-0005-0000-0000-0000EA0B0000}"/>
    <cellStyle name="Normal 12 10 2 2 4 7" xfId="3446" xr:uid="{00000000-0005-0000-0000-0000EB0B0000}"/>
    <cellStyle name="Normal 12 10 2 2 4 8" xfId="3447" xr:uid="{00000000-0005-0000-0000-0000EC0B0000}"/>
    <cellStyle name="Normal 12 10 2 2 5" xfId="3448" xr:uid="{00000000-0005-0000-0000-0000ED0B0000}"/>
    <cellStyle name="Normal 12 10 2 2 5 2" xfId="3449" xr:uid="{00000000-0005-0000-0000-0000EE0B0000}"/>
    <cellStyle name="Normal 12 10 2 2 5 3" xfId="3450" xr:uid="{00000000-0005-0000-0000-0000EF0B0000}"/>
    <cellStyle name="Normal 12 10 2 2 5 4" xfId="3451" xr:uid="{00000000-0005-0000-0000-0000F00B0000}"/>
    <cellStyle name="Normal 12 10 2 2 5 5" xfId="3452" xr:uid="{00000000-0005-0000-0000-0000F10B0000}"/>
    <cellStyle name="Normal 12 10 2 2 6" xfId="3453" xr:uid="{00000000-0005-0000-0000-0000F20B0000}"/>
    <cellStyle name="Normal 12 10 2 2 7" xfId="3454" xr:uid="{00000000-0005-0000-0000-0000F30B0000}"/>
    <cellStyle name="Normal 12 10 2 2 8" xfId="3455" xr:uid="{00000000-0005-0000-0000-0000F40B0000}"/>
    <cellStyle name="Normal 12 10 2 2 9" xfId="3456" xr:uid="{00000000-0005-0000-0000-0000F50B0000}"/>
    <cellStyle name="Normal 12 10 2 3" xfId="3457" xr:uid="{00000000-0005-0000-0000-0000F60B0000}"/>
    <cellStyle name="Normal 12 10 2 3 10" xfId="3458" xr:uid="{00000000-0005-0000-0000-0000F70B0000}"/>
    <cellStyle name="Normal 12 10 2 3 11" xfId="3459" xr:uid="{00000000-0005-0000-0000-0000F80B0000}"/>
    <cellStyle name="Normal 12 10 2 3 2" xfId="3460" xr:uid="{00000000-0005-0000-0000-0000F90B0000}"/>
    <cellStyle name="Normal 12 10 2 3 2 10" xfId="3461" xr:uid="{00000000-0005-0000-0000-0000FA0B0000}"/>
    <cellStyle name="Normal 12 10 2 3 2 2" xfId="3462" xr:uid="{00000000-0005-0000-0000-0000FB0B0000}"/>
    <cellStyle name="Normal 12 10 2 3 2 2 2" xfId="3463" xr:uid="{00000000-0005-0000-0000-0000FC0B0000}"/>
    <cellStyle name="Normal 12 10 2 3 2 2 2 2" xfId="3464" xr:uid="{00000000-0005-0000-0000-0000FD0B0000}"/>
    <cellStyle name="Normal 12 10 2 3 2 2 2 3" xfId="3465" xr:uid="{00000000-0005-0000-0000-0000FE0B0000}"/>
    <cellStyle name="Normal 12 10 2 3 2 2 2 4" xfId="3466" xr:uid="{00000000-0005-0000-0000-0000FF0B0000}"/>
    <cellStyle name="Normal 12 10 2 3 2 2 2 5" xfId="3467" xr:uid="{00000000-0005-0000-0000-0000000C0000}"/>
    <cellStyle name="Normal 12 10 2 3 2 2 3" xfId="3468" xr:uid="{00000000-0005-0000-0000-0000010C0000}"/>
    <cellStyle name="Normal 12 10 2 3 2 2 4" xfId="3469" xr:uid="{00000000-0005-0000-0000-0000020C0000}"/>
    <cellStyle name="Normal 12 10 2 3 2 2 5" xfId="3470" xr:uid="{00000000-0005-0000-0000-0000030C0000}"/>
    <cellStyle name="Normal 12 10 2 3 2 2 6" xfId="3471" xr:uid="{00000000-0005-0000-0000-0000040C0000}"/>
    <cellStyle name="Normal 12 10 2 3 2 2 7" xfId="3472" xr:uid="{00000000-0005-0000-0000-0000050C0000}"/>
    <cellStyle name="Normal 12 10 2 3 2 2 8" xfId="3473" xr:uid="{00000000-0005-0000-0000-0000060C0000}"/>
    <cellStyle name="Normal 12 10 2 3 2 3" xfId="3474" xr:uid="{00000000-0005-0000-0000-0000070C0000}"/>
    <cellStyle name="Normal 12 10 2 3 2 3 2" xfId="3475" xr:uid="{00000000-0005-0000-0000-0000080C0000}"/>
    <cellStyle name="Normal 12 10 2 3 2 3 2 2" xfId="3476" xr:uid="{00000000-0005-0000-0000-0000090C0000}"/>
    <cellStyle name="Normal 12 10 2 3 2 3 2 3" xfId="3477" xr:uid="{00000000-0005-0000-0000-00000A0C0000}"/>
    <cellStyle name="Normal 12 10 2 3 2 3 2 4" xfId="3478" xr:uid="{00000000-0005-0000-0000-00000B0C0000}"/>
    <cellStyle name="Normal 12 10 2 3 2 3 2 5" xfId="3479" xr:uid="{00000000-0005-0000-0000-00000C0C0000}"/>
    <cellStyle name="Normal 12 10 2 3 2 3 3" xfId="3480" xr:uid="{00000000-0005-0000-0000-00000D0C0000}"/>
    <cellStyle name="Normal 12 10 2 3 2 3 4" xfId="3481" xr:uid="{00000000-0005-0000-0000-00000E0C0000}"/>
    <cellStyle name="Normal 12 10 2 3 2 3 5" xfId="3482" xr:uid="{00000000-0005-0000-0000-00000F0C0000}"/>
    <cellStyle name="Normal 12 10 2 3 2 3 6" xfId="3483" xr:uid="{00000000-0005-0000-0000-0000100C0000}"/>
    <cellStyle name="Normal 12 10 2 3 2 3 7" xfId="3484" xr:uid="{00000000-0005-0000-0000-0000110C0000}"/>
    <cellStyle name="Normal 12 10 2 3 2 3 8" xfId="3485" xr:uid="{00000000-0005-0000-0000-0000120C0000}"/>
    <cellStyle name="Normal 12 10 2 3 2 4" xfId="3486" xr:uid="{00000000-0005-0000-0000-0000130C0000}"/>
    <cellStyle name="Normal 12 10 2 3 2 4 2" xfId="3487" xr:uid="{00000000-0005-0000-0000-0000140C0000}"/>
    <cellStyle name="Normal 12 10 2 3 2 4 3" xfId="3488" xr:uid="{00000000-0005-0000-0000-0000150C0000}"/>
    <cellStyle name="Normal 12 10 2 3 2 4 4" xfId="3489" xr:uid="{00000000-0005-0000-0000-0000160C0000}"/>
    <cellStyle name="Normal 12 10 2 3 2 4 5" xfId="3490" xr:uid="{00000000-0005-0000-0000-0000170C0000}"/>
    <cellStyle name="Normal 12 10 2 3 2 5" xfId="3491" xr:uid="{00000000-0005-0000-0000-0000180C0000}"/>
    <cellStyle name="Normal 12 10 2 3 2 6" xfId="3492" xr:uid="{00000000-0005-0000-0000-0000190C0000}"/>
    <cellStyle name="Normal 12 10 2 3 2 7" xfId="3493" xr:uid="{00000000-0005-0000-0000-00001A0C0000}"/>
    <cellStyle name="Normal 12 10 2 3 2 8" xfId="3494" xr:uid="{00000000-0005-0000-0000-00001B0C0000}"/>
    <cellStyle name="Normal 12 10 2 3 2 9" xfId="3495" xr:uid="{00000000-0005-0000-0000-00001C0C0000}"/>
    <cellStyle name="Normal 12 10 2 3 3" xfId="3496" xr:uid="{00000000-0005-0000-0000-00001D0C0000}"/>
    <cellStyle name="Normal 12 10 2 3 3 2" xfId="3497" xr:uid="{00000000-0005-0000-0000-00001E0C0000}"/>
    <cellStyle name="Normal 12 10 2 3 3 2 2" xfId="3498" xr:uid="{00000000-0005-0000-0000-00001F0C0000}"/>
    <cellStyle name="Normal 12 10 2 3 3 2 3" xfId="3499" xr:uid="{00000000-0005-0000-0000-0000200C0000}"/>
    <cellStyle name="Normal 12 10 2 3 3 2 4" xfId="3500" xr:uid="{00000000-0005-0000-0000-0000210C0000}"/>
    <cellStyle name="Normal 12 10 2 3 3 2 5" xfId="3501" xr:uid="{00000000-0005-0000-0000-0000220C0000}"/>
    <cellStyle name="Normal 12 10 2 3 3 3" xfId="3502" xr:uid="{00000000-0005-0000-0000-0000230C0000}"/>
    <cellStyle name="Normal 12 10 2 3 3 4" xfId="3503" xr:uid="{00000000-0005-0000-0000-0000240C0000}"/>
    <cellStyle name="Normal 12 10 2 3 3 5" xfId="3504" xr:uid="{00000000-0005-0000-0000-0000250C0000}"/>
    <cellStyle name="Normal 12 10 2 3 3 6" xfId="3505" xr:uid="{00000000-0005-0000-0000-0000260C0000}"/>
    <cellStyle name="Normal 12 10 2 3 3 7" xfId="3506" xr:uid="{00000000-0005-0000-0000-0000270C0000}"/>
    <cellStyle name="Normal 12 10 2 3 3 8" xfId="3507" xr:uid="{00000000-0005-0000-0000-0000280C0000}"/>
    <cellStyle name="Normal 12 10 2 3 4" xfId="3508" xr:uid="{00000000-0005-0000-0000-0000290C0000}"/>
    <cellStyle name="Normal 12 10 2 3 4 2" xfId="3509" xr:uid="{00000000-0005-0000-0000-00002A0C0000}"/>
    <cellStyle name="Normal 12 10 2 3 4 2 2" xfId="3510" xr:uid="{00000000-0005-0000-0000-00002B0C0000}"/>
    <cellStyle name="Normal 12 10 2 3 4 2 3" xfId="3511" xr:uid="{00000000-0005-0000-0000-00002C0C0000}"/>
    <cellStyle name="Normal 12 10 2 3 4 2 4" xfId="3512" xr:uid="{00000000-0005-0000-0000-00002D0C0000}"/>
    <cellStyle name="Normal 12 10 2 3 4 2 5" xfId="3513" xr:uid="{00000000-0005-0000-0000-00002E0C0000}"/>
    <cellStyle name="Normal 12 10 2 3 4 3" xfId="3514" xr:uid="{00000000-0005-0000-0000-00002F0C0000}"/>
    <cellStyle name="Normal 12 10 2 3 4 4" xfId="3515" xr:uid="{00000000-0005-0000-0000-0000300C0000}"/>
    <cellStyle name="Normal 12 10 2 3 4 5" xfId="3516" xr:uid="{00000000-0005-0000-0000-0000310C0000}"/>
    <cellStyle name="Normal 12 10 2 3 4 6" xfId="3517" xr:uid="{00000000-0005-0000-0000-0000320C0000}"/>
    <cellStyle name="Normal 12 10 2 3 4 7" xfId="3518" xr:uid="{00000000-0005-0000-0000-0000330C0000}"/>
    <cellStyle name="Normal 12 10 2 3 4 8" xfId="3519" xr:uid="{00000000-0005-0000-0000-0000340C0000}"/>
    <cellStyle name="Normal 12 10 2 3 5" xfId="3520" xr:uid="{00000000-0005-0000-0000-0000350C0000}"/>
    <cellStyle name="Normal 12 10 2 3 5 2" xfId="3521" xr:uid="{00000000-0005-0000-0000-0000360C0000}"/>
    <cellStyle name="Normal 12 10 2 3 5 3" xfId="3522" xr:uid="{00000000-0005-0000-0000-0000370C0000}"/>
    <cellStyle name="Normal 12 10 2 3 5 4" xfId="3523" xr:uid="{00000000-0005-0000-0000-0000380C0000}"/>
    <cellStyle name="Normal 12 10 2 3 5 5" xfId="3524" xr:uid="{00000000-0005-0000-0000-0000390C0000}"/>
    <cellStyle name="Normal 12 10 2 3 6" xfId="3525" xr:uid="{00000000-0005-0000-0000-00003A0C0000}"/>
    <cellStyle name="Normal 12 10 2 3 7" xfId="3526" xr:uid="{00000000-0005-0000-0000-00003B0C0000}"/>
    <cellStyle name="Normal 12 10 2 3 8" xfId="3527" xr:uid="{00000000-0005-0000-0000-00003C0C0000}"/>
    <cellStyle name="Normal 12 10 2 3 9" xfId="3528" xr:uid="{00000000-0005-0000-0000-00003D0C0000}"/>
    <cellStyle name="Normal 12 10 2 4" xfId="3529" xr:uid="{00000000-0005-0000-0000-00003E0C0000}"/>
    <cellStyle name="Normal 12 10 2 4 10" xfId="3530" xr:uid="{00000000-0005-0000-0000-00003F0C0000}"/>
    <cellStyle name="Normal 12 10 2 4 2" xfId="3531" xr:uid="{00000000-0005-0000-0000-0000400C0000}"/>
    <cellStyle name="Normal 12 10 2 4 2 2" xfId="3532" xr:uid="{00000000-0005-0000-0000-0000410C0000}"/>
    <cellStyle name="Normal 12 10 2 4 2 2 2" xfId="3533" xr:uid="{00000000-0005-0000-0000-0000420C0000}"/>
    <cellStyle name="Normal 12 10 2 4 2 2 3" xfId="3534" xr:uid="{00000000-0005-0000-0000-0000430C0000}"/>
    <cellStyle name="Normal 12 10 2 4 2 2 4" xfId="3535" xr:uid="{00000000-0005-0000-0000-0000440C0000}"/>
    <cellStyle name="Normal 12 10 2 4 2 2 5" xfId="3536" xr:uid="{00000000-0005-0000-0000-0000450C0000}"/>
    <cellStyle name="Normal 12 10 2 4 2 3" xfId="3537" xr:uid="{00000000-0005-0000-0000-0000460C0000}"/>
    <cellStyle name="Normal 12 10 2 4 2 4" xfId="3538" xr:uid="{00000000-0005-0000-0000-0000470C0000}"/>
    <cellStyle name="Normal 12 10 2 4 2 5" xfId="3539" xr:uid="{00000000-0005-0000-0000-0000480C0000}"/>
    <cellStyle name="Normal 12 10 2 4 2 6" xfId="3540" xr:uid="{00000000-0005-0000-0000-0000490C0000}"/>
    <cellStyle name="Normal 12 10 2 4 2 7" xfId="3541" xr:uid="{00000000-0005-0000-0000-00004A0C0000}"/>
    <cellStyle name="Normal 12 10 2 4 2 8" xfId="3542" xr:uid="{00000000-0005-0000-0000-00004B0C0000}"/>
    <cellStyle name="Normal 12 10 2 4 3" xfId="3543" xr:uid="{00000000-0005-0000-0000-00004C0C0000}"/>
    <cellStyle name="Normal 12 10 2 4 3 2" xfId="3544" xr:uid="{00000000-0005-0000-0000-00004D0C0000}"/>
    <cellStyle name="Normal 12 10 2 4 3 2 2" xfId="3545" xr:uid="{00000000-0005-0000-0000-00004E0C0000}"/>
    <cellStyle name="Normal 12 10 2 4 3 2 3" xfId="3546" xr:uid="{00000000-0005-0000-0000-00004F0C0000}"/>
    <cellStyle name="Normal 12 10 2 4 3 2 4" xfId="3547" xr:uid="{00000000-0005-0000-0000-0000500C0000}"/>
    <cellStyle name="Normal 12 10 2 4 3 2 5" xfId="3548" xr:uid="{00000000-0005-0000-0000-0000510C0000}"/>
    <cellStyle name="Normal 12 10 2 4 3 3" xfId="3549" xr:uid="{00000000-0005-0000-0000-0000520C0000}"/>
    <cellStyle name="Normal 12 10 2 4 3 4" xfId="3550" xr:uid="{00000000-0005-0000-0000-0000530C0000}"/>
    <cellStyle name="Normal 12 10 2 4 3 5" xfId="3551" xr:uid="{00000000-0005-0000-0000-0000540C0000}"/>
    <cellStyle name="Normal 12 10 2 4 3 6" xfId="3552" xr:uid="{00000000-0005-0000-0000-0000550C0000}"/>
    <cellStyle name="Normal 12 10 2 4 3 7" xfId="3553" xr:uid="{00000000-0005-0000-0000-0000560C0000}"/>
    <cellStyle name="Normal 12 10 2 4 3 8" xfId="3554" xr:uid="{00000000-0005-0000-0000-0000570C0000}"/>
    <cellStyle name="Normal 12 10 2 4 4" xfId="3555" xr:uid="{00000000-0005-0000-0000-0000580C0000}"/>
    <cellStyle name="Normal 12 10 2 4 4 2" xfId="3556" xr:uid="{00000000-0005-0000-0000-0000590C0000}"/>
    <cellStyle name="Normal 12 10 2 4 4 3" xfId="3557" xr:uid="{00000000-0005-0000-0000-00005A0C0000}"/>
    <cellStyle name="Normal 12 10 2 4 4 4" xfId="3558" xr:uid="{00000000-0005-0000-0000-00005B0C0000}"/>
    <cellStyle name="Normal 12 10 2 4 4 5" xfId="3559" xr:uid="{00000000-0005-0000-0000-00005C0C0000}"/>
    <cellStyle name="Normal 12 10 2 4 5" xfId="3560" xr:uid="{00000000-0005-0000-0000-00005D0C0000}"/>
    <cellStyle name="Normal 12 10 2 4 6" xfId="3561" xr:uid="{00000000-0005-0000-0000-00005E0C0000}"/>
    <cellStyle name="Normal 12 10 2 4 7" xfId="3562" xr:uid="{00000000-0005-0000-0000-00005F0C0000}"/>
    <cellStyle name="Normal 12 10 2 4 8" xfId="3563" xr:uid="{00000000-0005-0000-0000-0000600C0000}"/>
    <cellStyle name="Normal 12 10 2 4 9" xfId="3564" xr:uid="{00000000-0005-0000-0000-0000610C0000}"/>
    <cellStyle name="Normal 12 10 2 5" xfId="3565" xr:uid="{00000000-0005-0000-0000-0000620C0000}"/>
    <cellStyle name="Normal 12 10 2 5 2" xfId="3566" xr:uid="{00000000-0005-0000-0000-0000630C0000}"/>
    <cellStyle name="Normal 12 10 2 5 2 2" xfId="3567" xr:uid="{00000000-0005-0000-0000-0000640C0000}"/>
    <cellStyle name="Normal 12 10 2 5 2 3" xfId="3568" xr:uid="{00000000-0005-0000-0000-0000650C0000}"/>
    <cellStyle name="Normal 12 10 2 5 2 4" xfId="3569" xr:uid="{00000000-0005-0000-0000-0000660C0000}"/>
    <cellStyle name="Normal 12 10 2 5 2 5" xfId="3570" xr:uid="{00000000-0005-0000-0000-0000670C0000}"/>
    <cellStyle name="Normal 12 10 2 5 3" xfId="3571" xr:uid="{00000000-0005-0000-0000-0000680C0000}"/>
    <cellStyle name="Normal 12 10 2 5 4" xfId="3572" xr:uid="{00000000-0005-0000-0000-0000690C0000}"/>
    <cellStyle name="Normal 12 10 2 5 5" xfId="3573" xr:uid="{00000000-0005-0000-0000-00006A0C0000}"/>
    <cellStyle name="Normal 12 10 2 5 6" xfId="3574" xr:uid="{00000000-0005-0000-0000-00006B0C0000}"/>
    <cellStyle name="Normal 12 10 2 5 7" xfId="3575" xr:uid="{00000000-0005-0000-0000-00006C0C0000}"/>
    <cellStyle name="Normal 12 10 2 5 8" xfId="3576" xr:uid="{00000000-0005-0000-0000-00006D0C0000}"/>
    <cellStyle name="Normal 12 10 2 6" xfId="3577" xr:uid="{00000000-0005-0000-0000-00006E0C0000}"/>
    <cellStyle name="Normal 12 10 2 6 2" xfId="3578" xr:uid="{00000000-0005-0000-0000-00006F0C0000}"/>
    <cellStyle name="Normal 12 10 2 6 2 2" xfId="3579" xr:uid="{00000000-0005-0000-0000-0000700C0000}"/>
    <cellStyle name="Normal 12 10 2 6 2 3" xfId="3580" xr:uid="{00000000-0005-0000-0000-0000710C0000}"/>
    <cellStyle name="Normal 12 10 2 6 2 4" xfId="3581" xr:uid="{00000000-0005-0000-0000-0000720C0000}"/>
    <cellStyle name="Normal 12 10 2 6 2 5" xfId="3582" xr:uid="{00000000-0005-0000-0000-0000730C0000}"/>
    <cellStyle name="Normal 12 10 2 6 3" xfId="3583" xr:uid="{00000000-0005-0000-0000-0000740C0000}"/>
    <cellStyle name="Normal 12 10 2 6 4" xfId="3584" xr:uid="{00000000-0005-0000-0000-0000750C0000}"/>
    <cellStyle name="Normal 12 10 2 6 5" xfId="3585" xr:uid="{00000000-0005-0000-0000-0000760C0000}"/>
    <cellStyle name="Normal 12 10 2 6 6" xfId="3586" xr:uid="{00000000-0005-0000-0000-0000770C0000}"/>
    <cellStyle name="Normal 12 10 2 6 7" xfId="3587" xr:uid="{00000000-0005-0000-0000-0000780C0000}"/>
    <cellStyle name="Normal 12 10 2 6 8" xfId="3588" xr:uid="{00000000-0005-0000-0000-0000790C0000}"/>
    <cellStyle name="Normal 12 10 2 7" xfId="3589" xr:uid="{00000000-0005-0000-0000-00007A0C0000}"/>
    <cellStyle name="Normal 12 10 2 7 2" xfId="3590" xr:uid="{00000000-0005-0000-0000-00007B0C0000}"/>
    <cellStyle name="Normal 12 10 2 7 3" xfId="3591" xr:uid="{00000000-0005-0000-0000-00007C0C0000}"/>
    <cellStyle name="Normal 12 10 2 7 4" xfId="3592" xr:uid="{00000000-0005-0000-0000-00007D0C0000}"/>
    <cellStyle name="Normal 12 10 2 7 5" xfId="3593" xr:uid="{00000000-0005-0000-0000-00007E0C0000}"/>
    <cellStyle name="Normal 12 10 2 8" xfId="3594" xr:uid="{00000000-0005-0000-0000-00007F0C0000}"/>
    <cellStyle name="Normal 12 10 2 9" xfId="3595" xr:uid="{00000000-0005-0000-0000-0000800C0000}"/>
    <cellStyle name="Normal 12 10 3" xfId="3596" xr:uid="{00000000-0005-0000-0000-0000810C0000}"/>
    <cellStyle name="Normal 12 10 3 10" xfId="3597" xr:uid="{00000000-0005-0000-0000-0000820C0000}"/>
    <cellStyle name="Normal 12 10 3 11" xfId="3598" xr:uid="{00000000-0005-0000-0000-0000830C0000}"/>
    <cellStyle name="Normal 12 10 3 12" xfId="3599" xr:uid="{00000000-0005-0000-0000-0000840C0000}"/>
    <cellStyle name="Normal 12 10 3 13" xfId="3600" xr:uid="{00000000-0005-0000-0000-0000850C0000}"/>
    <cellStyle name="Normal 12 10 3 2" xfId="3601" xr:uid="{00000000-0005-0000-0000-0000860C0000}"/>
    <cellStyle name="Normal 12 10 3 2 10" xfId="3602" xr:uid="{00000000-0005-0000-0000-0000870C0000}"/>
    <cellStyle name="Normal 12 10 3 2 11" xfId="3603" xr:uid="{00000000-0005-0000-0000-0000880C0000}"/>
    <cellStyle name="Normal 12 10 3 2 2" xfId="3604" xr:uid="{00000000-0005-0000-0000-0000890C0000}"/>
    <cellStyle name="Normal 12 10 3 2 2 10" xfId="3605" xr:uid="{00000000-0005-0000-0000-00008A0C0000}"/>
    <cellStyle name="Normal 12 10 3 2 2 2" xfId="3606" xr:uid="{00000000-0005-0000-0000-00008B0C0000}"/>
    <cellStyle name="Normal 12 10 3 2 2 2 2" xfId="3607" xr:uid="{00000000-0005-0000-0000-00008C0C0000}"/>
    <cellStyle name="Normal 12 10 3 2 2 2 2 2" xfId="3608" xr:uid="{00000000-0005-0000-0000-00008D0C0000}"/>
    <cellStyle name="Normal 12 10 3 2 2 2 2 3" xfId="3609" xr:uid="{00000000-0005-0000-0000-00008E0C0000}"/>
    <cellStyle name="Normal 12 10 3 2 2 2 2 4" xfId="3610" xr:uid="{00000000-0005-0000-0000-00008F0C0000}"/>
    <cellStyle name="Normal 12 10 3 2 2 2 2 5" xfId="3611" xr:uid="{00000000-0005-0000-0000-0000900C0000}"/>
    <cellStyle name="Normal 12 10 3 2 2 2 3" xfId="3612" xr:uid="{00000000-0005-0000-0000-0000910C0000}"/>
    <cellStyle name="Normal 12 10 3 2 2 2 4" xfId="3613" xr:uid="{00000000-0005-0000-0000-0000920C0000}"/>
    <cellStyle name="Normal 12 10 3 2 2 2 5" xfId="3614" xr:uid="{00000000-0005-0000-0000-0000930C0000}"/>
    <cellStyle name="Normal 12 10 3 2 2 2 6" xfId="3615" xr:uid="{00000000-0005-0000-0000-0000940C0000}"/>
    <cellStyle name="Normal 12 10 3 2 2 2 7" xfId="3616" xr:uid="{00000000-0005-0000-0000-0000950C0000}"/>
    <cellStyle name="Normal 12 10 3 2 2 2 8" xfId="3617" xr:uid="{00000000-0005-0000-0000-0000960C0000}"/>
    <cellStyle name="Normal 12 10 3 2 2 3" xfId="3618" xr:uid="{00000000-0005-0000-0000-0000970C0000}"/>
    <cellStyle name="Normal 12 10 3 2 2 3 2" xfId="3619" xr:uid="{00000000-0005-0000-0000-0000980C0000}"/>
    <cellStyle name="Normal 12 10 3 2 2 3 2 2" xfId="3620" xr:uid="{00000000-0005-0000-0000-0000990C0000}"/>
    <cellStyle name="Normal 12 10 3 2 2 3 2 3" xfId="3621" xr:uid="{00000000-0005-0000-0000-00009A0C0000}"/>
    <cellStyle name="Normal 12 10 3 2 2 3 2 4" xfId="3622" xr:uid="{00000000-0005-0000-0000-00009B0C0000}"/>
    <cellStyle name="Normal 12 10 3 2 2 3 2 5" xfId="3623" xr:uid="{00000000-0005-0000-0000-00009C0C0000}"/>
    <cellStyle name="Normal 12 10 3 2 2 3 3" xfId="3624" xr:uid="{00000000-0005-0000-0000-00009D0C0000}"/>
    <cellStyle name="Normal 12 10 3 2 2 3 4" xfId="3625" xr:uid="{00000000-0005-0000-0000-00009E0C0000}"/>
    <cellStyle name="Normal 12 10 3 2 2 3 5" xfId="3626" xr:uid="{00000000-0005-0000-0000-00009F0C0000}"/>
    <cellStyle name="Normal 12 10 3 2 2 3 6" xfId="3627" xr:uid="{00000000-0005-0000-0000-0000A00C0000}"/>
    <cellStyle name="Normal 12 10 3 2 2 3 7" xfId="3628" xr:uid="{00000000-0005-0000-0000-0000A10C0000}"/>
    <cellStyle name="Normal 12 10 3 2 2 3 8" xfId="3629" xr:uid="{00000000-0005-0000-0000-0000A20C0000}"/>
    <cellStyle name="Normal 12 10 3 2 2 4" xfId="3630" xr:uid="{00000000-0005-0000-0000-0000A30C0000}"/>
    <cellStyle name="Normal 12 10 3 2 2 4 2" xfId="3631" xr:uid="{00000000-0005-0000-0000-0000A40C0000}"/>
    <cellStyle name="Normal 12 10 3 2 2 4 3" xfId="3632" xr:uid="{00000000-0005-0000-0000-0000A50C0000}"/>
    <cellStyle name="Normal 12 10 3 2 2 4 4" xfId="3633" xr:uid="{00000000-0005-0000-0000-0000A60C0000}"/>
    <cellStyle name="Normal 12 10 3 2 2 4 5" xfId="3634" xr:uid="{00000000-0005-0000-0000-0000A70C0000}"/>
    <cellStyle name="Normal 12 10 3 2 2 5" xfId="3635" xr:uid="{00000000-0005-0000-0000-0000A80C0000}"/>
    <cellStyle name="Normal 12 10 3 2 2 6" xfId="3636" xr:uid="{00000000-0005-0000-0000-0000A90C0000}"/>
    <cellStyle name="Normal 12 10 3 2 2 7" xfId="3637" xr:uid="{00000000-0005-0000-0000-0000AA0C0000}"/>
    <cellStyle name="Normal 12 10 3 2 2 8" xfId="3638" xr:uid="{00000000-0005-0000-0000-0000AB0C0000}"/>
    <cellStyle name="Normal 12 10 3 2 2 9" xfId="3639" xr:uid="{00000000-0005-0000-0000-0000AC0C0000}"/>
    <cellStyle name="Normal 12 10 3 2 3" xfId="3640" xr:uid="{00000000-0005-0000-0000-0000AD0C0000}"/>
    <cellStyle name="Normal 12 10 3 2 3 2" xfId="3641" xr:uid="{00000000-0005-0000-0000-0000AE0C0000}"/>
    <cellStyle name="Normal 12 10 3 2 3 2 2" xfId="3642" xr:uid="{00000000-0005-0000-0000-0000AF0C0000}"/>
    <cellStyle name="Normal 12 10 3 2 3 2 3" xfId="3643" xr:uid="{00000000-0005-0000-0000-0000B00C0000}"/>
    <cellStyle name="Normal 12 10 3 2 3 2 4" xfId="3644" xr:uid="{00000000-0005-0000-0000-0000B10C0000}"/>
    <cellStyle name="Normal 12 10 3 2 3 2 5" xfId="3645" xr:uid="{00000000-0005-0000-0000-0000B20C0000}"/>
    <cellStyle name="Normal 12 10 3 2 3 3" xfId="3646" xr:uid="{00000000-0005-0000-0000-0000B30C0000}"/>
    <cellStyle name="Normal 12 10 3 2 3 4" xfId="3647" xr:uid="{00000000-0005-0000-0000-0000B40C0000}"/>
    <cellStyle name="Normal 12 10 3 2 3 5" xfId="3648" xr:uid="{00000000-0005-0000-0000-0000B50C0000}"/>
    <cellStyle name="Normal 12 10 3 2 3 6" xfId="3649" xr:uid="{00000000-0005-0000-0000-0000B60C0000}"/>
    <cellStyle name="Normal 12 10 3 2 3 7" xfId="3650" xr:uid="{00000000-0005-0000-0000-0000B70C0000}"/>
    <cellStyle name="Normal 12 10 3 2 3 8" xfId="3651" xr:uid="{00000000-0005-0000-0000-0000B80C0000}"/>
    <cellStyle name="Normal 12 10 3 2 4" xfId="3652" xr:uid="{00000000-0005-0000-0000-0000B90C0000}"/>
    <cellStyle name="Normal 12 10 3 2 4 2" xfId="3653" xr:uid="{00000000-0005-0000-0000-0000BA0C0000}"/>
    <cellStyle name="Normal 12 10 3 2 4 2 2" xfId="3654" xr:uid="{00000000-0005-0000-0000-0000BB0C0000}"/>
    <cellStyle name="Normal 12 10 3 2 4 2 3" xfId="3655" xr:uid="{00000000-0005-0000-0000-0000BC0C0000}"/>
    <cellStyle name="Normal 12 10 3 2 4 2 4" xfId="3656" xr:uid="{00000000-0005-0000-0000-0000BD0C0000}"/>
    <cellStyle name="Normal 12 10 3 2 4 2 5" xfId="3657" xr:uid="{00000000-0005-0000-0000-0000BE0C0000}"/>
    <cellStyle name="Normal 12 10 3 2 4 3" xfId="3658" xr:uid="{00000000-0005-0000-0000-0000BF0C0000}"/>
    <cellStyle name="Normal 12 10 3 2 4 4" xfId="3659" xr:uid="{00000000-0005-0000-0000-0000C00C0000}"/>
    <cellStyle name="Normal 12 10 3 2 4 5" xfId="3660" xr:uid="{00000000-0005-0000-0000-0000C10C0000}"/>
    <cellStyle name="Normal 12 10 3 2 4 6" xfId="3661" xr:uid="{00000000-0005-0000-0000-0000C20C0000}"/>
    <cellStyle name="Normal 12 10 3 2 4 7" xfId="3662" xr:uid="{00000000-0005-0000-0000-0000C30C0000}"/>
    <cellStyle name="Normal 12 10 3 2 4 8" xfId="3663" xr:uid="{00000000-0005-0000-0000-0000C40C0000}"/>
    <cellStyle name="Normal 12 10 3 2 5" xfId="3664" xr:uid="{00000000-0005-0000-0000-0000C50C0000}"/>
    <cellStyle name="Normal 12 10 3 2 5 2" xfId="3665" xr:uid="{00000000-0005-0000-0000-0000C60C0000}"/>
    <cellStyle name="Normal 12 10 3 2 5 3" xfId="3666" xr:uid="{00000000-0005-0000-0000-0000C70C0000}"/>
    <cellStyle name="Normal 12 10 3 2 5 4" xfId="3667" xr:uid="{00000000-0005-0000-0000-0000C80C0000}"/>
    <cellStyle name="Normal 12 10 3 2 5 5" xfId="3668" xr:uid="{00000000-0005-0000-0000-0000C90C0000}"/>
    <cellStyle name="Normal 12 10 3 2 6" xfId="3669" xr:uid="{00000000-0005-0000-0000-0000CA0C0000}"/>
    <cellStyle name="Normal 12 10 3 2 7" xfId="3670" xr:uid="{00000000-0005-0000-0000-0000CB0C0000}"/>
    <cellStyle name="Normal 12 10 3 2 8" xfId="3671" xr:uid="{00000000-0005-0000-0000-0000CC0C0000}"/>
    <cellStyle name="Normal 12 10 3 2 9" xfId="3672" xr:uid="{00000000-0005-0000-0000-0000CD0C0000}"/>
    <cellStyle name="Normal 12 10 3 3" xfId="3673" xr:uid="{00000000-0005-0000-0000-0000CE0C0000}"/>
    <cellStyle name="Normal 12 10 3 3 10" xfId="3674" xr:uid="{00000000-0005-0000-0000-0000CF0C0000}"/>
    <cellStyle name="Normal 12 10 3 3 11" xfId="3675" xr:uid="{00000000-0005-0000-0000-0000D00C0000}"/>
    <cellStyle name="Normal 12 10 3 3 2" xfId="3676" xr:uid="{00000000-0005-0000-0000-0000D10C0000}"/>
    <cellStyle name="Normal 12 10 3 3 2 10" xfId="3677" xr:uid="{00000000-0005-0000-0000-0000D20C0000}"/>
    <cellStyle name="Normal 12 10 3 3 2 2" xfId="3678" xr:uid="{00000000-0005-0000-0000-0000D30C0000}"/>
    <cellStyle name="Normal 12 10 3 3 2 2 2" xfId="3679" xr:uid="{00000000-0005-0000-0000-0000D40C0000}"/>
    <cellStyle name="Normal 12 10 3 3 2 2 2 2" xfId="3680" xr:uid="{00000000-0005-0000-0000-0000D50C0000}"/>
    <cellStyle name="Normal 12 10 3 3 2 2 2 3" xfId="3681" xr:uid="{00000000-0005-0000-0000-0000D60C0000}"/>
    <cellStyle name="Normal 12 10 3 3 2 2 2 4" xfId="3682" xr:uid="{00000000-0005-0000-0000-0000D70C0000}"/>
    <cellStyle name="Normal 12 10 3 3 2 2 2 5" xfId="3683" xr:uid="{00000000-0005-0000-0000-0000D80C0000}"/>
    <cellStyle name="Normal 12 10 3 3 2 2 3" xfId="3684" xr:uid="{00000000-0005-0000-0000-0000D90C0000}"/>
    <cellStyle name="Normal 12 10 3 3 2 2 4" xfId="3685" xr:uid="{00000000-0005-0000-0000-0000DA0C0000}"/>
    <cellStyle name="Normal 12 10 3 3 2 2 5" xfId="3686" xr:uid="{00000000-0005-0000-0000-0000DB0C0000}"/>
    <cellStyle name="Normal 12 10 3 3 2 2 6" xfId="3687" xr:uid="{00000000-0005-0000-0000-0000DC0C0000}"/>
    <cellStyle name="Normal 12 10 3 3 2 2 7" xfId="3688" xr:uid="{00000000-0005-0000-0000-0000DD0C0000}"/>
    <cellStyle name="Normal 12 10 3 3 2 2 8" xfId="3689" xr:uid="{00000000-0005-0000-0000-0000DE0C0000}"/>
    <cellStyle name="Normal 12 10 3 3 2 3" xfId="3690" xr:uid="{00000000-0005-0000-0000-0000DF0C0000}"/>
    <cellStyle name="Normal 12 10 3 3 2 3 2" xfId="3691" xr:uid="{00000000-0005-0000-0000-0000E00C0000}"/>
    <cellStyle name="Normal 12 10 3 3 2 3 2 2" xfId="3692" xr:uid="{00000000-0005-0000-0000-0000E10C0000}"/>
    <cellStyle name="Normal 12 10 3 3 2 3 2 3" xfId="3693" xr:uid="{00000000-0005-0000-0000-0000E20C0000}"/>
    <cellStyle name="Normal 12 10 3 3 2 3 2 4" xfId="3694" xr:uid="{00000000-0005-0000-0000-0000E30C0000}"/>
    <cellStyle name="Normal 12 10 3 3 2 3 2 5" xfId="3695" xr:uid="{00000000-0005-0000-0000-0000E40C0000}"/>
    <cellStyle name="Normal 12 10 3 3 2 3 3" xfId="3696" xr:uid="{00000000-0005-0000-0000-0000E50C0000}"/>
    <cellStyle name="Normal 12 10 3 3 2 3 4" xfId="3697" xr:uid="{00000000-0005-0000-0000-0000E60C0000}"/>
    <cellStyle name="Normal 12 10 3 3 2 3 5" xfId="3698" xr:uid="{00000000-0005-0000-0000-0000E70C0000}"/>
    <cellStyle name="Normal 12 10 3 3 2 3 6" xfId="3699" xr:uid="{00000000-0005-0000-0000-0000E80C0000}"/>
    <cellStyle name="Normal 12 10 3 3 2 3 7" xfId="3700" xr:uid="{00000000-0005-0000-0000-0000E90C0000}"/>
    <cellStyle name="Normal 12 10 3 3 2 3 8" xfId="3701" xr:uid="{00000000-0005-0000-0000-0000EA0C0000}"/>
    <cellStyle name="Normal 12 10 3 3 2 4" xfId="3702" xr:uid="{00000000-0005-0000-0000-0000EB0C0000}"/>
    <cellStyle name="Normal 12 10 3 3 2 4 2" xfId="3703" xr:uid="{00000000-0005-0000-0000-0000EC0C0000}"/>
    <cellStyle name="Normal 12 10 3 3 2 4 3" xfId="3704" xr:uid="{00000000-0005-0000-0000-0000ED0C0000}"/>
    <cellStyle name="Normal 12 10 3 3 2 4 4" xfId="3705" xr:uid="{00000000-0005-0000-0000-0000EE0C0000}"/>
    <cellStyle name="Normal 12 10 3 3 2 4 5" xfId="3706" xr:uid="{00000000-0005-0000-0000-0000EF0C0000}"/>
    <cellStyle name="Normal 12 10 3 3 2 5" xfId="3707" xr:uid="{00000000-0005-0000-0000-0000F00C0000}"/>
    <cellStyle name="Normal 12 10 3 3 2 6" xfId="3708" xr:uid="{00000000-0005-0000-0000-0000F10C0000}"/>
    <cellStyle name="Normal 12 10 3 3 2 7" xfId="3709" xr:uid="{00000000-0005-0000-0000-0000F20C0000}"/>
    <cellStyle name="Normal 12 10 3 3 2 8" xfId="3710" xr:uid="{00000000-0005-0000-0000-0000F30C0000}"/>
    <cellStyle name="Normal 12 10 3 3 2 9" xfId="3711" xr:uid="{00000000-0005-0000-0000-0000F40C0000}"/>
    <cellStyle name="Normal 12 10 3 3 3" xfId="3712" xr:uid="{00000000-0005-0000-0000-0000F50C0000}"/>
    <cellStyle name="Normal 12 10 3 3 3 2" xfId="3713" xr:uid="{00000000-0005-0000-0000-0000F60C0000}"/>
    <cellStyle name="Normal 12 10 3 3 3 2 2" xfId="3714" xr:uid="{00000000-0005-0000-0000-0000F70C0000}"/>
    <cellStyle name="Normal 12 10 3 3 3 2 3" xfId="3715" xr:uid="{00000000-0005-0000-0000-0000F80C0000}"/>
    <cellStyle name="Normal 12 10 3 3 3 2 4" xfId="3716" xr:uid="{00000000-0005-0000-0000-0000F90C0000}"/>
    <cellStyle name="Normal 12 10 3 3 3 2 5" xfId="3717" xr:uid="{00000000-0005-0000-0000-0000FA0C0000}"/>
    <cellStyle name="Normal 12 10 3 3 3 3" xfId="3718" xr:uid="{00000000-0005-0000-0000-0000FB0C0000}"/>
    <cellStyle name="Normal 12 10 3 3 3 4" xfId="3719" xr:uid="{00000000-0005-0000-0000-0000FC0C0000}"/>
    <cellStyle name="Normal 12 10 3 3 3 5" xfId="3720" xr:uid="{00000000-0005-0000-0000-0000FD0C0000}"/>
    <cellStyle name="Normal 12 10 3 3 3 6" xfId="3721" xr:uid="{00000000-0005-0000-0000-0000FE0C0000}"/>
    <cellStyle name="Normal 12 10 3 3 3 7" xfId="3722" xr:uid="{00000000-0005-0000-0000-0000FF0C0000}"/>
    <cellStyle name="Normal 12 10 3 3 3 8" xfId="3723" xr:uid="{00000000-0005-0000-0000-0000000D0000}"/>
    <cellStyle name="Normal 12 10 3 3 4" xfId="3724" xr:uid="{00000000-0005-0000-0000-0000010D0000}"/>
    <cellStyle name="Normal 12 10 3 3 4 2" xfId="3725" xr:uid="{00000000-0005-0000-0000-0000020D0000}"/>
    <cellStyle name="Normal 12 10 3 3 4 2 2" xfId="3726" xr:uid="{00000000-0005-0000-0000-0000030D0000}"/>
    <cellStyle name="Normal 12 10 3 3 4 2 3" xfId="3727" xr:uid="{00000000-0005-0000-0000-0000040D0000}"/>
    <cellStyle name="Normal 12 10 3 3 4 2 4" xfId="3728" xr:uid="{00000000-0005-0000-0000-0000050D0000}"/>
    <cellStyle name="Normal 12 10 3 3 4 2 5" xfId="3729" xr:uid="{00000000-0005-0000-0000-0000060D0000}"/>
    <cellStyle name="Normal 12 10 3 3 4 3" xfId="3730" xr:uid="{00000000-0005-0000-0000-0000070D0000}"/>
    <cellStyle name="Normal 12 10 3 3 4 4" xfId="3731" xr:uid="{00000000-0005-0000-0000-0000080D0000}"/>
    <cellStyle name="Normal 12 10 3 3 4 5" xfId="3732" xr:uid="{00000000-0005-0000-0000-0000090D0000}"/>
    <cellStyle name="Normal 12 10 3 3 4 6" xfId="3733" xr:uid="{00000000-0005-0000-0000-00000A0D0000}"/>
    <cellStyle name="Normal 12 10 3 3 4 7" xfId="3734" xr:uid="{00000000-0005-0000-0000-00000B0D0000}"/>
    <cellStyle name="Normal 12 10 3 3 4 8" xfId="3735" xr:uid="{00000000-0005-0000-0000-00000C0D0000}"/>
    <cellStyle name="Normal 12 10 3 3 5" xfId="3736" xr:uid="{00000000-0005-0000-0000-00000D0D0000}"/>
    <cellStyle name="Normal 12 10 3 3 5 2" xfId="3737" xr:uid="{00000000-0005-0000-0000-00000E0D0000}"/>
    <cellStyle name="Normal 12 10 3 3 5 3" xfId="3738" xr:uid="{00000000-0005-0000-0000-00000F0D0000}"/>
    <cellStyle name="Normal 12 10 3 3 5 4" xfId="3739" xr:uid="{00000000-0005-0000-0000-0000100D0000}"/>
    <cellStyle name="Normal 12 10 3 3 5 5" xfId="3740" xr:uid="{00000000-0005-0000-0000-0000110D0000}"/>
    <cellStyle name="Normal 12 10 3 3 6" xfId="3741" xr:uid="{00000000-0005-0000-0000-0000120D0000}"/>
    <cellStyle name="Normal 12 10 3 3 7" xfId="3742" xr:uid="{00000000-0005-0000-0000-0000130D0000}"/>
    <cellStyle name="Normal 12 10 3 3 8" xfId="3743" xr:uid="{00000000-0005-0000-0000-0000140D0000}"/>
    <cellStyle name="Normal 12 10 3 3 9" xfId="3744" xr:uid="{00000000-0005-0000-0000-0000150D0000}"/>
    <cellStyle name="Normal 12 10 3 4" xfId="3745" xr:uid="{00000000-0005-0000-0000-0000160D0000}"/>
    <cellStyle name="Normal 12 10 3 4 10" xfId="3746" xr:uid="{00000000-0005-0000-0000-0000170D0000}"/>
    <cellStyle name="Normal 12 10 3 4 2" xfId="3747" xr:uid="{00000000-0005-0000-0000-0000180D0000}"/>
    <cellStyle name="Normal 12 10 3 4 2 2" xfId="3748" xr:uid="{00000000-0005-0000-0000-0000190D0000}"/>
    <cellStyle name="Normal 12 10 3 4 2 2 2" xfId="3749" xr:uid="{00000000-0005-0000-0000-00001A0D0000}"/>
    <cellStyle name="Normal 12 10 3 4 2 2 3" xfId="3750" xr:uid="{00000000-0005-0000-0000-00001B0D0000}"/>
    <cellStyle name="Normal 12 10 3 4 2 2 4" xfId="3751" xr:uid="{00000000-0005-0000-0000-00001C0D0000}"/>
    <cellStyle name="Normal 12 10 3 4 2 2 5" xfId="3752" xr:uid="{00000000-0005-0000-0000-00001D0D0000}"/>
    <cellStyle name="Normal 12 10 3 4 2 3" xfId="3753" xr:uid="{00000000-0005-0000-0000-00001E0D0000}"/>
    <cellStyle name="Normal 12 10 3 4 2 4" xfId="3754" xr:uid="{00000000-0005-0000-0000-00001F0D0000}"/>
    <cellStyle name="Normal 12 10 3 4 2 5" xfId="3755" xr:uid="{00000000-0005-0000-0000-0000200D0000}"/>
    <cellStyle name="Normal 12 10 3 4 2 6" xfId="3756" xr:uid="{00000000-0005-0000-0000-0000210D0000}"/>
    <cellStyle name="Normal 12 10 3 4 2 7" xfId="3757" xr:uid="{00000000-0005-0000-0000-0000220D0000}"/>
    <cellStyle name="Normal 12 10 3 4 2 8" xfId="3758" xr:uid="{00000000-0005-0000-0000-0000230D0000}"/>
    <cellStyle name="Normal 12 10 3 4 3" xfId="3759" xr:uid="{00000000-0005-0000-0000-0000240D0000}"/>
    <cellStyle name="Normal 12 10 3 4 3 2" xfId="3760" xr:uid="{00000000-0005-0000-0000-0000250D0000}"/>
    <cellStyle name="Normal 12 10 3 4 3 2 2" xfId="3761" xr:uid="{00000000-0005-0000-0000-0000260D0000}"/>
    <cellStyle name="Normal 12 10 3 4 3 2 3" xfId="3762" xr:uid="{00000000-0005-0000-0000-0000270D0000}"/>
    <cellStyle name="Normal 12 10 3 4 3 2 4" xfId="3763" xr:uid="{00000000-0005-0000-0000-0000280D0000}"/>
    <cellStyle name="Normal 12 10 3 4 3 2 5" xfId="3764" xr:uid="{00000000-0005-0000-0000-0000290D0000}"/>
    <cellStyle name="Normal 12 10 3 4 3 3" xfId="3765" xr:uid="{00000000-0005-0000-0000-00002A0D0000}"/>
    <cellStyle name="Normal 12 10 3 4 3 4" xfId="3766" xr:uid="{00000000-0005-0000-0000-00002B0D0000}"/>
    <cellStyle name="Normal 12 10 3 4 3 5" xfId="3767" xr:uid="{00000000-0005-0000-0000-00002C0D0000}"/>
    <cellStyle name="Normal 12 10 3 4 3 6" xfId="3768" xr:uid="{00000000-0005-0000-0000-00002D0D0000}"/>
    <cellStyle name="Normal 12 10 3 4 3 7" xfId="3769" xr:uid="{00000000-0005-0000-0000-00002E0D0000}"/>
    <cellStyle name="Normal 12 10 3 4 3 8" xfId="3770" xr:uid="{00000000-0005-0000-0000-00002F0D0000}"/>
    <cellStyle name="Normal 12 10 3 4 4" xfId="3771" xr:uid="{00000000-0005-0000-0000-0000300D0000}"/>
    <cellStyle name="Normal 12 10 3 4 4 2" xfId="3772" xr:uid="{00000000-0005-0000-0000-0000310D0000}"/>
    <cellStyle name="Normal 12 10 3 4 4 3" xfId="3773" xr:uid="{00000000-0005-0000-0000-0000320D0000}"/>
    <cellStyle name="Normal 12 10 3 4 4 4" xfId="3774" xr:uid="{00000000-0005-0000-0000-0000330D0000}"/>
    <cellStyle name="Normal 12 10 3 4 4 5" xfId="3775" xr:uid="{00000000-0005-0000-0000-0000340D0000}"/>
    <cellStyle name="Normal 12 10 3 4 5" xfId="3776" xr:uid="{00000000-0005-0000-0000-0000350D0000}"/>
    <cellStyle name="Normal 12 10 3 4 6" xfId="3777" xr:uid="{00000000-0005-0000-0000-0000360D0000}"/>
    <cellStyle name="Normal 12 10 3 4 7" xfId="3778" xr:uid="{00000000-0005-0000-0000-0000370D0000}"/>
    <cellStyle name="Normal 12 10 3 4 8" xfId="3779" xr:uid="{00000000-0005-0000-0000-0000380D0000}"/>
    <cellStyle name="Normal 12 10 3 4 9" xfId="3780" xr:uid="{00000000-0005-0000-0000-0000390D0000}"/>
    <cellStyle name="Normal 12 10 3 5" xfId="3781" xr:uid="{00000000-0005-0000-0000-00003A0D0000}"/>
    <cellStyle name="Normal 12 10 3 5 2" xfId="3782" xr:uid="{00000000-0005-0000-0000-00003B0D0000}"/>
    <cellStyle name="Normal 12 10 3 5 2 2" xfId="3783" xr:uid="{00000000-0005-0000-0000-00003C0D0000}"/>
    <cellStyle name="Normal 12 10 3 5 2 3" xfId="3784" xr:uid="{00000000-0005-0000-0000-00003D0D0000}"/>
    <cellStyle name="Normal 12 10 3 5 2 4" xfId="3785" xr:uid="{00000000-0005-0000-0000-00003E0D0000}"/>
    <cellStyle name="Normal 12 10 3 5 2 5" xfId="3786" xr:uid="{00000000-0005-0000-0000-00003F0D0000}"/>
    <cellStyle name="Normal 12 10 3 5 3" xfId="3787" xr:uid="{00000000-0005-0000-0000-0000400D0000}"/>
    <cellStyle name="Normal 12 10 3 5 4" xfId="3788" xr:uid="{00000000-0005-0000-0000-0000410D0000}"/>
    <cellStyle name="Normal 12 10 3 5 5" xfId="3789" xr:uid="{00000000-0005-0000-0000-0000420D0000}"/>
    <cellStyle name="Normal 12 10 3 5 6" xfId="3790" xr:uid="{00000000-0005-0000-0000-0000430D0000}"/>
    <cellStyle name="Normal 12 10 3 5 7" xfId="3791" xr:uid="{00000000-0005-0000-0000-0000440D0000}"/>
    <cellStyle name="Normal 12 10 3 5 8" xfId="3792" xr:uid="{00000000-0005-0000-0000-0000450D0000}"/>
    <cellStyle name="Normal 12 10 3 6" xfId="3793" xr:uid="{00000000-0005-0000-0000-0000460D0000}"/>
    <cellStyle name="Normal 12 10 3 6 2" xfId="3794" xr:uid="{00000000-0005-0000-0000-0000470D0000}"/>
    <cellStyle name="Normal 12 10 3 6 2 2" xfId="3795" xr:uid="{00000000-0005-0000-0000-0000480D0000}"/>
    <cellStyle name="Normal 12 10 3 6 2 3" xfId="3796" xr:uid="{00000000-0005-0000-0000-0000490D0000}"/>
    <cellStyle name="Normal 12 10 3 6 2 4" xfId="3797" xr:uid="{00000000-0005-0000-0000-00004A0D0000}"/>
    <cellStyle name="Normal 12 10 3 6 2 5" xfId="3798" xr:uid="{00000000-0005-0000-0000-00004B0D0000}"/>
    <cellStyle name="Normal 12 10 3 6 3" xfId="3799" xr:uid="{00000000-0005-0000-0000-00004C0D0000}"/>
    <cellStyle name="Normal 12 10 3 6 4" xfId="3800" xr:uid="{00000000-0005-0000-0000-00004D0D0000}"/>
    <cellStyle name="Normal 12 10 3 6 5" xfId="3801" xr:uid="{00000000-0005-0000-0000-00004E0D0000}"/>
    <cellStyle name="Normal 12 10 3 6 6" xfId="3802" xr:uid="{00000000-0005-0000-0000-00004F0D0000}"/>
    <cellStyle name="Normal 12 10 3 6 7" xfId="3803" xr:uid="{00000000-0005-0000-0000-0000500D0000}"/>
    <cellStyle name="Normal 12 10 3 6 8" xfId="3804" xr:uid="{00000000-0005-0000-0000-0000510D0000}"/>
    <cellStyle name="Normal 12 10 3 7" xfId="3805" xr:uid="{00000000-0005-0000-0000-0000520D0000}"/>
    <cellStyle name="Normal 12 10 3 7 2" xfId="3806" xr:uid="{00000000-0005-0000-0000-0000530D0000}"/>
    <cellStyle name="Normal 12 10 3 7 3" xfId="3807" xr:uid="{00000000-0005-0000-0000-0000540D0000}"/>
    <cellStyle name="Normal 12 10 3 7 4" xfId="3808" xr:uid="{00000000-0005-0000-0000-0000550D0000}"/>
    <cellStyle name="Normal 12 10 3 7 5" xfId="3809" xr:uid="{00000000-0005-0000-0000-0000560D0000}"/>
    <cellStyle name="Normal 12 10 3 8" xfId="3810" xr:uid="{00000000-0005-0000-0000-0000570D0000}"/>
    <cellStyle name="Normal 12 10 3 9" xfId="3811" xr:uid="{00000000-0005-0000-0000-0000580D0000}"/>
    <cellStyle name="Normal 12 10 4" xfId="3812" xr:uid="{00000000-0005-0000-0000-0000590D0000}"/>
    <cellStyle name="Normal 12 10 4 10" xfId="3813" xr:uid="{00000000-0005-0000-0000-00005A0D0000}"/>
    <cellStyle name="Normal 12 10 4 11" xfId="3814" xr:uid="{00000000-0005-0000-0000-00005B0D0000}"/>
    <cellStyle name="Normal 12 10 4 2" xfId="3815" xr:uid="{00000000-0005-0000-0000-00005C0D0000}"/>
    <cellStyle name="Normal 12 10 4 2 10" xfId="3816" xr:uid="{00000000-0005-0000-0000-00005D0D0000}"/>
    <cellStyle name="Normal 12 10 4 2 2" xfId="3817" xr:uid="{00000000-0005-0000-0000-00005E0D0000}"/>
    <cellStyle name="Normal 12 10 4 2 2 2" xfId="3818" xr:uid="{00000000-0005-0000-0000-00005F0D0000}"/>
    <cellStyle name="Normal 12 10 4 2 2 2 2" xfId="3819" xr:uid="{00000000-0005-0000-0000-0000600D0000}"/>
    <cellStyle name="Normal 12 10 4 2 2 2 3" xfId="3820" xr:uid="{00000000-0005-0000-0000-0000610D0000}"/>
    <cellStyle name="Normal 12 10 4 2 2 2 4" xfId="3821" xr:uid="{00000000-0005-0000-0000-0000620D0000}"/>
    <cellStyle name="Normal 12 10 4 2 2 2 5" xfId="3822" xr:uid="{00000000-0005-0000-0000-0000630D0000}"/>
    <cellStyle name="Normal 12 10 4 2 2 3" xfId="3823" xr:uid="{00000000-0005-0000-0000-0000640D0000}"/>
    <cellStyle name="Normal 12 10 4 2 2 4" xfId="3824" xr:uid="{00000000-0005-0000-0000-0000650D0000}"/>
    <cellStyle name="Normal 12 10 4 2 2 5" xfId="3825" xr:uid="{00000000-0005-0000-0000-0000660D0000}"/>
    <cellStyle name="Normal 12 10 4 2 2 6" xfId="3826" xr:uid="{00000000-0005-0000-0000-0000670D0000}"/>
    <cellStyle name="Normal 12 10 4 2 2 7" xfId="3827" xr:uid="{00000000-0005-0000-0000-0000680D0000}"/>
    <cellStyle name="Normal 12 10 4 2 2 8" xfId="3828" xr:uid="{00000000-0005-0000-0000-0000690D0000}"/>
    <cellStyle name="Normal 12 10 4 2 3" xfId="3829" xr:uid="{00000000-0005-0000-0000-00006A0D0000}"/>
    <cellStyle name="Normal 12 10 4 2 3 2" xfId="3830" xr:uid="{00000000-0005-0000-0000-00006B0D0000}"/>
    <cellStyle name="Normal 12 10 4 2 3 2 2" xfId="3831" xr:uid="{00000000-0005-0000-0000-00006C0D0000}"/>
    <cellStyle name="Normal 12 10 4 2 3 2 3" xfId="3832" xr:uid="{00000000-0005-0000-0000-00006D0D0000}"/>
    <cellStyle name="Normal 12 10 4 2 3 2 4" xfId="3833" xr:uid="{00000000-0005-0000-0000-00006E0D0000}"/>
    <cellStyle name="Normal 12 10 4 2 3 2 5" xfId="3834" xr:uid="{00000000-0005-0000-0000-00006F0D0000}"/>
    <cellStyle name="Normal 12 10 4 2 3 3" xfId="3835" xr:uid="{00000000-0005-0000-0000-0000700D0000}"/>
    <cellStyle name="Normal 12 10 4 2 3 4" xfId="3836" xr:uid="{00000000-0005-0000-0000-0000710D0000}"/>
    <cellStyle name="Normal 12 10 4 2 3 5" xfId="3837" xr:uid="{00000000-0005-0000-0000-0000720D0000}"/>
    <cellStyle name="Normal 12 10 4 2 3 6" xfId="3838" xr:uid="{00000000-0005-0000-0000-0000730D0000}"/>
    <cellStyle name="Normal 12 10 4 2 3 7" xfId="3839" xr:uid="{00000000-0005-0000-0000-0000740D0000}"/>
    <cellStyle name="Normal 12 10 4 2 3 8" xfId="3840" xr:uid="{00000000-0005-0000-0000-0000750D0000}"/>
    <cellStyle name="Normal 12 10 4 2 4" xfId="3841" xr:uid="{00000000-0005-0000-0000-0000760D0000}"/>
    <cellStyle name="Normal 12 10 4 2 4 2" xfId="3842" xr:uid="{00000000-0005-0000-0000-0000770D0000}"/>
    <cellStyle name="Normal 12 10 4 2 4 3" xfId="3843" xr:uid="{00000000-0005-0000-0000-0000780D0000}"/>
    <cellStyle name="Normal 12 10 4 2 4 4" xfId="3844" xr:uid="{00000000-0005-0000-0000-0000790D0000}"/>
    <cellStyle name="Normal 12 10 4 2 4 5" xfId="3845" xr:uid="{00000000-0005-0000-0000-00007A0D0000}"/>
    <cellStyle name="Normal 12 10 4 2 5" xfId="3846" xr:uid="{00000000-0005-0000-0000-00007B0D0000}"/>
    <cellStyle name="Normal 12 10 4 2 6" xfId="3847" xr:uid="{00000000-0005-0000-0000-00007C0D0000}"/>
    <cellStyle name="Normal 12 10 4 2 7" xfId="3848" xr:uid="{00000000-0005-0000-0000-00007D0D0000}"/>
    <cellStyle name="Normal 12 10 4 2 8" xfId="3849" xr:uid="{00000000-0005-0000-0000-00007E0D0000}"/>
    <cellStyle name="Normal 12 10 4 2 9" xfId="3850" xr:uid="{00000000-0005-0000-0000-00007F0D0000}"/>
    <cellStyle name="Normal 12 10 4 3" xfId="3851" xr:uid="{00000000-0005-0000-0000-0000800D0000}"/>
    <cellStyle name="Normal 12 10 4 3 2" xfId="3852" xr:uid="{00000000-0005-0000-0000-0000810D0000}"/>
    <cellStyle name="Normal 12 10 4 3 2 2" xfId="3853" xr:uid="{00000000-0005-0000-0000-0000820D0000}"/>
    <cellStyle name="Normal 12 10 4 3 2 3" xfId="3854" xr:uid="{00000000-0005-0000-0000-0000830D0000}"/>
    <cellStyle name="Normal 12 10 4 3 2 4" xfId="3855" xr:uid="{00000000-0005-0000-0000-0000840D0000}"/>
    <cellStyle name="Normal 12 10 4 3 2 5" xfId="3856" xr:uid="{00000000-0005-0000-0000-0000850D0000}"/>
    <cellStyle name="Normal 12 10 4 3 3" xfId="3857" xr:uid="{00000000-0005-0000-0000-0000860D0000}"/>
    <cellStyle name="Normal 12 10 4 3 4" xfId="3858" xr:uid="{00000000-0005-0000-0000-0000870D0000}"/>
    <cellStyle name="Normal 12 10 4 3 5" xfId="3859" xr:uid="{00000000-0005-0000-0000-0000880D0000}"/>
    <cellStyle name="Normal 12 10 4 3 6" xfId="3860" xr:uid="{00000000-0005-0000-0000-0000890D0000}"/>
    <cellStyle name="Normal 12 10 4 3 7" xfId="3861" xr:uid="{00000000-0005-0000-0000-00008A0D0000}"/>
    <cellStyle name="Normal 12 10 4 3 8" xfId="3862" xr:uid="{00000000-0005-0000-0000-00008B0D0000}"/>
    <cellStyle name="Normal 12 10 4 4" xfId="3863" xr:uid="{00000000-0005-0000-0000-00008C0D0000}"/>
    <cellStyle name="Normal 12 10 4 4 2" xfId="3864" xr:uid="{00000000-0005-0000-0000-00008D0D0000}"/>
    <cellStyle name="Normal 12 10 4 4 2 2" xfId="3865" xr:uid="{00000000-0005-0000-0000-00008E0D0000}"/>
    <cellStyle name="Normal 12 10 4 4 2 3" xfId="3866" xr:uid="{00000000-0005-0000-0000-00008F0D0000}"/>
    <cellStyle name="Normal 12 10 4 4 2 4" xfId="3867" xr:uid="{00000000-0005-0000-0000-0000900D0000}"/>
    <cellStyle name="Normal 12 10 4 4 2 5" xfId="3868" xr:uid="{00000000-0005-0000-0000-0000910D0000}"/>
    <cellStyle name="Normal 12 10 4 4 3" xfId="3869" xr:uid="{00000000-0005-0000-0000-0000920D0000}"/>
    <cellStyle name="Normal 12 10 4 4 4" xfId="3870" xr:uid="{00000000-0005-0000-0000-0000930D0000}"/>
    <cellStyle name="Normal 12 10 4 4 5" xfId="3871" xr:uid="{00000000-0005-0000-0000-0000940D0000}"/>
    <cellStyle name="Normal 12 10 4 4 6" xfId="3872" xr:uid="{00000000-0005-0000-0000-0000950D0000}"/>
    <cellStyle name="Normal 12 10 4 4 7" xfId="3873" xr:uid="{00000000-0005-0000-0000-0000960D0000}"/>
    <cellStyle name="Normal 12 10 4 4 8" xfId="3874" xr:uid="{00000000-0005-0000-0000-0000970D0000}"/>
    <cellStyle name="Normal 12 10 4 5" xfId="3875" xr:uid="{00000000-0005-0000-0000-0000980D0000}"/>
    <cellStyle name="Normal 12 10 4 5 2" xfId="3876" xr:uid="{00000000-0005-0000-0000-0000990D0000}"/>
    <cellStyle name="Normal 12 10 4 5 3" xfId="3877" xr:uid="{00000000-0005-0000-0000-00009A0D0000}"/>
    <cellStyle name="Normal 12 10 4 5 4" xfId="3878" xr:uid="{00000000-0005-0000-0000-00009B0D0000}"/>
    <cellStyle name="Normal 12 10 4 5 5" xfId="3879" xr:uid="{00000000-0005-0000-0000-00009C0D0000}"/>
    <cellStyle name="Normal 12 10 4 6" xfId="3880" xr:uid="{00000000-0005-0000-0000-00009D0D0000}"/>
    <cellStyle name="Normal 12 10 4 7" xfId="3881" xr:uid="{00000000-0005-0000-0000-00009E0D0000}"/>
    <cellStyle name="Normal 12 10 4 8" xfId="3882" xr:uid="{00000000-0005-0000-0000-00009F0D0000}"/>
    <cellStyle name="Normal 12 10 4 9" xfId="3883" xr:uid="{00000000-0005-0000-0000-0000A00D0000}"/>
    <cellStyle name="Normal 12 10 5" xfId="3884" xr:uid="{00000000-0005-0000-0000-0000A10D0000}"/>
    <cellStyle name="Normal 12 10 5 10" xfId="3885" xr:uid="{00000000-0005-0000-0000-0000A20D0000}"/>
    <cellStyle name="Normal 12 10 5 11" xfId="3886" xr:uid="{00000000-0005-0000-0000-0000A30D0000}"/>
    <cellStyle name="Normal 12 10 5 2" xfId="3887" xr:uid="{00000000-0005-0000-0000-0000A40D0000}"/>
    <cellStyle name="Normal 12 10 5 2 10" xfId="3888" xr:uid="{00000000-0005-0000-0000-0000A50D0000}"/>
    <cellStyle name="Normal 12 10 5 2 2" xfId="3889" xr:uid="{00000000-0005-0000-0000-0000A60D0000}"/>
    <cellStyle name="Normal 12 10 5 2 2 2" xfId="3890" xr:uid="{00000000-0005-0000-0000-0000A70D0000}"/>
    <cellStyle name="Normal 12 10 5 2 2 2 2" xfId="3891" xr:uid="{00000000-0005-0000-0000-0000A80D0000}"/>
    <cellStyle name="Normal 12 10 5 2 2 2 3" xfId="3892" xr:uid="{00000000-0005-0000-0000-0000A90D0000}"/>
    <cellStyle name="Normal 12 10 5 2 2 2 4" xfId="3893" xr:uid="{00000000-0005-0000-0000-0000AA0D0000}"/>
    <cellStyle name="Normal 12 10 5 2 2 2 5" xfId="3894" xr:uid="{00000000-0005-0000-0000-0000AB0D0000}"/>
    <cellStyle name="Normal 12 10 5 2 2 3" xfId="3895" xr:uid="{00000000-0005-0000-0000-0000AC0D0000}"/>
    <cellStyle name="Normal 12 10 5 2 2 4" xfId="3896" xr:uid="{00000000-0005-0000-0000-0000AD0D0000}"/>
    <cellStyle name="Normal 12 10 5 2 2 5" xfId="3897" xr:uid="{00000000-0005-0000-0000-0000AE0D0000}"/>
    <cellStyle name="Normal 12 10 5 2 2 6" xfId="3898" xr:uid="{00000000-0005-0000-0000-0000AF0D0000}"/>
    <cellStyle name="Normal 12 10 5 2 2 7" xfId="3899" xr:uid="{00000000-0005-0000-0000-0000B00D0000}"/>
    <cellStyle name="Normal 12 10 5 2 2 8" xfId="3900" xr:uid="{00000000-0005-0000-0000-0000B10D0000}"/>
    <cellStyle name="Normal 12 10 5 2 3" xfId="3901" xr:uid="{00000000-0005-0000-0000-0000B20D0000}"/>
    <cellStyle name="Normal 12 10 5 2 3 2" xfId="3902" xr:uid="{00000000-0005-0000-0000-0000B30D0000}"/>
    <cellStyle name="Normal 12 10 5 2 3 2 2" xfId="3903" xr:uid="{00000000-0005-0000-0000-0000B40D0000}"/>
    <cellStyle name="Normal 12 10 5 2 3 2 3" xfId="3904" xr:uid="{00000000-0005-0000-0000-0000B50D0000}"/>
    <cellStyle name="Normal 12 10 5 2 3 2 4" xfId="3905" xr:uid="{00000000-0005-0000-0000-0000B60D0000}"/>
    <cellStyle name="Normal 12 10 5 2 3 2 5" xfId="3906" xr:uid="{00000000-0005-0000-0000-0000B70D0000}"/>
    <cellStyle name="Normal 12 10 5 2 3 3" xfId="3907" xr:uid="{00000000-0005-0000-0000-0000B80D0000}"/>
    <cellStyle name="Normal 12 10 5 2 3 4" xfId="3908" xr:uid="{00000000-0005-0000-0000-0000B90D0000}"/>
    <cellStyle name="Normal 12 10 5 2 3 5" xfId="3909" xr:uid="{00000000-0005-0000-0000-0000BA0D0000}"/>
    <cellStyle name="Normal 12 10 5 2 3 6" xfId="3910" xr:uid="{00000000-0005-0000-0000-0000BB0D0000}"/>
    <cellStyle name="Normal 12 10 5 2 3 7" xfId="3911" xr:uid="{00000000-0005-0000-0000-0000BC0D0000}"/>
    <cellStyle name="Normal 12 10 5 2 3 8" xfId="3912" xr:uid="{00000000-0005-0000-0000-0000BD0D0000}"/>
    <cellStyle name="Normal 12 10 5 2 4" xfId="3913" xr:uid="{00000000-0005-0000-0000-0000BE0D0000}"/>
    <cellStyle name="Normal 12 10 5 2 4 2" xfId="3914" xr:uid="{00000000-0005-0000-0000-0000BF0D0000}"/>
    <cellStyle name="Normal 12 10 5 2 4 3" xfId="3915" xr:uid="{00000000-0005-0000-0000-0000C00D0000}"/>
    <cellStyle name="Normal 12 10 5 2 4 4" xfId="3916" xr:uid="{00000000-0005-0000-0000-0000C10D0000}"/>
    <cellStyle name="Normal 12 10 5 2 4 5" xfId="3917" xr:uid="{00000000-0005-0000-0000-0000C20D0000}"/>
    <cellStyle name="Normal 12 10 5 2 5" xfId="3918" xr:uid="{00000000-0005-0000-0000-0000C30D0000}"/>
    <cellStyle name="Normal 12 10 5 2 6" xfId="3919" xr:uid="{00000000-0005-0000-0000-0000C40D0000}"/>
    <cellStyle name="Normal 12 10 5 2 7" xfId="3920" xr:uid="{00000000-0005-0000-0000-0000C50D0000}"/>
    <cellStyle name="Normal 12 10 5 2 8" xfId="3921" xr:uid="{00000000-0005-0000-0000-0000C60D0000}"/>
    <cellStyle name="Normal 12 10 5 2 9" xfId="3922" xr:uid="{00000000-0005-0000-0000-0000C70D0000}"/>
    <cellStyle name="Normal 12 10 5 3" xfId="3923" xr:uid="{00000000-0005-0000-0000-0000C80D0000}"/>
    <cellStyle name="Normal 12 10 5 3 2" xfId="3924" xr:uid="{00000000-0005-0000-0000-0000C90D0000}"/>
    <cellStyle name="Normal 12 10 5 3 2 2" xfId="3925" xr:uid="{00000000-0005-0000-0000-0000CA0D0000}"/>
    <cellStyle name="Normal 12 10 5 3 2 3" xfId="3926" xr:uid="{00000000-0005-0000-0000-0000CB0D0000}"/>
    <cellStyle name="Normal 12 10 5 3 2 4" xfId="3927" xr:uid="{00000000-0005-0000-0000-0000CC0D0000}"/>
    <cellStyle name="Normal 12 10 5 3 2 5" xfId="3928" xr:uid="{00000000-0005-0000-0000-0000CD0D0000}"/>
    <cellStyle name="Normal 12 10 5 3 3" xfId="3929" xr:uid="{00000000-0005-0000-0000-0000CE0D0000}"/>
    <cellStyle name="Normal 12 10 5 3 4" xfId="3930" xr:uid="{00000000-0005-0000-0000-0000CF0D0000}"/>
    <cellStyle name="Normal 12 10 5 3 5" xfId="3931" xr:uid="{00000000-0005-0000-0000-0000D00D0000}"/>
    <cellStyle name="Normal 12 10 5 3 6" xfId="3932" xr:uid="{00000000-0005-0000-0000-0000D10D0000}"/>
    <cellStyle name="Normal 12 10 5 3 7" xfId="3933" xr:uid="{00000000-0005-0000-0000-0000D20D0000}"/>
    <cellStyle name="Normal 12 10 5 3 8" xfId="3934" xr:uid="{00000000-0005-0000-0000-0000D30D0000}"/>
    <cellStyle name="Normal 12 10 5 4" xfId="3935" xr:uid="{00000000-0005-0000-0000-0000D40D0000}"/>
    <cellStyle name="Normal 12 10 5 4 2" xfId="3936" xr:uid="{00000000-0005-0000-0000-0000D50D0000}"/>
    <cellStyle name="Normal 12 10 5 4 2 2" xfId="3937" xr:uid="{00000000-0005-0000-0000-0000D60D0000}"/>
    <cellStyle name="Normal 12 10 5 4 2 3" xfId="3938" xr:uid="{00000000-0005-0000-0000-0000D70D0000}"/>
    <cellStyle name="Normal 12 10 5 4 2 4" xfId="3939" xr:uid="{00000000-0005-0000-0000-0000D80D0000}"/>
    <cellStyle name="Normal 12 10 5 4 2 5" xfId="3940" xr:uid="{00000000-0005-0000-0000-0000D90D0000}"/>
    <cellStyle name="Normal 12 10 5 4 3" xfId="3941" xr:uid="{00000000-0005-0000-0000-0000DA0D0000}"/>
    <cellStyle name="Normal 12 10 5 4 4" xfId="3942" xr:uid="{00000000-0005-0000-0000-0000DB0D0000}"/>
    <cellStyle name="Normal 12 10 5 4 5" xfId="3943" xr:uid="{00000000-0005-0000-0000-0000DC0D0000}"/>
    <cellStyle name="Normal 12 10 5 4 6" xfId="3944" xr:uid="{00000000-0005-0000-0000-0000DD0D0000}"/>
    <cellStyle name="Normal 12 10 5 4 7" xfId="3945" xr:uid="{00000000-0005-0000-0000-0000DE0D0000}"/>
    <cellStyle name="Normal 12 10 5 4 8" xfId="3946" xr:uid="{00000000-0005-0000-0000-0000DF0D0000}"/>
    <cellStyle name="Normal 12 10 5 5" xfId="3947" xr:uid="{00000000-0005-0000-0000-0000E00D0000}"/>
    <cellStyle name="Normal 12 10 5 5 2" xfId="3948" xr:uid="{00000000-0005-0000-0000-0000E10D0000}"/>
    <cellStyle name="Normal 12 10 5 5 3" xfId="3949" xr:uid="{00000000-0005-0000-0000-0000E20D0000}"/>
    <cellStyle name="Normal 12 10 5 5 4" xfId="3950" xr:uid="{00000000-0005-0000-0000-0000E30D0000}"/>
    <cellStyle name="Normal 12 10 5 5 5" xfId="3951" xr:uid="{00000000-0005-0000-0000-0000E40D0000}"/>
    <cellStyle name="Normal 12 10 5 6" xfId="3952" xr:uid="{00000000-0005-0000-0000-0000E50D0000}"/>
    <cellStyle name="Normal 12 10 5 7" xfId="3953" xr:uid="{00000000-0005-0000-0000-0000E60D0000}"/>
    <cellStyle name="Normal 12 10 5 8" xfId="3954" xr:uid="{00000000-0005-0000-0000-0000E70D0000}"/>
    <cellStyle name="Normal 12 10 5 9" xfId="3955" xr:uid="{00000000-0005-0000-0000-0000E80D0000}"/>
    <cellStyle name="Normal 12 10 6" xfId="3956" xr:uid="{00000000-0005-0000-0000-0000E90D0000}"/>
    <cellStyle name="Normal 12 10 6 10" xfId="3957" xr:uid="{00000000-0005-0000-0000-0000EA0D0000}"/>
    <cellStyle name="Normal 12 10 6 2" xfId="3958" xr:uid="{00000000-0005-0000-0000-0000EB0D0000}"/>
    <cellStyle name="Normal 12 10 6 2 2" xfId="3959" xr:uid="{00000000-0005-0000-0000-0000EC0D0000}"/>
    <cellStyle name="Normal 12 10 6 2 2 2" xfId="3960" xr:uid="{00000000-0005-0000-0000-0000ED0D0000}"/>
    <cellStyle name="Normal 12 10 6 2 2 3" xfId="3961" xr:uid="{00000000-0005-0000-0000-0000EE0D0000}"/>
    <cellStyle name="Normal 12 10 6 2 2 4" xfId="3962" xr:uid="{00000000-0005-0000-0000-0000EF0D0000}"/>
    <cellStyle name="Normal 12 10 6 2 2 5" xfId="3963" xr:uid="{00000000-0005-0000-0000-0000F00D0000}"/>
    <cellStyle name="Normal 12 10 6 2 3" xfId="3964" xr:uid="{00000000-0005-0000-0000-0000F10D0000}"/>
    <cellStyle name="Normal 12 10 6 2 4" xfId="3965" xr:uid="{00000000-0005-0000-0000-0000F20D0000}"/>
    <cellStyle name="Normal 12 10 6 2 5" xfId="3966" xr:uid="{00000000-0005-0000-0000-0000F30D0000}"/>
    <cellStyle name="Normal 12 10 6 2 6" xfId="3967" xr:uid="{00000000-0005-0000-0000-0000F40D0000}"/>
    <cellStyle name="Normal 12 10 6 2 7" xfId="3968" xr:uid="{00000000-0005-0000-0000-0000F50D0000}"/>
    <cellStyle name="Normal 12 10 6 2 8" xfId="3969" xr:uid="{00000000-0005-0000-0000-0000F60D0000}"/>
    <cellStyle name="Normal 12 10 6 3" xfId="3970" xr:uid="{00000000-0005-0000-0000-0000F70D0000}"/>
    <cellStyle name="Normal 12 10 6 3 2" xfId="3971" xr:uid="{00000000-0005-0000-0000-0000F80D0000}"/>
    <cellStyle name="Normal 12 10 6 3 2 2" xfId="3972" xr:uid="{00000000-0005-0000-0000-0000F90D0000}"/>
    <cellStyle name="Normal 12 10 6 3 2 3" xfId="3973" xr:uid="{00000000-0005-0000-0000-0000FA0D0000}"/>
    <cellStyle name="Normal 12 10 6 3 2 4" xfId="3974" xr:uid="{00000000-0005-0000-0000-0000FB0D0000}"/>
    <cellStyle name="Normal 12 10 6 3 2 5" xfId="3975" xr:uid="{00000000-0005-0000-0000-0000FC0D0000}"/>
    <cellStyle name="Normal 12 10 6 3 3" xfId="3976" xr:uid="{00000000-0005-0000-0000-0000FD0D0000}"/>
    <cellStyle name="Normal 12 10 6 3 4" xfId="3977" xr:uid="{00000000-0005-0000-0000-0000FE0D0000}"/>
    <cellStyle name="Normal 12 10 6 3 5" xfId="3978" xr:uid="{00000000-0005-0000-0000-0000FF0D0000}"/>
    <cellStyle name="Normal 12 10 6 3 6" xfId="3979" xr:uid="{00000000-0005-0000-0000-0000000E0000}"/>
    <cellStyle name="Normal 12 10 6 3 7" xfId="3980" xr:uid="{00000000-0005-0000-0000-0000010E0000}"/>
    <cellStyle name="Normal 12 10 6 3 8" xfId="3981" xr:uid="{00000000-0005-0000-0000-0000020E0000}"/>
    <cellStyle name="Normal 12 10 6 4" xfId="3982" xr:uid="{00000000-0005-0000-0000-0000030E0000}"/>
    <cellStyle name="Normal 12 10 6 4 2" xfId="3983" xr:uid="{00000000-0005-0000-0000-0000040E0000}"/>
    <cellStyle name="Normal 12 10 6 4 3" xfId="3984" xr:uid="{00000000-0005-0000-0000-0000050E0000}"/>
    <cellStyle name="Normal 12 10 6 4 4" xfId="3985" xr:uid="{00000000-0005-0000-0000-0000060E0000}"/>
    <cellStyle name="Normal 12 10 6 4 5" xfId="3986" xr:uid="{00000000-0005-0000-0000-0000070E0000}"/>
    <cellStyle name="Normal 12 10 6 5" xfId="3987" xr:uid="{00000000-0005-0000-0000-0000080E0000}"/>
    <cellStyle name="Normal 12 10 6 6" xfId="3988" xr:uid="{00000000-0005-0000-0000-0000090E0000}"/>
    <cellStyle name="Normal 12 10 6 7" xfId="3989" xr:uid="{00000000-0005-0000-0000-00000A0E0000}"/>
    <cellStyle name="Normal 12 10 6 8" xfId="3990" xr:uid="{00000000-0005-0000-0000-00000B0E0000}"/>
    <cellStyle name="Normal 12 10 6 9" xfId="3991" xr:uid="{00000000-0005-0000-0000-00000C0E0000}"/>
    <cellStyle name="Normal 12 10 7" xfId="3992" xr:uid="{00000000-0005-0000-0000-00000D0E0000}"/>
    <cellStyle name="Normal 12 10 7 2" xfId="3993" xr:uid="{00000000-0005-0000-0000-00000E0E0000}"/>
    <cellStyle name="Normal 12 10 7 2 2" xfId="3994" xr:uid="{00000000-0005-0000-0000-00000F0E0000}"/>
    <cellStyle name="Normal 12 10 7 2 3" xfId="3995" xr:uid="{00000000-0005-0000-0000-0000100E0000}"/>
    <cellStyle name="Normal 12 10 7 2 4" xfId="3996" xr:uid="{00000000-0005-0000-0000-0000110E0000}"/>
    <cellStyle name="Normal 12 10 7 2 5" xfId="3997" xr:uid="{00000000-0005-0000-0000-0000120E0000}"/>
    <cellStyle name="Normal 12 10 7 3" xfId="3998" xr:uid="{00000000-0005-0000-0000-0000130E0000}"/>
    <cellStyle name="Normal 12 10 7 4" xfId="3999" xr:uid="{00000000-0005-0000-0000-0000140E0000}"/>
    <cellStyle name="Normal 12 10 7 5" xfId="4000" xr:uid="{00000000-0005-0000-0000-0000150E0000}"/>
    <cellStyle name="Normal 12 10 7 6" xfId="4001" xr:uid="{00000000-0005-0000-0000-0000160E0000}"/>
    <cellStyle name="Normal 12 10 7 7" xfId="4002" xr:uid="{00000000-0005-0000-0000-0000170E0000}"/>
    <cellStyle name="Normal 12 10 7 8" xfId="4003" xr:uid="{00000000-0005-0000-0000-0000180E0000}"/>
    <cellStyle name="Normal 12 10 8" xfId="4004" xr:uid="{00000000-0005-0000-0000-0000190E0000}"/>
    <cellStyle name="Normal 12 10 8 2" xfId="4005" xr:uid="{00000000-0005-0000-0000-00001A0E0000}"/>
    <cellStyle name="Normal 12 10 8 2 2" xfId="4006" xr:uid="{00000000-0005-0000-0000-00001B0E0000}"/>
    <cellStyle name="Normal 12 10 8 2 3" xfId="4007" xr:uid="{00000000-0005-0000-0000-00001C0E0000}"/>
    <cellStyle name="Normal 12 10 8 2 4" xfId="4008" xr:uid="{00000000-0005-0000-0000-00001D0E0000}"/>
    <cellStyle name="Normal 12 10 8 2 5" xfId="4009" xr:uid="{00000000-0005-0000-0000-00001E0E0000}"/>
    <cellStyle name="Normal 12 10 8 3" xfId="4010" xr:uid="{00000000-0005-0000-0000-00001F0E0000}"/>
    <cellStyle name="Normal 12 10 8 4" xfId="4011" xr:uid="{00000000-0005-0000-0000-0000200E0000}"/>
    <cellStyle name="Normal 12 10 8 5" xfId="4012" xr:uid="{00000000-0005-0000-0000-0000210E0000}"/>
    <cellStyle name="Normal 12 10 8 6" xfId="4013" xr:uid="{00000000-0005-0000-0000-0000220E0000}"/>
    <cellStyle name="Normal 12 10 8 7" xfId="4014" xr:uid="{00000000-0005-0000-0000-0000230E0000}"/>
    <cellStyle name="Normal 12 10 8 8" xfId="4015" xr:uid="{00000000-0005-0000-0000-0000240E0000}"/>
    <cellStyle name="Normal 12 10 9" xfId="4016" xr:uid="{00000000-0005-0000-0000-0000250E0000}"/>
    <cellStyle name="Normal 12 10 9 2" xfId="4017" xr:uid="{00000000-0005-0000-0000-0000260E0000}"/>
    <cellStyle name="Normal 12 10 9 3" xfId="4018" xr:uid="{00000000-0005-0000-0000-0000270E0000}"/>
    <cellStyle name="Normal 12 10 9 4" xfId="4019" xr:uid="{00000000-0005-0000-0000-0000280E0000}"/>
    <cellStyle name="Normal 12 10 9 5" xfId="4020" xr:uid="{00000000-0005-0000-0000-0000290E0000}"/>
    <cellStyle name="Normal 12 11" xfId="4021" xr:uid="{00000000-0005-0000-0000-00002A0E0000}"/>
    <cellStyle name="Normal 12 11 10" xfId="4022" xr:uid="{00000000-0005-0000-0000-00002B0E0000}"/>
    <cellStyle name="Normal 12 11 11" xfId="4023" xr:uid="{00000000-0005-0000-0000-00002C0E0000}"/>
    <cellStyle name="Normal 12 11 12" xfId="4024" xr:uid="{00000000-0005-0000-0000-00002D0E0000}"/>
    <cellStyle name="Normal 12 11 13" xfId="4025" xr:uid="{00000000-0005-0000-0000-00002E0E0000}"/>
    <cellStyle name="Normal 12 11 14" xfId="4026" xr:uid="{00000000-0005-0000-0000-00002F0E0000}"/>
    <cellStyle name="Normal 12 11 15" xfId="4027" xr:uid="{00000000-0005-0000-0000-0000300E0000}"/>
    <cellStyle name="Normal 12 11 2" xfId="4028" xr:uid="{00000000-0005-0000-0000-0000310E0000}"/>
    <cellStyle name="Normal 12 11 2 10" xfId="4029" xr:uid="{00000000-0005-0000-0000-0000320E0000}"/>
    <cellStyle name="Normal 12 11 2 11" xfId="4030" xr:uid="{00000000-0005-0000-0000-0000330E0000}"/>
    <cellStyle name="Normal 12 11 2 12" xfId="4031" xr:uid="{00000000-0005-0000-0000-0000340E0000}"/>
    <cellStyle name="Normal 12 11 2 13" xfId="4032" xr:uid="{00000000-0005-0000-0000-0000350E0000}"/>
    <cellStyle name="Normal 12 11 2 2" xfId="4033" xr:uid="{00000000-0005-0000-0000-0000360E0000}"/>
    <cellStyle name="Normal 12 11 2 2 10" xfId="4034" xr:uid="{00000000-0005-0000-0000-0000370E0000}"/>
    <cellStyle name="Normal 12 11 2 2 11" xfId="4035" xr:uid="{00000000-0005-0000-0000-0000380E0000}"/>
    <cellStyle name="Normal 12 11 2 2 2" xfId="4036" xr:uid="{00000000-0005-0000-0000-0000390E0000}"/>
    <cellStyle name="Normal 12 11 2 2 2 10" xfId="4037" xr:uid="{00000000-0005-0000-0000-00003A0E0000}"/>
    <cellStyle name="Normal 12 11 2 2 2 2" xfId="4038" xr:uid="{00000000-0005-0000-0000-00003B0E0000}"/>
    <cellStyle name="Normal 12 11 2 2 2 2 2" xfId="4039" xr:uid="{00000000-0005-0000-0000-00003C0E0000}"/>
    <cellStyle name="Normal 12 11 2 2 2 2 2 2" xfId="4040" xr:uid="{00000000-0005-0000-0000-00003D0E0000}"/>
    <cellStyle name="Normal 12 11 2 2 2 2 2 3" xfId="4041" xr:uid="{00000000-0005-0000-0000-00003E0E0000}"/>
    <cellStyle name="Normal 12 11 2 2 2 2 2 4" xfId="4042" xr:uid="{00000000-0005-0000-0000-00003F0E0000}"/>
    <cellStyle name="Normal 12 11 2 2 2 2 2 5" xfId="4043" xr:uid="{00000000-0005-0000-0000-0000400E0000}"/>
    <cellStyle name="Normal 12 11 2 2 2 2 3" xfId="4044" xr:uid="{00000000-0005-0000-0000-0000410E0000}"/>
    <cellStyle name="Normal 12 11 2 2 2 2 4" xfId="4045" xr:uid="{00000000-0005-0000-0000-0000420E0000}"/>
    <cellStyle name="Normal 12 11 2 2 2 2 5" xfId="4046" xr:uid="{00000000-0005-0000-0000-0000430E0000}"/>
    <cellStyle name="Normal 12 11 2 2 2 2 6" xfId="4047" xr:uid="{00000000-0005-0000-0000-0000440E0000}"/>
    <cellStyle name="Normal 12 11 2 2 2 2 7" xfId="4048" xr:uid="{00000000-0005-0000-0000-0000450E0000}"/>
    <cellStyle name="Normal 12 11 2 2 2 2 8" xfId="4049" xr:uid="{00000000-0005-0000-0000-0000460E0000}"/>
    <cellStyle name="Normal 12 11 2 2 2 3" xfId="4050" xr:uid="{00000000-0005-0000-0000-0000470E0000}"/>
    <cellStyle name="Normal 12 11 2 2 2 3 2" xfId="4051" xr:uid="{00000000-0005-0000-0000-0000480E0000}"/>
    <cellStyle name="Normal 12 11 2 2 2 3 2 2" xfId="4052" xr:uid="{00000000-0005-0000-0000-0000490E0000}"/>
    <cellStyle name="Normal 12 11 2 2 2 3 2 3" xfId="4053" xr:uid="{00000000-0005-0000-0000-00004A0E0000}"/>
    <cellStyle name="Normal 12 11 2 2 2 3 2 4" xfId="4054" xr:uid="{00000000-0005-0000-0000-00004B0E0000}"/>
    <cellStyle name="Normal 12 11 2 2 2 3 2 5" xfId="4055" xr:uid="{00000000-0005-0000-0000-00004C0E0000}"/>
    <cellStyle name="Normal 12 11 2 2 2 3 3" xfId="4056" xr:uid="{00000000-0005-0000-0000-00004D0E0000}"/>
    <cellStyle name="Normal 12 11 2 2 2 3 4" xfId="4057" xr:uid="{00000000-0005-0000-0000-00004E0E0000}"/>
    <cellStyle name="Normal 12 11 2 2 2 3 5" xfId="4058" xr:uid="{00000000-0005-0000-0000-00004F0E0000}"/>
    <cellStyle name="Normal 12 11 2 2 2 3 6" xfId="4059" xr:uid="{00000000-0005-0000-0000-0000500E0000}"/>
    <cellStyle name="Normal 12 11 2 2 2 3 7" xfId="4060" xr:uid="{00000000-0005-0000-0000-0000510E0000}"/>
    <cellStyle name="Normal 12 11 2 2 2 3 8" xfId="4061" xr:uid="{00000000-0005-0000-0000-0000520E0000}"/>
    <cellStyle name="Normal 12 11 2 2 2 4" xfId="4062" xr:uid="{00000000-0005-0000-0000-0000530E0000}"/>
    <cellStyle name="Normal 12 11 2 2 2 4 2" xfId="4063" xr:uid="{00000000-0005-0000-0000-0000540E0000}"/>
    <cellStyle name="Normal 12 11 2 2 2 4 3" xfId="4064" xr:uid="{00000000-0005-0000-0000-0000550E0000}"/>
    <cellStyle name="Normal 12 11 2 2 2 4 4" xfId="4065" xr:uid="{00000000-0005-0000-0000-0000560E0000}"/>
    <cellStyle name="Normal 12 11 2 2 2 4 5" xfId="4066" xr:uid="{00000000-0005-0000-0000-0000570E0000}"/>
    <cellStyle name="Normal 12 11 2 2 2 5" xfId="4067" xr:uid="{00000000-0005-0000-0000-0000580E0000}"/>
    <cellStyle name="Normal 12 11 2 2 2 6" xfId="4068" xr:uid="{00000000-0005-0000-0000-0000590E0000}"/>
    <cellStyle name="Normal 12 11 2 2 2 7" xfId="4069" xr:uid="{00000000-0005-0000-0000-00005A0E0000}"/>
    <cellStyle name="Normal 12 11 2 2 2 8" xfId="4070" xr:uid="{00000000-0005-0000-0000-00005B0E0000}"/>
    <cellStyle name="Normal 12 11 2 2 2 9" xfId="4071" xr:uid="{00000000-0005-0000-0000-00005C0E0000}"/>
    <cellStyle name="Normal 12 11 2 2 3" xfId="4072" xr:uid="{00000000-0005-0000-0000-00005D0E0000}"/>
    <cellStyle name="Normal 12 11 2 2 3 2" xfId="4073" xr:uid="{00000000-0005-0000-0000-00005E0E0000}"/>
    <cellStyle name="Normal 12 11 2 2 3 2 2" xfId="4074" xr:uid="{00000000-0005-0000-0000-00005F0E0000}"/>
    <cellStyle name="Normal 12 11 2 2 3 2 3" xfId="4075" xr:uid="{00000000-0005-0000-0000-0000600E0000}"/>
    <cellStyle name="Normal 12 11 2 2 3 2 4" xfId="4076" xr:uid="{00000000-0005-0000-0000-0000610E0000}"/>
    <cellStyle name="Normal 12 11 2 2 3 2 5" xfId="4077" xr:uid="{00000000-0005-0000-0000-0000620E0000}"/>
    <cellStyle name="Normal 12 11 2 2 3 3" xfId="4078" xr:uid="{00000000-0005-0000-0000-0000630E0000}"/>
    <cellStyle name="Normal 12 11 2 2 3 4" xfId="4079" xr:uid="{00000000-0005-0000-0000-0000640E0000}"/>
    <cellStyle name="Normal 12 11 2 2 3 5" xfId="4080" xr:uid="{00000000-0005-0000-0000-0000650E0000}"/>
    <cellStyle name="Normal 12 11 2 2 3 6" xfId="4081" xr:uid="{00000000-0005-0000-0000-0000660E0000}"/>
    <cellStyle name="Normal 12 11 2 2 3 7" xfId="4082" xr:uid="{00000000-0005-0000-0000-0000670E0000}"/>
    <cellStyle name="Normal 12 11 2 2 3 8" xfId="4083" xr:uid="{00000000-0005-0000-0000-0000680E0000}"/>
    <cellStyle name="Normal 12 11 2 2 4" xfId="4084" xr:uid="{00000000-0005-0000-0000-0000690E0000}"/>
    <cellStyle name="Normal 12 11 2 2 4 2" xfId="4085" xr:uid="{00000000-0005-0000-0000-00006A0E0000}"/>
    <cellStyle name="Normal 12 11 2 2 4 2 2" xfId="4086" xr:uid="{00000000-0005-0000-0000-00006B0E0000}"/>
    <cellStyle name="Normal 12 11 2 2 4 2 3" xfId="4087" xr:uid="{00000000-0005-0000-0000-00006C0E0000}"/>
    <cellStyle name="Normal 12 11 2 2 4 2 4" xfId="4088" xr:uid="{00000000-0005-0000-0000-00006D0E0000}"/>
    <cellStyle name="Normal 12 11 2 2 4 2 5" xfId="4089" xr:uid="{00000000-0005-0000-0000-00006E0E0000}"/>
    <cellStyle name="Normal 12 11 2 2 4 3" xfId="4090" xr:uid="{00000000-0005-0000-0000-00006F0E0000}"/>
    <cellStyle name="Normal 12 11 2 2 4 4" xfId="4091" xr:uid="{00000000-0005-0000-0000-0000700E0000}"/>
    <cellStyle name="Normal 12 11 2 2 4 5" xfId="4092" xr:uid="{00000000-0005-0000-0000-0000710E0000}"/>
    <cellStyle name="Normal 12 11 2 2 4 6" xfId="4093" xr:uid="{00000000-0005-0000-0000-0000720E0000}"/>
    <cellStyle name="Normal 12 11 2 2 4 7" xfId="4094" xr:uid="{00000000-0005-0000-0000-0000730E0000}"/>
    <cellStyle name="Normal 12 11 2 2 4 8" xfId="4095" xr:uid="{00000000-0005-0000-0000-0000740E0000}"/>
    <cellStyle name="Normal 12 11 2 2 5" xfId="4096" xr:uid="{00000000-0005-0000-0000-0000750E0000}"/>
    <cellStyle name="Normal 12 11 2 2 5 2" xfId="4097" xr:uid="{00000000-0005-0000-0000-0000760E0000}"/>
    <cellStyle name="Normal 12 11 2 2 5 3" xfId="4098" xr:uid="{00000000-0005-0000-0000-0000770E0000}"/>
    <cellStyle name="Normal 12 11 2 2 5 4" xfId="4099" xr:uid="{00000000-0005-0000-0000-0000780E0000}"/>
    <cellStyle name="Normal 12 11 2 2 5 5" xfId="4100" xr:uid="{00000000-0005-0000-0000-0000790E0000}"/>
    <cellStyle name="Normal 12 11 2 2 6" xfId="4101" xr:uid="{00000000-0005-0000-0000-00007A0E0000}"/>
    <cellStyle name="Normal 12 11 2 2 7" xfId="4102" xr:uid="{00000000-0005-0000-0000-00007B0E0000}"/>
    <cellStyle name="Normal 12 11 2 2 8" xfId="4103" xr:uid="{00000000-0005-0000-0000-00007C0E0000}"/>
    <cellStyle name="Normal 12 11 2 2 9" xfId="4104" xr:uid="{00000000-0005-0000-0000-00007D0E0000}"/>
    <cellStyle name="Normal 12 11 2 3" xfId="4105" xr:uid="{00000000-0005-0000-0000-00007E0E0000}"/>
    <cellStyle name="Normal 12 11 2 3 10" xfId="4106" xr:uid="{00000000-0005-0000-0000-00007F0E0000}"/>
    <cellStyle name="Normal 12 11 2 3 11" xfId="4107" xr:uid="{00000000-0005-0000-0000-0000800E0000}"/>
    <cellStyle name="Normal 12 11 2 3 2" xfId="4108" xr:uid="{00000000-0005-0000-0000-0000810E0000}"/>
    <cellStyle name="Normal 12 11 2 3 2 10" xfId="4109" xr:uid="{00000000-0005-0000-0000-0000820E0000}"/>
    <cellStyle name="Normal 12 11 2 3 2 2" xfId="4110" xr:uid="{00000000-0005-0000-0000-0000830E0000}"/>
    <cellStyle name="Normal 12 11 2 3 2 2 2" xfId="4111" xr:uid="{00000000-0005-0000-0000-0000840E0000}"/>
    <cellStyle name="Normal 12 11 2 3 2 2 2 2" xfId="4112" xr:uid="{00000000-0005-0000-0000-0000850E0000}"/>
    <cellStyle name="Normal 12 11 2 3 2 2 2 3" xfId="4113" xr:uid="{00000000-0005-0000-0000-0000860E0000}"/>
    <cellStyle name="Normal 12 11 2 3 2 2 2 4" xfId="4114" xr:uid="{00000000-0005-0000-0000-0000870E0000}"/>
    <cellStyle name="Normal 12 11 2 3 2 2 2 5" xfId="4115" xr:uid="{00000000-0005-0000-0000-0000880E0000}"/>
    <cellStyle name="Normal 12 11 2 3 2 2 3" xfId="4116" xr:uid="{00000000-0005-0000-0000-0000890E0000}"/>
    <cellStyle name="Normal 12 11 2 3 2 2 4" xfId="4117" xr:uid="{00000000-0005-0000-0000-00008A0E0000}"/>
    <cellStyle name="Normal 12 11 2 3 2 2 5" xfId="4118" xr:uid="{00000000-0005-0000-0000-00008B0E0000}"/>
    <cellStyle name="Normal 12 11 2 3 2 2 6" xfId="4119" xr:uid="{00000000-0005-0000-0000-00008C0E0000}"/>
    <cellStyle name="Normal 12 11 2 3 2 2 7" xfId="4120" xr:uid="{00000000-0005-0000-0000-00008D0E0000}"/>
    <cellStyle name="Normal 12 11 2 3 2 2 8" xfId="4121" xr:uid="{00000000-0005-0000-0000-00008E0E0000}"/>
    <cellStyle name="Normal 12 11 2 3 2 3" xfId="4122" xr:uid="{00000000-0005-0000-0000-00008F0E0000}"/>
    <cellStyle name="Normal 12 11 2 3 2 3 2" xfId="4123" xr:uid="{00000000-0005-0000-0000-0000900E0000}"/>
    <cellStyle name="Normal 12 11 2 3 2 3 2 2" xfId="4124" xr:uid="{00000000-0005-0000-0000-0000910E0000}"/>
    <cellStyle name="Normal 12 11 2 3 2 3 2 3" xfId="4125" xr:uid="{00000000-0005-0000-0000-0000920E0000}"/>
    <cellStyle name="Normal 12 11 2 3 2 3 2 4" xfId="4126" xr:uid="{00000000-0005-0000-0000-0000930E0000}"/>
    <cellStyle name="Normal 12 11 2 3 2 3 2 5" xfId="4127" xr:uid="{00000000-0005-0000-0000-0000940E0000}"/>
    <cellStyle name="Normal 12 11 2 3 2 3 3" xfId="4128" xr:uid="{00000000-0005-0000-0000-0000950E0000}"/>
    <cellStyle name="Normal 12 11 2 3 2 3 4" xfId="4129" xr:uid="{00000000-0005-0000-0000-0000960E0000}"/>
    <cellStyle name="Normal 12 11 2 3 2 3 5" xfId="4130" xr:uid="{00000000-0005-0000-0000-0000970E0000}"/>
    <cellStyle name="Normal 12 11 2 3 2 3 6" xfId="4131" xr:uid="{00000000-0005-0000-0000-0000980E0000}"/>
    <cellStyle name="Normal 12 11 2 3 2 3 7" xfId="4132" xr:uid="{00000000-0005-0000-0000-0000990E0000}"/>
    <cellStyle name="Normal 12 11 2 3 2 3 8" xfId="4133" xr:uid="{00000000-0005-0000-0000-00009A0E0000}"/>
    <cellStyle name="Normal 12 11 2 3 2 4" xfId="4134" xr:uid="{00000000-0005-0000-0000-00009B0E0000}"/>
    <cellStyle name="Normal 12 11 2 3 2 4 2" xfId="4135" xr:uid="{00000000-0005-0000-0000-00009C0E0000}"/>
    <cellStyle name="Normal 12 11 2 3 2 4 3" xfId="4136" xr:uid="{00000000-0005-0000-0000-00009D0E0000}"/>
    <cellStyle name="Normal 12 11 2 3 2 4 4" xfId="4137" xr:uid="{00000000-0005-0000-0000-00009E0E0000}"/>
    <cellStyle name="Normal 12 11 2 3 2 4 5" xfId="4138" xr:uid="{00000000-0005-0000-0000-00009F0E0000}"/>
    <cellStyle name="Normal 12 11 2 3 2 5" xfId="4139" xr:uid="{00000000-0005-0000-0000-0000A00E0000}"/>
    <cellStyle name="Normal 12 11 2 3 2 6" xfId="4140" xr:uid="{00000000-0005-0000-0000-0000A10E0000}"/>
    <cellStyle name="Normal 12 11 2 3 2 7" xfId="4141" xr:uid="{00000000-0005-0000-0000-0000A20E0000}"/>
    <cellStyle name="Normal 12 11 2 3 2 8" xfId="4142" xr:uid="{00000000-0005-0000-0000-0000A30E0000}"/>
    <cellStyle name="Normal 12 11 2 3 2 9" xfId="4143" xr:uid="{00000000-0005-0000-0000-0000A40E0000}"/>
    <cellStyle name="Normal 12 11 2 3 3" xfId="4144" xr:uid="{00000000-0005-0000-0000-0000A50E0000}"/>
    <cellStyle name="Normal 12 11 2 3 3 2" xfId="4145" xr:uid="{00000000-0005-0000-0000-0000A60E0000}"/>
    <cellStyle name="Normal 12 11 2 3 3 2 2" xfId="4146" xr:uid="{00000000-0005-0000-0000-0000A70E0000}"/>
    <cellStyle name="Normal 12 11 2 3 3 2 3" xfId="4147" xr:uid="{00000000-0005-0000-0000-0000A80E0000}"/>
    <cellStyle name="Normal 12 11 2 3 3 2 4" xfId="4148" xr:uid="{00000000-0005-0000-0000-0000A90E0000}"/>
    <cellStyle name="Normal 12 11 2 3 3 2 5" xfId="4149" xr:uid="{00000000-0005-0000-0000-0000AA0E0000}"/>
    <cellStyle name="Normal 12 11 2 3 3 3" xfId="4150" xr:uid="{00000000-0005-0000-0000-0000AB0E0000}"/>
    <cellStyle name="Normal 12 11 2 3 3 4" xfId="4151" xr:uid="{00000000-0005-0000-0000-0000AC0E0000}"/>
    <cellStyle name="Normal 12 11 2 3 3 5" xfId="4152" xr:uid="{00000000-0005-0000-0000-0000AD0E0000}"/>
    <cellStyle name="Normal 12 11 2 3 3 6" xfId="4153" xr:uid="{00000000-0005-0000-0000-0000AE0E0000}"/>
    <cellStyle name="Normal 12 11 2 3 3 7" xfId="4154" xr:uid="{00000000-0005-0000-0000-0000AF0E0000}"/>
    <cellStyle name="Normal 12 11 2 3 3 8" xfId="4155" xr:uid="{00000000-0005-0000-0000-0000B00E0000}"/>
    <cellStyle name="Normal 12 11 2 3 4" xfId="4156" xr:uid="{00000000-0005-0000-0000-0000B10E0000}"/>
    <cellStyle name="Normal 12 11 2 3 4 2" xfId="4157" xr:uid="{00000000-0005-0000-0000-0000B20E0000}"/>
    <cellStyle name="Normal 12 11 2 3 4 2 2" xfId="4158" xr:uid="{00000000-0005-0000-0000-0000B30E0000}"/>
    <cellStyle name="Normal 12 11 2 3 4 2 3" xfId="4159" xr:uid="{00000000-0005-0000-0000-0000B40E0000}"/>
    <cellStyle name="Normal 12 11 2 3 4 2 4" xfId="4160" xr:uid="{00000000-0005-0000-0000-0000B50E0000}"/>
    <cellStyle name="Normal 12 11 2 3 4 2 5" xfId="4161" xr:uid="{00000000-0005-0000-0000-0000B60E0000}"/>
    <cellStyle name="Normal 12 11 2 3 4 3" xfId="4162" xr:uid="{00000000-0005-0000-0000-0000B70E0000}"/>
    <cellStyle name="Normal 12 11 2 3 4 4" xfId="4163" xr:uid="{00000000-0005-0000-0000-0000B80E0000}"/>
    <cellStyle name="Normal 12 11 2 3 4 5" xfId="4164" xr:uid="{00000000-0005-0000-0000-0000B90E0000}"/>
    <cellStyle name="Normal 12 11 2 3 4 6" xfId="4165" xr:uid="{00000000-0005-0000-0000-0000BA0E0000}"/>
    <cellStyle name="Normal 12 11 2 3 4 7" xfId="4166" xr:uid="{00000000-0005-0000-0000-0000BB0E0000}"/>
    <cellStyle name="Normal 12 11 2 3 4 8" xfId="4167" xr:uid="{00000000-0005-0000-0000-0000BC0E0000}"/>
    <cellStyle name="Normal 12 11 2 3 5" xfId="4168" xr:uid="{00000000-0005-0000-0000-0000BD0E0000}"/>
    <cellStyle name="Normal 12 11 2 3 5 2" xfId="4169" xr:uid="{00000000-0005-0000-0000-0000BE0E0000}"/>
    <cellStyle name="Normal 12 11 2 3 5 3" xfId="4170" xr:uid="{00000000-0005-0000-0000-0000BF0E0000}"/>
    <cellStyle name="Normal 12 11 2 3 5 4" xfId="4171" xr:uid="{00000000-0005-0000-0000-0000C00E0000}"/>
    <cellStyle name="Normal 12 11 2 3 5 5" xfId="4172" xr:uid="{00000000-0005-0000-0000-0000C10E0000}"/>
    <cellStyle name="Normal 12 11 2 3 6" xfId="4173" xr:uid="{00000000-0005-0000-0000-0000C20E0000}"/>
    <cellStyle name="Normal 12 11 2 3 7" xfId="4174" xr:uid="{00000000-0005-0000-0000-0000C30E0000}"/>
    <cellStyle name="Normal 12 11 2 3 8" xfId="4175" xr:uid="{00000000-0005-0000-0000-0000C40E0000}"/>
    <cellStyle name="Normal 12 11 2 3 9" xfId="4176" xr:uid="{00000000-0005-0000-0000-0000C50E0000}"/>
    <cellStyle name="Normal 12 11 2 4" xfId="4177" xr:uid="{00000000-0005-0000-0000-0000C60E0000}"/>
    <cellStyle name="Normal 12 11 2 4 10" xfId="4178" xr:uid="{00000000-0005-0000-0000-0000C70E0000}"/>
    <cellStyle name="Normal 12 11 2 4 2" xfId="4179" xr:uid="{00000000-0005-0000-0000-0000C80E0000}"/>
    <cellStyle name="Normal 12 11 2 4 2 2" xfId="4180" xr:uid="{00000000-0005-0000-0000-0000C90E0000}"/>
    <cellStyle name="Normal 12 11 2 4 2 2 2" xfId="4181" xr:uid="{00000000-0005-0000-0000-0000CA0E0000}"/>
    <cellStyle name="Normal 12 11 2 4 2 2 3" xfId="4182" xr:uid="{00000000-0005-0000-0000-0000CB0E0000}"/>
    <cellStyle name="Normal 12 11 2 4 2 2 4" xfId="4183" xr:uid="{00000000-0005-0000-0000-0000CC0E0000}"/>
    <cellStyle name="Normal 12 11 2 4 2 2 5" xfId="4184" xr:uid="{00000000-0005-0000-0000-0000CD0E0000}"/>
    <cellStyle name="Normal 12 11 2 4 2 3" xfId="4185" xr:uid="{00000000-0005-0000-0000-0000CE0E0000}"/>
    <cellStyle name="Normal 12 11 2 4 2 4" xfId="4186" xr:uid="{00000000-0005-0000-0000-0000CF0E0000}"/>
    <cellStyle name="Normal 12 11 2 4 2 5" xfId="4187" xr:uid="{00000000-0005-0000-0000-0000D00E0000}"/>
    <cellStyle name="Normal 12 11 2 4 2 6" xfId="4188" xr:uid="{00000000-0005-0000-0000-0000D10E0000}"/>
    <cellStyle name="Normal 12 11 2 4 2 7" xfId="4189" xr:uid="{00000000-0005-0000-0000-0000D20E0000}"/>
    <cellStyle name="Normal 12 11 2 4 2 8" xfId="4190" xr:uid="{00000000-0005-0000-0000-0000D30E0000}"/>
    <cellStyle name="Normal 12 11 2 4 3" xfId="4191" xr:uid="{00000000-0005-0000-0000-0000D40E0000}"/>
    <cellStyle name="Normal 12 11 2 4 3 2" xfId="4192" xr:uid="{00000000-0005-0000-0000-0000D50E0000}"/>
    <cellStyle name="Normal 12 11 2 4 3 2 2" xfId="4193" xr:uid="{00000000-0005-0000-0000-0000D60E0000}"/>
    <cellStyle name="Normal 12 11 2 4 3 2 3" xfId="4194" xr:uid="{00000000-0005-0000-0000-0000D70E0000}"/>
    <cellStyle name="Normal 12 11 2 4 3 2 4" xfId="4195" xr:uid="{00000000-0005-0000-0000-0000D80E0000}"/>
    <cellStyle name="Normal 12 11 2 4 3 2 5" xfId="4196" xr:uid="{00000000-0005-0000-0000-0000D90E0000}"/>
    <cellStyle name="Normal 12 11 2 4 3 3" xfId="4197" xr:uid="{00000000-0005-0000-0000-0000DA0E0000}"/>
    <cellStyle name="Normal 12 11 2 4 3 4" xfId="4198" xr:uid="{00000000-0005-0000-0000-0000DB0E0000}"/>
    <cellStyle name="Normal 12 11 2 4 3 5" xfId="4199" xr:uid="{00000000-0005-0000-0000-0000DC0E0000}"/>
    <cellStyle name="Normal 12 11 2 4 3 6" xfId="4200" xr:uid="{00000000-0005-0000-0000-0000DD0E0000}"/>
    <cellStyle name="Normal 12 11 2 4 3 7" xfId="4201" xr:uid="{00000000-0005-0000-0000-0000DE0E0000}"/>
    <cellStyle name="Normal 12 11 2 4 3 8" xfId="4202" xr:uid="{00000000-0005-0000-0000-0000DF0E0000}"/>
    <cellStyle name="Normal 12 11 2 4 4" xfId="4203" xr:uid="{00000000-0005-0000-0000-0000E00E0000}"/>
    <cellStyle name="Normal 12 11 2 4 4 2" xfId="4204" xr:uid="{00000000-0005-0000-0000-0000E10E0000}"/>
    <cellStyle name="Normal 12 11 2 4 4 3" xfId="4205" xr:uid="{00000000-0005-0000-0000-0000E20E0000}"/>
    <cellStyle name="Normal 12 11 2 4 4 4" xfId="4206" xr:uid="{00000000-0005-0000-0000-0000E30E0000}"/>
    <cellStyle name="Normal 12 11 2 4 4 5" xfId="4207" xr:uid="{00000000-0005-0000-0000-0000E40E0000}"/>
    <cellStyle name="Normal 12 11 2 4 5" xfId="4208" xr:uid="{00000000-0005-0000-0000-0000E50E0000}"/>
    <cellStyle name="Normal 12 11 2 4 6" xfId="4209" xr:uid="{00000000-0005-0000-0000-0000E60E0000}"/>
    <cellStyle name="Normal 12 11 2 4 7" xfId="4210" xr:uid="{00000000-0005-0000-0000-0000E70E0000}"/>
    <cellStyle name="Normal 12 11 2 4 8" xfId="4211" xr:uid="{00000000-0005-0000-0000-0000E80E0000}"/>
    <cellStyle name="Normal 12 11 2 4 9" xfId="4212" xr:uid="{00000000-0005-0000-0000-0000E90E0000}"/>
    <cellStyle name="Normal 12 11 2 5" xfId="4213" xr:uid="{00000000-0005-0000-0000-0000EA0E0000}"/>
    <cellStyle name="Normal 12 11 2 5 2" xfId="4214" xr:uid="{00000000-0005-0000-0000-0000EB0E0000}"/>
    <cellStyle name="Normal 12 11 2 5 2 2" xfId="4215" xr:uid="{00000000-0005-0000-0000-0000EC0E0000}"/>
    <cellStyle name="Normal 12 11 2 5 2 3" xfId="4216" xr:uid="{00000000-0005-0000-0000-0000ED0E0000}"/>
    <cellStyle name="Normal 12 11 2 5 2 4" xfId="4217" xr:uid="{00000000-0005-0000-0000-0000EE0E0000}"/>
    <cellStyle name="Normal 12 11 2 5 2 5" xfId="4218" xr:uid="{00000000-0005-0000-0000-0000EF0E0000}"/>
    <cellStyle name="Normal 12 11 2 5 3" xfId="4219" xr:uid="{00000000-0005-0000-0000-0000F00E0000}"/>
    <cellStyle name="Normal 12 11 2 5 4" xfId="4220" xr:uid="{00000000-0005-0000-0000-0000F10E0000}"/>
    <cellStyle name="Normal 12 11 2 5 5" xfId="4221" xr:uid="{00000000-0005-0000-0000-0000F20E0000}"/>
    <cellStyle name="Normal 12 11 2 5 6" xfId="4222" xr:uid="{00000000-0005-0000-0000-0000F30E0000}"/>
    <cellStyle name="Normal 12 11 2 5 7" xfId="4223" xr:uid="{00000000-0005-0000-0000-0000F40E0000}"/>
    <cellStyle name="Normal 12 11 2 5 8" xfId="4224" xr:uid="{00000000-0005-0000-0000-0000F50E0000}"/>
    <cellStyle name="Normal 12 11 2 6" xfId="4225" xr:uid="{00000000-0005-0000-0000-0000F60E0000}"/>
    <cellStyle name="Normal 12 11 2 6 2" xfId="4226" xr:uid="{00000000-0005-0000-0000-0000F70E0000}"/>
    <cellStyle name="Normal 12 11 2 6 2 2" xfId="4227" xr:uid="{00000000-0005-0000-0000-0000F80E0000}"/>
    <cellStyle name="Normal 12 11 2 6 2 3" xfId="4228" xr:uid="{00000000-0005-0000-0000-0000F90E0000}"/>
    <cellStyle name="Normal 12 11 2 6 2 4" xfId="4229" xr:uid="{00000000-0005-0000-0000-0000FA0E0000}"/>
    <cellStyle name="Normal 12 11 2 6 2 5" xfId="4230" xr:uid="{00000000-0005-0000-0000-0000FB0E0000}"/>
    <cellStyle name="Normal 12 11 2 6 3" xfId="4231" xr:uid="{00000000-0005-0000-0000-0000FC0E0000}"/>
    <cellStyle name="Normal 12 11 2 6 4" xfId="4232" xr:uid="{00000000-0005-0000-0000-0000FD0E0000}"/>
    <cellStyle name="Normal 12 11 2 6 5" xfId="4233" xr:uid="{00000000-0005-0000-0000-0000FE0E0000}"/>
    <cellStyle name="Normal 12 11 2 6 6" xfId="4234" xr:uid="{00000000-0005-0000-0000-0000FF0E0000}"/>
    <cellStyle name="Normal 12 11 2 6 7" xfId="4235" xr:uid="{00000000-0005-0000-0000-0000000F0000}"/>
    <cellStyle name="Normal 12 11 2 6 8" xfId="4236" xr:uid="{00000000-0005-0000-0000-0000010F0000}"/>
    <cellStyle name="Normal 12 11 2 7" xfId="4237" xr:uid="{00000000-0005-0000-0000-0000020F0000}"/>
    <cellStyle name="Normal 12 11 2 7 2" xfId="4238" xr:uid="{00000000-0005-0000-0000-0000030F0000}"/>
    <cellStyle name="Normal 12 11 2 7 3" xfId="4239" xr:uid="{00000000-0005-0000-0000-0000040F0000}"/>
    <cellStyle name="Normal 12 11 2 7 4" xfId="4240" xr:uid="{00000000-0005-0000-0000-0000050F0000}"/>
    <cellStyle name="Normal 12 11 2 7 5" xfId="4241" xr:uid="{00000000-0005-0000-0000-0000060F0000}"/>
    <cellStyle name="Normal 12 11 2 8" xfId="4242" xr:uid="{00000000-0005-0000-0000-0000070F0000}"/>
    <cellStyle name="Normal 12 11 2 9" xfId="4243" xr:uid="{00000000-0005-0000-0000-0000080F0000}"/>
    <cellStyle name="Normal 12 11 3" xfId="4244" xr:uid="{00000000-0005-0000-0000-0000090F0000}"/>
    <cellStyle name="Normal 12 11 3 10" xfId="4245" xr:uid="{00000000-0005-0000-0000-00000A0F0000}"/>
    <cellStyle name="Normal 12 11 3 11" xfId="4246" xr:uid="{00000000-0005-0000-0000-00000B0F0000}"/>
    <cellStyle name="Normal 12 11 3 12" xfId="4247" xr:uid="{00000000-0005-0000-0000-00000C0F0000}"/>
    <cellStyle name="Normal 12 11 3 13" xfId="4248" xr:uid="{00000000-0005-0000-0000-00000D0F0000}"/>
    <cellStyle name="Normal 12 11 3 2" xfId="4249" xr:uid="{00000000-0005-0000-0000-00000E0F0000}"/>
    <cellStyle name="Normal 12 11 3 2 10" xfId="4250" xr:uid="{00000000-0005-0000-0000-00000F0F0000}"/>
    <cellStyle name="Normal 12 11 3 2 11" xfId="4251" xr:uid="{00000000-0005-0000-0000-0000100F0000}"/>
    <cellStyle name="Normal 12 11 3 2 2" xfId="4252" xr:uid="{00000000-0005-0000-0000-0000110F0000}"/>
    <cellStyle name="Normal 12 11 3 2 2 10" xfId="4253" xr:uid="{00000000-0005-0000-0000-0000120F0000}"/>
    <cellStyle name="Normal 12 11 3 2 2 2" xfId="4254" xr:uid="{00000000-0005-0000-0000-0000130F0000}"/>
    <cellStyle name="Normal 12 11 3 2 2 2 2" xfId="4255" xr:uid="{00000000-0005-0000-0000-0000140F0000}"/>
    <cellStyle name="Normal 12 11 3 2 2 2 2 2" xfId="4256" xr:uid="{00000000-0005-0000-0000-0000150F0000}"/>
    <cellStyle name="Normal 12 11 3 2 2 2 2 3" xfId="4257" xr:uid="{00000000-0005-0000-0000-0000160F0000}"/>
    <cellStyle name="Normal 12 11 3 2 2 2 2 4" xfId="4258" xr:uid="{00000000-0005-0000-0000-0000170F0000}"/>
    <cellStyle name="Normal 12 11 3 2 2 2 2 5" xfId="4259" xr:uid="{00000000-0005-0000-0000-0000180F0000}"/>
    <cellStyle name="Normal 12 11 3 2 2 2 3" xfId="4260" xr:uid="{00000000-0005-0000-0000-0000190F0000}"/>
    <cellStyle name="Normal 12 11 3 2 2 2 4" xfId="4261" xr:uid="{00000000-0005-0000-0000-00001A0F0000}"/>
    <cellStyle name="Normal 12 11 3 2 2 2 5" xfId="4262" xr:uid="{00000000-0005-0000-0000-00001B0F0000}"/>
    <cellStyle name="Normal 12 11 3 2 2 2 6" xfId="4263" xr:uid="{00000000-0005-0000-0000-00001C0F0000}"/>
    <cellStyle name="Normal 12 11 3 2 2 2 7" xfId="4264" xr:uid="{00000000-0005-0000-0000-00001D0F0000}"/>
    <cellStyle name="Normal 12 11 3 2 2 2 8" xfId="4265" xr:uid="{00000000-0005-0000-0000-00001E0F0000}"/>
    <cellStyle name="Normal 12 11 3 2 2 3" xfId="4266" xr:uid="{00000000-0005-0000-0000-00001F0F0000}"/>
    <cellStyle name="Normal 12 11 3 2 2 3 2" xfId="4267" xr:uid="{00000000-0005-0000-0000-0000200F0000}"/>
    <cellStyle name="Normal 12 11 3 2 2 3 2 2" xfId="4268" xr:uid="{00000000-0005-0000-0000-0000210F0000}"/>
    <cellStyle name="Normal 12 11 3 2 2 3 2 3" xfId="4269" xr:uid="{00000000-0005-0000-0000-0000220F0000}"/>
    <cellStyle name="Normal 12 11 3 2 2 3 2 4" xfId="4270" xr:uid="{00000000-0005-0000-0000-0000230F0000}"/>
    <cellStyle name="Normal 12 11 3 2 2 3 2 5" xfId="4271" xr:uid="{00000000-0005-0000-0000-0000240F0000}"/>
    <cellStyle name="Normal 12 11 3 2 2 3 3" xfId="4272" xr:uid="{00000000-0005-0000-0000-0000250F0000}"/>
    <cellStyle name="Normal 12 11 3 2 2 3 4" xfId="4273" xr:uid="{00000000-0005-0000-0000-0000260F0000}"/>
    <cellStyle name="Normal 12 11 3 2 2 3 5" xfId="4274" xr:uid="{00000000-0005-0000-0000-0000270F0000}"/>
    <cellStyle name="Normal 12 11 3 2 2 3 6" xfId="4275" xr:uid="{00000000-0005-0000-0000-0000280F0000}"/>
    <cellStyle name="Normal 12 11 3 2 2 3 7" xfId="4276" xr:uid="{00000000-0005-0000-0000-0000290F0000}"/>
    <cellStyle name="Normal 12 11 3 2 2 3 8" xfId="4277" xr:uid="{00000000-0005-0000-0000-00002A0F0000}"/>
    <cellStyle name="Normal 12 11 3 2 2 4" xfId="4278" xr:uid="{00000000-0005-0000-0000-00002B0F0000}"/>
    <cellStyle name="Normal 12 11 3 2 2 4 2" xfId="4279" xr:uid="{00000000-0005-0000-0000-00002C0F0000}"/>
    <cellStyle name="Normal 12 11 3 2 2 4 3" xfId="4280" xr:uid="{00000000-0005-0000-0000-00002D0F0000}"/>
    <cellStyle name="Normal 12 11 3 2 2 4 4" xfId="4281" xr:uid="{00000000-0005-0000-0000-00002E0F0000}"/>
    <cellStyle name="Normal 12 11 3 2 2 4 5" xfId="4282" xr:uid="{00000000-0005-0000-0000-00002F0F0000}"/>
    <cellStyle name="Normal 12 11 3 2 2 5" xfId="4283" xr:uid="{00000000-0005-0000-0000-0000300F0000}"/>
    <cellStyle name="Normal 12 11 3 2 2 6" xfId="4284" xr:uid="{00000000-0005-0000-0000-0000310F0000}"/>
    <cellStyle name="Normal 12 11 3 2 2 7" xfId="4285" xr:uid="{00000000-0005-0000-0000-0000320F0000}"/>
    <cellStyle name="Normal 12 11 3 2 2 8" xfId="4286" xr:uid="{00000000-0005-0000-0000-0000330F0000}"/>
    <cellStyle name="Normal 12 11 3 2 2 9" xfId="4287" xr:uid="{00000000-0005-0000-0000-0000340F0000}"/>
    <cellStyle name="Normal 12 11 3 2 3" xfId="4288" xr:uid="{00000000-0005-0000-0000-0000350F0000}"/>
    <cellStyle name="Normal 12 11 3 2 3 2" xfId="4289" xr:uid="{00000000-0005-0000-0000-0000360F0000}"/>
    <cellStyle name="Normal 12 11 3 2 3 2 2" xfId="4290" xr:uid="{00000000-0005-0000-0000-0000370F0000}"/>
    <cellStyle name="Normal 12 11 3 2 3 2 3" xfId="4291" xr:uid="{00000000-0005-0000-0000-0000380F0000}"/>
    <cellStyle name="Normal 12 11 3 2 3 2 4" xfId="4292" xr:uid="{00000000-0005-0000-0000-0000390F0000}"/>
    <cellStyle name="Normal 12 11 3 2 3 2 5" xfId="4293" xr:uid="{00000000-0005-0000-0000-00003A0F0000}"/>
    <cellStyle name="Normal 12 11 3 2 3 3" xfId="4294" xr:uid="{00000000-0005-0000-0000-00003B0F0000}"/>
    <cellStyle name="Normal 12 11 3 2 3 4" xfId="4295" xr:uid="{00000000-0005-0000-0000-00003C0F0000}"/>
    <cellStyle name="Normal 12 11 3 2 3 5" xfId="4296" xr:uid="{00000000-0005-0000-0000-00003D0F0000}"/>
    <cellStyle name="Normal 12 11 3 2 3 6" xfId="4297" xr:uid="{00000000-0005-0000-0000-00003E0F0000}"/>
    <cellStyle name="Normal 12 11 3 2 3 7" xfId="4298" xr:uid="{00000000-0005-0000-0000-00003F0F0000}"/>
    <cellStyle name="Normal 12 11 3 2 3 8" xfId="4299" xr:uid="{00000000-0005-0000-0000-0000400F0000}"/>
    <cellStyle name="Normal 12 11 3 2 4" xfId="4300" xr:uid="{00000000-0005-0000-0000-0000410F0000}"/>
    <cellStyle name="Normal 12 11 3 2 4 2" xfId="4301" xr:uid="{00000000-0005-0000-0000-0000420F0000}"/>
    <cellStyle name="Normal 12 11 3 2 4 2 2" xfId="4302" xr:uid="{00000000-0005-0000-0000-0000430F0000}"/>
    <cellStyle name="Normal 12 11 3 2 4 2 3" xfId="4303" xr:uid="{00000000-0005-0000-0000-0000440F0000}"/>
    <cellStyle name="Normal 12 11 3 2 4 2 4" xfId="4304" xr:uid="{00000000-0005-0000-0000-0000450F0000}"/>
    <cellStyle name="Normal 12 11 3 2 4 2 5" xfId="4305" xr:uid="{00000000-0005-0000-0000-0000460F0000}"/>
    <cellStyle name="Normal 12 11 3 2 4 3" xfId="4306" xr:uid="{00000000-0005-0000-0000-0000470F0000}"/>
    <cellStyle name="Normal 12 11 3 2 4 4" xfId="4307" xr:uid="{00000000-0005-0000-0000-0000480F0000}"/>
    <cellStyle name="Normal 12 11 3 2 4 5" xfId="4308" xr:uid="{00000000-0005-0000-0000-0000490F0000}"/>
    <cellStyle name="Normal 12 11 3 2 4 6" xfId="4309" xr:uid="{00000000-0005-0000-0000-00004A0F0000}"/>
    <cellStyle name="Normal 12 11 3 2 4 7" xfId="4310" xr:uid="{00000000-0005-0000-0000-00004B0F0000}"/>
    <cellStyle name="Normal 12 11 3 2 4 8" xfId="4311" xr:uid="{00000000-0005-0000-0000-00004C0F0000}"/>
    <cellStyle name="Normal 12 11 3 2 5" xfId="4312" xr:uid="{00000000-0005-0000-0000-00004D0F0000}"/>
    <cellStyle name="Normal 12 11 3 2 5 2" xfId="4313" xr:uid="{00000000-0005-0000-0000-00004E0F0000}"/>
    <cellStyle name="Normal 12 11 3 2 5 3" xfId="4314" xr:uid="{00000000-0005-0000-0000-00004F0F0000}"/>
    <cellStyle name="Normal 12 11 3 2 5 4" xfId="4315" xr:uid="{00000000-0005-0000-0000-0000500F0000}"/>
    <cellStyle name="Normal 12 11 3 2 5 5" xfId="4316" xr:uid="{00000000-0005-0000-0000-0000510F0000}"/>
    <cellStyle name="Normal 12 11 3 2 6" xfId="4317" xr:uid="{00000000-0005-0000-0000-0000520F0000}"/>
    <cellStyle name="Normal 12 11 3 2 7" xfId="4318" xr:uid="{00000000-0005-0000-0000-0000530F0000}"/>
    <cellStyle name="Normal 12 11 3 2 8" xfId="4319" xr:uid="{00000000-0005-0000-0000-0000540F0000}"/>
    <cellStyle name="Normal 12 11 3 2 9" xfId="4320" xr:uid="{00000000-0005-0000-0000-0000550F0000}"/>
    <cellStyle name="Normal 12 11 3 3" xfId="4321" xr:uid="{00000000-0005-0000-0000-0000560F0000}"/>
    <cellStyle name="Normal 12 11 3 3 10" xfId="4322" xr:uid="{00000000-0005-0000-0000-0000570F0000}"/>
    <cellStyle name="Normal 12 11 3 3 11" xfId="4323" xr:uid="{00000000-0005-0000-0000-0000580F0000}"/>
    <cellStyle name="Normal 12 11 3 3 2" xfId="4324" xr:uid="{00000000-0005-0000-0000-0000590F0000}"/>
    <cellStyle name="Normal 12 11 3 3 2 10" xfId="4325" xr:uid="{00000000-0005-0000-0000-00005A0F0000}"/>
    <cellStyle name="Normal 12 11 3 3 2 2" xfId="4326" xr:uid="{00000000-0005-0000-0000-00005B0F0000}"/>
    <cellStyle name="Normal 12 11 3 3 2 2 2" xfId="4327" xr:uid="{00000000-0005-0000-0000-00005C0F0000}"/>
    <cellStyle name="Normal 12 11 3 3 2 2 2 2" xfId="4328" xr:uid="{00000000-0005-0000-0000-00005D0F0000}"/>
    <cellStyle name="Normal 12 11 3 3 2 2 2 3" xfId="4329" xr:uid="{00000000-0005-0000-0000-00005E0F0000}"/>
    <cellStyle name="Normal 12 11 3 3 2 2 2 4" xfId="4330" xr:uid="{00000000-0005-0000-0000-00005F0F0000}"/>
    <cellStyle name="Normal 12 11 3 3 2 2 2 5" xfId="4331" xr:uid="{00000000-0005-0000-0000-0000600F0000}"/>
    <cellStyle name="Normal 12 11 3 3 2 2 3" xfId="4332" xr:uid="{00000000-0005-0000-0000-0000610F0000}"/>
    <cellStyle name="Normal 12 11 3 3 2 2 4" xfId="4333" xr:uid="{00000000-0005-0000-0000-0000620F0000}"/>
    <cellStyle name="Normal 12 11 3 3 2 2 5" xfId="4334" xr:uid="{00000000-0005-0000-0000-0000630F0000}"/>
    <cellStyle name="Normal 12 11 3 3 2 2 6" xfId="4335" xr:uid="{00000000-0005-0000-0000-0000640F0000}"/>
    <cellStyle name="Normal 12 11 3 3 2 2 7" xfId="4336" xr:uid="{00000000-0005-0000-0000-0000650F0000}"/>
    <cellStyle name="Normal 12 11 3 3 2 2 8" xfId="4337" xr:uid="{00000000-0005-0000-0000-0000660F0000}"/>
    <cellStyle name="Normal 12 11 3 3 2 3" xfId="4338" xr:uid="{00000000-0005-0000-0000-0000670F0000}"/>
    <cellStyle name="Normal 12 11 3 3 2 3 2" xfId="4339" xr:uid="{00000000-0005-0000-0000-0000680F0000}"/>
    <cellStyle name="Normal 12 11 3 3 2 3 2 2" xfId="4340" xr:uid="{00000000-0005-0000-0000-0000690F0000}"/>
    <cellStyle name="Normal 12 11 3 3 2 3 2 3" xfId="4341" xr:uid="{00000000-0005-0000-0000-00006A0F0000}"/>
    <cellStyle name="Normal 12 11 3 3 2 3 2 4" xfId="4342" xr:uid="{00000000-0005-0000-0000-00006B0F0000}"/>
    <cellStyle name="Normal 12 11 3 3 2 3 2 5" xfId="4343" xr:uid="{00000000-0005-0000-0000-00006C0F0000}"/>
    <cellStyle name="Normal 12 11 3 3 2 3 3" xfId="4344" xr:uid="{00000000-0005-0000-0000-00006D0F0000}"/>
    <cellStyle name="Normal 12 11 3 3 2 3 4" xfId="4345" xr:uid="{00000000-0005-0000-0000-00006E0F0000}"/>
    <cellStyle name="Normal 12 11 3 3 2 3 5" xfId="4346" xr:uid="{00000000-0005-0000-0000-00006F0F0000}"/>
    <cellStyle name="Normal 12 11 3 3 2 3 6" xfId="4347" xr:uid="{00000000-0005-0000-0000-0000700F0000}"/>
    <cellStyle name="Normal 12 11 3 3 2 3 7" xfId="4348" xr:uid="{00000000-0005-0000-0000-0000710F0000}"/>
    <cellStyle name="Normal 12 11 3 3 2 3 8" xfId="4349" xr:uid="{00000000-0005-0000-0000-0000720F0000}"/>
    <cellStyle name="Normal 12 11 3 3 2 4" xfId="4350" xr:uid="{00000000-0005-0000-0000-0000730F0000}"/>
    <cellStyle name="Normal 12 11 3 3 2 4 2" xfId="4351" xr:uid="{00000000-0005-0000-0000-0000740F0000}"/>
    <cellStyle name="Normal 12 11 3 3 2 4 3" xfId="4352" xr:uid="{00000000-0005-0000-0000-0000750F0000}"/>
    <cellStyle name="Normal 12 11 3 3 2 4 4" xfId="4353" xr:uid="{00000000-0005-0000-0000-0000760F0000}"/>
    <cellStyle name="Normal 12 11 3 3 2 4 5" xfId="4354" xr:uid="{00000000-0005-0000-0000-0000770F0000}"/>
    <cellStyle name="Normal 12 11 3 3 2 5" xfId="4355" xr:uid="{00000000-0005-0000-0000-0000780F0000}"/>
    <cellStyle name="Normal 12 11 3 3 2 6" xfId="4356" xr:uid="{00000000-0005-0000-0000-0000790F0000}"/>
    <cellStyle name="Normal 12 11 3 3 2 7" xfId="4357" xr:uid="{00000000-0005-0000-0000-00007A0F0000}"/>
    <cellStyle name="Normal 12 11 3 3 2 8" xfId="4358" xr:uid="{00000000-0005-0000-0000-00007B0F0000}"/>
    <cellStyle name="Normal 12 11 3 3 2 9" xfId="4359" xr:uid="{00000000-0005-0000-0000-00007C0F0000}"/>
    <cellStyle name="Normal 12 11 3 3 3" xfId="4360" xr:uid="{00000000-0005-0000-0000-00007D0F0000}"/>
    <cellStyle name="Normal 12 11 3 3 3 2" xfId="4361" xr:uid="{00000000-0005-0000-0000-00007E0F0000}"/>
    <cellStyle name="Normal 12 11 3 3 3 2 2" xfId="4362" xr:uid="{00000000-0005-0000-0000-00007F0F0000}"/>
    <cellStyle name="Normal 12 11 3 3 3 2 3" xfId="4363" xr:uid="{00000000-0005-0000-0000-0000800F0000}"/>
    <cellStyle name="Normal 12 11 3 3 3 2 4" xfId="4364" xr:uid="{00000000-0005-0000-0000-0000810F0000}"/>
    <cellStyle name="Normal 12 11 3 3 3 2 5" xfId="4365" xr:uid="{00000000-0005-0000-0000-0000820F0000}"/>
    <cellStyle name="Normal 12 11 3 3 3 3" xfId="4366" xr:uid="{00000000-0005-0000-0000-0000830F0000}"/>
    <cellStyle name="Normal 12 11 3 3 3 4" xfId="4367" xr:uid="{00000000-0005-0000-0000-0000840F0000}"/>
    <cellStyle name="Normal 12 11 3 3 3 5" xfId="4368" xr:uid="{00000000-0005-0000-0000-0000850F0000}"/>
    <cellStyle name="Normal 12 11 3 3 3 6" xfId="4369" xr:uid="{00000000-0005-0000-0000-0000860F0000}"/>
    <cellStyle name="Normal 12 11 3 3 3 7" xfId="4370" xr:uid="{00000000-0005-0000-0000-0000870F0000}"/>
    <cellStyle name="Normal 12 11 3 3 3 8" xfId="4371" xr:uid="{00000000-0005-0000-0000-0000880F0000}"/>
    <cellStyle name="Normal 12 11 3 3 4" xfId="4372" xr:uid="{00000000-0005-0000-0000-0000890F0000}"/>
    <cellStyle name="Normal 12 11 3 3 4 2" xfId="4373" xr:uid="{00000000-0005-0000-0000-00008A0F0000}"/>
    <cellStyle name="Normal 12 11 3 3 4 2 2" xfId="4374" xr:uid="{00000000-0005-0000-0000-00008B0F0000}"/>
    <cellStyle name="Normal 12 11 3 3 4 2 3" xfId="4375" xr:uid="{00000000-0005-0000-0000-00008C0F0000}"/>
    <cellStyle name="Normal 12 11 3 3 4 2 4" xfId="4376" xr:uid="{00000000-0005-0000-0000-00008D0F0000}"/>
    <cellStyle name="Normal 12 11 3 3 4 2 5" xfId="4377" xr:uid="{00000000-0005-0000-0000-00008E0F0000}"/>
    <cellStyle name="Normal 12 11 3 3 4 3" xfId="4378" xr:uid="{00000000-0005-0000-0000-00008F0F0000}"/>
    <cellStyle name="Normal 12 11 3 3 4 4" xfId="4379" xr:uid="{00000000-0005-0000-0000-0000900F0000}"/>
    <cellStyle name="Normal 12 11 3 3 4 5" xfId="4380" xr:uid="{00000000-0005-0000-0000-0000910F0000}"/>
    <cellStyle name="Normal 12 11 3 3 4 6" xfId="4381" xr:uid="{00000000-0005-0000-0000-0000920F0000}"/>
    <cellStyle name="Normal 12 11 3 3 4 7" xfId="4382" xr:uid="{00000000-0005-0000-0000-0000930F0000}"/>
    <cellStyle name="Normal 12 11 3 3 4 8" xfId="4383" xr:uid="{00000000-0005-0000-0000-0000940F0000}"/>
    <cellStyle name="Normal 12 11 3 3 5" xfId="4384" xr:uid="{00000000-0005-0000-0000-0000950F0000}"/>
    <cellStyle name="Normal 12 11 3 3 5 2" xfId="4385" xr:uid="{00000000-0005-0000-0000-0000960F0000}"/>
    <cellStyle name="Normal 12 11 3 3 5 3" xfId="4386" xr:uid="{00000000-0005-0000-0000-0000970F0000}"/>
    <cellStyle name="Normal 12 11 3 3 5 4" xfId="4387" xr:uid="{00000000-0005-0000-0000-0000980F0000}"/>
    <cellStyle name="Normal 12 11 3 3 5 5" xfId="4388" xr:uid="{00000000-0005-0000-0000-0000990F0000}"/>
    <cellStyle name="Normal 12 11 3 3 6" xfId="4389" xr:uid="{00000000-0005-0000-0000-00009A0F0000}"/>
    <cellStyle name="Normal 12 11 3 3 7" xfId="4390" xr:uid="{00000000-0005-0000-0000-00009B0F0000}"/>
    <cellStyle name="Normal 12 11 3 3 8" xfId="4391" xr:uid="{00000000-0005-0000-0000-00009C0F0000}"/>
    <cellStyle name="Normal 12 11 3 3 9" xfId="4392" xr:uid="{00000000-0005-0000-0000-00009D0F0000}"/>
    <cellStyle name="Normal 12 11 3 4" xfId="4393" xr:uid="{00000000-0005-0000-0000-00009E0F0000}"/>
    <cellStyle name="Normal 12 11 3 4 10" xfId="4394" xr:uid="{00000000-0005-0000-0000-00009F0F0000}"/>
    <cellStyle name="Normal 12 11 3 4 2" xfId="4395" xr:uid="{00000000-0005-0000-0000-0000A00F0000}"/>
    <cellStyle name="Normal 12 11 3 4 2 2" xfId="4396" xr:uid="{00000000-0005-0000-0000-0000A10F0000}"/>
    <cellStyle name="Normal 12 11 3 4 2 2 2" xfId="4397" xr:uid="{00000000-0005-0000-0000-0000A20F0000}"/>
    <cellStyle name="Normal 12 11 3 4 2 2 3" xfId="4398" xr:uid="{00000000-0005-0000-0000-0000A30F0000}"/>
    <cellStyle name="Normal 12 11 3 4 2 2 4" xfId="4399" xr:uid="{00000000-0005-0000-0000-0000A40F0000}"/>
    <cellStyle name="Normal 12 11 3 4 2 2 5" xfId="4400" xr:uid="{00000000-0005-0000-0000-0000A50F0000}"/>
    <cellStyle name="Normal 12 11 3 4 2 3" xfId="4401" xr:uid="{00000000-0005-0000-0000-0000A60F0000}"/>
    <cellStyle name="Normal 12 11 3 4 2 4" xfId="4402" xr:uid="{00000000-0005-0000-0000-0000A70F0000}"/>
    <cellStyle name="Normal 12 11 3 4 2 5" xfId="4403" xr:uid="{00000000-0005-0000-0000-0000A80F0000}"/>
    <cellStyle name="Normal 12 11 3 4 2 6" xfId="4404" xr:uid="{00000000-0005-0000-0000-0000A90F0000}"/>
    <cellStyle name="Normal 12 11 3 4 2 7" xfId="4405" xr:uid="{00000000-0005-0000-0000-0000AA0F0000}"/>
    <cellStyle name="Normal 12 11 3 4 2 8" xfId="4406" xr:uid="{00000000-0005-0000-0000-0000AB0F0000}"/>
    <cellStyle name="Normal 12 11 3 4 3" xfId="4407" xr:uid="{00000000-0005-0000-0000-0000AC0F0000}"/>
    <cellStyle name="Normal 12 11 3 4 3 2" xfId="4408" xr:uid="{00000000-0005-0000-0000-0000AD0F0000}"/>
    <cellStyle name="Normal 12 11 3 4 3 2 2" xfId="4409" xr:uid="{00000000-0005-0000-0000-0000AE0F0000}"/>
    <cellStyle name="Normal 12 11 3 4 3 2 3" xfId="4410" xr:uid="{00000000-0005-0000-0000-0000AF0F0000}"/>
    <cellStyle name="Normal 12 11 3 4 3 2 4" xfId="4411" xr:uid="{00000000-0005-0000-0000-0000B00F0000}"/>
    <cellStyle name="Normal 12 11 3 4 3 2 5" xfId="4412" xr:uid="{00000000-0005-0000-0000-0000B10F0000}"/>
    <cellStyle name="Normal 12 11 3 4 3 3" xfId="4413" xr:uid="{00000000-0005-0000-0000-0000B20F0000}"/>
    <cellStyle name="Normal 12 11 3 4 3 4" xfId="4414" xr:uid="{00000000-0005-0000-0000-0000B30F0000}"/>
    <cellStyle name="Normal 12 11 3 4 3 5" xfId="4415" xr:uid="{00000000-0005-0000-0000-0000B40F0000}"/>
    <cellStyle name="Normal 12 11 3 4 3 6" xfId="4416" xr:uid="{00000000-0005-0000-0000-0000B50F0000}"/>
    <cellStyle name="Normal 12 11 3 4 3 7" xfId="4417" xr:uid="{00000000-0005-0000-0000-0000B60F0000}"/>
    <cellStyle name="Normal 12 11 3 4 3 8" xfId="4418" xr:uid="{00000000-0005-0000-0000-0000B70F0000}"/>
    <cellStyle name="Normal 12 11 3 4 4" xfId="4419" xr:uid="{00000000-0005-0000-0000-0000B80F0000}"/>
    <cellStyle name="Normal 12 11 3 4 4 2" xfId="4420" xr:uid="{00000000-0005-0000-0000-0000B90F0000}"/>
    <cellStyle name="Normal 12 11 3 4 4 3" xfId="4421" xr:uid="{00000000-0005-0000-0000-0000BA0F0000}"/>
    <cellStyle name="Normal 12 11 3 4 4 4" xfId="4422" xr:uid="{00000000-0005-0000-0000-0000BB0F0000}"/>
    <cellStyle name="Normal 12 11 3 4 4 5" xfId="4423" xr:uid="{00000000-0005-0000-0000-0000BC0F0000}"/>
    <cellStyle name="Normal 12 11 3 4 5" xfId="4424" xr:uid="{00000000-0005-0000-0000-0000BD0F0000}"/>
    <cellStyle name="Normal 12 11 3 4 6" xfId="4425" xr:uid="{00000000-0005-0000-0000-0000BE0F0000}"/>
    <cellStyle name="Normal 12 11 3 4 7" xfId="4426" xr:uid="{00000000-0005-0000-0000-0000BF0F0000}"/>
    <cellStyle name="Normal 12 11 3 4 8" xfId="4427" xr:uid="{00000000-0005-0000-0000-0000C00F0000}"/>
    <cellStyle name="Normal 12 11 3 4 9" xfId="4428" xr:uid="{00000000-0005-0000-0000-0000C10F0000}"/>
    <cellStyle name="Normal 12 11 3 5" xfId="4429" xr:uid="{00000000-0005-0000-0000-0000C20F0000}"/>
    <cellStyle name="Normal 12 11 3 5 2" xfId="4430" xr:uid="{00000000-0005-0000-0000-0000C30F0000}"/>
    <cellStyle name="Normal 12 11 3 5 2 2" xfId="4431" xr:uid="{00000000-0005-0000-0000-0000C40F0000}"/>
    <cellStyle name="Normal 12 11 3 5 2 3" xfId="4432" xr:uid="{00000000-0005-0000-0000-0000C50F0000}"/>
    <cellStyle name="Normal 12 11 3 5 2 4" xfId="4433" xr:uid="{00000000-0005-0000-0000-0000C60F0000}"/>
    <cellStyle name="Normal 12 11 3 5 2 5" xfId="4434" xr:uid="{00000000-0005-0000-0000-0000C70F0000}"/>
    <cellStyle name="Normal 12 11 3 5 3" xfId="4435" xr:uid="{00000000-0005-0000-0000-0000C80F0000}"/>
    <cellStyle name="Normal 12 11 3 5 4" xfId="4436" xr:uid="{00000000-0005-0000-0000-0000C90F0000}"/>
    <cellStyle name="Normal 12 11 3 5 5" xfId="4437" xr:uid="{00000000-0005-0000-0000-0000CA0F0000}"/>
    <cellStyle name="Normal 12 11 3 5 6" xfId="4438" xr:uid="{00000000-0005-0000-0000-0000CB0F0000}"/>
    <cellStyle name="Normal 12 11 3 5 7" xfId="4439" xr:uid="{00000000-0005-0000-0000-0000CC0F0000}"/>
    <cellStyle name="Normal 12 11 3 5 8" xfId="4440" xr:uid="{00000000-0005-0000-0000-0000CD0F0000}"/>
    <cellStyle name="Normal 12 11 3 6" xfId="4441" xr:uid="{00000000-0005-0000-0000-0000CE0F0000}"/>
    <cellStyle name="Normal 12 11 3 6 2" xfId="4442" xr:uid="{00000000-0005-0000-0000-0000CF0F0000}"/>
    <cellStyle name="Normal 12 11 3 6 2 2" xfId="4443" xr:uid="{00000000-0005-0000-0000-0000D00F0000}"/>
    <cellStyle name="Normal 12 11 3 6 2 3" xfId="4444" xr:uid="{00000000-0005-0000-0000-0000D10F0000}"/>
    <cellStyle name="Normal 12 11 3 6 2 4" xfId="4445" xr:uid="{00000000-0005-0000-0000-0000D20F0000}"/>
    <cellStyle name="Normal 12 11 3 6 2 5" xfId="4446" xr:uid="{00000000-0005-0000-0000-0000D30F0000}"/>
    <cellStyle name="Normal 12 11 3 6 3" xfId="4447" xr:uid="{00000000-0005-0000-0000-0000D40F0000}"/>
    <cellStyle name="Normal 12 11 3 6 4" xfId="4448" xr:uid="{00000000-0005-0000-0000-0000D50F0000}"/>
    <cellStyle name="Normal 12 11 3 6 5" xfId="4449" xr:uid="{00000000-0005-0000-0000-0000D60F0000}"/>
    <cellStyle name="Normal 12 11 3 6 6" xfId="4450" xr:uid="{00000000-0005-0000-0000-0000D70F0000}"/>
    <cellStyle name="Normal 12 11 3 6 7" xfId="4451" xr:uid="{00000000-0005-0000-0000-0000D80F0000}"/>
    <cellStyle name="Normal 12 11 3 6 8" xfId="4452" xr:uid="{00000000-0005-0000-0000-0000D90F0000}"/>
    <cellStyle name="Normal 12 11 3 7" xfId="4453" xr:uid="{00000000-0005-0000-0000-0000DA0F0000}"/>
    <cellStyle name="Normal 12 11 3 7 2" xfId="4454" xr:uid="{00000000-0005-0000-0000-0000DB0F0000}"/>
    <cellStyle name="Normal 12 11 3 7 3" xfId="4455" xr:uid="{00000000-0005-0000-0000-0000DC0F0000}"/>
    <cellStyle name="Normal 12 11 3 7 4" xfId="4456" xr:uid="{00000000-0005-0000-0000-0000DD0F0000}"/>
    <cellStyle name="Normal 12 11 3 7 5" xfId="4457" xr:uid="{00000000-0005-0000-0000-0000DE0F0000}"/>
    <cellStyle name="Normal 12 11 3 8" xfId="4458" xr:uid="{00000000-0005-0000-0000-0000DF0F0000}"/>
    <cellStyle name="Normal 12 11 3 9" xfId="4459" xr:uid="{00000000-0005-0000-0000-0000E00F0000}"/>
    <cellStyle name="Normal 12 11 4" xfId="4460" xr:uid="{00000000-0005-0000-0000-0000E10F0000}"/>
    <cellStyle name="Normal 12 11 4 10" xfId="4461" xr:uid="{00000000-0005-0000-0000-0000E20F0000}"/>
    <cellStyle name="Normal 12 11 4 11" xfId="4462" xr:uid="{00000000-0005-0000-0000-0000E30F0000}"/>
    <cellStyle name="Normal 12 11 4 2" xfId="4463" xr:uid="{00000000-0005-0000-0000-0000E40F0000}"/>
    <cellStyle name="Normal 12 11 4 2 10" xfId="4464" xr:uid="{00000000-0005-0000-0000-0000E50F0000}"/>
    <cellStyle name="Normal 12 11 4 2 2" xfId="4465" xr:uid="{00000000-0005-0000-0000-0000E60F0000}"/>
    <cellStyle name="Normal 12 11 4 2 2 2" xfId="4466" xr:uid="{00000000-0005-0000-0000-0000E70F0000}"/>
    <cellStyle name="Normal 12 11 4 2 2 2 2" xfId="4467" xr:uid="{00000000-0005-0000-0000-0000E80F0000}"/>
    <cellStyle name="Normal 12 11 4 2 2 2 3" xfId="4468" xr:uid="{00000000-0005-0000-0000-0000E90F0000}"/>
    <cellStyle name="Normal 12 11 4 2 2 2 4" xfId="4469" xr:uid="{00000000-0005-0000-0000-0000EA0F0000}"/>
    <cellStyle name="Normal 12 11 4 2 2 2 5" xfId="4470" xr:uid="{00000000-0005-0000-0000-0000EB0F0000}"/>
    <cellStyle name="Normal 12 11 4 2 2 3" xfId="4471" xr:uid="{00000000-0005-0000-0000-0000EC0F0000}"/>
    <cellStyle name="Normal 12 11 4 2 2 4" xfId="4472" xr:uid="{00000000-0005-0000-0000-0000ED0F0000}"/>
    <cellStyle name="Normal 12 11 4 2 2 5" xfId="4473" xr:uid="{00000000-0005-0000-0000-0000EE0F0000}"/>
    <cellStyle name="Normal 12 11 4 2 2 6" xfId="4474" xr:uid="{00000000-0005-0000-0000-0000EF0F0000}"/>
    <cellStyle name="Normal 12 11 4 2 2 7" xfId="4475" xr:uid="{00000000-0005-0000-0000-0000F00F0000}"/>
    <cellStyle name="Normal 12 11 4 2 2 8" xfId="4476" xr:uid="{00000000-0005-0000-0000-0000F10F0000}"/>
    <cellStyle name="Normal 12 11 4 2 3" xfId="4477" xr:uid="{00000000-0005-0000-0000-0000F20F0000}"/>
    <cellStyle name="Normal 12 11 4 2 3 2" xfId="4478" xr:uid="{00000000-0005-0000-0000-0000F30F0000}"/>
    <cellStyle name="Normal 12 11 4 2 3 2 2" xfId="4479" xr:uid="{00000000-0005-0000-0000-0000F40F0000}"/>
    <cellStyle name="Normal 12 11 4 2 3 2 3" xfId="4480" xr:uid="{00000000-0005-0000-0000-0000F50F0000}"/>
    <cellStyle name="Normal 12 11 4 2 3 2 4" xfId="4481" xr:uid="{00000000-0005-0000-0000-0000F60F0000}"/>
    <cellStyle name="Normal 12 11 4 2 3 2 5" xfId="4482" xr:uid="{00000000-0005-0000-0000-0000F70F0000}"/>
    <cellStyle name="Normal 12 11 4 2 3 3" xfId="4483" xr:uid="{00000000-0005-0000-0000-0000F80F0000}"/>
    <cellStyle name="Normal 12 11 4 2 3 4" xfId="4484" xr:uid="{00000000-0005-0000-0000-0000F90F0000}"/>
    <cellStyle name="Normal 12 11 4 2 3 5" xfId="4485" xr:uid="{00000000-0005-0000-0000-0000FA0F0000}"/>
    <cellStyle name="Normal 12 11 4 2 3 6" xfId="4486" xr:uid="{00000000-0005-0000-0000-0000FB0F0000}"/>
    <cellStyle name="Normal 12 11 4 2 3 7" xfId="4487" xr:uid="{00000000-0005-0000-0000-0000FC0F0000}"/>
    <cellStyle name="Normal 12 11 4 2 3 8" xfId="4488" xr:uid="{00000000-0005-0000-0000-0000FD0F0000}"/>
    <cellStyle name="Normal 12 11 4 2 4" xfId="4489" xr:uid="{00000000-0005-0000-0000-0000FE0F0000}"/>
    <cellStyle name="Normal 12 11 4 2 4 2" xfId="4490" xr:uid="{00000000-0005-0000-0000-0000FF0F0000}"/>
    <cellStyle name="Normal 12 11 4 2 4 3" xfId="4491" xr:uid="{00000000-0005-0000-0000-000000100000}"/>
    <cellStyle name="Normal 12 11 4 2 4 4" xfId="4492" xr:uid="{00000000-0005-0000-0000-000001100000}"/>
    <cellStyle name="Normal 12 11 4 2 4 5" xfId="4493" xr:uid="{00000000-0005-0000-0000-000002100000}"/>
    <cellStyle name="Normal 12 11 4 2 5" xfId="4494" xr:uid="{00000000-0005-0000-0000-000003100000}"/>
    <cellStyle name="Normal 12 11 4 2 6" xfId="4495" xr:uid="{00000000-0005-0000-0000-000004100000}"/>
    <cellStyle name="Normal 12 11 4 2 7" xfId="4496" xr:uid="{00000000-0005-0000-0000-000005100000}"/>
    <cellStyle name="Normal 12 11 4 2 8" xfId="4497" xr:uid="{00000000-0005-0000-0000-000006100000}"/>
    <cellStyle name="Normal 12 11 4 2 9" xfId="4498" xr:uid="{00000000-0005-0000-0000-000007100000}"/>
    <cellStyle name="Normal 12 11 4 3" xfId="4499" xr:uid="{00000000-0005-0000-0000-000008100000}"/>
    <cellStyle name="Normal 12 11 4 3 2" xfId="4500" xr:uid="{00000000-0005-0000-0000-000009100000}"/>
    <cellStyle name="Normal 12 11 4 3 2 2" xfId="4501" xr:uid="{00000000-0005-0000-0000-00000A100000}"/>
    <cellStyle name="Normal 12 11 4 3 2 3" xfId="4502" xr:uid="{00000000-0005-0000-0000-00000B100000}"/>
    <cellStyle name="Normal 12 11 4 3 2 4" xfId="4503" xr:uid="{00000000-0005-0000-0000-00000C100000}"/>
    <cellStyle name="Normal 12 11 4 3 2 5" xfId="4504" xr:uid="{00000000-0005-0000-0000-00000D100000}"/>
    <cellStyle name="Normal 12 11 4 3 3" xfId="4505" xr:uid="{00000000-0005-0000-0000-00000E100000}"/>
    <cellStyle name="Normal 12 11 4 3 4" xfId="4506" xr:uid="{00000000-0005-0000-0000-00000F100000}"/>
    <cellStyle name="Normal 12 11 4 3 5" xfId="4507" xr:uid="{00000000-0005-0000-0000-000010100000}"/>
    <cellStyle name="Normal 12 11 4 3 6" xfId="4508" xr:uid="{00000000-0005-0000-0000-000011100000}"/>
    <cellStyle name="Normal 12 11 4 3 7" xfId="4509" xr:uid="{00000000-0005-0000-0000-000012100000}"/>
    <cellStyle name="Normal 12 11 4 3 8" xfId="4510" xr:uid="{00000000-0005-0000-0000-000013100000}"/>
    <cellStyle name="Normal 12 11 4 4" xfId="4511" xr:uid="{00000000-0005-0000-0000-000014100000}"/>
    <cellStyle name="Normal 12 11 4 4 2" xfId="4512" xr:uid="{00000000-0005-0000-0000-000015100000}"/>
    <cellStyle name="Normal 12 11 4 4 2 2" xfId="4513" xr:uid="{00000000-0005-0000-0000-000016100000}"/>
    <cellStyle name="Normal 12 11 4 4 2 3" xfId="4514" xr:uid="{00000000-0005-0000-0000-000017100000}"/>
    <cellStyle name="Normal 12 11 4 4 2 4" xfId="4515" xr:uid="{00000000-0005-0000-0000-000018100000}"/>
    <cellStyle name="Normal 12 11 4 4 2 5" xfId="4516" xr:uid="{00000000-0005-0000-0000-000019100000}"/>
    <cellStyle name="Normal 12 11 4 4 3" xfId="4517" xr:uid="{00000000-0005-0000-0000-00001A100000}"/>
    <cellStyle name="Normal 12 11 4 4 4" xfId="4518" xr:uid="{00000000-0005-0000-0000-00001B100000}"/>
    <cellStyle name="Normal 12 11 4 4 5" xfId="4519" xr:uid="{00000000-0005-0000-0000-00001C100000}"/>
    <cellStyle name="Normal 12 11 4 4 6" xfId="4520" xr:uid="{00000000-0005-0000-0000-00001D100000}"/>
    <cellStyle name="Normal 12 11 4 4 7" xfId="4521" xr:uid="{00000000-0005-0000-0000-00001E100000}"/>
    <cellStyle name="Normal 12 11 4 4 8" xfId="4522" xr:uid="{00000000-0005-0000-0000-00001F100000}"/>
    <cellStyle name="Normal 12 11 4 5" xfId="4523" xr:uid="{00000000-0005-0000-0000-000020100000}"/>
    <cellStyle name="Normal 12 11 4 5 2" xfId="4524" xr:uid="{00000000-0005-0000-0000-000021100000}"/>
    <cellStyle name="Normal 12 11 4 5 3" xfId="4525" xr:uid="{00000000-0005-0000-0000-000022100000}"/>
    <cellStyle name="Normal 12 11 4 5 4" xfId="4526" xr:uid="{00000000-0005-0000-0000-000023100000}"/>
    <cellStyle name="Normal 12 11 4 5 5" xfId="4527" xr:uid="{00000000-0005-0000-0000-000024100000}"/>
    <cellStyle name="Normal 12 11 4 6" xfId="4528" xr:uid="{00000000-0005-0000-0000-000025100000}"/>
    <cellStyle name="Normal 12 11 4 7" xfId="4529" xr:uid="{00000000-0005-0000-0000-000026100000}"/>
    <cellStyle name="Normal 12 11 4 8" xfId="4530" xr:uid="{00000000-0005-0000-0000-000027100000}"/>
    <cellStyle name="Normal 12 11 4 9" xfId="4531" xr:uid="{00000000-0005-0000-0000-000028100000}"/>
    <cellStyle name="Normal 12 11 5" xfId="4532" xr:uid="{00000000-0005-0000-0000-000029100000}"/>
    <cellStyle name="Normal 12 11 5 10" xfId="4533" xr:uid="{00000000-0005-0000-0000-00002A100000}"/>
    <cellStyle name="Normal 12 11 5 11" xfId="4534" xr:uid="{00000000-0005-0000-0000-00002B100000}"/>
    <cellStyle name="Normal 12 11 5 2" xfId="4535" xr:uid="{00000000-0005-0000-0000-00002C100000}"/>
    <cellStyle name="Normal 12 11 5 2 10" xfId="4536" xr:uid="{00000000-0005-0000-0000-00002D100000}"/>
    <cellStyle name="Normal 12 11 5 2 2" xfId="4537" xr:uid="{00000000-0005-0000-0000-00002E100000}"/>
    <cellStyle name="Normal 12 11 5 2 2 2" xfId="4538" xr:uid="{00000000-0005-0000-0000-00002F100000}"/>
    <cellStyle name="Normal 12 11 5 2 2 2 2" xfId="4539" xr:uid="{00000000-0005-0000-0000-000030100000}"/>
    <cellStyle name="Normal 12 11 5 2 2 2 3" xfId="4540" xr:uid="{00000000-0005-0000-0000-000031100000}"/>
    <cellStyle name="Normal 12 11 5 2 2 2 4" xfId="4541" xr:uid="{00000000-0005-0000-0000-000032100000}"/>
    <cellStyle name="Normal 12 11 5 2 2 2 5" xfId="4542" xr:uid="{00000000-0005-0000-0000-000033100000}"/>
    <cellStyle name="Normal 12 11 5 2 2 3" xfId="4543" xr:uid="{00000000-0005-0000-0000-000034100000}"/>
    <cellStyle name="Normal 12 11 5 2 2 4" xfId="4544" xr:uid="{00000000-0005-0000-0000-000035100000}"/>
    <cellStyle name="Normal 12 11 5 2 2 5" xfId="4545" xr:uid="{00000000-0005-0000-0000-000036100000}"/>
    <cellStyle name="Normal 12 11 5 2 2 6" xfId="4546" xr:uid="{00000000-0005-0000-0000-000037100000}"/>
    <cellStyle name="Normal 12 11 5 2 2 7" xfId="4547" xr:uid="{00000000-0005-0000-0000-000038100000}"/>
    <cellStyle name="Normal 12 11 5 2 2 8" xfId="4548" xr:uid="{00000000-0005-0000-0000-000039100000}"/>
    <cellStyle name="Normal 12 11 5 2 3" xfId="4549" xr:uid="{00000000-0005-0000-0000-00003A100000}"/>
    <cellStyle name="Normal 12 11 5 2 3 2" xfId="4550" xr:uid="{00000000-0005-0000-0000-00003B100000}"/>
    <cellStyle name="Normal 12 11 5 2 3 2 2" xfId="4551" xr:uid="{00000000-0005-0000-0000-00003C100000}"/>
    <cellStyle name="Normal 12 11 5 2 3 2 3" xfId="4552" xr:uid="{00000000-0005-0000-0000-00003D100000}"/>
    <cellStyle name="Normal 12 11 5 2 3 2 4" xfId="4553" xr:uid="{00000000-0005-0000-0000-00003E100000}"/>
    <cellStyle name="Normal 12 11 5 2 3 2 5" xfId="4554" xr:uid="{00000000-0005-0000-0000-00003F100000}"/>
    <cellStyle name="Normal 12 11 5 2 3 3" xfId="4555" xr:uid="{00000000-0005-0000-0000-000040100000}"/>
    <cellStyle name="Normal 12 11 5 2 3 4" xfId="4556" xr:uid="{00000000-0005-0000-0000-000041100000}"/>
    <cellStyle name="Normal 12 11 5 2 3 5" xfId="4557" xr:uid="{00000000-0005-0000-0000-000042100000}"/>
    <cellStyle name="Normal 12 11 5 2 3 6" xfId="4558" xr:uid="{00000000-0005-0000-0000-000043100000}"/>
    <cellStyle name="Normal 12 11 5 2 3 7" xfId="4559" xr:uid="{00000000-0005-0000-0000-000044100000}"/>
    <cellStyle name="Normal 12 11 5 2 3 8" xfId="4560" xr:uid="{00000000-0005-0000-0000-000045100000}"/>
    <cellStyle name="Normal 12 11 5 2 4" xfId="4561" xr:uid="{00000000-0005-0000-0000-000046100000}"/>
    <cellStyle name="Normal 12 11 5 2 4 2" xfId="4562" xr:uid="{00000000-0005-0000-0000-000047100000}"/>
    <cellStyle name="Normal 12 11 5 2 4 3" xfId="4563" xr:uid="{00000000-0005-0000-0000-000048100000}"/>
    <cellStyle name="Normal 12 11 5 2 4 4" xfId="4564" xr:uid="{00000000-0005-0000-0000-000049100000}"/>
    <cellStyle name="Normal 12 11 5 2 4 5" xfId="4565" xr:uid="{00000000-0005-0000-0000-00004A100000}"/>
    <cellStyle name="Normal 12 11 5 2 5" xfId="4566" xr:uid="{00000000-0005-0000-0000-00004B100000}"/>
    <cellStyle name="Normal 12 11 5 2 6" xfId="4567" xr:uid="{00000000-0005-0000-0000-00004C100000}"/>
    <cellStyle name="Normal 12 11 5 2 7" xfId="4568" xr:uid="{00000000-0005-0000-0000-00004D100000}"/>
    <cellStyle name="Normal 12 11 5 2 8" xfId="4569" xr:uid="{00000000-0005-0000-0000-00004E100000}"/>
    <cellStyle name="Normal 12 11 5 2 9" xfId="4570" xr:uid="{00000000-0005-0000-0000-00004F100000}"/>
    <cellStyle name="Normal 12 11 5 3" xfId="4571" xr:uid="{00000000-0005-0000-0000-000050100000}"/>
    <cellStyle name="Normal 12 11 5 3 2" xfId="4572" xr:uid="{00000000-0005-0000-0000-000051100000}"/>
    <cellStyle name="Normal 12 11 5 3 2 2" xfId="4573" xr:uid="{00000000-0005-0000-0000-000052100000}"/>
    <cellStyle name="Normal 12 11 5 3 2 3" xfId="4574" xr:uid="{00000000-0005-0000-0000-000053100000}"/>
    <cellStyle name="Normal 12 11 5 3 2 4" xfId="4575" xr:uid="{00000000-0005-0000-0000-000054100000}"/>
    <cellStyle name="Normal 12 11 5 3 2 5" xfId="4576" xr:uid="{00000000-0005-0000-0000-000055100000}"/>
    <cellStyle name="Normal 12 11 5 3 3" xfId="4577" xr:uid="{00000000-0005-0000-0000-000056100000}"/>
    <cellStyle name="Normal 12 11 5 3 4" xfId="4578" xr:uid="{00000000-0005-0000-0000-000057100000}"/>
    <cellStyle name="Normal 12 11 5 3 5" xfId="4579" xr:uid="{00000000-0005-0000-0000-000058100000}"/>
    <cellStyle name="Normal 12 11 5 3 6" xfId="4580" xr:uid="{00000000-0005-0000-0000-000059100000}"/>
    <cellStyle name="Normal 12 11 5 3 7" xfId="4581" xr:uid="{00000000-0005-0000-0000-00005A100000}"/>
    <cellStyle name="Normal 12 11 5 3 8" xfId="4582" xr:uid="{00000000-0005-0000-0000-00005B100000}"/>
    <cellStyle name="Normal 12 11 5 4" xfId="4583" xr:uid="{00000000-0005-0000-0000-00005C100000}"/>
    <cellStyle name="Normal 12 11 5 4 2" xfId="4584" xr:uid="{00000000-0005-0000-0000-00005D100000}"/>
    <cellStyle name="Normal 12 11 5 4 2 2" xfId="4585" xr:uid="{00000000-0005-0000-0000-00005E100000}"/>
    <cellStyle name="Normal 12 11 5 4 2 3" xfId="4586" xr:uid="{00000000-0005-0000-0000-00005F100000}"/>
    <cellStyle name="Normal 12 11 5 4 2 4" xfId="4587" xr:uid="{00000000-0005-0000-0000-000060100000}"/>
    <cellStyle name="Normal 12 11 5 4 2 5" xfId="4588" xr:uid="{00000000-0005-0000-0000-000061100000}"/>
    <cellStyle name="Normal 12 11 5 4 3" xfId="4589" xr:uid="{00000000-0005-0000-0000-000062100000}"/>
    <cellStyle name="Normal 12 11 5 4 4" xfId="4590" xr:uid="{00000000-0005-0000-0000-000063100000}"/>
    <cellStyle name="Normal 12 11 5 4 5" xfId="4591" xr:uid="{00000000-0005-0000-0000-000064100000}"/>
    <cellStyle name="Normal 12 11 5 4 6" xfId="4592" xr:uid="{00000000-0005-0000-0000-000065100000}"/>
    <cellStyle name="Normal 12 11 5 4 7" xfId="4593" xr:uid="{00000000-0005-0000-0000-000066100000}"/>
    <cellStyle name="Normal 12 11 5 4 8" xfId="4594" xr:uid="{00000000-0005-0000-0000-000067100000}"/>
    <cellStyle name="Normal 12 11 5 5" xfId="4595" xr:uid="{00000000-0005-0000-0000-000068100000}"/>
    <cellStyle name="Normal 12 11 5 5 2" xfId="4596" xr:uid="{00000000-0005-0000-0000-000069100000}"/>
    <cellStyle name="Normal 12 11 5 5 3" xfId="4597" xr:uid="{00000000-0005-0000-0000-00006A100000}"/>
    <cellStyle name="Normal 12 11 5 5 4" xfId="4598" xr:uid="{00000000-0005-0000-0000-00006B100000}"/>
    <cellStyle name="Normal 12 11 5 5 5" xfId="4599" xr:uid="{00000000-0005-0000-0000-00006C100000}"/>
    <cellStyle name="Normal 12 11 5 6" xfId="4600" xr:uid="{00000000-0005-0000-0000-00006D100000}"/>
    <cellStyle name="Normal 12 11 5 7" xfId="4601" xr:uid="{00000000-0005-0000-0000-00006E100000}"/>
    <cellStyle name="Normal 12 11 5 8" xfId="4602" xr:uid="{00000000-0005-0000-0000-00006F100000}"/>
    <cellStyle name="Normal 12 11 5 9" xfId="4603" xr:uid="{00000000-0005-0000-0000-000070100000}"/>
    <cellStyle name="Normal 12 11 6" xfId="4604" xr:uid="{00000000-0005-0000-0000-000071100000}"/>
    <cellStyle name="Normal 12 11 6 10" xfId="4605" xr:uid="{00000000-0005-0000-0000-000072100000}"/>
    <cellStyle name="Normal 12 11 6 2" xfId="4606" xr:uid="{00000000-0005-0000-0000-000073100000}"/>
    <cellStyle name="Normal 12 11 6 2 2" xfId="4607" xr:uid="{00000000-0005-0000-0000-000074100000}"/>
    <cellStyle name="Normal 12 11 6 2 2 2" xfId="4608" xr:uid="{00000000-0005-0000-0000-000075100000}"/>
    <cellStyle name="Normal 12 11 6 2 2 3" xfId="4609" xr:uid="{00000000-0005-0000-0000-000076100000}"/>
    <cellStyle name="Normal 12 11 6 2 2 4" xfId="4610" xr:uid="{00000000-0005-0000-0000-000077100000}"/>
    <cellStyle name="Normal 12 11 6 2 2 5" xfId="4611" xr:uid="{00000000-0005-0000-0000-000078100000}"/>
    <cellStyle name="Normal 12 11 6 2 3" xfId="4612" xr:uid="{00000000-0005-0000-0000-000079100000}"/>
    <cellStyle name="Normal 12 11 6 2 4" xfId="4613" xr:uid="{00000000-0005-0000-0000-00007A100000}"/>
    <cellStyle name="Normal 12 11 6 2 5" xfId="4614" xr:uid="{00000000-0005-0000-0000-00007B100000}"/>
    <cellStyle name="Normal 12 11 6 2 6" xfId="4615" xr:uid="{00000000-0005-0000-0000-00007C100000}"/>
    <cellStyle name="Normal 12 11 6 2 7" xfId="4616" xr:uid="{00000000-0005-0000-0000-00007D100000}"/>
    <cellStyle name="Normal 12 11 6 2 8" xfId="4617" xr:uid="{00000000-0005-0000-0000-00007E100000}"/>
    <cellStyle name="Normal 12 11 6 3" xfId="4618" xr:uid="{00000000-0005-0000-0000-00007F100000}"/>
    <cellStyle name="Normal 12 11 6 3 2" xfId="4619" xr:uid="{00000000-0005-0000-0000-000080100000}"/>
    <cellStyle name="Normal 12 11 6 3 2 2" xfId="4620" xr:uid="{00000000-0005-0000-0000-000081100000}"/>
    <cellStyle name="Normal 12 11 6 3 2 3" xfId="4621" xr:uid="{00000000-0005-0000-0000-000082100000}"/>
    <cellStyle name="Normal 12 11 6 3 2 4" xfId="4622" xr:uid="{00000000-0005-0000-0000-000083100000}"/>
    <cellStyle name="Normal 12 11 6 3 2 5" xfId="4623" xr:uid="{00000000-0005-0000-0000-000084100000}"/>
    <cellStyle name="Normal 12 11 6 3 3" xfId="4624" xr:uid="{00000000-0005-0000-0000-000085100000}"/>
    <cellStyle name="Normal 12 11 6 3 4" xfId="4625" xr:uid="{00000000-0005-0000-0000-000086100000}"/>
    <cellStyle name="Normal 12 11 6 3 5" xfId="4626" xr:uid="{00000000-0005-0000-0000-000087100000}"/>
    <cellStyle name="Normal 12 11 6 3 6" xfId="4627" xr:uid="{00000000-0005-0000-0000-000088100000}"/>
    <cellStyle name="Normal 12 11 6 3 7" xfId="4628" xr:uid="{00000000-0005-0000-0000-000089100000}"/>
    <cellStyle name="Normal 12 11 6 3 8" xfId="4629" xr:uid="{00000000-0005-0000-0000-00008A100000}"/>
    <cellStyle name="Normal 12 11 6 4" xfId="4630" xr:uid="{00000000-0005-0000-0000-00008B100000}"/>
    <cellStyle name="Normal 12 11 6 4 2" xfId="4631" xr:uid="{00000000-0005-0000-0000-00008C100000}"/>
    <cellStyle name="Normal 12 11 6 4 3" xfId="4632" xr:uid="{00000000-0005-0000-0000-00008D100000}"/>
    <cellStyle name="Normal 12 11 6 4 4" xfId="4633" xr:uid="{00000000-0005-0000-0000-00008E100000}"/>
    <cellStyle name="Normal 12 11 6 4 5" xfId="4634" xr:uid="{00000000-0005-0000-0000-00008F100000}"/>
    <cellStyle name="Normal 12 11 6 5" xfId="4635" xr:uid="{00000000-0005-0000-0000-000090100000}"/>
    <cellStyle name="Normal 12 11 6 6" xfId="4636" xr:uid="{00000000-0005-0000-0000-000091100000}"/>
    <cellStyle name="Normal 12 11 6 7" xfId="4637" xr:uid="{00000000-0005-0000-0000-000092100000}"/>
    <cellStyle name="Normal 12 11 6 8" xfId="4638" xr:uid="{00000000-0005-0000-0000-000093100000}"/>
    <cellStyle name="Normal 12 11 6 9" xfId="4639" xr:uid="{00000000-0005-0000-0000-000094100000}"/>
    <cellStyle name="Normal 12 11 7" xfId="4640" xr:uid="{00000000-0005-0000-0000-000095100000}"/>
    <cellStyle name="Normal 12 11 7 2" xfId="4641" xr:uid="{00000000-0005-0000-0000-000096100000}"/>
    <cellStyle name="Normal 12 11 7 2 2" xfId="4642" xr:uid="{00000000-0005-0000-0000-000097100000}"/>
    <cellStyle name="Normal 12 11 7 2 3" xfId="4643" xr:uid="{00000000-0005-0000-0000-000098100000}"/>
    <cellStyle name="Normal 12 11 7 2 4" xfId="4644" xr:uid="{00000000-0005-0000-0000-000099100000}"/>
    <cellStyle name="Normal 12 11 7 2 5" xfId="4645" xr:uid="{00000000-0005-0000-0000-00009A100000}"/>
    <cellStyle name="Normal 12 11 7 3" xfId="4646" xr:uid="{00000000-0005-0000-0000-00009B100000}"/>
    <cellStyle name="Normal 12 11 7 4" xfId="4647" xr:uid="{00000000-0005-0000-0000-00009C100000}"/>
    <cellStyle name="Normal 12 11 7 5" xfId="4648" xr:uid="{00000000-0005-0000-0000-00009D100000}"/>
    <cellStyle name="Normal 12 11 7 6" xfId="4649" xr:uid="{00000000-0005-0000-0000-00009E100000}"/>
    <cellStyle name="Normal 12 11 7 7" xfId="4650" xr:uid="{00000000-0005-0000-0000-00009F100000}"/>
    <cellStyle name="Normal 12 11 7 8" xfId="4651" xr:uid="{00000000-0005-0000-0000-0000A0100000}"/>
    <cellStyle name="Normal 12 11 8" xfId="4652" xr:uid="{00000000-0005-0000-0000-0000A1100000}"/>
    <cellStyle name="Normal 12 11 8 2" xfId="4653" xr:uid="{00000000-0005-0000-0000-0000A2100000}"/>
    <cellStyle name="Normal 12 11 8 2 2" xfId="4654" xr:uid="{00000000-0005-0000-0000-0000A3100000}"/>
    <cellStyle name="Normal 12 11 8 2 3" xfId="4655" xr:uid="{00000000-0005-0000-0000-0000A4100000}"/>
    <cellStyle name="Normal 12 11 8 2 4" xfId="4656" xr:uid="{00000000-0005-0000-0000-0000A5100000}"/>
    <cellStyle name="Normal 12 11 8 2 5" xfId="4657" xr:uid="{00000000-0005-0000-0000-0000A6100000}"/>
    <cellStyle name="Normal 12 11 8 3" xfId="4658" xr:uid="{00000000-0005-0000-0000-0000A7100000}"/>
    <cellStyle name="Normal 12 11 8 4" xfId="4659" xr:uid="{00000000-0005-0000-0000-0000A8100000}"/>
    <cellStyle name="Normal 12 11 8 5" xfId="4660" xr:uid="{00000000-0005-0000-0000-0000A9100000}"/>
    <cellStyle name="Normal 12 11 8 6" xfId="4661" xr:uid="{00000000-0005-0000-0000-0000AA100000}"/>
    <cellStyle name="Normal 12 11 8 7" xfId="4662" xr:uid="{00000000-0005-0000-0000-0000AB100000}"/>
    <cellStyle name="Normal 12 11 8 8" xfId="4663" xr:uid="{00000000-0005-0000-0000-0000AC100000}"/>
    <cellStyle name="Normal 12 11 9" xfId="4664" xr:uid="{00000000-0005-0000-0000-0000AD100000}"/>
    <cellStyle name="Normal 12 11 9 2" xfId="4665" xr:uid="{00000000-0005-0000-0000-0000AE100000}"/>
    <cellStyle name="Normal 12 11 9 3" xfId="4666" xr:uid="{00000000-0005-0000-0000-0000AF100000}"/>
    <cellStyle name="Normal 12 11 9 4" xfId="4667" xr:uid="{00000000-0005-0000-0000-0000B0100000}"/>
    <cellStyle name="Normal 12 11 9 5" xfId="4668" xr:uid="{00000000-0005-0000-0000-0000B1100000}"/>
    <cellStyle name="Normal 12 12" xfId="4669" xr:uid="{00000000-0005-0000-0000-0000B2100000}"/>
    <cellStyle name="Normal 12 12 10" xfId="4670" xr:uid="{00000000-0005-0000-0000-0000B3100000}"/>
    <cellStyle name="Normal 12 12 11" xfId="4671" xr:uid="{00000000-0005-0000-0000-0000B4100000}"/>
    <cellStyle name="Normal 12 12 12" xfId="4672" xr:uid="{00000000-0005-0000-0000-0000B5100000}"/>
    <cellStyle name="Normal 12 12 13" xfId="4673" xr:uid="{00000000-0005-0000-0000-0000B6100000}"/>
    <cellStyle name="Normal 12 12 2" xfId="4674" xr:uid="{00000000-0005-0000-0000-0000B7100000}"/>
    <cellStyle name="Normal 12 12 2 10" xfId="4675" xr:uid="{00000000-0005-0000-0000-0000B8100000}"/>
    <cellStyle name="Normal 12 12 2 11" xfId="4676" xr:uid="{00000000-0005-0000-0000-0000B9100000}"/>
    <cellStyle name="Normal 12 12 2 2" xfId="4677" xr:uid="{00000000-0005-0000-0000-0000BA100000}"/>
    <cellStyle name="Normal 12 12 2 2 10" xfId="4678" xr:uid="{00000000-0005-0000-0000-0000BB100000}"/>
    <cellStyle name="Normal 12 12 2 2 2" xfId="4679" xr:uid="{00000000-0005-0000-0000-0000BC100000}"/>
    <cellStyle name="Normal 12 12 2 2 2 2" xfId="4680" xr:uid="{00000000-0005-0000-0000-0000BD100000}"/>
    <cellStyle name="Normal 12 12 2 2 2 2 2" xfId="4681" xr:uid="{00000000-0005-0000-0000-0000BE100000}"/>
    <cellStyle name="Normal 12 12 2 2 2 2 3" xfId="4682" xr:uid="{00000000-0005-0000-0000-0000BF100000}"/>
    <cellStyle name="Normal 12 12 2 2 2 2 4" xfId="4683" xr:uid="{00000000-0005-0000-0000-0000C0100000}"/>
    <cellStyle name="Normal 12 12 2 2 2 2 5" xfId="4684" xr:uid="{00000000-0005-0000-0000-0000C1100000}"/>
    <cellStyle name="Normal 12 12 2 2 2 3" xfId="4685" xr:uid="{00000000-0005-0000-0000-0000C2100000}"/>
    <cellStyle name="Normal 12 12 2 2 2 4" xfId="4686" xr:uid="{00000000-0005-0000-0000-0000C3100000}"/>
    <cellStyle name="Normal 12 12 2 2 2 5" xfId="4687" xr:uid="{00000000-0005-0000-0000-0000C4100000}"/>
    <cellStyle name="Normal 12 12 2 2 2 6" xfId="4688" xr:uid="{00000000-0005-0000-0000-0000C5100000}"/>
    <cellStyle name="Normal 12 12 2 2 2 7" xfId="4689" xr:uid="{00000000-0005-0000-0000-0000C6100000}"/>
    <cellStyle name="Normal 12 12 2 2 2 8" xfId="4690" xr:uid="{00000000-0005-0000-0000-0000C7100000}"/>
    <cellStyle name="Normal 12 12 2 2 3" xfId="4691" xr:uid="{00000000-0005-0000-0000-0000C8100000}"/>
    <cellStyle name="Normal 12 12 2 2 3 2" xfId="4692" xr:uid="{00000000-0005-0000-0000-0000C9100000}"/>
    <cellStyle name="Normal 12 12 2 2 3 2 2" xfId="4693" xr:uid="{00000000-0005-0000-0000-0000CA100000}"/>
    <cellStyle name="Normal 12 12 2 2 3 2 3" xfId="4694" xr:uid="{00000000-0005-0000-0000-0000CB100000}"/>
    <cellStyle name="Normal 12 12 2 2 3 2 4" xfId="4695" xr:uid="{00000000-0005-0000-0000-0000CC100000}"/>
    <cellStyle name="Normal 12 12 2 2 3 2 5" xfId="4696" xr:uid="{00000000-0005-0000-0000-0000CD100000}"/>
    <cellStyle name="Normal 12 12 2 2 3 3" xfId="4697" xr:uid="{00000000-0005-0000-0000-0000CE100000}"/>
    <cellStyle name="Normal 12 12 2 2 3 4" xfId="4698" xr:uid="{00000000-0005-0000-0000-0000CF100000}"/>
    <cellStyle name="Normal 12 12 2 2 3 5" xfId="4699" xr:uid="{00000000-0005-0000-0000-0000D0100000}"/>
    <cellStyle name="Normal 12 12 2 2 3 6" xfId="4700" xr:uid="{00000000-0005-0000-0000-0000D1100000}"/>
    <cellStyle name="Normal 12 12 2 2 3 7" xfId="4701" xr:uid="{00000000-0005-0000-0000-0000D2100000}"/>
    <cellStyle name="Normal 12 12 2 2 3 8" xfId="4702" xr:uid="{00000000-0005-0000-0000-0000D3100000}"/>
    <cellStyle name="Normal 12 12 2 2 4" xfId="4703" xr:uid="{00000000-0005-0000-0000-0000D4100000}"/>
    <cellStyle name="Normal 12 12 2 2 4 2" xfId="4704" xr:uid="{00000000-0005-0000-0000-0000D5100000}"/>
    <cellStyle name="Normal 12 12 2 2 4 3" xfId="4705" xr:uid="{00000000-0005-0000-0000-0000D6100000}"/>
    <cellStyle name="Normal 12 12 2 2 4 4" xfId="4706" xr:uid="{00000000-0005-0000-0000-0000D7100000}"/>
    <cellStyle name="Normal 12 12 2 2 4 5" xfId="4707" xr:uid="{00000000-0005-0000-0000-0000D8100000}"/>
    <cellStyle name="Normal 12 12 2 2 5" xfId="4708" xr:uid="{00000000-0005-0000-0000-0000D9100000}"/>
    <cellStyle name="Normal 12 12 2 2 6" xfId="4709" xr:uid="{00000000-0005-0000-0000-0000DA100000}"/>
    <cellStyle name="Normal 12 12 2 2 7" xfId="4710" xr:uid="{00000000-0005-0000-0000-0000DB100000}"/>
    <cellStyle name="Normal 12 12 2 2 8" xfId="4711" xr:uid="{00000000-0005-0000-0000-0000DC100000}"/>
    <cellStyle name="Normal 12 12 2 2 9" xfId="4712" xr:uid="{00000000-0005-0000-0000-0000DD100000}"/>
    <cellStyle name="Normal 12 12 2 3" xfId="4713" xr:uid="{00000000-0005-0000-0000-0000DE100000}"/>
    <cellStyle name="Normal 12 12 2 3 2" xfId="4714" xr:uid="{00000000-0005-0000-0000-0000DF100000}"/>
    <cellStyle name="Normal 12 12 2 3 2 2" xfId="4715" xr:uid="{00000000-0005-0000-0000-0000E0100000}"/>
    <cellStyle name="Normal 12 12 2 3 2 3" xfId="4716" xr:uid="{00000000-0005-0000-0000-0000E1100000}"/>
    <cellStyle name="Normal 12 12 2 3 2 4" xfId="4717" xr:uid="{00000000-0005-0000-0000-0000E2100000}"/>
    <cellStyle name="Normal 12 12 2 3 2 5" xfId="4718" xr:uid="{00000000-0005-0000-0000-0000E3100000}"/>
    <cellStyle name="Normal 12 12 2 3 3" xfId="4719" xr:uid="{00000000-0005-0000-0000-0000E4100000}"/>
    <cellStyle name="Normal 12 12 2 3 4" xfId="4720" xr:uid="{00000000-0005-0000-0000-0000E5100000}"/>
    <cellStyle name="Normal 12 12 2 3 5" xfId="4721" xr:uid="{00000000-0005-0000-0000-0000E6100000}"/>
    <cellStyle name="Normal 12 12 2 3 6" xfId="4722" xr:uid="{00000000-0005-0000-0000-0000E7100000}"/>
    <cellStyle name="Normal 12 12 2 3 7" xfId="4723" xr:uid="{00000000-0005-0000-0000-0000E8100000}"/>
    <cellStyle name="Normal 12 12 2 3 8" xfId="4724" xr:uid="{00000000-0005-0000-0000-0000E9100000}"/>
    <cellStyle name="Normal 12 12 2 4" xfId="4725" xr:uid="{00000000-0005-0000-0000-0000EA100000}"/>
    <cellStyle name="Normal 12 12 2 4 2" xfId="4726" xr:uid="{00000000-0005-0000-0000-0000EB100000}"/>
    <cellStyle name="Normal 12 12 2 4 2 2" xfId="4727" xr:uid="{00000000-0005-0000-0000-0000EC100000}"/>
    <cellStyle name="Normal 12 12 2 4 2 3" xfId="4728" xr:uid="{00000000-0005-0000-0000-0000ED100000}"/>
    <cellStyle name="Normal 12 12 2 4 2 4" xfId="4729" xr:uid="{00000000-0005-0000-0000-0000EE100000}"/>
    <cellStyle name="Normal 12 12 2 4 2 5" xfId="4730" xr:uid="{00000000-0005-0000-0000-0000EF100000}"/>
    <cellStyle name="Normal 12 12 2 4 3" xfId="4731" xr:uid="{00000000-0005-0000-0000-0000F0100000}"/>
    <cellStyle name="Normal 12 12 2 4 4" xfId="4732" xr:uid="{00000000-0005-0000-0000-0000F1100000}"/>
    <cellStyle name="Normal 12 12 2 4 5" xfId="4733" xr:uid="{00000000-0005-0000-0000-0000F2100000}"/>
    <cellStyle name="Normal 12 12 2 4 6" xfId="4734" xr:uid="{00000000-0005-0000-0000-0000F3100000}"/>
    <cellStyle name="Normal 12 12 2 4 7" xfId="4735" xr:uid="{00000000-0005-0000-0000-0000F4100000}"/>
    <cellStyle name="Normal 12 12 2 4 8" xfId="4736" xr:uid="{00000000-0005-0000-0000-0000F5100000}"/>
    <cellStyle name="Normal 12 12 2 5" xfId="4737" xr:uid="{00000000-0005-0000-0000-0000F6100000}"/>
    <cellStyle name="Normal 12 12 2 5 2" xfId="4738" xr:uid="{00000000-0005-0000-0000-0000F7100000}"/>
    <cellStyle name="Normal 12 12 2 5 3" xfId="4739" xr:uid="{00000000-0005-0000-0000-0000F8100000}"/>
    <cellStyle name="Normal 12 12 2 5 4" xfId="4740" xr:uid="{00000000-0005-0000-0000-0000F9100000}"/>
    <cellStyle name="Normal 12 12 2 5 5" xfId="4741" xr:uid="{00000000-0005-0000-0000-0000FA100000}"/>
    <cellStyle name="Normal 12 12 2 6" xfId="4742" xr:uid="{00000000-0005-0000-0000-0000FB100000}"/>
    <cellStyle name="Normal 12 12 2 7" xfId="4743" xr:uid="{00000000-0005-0000-0000-0000FC100000}"/>
    <cellStyle name="Normal 12 12 2 8" xfId="4744" xr:uid="{00000000-0005-0000-0000-0000FD100000}"/>
    <cellStyle name="Normal 12 12 2 9" xfId="4745" xr:uid="{00000000-0005-0000-0000-0000FE100000}"/>
    <cellStyle name="Normal 12 12 3" xfId="4746" xr:uid="{00000000-0005-0000-0000-0000FF100000}"/>
    <cellStyle name="Normal 12 12 3 10" xfId="4747" xr:uid="{00000000-0005-0000-0000-000000110000}"/>
    <cellStyle name="Normal 12 12 3 11" xfId="4748" xr:uid="{00000000-0005-0000-0000-000001110000}"/>
    <cellStyle name="Normal 12 12 3 2" xfId="4749" xr:uid="{00000000-0005-0000-0000-000002110000}"/>
    <cellStyle name="Normal 12 12 3 2 10" xfId="4750" xr:uid="{00000000-0005-0000-0000-000003110000}"/>
    <cellStyle name="Normal 12 12 3 2 2" xfId="4751" xr:uid="{00000000-0005-0000-0000-000004110000}"/>
    <cellStyle name="Normal 12 12 3 2 2 2" xfId="4752" xr:uid="{00000000-0005-0000-0000-000005110000}"/>
    <cellStyle name="Normal 12 12 3 2 2 2 2" xfId="4753" xr:uid="{00000000-0005-0000-0000-000006110000}"/>
    <cellStyle name="Normal 12 12 3 2 2 2 3" xfId="4754" xr:uid="{00000000-0005-0000-0000-000007110000}"/>
    <cellStyle name="Normal 12 12 3 2 2 2 4" xfId="4755" xr:uid="{00000000-0005-0000-0000-000008110000}"/>
    <cellStyle name="Normal 12 12 3 2 2 2 5" xfId="4756" xr:uid="{00000000-0005-0000-0000-000009110000}"/>
    <cellStyle name="Normal 12 12 3 2 2 3" xfId="4757" xr:uid="{00000000-0005-0000-0000-00000A110000}"/>
    <cellStyle name="Normal 12 12 3 2 2 4" xfId="4758" xr:uid="{00000000-0005-0000-0000-00000B110000}"/>
    <cellStyle name="Normal 12 12 3 2 2 5" xfId="4759" xr:uid="{00000000-0005-0000-0000-00000C110000}"/>
    <cellStyle name="Normal 12 12 3 2 2 6" xfId="4760" xr:uid="{00000000-0005-0000-0000-00000D110000}"/>
    <cellStyle name="Normal 12 12 3 2 2 7" xfId="4761" xr:uid="{00000000-0005-0000-0000-00000E110000}"/>
    <cellStyle name="Normal 12 12 3 2 2 8" xfId="4762" xr:uid="{00000000-0005-0000-0000-00000F110000}"/>
    <cellStyle name="Normal 12 12 3 2 3" xfId="4763" xr:uid="{00000000-0005-0000-0000-000010110000}"/>
    <cellStyle name="Normal 12 12 3 2 3 2" xfId="4764" xr:uid="{00000000-0005-0000-0000-000011110000}"/>
    <cellStyle name="Normal 12 12 3 2 3 2 2" xfId="4765" xr:uid="{00000000-0005-0000-0000-000012110000}"/>
    <cellStyle name="Normal 12 12 3 2 3 2 3" xfId="4766" xr:uid="{00000000-0005-0000-0000-000013110000}"/>
    <cellStyle name="Normal 12 12 3 2 3 2 4" xfId="4767" xr:uid="{00000000-0005-0000-0000-000014110000}"/>
    <cellStyle name="Normal 12 12 3 2 3 2 5" xfId="4768" xr:uid="{00000000-0005-0000-0000-000015110000}"/>
    <cellStyle name="Normal 12 12 3 2 3 3" xfId="4769" xr:uid="{00000000-0005-0000-0000-000016110000}"/>
    <cellStyle name="Normal 12 12 3 2 3 4" xfId="4770" xr:uid="{00000000-0005-0000-0000-000017110000}"/>
    <cellStyle name="Normal 12 12 3 2 3 5" xfId="4771" xr:uid="{00000000-0005-0000-0000-000018110000}"/>
    <cellStyle name="Normal 12 12 3 2 3 6" xfId="4772" xr:uid="{00000000-0005-0000-0000-000019110000}"/>
    <cellStyle name="Normal 12 12 3 2 3 7" xfId="4773" xr:uid="{00000000-0005-0000-0000-00001A110000}"/>
    <cellStyle name="Normal 12 12 3 2 3 8" xfId="4774" xr:uid="{00000000-0005-0000-0000-00001B110000}"/>
    <cellStyle name="Normal 12 12 3 2 4" xfId="4775" xr:uid="{00000000-0005-0000-0000-00001C110000}"/>
    <cellStyle name="Normal 12 12 3 2 4 2" xfId="4776" xr:uid="{00000000-0005-0000-0000-00001D110000}"/>
    <cellStyle name="Normal 12 12 3 2 4 3" xfId="4777" xr:uid="{00000000-0005-0000-0000-00001E110000}"/>
    <cellStyle name="Normal 12 12 3 2 4 4" xfId="4778" xr:uid="{00000000-0005-0000-0000-00001F110000}"/>
    <cellStyle name="Normal 12 12 3 2 4 5" xfId="4779" xr:uid="{00000000-0005-0000-0000-000020110000}"/>
    <cellStyle name="Normal 12 12 3 2 5" xfId="4780" xr:uid="{00000000-0005-0000-0000-000021110000}"/>
    <cellStyle name="Normal 12 12 3 2 6" xfId="4781" xr:uid="{00000000-0005-0000-0000-000022110000}"/>
    <cellStyle name="Normal 12 12 3 2 7" xfId="4782" xr:uid="{00000000-0005-0000-0000-000023110000}"/>
    <cellStyle name="Normal 12 12 3 2 8" xfId="4783" xr:uid="{00000000-0005-0000-0000-000024110000}"/>
    <cellStyle name="Normal 12 12 3 2 9" xfId="4784" xr:uid="{00000000-0005-0000-0000-000025110000}"/>
    <cellStyle name="Normal 12 12 3 3" xfId="4785" xr:uid="{00000000-0005-0000-0000-000026110000}"/>
    <cellStyle name="Normal 12 12 3 3 2" xfId="4786" xr:uid="{00000000-0005-0000-0000-000027110000}"/>
    <cellStyle name="Normal 12 12 3 3 2 2" xfId="4787" xr:uid="{00000000-0005-0000-0000-000028110000}"/>
    <cellStyle name="Normal 12 12 3 3 2 3" xfId="4788" xr:uid="{00000000-0005-0000-0000-000029110000}"/>
    <cellStyle name="Normal 12 12 3 3 2 4" xfId="4789" xr:uid="{00000000-0005-0000-0000-00002A110000}"/>
    <cellStyle name="Normal 12 12 3 3 2 5" xfId="4790" xr:uid="{00000000-0005-0000-0000-00002B110000}"/>
    <cellStyle name="Normal 12 12 3 3 3" xfId="4791" xr:uid="{00000000-0005-0000-0000-00002C110000}"/>
    <cellStyle name="Normal 12 12 3 3 4" xfId="4792" xr:uid="{00000000-0005-0000-0000-00002D110000}"/>
    <cellStyle name="Normal 12 12 3 3 5" xfId="4793" xr:uid="{00000000-0005-0000-0000-00002E110000}"/>
    <cellStyle name="Normal 12 12 3 3 6" xfId="4794" xr:uid="{00000000-0005-0000-0000-00002F110000}"/>
    <cellStyle name="Normal 12 12 3 3 7" xfId="4795" xr:uid="{00000000-0005-0000-0000-000030110000}"/>
    <cellStyle name="Normal 12 12 3 3 8" xfId="4796" xr:uid="{00000000-0005-0000-0000-000031110000}"/>
    <cellStyle name="Normal 12 12 3 4" xfId="4797" xr:uid="{00000000-0005-0000-0000-000032110000}"/>
    <cellStyle name="Normal 12 12 3 4 2" xfId="4798" xr:uid="{00000000-0005-0000-0000-000033110000}"/>
    <cellStyle name="Normal 12 12 3 4 2 2" xfId="4799" xr:uid="{00000000-0005-0000-0000-000034110000}"/>
    <cellStyle name="Normal 12 12 3 4 2 3" xfId="4800" xr:uid="{00000000-0005-0000-0000-000035110000}"/>
    <cellStyle name="Normal 12 12 3 4 2 4" xfId="4801" xr:uid="{00000000-0005-0000-0000-000036110000}"/>
    <cellStyle name="Normal 12 12 3 4 2 5" xfId="4802" xr:uid="{00000000-0005-0000-0000-000037110000}"/>
    <cellStyle name="Normal 12 12 3 4 3" xfId="4803" xr:uid="{00000000-0005-0000-0000-000038110000}"/>
    <cellStyle name="Normal 12 12 3 4 4" xfId="4804" xr:uid="{00000000-0005-0000-0000-000039110000}"/>
    <cellStyle name="Normal 12 12 3 4 5" xfId="4805" xr:uid="{00000000-0005-0000-0000-00003A110000}"/>
    <cellStyle name="Normal 12 12 3 4 6" xfId="4806" xr:uid="{00000000-0005-0000-0000-00003B110000}"/>
    <cellStyle name="Normal 12 12 3 4 7" xfId="4807" xr:uid="{00000000-0005-0000-0000-00003C110000}"/>
    <cellStyle name="Normal 12 12 3 4 8" xfId="4808" xr:uid="{00000000-0005-0000-0000-00003D110000}"/>
    <cellStyle name="Normal 12 12 3 5" xfId="4809" xr:uid="{00000000-0005-0000-0000-00003E110000}"/>
    <cellStyle name="Normal 12 12 3 5 2" xfId="4810" xr:uid="{00000000-0005-0000-0000-00003F110000}"/>
    <cellStyle name="Normal 12 12 3 5 3" xfId="4811" xr:uid="{00000000-0005-0000-0000-000040110000}"/>
    <cellStyle name="Normal 12 12 3 5 4" xfId="4812" xr:uid="{00000000-0005-0000-0000-000041110000}"/>
    <cellStyle name="Normal 12 12 3 5 5" xfId="4813" xr:uid="{00000000-0005-0000-0000-000042110000}"/>
    <cellStyle name="Normal 12 12 3 6" xfId="4814" xr:uid="{00000000-0005-0000-0000-000043110000}"/>
    <cellStyle name="Normal 12 12 3 7" xfId="4815" xr:uid="{00000000-0005-0000-0000-000044110000}"/>
    <cellStyle name="Normal 12 12 3 8" xfId="4816" xr:uid="{00000000-0005-0000-0000-000045110000}"/>
    <cellStyle name="Normal 12 12 3 9" xfId="4817" xr:uid="{00000000-0005-0000-0000-000046110000}"/>
    <cellStyle name="Normal 12 12 4" xfId="4818" xr:uid="{00000000-0005-0000-0000-000047110000}"/>
    <cellStyle name="Normal 12 12 4 10" xfId="4819" xr:uid="{00000000-0005-0000-0000-000048110000}"/>
    <cellStyle name="Normal 12 12 4 2" xfId="4820" xr:uid="{00000000-0005-0000-0000-000049110000}"/>
    <cellStyle name="Normal 12 12 4 2 2" xfId="4821" xr:uid="{00000000-0005-0000-0000-00004A110000}"/>
    <cellStyle name="Normal 12 12 4 2 2 2" xfId="4822" xr:uid="{00000000-0005-0000-0000-00004B110000}"/>
    <cellStyle name="Normal 12 12 4 2 2 3" xfId="4823" xr:uid="{00000000-0005-0000-0000-00004C110000}"/>
    <cellStyle name="Normal 12 12 4 2 2 4" xfId="4824" xr:uid="{00000000-0005-0000-0000-00004D110000}"/>
    <cellStyle name="Normal 12 12 4 2 2 5" xfId="4825" xr:uid="{00000000-0005-0000-0000-00004E110000}"/>
    <cellStyle name="Normal 12 12 4 2 3" xfId="4826" xr:uid="{00000000-0005-0000-0000-00004F110000}"/>
    <cellStyle name="Normal 12 12 4 2 4" xfId="4827" xr:uid="{00000000-0005-0000-0000-000050110000}"/>
    <cellStyle name="Normal 12 12 4 2 5" xfId="4828" xr:uid="{00000000-0005-0000-0000-000051110000}"/>
    <cellStyle name="Normal 12 12 4 2 6" xfId="4829" xr:uid="{00000000-0005-0000-0000-000052110000}"/>
    <cellStyle name="Normal 12 12 4 2 7" xfId="4830" xr:uid="{00000000-0005-0000-0000-000053110000}"/>
    <cellStyle name="Normal 12 12 4 2 8" xfId="4831" xr:uid="{00000000-0005-0000-0000-000054110000}"/>
    <cellStyle name="Normal 12 12 4 3" xfId="4832" xr:uid="{00000000-0005-0000-0000-000055110000}"/>
    <cellStyle name="Normal 12 12 4 3 2" xfId="4833" xr:uid="{00000000-0005-0000-0000-000056110000}"/>
    <cellStyle name="Normal 12 12 4 3 2 2" xfId="4834" xr:uid="{00000000-0005-0000-0000-000057110000}"/>
    <cellStyle name="Normal 12 12 4 3 2 3" xfId="4835" xr:uid="{00000000-0005-0000-0000-000058110000}"/>
    <cellStyle name="Normal 12 12 4 3 2 4" xfId="4836" xr:uid="{00000000-0005-0000-0000-000059110000}"/>
    <cellStyle name="Normal 12 12 4 3 2 5" xfId="4837" xr:uid="{00000000-0005-0000-0000-00005A110000}"/>
    <cellStyle name="Normal 12 12 4 3 3" xfId="4838" xr:uid="{00000000-0005-0000-0000-00005B110000}"/>
    <cellStyle name="Normal 12 12 4 3 4" xfId="4839" xr:uid="{00000000-0005-0000-0000-00005C110000}"/>
    <cellStyle name="Normal 12 12 4 3 5" xfId="4840" xr:uid="{00000000-0005-0000-0000-00005D110000}"/>
    <cellStyle name="Normal 12 12 4 3 6" xfId="4841" xr:uid="{00000000-0005-0000-0000-00005E110000}"/>
    <cellStyle name="Normal 12 12 4 3 7" xfId="4842" xr:uid="{00000000-0005-0000-0000-00005F110000}"/>
    <cellStyle name="Normal 12 12 4 3 8" xfId="4843" xr:uid="{00000000-0005-0000-0000-000060110000}"/>
    <cellStyle name="Normal 12 12 4 4" xfId="4844" xr:uid="{00000000-0005-0000-0000-000061110000}"/>
    <cellStyle name="Normal 12 12 4 4 2" xfId="4845" xr:uid="{00000000-0005-0000-0000-000062110000}"/>
    <cellStyle name="Normal 12 12 4 4 3" xfId="4846" xr:uid="{00000000-0005-0000-0000-000063110000}"/>
    <cellStyle name="Normal 12 12 4 4 4" xfId="4847" xr:uid="{00000000-0005-0000-0000-000064110000}"/>
    <cellStyle name="Normal 12 12 4 4 5" xfId="4848" xr:uid="{00000000-0005-0000-0000-000065110000}"/>
    <cellStyle name="Normal 12 12 4 5" xfId="4849" xr:uid="{00000000-0005-0000-0000-000066110000}"/>
    <cellStyle name="Normal 12 12 4 6" xfId="4850" xr:uid="{00000000-0005-0000-0000-000067110000}"/>
    <cellStyle name="Normal 12 12 4 7" xfId="4851" xr:uid="{00000000-0005-0000-0000-000068110000}"/>
    <cellStyle name="Normal 12 12 4 8" xfId="4852" xr:uid="{00000000-0005-0000-0000-000069110000}"/>
    <cellStyle name="Normal 12 12 4 9" xfId="4853" xr:uid="{00000000-0005-0000-0000-00006A110000}"/>
    <cellStyle name="Normal 12 12 5" xfId="4854" xr:uid="{00000000-0005-0000-0000-00006B110000}"/>
    <cellStyle name="Normal 12 12 5 2" xfId="4855" xr:uid="{00000000-0005-0000-0000-00006C110000}"/>
    <cellStyle name="Normal 12 12 5 2 2" xfId="4856" xr:uid="{00000000-0005-0000-0000-00006D110000}"/>
    <cellStyle name="Normal 12 12 5 2 3" xfId="4857" xr:uid="{00000000-0005-0000-0000-00006E110000}"/>
    <cellStyle name="Normal 12 12 5 2 4" xfId="4858" xr:uid="{00000000-0005-0000-0000-00006F110000}"/>
    <cellStyle name="Normal 12 12 5 2 5" xfId="4859" xr:uid="{00000000-0005-0000-0000-000070110000}"/>
    <cellStyle name="Normal 12 12 5 3" xfId="4860" xr:uid="{00000000-0005-0000-0000-000071110000}"/>
    <cellStyle name="Normal 12 12 5 4" xfId="4861" xr:uid="{00000000-0005-0000-0000-000072110000}"/>
    <cellStyle name="Normal 12 12 5 5" xfId="4862" xr:uid="{00000000-0005-0000-0000-000073110000}"/>
    <cellStyle name="Normal 12 12 5 6" xfId="4863" xr:uid="{00000000-0005-0000-0000-000074110000}"/>
    <cellStyle name="Normal 12 12 5 7" xfId="4864" xr:uid="{00000000-0005-0000-0000-000075110000}"/>
    <cellStyle name="Normal 12 12 5 8" xfId="4865" xr:uid="{00000000-0005-0000-0000-000076110000}"/>
    <cellStyle name="Normal 12 12 6" xfId="4866" xr:uid="{00000000-0005-0000-0000-000077110000}"/>
    <cellStyle name="Normal 12 12 6 2" xfId="4867" xr:uid="{00000000-0005-0000-0000-000078110000}"/>
    <cellStyle name="Normal 12 12 6 2 2" xfId="4868" xr:uid="{00000000-0005-0000-0000-000079110000}"/>
    <cellStyle name="Normal 12 12 6 2 3" xfId="4869" xr:uid="{00000000-0005-0000-0000-00007A110000}"/>
    <cellStyle name="Normal 12 12 6 2 4" xfId="4870" xr:uid="{00000000-0005-0000-0000-00007B110000}"/>
    <cellStyle name="Normal 12 12 6 2 5" xfId="4871" xr:uid="{00000000-0005-0000-0000-00007C110000}"/>
    <cellStyle name="Normal 12 12 6 3" xfId="4872" xr:uid="{00000000-0005-0000-0000-00007D110000}"/>
    <cellStyle name="Normal 12 12 6 4" xfId="4873" xr:uid="{00000000-0005-0000-0000-00007E110000}"/>
    <cellStyle name="Normal 12 12 6 5" xfId="4874" xr:uid="{00000000-0005-0000-0000-00007F110000}"/>
    <cellStyle name="Normal 12 12 6 6" xfId="4875" xr:uid="{00000000-0005-0000-0000-000080110000}"/>
    <cellStyle name="Normal 12 12 6 7" xfId="4876" xr:uid="{00000000-0005-0000-0000-000081110000}"/>
    <cellStyle name="Normal 12 12 6 8" xfId="4877" xr:uid="{00000000-0005-0000-0000-000082110000}"/>
    <cellStyle name="Normal 12 12 7" xfId="4878" xr:uid="{00000000-0005-0000-0000-000083110000}"/>
    <cellStyle name="Normal 12 12 7 2" xfId="4879" xr:uid="{00000000-0005-0000-0000-000084110000}"/>
    <cellStyle name="Normal 12 12 7 3" xfId="4880" xr:uid="{00000000-0005-0000-0000-000085110000}"/>
    <cellStyle name="Normal 12 12 7 4" xfId="4881" xr:uid="{00000000-0005-0000-0000-000086110000}"/>
    <cellStyle name="Normal 12 12 7 5" xfId="4882" xr:uid="{00000000-0005-0000-0000-000087110000}"/>
    <cellStyle name="Normal 12 12 8" xfId="4883" xr:uid="{00000000-0005-0000-0000-000088110000}"/>
    <cellStyle name="Normal 12 12 9" xfId="4884" xr:uid="{00000000-0005-0000-0000-000089110000}"/>
    <cellStyle name="Normal 12 13" xfId="4885" xr:uid="{00000000-0005-0000-0000-00008A110000}"/>
    <cellStyle name="Normal 12 13 10" xfId="4886" xr:uid="{00000000-0005-0000-0000-00008B110000}"/>
    <cellStyle name="Normal 12 13 11" xfId="4887" xr:uid="{00000000-0005-0000-0000-00008C110000}"/>
    <cellStyle name="Normal 12 13 12" xfId="4888" xr:uid="{00000000-0005-0000-0000-00008D110000}"/>
    <cellStyle name="Normal 12 13 13" xfId="4889" xr:uid="{00000000-0005-0000-0000-00008E110000}"/>
    <cellStyle name="Normal 12 13 2" xfId="4890" xr:uid="{00000000-0005-0000-0000-00008F110000}"/>
    <cellStyle name="Normal 12 13 2 10" xfId="4891" xr:uid="{00000000-0005-0000-0000-000090110000}"/>
    <cellStyle name="Normal 12 13 2 11" xfId="4892" xr:uid="{00000000-0005-0000-0000-000091110000}"/>
    <cellStyle name="Normal 12 13 2 2" xfId="4893" xr:uid="{00000000-0005-0000-0000-000092110000}"/>
    <cellStyle name="Normal 12 13 2 2 10" xfId="4894" xr:uid="{00000000-0005-0000-0000-000093110000}"/>
    <cellStyle name="Normal 12 13 2 2 2" xfId="4895" xr:uid="{00000000-0005-0000-0000-000094110000}"/>
    <cellStyle name="Normal 12 13 2 2 2 2" xfId="4896" xr:uid="{00000000-0005-0000-0000-000095110000}"/>
    <cellStyle name="Normal 12 13 2 2 2 2 2" xfId="4897" xr:uid="{00000000-0005-0000-0000-000096110000}"/>
    <cellStyle name="Normal 12 13 2 2 2 2 3" xfId="4898" xr:uid="{00000000-0005-0000-0000-000097110000}"/>
    <cellStyle name="Normal 12 13 2 2 2 2 4" xfId="4899" xr:uid="{00000000-0005-0000-0000-000098110000}"/>
    <cellStyle name="Normal 12 13 2 2 2 2 5" xfId="4900" xr:uid="{00000000-0005-0000-0000-000099110000}"/>
    <cellStyle name="Normal 12 13 2 2 2 3" xfId="4901" xr:uid="{00000000-0005-0000-0000-00009A110000}"/>
    <cellStyle name="Normal 12 13 2 2 2 4" xfId="4902" xr:uid="{00000000-0005-0000-0000-00009B110000}"/>
    <cellStyle name="Normal 12 13 2 2 2 5" xfId="4903" xr:uid="{00000000-0005-0000-0000-00009C110000}"/>
    <cellStyle name="Normal 12 13 2 2 2 6" xfId="4904" xr:uid="{00000000-0005-0000-0000-00009D110000}"/>
    <cellStyle name="Normal 12 13 2 2 2 7" xfId="4905" xr:uid="{00000000-0005-0000-0000-00009E110000}"/>
    <cellStyle name="Normal 12 13 2 2 2 8" xfId="4906" xr:uid="{00000000-0005-0000-0000-00009F110000}"/>
    <cellStyle name="Normal 12 13 2 2 3" xfId="4907" xr:uid="{00000000-0005-0000-0000-0000A0110000}"/>
    <cellStyle name="Normal 12 13 2 2 3 2" xfId="4908" xr:uid="{00000000-0005-0000-0000-0000A1110000}"/>
    <cellStyle name="Normal 12 13 2 2 3 2 2" xfId="4909" xr:uid="{00000000-0005-0000-0000-0000A2110000}"/>
    <cellStyle name="Normal 12 13 2 2 3 2 3" xfId="4910" xr:uid="{00000000-0005-0000-0000-0000A3110000}"/>
    <cellStyle name="Normal 12 13 2 2 3 2 4" xfId="4911" xr:uid="{00000000-0005-0000-0000-0000A4110000}"/>
    <cellStyle name="Normal 12 13 2 2 3 2 5" xfId="4912" xr:uid="{00000000-0005-0000-0000-0000A5110000}"/>
    <cellStyle name="Normal 12 13 2 2 3 3" xfId="4913" xr:uid="{00000000-0005-0000-0000-0000A6110000}"/>
    <cellStyle name="Normal 12 13 2 2 3 4" xfId="4914" xr:uid="{00000000-0005-0000-0000-0000A7110000}"/>
    <cellStyle name="Normal 12 13 2 2 3 5" xfId="4915" xr:uid="{00000000-0005-0000-0000-0000A8110000}"/>
    <cellStyle name="Normal 12 13 2 2 3 6" xfId="4916" xr:uid="{00000000-0005-0000-0000-0000A9110000}"/>
    <cellStyle name="Normal 12 13 2 2 3 7" xfId="4917" xr:uid="{00000000-0005-0000-0000-0000AA110000}"/>
    <cellStyle name="Normal 12 13 2 2 3 8" xfId="4918" xr:uid="{00000000-0005-0000-0000-0000AB110000}"/>
    <cellStyle name="Normal 12 13 2 2 4" xfId="4919" xr:uid="{00000000-0005-0000-0000-0000AC110000}"/>
    <cellStyle name="Normal 12 13 2 2 4 2" xfId="4920" xr:uid="{00000000-0005-0000-0000-0000AD110000}"/>
    <cellStyle name="Normal 12 13 2 2 4 3" xfId="4921" xr:uid="{00000000-0005-0000-0000-0000AE110000}"/>
    <cellStyle name="Normal 12 13 2 2 4 4" xfId="4922" xr:uid="{00000000-0005-0000-0000-0000AF110000}"/>
    <cellStyle name="Normal 12 13 2 2 4 5" xfId="4923" xr:uid="{00000000-0005-0000-0000-0000B0110000}"/>
    <cellStyle name="Normal 12 13 2 2 5" xfId="4924" xr:uid="{00000000-0005-0000-0000-0000B1110000}"/>
    <cellStyle name="Normal 12 13 2 2 6" xfId="4925" xr:uid="{00000000-0005-0000-0000-0000B2110000}"/>
    <cellStyle name="Normal 12 13 2 2 7" xfId="4926" xr:uid="{00000000-0005-0000-0000-0000B3110000}"/>
    <cellStyle name="Normal 12 13 2 2 8" xfId="4927" xr:uid="{00000000-0005-0000-0000-0000B4110000}"/>
    <cellStyle name="Normal 12 13 2 2 9" xfId="4928" xr:uid="{00000000-0005-0000-0000-0000B5110000}"/>
    <cellStyle name="Normal 12 13 2 3" xfId="4929" xr:uid="{00000000-0005-0000-0000-0000B6110000}"/>
    <cellStyle name="Normal 12 13 2 3 2" xfId="4930" xr:uid="{00000000-0005-0000-0000-0000B7110000}"/>
    <cellStyle name="Normal 12 13 2 3 2 2" xfId="4931" xr:uid="{00000000-0005-0000-0000-0000B8110000}"/>
    <cellStyle name="Normal 12 13 2 3 2 3" xfId="4932" xr:uid="{00000000-0005-0000-0000-0000B9110000}"/>
    <cellStyle name="Normal 12 13 2 3 2 4" xfId="4933" xr:uid="{00000000-0005-0000-0000-0000BA110000}"/>
    <cellStyle name="Normal 12 13 2 3 2 5" xfId="4934" xr:uid="{00000000-0005-0000-0000-0000BB110000}"/>
    <cellStyle name="Normal 12 13 2 3 3" xfId="4935" xr:uid="{00000000-0005-0000-0000-0000BC110000}"/>
    <cellStyle name="Normal 12 13 2 3 4" xfId="4936" xr:uid="{00000000-0005-0000-0000-0000BD110000}"/>
    <cellStyle name="Normal 12 13 2 3 5" xfId="4937" xr:uid="{00000000-0005-0000-0000-0000BE110000}"/>
    <cellStyle name="Normal 12 13 2 3 6" xfId="4938" xr:uid="{00000000-0005-0000-0000-0000BF110000}"/>
    <cellStyle name="Normal 12 13 2 3 7" xfId="4939" xr:uid="{00000000-0005-0000-0000-0000C0110000}"/>
    <cellStyle name="Normal 12 13 2 3 8" xfId="4940" xr:uid="{00000000-0005-0000-0000-0000C1110000}"/>
    <cellStyle name="Normal 12 13 2 4" xfId="4941" xr:uid="{00000000-0005-0000-0000-0000C2110000}"/>
    <cellStyle name="Normal 12 13 2 4 2" xfId="4942" xr:uid="{00000000-0005-0000-0000-0000C3110000}"/>
    <cellStyle name="Normal 12 13 2 4 2 2" xfId="4943" xr:uid="{00000000-0005-0000-0000-0000C4110000}"/>
    <cellStyle name="Normal 12 13 2 4 2 3" xfId="4944" xr:uid="{00000000-0005-0000-0000-0000C5110000}"/>
    <cellStyle name="Normal 12 13 2 4 2 4" xfId="4945" xr:uid="{00000000-0005-0000-0000-0000C6110000}"/>
    <cellStyle name="Normal 12 13 2 4 2 5" xfId="4946" xr:uid="{00000000-0005-0000-0000-0000C7110000}"/>
    <cellStyle name="Normal 12 13 2 4 3" xfId="4947" xr:uid="{00000000-0005-0000-0000-0000C8110000}"/>
    <cellStyle name="Normal 12 13 2 4 4" xfId="4948" xr:uid="{00000000-0005-0000-0000-0000C9110000}"/>
    <cellStyle name="Normal 12 13 2 4 5" xfId="4949" xr:uid="{00000000-0005-0000-0000-0000CA110000}"/>
    <cellStyle name="Normal 12 13 2 4 6" xfId="4950" xr:uid="{00000000-0005-0000-0000-0000CB110000}"/>
    <cellStyle name="Normal 12 13 2 4 7" xfId="4951" xr:uid="{00000000-0005-0000-0000-0000CC110000}"/>
    <cellStyle name="Normal 12 13 2 4 8" xfId="4952" xr:uid="{00000000-0005-0000-0000-0000CD110000}"/>
    <cellStyle name="Normal 12 13 2 5" xfId="4953" xr:uid="{00000000-0005-0000-0000-0000CE110000}"/>
    <cellStyle name="Normal 12 13 2 5 2" xfId="4954" xr:uid="{00000000-0005-0000-0000-0000CF110000}"/>
    <cellStyle name="Normal 12 13 2 5 3" xfId="4955" xr:uid="{00000000-0005-0000-0000-0000D0110000}"/>
    <cellStyle name="Normal 12 13 2 5 4" xfId="4956" xr:uid="{00000000-0005-0000-0000-0000D1110000}"/>
    <cellStyle name="Normal 12 13 2 5 5" xfId="4957" xr:uid="{00000000-0005-0000-0000-0000D2110000}"/>
    <cellStyle name="Normal 12 13 2 6" xfId="4958" xr:uid="{00000000-0005-0000-0000-0000D3110000}"/>
    <cellStyle name="Normal 12 13 2 7" xfId="4959" xr:uid="{00000000-0005-0000-0000-0000D4110000}"/>
    <cellStyle name="Normal 12 13 2 8" xfId="4960" xr:uid="{00000000-0005-0000-0000-0000D5110000}"/>
    <cellStyle name="Normal 12 13 2 9" xfId="4961" xr:uid="{00000000-0005-0000-0000-0000D6110000}"/>
    <cellStyle name="Normal 12 13 3" xfId="4962" xr:uid="{00000000-0005-0000-0000-0000D7110000}"/>
    <cellStyle name="Normal 12 13 3 10" xfId="4963" xr:uid="{00000000-0005-0000-0000-0000D8110000}"/>
    <cellStyle name="Normal 12 13 3 11" xfId="4964" xr:uid="{00000000-0005-0000-0000-0000D9110000}"/>
    <cellStyle name="Normal 12 13 3 2" xfId="4965" xr:uid="{00000000-0005-0000-0000-0000DA110000}"/>
    <cellStyle name="Normal 12 13 3 2 10" xfId="4966" xr:uid="{00000000-0005-0000-0000-0000DB110000}"/>
    <cellStyle name="Normal 12 13 3 2 2" xfId="4967" xr:uid="{00000000-0005-0000-0000-0000DC110000}"/>
    <cellStyle name="Normal 12 13 3 2 2 2" xfId="4968" xr:uid="{00000000-0005-0000-0000-0000DD110000}"/>
    <cellStyle name="Normal 12 13 3 2 2 2 2" xfId="4969" xr:uid="{00000000-0005-0000-0000-0000DE110000}"/>
    <cellStyle name="Normal 12 13 3 2 2 2 3" xfId="4970" xr:uid="{00000000-0005-0000-0000-0000DF110000}"/>
    <cellStyle name="Normal 12 13 3 2 2 2 4" xfId="4971" xr:uid="{00000000-0005-0000-0000-0000E0110000}"/>
    <cellStyle name="Normal 12 13 3 2 2 2 5" xfId="4972" xr:uid="{00000000-0005-0000-0000-0000E1110000}"/>
    <cellStyle name="Normal 12 13 3 2 2 3" xfId="4973" xr:uid="{00000000-0005-0000-0000-0000E2110000}"/>
    <cellStyle name="Normal 12 13 3 2 2 4" xfId="4974" xr:uid="{00000000-0005-0000-0000-0000E3110000}"/>
    <cellStyle name="Normal 12 13 3 2 2 5" xfId="4975" xr:uid="{00000000-0005-0000-0000-0000E4110000}"/>
    <cellStyle name="Normal 12 13 3 2 2 6" xfId="4976" xr:uid="{00000000-0005-0000-0000-0000E5110000}"/>
    <cellStyle name="Normal 12 13 3 2 2 7" xfId="4977" xr:uid="{00000000-0005-0000-0000-0000E6110000}"/>
    <cellStyle name="Normal 12 13 3 2 2 8" xfId="4978" xr:uid="{00000000-0005-0000-0000-0000E7110000}"/>
    <cellStyle name="Normal 12 13 3 2 3" xfId="4979" xr:uid="{00000000-0005-0000-0000-0000E8110000}"/>
    <cellStyle name="Normal 12 13 3 2 3 2" xfId="4980" xr:uid="{00000000-0005-0000-0000-0000E9110000}"/>
    <cellStyle name="Normal 12 13 3 2 3 2 2" xfId="4981" xr:uid="{00000000-0005-0000-0000-0000EA110000}"/>
    <cellStyle name="Normal 12 13 3 2 3 2 3" xfId="4982" xr:uid="{00000000-0005-0000-0000-0000EB110000}"/>
    <cellStyle name="Normal 12 13 3 2 3 2 4" xfId="4983" xr:uid="{00000000-0005-0000-0000-0000EC110000}"/>
    <cellStyle name="Normal 12 13 3 2 3 2 5" xfId="4984" xr:uid="{00000000-0005-0000-0000-0000ED110000}"/>
    <cellStyle name="Normal 12 13 3 2 3 3" xfId="4985" xr:uid="{00000000-0005-0000-0000-0000EE110000}"/>
    <cellStyle name="Normal 12 13 3 2 3 4" xfId="4986" xr:uid="{00000000-0005-0000-0000-0000EF110000}"/>
    <cellStyle name="Normal 12 13 3 2 3 5" xfId="4987" xr:uid="{00000000-0005-0000-0000-0000F0110000}"/>
    <cellStyle name="Normal 12 13 3 2 3 6" xfId="4988" xr:uid="{00000000-0005-0000-0000-0000F1110000}"/>
    <cellStyle name="Normal 12 13 3 2 3 7" xfId="4989" xr:uid="{00000000-0005-0000-0000-0000F2110000}"/>
    <cellStyle name="Normal 12 13 3 2 3 8" xfId="4990" xr:uid="{00000000-0005-0000-0000-0000F3110000}"/>
    <cellStyle name="Normal 12 13 3 2 4" xfId="4991" xr:uid="{00000000-0005-0000-0000-0000F4110000}"/>
    <cellStyle name="Normal 12 13 3 2 4 2" xfId="4992" xr:uid="{00000000-0005-0000-0000-0000F5110000}"/>
    <cellStyle name="Normal 12 13 3 2 4 3" xfId="4993" xr:uid="{00000000-0005-0000-0000-0000F6110000}"/>
    <cellStyle name="Normal 12 13 3 2 4 4" xfId="4994" xr:uid="{00000000-0005-0000-0000-0000F7110000}"/>
    <cellStyle name="Normal 12 13 3 2 4 5" xfId="4995" xr:uid="{00000000-0005-0000-0000-0000F8110000}"/>
    <cellStyle name="Normal 12 13 3 2 5" xfId="4996" xr:uid="{00000000-0005-0000-0000-0000F9110000}"/>
    <cellStyle name="Normal 12 13 3 2 6" xfId="4997" xr:uid="{00000000-0005-0000-0000-0000FA110000}"/>
    <cellStyle name="Normal 12 13 3 2 7" xfId="4998" xr:uid="{00000000-0005-0000-0000-0000FB110000}"/>
    <cellStyle name="Normal 12 13 3 2 8" xfId="4999" xr:uid="{00000000-0005-0000-0000-0000FC110000}"/>
    <cellStyle name="Normal 12 13 3 2 9" xfId="5000" xr:uid="{00000000-0005-0000-0000-0000FD110000}"/>
    <cellStyle name="Normal 12 13 3 3" xfId="5001" xr:uid="{00000000-0005-0000-0000-0000FE110000}"/>
    <cellStyle name="Normal 12 13 3 3 2" xfId="5002" xr:uid="{00000000-0005-0000-0000-0000FF110000}"/>
    <cellStyle name="Normal 12 13 3 3 2 2" xfId="5003" xr:uid="{00000000-0005-0000-0000-000000120000}"/>
    <cellStyle name="Normal 12 13 3 3 2 3" xfId="5004" xr:uid="{00000000-0005-0000-0000-000001120000}"/>
    <cellStyle name="Normal 12 13 3 3 2 4" xfId="5005" xr:uid="{00000000-0005-0000-0000-000002120000}"/>
    <cellStyle name="Normal 12 13 3 3 2 5" xfId="5006" xr:uid="{00000000-0005-0000-0000-000003120000}"/>
    <cellStyle name="Normal 12 13 3 3 3" xfId="5007" xr:uid="{00000000-0005-0000-0000-000004120000}"/>
    <cellStyle name="Normal 12 13 3 3 4" xfId="5008" xr:uid="{00000000-0005-0000-0000-000005120000}"/>
    <cellStyle name="Normal 12 13 3 3 5" xfId="5009" xr:uid="{00000000-0005-0000-0000-000006120000}"/>
    <cellStyle name="Normal 12 13 3 3 6" xfId="5010" xr:uid="{00000000-0005-0000-0000-000007120000}"/>
    <cellStyle name="Normal 12 13 3 3 7" xfId="5011" xr:uid="{00000000-0005-0000-0000-000008120000}"/>
    <cellStyle name="Normal 12 13 3 3 8" xfId="5012" xr:uid="{00000000-0005-0000-0000-000009120000}"/>
    <cellStyle name="Normal 12 13 3 4" xfId="5013" xr:uid="{00000000-0005-0000-0000-00000A120000}"/>
    <cellStyle name="Normal 12 13 3 4 2" xfId="5014" xr:uid="{00000000-0005-0000-0000-00000B120000}"/>
    <cellStyle name="Normal 12 13 3 4 2 2" xfId="5015" xr:uid="{00000000-0005-0000-0000-00000C120000}"/>
    <cellStyle name="Normal 12 13 3 4 2 3" xfId="5016" xr:uid="{00000000-0005-0000-0000-00000D120000}"/>
    <cellStyle name="Normal 12 13 3 4 2 4" xfId="5017" xr:uid="{00000000-0005-0000-0000-00000E120000}"/>
    <cellStyle name="Normal 12 13 3 4 2 5" xfId="5018" xr:uid="{00000000-0005-0000-0000-00000F120000}"/>
    <cellStyle name="Normal 12 13 3 4 3" xfId="5019" xr:uid="{00000000-0005-0000-0000-000010120000}"/>
    <cellStyle name="Normal 12 13 3 4 4" xfId="5020" xr:uid="{00000000-0005-0000-0000-000011120000}"/>
    <cellStyle name="Normal 12 13 3 4 5" xfId="5021" xr:uid="{00000000-0005-0000-0000-000012120000}"/>
    <cellStyle name="Normal 12 13 3 4 6" xfId="5022" xr:uid="{00000000-0005-0000-0000-000013120000}"/>
    <cellStyle name="Normal 12 13 3 4 7" xfId="5023" xr:uid="{00000000-0005-0000-0000-000014120000}"/>
    <cellStyle name="Normal 12 13 3 4 8" xfId="5024" xr:uid="{00000000-0005-0000-0000-000015120000}"/>
    <cellStyle name="Normal 12 13 3 5" xfId="5025" xr:uid="{00000000-0005-0000-0000-000016120000}"/>
    <cellStyle name="Normal 12 13 3 5 2" xfId="5026" xr:uid="{00000000-0005-0000-0000-000017120000}"/>
    <cellStyle name="Normal 12 13 3 5 3" xfId="5027" xr:uid="{00000000-0005-0000-0000-000018120000}"/>
    <cellStyle name="Normal 12 13 3 5 4" xfId="5028" xr:uid="{00000000-0005-0000-0000-000019120000}"/>
    <cellStyle name="Normal 12 13 3 5 5" xfId="5029" xr:uid="{00000000-0005-0000-0000-00001A120000}"/>
    <cellStyle name="Normal 12 13 3 6" xfId="5030" xr:uid="{00000000-0005-0000-0000-00001B120000}"/>
    <cellStyle name="Normal 12 13 3 7" xfId="5031" xr:uid="{00000000-0005-0000-0000-00001C120000}"/>
    <cellStyle name="Normal 12 13 3 8" xfId="5032" xr:uid="{00000000-0005-0000-0000-00001D120000}"/>
    <cellStyle name="Normal 12 13 3 9" xfId="5033" xr:uid="{00000000-0005-0000-0000-00001E120000}"/>
    <cellStyle name="Normal 12 13 4" xfId="5034" xr:uid="{00000000-0005-0000-0000-00001F120000}"/>
    <cellStyle name="Normal 12 13 4 10" xfId="5035" xr:uid="{00000000-0005-0000-0000-000020120000}"/>
    <cellStyle name="Normal 12 13 4 2" xfId="5036" xr:uid="{00000000-0005-0000-0000-000021120000}"/>
    <cellStyle name="Normal 12 13 4 2 2" xfId="5037" xr:uid="{00000000-0005-0000-0000-000022120000}"/>
    <cellStyle name="Normal 12 13 4 2 2 2" xfId="5038" xr:uid="{00000000-0005-0000-0000-000023120000}"/>
    <cellStyle name="Normal 12 13 4 2 2 3" xfId="5039" xr:uid="{00000000-0005-0000-0000-000024120000}"/>
    <cellStyle name="Normal 12 13 4 2 2 4" xfId="5040" xr:uid="{00000000-0005-0000-0000-000025120000}"/>
    <cellStyle name="Normal 12 13 4 2 2 5" xfId="5041" xr:uid="{00000000-0005-0000-0000-000026120000}"/>
    <cellStyle name="Normal 12 13 4 2 3" xfId="5042" xr:uid="{00000000-0005-0000-0000-000027120000}"/>
    <cellStyle name="Normal 12 13 4 2 4" xfId="5043" xr:uid="{00000000-0005-0000-0000-000028120000}"/>
    <cellStyle name="Normal 12 13 4 2 5" xfId="5044" xr:uid="{00000000-0005-0000-0000-000029120000}"/>
    <cellStyle name="Normal 12 13 4 2 6" xfId="5045" xr:uid="{00000000-0005-0000-0000-00002A120000}"/>
    <cellStyle name="Normal 12 13 4 2 7" xfId="5046" xr:uid="{00000000-0005-0000-0000-00002B120000}"/>
    <cellStyle name="Normal 12 13 4 2 8" xfId="5047" xr:uid="{00000000-0005-0000-0000-00002C120000}"/>
    <cellStyle name="Normal 12 13 4 3" xfId="5048" xr:uid="{00000000-0005-0000-0000-00002D120000}"/>
    <cellStyle name="Normal 12 13 4 3 2" xfId="5049" xr:uid="{00000000-0005-0000-0000-00002E120000}"/>
    <cellStyle name="Normal 12 13 4 3 2 2" xfId="5050" xr:uid="{00000000-0005-0000-0000-00002F120000}"/>
    <cellStyle name="Normal 12 13 4 3 2 3" xfId="5051" xr:uid="{00000000-0005-0000-0000-000030120000}"/>
    <cellStyle name="Normal 12 13 4 3 2 4" xfId="5052" xr:uid="{00000000-0005-0000-0000-000031120000}"/>
    <cellStyle name="Normal 12 13 4 3 2 5" xfId="5053" xr:uid="{00000000-0005-0000-0000-000032120000}"/>
    <cellStyle name="Normal 12 13 4 3 3" xfId="5054" xr:uid="{00000000-0005-0000-0000-000033120000}"/>
    <cellStyle name="Normal 12 13 4 3 4" xfId="5055" xr:uid="{00000000-0005-0000-0000-000034120000}"/>
    <cellStyle name="Normal 12 13 4 3 5" xfId="5056" xr:uid="{00000000-0005-0000-0000-000035120000}"/>
    <cellStyle name="Normal 12 13 4 3 6" xfId="5057" xr:uid="{00000000-0005-0000-0000-000036120000}"/>
    <cellStyle name="Normal 12 13 4 3 7" xfId="5058" xr:uid="{00000000-0005-0000-0000-000037120000}"/>
    <cellStyle name="Normal 12 13 4 3 8" xfId="5059" xr:uid="{00000000-0005-0000-0000-000038120000}"/>
    <cellStyle name="Normal 12 13 4 4" xfId="5060" xr:uid="{00000000-0005-0000-0000-000039120000}"/>
    <cellStyle name="Normal 12 13 4 4 2" xfId="5061" xr:uid="{00000000-0005-0000-0000-00003A120000}"/>
    <cellStyle name="Normal 12 13 4 4 3" xfId="5062" xr:uid="{00000000-0005-0000-0000-00003B120000}"/>
    <cellStyle name="Normal 12 13 4 4 4" xfId="5063" xr:uid="{00000000-0005-0000-0000-00003C120000}"/>
    <cellStyle name="Normal 12 13 4 4 5" xfId="5064" xr:uid="{00000000-0005-0000-0000-00003D120000}"/>
    <cellStyle name="Normal 12 13 4 5" xfId="5065" xr:uid="{00000000-0005-0000-0000-00003E120000}"/>
    <cellStyle name="Normal 12 13 4 6" xfId="5066" xr:uid="{00000000-0005-0000-0000-00003F120000}"/>
    <cellStyle name="Normal 12 13 4 7" xfId="5067" xr:uid="{00000000-0005-0000-0000-000040120000}"/>
    <cellStyle name="Normal 12 13 4 8" xfId="5068" xr:uid="{00000000-0005-0000-0000-000041120000}"/>
    <cellStyle name="Normal 12 13 4 9" xfId="5069" xr:uid="{00000000-0005-0000-0000-000042120000}"/>
    <cellStyle name="Normal 12 13 5" xfId="5070" xr:uid="{00000000-0005-0000-0000-000043120000}"/>
    <cellStyle name="Normal 12 13 5 2" xfId="5071" xr:uid="{00000000-0005-0000-0000-000044120000}"/>
    <cellStyle name="Normal 12 13 5 2 2" xfId="5072" xr:uid="{00000000-0005-0000-0000-000045120000}"/>
    <cellStyle name="Normal 12 13 5 2 3" xfId="5073" xr:uid="{00000000-0005-0000-0000-000046120000}"/>
    <cellStyle name="Normal 12 13 5 2 4" xfId="5074" xr:uid="{00000000-0005-0000-0000-000047120000}"/>
    <cellStyle name="Normal 12 13 5 2 5" xfId="5075" xr:uid="{00000000-0005-0000-0000-000048120000}"/>
    <cellStyle name="Normal 12 13 5 3" xfId="5076" xr:uid="{00000000-0005-0000-0000-000049120000}"/>
    <cellStyle name="Normal 12 13 5 4" xfId="5077" xr:uid="{00000000-0005-0000-0000-00004A120000}"/>
    <cellStyle name="Normal 12 13 5 5" xfId="5078" xr:uid="{00000000-0005-0000-0000-00004B120000}"/>
    <cellStyle name="Normal 12 13 5 6" xfId="5079" xr:uid="{00000000-0005-0000-0000-00004C120000}"/>
    <cellStyle name="Normal 12 13 5 7" xfId="5080" xr:uid="{00000000-0005-0000-0000-00004D120000}"/>
    <cellStyle name="Normal 12 13 5 8" xfId="5081" xr:uid="{00000000-0005-0000-0000-00004E120000}"/>
    <cellStyle name="Normal 12 13 6" xfId="5082" xr:uid="{00000000-0005-0000-0000-00004F120000}"/>
    <cellStyle name="Normal 12 13 6 2" xfId="5083" xr:uid="{00000000-0005-0000-0000-000050120000}"/>
    <cellStyle name="Normal 12 13 6 2 2" xfId="5084" xr:uid="{00000000-0005-0000-0000-000051120000}"/>
    <cellStyle name="Normal 12 13 6 2 3" xfId="5085" xr:uid="{00000000-0005-0000-0000-000052120000}"/>
    <cellStyle name="Normal 12 13 6 2 4" xfId="5086" xr:uid="{00000000-0005-0000-0000-000053120000}"/>
    <cellStyle name="Normal 12 13 6 2 5" xfId="5087" xr:uid="{00000000-0005-0000-0000-000054120000}"/>
    <cellStyle name="Normal 12 13 6 3" xfId="5088" xr:uid="{00000000-0005-0000-0000-000055120000}"/>
    <cellStyle name="Normal 12 13 6 4" xfId="5089" xr:uid="{00000000-0005-0000-0000-000056120000}"/>
    <cellStyle name="Normal 12 13 6 5" xfId="5090" xr:uid="{00000000-0005-0000-0000-000057120000}"/>
    <cellStyle name="Normal 12 13 6 6" xfId="5091" xr:uid="{00000000-0005-0000-0000-000058120000}"/>
    <cellStyle name="Normal 12 13 6 7" xfId="5092" xr:uid="{00000000-0005-0000-0000-000059120000}"/>
    <cellStyle name="Normal 12 13 6 8" xfId="5093" xr:uid="{00000000-0005-0000-0000-00005A120000}"/>
    <cellStyle name="Normal 12 13 7" xfId="5094" xr:uid="{00000000-0005-0000-0000-00005B120000}"/>
    <cellStyle name="Normal 12 13 7 2" xfId="5095" xr:uid="{00000000-0005-0000-0000-00005C120000}"/>
    <cellStyle name="Normal 12 13 7 3" xfId="5096" xr:uid="{00000000-0005-0000-0000-00005D120000}"/>
    <cellStyle name="Normal 12 13 7 4" xfId="5097" xr:uid="{00000000-0005-0000-0000-00005E120000}"/>
    <cellStyle name="Normal 12 13 7 5" xfId="5098" xr:uid="{00000000-0005-0000-0000-00005F120000}"/>
    <cellStyle name="Normal 12 13 8" xfId="5099" xr:uid="{00000000-0005-0000-0000-000060120000}"/>
    <cellStyle name="Normal 12 13 9" xfId="5100" xr:uid="{00000000-0005-0000-0000-000061120000}"/>
    <cellStyle name="Normal 12 14" xfId="5101" xr:uid="{00000000-0005-0000-0000-000062120000}"/>
    <cellStyle name="Normal 12 14 10" xfId="5102" xr:uid="{00000000-0005-0000-0000-000063120000}"/>
    <cellStyle name="Normal 12 14 11" xfId="5103" xr:uid="{00000000-0005-0000-0000-000064120000}"/>
    <cellStyle name="Normal 12 14 12" xfId="5104" xr:uid="{00000000-0005-0000-0000-000065120000}"/>
    <cellStyle name="Normal 12 14 13" xfId="5105" xr:uid="{00000000-0005-0000-0000-000066120000}"/>
    <cellStyle name="Normal 12 14 2" xfId="5106" xr:uid="{00000000-0005-0000-0000-000067120000}"/>
    <cellStyle name="Normal 12 14 2 10" xfId="5107" xr:uid="{00000000-0005-0000-0000-000068120000}"/>
    <cellStyle name="Normal 12 14 2 11" xfId="5108" xr:uid="{00000000-0005-0000-0000-000069120000}"/>
    <cellStyle name="Normal 12 14 2 2" xfId="5109" xr:uid="{00000000-0005-0000-0000-00006A120000}"/>
    <cellStyle name="Normal 12 14 2 2 10" xfId="5110" xr:uid="{00000000-0005-0000-0000-00006B120000}"/>
    <cellStyle name="Normal 12 14 2 2 2" xfId="5111" xr:uid="{00000000-0005-0000-0000-00006C120000}"/>
    <cellStyle name="Normal 12 14 2 2 2 2" xfId="5112" xr:uid="{00000000-0005-0000-0000-00006D120000}"/>
    <cellStyle name="Normal 12 14 2 2 2 2 2" xfId="5113" xr:uid="{00000000-0005-0000-0000-00006E120000}"/>
    <cellStyle name="Normal 12 14 2 2 2 2 3" xfId="5114" xr:uid="{00000000-0005-0000-0000-00006F120000}"/>
    <cellStyle name="Normal 12 14 2 2 2 2 4" xfId="5115" xr:uid="{00000000-0005-0000-0000-000070120000}"/>
    <cellStyle name="Normal 12 14 2 2 2 2 5" xfId="5116" xr:uid="{00000000-0005-0000-0000-000071120000}"/>
    <cellStyle name="Normal 12 14 2 2 2 3" xfId="5117" xr:uid="{00000000-0005-0000-0000-000072120000}"/>
    <cellStyle name="Normal 12 14 2 2 2 4" xfId="5118" xr:uid="{00000000-0005-0000-0000-000073120000}"/>
    <cellStyle name="Normal 12 14 2 2 2 5" xfId="5119" xr:uid="{00000000-0005-0000-0000-000074120000}"/>
    <cellStyle name="Normal 12 14 2 2 2 6" xfId="5120" xr:uid="{00000000-0005-0000-0000-000075120000}"/>
    <cellStyle name="Normal 12 14 2 2 2 7" xfId="5121" xr:uid="{00000000-0005-0000-0000-000076120000}"/>
    <cellStyle name="Normal 12 14 2 2 2 8" xfId="5122" xr:uid="{00000000-0005-0000-0000-000077120000}"/>
    <cellStyle name="Normal 12 14 2 2 3" xfId="5123" xr:uid="{00000000-0005-0000-0000-000078120000}"/>
    <cellStyle name="Normal 12 14 2 2 3 2" xfId="5124" xr:uid="{00000000-0005-0000-0000-000079120000}"/>
    <cellStyle name="Normal 12 14 2 2 3 2 2" xfId="5125" xr:uid="{00000000-0005-0000-0000-00007A120000}"/>
    <cellStyle name="Normal 12 14 2 2 3 2 3" xfId="5126" xr:uid="{00000000-0005-0000-0000-00007B120000}"/>
    <cellStyle name="Normal 12 14 2 2 3 2 4" xfId="5127" xr:uid="{00000000-0005-0000-0000-00007C120000}"/>
    <cellStyle name="Normal 12 14 2 2 3 2 5" xfId="5128" xr:uid="{00000000-0005-0000-0000-00007D120000}"/>
    <cellStyle name="Normal 12 14 2 2 3 3" xfId="5129" xr:uid="{00000000-0005-0000-0000-00007E120000}"/>
    <cellStyle name="Normal 12 14 2 2 3 4" xfId="5130" xr:uid="{00000000-0005-0000-0000-00007F120000}"/>
    <cellStyle name="Normal 12 14 2 2 3 5" xfId="5131" xr:uid="{00000000-0005-0000-0000-000080120000}"/>
    <cellStyle name="Normal 12 14 2 2 3 6" xfId="5132" xr:uid="{00000000-0005-0000-0000-000081120000}"/>
    <cellStyle name="Normal 12 14 2 2 3 7" xfId="5133" xr:uid="{00000000-0005-0000-0000-000082120000}"/>
    <cellStyle name="Normal 12 14 2 2 3 8" xfId="5134" xr:uid="{00000000-0005-0000-0000-000083120000}"/>
    <cellStyle name="Normal 12 14 2 2 4" xfId="5135" xr:uid="{00000000-0005-0000-0000-000084120000}"/>
    <cellStyle name="Normal 12 14 2 2 4 2" xfId="5136" xr:uid="{00000000-0005-0000-0000-000085120000}"/>
    <cellStyle name="Normal 12 14 2 2 4 3" xfId="5137" xr:uid="{00000000-0005-0000-0000-000086120000}"/>
    <cellStyle name="Normal 12 14 2 2 4 4" xfId="5138" xr:uid="{00000000-0005-0000-0000-000087120000}"/>
    <cellStyle name="Normal 12 14 2 2 4 5" xfId="5139" xr:uid="{00000000-0005-0000-0000-000088120000}"/>
    <cellStyle name="Normal 12 14 2 2 5" xfId="5140" xr:uid="{00000000-0005-0000-0000-000089120000}"/>
    <cellStyle name="Normal 12 14 2 2 6" xfId="5141" xr:uid="{00000000-0005-0000-0000-00008A120000}"/>
    <cellStyle name="Normal 12 14 2 2 7" xfId="5142" xr:uid="{00000000-0005-0000-0000-00008B120000}"/>
    <cellStyle name="Normal 12 14 2 2 8" xfId="5143" xr:uid="{00000000-0005-0000-0000-00008C120000}"/>
    <cellStyle name="Normal 12 14 2 2 9" xfId="5144" xr:uid="{00000000-0005-0000-0000-00008D120000}"/>
    <cellStyle name="Normal 12 14 2 3" xfId="5145" xr:uid="{00000000-0005-0000-0000-00008E120000}"/>
    <cellStyle name="Normal 12 14 2 3 2" xfId="5146" xr:uid="{00000000-0005-0000-0000-00008F120000}"/>
    <cellStyle name="Normal 12 14 2 3 2 2" xfId="5147" xr:uid="{00000000-0005-0000-0000-000090120000}"/>
    <cellStyle name="Normal 12 14 2 3 2 3" xfId="5148" xr:uid="{00000000-0005-0000-0000-000091120000}"/>
    <cellStyle name="Normal 12 14 2 3 2 4" xfId="5149" xr:uid="{00000000-0005-0000-0000-000092120000}"/>
    <cellStyle name="Normal 12 14 2 3 2 5" xfId="5150" xr:uid="{00000000-0005-0000-0000-000093120000}"/>
    <cellStyle name="Normal 12 14 2 3 3" xfId="5151" xr:uid="{00000000-0005-0000-0000-000094120000}"/>
    <cellStyle name="Normal 12 14 2 3 4" xfId="5152" xr:uid="{00000000-0005-0000-0000-000095120000}"/>
    <cellStyle name="Normal 12 14 2 3 5" xfId="5153" xr:uid="{00000000-0005-0000-0000-000096120000}"/>
    <cellStyle name="Normal 12 14 2 3 6" xfId="5154" xr:uid="{00000000-0005-0000-0000-000097120000}"/>
    <cellStyle name="Normal 12 14 2 3 7" xfId="5155" xr:uid="{00000000-0005-0000-0000-000098120000}"/>
    <cellStyle name="Normal 12 14 2 3 8" xfId="5156" xr:uid="{00000000-0005-0000-0000-000099120000}"/>
    <cellStyle name="Normal 12 14 2 4" xfId="5157" xr:uid="{00000000-0005-0000-0000-00009A120000}"/>
    <cellStyle name="Normal 12 14 2 4 2" xfId="5158" xr:uid="{00000000-0005-0000-0000-00009B120000}"/>
    <cellStyle name="Normal 12 14 2 4 2 2" xfId="5159" xr:uid="{00000000-0005-0000-0000-00009C120000}"/>
    <cellStyle name="Normal 12 14 2 4 2 3" xfId="5160" xr:uid="{00000000-0005-0000-0000-00009D120000}"/>
    <cellStyle name="Normal 12 14 2 4 2 4" xfId="5161" xr:uid="{00000000-0005-0000-0000-00009E120000}"/>
    <cellStyle name="Normal 12 14 2 4 2 5" xfId="5162" xr:uid="{00000000-0005-0000-0000-00009F120000}"/>
    <cellStyle name="Normal 12 14 2 4 3" xfId="5163" xr:uid="{00000000-0005-0000-0000-0000A0120000}"/>
    <cellStyle name="Normal 12 14 2 4 4" xfId="5164" xr:uid="{00000000-0005-0000-0000-0000A1120000}"/>
    <cellStyle name="Normal 12 14 2 4 5" xfId="5165" xr:uid="{00000000-0005-0000-0000-0000A2120000}"/>
    <cellStyle name="Normal 12 14 2 4 6" xfId="5166" xr:uid="{00000000-0005-0000-0000-0000A3120000}"/>
    <cellStyle name="Normal 12 14 2 4 7" xfId="5167" xr:uid="{00000000-0005-0000-0000-0000A4120000}"/>
    <cellStyle name="Normal 12 14 2 4 8" xfId="5168" xr:uid="{00000000-0005-0000-0000-0000A5120000}"/>
    <cellStyle name="Normal 12 14 2 5" xfId="5169" xr:uid="{00000000-0005-0000-0000-0000A6120000}"/>
    <cellStyle name="Normal 12 14 2 5 2" xfId="5170" xr:uid="{00000000-0005-0000-0000-0000A7120000}"/>
    <cellStyle name="Normal 12 14 2 5 3" xfId="5171" xr:uid="{00000000-0005-0000-0000-0000A8120000}"/>
    <cellStyle name="Normal 12 14 2 5 4" xfId="5172" xr:uid="{00000000-0005-0000-0000-0000A9120000}"/>
    <cellStyle name="Normal 12 14 2 5 5" xfId="5173" xr:uid="{00000000-0005-0000-0000-0000AA120000}"/>
    <cellStyle name="Normal 12 14 2 6" xfId="5174" xr:uid="{00000000-0005-0000-0000-0000AB120000}"/>
    <cellStyle name="Normal 12 14 2 7" xfId="5175" xr:uid="{00000000-0005-0000-0000-0000AC120000}"/>
    <cellStyle name="Normal 12 14 2 8" xfId="5176" xr:uid="{00000000-0005-0000-0000-0000AD120000}"/>
    <cellStyle name="Normal 12 14 2 9" xfId="5177" xr:uid="{00000000-0005-0000-0000-0000AE120000}"/>
    <cellStyle name="Normal 12 14 3" xfId="5178" xr:uid="{00000000-0005-0000-0000-0000AF120000}"/>
    <cellStyle name="Normal 12 14 3 10" xfId="5179" xr:uid="{00000000-0005-0000-0000-0000B0120000}"/>
    <cellStyle name="Normal 12 14 3 11" xfId="5180" xr:uid="{00000000-0005-0000-0000-0000B1120000}"/>
    <cellStyle name="Normal 12 14 3 2" xfId="5181" xr:uid="{00000000-0005-0000-0000-0000B2120000}"/>
    <cellStyle name="Normal 12 14 3 2 10" xfId="5182" xr:uid="{00000000-0005-0000-0000-0000B3120000}"/>
    <cellStyle name="Normal 12 14 3 2 2" xfId="5183" xr:uid="{00000000-0005-0000-0000-0000B4120000}"/>
    <cellStyle name="Normal 12 14 3 2 2 2" xfId="5184" xr:uid="{00000000-0005-0000-0000-0000B5120000}"/>
    <cellStyle name="Normal 12 14 3 2 2 2 2" xfId="5185" xr:uid="{00000000-0005-0000-0000-0000B6120000}"/>
    <cellStyle name="Normal 12 14 3 2 2 2 3" xfId="5186" xr:uid="{00000000-0005-0000-0000-0000B7120000}"/>
    <cellStyle name="Normal 12 14 3 2 2 2 4" xfId="5187" xr:uid="{00000000-0005-0000-0000-0000B8120000}"/>
    <cellStyle name="Normal 12 14 3 2 2 2 5" xfId="5188" xr:uid="{00000000-0005-0000-0000-0000B9120000}"/>
    <cellStyle name="Normal 12 14 3 2 2 3" xfId="5189" xr:uid="{00000000-0005-0000-0000-0000BA120000}"/>
    <cellStyle name="Normal 12 14 3 2 2 4" xfId="5190" xr:uid="{00000000-0005-0000-0000-0000BB120000}"/>
    <cellStyle name="Normal 12 14 3 2 2 5" xfId="5191" xr:uid="{00000000-0005-0000-0000-0000BC120000}"/>
    <cellStyle name="Normal 12 14 3 2 2 6" xfId="5192" xr:uid="{00000000-0005-0000-0000-0000BD120000}"/>
    <cellStyle name="Normal 12 14 3 2 2 7" xfId="5193" xr:uid="{00000000-0005-0000-0000-0000BE120000}"/>
    <cellStyle name="Normal 12 14 3 2 2 8" xfId="5194" xr:uid="{00000000-0005-0000-0000-0000BF120000}"/>
    <cellStyle name="Normal 12 14 3 2 3" xfId="5195" xr:uid="{00000000-0005-0000-0000-0000C0120000}"/>
    <cellStyle name="Normal 12 14 3 2 3 2" xfId="5196" xr:uid="{00000000-0005-0000-0000-0000C1120000}"/>
    <cellStyle name="Normal 12 14 3 2 3 2 2" xfId="5197" xr:uid="{00000000-0005-0000-0000-0000C2120000}"/>
    <cellStyle name="Normal 12 14 3 2 3 2 3" xfId="5198" xr:uid="{00000000-0005-0000-0000-0000C3120000}"/>
    <cellStyle name="Normal 12 14 3 2 3 2 4" xfId="5199" xr:uid="{00000000-0005-0000-0000-0000C4120000}"/>
    <cellStyle name="Normal 12 14 3 2 3 2 5" xfId="5200" xr:uid="{00000000-0005-0000-0000-0000C5120000}"/>
    <cellStyle name="Normal 12 14 3 2 3 3" xfId="5201" xr:uid="{00000000-0005-0000-0000-0000C6120000}"/>
    <cellStyle name="Normal 12 14 3 2 3 4" xfId="5202" xr:uid="{00000000-0005-0000-0000-0000C7120000}"/>
    <cellStyle name="Normal 12 14 3 2 3 5" xfId="5203" xr:uid="{00000000-0005-0000-0000-0000C8120000}"/>
    <cellStyle name="Normal 12 14 3 2 3 6" xfId="5204" xr:uid="{00000000-0005-0000-0000-0000C9120000}"/>
    <cellStyle name="Normal 12 14 3 2 3 7" xfId="5205" xr:uid="{00000000-0005-0000-0000-0000CA120000}"/>
    <cellStyle name="Normal 12 14 3 2 3 8" xfId="5206" xr:uid="{00000000-0005-0000-0000-0000CB120000}"/>
    <cellStyle name="Normal 12 14 3 2 4" xfId="5207" xr:uid="{00000000-0005-0000-0000-0000CC120000}"/>
    <cellStyle name="Normal 12 14 3 2 4 2" xfId="5208" xr:uid="{00000000-0005-0000-0000-0000CD120000}"/>
    <cellStyle name="Normal 12 14 3 2 4 3" xfId="5209" xr:uid="{00000000-0005-0000-0000-0000CE120000}"/>
    <cellStyle name="Normal 12 14 3 2 4 4" xfId="5210" xr:uid="{00000000-0005-0000-0000-0000CF120000}"/>
    <cellStyle name="Normal 12 14 3 2 4 5" xfId="5211" xr:uid="{00000000-0005-0000-0000-0000D0120000}"/>
    <cellStyle name="Normal 12 14 3 2 5" xfId="5212" xr:uid="{00000000-0005-0000-0000-0000D1120000}"/>
    <cellStyle name="Normal 12 14 3 2 6" xfId="5213" xr:uid="{00000000-0005-0000-0000-0000D2120000}"/>
    <cellStyle name="Normal 12 14 3 2 7" xfId="5214" xr:uid="{00000000-0005-0000-0000-0000D3120000}"/>
    <cellStyle name="Normal 12 14 3 2 8" xfId="5215" xr:uid="{00000000-0005-0000-0000-0000D4120000}"/>
    <cellStyle name="Normal 12 14 3 2 9" xfId="5216" xr:uid="{00000000-0005-0000-0000-0000D5120000}"/>
    <cellStyle name="Normal 12 14 3 3" xfId="5217" xr:uid="{00000000-0005-0000-0000-0000D6120000}"/>
    <cellStyle name="Normal 12 14 3 3 2" xfId="5218" xr:uid="{00000000-0005-0000-0000-0000D7120000}"/>
    <cellStyle name="Normal 12 14 3 3 2 2" xfId="5219" xr:uid="{00000000-0005-0000-0000-0000D8120000}"/>
    <cellStyle name="Normal 12 14 3 3 2 3" xfId="5220" xr:uid="{00000000-0005-0000-0000-0000D9120000}"/>
    <cellStyle name="Normal 12 14 3 3 2 4" xfId="5221" xr:uid="{00000000-0005-0000-0000-0000DA120000}"/>
    <cellStyle name="Normal 12 14 3 3 2 5" xfId="5222" xr:uid="{00000000-0005-0000-0000-0000DB120000}"/>
    <cellStyle name="Normal 12 14 3 3 3" xfId="5223" xr:uid="{00000000-0005-0000-0000-0000DC120000}"/>
    <cellStyle name="Normal 12 14 3 3 4" xfId="5224" xr:uid="{00000000-0005-0000-0000-0000DD120000}"/>
    <cellStyle name="Normal 12 14 3 3 5" xfId="5225" xr:uid="{00000000-0005-0000-0000-0000DE120000}"/>
    <cellStyle name="Normal 12 14 3 3 6" xfId="5226" xr:uid="{00000000-0005-0000-0000-0000DF120000}"/>
    <cellStyle name="Normal 12 14 3 3 7" xfId="5227" xr:uid="{00000000-0005-0000-0000-0000E0120000}"/>
    <cellStyle name="Normal 12 14 3 3 8" xfId="5228" xr:uid="{00000000-0005-0000-0000-0000E1120000}"/>
    <cellStyle name="Normal 12 14 3 4" xfId="5229" xr:uid="{00000000-0005-0000-0000-0000E2120000}"/>
    <cellStyle name="Normal 12 14 3 4 2" xfId="5230" xr:uid="{00000000-0005-0000-0000-0000E3120000}"/>
    <cellStyle name="Normal 12 14 3 4 2 2" xfId="5231" xr:uid="{00000000-0005-0000-0000-0000E4120000}"/>
    <cellStyle name="Normal 12 14 3 4 2 3" xfId="5232" xr:uid="{00000000-0005-0000-0000-0000E5120000}"/>
    <cellStyle name="Normal 12 14 3 4 2 4" xfId="5233" xr:uid="{00000000-0005-0000-0000-0000E6120000}"/>
    <cellStyle name="Normal 12 14 3 4 2 5" xfId="5234" xr:uid="{00000000-0005-0000-0000-0000E7120000}"/>
    <cellStyle name="Normal 12 14 3 4 3" xfId="5235" xr:uid="{00000000-0005-0000-0000-0000E8120000}"/>
    <cellStyle name="Normal 12 14 3 4 4" xfId="5236" xr:uid="{00000000-0005-0000-0000-0000E9120000}"/>
    <cellStyle name="Normal 12 14 3 4 5" xfId="5237" xr:uid="{00000000-0005-0000-0000-0000EA120000}"/>
    <cellStyle name="Normal 12 14 3 4 6" xfId="5238" xr:uid="{00000000-0005-0000-0000-0000EB120000}"/>
    <cellStyle name="Normal 12 14 3 4 7" xfId="5239" xr:uid="{00000000-0005-0000-0000-0000EC120000}"/>
    <cellStyle name="Normal 12 14 3 4 8" xfId="5240" xr:uid="{00000000-0005-0000-0000-0000ED120000}"/>
    <cellStyle name="Normal 12 14 3 5" xfId="5241" xr:uid="{00000000-0005-0000-0000-0000EE120000}"/>
    <cellStyle name="Normal 12 14 3 5 2" xfId="5242" xr:uid="{00000000-0005-0000-0000-0000EF120000}"/>
    <cellStyle name="Normal 12 14 3 5 3" xfId="5243" xr:uid="{00000000-0005-0000-0000-0000F0120000}"/>
    <cellStyle name="Normal 12 14 3 5 4" xfId="5244" xr:uid="{00000000-0005-0000-0000-0000F1120000}"/>
    <cellStyle name="Normal 12 14 3 5 5" xfId="5245" xr:uid="{00000000-0005-0000-0000-0000F2120000}"/>
    <cellStyle name="Normal 12 14 3 6" xfId="5246" xr:uid="{00000000-0005-0000-0000-0000F3120000}"/>
    <cellStyle name="Normal 12 14 3 7" xfId="5247" xr:uid="{00000000-0005-0000-0000-0000F4120000}"/>
    <cellStyle name="Normal 12 14 3 8" xfId="5248" xr:uid="{00000000-0005-0000-0000-0000F5120000}"/>
    <cellStyle name="Normal 12 14 3 9" xfId="5249" xr:uid="{00000000-0005-0000-0000-0000F6120000}"/>
    <cellStyle name="Normal 12 14 4" xfId="5250" xr:uid="{00000000-0005-0000-0000-0000F7120000}"/>
    <cellStyle name="Normal 12 14 4 10" xfId="5251" xr:uid="{00000000-0005-0000-0000-0000F8120000}"/>
    <cellStyle name="Normal 12 14 4 2" xfId="5252" xr:uid="{00000000-0005-0000-0000-0000F9120000}"/>
    <cellStyle name="Normal 12 14 4 2 2" xfId="5253" xr:uid="{00000000-0005-0000-0000-0000FA120000}"/>
    <cellStyle name="Normal 12 14 4 2 2 2" xfId="5254" xr:uid="{00000000-0005-0000-0000-0000FB120000}"/>
    <cellStyle name="Normal 12 14 4 2 2 3" xfId="5255" xr:uid="{00000000-0005-0000-0000-0000FC120000}"/>
    <cellStyle name="Normal 12 14 4 2 2 4" xfId="5256" xr:uid="{00000000-0005-0000-0000-0000FD120000}"/>
    <cellStyle name="Normal 12 14 4 2 2 5" xfId="5257" xr:uid="{00000000-0005-0000-0000-0000FE120000}"/>
    <cellStyle name="Normal 12 14 4 2 3" xfId="5258" xr:uid="{00000000-0005-0000-0000-0000FF120000}"/>
    <cellStyle name="Normal 12 14 4 2 4" xfId="5259" xr:uid="{00000000-0005-0000-0000-000000130000}"/>
    <cellStyle name="Normal 12 14 4 2 5" xfId="5260" xr:uid="{00000000-0005-0000-0000-000001130000}"/>
    <cellStyle name="Normal 12 14 4 2 6" xfId="5261" xr:uid="{00000000-0005-0000-0000-000002130000}"/>
    <cellStyle name="Normal 12 14 4 2 7" xfId="5262" xr:uid="{00000000-0005-0000-0000-000003130000}"/>
    <cellStyle name="Normal 12 14 4 2 8" xfId="5263" xr:uid="{00000000-0005-0000-0000-000004130000}"/>
    <cellStyle name="Normal 12 14 4 3" xfId="5264" xr:uid="{00000000-0005-0000-0000-000005130000}"/>
    <cellStyle name="Normal 12 14 4 3 2" xfId="5265" xr:uid="{00000000-0005-0000-0000-000006130000}"/>
    <cellStyle name="Normal 12 14 4 3 2 2" xfId="5266" xr:uid="{00000000-0005-0000-0000-000007130000}"/>
    <cellStyle name="Normal 12 14 4 3 2 3" xfId="5267" xr:uid="{00000000-0005-0000-0000-000008130000}"/>
    <cellStyle name="Normal 12 14 4 3 2 4" xfId="5268" xr:uid="{00000000-0005-0000-0000-000009130000}"/>
    <cellStyle name="Normal 12 14 4 3 2 5" xfId="5269" xr:uid="{00000000-0005-0000-0000-00000A130000}"/>
    <cellStyle name="Normal 12 14 4 3 3" xfId="5270" xr:uid="{00000000-0005-0000-0000-00000B130000}"/>
    <cellStyle name="Normal 12 14 4 3 4" xfId="5271" xr:uid="{00000000-0005-0000-0000-00000C130000}"/>
    <cellStyle name="Normal 12 14 4 3 5" xfId="5272" xr:uid="{00000000-0005-0000-0000-00000D130000}"/>
    <cellStyle name="Normal 12 14 4 3 6" xfId="5273" xr:uid="{00000000-0005-0000-0000-00000E130000}"/>
    <cellStyle name="Normal 12 14 4 3 7" xfId="5274" xr:uid="{00000000-0005-0000-0000-00000F130000}"/>
    <cellStyle name="Normal 12 14 4 3 8" xfId="5275" xr:uid="{00000000-0005-0000-0000-000010130000}"/>
    <cellStyle name="Normal 12 14 4 4" xfId="5276" xr:uid="{00000000-0005-0000-0000-000011130000}"/>
    <cellStyle name="Normal 12 14 4 4 2" xfId="5277" xr:uid="{00000000-0005-0000-0000-000012130000}"/>
    <cellStyle name="Normal 12 14 4 4 3" xfId="5278" xr:uid="{00000000-0005-0000-0000-000013130000}"/>
    <cellStyle name="Normal 12 14 4 4 4" xfId="5279" xr:uid="{00000000-0005-0000-0000-000014130000}"/>
    <cellStyle name="Normal 12 14 4 4 5" xfId="5280" xr:uid="{00000000-0005-0000-0000-000015130000}"/>
    <cellStyle name="Normal 12 14 4 5" xfId="5281" xr:uid="{00000000-0005-0000-0000-000016130000}"/>
    <cellStyle name="Normal 12 14 4 6" xfId="5282" xr:uid="{00000000-0005-0000-0000-000017130000}"/>
    <cellStyle name="Normal 12 14 4 7" xfId="5283" xr:uid="{00000000-0005-0000-0000-000018130000}"/>
    <cellStyle name="Normal 12 14 4 8" xfId="5284" xr:uid="{00000000-0005-0000-0000-000019130000}"/>
    <cellStyle name="Normal 12 14 4 9" xfId="5285" xr:uid="{00000000-0005-0000-0000-00001A130000}"/>
    <cellStyle name="Normal 12 14 5" xfId="5286" xr:uid="{00000000-0005-0000-0000-00001B130000}"/>
    <cellStyle name="Normal 12 14 5 2" xfId="5287" xr:uid="{00000000-0005-0000-0000-00001C130000}"/>
    <cellStyle name="Normal 12 14 5 2 2" xfId="5288" xr:uid="{00000000-0005-0000-0000-00001D130000}"/>
    <cellStyle name="Normal 12 14 5 2 3" xfId="5289" xr:uid="{00000000-0005-0000-0000-00001E130000}"/>
    <cellStyle name="Normal 12 14 5 2 4" xfId="5290" xr:uid="{00000000-0005-0000-0000-00001F130000}"/>
    <cellStyle name="Normal 12 14 5 2 5" xfId="5291" xr:uid="{00000000-0005-0000-0000-000020130000}"/>
    <cellStyle name="Normal 12 14 5 3" xfId="5292" xr:uid="{00000000-0005-0000-0000-000021130000}"/>
    <cellStyle name="Normal 12 14 5 4" xfId="5293" xr:uid="{00000000-0005-0000-0000-000022130000}"/>
    <cellStyle name="Normal 12 14 5 5" xfId="5294" xr:uid="{00000000-0005-0000-0000-000023130000}"/>
    <cellStyle name="Normal 12 14 5 6" xfId="5295" xr:uid="{00000000-0005-0000-0000-000024130000}"/>
    <cellStyle name="Normal 12 14 5 7" xfId="5296" xr:uid="{00000000-0005-0000-0000-000025130000}"/>
    <cellStyle name="Normal 12 14 5 8" xfId="5297" xr:uid="{00000000-0005-0000-0000-000026130000}"/>
    <cellStyle name="Normal 12 14 6" xfId="5298" xr:uid="{00000000-0005-0000-0000-000027130000}"/>
    <cellStyle name="Normal 12 14 6 2" xfId="5299" xr:uid="{00000000-0005-0000-0000-000028130000}"/>
    <cellStyle name="Normal 12 14 6 2 2" xfId="5300" xr:uid="{00000000-0005-0000-0000-000029130000}"/>
    <cellStyle name="Normal 12 14 6 2 3" xfId="5301" xr:uid="{00000000-0005-0000-0000-00002A130000}"/>
    <cellStyle name="Normal 12 14 6 2 4" xfId="5302" xr:uid="{00000000-0005-0000-0000-00002B130000}"/>
    <cellStyle name="Normal 12 14 6 2 5" xfId="5303" xr:uid="{00000000-0005-0000-0000-00002C130000}"/>
    <cellStyle name="Normal 12 14 6 3" xfId="5304" xr:uid="{00000000-0005-0000-0000-00002D130000}"/>
    <cellStyle name="Normal 12 14 6 4" xfId="5305" xr:uid="{00000000-0005-0000-0000-00002E130000}"/>
    <cellStyle name="Normal 12 14 6 5" xfId="5306" xr:uid="{00000000-0005-0000-0000-00002F130000}"/>
    <cellStyle name="Normal 12 14 6 6" xfId="5307" xr:uid="{00000000-0005-0000-0000-000030130000}"/>
    <cellStyle name="Normal 12 14 6 7" xfId="5308" xr:uid="{00000000-0005-0000-0000-000031130000}"/>
    <cellStyle name="Normal 12 14 6 8" xfId="5309" xr:uid="{00000000-0005-0000-0000-000032130000}"/>
    <cellStyle name="Normal 12 14 7" xfId="5310" xr:uid="{00000000-0005-0000-0000-000033130000}"/>
    <cellStyle name="Normal 12 14 7 2" xfId="5311" xr:uid="{00000000-0005-0000-0000-000034130000}"/>
    <cellStyle name="Normal 12 14 7 3" xfId="5312" xr:uid="{00000000-0005-0000-0000-000035130000}"/>
    <cellStyle name="Normal 12 14 7 4" xfId="5313" xr:uid="{00000000-0005-0000-0000-000036130000}"/>
    <cellStyle name="Normal 12 14 7 5" xfId="5314" xr:uid="{00000000-0005-0000-0000-000037130000}"/>
    <cellStyle name="Normal 12 14 8" xfId="5315" xr:uid="{00000000-0005-0000-0000-000038130000}"/>
    <cellStyle name="Normal 12 14 9" xfId="5316" xr:uid="{00000000-0005-0000-0000-000039130000}"/>
    <cellStyle name="Normal 12 15" xfId="5317" xr:uid="{00000000-0005-0000-0000-00003A130000}"/>
    <cellStyle name="Normal 12 15 10" xfId="5318" xr:uid="{00000000-0005-0000-0000-00003B130000}"/>
    <cellStyle name="Normal 12 15 11" xfId="5319" xr:uid="{00000000-0005-0000-0000-00003C130000}"/>
    <cellStyle name="Normal 12 15 12" xfId="5320" xr:uid="{00000000-0005-0000-0000-00003D130000}"/>
    <cellStyle name="Normal 12 15 13" xfId="5321" xr:uid="{00000000-0005-0000-0000-00003E130000}"/>
    <cellStyle name="Normal 12 15 2" xfId="5322" xr:uid="{00000000-0005-0000-0000-00003F130000}"/>
    <cellStyle name="Normal 12 15 2 10" xfId="5323" xr:uid="{00000000-0005-0000-0000-000040130000}"/>
    <cellStyle name="Normal 12 15 2 11" xfId="5324" xr:uid="{00000000-0005-0000-0000-000041130000}"/>
    <cellStyle name="Normal 12 15 2 2" xfId="5325" xr:uid="{00000000-0005-0000-0000-000042130000}"/>
    <cellStyle name="Normal 12 15 2 2 10" xfId="5326" xr:uid="{00000000-0005-0000-0000-000043130000}"/>
    <cellStyle name="Normal 12 15 2 2 2" xfId="5327" xr:uid="{00000000-0005-0000-0000-000044130000}"/>
    <cellStyle name="Normal 12 15 2 2 2 2" xfId="5328" xr:uid="{00000000-0005-0000-0000-000045130000}"/>
    <cellStyle name="Normal 12 15 2 2 2 2 2" xfId="5329" xr:uid="{00000000-0005-0000-0000-000046130000}"/>
    <cellStyle name="Normal 12 15 2 2 2 2 3" xfId="5330" xr:uid="{00000000-0005-0000-0000-000047130000}"/>
    <cellStyle name="Normal 12 15 2 2 2 2 4" xfId="5331" xr:uid="{00000000-0005-0000-0000-000048130000}"/>
    <cellStyle name="Normal 12 15 2 2 2 2 5" xfId="5332" xr:uid="{00000000-0005-0000-0000-000049130000}"/>
    <cellStyle name="Normal 12 15 2 2 2 3" xfId="5333" xr:uid="{00000000-0005-0000-0000-00004A130000}"/>
    <cellStyle name="Normal 12 15 2 2 2 4" xfId="5334" xr:uid="{00000000-0005-0000-0000-00004B130000}"/>
    <cellStyle name="Normal 12 15 2 2 2 5" xfId="5335" xr:uid="{00000000-0005-0000-0000-00004C130000}"/>
    <cellStyle name="Normal 12 15 2 2 2 6" xfId="5336" xr:uid="{00000000-0005-0000-0000-00004D130000}"/>
    <cellStyle name="Normal 12 15 2 2 2 7" xfId="5337" xr:uid="{00000000-0005-0000-0000-00004E130000}"/>
    <cellStyle name="Normal 12 15 2 2 2 8" xfId="5338" xr:uid="{00000000-0005-0000-0000-00004F130000}"/>
    <cellStyle name="Normal 12 15 2 2 3" xfId="5339" xr:uid="{00000000-0005-0000-0000-000050130000}"/>
    <cellStyle name="Normal 12 15 2 2 3 2" xfId="5340" xr:uid="{00000000-0005-0000-0000-000051130000}"/>
    <cellStyle name="Normal 12 15 2 2 3 2 2" xfId="5341" xr:uid="{00000000-0005-0000-0000-000052130000}"/>
    <cellStyle name="Normal 12 15 2 2 3 2 3" xfId="5342" xr:uid="{00000000-0005-0000-0000-000053130000}"/>
    <cellStyle name="Normal 12 15 2 2 3 2 4" xfId="5343" xr:uid="{00000000-0005-0000-0000-000054130000}"/>
    <cellStyle name="Normal 12 15 2 2 3 2 5" xfId="5344" xr:uid="{00000000-0005-0000-0000-000055130000}"/>
    <cellStyle name="Normal 12 15 2 2 3 3" xfId="5345" xr:uid="{00000000-0005-0000-0000-000056130000}"/>
    <cellStyle name="Normal 12 15 2 2 3 4" xfId="5346" xr:uid="{00000000-0005-0000-0000-000057130000}"/>
    <cellStyle name="Normal 12 15 2 2 3 5" xfId="5347" xr:uid="{00000000-0005-0000-0000-000058130000}"/>
    <cellStyle name="Normal 12 15 2 2 3 6" xfId="5348" xr:uid="{00000000-0005-0000-0000-000059130000}"/>
    <cellStyle name="Normal 12 15 2 2 3 7" xfId="5349" xr:uid="{00000000-0005-0000-0000-00005A130000}"/>
    <cellStyle name="Normal 12 15 2 2 3 8" xfId="5350" xr:uid="{00000000-0005-0000-0000-00005B130000}"/>
    <cellStyle name="Normal 12 15 2 2 4" xfId="5351" xr:uid="{00000000-0005-0000-0000-00005C130000}"/>
    <cellStyle name="Normal 12 15 2 2 4 2" xfId="5352" xr:uid="{00000000-0005-0000-0000-00005D130000}"/>
    <cellStyle name="Normal 12 15 2 2 4 3" xfId="5353" xr:uid="{00000000-0005-0000-0000-00005E130000}"/>
    <cellStyle name="Normal 12 15 2 2 4 4" xfId="5354" xr:uid="{00000000-0005-0000-0000-00005F130000}"/>
    <cellStyle name="Normal 12 15 2 2 4 5" xfId="5355" xr:uid="{00000000-0005-0000-0000-000060130000}"/>
    <cellStyle name="Normal 12 15 2 2 5" xfId="5356" xr:uid="{00000000-0005-0000-0000-000061130000}"/>
    <cellStyle name="Normal 12 15 2 2 6" xfId="5357" xr:uid="{00000000-0005-0000-0000-000062130000}"/>
    <cellStyle name="Normal 12 15 2 2 7" xfId="5358" xr:uid="{00000000-0005-0000-0000-000063130000}"/>
    <cellStyle name="Normal 12 15 2 2 8" xfId="5359" xr:uid="{00000000-0005-0000-0000-000064130000}"/>
    <cellStyle name="Normal 12 15 2 2 9" xfId="5360" xr:uid="{00000000-0005-0000-0000-000065130000}"/>
    <cellStyle name="Normal 12 15 2 3" xfId="5361" xr:uid="{00000000-0005-0000-0000-000066130000}"/>
    <cellStyle name="Normal 12 15 2 3 2" xfId="5362" xr:uid="{00000000-0005-0000-0000-000067130000}"/>
    <cellStyle name="Normal 12 15 2 3 2 2" xfId="5363" xr:uid="{00000000-0005-0000-0000-000068130000}"/>
    <cellStyle name="Normal 12 15 2 3 2 3" xfId="5364" xr:uid="{00000000-0005-0000-0000-000069130000}"/>
    <cellStyle name="Normal 12 15 2 3 2 4" xfId="5365" xr:uid="{00000000-0005-0000-0000-00006A130000}"/>
    <cellStyle name="Normal 12 15 2 3 2 5" xfId="5366" xr:uid="{00000000-0005-0000-0000-00006B130000}"/>
    <cellStyle name="Normal 12 15 2 3 3" xfId="5367" xr:uid="{00000000-0005-0000-0000-00006C130000}"/>
    <cellStyle name="Normal 12 15 2 3 4" xfId="5368" xr:uid="{00000000-0005-0000-0000-00006D130000}"/>
    <cellStyle name="Normal 12 15 2 3 5" xfId="5369" xr:uid="{00000000-0005-0000-0000-00006E130000}"/>
    <cellStyle name="Normal 12 15 2 3 6" xfId="5370" xr:uid="{00000000-0005-0000-0000-00006F130000}"/>
    <cellStyle name="Normal 12 15 2 3 7" xfId="5371" xr:uid="{00000000-0005-0000-0000-000070130000}"/>
    <cellStyle name="Normal 12 15 2 3 8" xfId="5372" xr:uid="{00000000-0005-0000-0000-000071130000}"/>
    <cellStyle name="Normal 12 15 2 4" xfId="5373" xr:uid="{00000000-0005-0000-0000-000072130000}"/>
    <cellStyle name="Normal 12 15 2 4 2" xfId="5374" xr:uid="{00000000-0005-0000-0000-000073130000}"/>
    <cellStyle name="Normal 12 15 2 4 2 2" xfId="5375" xr:uid="{00000000-0005-0000-0000-000074130000}"/>
    <cellStyle name="Normal 12 15 2 4 2 3" xfId="5376" xr:uid="{00000000-0005-0000-0000-000075130000}"/>
    <cellStyle name="Normal 12 15 2 4 2 4" xfId="5377" xr:uid="{00000000-0005-0000-0000-000076130000}"/>
    <cellStyle name="Normal 12 15 2 4 2 5" xfId="5378" xr:uid="{00000000-0005-0000-0000-000077130000}"/>
    <cellStyle name="Normal 12 15 2 4 3" xfId="5379" xr:uid="{00000000-0005-0000-0000-000078130000}"/>
    <cellStyle name="Normal 12 15 2 4 4" xfId="5380" xr:uid="{00000000-0005-0000-0000-000079130000}"/>
    <cellStyle name="Normal 12 15 2 4 5" xfId="5381" xr:uid="{00000000-0005-0000-0000-00007A130000}"/>
    <cellStyle name="Normal 12 15 2 4 6" xfId="5382" xr:uid="{00000000-0005-0000-0000-00007B130000}"/>
    <cellStyle name="Normal 12 15 2 4 7" xfId="5383" xr:uid="{00000000-0005-0000-0000-00007C130000}"/>
    <cellStyle name="Normal 12 15 2 4 8" xfId="5384" xr:uid="{00000000-0005-0000-0000-00007D130000}"/>
    <cellStyle name="Normal 12 15 2 5" xfId="5385" xr:uid="{00000000-0005-0000-0000-00007E130000}"/>
    <cellStyle name="Normal 12 15 2 5 2" xfId="5386" xr:uid="{00000000-0005-0000-0000-00007F130000}"/>
    <cellStyle name="Normal 12 15 2 5 3" xfId="5387" xr:uid="{00000000-0005-0000-0000-000080130000}"/>
    <cellStyle name="Normal 12 15 2 5 4" xfId="5388" xr:uid="{00000000-0005-0000-0000-000081130000}"/>
    <cellStyle name="Normal 12 15 2 5 5" xfId="5389" xr:uid="{00000000-0005-0000-0000-000082130000}"/>
    <cellStyle name="Normal 12 15 2 6" xfId="5390" xr:uid="{00000000-0005-0000-0000-000083130000}"/>
    <cellStyle name="Normal 12 15 2 7" xfId="5391" xr:uid="{00000000-0005-0000-0000-000084130000}"/>
    <cellStyle name="Normal 12 15 2 8" xfId="5392" xr:uid="{00000000-0005-0000-0000-000085130000}"/>
    <cellStyle name="Normal 12 15 2 9" xfId="5393" xr:uid="{00000000-0005-0000-0000-000086130000}"/>
    <cellStyle name="Normal 12 15 3" xfId="5394" xr:uid="{00000000-0005-0000-0000-000087130000}"/>
    <cellStyle name="Normal 12 15 3 10" xfId="5395" xr:uid="{00000000-0005-0000-0000-000088130000}"/>
    <cellStyle name="Normal 12 15 3 11" xfId="5396" xr:uid="{00000000-0005-0000-0000-000089130000}"/>
    <cellStyle name="Normal 12 15 3 2" xfId="5397" xr:uid="{00000000-0005-0000-0000-00008A130000}"/>
    <cellStyle name="Normal 12 15 3 2 10" xfId="5398" xr:uid="{00000000-0005-0000-0000-00008B130000}"/>
    <cellStyle name="Normal 12 15 3 2 2" xfId="5399" xr:uid="{00000000-0005-0000-0000-00008C130000}"/>
    <cellStyle name="Normal 12 15 3 2 2 2" xfId="5400" xr:uid="{00000000-0005-0000-0000-00008D130000}"/>
    <cellStyle name="Normal 12 15 3 2 2 2 2" xfId="5401" xr:uid="{00000000-0005-0000-0000-00008E130000}"/>
    <cellStyle name="Normal 12 15 3 2 2 2 3" xfId="5402" xr:uid="{00000000-0005-0000-0000-00008F130000}"/>
    <cellStyle name="Normal 12 15 3 2 2 2 4" xfId="5403" xr:uid="{00000000-0005-0000-0000-000090130000}"/>
    <cellStyle name="Normal 12 15 3 2 2 2 5" xfId="5404" xr:uid="{00000000-0005-0000-0000-000091130000}"/>
    <cellStyle name="Normal 12 15 3 2 2 3" xfId="5405" xr:uid="{00000000-0005-0000-0000-000092130000}"/>
    <cellStyle name="Normal 12 15 3 2 2 4" xfId="5406" xr:uid="{00000000-0005-0000-0000-000093130000}"/>
    <cellStyle name="Normal 12 15 3 2 2 5" xfId="5407" xr:uid="{00000000-0005-0000-0000-000094130000}"/>
    <cellStyle name="Normal 12 15 3 2 2 6" xfId="5408" xr:uid="{00000000-0005-0000-0000-000095130000}"/>
    <cellStyle name="Normal 12 15 3 2 2 7" xfId="5409" xr:uid="{00000000-0005-0000-0000-000096130000}"/>
    <cellStyle name="Normal 12 15 3 2 2 8" xfId="5410" xr:uid="{00000000-0005-0000-0000-000097130000}"/>
    <cellStyle name="Normal 12 15 3 2 3" xfId="5411" xr:uid="{00000000-0005-0000-0000-000098130000}"/>
    <cellStyle name="Normal 12 15 3 2 3 2" xfId="5412" xr:uid="{00000000-0005-0000-0000-000099130000}"/>
    <cellStyle name="Normal 12 15 3 2 3 2 2" xfId="5413" xr:uid="{00000000-0005-0000-0000-00009A130000}"/>
    <cellStyle name="Normal 12 15 3 2 3 2 3" xfId="5414" xr:uid="{00000000-0005-0000-0000-00009B130000}"/>
    <cellStyle name="Normal 12 15 3 2 3 2 4" xfId="5415" xr:uid="{00000000-0005-0000-0000-00009C130000}"/>
    <cellStyle name="Normal 12 15 3 2 3 2 5" xfId="5416" xr:uid="{00000000-0005-0000-0000-00009D130000}"/>
    <cellStyle name="Normal 12 15 3 2 3 3" xfId="5417" xr:uid="{00000000-0005-0000-0000-00009E130000}"/>
    <cellStyle name="Normal 12 15 3 2 3 4" xfId="5418" xr:uid="{00000000-0005-0000-0000-00009F130000}"/>
    <cellStyle name="Normal 12 15 3 2 3 5" xfId="5419" xr:uid="{00000000-0005-0000-0000-0000A0130000}"/>
    <cellStyle name="Normal 12 15 3 2 3 6" xfId="5420" xr:uid="{00000000-0005-0000-0000-0000A1130000}"/>
    <cellStyle name="Normal 12 15 3 2 3 7" xfId="5421" xr:uid="{00000000-0005-0000-0000-0000A2130000}"/>
    <cellStyle name="Normal 12 15 3 2 3 8" xfId="5422" xr:uid="{00000000-0005-0000-0000-0000A3130000}"/>
    <cellStyle name="Normal 12 15 3 2 4" xfId="5423" xr:uid="{00000000-0005-0000-0000-0000A4130000}"/>
    <cellStyle name="Normal 12 15 3 2 4 2" xfId="5424" xr:uid="{00000000-0005-0000-0000-0000A5130000}"/>
    <cellStyle name="Normal 12 15 3 2 4 3" xfId="5425" xr:uid="{00000000-0005-0000-0000-0000A6130000}"/>
    <cellStyle name="Normal 12 15 3 2 4 4" xfId="5426" xr:uid="{00000000-0005-0000-0000-0000A7130000}"/>
    <cellStyle name="Normal 12 15 3 2 4 5" xfId="5427" xr:uid="{00000000-0005-0000-0000-0000A8130000}"/>
    <cellStyle name="Normal 12 15 3 2 5" xfId="5428" xr:uid="{00000000-0005-0000-0000-0000A9130000}"/>
    <cellStyle name="Normal 12 15 3 2 6" xfId="5429" xr:uid="{00000000-0005-0000-0000-0000AA130000}"/>
    <cellStyle name="Normal 12 15 3 2 7" xfId="5430" xr:uid="{00000000-0005-0000-0000-0000AB130000}"/>
    <cellStyle name="Normal 12 15 3 2 8" xfId="5431" xr:uid="{00000000-0005-0000-0000-0000AC130000}"/>
    <cellStyle name="Normal 12 15 3 2 9" xfId="5432" xr:uid="{00000000-0005-0000-0000-0000AD130000}"/>
    <cellStyle name="Normal 12 15 3 3" xfId="5433" xr:uid="{00000000-0005-0000-0000-0000AE130000}"/>
    <cellStyle name="Normal 12 15 3 3 2" xfId="5434" xr:uid="{00000000-0005-0000-0000-0000AF130000}"/>
    <cellStyle name="Normal 12 15 3 3 2 2" xfId="5435" xr:uid="{00000000-0005-0000-0000-0000B0130000}"/>
    <cellStyle name="Normal 12 15 3 3 2 3" xfId="5436" xr:uid="{00000000-0005-0000-0000-0000B1130000}"/>
    <cellStyle name="Normal 12 15 3 3 2 4" xfId="5437" xr:uid="{00000000-0005-0000-0000-0000B2130000}"/>
    <cellStyle name="Normal 12 15 3 3 2 5" xfId="5438" xr:uid="{00000000-0005-0000-0000-0000B3130000}"/>
    <cellStyle name="Normal 12 15 3 3 3" xfId="5439" xr:uid="{00000000-0005-0000-0000-0000B4130000}"/>
    <cellStyle name="Normal 12 15 3 3 4" xfId="5440" xr:uid="{00000000-0005-0000-0000-0000B5130000}"/>
    <cellStyle name="Normal 12 15 3 3 5" xfId="5441" xr:uid="{00000000-0005-0000-0000-0000B6130000}"/>
    <cellStyle name="Normal 12 15 3 3 6" xfId="5442" xr:uid="{00000000-0005-0000-0000-0000B7130000}"/>
    <cellStyle name="Normal 12 15 3 3 7" xfId="5443" xr:uid="{00000000-0005-0000-0000-0000B8130000}"/>
    <cellStyle name="Normal 12 15 3 3 8" xfId="5444" xr:uid="{00000000-0005-0000-0000-0000B9130000}"/>
    <cellStyle name="Normal 12 15 3 4" xfId="5445" xr:uid="{00000000-0005-0000-0000-0000BA130000}"/>
    <cellStyle name="Normal 12 15 3 4 2" xfId="5446" xr:uid="{00000000-0005-0000-0000-0000BB130000}"/>
    <cellStyle name="Normal 12 15 3 4 2 2" xfId="5447" xr:uid="{00000000-0005-0000-0000-0000BC130000}"/>
    <cellStyle name="Normal 12 15 3 4 2 3" xfId="5448" xr:uid="{00000000-0005-0000-0000-0000BD130000}"/>
    <cellStyle name="Normal 12 15 3 4 2 4" xfId="5449" xr:uid="{00000000-0005-0000-0000-0000BE130000}"/>
    <cellStyle name="Normal 12 15 3 4 2 5" xfId="5450" xr:uid="{00000000-0005-0000-0000-0000BF130000}"/>
    <cellStyle name="Normal 12 15 3 4 3" xfId="5451" xr:uid="{00000000-0005-0000-0000-0000C0130000}"/>
    <cellStyle name="Normal 12 15 3 4 4" xfId="5452" xr:uid="{00000000-0005-0000-0000-0000C1130000}"/>
    <cellStyle name="Normal 12 15 3 4 5" xfId="5453" xr:uid="{00000000-0005-0000-0000-0000C2130000}"/>
    <cellStyle name="Normal 12 15 3 4 6" xfId="5454" xr:uid="{00000000-0005-0000-0000-0000C3130000}"/>
    <cellStyle name="Normal 12 15 3 4 7" xfId="5455" xr:uid="{00000000-0005-0000-0000-0000C4130000}"/>
    <cellStyle name="Normal 12 15 3 4 8" xfId="5456" xr:uid="{00000000-0005-0000-0000-0000C5130000}"/>
    <cellStyle name="Normal 12 15 3 5" xfId="5457" xr:uid="{00000000-0005-0000-0000-0000C6130000}"/>
    <cellStyle name="Normal 12 15 3 5 2" xfId="5458" xr:uid="{00000000-0005-0000-0000-0000C7130000}"/>
    <cellStyle name="Normal 12 15 3 5 3" xfId="5459" xr:uid="{00000000-0005-0000-0000-0000C8130000}"/>
    <cellStyle name="Normal 12 15 3 5 4" xfId="5460" xr:uid="{00000000-0005-0000-0000-0000C9130000}"/>
    <cellStyle name="Normal 12 15 3 5 5" xfId="5461" xr:uid="{00000000-0005-0000-0000-0000CA130000}"/>
    <cellStyle name="Normal 12 15 3 6" xfId="5462" xr:uid="{00000000-0005-0000-0000-0000CB130000}"/>
    <cellStyle name="Normal 12 15 3 7" xfId="5463" xr:uid="{00000000-0005-0000-0000-0000CC130000}"/>
    <cellStyle name="Normal 12 15 3 8" xfId="5464" xr:uid="{00000000-0005-0000-0000-0000CD130000}"/>
    <cellStyle name="Normal 12 15 3 9" xfId="5465" xr:uid="{00000000-0005-0000-0000-0000CE130000}"/>
    <cellStyle name="Normal 12 15 4" xfId="5466" xr:uid="{00000000-0005-0000-0000-0000CF130000}"/>
    <cellStyle name="Normal 12 15 4 10" xfId="5467" xr:uid="{00000000-0005-0000-0000-0000D0130000}"/>
    <cellStyle name="Normal 12 15 4 2" xfId="5468" xr:uid="{00000000-0005-0000-0000-0000D1130000}"/>
    <cellStyle name="Normal 12 15 4 2 2" xfId="5469" xr:uid="{00000000-0005-0000-0000-0000D2130000}"/>
    <cellStyle name="Normal 12 15 4 2 2 2" xfId="5470" xr:uid="{00000000-0005-0000-0000-0000D3130000}"/>
    <cellStyle name="Normal 12 15 4 2 2 3" xfId="5471" xr:uid="{00000000-0005-0000-0000-0000D4130000}"/>
    <cellStyle name="Normal 12 15 4 2 2 4" xfId="5472" xr:uid="{00000000-0005-0000-0000-0000D5130000}"/>
    <cellStyle name="Normal 12 15 4 2 2 5" xfId="5473" xr:uid="{00000000-0005-0000-0000-0000D6130000}"/>
    <cellStyle name="Normal 12 15 4 2 3" xfId="5474" xr:uid="{00000000-0005-0000-0000-0000D7130000}"/>
    <cellStyle name="Normal 12 15 4 2 4" xfId="5475" xr:uid="{00000000-0005-0000-0000-0000D8130000}"/>
    <cellStyle name="Normal 12 15 4 2 5" xfId="5476" xr:uid="{00000000-0005-0000-0000-0000D9130000}"/>
    <cellStyle name="Normal 12 15 4 2 6" xfId="5477" xr:uid="{00000000-0005-0000-0000-0000DA130000}"/>
    <cellStyle name="Normal 12 15 4 2 7" xfId="5478" xr:uid="{00000000-0005-0000-0000-0000DB130000}"/>
    <cellStyle name="Normal 12 15 4 2 8" xfId="5479" xr:uid="{00000000-0005-0000-0000-0000DC130000}"/>
    <cellStyle name="Normal 12 15 4 3" xfId="5480" xr:uid="{00000000-0005-0000-0000-0000DD130000}"/>
    <cellStyle name="Normal 12 15 4 3 2" xfId="5481" xr:uid="{00000000-0005-0000-0000-0000DE130000}"/>
    <cellStyle name="Normal 12 15 4 3 2 2" xfId="5482" xr:uid="{00000000-0005-0000-0000-0000DF130000}"/>
    <cellStyle name="Normal 12 15 4 3 2 3" xfId="5483" xr:uid="{00000000-0005-0000-0000-0000E0130000}"/>
    <cellStyle name="Normal 12 15 4 3 2 4" xfId="5484" xr:uid="{00000000-0005-0000-0000-0000E1130000}"/>
    <cellStyle name="Normal 12 15 4 3 2 5" xfId="5485" xr:uid="{00000000-0005-0000-0000-0000E2130000}"/>
    <cellStyle name="Normal 12 15 4 3 3" xfId="5486" xr:uid="{00000000-0005-0000-0000-0000E3130000}"/>
    <cellStyle name="Normal 12 15 4 3 4" xfId="5487" xr:uid="{00000000-0005-0000-0000-0000E4130000}"/>
    <cellStyle name="Normal 12 15 4 3 5" xfId="5488" xr:uid="{00000000-0005-0000-0000-0000E5130000}"/>
    <cellStyle name="Normal 12 15 4 3 6" xfId="5489" xr:uid="{00000000-0005-0000-0000-0000E6130000}"/>
    <cellStyle name="Normal 12 15 4 3 7" xfId="5490" xr:uid="{00000000-0005-0000-0000-0000E7130000}"/>
    <cellStyle name="Normal 12 15 4 3 8" xfId="5491" xr:uid="{00000000-0005-0000-0000-0000E8130000}"/>
    <cellStyle name="Normal 12 15 4 4" xfId="5492" xr:uid="{00000000-0005-0000-0000-0000E9130000}"/>
    <cellStyle name="Normal 12 15 4 4 2" xfId="5493" xr:uid="{00000000-0005-0000-0000-0000EA130000}"/>
    <cellStyle name="Normal 12 15 4 4 3" xfId="5494" xr:uid="{00000000-0005-0000-0000-0000EB130000}"/>
    <cellStyle name="Normal 12 15 4 4 4" xfId="5495" xr:uid="{00000000-0005-0000-0000-0000EC130000}"/>
    <cellStyle name="Normal 12 15 4 4 5" xfId="5496" xr:uid="{00000000-0005-0000-0000-0000ED130000}"/>
    <cellStyle name="Normal 12 15 4 5" xfId="5497" xr:uid="{00000000-0005-0000-0000-0000EE130000}"/>
    <cellStyle name="Normal 12 15 4 6" xfId="5498" xr:uid="{00000000-0005-0000-0000-0000EF130000}"/>
    <cellStyle name="Normal 12 15 4 7" xfId="5499" xr:uid="{00000000-0005-0000-0000-0000F0130000}"/>
    <cellStyle name="Normal 12 15 4 8" xfId="5500" xr:uid="{00000000-0005-0000-0000-0000F1130000}"/>
    <cellStyle name="Normal 12 15 4 9" xfId="5501" xr:uid="{00000000-0005-0000-0000-0000F2130000}"/>
    <cellStyle name="Normal 12 15 5" xfId="5502" xr:uid="{00000000-0005-0000-0000-0000F3130000}"/>
    <cellStyle name="Normal 12 15 5 2" xfId="5503" xr:uid="{00000000-0005-0000-0000-0000F4130000}"/>
    <cellStyle name="Normal 12 15 5 2 2" xfId="5504" xr:uid="{00000000-0005-0000-0000-0000F5130000}"/>
    <cellStyle name="Normal 12 15 5 2 3" xfId="5505" xr:uid="{00000000-0005-0000-0000-0000F6130000}"/>
    <cellStyle name="Normal 12 15 5 2 4" xfId="5506" xr:uid="{00000000-0005-0000-0000-0000F7130000}"/>
    <cellStyle name="Normal 12 15 5 2 5" xfId="5507" xr:uid="{00000000-0005-0000-0000-0000F8130000}"/>
    <cellStyle name="Normal 12 15 5 3" xfId="5508" xr:uid="{00000000-0005-0000-0000-0000F9130000}"/>
    <cellStyle name="Normal 12 15 5 4" xfId="5509" xr:uid="{00000000-0005-0000-0000-0000FA130000}"/>
    <cellStyle name="Normal 12 15 5 5" xfId="5510" xr:uid="{00000000-0005-0000-0000-0000FB130000}"/>
    <cellStyle name="Normal 12 15 5 6" xfId="5511" xr:uid="{00000000-0005-0000-0000-0000FC130000}"/>
    <cellStyle name="Normal 12 15 5 7" xfId="5512" xr:uid="{00000000-0005-0000-0000-0000FD130000}"/>
    <cellStyle name="Normal 12 15 5 8" xfId="5513" xr:uid="{00000000-0005-0000-0000-0000FE130000}"/>
    <cellStyle name="Normal 12 15 6" xfId="5514" xr:uid="{00000000-0005-0000-0000-0000FF130000}"/>
    <cellStyle name="Normal 12 15 6 2" xfId="5515" xr:uid="{00000000-0005-0000-0000-000000140000}"/>
    <cellStyle name="Normal 12 15 6 2 2" xfId="5516" xr:uid="{00000000-0005-0000-0000-000001140000}"/>
    <cellStyle name="Normal 12 15 6 2 3" xfId="5517" xr:uid="{00000000-0005-0000-0000-000002140000}"/>
    <cellStyle name="Normal 12 15 6 2 4" xfId="5518" xr:uid="{00000000-0005-0000-0000-000003140000}"/>
    <cellStyle name="Normal 12 15 6 2 5" xfId="5519" xr:uid="{00000000-0005-0000-0000-000004140000}"/>
    <cellStyle name="Normal 12 15 6 3" xfId="5520" xr:uid="{00000000-0005-0000-0000-000005140000}"/>
    <cellStyle name="Normal 12 15 6 4" xfId="5521" xr:uid="{00000000-0005-0000-0000-000006140000}"/>
    <cellStyle name="Normal 12 15 6 5" xfId="5522" xr:uid="{00000000-0005-0000-0000-000007140000}"/>
    <cellStyle name="Normal 12 15 6 6" xfId="5523" xr:uid="{00000000-0005-0000-0000-000008140000}"/>
    <cellStyle name="Normal 12 15 6 7" xfId="5524" xr:uid="{00000000-0005-0000-0000-000009140000}"/>
    <cellStyle name="Normal 12 15 6 8" xfId="5525" xr:uid="{00000000-0005-0000-0000-00000A140000}"/>
    <cellStyle name="Normal 12 15 7" xfId="5526" xr:uid="{00000000-0005-0000-0000-00000B140000}"/>
    <cellStyle name="Normal 12 15 7 2" xfId="5527" xr:uid="{00000000-0005-0000-0000-00000C140000}"/>
    <cellStyle name="Normal 12 15 7 3" xfId="5528" xr:uid="{00000000-0005-0000-0000-00000D140000}"/>
    <cellStyle name="Normal 12 15 7 4" xfId="5529" xr:uid="{00000000-0005-0000-0000-00000E140000}"/>
    <cellStyle name="Normal 12 15 7 5" xfId="5530" xr:uid="{00000000-0005-0000-0000-00000F140000}"/>
    <cellStyle name="Normal 12 15 8" xfId="5531" xr:uid="{00000000-0005-0000-0000-000010140000}"/>
    <cellStyle name="Normal 12 15 9" xfId="5532" xr:uid="{00000000-0005-0000-0000-000011140000}"/>
    <cellStyle name="Normal 12 16" xfId="5533" xr:uid="{00000000-0005-0000-0000-000012140000}"/>
    <cellStyle name="Normal 12 16 10" xfId="5534" xr:uid="{00000000-0005-0000-0000-000013140000}"/>
    <cellStyle name="Normal 12 16 11" xfId="5535" xr:uid="{00000000-0005-0000-0000-000014140000}"/>
    <cellStyle name="Normal 12 16 12" xfId="5536" xr:uid="{00000000-0005-0000-0000-000015140000}"/>
    <cellStyle name="Normal 12 16 13" xfId="5537" xr:uid="{00000000-0005-0000-0000-000016140000}"/>
    <cellStyle name="Normal 12 16 2" xfId="5538" xr:uid="{00000000-0005-0000-0000-000017140000}"/>
    <cellStyle name="Normal 12 16 2 10" xfId="5539" xr:uid="{00000000-0005-0000-0000-000018140000}"/>
    <cellStyle name="Normal 12 16 2 11" xfId="5540" xr:uid="{00000000-0005-0000-0000-000019140000}"/>
    <cellStyle name="Normal 12 16 2 2" xfId="5541" xr:uid="{00000000-0005-0000-0000-00001A140000}"/>
    <cellStyle name="Normal 12 16 2 2 10" xfId="5542" xr:uid="{00000000-0005-0000-0000-00001B140000}"/>
    <cellStyle name="Normal 12 16 2 2 2" xfId="5543" xr:uid="{00000000-0005-0000-0000-00001C140000}"/>
    <cellStyle name="Normal 12 16 2 2 2 2" xfId="5544" xr:uid="{00000000-0005-0000-0000-00001D140000}"/>
    <cellStyle name="Normal 12 16 2 2 2 2 2" xfId="5545" xr:uid="{00000000-0005-0000-0000-00001E140000}"/>
    <cellStyle name="Normal 12 16 2 2 2 2 3" xfId="5546" xr:uid="{00000000-0005-0000-0000-00001F140000}"/>
    <cellStyle name="Normal 12 16 2 2 2 2 4" xfId="5547" xr:uid="{00000000-0005-0000-0000-000020140000}"/>
    <cellStyle name="Normal 12 16 2 2 2 2 5" xfId="5548" xr:uid="{00000000-0005-0000-0000-000021140000}"/>
    <cellStyle name="Normal 12 16 2 2 2 3" xfId="5549" xr:uid="{00000000-0005-0000-0000-000022140000}"/>
    <cellStyle name="Normal 12 16 2 2 2 4" xfId="5550" xr:uid="{00000000-0005-0000-0000-000023140000}"/>
    <cellStyle name="Normal 12 16 2 2 2 5" xfId="5551" xr:uid="{00000000-0005-0000-0000-000024140000}"/>
    <cellStyle name="Normal 12 16 2 2 2 6" xfId="5552" xr:uid="{00000000-0005-0000-0000-000025140000}"/>
    <cellStyle name="Normal 12 16 2 2 2 7" xfId="5553" xr:uid="{00000000-0005-0000-0000-000026140000}"/>
    <cellStyle name="Normal 12 16 2 2 2 8" xfId="5554" xr:uid="{00000000-0005-0000-0000-000027140000}"/>
    <cellStyle name="Normal 12 16 2 2 3" xfId="5555" xr:uid="{00000000-0005-0000-0000-000028140000}"/>
    <cellStyle name="Normal 12 16 2 2 3 2" xfId="5556" xr:uid="{00000000-0005-0000-0000-000029140000}"/>
    <cellStyle name="Normal 12 16 2 2 3 2 2" xfId="5557" xr:uid="{00000000-0005-0000-0000-00002A140000}"/>
    <cellStyle name="Normal 12 16 2 2 3 2 3" xfId="5558" xr:uid="{00000000-0005-0000-0000-00002B140000}"/>
    <cellStyle name="Normal 12 16 2 2 3 2 4" xfId="5559" xr:uid="{00000000-0005-0000-0000-00002C140000}"/>
    <cellStyle name="Normal 12 16 2 2 3 2 5" xfId="5560" xr:uid="{00000000-0005-0000-0000-00002D140000}"/>
    <cellStyle name="Normal 12 16 2 2 3 3" xfId="5561" xr:uid="{00000000-0005-0000-0000-00002E140000}"/>
    <cellStyle name="Normal 12 16 2 2 3 4" xfId="5562" xr:uid="{00000000-0005-0000-0000-00002F140000}"/>
    <cellStyle name="Normal 12 16 2 2 3 5" xfId="5563" xr:uid="{00000000-0005-0000-0000-000030140000}"/>
    <cellStyle name="Normal 12 16 2 2 3 6" xfId="5564" xr:uid="{00000000-0005-0000-0000-000031140000}"/>
    <cellStyle name="Normal 12 16 2 2 3 7" xfId="5565" xr:uid="{00000000-0005-0000-0000-000032140000}"/>
    <cellStyle name="Normal 12 16 2 2 3 8" xfId="5566" xr:uid="{00000000-0005-0000-0000-000033140000}"/>
    <cellStyle name="Normal 12 16 2 2 4" xfId="5567" xr:uid="{00000000-0005-0000-0000-000034140000}"/>
    <cellStyle name="Normal 12 16 2 2 4 2" xfId="5568" xr:uid="{00000000-0005-0000-0000-000035140000}"/>
    <cellStyle name="Normal 12 16 2 2 4 3" xfId="5569" xr:uid="{00000000-0005-0000-0000-000036140000}"/>
    <cellStyle name="Normal 12 16 2 2 4 4" xfId="5570" xr:uid="{00000000-0005-0000-0000-000037140000}"/>
    <cellStyle name="Normal 12 16 2 2 4 5" xfId="5571" xr:uid="{00000000-0005-0000-0000-000038140000}"/>
    <cellStyle name="Normal 12 16 2 2 5" xfId="5572" xr:uid="{00000000-0005-0000-0000-000039140000}"/>
    <cellStyle name="Normal 12 16 2 2 6" xfId="5573" xr:uid="{00000000-0005-0000-0000-00003A140000}"/>
    <cellStyle name="Normal 12 16 2 2 7" xfId="5574" xr:uid="{00000000-0005-0000-0000-00003B140000}"/>
    <cellStyle name="Normal 12 16 2 2 8" xfId="5575" xr:uid="{00000000-0005-0000-0000-00003C140000}"/>
    <cellStyle name="Normal 12 16 2 2 9" xfId="5576" xr:uid="{00000000-0005-0000-0000-00003D140000}"/>
    <cellStyle name="Normal 12 16 2 3" xfId="5577" xr:uid="{00000000-0005-0000-0000-00003E140000}"/>
    <cellStyle name="Normal 12 16 2 3 2" xfId="5578" xr:uid="{00000000-0005-0000-0000-00003F140000}"/>
    <cellStyle name="Normal 12 16 2 3 2 2" xfId="5579" xr:uid="{00000000-0005-0000-0000-000040140000}"/>
    <cellStyle name="Normal 12 16 2 3 2 3" xfId="5580" xr:uid="{00000000-0005-0000-0000-000041140000}"/>
    <cellStyle name="Normal 12 16 2 3 2 4" xfId="5581" xr:uid="{00000000-0005-0000-0000-000042140000}"/>
    <cellStyle name="Normal 12 16 2 3 2 5" xfId="5582" xr:uid="{00000000-0005-0000-0000-000043140000}"/>
    <cellStyle name="Normal 12 16 2 3 3" xfId="5583" xr:uid="{00000000-0005-0000-0000-000044140000}"/>
    <cellStyle name="Normal 12 16 2 3 4" xfId="5584" xr:uid="{00000000-0005-0000-0000-000045140000}"/>
    <cellStyle name="Normal 12 16 2 3 5" xfId="5585" xr:uid="{00000000-0005-0000-0000-000046140000}"/>
    <cellStyle name="Normal 12 16 2 3 6" xfId="5586" xr:uid="{00000000-0005-0000-0000-000047140000}"/>
    <cellStyle name="Normal 12 16 2 3 7" xfId="5587" xr:uid="{00000000-0005-0000-0000-000048140000}"/>
    <cellStyle name="Normal 12 16 2 3 8" xfId="5588" xr:uid="{00000000-0005-0000-0000-000049140000}"/>
    <cellStyle name="Normal 12 16 2 4" xfId="5589" xr:uid="{00000000-0005-0000-0000-00004A140000}"/>
    <cellStyle name="Normal 12 16 2 4 2" xfId="5590" xr:uid="{00000000-0005-0000-0000-00004B140000}"/>
    <cellStyle name="Normal 12 16 2 4 2 2" xfId="5591" xr:uid="{00000000-0005-0000-0000-00004C140000}"/>
    <cellStyle name="Normal 12 16 2 4 2 3" xfId="5592" xr:uid="{00000000-0005-0000-0000-00004D140000}"/>
    <cellStyle name="Normal 12 16 2 4 2 4" xfId="5593" xr:uid="{00000000-0005-0000-0000-00004E140000}"/>
    <cellStyle name="Normal 12 16 2 4 2 5" xfId="5594" xr:uid="{00000000-0005-0000-0000-00004F140000}"/>
    <cellStyle name="Normal 12 16 2 4 3" xfId="5595" xr:uid="{00000000-0005-0000-0000-000050140000}"/>
    <cellStyle name="Normal 12 16 2 4 4" xfId="5596" xr:uid="{00000000-0005-0000-0000-000051140000}"/>
    <cellStyle name="Normal 12 16 2 4 5" xfId="5597" xr:uid="{00000000-0005-0000-0000-000052140000}"/>
    <cellStyle name="Normal 12 16 2 4 6" xfId="5598" xr:uid="{00000000-0005-0000-0000-000053140000}"/>
    <cellStyle name="Normal 12 16 2 4 7" xfId="5599" xr:uid="{00000000-0005-0000-0000-000054140000}"/>
    <cellStyle name="Normal 12 16 2 4 8" xfId="5600" xr:uid="{00000000-0005-0000-0000-000055140000}"/>
    <cellStyle name="Normal 12 16 2 5" xfId="5601" xr:uid="{00000000-0005-0000-0000-000056140000}"/>
    <cellStyle name="Normal 12 16 2 5 2" xfId="5602" xr:uid="{00000000-0005-0000-0000-000057140000}"/>
    <cellStyle name="Normal 12 16 2 5 3" xfId="5603" xr:uid="{00000000-0005-0000-0000-000058140000}"/>
    <cellStyle name="Normal 12 16 2 5 4" xfId="5604" xr:uid="{00000000-0005-0000-0000-000059140000}"/>
    <cellStyle name="Normal 12 16 2 5 5" xfId="5605" xr:uid="{00000000-0005-0000-0000-00005A140000}"/>
    <cellStyle name="Normal 12 16 2 6" xfId="5606" xr:uid="{00000000-0005-0000-0000-00005B140000}"/>
    <cellStyle name="Normal 12 16 2 7" xfId="5607" xr:uid="{00000000-0005-0000-0000-00005C140000}"/>
    <cellStyle name="Normal 12 16 2 8" xfId="5608" xr:uid="{00000000-0005-0000-0000-00005D140000}"/>
    <cellStyle name="Normal 12 16 2 9" xfId="5609" xr:uid="{00000000-0005-0000-0000-00005E140000}"/>
    <cellStyle name="Normal 12 16 3" xfId="5610" xr:uid="{00000000-0005-0000-0000-00005F140000}"/>
    <cellStyle name="Normal 12 16 3 10" xfId="5611" xr:uid="{00000000-0005-0000-0000-000060140000}"/>
    <cellStyle name="Normal 12 16 3 11" xfId="5612" xr:uid="{00000000-0005-0000-0000-000061140000}"/>
    <cellStyle name="Normal 12 16 3 2" xfId="5613" xr:uid="{00000000-0005-0000-0000-000062140000}"/>
    <cellStyle name="Normal 12 16 3 2 10" xfId="5614" xr:uid="{00000000-0005-0000-0000-000063140000}"/>
    <cellStyle name="Normal 12 16 3 2 2" xfId="5615" xr:uid="{00000000-0005-0000-0000-000064140000}"/>
    <cellStyle name="Normal 12 16 3 2 2 2" xfId="5616" xr:uid="{00000000-0005-0000-0000-000065140000}"/>
    <cellStyle name="Normal 12 16 3 2 2 2 2" xfId="5617" xr:uid="{00000000-0005-0000-0000-000066140000}"/>
    <cellStyle name="Normal 12 16 3 2 2 2 3" xfId="5618" xr:uid="{00000000-0005-0000-0000-000067140000}"/>
    <cellStyle name="Normal 12 16 3 2 2 2 4" xfId="5619" xr:uid="{00000000-0005-0000-0000-000068140000}"/>
    <cellStyle name="Normal 12 16 3 2 2 2 5" xfId="5620" xr:uid="{00000000-0005-0000-0000-000069140000}"/>
    <cellStyle name="Normal 12 16 3 2 2 3" xfId="5621" xr:uid="{00000000-0005-0000-0000-00006A140000}"/>
    <cellStyle name="Normal 12 16 3 2 2 4" xfId="5622" xr:uid="{00000000-0005-0000-0000-00006B140000}"/>
    <cellStyle name="Normal 12 16 3 2 2 5" xfId="5623" xr:uid="{00000000-0005-0000-0000-00006C140000}"/>
    <cellStyle name="Normal 12 16 3 2 2 6" xfId="5624" xr:uid="{00000000-0005-0000-0000-00006D140000}"/>
    <cellStyle name="Normal 12 16 3 2 2 7" xfId="5625" xr:uid="{00000000-0005-0000-0000-00006E140000}"/>
    <cellStyle name="Normal 12 16 3 2 2 8" xfId="5626" xr:uid="{00000000-0005-0000-0000-00006F140000}"/>
    <cellStyle name="Normal 12 16 3 2 3" xfId="5627" xr:uid="{00000000-0005-0000-0000-000070140000}"/>
    <cellStyle name="Normal 12 16 3 2 3 2" xfId="5628" xr:uid="{00000000-0005-0000-0000-000071140000}"/>
    <cellStyle name="Normal 12 16 3 2 3 2 2" xfId="5629" xr:uid="{00000000-0005-0000-0000-000072140000}"/>
    <cellStyle name="Normal 12 16 3 2 3 2 3" xfId="5630" xr:uid="{00000000-0005-0000-0000-000073140000}"/>
    <cellStyle name="Normal 12 16 3 2 3 2 4" xfId="5631" xr:uid="{00000000-0005-0000-0000-000074140000}"/>
    <cellStyle name="Normal 12 16 3 2 3 2 5" xfId="5632" xr:uid="{00000000-0005-0000-0000-000075140000}"/>
    <cellStyle name="Normal 12 16 3 2 3 3" xfId="5633" xr:uid="{00000000-0005-0000-0000-000076140000}"/>
    <cellStyle name="Normal 12 16 3 2 3 4" xfId="5634" xr:uid="{00000000-0005-0000-0000-000077140000}"/>
    <cellStyle name="Normal 12 16 3 2 3 5" xfId="5635" xr:uid="{00000000-0005-0000-0000-000078140000}"/>
    <cellStyle name="Normal 12 16 3 2 3 6" xfId="5636" xr:uid="{00000000-0005-0000-0000-000079140000}"/>
    <cellStyle name="Normal 12 16 3 2 3 7" xfId="5637" xr:uid="{00000000-0005-0000-0000-00007A140000}"/>
    <cellStyle name="Normal 12 16 3 2 3 8" xfId="5638" xr:uid="{00000000-0005-0000-0000-00007B140000}"/>
    <cellStyle name="Normal 12 16 3 2 4" xfId="5639" xr:uid="{00000000-0005-0000-0000-00007C140000}"/>
    <cellStyle name="Normal 12 16 3 2 4 2" xfId="5640" xr:uid="{00000000-0005-0000-0000-00007D140000}"/>
    <cellStyle name="Normal 12 16 3 2 4 3" xfId="5641" xr:uid="{00000000-0005-0000-0000-00007E140000}"/>
    <cellStyle name="Normal 12 16 3 2 4 4" xfId="5642" xr:uid="{00000000-0005-0000-0000-00007F140000}"/>
    <cellStyle name="Normal 12 16 3 2 4 5" xfId="5643" xr:uid="{00000000-0005-0000-0000-000080140000}"/>
    <cellStyle name="Normal 12 16 3 2 5" xfId="5644" xr:uid="{00000000-0005-0000-0000-000081140000}"/>
    <cellStyle name="Normal 12 16 3 2 6" xfId="5645" xr:uid="{00000000-0005-0000-0000-000082140000}"/>
    <cellStyle name="Normal 12 16 3 2 7" xfId="5646" xr:uid="{00000000-0005-0000-0000-000083140000}"/>
    <cellStyle name="Normal 12 16 3 2 8" xfId="5647" xr:uid="{00000000-0005-0000-0000-000084140000}"/>
    <cellStyle name="Normal 12 16 3 2 9" xfId="5648" xr:uid="{00000000-0005-0000-0000-000085140000}"/>
    <cellStyle name="Normal 12 16 3 3" xfId="5649" xr:uid="{00000000-0005-0000-0000-000086140000}"/>
    <cellStyle name="Normal 12 16 3 3 2" xfId="5650" xr:uid="{00000000-0005-0000-0000-000087140000}"/>
    <cellStyle name="Normal 12 16 3 3 2 2" xfId="5651" xr:uid="{00000000-0005-0000-0000-000088140000}"/>
    <cellStyle name="Normal 12 16 3 3 2 3" xfId="5652" xr:uid="{00000000-0005-0000-0000-000089140000}"/>
    <cellStyle name="Normal 12 16 3 3 2 4" xfId="5653" xr:uid="{00000000-0005-0000-0000-00008A140000}"/>
    <cellStyle name="Normal 12 16 3 3 2 5" xfId="5654" xr:uid="{00000000-0005-0000-0000-00008B140000}"/>
    <cellStyle name="Normal 12 16 3 3 3" xfId="5655" xr:uid="{00000000-0005-0000-0000-00008C140000}"/>
    <cellStyle name="Normal 12 16 3 3 4" xfId="5656" xr:uid="{00000000-0005-0000-0000-00008D140000}"/>
    <cellStyle name="Normal 12 16 3 3 5" xfId="5657" xr:uid="{00000000-0005-0000-0000-00008E140000}"/>
    <cellStyle name="Normal 12 16 3 3 6" xfId="5658" xr:uid="{00000000-0005-0000-0000-00008F140000}"/>
    <cellStyle name="Normal 12 16 3 3 7" xfId="5659" xr:uid="{00000000-0005-0000-0000-000090140000}"/>
    <cellStyle name="Normal 12 16 3 3 8" xfId="5660" xr:uid="{00000000-0005-0000-0000-000091140000}"/>
    <cellStyle name="Normal 12 16 3 4" xfId="5661" xr:uid="{00000000-0005-0000-0000-000092140000}"/>
    <cellStyle name="Normal 12 16 3 4 2" xfId="5662" xr:uid="{00000000-0005-0000-0000-000093140000}"/>
    <cellStyle name="Normal 12 16 3 4 2 2" xfId="5663" xr:uid="{00000000-0005-0000-0000-000094140000}"/>
    <cellStyle name="Normal 12 16 3 4 2 3" xfId="5664" xr:uid="{00000000-0005-0000-0000-000095140000}"/>
    <cellStyle name="Normal 12 16 3 4 2 4" xfId="5665" xr:uid="{00000000-0005-0000-0000-000096140000}"/>
    <cellStyle name="Normal 12 16 3 4 2 5" xfId="5666" xr:uid="{00000000-0005-0000-0000-000097140000}"/>
    <cellStyle name="Normal 12 16 3 4 3" xfId="5667" xr:uid="{00000000-0005-0000-0000-000098140000}"/>
    <cellStyle name="Normal 12 16 3 4 4" xfId="5668" xr:uid="{00000000-0005-0000-0000-000099140000}"/>
    <cellStyle name="Normal 12 16 3 4 5" xfId="5669" xr:uid="{00000000-0005-0000-0000-00009A140000}"/>
    <cellStyle name="Normal 12 16 3 4 6" xfId="5670" xr:uid="{00000000-0005-0000-0000-00009B140000}"/>
    <cellStyle name="Normal 12 16 3 4 7" xfId="5671" xr:uid="{00000000-0005-0000-0000-00009C140000}"/>
    <cellStyle name="Normal 12 16 3 4 8" xfId="5672" xr:uid="{00000000-0005-0000-0000-00009D140000}"/>
    <cellStyle name="Normal 12 16 3 5" xfId="5673" xr:uid="{00000000-0005-0000-0000-00009E140000}"/>
    <cellStyle name="Normal 12 16 3 5 2" xfId="5674" xr:uid="{00000000-0005-0000-0000-00009F140000}"/>
    <cellStyle name="Normal 12 16 3 5 3" xfId="5675" xr:uid="{00000000-0005-0000-0000-0000A0140000}"/>
    <cellStyle name="Normal 12 16 3 5 4" xfId="5676" xr:uid="{00000000-0005-0000-0000-0000A1140000}"/>
    <cellStyle name="Normal 12 16 3 5 5" xfId="5677" xr:uid="{00000000-0005-0000-0000-0000A2140000}"/>
    <cellStyle name="Normal 12 16 3 6" xfId="5678" xr:uid="{00000000-0005-0000-0000-0000A3140000}"/>
    <cellStyle name="Normal 12 16 3 7" xfId="5679" xr:uid="{00000000-0005-0000-0000-0000A4140000}"/>
    <cellStyle name="Normal 12 16 3 8" xfId="5680" xr:uid="{00000000-0005-0000-0000-0000A5140000}"/>
    <cellStyle name="Normal 12 16 3 9" xfId="5681" xr:uid="{00000000-0005-0000-0000-0000A6140000}"/>
    <cellStyle name="Normal 12 16 4" xfId="5682" xr:uid="{00000000-0005-0000-0000-0000A7140000}"/>
    <cellStyle name="Normal 12 16 4 10" xfId="5683" xr:uid="{00000000-0005-0000-0000-0000A8140000}"/>
    <cellStyle name="Normal 12 16 4 2" xfId="5684" xr:uid="{00000000-0005-0000-0000-0000A9140000}"/>
    <cellStyle name="Normal 12 16 4 2 2" xfId="5685" xr:uid="{00000000-0005-0000-0000-0000AA140000}"/>
    <cellStyle name="Normal 12 16 4 2 2 2" xfId="5686" xr:uid="{00000000-0005-0000-0000-0000AB140000}"/>
    <cellStyle name="Normal 12 16 4 2 2 3" xfId="5687" xr:uid="{00000000-0005-0000-0000-0000AC140000}"/>
    <cellStyle name="Normal 12 16 4 2 2 4" xfId="5688" xr:uid="{00000000-0005-0000-0000-0000AD140000}"/>
    <cellStyle name="Normal 12 16 4 2 2 5" xfId="5689" xr:uid="{00000000-0005-0000-0000-0000AE140000}"/>
    <cellStyle name="Normal 12 16 4 2 3" xfId="5690" xr:uid="{00000000-0005-0000-0000-0000AF140000}"/>
    <cellStyle name="Normal 12 16 4 2 4" xfId="5691" xr:uid="{00000000-0005-0000-0000-0000B0140000}"/>
    <cellStyle name="Normal 12 16 4 2 5" xfId="5692" xr:uid="{00000000-0005-0000-0000-0000B1140000}"/>
    <cellStyle name="Normal 12 16 4 2 6" xfId="5693" xr:uid="{00000000-0005-0000-0000-0000B2140000}"/>
    <cellStyle name="Normal 12 16 4 2 7" xfId="5694" xr:uid="{00000000-0005-0000-0000-0000B3140000}"/>
    <cellStyle name="Normal 12 16 4 2 8" xfId="5695" xr:uid="{00000000-0005-0000-0000-0000B4140000}"/>
    <cellStyle name="Normal 12 16 4 3" xfId="5696" xr:uid="{00000000-0005-0000-0000-0000B5140000}"/>
    <cellStyle name="Normal 12 16 4 3 2" xfId="5697" xr:uid="{00000000-0005-0000-0000-0000B6140000}"/>
    <cellStyle name="Normal 12 16 4 3 2 2" xfId="5698" xr:uid="{00000000-0005-0000-0000-0000B7140000}"/>
    <cellStyle name="Normal 12 16 4 3 2 3" xfId="5699" xr:uid="{00000000-0005-0000-0000-0000B8140000}"/>
    <cellStyle name="Normal 12 16 4 3 2 4" xfId="5700" xr:uid="{00000000-0005-0000-0000-0000B9140000}"/>
    <cellStyle name="Normal 12 16 4 3 2 5" xfId="5701" xr:uid="{00000000-0005-0000-0000-0000BA140000}"/>
    <cellStyle name="Normal 12 16 4 3 3" xfId="5702" xr:uid="{00000000-0005-0000-0000-0000BB140000}"/>
    <cellStyle name="Normal 12 16 4 3 4" xfId="5703" xr:uid="{00000000-0005-0000-0000-0000BC140000}"/>
    <cellStyle name="Normal 12 16 4 3 5" xfId="5704" xr:uid="{00000000-0005-0000-0000-0000BD140000}"/>
    <cellStyle name="Normal 12 16 4 3 6" xfId="5705" xr:uid="{00000000-0005-0000-0000-0000BE140000}"/>
    <cellStyle name="Normal 12 16 4 3 7" xfId="5706" xr:uid="{00000000-0005-0000-0000-0000BF140000}"/>
    <cellStyle name="Normal 12 16 4 3 8" xfId="5707" xr:uid="{00000000-0005-0000-0000-0000C0140000}"/>
    <cellStyle name="Normal 12 16 4 4" xfId="5708" xr:uid="{00000000-0005-0000-0000-0000C1140000}"/>
    <cellStyle name="Normal 12 16 4 4 2" xfId="5709" xr:uid="{00000000-0005-0000-0000-0000C2140000}"/>
    <cellStyle name="Normal 12 16 4 4 3" xfId="5710" xr:uid="{00000000-0005-0000-0000-0000C3140000}"/>
    <cellStyle name="Normal 12 16 4 4 4" xfId="5711" xr:uid="{00000000-0005-0000-0000-0000C4140000}"/>
    <cellStyle name="Normal 12 16 4 4 5" xfId="5712" xr:uid="{00000000-0005-0000-0000-0000C5140000}"/>
    <cellStyle name="Normal 12 16 4 5" xfId="5713" xr:uid="{00000000-0005-0000-0000-0000C6140000}"/>
    <cellStyle name="Normal 12 16 4 6" xfId="5714" xr:uid="{00000000-0005-0000-0000-0000C7140000}"/>
    <cellStyle name="Normal 12 16 4 7" xfId="5715" xr:uid="{00000000-0005-0000-0000-0000C8140000}"/>
    <cellStyle name="Normal 12 16 4 8" xfId="5716" xr:uid="{00000000-0005-0000-0000-0000C9140000}"/>
    <cellStyle name="Normal 12 16 4 9" xfId="5717" xr:uid="{00000000-0005-0000-0000-0000CA140000}"/>
    <cellStyle name="Normal 12 16 5" xfId="5718" xr:uid="{00000000-0005-0000-0000-0000CB140000}"/>
    <cellStyle name="Normal 12 16 5 2" xfId="5719" xr:uid="{00000000-0005-0000-0000-0000CC140000}"/>
    <cellStyle name="Normal 12 16 5 2 2" xfId="5720" xr:uid="{00000000-0005-0000-0000-0000CD140000}"/>
    <cellStyle name="Normal 12 16 5 2 3" xfId="5721" xr:uid="{00000000-0005-0000-0000-0000CE140000}"/>
    <cellStyle name="Normal 12 16 5 2 4" xfId="5722" xr:uid="{00000000-0005-0000-0000-0000CF140000}"/>
    <cellStyle name="Normal 12 16 5 2 5" xfId="5723" xr:uid="{00000000-0005-0000-0000-0000D0140000}"/>
    <cellStyle name="Normal 12 16 5 3" xfId="5724" xr:uid="{00000000-0005-0000-0000-0000D1140000}"/>
    <cellStyle name="Normal 12 16 5 4" xfId="5725" xr:uid="{00000000-0005-0000-0000-0000D2140000}"/>
    <cellStyle name="Normal 12 16 5 5" xfId="5726" xr:uid="{00000000-0005-0000-0000-0000D3140000}"/>
    <cellStyle name="Normal 12 16 5 6" xfId="5727" xr:uid="{00000000-0005-0000-0000-0000D4140000}"/>
    <cellStyle name="Normal 12 16 5 7" xfId="5728" xr:uid="{00000000-0005-0000-0000-0000D5140000}"/>
    <cellStyle name="Normal 12 16 5 8" xfId="5729" xr:uid="{00000000-0005-0000-0000-0000D6140000}"/>
    <cellStyle name="Normal 12 16 6" xfId="5730" xr:uid="{00000000-0005-0000-0000-0000D7140000}"/>
    <cellStyle name="Normal 12 16 6 2" xfId="5731" xr:uid="{00000000-0005-0000-0000-0000D8140000}"/>
    <cellStyle name="Normal 12 16 6 2 2" xfId="5732" xr:uid="{00000000-0005-0000-0000-0000D9140000}"/>
    <cellStyle name="Normal 12 16 6 2 3" xfId="5733" xr:uid="{00000000-0005-0000-0000-0000DA140000}"/>
    <cellStyle name="Normal 12 16 6 2 4" xfId="5734" xr:uid="{00000000-0005-0000-0000-0000DB140000}"/>
    <cellStyle name="Normal 12 16 6 2 5" xfId="5735" xr:uid="{00000000-0005-0000-0000-0000DC140000}"/>
    <cellStyle name="Normal 12 16 6 3" xfId="5736" xr:uid="{00000000-0005-0000-0000-0000DD140000}"/>
    <cellStyle name="Normal 12 16 6 4" xfId="5737" xr:uid="{00000000-0005-0000-0000-0000DE140000}"/>
    <cellStyle name="Normal 12 16 6 5" xfId="5738" xr:uid="{00000000-0005-0000-0000-0000DF140000}"/>
    <cellStyle name="Normal 12 16 6 6" xfId="5739" xr:uid="{00000000-0005-0000-0000-0000E0140000}"/>
    <cellStyle name="Normal 12 16 6 7" xfId="5740" xr:uid="{00000000-0005-0000-0000-0000E1140000}"/>
    <cellStyle name="Normal 12 16 6 8" xfId="5741" xr:uid="{00000000-0005-0000-0000-0000E2140000}"/>
    <cellStyle name="Normal 12 16 7" xfId="5742" xr:uid="{00000000-0005-0000-0000-0000E3140000}"/>
    <cellStyle name="Normal 12 16 7 2" xfId="5743" xr:uid="{00000000-0005-0000-0000-0000E4140000}"/>
    <cellStyle name="Normal 12 16 7 3" xfId="5744" xr:uid="{00000000-0005-0000-0000-0000E5140000}"/>
    <cellStyle name="Normal 12 16 7 4" xfId="5745" xr:uid="{00000000-0005-0000-0000-0000E6140000}"/>
    <cellStyle name="Normal 12 16 7 5" xfId="5746" xr:uid="{00000000-0005-0000-0000-0000E7140000}"/>
    <cellStyle name="Normal 12 16 8" xfId="5747" xr:uid="{00000000-0005-0000-0000-0000E8140000}"/>
    <cellStyle name="Normal 12 16 9" xfId="5748" xr:uid="{00000000-0005-0000-0000-0000E9140000}"/>
    <cellStyle name="Normal 12 17" xfId="5749" xr:uid="{00000000-0005-0000-0000-0000EA140000}"/>
    <cellStyle name="Normal 12 17 10" xfId="5750" xr:uid="{00000000-0005-0000-0000-0000EB140000}"/>
    <cellStyle name="Normal 12 17 11" xfId="5751" xr:uid="{00000000-0005-0000-0000-0000EC140000}"/>
    <cellStyle name="Normal 12 17 12" xfId="5752" xr:uid="{00000000-0005-0000-0000-0000ED140000}"/>
    <cellStyle name="Normal 12 17 13" xfId="5753" xr:uid="{00000000-0005-0000-0000-0000EE140000}"/>
    <cellStyle name="Normal 12 17 2" xfId="5754" xr:uid="{00000000-0005-0000-0000-0000EF140000}"/>
    <cellStyle name="Normal 12 17 2 10" xfId="5755" xr:uid="{00000000-0005-0000-0000-0000F0140000}"/>
    <cellStyle name="Normal 12 17 2 11" xfId="5756" xr:uid="{00000000-0005-0000-0000-0000F1140000}"/>
    <cellStyle name="Normal 12 17 2 2" xfId="5757" xr:uid="{00000000-0005-0000-0000-0000F2140000}"/>
    <cellStyle name="Normal 12 17 2 2 10" xfId="5758" xr:uid="{00000000-0005-0000-0000-0000F3140000}"/>
    <cellStyle name="Normal 12 17 2 2 2" xfId="5759" xr:uid="{00000000-0005-0000-0000-0000F4140000}"/>
    <cellStyle name="Normal 12 17 2 2 2 2" xfId="5760" xr:uid="{00000000-0005-0000-0000-0000F5140000}"/>
    <cellStyle name="Normal 12 17 2 2 2 2 2" xfId="5761" xr:uid="{00000000-0005-0000-0000-0000F6140000}"/>
    <cellStyle name="Normal 12 17 2 2 2 2 3" xfId="5762" xr:uid="{00000000-0005-0000-0000-0000F7140000}"/>
    <cellStyle name="Normal 12 17 2 2 2 2 4" xfId="5763" xr:uid="{00000000-0005-0000-0000-0000F8140000}"/>
    <cellStyle name="Normal 12 17 2 2 2 2 5" xfId="5764" xr:uid="{00000000-0005-0000-0000-0000F9140000}"/>
    <cellStyle name="Normal 12 17 2 2 2 3" xfId="5765" xr:uid="{00000000-0005-0000-0000-0000FA140000}"/>
    <cellStyle name="Normal 12 17 2 2 2 4" xfId="5766" xr:uid="{00000000-0005-0000-0000-0000FB140000}"/>
    <cellStyle name="Normal 12 17 2 2 2 5" xfId="5767" xr:uid="{00000000-0005-0000-0000-0000FC140000}"/>
    <cellStyle name="Normal 12 17 2 2 2 6" xfId="5768" xr:uid="{00000000-0005-0000-0000-0000FD140000}"/>
    <cellStyle name="Normal 12 17 2 2 2 7" xfId="5769" xr:uid="{00000000-0005-0000-0000-0000FE140000}"/>
    <cellStyle name="Normal 12 17 2 2 2 8" xfId="5770" xr:uid="{00000000-0005-0000-0000-0000FF140000}"/>
    <cellStyle name="Normal 12 17 2 2 3" xfId="5771" xr:uid="{00000000-0005-0000-0000-000000150000}"/>
    <cellStyle name="Normal 12 17 2 2 3 2" xfId="5772" xr:uid="{00000000-0005-0000-0000-000001150000}"/>
    <cellStyle name="Normal 12 17 2 2 3 2 2" xfId="5773" xr:uid="{00000000-0005-0000-0000-000002150000}"/>
    <cellStyle name="Normal 12 17 2 2 3 2 3" xfId="5774" xr:uid="{00000000-0005-0000-0000-000003150000}"/>
    <cellStyle name="Normal 12 17 2 2 3 2 4" xfId="5775" xr:uid="{00000000-0005-0000-0000-000004150000}"/>
    <cellStyle name="Normal 12 17 2 2 3 2 5" xfId="5776" xr:uid="{00000000-0005-0000-0000-000005150000}"/>
    <cellStyle name="Normal 12 17 2 2 3 3" xfId="5777" xr:uid="{00000000-0005-0000-0000-000006150000}"/>
    <cellStyle name="Normal 12 17 2 2 3 4" xfId="5778" xr:uid="{00000000-0005-0000-0000-000007150000}"/>
    <cellStyle name="Normal 12 17 2 2 3 5" xfId="5779" xr:uid="{00000000-0005-0000-0000-000008150000}"/>
    <cellStyle name="Normal 12 17 2 2 3 6" xfId="5780" xr:uid="{00000000-0005-0000-0000-000009150000}"/>
    <cellStyle name="Normal 12 17 2 2 3 7" xfId="5781" xr:uid="{00000000-0005-0000-0000-00000A150000}"/>
    <cellStyle name="Normal 12 17 2 2 3 8" xfId="5782" xr:uid="{00000000-0005-0000-0000-00000B150000}"/>
    <cellStyle name="Normal 12 17 2 2 4" xfId="5783" xr:uid="{00000000-0005-0000-0000-00000C150000}"/>
    <cellStyle name="Normal 12 17 2 2 4 2" xfId="5784" xr:uid="{00000000-0005-0000-0000-00000D150000}"/>
    <cellStyle name="Normal 12 17 2 2 4 3" xfId="5785" xr:uid="{00000000-0005-0000-0000-00000E150000}"/>
    <cellStyle name="Normal 12 17 2 2 4 4" xfId="5786" xr:uid="{00000000-0005-0000-0000-00000F150000}"/>
    <cellStyle name="Normal 12 17 2 2 4 5" xfId="5787" xr:uid="{00000000-0005-0000-0000-000010150000}"/>
    <cellStyle name="Normal 12 17 2 2 5" xfId="5788" xr:uid="{00000000-0005-0000-0000-000011150000}"/>
    <cellStyle name="Normal 12 17 2 2 6" xfId="5789" xr:uid="{00000000-0005-0000-0000-000012150000}"/>
    <cellStyle name="Normal 12 17 2 2 7" xfId="5790" xr:uid="{00000000-0005-0000-0000-000013150000}"/>
    <cellStyle name="Normal 12 17 2 2 8" xfId="5791" xr:uid="{00000000-0005-0000-0000-000014150000}"/>
    <cellStyle name="Normal 12 17 2 2 9" xfId="5792" xr:uid="{00000000-0005-0000-0000-000015150000}"/>
    <cellStyle name="Normal 12 17 2 3" xfId="5793" xr:uid="{00000000-0005-0000-0000-000016150000}"/>
    <cellStyle name="Normal 12 17 2 3 2" xfId="5794" xr:uid="{00000000-0005-0000-0000-000017150000}"/>
    <cellStyle name="Normal 12 17 2 3 2 2" xfId="5795" xr:uid="{00000000-0005-0000-0000-000018150000}"/>
    <cellStyle name="Normal 12 17 2 3 2 3" xfId="5796" xr:uid="{00000000-0005-0000-0000-000019150000}"/>
    <cellStyle name="Normal 12 17 2 3 2 4" xfId="5797" xr:uid="{00000000-0005-0000-0000-00001A150000}"/>
    <cellStyle name="Normal 12 17 2 3 2 5" xfId="5798" xr:uid="{00000000-0005-0000-0000-00001B150000}"/>
    <cellStyle name="Normal 12 17 2 3 3" xfId="5799" xr:uid="{00000000-0005-0000-0000-00001C150000}"/>
    <cellStyle name="Normal 12 17 2 3 4" xfId="5800" xr:uid="{00000000-0005-0000-0000-00001D150000}"/>
    <cellStyle name="Normal 12 17 2 3 5" xfId="5801" xr:uid="{00000000-0005-0000-0000-00001E150000}"/>
    <cellStyle name="Normal 12 17 2 3 6" xfId="5802" xr:uid="{00000000-0005-0000-0000-00001F150000}"/>
    <cellStyle name="Normal 12 17 2 3 7" xfId="5803" xr:uid="{00000000-0005-0000-0000-000020150000}"/>
    <cellStyle name="Normal 12 17 2 3 8" xfId="5804" xr:uid="{00000000-0005-0000-0000-000021150000}"/>
    <cellStyle name="Normal 12 17 2 4" xfId="5805" xr:uid="{00000000-0005-0000-0000-000022150000}"/>
    <cellStyle name="Normal 12 17 2 4 2" xfId="5806" xr:uid="{00000000-0005-0000-0000-000023150000}"/>
    <cellStyle name="Normal 12 17 2 4 2 2" xfId="5807" xr:uid="{00000000-0005-0000-0000-000024150000}"/>
    <cellStyle name="Normal 12 17 2 4 2 3" xfId="5808" xr:uid="{00000000-0005-0000-0000-000025150000}"/>
    <cellStyle name="Normal 12 17 2 4 2 4" xfId="5809" xr:uid="{00000000-0005-0000-0000-000026150000}"/>
    <cellStyle name="Normal 12 17 2 4 2 5" xfId="5810" xr:uid="{00000000-0005-0000-0000-000027150000}"/>
    <cellStyle name="Normal 12 17 2 4 3" xfId="5811" xr:uid="{00000000-0005-0000-0000-000028150000}"/>
    <cellStyle name="Normal 12 17 2 4 4" xfId="5812" xr:uid="{00000000-0005-0000-0000-000029150000}"/>
    <cellStyle name="Normal 12 17 2 4 5" xfId="5813" xr:uid="{00000000-0005-0000-0000-00002A150000}"/>
    <cellStyle name="Normal 12 17 2 4 6" xfId="5814" xr:uid="{00000000-0005-0000-0000-00002B150000}"/>
    <cellStyle name="Normal 12 17 2 4 7" xfId="5815" xr:uid="{00000000-0005-0000-0000-00002C150000}"/>
    <cellStyle name="Normal 12 17 2 4 8" xfId="5816" xr:uid="{00000000-0005-0000-0000-00002D150000}"/>
    <cellStyle name="Normal 12 17 2 5" xfId="5817" xr:uid="{00000000-0005-0000-0000-00002E150000}"/>
    <cellStyle name="Normal 12 17 2 5 2" xfId="5818" xr:uid="{00000000-0005-0000-0000-00002F150000}"/>
    <cellStyle name="Normal 12 17 2 5 3" xfId="5819" xr:uid="{00000000-0005-0000-0000-000030150000}"/>
    <cellStyle name="Normal 12 17 2 5 4" xfId="5820" xr:uid="{00000000-0005-0000-0000-000031150000}"/>
    <cellStyle name="Normal 12 17 2 5 5" xfId="5821" xr:uid="{00000000-0005-0000-0000-000032150000}"/>
    <cellStyle name="Normal 12 17 2 6" xfId="5822" xr:uid="{00000000-0005-0000-0000-000033150000}"/>
    <cellStyle name="Normal 12 17 2 7" xfId="5823" xr:uid="{00000000-0005-0000-0000-000034150000}"/>
    <cellStyle name="Normal 12 17 2 8" xfId="5824" xr:uid="{00000000-0005-0000-0000-000035150000}"/>
    <cellStyle name="Normal 12 17 2 9" xfId="5825" xr:uid="{00000000-0005-0000-0000-000036150000}"/>
    <cellStyle name="Normal 12 17 3" xfId="5826" xr:uid="{00000000-0005-0000-0000-000037150000}"/>
    <cellStyle name="Normal 12 17 3 10" xfId="5827" xr:uid="{00000000-0005-0000-0000-000038150000}"/>
    <cellStyle name="Normal 12 17 3 11" xfId="5828" xr:uid="{00000000-0005-0000-0000-000039150000}"/>
    <cellStyle name="Normal 12 17 3 2" xfId="5829" xr:uid="{00000000-0005-0000-0000-00003A150000}"/>
    <cellStyle name="Normal 12 17 3 2 10" xfId="5830" xr:uid="{00000000-0005-0000-0000-00003B150000}"/>
    <cellStyle name="Normal 12 17 3 2 2" xfId="5831" xr:uid="{00000000-0005-0000-0000-00003C150000}"/>
    <cellStyle name="Normal 12 17 3 2 2 2" xfId="5832" xr:uid="{00000000-0005-0000-0000-00003D150000}"/>
    <cellStyle name="Normal 12 17 3 2 2 2 2" xfId="5833" xr:uid="{00000000-0005-0000-0000-00003E150000}"/>
    <cellStyle name="Normal 12 17 3 2 2 2 3" xfId="5834" xr:uid="{00000000-0005-0000-0000-00003F150000}"/>
    <cellStyle name="Normal 12 17 3 2 2 2 4" xfId="5835" xr:uid="{00000000-0005-0000-0000-000040150000}"/>
    <cellStyle name="Normal 12 17 3 2 2 2 5" xfId="5836" xr:uid="{00000000-0005-0000-0000-000041150000}"/>
    <cellStyle name="Normal 12 17 3 2 2 3" xfId="5837" xr:uid="{00000000-0005-0000-0000-000042150000}"/>
    <cellStyle name="Normal 12 17 3 2 2 4" xfId="5838" xr:uid="{00000000-0005-0000-0000-000043150000}"/>
    <cellStyle name="Normal 12 17 3 2 2 5" xfId="5839" xr:uid="{00000000-0005-0000-0000-000044150000}"/>
    <cellStyle name="Normal 12 17 3 2 2 6" xfId="5840" xr:uid="{00000000-0005-0000-0000-000045150000}"/>
    <cellStyle name="Normal 12 17 3 2 2 7" xfId="5841" xr:uid="{00000000-0005-0000-0000-000046150000}"/>
    <cellStyle name="Normal 12 17 3 2 2 8" xfId="5842" xr:uid="{00000000-0005-0000-0000-000047150000}"/>
    <cellStyle name="Normal 12 17 3 2 3" xfId="5843" xr:uid="{00000000-0005-0000-0000-000048150000}"/>
    <cellStyle name="Normal 12 17 3 2 3 2" xfId="5844" xr:uid="{00000000-0005-0000-0000-000049150000}"/>
    <cellStyle name="Normal 12 17 3 2 3 2 2" xfId="5845" xr:uid="{00000000-0005-0000-0000-00004A150000}"/>
    <cellStyle name="Normal 12 17 3 2 3 2 3" xfId="5846" xr:uid="{00000000-0005-0000-0000-00004B150000}"/>
    <cellStyle name="Normal 12 17 3 2 3 2 4" xfId="5847" xr:uid="{00000000-0005-0000-0000-00004C150000}"/>
    <cellStyle name="Normal 12 17 3 2 3 2 5" xfId="5848" xr:uid="{00000000-0005-0000-0000-00004D150000}"/>
    <cellStyle name="Normal 12 17 3 2 3 3" xfId="5849" xr:uid="{00000000-0005-0000-0000-00004E150000}"/>
    <cellStyle name="Normal 12 17 3 2 3 4" xfId="5850" xr:uid="{00000000-0005-0000-0000-00004F150000}"/>
    <cellStyle name="Normal 12 17 3 2 3 5" xfId="5851" xr:uid="{00000000-0005-0000-0000-000050150000}"/>
    <cellStyle name="Normal 12 17 3 2 3 6" xfId="5852" xr:uid="{00000000-0005-0000-0000-000051150000}"/>
    <cellStyle name="Normal 12 17 3 2 3 7" xfId="5853" xr:uid="{00000000-0005-0000-0000-000052150000}"/>
    <cellStyle name="Normal 12 17 3 2 3 8" xfId="5854" xr:uid="{00000000-0005-0000-0000-000053150000}"/>
    <cellStyle name="Normal 12 17 3 2 4" xfId="5855" xr:uid="{00000000-0005-0000-0000-000054150000}"/>
    <cellStyle name="Normal 12 17 3 2 4 2" xfId="5856" xr:uid="{00000000-0005-0000-0000-000055150000}"/>
    <cellStyle name="Normal 12 17 3 2 4 3" xfId="5857" xr:uid="{00000000-0005-0000-0000-000056150000}"/>
    <cellStyle name="Normal 12 17 3 2 4 4" xfId="5858" xr:uid="{00000000-0005-0000-0000-000057150000}"/>
    <cellStyle name="Normal 12 17 3 2 4 5" xfId="5859" xr:uid="{00000000-0005-0000-0000-000058150000}"/>
    <cellStyle name="Normal 12 17 3 2 5" xfId="5860" xr:uid="{00000000-0005-0000-0000-000059150000}"/>
    <cellStyle name="Normal 12 17 3 2 6" xfId="5861" xr:uid="{00000000-0005-0000-0000-00005A150000}"/>
    <cellStyle name="Normal 12 17 3 2 7" xfId="5862" xr:uid="{00000000-0005-0000-0000-00005B150000}"/>
    <cellStyle name="Normal 12 17 3 2 8" xfId="5863" xr:uid="{00000000-0005-0000-0000-00005C150000}"/>
    <cellStyle name="Normal 12 17 3 2 9" xfId="5864" xr:uid="{00000000-0005-0000-0000-00005D150000}"/>
    <cellStyle name="Normal 12 17 3 3" xfId="5865" xr:uid="{00000000-0005-0000-0000-00005E150000}"/>
    <cellStyle name="Normal 12 17 3 3 2" xfId="5866" xr:uid="{00000000-0005-0000-0000-00005F150000}"/>
    <cellStyle name="Normal 12 17 3 3 2 2" xfId="5867" xr:uid="{00000000-0005-0000-0000-000060150000}"/>
    <cellStyle name="Normal 12 17 3 3 2 3" xfId="5868" xr:uid="{00000000-0005-0000-0000-000061150000}"/>
    <cellStyle name="Normal 12 17 3 3 2 4" xfId="5869" xr:uid="{00000000-0005-0000-0000-000062150000}"/>
    <cellStyle name="Normal 12 17 3 3 2 5" xfId="5870" xr:uid="{00000000-0005-0000-0000-000063150000}"/>
    <cellStyle name="Normal 12 17 3 3 3" xfId="5871" xr:uid="{00000000-0005-0000-0000-000064150000}"/>
    <cellStyle name="Normal 12 17 3 3 4" xfId="5872" xr:uid="{00000000-0005-0000-0000-000065150000}"/>
    <cellStyle name="Normal 12 17 3 3 5" xfId="5873" xr:uid="{00000000-0005-0000-0000-000066150000}"/>
    <cellStyle name="Normal 12 17 3 3 6" xfId="5874" xr:uid="{00000000-0005-0000-0000-000067150000}"/>
    <cellStyle name="Normal 12 17 3 3 7" xfId="5875" xr:uid="{00000000-0005-0000-0000-000068150000}"/>
    <cellStyle name="Normal 12 17 3 3 8" xfId="5876" xr:uid="{00000000-0005-0000-0000-000069150000}"/>
    <cellStyle name="Normal 12 17 3 4" xfId="5877" xr:uid="{00000000-0005-0000-0000-00006A150000}"/>
    <cellStyle name="Normal 12 17 3 4 2" xfId="5878" xr:uid="{00000000-0005-0000-0000-00006B150000}"/>
    <cellStyle name="Normal 12 17 3 4 2 2" xfId="5879" xr:uid="{00000000-0005-0000-0000-00006C150000}"/>
    <cellStyle name="Normal 12 17 3 4 2 3" xfId="5880" xr:uid="{00000000-0005-0000-0000-00006D150000}"/>
    <cellStyle name="Normal 12 17 3 4 2 4" xfId="5881" xr:uid="{00000000-0005-0000-0000-00006E150000}"/>
    <cellStyle name="Normal 12 17 3 4 2 5" xfId="5882" xr:uid="{00000000-0005-0000-0000-00006F150000}"/>
    <cellStyle name="Normal 12 17 3 4 3" xfId="5883" xr:uid="{00000000-0005-0000-0000-000070150000}"/>
    <cellStyle name="Normal 12 17 3 4 4" xfId="5884" xr:uid="{00000000-0005-0000-0000-000071150000}"/>
    <cellStyle name="Normal 12 17 3 4 5" xfId="5885" xr:uid="{00000000-0005-0000-0000-000072150000}"/>
    <cellStyle name="Normal 12 17 3 4 6" xfId="5886" xr:uid="{00000000-0005-0000-0000-000073150000}"/>
    <cellStyle name="Normal 12 17 3 4 7" xfId="5887" xr:uid="{00000000-0005-0000-0000-000074150000}"/>
    <cellStyle name="Normal 12 17 3 4 8" xfId="5888" xr:uid="{00000000-0005-0000-0000-000075150000}"/>
    <cellStyle name="Normal 12 17 3 5" xfId="5889" xr:uid="{00000000-0005-0000-0000-000076150000}"/>
    <cellStyle name="Normal 12 17 3 5 2" xfId="5890" xr:uid="{00000000-0005-0000-0000-000077150000}"/>
    <cellStyle name="Normal 12 17 3 5 3" xfId="5891" xr:uid="{00000000-0005-0000-0000-000078150000}"/>
    <cellStyle name="Normal 12 17 3 5 4" xfId="5892" xr:uid="{00000000-0005-0000-0000-000079150000}"/>
    <cellStyle name="Normal 12 17 3 5 5" xfId="5893" xr:uid="{00000000-0005-0000-0000-00007A150000}"/>
    <cellStyle name="Normal 12 17 3 6" xfId="5894" xr:uid="{00000000-0005-0000-0000-00007B150000}"/>
    <cellStyle name="Normal 12 17 3 7" xfId="5895" xr:uid="{00000000-0005-0000-0000-00007C150000}"/>
    <cellStyle name="Normal 12 17 3 8" xfId="5896" xr:uid="{00000000-0005-0000-0000-00007D150000}"/>
    <cellStyle name="Normal 12 17 3 9" xfId="5897" xr:uid="{00000000-0005-0000-0000-00007E150000}"/>
    <cellStyle name="Normal 12 17 4" xfId="5898" xr:uid="{00000000-0005-0000-0000-00007F150000}"/>
    <cellStyle name="Normal 12 17 4 10" xfId="5899" xr:uid="{00000000-0005-0000-0000-000080150000}"/>
    <cellStyle name="Normal 12 17 4 2" xfId="5900" xr:uid="{00000000-0005-0000-0000-000081150000}"/>
    <cellStyle name="Normal 12 17 4 2 2" xfId="5901" xr:uid="{00000000-0005-0000-0000-000082150000}"/>
    <cellStyle name="Normal 12 17 4 2 2 2" xfId="5902" xr:uid="{00000000-0005-0000-0000-000083150000}"/>
    <cellStyle name="Normal 12 17 4 2 2 3" xfId="5903" xr:uid="{00000000-0005-0000-0000-000084150000}"/>
    <cellStyle name="Normal 12 17 4 2 2 4" xfId="5904" xr:uid="{00000000-0005-0000-0000-000085150000}"/>
    <cellStyle name="Normal 12 17 4 2 2 5" xfId="5905" xr:uid="{00000000-0005-0000-0000-000086150000}"/>
    <cellStyle name="Normal 12 17 4 2 3" xfId="5906" xr:uid="{00000000-0005-0000-0000-000087150000}"/>
    <cellStyle name="Normal 12 17 4 2 4" xfId="5907" xr:uid="{00000000-0005-0000-0000-000088150000}"/>
    <cellStyle name="Normal 12 17 4 2 5" xfId="5908" xr:uid="{00000000-0005-0000-0000-000089150000}"/>
    <cellStyle name="Normal 12 17 4 2 6" xfId="5909" xr:uid="{00000000-0005-0000-0000-00008A150000}"/>
    <cellStyle name="Normal 12 17 4 2 7" xfId="5910" xr:uid="{00000000-0005-0000-0000-00008B150000}"/>
    <cellStyle name="Normal 12 17 4 2 8" xfId="5911" xr:uid="{00000000-0005-0000-0000-00008C150000}"/>
    <cellStyle name="Normal 12 17 4 3" xfId="5912" xr:uid="{00000000-0005-0000-0000-00008D150000}"/>
    <cellStyle name="Normal 12 17 4 3 2" xfId="5913" xr:uid="{00000000-0005-0000-0000-00008E150000}"/>
    <cellStyle name="Normal 12 17 4 3 2 2" xfId="5914" xr:uid="{00000000-0005-0000-0000-00008F150000}"/>
    <cellStyle name="Normal 12 17 4 3 2 3" xfId="5915" xr:uid="{00000000-0005-0000-0000-000090150000}"/>
    <cellStyle name="Normal 12 17 4 3 2 4" xfId="5916" xr:uid="{00000000-0005-0000-0000-000091150000}"/>
    <cellStyle name="Normal 12 17 4 3 2 5" xfId="5917" xr:uid="{00000000-0005-0000-0000-000092150000}"/>
    <cellStyle name="Normal 12 17 4 3 3" xfId="5918" xr:uid="{00000000-0005-0000-0000-000093150000}"/>
    <cellStyle name="Normal 12 17 4 3 4" xfId="5919" xr:uid="{00000000-0005-0000-0000-000094150000}"/>
    <cellStyle name="Normal 12 17 4 3 5" xfId="5920" xr:uid="{00000000-0005-0000-0000-000095150000}"/>
    <cellStyle name="Normal 12 17 4 3 6" xfId="5921" xr:uid="{00000000-0005-0000-0000-000096150000}"/>
    <cellStyle name="Normal 12 17 4 3 7" xfId="5922" xr:uid="{00000000-0005-0000-0000-000097150000}"/>
    <cellStyle name="Normal 12 17 4 3 8" xfId="5923" xr:uid="{00000000-0005-0000-0000-000098150000}"/>
    <cellStyle name="Normal 12 17 4 4" xfId="5924" xr:uid="{00000000-0005-0000-0000-000099150000}"/>
    <cellStyle name="Normal 12 17 4 4 2" xfId="5925" xr:uid="{00000000-0005-0000-0000-00009A150000}"/>
    <cellStyle name="Normal 12 17 4 4 3" xfId="5926" xr:uid="{00000000-0005-0000-0000-00009B150000}"/>
    <cellStyle name="Normal 12 17 4 4 4" xfId="5927" xr:uid="{00000000-0005-0000-0000-00009C150000}"/>
    <cellStyle name="Normal 12 17 4 4 5" xfId="5928" xr:uid="{00000000-0005-0000-0000-00009D150000}"/>
    <cellStyle name="Normal 12 17 4 5" xfId="5929" xr:uid="{00000000-0005-0000-0000-00009E150000}"/>
    <cellStyle name="Normal 12 17 4 6" xfId="5930" xr:uid="{00000000-0005-0000-0000-00009F150000}"/>
    <cellStyle name="Normal 12 17 4 7" xfId="5931" xr:uid="{00000000-0005-0000-0000-0000A0150000}"/>
    <cellStyle name="Normal 12 17 4 8" xfId="5932" xr:uid="{00000000-0005-0000-0000-0000A1150000}"/>
    <cellStyle name="Normal 12 17 4 9" xfId="5933" xr:uid="{00000000-0005-0000-0000-0000A2150000}"/>
    <cellStyle name="Normal 12 17 5" xfId="5934" xr:uid="{00000000-0005-0000-0000-0000A3150000}"/>
    <cellStyle name="Normal 12 17 5 2" xfId="5935" xr:uid="{00000000-0005-0000-0000-0000A4150000}"/>
    <cellStyle name="Normal 12 17 5 2 2" xfId="5936" xr:uid="{00000000-0005-0000-0000-0000A5150000}"/>
    <cellStyle name="Normal 12 17 5 2 3" xfId="5937" xr:uid="{00000000-0005-0000-0000-0000A6150000}"/>
    <cellStyle name="Normal 12 17 5 2 4" xfId="5938" xr:uid="{00000000-0005-0000-0000-0000A7150000}"/>
    <cellStyle name="Normal 12 17 5 2 5" xfId="5939" xr:uid="{00000000-0005-0000-0000-0000A8150000}"/>
    <cellStyle name="Normal 12 17 5 3" xfId="5940" xr:uid="{00000000-0005-0000-0000-0000A9150000}"/>
    <cellStyle name="Normal 12 17 5 4" xfId="5941" xr:uid="{00000000-0005-0000-0000-0000AA150000}"/>
    <cellStyle name="Normal 12 17 5 5" xfId="5942" xr:uid="{00000000-0005-0000-0000-0000AB150000}"/>
    <cellStyle name="Normal 12 17 5 6" xfId="5943" xr:uid="{00000000-0005-0000-0000-0000AC150000}"/>
    <cellStyle name="Normal 12 17 5 7" xfId="5944" xr:uid="{00000000-0005-0000-0000-0000AD150000}"/>
    <cellStyle name="Normal 12 17 5 8" xfId="5945" xr:uid="{00000000-0005-0000-0000-0000AE150000}"/>
    <cellStyle name="Normal 12 17 6" xfId="5946" xr:uid="{00000000-0005-0000-0000-0000AF150000}"/>
    <cellStyle name="Normal 12 17 6 2" xfId="5947" xr:uid="{00000000-0005-0000-0000-0000B0150000}"/>
    <cellStyle name="Normal 12 17 6 2 2" xfId="5948" xr:uid="{00000000-0005-0000-0000-0000B1150000}"/>
    <cellStyle name="Normal 12 17 6 2 3" xfId="5949" xr:uid="{00000000-0005-0000-0000-0000B2150000}"/>
    <cellStyle name="Normal 12 17 6 2 4" xfId="5950" xr:uid="{00000000-0005-0000-0000-0000B3150000}"/>
    <cellStyle name="Normal 12 17 6 2 5" xfId="5951" xr:uid="{00000000-0005-0000-0000-0000B4150000}"/>
    <cellStyle name="Normal 12 17 6 3" xfId="5952" xr:uid="{00000000-0005-0000-0000-0000B5150000}"/>
    <cellStyle name="Normal 12 17 6 4" xfId="5953" xr:uid="{00000000-0005-0000-0000-0000B6150000}"/>
    <cellStyle name="Normal 12 17 6 5" xfId="5954" xr:uid="{00000000-0005-0000-0000-0000B7150000}"/>
    <cellStyle name="Normal 12 17 6 6" xfId="5955" xr:uid="{00000000-0005-0000-0000-0000B8150000}"/>
    <cellStyle name="Normal 12 17 6 7" xfId="5956" xr:uid="{00000000-0005-0000-0000-0000B9150000}"/>
    <cellStyle name="Normal 12 17 6 8" xfId="5957" xr:uid="{00000000-0005-0000-0000-0000BA150000}"/>
    <cellStyle name="Normal 12 17 7" xfId="5958" xr:uid="{00000000-0005-0000-0000-0000BB150000}"/>
    <cellStyle name="Normal 12 17 7 2" xfId="5959" xr:uid="{00000000-0005-0000-0000-0000BC150000}"/>
    <cellStyle name="Normal 12 17 7 3" xfId="5960" xr:uid="{00000000-0005-0000-0000-0000BD150000}"/>
    <cellStyle name="Normal 12 17 7 4" xfId="5961" xr:uid="{00000000-0005-0000-0000-0000BE150000}"/>
    <cellStyle name="Normal 12 17 7 5" xfId="5962" xr:uid="{00000000-0005-0000-0000-0000BF150000}"/>
    <cellStyle name="Normal 12 17 8" xfId="5963" xr:uid="{00000000-0005-0000-0000-0000C0150000}"/>
    <cellStyle name="Normal 12 17 9" xfId="5964" xr:uid="{00000000-0005-0000-0000-0000C1150000}"/>
    <cellStyle name="Normal 12 18" xfId="5965" xr:uid="{00000000-0005-0000-0000-0000C2150000}"/>
    <cellStyle name="Normal 12 18 10" xfId="5966" xr:uid="{00000000-0005-0000-0000-0000C3150000}"/>
    <cellStyle name="Normal 12 18 11" xfId="5967" xr:uid="{00000000-0005-0000-0000-0000C4150000}"/>
    <cellStyle name="Normal 12 18 12" xfId="5968" xr:uid="{00000000-0005-0000-0000-0000C5150000}"/>
    <cellStyle name="Normal 12 18 13" xfId="5969" xr:uid="{00000000-0005-0000-0000-0000C6150000}"/>
    <cellStyle name="Normal 12 18 2" xfId="5970" xr:uid="{00000000-0005-0000-0000-0000C7150000}"/>
    <cellStyle name="Normal 12 18 2 10" xfId="5971" xr:uid="{00000000-0005-0000-0000-0000C8150000}"/>
    <cellStyle name="Normal 12 18 2 11" xfId="5972" xr:uid="{00000000-0005-0000-0000-0000C9150000}"/>
    <cellStyle name="Normal 12 18 2 2" xfId="5973" xr:uid="{00000000-0005-0000-0000-0000CA150000}"/>
    <cellStyle name="Normal 12 18 2 2 10" xfId="5974" xr:uid="{00000000-0005-0000-0000-0000CB150000}"/>
    <cellStyle name="Normal 12 18 2 2 2" xfId="5975" xr:uid="{00000000-0005-0000-0000-0000CC150000}"/>
    <cellStyle name="Normal 12 18 2 2 2 2" xfId="5976" xr:uid="{00000000-0005-0000-0000-0000CD150000}"/>
    <cellStyle name="Normal 12 18 2 2 2 2 2" xfId="5977" xr:uid="{00000000-0005-0000-0000-0000CE150000}"/>
    <cellStyle name="Normal 12 18 2 2 2 2 3" xfId="5978" xr:uid="{00000000-0005-0000-0000-0000CF150000}"/>
    <cellStyle name="Normal 12 18 2 2 2 2 4" xfId="5979" xr:uid="{00000000-0005-0000-0000-0000D0150000}"/>
    <cellStyle name="Normal 12 18 2 2 2 2 5" xfId="5980" xr:uid="{00000000-0005-0000-0000-0000D1150000}"/>
    <cellStyle name="Normal 12 18 2 2 2 3" xfId="5981" xr:uid="{00000000-0005-0000-0000-0000D2150000}"/>
    <cellStyle name="Normal 12 18 2 2 2 4" xfId="5982" xr:uid="{00000000-0005-0000-0000-0000D3150000}"/>
    <cellStyle name="Normal 12 18 2 2 2 5" xfId="5983" xr:uid="{00000000-0005-0000-0000-0000D4150000}"/>
    <cellStyle name="Normal 12 18 2 2 2 6" xfId="5984" xr:uid="{00000000-0005-0000-0000-0000D5150000}"/>
    <cellStyle name="Normal 12 18 2 2 2 7" xfId="5985" xr:uid="{00000000-0005-0000-0000-0000D6150000}"/>
    <cellStyle name="Normal 12 18 2 2 2 8" xfId="5986" xr:uid="{00000000-0005-0000-0000-0000D7150000}"/>
    <cellStyle name="Normal 12 18 2 2 3" xfId="5987" xr:uid="{00000000-0005-0000-0000-0000D8150000}"/>
    <cellStyle name="Normal 12 18 2 2 3 2" xfId="5988" xr:uid="{00000000-0005-0000-0000-0000D9150000}"/>
    <cellStyle name="Normal 12 18 2 2 3 2 2" xfId="5989" xr:uid="{00000000-0005-0000-0000-0000DA150000}"/>
    <cellStyle name="Normal 12 18 2 2 3 2 3" xfId="5990" xr:uid="{00000000-0005-0000-0000-0000DB150000}"/>
    <cellStyle name="Normal 12 18 2 2 3 2 4" xfId="5991" xr:uid="{00000000-0005-0000-0000-0000DC150000}"/>
    <cellStyle name="Normal 12 18 2 2 3 2 5" xfId="5992" xr:uid="{00000000-0005-0000-0000-0000DD150000}"/>
    <cellStyle name="Normal 12 18 2 2 3 3" xfId="5993" xr:uid="{00000000-0005-0000-0000-0000DE150000}"/>
    <cellStyle name="Normal 12 18 2 2 3 4" xfId="5994" xr:uid="{00000000-0005-0000-0000-0000DF150000}"/>
    <cellStyle name="Normal 12 18 2 2 3 5" xfId="5995" xr:uid="{00000000-0005-0000-0000-0000E0150000}"/>
    <cellStyle name="Normal 12 18 2 2 3 6" xfId="5996" xr:uid="{00000000-0005-0000-0000-0000E1150000}"/>
    <cellStyle name="Normal 12 18 2 2 3 7" xfId="5997" xr:uid="{00000000-0005-0000-0000-0000E2150000}"/>
    <cellStyle name="Normal 12 18 2 2 3 8" xfId="5998" xr:uid="{00000000-0005-0000-0000-0000E3150000}"/>
    <cellStyle name="Normal 12 18 2 2 4" xfId="5999" xr:uid="{00000000-0005-0000-0000-0000E4150000}"/>
    <cellStyle name="Normal 12 18 2 2 4 2" xfId="6000" xr:uid="{00000000-0005-0000-0000-0000E5150000}"/>
    <cellStyle name="Normal 12 18 2 2 4 3" xfId="6001" xr:uid="{00000000-0005-0000-0000-0000E6150000}"/>
    <cellStyle name="Normal 12 18 2 2 4 4" xfId="6002" xr:uid="{00000000-0005-0000-0000-0000E7150000}"/>
    <cellStyle name="Normal 12 18 2 2 4 5" xfId="6003" xr:uid="{00000000-0005-0000-0000-0000E8150000}"/>
    <cellStyle name="Normal 12 18 2 2 5" xfId="6004" xr:uid="{00000000-0005-0000-0000-0000E9150000}"/>
    <cellStyle name="Normal 12 18 2 2 6" xfId="6005" xr:uid="{00000000-0005-0000-0000-0000EA150000}"/>
    <cellStyle name="Normal 12 18 2 2 7" xfId="6006" xr:uid="{00000000-0005-0000-0000-0000EB150000}"/>
    <cellStyle name="Normal 12 18 2 2 8" xfId="6007" xr:uid="{00000000-0005-0000-0000-0000EC150000}"/>
    <cellStyle name="Normal 12 18 2 2 9" xfId="6008" xr:uid="{00000000-0005-0000-0000-0000ED150000}"/>
    <cellStyle name="Normal 12 18 2 3" xfId="6009" xr:uid="{00000000-0005-0000-0000-0000EE150000}"/>
    <cellStyle name="Normal 12 18 2 3 2" xfId="6010" xr:uid="{00000000-0005-0000-0000-0000EF150000}"/>
    <cellStyle name="Normal 12 18 2 3 2 2" xfId="6011" xr:uid="{00000000-0005-0000-0000-0000F0150000}"/>
    <cellStyle name="Normal 12 18 2 3 2 3" xfId="6012" xr:uid="{00000000-0005-0000-0000-0000F1150000}"/>
    <cellStyle name="Normal 12 18 2 3 2 4" xfId="6013" xr:uid="{00000000-0005-0000-0000-0000F2150000}"/>
    <cellStyle name="Normal 12 18 2 3 2 5" xfId="6014" xr:uid="{00000000-0005-0000-0000-0000F3150000}"/>
    <cellStyle name="Normal 12 18 2 3 3" xfId="6015" xr:uid="{00000000-0005-0000-0000-0000F4150000}"/>
    <cellStyle name="Normal 12 18 2 3 4" xfId="6016" xr:uid="{00000000-0005-0000-0000-0000F5150000}"/>
    <cellStyle name="Normal 12 18 2 3 5" xfId="6017" xr:uid="{00000000-0005-0000-0000-0000F6150000}"/>
    <cellStyle name="Normal 12 18 2 3 6" xfId="6018" xr:uid="{00000000-0005-0000-0000-0000F7150000}"/>
    <cellStyle name="Normal 12 18 2 3 7" xfId="6019" xr:uid="{00000000-0005-0000-0000-0000F8150000}"/>
    <cellStyle name="Normal 12 18 2 3 8" xfId="6020" xr:uid="{00000000-0005-0000-0000-0000F9150000}"/>
    <cellStyle name="Normal 12 18 2 4" xfId="6021" xr:uid="{00000000-0005-0000-0000-0000FA150000}"/>
    <cellStyle name="Normal 12 18 2 4 2" xfId="6022" xr:uid="{00000000-0005-0000-0000-0000FB150000}"/>
    <cellStyle name="Normal 12 18 2 4 2 2" xfId="6023" xr:uid="{00000000-0005-0000-0000-0000FC150000}"/>
    <cellStyle name="Normal 12 18 2 4 2 3" xfId="6024" xr:uid="{00000000-0005-0000-0000-0000FD150000}"/>
    <cellStyle name="Normal 12 18 2 4 2 4" xfId="6025" xr:uid="{00000000-0005-0000-0000-0000FE150000}"/>
    <cellStyle name="Normal 12 18 2 4 2 5" xfId="6026" xr:uid="{00000000-0005-0000-0000-0000FF150000}"/>
    <cellStyle name="Normal 12 18 2 4 3" xfId="6027" xr:uid="{00000000-0005-0000-0000-000000160000}"/>
    <cellStyle name="Normal 12 18 2 4 4" xfId="6028" xr:uid="{00000000-0005-0000-0000-000001160000}"/>
    <cellStyle name="Normal 12 18 2 4 5" xfId="6029" xr:uid="{00000000-0005-0000-0000-000002160000}"/>
    <cellStyle name="Normal 12 18 2 4 6" xfId="6030" xr:uid="{00000000-0005-0000-0000-000003160000}"/>
    <cellStyle name="Normal 12 18 2 4 7" xfId="6031" xr:uid="{00000000-0005-0000-0000-000004160000}"/>
    <cellStyle name="Normal 12 18 2 4 8" xfId="6032" xr:uid="{00000000-0005-0000-0000-000005160000}"/>
    <cellStyle name="Normal 12 18 2 5" xfId="6033" xr:uid="{00000000-0005-0000-0000-000006160000}"/>
    <cellStyle name="Normal 12 18 2 5 2" xfId="6034" xr:uid="{00000000-0005-0000-0000-000007160000}"/>
    <cellStyle name="Normal 12 18 2 5 3" xfId="6035" xr:uid="{00000000-0005-0000-0000-000008160000}"/>
    <cellStyle name="Normal 12 18 2 5 4" xfId="6036" xr:uid="{00000000-0005-0000-0000-000009160000}"/>
    <cellStyle name="Normal 12 18 2 5 5" xfId="6037" xr:uid="{00000000-0005-0000-0000-00000A160000}"/>
    <cellStyle name="Normal 12 18 2 6" xfId="6038" xr:uid="{00000000-0005-0000-0000-00000B160000}"/>
    <cellStyle name="Normal 12 18 2 7" xfId="6039" xr:uid="{00000000-0005-0000-0000-00000C160000}"/>
    <cellStyle name="Normal 12 18 2 8" xfId="6040" xr:uid="{00000000-0005-0000-0000-00000D160000}"/>
    <cellStyle name="Normal 12 18 2 9" xfId="6041" xr:uid="{00000000-0005-0000-0000-00000E160000}"/>
    <cellStyle name="Normal 12 18 3" xfId="6042" xr:uid="{00000000-0005-0000-0000-00000F160000}"/>
    <cellStyle name="Normal 12 18 3 10" xfId="6043" xr:uid="{00000000-0005-0000-0000-000010160000}"/>
    <cellStyle name="Normal 12 18 3 11" xfId="6044" xr:uid="{00000000-0005-0000-0000-000011160000}"/>
    <cellStyle name="Normal 12 18 3 2" xfId="6045" xr:uid="{00000000-0005-0000-0000-000012160000}"/>
    <cellStyle name="Normal 12 18 3 2 10" xfId="6046" xr:uid="{00000000-0005-0000-0000-000013160000}"/>
    <cellStyle name="Normal 12 18 3 2 2" xfId="6047" xr:uid="{00000000-0005-0000-0000-000014160000}"/>
    <cellStyle name="Normal 12 18 3 2 2 2" xfId="6048" xr:uid="{00000000-0005-0000-0000-000015160000}"/>
    <cellStyle name="Normal 12 18 3 2 2 2 2" xfId="6049" xr:uid="{00000000-0005-0000-0000-000016160000}"/>
    <cellStyle name="Normal 12 18 3 2 2 2 3" xfId="6050" xr:uid="{00000000-0005-0000-0000-000017160000}"/>
    <cellStyle name="Normal 12 18 3 2 2 2 4" xfId="6051" xr:uid="{00000000-0005-0000-0000-000018160000}"/>
    <cellStyle name="Normal 12 18 3 2 2 2 5" xfId="6052" xr:uid="{00000000-0005-0000-0000-000019160000}"/>
    <cellStyle name="Normal 12 18 3 2 2 3" xfId="6053" xr:uid="{00000000-0005-0000-0000-00001A160000}"/>
    <cellStyle name="Normal 12 18 3 2 2 4" xfId="6054" xr:uid="{00000000-0005-0000-0000-00001B160000}"/>
    <cellStyle name="Normal 12 18 3 2 2 5" xfId="6055" xr:uid="{00000000-0005-0000-0000-00001C160000}"/>
    <cellStyle name="Normal 12 18 3 2 2 6" xfId="6056" xr:uid="{00000000-0005-0000-0000-00001D160000}"/>
    <cellStyle name="Normal 12 18 3 2 2 7" xfId="6057" xr:uid="{00000000-0005-0000-0000-00001E160000}"/>
    <cellStyle name="Normal 12 18 3 2 2 8" xfId="6058" xr:uid="{00000000-0005-0000-0000-00001F160000}"/>
    <cellStyle name="Normal 12 18 3 2 3" xfId="6059" xr:uid="{00000000-0005-0000-0000-000020160000}"/>
    <cellStyle name="Normal 12 18 3 2 3 2" xfId="6060" xr:uid="{00000000-0005-0000-0000-000021160000}"/>
    <cellStyle name="Normal 12 18 3 2 3 2 2" xfId="6061" xr:uid="{00000000-0005-0000-0000-000022160000}"/>
    <cellStyle name="Normal 12 18 3 2 3 2 3" xfId="6062" xr:uid="{00000000-0005-0000-0000-000023160000}"/>
    <cellStyle name="Normal 12 18 3 2 3 2 4" xfId="6063" xr:uid="{00000000-0005-0000-0000-000024160000}"/>
    <cellStyle name="Normal 12 18 3 2 3 2 5" xfId="6064" xr:uid="{00000000-0005-0000-0000-000025160000}"/>
    <cellStyle name="Normal 12 18 3 2 3 3" xfId="6065" xr:uid="{00000000-0005-0000-0000-000026160000}"/>
    <cellStyle name="Normal 12 18 3 2 3 4" xfId="6066" xr:uid="{00000000-0005-0000-0000-000027160000}"/>
    <cellStyle name="Normal 12 18 3 2 3 5" xfId="6067" xr:uid="{00000000-0005-0000-0000-000028160000}"/>
    <cellStyle name="Normal 12 18 3 2 3 6" xfId="6068" xr:uid="{00000000-0005-0000-0000-000029160000}"/>
    <cellStyle name="Normal 12 18 3 2 3 7" xfId="6069" xr:uid="{00000000-0005-0000-0000-00002A160000}"/>
    <cellStyle name="Normal 12 18 3 2 3 8" xfId="6070" xr:uid="{00000000-0005-0000-0000-00002B160000}"/>
    <cellStyle name="Normal 12 18 3 2 4" xfId="6071" xr:uid="{00000000-0005-0000-0000-00002C160000}"/>
    <cellStyle name="Normal 12 18 3 2 4 2" xfId="6072" xr:uid="{00000000-0005-0000-0000-00002D160000}"/>
    <cellStyle name="Normal 12 18 3 2 4 3" xfId="6073" xr:uid="{00000000-0005-0000-0000-00002E160000}"/>
    <cellStyle name="Normal 12 18 3 2 4 4" xfId="6074" xr:uid="{00000000-0005-0000-0000-00002F160000}"/>
    <cellStyle name="Normal 12 18 3 2 4 5" xfId="6075" xr:uid="{00000000-0005-0000-0000-000030160000}"/>
    <cellStyle name="Normal 12 18 3 2 5" xfId="6076" xr:uid="{00000000-0005-0000-0000-000031160000}"/>
    <cellStyle name="Normal 12 18 3 2 6" xfId="6077" xr:uid="{00000000-0005-0000-0000-000032160000}"/>
    <cellStyle name="Normal 12 18 3 2 7" xfId="6078" xr:uid="{00000000-0005-0000-0000-000033160000}"/>
    <cellStyle name="Normal 12 18 3 2 8" xfId="6079" xr:uid="{00000000-0005-0000-0000-000034160000}"/>
    <cellStyle name="Normal 12 18 3 2 9" xfId="6080" xr:uid="{00000000-0005-0000-0000-000035160000}"/>
    <cellStyle name="Normal 12 18 3 3" xfId="6081" xr:uid="{00000000-0005-0000-0000-000036160000}"/>
    <cellStyle name="Normal 12 18 3 3 2" xfId="6082" xr:uid="{00000000-0005-0000-0000-000037160000}"/>
    <cellStyle name="Normal 12 18 3 3 2 2" xfId="6083" xr:uid="{00000000-0005-0000-0000-000038160000}"/>
    <cellStyle name="Normal 12 18 3 3 2 3" xfId="6084" xr:uid="{00000000-0005-0000-0000-000039160000}"/>
    <cellStyle name="Normal 12 18 3 3 2 4" xfId="6085" xr:uid="{00000000-0005-0000-0000-00003A160000}"/>
    <cellStyle name="Normal 12 18 3 3 2 5" xfId="6086" xr:uid="{00000000-0005-0000-0000-00003B160000}"/>
    <cellStyle name="Normal 12 18 3 3 3" xfId="6087" xr:uid="{00000000-0005-0000-0000-00003C160000}"/>
    <cellStyle name="Normal 12 18 3 3 4" xfId="6088" xr:uid="{00000000-0005-0000-0000-00003D160000}"/>
    <cellStyle name="Normal 12 18 3 3 5" xfId="6089" xr:uid="{00000000-0005-0000-0000-00003E160000}"/>
    <cellStyle name="Normal 12 18 3 3 6" xfId="6090" xr:uid="{00000000-0005-0000-0000-00003F160000}"/>
    <cellStyle name="Normal 12 18 3 3 7" xfId="6091" xr:uid="{00000000-0005-0000-0000-000040160000}"/>
    <cellStyle name="Normal 12 18 3 3 8" xfId="6092" xr:uid="{00000000-0005-0000-0000-000041160000}"/>
    <cellStyle name="Normal 12 18 3 4" xfId="6093" xr:uid="{00000000-0005-0000-0000-000042160000}"/>
    <cellStyle name="Normal 12 18 3 4 2" xfId="6094" xr:uid="{00000000-0005-0000-0000-000043160000}"/>
    <cellStyle name="Normal 12 18 3 4 2 2" xfId="6095" xr:uid="{00000000-0005-0000-0000-000044160000}"/>
    <cellStyle name="Normal 12 18 3 4 2 3" xfId="6096" xr:uid="{00000000-0005-0000-0000-000045160000}"/>
    <cellStyle name="Normal 12 18 3 4 2 4" xfId="6097" xr:uid="{00000000-0005-0000-0000-000046160000}"/>
    <cellStyle name="Normal 12 18 3 4 2 5" xfId="6098" xr:uid="{00000000-0005-0000-0000-000047160000}"/>
    <cellStyle name="Normal 12 18 3 4 3" xfId="6099" xr:uid="{00000000-0005-0000-0000-000048160000}"/>
    <cellStyle name="Normal 12 18 3 4 4" xfId="6100" xr:uid="{00000000-0005-0000-0000-000049160000}"/>
    <cellStyle name="Normal 12 18 3 4 5" xfId="6101" xr:uid="{00000000-0005-0000-0000-00004A160000}"/>
    <cellStyle name="Normal 12 18 3 4 6" xfId="6102" xr:uid="{00000000-0005-0000-0000-00004B160000}"/>
    <cellStyle name="Normal 12 18 3 4 7" xfId="6103" xr:uid="{00000000-0005-0000-0000-00004C160000}"/>
    <cellStyle name="Normal 12 18 3 4 8" xfId="6104" xr:uid="{00000000-0005-0000-0000-00004D160000}"/>
    <cellStyle name="Normal 12 18 3 5" xfId="6105" xr:uid="{00000000-0005-0000-0000-00004E160000}"/>
    <cellStyle name="Normal 12 18 3 5 2" xfId="6106" xr:uid="{00000000-0005-0000-0000-00004F160000}"/>
    <cellStyle name="Normal 12 18 3 5 3" xfId="6107" xr:uid="{00000000-0005-0000-0000-000050160000}"/>
    <cellStyle name="Normal 12 18 3 5 4" xfId="6108" xr:uid="{00000000-0005-0000-0000-000051160000}"/>
    <cellStyle name="Normal 12 18 3 5 5" xfId="6109" xr:uid="{00000000-0005-0000-0000-000052160000}"/>
    <cellStyle name="Normal 12 18 3 6" xfId="6110" xr:uid="{00000000-0005-0000-0000-000053160000}"/>
    <cellStyle name="Normal 12 18 3 7" xfId="6111" xr:uid="{00000000-0005-0000-0000-000054160000}"/>
    <cellStyle name="Normal 12 18 3 8" xfId="6112" xr:uid="{00000000-0005-0000-0000-000055160000}"/>
    <cellStyle name="Normal 12 18 3 9" xfId="6113" xr:uid="{00000000-0005-0000-0000-000056160000}"/>
    <cellStyle name="Normal 12 18 4" xfId="6114" xr:uid="{00000000-0005-0000-0000-000057160000}"/>
    <cellStyle name="Normal 12 18 4 10" xfId="6115" xr:uid="{00000000-0005-0000-0000-000058160000}"/>
    <cellStyle name="Normal 12 18 4 2" xfId="6116" xr:uid="{00000000-0005-0000-0000-000059160000}"/>
    <cellStyle name="Normal 12 18 4 2 2" xfId="6117" xr:uid="{00000000-0005-0000-0000-00005A160000}"/>
    <cellStyle name="Normal 12 18 4 2 2 2" xfId="6118" xr:uid="{00000000-0005-0000-0000-00005B160000}"/>
    <cellStyle name="Normal 12 18 4 2 2 3" xfId="6119" xr:uid="{00000000-0005-0000-0000-00005C160000}"/>
    <cellStyle name="Normal 12 18 4 2 2 4" xfId="6120" xr:uid="{00000000-0005-0000-0000-00005D160000}"/>
    <cellStyle name="Normal 12 18 4 2 2 5" xfId="6121" xr:uid="{00000000-0005-0000-0000-00005E160000}"/>
    <cellStyle name="Normal 12 18 4 2 3" xfId="6122" xr:uid="{00000000-0005-0000-0000-00005F160000}"/>
    <cellStyle name="Normal 12 18 4 2 4" xfId="6123" xr:uid="{00000000-0005-0000-0000-000060160000}"/>
    <cellStyle name="Normal 12 18 4 2 5" xfId="6124" xr:uid="{00000000-0005-0000-0000-000061160000}"/>
    <cellStyle name="Normal 12 18 4 2 6" xfId="6125" xr:uid="{00000000-0005-0000-0000-000062160000}"/>
    <cellStyle name="Normal 12 18 4 2 7" xfId="6126" xr:uid="{00000000-0005-0000-0000-000063160000}"/>
    <cellStyle name="Normal 12 18 4 2 8" xfId="6127" xr:uid="{00000000-0005-0000-0000-000064160000}"/>
    <cellStyle name="Normal 12 18 4 3" xfId="6128" xr:uid="{00000000-0005-0000-0000-000065160000}"/>
    <cellStyle name="Normal 12 18 4 3 2" xfId="6129" xr:uid="{00000000-0005-0000-0000-000066160000}"/>
    <cellStyle name="Normal 12 18 4 3 2 2" xfId="6130" xr:uid="{00000000-0005-0000-0000-000067160000}"/>
    <cellStyle name="Normal 12 18 4 3 2 3" xfId="6131" xr:uid="{00000000-0005-0000-0000-000068160000}"/>
    <cellStyle name="Normal 12 18 4 3 2 4" xfId="6132" xr:uid="{00000000-0005-0000-0000-000069160000}"/>
    <cellStyle name="Normal 12 18 4 3 2 5" xfId="6133" xr:uid="{00000000-0005-0000-0000-00006A160000}"/>
    <cellStyle name="Normal 12 18 4 3 3" xfId="6134" xr:uid="{00000000-0005-0000-0000-00006B160000}"/>
    <cellStyle name="Normal 12 18 4 3 4" xfId="6135" xr:uid="{00000000-0005-0000-0000-00006C160000}"/>
    <cellStyle name="Normal 12 18 4 3 5" xfId="6136" xr:uid="{00000000-0005-0000-0000-00006D160000}"/>
    <cellStyle name="Normal 12 18 4 3 6" xfId="6137" xr:uid="{00000000-0005-0000-0000-00006E160000}"/>
    <cellStyle name="Normal 12 18 4 3 7" xfId="6138" xr:uid="{00000000-0005-0000-0000-00006F160000}"/>
    <cellStyle name="Normal 12 18 4 3 8" xfId="6139" xr:uid="{00000000-0005-0000-0000-000070160000}"/>
    <cellStyle name="Normal 12 18 4 4" xfId="6140" xr:uid="{00000000-0005-0000-0000-000071160000}"/>
    <cellStyle name="Normal 12 18 4 4 2" xfId="6141" xr:uid="{00000000-0005-0000-0000-000072160000}"/>
    <cellStyle name="Normal 12 18 4 4 3" xfId="6142" xr:uid="{00000000-0005-0000-0000-000073160000}"/>
    <cellStyle name="Normal 12 18 4 4 4" xfId="6143" xr:uid="{00000000-0005-0000-0000-000074160000}"/>
    <cellStyle name="Normal 12 18 4 4 5" xfId="6144" xr:uid="{00000000-0005-0000-0000-000075160000}"/>
    <cellStyle name="Normal 12 18 4 5" xfId="6145" xr:uid="{00000000-0005-0000-0000-000076160000}"/>
    <cellStyle name="Normal 12 18 4 6" xfId="6146" xr:uid="{00000000-0005-0000-0000-000077160000}"/>
    <cellStyle name="Normal 12 18 4 7" xfId="6147" xr:uid="{00000000-0005-0000-0000-000078160000}"/>
    <cellStyle name="Normal 12 18 4 8" xfId="6148" xr:uid="{00000000-0005-0000-0000-000079160000}"/>
    <cellStyle name="Normal 12 18 4 9" xfId="6149" xr:uid="{00000000-0005-0000-0000-00007A160000}"/>
    <cellStyle name="Normal 12 18 5" xfId="6150" xr:uid="{00000000-0005-0000-0000-00007B160000}"/>
    <cellStyle name="Normal 12 18 5 2" xfId="6151" xr:uid="{00000000-0005-0000-0000-00007C160000}"/>
    <cellStyle name="Normal 12 18 5 2 2" xfId="6152" xr:uid="{00000000-0005-0000-0000-00007D160000}"/>
    <cellStyle name="Normal 12 18 5 2 3" xfId="6153" xr:uid="{00000000-0005-0000-0000-00007E160000}"/>
    <cellStyle name="Normal 12 18 5 2 4" xfId="6154" xr:uid="{00000000-0005-0000-0000-00007F160000}"/>
    <cellStyle name="Normal 12 18 5 2 5" xfId="6155" xr:uid="{00000000-0005-0000-0000-000080160000}"/>
    <cellStyle name="Normal 12 18 5 3" xfId="6156" xr:uid="{00000000-0005-0000-0000-000081160000}"/>
    <cellStyle name="Normal 12 18 5 4" xfId="6157" xr:uid="{00000000-0005-0000-0000-000082160000}"/>
    <cellStyle name="Normal 12 18 5 5" xfId="6158" xr:uid="{00000000-0005-0000-0000-000083160000}"/>
    <cellStyle name="Normal 12 18 5 6" xfId="6159" xr:uid="{00000000-0005-0000-0000-000084160000}"/>
    <cellStyle name="Normal 12 18 5 7" xfId="6160" xr:uid="{00000000-0005-0000-0000-000085160000}"/>
    <cellStyle name="Normal 12 18 5 8" xfId="6161" xr:uid="{00000000-0005-0000-0000-000086160000}"/>
    <cellStyle name="Normal 12 18 6" xfId="6162" xr:uid="{00000000-0005-0000-0000-000087160000}"/>
    <cellStyle name="Normal 12 18 6 2" xfId="6163" xr:uid="{00000000-0005-0000-0000-000088160000}"/>
    <cellStyle name="Normal 12 18 6 2 2" xfId="6164" xr:uid="{00000000-0005-0000-0000-000089160000}"/>
    <cellStyle name="Normal 12 18 6 2 3" xfId="6165" xr:uid="{00000000-0005-0000-0000-00008A160000}"/>
    <cellStyle name="Normal 12 18 6 2 4" xfId="6166" xr:uid="{00000000-0005-0000-0000-00008B160000}"/>
    <cellStyle name="Normal 12 18 6 2 5" xfId="6167" xr:uid="{00000000-0005-0000-0000-00008C160000}"/>
    <cellStyle name="Normal 12 18 6 3" xfId="6168" xr:uid="{00000000-0005-0000-0000-00008D160000}"/>
    <cellStyle name="Normal 12 18 6 4" xfId="6169" xr:uid="{00000000-0005-0000-0000-00008E160000}"/>
    <cellStyle name="Normal 12 18 6 5" xfId="6170" xr:uid="{00000000-0005-0000-0000-00008F160000}"/>
    <cellStyle name="Normal 12 18 6 6" xfId="6171" xr:uid="{00000000-0005-0000-0000-000090160000}"/>
    <cellStyle name="Normal 12 18 6 7" xfId="6172" xr:uid="{00000000-0005-0000-0000-000091160000}"/>
    <cellStyle name="Normal 12 18 6 8" xfId="6173" xr:uid="{00000000-0005-0000-0000-000092160000}"/>
    <cellStyle name="Normal 12 18 7" xfId="6174" xr:uid="{00000000-0005-0000-0000-000093160000}"/>
    <cellStyle name="Normal 12 18 7 2" xfId="6175" xr:uid="{00000000-0005-0000-0000-000094160000}"/>
    <cellStyle name="Normal 12 18 7 3" xfId="6176" xr:uid="{00000000-0005-0000-0000-000095160000}"/>
    <cellStyle name="Normal 12 18 7 4" xfId="6177" xr:uid="{00000000-0005-0000-0000-000096160000}"/>
    <cellStyle name="Normal 12 18 7 5" xfId="6178" xr:uid="{00000000-0005-0000-0000-000097160000}"/>
    <cellStyle name="Normal 12 18 8" xfId="6179" xr:uid="{00000000-0005-0000-0000-000098160000}"/>
    <cellStyle name="Normal 12 18 9" xfId="6180" xr:uid="{00000000-0005-0000-0000-000099160000}"/>
    <cellStyle name="Normal 12 19" xfId="6181" xr:uid="{00000000-0005-0000-0000-00009A160000}"/>
    <cellStyle name="Normal 12 19 10" xfId="6182" xr:uid="{00000000-0005-0000-0000-00009B160000}"/>
    <cellStyle name="Normal 12 19 11" xfId="6183" xr:uid="{00000000-0005-0000-0000-00009C160000}"/>
    <cellStyle name="Normal 12 19 12" xfId="6184" xr:uid="{00000000-0005-0000-0000-00009D160000}"/>
    <cellStyle name="Normal 12 19 13" xfId="6185" xr:uid="{00000000-0005-0000-0000-00009E160000}"/>
    <cellStyle name="Normal 12 19 2" xfId="6186" xr:uid="{00000000-0005-0000-0000-00009F160000}"/>
    <cellStyle name="Normal 12 19 2 10" xfId="6187" xr:uid="{00000000-0005-0000-0000-0000A0160000}"/>
    <cellStyle name="Normal 12 19 2 11" xfId="6188" xr:uid="{00000000-0005-0000-0000-0000A1160000}"/>
    <cellStyle name="Normal 12 19 2 2" xfId="6189" xr:uid="{00000000-0005-0000-0000-0000A2160000}"/>
    <cellStyle name="Normal 12 19 2 2 10" xfId="6190" xr:uid="{00000000-0005-0000-0000-0000A3160000}"/>
    <cellStyle name="Normal 12 19 2 2 2" xfId="6191" xr:uid="{00000000-0005-0000-0000-0000A4160000}"/>
    <cellStyle name="Normal 12 19 2 2 2 2" xfId="6192" xr:uid="{00000000-0005-0000-0000-0000A5160000}"/>
    <cellStyle name="Normal 12 19 2 2 2 2 2" xfId="6193" xr:uid="{00000000-0005-0000-0000-0000A6160000}"/>
    <cellStyle name="Normal 12 19 2 2 2 2 3" xfId="6194" xr:uid="{00000000-0005-0000-0000-0000A7160000}"/>
    <cellStyle name="Normal 12 19 2 2 2 2 4" xfId="6195" xr:uid="{00000000-0005-0000-0000-0000A8160000}"/>
    <cellStyle name="Normal 12 19 2 2 2 2 5" xfId="6196" xr:uid="{00000000-0005-0000-0000-0000A9160000}"/>
    <cellStyle name="Normal 12 19 2 2 2 3" xfId="6197" xr:uid="{00000000-0005-0000-0000-0000AA160000}"/>
    <cellStyle name="Normal 12 19 2 2 2 4" xfId="6198" xr:uid="{00000000-0005-0000-0000-0000AB160000}"/>
    <cellStyle name="Normal 12 19 2 2 2 5" xfId="6199" xr:uid="{00000000-0005-0000-0000-0000AC160000}"/>
    <cellStyle name="Normal 12 19 2 2 2 6" xfId="6200" xr:uid="{00000000-0005-0000-0000-0000AD160000}"/>
    <cellStyle name="Normal 12 19 2 2 2 7" xfId="6201" xr:uid="{00000000-0005-0000-0000-0000AE160000}"/>
    <cellStyle name="Normal 12 19 2 2 2 8" xfId="6202" xr:uid="{00000000-0005-0000-0000-0000AF160000}"/>
    <cellStyle name="Normal 12 19 2 2 3" xfId="6203" xr:uid="{00000000-0005-0000-0000-0000B0160000}"/>
    <cellStyle name="Normal 12 19 2 2 3 2" xfId="6204" xr:uid="{00000000-0005-0000-0000-0000B1160000}"/>
    <cellStyle name="Normal 12 19 2 2 3 2 2" xfId="6205" xr:uid="{00000000-0005-0000-0000-0000B2160000}"/>
    <cellStyle name="Normal 12 19 2 2 3 2 3" xfId="6206" xr:uid="{00000000-0005-0000-0000-0000B3160000}"/>
    <cellStyle name="Normal 12 19 2 2 3 2 4" xfId="6207" xr:uid="{00000000-0005-0000-0000-0000B4160000}"/>
    <cellStyle name="Normal 12 19 2 2 3 2 5" xfId="6208" xr:uid="{00000000-0005-0000-0000-0000B5160000}"/>
    <cellStyle name="Normal 12 19 2 2 3 3" xfId="6209" xr:uid="{00000000-0005-0000-0000-0000B6160000}"/>
    <cellStyle name="Normal 12 19 2 2 3 4" xfId="6210" xr:uid="{00000000-0005-0000-0000-0000B7160000}"/>
    <cellStyle name="Normal 12 19 2 2 3 5" xfId="6211" xr:uid="{00000000-0005-0000-0000-0000B8160000}"/>
    <cellStyle name="Normal 12 19 2 2 3 6" xfId="6212" xr:uid="{00000000-0005-0000-0000-0000B9160000}"/>
    <cellStyle name="Normal 12 19 2 2 3 7" xfId="6213" xr:uid="{00000000-0005-0000-0000-0000BA160000}"/>
    <cellStyle name="Normal 12 19 2 2 3 8" xfId="6214" xr:uid="{00000000-0005-0000-0000-0000BB160000}"/>
    <cellStyle name="Normal 12 19 2 2 4" xfId="6215" xr:uid="{00000000-0005-0000-0000-0000BC160000}"/>
    <cellStyle name="Normal 12 19 2 2 4 2" xfId="6216" xr:uid="{00000000-0005-0000-0000-0000BD160000}"/>
    <cellStyle name="Normal 12 19 2 2 4 3" xfId="6217" xr:uid="{00000000-0005-0000-0000-0000BE160000}"/>
    <cellStyle name="Normal 12 19 2 2 4 4" xfId="6218" xr:uid="{00000000-0005-0000-0000-0000BF160000}"/>
    <cellStyle name="Normal 12 19 2 2 4 5" xfId="6219" xr:uid="{00000000-0005-0000-0000-0000C0160000}"/>
    <cellStyle name="Normal 12 19 2 2 5" xfId="6220" xr:uid="{00000000-0005-0000-0000-0000C1160000}"/>
    <cellStyle name="Normal 12 19 2 2 6" xfId="6221" xr:uid="{00000000-0005-0000-0000-0000C2160000}"/>
    <cellStyle name="Normal 12 19 2 2 7" xfId="6222" xr:uid="{00000000-0005-0000-0000-0000C3160000}"/>
    <cellStyle name="Normal 12 19 2 2 8" xfId="6223" xr:uid="{00000000-0005-0000-0000-0000C4160000}"/>
    <cellStyle name="Normal 12 19 2 2 9" xfId="6224" xr:uid="{00000000-0005-0000-0000-0000C5160000}"/>
    <cellStyle name="Normal 12 19 2 3" xfId="6225" xr:uid="{00000000-0005-0000-0000-0000C6160000}"/>
    <cellStyle name="Normal 12 19 2 3 2" xfId="6226" xr:uid="{00000000-0005-0000-0000-0000C7160000}"/>
    <cellStyle name="Normal 12 19 2 3 2 2" xfId="6227" xr:uid="{00000000-0005-0000-0000-0000C8160000}"/>
    <cellStyle name="Normal 12 19 2 3 2 3" xfId="6228" xr:uid="{00000000-0005-0000-0000-0000C9160000}"/>
    <cellStyle name="Normal 12 19 2 3 2 4" xfId="6229" xr:uid="{00000000-0005-0000-0000-0000CA160000}"/>
    <cellStyle name="Normal 12 19 2 3 2 5" xfId="6230" xr:uid="{00000000-0005-0000-0000-0000CB160000}"/>
    <cellStyle name="Normal 12 19 2 3 3" xfId="6231" xr:uid="{00000000-0005-0000-0000-0000CC160000}"/>
    <cellStyle name="Normal 12 19 2 3 4" xfId="6232" xr:uid="{00000000-0005-0000-0000-0000CD160000}"/>
    <cellStyle name="Normal 12 19 2 3 5" xfId="6233" xr:uid="{00000000-0005-0000-0000-0000CE160000}"/>
    <cellStyle name="Normal 12 19 2 3 6" xfId="6234" xr:uid="{00000000-0005-0000-0000-0000CF160000}"/>
    <cellStyle name="Normal 12 19 2 3 7" xfId="6235" xr:uid="{00000000-0005-0000-0000-0000D0160000}"/>
    <cellStyle name="Normal 12 19 2 3 8" xfId="6236" xr:uid="{00000000-0005-0000-0000-0000D1160000}"/>
    <cellStyle name="Normal 12 19 2 4" xfId="6237" xr:uid="{00000000-0005-0000-0000-0000D2160000}"/>
    <cellStyle name="Normal 12 19 2 4 2" xfId="6238" xr:uid="{00000000-0005-0000-0000-0000D3160000}"/>
    <cellStyle name="Normal 12 19 2 4 2 2" xfId="6239" xr:uid="{00000000-0005-0000-0000-0000D4160000}"/>
    <cellStyle name="Normal 12 19 2 4 2 3" xfId="6240" xr:uid="{00000000-0005-0000-0000-0000D5160000}"/>
    <cellStyle name="Normal 12 19 2 4 2 4" xfId="6241" xr:uid="{00000000-0005-0000-0000-0000D6160000}"/>
    <cellStyle name="Normal 12 19 2 4 2 5" xfId="6242" xr:uid="{00000000-0005-0000-0000-0000D7160000}"/>
    <cellStyle name="Normal 12 19 2 4 3" xfId="6243" xr:uid="{00000000-0005-0000-0000-0000D8160000}"/>
    <cellStyle name="Normal 12 19 2 4 4" xfId="6244" xr:uid="{00000000-0005-0000-0000-0000D9160000}"/>
    <cellStyle name="Normal 12 19 2 4 5" xfId="6245" xr:uid="{00000000-0005-0000-0000-0000DA160000}"/>
    <cellStyle name="Normal 12 19 2 4 6" xfId="6246" xr:uid="{00000000-0005-0000-0000-0000DB160000}"/>
    <cellStyle name="Normal 12 19 2 4 7" xfId="6247" xr:uid="{00000000-0005-0000-0000-0000DC160000}"/>
    <cellStyle name="Normal 12 19 2 4 8" xfId="6248" xr:uid="{00000000-0005-0000-0000-0000DD160000}"/>
    <cellStyle name="Normal 12 19 2 5" xfId="6249" xr:uid="{00000000-0005-0000-0000-0000DE160000}"/>
    <cellStyle name="Normal 12 19 2 5 2" xfId="6250" xr:uid="{00000000-0005-0000-0000-0000DF160000}"/>
    <cellStyle name="Normal 12 19 2 5 3" xfId="6251" xr:uid="{00000000-0005-0000-0000-0000E0160000}"/>
    <cellStyle name="Normal 12 19 2 5 4" xfId="6252" xr:uid="{00000000-0005-0000-0000-0000E1160000}"/>
    <cellStyle name="Normal 12 19 2 5 5" xfId="6253" xr:uid="{00000000-0005-0000-0000-0000E2160000}"/>
    <cellStyle name="Normal 12 19 2 6" xfId="6254" xr:uid="{00000000-0005-0000-0000-0000E3160000}"/>
    <cellStyle name="Normal 12 19 2 7" xfId="6255" xr:uid="{00000000-0005-0000-0000-0000E4160000}"/>
    <cellStyle name="Normal 12 19 2 8" xfId="6256" xr:uid="{00000000-0005-0000-0000-0000E5160000}"/>
    <cellStyle name="Normal 12 19 2 9" xfId="6257" xr:uid="{00000000-0005-0000-0000-0000E6160000}"/>
    <cellStyle name="Normal 12 19 3" xfId="6258" xr:uid="{00000000-0005-0000-0000-0000E7160000}"/>
    <cellStyle name="Normal 12 19 3 10" xfId="6259" xr:uid="{00000000-0005-0000-0000-0000E8160000}"/>
    <cellStyle name="Normal 12 19 3 11" xfId="6260" xr:uid="{00000000-0005-0000-0000-0000E9160000}"/>
    <cellStyle name="Normal 12 19 3 2" xfId="6261" xr:uid="{00000000-0005-0000-0000-0000EA160000}"/>
    <cellStyle name="Normal 12 19 3 2 10" xfId="6262" xr:uid="{00000000-0005-0000-0000-0000EB160000}"/>
    <cellStyle name="Normal 12 19 3 2 2" xfId="6263" xr:uid="{00000000-0005-0000-0000-0000EC160000}"/>
    <cellStyle name="Normal 12 19 3 2 2 2" xfId="6264" xr:uid="{00000000-0005-0000-0000-0000ED160000}"/>
    <cellStyle name="Normal 12 19 3 2 2 2 2" xfId="6265" xr:uid="{00000000-0005-0000-0000-0000EE160000}"/>
    <cellStyle name="Normal 12 19 3 2 2 2 3" xfId="6266" xr:uid="{00000000-0005-0000-0000-0000EF160000}"/>
    <cellStyle name="Normal 12 19 3 2 2 2 4" xfId="6267" xr:uid="{00000000-0005-0000-0000-0000F0160000}"/>
    <cellStyle name="Normal 12 19 3 2 2 2 5" xfId="6268" xr:uid="{00000000-0005-0000-0000-0000F1160000}"/>
    <cellStyle name="Normal 12 19 3 2 2 3" xfId="6269" xr:uid="{00000000-0005-0000-0000-0000F2160000}"/>
    <cellStyle name="Normal 12 19 3 2 2 4" xfId="6270" xr:uid="{00000000-0005-0000-0000-0000F3160000}"/>
    <cellStyle name="Normal 12 19 3 2 2 5" xfId="6271" xr:uid="{00000000-0005-0000-0000-0000F4160000}"/>
    <cellStyle name="Normal 12 19 3 2 2 6" xfId="6272" xr:uid="{00000000-0005-0000-0000-0000F5160000}"/>
    <cellStyle name="Normal 12 19 3 2 2 7" xfId="6273" xr:uid="{00000000-0005-0000-0000-0000F6160000}"/>
    <cellStyle name="Normal 12 19 3 2 2 8" xfId="6274" xr:uid="{00000000-0005-0000-0000-0000F7160000}"/>
    <cellStyle name="Normal 12 19 3 2 3" xfId="6275" xr:uid="{00000000-0005-0000-0000-0000F8160000}"/>
    <cellStyle name="Normal 12 19 3 2 3 2" xfId="6276" xr:uid="{00000000-0005-0000-0000-0000F9160000}"/>
    <cellStyle name="Normal 12 19 3 2 3 2 2" xfId="6277" xr:uid="{00000000-0005-0000-0000-0000FA160000}"/>
    <cellStyle name="Normal 12 19 3 2 3 2 3" xfId="6278" xr:uid="{00000000-0005-0000-0000-0000FB160000}"/>
    <cellStyle name="Normal 12 19 3 2 3 2 4" xfId="6279" xr:uid="{00000000-0005-0000-0000-0000FC160000}"/>
    <cellStyle name="Normal 12 19 3 2 3 2 5" xfId="6280" xr:uid="{00000000-0005-0000-0000-0000FD160000}"/>
    <cellStyle name="Normal 12 19 3 2 3 3" xfId="6281" xr:uid="{00000000-0005-0000-0000-0000FE160000}"/>
    <cellStyle name="Normal 12 19 3 2 3 4" xfId="6282" xr:uid="{00000000-0005-0000-0000-0000FF160000}"/>
    <cellStyle name="Normal 12 19 3 2 3 5" xfId="6283" xr:uid="{00000000-0005-0000-0000-000000170000}"/>
    <cellStyle name="Normal 12 19 3 2 3 6" xfId="6284" xr:uid="{00000000-0005-0000-0000-000001170000}"/>
    <cellStyle name="Normal 12 19 3 2 3 7" xfId="6285" xr:uid="{00000000-0005-0000-0000-000002170000}"/>
    <cellStyle name="Normal 12 19 3 2 3 8" xfId="6286" xr:uid="{00000000-0005-0000-0000-000003170000}"/>
    <cellStyle name="Normal 12 19 3 2 4" xfId="6287" xr:uid="{00000000-0005-0000-0000-000004170000}"/>
    <cellStyle name="Normal 12 19 3 2 4 2" xfId="6288" xr:uid="{00000000-0005-0000-0000-000005170000}"/>
    <cellStyle name="Normal 12 19 3 2 4 3" xfId="6289" xr:uid="{00000000-0005-0000-0000-000006170000}"/>
    <cellStyle name="Normal 12 19 3 2 4 4" xfId="6290" xr:uid="{00000000-0005-0000-0000-000007170000}"/>
    <cellStyle name="Normal 12 19 3 2 4 5" xfId="6291" xr:uid="{00000000-0005-0000-0000-000008170000}"/>
    <cellStyle name="Normal 12 19 3 2 5" xfId="6292" xr:uid="{00000000-0005-0000-0000-000009170000}"/>
    <cellStyle name="Normal 12 19 3 2 6" xfId="6293" xr:uid="{00000000-0005-0000-0000-00000A170000}"/>
    <cellStyle name="Normal 12 19 3 2 7" xfId="6294" xr:uid="{00000000-0005-0000-0000-00000B170000}"/>
    <cellStyle name="Normal 12 19 3 2 8" xfId="6295" xr:uid="{00000000-0005-0000-0000-00000C170000}"/>
    <cellStyle name="Normal 12 19 3 2 9" xfId="6296" xr:uid="{00000000-0005-0000-0000-00000D170000}"/>
    <cellStyle name="Normal 12 19 3 3" xfId="6297" xr:uid="{00000000-0005-0000-0000-00000E170000}"/>
    <cellStyle name="Normal 12 19 3 3 2" xfId="6298" xr:uid="{00000000-0005-0000-0000-00000F170000}"/>
    <cellStyle name="Normal 12 19 3 3 2 2" xfId="6299" xr:uid="{00000000-0005-0000-0000-000010170000}"/>
    <cellStyle name="Normal 12 19 3 3 2 3" xfId="6300" xr:uid="{00000000-0005-0000-0000-000011170000}"/>
    <cellStyle name="Normal 12 19 3 3 2 4" xfId="6301" xr:uid="{00000000-0005-0000-0000-000012170000}"/>
    <cellStyle name="Normal 12 19 3 3 2 5" xfId="6302" xr:uid="{00000000-0005-0000-0000-000013170000}"/>
    <cellStyle name="Normal 12 19 3 3 3" xfId="6303" xr:uid="{00000000-0005-0000-0000-000014170000}"/>
    <cellStyle name="Normal 12 19 3 3 4" xfId="6304" xr:uid="{00000000-0005-0000-0000-000015170000}"/>
    <cellStyle name="Normal 12 19 3 3 5" xfId="6305" xr:uid="{00000000-0005-0000-0000-000016170000}"/>
    <cellStyle name="Normal 12 19 3 3 6" xfId="6306" xr:uid="{00000000-0005-0000-0000-000017170000}"/>
    <cellStyle name="Normal 12 19 3 3 7" xfId="6307" xr:uid="{00000000-0005-0000-0000-000018170000}"/>
    <cellStyle name="Normal 12 19 3 3 8" xfId="6308" xr:uid="{00000000-0005-0000-0000-000019170000}"/>
    <cellStyle name="Normal 12 19 3 4" xfId="6309" xr:uid="{00000000-0005-0000-0000-00001A170000}"/>
    <cellStyle name="Normal 12 19 3 4 2" xfId="6310" xr:uid="{00000000-0005-0000-0000-00001B170000}"/>
    <cellStyle name="Normal 12 19 3 4 2 2" xfId="6311" xr:uid="{00000000-0005-0000-0000-00001C170000}"/>
    <cellStyle name="Normal 12 19 3 4 2 3" xfId="6312" xr:uid="{00000000-0005-0000-0000-00001D170000}"/>
    <cellStyle name="Normal 12 19 3 4 2 4" xfId="6313" xr:uid="{00000000-0005-0000-0000-00001E170000}"/>
    <cellStyle name="Normal 12 19 3 4 2 5" xfId="6314" xr:uid="{00000000-0005-0000-0000-00001F170000}"/>
    <cellStyle name="Normal 12 19 3 4 3" xfId="6315" xr:uid="{00000000-0005-0000-0000-000020170000}"/>
    <cellStyle name="Normal 12 19 3 4 4" xfId="6316" xr:uid="{00000000-0005-0000-0000-000021170000}"/>
    <cellStyle name="Normal 12 19 3 4 5" xfId="6317" xr:uid="{00000000-0005-0000-0000-000022170000}"/>
    <cellStyle name="Normal 12 19 3 4 6" xfId="6318" xr:uid="{00000000-0005-0000-0000-000023170000}"/>
    <cellStyle name="Normal 12 19 3 4 7" xfId="6319" xr:uid="{00000000-0005-0000-0000-000024170000}"/>
    <cellStyle name="Normal 12 19 3 4 8" xfId="6320" xr:uid="{00000000-0005-0000-0000-000025170000}"/>
    <cellStyle name="Normal 12 19 3 5" xfId="6321" xr:uid="{00000000-0005-0000-0000-000026170000}"/>
    <cellStyle name="Normal 12 19 3 5 2" xfId="6322" xr:uid="{00000000-0005-0000-0000-000027170000}"/>
    <cellStyle name="Normal 12 19 3 5 3" xfId="6323" xr:uid="{00000000-0005-0000-0000-000028170000}"/>
    <cellStyle name="Normal 12 19 3 5 4" xfId="6324" xr:uid="{00000000-0005-0000-0000-000029170000}"/>
    <cellStyle name="Normal 12 19 3 5 5" xfId="6325" xr:uid="{00000000-0005-0000-0000-00002A170000}"/>
    <cellStyle name="Normal 12 19 3 6" xfId="6326" xr:uid="{00000000-0005-0000-0000-00002B170000}"/>
    <cellStyle name="Normal 12 19 3 7" xfId="6327" xr:uid="{00000000-0005-0000-0000-00002C170000}"/>
    <cellStyle name="Normal 12 19 3 8" xfId="6328" xr:uid="{00000000-0005-0000-0000-00002D170000}"/>
    <cellStyle name="Normal 12 19 3 9" xfId="6329" xr:uid="{00000000-0005-0000-0000-00002E170000}"/>
    <cellStyle name="Normal 12 19 4" xfId="6330" xr:uid="{00000000-0005-0000-0000-00002F170000}"/>
    <cellStyle name="Normal 12 19 4 10" xfId="6331" xr:uid="{00000000-0005-0000-0000-000030170000}"/>
    <cellStyle name="Normal 12 19 4 2" xfId="6332" xr:uid="{00000000-0005-0000-0000-000031170000}"/>
    <cellStyle name="Normal 12 19 4 2 2" xfId="6333" xr:uid="{00000000-0005-0000-0000-000032170000}"/>
    <cellStyle name="Normal 12 19 4 2 2 2" xfId="6334" xr:uid="{00000000-0005-0000-0000-000033170000}"/>
    <cellStyle name="Normal 12 19 4 2 2 3" xfId="6335" xr:uid="{00000000-0005-0000-0000-000034170000}"/>
    <cellStyle name="Normal 12 19 4 2 2 4" xfId="6336" xr:uid="{00000000-0005-0000-0000-000035170000}"/>
    <cellStyle name="Normal 12 19 4 2 2 5" xfId="6337" xr:uid="{00000000-0005-0000-0000-000036170000}"/>
    <cellStyle name="Normal 12 19 4 2 3" xfId="6338" xr:uid="{00000000-0005-0000-0000-000037170000}"/>
    <cellStyle name="Normal 12 19 4 2 4" xfId="6339" xr:uid="{00000000-0005-0000-0000-000038170000}"/>
    <cellStyle name="Normal 12 19 4 2 5" xfId="6340" xr:uid="{00000000-0005-0000-0000-000039170000}"/>
    <cellStyle name="Normal 12 19 4 2 6" xfId="6341" xr:uid="{00000000-0005-0000-0000-00003A170000}"/>
    <cellStyle name="Normal 12 19 4 2 7" xfId="6342" xr:uid="{00000000-0005-0000-0000-00003B170000}"/>
    <cellStyle name="Normal 12 19 4 2 8" xfId="6343" xr:uid="{00000000-0005-0000-0000-00003C170000}"/>
    <cellStyle name="Normal 12 19 4 3" xfId="6344" xr:uid="{00000000-0005-0000-0000-00003D170000}"/>
    <cellStyle name="Normal 12 19 4 3 2" xfId="6345" xr:uid="{00000000-0005-0000-0000-00003E170000}"/>
    <cellStyle name="Normal 12 19 4 3 2 2" xfId="6346" xr:uid="{00000000-0005-0000-0000-00003F170000}"/>
    <cellStyle name="Normal 12 19 4 3 2 3" xfId="6347" xr:uid="{00000000-0005-0000-0000-000040170000}"/>
    <cellStyle name="Normal 12 19 4 3 2 4" xfId="6348" xr:uid="{00000000-0005-0000-0000-000041170000}"/>
    <cellStyle name="Normal 12 19 4 3 2 5" xfId="6349" xr:uid="{00000000-0005-0000-0000-000042170000}"/>
    <cellStyle name="Normal 12 19 4 3 3" xfId="6350" xr:uid="{00000000-0005-0000-0000-000043170000}"/>
    <cellStyle name="Normal 12 19 4 3 4" xfId="6351" xr:uid="{00000000-0005-0000-0000-000044170000}"/>
    <cellStyle name="Normal 12 19 4 3 5" xfId="6352" xr:uid="{00000000-0005-0000-0000-000045170000}"/>
    <cellStyle name="Normal 12 19 4 3 6" xfId="6353" xr:uid="{00000000-0005-0000-0000-000046170000}"/>
    <cellStyle name="Normal 12 19 4 3 7" xfId="6354" xr:uid="{00000000-0005-0000-0000-000047170000}"/>
    <cellStyle name="Normal 12 19 4 3 8" xfId="6355" xr:uid="{00000000-0005-0000-0000-000048170000}"/>
    <cellStyle name="Normal 12 19 4 4" xfId="6356" xr:uid="{00000000-0005-0000-0000-000049170000}"/>
    <cellStyle name="Normal 12 19 4 4 2" xfId="6357" xr:uid="{00000000-0005-0000-0000-00004A170000}"/>
    <cellStyle name="Normal 12 19 4 4 3" xfId="6358" xr:uid="{00000000-0005-0000-0000-00004B170000}"/>
    <cellStyle name="Normal 12 19 4 4 4" xfId="6359" xr:uid="{00000000-0005-0000-0000-00004C170000}"/>
    <cellStyle name="Normal 12 19 4 4 5" xfId="6360" xr:uid="{00000000-0005-0000-0000-00004D170000}"/>
    <cellStyle name="Normal 12 19 4 5" xfId="6361" xr:uid="{00000000-0005-0000-0000-00004E170000}"/>
    <cellStyle name="Normal 12 19 4 6" xfId="6362" xr:uid="{00000000-0005-0000-0000-00004F170000}"/>
    <cellStyle name="Normal 12 19 4 7" xfId="6363" xr:uid="{00000000-0005-0000-0000-000050170000}"/>
    <cellStyle name="Normal 12 19 4 8" xfId="6364" xr:uid="{00000000-0005-0000-0000-000051170000}"/>
    <cellStyle name="Normal 12 19 4 9" xfId="6365" xr:uid="{00000000-0005-0000-0000-000052170000}"/>
    <cellStyle name="Normal 12 19 5" xfId="6366" xr:uid="{00000000-0005-0000-0000-000053170000}"/>
    <cellStyle name="Normal 12 19 5 2" xfId="6367" xr:uid="{00000000-0005-0000-0000-000054170000}"/>
    <cellStyle name="Normal 12 19 5 2 2" xfId="6368" xr:uid="{00000000-0005-0000-0000-000055170000}"/>
    <cellStyle name="Normal 12 19 5 2 3" xfId="6369" xr:uid="{00000000-0005-0000-0000-000056170000}"/>
    <cellStyle name="Normal 12 19 5 2 4" xfId="6370" xr:uid="{00000000-0005-0000-0000-000057170000}"/>
    <cellStyle name="Normal 12 19 5 2 5" xfId="6371" xr:uid="{00000000-0005-0000-0000-000058170000}"/>
    <cellStyle name="Normal 12 19 5 3" xfId="6372" xr:uid="{00000000-0005-0000-0000-000059170000}"/>
    <cellStyle name="Normal 12 19 5 4" xfId="6373" xr:uid="{00000000-0005-0000-0000-00005A170000}"/>
    <cellStyle name="Normal 12 19 5 5" xfId="6374" xr:uid="{00000000-0005-0000-0000-00005B170000}"/>
    <cellStyle name="Normal 12 19 5 6" xfId="6375" xr:uid="{00000000-0005-0000-0000-00005C170000}"/>
    <cellStyle name="Normal 12 19 5 7" xfId="6376" xr:uid="{00000000-0005-0000-0000-00005D170000}"/>
    <cellStyle name="Normal 12 19 5 8" xfId="6377" xr:uid="{00000000-0005-0000-0000-00005E170000}"/>
    <cellStyle name="Normal 12 19 6" xfId="6378" xr:uid="{00000000-0005-0000-0000-00005F170000}"/>
    <cellStyle name="Normal 12 19 6 2" xfId="6379" xr:uid="{00000000-0005-0000-0000-000060170000}"/>
    <cellStyle name="Normal 12 19 6 2 2" xfId="6380" xr:uid="{00000000-0005-0000-0000-000061170000}"/>
    <cellStyle name="Normal 12 19 6 2 3" xfId="6381" xr:uid="{00000000-0005-0000-0000-000062170000}"/>
    <cellStyle name="Normal 12 19 6 2 4" xfId="6382" xr:uid="{00000000-0005-0000-0000-000063170000}"/>
    <cellStyle name="Normal 12 19 6 2 5" xfId="6383" xr:uid="{00000000-0005-0000-0000-000064170000}"/>
    <cellStyle name="Normal 12 19 6 3" xfId="6384" xr:uid="{00000000-0005-0000-0000-000065170000}"/>
    <cellStyle name="Normal 12 19 6 4" xfId="6385" xr:uid="{00000000-0005-0000-0000-000066170000}"/>
    <cellStyle name="Normal 12 19 6 5" xfId="6386" xr:uid="{00000000-0005-0000-0000-000067170000}"/>
    <cellStyle name="Normal 12 19 6 6" xfId="6387" xr:uid="{00000000-0005-0000-0000-000068170000}"/>
    <cellStyle name="Normal 12 19 6 7" xfId="6388" xr:uid="{00000000-0005-0000-0000-000069170000}"/>
    <cellStyle name="Normal 12 19 6 8" xfId="6389" xr:uid="{00000000-0005-0000-0000-00006A170000}"/>
    <cellStyle name="Normal 12 19 7" xfId="6390" xr:uid="{00000000-0005-0000-0000-00006B170000}"/>
    <cellStyle name="Normal 12 19 7 2" xfId="6391" xr:uid="{00000000-0005-0000-0000-00006C170000}"/>
    <cellStyle name="Normal 12 19 7 3" xfId="6392" xr:uid="{00000000-0005-0000-0000-00006D170000}"/>
    <cellStyle name="Normal 12 19 7 4" xfId="6393" xr:uid="{00000000-0005-0000-0000-00006E170000}"/>
    <cellStyle name="Normal 12 19 7 5" xfId="6394" xr:uid="{00000000-0005-0000-0000-00006F170000}"/>
    <cellStyle name="Normal 12 19 8" xfId="6395" xr:uid="{00000000-0005-0000-0000-000070170000}"/>
    <cellStyle name="Normal 12 19 9" xfId="6396" xr:uid="{00000000-0005-0000-0000-000071170000}"/>
    <cellStyle name="Normal 12 2" xfId="810" xr:uid="{00000000-0005-0000-0000-000072170000}"/>
    <cellStyle name="Normal 12 2 10" xfId="6397" xr:uid="{00000000-0005-0000-0000-000073170000}"/>
    <cellStyle name="Normal 12 2 10 10" xfId="6398" xr:uid="{00000000-0005-0000-0000-000074170000}"/>
    <cellStyle name="Normal 12 2 10 11" xfId="6399" xr:uid="{00000000-0005-0000-0000-000075170000}"/>
    <cellStyle name="Normal 12 2 10 12" xfId="6400" xr:uid="{00000000-0005-0000-0000-000076170000}"/>
    <cellStyle name="Normal 12 2 10 13" xfId="6401" xr:uid="{00000000-0005-0000-0000-000077170000}"/>
    <cellStyle name="Normal 12 2 10 2" xfId="6402" xr:uid="{00000000-0005-0000-0000-000078170000}"/>
    <cellStyle name="Normal 12 2 10 2 10" xfId="6403" xr:uid="{00000000-0005-0000-0000-000079170000}"/>
    <cellStyle name="Normal 12 2 10 2 11" xfId="6404" xr:uid="{00000000-0005-0000-0000-00007A170000}"/>
    <cellStyle name="Normal 12 2 10 2 2" xfId="6405" xr:uid="{00000000-0005-0000-0000-00007B170000}"/>
    <cellStyle name="Normal 12 2 10 2 2 10" xfId="6406" xr:uid="{00000000-0005-0000-0000-00007C170000}"/>
    <cellStyle name="Normal 12 2 10 2 2 2" xfId="6407" xr:uid="{00000000-0005-0000-0000-00007D170000}"/>
    <cellStyle name="Normal 12 2 10 2 2 2 2" xfId="6408" xr:uid="{00000000-0005-0000-0000-00007E170000}"/>
    <cellStyle name="Normal 12 2 10 2 2 2 2 2" xfId="6409" xr:uid="{00000000-0005-0000-0000-00007F170000}"/>
    <cellStyle name="Normal 12 2 10 2 2 2 2 3" xfId="6410" xr:uid="{00000000-0005-0000-0000-000080170000}"/>
    <cellStyle name="Normal 12 2 10 2 2 2 2 4" xfId="6411" xr:uid="{00000000-0005-0000-0000-000081170000}"/>
    <cellStyle name="Normal 12 2 10 2 2 2 2 5" xfId="6412" xr:uid="{00000000-0005-0000-0000-000082170000}"/>
    <cellStyle name="Normal 12 2 10 2 2 2 3" xfId="6413" xr:uid="{00000000-0005-0000-0000-000083170000}"/>
    <cellStyle name="Normal 12 2 10 2 2 2 4" xfId="6414" xr:uid="{00000000-0005-0000-0000-000084170000}"/>
    <cellStyle name="Normal 12 2 10 2 2 2 5" xfId="6415" xr:uid="{00000000-0005-0000-0000-000085170000}"/>
    <cellStyle name="Normal 12 2 10 2 2 2 6" xfId="6416" xr:uid="{00000000-0005-0000-0000-000086170000}"/>
    <cellStyle name="Normal 12 2 10 2 2 2 7" xfId="6417" xr:uid="{00000000-0005-0000-0000-000087170000}"/>
    <cellStyle name="Normal 12 2 10 2 2 2 8" xfId="6418" xr:uid="{00000000-0005-0000-0000-000088170000}"/>
    <cellStyle name="Normal 12 2 10 2 2 3" xfId="6419" xr:uid="{00000000-0005-0000-0000-000089170000}"/>
    <cellStyle name="Normal 12 2 10 2 2 3 2" xfId="6420" xr:uid="{00000000-0005-0000-0000-00008A170000}"/>
    <cellStyle name="Normal 12 2 10 2 2 3 2 2" xfId="6421" xr:uid="{00000000-0005-0000-0000-00008B170000}"/>
    <cellStyle name="Normal 12 2 10 2 2 3 2 3" xfId="6422" xr:uid="{00000000-0005-0000-0000-00008C170000}"/>
    <cellStyle name="Normal 12 2 10 2 2 3 2 4" xfId="6423" xr:uid="{00000000-0005-0000-0000-00008D170000}"/>
    <cellStyle name="Normal 12 2 10 2 2 3 2 5" xfId="6424" xr:uid="{00000000-0005-0000-0000-00008E170000}"/>
    <cellStyle name="Normal 12 2 10 2 2 3 3" xfId="6425" xr:uid="{00000000-0005-0000-0000-00008F170000}"/>
    <cellStyle name="Normal 12 2 10 2 2 3 4" xfId="6426" xr:uid="{00000000-0005-0000-0000-000090170000}"/>
    <cellStyle name="Normal 12 2 10 2 2 3 5" xfId="6427" xr:uid="{00000000-0005-0000-0000-000091170000}"/>
    <cellStyle name="Normal 12 2 10 2 2 3 6" xfId="6428" xr:uid="{00000000-0005-0000-0000-000092170000}"/>
    <cellStyle name="Normal 12 2 10 2 2 3 7" xfId="6429" xr:uid="{00000000-0005-0000-0000-000093170000}"/>
    <cellStyle name="Normal 12 2 10 2 2 3 8" xfId="6430" xr:uid="{00000000-0005-0000-0000-000094170000}"/>
    <cellStyle name="Normal 12 2 10 2 2 4" xfId="6431" xr:uid="{00000000-0005-0000-0000-000095170000}"/>
    <cellStyle name="Normal 12 2 10 2 2 4 2" xfId="6432" xr:uid="{00000000-0005-0000-0000-000096170000}"/>
    <cellStyle name="Normal 12 2 10 2 2 4 3" xfId="6433" xr:uid="{00000000-0005-0000-0000-000097170000}"/>
    <cellStyle name="Normal 12 2 10 2 2 4 4" xfId="6434" xr:uid="{00000000-0005-0000-0000-000098170000}"/>
    <cellStyle name="Normal 12 2 10 2 2 4 5" xfId="6435" xr:uid="{00000000-0005-0000-0000-000099170000}"/>
    <cellStyle name="Normal 12 2 10 2 2 5" xfId="6436" xr:uid="{00000000-0005-0000-0000-00009A170000}"/>
    <cellStyle name="Normal 12 2 10 2 2 6" xfId="6437" xr:uid="{00000000-0005-0000-0000-00009B170000}"/>
    <cellStyle name="Normal 12 2 10 2 2 7" xfId="6438" xr:uid="{00000000-0005-0000-0000-00009C170000}"/>
    <cellStyle name="Normal 12 2 10 2 2 8" xfId="6439" xr:uid="{00000000-0005-0000-0000-00009D170000}"/>
    <cellStyle name="Normal 12 2 10 2 2 9" xfId="6440" xr:uid="{00000000-0005-0000-0000-00009E170000}"/>
    <cellStyle name="Normal 12 2 10 2 3" xfId="6441" xr:uid="{00000000-0005-0000-0000-00009F170000}"/>
    <cellStyle name="Normal 12 2 10 2 3 2" xfId="6442" xr:uid="{00000000-0005-0000-0000-0000A0170000}"/>
    <cellStyle name="Normal 12 2 10 2 3 2 2" xfId="6443" xr:uid="{00000000-0005-0000-0000-0000A1170000}"/>
    <cellStyle name="Normal 12 2 10 2 3 2 3" xfId="6444" xr:uid="{00000000-0005-0000-0000-0000A2170000}"/>
    <cellStyle name="Normal 12 2 10 2 3 2 4" xfId="6445" xr:uid="{00000000-0005-0000-0000-0000A3170000}"/>
    <cellStyle name="Normal 12 2 10 2 3 2 5" xfId="6446" xr:uid="{00000000-0005-0000-0000-0000A4170000}"/>
    <cellStyle name="Normal 12 2 10 2 3 3" xfId="6447" xr:uid="{00000000-0005-0000-0000-0000A5170000}"/>
    <cellStyle name="Normal 12 2 10 2 3 4" xfId="6448" xr:uid="{00000000-0005-0000-0000-0000A6170000}"/>
    <cellStyle name="Normal 12 2 10 2 3 5" xfId="6449" xr:uid="{00000000-0005-0000-0000-0000A7170000}"/>
    <cellStyle name="Normal 12 2 10 2 3 6" xfId="6450" xr:uid="{00000000-0005-0000-0000-0000A8170000}"/>
    <cellStyle name="Normal 12 2 10 2 3 7" xfId="6451" xr:uid="{00000000-0005-0000-0000-0000A9170000}"/>
    <cellStyle name="Normal 12 2 10 2 3 8" xfId="6452" xr:uid="{00000000-0005-0000-0000-0000AA170000}"/>
    <cellStyle name="Normal 12 2 10 2 4" xfId="6453" xr:uid="{00000000-0005-0000-0000-0000AB170000}"/>
    <cellStyle name="Normal 12 2 10 2 4 2" xfId="6454" xr:uid="{00000000-0005-0000-0000-0000AC170000}"/>
    <cellStyle name="Normal 12 2 10 2 4 2 2" xfId="6455" xr:uid="{00000000-0005-0000-0000-0000AD170000}"/>
    <cellStyle name="Normal 12 2 10 2 4 2 3" xfId="6456" xr:uid="{00000000-0005-0000-0000-0000AE170000}"/>
    <cellStyle name="Normal 12 2 10 2 4 2 4" xfId="6457" xr:uid="{00000000-0005-0000-0000-0000AF170000}"/>
    <cellStyle name="Normal 12 2 10 2 4 2 5" xfId="6458" xr:uid="{00000000-0005-0000-0000-0000B0170000}"/>
    <cellStyle name="Normal 12 2 10 2 4 3" xfId="6459" xr:uid="{00000000-0005-0000-0000-0000B1170000}"/>
    <cellStyle name="Normal 12 2 10 2 4 4" xfId="6460" xr:uid="{00000000-0005-0000-0000-0000B2170000}"/>
    <cellStyle name="Normal 12 2 10 2 4 5" xfId="6461" xr:uid="{00000000-0005-0000-0000-0000B3170000}"/>
    <cellStyle name="Normal 12 2 10 2 4 6" xfId="6462" xr:uid="{00000000-0005-0000-0000-0000B4170000}"/>
    <cellStyle name="Normal 12 2 10 2 4 7" xfId="6463" xr:uid="{00000000-0005-0000-0000-0000B5170000}"/>
    <cellStyle name="Normal 12 2 10 2 4 8" xfId="6464" xr:uid="{00000000-0005-0000-0000-0000B6170000}"/>
    <cellStyle name="Normal 12 2 10 2 5" xfId="6465" xr:uid="{00000000-0005-0000-0000-0000B7170000}"/>
    <cellStyle name="Normal 12 2 10 2 5 2" xfId="6466" xr:uid="{00000000-0005-0000-0000-0000B8170000}"/>
    <cellStyle name="Normal 12 2 10 2 5 3" xfId="6467" xr:uid="{00000000-0005-0000-0000-0000B9170000}"/>
    <cellStyle name="Normal 12 2 10 2 5 4" xfId="6468" xr:uid="{00000000-0005-0000-0000-0000BA170000}"/>
    <cellStyle name="Normal 12 2 10 2 5 5" xfId="6469" xr:uid="{00000000-0005-0000-0000-0000BB170000}"/>
    <cellStyle name="Normal 12 2 10 2 6" xfId="6470" xr:uid="{00000000-0005-0000-0000-0000BC170000}"/>
    <cellStyle name="Normal 12 2 10 2 7" xfId="6471" xr:uid="{00000000-0005-0000-0000-0000BD170000}"/>
    <cellStyle name="Normal 12 2 10 2 8" xfId="6472" xr:uid="{00000000-0005-0000-0000-0000BE170000}"/>
    <cellStyle name="Normal 12 2 10 2 9" xfId="6473" xr:uid="{00000000-0005-0000-0000-0000BF170000}"/>
    <cellStyle name="Normal 12 2 10 3" xfId="6474" xr:uid="{00000000-0005-0000-0000-0000C0170000}"/>
    <cellStyle name="Normal 12 2 10 3 10" xfId="6475" xr:uid="{00000000-0005-0000-0000-0000C1170000}"/>
    <cellStyle name="Normal 12 2 10 3 11" xfId="6476" xr:uid="{00000000-0005-0000-0000-0000C2170000}"/>
    <cellStyle name="Normal 12 2 10 3 2" xfId="6477" xr:uid="{00000000-0005-0000-0000-0000C3170000}"/>
    <cellStyle name="Normal 12 2 10 3 2 10" xfId="6478" xr:uid="{00000000-0005-0000-0000-0000C4170000}"/>
    <cellStyle name="Normal 12 2 10 3 2 2" xfId="6479" xr:uid="{00000000-0005-0000-0000-0000C5170000}"/>
    <cellStyle name="Normal 12 2 10 3 2 2 2" xfId="6480" xr:uid="{00000000-0005-0000-0000-0000C6170000}"/>
    <cellStyle name="Normal 12 2 10 3 2 2 2 2" xfId="6481" xr:uid="{00000000-0005-0000-0000-0000C7170000}"/>
    <cellStyle name="Normal 12 2 10 3 2 2 2 3" xfId="6482" xr:uid="{00000000-0005-0000-0000-0000C8170000}"/>
    <cellStyle name="Normal 12 2 10 3 2 2 2 4" xfId="6483" xr:uid="{00000000-0005-0000-0000-0000C9170000}"/>
    <cellStyle name="Normal 12 2 10 3 2 2 2 5" xfId="6484" xr:uid="{00000000-0005-0000-0000-0000CA170000}"/>
    <cellStyle name="Normal 12 2 10 3 2 2 3" xfId="6485" xr:uid="{00000000-0005-0000-0000-0000CB170000}"/>
    <cellStyle name="Normal 12 2 10 3 2 2 4" xfId="6486" xr:uid="{00000000-0005-0000-0000-0000CC170000}"/>
    <cellStyle name="Normal 12 2 10 3 2 2 5" xfId="6487" xr:uid="{00000000-0005-0000-0000-0000CD170000}"/>
    <cellStyle name="Normal 12 2 10 3 2 2 6" xfId="6488" xr:uid="{00000000-0005-0000-0000-0000CE170000}"/>
    <cellStyle name="Normal 12 2 10 3 2 2 7" xfId="6489" xr:uid="{00000000-0005-0000-0000-0000CF170000}"/>
    <cellStyle name="Normal 12 2 10 3 2 2 8" xfId="6490" xr:uid="{00000000-0005-0000-0000-0000D0170000}"/>
    <cellStyle name="Normal 12 2 10 3 2 3" xfId="6491" xr:uid="{00000000-0005-0000-0000-0000D1170000}"/>
    <cellStyle name="Normal 12 2 10 3 2 3 2" xfId="6492" xr:uid="{00000000-0005-0000-0000-0000D2170000}"/>
    <cellStyle name="Normal 12 2 10 3 2 3 2 2" xfId="6493" xr:uid="{00000000-0005-0000-0000-0000D3170000}"/>
    <cellStyle name="Normal 12 2 10 3 2 3 2 3" xfId="6494" xr:uid="{00000000-0005-0000-0000-0000D4170000}"/>
    <cellStyle name="Normal 12 2 10 3 2 3 2 4" xfId="6495" xr:uid="{00000000-0005-0000-0000-0000D5170000}"/>
    <cellStyle name="Normal 12 2 10 3 2 3 2 5" xfId="6496" xr:uid="{00000000-0005-0000-0000-0000D6170000}"/>
    <cellStyle name="Normal 12 2 10 3 2 3 3" xfId="6497" xr:uid="{00000000-0005-0000-0000-0000D7170000}"/>
    <cellStyle name="Normal 12 2 10 3 2 3 4" xfId="6498" xr:uid="{00000000-0005-0000-0000-0000D8170000}"/>
    <cellStyle name="Normal 12 2 10 3 2 3 5" xfId="6499" xr:uid="{00000000-0005-0000-0000-0000D9170000}"/>
    <cellStyle name="Normal 12 2 10 3 2 3 6" xfId="6500" xr:uid="{00000000-0005-0000-0000-0000DA170000}"/>
    <cellStyle name="Normal 12 2 10 3 2 3 7" xfId="6501" xr:uid="{00000000-0005-0000-0000-0000DB170000}"/>
    <cellStyle name="Normal 12 2 10 3 2 3 8" xfId="6502" xr:uid="{00000000-0005-0000-0000-0000DC170000}"/>
    <cellStyle name="Normal 12 2 10 3 2 4" xfId="6503" xr:uid="{00000000-0005-0000-0000-0000DD170000}"/>
    <cellStyle name="Normal 12 2 10 3 2 4 2" xfId="6504" xr:uid="{00000000-0005-0000-0000-0000DE170000}"/>
    <cellStyle name="Normal 12 2 10 3 2 4 3" xfId="6505" xr:uid="{00000000-0005-0000-0000-0000DF170000}"/>
    <cellStyle name="Normal 12 2 10 3 2 4 4" xfId="6506" xr:uid="{00000000-0005-0000-0000-0000E0170000}"/>
    <cellStyle name="Normal 12 2 10 3 2 4 5" xfId="6507" xr:uid="{00000000-0005-0000-0000-0000E1170000}"/>
    <cellStyle name="Normal 12 2 10 3 2 5" xfId="6508" xr:uid="{00000000-0005-0000-0000-0000E2170000}"/>
    <cellStyle name="Normal 12 2 10 3 2 6" xfId="6509" xr:uid="{00000000-0005-0000-0000-0000E3170000}"/>
    <cellStyle name="Normal 12 2 10 3 2 7" xfId="6510" xr:uid="{00000000-0005-0000-0000-0000E4170000}"/>
    <cellStyle name="Normal 12 2 10 3 2 8" xfId="6511" xr:uid="{00000000-0005-0000-0000-0000E5170000}"/>
    <cellStyle name="Normal 12 2 10 3 2 9" xfId="6512" xr:uid="{00000000-0005-0000-0000-0000E6170000}"/>
    <cellStyle name="Normal 12 2 10 3 3" xfId="6513" xr:uid="{00000000-0005-0000-0000-0000E7170000}"/>
    <cellStyle name="Normal 12 2 10 3 3 2" xfId="6514" xr:uid="{00000000-0005-0000-0000-0000E8170000}"/>
    <cellStyle name="Normal 12 2 10 3 3 2 2" xfId="6515" xr:uid="{00000000-0005-0000-0000-0000E9170000}"/>
    <cellStyle name="Normal 12 2 10 3 3 2 3" xfId="6516" xr:uid="{00000000-0005-0000-0000-0000EA170000}"/>
    <cellStyle name="Normal 12 2 10 3 3 2 4" xfId="6517" xr:uid="{00000000-0005-0000-0000-0000EB170000}"/>
    <cellStyle name="Normal 12 2 10 3 3 2 5" xfId="6518" xr:uid="{00000000-0005-0000-0000-0000EC170000}"/>
    <cellStyle name="Normal 12 2 10 3 3 3" xfId="6519" xr:uid="{00000000-0005-0000-0000-0000ED170000}"/>
    <cellStyle name="Normal 12 2 10 3 3 4" xfId="6520" xr:uid="{00000000-0005-0000-0000-0000EE170000}"/>
    <cellStyle name="Normal 12 2 10 3 3 5" xfId="6521" xr:uid="{00000000-0005-0000-0000-0000EF170000}"/>
    <cellStyle name="Normal 12 2 10 3 3 6" xfId="6522" xr:uid="{00000000-0005-0000-0000-0000F0170000}"/>
    <cellStyle name="Normal 12 2 10 3 3 7" xfId="6523" xr:uid="{00000000-0005-0000-0000-0000F1170000}"/>
    <cellStyle name="Normal 12 2 10 3 3 8" xfId="6524" xr:uid="{00000000-0005-0000-0000-0000F2170000}"/>
    <cellStyle name="Normal 12 2 10 3 4" xfId="6525" xr:uid="{00000000-0005-0000-0000-0000F3170000}"/>
    <cellStyle name="Normal 12 2 10 3 4 2" xfId="6526" xr:uid="{00000000-0005-0000-0000-0000F4170000}"/>
    <cellStyle name="Normal 12 2 10 3 4 2 2" xfId="6527" xr:uid="{00000000-0005-0000-0000-0000F5170000}"/>
    <cellStyle name="Normal 12 2 10 3 4 2 3" xfId="6528" xr:uid="{00000000-0005-0000-0000-0000F6170000}"/>
    <cellStyle name="Normal 12 2 10 3 4 2 4" xfId="6529" xr:uid="{00000000-0005-0000-0000-0000F7170000}"/>
    <cellStyle name="Normal 12 2 10 3 4 2 5" xfId="6530" xr:uid="{00000000-0005-0000-0000-0000F8170000}"/>
    <cellStyle name="Normal 12 2 10 3 4 3" xfId="6531" xr:uid="{00000000-0005-0000-0000-0000F9170000}"/>
    <cellStyle name="Normal 12 2 10 3 4 4" xfId="6532" xr:uid="{00000000-0005-0000-0000-0000FA170000}"/>
    <cellStyle name="Normal 12 2 10 3 4 5" xfId="6533" xr:uid="{00000000-0005-0000-0000-0000FB170000}"/>
    <cellStyle name="Normal 12 2 10 3 4 6" xfId="6534" xr:uid="{00000000-0005-0000-0000-0000FC170000}"/>
    <cellStyle name="Normal 12 2 10 3 4 7" xfId="6535" xr:uid="{00000000-0005-0000-0000-0000FD170000}"/>
    <cellStyle name="Normal 12 2 10 3 4 8" xfId="6536" xr:uid="{00000000-0005-0000-0000-0000FE170000}"/>
    <cellStyle name="Normal 12 2 10 3 5" xfId="6537" xr:uid="{00000000-0005-0000-0000-0000FF170000}"/>
    <cellStyle name="Normal 12 2 10 3 5 2" xfId="6538" xr:uid="{00000000-0005-0000-0000-000000180000}"/>
    <cellStyle name="Normal 12 2 10 3 5 3" xfId="6539" xr:uid="{00000000-0005-0000-0000-000001180000}"/>
    <cellStyle name="Normal 12 2 10 3 5 4" xfId="6540" xr:uid="{00000000-0005-0000-0000-000002180000}"/>
    <cellStyle name="Normal 12 2 10 3 5 5" xfId="6541" xr:uid="{00000000-0005-0000-0000-000003180000}"/>
    <cellStyle name="Normal 12 2 10 3 6" xfId="6542" xr:uid="{00000000-0005-0000-0000-000004180000}"/>
    <cellStyle name="Normal 12 2 10 3 7" xfId="6543" xr:uid="{00000000-0005-0000-0000-000005180000}"/>
    <cellStyle name="Normal 12 2 10 3 8" xfId="6544" xr:uid="{00000000-0005-0000-0000-000006180000}"/>
    <cellStyle name="Normal 12 2 10 3 9" xfId="6545" xr:uid="{00000000-0005-0000-0000-000007180000}"/>
    <cellStyle name="Normal 12 2 10 4" xfId="6546" xr:uid="{00000000-0005-0000-0000-000008180000}"/>
    <cellStyle name="Normal 12 2 10 4 10" xfId="6547" xr:uid="{00000000-0005-0000-0000-000009180000}"/>
    <cellStyle name="Normal 12 2 10 4 2" xfId="6548" xr:uid="{00000000-0005-0000-0000-00000A180000}"/>
    <cellStyle name="Normal 12 2 10 4 2 2" xfId="6549" xr:uid="{00000000-0005-0000-0000-00000B180000}"/>
    <cellStyle name="Normal 12 2 10 4 2 2 2" xfId="6550" xr:uid="{00000000-0005-0000-0000-00000C180000}"/>
    <cellStyle name="Normal 12 2 10 4 2 2 3" xfId="6551" xr:uid="{00000000-0005-0000-0000-00000D180000}"/>
    <cellStyle name="Normal 12 2 10 4 2 2 4" xfId="6552" xr:uid="{00000000-0005-0000-0000-00000E180000}"/>
    <cellStyle name="Normal 12 2 10 4 2 2 5" xfId="6553" xr:uid="{00000000-0005-0000-0000-00000F180000}"/>
    <cellStyle name="Normal 12 2 10 4 2 3" xfId="6554" xr:uid="{00000000-0005-0000-0000-000010180000}"/>
    <cellStyle name="Normal 12 2 10 4 2 4" xfId="6555" xr:uid="{00000000-0005-0000-0000-000011180000}"/>
    <cellStyle name="Normal 12 2 10 4 2 5" xfId="6556" xr:uid="{00000000-0005-0000-0000-000012180000}"/>
    <cellStyle name="Normal 12 2 10 4 2 6" xfId="6557" xr:uid="{00000000-0005-0000-0000-000013180000}"/>
    <cellStyle name="Normal 12 2 10 4 2 7" xfId="6558" xr:uid="{00000000-0005-0000-0000-000014180000}"/>
    <cellStyle name="Normal 12 2 10 4 2 8" xfId="6559" xr:uid="{00000000-0005-0000-0000-000015180000}"/>
    <cellStyle name="Normal 12 2 10 4 3" xfId="6560" xr:uid="{00000000-0005-0000-0000-000016180000}"/>
    <cellStyle name="Normal 12 2 10 4 3 2" xfId="6561" xr:uid="{00000000-0005-0000-0000-000017180000}"/>
    <cellStyle name="Normal 12 2 10 4 3 2 2" xfId="6562" xr:uid="{00000000-0005-0000-0000-000018180000}"/>
    <cellStyle name="Normal 12 2 10 4 3 2 3" xfId="6563" xr:uid="{00000000-0005-0000-0000-000019180000}"/>
    <cellStyle name="Normal 12 2 10 4 3 2 4" xfId="6564" xr:uid="{00000000-0005-0000-0000-00001A180000}"/>
    <cellStyle name="Normal 12 2 10 4 3 2 5" xfId="6565" xr:uid="{00000000-0005-0000-0000-00001B180000}"/>
    <cellStyle name="Normal 12 2 10 4 3 3" xfId="6566" xr:uid="{00000000-0005-0000-0000-00001C180000}"/>
    <cellStyle name="Normal 12 2 10 4 3 4" xfId="6567" xr:uid="{00000000-0005-0000-0000-00001D180000}"/>
    <cellStyle name="Normal 12 2 10 4 3 5" xfId="6568" xr:uid="{00000000-0005-0000-0000-00001E180000}"/>
    <cellStyle name="Normal 12 2 10 4 3 6" xfId="6569" xr:uid="{00000000-0005-0000-0000-00001F180000}"/>
    <cellStyle name="Normal 12 2 10 4 3 7" xfId="6570" xr:uid="{00000000-0005-0000-0000-000020180000}"/>
    <cellStyle name="Normal 12 2 10 4 3 8" xfId="6571" xr:uid="{00000000-0005-0000-0000-000021180000}"/>
    <cellStyle name="Normal 12 2 10 4 4" xfId="6572" xr:uid="{00000000-0005-0000-0000-000022180000}"/>
    <cellStyle name="Normal 12 2 10 4 4 2" xfId="6573" xr:uid="{00000000-0005-0000-0000-000023180000}"/>
    <cellStyle name="Normal 12 2 10 4 4 3" xfId="6574" xr:uid="{00000000-0005-0000-0000-000024180000}"/>
    <cellStyle name="Normal 12 2 10 4 4 4" xfId="6575" xr:uid="{00000000-0005-0000-0000-000025180000}"/>
    <cellStyle name="Normal 12 2 10 4 4 5" xfId="6576" xr:uid="{00000000-0005-0000-0000-000026180000}"/>
    <cellStyle name="Normal 12 2 10 4 5" xfId="6577" xr:uid="{00000000-0005-0000-0000-000027180000}"/>
    <cellStyle name="Normal 12 2 10 4 6" xfId="6578" xr:uid="{00000000-0005-0000-0000-000028180000}"/>
    <cellStyle name="Normal 12 2 10 4 7" xfId="6579" xr:uid="{00000000-0005-0000-0000-000029180000}"/>
    <cellStyle name="Normal 12 2 10 4 8" xfId="6580" xr:uid="{00000000-0005-0000-0000-00002A180000}"/>
    <cellStyle name="Normal 12 2 10 4 9" xfId="6581" xr:uid="{00000000-0005-0000-0000-00002B180000}"/>
    <cellStyle name="Normal 12 2 10 5" xfId="6582" xr:uid="{00000000-0005-0000-0000-00002C180000}"/>
    <cellStyle name="Normal 12 2 10 5 2" xfId="6583" xr:uid="{00000000-0005-0000-0000-00002D180000}"/>
    <cellStyle name="Normal 12 2 10 5 2 2" xfId="6584" xr:uid="{00000000-0005-0000-0000-00002E180000}"/>
    <cellStyle name="Normal 12 2 10 5 2 3" xfId="6585" xr:uid="{00000000-0005-0000-0000-00002F180000}"/>
    <cellStyle name="Normal 12 2 10 5 2 4" xfId="6586" xr:uid="{00000000-0005-0000-0000-000030180000}"/>
    <cellStyle name="Normal 12 2 10 5 2 5" xfId="6587" xr:uid="{00000000-0005-0000-0000-000031180000}"/>
    <cellStyle name="Normal 12 2 10 5 3" xfId="6588" xr:uid="{00000000-0005-0000-0000-000032180000}"/>
    <cellStyle name="Normal 12 2 10 5 4" xfId="6589" xr:uid="{00000000-0005-0000-0000-000033180000}"/>
    <cellStyle name="Normal 12 2 10 5 5" xfId="6590" xr:uid="{00000000-0005-0000-0000-000034180000}"/>
    <cellStyle name="Normal 12 2 10 5 6" xfId="6591" xr:uid="{00000000-0005-0000-0000-000035180000}"/>
    <cellStyle name="Normal 12 2 10 5 7" xfId="6592" xr:uid="{00000000-0005-0000-0000-000036180000}"/>
    <cellStyle name="Normal 12 2 10 5 8" xfId="6593" xr:uid="{00000000-0005-0000-0000-000037180000}"/>
    <cellStyle name="Normal 12 2 10 6" xfId="6594" xr:uid="{00000000-0005-0000-0000-000038180000}"/>
    <cellStyle name="Normal 12 2 10 6 2" xfId="6595" xr:uid="{00000000-0005-0000-0000-000039180000}"/>
    <cellStyle name="Normal 12 2 10 6 2 2" xfId="6596" xr:uid="{00000000-0005-0000-0000-00003A180000}"/>
    <cellStyle name="Normal 12 2 10 6 2 3" xfId="6597" xr:uid="{00000000-0005-0000-0000-00003B180000}"/>
    <cellStyle name="Normal 12 2 10 6 2 4" xfId="6598" xr:uid="{00000000-0005-0000-0000-00003C180000}"/>
    <cellStyle name="Normal 12 2 10 6 2 5" xfId="6599" xr:uid="{00000000-0005-0000-0000-00003D180000}"/>
    <cellStyle name="Normal 12 2 10 6 3" xfId="6600" xr:uid="{00000000-0005-0000-0000-00003E180000}"/>
    <cellStyle name="Normal 12 2 10 6 4" xfId="6601" xr:uid="{00000000-0005-0000-0000-00003F180000}"/>
    <cellStyle name="Normal 12 2 10 6 5" xfId="6602" xr:uid="{00000000-0005-0000-0000-000040180000}"/>
    <cellStyle name="Normal 12 2 10 6 6" xfId="6603" xr:uid="{00000000-0005-0000-0000-000041180000}"/>
    <cellStyle name="Normal 12 2 10 6 7" xfId="6604" xr:uid="{00000000-0005-0000-0000-000042180000}"/>
    <cellStyle name="Normal 12 2 10 6 8" xfId="6605" xr:uid="{00000000-0005-0000-0000-000043180000}"/>
    <cellStyle name="Normal 12 2 10 7" xfId="6606" xr:uid="{00000000-0005-0000-0000-000044180000}"/>
    <cellStyle name="Normal 12 2 10 7 2" xfId="6607" xr:uid="{00000000-0005-0000-0000-000045180000}"/>
    <cellStyle name="Normal 12 2 10 7 3" xfId="6608" xr:uid="{00000000-0005-0000-0000-000046180000}"/>
    <cellStyle name="Normal 12 2 10 7 4" xfId="6609" xr:uid="{00000000-0005-0000-0000-000047180000}"/>
    <cellStyle name="Normal 12 2 10 7 5" xfId="6610" xr:uid="{00000000-0005-0000-0000-000048180000}"/>
    <cellStyle name="Normal 12 2 10 8" xfId="6611" xr:uid="{00000000-0005-0000-0000-000049180000}"/>
    <cellStyle name="Normal 12 2 10 9" xfId="6612" xr:uid="{00000000-0005-0000-0000-00004A180000}"/>
    <cellStyle name="Normal 12 2 11" xfId="6613" xr:uid="{00000000-0005-0000-0000-00004B180000}"/>
    <cellStyle name="Normal 12 2 11 10" xfId="6614" xr:uid="{00000000-0005-0000-0000-00004C180000}"/>
    <cellStyle name="Normal 12 2 11 11" xfId="6615" xr:uid="{00000000-0005-0000-0000-00004D180000}"/>
    <cellStyle name="Normal 12 2 11 2" xfId="6616" xr:uid="{00000000-0005-0000-0000-00004E180000}"/>
    <cellStyle name="Normal 12 2 11 2 10" xfId="6617" xr:uid="{00000000-0005-0000-0000-00004F180000}"/>
    <cellStyle name="Normal 12 2 11 2 2" xfId="6618" xr:uid="{00000000-0005-0000-0000-000050180000}"/>
    <cellStyle name="Normal 12 2 11 2 2 2" xfId="6619" xr:uid="{00000000-0005-0000-0000-000051180000}"/>
    <cellStyle name="Normal 12 2 11 2 2 2 2" xfId="6620" xr:uid="{00000000-0005-0000-0000-000052180000}"/>
    <cellStyle name="Normal 12 2 11 2 2 2 3" xfId="6621" xr:uid="{00000000-0005-0000-0000-000053180000}"/>
    <cellStyle name="Normal 12 2 11 2 2 2 4" xfId="6622" xr:uid="{00000000-0005-0000-0000-000054180000}"/>
    <cellStyle name="Normal 12 2 11 2 2 2 5" xfId="6623" xr:uid="{00000000-0005-0000-0000-000055180000}"/>
    <cellStyle name="Normal 12 2 11 2 2 3" xfId="6624" xr:uid="{00000000-0005-0000-0000-000056180000}"/>
    <cellStyle name="Normal 12 2 11 2 2 4" xfId="6625" xr:uid="{00000000-0005-0000-0000-000057180000}"/>
    <cellStyle name="Normal 12 2 11 2 2 5" xfId="6626" xr:uid="{00000000-0005-0000-0000-000058180000}"/>
    <cellStyle name="Normal 12 2 11 2 2 6" xfId="6627" xr:uid="{00000000-0005-0000-0000-000059180000}"/>
    <cellStyle name="Normal 12 2 11 2 2 7" xfId="6628" xr:uid="{00000000-0005-0000-0000-00005A180000}"/>
    <cellStyle name="Normal 12 2 11 2 2 8" xfId="6629" xr:uid="{00000000-0005-0000-0000-00005B180000}"/>
    <cellStyle name="Normal 12 2 11 2 3" xfId="6630" xr:uid="{00000000-0005-0000-0000-00005C180000}"/>
    <cellStyle name="Normal 12 2 11 2 3 2" xfId="6631" xr:uid="{00000000-0005-0000-0000-00005D180000}"/>
    <cellStyle name="Normal 12 2 11 2 3 2 2" xfId="6632" xr:uid="{00000000-0005-0000-0000-00005E180000}"/>
    <cellStyle name="Normal 12 2 11 2 3 2 3" xfId="6633" xr:uid="{00000000-0005-0000-0000-00005F180000}"/>
    <cellStyle name="Normal 12 2 11 2 3 2 4" xfId="6634" xr:uid="{00000000-0005-0000-0000-000060180000}"/>
    <cellStyle name="Normal 12 2 11 2 3 2 5" xfId="6635" xr:uid="{00000000-0005-0000-0000-000061180000}"/>
    <cellStyle name="Normal 12 2 11 2 3 3" xfId="6636" xr:uid="{00000000-0005-0000-0000-000062180000}"/>
    <cellStyle name="Normal 12 2 11 2 3 4" xfId="6637" xr:uid="{00000000-0005-0000-0000-000063180000}"/>
    <cellStyle name="Normal 12 2 11 2 3 5" xfId="6638" xr:uid="{00000000-0005-0000-0000-000064180000}"/>
    <cellStyle name="Normal 12 2 11 2 3 6" xfId="6639" xr:uid="{00000000-0005-0000-0000-000065180000}"/>
    <cellStyle name="Normal 12 2 11 2 3 7" xfId="6640" xr:uid="{00000000-0005-0000-0000-000066180000}"/>
    <cellStyle name="Normal 12 2 11 2 3 8" xfId="6641" xr:uid="{00000000-0005-0000-0000-000067180000}"/>
    <cellStyle name="Normal 12 2 11 2 4" xfId="6642" xr:uid="{00000000-0005-0000-0000-000068180000}"/>
    <cellStyle name="Normal 12 2 11 2 4 2" xfId="6643" xr:uid="{00000000-0005-0000-0000-000069180000}"/>
    <cellStyle name="Normal 12 2 11 2 4 3" xfId="6644" xr:uid="{00000000-0005-0000-0000-00006A180000}"/>
    <cellStyle name="Normal 12 2 11 2 4 4" xfId="6645" xr:uid="{00000000-0005-0000-0000-00006B180000}"/>
    <cellStyle name="Normal 12 2 11 2 4 5" xfId="6646" xr:uid="{00000000-0005-0000-0000-00006C180000}"/>
    <cellStyle name="Normal 12 2 11 2 5" xfId="6647" xr:uid="{00000000-0005-0000-0000-00006D180000}"/>
    <cellStyle name="Normal 12 2 11 2 6" xfId="6648" xr:uid="{00000000-0005-0000-0000-00006E180000}"/>
    <cellStyle name="Normal 12 2 11 2 7" xfId="6649" xr:uid="{00000000-0005-0000-0000-00006F180000}"/>
    <cellStyle name="Normal 12 2 11 2 8" xfId="6650" xr:uid="{00000000-0005-0000-0000-000070180000}"/>
    <cellStyle name="Normal 12 2 11 2 9" xfId="6651" xr:uid="{00000000-0005-0000-0000-000071180000}"/>
    <cellStyle name="Normal 12 2 11 3" xfId="6652" xr:uid="{00000000-0005-0000-0000-000072180000}"/>
    <cellStyle name="Normal 12 2 11 3 2" xfId="6653" xr:uid="{00000000-0005-0000-0000-000073180000}"/>
    <cellStyle name="Normal 12 2 11 3 2 2" xfId="6654" xr:uid="{00000000-0005-0000-0000-000074180000}"/>
    <cellStyle name="Normal 12 2 11 3 2 3" xfId="6655" xr:uid="{00000000-0005-0000-0000-000075180000}"/>
    <cellStyle name="Normal 12 2 11 3 2 4" xfId="6656" xr:uid="{00000000-0005-0000-0000-000076180000}"/>
    <cellStyle name="Normal 12 2 11 3 2 5" xfId="6657" xr:uid="{00000000-0005-0000-0000-000077180000}"/>
    <cellStyle name="Normal 12 2 11 3 3" xfId="6658" xr:uid="{00000000-0005-0000-0000-000078180000}"/>
    <cellStyle name="Normal 12 2 11 3 4" xfId="6659" xr:uid="{00000000-0005-0000-0000-000079180000}"/>
    <cellStyle name="Normal 12 2 11 3 5" xfId="6660" xr:uid="{00000000-0005-0000-0000-00007A180000}"/>
    <cellStyle name="Normal 12 2 11 3 6" xfId="6661" xr:uid="{00000000-0005-0000-0000-00007B180000}"/>
    <cellStyle name="Normal 12 2 11 3 7" xfId="6662" xr:uid="{00000000-0005-0000-0000-00007C180000}"/>
    <cellStyle name="Normal 12 2 11 3 8" xfId="6663" xr:uid="{00000000-0005-0000-0000-00007D180000}"/>
    <cellStyle name="Normal 12 2 11 4" xfId="6664" xr:uid="{00000000-0005-0000-0000-00007E180000}"/>
    <cellStyle name="Normal 12 2 11 4 2" xfId="6665" xr:uid="{00000000-0005-0000-0000-00007F180000}"/>
    <cellStyle name="Normal 12 2 11 4 2 2" xfId="6666" xr:uid="{00000000-0005-0000-0000-000080180000}"/>
    <cellStyle name="Normal 12 2 11 4 2 3" xfId="6667" xr:uid="{00000000-0005-0000-0000-000081180000}"/>
    <cellStyle name="Normal 12 2 11 4 2 4" xfId="6668" xr:uid="{00000000-0005-0000-0000-000082180000}"/>
    <cellStyle name="Normal 12 2 11 4 2 5" xfId="6669" xr:uid="{00000000-0005-0000-0000-000083180000}"/>
    <cellStyle name="Normal 12 2 11 4 3" xfId="6670" xr:uid="{00000000-0005-0000-0000-000084180000}"/>
    <cellStyle name="Normal 12 2 11 4 4" xfId="6671" xr:uid="{00000000-0005-0000-0000-000085180000}"/>
    <cellStyle name="Normal 12 2 11 4 5" xfId="6672" xr:uid="{00000000-0005-0000-0000-000086180000}"/>
    <cellStyle name="Normal 12 2 11 4 6" xfId="6673" xr:uid="{00000000-0005-0000-0000-000087180000}"/>
    <cellStyle name="Normal 12 2 11 4 7" xfId="6674" xr:uid="{00000000-0005-0000-0000-000088180000}"/>
    <cellStyle name="Normal 12 2 11 4 8" xfId="6675" xr:uid="{00000000-0005-0000-0000-000089180000}"/>
    <cellStyle name="Normal 12 2 11 5" xfId="6676" xr:uid="{00000000-0005-0000-0000-00008A180000}"/>
    <cellStyle name="Normal 12 2 11 5 2" xfId="6677" xr:uid="{00000000-0005-0000-0000-00008B180000}"/>
    <cellStyle name="Normal 12 2 11 5 3" xfId="6678" xr:uid="{00000000-0005-0000-0000-00008C180000}"/>
    <cellStyle name="Normal 12 2 11 5 4" xfId="6679" xr:uid="{00000000-0005-0000-0000-00008D180000}"/>
    <cellStyle name="Normal 12 2 11 5 5" xfId="6680" xr:uid="{00000000-0005-0000-0000-00008E180000}"/>
    <cellStyle name="Normal 12 2 11 6" xfId="6681" xr:uid="{00000000-0005-0000-0000-00008F180000}"/>
    <cellStyle name="Normal 12 2 11 7" xfId="6682" xr:uid="{00000000-0005-0000-0000-000090180000}"/>
    <cellStyle name="Normal 12 2 11 8" xfId="6683" xr:uid="{00000000-0005-0000-0000-000091180000}"/>
    <cellStyle name="Normal 12 2 11 9" xfId="6684" xr:uid="{00000000-0005-0000-0000-000092180000}"/>
    <cellStyle name="Normal 12 2 12" xfId="6685" xr:uid="{00000000-0005-0000-0000-000093180000}"/>
    <cellStyle name="Normal 12 2 12 10" xfId="6686" xr:uid="{00000000-0005-0000-0000-000094180000}"/>
    <cellStyle name="Normal 12 2 12 11" xfId="6687" xr:uid="{00000000-0005-0000-0000-000095180000}"/>
    <cellStyle name="Normal 12 2 12 2" xfId="6688" xr:uid="{00000000-0005-0000-0000-000096180000}"/>
    <cellStyle name="Normal 12 2 12 2 10" xfId="6689" xr:uid="{00000000-0005-0000-0000-000097180000}"/>
    <cellStyle name="Normal 12 2 12 2 2" xfId="6690" xr:uid="{00000000-0005-0000-0000-000098180000}"/>
    <cellStyle name="Normal 12 2 12 2 2 2" xfId="6691" xr:uid="{00000000-0005-0000-0000-000099180000}"/>
    <cellStyle name="Normal 12 2 12 2 2 2 2" xfId="6692" xr:uid="{00000000-0005-0000-0000-00009A180000}"/>
    <cellStyle name="Normal 12 2 12 2 2 2 3" xfId="6693" xr:uid="{00000000-0005-0000-0000-00009B180000}"/>
    <cellStyle name="Normal 12 2 12 2 2 2 4" xfId="6694" xr:uid="{00000000-0005-0000-0000-00009C180000}"/>
    <cellStyle name="Normal 12 2 12 2 2 2 5" xfId="6695" xr:uid="{00000000-0005-0000-0000-00009D180000}"/>
    <cellStyle name="Normal 12 2 12 2 2 3" xfId="6696" xr:uid="{00000000-0005-0000-0000-00009E180000}"/>
    <cellStyle name="Normal 12 2 12 2 2 4" xfId="6697" xr:uid="{00000000-0005-0000-0000-00009F180000}"/>
    <cellStyle name="Normal 12 2 12 2 2 5" xfId="6698" xr:uid="{00000000-0005-0000-0000-0000A0180000}"/>
    <cellStyle name="Normal 12 2 12 2 2 6" xfId="6699" xr:uid="{00000000-0005-0000-0000-0000A1180000}"/>
    <cellStyle name="Normal 12 2 12 2 2 7" xfId="6700" xr:uid="{00000000-0005-0000-0000-0000A2180000}"/>
    <cellStyle name="Normal 12 2 12 2 2 8" xfId="6701" xr:uid="{00000000-0005-0000-0000-0000A3180000}"/>
    <cellStyle name="Normal 12 2 12 2 3" xfId="6702" xr:uid="{00000000-0005-0000-0000-0000A4180000}"/>
    <cellStyle name="Normal 12 2 12 2 3 2" xfId="6703" xr:uid="{00000000-0005-0000-0000-0000A5180000}"/>
    <cellStyle name="Normal 12 2 12 2 3 2 2" xfId="6704" xr:uid="{00000000-0005-0000-0000-0000A6180000}"/>
    <cellStyle name="Normal 12 2 12 2 3 2 3" xfId="6705" xr:uid="{00000000-0005-0000-0000-0000A7180000}"/>
    <cellStyle name="Normal 12 2 12 2 3 2 4" xfId="6706" xr:uid="{00000000-0005-0000-0000-0000A8180000}"/>
    <cellStyle name="Normal 12 2 12 2 3 2 5" xfId="6707" xr:uid="{00000000-0005-0000-0000-0000A9180000}"/>
    <cellStyle name="Normal 12 2 12 2 3 3" xfId="6708" xr:uid="{00000000-0005-0000-0000-0000AA180000}"/>
    <cellStyle name="Normal 12 2 12 2 3 4" xfId="6709" xr:uid="{00000000-0005-0000-0000-0000AB180000}"/>
    <cellStyle name="Normal 12 2 12 2 3 5" xfId="6710" xr:uid="{00000000-0005-0000-0000-0000AC180000}"/>
    <cellStyle name="Normal 12 2 12 2 3 6" xfId="6711" xr:uid="{00000000-0005-0000-0000-0000AD180000}"/>
    <cellStyle name="Normal 12 2 12 2 3 7" xfId="6712" xr:uid="{00000000-0005-0000-0000-0000AE180000}"/>
    <cellStyle name="Normal 12 2 12 2 3 8" xfId="6713" xr:uid="{00000000-0005-0000-0000-0000AF180000}"/>
    <cellStyle name="Normal 12 2 12 2 4" xfId="6714" xr:uid="{00000000-0005-0000-0000-0000B0180000}"/>
    <cellStyle name="Normal 12 2 12 2 4 2" xfId="6715" xr:uid="{00000000-0005-0000-0000-0000B1180000}"/>
    <cellStyle name="Normal 12 2 12 2 4 3" xfId="6716" xr:uid="{00000000-0005-0000-0000-0000B2180000}"/>
    <cellStyle name="Normal 12 2 12 2 4 4" xfId="6717" xr:uid="{00000000-0005-0000-0000-0000B3180000}"/>
    <cellStyle name="Normal 12 2 12 2 4 5" xfId="6718" xr:uid="{00000000-0005-0000-0000-0000B4180000}"/>
    <cellStyle name="Normal 12 2 12 2 5" xfId="6719" xr:uid="{00000000-0005-0000-0000-0000B5180000}"/>
    <cellStyle name="Normal 12 2 12 2 6" xfId="6720" xr:uid="{00000000-0005-0000-0000-0000B6180000}"/>
    <cellStyle name="Normal 12 2 12 2 7" xfId="6721" xr:uid="{00000000-0005-0000-0000-0000B7180000}"/>
    <cellStyle name="Normal 12 2 12 2 8" xfId="6722" xr:uid="{00000000-0005-0000-0000-0000B8180000}"/>
    <cellStyle name="Normal 12 2 12 2 9" xfId="6723" xr:uid="{00000000-0005-0000-0000-0000B9180000}"/>
    <cellStyle name="Normal 12 2 12 3" xfId="6724" xr:uid="{00000000-0005-0000-0000-0000BA180000}"/>
    <cellStyle name="Normal 12 2 12 3 2" xfId="6725" xr:uid="{00000000-0005-0000-0000-0000BB180000}"/>
    <cellStyle name="Normal 12 2 12 3 2 2" xfId="6726" xr:uid="{00000000-0005-0000-0000-0000BC180000}"/>
    <cellStyle name="Normal 12 2 12 3 2 3" xfId="6727" xr:uid="{00000000-0005-0000-0000-0000BD180000}"/>
    <cellStyle name="Normal 12 2 12 3 2 4" xfId="6728" xr:uid="{00000000-0005-0000-0000-0000BE180000}"/>
    <cellStyle name="Normal 12 2 12 3 2 5" xfId="6729" xr:uid="{00000000-0005-0000-0000-0000BF180000}"/>
    <cellStyle name="Normal 12 2 12 3 3" xfId="6730" xr:uid="{00000000-0005-0000-0000-0000C0180000}"/>
    <cellStyle name="Normal 12 2 12 3 4" xfId="6731" xr:uid="{00000000-0005-0000-0000-0000C1180000}"/>
    <cellStyle name="Normal 12 2 12 3 5" xfId="6732" xr:uid="{00000000-0005-0000-0000-0000C2180000}"/>
    <cellStyle name="Normal 12 2 12 3 6" xfId="6733" xr:uid="{00000000-0005-0000-0000-0000C3180000}"/>
    <cellStyle name="Normal 12 2 12 3 7" xfId="6734" xr:uid="{00000000-0005-0000-0000-0000C4180000}"/>
    <cellStyle name="Normal 12 2 12 3 8" xfId="6735" xr:uid="{00000000-0005-0000-0000-0000C5180000}"/>
    <cellStyle name="Normal 12 2 12 4" xfId="6736" xr:uid="{00000000-0005-0000-0000-0000C6180000}"/>
    <cellStyle name="Normal 12 2 12 4 2" xfId="6737" xr:uid="{00000000-0005-0000-0000-0000C7180000}"/>
    <cellStyle name="Normal 12 2 12 4 2 2" xfId="6738" xr:uid="{00000000-0005-0000-0000-0000C8180000}"/>
    <cellStyle name="Normal 12 2 12 4 2 3" xfId="6739" xr:uid="{00000000-0005-0000-0000-0000C9180000}"/>
    <cellStyle name="Normal 12 2 12 4 2 4" xfId="6740" xr:uid="{00000000-0005-0000-0000-0000CA180000}"/>
    <cellStyle name="Normal 12 2 12 4 2 5" xfId="6741" xr:uid="{00000000-0005-0000-0000-0000CB180000}"/>
    <cellStyle name="Normal 12 2 12 4 3" xfId="6742" xr:uid="{00000000-0005-0000-0000-0000CC180000}"/>
    <cellStyle name="Normal 12 2 12 4 4" xfId="6743" xr:uid="{00000000-0005-0000-0000-0000CD180000}"/>
    <cellStyle name="Normal 12 2 12 4 5" xfId="6744" xr:uid="{00000000-0005-0000-0000-0000CE180000}"/>
    <cellStyle name="Normal 12 2 12 4 6" xfId="6745" xr:uid="{00000000-0005-0000-0000-0000CF180000}"/>
    <cellStyle name="Normal 12 2 12 4 7" xfId="6746" xr:uid="{00000000-0005-0000-0000-0000D0180000}"/>
    <cellStyle name="Normal 12 2 12 4 8" xfId="6747" xr:uid="{00000000-0005-0000-0000-0000D1180000}"/>
    <cellStyle name="Normal 12 2 12 5" xfId="6748" xr:uid="{00000000-0005-0000-0000-0000D2180000}"/>
    <cellStyle name="Normal 12 2 12 5 2" xfId="6749" xr:uid="{00000000-0005-0000-0000-0000D3180000}"/>
    <cellStyle name="Normal 12 2 12 5 3" xfId="6750" xr:uid="{00000000-0005-0000-0000-0000D4180000}"/>
    <cellStyle name="Normal 12 2 12 5 4" xfId="6751" xr:uid="{00000000-0005-0000-0000-0000D5180000}"/>
    <cellStyle name="Normal 12 2 12 5 5" xfId="6752" xr:uid="{00000000-0005-0000-0000-0000D6180000}"/>
    <cellStyle name="Normal 12 2 12 6" xfId="6753" xr:uid="{00000000-0005-0000-0000-0000D7180000}"/>
    <cellStyle name="Normal 12 2 12 7" xfId="6754" xr:uid="{00000000-0005-0000-0000-0000D8180000}"/>
    <cellStyle name="Normal 12 2 12 8" xfId="6755" xr:uid="{00000000-0005-0000-0000-0000D9180000}"/>
    <cellStyle name="Normal 12 2 12 9" xfId="6756" xr:uid="{00000000-0005-0000-0000-0000DA180000}"/>
    <cellStyle name="Normal 12 2 13" xfId="6757" xr:uid="{00000000-0005-0000-0000-0000DB180000}"/>
    <cellStyle name="Normal 12 2 13 10" xfId="6758" xr:uid="{00000000-0005-0000-0000-0000DC180000}"/>
    <cellStyle name="Normal 12 2 13 2" xfId="6759" xr:uid="{00000000-0005-0000-0000-0000DD180000}"/>
    <cellStyle name="Normal 12 2 13 2 2" xfId="6760" xr:uid="{00000000-0005-0000-0000-0000DE180000}"/>
    <cellStyle name="Normal 12 2 13 2 2 2" xfId="6761" xr:uid="{00000000-0005-0000-0000-0000DF180000}"/>
    <cellStyle name="Normal 12 2 13 2 2 3" xfId="6762" xr:uid="{00000000-0005-0000-0000-0000E0180000}"/>
    <cellStyle name="Normal 12 2 13 2 2 4" xfId="6763" xr:uid="{00000000-0005-0000-0000-0000E1180000}"/>
    <cellStyle name="Normal 12 2 13 2 2 5" xfId="6764" xr:uid="{00000000-0005-0000-0000-0000E2180000}"/>
    <cellStyle name="Normal 12 2 13 2 3" xfId="6765" xr:uid="{00000000-0005-0000-0000-0000E3180000}"/>
    <cellStyle name="Normal 12 2 13 2 4" xfId="6766" xr:uid="{00000000-0005-0000-0000-0000E4180000}"/>
    <cellStyle name="Normal 12 2 13 2 5" xfId="6767" xr:uid="{00000000-0005-0000-0000-0000E5180000}"/>
    <cellStyle name="Normal 12 2 13 2 6" xfId="6768" xr:uid="{00000000-0005-0000-0000-0000E6180000}"/>
    <cellStyle name="Normal 12 2 13 2 7" xfId="6769" xr:uid="{00000000-0005-0000-0000-0000E7180000}"/>
    <cellStyle name="Normal 12 2 13 2 8" xfId="6770" xr:uid="{00000000-0005-0000-0000-0000E8180000}"/>
    <cellStyle name="Normal 12 2 13 3" xfId="6771" xr:uid="{00000000-0005-0000-0000-0000E9180000}"/>
    <cellStyle name="Normal 12 2 13 3 2" xfId="6772" xr:uid="{00000000-0005-0000-0000-0000EA180000}"/>
    <cellStyle name="Normal 12 2 13 3 2 2" xfId="6773" xr:uid="{00000000-0005-0000-0000-0000EB180000}"/>
    <cellStyle name="Normal 12 2 13 3 2 3" xfId="6774" xr:uid="{00000000-0005-0000-0000-0000EC180000}"/>
    <cellStyle name="Normal 12 2 13 3 2 4" xfId="6775" xr:uid="{00000000-0005-0000-0000-0000ED180000}"/>
    <cellStyle name="Normal 12 2 13 3 2 5" xfId="6776" xr:uid="{00000000-0005-0000-0000-0000EE180000}"/>
    <cellStyle name="Normal 12 2 13 3 3" xfId="6777" xr:uid="{00000000-0005-0000-0000-0000EF180000}"/>
    <cellStyle name="Normal 12 2 13 3 4" xfId="6778" xr:uid="{00000000-0005-0000-0000-0000F0180000}"/>
    <cellStyle name="Normal 12 2 13 3 5" xfId="6779" xr:uid="{00000000-0005-0000-0000-0000F1180000}"/>
    <cellStyle name="Normal 12 2 13 3 6" xfId="6780" xr:uid="{00000000-0005-0000-0000-0000F2180000}"/>
    <cellStyle name="Normal 12 2 13 3 7" xfId="6781" xr:uid="{00000000-0005-0000-0000-0000F3180000}"/>
    <cellStyle name="Normal 12 2 13 3 8" xfId="6782" xr:uid="{00000000-0005-0000-0000-0000F4180000}"/>
    <cellStyle name="Normal 12 2 13 4" xfId="6783" xr:uid="{00000000-0005-0000-0000-0000F5180000}"/>
    <cellStyle name="Normal 12 2 13 4 2" xfId="6784" xr:uid="{00000000-0005-0000-0000-0000F6180000}"/>
    <cellStyle name="Normal 12 2 13 4 3" xfId="6785" xr:uid="{00000000-0005-0000-0000-0000F7180000}"/>
    <cellStyle name="Normal 12 2 13 4 4" xfId="6786" xr:uid="{00000000-0005-0000-0000-0000F8180000}"/>
    <cellStyle name="Normal 12 2 13 4 5" xfId="6787" xr:uid="{00000000-0005-0000-0000-0000F9180000}"/>
    <cellStyle name="Normal 12 2 13 5" xfId="6788" xr:uid="{00000000-0005-0000-0000-0000FA180000}"/>
    <cellStyle name="Normal 12 2 13 6" xfId="6789" xr:uid="{00000000-0005-0000-0000-0000FB180000}"/>
    <cellStyle name="Normal 12 2 13 7" xfId="6790" xr:uid="{00000000-0005-0000-0000-0000FC180000}"/>
    <cellStyle name="Normal 12 2 13 8" xfId="6791" xr:uid="{00000000-0005-0000-0000-0000FD180000}"/>
    <cellStyle name="Normal 12 2 13 9" xfId="6792" xr:uid="{00000000-0005-0000-0000-0000FE180000}"/>
    <cellStyle name="Normal 12 2 14" xfId="6793" xr:uid="{00000000-0005-0000-0000-0000FF180000}"/>
    <cellStyle name="Normal 12 2 14 2" xfId="6794" xr:uid="{00000000-0005-0000-0000-000000190000}"/>
    <cellStyle name="Normal 12 2 14 2 2" xfId="6795" xr:uid="{00000000-0005-0000-0000-000001190000}"/>
    <cellStyle name="Normal 12 2 14 2 3" xfId="6796" xr:uid="{00000000-0005-0000-0000-000002190000}"/>
    <cellStyle name="Normal 12 2 14 2 4" xfId="6797" xr:uid="{00000000-0005-0000-0000-000003190000}"/>
    <cellStyle name="Normal 12 2 14 2 5" xfId="6798" xr:uid="{00000000-0005-0000-0000-000004190000}"/>
    <cellStyle name="Normal 12 2 14 3" xfId="6799" xr:uid="{00000000-0005-0000-0000-000005190000}"/>
    <cellStyle name="Normal 12 2 14 4" xfId="6800" xr:uid="{00000000-0005-0000-0000-000006190000}"/>
    <cellStyle name="Normal 12 2 14 5" xfId="6801" xr:uid="{00000000-0005-0000-0000-000007190000}"/>
    <cellStyle name="Normal 12 2 14 6" xfId="6802" xr:uid="{00000000-0005-0000-0000-000008190000}"/>
    <cellStyle name="Normal 12 2 14 7" xfId="6803" xr:uid="{00000000-0005-0000-0000-000009190000}"/>
    <cellStyle name="Normal 12 2 14 8" xfId="6804" xr:uid="{00000000-0005-0000-0000-00000A190000}"/>
    <cellStyle name="Normal 12 2 15" xfId="6805" xr:uid="{00000000-0005-0000-0000-00000B190000}"/>
    <cellStyle name="Normal 12 2 15 2" xfId="6806" xr:uid="{00000000-0005-0000-0000-00000C190000}"/>
    <cellStyle name="Normal 12 2 15 2 2" xfId="6807" xr:uid="{00000000-0005-0000-0000-00000D190000}"/>
    <cellStyle name="Normal 12 2 15 2 3" xfId="6808" xr:uid="{00000000-0005-0000-0000-00000E190000}"/>
    <cellStyle name="Normal 12 2 15 2 4" xfId="6809" xr:uid="{00000000-0005-0000-0000-00000F190000}"/>
    <cellStyle name="Normal 12 2 15 2 5" xfId="6810" xr:uid="{00000000-0005-0000-0000-000010190000}"/>
    <cellStyle name="Normal 12 2 15 3" xfId="6811" xr:uid="{00000000-0005-0000-0000-000011190000}"/>
    <cellStyle name="Normal 12 2 15 4" xfId="6812" xr:uid="{00000000-0005-0000-0000-000012190000}"/>
    <cellStyle name="Normal 12 2 15 5" xfId="6813" xr:uid="{00000000-0005-0000-0000-000013190000}"/>
    <cellStyle name="Normal 12 2 15 6" xfId="6814" xr:uid="{00000000-0005-0000-0000-000014190000}"/>
    <cellStyle name="Normal 12 2 15 7" xfId="6815" xr:uid="{00000000-0005-0000-0000-000015190000}"/>
    <cellStyle name="Normal 12 2 15 8" xfId="6816" xr:uid="{00000000-0005-0000-0000-000016190000}"/>
    <cellStyle name="Normal 12 2 16" xfId="6817" xr:uid="{00000000-0005-0000-0000-000017190000}"/>
    <cellStyle name="Normal 12 2 16 2" xfId="6818" xr:uid="{00000000-0005-0000-0000-000018190000}"/>
    <cellStyle name="Normal 12 2 16 3" xfId="6819" xr:uid="{00000000-0005-0000-0000-000019190000}"/>
    <cellStyle name="Normal 12 2 16 4" xfId="6820" xr:uid="{00000000-0005-0000-0000-00001A190000}"/>
    <cellStyle name="Normal 12 2 16 5" xfId="6821" xr:uid="{00000000-0005-0000-0000-00001B190000}"/>
    <cellStyle name="Normal 12 2 17" xfId="6822" xr:uid="{00000000-0005-0000-0000-00001C190000}"/>
    <cellStyle name="Normal 12 2 18" xfId="6823" xr:uid="{00000000-0005-0000-0000-00001D190000}"/>
    <cellStyle name="Normal 12 2 19" xfId="6824" xr:uid="{00000000-0005-0000-0000-00001E190000}"/>
    <cellStyle name="Normal 12 2 2" xfId="6825" xr:uid="{00000000-0005-0000-0000-00001F190000}"/>
    <cellStyle name="Normal 12 2 2 10" xfId="6826" xr:uid="{00000000-0005-0000-0000-000020190000}"/>
    <cellStyle name="Normal 12 2 2 10 10" xfId="6827" xr:uid="{00000000-0005-0000-0000-000021190000}"/>
    <cellStyle name="Normal 12 2 2 10 11" xfId="6828" xr:uid="{00000000-0005-0000-0000-000022190000}"/>
    <cellStyle name="Normal 12 2 2 10 2" xfId="6829" xr:uid="{00000000-0005-0000-0000-000023190000}"/>
    <cellStyle name="Normal 12 2 2 10 2 10" xfId="6830" xr:uid="{00000000-0005-0000-0000-000024190000}"/>
    <cellStyle name="Normal 12 2 2 10 2 2" xfId="6831" xr:uid="{00000000-0005-0000-0000-000025190000}"/>
    <cellStyle name="Normal 12 2 2 10 2 2 2" xfId="6832" xr:uid="{00000000-0005-0000-0000-000026190000}"/>
    <cellStyle name="Normal 12 2 2 10 2 2 2 2" xfId="6833" xr:uid="{00000000-0005-0000-0000-000027190000}"/>
    <cellStyle name="Normal 12 2 2 10 2 2 2 3" xfId="6834" xr:uid="{00000000-0005-0000-0000-000028190000}"/>
    <cellStyle name="Normal 12 2 2 10 2 2 2 4" xfId="6835" xr:uid="{00000000-0005-0000-0000-000029190000}"/>
    <cellStyle name="Normal 12 2 2 10 2 2 2 5" xfId="6836" xr:uid="{00000000-0005-0000-0000-00002A190000}"/>
    <cellStyle name="Normal 12 2 2 10 2 2 3" xfId="6837" xr:uid="{00000000-0005-0000-0000-00002B190000}"/>
    <cellStyle name="Normal 12 2 2 10 2 2 4" xfId="6838" xr:uid="{00000000-0005-0000-0000-00002C190000}"/>
    <cellStyle name="Normal 12 2 2 10 2 2 5" xfId="6839" xr:uid="{00000000-0005-0000-0000-00002D190000}"/>
    <cellStyle name="Normal 12 2 2 10 2 2 6" xfId="6840" xr:uid="{00000000-0005-0000-0000-00002E190000}"/>
    <cellStyle name="Normal 12 2 2 10 2 2 7" xfId="6841" xr:uid="{00000000-0005-0000-0000-00002F190000}"/>
    <cellStyle name="Normal 12 2 2 10 2 2 8" xfId="6842" xr:uid="{00000000-0005-0000-0000-000030190000}"/>
    <cellStyle name="Normal 12 2 2 10 2 3" xfId="6843" xr:uid="{00000000-0005-0000-0000-000031190000}"/>
    <cellStyle name="Normal 12 2 2 10 2 3 2" xfId="6844" xr:uid="{00000000-0005-0000-0000-000032190000}"/>
    <cellStyle name="Normal 12 2 2 10 2 3 2 2" xfId="6845" xr:uid="{00000000-0005-0000-0000-000033190000}"/>
    <cellStyle name="Normal 12 2 2 10 2 3 2 3" xfId="6846" xr:uid="{00000000-0005-0000-0000-000034190000}"/>
    <cellStyle name="Normal 12 2 2 10 2 3 2 4" xfId="6847" xr:uid="{00000000-0005-0000-0000-000035190000}"/>
    <cellStyle name="Normal 12 2 2 10 2 3 2 5" xfId="6848" xr:uid="{00000000-0005-0000-0000-000036190000}"/>
    <cellStyle name="Normal 12 2 2 10 2 3 3" xfId="6849" xr:uid="{00000000-0005-0000-0000-000037190000}"/>
    <cellStyle name="Normal 12 2 2 10 2 3 4" xfId="6850" xr:uid="{00000000-0005-0000-0000-000038190000}"/>
    <cellStyle name="Normal 12 2 2 10 2 3 5" xfId="6851" xr:uid="{00000000-0005-0000-0000-000039190000}"/>
    <cellStyle name="Normal 12 2 2 10 2 3 6" xfId="6852" xr:uid="{00000000-0005-0000-0000-00003A190000}"/>
    <cellStyle name="Normal 12 2 2 10 2 3 7" xfId="6853" xr:uid="{00000000-0005-0000-0000-00003B190000}"/>
    <cellStyle name="Normal 12 2 2 10 2 3 8" xfId="6854" xr:uid="{00000000-0005-0000-0000-00003C190000}"/>
    <cellStyle name="Normal 12 2 2 10 2 4" xfId="6855" xr:uid="{00000000-0005-0000-0000-00003D190000}"/>
    <cellStyle name="Normal 12 2 2 10 2 4 2" xfId="6856" xr:uid="{00000000-0005-0000-0000-00003E190000}"/>
    <cellStyle name="Normal 12 2 2 10 2 4 3" xfId="6857" xr:uid="{00000000-0005-0000-0000-00003F190000}"/>
    <cellStyle name="Normal 12 2 2 10 2 4 4" xfId="6858" xr:uid="{00000000-0005-0000-0000-000040190000}"/>
    <cellStyle name="Normal 12 2 2 10 2 4 5" xfId="6859" xr:uid="{00000000-0005-0000-0000-000041190000}"/>
    <cellStyle name="Normal 12 2 2 10 2 5" xfId="6860" xr:uid="{00000000-0005-0000-0000-000042190000}"/>
    <cellStyle name="Normal 12 2 2 10 2 6" xfId="6861" xr:uid="{00000000-0005-0000-0000-000043190000}"/>
    <cellStyle name="Normal 12 2 2 10 2 7" xfId="6862" xr:uid="{00000000-0005-0000-0000-000044190000}"/>
    <cellStyle name="Normal 12 2 2 10 2 8" xfId="6863" xr:uid="{00000000-0005-0000-0000-000045190000}"/>
    <cellStyle name="Normal 12 2 2 10 2 9" xfId="6864" xr:uid="{00000000-0005-0000-0000-000046190000}"/>
    <cellStyle name="Normal 12 2 2 10 3" xfId="6865" xr:uid="{00000000-0005-0000-0000-000047190000}"/>
    <cellStyle name="Normal 12 2 2 10 3 2" xfId="6866" xr:uid="{00000000-0005-0000-0000-000048190000}"/>
    <cellStyle name="Normal 12 2 2 10 3 2 2" xfId="6867" xr:uid="{00000000-0005-0000-0000-000049190000}"/>
    <cellStyle name="Normal 12 2 2 10 3 2 3" xfId="6868" xr:uid="{00000000-0005-0000-0000-00004A190000}"/>
    <cellStyle name="Normal 12 2 2 10 3 2 4" xfId="6869" xr:uid="{00000000-0005-0000-0000-00004B190000}"/>
    <cellStyle name="Normal 12 2 2 10 3 2 5" xfId="6870" xr:uid="{00000000-0005-0000-0000-00004C190000}"/>
    <cellStyle name="Normal 12 2 2 10 3 3" xfId="6871" xr:uid="{00000000-0005-0000-0000-00004D190000}"/>
    <cellStyle name="Normal 12 2 2 10 3 4" xfId="6872" xr:uid="{00000000-0005-0000-0000-00004E190000}"/>
    <cellStyle name="Normal 12 2 2 10 3 5" xfId="6873" xr:uid="{00000000-0005-0000-0000-00004F190000}"/>
    <cellStyle name="Normal 12 2 2 10 3 6" xfId="6874" xr:uid="{00000000-0005-0000-0000-000050190000}"/>
    <cellStyle name="Normal 12 2 2 10 3 7" xfId="6875" xr:uid="{00000000-0005-0000-0000-000051190000}"/>
    <cellStyle name="Normal 12 2 2 10 3 8" xfId="6876" xr:uid="{00000000-0005-0000-0000-000052190000}"/>
    <cellStyle name="Normal 12 2 2 10 4" xfId="6877" xr:uid="{00000000-0005-0000-0000-000053190000}"/>
    <cellStyle name="Normal 12 2 2 10 4 2" xfId="6878" xr:uid="{00000000-0005-0000-0000-000054190000}"/>
    <cellStyle name="Normal 12 2 2 10 4 2 2" xfId="6879" xr:uid="{00000000-0005-0000-0000-000055190000}"/>
    <cellStyle name="Normal 12 2 2 10 4 2 3" xfId="6880" xr:uid="{00000000-0005-0000-0000-000056190000}"/>
    <cellStyle name="Normal 12 2 2 10 4 2 4" xfId="6881" xr:uid="{00000000-0005-0000-0000-000057190000}"/>
    <cellStyle name="Normal 12 2 2 10 4 2 5" xfId="6882" xr:uid="{00000000-0005-0000-0000-000058190000}"/>
    <cellStyle name="Normal 12 2 2 10 4 3" xfId="6883" xr:uid="{00000000-0005-0000-0000-000059190000}"/>
    <cellStyle name="Normal 12 2 2 10 4 4" xfId="6884" xr:uid="{00000000-0005-0000-0000-00005A190000}"/>
    <cellStyle name="Normal 12 2 2 10 4 5" xfId="6885" xr:uid="{00000000-0005-0000-0000-00005B190000}"/>
    <cellStyle name="Normal 12 2 2 10 4 6" xfId="6886" xr:uid="{00000000-0005-0000-0000-00005C190000}"/>
    <cellStyle name="Normal 12 2 2 10 4 7" xfId="6887" xr:uid="{00000000-0005-0000-0000-00005D190000}"/>
    <cellStyle name="Normal 12 2 2 10 4 8" xfId="6888" xr:uid="{00000000-0005-0000-0000-00005E190000}"/>
    <cellStyle name="Normal 12 2 2 10 5" xfId="6889" xr:uid="{00000000-0005-0000-0000-00005F190000}"/>
    <cellStyle name="Normal 12 2 2 10 5 2" xfId="6890" xr:uid="{00000000-0005-0000-0000-000060190000}"/>
    <cellStyle name="Normal 12 2 2 10 5 3" xfId="6891" xr:uid="{00000000-0005-0000-0000-000061190000}"/>
    <cellStyle name="Normal 12 2 2 10 5 4" xfId="6892" xr:uid="{00000000-0005-0000-0000-000062190000}"/>
    <cellStyle name="Normal 12 2 2 10 5 5" xfId="6893" xr:uid="{00000000-0005-0000-0000-000063190000}"/>
    <cellStyle name="Normal 12 2 2 10 6" xfId="6894" xr:uid="{00000000-0005-0000-0000-000064190000}"/>
    <cellStyle name="Normal 12 2 2 10 7" xfId="6895" xr:uid="{00000000-0005-0000-0000-000065190000}"/>
    <cellStyle name="Normal 12 2 2 10 8" xfId="6896" xr:uid="{00000000-0005-0000-0000-000066190000}"/>
    <cellStyle name="Normal 12 2 2 10 9" xfId="6897" xr:uid="{00000000-0005-0000-0000-000067190000}"/>
    <cellStyle name="Normal 12 2 2 11" xfId="6898" xr:uid="{00000000-0005-0000-0000-000068190000}"/>
    <cellStyle name="Normal 12 2 2 11 10" xfId="6899" xr:uid="{00000000-0005-0000-0000-000069190000}"/>
    <cellStyle name="Normal 12 2 2 11 2" xfId="6900" xr:uid="{00000000-0005-0000-0000-00006A190000}"/>
    <cellStyle name="Normal 12 2 2 11 2 2" xfId="6901" xr:uid="{00000000-0005-0000-0000-00006B190000}"/>
    <cellStyle name="Normal 12 2 2 11 2 2 2" xfId="6902" xr:uid="{00000000-0005-0000-0000-00006C190000}"/>
    <cellStyle name="Normal 12 2 2 11 2 2 3" xfId="6903" xr:uid="{00000000-0005-0000-0000-00006D190000}"/>
    <cellStyle name="Normal 12 2 2 11 2 2 4" xfId="6904" xr:uid="{00000000-0005-0000-0000-00006E190000}"/>
    <cellStyle name="Normal 12 2 2 11 2 2 5" xfId="6905" xr:uid="{00000000-0005-0000-0000-00006F190000}"/>
    <cellStyle name="Normal 12 2 2 11 2 3" xfId="6906" xr:uid="{00000000-0005-0000-0000-000070190000}"/>
    <cellStyle name="Normal 12 2 2 11 2 4" xfId="6907" xr:uid="{00000000-0005-0000-0000-000071190000}"/>
    <cellStyle name="Normal 12 2 2 11 2 5" xfId="6908" xr:uid="{00000000-0005-0000-0000-000072190000}"/>
    <cellStyle name="Normal 12 2 2 11 2 6" xfId="6909" xr:uid="{00000000-0005-0000-0000-000073190000}"/>
    <cellStyle name="Normal 12 2 2 11 2 7" xfId="6910" xr:uid="{00000000-0005-0000-0000-000074190000}"/>
    <cellStyle name="Normal 12 2 2 11 2 8" xfId="6911" xr:uid="{00000000-0005-0000-0000-000075190000}"/>
    <cellStyle name="Normal 12 2 2 11 3" xfId="6912" xr:uid="{00000000-0005-0000-0000-000076190000}"/>
    <cellStyle name="Normal 12 2 2 11 3 2" xfId="6913" xr:uid="{00000000-0005-0000-0000-000077190000}"/>
    <cellStyle name="Normal 12 2 2 11 3 2 2" xfId="6914" xr:uid="{00000000-0005-0000-0000-000078190000}"/>
    <cellStyle name="Normal 12 2 2 11 3 2 3" xfId="6915" xr:uid="{00000000-0005-0000-0000-000079190000}"/>
    <cellStyle name="Normal 12 2 2 11 3 2 4" xfId="6916" xr:uid="{00000000-0005-0000-0000-00007A190000}"/>
    <cellStyle name="Normal 12 2 2 11 3 2 5" xfId="6917" xr:uid="{00000000-0005-0000-0000-00007B190000}"/>
    <cellStyle name="Normal 12 2 2 11 3 3" xfId="6918" xr:uid="{00000000-0005-0000-0000-00007C190000}"/>
    <cellStyle name="Normal 12 2 2 11 3 4" xfId="6919" xr:uid="{00000000-0005-0000-0000-00007D190000}"/>
    <cellStyle name="Normal 12 2 2 11 3 5" xfId="6920" xr:uid="{00000000-0005-0000-0000-00007E190000}"/>
    <cellStyle name="Normal 12 2 2 11 3 6" xfId="6921" xr:uid="{00000000-0005-0000-0000-00007F190000}"/>
    <cellStyle name="Normal 12 2 2 11 3 7" xfId="6922" xr:uid="{00000000-0005-0000-0000-000080190000}"/>
    <cellStyle name="Normal 12 2 2 11 3 8" xfId="6923" xr:uid="{00000000-0005-0000-0000-000081190000}"/>
    <cellStyle name="Normal 12 2 2 11 4" xfId="6924" xr:uid="{00000000-0005-0000-0000-000082190000}"/>
    <cellStyle name="Normal 12 2 2 11 4 2" xfId="6925" xr:uid="{00000000-0005-0000-0000-000083190000}"/>
    <cellStyle name="Normal 12 2 2 11 4 3" xfId="6926" xr:uid="{00000000-0005-0000-0000-000084190000}"/>
    <cellStyle name="Normal 12 2 2 11 4 4" xfId="6927" xr:uid="{00000000-0005-0000-0000-000085190000}"/>
    <cellStyle name="Normal 12 2 2 11 4 5" xfId="6928" xr:uid="{00000000-0005-0000-0000-000086190000}"/>
    <cellStyle name="Normal 12 2 2 11 5" xfId="6929" xr:uid="{00000000-0005-0000-0000-000087190000}"/>
    <cellStyle name="Normal 12 2 2 11 6" xfId="6930" xr:uid="{00000000-0005-0000-0000-000088190000}"/>
    <cellStyle name="Normal 12 2 2 11 7" xfId="6931" xr:uid="{00000000-0005-0000-0000-000089190000}"/>
    <cellStyle name="Normal 12 2 2 11 8" xfId="6932" xr:uid="{00000000-0005-0000-0000-00008A190000}"/>
    <cellStyle name="Normal 12 2 2 11 9" xfId="6933" xr:uid="{00000000-0005-0000-0000-00008B190000}"/>
    <cellStyle name="Normal 12 2 2 12" xfId="6934" xr:uid="{00000000-0005-0000-0000-00008C190000}"/>
    <cellStyle name="Normal 12 2 2 12 2" xfId="6935" xr:uid="{00000000-0005-0000-0000-00008D190000}"/>
    <cellStyle name="Normal 12 2 2 12 2 2" xfId="6936" xr:uid="{00000000-0005-0000-0000-00008E190000}"/>
    <cellStyle name="Normal 12 2 2 12 2 3" xfId="6937" xr:uid="{00000000-0005-0000-0000-00008F190000}"/>
    <cellStyle name="Normal 12 2 2 12 2 4" xfId="6938" xr:uid="{00000000-0005-0000-0000-000090190000}"/>
    <cellStyle name="Normal 12 2 2 12 2 5" xfId="6939" xr:uid="{00000000-0005-0000-0000-000091190000}"/>
    <cellStyle name="Normal 12 2 2 12 3" xfId="6940" xr:uid="{00000000-0005-0000-0000-000092190000}"/>
    <cellStyle name="Normal 12 2 2 12 4" xfId="6941" xr:uid="{00000000-0005-0000-0000-000093190000}"/>
    <cellStyle name="Normal 12 2 2 12 5" xfId="6942" xr:uid="{00000000-0005-0000-0000-000094190000}"/>
    <cellStyle name="Normal 12 2 2 12 6" xfId="6943" xr:uid="{00000000-0005-0000-0000-000095190000}"/>
    <cellStyle name="Normal 12 2 2 12 7" xfId="6944" xr:uid="{00000000-0005-0000-0000-000096190000}"/>
    <cellStyle name="Normal 12 2 2 12 8" xfId="6945" xr:uid="{00000000-0005-0000-0000-000097190000}"/>
    <cellStyle name="Normal 12 2 2 13" xfId="6946" xr:uid="{00000000-0005-0000-0000-000098190000}"/>
    <cellStyle name="Normal 12 2 2 13 2" xfId="6947" xr:uid="{00000000-0005-0000-0000-000099190000}"/>
    <cellStyle name="Normal 12 2 2 13 2 2" xfId="6948" xr:uid="{00000000-0005-0000-0000-00009A190000}"/>
    <cellStyle name="Normal 12 2 2 13 2 3" xfId="6949" xr:uid="{00000000-0005-0000-0000-00009B190000}"/>
    <cellStyle name="Normal 12 2 2 13 2 4" xfId="6950" xr:uid="{00000000-0005-0000-0000-00009C190000}"/>
    <cellStyle name="Normal 12 2 2 13 2 5" xfId="6951" xr:uid="{00000000-0005-0000-0000-00009D190000}"/>
    <cellStyle name="Normal 12 2 2 13 3" xfId="6952" xr:uid="{00000000-0005-0000-0000-00009E190000}"/>
    <cellStyle name="Normal 12 2 2 13 4" xfId="6953" xr:uid="{00000000-0005-0000-0000-00009F190000}"/>
    <cellStyle name="Normal 12 2 2 13 5" xfId="6954" xr:uid="{00000000-0005-0000-0000-0000A0190000}"/>
    <cellStyle name="Normal 12 2 2 13 6" xfId="6955" xr:uid="{00000000-0005-0000-0000-0000A1190000}"/>
    <cellStyle name="Normal 12 2 2 13 7" xfId="6956" xr:uid="{00000000-0005-0000-0000-0000A2190000}"/>
    <cellStyle name="Normal 12 2 2 13 8" xfId="6957" xr:uid="{00000000-0005-0000-0000-0000A3190000}"/>
    <cellStyle name="Normal 12 2 2 14" xfId="6958" xr:uid="{00000000-0005-0000-0000-0000A4190000}"/>
    <cellStyle name="Normal 12 2 2 14 2" xfId="6959" xr:uid="{00000000-0005-0000-0000-0000A5190000}"/>
    <cellStyle name="Normal 12 2 2 14 3" xfId="6960" xr:uid="{00000000-0005-0000-0000-0000A6190000}"/>
    <cellStyle name="Normal 12 2 2 14 4" xfId="6961" xr:uid="{00000000-0005-0000-0000-0000A7190000}"/>
    <cellStyle name="Normal 12 2 2 14 5" xfId="6962" xr:uid="{00000000-0005-0000-0000-0000A8190000}"/>
    <cellStyle name="Normal 12 2 2 15" xfId="6963" xr:uid="{00000000-0005-0000-0000-0000A9190000}"/>
    <cellStyle name="Normal 12 2 2 16" xfId="6964" xr:uid="{00000000-0005-0000-0000-0000AA190000}"/>
    <cellStyle name="Normal 12 2 2 17" xfId="6965" xr:uid="{00000000-0005-0000-0000-0000AB190000}"/>
    <cellStyle name="Normal 12 2 2 18" xfId="6966" xr:uid="{00000000-0005-0000-0000-0000AC190000}"/>
    <cellStyle name="Normal 12 2 2 19" xfId="6967" xr:uid="{00000000-0005-0000-0000-0000AD190000}"/>
    <cellStyle name="Normal 12 2 2 2" xfId="6968" xr:uid="{00000000-0005-0000-0000-0000AE190000}"/>
    <cellStyle name="Normal 12 2 2 2 10" xfId="6969" xr:uid="{00000000-0005-0000-0000-0000AF190000}"/>
    <cellStyle name="Normal 12 2 2 2 11" xfId="6970" xr:uid="{00000000-0005-0000-0000-0000B0190000}"/>
    <cellStyle name="Normal 12 2 2 2 12" xfId="6971" xr:uid="{00000000-0005-0000-0000-0000B1190000}"/>
    <cellStyle name="Normal 12 2 2 2 13" xfId="6972" xr:uid="{00000000-0005-0000-0000-0000B2190000}"/>
    <cellStyle name="Normal 12 2 2 2 2" xfId="6973" xr:uid="{00000000-0005-0000-0000-0000B3190000}"/>
    <cellStyle name="Normal 12 2 2 2 2 10" xfId="6974" xr:uid="{00000000-0005-0000-0000-0000B4190000}"/>
    <cellStyle name="Normal 12 2 2 2 2 11" xfId="6975" xr:uid="{00000000-0005-0000-0000-0000B5190000}"/>
    <cellStyle name="Normal 12 2 2 2 2 2" xfId="6976" xr:uid="{00000000-0005-0000-0000-0000B6190000}"/>
    <cellStyle name="Normal 12 2 2 2 2 2 10" xfId="6977" xr:uid="{00000000-0005-0000-0000-0000B7190000}"/>
    <cellStyle name="Normal 12 2 2 2 2 2 2" xfId="6978" xr:uid="{00000000-0005-0000-0000-0000B8190000}"/>
    <cellStyle name="Normal 12 2 2 2 2 2 2 2" xfId="6979" xr:uid="{00000000-0005-0000-0000-0000B9190000}"/>
    <cellStyle name="Normal 12 2 2 2 2 2 2 2 2" xfId="6980" xr:uid="{00000000-0005-0000-0000-0000BA190000}"/>
    <cellStyle name="Normal 12 2 2 2 2 2 2 2 3" xfId="6981" xr:uid="{00000000-0005-0000-0000-0000BB190000}"/>
    <cellStyle name="Normal 12 2 2 2 2 2 2 2 4" xfId="6982" xr:uid="{00000000-0005-0000-0000-0000BC190000}"/>
    <cellStyle name="Normal 12 2 2 2 2 2 2 2 5" xfId="6983" xr:uid="{00000000-0005-0000-0000-0000BD190000}"/>
    <cellStyle name="Normal 12 2 2 2 2 2 2 3" xfId="6984" xr:uid="{00000000-0005-0000-0000-0000BE190000}"/>
    <cellStyle name="Normal 12 2 2 2 2 2 2 4" xfId="6985" xr:uid="{00000000-0005-0000-0000-0000BF190000}"/>
    <cellStyle name="Normal 12 2 2 2 2 2 2 5" xfId="6986" xr:uid="{00000000-0005-0000-0000-0000C0190000}"/>
    <cellStyle name="Normal 12 2 2 2 2 2 2 6" xfId="6987" xr:uid="{00000000-0005-0000-0000-0000C1190000}"/>
    <cellStyle name="Normal 12 2 2 2 2 2 2 7" xfId="6988" xr:uid="{00000000-0005-0000-0000-0000C2190000}"/>
    <cellStyle name="Normal 12 2 2 2 2 2 2 8" xfId="6989" xr:uid="{00000000-0005-0000-0000-0000C3190000}"/>
    <cellStyle name="Normal 12 2 2 2 2 2 3" xfId="6990" xr:uid="{00000000-0005-0000-0000-0000C4190000}"/>
    <cellStyle name="Normal 12 2 2 2 2 2 3 2" xfId="6991" xr:uid="{00000000-0005-0000-0000-0000C5190000}"/>
    <cellStyle name="Normal 12 2 2 2 2 2 3 2 2" xfId="6992" xr:uid="{00000000-0005-0000-0000-0000C6190000}"/>
    <cellStyle name="Normal 12 2 2 2 2 2 3 2 3" xfId="6993" xr:uid="{00000000-0005-0000-0000-0000C7190000}"/>
    <cellStyle name="Normal 12 2 2 2 2 2 3 2 4" xfId="6994" xr:uid="{00000000-0005-0000-0000-0000C8190000}"/>
    <cellStyle name="Normal 12 2 2 2 2 2 3 2 5" xfId="6995" xr:uid="{00000000-0005-0000-0000-0000C9190000}"/>
    <cellStyle name="Normal 12 2 2 2 2 2 3 3" xfId="6996" xr:uid="{00000000-0005-0000-0000-0000CA190000}"/>
    <cellStyle name="Normal 12 2 2 2 2 2 3 4" xfId="6997" xr:uid="{00000000-0005-0000-0000-0000CB190000}"/>
    <cellStyle name="Normal 12 2 2 2 2 2 3 5" xfId="6998" xr:uid="{00000000-0005-0000-0000-0000CC190000}"/>
    <cellStyle name="Normal 12 2 2 2 2 2 3 6" xfId="6999" xr:uid="{00000000-0005-0000-0000-0000CD190000}"/>
    <cellStyle name="Normal 12 2 2 2 2 2 3 7" xfId="7000" xr:uid="{00000000-0005-0000-0000-0000CE190000}"/>
    <cellStyle name="Normal 12 2 2 2 2 2 3 8" xfId="7001" xr:uid="{00000000-0005-0000-0000-0000CF190000}"/>
    <cellStyle name="Normal 12 2 2 2 2 2 4" xfId="7002" xr:uid="{00000000-0005-0000-0000-0000D0190000}"/>
    <cellStyle name="Normal 12 2 2 2 2 2 4 2" xfId="7003" xr:uid="{00000000-0005-0000-0000-0000D1190000}"/>
    <cellStyle name="Normal 12 2 2 2 2 2 4 3" xfId="7004" xr:uid="{00000000-0005-0000-0000-0000D2190000}"/>
    <cellStyle name="Normal 12 2 2 2 2 2 4 4" xfId="7005" xr:uid="{00000000-0005-0000-0000-0000D3190000}"/>
    <cellStyle name="Normal 12 2 2 2 2 2 4 5" xfId="7006" xr:uid="{00000000-0005-0000-0000-0000D4190000}"/>
    <cellStyle name="Normal 12 2 2 2 2 2 5" xfId="7007" xr:uid="{00000000-0005-0000-0000-0000D5190000}"/>
    <cellStyle name="Normal 12 2 2 2 2 2 6" xfId="7008" xr:uid="{00000000-0005-0000-0000-0000D6190000}"/>
    <cellStyle name="Normal 12 2 2 2 2 2 7" xfId="7009" xr:uid="{00000000-0005-0000-0000-0000D7190000}"/>
    <cellStyle name="Normal 12 2 2 2 2 2 8" xfId="7010" xr:uid="{00000000-0005-0000-0000-0000D8190000}"/>
    <cellStyle name="Normal 12 2 2 2 2 2 9" xfId="7011" xr:uid="{00000000-0005-0000-0000-0000D9190000}"/>
    <cellStyle name="Normal 12 2 2 2 2 3" xfId="7012" xr:uid="{00000000-0005-0000-0000-0000DA190000}"/>
    <cellStyle name="Normal 12 2 2 2 2 3 2" xfId="7013" xr:uid="{00000000-0005-0000-0000-0000DB190000}"/>
    <cellStyle name="Normal 12 2 2 2 2 3 2 2" xfId="7014" xr:uid="{00000000-0005-0000-0000-0000DC190000}"/>
    <cellStyle name="Normal 12 2 2 2 2 3 2 3" xfId="7015" xr:uid="{00000000-0005-0000-0000-0000DD190000}"/>
    <cellStyle name="Normal 12 2 2 2 2 3 2 4" xfId="7016" xr:uid="{00000000-0005-0000-0000-0000DE190000}"/>
    <cellStyle name="Normal 12 2 2 2 2 3 2 5" xfId="7017" xr:uid="{00000000-0005-0000-0000-0000DF190000}"/>
    <cellStyle name="Normal 12 2 2 2 2 3 3" xfId="7018" xr:uid="{00000000-0005-0000-0000-0000E0190000}"/>
    <cellStyle name="Normal 12 2 2 2 2 3 4" xfId="7019" xr:uid="{00000000-0005-0000-0000-0000E1190000}"/>
    <cellStyle name="Normal 12 2 2 2 2 3 5" xfId="7020" xr:uid="{00000000-0005-0000-0000-0000E2190000}"/>
    <cellStyle name="Normal 12 2 2 2 2 3 6" xfId="7021" xr:uid="{00000000-0005-0000-0000-0000E3190000}"/>
    <cellStyle name="Normal 12 2 2 2 2 3 7" xfId="7022" xr:uid="{00000000-0005-0000-0000-0000E4190000}"/>
    <cellStyle name="Normal 12 2 2 2 2 3 8" xfId="7023" xr:uid="{00000000-0005-0000-0000-0000E5190000}"/>
    <cellStyle name="Normal 12 2 2 2 2 4" xfId="7024" xr:uid="{00000000-0005-0000-0000-0000E6190000}"/>
    <cellStyle name="Normal 12 2 2 2 2 4 2" xfId="7025" xr:uid="{00000000-0005-0000-0000-0000E7190000}"/>
    <cellStyle name="Normal 12 2 2 2 2 4 2 2" xfId="7026" xr:uid="{00000000-0005-0000-0000-0000E8190000}"/>
    <cellStyle name="Normal 12 2 2 2 2 4 2 3" xfId="7027" xr:uid="{00000000-0005-0000-0000-0000E9190000}"/>
    <cellStyle name="Normal 12 2 2 2 2 4 2 4" xfId="7028" xr:uid="{00000000-0005-0000-0000-0000EA190000}"/>
    <cellStyle name="Normal 12 2 2 2 2 4 2 5" xfId="7029" xr:uid="{00000000-0005-0000-0000-0000EB190000}"/>
    <cellStyle name="Normal 12 2 2 2 2 4 3" xfId="7030" xr:uid="{00000000-0005-0000-0000-0000EC190000}"/>
    <cellStyle name="Normal 12 2 2 2 2 4 4" xfId="7031" xr:uid="{00000000-0005-0000-0000-0000ED190000}"/>
    <cellStyle name="Normal 12 2 2 2 2 4 5" xfId="7032" xr:uid="{00000000-0005-0000-0000-0000EE190000}"/>
    <cellStyle name="Normal 12 2 2 2 2 4 6" xfId="7033" xr:uid="{00000000-0005-0000-0000-0000EF190000}"/>
    <cellStyle name="Normal 12 2 2 2 2 4 7" xfId="7034" xr:uid="{00000000-0005-0000-0000-0000F0190000}"/>
    <cellStyle name="Normal 12 2 2 2 2 4 8" xfId="7035" xr:uid="{00000000-0005-0000-0000-0000F1190000}"/>
    <cellStyle name="Normal 12 2 2 2 2 5" xfId="7036" xr:uid="{00000000-0005-0000-0000-0000F2190000}"/>
    <cellStyle name="Normal 12 2 2 2 2 5 2" xfId="7037" xr:uid="{00000000-0005-0000-0000-0000F3190000}"/>
    <cellStyle name="Normal 12 2 2 2 2 5 3" xfId="7038" xr:uid="{00000000-0005-0000-0000-0000F4190000}"/>
    <cellStyle name="Normal 12 2 2 2 2 5 4" xfId="7039" xr:uid="{00000000-0005-0000-0000-0000F5190000}"/>
    <cellStyle name="Normal 12 2 2 2 2 5 5" xfId="7040" xr:uid="{00000000-0005-0000-0000-0000F6190000}"/>
    <cellStyle name="Normal 12 2 2 2 2 6" xfId="7041" xr:uid="{00000000-0005-0000-0000-0000F7190000}"/>
    <cellStyle name="Normal 12 2 2 2 2 7" xfId="7042" xr:uid="{00000000-0005-0000-0000-0000F8190000}"/>
    <cellStyle name="Normal 12 2 2 2 2 8" xfId="7043" xr:uid="{00000000-0005-0000-0000-0000F9190000}"/>
    <cellStyle name="Normal 12 2 2 2 2 9" xfId="7044" xr:uid="{00000000-0005-0000-0000-0000FA190000}"/>
    <cellStyle name="Normal 12 2 2 2 3" xfId="7045" xr:uid="{00000000-0005-0000-0000-0000FB190000}"/>
    <cellStyle name="Normal 12 2 2 2 3 10" xfId="7046" xr:uid="{00000000-0005-0000-0000-0000FC190000}"/>
    <cellStyle name="Normal 12 2 2 2 3 11" xfId="7047" xr:uid="{00000000-0005-0000-0000-0000FD190000}"/>
    <cellStyle name="Normal 12 2 2 2 3 2" xfId="7048" xr:uid="{00000000-0005-0000-0000-0000FE190000}"/>
    <cellStyle name="Normal 12 2 2 2 3 2 10" xfId="7049" xr:uid="{00000000-0005-0000-0000-0000FF190000}"/>
    <cellStyle name="Normal 12 2 2 2 3 2 2" xfId="7050" xr:uid="{00000000-0005-0000-0000-0000001A0000}"/>
    <cellStyle name="Normal 12 2 2 2 3 2 2 2" xfId="7051" xr:uid="{00000000-0005-0000-0000-0000011A0000}"/>
    <cellStyle name="Normal 12 2 2 2 3 2 2 2 2" xfId="7052" xr:uid="{00000000-0005-0000-0000-0000021A0000}"/>
    <cellStyle name="Normal 12 2 2 2 3 2 2 2 3" xfId="7053" xr:uid="{00000000-0005-0000-0000-0000031A0000}"/>
    <cellStyle name="Normal 12 2 2 2 3 2 2 2 4" xfId="7054" xr:uid="{00000000-0005-0000-0000-0000041A0000}"/>
    <cellStyle name="Normal 12 2 2 2 3 2 2 2 5" xfId="7055" xr:uid="{00000000-0005-0000-0000-0000051A0000}"/>
    <cellStyle name="Normal 12 2 2 2 3 2 2 3" xfId="7056" xr:uid="{00000000-0005-0000-0000-0000061A0000}"/>
    <cellStyle name="Normal 12 2 2 2 3 2 2 4" xfId="7057" xr:uid="{00000000-0005-0000-0000-0000071A0000}"/>
    <cellStyle name="Normal 12 2 2 2 3 2 2 5" xfId="7058" xr:uid="{00000000-0005-0000-0000-0000081A0000}"/>
    <cellStyle name="Normal 12 2 2 2 3 2 2 6" xfId="7059" xr:uid="{00000000-0005-0000-0000-0000091A0000}"/>
    <cellStyle name="Normal 12 2 2 2 3 2 2 7" xfId="7060" xr:uid="{00000000-0005-0000-0000-00000A1A0000}"/>
    <cellStyle name="Normal 12 2 2 2 3 2 2 8" xfId="7061" xr:uid="{00000000-0005-0000-0000-00000B1A0000}"/>
    <cellStyle name="Normal 12 2 2 2 3 2 3" xfId="7062" xr:uid="{00000000-0005-0000-0000-00000C1A0000}"/>
    <cellStyle name="Normal 12 2 2 2 3 2 3 2" xfId="7063" xr:uid="{00000000-0005-0000-0000-00000D1A0000}"/>
    <cellStyle name="Normal 12 2 2 2 3 2 3 2 2" xfId="7064" xr:uid="{00000000-0005-0000-0000-00000E1A0000}"/>
    <cellStyle name="Normal 12 2 2 2 3 2 3 2 3" xfId="7065" xr:uid="{00000000-0005-0000-0000-00000F1A0000}"/>
    <cellStyle name="Normal 12 2 2 2 3 2 3 2 4" xfId="7066" xr:uid="{00000000-0005-0000-0000-0000101A0000}"/>
    <cellStyle name="Normal 12 2 2 2 3 2 3 2 5" xfId="7067" xr:uid="{00000000-0005-0000-0000-0000111A0000}"/>
    <cellStyle name="Normal 12 2 2 2 3 2 3 3" xfId="7068" xr:uid="{00000000-0005-0000-0000-0000121A0000}"/>
    <cellStyle name="Normal 12 2 2 2 3 2 3 4" xfId="7069" xr:uid="{00000000-0005-0000-0000-0000131A0000}"/>
    <cellStyle name="Normal 12 2 2 2 3 2 3 5" xfId="7070" xr:uid="{00000000-0005-0000-0000-0000141A0000}"/>
    <cellStyle name="Normal 12 2 2 2 3 2 3 6" xfId="7071" xr:uid="{00000000-0005-0000-0000-0000151A0000}"/>
    <cellStyle name="Normal 12 2 2 2 3 2 3 7" xfId="7072" xr:uid="{00000000-0005-0000-0000-0000161A0000}"/>
    <cellStyle name="Normal 12 2 2 2 3 2 3 8" xfId="7073" xr:uid="{00000000-0005-0000-0000-0000171A0000}"/>
    <cellStyle name="Normal 12 2 2 2 3 2 4" xfId="7074" xr:uid="{00000000-0005-0000-0000-0000181A0000}"/>
    <cellStyle name="Normal 12 2 2 2 3 2 4 2" xfId="7075" xr:uid="{00000000-0005-0000-0000-0000191A0000}"/>
    <cellStyle name="Normal 12 2 2 2 3 2 4 3" xfId="7076" xr:uid="{00000000-0005-0000-0000-00001A1A0000}"/>
    <cellStyle name="Normal 12 2 2 2 3 2 4 4" xfId="7077" xr:uid="{00000000-0005-0000-0000-00001B1A0000}"/>
    <cellStyle name="Normal 12 2 2 2 3 2 4 5" xfId="7078" xr:uid="{00000000-0005-0000-0000-00001C1A0000}"/>
    <cellStyle name="Normal 12 2 2 2 3 2 5" xfId="7079" xr:uid="{00000000-0005-0000-0000-00001D1A0000}"/>
    <cellStyle name="Normal 12 2 2 2 3 2 6" xfId="7080" xr:uid="{00000000-0005-0000-0000-00001E1A0000}"/>
    <cellStyle name="Normal 12 2 2 2 3 2 7" xfId="7081" xr:uid="{00000000-0005-0000-0000-00001F1A0000}"/>
    <cellStyle name="Normal 12 2 2 2 3 2 8" xfId="7082" xr:uid="{00000000-0005-0000-0000-0000201A0000}"/>
    <cellStyle name="Normal 12 2 2 2 3 2 9" xfId="7083" xr:uid="{00000000-0005-0000-0000-0000211A0000}"/>
    <cellStyle name="Normal 12 2 2 2 3 3" xfId="7084" xr:uid="{00000000-0005-0000-0000-0000221A0000}"/>
    <cellStyle name="Normal 12 2 2 2 3 3 2" xfId="7085" xr:uid="{00000000-0005-0000-0000-0000231A0000}"/>
    <cellStyle name="Normal 12 2 2 2 3 3 2 2" xfId="7086" xr:uid="{00000000-0005-0000-0000-0000241A0000}"/>
    <cellStyle name="Normal 12 2 2 2 3 3 2 3" xfId="7087" xr:uid="{00000000-0005-0000-0000-0000251A0000}"/>
    <cellStyle name="Normal 12 2 2 2 3 3 2 4" xfId="7088" xr:uid="{00000000-0005-0000-0000-0000261A0000}"/>
    <cellStyle name="Normal 12 2 2 2 3 3 2 5" xfId="7089" xr:uid="{00000000-0005-0000-0000-0000271A0000}"/>
    <cellStyle name="Normal 12 2 2 2 3 3 3" xfId="7090" xr:uid="{00000000-0005-0000-0000-0000281A0000}"/>
    <cellStyle name="Normal 12 2 2 2 3 3 4" xfId="7091" xr:uid="{00000000-0005-0000-0000-0000291A0000}"/>
    <cellStyle name="Normal 12 2 2 2 3 3 5" xfId="7092" xr:uid="{00000000-0005-0000-0000-00002A1A0000}"/>
    <cellStyle name="Normal 12 2 2 2 3 3 6" xfId="7093" xr:uid="{00000000-0005-0000-0000-00002B1A0000}"/>
    <cellStyle name="Normal 12 2 2 2 3 3 7" xfId="7094" xr:uid="{00000000-0005-0000-0000-00002C1A0000}"/>
    <cellStyle name="Normal 12 2 2 2 3 3 8" xfId="7095" xr:uid="{00000000-0005-0000-0000-00002D1A0000}"/>
    <cellStyle name="Normal 12 2 2 2 3 4" xfId="7096" xr:uid="{00000000-0005-0000-0000-00002E1A0000}"/>
    <cellStyle name="Normal 12 2 2 2 3 4 2" xfId="7097" xr:uid="{00000000-0005-0000-0000-00002F1A0000}"/>
    <cellStyle name="Normal 12 2 2 2 3 4 2 2" xfId="7098" xr:uid="{00000000-0005-0000-0000-0000301A0000}"/>
    <cellStyle name="Normal 12 2 2 2 3 4 2 3" xfId="7099" xr:uid="{00000000-0005-0000-0000-0000311A0000}"/>
    <cellStyle name="Normal 12 2 2 2 3 4 2 4" xfId="7100" xr:uid="{00000000-0005-0000-0000-0000321A0000}"/>
    <cellStyle name="Normal 12 2 2 2 3 4 2 5" xfId="7101" xr:uid="{00000000-0005-0000-0000-0000331A0000}"/>
    <cellStyle name="Normal 12 2 2 2 3 4 3" xfId="7102" xr:uid="{00000000-0005-0000-0000-0000341A0000}"/>
    <cellStyle name="Normal 12 2 2 2 3 4 4" xfId="7103" xr:uid="{00000000-0005-0000-0000-0000351A0000}"/>
    <cellStyle name="Normal 12 2 2 2 3 4 5" xfId="7104" xr:uid="{00000000-0005-0000-0000-0000361A0000}"/>
    <cellStyle name="Normal 12 2 2 2 3 4 6" xfId="7105" xr:uid="{00000000-0005-0000-0000-0000371A0000}"/>
    <cellStyle name="Normal 12 2 2 2 3 4 7" xfId="7106" xr:uid="{00000000-0005-0000-0000-0000381A0000}"/>
    <cellStyle name="Normal 12 2 2 2 3 4 8" xfId="7107" xr:uid="{00000000-0005-0000-0000-0000391A0000}"/>
    <cellStyle name="Normal 12 2 2 2 3 5" xfId="7108" xr:uid="{00000000-0005-0000-0000-00003A1A0000}"/>
    <cellStyle name="Normal 12 2 2 2 3 5 2" xfId="7109" xr:uid="{00000000-0005-0000-0000-00003B1A0000}"/>
    <cellStyle name="Normal 12 2 2 2 3 5 3" xfId="7110" xr:uid="{00000000-0005-0000-0000-00003C1A0000}"/>
    <cellStyle name="Normal 12 2 2 2 3 5 4" xfId="7111" xr:uid="{00000000-0005-0000-0000-00003D1A0000}"/>
    <cellStyle name="Normal 12 2 2 2 3 5 5" xfId="7112" xr:uid="{00000000-0005-0000-0000-00003E1A0000}"/>
    <cellStyle name="Normal 12 2 2 2 3 6" xfId="7113" xr:uid="{00000000-0005-0000-0000-00003F1A0000}"/>
    <cellStyle name="Normal 12 2 2 2 3 7" xfId="7114" xr:uid="{00000000-0005-0000-0000-0000401A0000}"/>
    <cellStyle name="Normal 12 2 2 2 3 8" xfId="7115" xr:uid="{00000000-0005-0000-0000-0000411A0000}"/>
    <cellStyle name="Normal 12 2 2 2 3 9" xfId="7116" xr:uid="{00000000-0005-0000-0000-0000421A0000}"/>
    <cellStyle name="Normal 12 2 2 2 4" xfId="7117" xr:uid="{00000000-0005-0000-0000-0000431A0000}"/>
    <cellStyle name="Normal 12 2 2 2 4 10" xfId="7118" xr:uid="{00000000-0005-0000-0000-0000441A0000}"/>
    <cellStyle name="Normal 12 2 2 2 4 2" xfId="7119" xr:uid="{00000000-0005-0000-0000-0000451A0000}"/>
    <cellStyle name="Normal 12 2 2 2 4 2 2" xfId="7120" xr:uid="{00000000-0005-0000-0000-0000461A0000}"/>
    <cellStyle name="Normal 12 2 2 2 4 2 2 2" xfId="7121" xr:uid="{00000000-0005-0000-0000-0000471A0000}"/>
    <cellStyle name="Normal 12 2 2 2 4 2 2 3" xfId="7122" xr:uid="{00000000-0005-0000-0000-0000481A0000}"/>
    <cellStyle name="Normal 12 2 2 2 4 2 2 4" xfId="7123" xr:uid="{00000000-0005-0000-0000-0000491A0000}"/>
    <cellStyle name="Normal 12 2 2 2 4 2 2 5" xfId="7124" xr:uid="{00000000-0005-0000-0000-00004A1A0000}"/>
    <cellStyle name="Normal 12 2 2 2 4 2 3" xfId="7125" xr:uid="{00000000-0005-0000-0000-00004B1A0000}"/>
    <cellStyle name="Normal 12 2 2 2 4 2 4" xfId="7126" xr:uid="{00000000-0005-0000-0000-00004C1A0000}"/>
    <cellStyle name="Normal 12 2 2 2 4 2 5" xfId="7127" xr:uid="{00000000-0005-0000-0000-00004D1A0000}"/>
    <cellStyle name="Normal 12 2 2 2 4 2 6" xfId="7128" xr:uid="{00000000-0005-0000-0000-00004E1A0000}"/>
    <cellStyle name="Normal 12 2 2 2 4 2 7" xfId="7129" xr:uid="{00000000-0005-0000-0000-00004F1A0000}"/>
    <cellStyle name="Normal 12 2 2 2 4 2 8" xfId="7130" xr:uid="{00000000-0005-0000-0000-0000501A0000}"/>
    <cellStyle name="Normal 12 2 2 2 4 3" xfId="7131" xr:uid="{00000000-0005-0000-0000-0000511A0000}"/>
    <cellStyle name="Normal 12 2 2 2 4 3 2" xfId="7132" xr:uid="{00000000-0005-0000-0000-0000521A0000}"/>
    <cellStyle name="Normal 12 2 2 2 4 3 2 2" xfId="7133" xr:uid="{00000000-0005-0000-0000-0000531A0000}"/>
    <cellStyle name="Normal 12 2 2 2 4 3 2 3" xfId="7134" xr:uid="{00000000-0005-0000-0000-0000541A0000}"/>
    <cellStyle name="Normal 12 2 2 2 4 3 2 4" xfId="7135" xr:uid="{00000000-0005-0000-0000-0000551A0000}"/>
    <cellStyle name="Normal 12 2 2 2 4 3 2 5" xfId="7136" xr:uid="{00000000-0005-0000-0000-0000561A0000}"/>
    <cellStyle name="Normal 12 2 2 2 4 3 3" xfId="7137" xr:uid="{00000000-0005-0000-0000-0000571A0000}"/>
    <cellStyle name="Normal 12 2 2 2 4 3 4" xfId="7138" xr:uid="{00000000-0005-0000-0000-0000581A0000}"/>
    <cellStyle name="Normal 12 2 2 2 4 3 5" xfId="7139" xr:uid="{00000000-0005-0000-0000-0000591A0000}"/>
    <cellStyle name="Normal 12 2 2 2 4 3 6" xfId="7140" xr:uid="{00000000-0005-0000-0000-00005A1A0000}"/>
    <cellStyle name="Normal 12 2 2 2 4 3 7" xfId="7141" xr:uid="{00000000-0005-0000-0000-00005B1A0000}"/>
    <cellStyle name="Normal 12 2 2 2 4 3 8" xfId="7142" xr:uid="{00000000-0005-0000-0000-00005C1A0000}"/>
    <cellStyle name="Normal 12 2 2 2 4 4" xfId="7143" xr:uid="{00000000-0005-0000-0000-00005D1A0000}"/>
    <cellStyle name="Normal 12 2 2 2 4 4 2" xfId="7144" xr:uid="{00000000-0005-0000-0000-00005E1A0000}"/>
    <cellStyle name="Normal 12 2 2 2 4 4 3" xfId="7145" xr:uid="{00000000-0005-0000-0000-00005F1A0000}"/>
    <cellStyle name="Normal 12 2 2 2 4 4 4" xfId="7146" xr:uid="{00000000-0005-0000-0000-0000601A0000}"/>
    <cellStyle name="Normal 12 2 2 2 4 4 5" xfId="7147" xr:uid="{00000000-0005-0000-0000-0000611A0000}"/>
    <cellStyle name="Normal 12 2 2 2 4 5" xfId="7148" xr:uid="{00000000-0005-0000-0000-0000621A0000}"/>
    <cellStyle name="Normal 12 2 2 2 4 6" xfId="7149" xr:uid="{00000000-0005-0000-0000-0000631A0000}"/>
    <cellStyle name="Normal 12 2 2 2 4 7" xfId="7150" xr:uid="{00000000-0005-0000-0000-0000641A0000}"/>
    <cellStyle name="Normal 12 2 2 2 4 8" xfId="7151" xr:uid="{00000000-0005-0000-0000-0000651A0000}"/>
    <cellStyle name="Normal 12 2 2 2 4 9" xfId="7152" xr:uid="{00000000-0005-0000-0000-0000661A0000}"/>
    <cellStyle name="Normal 12 2 2 2 5" xfId="7153" xr:uid="{00000000-0005-0000-0000-0000671A0000}"/>
    <cellStyle name="Normal 12 2 2 2 5 2" xfId="7154" xr:uid="{00000000-0005-0000-0000-0000681A0000}"/>
    <cellStyle name="Normal 12 2 2 2 5 2 2" xfId="7155" xr:uid="{00000000-0005-0000-0000-0000691A0000}"/>
    <cellStyle name="Normal 12 2 2 2 5 2 3" xfId="7156" xr:uid="{00000000-0005-0000-0000-00006A1A0000}"/>
    <cellStyle name="Normal 12 2 2 2 5 2 4" xfId="7157" xr:uid="{00000000-0005-0000-0000-00006B1A0000}"/>
    <cellStyle name="Normal 12 2 2 2 5 2 5" xfId="7158" xr:uid="{00000000-0005-0000-0000-00006C1A0000}"/>
    <cellStyle name="Normal 12 2 2 2 5 3" xfId="7159" xr:uid="{00000000-0005-0000-0000-00006D1A0000}"/>
    <cellStyle name="Normal 12 2 2 2 5 4" xfId="7160" xr:uid="{00000000-0005-0000-0000-00006E1A0000}"/>
    <cellStyle name="Normal 12 2 2 2 5 5" xfId="7161" xr:uid="{00000000-0005-0000-0000-00006F1A0000}"/>
    <cellStyle name="Normal 12 2 2 2 5 6" xfId="7162" xr:uid="{00000000-0005-0000-0000-0000701A0000}"/>
    <cellStyle name="Normal 12 2 2 2 5 7" xfId="7163" xr:uid="{00000000-0005-0000-0000-0000711A0000}"/>
    <cellStyle name="Normal 12 2 2 2 5 8" xfId="7164" xr:uid="{00000000-0005-0000-0000-0000721A0000}"/>
    <cellStyle name="Normal 12 2 2 2 6" xfId="7165" xr:uid="{00000000-0005-0000-0000-0000731A0000}"/>
    <cellStyle name="Normal 12 2 2 2 6 2" xfId="7166" xr:uid="{00000000-0005-0000-0000-0000741A0000}"/>
    <cellStyle name="Normal 12 2 2 2 6 2 2" xfId="7167" xr:uid="{00000000-0005-0000-0000-0000751A0000}"/>
    <cellStyle name="Normal 12 2 2 2 6 2 3" xfId="7168" xr:uid="{00000000-0005-0000-0000-0000761A0000}"/>
    <cellStyle name="Normal 12 2 2 2 6 2 4" xfId="7169" xr:uid="{00000000-0005-0000-0000-0000771A0000}"/>
    <cellStyle name="Normal 12 2 2 2 6 2 5" xfId="7170" xr:uid="{00000000-0005-0000-0000-0000781A0000}"/>
    <cellStyle name="Normal 12 2 2 2 6 3" xfId="7171" xr:uid="{00000000-0005-0000-0000-0000791A0000}"/>
    <cellStyle name="Normal 12 2 2 2 6 4" xfId="7172" xr:uid="{00000000-0005-0000-0000-00007A1A0000}"/>
    <cellStyle name="Normal 12 2 2 2 6 5" xfId="7173" xr:uid="{00000000-0005-0000-0000-00007B1A0000}"/>
    <cellStyle name="Normal 12 2 2 2 6 6" xfId="7174" xr:uid="{00000000-0005-0000-0000-00007C1A0000}"/>
    <cellStyle name="Normal 12 2 2 2 6 7" xfId="7175" xr:uid="{00000000-0005-0000-0000-00007D1A0000}"/>
    <cellStyle name="Normal 12 2 2 2 6 8" xfId="7176" xr:uid="{00000000-0005-0000-0000-00007E1A0000}"/>
    <cellStyle name="Normal 12 2 2 2 7" xfId="7177" xr:uid="{00000000-0005-0000-0000-00007F1A0000}"/>
    <cellStyle name="Normal 12 2 2 2 7 2" xfId="7178" xr:uid="{00000000-0005-0000-0000-0000801A0000}"/>
    <cellStyle name="Normal 12 2 2 2 7 3" xfId="7179" xr:uid="{00000000-0005-0000-0000-0000811A0000}"/>
    <cellStyle name="Normal 12 2 2 2 7 4" xfId="7180" xr:uid="{00000000-0005-0000-0000-0000821A0000}"/>
    <cellStyle name="Normal 12 2 2 2 7 5" xfId="7181" xr:uid="{00000000-0005-0000-0000-0000831A0000}"/>
    <cellStyle name="Normal 12 2 2 2 8" xfId="7182" xr:uid="{00000000-0005-0000-0000-0000841A0000}"/>
    <cellStyle name="Normal 12 2 2 2 9" xfId="7183" xr:uid="{00000000-0005-0000-0000-0000851A0000}"/>
    <cellStyle name="Normal 12 2 2 20" xfId="7184" xr:uid="{00000000-0005-0000-0000-0000861A0000}"/>
    <cellStyle name="Normal 12 2 2 3" xfId="7185" xr:uid="{00000000-0005-0000-0000-0000871A0000}"/>
    <cellStyle name="Normal 12 2 2 3 10" xfId="7186" xr:uid="{00000000-0005-0000-0000-0000881A0000}"/>
    <cellStyle name="Normal 12 2 2 3 11" xfId="7187" xr:uid="{00000000-0005-0000-0000-0000891A0000}"/>
    <cellStyle name="Normal 12 2 2 3 12" xfId="7188" xr:uid="{00000000-0005-0000-0000-00008A1A0000}"/>
    <cellStyle name="Normal 12 2 2 3 13" xfId="7189" xr:uid="{00000000-0005-0000-0000-00008B1A0000}"/>
    <cellStyle name="Normal 12 2 2 3 2" xfId="7190" xr:uid="{00000000-0005-0000-0000-00008C1A0000}"/>
    <cellStyle name="Normal 12 2 2 3 2 10" xfId="7191" xr:uid="{00000000-0005-0000-0000-00008D1A0000}"/>
    <cellStyle name="Normal 12 2 2 3 2 11" xfId="7192" xr:uid="{00000000-0005-0000-0000-00008E1A0000}"/>
    <cellStyle name="Normal 12 2 2 3 2 2" xfId="7193" xr:uid="{00000000-0005-0000-0000-00008F1A0000}"/>
    <cellStyle name="Normal 12 2 2 3 2 2 10" xfId="7194" xr:uid="{00000000-0005-0000-0000-0000901A0000}"/>
    <cellStyle name="Normal 12 2 2 3 2 2 2" xfId="7195" xr:uid="{00000000-0005-0000-0000-0000911A0000}"/>
    <cellStyle name="Normal 12 2 2 3 2 2 2 2" xfId="7196" xr:uid="{00000000-0005-0000-0000-0000921A0000}"/>
    <cellStyle name="Normal 12 2 2 3 2 2 2 2 2" xfId="7197" xr:uid="{00000000-0005-0000-0000-0000931A0000}"/>
    <cellStyle name="Normal 12 2 2 3 2 2 2 2 3" xfId="7198" xr:uid="{00000000-0005-0000-0000-0000941A0000}"/>
    <cellStyle name="Normal 12 2 2 3 2 2 2 2 4" xfId="7199" xr:uid="{00000000-0005-0000-0000-0000951A0000}"/>
    <cellStyle name="Normal 12 2 2 3 2 2 2 2 5" xfId="7200" xr:uid="{00000000-0005-0000-0000-0000961A0000}"/>
    <cellStyle name="Normal 12 2 2 3 2 2 2 3" xfId="7201" xr:uid="{00000000-0005-0000-0000-0000971A0000}"/>
    <cellStyle name="Normal 12 2 2 3 2 2 2 4" xfId="7202" xr:uid="{00000000-0005-0000-0000-0000981A0000}"/>
    <cellStyle name="Normal 12 2 2 3 2 2 2 5" xfId="7203" xr:uid="{00000000-0005-0000-0000-0000991A0000}"/>
    <cellStyle name="Normal 12 2 2 3 2 2 2 6" xfId="7204" xr:uid="{00000000-0005-0000-0000-00009A1A0000}"/>
    <cellStyle name="Normal 12 2 2 3 2 2 2 7" xfId="7205" xr:uid="{00000000-0005-0000-0000-00009B1A0000}"/>
    <cellStyle name="Normal 12 2 2 3 2 2 2 8" xfId="7206" xr:uid="{00000000-0005-0000-0000-00009C1A0000}"/>
    <cellStyle name="Normal 12 2 2 3 2 2 3" xfId="7207" xr:uid="{00000000-0005-0000-0000-00009D1A0000}"/>
    <cellStyle name="Normal 12 2 2 3 2 2 3 2" xfId="7208" xr:uid="{00000000-0005-0000-0000-00009E1A0000}"/>
    <cellStyle name="Normal 12 2 2 3 2 2 3 2 2" xfId="7209" xr:uid="{00000000-0005-0000-0000-00009F1A0000}"/>
    <cellStyle name="Normal 12 2 2 3 2 2 3 2 3" xfId="7210" xr:uid="{00000000-0005-0000-0000-0000A01A0000}"/>
    <cellStyle name="Normal 12 2 2 3 2 2 3 2 4" xfId="7211" xr:uid="{00000000-0005-0000-0000-0000A11A0000}"/>
    <cellStyle name="Normal 12 2 2 3 2 2 3 2 5" xfId="7212" xr:uid="{00000000-0005-0000-0000-0000A21A0000}"/>
    <cellStyle name="Normal 12 2 2 3 2 2 3 3" xfId="7213" xr:uid="{00000000-0005-0000-0000-0000A31A0000}"/>
    <cellStyle name="Normal 12 2 2 3 2 2 3 4" xfId="7214" xr:uid="{00000000-0005-0000-0000-0000A41A0000}"/>
    <cellStyle name="Normal 12 2 2 3 2 2 3 5" xfId="7215" xr:uid="{00000000-0005-0000-0000-0000A51A0000}"/>
    <cellStyle name="Normal 12 2 2 3 2 2 3 6" xfId="7216" xr:uid="{00000000-0005-0000-0000-0000A61A0000}"/>
    <cellStyle name="Normal 12 2 2 3 2 2 3 7" xfId="7217" xr:uid="{00000000-0005-0000-0000-0000A71A0000}"/>
    <cellStyle name="Normal 12 2 2 3 2 2 3 8" xfId="7218" xr:uid="{00000000-0005-0000-0000-0000A81A0000}"/>
    <cellStyle name="Normal 12 2 2 3 2 2 4" xfId="7219" xr:uid="{00000000-0005-0000-0000-0000A91A0000}"/>
    <cellStyle name="Normal 12 2 2 3 2 2 4 2" xfId="7220" xr:uid="{00000000-0005-0000-0000-0000AA1A0000}"/>
    <cellStyle name="Normal 12 2 2 3 2 2 4 3" xfId="7221" xr:uid="{00000000-0005-0000-0000-0000AB1A0000}"/>
    <cellStyle name="Normal 12 2 2 3 2 2 4 4" xfId="7222" xr:uid="{00000000-0005-0000-0000-0000AC1A0000}"/>
    <cellStyle name="Normal 12 2 2 3 2 2 4 5" xfId="7223" xr:uid="{00000000-0005-0000-0000-0000AD1A0000}"/>
    <cellStyle name="Normal 12 2 2 3 2 2 5" xfId="7224" xr:uid="{00000000-0005-0000-0000-0000AE1A0000}"/>
    <cellStyle name="Normal 12 2 2 3 2 2 6" xfId="7225" xr:uid="{00000000-0005-0000-0000-0000AF1A0000}"/>
    <cellStyle name="Normal 12 2 2 3 2 2 7" xfId="7226" xr:uid="{00000000-0005-0000-0000-0000B01A0000}"/>
    <cellStyle name="Normal 12 2 2 3 2 2 8" xfId="7227" xr:uid="{00000000-0005-0000-0000-0000B11A0000}"/>
    <cellStyle name="Normal 12 2 2 3 2 2 9" xfId="7228" xr:uid="{00000000-0005-0000-0000-0000B21A0000}"/>
    <cellStyle name="Normal 12 2 2 3 2 3" xfId="7229" xr:uid="{00000000-0005-0000-0000-0000B31A0000}"/>
    <cellStyle name="Normal 12 2 2 3 2 3 2" xfId="7230" xr:uid="{00000000-0005-0000-0000-0000B41A0000}"/>
    <cellStyle name="Normal 12 2 2 3 2 3 2 2" xfId="7231" xr:uid="{00000000-0005-0000-0000-0000B51A0000}"/>
    <cellStyle name="Normal 12 2 2 3 2 3 2 3" xfId="7232" xr:uid="{00000000-0005-0000-0000-0000B61A0000}"/>
    <cellStyle name="Normal 12 2 2 3 2 3 2 4" xfId="7233" xr:uid="{00000000-0005-0000-0000-0000B71A0000}"/>
    <cellStyle name="Normal 12 2 2 3 2 3 2 5" xfId="7234" xr:uid="{00000000-0005-0000-0000-0000B81A0000}"/>
    <cellStyle name="Normal 12 2 2 3 2 3 3" xfId="7235" xr:uid="{00000000-0005-0000-0000-0000B91A0000}"/>
    <cellStyle name="Normal 12 2 2 3 2 3 4" xfId="7236" xr:uid="{00000000-0005-0000-0000-0000BA1A0000}"/>
    <cellStyle name="Normal 12 2 2 3 2 3 5" xfId="7237" xr:uid="{00000000-0005-0000-0000-0000BB1A0000}"/>
    <cellStyle name="Normal 12 2 2 3 2 3 6" xfId="7238" xr:uid="{00000000-0005-0000-0000-0000BC1A0000}"/>
    <cellStyle name="Normal 12 2 2 3 2 3 7" xfId="7239" xr:uid="{00000000-0005-0000-0000-0000BD1A0000}"/>
    <cellStyle name="Normal 12 2 2 3 2 3 8" xfId="7240" xr:uid="{00000000-0005-0000-0000-0000BE1A0000}"/>
    <cellStyle name="Normal 12 2 2 3 2 4" xfId="7241" xr:uid="{00000000-0005-0000-0000-0000BF1A0000}"/>
    <cellStyle name="Normal 12 2 2 3 2 4 2" xfId="7242" xr:uid="{00000000-0005-0000-0000-0000C01A0000}"/>
    <cellStyle name="Normal 12 2 2 3 2 4 2 2" xfId="7243" xr:uid="{00000000-0005-0000-0000-0000C11A0000}"/>
    <cellStyle name="Normal 12 2 2 3 2 4 2 3" xfId="7244" xr:uid="{00000000-0005-0000-0000-0000C21A0000}"/>
    <cellStyle name="Normal 12 2 2 3 2 4 2 4" xfId="7245" xr:uid="{00000000-0005-0000-0000-0000C31A0000}"/>
    <cellStyle name="Normal 12 2 2 3 2 4 2 5" xfId="7246" xr:uid="{00000000-0005-0000-0000-0000C41A0000}"/>
    <cellStyle name="Normal 12 2 2 3 2 4 3" xfId="7247" xr:uid="{00000000-0005-0000-0000-0000C51A0000}"/>
    <cellStyle name="Normal 12 2 2 3 2 4 4" xfId="7248" xr:uid="{00000000-0005-0000-0000-0000C61A0000}"/>
    <cellStyle name="Normal 12 2 2 3 2 4 5" xfId="7249" xr:uid="{00000000-0005-0000-0000-0000C71A0000}"/>
    <cellStyle name="Normal 12 2 2 3 2 4 6" xfId="7250" xr:uid="{00000000-0005-0000-0000-0000C81A0000}"/>
    <cellStyle name="Normal 12 2 2 3 2 4 7" xfId="7251" xr:uid="{00000000-0005-0000-0000-0000C91A0000}"/>
    <cellStyle name="Normal 12 2 2 3 2 4 8" xfId="7252" xr:uid="{00000000-0005-0000-0000-0000CA1A0000}"/>
    <cellStyle name="Normal 12 2 2 3 2 5" xfId="7253" xr:uid="{00000000-0005-0000-0000-0000CB1A0000}"/>
    <cellStyle name="Normal 12 2 2 3 2 5 2" xfId="7254" xr:uid="{00000000-0005-0000-0000-0000CC1A0000}"/>
    <cellStyle name="Normal 12 2 2 3 2 5 3" xfId="7255" xr:uid="{00000000-0005-0000-0000-0000CD1A0000}"/>
    <cellStyle name="Normal 12 2 2 3 2 5 4" xfId="7256" xr:uid="{00000000-0005-0000-0000-0000CE1A0000}"/>
    <cellStyle name="Normal 12 2 2 3 2 5 5" xfId="7257" xr:uid="{00000000-0005-0000-0000-0000CF1A0000}"/>
    <cellStyle name="Normal 12 2 2 3 2 6" xfId="7258" xr:uid="{00000000-0005-0000-0000-0000D01A0000}"/>
    <cellStyle name="Normal 12 2 2 3 2 7" xfId="7259" xr:uid="{00000000-0005-0000-0000-0000D11A0000}"/>
    <cellStyle name="Normal 12 2 2 3 2 8" xfId="7260" xr:uid="{00000000-0005-0000-0000-0000D21A0000}"/>
    <cellStyle name="Normal 12 2 2 3 2 9" xfId="7261" xr:uid="{00000000-0005-0000-0000-0000D31A0000}"/>
    <cellStyle name="Normal 12 2 2 3 3" xfId="7262" xr:uid="{00000000-0005-0000-0000-0000D41A0000}"/>
    <cellStyle name="Normal 12 2 2 3 3 10" xfId="7263" xr:uid="{00000000-0005-0000-0000-0000D51A0000}"/>
    <cellStyle name="Normal 12 2 2 3 3 11" xfId="7264" xr:uid="{00000000-0005-0000-0000-0000D61A0000}"/>
    <cellStyle name="Normal 12 2 2 3 3 2" xfId="7265" xr:uid="{00000000-0005-0000-0000-0000D71A0000}"/>
    <cellStyle name="Normal 12 2 2 3 3 2 10" xfId="7266" xr:uid="{00000000-0005-0000-0000-0000D81A0000}"/>
    <cellStyle name="Normal 12 2 2 3 3 2 2" xfId="7267" xr:uid="{00000000-0005-0000-0000-0000D91A0000}"/>
    <cellStyle name="Normal 12 2 2 3 3 2 2 2" xfId="7268" xr:uid="{00000000-0005-0000-0000-0000DA1A0000}"/>
    <cellStyle name="Normal 12 2 2 3 3 2 2 2 2" xfId="7269" xr:uid="{00000000-0005-0000-0000-0000DB1A0000}"/>
    <cellStyle name="Normal 12 2 2 3 3 2 2 2 3" xfId="7270" xr:uid="{00000000-0005-0000-0000-0000DC1A0000}"/>
    <cellStyle name="Normal 12 2 2 3 3 2 2 2 4" xfId="7271" xr:uid="{00000000-0005-0000-0000-0000DD1A0000}"/>
    <cellStyle name="Normal 12 2 2 3 3 2 2 2 5" xfId="7272" xr:uid="{00000000-0005-0000-0000-0000DE1A0000}"/>
    <cellStyle name="Normal 12 2 2 3 3 2 2 3" xfId="7273" xr:uid="{00000000-0005-0000-0000-0000DF1A0000}"/>
    <cellStyle name="Normal 12 2 2 3 3 2 2 4" xfId="7274" xr:uid="{00000000-0005-0000-0000-0000E01A0000}"/>
    <cellStyle name="Normal 12 2 2 3 3 2 2 5" xfId="7275" xr:uid="{00000000-0005-0000-0000-0000E11A0000}"/>
    <cellStyle name="Normal 12 2 2 3 3 2 2 6" xfId="7276" xr:uid="{00000000-0005-0000-0000-0000E21A0000}"/>
    <cellStyle name="Normal 12 2 2 3 3 2 2 7" xfId="7277" xr:uid="{00000000-0005-0000-0000-0000E31A0000}"/>
    <cellStyle name="Normal 12 2 2 3 3 2 2 8" xfId="7278" xr:uid="{00000000-0005-0000-0000-0000E41A0000}"/>
    <cellStyle name="Normal 12 2 2 3 3 2 3" xfId="7279" xr:uid="{00000000-0005-0000-0000-0000E51A0000}"/>
    <cellStyle name="Normal 12 2 2 3 3 2 3 2" xfId="7280" xr:uid="{00000000-0005-0000-0000-0000E61A0000}"/>
    <cellStyle name="Normal 12 2 2 3 3 2 3 2 2" xfId="7281" xr:uid="{00000000-0005-0000-0000-0000E71A0000}"/>
    <cellStyle name="Normal 12 2 2 3 3 2 3 2 3" xfId="7282" xr:uid="{00000000-0005-0000-0000-0000E81A0000}"/>
    <cellStyle name="Normal 12 2 2 3 3 2 3 2 4" xfId="7283" xr:uid="{00000000-0005-0000-0000-0000E91A0000}"/>
    <cellStyle name="Normal 12 2 2 3 3 2 3 2 5" xfId="7284" xr:uid="{00000000-0005-0000-0000-0000EA1A0000}"/>
    <cellStyle name="Normal 12 2 2 3 3 2 3 3" xfId="7285" xr:uid="{00000000-0005-0000-0000-0000EB1A0000}"/>
    <cellStyle name="Normal 12 2 2 3 3 2 3 4" xfId="7286" xr:uid="{00000000-0005-0000-0000-0000EC1A0000}"/>
    <cellStyle name="Normal 12 2 2 3 3 2 3 5" xfId="7287" xr:uid="{00000000-0005-0000-0000-0000ED1A0000}"/>
    <cellStyle name="Normal 12 2 2 3 3 2 3 6" xfId="7288" xr:uid="{00000000-0005-0000-0000-0000EE1A0000}"/>
    <cellStyle name="Normal 12 2 2 3 3 2 3 7" xfId="7289" xr:uid="{00000000-0005-0000-0000-0000EF1A0000}"/>
    <cellStyle name="Normal 12 2 2 3 3 2 3 8" xfId="7290" xr:uid="{00000000-0005-0000-0000-0000F01A0000}"/>
    <cellStyle name="Normal 12 2 2 3 3 2 4" xfId="7291" xr:uid="{00000000-0005-0000-0000-0000F11A0000}"/>
    <cellStyle name="Normal 12 2 2 3 3 2 4 2" xfId="7292" xr:uid="{00000000-0005-0000-0000-0000F21A0000}"/>
    <cellStyle name="Normal 12 2 2 3 3 2 4 3" xfId="7293" xr:uid="{00000000-0005-0000-0000-0000F31A0000}"/>
    <cellStyle name="Normal 12 2 2 3 3 2 4 4" xfId="7294" xr:uid="{00000000-0005-0000-0000-0000F41A0000}"/>
    <cellStyle name="Normal 12 2 2 3 3 2 4 5" xfId="7295" xr:uid="{00000000-0005-0000-0000-0000F51A0000}"/>
    <cellStyle name="Normal 12 2 2 3 3 2 5" xfId="7296" xr:uid="{00000000-0005-0000-0000-0000F61A0000}"/>
    <cellStyle name="Normal 12 2 2 3 3 2 6" xfId="7297" xr:uid="{00000000-0005-0000-0000-0000F71A0000}"/>
    <cellStyle name="Normal 12 2 2 3 3 2 7" xfId="7298" xr:uid="{00000000-0005-0000-0000-0000F81A0000}"/>
    <cellStyle name="Normal 12 2 2 3 3 2 8" xfId="7299" xr:uid="{00000000-0005-0000-0000-0000F91A0000}"/>
    <cellStyle name="Normal 12 2 2 3 3 2 9" xfId="7300" xr:uid="{00000000-0005-0000-0000-0000FA1A0000}"/>
    <cellStyle name="Normal 12 2 2 3 3 3" xfId="7301" xr:uid="{00000000-0005-0000-0000-0000FB1A0000}"/>
    <cellStyle name="Normal 12 2 2 3 3 3 2" xfId="7302" xr:uid="{00000000-0005-0000-0000-0000FC1A0000}"/>
    <cellStyle name="Normal 12 2 2 3 3 3 2 2" xfId="7303" xr:uid="{00000000-0005-0000-0000-0000FD1A0000}"/>
    <cellStyle name="Normal 12 2 2 3 3 3 2 3" xfId="7304" xr:uid="{00000000-0005-0000-0000-0000FE1A0000}"/>
    <cellStyle name="Normal 12 2 2 3 3 3 2 4" xfId="7305" xr:uid="{00000000-0005-0000-0000-0000FF1A0000}"/>
    <cellStyle name="Normal 12 2 2 3 3 3 2 5" xfId="7306" xr:uid="{00000000-0005-0000-0000-0000001B0000}"/>
    <cellStyle name="Normal 12 2 2 3 3 3 3" xfId="7307" xr:uid="{00000000-0005-0000-0000-0000011B0000}"/>
    <cellStyle name="Normal 12 2 2 3 3 3 4" xfId="7308" xr:uid="{00000000-0005-0000-0000-0000021B0000}"/>
    <cellStyle name="Normal 12 2 2 3 3 3 5" xfId="7309" xr:uid="{00000000-0005-0000-0000-0000031B0000}"/>
    <cellStyle name="Normal 12 2 2 3 3 3 6" xfId="7310" xr:uid="{00000000-0005-0000-0000-0000041B0000}"/>
    <cellStyle name="Normal 12 2 2 3 3 3 7" xfId="7311" xr:uid="{00000000-0005-0000-0000-0000051B0000}"/>
    <cellStyle name="Normal 12 2 2 3 3 3 8" xfId="7312" xr:uid="{00000000-0005-0000-0000-0000061B0000}"/>
    <cellStyle name="Normal 12 2 2 3 3 4" xfId="7313" xr:uid="{00000000-0005-0000-0000-0000071B0000}"/>
    <cellStyle name="Normal 12 2 2 3 3 4 2" xfId="7314" xr:uid="{00000000-0005-0000-0000-0000081B0000}"/>
    <cellStyle name="Normal 12 2 2 3 3 4 2 2" xfId="7315" xr:uid="{00000000-0005-0000-0000-0000091B0000}"/>
    <cellStyle name="Normal 12 2 2 3 3 4 2 3" xfId="7316" xr:uid="{00000000-0005-0000-0000-00000A1B0000}"/>
    <cellStyle name="Normal 12 2 2 3 3 4 2 4" xfId="7317" xr:uid="{00000000-0005-0000-0000-00000B1B0000}"/>
    <cellStyle name="Normal 12 2 2 3 3 4 2 5" xfId="7318" xr:uid="{00000000-0005-0000-0000-00000C1B0000}"/>
    <cellStyle name="Normal 12 2 2 3 3 4 3" xfId="7319" xr:uid="{00000000-0005-0000-0000-00000D1B0000}"/>
    <cellStyle name="Normal 12 2 2 3 3 4 4" xfId="7320" xr:uid="{00000000-0005-0000-0000-00000E1B0000}"/>
    <cellStyle name="Normal 12 2 2 3 3 4 5" xfId="7321" xr:uid="{00000000-0005-0000-0000-00000F1B0000}"/>
    <cellStyle name="Normal 12 2 2 3 3 4 6" xfId="7322" xr:uid="{00000000-0005-0000-0000-0000101B0000}"/>
    <cellStyle name="Normal 12 2 2 3 3 4 7" xfId="7323" xr:uid="{00000000-0005-0000-0000-0000111B0000}"/>
    <cellStyle name="Normal 12 2 2 3 3 4 8" xfId="7324" xr:uid="{00000000-0005-0000-0000-0000121B0000}"/>
    <cellStyle name="Normal 12 2 2 3 3 5" xfId="7325" xr:uid="{00000000-0005-0000-0000-0000131B0000}"/>
    <cellStyle name="Normal 12 2 2 3 3 5 2" xfId="7326" xr:uid="{00000000-0005-0000-0000-0000141B0000}"/>
    <cellStyle name="Normal 12 2 2 3 3 5 3" xfId="7327" xr:uid="{00000000-0005-0000-0000-0000151B0000}"/>
    <cellStyle name="Normal 12 2 2 3 3 5 4" xfId="7328" xr:uid="{00000000-0005-0000-0000-0000161B0000}"/>
    <cellStyle name="Normal 12 2 2 3 3 5 5" xfId="7329" xr:uid="{00000000-0005-0000-0000-0000171B0000}"/>
    <cellStyle name="Normal 12 2 2 3 3 6" xfId="7330" xr:uid="{00000000-0005-0000-0000-0000181B0000}"/>
    <cellStyle name="Normal 12 2 2 3 3 7" xfId="7331" xr:uid="{00000000-0005-0000-0000-0000191B0000}"/>
    <cellStyle name="Normal 12 2 2 3 3 8" xfId="7332" xr:uid="{00000000-0005-0000-0000-00001A1B0000}"/>
    <cellStyle name="Normal 12 2 2 3 3 9" xfId="7333" xr:uid="{00000000-0005-0000-0000-00001B1B0000}"/>
    <cellStyle name="Normal 12 2 2 3 4" xfId="7334" xr:uid="{00000000-0005-0000-0000-00001C1B0000}"/>
    <cellStyle name="Normal 12 2 2 3 4 10" xfId="7335" xr:uid="{00000000-0005-0000-0000-00001D1B0000}"/>
    <cellStyle name="Normal 12 2 2 3 4 2" xfId="7336" xr:uid="{00000000-0005-0000-0000-00001E1B0000}"/>
    <cellStyle name="Normal 12 2 2 3 4 2 2" xfId="7337" xr:uid="{00000000-0005-0000-0000-00001F1B0000}"/>
    <cellStyle name="Normal 12 2 2 3 4 2 2 2" xfId="7338" xr:uid="{00000000-0005-0000-0000-0000201B0000}"/>
    <cellStyle name="Normal 12 2 2 3 4 2 2 3" xfId="7339" xr:uid="{00000000-0005-0000-0000-0000211B0000}"/>
    <cellStyle name="Normal 12 2 2 3 4 2 2 4" xfId="7340" xr:uid="{00000000-0005-0000-0000-0000221B0000}"/>
    <cellStyle name="Normal 12 2 2 3 4 2 2 5" xfId="7341" xr:uid="{00000000-0005-0000-0000-0000231B0000}"/>
    <cellStyle name="Normal 12 2 2 3 4 2 3" xfId="7342" xr:uid="{00000000-0005-0000-0000-0000241B0000}"/>
    <cellStyle name="Normal 12 2 2 3 4 2 4" xfId="7343" xr:uid="{00000000-0005-0000-0000-0000251B0000}"/>
    <cellStyle name="Normal 12 2 2 3 4 2 5" xfId="7344" xr:uid="{00000000-0005-0000-0000-0000261B0000}"/>
    <cellStyle name="Normal 12 2 2 3 4 2 6" xfId="7345" xr:uid="{00000000-0005-0000-0000-0000271B0000}"/>
    <cellStyle name="Normal 12 2 2 3 4 2 7" xfId="7346" xr:uid="{00000000-0005-0000-0000-0000281B0000}"/>
    <cellStyle name="Normal 12 2 2 3 4 2 8" xfId="7347" xr:uid="{00000000-0005-0000-0000-0000291B0000}"/>
    <cellStyle name="Normal 12 2 2 3 4 3" xfId="7348" xr:uid="{00000000-0005-0000-0000-00002A1B0000}"/>
    <cellStyle name="Normal 12 2 2 3 4 3 2" xfId="7349" xr:uid="{00000000-0005-0000-0000-00002B1B0000}"/>
    <cellStyle name="Normal 12 2 2 3 4 3 2 2" xfId="7350" xr:uid="{00000000-0005-0000-0000-00002C1B0000}"/>
    <cellStyle name="Normal 12 2 2 3 4 3 2 3" xfId="7351" xr:uid="{00000000-0005-0000-0000-00002D1B0000}"/>
    <cellStyle name="Normal 12 2 2 3 4 3 2 4" xfId="7352" xr:uid="{00000000-0005-0000-0000-00002E1B0000}"/>
    <cellStyle name="Normal 12 2 2 3 4 3 2 5" xfId="7353" xr:uid="{00000000-0005-0000-0000-00002F1B0000}"/>
    <cellStyle name="Normal 12 2 2 3 4 3 3" xfId="7354" xr:uid="{00000000-0005-0000-0000-0000301B0000}"/>
    <cellStyle name="Normal 12 2 2 3 4 3 4" xfId="7355" xr:uid="{00000000-0005-0000-0000-0000311B0000}"/>
    <cellStyle name="Normal 12 2 2 3 4 3 5" xfId="7356" xr:uid="{00000000-0005-0000-0000-0000321B0000}"/>
    <cellStyle name="Normal 12 2 2 3 4 3 6" xfId="7357" xr:uid="{00000000-0005-0000-0000-0000331B0000}"/>
    <cellStyle name="Normal 12 2 2 3 4 3 7" xfId="7358" xr:uid="{00000000-0005-0000-0000-0000341B0000}"/>
    <cellStyle name="Normal 12 2 2 3 4 3 8" xfId="7359" xr:uid="{00000000-0005-0000-0000-0000351B0000}"/>
    <cellStyle name="Normal 12 2 2 3 4 4" xfId="7360" xr:uid="{00000000-0005-0000-0000-0000361B0000}"/>
    <cellStyle name="Normal 12 2 2 3 4 4 2" xfId="7361" xr:uid="{00000000-0005-0000-0000-0000371B0000}"/>
    <cellStyle name="Normal 12 2 2 3 4 4 3" xfId="7362" xr:uid="{00000000-0005-0000-0000-0000381B0000}"/>
    <cellStyle name="Normal 12 2 2 3 4 4 4" xfId="7363" xr:uid="{00000000-0005-0000-0000-0000391B0000}"/>
    <cellStyle name="Normal 12 2 2 3 4 4 5" xfId="7364" xr:uid="{00000000-0005-0000-0000-00003A1B0000}"/>
    <cellStyle name="Normal 12 2 2 3 4 5" xfId="7365" xr:uid="{00000000-0005-0000-0000-00003B1B0000}"/>
    <cellStyle name="Normal 12 2 2 3 4 6" xfId="7366" xr:uid="{00000000-0005-0000-0000-00003C1B0000}"/>
    <cellStyle name="Normal 12 2 2 3 4 7" xfId="7367" xr:uid="{00000000-0005-0000-0000-00003D1B0000}"/>
    <cellStyle name="Normal 12 2 2 3 4 8" xfId="7368" xr:uid="{00000000-0005-0000-0000-00003E1B0000}"/>
    <cellStyle name="Normal 12 2 2 3 4 9" xfId="7369" xr:uid="{00000000-0005-0000-0000-00003F1B0000}"/>
    <cellStyle name="Normal 12 2 2 3 5" xfId="7370" xr:uid="{00000000-0005-0000-0000-0000401B0000}"/>
    <cellStyle name="Normal 12 2 2 3 5 2" xfId="7371" xr:uid="{00000000-0005-0000-0000-0000411B0000}"/>
    <cellStyle name="Normal 12 2 2 3 5 2 2" xfId="7372" xr:uid="{00000000-0005-0000-0000-0000421B0000}"/>
    <cellStyle name="Normal 12 2 2 3 5 2 3" xfId="7373" xr:uid="{00000000-0005-0000-0000-0000431B0000}"/>
    <cellStyle name="Normal 12 2 2 3 5 2 4" xfId="7374" xr:uid="{00000000-0005-0000-0000-0000441B0000}"/>
    <cellStyle name="Normal 12 2 2 3 5 2 5" xfId="7375" xr:uid="{00000000-0005-0000-0000-0000451B0000}"/>
    <cellStyle name="Normal 12 2 2 3 5 3" xfId="7376" xr:uid="{00000000-0005-0000-0000-0000461B0000}"/>
    <cellStyle name="Normal 12 2 2 3 5 4" xfId="7377" xr:uid="{00000000-0005-0000-0000-0000471B0000}"/>
    <cellStyle name="Normal 12 2 2 3 5 5" xfId="7378" xr:uid="{00000000-0005-0000-0000-0000481B0000}"/>
    <cellStyle name="Normal 12 2 2 3 5 6" xfId="7379" xr:uid="{00000000-0005-0000-0000-0000491B0000}"/>
    <cellStyle name="Normal 12 2 2 3 5 7" xfId="7380" xr:uid="{00000000-0005-0000-0000-00004A1B0000}"/>
    <cellStyle name="Normal 12 2 2 3 5 8" xfId="7381" xr:uid="{00000000-0005-0000-0000-00004B1B0000}"/>
    <cellStyle name="Normal 12 2 2 3 6" xfId="7382" xr:uid="{00000000-0005-0000-0000-00004C1B0000}"/>
    <cellStyle name="Normal 12 2 2 3 6 2" xfId="7383" xr:uid="{00000000-0005-0000-0000-00004D1B0000}"/>
    <cellStyle name="Normal 12 2 2 3 6 2 2" xfId="7384" xr:uid="{00000000-0005-0000-0000-00004E1B0000}"/>
    <cellStyle name="Normal 12 2 2 3 6 2 3" xfId="7385" xr:uid="{00000000-0005-0000-0000-00004F1B0000}"/>
    <cellStyle name="Normal 12 2 2 3 6 2 4" xfId="7386" xr:uid="{00000000-0005-0000-0000-0000501B0000}"/>
    <cellStyle name="Normal 12 2 2 3 6 2 5" xfId="7387" xr:uid="{00000000-0005-0000-0000-0000511B0000}"/>
    <cellStyle name="Normal 12 2 2 3 6 3" xfId="7388" xr:uid="{00000000-0005-0000-0000-0000521B0000}"/>
    <cellStyle name="Normal 12 2 2 3 6 4" xfId="7389" xr:uid="{00000000-0005-0000-0000-0000531B0000}"/>
    <cellStyle name="Normal 12 2 2 3 6 5" xfId="7390" xr:uid="{00000000-0005-0000-0000-0000541B0000}"/>
    <cellStyle name="Normal 12 2 2 3 6 6" xfId="7391" xr:uid="{00000000-0005-0000-0000-0000551B0000}"/>
    <cellStyle name="Normal 12 2 2 3 6 7" xfId="7392" xr:uid="{00000000-0005-0000-0000-0000561B0000}"/>
    <cellStyle name="Normal 12 2 2 3 6 8" xfId="7393" xr:uid="{00000000-0005-0000-0000-0000571B0000}"/>
    <cellStyle name="Normal 12 2 2 3 7" xfId="7394" xr:uid="{00000000-0005-0000-0000-0000581B0000}"/>
    <cellStyle name="Normal 12 2 2 3 7 2" xfId="7395" xr:uid="{00000000-0005-0000-0000-0000591B0000}"/>
    <cellStyle name="Normal 12 2 2 3 7 3" xfId="7396" xr:uid="{00000000-0005-0000-0000-00005A1B0000}"/>
    <cellStyle name="Normal 12 2 2 3 7 4" xfId="7397" xr:uid="{00000000-0005-0000-0000-00005B1B0000}"/>
    <cellStyle name="Normal 12 2 2 3 7 5" xfId="7398" xr:uid="{00000000-0005-0000-0000-00005C1B0000}"/>
    <cellStyle name="Normal 12 2 2 3 8" xfId="7399" xr:uid="{00000000-0005-0000-0000-00005D1B0000}"/>
    <cellStyle name="Normal 12 2 2 3 9" xfId="7400" xr:uid="{00000000-0005-0000-0000-00005E1B0000}"/>
    <cellStyle name="Normal 12 2 2 4" xfId="7401" xr:uid="{00000000-0005-0000-0000-00005F1B0000}"/>
    <cellStyle name="Normal 12 2 2 4 10" xfId="7402" xr:uid="{00000000-0005-0000-0000-0000601B0000}"/>
    <cellStyle name="Normal 12 2 2 4 11" xfId="7403" xr:uid="{00000000-0005-0000-0000-0000611B0000}"/>
    <cellStyle name="Normal 12 2 2 4 12" xfId="7404" xr:uid="{00000000-0005-0000-0000-0000621B0000}"/>
    <cellStyle name="Normal 12 2 2 4 13" xfId="7405" xr:uid="{00000000-0005-0000-0000-0000631B0000}"/>
    <cellStyle name="Normal 12 2 2 4 2" xfId="7406" xr:uid="{00000000-0005-0000-0000-0000641B0000}"/>
    <cellStyle name="Normal 12 2 2 4 2 10" xfId="7407" xr:uid="{00000000-0005-0000-0000-0000651B0000}"/>
    <cellStyle name="Normal 12 2 2 4 2 11" xfId="7408" xr:uid="{00000000-0005-0000-0000-0000661B0000}"/>
    <cellStyle name="Normal 12 2 2 4 2 2" xfId="7409" xr:uid="{00000000-0005-0000-0000-0000671B0000}"/>
    <cellStyle name="Normal 12 2 2 4 2 2 10" xfId="7410" xr:uid="{00000000-0005-0000-0000-0000681B0000}"/>
    <cellStyle name="Normal 12 2 2 4 2 2 2" xfId="7411" xr:uid="{00000000-0005-0000-0000-0000691B0000}"/>
    <cellStyle name="Normal 12 2 2 4 2 2 2 2" xfId="7412" xr:uid="{00000000-0005-0000-0000-00006A1B0000}"/>
    <cellStyle name="Normal 12 2 2 4 2 2 2 2 2" xfId="7413" xr:uid="{00000000-0005-0000-0000-00006B1B0000}"/>
    <cellStyle name="Normal 12 2 2 4 2 2 2 2 3" xfId="7414" xr:uid="{00000000-0005-0000-0000-00006C1B0000}"/>
    <cellStyle name="Normal 12 2 2 4 2 2 2 2 4" xfId="7415" xr:uid="{00000000-0005-0000-0000-00006D1B0000}"/>
    <cellStyle name="Normal 12 2 2 4 2 2 2 2 5" xfId="7416" xr:uid="{00000000-0005-0000-0000-00006E1B0000}"/>
    <cellStyle name="Normal 12 2 2 4 2 2 2 3" xfId="7417" xr:uid="{00000000-0005-0000-0000-00006F1B0000}"/>
    <cellStyle name="Normal 12 2 2 4 2 2 2 4" xfId="7418" xr:uid="{00000000-0005-0000-0000-0000701B0000}"/>
    <cellStyle name="Normal 12 2 2 4 2 2 2 5" xfId="7419" xr:uid="{00000000-0005-0000-0000-0000711B0000}"/>
    <cellStyle name="Normal 12 2 2 4 2 2 2 6" xfId="7420" xr:uid="{00000000-0005-0000-0000-0000721B0000}"/>
    <cellStyle name="Normal 12 2 2 4 2 2 2 7" xfId="7421" xr:uid="{00000000-0005-0000-0000-0000731B0000}"/>
    <cellStyle name="Normal 12 2 2 4 2 2 2 8" xfId="7422" xr:uid="{00000000-0005-0000-0000-0000741B0000}"/>
    <cellStyle name="Normal 12 2 2 4 2 2 3" xfId="7423" xr:uid="{00000000-0005-0000-0000-0000751B0000}"/>
    <cellStyle name="Normal 12 2 2 4 2 2 3 2" xfId="7424" xr:uid="{00000000-0005-0000-0000-0000761B0000}"/>
    <cellStyle name="Normal 12 2 2 4 2 2 3 2 2" xfId="7425" xr:uid="{00000000-0005-0000-0000-0000771B0000}"/>
    <cellStyle name="Normal 12 2 2 4 2 2 3 2 3" xfId="7426" xr:uid="{00000000-0005-0000-0000-0000781B0000}"/>
    <cellStyle name="Normal 12 2 2 4 2 2 3 2 4" xfId="7427" xr:uid="{00000000-0005-0000-0000-0000791B0000}"/>
    <cellStyle name="Normal 12 2 2 4 2 2 3 2 5" xfId="7428" xr:uid="{00000000-0005-0000-0000-00007A1B0000}"/>
    <cellStyle name="Normal 12 2 2 4 2 2 3 3" xfId="7429" xr:uid="{00000000-0005-0000-0000-00007B1B0000}"/>
    <cellStyle name="Normal 12 2 2 4 2 2 3 4" xfId="7430" xr:uid="{00000000-0005-0000-0000-00007C1B0000}"/>
    <cellStyle name="Normal 12 2 2 4 2 2 3 5" xfId="7431" xr:uid="{00000000-0005-0000-0000-00007D1B0000}"/>
    <cellStyle name="Normal 12 2 2 4 2 2 3 6" xfId="7432" xr:uid="{00000000-0005-0000-0000-00007E1B0000}"/>
    <cellStyle name="Normal 12 2 2 4 2 2 3 7" xfId="7433" xr:uid="{00000000-0005-0000-0000-00007F1B0000}"/>
    <cellStyle name="Normal 12 2 2 4 2 2 3 8" xfId="7434" xr:uid="{00000000-0005-0000-0000-0000801B0000}"/>
    <cellStyle name="Normal 12 2 2 4 2 2 4" xfId="7435" xr:uid="{00000000-0005-0000-0000-0000811B0000}"/>
    <cellStyle name="Normal 12 2 2 4 2 2 4 2" xfId="7436" xr:uid="{00000000-0005-0000-0000-0000821B0000}"/>
    <cellStyle name="Normal 12 2 2 4 2 2 4 3" xfId="7437" xr:uid="{00000000-0005-0000-0000-0000831B0000}"/>
    <cellStyle name="Normal 12 2 2 4 2 2 4 4" xfId="7438" xr:uid="{00000000-0005-0000-0000-0000841B0000}"/>
    <cellStyle name="Normal 12 2 2 4 2 2 4 5" xfId="7439" xr:uid="{00000000-0005-0000-0000-0000851B0000}"/>
    <cellStyle name="Normal 12 2 2 4 2 2 5" xfId="7440" xr:uid="{00000000-0005-0000-0000-0000861B0000}"/>
    <cellStyle name="Normal 12 2 2 4 2 2 6" xfId="7441" xr:uid="{00000000-0005-0000-0000-0000871B0000}"/>
    <cellStyle name="Normal 12 2 2 4 2 2 7" xfId="7442" xr:uid="{00000000-0005-0000-0000-0000881B0000}"/>
    <cellStyle name="Normal 12 2 2 4 2 2 8" xfId="7443" xr:uid="{00000000-0005-0000-0000-0000891B0000}"/>
    <cellStyle name="Normal 12 2 2 4 2 2 9" xfId="7444" xr:uid="{00000000-0005-0000-0000-00008A1B0000}"/>
    <cellStyle name="Normal 12 2 2 4 2 3" xfId="7445" xr:uid="{00000000-0005-0000-0000-00008B1B0000}"/>
    <cellStyle name="Normal 12 2 2 4 2 3 2" xfId="7446" xr:uid="{00000000-0005-0000-0000-00008C1B0000}"/>
    <cellStyle name="Normal 12 2 2 4 2 3 2 2" xfId="7447" xr:uid="{00000000-0005-0000-0000-00008D1B0000}"/>
    <cellStyle name="Normal 12 2 2 4 2 3 2 3" xfId="7448" xr:uid="{00000000-0005-0000-0000-00008E1B0000}"/>
    <cellStyle name="Normal 12 2 2 4 2 3 2 4" xfId="7449" xr:uid="{00000000-0005-0000-0000-00008F1B0000}"/>
    <cellStyle name="Normal 12 2 2 4 2 3 2 5" xfId="7450" xr:uid="{00000000-0005-0000-0000-0000901B0000}"/>
    <cellStyle name="Normal 12 2 2 4 2 3 3" xfId="7451" xr:uid="{00000000-0005-0000-0000-0000911B0000}"/>
    <cellStyle name="Normal 12 2 2 4 2 3 4" xfId="7452" xr:uid="{00000000-0005-0000-0000-0000921B0000}"/>
    <cellStyle name="Normal 12 2 2 4 2 3 5" xfId="7453" xr:uid="{00000000-0005-0000-0000-0000931B0000}"/>
    <cellStyle name="Normal 12 2 2 4 2 3 6" xfId="7454" xr:uid="{00000000-0005-0000-0000-0000941B0000}"/>
    <cellStyle name="Normal 12 2 2 4 2 3 7" xfId="7455" xr:uid="{00000000-0005-0000-0000-0000951B0000}"/>
    <cellStyle name="Normal 12 2 2 4 2 3 8" xfId="7456" xr:uid="{00000000-0005-0000-0000-0000961B0000}"/>
    <cellStyle name="Normal 12 2 2 4 2 4" xfId="7457" xr:uid="{00000000-0005-0000-0000-0000971B0000}"/>
    <cellStyle name="Normal 12 2 2 4 2 4 2" xfId="7458" xr:uid="{00000000-0005-0000-0000-0000981B0000}"/>
    <cellStyle name="Normal 12 2 2 4 2 4 2 2" xfId="7459" xr:uid="{00000000-0005-0000-0000-0000991B0000}"/>
    <cellStyle name="Normal 12 2 2 4 2 4 2 3" xfId="7460" xr:uid="{00000000-0005-0000-0000-00009A1B0000}"/>
    <cellStyle name="Normal 12 2 2 4 2 4 2 4" xfId="7461" xr:uid="{00000000-0005-0000-0000-00009B1B0000}"/>
    <cellStyle name="Normal 12 2 2 4 2 4 2 5" xfId="7462" xr:uid="{00000000-0005-0000-0000-00009C1B0000}"/>
    <cellStyle name="Normal 12 2 2 4 2 4 3" xfId="7463" xr:uid="{00000000-0005-0000-0000-00009D1B0000}"/>
    <cellStyle name="Normal 12 2 2 4 2 4 4" xfId="7464" xr:uid="{00000000-0005-0000-0000-00009E1B0000}"/>
    <cellStyle name="Normal 12 2 2 4 2 4 5" xfId="7465" xr:uid="{00000000-0005-0000-0000-00009F1B0000}"/>
    <cellStyle name="Normal 12 2 2 4 2 4 6" xfId="7466" xr:uid="{00000000-0005-0000-0000-0000A01B0000}"/>
    <cellStyle name="Normal 12 2 2 4 2 4 7" xfId="7467" xr:uid="{00000000-0005-0000-0000-0000A11B0000}"/>
    <cellStyle name="Normal 12 2 2 4 2 4 8" xfId="7468" xr:uid="{00000000-0005-0000-0000-0000A21B0000}"/>
    <cellStyle name="Normal 12 2 2 4 2 5" xfId="7469" xr:uid="{00000000-0005-0000-0000-0000A31B0000}"/>
    <cellStyle name="Normal 12 2 2 4 2 5 2" xfId="7470" xr:uid="{00000000-0005-0000-0000-0000A41B0000}"/>
    <cellStyle name="Normal 12 2 2 4 2 5 3" xfId="7471" xr:uid="{00000000-0005-0000-0000-0000A51B0000}"/>
    <cellStyle name="Normal 12 2 2 4 2 5 4" xfId="7472" xr:uid="{00000000-0005-0000-0000-0000A61B0000}"/>
    <cellStyle name="Normal 12 2 2 4 2 5 5" xfId="7473" xr:uid="{00000000-0005-0000-0000-0000A71B0000}"/>
    <cellStyle name="Normal 12 2 2 4 2 6" xfId="7474" xr:uid="{00000000-0005-0000-0000-0000A81B0000}"/>
    <cellStyle name="Normal 12 2 2 4 2 7" xfId="7475" xr:uid="{00000000-0005-0000-0000-0000A91B0000}"/>
    <cellStyle name="Normal 12 2 2 4 2 8" xfId="7476" xr:uid="{00000000-0005-0000-0000-0000AA1B0000}"/>
    <cellStyle name="Normal 12 2 2 4 2 9" xfId="7477" xr:uid="{00000000-0005-0000-0000-0000AB1B0000}"/>
    <cellStyle name="Normal 12 2 2 4 3" xfId="7478" xr:uid="{00000000-0005-0000-0000-0000AC1B0000}"/>
    <cellStyle name="Normal 12 2 2 4 3 10" xfId="7479" xr:uid="{00000000-0005-0000-0000-0000AD1B0000}"/>
    <cellStyle name="Normal 12 2 2 4 3 11" xfId="7480" xr:uid="{00000000-0005-0000-0000-0000AE1B0000}"/>
    <cellStyle name="Normal 12 2 2 4 3 2" xfId="7481" xr:uid="{00000000-0005-0000-0000-0000AF1B0000}"/>
    <cellStyle name="Normal 12 2 2 4 3 2 10" xfId="7482" xr:uid="{00000000-0005-0000-0000-0000B01B0000}"/>
    <cellStyle name="Normal 12 2 2 4 3 2 2" xfId="7483" xr:uid="{00000000-0005-0000-0000-0000B11B0000}"/>
    <cellStyle name="Normal 12 2 2 4 3 2 2 2" xfId="7484" xr:uid="{00000000-0005-0000-0000-0000B21B0000}"/>
    <cellStyle name="Normal 12 2 2 4 3 2 2 2 2" xfId="7485" xr:uid="{00000000-0005-0000-0000-0000B31B0000}"/>
    <cellStyle name="Normal 12 2 2 4 3 2 2 2 3" xfId="7486" xr:uid="{00000000-0005-0000-0000-0000B41B0000}"/>
    <cellStyle name="Normal 12 2 2 4 3 2 2 2 4" xfId="7487" xr:uid="{00000000-0005-0000-0000-0000B51B0000}"/>
    <cellStyle name="Normal 12 2 2 4 3 2 2 2 5" xfId="7488" xr:uid="{00000000-0005-0000-0000-0000B61B0000}"/>
    <cellStyle name="Normal 12 2 2 4 3 2 2 3" xfId="7489" xr:uid="{00000000-0005-0000-0000-0000B71B0000}"/>
    <cellStyle name="Normal 12 2 2 4 3 2 2 4" xfId="7490" xr:uid="{00000000-0005-0000-0000-0000B81B0000}"/>
    <cellStyle name="Normal 12 2 2 4 3 2 2 5" xfId="7491" xr:uid="{00000000-0005-0000-0000-0000B91B0000}"/>
    <cellStyle name="Normal 12 2 2 4 3 2 2 6" xfId="7492" xr:uid="{00000000-0005-0000-0000-0000BA1B0000}"/>
    <cellStyle name="Normal 12 2 2 4 3 2 2 7" xfId="7493" xr:uid="{00000000-0005-0000-0000-0000BB1B0000}"/>
    <cellStyle name="Normal 12 2 2 4 3 2 2 8" xfId="7494" xr:uid="{00000000-0005-0000-0000-0000BC1B0000}"/>
    <cellStyle name="Normal 12 2 2 4 3 2 3" xfId="7495" xr:uid="{00000000-0005-0000-0000-0000BD1B0000}"/>
    <cellStyle name="Normal 12 2 2 4 3 2 3 2" xfId="7496" xr:uid="{00000000-0005-0000-0000-0000BE1B0000}"/>
    <cellStyle name="Normal 12 2 2 4 3 2 3 2 2" xfId="7497" xr:uid="{00000000-0005-0000-0000-0000BF1B0000}"/>
    <cellStyle name="Normal 12 2 2 4 3 2 3 2 3" xfId="7498" xr:uid="{00000000-0005-0000-0000-0000C01B0000}"/>
    <cellStyle name="Normal 12 2 2 4 3 2 3 2 4" xfId="7499" xr:uid="{00000000-0005-0000-0000-0000C11B0000}"/>
    <cellStyle name="Normal 12 2 2 4 3 2 3 2 5" xfId="7500" xr:uid="{00000000-0005-0000-0000-0000C21B0000}"/>
    <cellStyle name="Normal 12 2 2 4 3 2 3 3" xfId="7501" xr:uid="{00000000-0005-0000-0000-0000C31B0000}"/>
    <cellStyle name="Normal 12 2 2 4 3 2 3 4" xfId="7502" xr:uid="{00000000-0005-0000-0000-0000C41B0000}"/>
    <cellStyle name="Normal 12 2 2 4 3 2 3 5" xfId="7503" xr:uid="{00000000-0005-0000-0000-0000C51B0000}"/>
    <cellStyle name="Normal 12 2 2 4 3 2 3 6" xfId="7504" xr:uid="{00000000-0005-0000-0000-0000C61B0000}"/>
    <cellStyle name="Normal 12 2 2 4 3 2 3 7" xfId="7505" xr:uid="{00000000-0005-0000-0000-0000C71B0000}"/>
    <cellStyle name="Normal 12 2 2 4 3 2 3 8" xfId="7506" xr:uid="{00000000-0005-0000-0000-0000C81B0000}"/>
    <cellStyle name="Normal 12 2 2 4 3 2 4" xfId="7507" xr:uid="{00000000-0005-0000-0000-0000C91B0000}"/>
    <cellStyle name="Normal 12 2 2 4 3 2 4 2" xfId="7508" xr:uid="{00000000-0005-0000-0000-0000CA1B0000}"/>
    <cellStyle name="Normal 12 2 2 4 3 2 4 3" xfId="7509" xr:uid="{00000000-0005-0000-0000-0000CB1B0000}"/>
    <cellStyle name="Normal 12 2 2 4 3 2 4 4" xfId="7510" xr:uid="{00000000-0005-0000-0000-0000CC1B0000}"/>
    <cellStyle name="Normal 12 2 2 4 3 2 4 5" xfId="7511" xr:uid="{00000000-0005-0000-0000-0000CD1B0000}"/>
    <cellStyle name="Normal 12 2 2 4 3 2 5" xfId="7512" xr:uid="{00000000-0005-0000-0000-0000CE1B0000}"/>
    <cellStyle name="Normal 12 2 2 4 3 2 6" xfId="7513" xr:uid="{00000000-0005-0000-0000-0000CF1B0000}"/>
    <cellStyle name="Normal 12 2 2 4 3 2 7" xfId="7514" xr:uid="{00000000-0005-0000-0000-0000D01B0000}"/>
    <cellStyle name="Normal 12 2 2 4 3 2 8" xfId="7515" xr:uid="{00000000-0005-0000-0000-0000D11B0000}"/>
    <cellStyle name="Normal 12 2 2 4 3 2 9" xfId="7516" xr:uid="{00000000-0005-0000-0000-0000D21B0000}"/>
    <cellStyle name="Normal 12 2 2 4 3 3" xfId="7517" xr:uid="{00000000-0005-0000-0000-0000D31B0000}"/>
    <cellStyle name="Normal 12 2 2 4 3 3 2" xfId="7518" xr:uid="{00000000-0005-0000-0000-0000D41B0000}"/>
    <cellStyle name="Normal 12 2 2 4 3 3 2 2" xfId="7519" xr:uid="{00000000-0005-0000-0000-0000D51B0000}"/>
    <cellStyle name="Normal 12 2 2 4 3 3 2 3" xfId="7520" xr:uid="{00000000-0005-0000-0000-0000D61B0000}"/>
    <cellStyle name="Normal 12 2 2 4 3 3 2 4" xfId="7521" xr:uid="{00000000-0005-0000-0000-0000D71B0000}"/>
    <cellStyle name="Normal 12 2 2 4 3 3 2 5" xfId="7522" xr:uid="{00000000-0005-0000-0000-0000D81B0000}"/>
    <cellStyle name="Normal 12 2 2 4 3 3 3" xfId="7523" xr:uid="{00000000-0005-0000-0000-0000D91B0000}"/>
    <cellStyle name="Normal 12 2 2 4 3 3 4" xfId="7524" xr:uid="{00000000-0005-0000-0000-0000DA1B0000}"/>
    <cellStyle name="Normal 12 2 2 4 3 3 5" xfId="7525" xr:uid="{00000000-0005-0000-0000-0000DB1B0000}"/>
    <cellStyle name="Normal 12 2 2 4 3 3 6" xfId="7526" xr:uid="{00000000-0005-0000-0000-0000DC1B0000}"/>
    <cellStyle name="Normal 12 2 2 4 3 3 7" xfId="7527" xr:uid="{00000000-0005-0000-0000-0000DD1B0000}"/>
    <cellStyle name="Normal 12 2 2 4 3 3 8" xfId="7528" xr:uid="{00000000-0005-0000-0000-0000DE1B0000}"/>
    <cellStyle name="Normal 12 2 2 4 3 4" xfId="7529" xr:uid="{00000000-0005-0000-0000-0000DF1B0000}"/>
    <cellStyle name="Normal 12 2 2 4 3 4 2" xfId="7530" xr:uid="{00000000-0005-0000-0000-0000E01B0000}"/>
    <cellStyle name="Normal 12 2 2 4 3 4 2 2" xfId="7531" xr:uid="{00000000-0005-0000-0000-0000E11B0000}"/>
    <cellStyle name="Normal 12 2 2 4 3 4 2 3" xfId="7532" xr:uid="{00000000-0005-0000-0000-0000E21B0000}"/>
    <cellStyle name="Normal 12 2 2 4 3 4 2 4" xfId="7533" xr:uid="{00000000-0005-0000-0000-0000E31B0000}"/>
    <cellStyle name="Normal 12 2 2 4 3 4 2 5" xfId="7534" xr:uid="{00000000-0005-0000-0000-0000E41B0000}"/>
    <cellStyle name="Normal 12 2 2 4 3 4 3" xfId="7535" xr:uid="{00000000-0005-0000-0000-0000E51B0000}"/>
    <cellStyle name="Normal 12 2 2 4 3 4 4" xfId="7536" xr:uid="{00000000-0005-0000-0000-0000E61B0000}"/>
    <cellStyle name="Normal 12 2 2 4 3 4 5" xfId="7537" xr:uid="{00000000-0005-0000-0000-0000E71B0000}"/>
    <cellStyle name="Normal 12 2 2 4 3 4 6" xfId="7538" xr:uid="{00000000-0005-0000-0000-0000E81B0000}"/>
    <cellStyle name="Normal 12 2 2 4 3 4 7" xfId="7539" xr:uid="{00000000-0005-0000-0000-0000E91B0000}"/>
    <cellStyle name="Normal 12 2 2 4 3 4 8" xfId="7540" xr:uid="{00000000-0005-0000-0000-0000EA1B0000}"/>
    <cellStyle name="Normal 12 2 2 4 3 5" xfId="7541" xr:uid="{00000000-0005-0000-0000-0000EB1B0000}"/>
    <cellStyle name="Normal 12 2 2 4 3 5 2" xfId="7542" xr:uid="{00000000-0005-0000-0000-0000EC1B0000}"/>
    <cellStyle name="Normal 12 2 2 4 3 5 3" xfId="7543" xr:uid="{00000000-0005-0000-0000-0000ED1B0000}"/>
    <cellStyle name="Normal 12 2 2 4 3 5 4" xfId="7544" xr:uid="{00000000-0005-0000-0000-0000EE1B0000}"/>
    <cellStyle name="Normal 12 2 2 4 3 5 5" xfId="7545" xr:uid="{00000000-0005-0000-0000-0000EF1B0000}"/>
    <cellStyle name="Normal 12 2 2 4 3 6" xfId="7546" xr:uid="{00000000-0005-0000-0000-0000F01B0000}"/>
    <cellStyle name="Normal 12 2 2 4 3 7" xfId="7547" xr:uid="{00000000-0005-0000-0000-0000F11B0000}"/>
    <cellStyle name="Normal 12 2 2 4 3 8" xfId="7548" xr:uid="{00000000-0005-0000-0000-0000F21B0000}"/>
    <cellStyle name="Normal 12 2 2 4 3 9" xfId="7549" xr:uid="{00000000-0005-0000-0000-0000F31B0000}"/>
    <cellStyle name="Normal 12 2 2 4 4" xfId="7550" xr:uid="{00000000-0005-0000-0000-0000F41B0000}"/>
    <cellStyle name="Normal 12 2 2 4 4 10" xfId="7551" xr:uid="{00000000-0005-0000-0000-0000F51B0000}"/>
    <cellStyle name="Normal 12 2 2 4 4 2" xfId="7552" xr:uid="{00000000-0005-0000-0000-0000F61B0000}"/>
    <cellStyle name="Normal 12 2 2 4 4 2 2" xfId="7553" xr:uid="{00000000-0005-0000-0000-0000F71B0000}"/>
    <cellStyle name="Normal 12 2 2 4 4 2 2 2" xfId="7554" xr:uid="{00000000-0005-0000-0000-0000F81B0000}"/>
    <cellStyle name="Normal 12 2 2 4 4 2 2 3" xfId="7555" xr:uid="{00000000-0005-0000-0000-0000F91B0000}"/>
    <cellStyle name="Normal 12 2 2 4 4 2 2 4" xfId="7556" xr:uid="{00000000-0005-0000-0000-0000FA1B0000}"/>
    <cellStyle name="Normal 12 2 2 4 4 2 2 5" xfId="7557" xr:uid="{00000000-0005-0000-0000-0000FB1B0000}"/>
    <cellStyle name="Normal 12 2 2 4 4 2 3" xfId="7558" xr:uid="{00000000-0005-0000-0000-0000FC1B0000}"/>
    <cellStyle name="Normal 12 2 2 4 4 2 4" xfId="7559" xr:uid="{00000000-0005-0000-0000-0000FD1B0000}"/>
    <cellStyle name="Normal 12 2 2 4 4 2 5" xfId="7560" xr:uid="{00000000-0005-0000-0000-0000FE1B0000}"/>
    <cellStyle name="Normal 12 2 2 4 4 2 6" xfId="7561" xr:uid="{00000000-0005-0000-0000-0000FF1B0000}"/>
    <cellStyle name="Normal 12 2 2 4 4 2 7" xfId="7562" xr:uid="{00000000-0005-0000-0000-0000001C0000}"/>
    <cellStyle name="Normal 12 2 2 4 4 2 8" xfId="7563" xr:uid="{00000000-0005-0000-0000-0000011C0000}"/>
    <cellStyle name="Normal 12 2 2 4 4 3" xfId="7564" xr:uid="{00000000-0005-0000-0000-0000021C0000}"/>
    <cellStyle name="Normal 12 2 2 4 4 3 2" xfId="7565" xr:uid="{00000000-0005-0000-0000-0000031C0000}"/>
    <cellStyle name="Normal 12 2 2 4 4 3 2 2" xfId="7566" xr:uid="{00000000-0005-0000-0000-0000041C0000}"/>
    <cellStyle name="Normal 12 2 2 4 4 3 2 3" xfId="7567" xr:uid="{00000000-0005-0000-0000-0000051C0000}"/>
    <cellStyle name="Normal 12 2 2 4 4 3 2 4" xfId="7568" xr:uid="{00000000-0005-0000-0000-0000061C0000}"/>
    <cellStyle name="Normal 12 2 2 4 4 3 2 5" xfId="7569" xr:uid="{00000000-0005-0000-0000-0000071C0000}"/>
    <cellStyle name="Normal 12 2 2 4 4 3 3" xfId="7570" xr:uid="{00000000-0005-0000-0000-0000081C0000}"/>
    <cellStyle name="Normal 12 2 2 4 4 3 4" xfId="7571" xr:uid="{00000000-0005-0000-0000-0000091C0000}"/>
    <cellStyle name="Normal 12 2 2 4 4 3 5" xfId="7572" xr:uid="{00000000-0005-0000-0000-00000A1C0000}"/>
    <cellStyle name="Normal 12 2 2 4 4 3 6" xfId="7573" xr:uid="{00000000-0005-0000-0000-00000B1C0000}"/>
    <cellStyle name="Normal 12 2 2 4 4 3 7" xfId="7574" xr:uid="{00000000-0005-0000-0000-00000C1C0000}"/>
    <cellStyle name="Normal 12 2 2 4 4 3 8" xfId="7575" xr:uid="{00000000-0005-0000-0000-00000D1C0000}"/>
    <cellStyle name="Normal 12 2 2 4 4 4" xfId="7576" xr:uid="{00000000-0005-0000-0000-00000E1C0000}"/>
    <cellStyle name="Normal 12 2 2 4 4 4 2" xfId="7577" xr:uid="{00000000-0005-0000-0000-00000F1C0000}"/>
    <cellStyle name="Normal 12 2 2 4 4 4 3" xfId="7578" xr:uid="{00000000-0005-0000-0000-0000101C0000}"/>
    <cellStyle name="Normal 12 2 2 4 4 4 4" xfId="7579" xr:uid="{00000000-0005-0000-0000-0000111C0000}"/>
    <cellStyle name="Normal 12 2 2 4 4 4 5" xfId="7580" xr:uid="{00000000-0005-0000-0000-0000121C0000}"/>
    <cellStyle name="Normal 12 2 2 4 4 5" xfId="7581" xr:uid="{00000000-0005-0000-0000-0000131C0000}"/>
    <cellStyle name="Normal 12 2 2 4 4 6" xfId="7582" xr:uid="{00000000-0005-0000-0000-0000141C0000}"/>
    <cellStyle name="Normal 12 2 2 4 4 7" xfId="7583" xr:uid="{00000000-0005-0000-0000-0000151C0000}"/>
    <cellStyle name="Normal 12 2 2 4 4 8" xfId="7584" xr:uid="{00000000-0005-0000-0000-0000161C0000}"/>
    <cellStyle name="Normal 12 2 2 4 4 9" xfId="7585" xr:uid="{00000000-0005-0000-0000-0000171C0000}"/>
    <cellStyle name="Normal 12 2 2 4 5" xfId="7586" xr:uid="{00000000-0005-0000-0000-0000181C0000}"/>
    <cellStyle name="Normal 12 2 2 4 5 2" xfId="7587" xr:uid="{00000000-0005-0000-0000-0000191C0000}"/>
    <cellStyle name="Normal 12 2 2 4 5 2 2" xfId="7588" xr:uid="{00000000-0005-0000-0000-00001A1C0000}"/>
    <cellStyle name="Normal 12 2 2 4 5 2 3" xfId="7589" xr:uid="{00000000-0005-0000-0000-00001B1C0000}"/>
    <cellStyle name="Normal 12 2 2 4 5 2 4" xfId="7590" xr:uid="{00000000-0005-0000-0000-00001C1C0000}"/>
    <cellStyle name="Normal 12 2 2 4 5 2 5" xfId="7591" xr:uid="{00000000-0005-0000-0000-00001D1C0000}"/>
    <cellStyle name="Normal 12 2 2 4 5 3" xfId="7592" xr:uid="{00000000-0005-0000-0000-00001E1C0000}"/>
    <cellStyle name="Normal 12 2 2 4 5 4" xfId="7593" xr:uid="{00000000-0005-0000-0000-00001F1C0000}"/>
    <cellStyle name="Normal 12 2 2 4 5 5" xfId="7594" xr:uid="{00000000-0005-0000-0000-0000201C0000}"/>
    <cellStyle name="Normal 12 2 2 4 5 6" xfId="7595" xr:uid="{00000000-0005-0000-0000-0000211C0000}"/>
    <cellStyle name="Normal 12 2 2 4 5 7" xfId="7596" xr:uid="{00000000-0005-0000-0000-0000221C0000}"/>
    <cellStyle name="Normal 12 2 2 4 5 8" xfId="7597" xr:uid="{00000000-0005-0000-0000-0000231C0000}"/>
    <cellStyle name="Normal 12 2 2 4 6" xfId="7598" xr:uid="{00000000-0005-0000-0000-0000241C0000}"/>
    <cellStyle name="Normal 12 2 2 4 6 2" xfId="7599" xr:uid="{00000000-0005-0000-0000-0000251C0000}"/>
    <cellStyle name="Normal 12 2 2 4 6 2 2" xfId="7600" xr:uid="{00000000-0005-0000-0000-0000261C0000}"/>
    <cellStyle name="Normal 12 2 2 4 6 2 3" xfId="7601" xr:uid="{00000000-0005-0000-0000-0000271C0000}"/>
    <cellStyle name="Normal 12 2 2 4 6 2 4" xfId="7602" xr:uid="{00000000-0005-0000-0000-0000281C0000}"/>
    <cellStyle name="Normal 12 2 2 4 6 2 5" xfId="7603" xr:uid="{00000000-0005-0000-0000-0000291C0000}"/>
    <cellStyle name="Normal 12 2 2 4 6 3" xfId="7604" xr:uid="{00000000-0005-0000-0000-00002A1C0000}"/>
    <cellStyle name="Normal 12 2 2 4 6 4" xfId="7605" xr:uid="{00000000-0005-0000-0000-00002B1C0000}"/>
    <cellStyle name="Normal 12 2 2 4 6 5" xfId="7606" xr:uid="{00000000-0005-0000-0000-00002C1C0000}"/>
    <cellStyle name="Normal 12 2 2 4 6 6" xfId="7607" xr:uid="{00000000-0005-0000-0000-00002D1C0000}"/>
    <cellStyle name="Normal 12 2 2 4 6 7" xfId="7608" xr:uid="{00000000-0005-0000-0000-00002E1C0000}"/>
    <cellStyle name="Normal 12 2 2 4 6 8" xfId="7609" xr:uid="{00000000-0005-0000-0000-00002F1C0000}"/>
    <cellStyle name="Normal 12 2 2 4 7" xfId="7610" xr:uid="{00000000-0005-0000-0000-0000301C0000}"/>
    <cellStyle name="Normal 12 2 2 4 7 2" xfId="7611" xr:uid="{00000000-0005-0000-0000-0000311C0000}"/>
    <cellStyle name="Normal 12 2 2 4 7 3" xfId="7612" xr:uid="{00000000-0005-0000-0000-0000321C0000}"/>
    <cellStyle name="Normal 12 2 2 4 7 4" xfId="7613" xr:uid="{00000000-0005-0000-0000-0000331C0000}"/>
    <cellStyle name="Normal 12 2 2 4 7 5" xfId="7614" xr:uid="{00000000-0005-0000-0000-0000341C0000}"/>
    <cellStyle name="Normal 12 2 2 4 8" xfId="7615" xr:uid="{00000000-0005-0000-0000-0000351C0000}"/>
    <cellStyle name="Normal 12 2 2 4 9" xfId="7616" xr:uid="{00000000-0005-0000-0000-0000361C0000}"/>
    <cellStyle name="Normal 12 2 2 5" xfId="7617" xr:uid="{00000000-0005-0000-0000-0000371C0000}"/>
    <cellStyle name="Normal 12 2 2 5 10" xfId="7618" xr:uid="{00000000-0005-0000-0000-0000381C0000}"/>
    <cellStyle name="Normal 12 2 2 5 11" xfId="7619" xr:uid="{00000000-0005-0000-0000-0000391C0000}"/>
    <cellStyle name="Normal 12 2 2 5 12" xfId="7620" xr:uid="{00000000-0005-0000-0000-00003A1C0000}"/>
    <cellStyle name="Normal 12 2 2 5 13" xfId="7621" xr:uid="{00000000-0005-0000-0000-00003B1C0000}"/>
    <cellStyle name="Normal 12 2 2 5 2" xfId="7622" xr:uid="{00000000-0005-0000-0000-00003C1C0000}"/>
    <cellStyle name="Normal 12 2 2 5 2 10" xfId="7623" xr:uid="{00000000-0005-0000-0000-00003D1C0000}"/>
    <cellStyle name="Normal 12 2 2 5 2 11" xfId="7624" xr:uid="{00000000-0005-0000-0000-00003E1C0000}"/>
    <cellStyle name="Normal 12 2 2 5 2 2" xfId="7625" xr:uid="{00000000-0005-0000-0000-00003F1C0000}"/>
    <cellStyle name="Normal 12 2 2 5 2 2 10" xfId="7626" xr:uid="{00000000-0005-0000-0000-0000401C0000}"/>
    <cellStyle name="Normal 12 2 2 5 2 2 2" xfId="7627" xr:uid="{00000000-0005-0000-0000-0000411C0000}"/>
    <cellStyle name="Normal 12 2 2 5 2 2 2 2" xfId="7628" xr:uid="{00000000-0005-0000-0000-0000421C0000}"/>
    <cellStyle name="Normal 12 2 2 5 2 2 2 2 2" xfId="7629" xr:uid="{00000000-0005-0000-0000-0000431C0000}"/>
    <cellStyle name="Normal 12 2 2 5 2 2 2 2 3" xfId="7630" xr:uid="{00000000-0005-0000-0000-0000441C0000}"/>
    <cellStyle name="Normal 12 2 2 5 2 2 2 2 4" xfId="7631" xr:uid="{00000000-0005-0000-0000-0000451C0000}"/>
    <cellStyle name="Normal 12 2 2 5 2 2 2 2 5" xfId="7632" xr:uid="{00000000-0005-0000-0000-0000461C0000}"/>
    <cellStyle name="Normal 12 2 2 5 2 2 2 3" xfId="7633" xr:uid="{00000000-0005-0000-0000-0000471C0000}"/>
    <cellStyle name="Normal 12 2 2 5 2 2 2 4" xfId="7634" xr:uid="{00000000-0005-0000-0000-0000481C0000}"/>
    <cellStyle name="Normal 12 2 2 5 2 2 2 5" xfId="7635" xr:uid="{00000000-0005-0000-0000-0000491C0000}"/>
    <cellStyle name="Normal 12 2 2 5 2 2 2 6" xfId="7636" xr:uid="{00000000-0005-0000-0000-00004A1C0000}"/>
    <cellStyle name="Normal 12 2 2 5 2 2 2 7" xfId="7637" xr:uid="{00000000-0005-0000-0000-00004B1C0000}"/>
    <cellStyle name="Normal 12 2 2 5 2 2 2 8" xfId="7638" xr:uid="{00000000-0005-0000-0000-00004C1C0000}"/>
    <cellStyle name="Normal 12 2 2 5 2 2 3" xfId="7639" xr:uid="{00000000-0005-0000-0000-00004D1C0000}"/>
    <cellStyle name="Normal 12 2 2 5 2 2 3 2" xfId="7640" xr:uid="{00000000-0005-0000-0000-00004E1C0000}"/>
    <cellStyle name="Normal 12 2 2 5 2 2 3 2 2" xfId="7641" xr:uid="{00000000-0005-0000-0000-00004F1C0000}"/>
    <cellStyle name="Normal 12 2 2 5 2 2 3 2 3" xfId="7642" xr:uid="{00000000-0005-0000-0000-0000501C0000}"/>
    <cellStyle name="Normal 12 2 2 5 2 2 3 2 4" xfId="7643" xr:uid="{00000000-0005-0000-0000-0000511C0000}"/>
    <cellStyle name="Normal 12 2 2 5 2 2 3 2 5" xfId="7644" xr:uid="{00000000-0005-0000-0000-0000521C0000}"/>
    <cellStyle name="Normal 12 2 2 5 2 2 3 3" xfId="7645" xr:uid="{00000000-0005-0000-0000-0000531C0000}"/>
    <cellStyle name="Normal 12 2 2 5 2 2 3 4" xfId="7646" xr:uid="{00000000-0005-0000-0000-0000541C0000}"/>
    <cellStyle name="Normal 12 2 2 5 2 2 3 5" xfId="7647" xr:uid="{00000000-0005-0000-0000-0000551C0000}"/>
    <cellStyle name="Normal 12 2 2 5 2 2 3 6" xfId="7648" xr:uid="{00000000-0005-0000-0000-0000561C0000}"/>
    <cellStyle name="Normal 12 2 2 5 2 2 3 7" xfId="7649" xr:uid="{00000000-0005-0000-0000-0000571C0000}"/>
    <cellStyle name="Normal 12 2 2 5 2 2 3 8" xfId="7650" xr:uid="{00000000-0005-0000-0000-0000581C0000}"/>
    <cellStyle name="Normal 12 2 2 5 2 2 4" xfId="7651" xr:uid="{00000000-0005-0000-0000-0000591C0000}"/>
    <cellStyle name="Normal 12 2 2 5 2 2 4 2" xfId="7652" xr:uid="{00000000-0005-0000-0000-00005A1C0000}"/>
    <cellStyle name="Normal 12 2 2 5 2 2 4 3" xfId="7653" xr:uid="{00000000-0005-0000-0000-00005B1C0000}"/>
    <cellStyle name="Normal 12 2 2 5 2 2 4 4" xfId="7654" xr:uid="{00000000-0005-0000-0000-00005C1C0000}"/>
    <cellStyle name="Normal 12 2 2 5 2 2 4 5" xfId="7655" xr:uid="{00000000-0005-0000-0000-00005D1C0000}"/>
    <cellStyle name="Normal 12 2 2 5 2 2 5" xfId="7656" xr:uid="{00000000-0005-0000-0000-00005E1C0000}"/>
    <cellStyle name="Normal 12 2 2 5 2 2 6" xfId="7657" xr:uid="{00000000-0005-0000-0000-00005F1C0000}"/>
    <cellStyle name="Normal 12 2 2 5 2 2 7" xfId="7658" xr:uid="{00000000-0005-0000-0000-0000601C0000}"/>
    <cellStyle name="Normal 12 2 2 5 2 2 8" xfId="7659" xr:uid="{00000000-0005-0000-0000-0000611C0000}"/>
    <cellStyle name="Normal 12 2 2 5 2 2 9" xfId="7660" xr:uid="{00000000-0005-0000-0000-0000621C0000}"/>
    <cellStyle name="Normal 12 2 2 5 2 3" xfId="7661" xr:uid="{00000000-0005-0000-0000-0000631C0000}"/>
    <cellStyle name="Normal 12 2 2 5 2 3 2" xfId="7662" xr:uid="{00000000-0005-0000-0000-0000641C0000}"/>
    <cellStyle name="Normal 12 2 2 5 2 3 2 2" xfId="7663" xr:uid="{00000000-0005-0000-0000-0000651C0000}"/>
    <cellStyle name="Normal 12 2 2 5 2 3 2 3" xfId="7664" xr:uid="{00000000-0005-0000-0000-0000661C0000}"/>
    <cellStyle name="Normal 12 2 2 5 2 3 2 4" xfId="7665" xr:uid="{00000000-0005-0000-0000-0000671C0000}"/>
    <cellStyle name="Normal 12 2 2 5 2 3 2 5" xfId="7666" xr:uid="{00000000-0005-0000-0000-0000681C0000}"/>
    <cellStyle name="Normal 12 2 2 5 2 3 3" xfId="7667" xr:uid="{00000000-0005-0000-0000-0000691C0000}"/>
    <cellStyle name="Normal 12 2 2 5 2 3 4" xfId="7668" xr:uid="{00000000-0005-0000-0000-00006A1C0000}"/>
    <cellStyle name="Normal 12 2 2 5 2 3 5" xfId="7669" xr:uid="{00000000-0005-0000-0000-00006B1C0000}"/>
    <cellStyle name="Normal 12 2 2 5 2 3 6" xfId="7670" xr:uid="{00000000-0005-0000-0000-00006C1C0000}"/>
    <cellStyle name="Normal 12 2 2 5 2 3 7" xfId="7671" xr:uid="{00000000-0005-0000-0000-00006D1C0000}"/>
    <cellStyle name="Normal 12 2 2 5 2 3 8" xfId="7672" xr:uid="{00000000-0005-0000-0000-00006E1C0000}"/>
    <cellStyle name="Normal 12 2 2 5 2 4" xfId="7673" xr:uid="{00000000-0005-0000-0000-00006F1C0000}"/>
    <cellStyle name="Normal 12 2 2 5 2 4 2" xfId="7674" xr:uid="{00000000-0005-0000-0000-0000701C0000}"/>
    <cellStyle name="Normal 12 2 2 5 2 4 2 2" xfId="7675" xr:uid="{00000000-0005-0000-0000-0000711C0000}"/>
    <cellStyle name="Normal 12 2 2 5 2 4 2 3" xfId="7676" xr:uid="{00000000-0005-0000-0000-0000721C0000}"/>
    <cellStyle name="Normal 12 2 2 5 2 4 2 4" xfId="7677" xr:uid="{00000000-0005-0000-0000-0000731C0000}"/>
    <cellStyle name="Normal 12 2 2 5 2 4 2 5" xfId="7678" xr:uid="{00000000-0005-0000-0000-0000741C0000}"/>
    <cellStyle name="Normal 12 2 2 5 2 4 3" xfId="7679" xr:uid="{00000000-0005-0000-0000-0000751C0000}"/>
    <cellStyle name="Normal 12 2 2 5 2 4 4" xfId="7680" xr:uid="{00000000-0005-0000-0000-0000761C0000}"/>
    <cellStyle name="Normal 12 2 2 5 2 4 5" xfId="7681" xr:uid="{00000000-0005-0000-0000-0000771C0000}"/>
    <cellStyle name="Normal 12 2 2 5 2 4 6" xfId="7682" xr:uid="{00000000-0005-0000-0000-0000781C0000}"/>
    <cellStyle name="Normal 12 2 2 5 2 4 7" xfId="7683" xr:uid="{00000000-0005-0000-0000-0000791C0000}"/>
    <cellStyle name="Normal 12 2 2 5 2 4 8" xfId="7684" xr:uid="{00000000-0005-0000-0000-00007A1C0000}"/>
    <cellStyle name="Normal 12 2 2 5 2 5" xfId="7685" xr:uid="{00000000-0005-0000-0000-00007B1C0000}"/>
    <cellStyle name="Normal 12 2 2 5 2 5 2" xfId="7686" xr:uid="{00000000-0005-0000-0000-00007C1C0000}"/>
    <cellStyle name="Normal 12 2 2 5 2 5 3" xfId="7687" xr:uid="{00000000-0005-0000-0000-00007D1C0000}"/>
    <cellStyle name="Normal 12 2 2 5 2 5 4" xfId="7688" xr:uid="{00000000-0005-0000-0000-00007E1C0000}"/>
    <cellStyle name="Normal 12 2 2 5 2 5 5" xfId="7689" xr:uid="{00000000-0005-0000-0000-00007F1C0000}"/>
    <cellStyle name="Normal 12 2 2 5 2 6" xfId="7690" xr:uid="{00000000-0005-0000-0000-0000801C0000}"/>
    <cellStyle name="Normal 12 2 2 5 2 7" xfId="7691" xr:uid="{00000000-0005-0000-0000-0000811C0000}"/>
    <cellStyle name="Normal 12 2 2 5 2 8" xfId="7692" xr:uid="{00000000-0005-0000-0000-0000821C0000}"/>
    <cellStyle name="Normal 12 2 2 5 2 9" xfId="7693" xr:uid="{00000000-0005-0000-0000-0000831C0000}"/>
    <cellStyle name="Normal 12 2 2 5 3" xfId="7694" xr:uid="{00000000-0005-0000-0000-0000841C0000}"/>
    <cellStyle name="Normal 12 2 2 5 3 10" xfId="7695" xr:uid="{00000000-0005-0000-0000-0000851C0000}"/>
    <cellStyle name="Normal 12 2 2 5 3 11" xfId="7696" xr:uid="{00000000-0005-0000-0000-0000861C0000}"/>
    <cellStyle name="Normal 12 2 2 5 3 2" xfId="7697" xr:uid="{00000000-0005-0000-0000-0000871C0000}"/>
    <cellStyle name="Normal 12 2 2 5 3 2 10" xfId="7698" xr:uid="{00000000-0005-0000-0000-0000881C0000}"/>
    <cellStyle name="Normal 12 2 2 5 3 2 2" xfId="7699" xr:uid="{00000000-0005-0000-0000-0000891C0000}"/>
    <cellStyle name="Normal 12 2 2 5 3 2 2 2" xfId="7700" xr:uid="{00000000-0005-0000-0000-00008A1C0000}"/>
    <cellStyle name="Normal 12 2 2 5 3 2 2 2 2" xfId="7701" xr:uid="{00000000-0005-0000-0000-00008B1C0000}"/>
    <cellStyle name="Normal 12 2 2 5 3 2 2 2 3" xfId="7702" xr:uid="{00000000-0005-0000-0000-00008C1C0000}"/>
    <cellStyle name="Normal 12 2 2 5 3 2 2 2 4" xfId="7703" xr:uid="{00000000-0005-0000-0000-00008D1C0000}"/>
    <cellStyle name="Normal 12 2 2 5 3 2 2 2 5" xfId="7704" xr:uid="{00000000-0005-0000-0000-00008E1C0000}"/>
    <cellStyle name="Normal 12 2 2 5 3 2 2 3" xfId="7705" xr:uid="{00000000-0005-0000-0000-00008F1C0000}"/>
    <cellStyle name="Normal 12 2 2 5 3 2 2 4" xfId="7706" xr:uid="{00000000-0005-0000-0000-0000901C0000}"/>
    <cellStyle name="Normal 12 2 2 5 3 2 2 5" xfId="7707" xr:uid="{00000000-0005-0000-0000-0000911C0000}"/>
    <cellStyle name="Normal 12 2 2 5 3 2 2 6" xfId="7708" xr:uid="{00000000-0005-0000-0000-0000921C0000}"/>
    <cellStyle name="Normal 12 2 2 5 3 2 2 7" xfId="7709" xr:uid="{00000000-0005-0000-0000-0000931C0000}"/>
    <cellStyle name="Normal 12 2 2 5 3 2 2 8" xfId="7710" xr:uid="{00000000-0005-0000-0000-0000941C0000}"/>
    <cellStyle name="Normal 12 2 2 5 3 2 3" xfId="7711" xr:uid="{00000000-0005-0000-0000-0000951C0000}"/>
    <cellStyle name="Normal 12 2 2 5 3 2 3 2" xfId="7712" xr:uid="{00000000-0005-0000-0000-0000961C0000}"/>
    <cellStyle name="Normal 12 2 2 5 3 2 3 2 2" xfId="7713" xr:uid="{00000000-0005-0000-0000-0000971C0000}"/>
    <cellStyle name="Normal 12 2 2 5 3 2 3 2 3" xfId="7714" xr:uid="{00000000-0005-0000-0000-0000981C0000}"/>
    <cellStyle name="Normal 12 2 2 5 3 2 3 2 4" xfId="7715" xr:uid="{00000000-0005-0000-0000-0000991C0000}"/>
    <cellStyle name="Normal 12 2 2 5 3 2 3 2 5" xfId="7716" xr:uid="{00000000-0005-0000-0000-00009A1C0000}"/>
    <cellStyle name="Normal 12 2 2 5 3 2 3 3" xfId="7717" xr:uid="{00000000-0005-0000-0000-00009B1C0000}"/>
    <cellStyle name="Normal 12 2 2 5 3 2 3 4" xfId="7718" xr:uid="{00000000-0005-0000-0000-00009C1C0000}"/>
    <cellStyle name="Normal 12 2 2 5 3 2 3 5" xfId="7719" xr:uid="{00000000-0005-0000-0000-00009D1C0000}"/>
    <cellStyle name="Normal 12 2 2 5 3 2 3 6" xfId="7720" xr:uid="{00000000-0005-0000-0000-00009E1C0000}"/>
    <cellStyle name="Normal 12 2 2 5 3 2 3 7" xfId="7721" xr:uid="{00000000-0005-0000-0000-00009F1C0000}"/>
    <cellStyle name="Normal 12 2 2 5 3 2 3 8" xfId="7722" xr:uid="{00000000-0005-0000-0000-0000A01C0000}"/>
    <cellStyle name="Normal 12 2 2 5 3 2 4" xfId="7723" xr:uid="{00000000-0005-0000-0000-0000A11C0000}"/>
    <cellStyle name="Normal 12 2 2 5 3 2 4 2" xfId="7724" xr:uid="{00000000-0005-0000-0000-0000A21C0000}"/>
    <cellStyle name="Normal 12 2 2 5 3 2 4 3" xfId="7725" xr:uid="{00000000-0005-0000-0000-0000A31C0000}"/>
    <cellStyle name="Normal 12 2 2 5 3 2 4 4" xfId="7726" xr:uid="{00000000-0005-0000-0000-0000A41C0000}"/>
    <cellStyle name="Normal 12 2 2 5 3 2 4 5" xfId="7727" xr:uid="{00000000-0005-0000-0000-0000A51C0000}"/>
    <cellStyle name="Normal 12 2 2 5 3 2 5" xfId="7728" xr:uid="{00000000-0005-0000-0000-0000A61C0000}"/>
    <cellStyle name="Normal 12 2 2 5 3 2 6" xfId="7729" xr:uid="{00000000-0005-0000-0000-0000A71C0000}"/>
    <cellStyle name="Normal 12 2 2 5 3 2 7" xfId="7730" xr:uid="{00000000-0005-0000-0000-0000A81C0000}"/>
    <cellStyle name="Normal 12 2 2 5 3 2 8" xfId="7731" xr:uid="{00000000-0005-0000-0000-0000A91C0000}"/>
    <cellStyle name="Normal 12 2 2 5 3 2 9" xfId="7732" xr:uid="{00000000-0005-0000-0000-0000AA1C0000}"/>
    <cellStyle name="Normal 12 2 2 5 3 3" xfId="7733" xr:uid="{00000000-0005-0000-0000-0000AB1C0000}"/>
    <cellStyle name="Normal 12 2 2 5 3 3 2" xfId="7734" xr:uid="{00000000-0005-0000-0000-0000AC1C0000}"/>
    <cellStyle name="Normal 12 2 2 5 3 3 2 2" xfId="7735" xr:uid="{00000000-0005-0000-0000-0000AD1C0000}"/>
    <cellStyle name="Normal 12 2 2 5 3 3 2 3" xfId="7736" xr:uid="{00000000-0005-0000-0000-0000AE1C0000}"/>
    <cellStyle name="Normal 12 2 2 5 3 3 2 4" xfId="7737" xr:uid="{00000000-0005-0000-0000-0000AF1C0000}"/>
    <cellStyle name="Normal 12 2 2 5 3 3 2 5" xfId="7738" xr:uid="{00000000-0005-0000-0000-0000B01C0000}"/>
    <cellStyle name="Normal 12 2 2 5 3 3 3" xfId="7739" xr:uid="{00000000-0005-0000-0000-0000B11C0000}"/>
    <cellStyle name="Normal 12 2 2 5 3 3 4" xfId="7740" xr:uid="{00000000-0005-0000-0000-0000B21C0000}"/>
    <cellStyle name="Normal 12 2 2 5 3 3 5" xfId="7741" xr:uid="{00000000-0005-0000-0000-0000B31C0000}"/>
    <cellStyle name="Normal 12 2 2 5 3 3 6" xfId="7742" xr:uid="{00000000-0005-0000-0000-0000B41C0000}"/>
    <cellStyle name="Normal 12 2 2 5 3 3 7" xfId="7743" xr:uid="{00000000-0005-0000-0000-0000B51C0000}"/>
    <cellStyle name="Normal 12 2 2 5 3 3 8" xfId="7744" xr:uid="{00000000-0005-0000-0000-0000B61C0000}"/>
    <cellStyle name="Normal 12 2 2 5 3 4" xfId="7745" xr:uid="{00000000-0005-0000-0000-0000B71C0000}"/>
    <cellStyle name="Normal 12 2 2 5 3 4 2" xfId="7746" xr:uid="{00000000-0005-0000-0000-0000B81C0000}"/>
    <cellStyle name="Normal 12 2 2 5 3 4 2 2" xfId="7747" xr:uid="{00000000-0005-0000-0000-0000B91C0000}"/>
    <cellStyle name="Normal 12 2 2 5 3 4 2 3" xfId="7748" xr:uid="{00000000-0005-0000-0000-0000BA1C0000}"/>
    <cellStyle name="Normal 12 2 2 5 3 4 2 4" xfId="7749" xr:uid="{00000000-0005-0000-0000-0000BB1C0000}"/>
    <cellStyle name="Normal 12 2 2 5 3 4 2 5" xfId="7750" xr:uid="{00000000-0005-0000-0000-0000BC1C0000}"/>
    <cellStyle name="Normal 12 2 2 5 3 4 3" xfId="7751" xr:uid="{00000000-0005-0000-0000-0000BD1C0000}"/>
    <cellStyle name="Normal 12 2 2 5 3 4 4" xfId="7752" xr:uid="{00000000-0005-0000-0000-0000BE1C0000}"/>
    <cellStyle name="Normal 12 2 2 5 3 4 5" xfId="7753" xr:uid="{00000000-0005-0000-0000-0000BF1C0000}"/>
    <cellStyle name="Normal 12 2 2 5 3 4 6" xfId="7754" xr:uid="{00000000-0005-0000-0000-0000C01C0000}"/>
    <cellStyle name="Normal 12 2 2 5 3 4 7" xfId="7755" xr:uid="{00000000-0005-0000-0000-0000C11C0000}"/>
    <cellStyle name="Normal 12 2 2 5 3 4 8" xfId="7756" xr:uid="{00000000-0005-0000-0000-0000C21C0000}"/>
    <cellStyle name="Normal 12 2 2 5 3 5" xfId="7757" xr:uid="{00000000-0005-0000-0000-0000C31C0000}"/>
    <cellStyle name="Normal 12 2 2 5 3 5 2" xfId="7758" xr:uid="{00000000-0005-0000-0000-0000C41C0000}"/>
    <cellStyle name="Normal 12 2 2 5 3 5 3" xfId="7759" xr:uid="{00000000-0005-0000-0000-0000C51C0000}"/>
    <cellStyle name="Normal 12 2 2 5 3 5 4" xfId="7760" xr:uid="{00000000-0005-0000-0000-0000C61C0000}"/>
    <cellStyle name="Normal 12 2 2 5 3 5 5" xfId="7761" xr:uid="{00000000-0005-0000-0000-0000C71C0000}"/>
    <cellStyle name="Normal 12 2 2 5 3 6" xfId="7762" xr:uid="{00000000-0005-0000-0000-0000C81C0000}"/>
    <cellStyle name="Normal 12 2 2 5 3 7" xfId="7763" xr:uid="{00000000-0005-0000-0000-0000C91C0000}"/>
    <cellStyle name="Normal 12 2 2 5 3 8" xfId="7764" xr:uid="{00000000-0005-0000-0000-0000CA1C0000}"/>
    <cellStyle name="Normal 12 2 2 5 3 9" xfId="7765" xr:uid="{00000000-0005-0000-0000-0000CB1C0000}"/>
    <cellStyle name="Normal 12 2 2 5 4" xfId="7766" xr:uid="{00000000-0005-0000-0000-0000CC1C0000}"/>
    <cellStyle name="Normal 12 2 2 5 4 10" xfId="7767" xr:uid="{00000000-0005-0000-0000-0000CD1C0000}"/>
    <cellStyle name="Normal 12 2 2 5 4 2" xfId="7768" xr:uid="{00000000-0005-0000-0000-0000CE1C0000}"/>
    <cellStyle name="Normal 12 2 2 5 4 2 2" xfId="7769" xr:uid="{00000000-0005-0000-0000-0000CF1C0000}"/>
    <cellStyle name="Normal 12 2 2 5 4 2 2 2" xfId="7770" xr:uid="{00000000-0005-0000-0000-0000D01C0000}"/>
    <cellStyle name="Normal 12 2 2 5 4 2 2 3" xfId="7771" xr:uid="{00000000-0005-0000-0000-0000D11C0000}"/>
    <cellStyle name="Normal 12 2 2 5 4 2 2 4" xfId="7772" xr:uid="{00000000-0005-0000-0000-0000D21C0000}"/>
    <cellStyle name="Normal 12 2 2 5 4 2 2 5" xfId="7773" xr:uid="{00000000-0005-0000-0000-0000D31C0000}"/>
    <cellStyle name="Normal 12 2 2 5 4 2 3" xfId="7774" xr:uid="{00000000-0005-0000-0000-0000D41C0000}"/>
    <cellStyle name="Normal 12 2 2 5 4 2 4" xfId="7775" xr:uid="{00000000-0005-0000-0000-0000D51C0000}"/>
    <cellStyle name="Normal 12 2 2 5 4 2 5" xfId="7776" xr:uid="{00000000-0005-0000-0000-0000D61C0000}"/>
    <cellStyle name="Normal 12 2 2 5 4 2 6" xfId="7777" xr:uid="{00000000-0005-0000-0000-0000D71C0000}"/>
    <cellStyle name="Normal 12 2 2 5 4 2 7" xfId="7778" xr:uid="{00000000-0005-0000-0000-0000D81C0000}"/>
    <cellStyle name="Normal 12 2 2 5 4 2 8" xfId="7779" xr:uid="{00000000-0005-0000-0000-0000D91C0000}"/>
    <cellStyle name="Normal 12 2 2 5 4 3" xfId="7780" xr:uid="{00000000-0005-0000-0000-0000DA1C0000}"/>
    <cellStyle name="Normal 12 2 2 5 4 3 2" xfId="7781" xr:uid="{00000000-0005-0000-0000-0000DB1C0000}"/>
    <cellStyle name="Normal 12 2 2 5 4 3 2 2" xfId="7782" xr:uid="{00000000-0005-0000-0000-0000DC1C0000}"/>
    <cellStyle name="Normal 12 2 2 5 4 3 2 3" xfId="7783" xr:uid="{00000000-0005-0000-0000-0000DD1C0000}"/>
    <cellStyle name="Normal 12 2 2 5 4 3 2 4" xfId="7784" xr:uid="{00000000-0005-0000-0000-0000DE1C0000}"/>
    <cellStyle name="Normal 12 2 2 5 4 3 2 5" xfId="7785" xr:uid="{00000000-0005-0000-0000-0000DF1C0000}"/>
    <cellStyle name="Normal 12 2 2 5 4 3 3" xfId="7786" xr:uid="{00000000-0005-0000-0000-0000E01C0000}"/>
    <cellStyle name="Normal 12 2 2 5 4 3 4" xfId="7787" xr:uid="{00000000-0005-0000-0000-0000E11C0000}"/>
    <cellStyle name="Normal 12 2 2 5 4 3 5" xfId="7788" xr:uid="{00000000-0005-0000-0000-0000E21C0000}"/>
    <cellStyle name="Normal 12 2 2 5 4 3 6" xfId="7789" xr:uid="{00000000-0005-0000-0000-0000E31C0000}"/>
    <cellStyle name="Normal 12 2 2 5 4 3 7" xfId="7790" xr:uid="{00000000-0005-0000-0000-0000E41C0000}"/>
    <cellStyle name="Normal 12 2 2 5 4 3 8" xfId="7791" xr:uid="{00000000-0005-0000-0000-0000E51C0000}"/>
    <cellStyle name="Normal 12 2 2 5 4 4" xfId="7792" xr:uid="{00000000-0005-0000-0000-0000E61C0000}"/>
    <cellStyle name="Normal 12 2 2 5 4 4 2" xfId="7793" xr:uid="{00000000-0005-0000-0000-0000E71C0000}"/>
    <cellStyle name="Normal 12 2 2 5 4 4 3" xfId="7794" xr:uid="{00000000-0005-0000-0000-0000E81C0000}"/>
    <cellStyle name="Normal 12 2 2 5 4 4 4" xfId="7795" xr:uid="{00000000-0005-0000-0000-0000E91C0000}"/>
    <cellStyle name="Normal 12 2 2 5 4 4 5" xfId="7796" xr:uid="{00000000-0005-0000-0000-0000EA1C0000}"/>
    <cellStyle name="Normal 12 2 2 5 4 5" xfId="7797" xr:uid="{00000000-0005-0000-0000-0000EB1C0000}"/>
    <cellStyle name="Normal 12 2 2 5 4 6" xfId="7798" xr:uid="{00000000-0005-0000-0000-0000EC1C0000}"/>
    <cellStyle name="Normal 12 2 2 5 4 7" xfId="7799" xr:uid="{00000000-0005-0000-0000-0000ED1C0000}"/>
    <cellStyle name="Normal 12 2 2 5 4 8" xfId="7800" xr:uid="{00000000-0005-0000-0000-0000EE1C0000}"/>
    <cellStyle name="Normal 12 2 2 5 4 9" xfId="7801" xr:uid="{00000000-0005-0000-0000-0000EF1C0000}"/>
    <cellStyle name="Normal 12 2 2 5 5" xfId="7802" xr:uid="{00000000-0005-0000-0000-0000F01C0000}"/>
    <cellStyle name="Normal 12 2 2 5 5 2" xfId="7803" xr:uid="{00000000-0005-0000-0000-0000F11C0000}"/>
    <cellStyle name="Normal 12 2 2 5 5 2 2" xfId="7804" xr:uid="{00000000-0005-0000-0000-0000F21C0000}"/>
    <cellStyle name="Normal 12 2 2 5 5 2 3" xfId="7805" xr:uid="{00000000-0005-0000-0000-0000F31C0000}"/>
    <cellStyle name="Normal 12 2 2 5 5 2 4" xfId="7806" xr:uid="{00000000-0005-0000-0000-0000F41C0000}"/>
    <cellStyle name="Normal 12 2 2 5 5 2 5" xfId="7807" xr:uid="{00000000-0005-0000-0000-0000F51C0000}"/>
    <cellStyle name="Normal 12 2 2 5 5 3" xfId="7808" xr:uid="{00000000-0005-0000-0000-0000F61C0000}"/>
    <cellStyle name="Normal 12 2 2 5 5 4" xfId="7809" xr:uid="{00000000-0005-0000-0000-0000F71C0000}"/>
    <cellStyle name="Normal 12 2 2 5 5 5" xfId="7810" xr:uid="{00000000-0005-0000-0000-0000F81C0000}"/>
    <cellStyle name="Normal 12 2 2 5 5 6" xfId="7811" xr:uid="{00000000-0005-0000-0000-0000F91C0000}"/>
    <cellStyle name="Normal 12 2 2 5 5 7" xfId="7812" xr:uid="{00000000-0005-0000-0000-0000FA1C0000}"/>
    <cellStyle name="Normal 12 2 2 5 5 8" xfId="7813" xr:uid="{00000000-0005-0000-0000-0000FB1C0000}"/>
    <cellStyle name="Normal 12 2 2 5 6" xfId="7814" xr:uid="{00000000-0005-0000-0000-0000FC1C0000}"/>
    <cellStyle name="Normal 12 2 2 5 6 2" xfId="7815" xr:uid="{00000000-0005-0000-0000-0000FD1C0000}"/>
    <cellStyle name="Normal 12 2 2 5 6 2 2" xfId="7816" xr:uid="{00000000-0005-0000-0000-0000FE1C0000}"/>
    <cellStyle name="Normal 12 2 2 5 6 2 3" xfId="7817" xr:uid="{00000000-0005-0000-0000-0000FF1C0000}"/>
    <cellStyle name="Normal 12 2 2 5 6 2 4" xfId="7818" xr:uid="{00000000-0005-0000-0000-0000001D0000}"/>
    <cellStyle name="Normal 12 2 2 5 6 2 5" xfId="7819" xr:uid="{00000000-0005-0000-0000-0000011D0000}"/>
    <cellStyle name="Normal 12 2 2 5 6 3" xfId="7820" xr:uid="{00000000-0005-0000-0000-0000021D0000}"/>
    <cellStyle name="Normal 12 2 2 5 6 4" xfId="7821" xr:uid="{00000000-0005-0000-0000-0000031D0000}"/>
    <cellStyle name="Normal 12 2 2 5 6 5" xfId="7822" xr:uid="{00000000-0005-0000-0000-0000041D0000}"/>
    <cellStyle name="Normal 12 2 2 5 6 6" xfId="7823" xr:uid="{00000000-0005-0000-0000-0000051D0000}"/>
    <cellStyle name="Normal 12 2 2 5 6 7" xfId="7824" xr:uid="{00000000-0005-0000-0000-0000061D0000}"/>
    <cellStyle name="Normal 12 2 2 5 6 8" xfId="7825" xr:uid="{00000000-0005-0000-0000-0000071D0000}"/>
    <cellStyle name="Normal 12 2 2 5 7" xfId="7826" xr:uid="{00000000-0005-0000-0000-0000081D0000}"/>
    <cellStyle name="Normal 12 2 2 5 7 2" xfId="7827" xr:uid="{00000000-0005-0000-0000-0000091D0000}"/>
    <cellStyle name="Normal 12 2 2 5 7 3" xfId="7828" xr:uid="{00000000-0005-0000-0000-00000A1D0000}"/>
    <cellStyle name="Normal 12 2 2 5 7 4" xfId="7829" xr:uid="{00000000-0005-0000-0000-00000B1D0000}"/>
    <cellStyle name="Normal 12 2 2 5 7 5" xfId="7830" xr:uid="{00000000-0005-0000-0000-00000C1D0000}"/>
    <cellStyle name="Normal 12 2 2 5 8" xfId="7831" xr:uid="{00000000-0005-0000-0000-00000D1D0000}"/>
    <cellStyle name="Normal 12 2 2 5 9" xfId="7832" xr:uid="{00000000-0005-0000-0000-00000E1D0000}"/>
    <cellStyle name="Normal 12 2 2 6" xfId="7833" xr:uid="{00000000-0005-0000-0000-00000F1D0000}"/>
    <cellStyle name="Normal 12 2 2 6 10" xfId="7834" xr:uid="{00000000-0005-0000-0000-0000101D0000}"/>
    <cellStyle name="Normal 12 2 2 6 11" xfId="7835" xr:uid="{00000000-0005-0000-0000-0000111D0000}"/>
    <cellStyle name="Normal 12 2 2 6 12" xfId="7836" xr:uid="{00000000-0005-0000-0000-0000121D0000}"/>
    <cellStyle name="Normal 12 2 2 6 13" xfId="7837" xr:uid="{00000000-0005-0000-0000-0000131D0000}"/>
    <cellStyle name="Normal 12 2 2 6 2" xfId="7838" xr:uid="{00000000-0005-0000-0000-0000141D0000}"/>
    <cellStyle name="Normal 12 2 2 6 2 10" xfId="7839" xr:uid="{00000000-0005-0000-0000-0000151D0000}"/>
    <cellStyle name="Normal 12 2 2 6 2 11" xfId="7840" xr:uid="{00000000-0005-0000-0000-0000161D0000}"/>
    <cellStyle name="Normal 12 2 2 6 2 2" xfId="7841" xr:uid="{00000000-0005-0000-0000-0000171D0000}"/>
    <cellStyle name="Normal 12 2 2 6 2 2 10" xfId="7842" xr:uid="{00000000-0005-0000-0000-0000181D0000}"/>
    <cellStyle name="Normal 12 2 2 6 2 2 2" xfId="7843" xr:uid="{00000000-0005-0000-0000-0000191D0000}"/>
    <cellStyle name="Normal 12 2 2 6 2 2 2 2" xfId="7844" xr:uid="{00000000-0005-0000-0000-00001A1D0000}"/>
    <cellStyle name="Normal 12 2 2 6 2 2 2 2 2" xfId="7845" xr:uid="{00000000-0005-0000-0000-00001B1D0000}"/>
    <cellStyle name="Normal 12 2 2 6 2 2 2 2 3" xfId="7846" xr:uid="{00000000-0005-0000-0000-00001C1D0000}"/>
    <cellStyle name="Normal 12 2 2 6 2 2 2 2 4" xfId="7847" xr:uid="{00000000-0005-0000-0000-00001D1D0000}"/>
    <cellStyle name="Normal 12 2 2 6 2 2 2 2 5" xfId="7848" xr:uid="{00000000-0005-0000-0000-00001E1D0000}"/>
    <cellStyle name="Normal 12 2 2 6 2 2 2 3" xfId="7849" xr:uid="{00000000-0005-0000-0000-00001F1D0000}"/>
    <cellStyle name="Normal 12 2 2 6 2 2 2 4" xfId="7850" xr:uid="{00000000-0005-0000-0000-0000201D0000}"/>
    <cellStyle name="Normal 12 2 2 6 2 2 2 5" xfId="7851" xr:uid="{00000000-0005-0000-0000-0000211D0000}"/>
    <cellStyle name="Normal 12 2 2 6 2 2 2 6" xfId="7852" xr:uid="{00000000-0005-0000-0000-0000221D0000}"/>
    <cellStyle name="Normal 12 2 2 6 2 2 2 7" xfId="7853" xr:uid="{00000000-0005-0000-0000-0000231D0000}"/>
    <cellStyle name="Normal 12 2 2 6 2 2 2 8" xfId="7854" xr:uid="{00000000-0005-0000-0000-0000241D0000}"/>
    <cellStyle name="Normal 12 2 2 6 2 2 3" xfId="7855" xr:uid="{00000000-0005-0000-0000-0000251D0000}"/>
    <cellStyle name="Normal 12 2 2 6 2 2 3 2" xfId="7856" xr:uid="{00000000-0005-0000-0000-0000261D0000}"/>
    <cellStyle name="Normal 12 2 2 6 2 2 3 2 2" xfId="7857" xr:uid="{00000000-0005-0000-0000-0000271D0000}"/>
    <cellStyle name="Normal 12 2 2 6 2 2 3 2 3" xfId="7858" xr:uid="{00000000-0005-0000-0000-0000281D0000}"/>
    <cellStyle name="Normal 12 2 2 6 2 2 3 2 4" xfId="7859" xr:uid="{00000000-0005-0000-0000-0000291D0000}"/>
    <cellStyle name="Normal 12 2 2 6 2 2 3 2 5" xfId="7860" xr:uid="{00000000-0005-0000-0000-00002A1D0000}"/>
    <cellStyle name="Normal 12 2 2 6 2 2 3 3" xfId="7861" xr:uid="{00000000-0005-0000-0000-00002B1D0000}"/>
    <cellStyle name="Normal 12 2 2 6 2 2 3 4" xfId="7862" xr:uid="{00000000-0005-0000-0000-00002C1D0000}"/>
    <cellStyle name="Normal 12 2 2 6 2 2 3 5" xfId="7863" xr:uid="{00000000-0005-0000-0000-00002D1D0000}"/>
    <cellStyle name="Normal 12 2 2 6 2 2 3 6" xfId="7864" xr:uid="{00000000-0005-0000-0000-00002E1D0000}"/>
    <cellStyle name="Normal 12 2 2 6 2 2 3 7" xfId="7865" xr:uid="{00000000-0005-0000-0000-00002F1D0000}"/>
    <cellStyle name="Normal 12 2 2 6 2 2 3 8" xfId="7866" xr:uid="{00000000-0005-0000-0000-0000301D0000}"/>
    <cellStyle name="Normal 12 2 2 6 2 2 4" xfId="7867" xr:uid="{00000000-0005-0000-0000-0000311D0000}"/>
    <cellStyle name="Normal 12 2 2 6 2 2 4 2" xfId="7868" xr:uid="{00000000-0005-0000-0000-0000321D0000}"/>
    <cellStyle name="Normal 12 2 2 6 2 2 4 3" xfId="7869" xr:uid="{00000000-0005-0000-0000-0000331D0000}"/>
    <cellStyle name="Normal 12 2 2 6 2 2 4 4" xfId="7870" xr:uid="{00000000-0005-0000-0000-0000341D0000}"/>
    <cellStyle name="Normal 12 2 2 6 2 2 4 5" xfId="7871" xr:uid="{00000000-0005-0000-0000-0000351D0000}"/>
    <cellStyle name="Normal 12 2 2 6 2 2 5" xfId="7872" xr:uid="{00000000-0005-0000-0000-0000361D0000}"/>
    <cellStyle name="Normal 12 2 2 6 2 2 6" xfId="7873" xr:uid="{00000000-0005-0000-0000-0000371D0000}"/>
    <cellStyle name="Normal 12 2 2 6 2 2 7" xfId="7874" xr:uid="{00000000-0005-0000-0000-0000381D0000}"/>
    <cellStyle name="Normal 12 2 2 6 2 2 8" xfId="7875" xr:uid="{00000000-0005-0000-0000-0000391D0000}"/>
    <cellStyle name="Normal 12 2 2 6 2 2 9" xfId="7876" xr:uid="{00000000-0005-0000-0000-00003A1D0000}"/>
    <cellStyle name="Normal 12 2 2 6 2 3" xfId="7877" xr:uid="{00000000-0005-0000-0000-00003B1D0000}"/>
    <cellStyle name="Normal 12 2 2 6 2 3 2" xfId="7878" xr:uid="{00000000-0005-0000-0000-00003C1D0000}"/>
    <cellStyle name="Normal 12 2 2 6 2 3 2 2" xfId="7879" xr:uid="{00000000-0005-0000-0000-00003D1D0000}"/>
    <cellStyle name="Normal 12 2 2 6 2 3 2 3" xfId="7880" xr:uid="{00000000-0005-0000-0000-00003E1D0000}"/>
    <cellStyle name="Normal 12 2 2 6 2 3 2 4" xfId="7881" xr:uid="{00000000-0005-0000-0000-00003F1D0000}"/>
    <cellStyle name="Normal 12 2 2 6 2 3 2 5" xfId="7882" xr:uid="{00000000-0005-0000-0000-0000401D0000}"/>
    <cellStyle name="Normal 12 2 2 6 2 3 3" xfId="7883" xr:uid="{00000000-0005-0000-0000-0000411D0000}"/>
    <cellStyle name="Normal 12 2 2 6 2 3 4" xfId="7884" xr:uid="{00000000-0005-0000-0000-0000421D0000}"/>
    <cellStyle name="Normal 12 2 2 6 2 3 5" xfId="7885" xr:uid="{00000000-0005-0000-0000-0000431D0000}"/>
    <cellStyle name="Normal 12 2 2 6 2 3 6" xfId="7886" xr:uid="{00000000-0005-0000-0000-0000441D0000}"/>
    <cellStyle name="Normal 12 2 2 6 2 3 7" xfId="7887" xr:uid="{00000000-0005-0000-0000-0000451D0000}"/>
    <cellStyle name="Normal 12 2 2 6 2 3 8" xfId="7888" xr:uid="{00000000-0005-0000-0000-0000461D0000}"/>
    <cellStyle name="Normal 12 2 2 6 2 4" xfId="7889" xr:uid="{00000000-0005-0000-0000-0000471D0000}"/>
    <cellStyle name="Normal 12 2 2 6 2 4 2" xfId="7890" xr:uid="{00000000-0005-0000-0000-0000481D0000}"/>
    <cellStyle name="Normal 12 2 2 6 2 4 2 2" xfId="7891" xr:uid="{00000000-0005-0000-0000-0000491D0000}"/>
    <cellStyle name="Normal 12 2 2 6 2 4 2 3" xfId="7892" xr:uid="{00000000-0005-0000-0000-00004A1D0000}"/>
    <cellStyle name="Normal 12 2 2 6 2 4 2 4" xfId="7893" xr:uid="{00000000-0005-0000-0000-00004B1D0000}"/>
    <cellStyle name="Normal 12 2 2 6 2 4 2 5" xfId="7894" xr:uid="{00000000-0005-0000-0000-00004C1D0000}"/>
    <cellStyle name="Normal 12 2 2 6 2 4 3" xfId="7895" xr:uid="{00000000-0005-0000-0000-00004D1D0000}"/>
    <cellStyle name="Normal 12 2 2 6 2 4 4" xfId="7896" xr:uid="{00000000-0005-0000-0000-00004E1D0000}"/>
    <cellStyle name="Normal 12 2 2 6 2 4 5" xfId="7897" xr:uid="{00000000-0005-0000-0000-00004F1D0000}"/>
    <cellStyle name="Normal 12 2 2 6 2 4 6" xfId="7898" xr:uid="{00000000-0005-0000-0000-0000501D0000}"/>
    <cellStyle name="Normal 12 2 2 6 2 4 7" xfId="7899" xr:uid="{00000000-0005-0000-0000-0000511D0000}"/>
    <cellStyle name="Normal 12 2 2 6 2 4 8" xfId="7900" xr:uid="{00000000-0005-0000-0000-0000521D0000}"/>
    <cellStyle name="Normal 12 2 2 6 2 5" xfId="7901" xr:uid="{00000000-0005-0000-0000-0000531D0000}"/>
    <cellStyle name="Normal 12 2 2 6 2 5 2" xfId="7902" xr:uid="{00000000-0005-0000-0000-0000541D0000}"/>
    <cellStyle name="Normal 12 2 2 6 2 5 3" xfId="7903" xr:uid="{00000000-0005-0000-0000-0000551D0000}"/>
    <cellStyle name="Normal 12 2 2 6 2 5 4" xfId="7904" xr:uid="{00000000-0005-0000-0000-0000561D0000}"/>
    <cellStyle name="Normal 12 2 2 6 2 5 5" xfId="7905" xr:uid="{00000000-0005-0000-0000-0000571D0000}"/>
    <cellStyle name="Normal 12 2 2 6 2 6" xfId="7906" xr:uid="{00000000-0005-0000-0000-0000581D0000}"/>
    <cellStyle name="Normal 12 2 2 6 2 7" xfId="7907" xr:uid="{00000000-0005-0000-0000-0000591D0000}"/>
    <cellStyle name="Normal 12 2 2 6 2 8" xfId="7908" xr:uid="{00000000-0005-0000-0000-00005A1D0000}"/>
    <cellStyle name="Normal 12 2 2 6 2 9" xfId="7909" xr:uid="{00000000-0005-0000-0000-00005B1D0000}"/>
    <cellStyle name="Normal 12 2 2 6 3" xfId="7910" xr:uid="{00000000-0005-0000-0000-00005C1D0000}"/>
    <cellStyle name="Normal 12 2 2 6 3 10" xfId="7911" xr:uid="{00000000-0005-0000-0000-00005D1D0000}"/>
    <cellStyle name="Normal 12 2 2 6 3 11" xfId="7912" xr:uid="{00000000-0005-0000-0000-00005E1D0000}"/>
    <cellStyle name="Normal 12 2 2 6 3 2" xfId="7913" xr:uid="{00000000-0005-0000-0000-00005F1D0000}"/>
    <cellStyle name="Normal 12 2 2 6 3 2 10" xfId="7914" xr:uid="{00000000-0005-0000-0000-0000601D0000}"/>
    <cellStyle name="Normal 12 2 2 6 3 2 2" xfId="7915" xr:uid="{00000000-0005-0000-0000-0000611D0000}"/>
    <cellStyle name="Normal 12 2 2 6 3 2 2 2" xfId="7916" xr:uid="{00000000-0005-0000-0000-0000621D0000}"/>
    <cellStyle name="Normal 12 2 2 6 3 2 2 2 2" xfId="7917" xr:uid="{00000000-0005-0000-0000-0000631D0000}"/>
    <cellStyle name="Normal 12 2 2 6 3 2 2 2 3" xfId="7918" xr:uid="{00000000-0005-0000-0000-0000641D0000}"/>
    <cellStyle name="Normal 12 2 2 6 3 2 2 2 4" xfId="7919" xr:uid="{00000000-0005-0000-0000-0000651D0000}"/>
    <cellStyle name="Normal 12 2 2 6 3 2 2 2 5" xfId="7920" xr:uid="{00000000-0005-0000-0000-0000661D0000}"/>
    <cellStyle name="Normal 12 2 2 6 3 2 2 3" xfId="7921" xr:uid="{00000000-0005-0000-0000-0000671D0000}"/>
    <cellStyle name="Normal 12 2 2 6 3 2 2 4" xfId="7922" xr:uid="{00000000-0005-0000-0000-0000681D0000}"/>
    <cellStyle name="Normal 12 2 2 6 3 2 2 5" xfId="7923" xr:uid="{00000000-0005-0000-0000-0000691D0000}"/>
    <cellStyle name="Normal 12 2 2 6 3 2 2 6" xfId="7924" xr:uid="{00000000-0005-0000-0000-00006A1D0000}"/>
    <cellStyle name="Normal 12 2 2 6 3 2 2 7" xfId="7925" xr:uid="{00000000-0005-0000-0000-00006B1D0000}"/>
    <cellStyle name="Normal 12 2 2 6 3 2 2 8" xfId="7926" xr:uid="{00000000-0005-0000-0000-00006C1D0000}"/>
    <cellStyle name="Normal 12 2 2 6 3 2 3" xfId="7927" xr:uid="{00000000-0005-0000-0000-00006D1D0000}"/>
    <cellStyle name="Normal 12 2 2 6 3 2 3 2" xfId="7928" xr:uid="{00000000-0005-0000-0000-00006E1D0000}"/>
    <cellStyle name="Normal 12 2 2 6 3 2 3 2 2" xfId="7929" xr:uid="{00000000-0005-0000-0000-00006F1D0000}"/>
    <cellStyle name="Normal 12 2 2 6 3 2 3 2 3" xfId="7930" xr:uid="{00000000-0005-0000-0000-0000701D0000}"/>
    <cellStyle name="Normal 12 2 2 6 3 2 3 2 4" xfId="7931" xr:uid="{00000000-0005-0000-0000-0000711D0000}"/>
    <cellStyle name="Normal 12 2 2 6 3 2 3 2 5" xfId="7932" xr:uid="{00000000-0005-0000-0000-0000721D0000}"/>
    <cellStyle name="Normal 12 2 2 6 3 2 3 3" xfId="7933" xr:uid="{00000000-0005-0000-0000-0000731D0000}"/>
    <cellStyle name="Normal 12 2 2 6 3 2 3 4" xfId="7934" xr:uid="{00000000-0005-0000-0000-0000741D0000}"/>
    <cellStyle name="Normal 12 2 2 6 3 2 3 5" xfId="7935" xr:uid="{00000000-0005-0000-0000-0000751D0000}"/>
    <cellStyle name="Normal 12 2 2 6 3 2 3 6" xfId="7936" xr:uid="{00000000-0005-0000-0000-0000761D0000}"/>
    <cellStyle name="Normal 12 2 2 6 3 2 3 7" xfId="7937" xr:uid="{00000000-0005-0000-0000-0000771D0000}"/>
    <cellStyle name="Normal 12 2 2 6 3 2 3 8" xfId="7938" xr:uid="{00000000-0005-0000-0000-0000781D0000}"/>
    <cellStyle name="Normal 12 2 2 6 3 2 4" xfId="7939" xr:uid="{00000000-0005-0000-0000-0000791D0000}"/>
    <cellStyle name="Normal 12 2 2 6 3 2 4 2" xfId="7940" xr:uid="{00000000-0005-0000-0000-00007A1D0000}"/>
    <cellStyle name="Normal 12 2 2 6 3 2 4 3" xfId="7941" xr:uid="{00000000-0005-0000-0000-00007B1D0000}"/>
    <cellStyle name="Normal 12 2 2 6 3 2 4 4" xfId="7942" xr:uid="{00000000-0005-0000-0000-00007C1D0000}"/>
    <cellStyle name="Normal 12 2 2 6 3 2 4 5" xfId="7943" xr:uid="{00000000-0005-0000-0000-00007D1D0000}"/>
    <cellStyle name="Normal 12 2 2 6 3 2 5" xfId="7944" xr:uid="{00000000-0005-0000-0000-00007E1D0000}"/>
    <cellStyle name="Normal 12 2 2 6 3 2 6" xfId="7945" xr:uid="{00000000-0005-0000-0000-00007F1D0000}"/>
    <cellStyle name="Normal 12 2 2 6 3 2 7" xfId="7946" xr:uid="{00000000-0005-0000-0000-0000801D0000}"/>
    <cellStyle name="Normal 12 2 2 6 3 2 8" xfId="7947" xr:uid="{00000000-0005-0000-0000-0000811D0000}"/>
    <cellStyle name="Normal 12 2 2 6 3 2 9" xfId="7948" xr:uid="{00000000-0005-0000-0000-0000821D0000}"/>
    <cellStyle name="Normal 12 2 2 6 3 3" xfId="7949" xr:uid="{00000000-0005-0000-0000-0000831D0000}"/>
    <cellStyle name="Normal 12 2 2 6 3 3 2" xfId="7950" xr:uid="{00000000-0005-0000-0000-0000841D0000}"/>
    <cellStyle name="Normal 12 2 2 6 3 3 2 2" xfId="7951" xr:uid="{00000000-0005-0000-0000-0000851D0000}"/>
    <cellStyle name="Normal 12 2 2 6 3 3 2 3" xfId="7952" xr:uid="{00000000-0005-0000-0000-0000861D0000}"/>
    <cellStyle name="Normal 12 2 2 6 3 3 2 4" xfId="7953" xr:uid="{00000000-0005-0000-0000-0000871D0000}"/>
    <cellStyle name="Normal 12 2 2 6 3 3 2 5" xfId="7954" xr:uid="{00000000-0005-0000-0000-0000881D0000}"/>
    <cellStyle name="Normal 12 2 2 6 3 3 3" xfId="7955" xr:uid="{00000000-0005-0000-0000-0000891D0000}"/>
    <cellStyle name="Normal 12 2 2 6 3 3 4" xfId="7956" xr:uid="{00000000-0005-0000-0000-00008A1D0000}"/>
    <cellStyle name="Normal 12 2 2 6 3 3 5" xfId="7957" xr:uid="{00000000-0005-0000-0000-00008B1D0000}"/>
    <cellStyle name="Normal 12 2 2 6 3 3 6" xfId="7958" xr:uid="{00000000-0005-0000-0000-00008C1D0000}"/>
    <cellStyle name="Normal 12 2 2 6 3 3 7" xfId="7959" xr:uid="{00000000-0005-0000-0000-00008D1D0000}"/>
    <cellStyle name="Normal 12 2 2 6 3 3 8" xfId="7960" xr:uid="{00000000-0005-0000-0000-00008E1D0000}"/>
    <cellStyle name="Normal 12 2 2 6 3 4" xfId="7961" xr:uid="{00000000-0005-0000-0000-00008F1D0000}"/>
    <cellStyle name="Normal 12 2 2 6 3 4 2" xfId="7962" xr:uid="{00000000-0005-0000-0000-0000901D0000}"/>
    <cellStyle name="Normal 12 2 2 6 3 4 2 2" xfId="7963" xr:uid="{00000000-0005-0000-0000-0000911D0000}"/>
    <cellStyle name="Normal 12 2 2 6 3 4 2 3" xfId="7964" xr:uid="{00000000-0005-0000-0000-0000921D0000}"/>
    <cellStyle name="Normal 12 2 2 6 3 4 2 4" xfId="7965" xr:uid="{00000000-0005-0000-0000-0000931D0000}"/>
    <cellStyle name="Normal 12 2 2 6 3 4 2 5" xfId="7966" xr:uid="{00000000-0005-0000-0000-0000941D0000}"/>
    <cellStyle name="Normal 12 2 2 6 3 4 3" xfId="7967" xr:uid="{00000000-0005-0000-0000-0000951D0000}"/>
    <cellStyle name="Normal 12 2 2 6 3 4 4" xfId="7968" xr:uid="{00000000-0005-0000-0000-0000961D0000}"/>
    <cellStyle name="Normal 12 2 2 6 3 4 5" xfId="7969" xr:uid="{00000000-0005-0000-0000-0000971D0000}"/>
    <cellStyle name="Normal 12 2 2 6 3 4 6" xfId="7970" xr:uid="{00000000-0005-0000-0000-0000981D0000}"/>
    <cellStyle name="Normal 12 2 2 6 3 4 7" xfId="7971" xr:uid="{00000000-0005-0000-0000-0000991D0000}"/>
    <cellStyle name="Normal 12 2 2 6 3 4 8" xfId="7972" xr:uid="{00000000-0005-0000-0000-00009A1D0000}"/>
    <cellStyle name="Normal 12 2 2 6 3 5" xfId="7973" xr:uid="{00000000-0005-0000-0000-00009B1D0000}"/>
    <cellStyle name="Normal 12 2 2 6 3 5 2" xfId="7974" xr:uid="{00000000-0005-0000-0000-00009C1D0000}"/>
    <cellStyle name="Normal 12 2 2 6 3 5 3" xfId="7975" xr:uid="{00000000-0005-0000-0000-00009D1D0000}"/>
    <cellStyle name="Normal 12 2 2 6 3 5 4" xfId="7976" xr:uid="{00000000-0005-0000-0000-00009E1D0000}"/>
    <cellStyle name="Normal 12 2 2 6 3 5 5" xfId="7977" xr:uid="{00000000-0005-0000-0000-00009F1D0000}"/>
    <cellStyle name="Normal 12 2 2 6 3 6" xfId="7978" xr:uid="{00000000-0005-0000-0000-0000A01D0000}"/>
    <cellStyle name="Normal 12 2 2 6 3 7" xfId="7979" xr:uid="{00000000-0005-0000-0000-0000A11D0000}"/>
    <cellStyle name="Normal 12 2 2 6 3 8" xfId="7980" xr:uid="{00000000-0005-0000-0000-0000A21D0000}"/>
    <cellStyle name="Normal 12 2 2 6 3 9" xfId="7981" xr:uid="{00000000-0005-0000-0000-0000A31D0000}"/>
    <cellStyle name="Normal 12 2 2 6 4" xfId="7982" xr:uid="{00000000-0005-0000-0000-0000A41D0000}"/>
    <cellStyle name="Normal 12 2 2 6 4 10" xfId="7983" xr:uid="{00000000-0005-0000-0000-0000A51D0000}"/>
    <cellStyle name="Normal 12 2 2 6 4 2" xfId="7984" xr:uid="{00000000-0005-0000-0000-0000A61D0000}"/>
    <cellStyle name="Normal 12 2 2 6 4 2 2" xfId="7985" xr:uid="{00000000-0005-0000-0000-0000A71D0000}"/>
    <cellStyle name="Normal 12 2 2 6 4 2 2 2" xfId="7986" xr:uid="{00000000-0005-0000-0000-0000A81D0000}"/>
    <cellStyle name="Normal 12 2 2 6 4 2 2 3" xfId="7987" xr:uid="{00000000-0005-0000-0000-0000A91D0000}"/>
    <cellStyle name="Normal 12 2 2 6 4 2 2 4" xfId="7988" xr:uid="{00000000-0005-0000-0000-0000AA1D0000}"/>
    <cellStyle name="Normal 12 2 2 6 4 2 2 5" xfId="7989" xr:uid="{00000000-0005-0000-0000-0000AB1D0000}"/>
    <cellStyle name="Normal 12 2 2 6 4 2 3" xfId="7990" xr:uid="{00000000-0005-0000-0000-0000AC1D0000}"/>
    <cellStyle name="Normal 12 2 2 6 4 2 4" xfId="7991" xr:uid="{00000000-0005-0000-0000-0000AD1D0000}"/>
    <cellStyle name="Normal 12 2 2 6 4 2 5" xfId="7992" xr:uid="{00000000-0005-0000-0000-0000AE1D0000}"/>
    <cellStyle name="Normal 12 2 2 6 4 2 6" xfId="7993" xr:uid="{00000000-0005-0000-0000-0000AF1D0000}"/>
    <cellStyle name="Normal 12 2 2 6 4 2 7" xfId="7994" xr:uid="{00000000-0005-0000-0000-0000B01D0000}"/>
    <cellStyle name="Normal 12 2 2 6 4 2 8" xfId="7995" xr:uid="{00000000-0005-0000-0000-0000B11D0000}"/>
    <cellStyle name="Normal 12 2 2 6 4 3" xfId="7996" xr:uid="{00000000-0005-0000-0000-0000B21D0000}"/>
    <cellStyle name="Normal 12 2 2 6 4 3 2" xfId="7997" xr:uid="{00000000-0005-0000-0000-0000B31D0000}"/>
    <cellStyle name="Normal 12 2 2 6 4 3 2 2" xfId="7998" xr:uid="{00000000-0005-0000-0000-0000B41D0000}"/>
    <cellStyle name="Normal 12 2 2 6 4 3 2 3" xfId="7999" xr:uid="{00000000-0005-0000-0000-0000B51D0000}"/>
    <cellStyle name="Normal 12 2 2 6 4 3 2 4" xfId="8000" xr:uid="{00000000-0005-0000-0000-0000B61D0000}"/>
    <cellStyle name="Normal 12 2 2 6 4 3 2 5" xfId="8001" xr:uid="{00000000-0005-0000-0000-0000B71D0000}"/>
    <cellStyle name="Normal 12 2 2 6 4 3 3" xfId="8002" xr:uid="{00000000-0005-0000-0000-0000B81D0000}"/>
    <cellStyle name="Normal 12 2 2 6 4 3 4" xfId="8003" xr:uid="{00000000-0005-0000-0000-0000B91D0000}"/>
    <cellStyle name="Normal 12 2 2 6 4 3 5" xfId="8004" xr:uid="{00000000-0005-0000-0000-0000BA1D0000}"/>
    <cellStyle name="Normal 12 2 2 6 4 3 6" xfId="8005" xr:uid="{00000000-0005-0000-0000-0000BB1D0000}"/>
    <cellStyle name="Normal 12 2 2 6 4 3 7" xfId="8006" xr:uid="{00000000-0005-0000-0000-0000BC1D0000}"/>
    <cellStyle name="Normal 12 2 2 6 4 3 8" xfId="8007" xr:uid="{00000000-0005-0000-0000-0000BD1D0000}"/>
    <cellStyle name="Normal 12 2 2 6 4 4" xfId="8008" xr:uid="{00000000-0005-0000-0000-0000BE1D0000}"/>
    <cellStyle name="Normal 12 2 2 6 4 4 2" xfId="8009" xr:uid="{00000000-0005-0000-0000-0000BF1D0000}"/>
    <cellStyle name="Normal 12 2 2 6 4 4 3" xfId="8010" xr:uid="{00000000-0005-0000-0000-0000C01D0000}"/>
    <cellStyle name="Normal 12 2 2 6 4 4 4" xfId="8011" xr:uid="{00000000-0005-0000-0000-0000C11D0000}"/>
    <cellStyle name="Normal 12 2 2 6 4 4 5" xfId="8012" xr:uid="{00000000-0005-0000-0000-0000C21D0000}"/>
    <cellStyle name="Normal 12 2 2 6 4 5" xfId="8013" xr:uid="{00000000-0005-0000-0000-0000C31D0000}"/>
    <cellStyle name="Normal 12 2 2 6 4 6" xfId="8014" xr:uid="{00000000-0005-0000-0000-0000C41D0000}"/>
    <cellStyle name="Normal 12 2 2 6 4 7" xfId="8015" xr:uid="{00000000-0005-0000-0000-0000C51D0000}"/>
    <cellStyle name="Normal 12 2 2 6 4 8" xfId="8016" xr:uid="{00000000-0005-0000-0000-0000C61D0000}"/>
    <cellStyle name="Normal 12 2 2 6 4 9" xfId="8017" xr:uid="{00000000-0005-0000-0000-0000C71D0000}"/>
    <cellStyle name="Normal 12 2 2 6 5" xfId="8018" xr:uid="{00000000-0005-0000-0000-0000C81D0000}"/>
    <cellStyle name="Normal 12 2 2 6 5 2" xfId="8019" xr:uid="{00000000-0005-0000-0000-0000C91D0000}"/>
    <cellStyle name="Normal 12 2 2 6 5 2 2" xfId="8020" xr:uid="{00000000-0005-0000-0000-0000CA1D0000}"/>
    <cellStyle name="Normal 12 2 2 6 5 2 3" xfId="8021" xr:uid="{00000000-0005-0000-0000-0000CB1D0000}"/>
    <cellStyle name="Normal 12 2 2 6 5 2 4" xfId="8022" xr:uid="{00000000-0005-0000-0000-0000CC1D0000}"/>
    <cellStyle name="Normal 12 2 2 6 5 2 5" xfId="8023" xr:uid="{00000000-0005-0000-0000-0000CD1D0000}"/>
    <cellStyle name="Normal 12 2 2 6 5 3" xfId="8024" xr:uid="{00000000-0005-0000-0000-0000CE1D0000}"/>
    <cellStyle name="Normal 12 2 2 6 5 4" xfId="8025" xr:uid="{00000000-0005-0000-0000-0000CF1D0000}"/>
    <cellStyle name="Normal 12 2 2 6 5 5" xfId="8026" xr:uid="{00000000-0005-0000-0000-0000D01D0000}"/>
    <cellStyle name="Normal 12 2 2 6 5 6" xfId="8027" xr:uid="{00000000-0005-0000-0000-0000D11D0000}"/>
    <cellStyle name="Normal 12 2 2 6 5 7" xfId="8028" xr:uid="{00000000-0005-0000-0000-0000D21D0000}"/>
    <cellStyle name="Normal 12 2 2 6 5 8" xfId="8029" xr:uid="{00000000-0005-0000-0000-0000D31D0000}"/>
    <cellStyle name="Normal 12 2 2 6 6" xfId="8030" xr:uid="{00000000-0005-0000-0000-0000D41D0000}"/>
    <cellStyle name="Normal 12 2 2 6 6 2" xfId="8031" xr:uid="{00000000-0005-0000-0000-0000D51D0000}"/>
    <cellStyle name="Normal 12 2 2 6 6 2 2" xfId="8032" xr:uid="{00000000-0005-0000-0000-0000D61D0000}"/>
    <cellStyle name="Normal 12 2 2 6 6 2 3" xfId="8033" xr:uid="{00000000-0005-0000-0000-0000D71D0000}"/>
    <cellStyle name="Normal 12 2 2 6 6 2 4" xfId="8034" xr:uid="{00000000-0005-0000-0000-0000D81D0000}"/>
    <cellStyle name="Normal 12 2 2 6 6 2 5" xfId="8035" xr:uid="{00000000-0005-0000-0000-0000D91D0000}"/>
    <cellStyle name="Normal 12 2 2 6 6 3" xfId="8036" xr:uid="{00000000-0005-0000-0000-0000DA1D0000}"/>
    <cellStyle name="Normal 12 2 2 6 6 4" xfId="8037" xr:uid="{00000000-0005-0000-0000-0000DB1D0000}"/>
    <cellStyle name="Normal 12 2 2 6 6 5" xfId="8038" xr:uid="{00000000-0005-0000-0000-0000DC1D0000}"/>
    <cellStyle name="Normal 12 2 2 6 6 6" xfId="8039" xr:uid="{00000000-0005-0000-0000-0000DD1D0000}"/>
    <cellStyle name="Normal 12 2 2 6 6 7" xfId="8040" xr:uid="{00000000-0005-0000-0000-0000DE1D0000}"/>
    <cellStyle name="Normal 12 2 2 6 6 8" xfId="8041" xr:uid="{00000000-0005-0000-0000-0000DF1D0000}"/>
    <cellStyle name="Normal 12 2 2 6 7" xfId="8042" xr:uid="{00000000-0005-0000-0000-0000E01D0000}"/>
    <cellStyle name="Normal 12 2 2 6 7 2" xfId="8043" xr:uid="{00000000-0005-0000-0000-0000E11D0000}"/>
    <cellStyle name="Normal 12 2 2 6 7 3" xfId="8044" xr:uid="{00000000-0005-0000-0000-0000E21D0000}"/>
    <cellStyle name="Normal 12 2 2 6 7 4" xfId="8045" xr:uid="{00000000-0005-0000-0000-0000E31D0000}"/>
    <cellStyle name="Normal 12 2 2 6 7 5" xfId="8046" xr:uid="{00000000-0005-0000-0000-0000E41D0000}"/>
    <cellStyle name="Normal 12 2 2 6 8" xfId="8047" xr:uid="{00000000-0005-0000-0000-0000E51D0000}"/>
    <cellStyle name="Normal 12 2 2 6 9" xfId="8048" xr:uid="{00000000-0005-0000-0000-0000E61D0000}"/>
    <cellStyle name="Normal 12 2 2 7" xfId="8049" xr:uid="{00000000-0005-0000-0000-0000E71D0000}"/>
    <cellStyle name="Normal 12 2 2 7 10" xfId="8050" xr:uid="{00000000-0005-0000-0000-0000E81D0000}"/>
    <cellStyle name="Normal 12 2 2 7 11" xfId="8051" xr:uid="{00000000-0005-0000-0000-0000E91D0000}"/>
    <cellStyle name="Normal 12 2 2 7 12" xfId="8052" xr:uid="{00000000-0005-0000-0000-0000EA1D0000}"/>
    <cellStyle name="Normal 12 2 2 7 13" xfId="8053" xr:uid="{00000000-0005-0000-0000-0000EB1D0000}"/>
    <cellStyle name="Normal 12 2 2 7 2" xfId="8054" xr:uid="{00000000-0005-0000-0000-0000EC1D0000}"/>
    <cellStyle name="Normal 12 2 2 7 2 10" xfId="8055" xr:uid="{00000000-0005-0000-0000-0000ED1D0000}"/>
    <cellStyle name="Normal 12 2 2 7 2 11" xfId="8056" xr:uid="{00000000-0005-0000-0000-0000EE1D0000}"/>
    <cellStyle name="Normal 12 2 2 7 2 2" xfId="8057" xr:uid="{00000000-0005-0000-0000-0000EF1D0000}"/>
    <cellStyle name="Normal 12 2 2 7 2 2 10" xfId="8058" xr:uid="{00000000-0005-0000-0000-0000F01D0000}"/>
    <cellStyle name="Normal 12 2 2 7 2 2 2" xfId="8059" xr:uid="{00000000-0005-0000-0000-0000F11D0000}"/>
    <cellStyle name="Normal 12 2 2 7 2 2 2 2" xfId="8060" xr:uid="{00000000-0005-0000-0000-0000F21D0000}"/>
    <cellStyle name="Normal 12 2 2 7 2 2 2 2 2" xfId="8061" xr:uid="{00000000-0005-0000-0000-0000F31D0000}"/>
    <cellStyle name="Normal 12 2 2 7 2 2 2 2 3" xfId="8062" xr:uid="{00000000-0005-0000-0000-0000F41D0000}"/>
    <cellStyle name="Normal 12 2 2 7 2 2 2 2 4" xfId="8063" xr:uid="{00000000-0005-0000-0000-0000F51D0000}"/>
    <cellStyle name="Normal 12 2 2 7 2 2 2 2 5" xfId="8064" xr:uid="{00000000-0005-0000-0000-0000F61D0000}"/>
    <cellStyle name="Normal 12 2 2 7 2 2 2 3" xfId="8065" xr:uid="{00000000-0005-0000-0000-0000F71D0000}"/>
    <cellStyle name="Normal 12 2 2 7 2 2 2 4" xfId="8066" xr:uid="{00000000-0005-0000-0000-0000F81D0000}"/>
    <cellStyle name="Normal 12 2 2 7 2 2 2 5" xfId="8067" xr:uid="{00000000-0005-0000-0000-0000F91D0000}"/>
    <cellStyle name="Normal 12 2 2 7 2 2 2 6" xfId="8068" xr:uid="{00000000-0005-0000-0000-0000FA1D0000}"/>
    <cellStyle name="Normal 12 2 2 7 2 2 2 7" xfId="8069" xr:uid="{00000000-0005-0000-0000-0000FB1D0000}"/>
    <cellStyle name="Normal 12 2 2 7 2 2 2 8" xfId="8070" xr:uid="{00000000-0005-0000-0000-0000FC1D0000}"/>
    <cellStyle name="Normal 12 2 2 7 2 2 3" xfId="8071" xr:uid="{00000000-0005-0000-0000-0000FD1D0000}"/>
    <cellStyle name="Normal 12 2 2 7 2 2 3 2" xfId="8072" xr:uid="{00000000-0005-0000-0000-0000FE1D0000}"/>
    <cellStyle name="Normal 12 2 2 7 2 2 3 2 2" xfId="8073" xr:uid="{00000000-0005-0000-0000-0000FF1D0000}"/>
    <cellStyle name="Normal 12 2 2 7 2 2 3 2 3" xfId="8074" xr:uid="{00000000-0005-0000-0000-0000001E0000}"/>
    <cellStyle name="Normal 12 2 2 7 2 2 3 2 4" xfId="8075" xr:uid="{00000000-0005-0000-0000-0000011E0000}"/>
    <cellStyle name="Normal 12 2 2 7 2 2 3 2 5" xfId="8076" xr:uid="{00000000-0005-0000-0000-0000021E0000}"/>
    <cellStyle name="Normal 12 2 2 7 2 2 3 3" xfId="8077" xr:uid="{00000000-0005-0000-0000-0000031E0000}"/>
    <cellStyle name="Normal 12 2 2 7 2 2 3 4" xfId="8078" xr:uid="{00000000-0005-0000-0000-0000041E0000}"/>
    <cellStyle name="Normal 12 2 2 7 2 2 3 5" xfId="8079" xr:uid="{00000000-0005-0000-0000-0000051E0000}"/>
    <cellStyle name="Normal 12 2 2 7 2 2 3 6" xfId="8080" xr:uid="{00000000-0005-0000-0000-0000061E0000}"/>
    <cellStyle name="Normal 12 2 2 7 2 2 3 7" xfId="8081" xr:uid="{00000000-0005-0000-0000-0000071E0000}"/>
    <cellStyle name="Normal 12 2 2 7 2 2 3 8" xfId="8082" xr:uid="{00000000-0005-0000-0000-0000081E0000}"/>
    <cellStyle name="Normal 12 2 2 7 2 2 4" xfId="8083" xr:uid="{00000000-0005-0000-0000-0000091E0000}"/>
    <cellStyle name="Normal 12 2 2 7 2 2 4 2" xfId="8084" xr:uid="{00000000-0005-0000-0000-00000A1E0000}"/>
    <cellStyle name="Normal 12 2 2 7 2 2 4 3" xfId="8085" xr:uid="{00000000-0005-0000-0000-00000B1E0000}"/>
    <cellStyle name="Normal 12 2 2 7 2 2 4 4" xfId="8086" xr:uid="{00000000-0005-0000-0000-00000C1E0000}"/>
    <cellStyle name="Normal 12 2 2 7 2 2 4 5" xfId="8087" xr:uid="{00000000-0005-0000-0000-00000D1E0000}"/>
    <cellStyle name="Normal 12 2 2 7 2 2 5" xfId="8088" xr:uid="{00000000-0005-0000-0000-00000E1E0000}"/>
    <cellStyle name="Normal 12 2 2 7 2 2 6" xfId="8089" xr:uid="{00000000-0005-0000-0000-00000F1E0000}"/>
    <cellStyle name="Normal 12 2 2 7 2 2 7" xfId="8090" xr:uid="{00000000-0005-0000-0000-0000101E0000}"/>
    <cellStyle name="Normal 12 2 2 7 2 2 8" xfId="8091" xr:uid="{00000000-0005-0000-0000-0000111E0000}"/>
    <cellStyle name="Normal 12 2 2 7 2 2 9" xfId="8092" xr:uid="{00000000-0005-0000-0000-0000121E0000}"/>
    <cellStyle name="Normal 12 2 2 7 2 3" xfId="8093" xr:uid="{00000000-0005-0000-0000-0000131E0000}"/>
    <cellStyle name="Normal 12 2 2 7 2 3 2" xfId="8094" xr:uid="{00000000-0005-0000-0000-0000141E0000}"/>
    <cellStyle name="Normal 12 2 2 7 2 3 2 2" xfId="8095" xr:uid="{00000000-0005-0000-0000-0000151E0000}"/>
    <cellStyle name="Normal 12 2 2 7 2 3 2 3" xfId="8096" xr:uid="{00000000-0005-0000-0000-0000161E0000}"/>
    <cellStyle name="Normal 12 2 2 7 2 3 2 4" xfId="8097" xr:uid="{00000000-0005-0000-0000-0000171E0000}"/>
    <cellStyle name="Normal 12 2 2 7 2 3 2 5" xfId="8098" xr:uid="{00000000-0005-0000-0000-0000181E0000}"/>
    <cellStyle name="Normal 12 2 2 7 2 3 3" xfId="8099" xr:uid="{00000000-0005-0000-0000-0000191E0000}"/>
    <cellStyle name="Normal 12 2 2 7 2 3 4" xfId="8100" xr:uid="{00000000-0005-0000-0000-00001A1E0000}"/>
    <cellStyle name="Normal 12 2 2 7 2 3 5" xfId="8101" xr:uid="{00000000-0005-0000-0000-00001B1E0000}"/>
    <cellStyle name="Normal 12 2 2 7 2 3 6" xfId="8102" xr:uid="{00000000-0005-0000-0000-00001C1E0000}"/>
    <cellStyle name="Normal 12 2 2 7 2 3 7" xfId="8103" xr:uid="{00000000-0005-0000-0000-00001D1E0000}"/>
    <cellStyle name="Normal 12 2 2 7 2 3 8" xfId="8104" xr:uid="{00000000-0005-0000-0000-00001E1E0000}"/>
    <cellStyle name="Normal 12 2 2 7 2 4" xfId="8105" xr:uid="{00000000-0005-0000-0000-00001F1E0000}"/>
    <cellStyle name="Normal 12 2 2 7 2 4 2" xfId="8106" xr:uid="{00000000-0005-0000-0000-0000201E0000}"/>
    <cellStyle name="Normal 12 2 2 7 2 4 2 2" xfId="8107" xr:uid="{00000000-0005-0000-0000-0000211E0000}"/>
    <cellStyle name="Normal 12 2 2 7 2 4 2 3" xfId="8108" xr:uid="{00000000-0005-0000-0000-0000221E0000}"/>
    <cellStyle name="Normal 12 2 2 7 2 4 2 4" xfId="8109" xr:uid="{00000000-0005-0000-0000-0000231E0000}"/>
    <cellStyle name="Normal 12 2 2 7 2 4 2 5" xfId="8110" xr:uid="{00000000-0005-0000-0000-0000241E0000}"/>
    <cellStyle name="Normal 12 2 2 7 2 4 3" xfId="8111" xr:uid="{00000000-0005-0000-0000-0000251E0000}"/>
    <cellStyle name="Normal 12 2 2 7 2 4 4" xfId="8112" xr:uid="{00000000-0005-0000-0000-0000261E0000}"/>
    <cellStyle name="Normal 12 2 2 7 2 4 5" xfId="8113" xr:uid="{00000000-0005-0000-0000-0000271E0000}"/>
    <cellStyle name="Normal 12 2 2 7 2 4 6" xfId="8114" xr:uid="{00000000-0005-0000-0000-0000281E0000}"/>
    <cellStyle name="Normal 12 2 2 7 2 4 7" xfId="8115" xr:uid="{00000000-0005-0000-0000-0000291E0000}"/>
    <cellStyle name="Normal 12 2 2 7 2 4 8" xfId="8116" xr:uid="{00000000-0005-0000-0000-00002A1E0000}"/>
    <cellStyle name="Normal 12 2 2 7 2 5" xfId="8117" xr:uid="{00000000-0005-0000-0000-00002B1E0000}"/>
    <cellStyle name="Normal 12 2 2 7 2 5 2" xfId="8118" xr:uid="{00000000-0005-0000-0000-00002C1E0000}"/>
    <cellStyle name="Normal 12 2 2 7 2 5 3" xfId="8119" xr:uid="{00000000-0005-0000-0000-00002D1E0000}"/>
    <cellStyle name="Normal 12 2 2 7 2 5 4" xfId="8120" xr:uid="{00000000-0005-0000-0000-00002E1E0000}"/>
    <cellStyle name="Normal 12 2 2 7 2 5 5" xfId="8121" xr:uid="{00000000-0005-0000-0000-00002F1E0000}"/>
    <cellStyle name="Normal 12 2 2 7 2 6" xfId="8122" xr:uid="{00000000-0005-0000-0000-0000301E0000}"/>
    <cellStyle name="Normal 12 2 2 7 2 7" xfId="8123" xr:uid="{00000000-0005-0000-0000-0000311E0000}"/>
    <cellStyle name="Normal 12 2 2 7 2 8" xfId="8124" xr:uid="{00000000-0005-0000-0000-0000321E0000}"/>
    <cellStyle name="Normal 12 2 2 7 2 9" xfId="8125" xr:uid="{00000000-0005-0000-0000-0000331E0000}"/>
    <cellStyle name="Normal 12 2 2 7 3" xfId="8126" xr:uid="{00000000-0005-0000-0000-0000341E0000}"/>
    <cellStyle name="Normal 12 2 2 7 3 10" xfId="8127" xr:uid="{00000000-0005-0000-0000-0000351E0000}"/>
    <cellStyle name="Normal 12 2 2 7 3 11" xfId="8128" xr:uid="{00000000-0005-0000-0000-0000361E0000}"/>
    <cellStyle name="Normal 12 2 2 7 3 2" xfId="8129" xr:uid="{00000000-0005-0000-0000-0000371E0000}"/>
    <cellStyle name="Normal 12 2 2 7 3 2 10" xfId="8130" xr:uid="{00000000-0005-0000-0000-0000381E0000}"/>
    <cellStyle name="Normal 12 2 2 7 3 2 2" xfId="8131" xr:uid="{00000000-0005-0000-0000-0000391E0000}"/>
    <cellStyle name="Normal 12 2 2 7 3 2 2 2" xfId="8132" xr:uid="{00000000-0005-0000-0000-00003A1E0000}"/>
    <cellStyle name="Normal 12 2 2 7 3 2 2 2 2" xfId="8133" xr:uid="{00000000-0005-0000-0000-00003B1E0000}"/>
    <cellStyle name="Normal 12 2 2 7 3 2 2 2 3" xfId="8134" xr:uid="{00000000-0005-0000-0000-00003C1E0000}"/>
    <cellStyle name="Normal 12 2 2 7 3 2 2 2 4" xfId="8135" xr:uid="{00000000-0005-0000-0000-00003D1E0000}"/>
    <cellStyle name="Normal 12 2 2 7 3 2 2 2 5" xfId="8136" xr:uid="{00000000-0005-0000-0000-00003E1E0000}"/>
    <cellStyle name="Normal 12 2 2 7 3 2 2 3" xfId="8137" xr:uid="{00000000-0005-0000-0000-00003F1E0000}"/>
    <cellStyle name="Normal 12 2 2 7 3 2 2 4" xfId="8138" xr:uid="{00000000-0005-0000-0000-0000401E0000}"/>
    <cellStyle name="Normal 12 2 2 7 3 2 2 5" xfId="8139" xr:uid="{00000000-0005-0000-0000-0000411E0000}"/>
    <cellStyle name="Normal 12 2 2 7 3 2 2 6" xfId="8140" xr:uid="{00000000-0005-0000-0000-0000421E0000}"/>
    <cellStyle name="Normal 12 2 2 7 3 2 2 7" xfId="8141" xr:uid="{00000000-0005-0000-0000-0000431E0000}"/>
    <cellStyle name="Normal 12 2 2 7 3 2 2 8" xfId="8142" xr:uid="{00000000-0005-0000-0000-0000441E0000}"/>
    <cellStyle name="Normal 12 2 2 7 3 2 3" xfId="8143" xr:uid="{00000000-0005-0000-0000-0000451E0000}"/>
    <cellStyle name="Normal 12 2 2 7 3 2 3 2" xfId="8144" xr:uid="{00000000-0005-0000-0000-0000461E0000}"/>
    <cellStyle name="Normal 12 2 2 7 3 2 3 2 2" xfId="8145" xr:uid="{00000000-0005-0000-0000-0000471E0000}"/>
    <cellStyle name="Normal 12 2 2 7 3 2 3 2 3" xfId="8146" xr:uid="{00000000-0005-0000-0000-0000481E0000}"/>
    <cellStyle name="Normal 12 2 2 7 3 2 3 2 4" xfId="8147" xr:uid="{00000000-0005-0000-0000-0000491E0000}"/>
    <cellStyle name="Normal 12 2 2 7 3 2 3 2 5" xfId="8148" xr:uid="{00000000-0005-0000-0000-00004A1E0000}"/>
    <cellStyle name="Normal 12 2 2 7 3 2 3 3" xfId="8149" xr:uid="{00000000-0005-0000-0000-00004B1E0000}"/>
    <cellStyle name="Normal 12 2 2 7 3 2 3 4" xfId="8150" xr:uid="{00000000-0005-0000-0000-00004C1E0000}"/>
    <cellStyle name="Normal 12 2 2 7 3 2 3 5" xfId="8151" xr:uid="{00000000-0005-0000-0000-00004D1E0000}"/>
    <cellStyle name="Normal 12 2 2 7 3 2 3 6" xfId="8152" xr:uid="{00000000-0005-0000-0000-00004E1E0000}"/>
    <cellStyle name="Normal 12 2 2 7 3 2 3 7" xfId="8153" xr:uid="{00000000-0005-0000-0000-00004F1E0000}"/>
    <cellStyle name="Normal 12 2 2 7 3 2 3 8" xfId="8154" xr:uid="{00000000-0005-0000-0000-0000501E0000}"/>
    <cellStyle name="Normal 12 2 2 7 3 2 4" xfId="8155" xr:uid="{00000000-0005-0000-0000-0000511E0000}"/>
    <cellStyle name="Normal 12 2 2 7 3 2 4 2" xfId="8156" xr:uid="{00000000-0005-0000-0000-0000521E0000}"/>
    <cellStyle name="Normal 12 2 2 7 3 2 4 3" xfId="8157" xr:uid="{00000000-0005-0000-0000-0000531E0000}"/>
    <cellStyle name="Normal 12 2 2 7 3 2 4 4" xfId="8158" xr:uid="{00000000-0005-0000-0000-0000541E0000}"/>
    <cellStyle name="Normal 12 2 2 7 3 2 4 5" xfId="8159" xr:uid="{00000000-0005-0000-0000-0000551E0000}"/>
    <cellStyle name="Normal 12 2 2 7 3 2 5" xfId="8160" xr:uid="{00000000-0005-0000-0000-0000561E0000}"/>
    <cellStyle name="Normal 12 2 2 7 3 2 6" xfId="8161" xr:uid="{00000000-0005-0000-0000-0000571E0000}"/>
    <cellStyle name="Normal 12 2 2 7 3 2 7" xfId="8162" xr:uid="{00000000-0005-0000-0000-0000581E0000}"/>
    <cellStyle name="Normal 12 2 2 7 3 2 8" xfId="8163" xr:uid="{00000000-0005-0000-0000-0000591E0000}"/>
    <cellStyle name="Normal 12 2 2 7 3 2 9" xfId="8164" xr:uid="{00000000-0005-0000-0000-00005A1E0000}"/>
    <cellStyle name="Normal 12 2 2 7 3 3" xfId="8165" xr:uid="{00000000-0005-0000-0000-00005B1E0000}"/>
    <cellStyle name="Normal 12 2 2 7 3 3 2" xfId="8166" xr:uid="{00000000-0005-0000-0000-00005C1E0000}"/>
    <cellStyle name="Normal 12 2 2 7 3 3 2 2" xfId="8167" xr:uid="{00000000-0005-0000-0000-00005D1E0000}"/>
    <cellStyle name="Normal 12 2 2 7 3 3 2 3" xfId="8168" xr:uid="{00000000-0005-0000-0000-00005E1E0000}"/>
    <cellStyle name="Normal 12 2 2 7 3 3 2 4" xfId="8169" xr:uid="{00000000-0005-0000-0000-00005F1E0000}"/>
    <cellStyle name="Normal 12 2 2 7 3 3 2 5" xfId="8170" xr:uid="{00000000-0005-0000-0000-0000601E0000}"/>
    <cellStyle name="Normal 12 2 2 7 3 3 3" xfId="8171" xr:uid="{00000000-0005-0000-0000-0000611E0000}"/>
    <cellStyle name="Normal 12 2 2 7 3 3 4" xfId="8172" xr:uid="{00000000-0005-0000-0000-0000621E0000}"/>
    <cellStyle name="Normal 12 2 2 7 3 3 5" xfId="8173" xr:uid="{00000000-0005-0000-0000-0000631E0000}"/>
    <cellStyle name="Normal 12 2 2 7 3 3 6" xfId="8174" xr:uid="{00000000-0005-0000-0000-0000641E0000}"/>
    <cellStyle name="Normal 12 2 2 7 3 3 7" xfId="8175" xr:uid="{00000000-0005-0000-0000-0000651E0000}"/>
    <cellStyle name="Normal 12 2 2 7 3 3 8" xfId="8176" xr:uid="{00000000-0005-0000-0000-0000661E0000}"/>
    <cellStyle name="Normal 12 2 2 7 3 4" xfId="8177" xr:uid="{00000000-0005-0000-0000-0000671E0000}"/>
    <cellStyle name="Normal 12 2 2 7 3 4 2" xfId="8178" xr:uid="{00000000-0005-0000-0000-0000681E0000}"/>
    <cellStyle name="Normal 12 2 2 7 3 4 2 2" xfId="8179" xr:uid="{00000000-0005-0000-0000-0000691E0000}"/>
    <cellStyle name="Normal 12 2 2 7 3 4 2 3" xfId="8180" xr:uid="{00000000-0005-0000-0000-00006A1E0000}"/>
    <cellStyle name="Normal 12 2 2 7 3 4 2 4" xfId="8181" xr:uid="{00000000-0005-0000-0000-00006B1E0000}"/>
    <cellStyle name="Normal 12 2 2 7 3 4 2 5" xfId="8182" xr:uid="{00000000-0005-0000-0000-00006C1E0000}"/>
    <cellStyle name="Normal 12 2 2 7 3 4 3" xfId="8183" xr:uid="{00000000-0005-0000-0000-00006D1E0000}"/>
    <cellStyle name="Normal 12 2 2 7 3 4 4" xfId="8184" xr:uid="{00000000-0005-0000-0000-00006E1E0000}"/>
    <cellStyle name="Normal 12 2 2 7 3 4 5" xfId="8185" xr:uid="{00000000-0005-0000-0000-00006F1E0000}"/>
    <cellStyle name="Normal 12 2 2 7 3 4 6" xfId="8186" xr:uid="{00000000-0005-0000-0000-0000701E0000}"/>
    <cellStyle name="Normal 12 2 2 7 3 4 7" xfId="8187" xr:uid="{00000000-0005-0000-0000-0000711E0000}"/>
    <cellStyle name="Normal 12 2 2 7 3 4 8" xfId="8188" xr:uid="{00000000-0005-0000-0000-0000721E0000}"/>
    <cellStyle name="Normal 12 2 2 7 3 5" xfId="8189" xr:uid="{00000000-0005-0000-0000-0000731E0000}"/>
    <cellStyle name="Normal 12 2 2 7 3 5 2" xfId="8190" xr:uid="{00000000-0005-0000-0000-0000741E0000}"/>
    <cellStyle name="Normal 12 2 2 7 3 5 3" xfId="8191" xr:uid="{00000000-0005-0000-0000-0000751E0000}"/>
    <cellStyle name="Normal 12 2 2 7 3 5 4" xfId="8192" xr:uid="{00000000-0005-0000-0000-0000761E0000}"/>
    <cellStyle name="Normal 12 2 2 7 3 5 5" xfId="8193" xr:uid="{00000000-0005-0000-0000-0000771E0000}"/>
    <cellStyle name="Normal 12 2 2 7 3 6" xfId="8194" xr:uid="{00000000-0005-0000-0000-0000781E0000}"/>
    <cellStyle name="Normal 12 2 2 7 3 7" xfId="8195" xr:uid="{00000000-0005-0000-0000-0000791E0000}"/>
    <cellStyle name="Normal 12 2 2 7 3 8" xfId="8196" xr:uid="{00000000-0005-0000-0000-00007A1E0000}"/>
    <cellStyle name="Normal 12 2 2 7 3 9" xfId="8197" xr:uid="{00000000-0005-0000-0000-00007B1E0000}"/>
    <cellStyle name="Normal 12 2 2 7 4" xfId="8198" xr:uid="{00000000-0005-0000-0000-00007C1E0000}"/>
    <cellStyle name="Normal 12 2 2 7 4 10" xfId="8199" xr:uid="{00000000-0005-0000-0000-00007D1E0000}"/>
    <cellStyle name="Normal 12 2 2 7 4 2" xfId="8200" xr:uid="{00000000-0005-0000-0000-00007E1E0000}"/>
    <cellStyle name="Normal 12 2 2 7 4 2 2" xfId="8201" xr:uid="{00000000-0005-0000-0000-00007F1E0000}"/>
    <cellStyle name="Normal 12 2 2 7 4 2 2 2" xfId="8202" xr:uid="{00000000-0005-0000-0000-0000801E0000}"/>
    <cellStyle name="Normal 12 2 2 7 4 2 2 3" xfId="8203" xr:uid="{00000000-0005-0000-0000-0000811E0000}"/>
    <cellStyle name="Normal 12 2 2 7 4 2 2 4" xfId="8204" xr:uid="{00000000-0005-0000-0000-0000821E0000}"/>
    <cellStyle name="Normal 12 2 2 7 4 2 2 5" xfId="8205" xr:uid="{00000000-0005-0000-0000-0000831E0000}"/>
    <cellStyle name="Normal 12 2 2 7 4 2 3" xfId="8206" xr:uid="{00000000-0005-0000-0000-0000841E0000}"/>
    <cellStyle name="Normal 12 2 2 7 4 2 4" xfId="8207" xr:uid="{00000000-0005-0000-0000-0000851E0000}"/>
    <cellStyle name="Normal 12 2 2 7 4 2 5" xfId="8208" xr:uid="{00000000-0005-0000-0000-0000861E0000}"/>
    <cellStyle name="Normal 12 2 2 7 4 2 6" xfId="8209" xr:uid="{00000000-0005-0000-0000-0000871E0000}"/>
    <cellStyle name="Normal 12 2 2 7 4 2 7" xfId="8210" xr:uid="{00000000-0005-0000-0000-0000881E0000}"/>
    <cellStyle name="Normal 12 2 2 7 4 2 8" xfId="8211" xr:uid="{00000000-0005-0000-0000-0000891E0000}"/>
    <cellStyle name="Normal 12 2 2 7 4 3" xfId="8212" xr:uid="{00000000-0005-0000-0000-00008A1E0000}"/>
    <cellStyle name="Normal 12 2 2 7 4 3 2" xfId="8213" xr:uid="{00000000-0005-0000-0000-00008B1E0000}"/>
    <cellStyle name="Normal 12 2 2 7 4 3 2 2" xfId="8214" xr:uid="{00000000-0005-0000-0000-00008C1E0000}"/>
    <cellStyle name="Normal 12 2 2 7 4 3 2 3" xfId="8215" xr:uid="{00000000-0005-0000-0000-00008D1E0000}"/>
    <cellStyle name="Normal 12 2 2 7 4 3 2 4" xfId="8216" xr:uid="{00000000-0005-0000-0000-00008E1E0000}"/>
    <cellStyle name="Normal 12 2 2 7 4 3 2 5" xfId="8217" xr:uid="{00000000-0005-0000-0000-00008F1E0000}"/>
    <cellStyle name="Normal 12 2 2 7 4 3 3" xfId="8218" xr:uid="{00000000-0005-0000-0000-0000901E0000}"/>
    <cellStyle name="Normal 12 2 2 7 4 3 4" xfId="8219" xr:uid="{00000000-0005-0000-0000-0000911E0000}"/>
    <cellStyle name="Normal 12 2 2 7 4 3 5" xfId="8220" xr:uid="{00000000-0005-0000-0000-0000921E0000}"/>
    <cellStyle name="Normal 12 2 2 7 4 3 6" xfId="8221" xr:uid="{00000000-0005-0000-0000-0000931E0000}"/>
    <cellStyle name="Normal 12 2 2 7 4 3 7" xfId="8222" xr:uid="{00000000-0005-0000-0000-0000941E0000}"/>
    <cellStyle name="Normal 12 2 2 7 4 3 8" xfId="8223" xr:uid="{00000000-0005-0000-0000-0000951E0000}"/>
    <cellStyle name="Normal 12 2 2 7 4 4" xfId="8224" xr:uid="{00000000-0005-0000-0000-0000961E0000}"/>
    <cellStyle name="Normal 12 2 2 7 4 4 2" xfId="8225" xr:uid="{00000000-0005-0000-0000-0000971E0000}"/>
    <cellStyle name="Normal 12 2 2 7 4 4 3" xfId="8226" xr:uid="{00000000-0005-0000-0000-0000981E0000}"/>
    <cellStyle name="Normal 12 2 2 7 4 4 4" xfId="8227" xr:uid="{00000000-0005-0000-0000-0000991E0000}"/>
    <cellStyle name="Normal 12 2 2 7 4 4 5" xfId="8228" xr:uid="{00000000-0005-0000-0000-00009A1E0000}"/>
    <cellStyle name="Normal 12 2 2 7 4 5" xfId="8229" xr:uid="{00000000-0005-0000-0000-00009B1E0000}"/>
    <cellStyle name="Normal 12 2 2 7 4 6" xfId="8230" xr:uid="{00000000-0005-0000-0000-00009C1E0000}"/>
    <cellStyle name="Normal 12 2 2 7 4 7" xfId="8231" xr:uid="{00000000-0005-0000-0000-00009D1E0000}"/>
    <cellStyle name="Normal 12 2 2 7 4 8" xfId="8232" xr:uid="{00000000-0005-0000-0000-00009E1E0000}"/>
    <cellStyle name="Normal 12 2 2 7 4 9" xfId="8233" xr:uid="{00000000-0005-0000-0000-00009F1E0000}"/>
    <cellStyle name="Normal 12 2 2 7 5" xfId="8234" xr:uid="{00000000-0005-0000-0000-0000A01E0000}"/>
    <cellStyle name="Normal 12 2 2 7 5 2" xfId="8235" xr:uid="{00000000-0005-0000-0000-0000A11E0000}"/>
    <cellStyle name="Normal 12 2 2 7 5 2 2" xfId="8236" xr:uid="{00000000-0005-0000-0000-0000A21E0000}"/>
    <cellStyle name="Normal 12 2 2 7 5 2 3" xfId="8237" xr:uid="{00000000-0005-0000-0000-0000A31E0000}"/>
    <cellStyle name="Normal 12 2 2 7 5 2 4" xfId="8238" xr:uid="{00000000-0005-0000-0000-0000A41E0000}"/>
    <cellStyle name="Normal 12 2 2 7 5 2 5" xfId="8239" xr:uid="{00000000-0005-0000-0000-0000A51E0000}"/>
    <cellStyle name="Normal 12 2 2 7 5 3" xfId="8240" xr:uid="{00000000-0005-0000-0000-0000A61E0000}"/>
    <cellStyle name="Normal 12 2 2 7 5 4" xfId="8241" xr:uid="{00000000-0005-0000-0000-0000A71E0000}"/>
    <cellStyle name="Normal 12 2 2 7 5 5" xfId="8242" xr:uid="{00000000-0005-0000-0000-0000A81E0000}"/>
    <cellStyle name="Normal 12 2 2 7 5 6" xfId="8243" xr:uid="{00000000-0005-0000-0000-0000A91E0000}"/>
    <cellStyle name="Normal 12 2 2 7 5 7" xfId="8244" xr:uid="{00000000-0005-0000-0000-0000AA1E0000}"/>
    <cellStyle name="Normal 12 2 2 7 5 8" xfId="8245" xr:uid="{00000000-0005-0000-0000-0000AB1E0000}"/>
    <cellStyle name="Normal 12 2 2 7 6" xfId="8246" xr:uid="{00000000-0005-0000-0000-0000AC1E0000}"/>
    <cellStyle name="Normal 12 2 2 7 6 2" xfId="8247" xr:uid="{00000000-0005-0000-0000-0000AD1E0000}"/>
    <cellStyle name="Normal 12 2 2 7 6 2 2" xfId="8248" xr:uid="{00000000-0005-0000-0000-0000AE1E0000}"/>
    <cellStyle name="Normal 12 2 2 7 6 2 3" xfId="8249" xr:uid="{00000000-0005-0000-0000-0000AF1E0000}"/>
    <cellStyle name="Normal 12 2 2 7 6 2 4" xfId="8250" xr:uid="{00000000-0005-0000-0000-0000B01E0000}"/>
    <cellStyle name="Normal 12 2 2 7 6 2 5" xfId="8251" xr:uid="{00000000-0005-0000-0000-0000B11E0000}"/>
    <cellStyle name="Normal 12 2 2 7 6 3" xfId="8252" xr:uid="{00000000-0005-0000-0000-0000B21E0000}"/>
    <cellStyle name="Normal 12 2 2 7 6 4" xfId="8253" xr:uid="{00000000-0005-0000-0000-0000B31E0000}"/>
    <cellStyle name="Normal 12 2 2 7 6 5" xfId="8254" xr:uid="{00000000-0005-0000-0000-0000B41E0000}"/>
    <cellStyle name="Normal 12 2 2 7 6 6" xfId="8255" xr:uid="{00000000-0005-0000-0000-0000B51E0000}"/>
    <cellStyle name="Normal 12 2 2 7 6 7" xfId="8256" xr:uid="{00000000-0005-0000-0000-0000B61E0000}"/>
    <cellStyle name="Normal 12 2 2 7 6 8" xfId="8257" xr:uid="{00000000-0005-0000-0000-0000B71E0000}"/>
    <cellStyle name="Normal 12 2 2 7 7" xfId="8258" xr:uid="{00000000-0005-0000-0000-0000B81E0000}"/>
    <cellStyle name="Normal 12 2 2 7 7 2" xfId="8259" xr:uid="{00000000-0005-0000-0000-0000B91E0000}"/>
    <cellStyle name="Normal 12 2 2 7 7 3" xfId="8260" xr:uid="{00000000-0005-0000-0000-0000BA1E0000}"/>
    <cellStyle name="Normal 12 2 2 7 7 4" xfId="8261" xr:uid="{00000000-0005-0000-0000-0000BB1E0000}"/>
    <cellStyle name="Normal 12 2 2 7 7 5" xfId="8262" xr:uid="{00000000-0005-0000-0000-0000BC1E0000}"/>
    <cellStyle name="Normal 12 2 2 7 8" xfId="8263" xr:uid="{00000000-0005-0000-0000-0000BD1E0000}"/>
    <cellStyle name="Normal 12 2 2 7 9" xfId="8264" xr:uid="{00000000-0005-0000-0000-0000BE1E0000}"/>
    <cellStyle name="Normal 12 2 2 8" xfId="8265" xr:uid="{00000000-0005-0000-0000-0000BF1E0000}"/>
    <cellStyle name="Normal 12 2 2 8 10" xfId="8266" xr:uid="{00000000-0005-0000-0000-0000C01E0000}"/>
    <cellStyle name="Normal 12 2 2 8 11" xfId="8267" xr:uid="{00000000-0005-0000-0000-0000C11E0000}"/>
    <cellStyle name="Normal 12 2 2 8 12" xfId="8268" xr:uid="{00000000-0005-0000-0000-0000C21E0000}"/>
    <cellStyle name="Normal 12 2 2 8 13" xfId="8269" xr:uid="{00000000-0005-0000-0000-0000C31E0000}"/>
    <cellStyle name="Normal 12 2 2 8 2" xfId="8270" xr:uid="{00000000-0005-0000-0000-0000C41E0000}"/>
    <cellStyle name="Normal 12 2 2 8 2 10" xfId="8271" xr:uid="{00000000-0005-0000-0000-0000C51E0000}"/>
    <cellStyle name="Normal 12 2 2 8 2 11" xfId="8272" xr:uid="{00000000-0005-0000-0000-0000C61E0000}"/>
    <cellStyle name="Normal 12 2 2 8 2 2" xfId="8273" xr:uid="{00000000-0005-0000-0000-0000C71E0000}"/>
    <cellStyle name="Normal 12 2 2 8 2 2 10" xfId="8274" xr:uid="{00000000-0005-0000-0000-0000C81E0000}"/>
    <cellStyle name="Normal 12 2 2 8 2 2 2" xfId="8275" xr:uid="{00000000-0005-0000-0000-0000C91E0000}"/>
    <cellStyle name="Normal 12 2 2 8 2 2 2 2" xfId="8276" xr:uid="{00000000-0005-0000-0000-0000CA1E0000}"/>
    <cellStyle name="Normal 12 2 2 8 2 2 2 2 2" xfId="8277" xr:uid="{00000000-0005-0000-0000-0000CB1E0000}"/>
    <cellStyle name="Normal 12 2 2 8 2 2 2 2 3" xfId="8278" xr:uid="{00000000-0005-0000-0000-0000CC1E0000}"/>
    <cellStyle name="Normal 12 2 2 8 2 2 2 2 4" xfId="8279" xr:uid="{00000000-0005-0000-0000-0000CD1E0000}"/>
    <cellStyle name="Normal 12 2 2 8 2 2 2 2 5" xfId="8280" xr:uid="{00000000-0005-0000-0000-0000CE1E0000}"/>
    <cellStyle name="Normal 12 2 2 8 2 2 2 3" xfId="8281" xr:uid="{00000000-0005-0000-0000-0000CF1E0000}"/>
    <cellStyle name="Normal 12 2 2 8 2 2 2 4" xfId="8282" xr:uid="{00000000-0005-0000-0000-0000D01E0000}"/>
    <cellStyle name="Normal 12 2 2 8 2 2 2 5" xfId="8283" xr:uid="{00000000-0005-0000-0000-0000D11E0000}"/>
    <cellStyle name="Normal 12 2 2 8 2 2 2 6" xfId="8284" xr:uid="{00000000-0005-0000-0000-0000D21E0000}"/>
    <cellStyle name="Normal 12 2 2 8 2 2 2 7" xfId="8285" xr:uid="{00000000-0005-0000-0000-0000D31E0000}"/>
    <cellStyle name="Normal 12 2 2 8 2 2 2 8" xfId="8286" xr:uid="{00000000-0005-0000-0000-0000D41E0000}"/>
    <cellStyle name="Normal 12 2 2 8 2 2 3" xfId="8287" xr:uid="{00000000-0005-0000-0000-0000D51E0000}"/>
    <cellStyle name="Normal 12 2 2 8 2 2 3 2" xfId="8288" xr:uid="{00000000-0005-0000-0000-0000D61E0000}"/>
    <cellStyle name="Normal 12 2 2 8 2 2 3 2 2" xfId="8289" xr:uid="{00000000-0005-0000-0000-0000D71E0000}"/>
    <cellStyle name="Normal 12 2 2 8 2 2 3 2 3" xfId="8290" xr:uid="{00000000-0005-0000-0000-0000D81E0000}"/>
    <cellStyle name="Normal 12 2 2 8 2 2 3 2 4" xfId="8291" xr:uid="{00000000-0005-0000-0000-0000D91E0000}"/>
    <cellStyle name="Normal 12 2 2 8 2 2 3 2 5" xfId="8292" xr:uid="{00000000-0005-0000-0000-0000DA1E0000}"/>
    <cellStyle name="Normal 12 2 2 8 2 2 3 3" xfId="8293" xr:uid="{00000000-0005-0000-0000-0000DB1E0000}"/>
    <cellStyle name="Normal 12 2 2 8 2 2 3 4" xfId="8294" xr:uid="{00000000-0005-0000-0000-0000DC1E0000}"/>
    <cellStyle name="Normal 12 2 2 8 2 2 3 5" xfId="8295" xr:uid="{00000000-0005-0000-0000-0000DD1E0000}"/>
    <cellStyle name="Normal 12 2 2 8 2 2 3 6" xfId="8296" xr:uid="{00000000-0005-0000-0000-0000DE1E0000}"/>
    <cellStyle name="Normal 12 2 2 8 2 2 3 7" xfId="8297" xr:uid="{00000000-0005-0000-0000-0000DF1E0000}"/>
    <cellStyle name="Normal 12 2 2 8 2 2 3 8" xfId="8298" xr:uid="{00000000-0005-0000-0000-0000E01E0000}"/>
    <cellStyle name="Normal 12 2 2 8 2 2 4" xfId="8299" xr:uid="{00000000-0005-0000-0000-0000E11E0000}"/>
    <cellStyle name="Normal 12 2 2 8 2 2 4 2" xfId="8300" xr:uid="{00000000-0005-0000-0000-0000E21E0000}"/>
    <cellStyle name="Normal 12 2 2 8 2 2 4 3" xfId="8301" xr:uid="{00000000-0005-0000-0000-0000E31E0000}"/>
    <cellStyle name="Normal 12 2 2 8 2 2 4 4" xfId="8302" xr:uid="{00000000-0005-0000-0000-0000E41E0000}"/>
    <cellStyle name="Normal 12 2 2 8 2 2 4 5" xfId="8303" xr:uid="{00000000-0005-0000-0000-0000E51E0000}"/>
    <cellStyle name="Normal 12 2 2 8 2 2 5" xfId="8304" xr:uid="{00000000-0005-0000-0000-0000E61E0000}"/>
    <cellStyle name="Normal 12 2 2 8 2 2 6" xfId="8305" xr:uid="{00000000-0005-0000-0000-0000E71E0000}"/>
    <cellStyle name="Normal 12 2 2 8 2 2 7" xfId="8306" xr:uid="{00000000-0005-0000-0000-0000E81E0000}"/>
    <cellStyle name="Normal 12 2 2 8 2 2 8" xfId="8307" xr:uid="{00000000-0005-0000-0000-0000E91E0000}"/>
    <cellStyle name="Normal 12 2 2 8 2 2 9" xfId="8308" xr:uid="{00000000-0005-0000-0000-0000EA1E0000}"/>
    <cellStyle name="Normal 12 2 2 8 2 3" xfId="8309" xr:uid="{00000000-0005-0000-0000-0000EB1E0000}"/>
    <cellStyle name="Normal 12 2 2 8 2 3 2" xfId="8310" xr:uid="{00000000-0005-0000-0000-0000EC1E0000}"/>
    <cellStyle name="Normal 12 2 2 8 2 3 2 2" xfId="8311" xr:uid="{00000000-0005-0000-0000-0000ED1E0000}"/>
    <cellStyle name="Normal 12 2 2 8 2 3 2 3" xfId="8312" xr:uid="{00000000-0005-0000-0000-0000EE1E0000}"/>
    <cellStyle name="Normal 12 2 2 8 2 3 2 4" xfId="8313" xr:uid="{00000000-0005-0000-0000-0000EF1E0000}"/>
    <cellStyle name="Normal 12 2 2 8 2 3 2 5" xfId="8314" xr:uid="{00000000-0005-0000-0000-0000F01E0000}"/>
    <cellStyle name="Normal 12 2 2 8 2 3 3" xfId="8315" xr:uid="{00000000-0005-0000-0000-0000F11E0000}"/>
    <cellStyle name="Normal 12 2 2 8 2 3 4" xfId="8316" xr:uid="{00000000-0005-0000-0000-0000F21E0000}"/>
    <cellStyle name="Normal 12 2 2 8 2 3 5" xfId="8317" xr:uid="{00000000-0005-0000-0000-0000F31E0000}"/>
    <cellStyle name="Normal 12 2 2 8 2 3 6" xfId="8318" xr:uid="{00000000-0005-0000-0000-0000F41E0000}"/>
    <cellStyle name="Normal 12 2 2 8 2 3 7" xfId="8319" xr:uid="{00000000-0005-0000-0000-0000F51E0000}"/>
    <cellStyle name="Normal 12 2 2 8 2 3 8" xfId="8320" xr:uid="{00000000-0005-0000-0000-0000F61E0000}"/>
    <cellStyle name="Normal 12 2 2 8 2 4" xfId="8321" xr:uid="{00000000-0005-0000-0000-0000F71E0000}"/>
    <cellStyle name="Normal 12 2 2 8 2 4 2" xfId="8322" xr:uid="{00000000-0005-0000-0000-0000F81E0000}"/>
    <cellStyle name="Normal 12 2 2 8 2 4 2 2" xfId="8323" xr:uid="{00000000-0005-0000-0000-0000F91E0000}"/>
    <cellStyle name="Normal 12 2 2 8 2 4 2 3" xfId="8324" xr:uid="{00000000-0005-0000-0000-0000FA1E0000}"/>
    <cellStyle name="Normal 12 2 2 8 2 4 2 4" xfId="8325" xr:uid="{00000000-0005-0000-0000-0000FB1E0000}"/>
    <cellStyle name="Normal 12 2 2 8 2 4 2 5" xfId="8326" xr:uid="{00000000-0005-0000-0000-0000FC1E0000}"/>
    <cellStyle name="Normal 12 2 2 8 2 4 3" xfId="8327" xr:uid="{00000000-0005-0000-0000-0000FD1E0000}"/>
    <cellStyle name="Normal 12 2 2 8 2 4 4" xfId="8328" xr:uid="{00000000-0005-0000-0000-0000FE1E0000}"/>
    <cellStyle name="Normal 12 2 2 8 2 4 5" xfId="8329" xr:uid="{00000000-0005-0000-0000-0000FF1E0000}"/>
    <cellStyle name="Normal 12 2 2 8 2 4 6" xfId="8330" xr:uid="{00000000-0005-0000-0000-0000001F0000}"/>
    <cellStyle name="Normal 12 2 2 8 2 4 7" xfId="8331" xr:uid="{00000000-0005-0000-0000-0000011F0000}"/>
    <cellStyle name="Normal 12 2 2 8 2 4 8" xfId="8332" xr:uid="{00000000-0005-0000-0000-0000021F0000}"/>
    <cellStyle name="Normal 12 2 2 8 2 5" xfId="8333" xr:uid="{00000000-0005-0000-0000-0000031F0000}"/>
    <cellStyle name="Normal 12 2 2 8 2 5 2" xfId="8334" xr:uid="{00000000-0005-0000-0000-0000041F0000}"/>
    <cellStyle name="Normal 12 2 2 8 2 5 3" xfId="8335" xr:uid="{00000000-0005-0000-0000-0000051F0000}"/>
    <cellStyle name="Normal 12 2 2 8 2 5 4" xfId="8336" xr:uid="{00000000-0005-0000-0000-0000061F0000}"/>
    <cellStyle name="Normal 12 2 2 8 2 5 5" xfId="8337" xr:uid="{00000000-0005-0000-0000-0000071F0000}"/>
    <cellStyle name="Normal 12 2 2 8 2 6" xfId="8338" xr:uid="{00000000-0005-0000-0000-0000081F0000}"/>
    <cellStyle name="Normal 12 2 2 8 2 7" xfId="8339" xr:uid="{00000000-0005-0000-0000-0000091F0000}"/>
    <cellStyle name="Normal 12 2 2 8 2 8" xfId="8340" xr:uid="{00000000-0005-0000-0000-00000A1F0000}"/>
    <cellStyle name="Normal 12 2 2 8 2 9" xfId="8341" xr:uid="{00000000-0005-0000-0000-00000B1F0000}"/>
    <cellStyle name="Normal 12 2 2 8 3" xfId="8342" xr:uid="{00000000-0005-0000-0000-00000C1F0000}"/>
    <cellStyle name="Normal 12 2 2 8 3 10" xfId="8343" xr:uid="{00000000-0005-0000-0000-00000D1F0000}"/>
    <cellStyle name="Normal 12 2 2 8 3 11" xfId="8344" xr:uid="{00000000-0005-0000-0000-00000E1F0000}"/>
    <cellStyle name="Normal 12 2 2 8 3 2" xfId="8345" xr:uid="{00000000-0005-0000-0000-00000F1F0000}"/>
    <cellStyle name="Normal 12 2 2 8 3 2 10" xfId="8346" xr:uid="{00000000-0005-0000-0000-0000101F0000}"/>
    <cellStyle name="Normal 12 2 2 8 3 2 2" xfId="8347" xr:uid="{00000000-0005-0000-0000-0000111F0000}"/>
    <cellStyle name="Normal 12 2 2 8 3 2 2 2" xfId="8348" xr:uid="{00000000-0005-0000-0000-0000121F0000}"/>
    <cellStyle name="Normal 12 2 2 8 3 2 2 2 2" xfId="8349" xr:uid="{00000000-0005-0000-0000-0000131F0000}"/>
    <cellStyle name="Normal 12 2 2 8 3 2 2 2 3" xfId="8350" xr:uid="{00000000-0005-0000-0000-0000141F0000}"/>
    <cellStyle name="Normal 12 2 2 8 3 2 2 2 4" xfId="8351" xr:uid="{00000000-0005-0000-0000-0000151F0000}"/>
    <cellStyle name="Normal 12 2 2 8 3 2 2 2 5" xfId="8352" xr:uid="{00000000-0005-0000-0000-0000161F0000}"/>
    <cellStyle name="Normal 12 2 2 8 3 2 2 3" xfId="8353" xr:uid="{00000000-0005-0000-0000-0000171F0000}"/>
    <cellStyle name="Normal 12 2 2 8 3 2 2 4" xfId="8354" xr:uid="{00000000-0005-0000-0000-0000181F0000}"/>
    <cellStyle name="Normal 12 2 2 8 3 2 2 5" xfId="8355" xr:uid="{00000000-0005-0000-0000-0000191F0000}"/>
    <cellStyle name="Normal 12 2 2 8 3 2 2 6" xfId="8356" xr:uid="{00000000-0005-0000-0000-00001A1F0000}"/>
    <cellStyle name="Normal 12 2 2 8 3 2 2 7" xfId="8357" xr:uid="{00000000-0005-0000-0000-00001B1F0000}"/>
    <cellStyle name="Normal 12 2 2 8 3 2 2 8" xfId="8358" xr:uid="{00000000-0005-0000-0000-00001C1F0000}"/>
    <cellStyle name="Normal 12 2 2 8 3 2 3" xfId="8359" xr:uid="{00000000-0005-0000-0000-00001D1F0000}"/>
    <cellStyle name="Normal 12 2 2 8 3 2 3 2" xfId="8360" xr:uid="{00000000-0005-0000-0000-00001E1F0000}"/>
    <cellStyle name="Normal 12 2 2 8 3 2 3 2 2" xfId="8361" xr:uid="{00000000-0005-0000-0000-00001F1F0000}"/>
    <cellStyle name="Normal 12 2 2 8 3 2 3 2 3" xfId="8362" xr:uid="{00000000-0005-0000-0000-0000201F0000}"/>
    <cellStyle name="Normal 12 2 2 8 3 2 3 2 4" xfId="8363" xr:uid="{00000000-0005-0000-0000-0000211F0000}"/>
    <cellStyle name="Normal 12 2 2 8 3 2 3 2 5" xfId="8364" xr:uid="{00000000-0005-0000-0000-0000221F0000}"/>
    <cellStyle name="Normal 12 2 2 8 3 2 3 3" xfId="8365" xr:uid="{00000000-0005-0000-0000-0000231F0000}"/>
    <cellStyle name="Normal 12 2 2 8 3 2 3 4" xfId="8366" xr:uid="{00000000-0005-0000-0000-0000241F0000}"/>
    <cellStyle name="Normal 12 2 2 8 3 2 3 5" xfId="8367" xr:uid="{00000000-0005-0000-0000-0000251F0000}"/>
    <cellStyle name="Normal 12 2 2 8 3 2 3 6" xfId="8368" xr:uid="{00000000-0005-0000-0000-0000261F0000}"/>
    <cellStyle name="Normal 12 2 2 8 3 2 3 7" xfId="8369" xr:uid="{00000000-0005-0000-0000-0000271F0000}"/>
    <cellStyle name="Normal 12 2 2 8 3 2 3 8" xfId="8370" xr:uid="{00000000-0005-0000-0000-0000281F0000}"/>
    <cellStyle name="Normal 12 2 2 8 3 2 4" xfId="8371" xr:uid="{00000000-0005-0000-0000-0000291F0000}"/>
    <cellStyle name="Normal 12 2 2 8 3 2 4 2" xfId="8372" xr:uid="{00000000-0005-0000-0000-00002A1F0000}"/>
    <cellStyle name="Normal 12 2 2 8 3 2 4 3" xfId="8373" xr:uid="{00000000-0005-0000-0000-00002B1F0000}"/>
    <cellStyle name="Normal 12 2 2 8 3 2 4 4" xfId="8374" xr:uid="{00000000-0005-0000-0000-00002C1F0000}"/>
    <cellStyle name="Normal 12 2 2 8 3 2 4 5" xfId="8375" xr:uid="{00000000-0005-0000-0000-00002D1F0000}"/>
    <cellStyle name="Normal 12 2 2 8 3 2 5" xfId="8376" xr:uid="{00000000-0005-0000-0000-00002E1F0000}"/>
    <cellStyle name="Normal 12 2 2 8 3 2 6" xfId="8377" xr:uid="{00000000-0005-0000-0000-00002F1F0000}"/>
    <cellStyle name="Normal 12 2 2 8 3 2 7" xfId="8378" xr:uid="{00000000-0005-0000-0000-0000301F0000}"/>
    <cellStyle name="Normal 12 2 2 8 3 2 8" xfId="8379" xr:uid="{00000000-0005-0000-0000-0000311F0000}"/>
    <cellStyle name="Normal 12 2 2 8 3 2 9" xfId="8380" xr:uid="{00000000-0005-0000-0000-0000321F0000}"/>
    <cellStyle name="Normal 12 2 2 8 3 3" xfId="8381" xr:uid="{00000000-0005-0000-0000-0000331F0000}"/>
    <cellStyle name="Normal 12 2 2 8 3 3 2" xfId="8382" xr:uid="{00000000-0005-0000-0000-0000341F0000}"/>
    <cellStyle name="Normal 12 2 2 8 3 3 2 2" xfId="8383" xr:uid="{00000000-0005-0000-0000-0000351F0000}"/>
    <cellStyle name="Normal 12 2 2 8 3 3 2 3" xfId="8384" xr:uid="{00000000-0005-0000-0000-0000361F0000}"/>
    <cellStyle name="Normal 12 2 2 8 3 3 2 4" xfId="8385" xr:uid="{00000000-0005-0000-0000-0000371F0000}"/>
    <cellStyle name="Normal 12 2 2 8 3 3 2 5" xfId="8386" xr:uid="{00000000-0005-0000-0000-0000381F0000}"/>
    <cellStyle name="Normal 12 2 2 8 3 3 3" xfId="8387" xr:uid="{00000000-0005-0000-0000-0000391F0000}"/>
    <cellStyle name="Normal 12 2 2 8 3 3 4" xfId="8388" xr:uid="{00000000-0005-0000-0000-00003A1F0000}"/>
    <cellStyle name="Normal 12 2 2 8 3 3 5" xfId="8389" xr:uid="{00000000-0005-0000-0000-00003B1F0000}"/>
    <cellStyle name="Normal 12 2 2 8 3 3 6" xfId="8390" xr:uid="{00000000-0005-0000-0000-00003C1F0000}"/>
    <cellStyle name="Normal 12 2 2 8 3 3 7" xfId="8391" xr:uid="{00000000-0005-0000-0000-00003D1F0000}"/>
    <cellStyle name="Normal 12 2 2 8 3 3 8" xfId="8392" xr:uid="{00000000-0005-0000-0000-00003E1F0000}"/>
    <cellStyle name="Normal 12 2 2 8 3 4" xfId="8393" xr:uid="{00000000-0005-0000-0000-00003F1F0000}"/>
    <cellStyle name="Normal 12 2 2 8 3 4 2" xfId="8394" xr:uid="{00000000-0005-0000-0000-0000401F0000}"/>
    <cellStyle name="Normal 12 2 2 8 3 4 2 2" xfId="8395" xr:uid="{00000000-0005-0000-0000-0000411F0000}"/>
    <cellStyle name="Normal 12 2 2 8 3 4 2 3" xfId="8396" xr:uid="{00000000-0005-0000-0000-0000421F0000}"/>
    <cellStyle name="Normal 12 2 2 8 3 4 2 4" xfId="8397" xr:uid="{00000000-0005-0000-0000-0000431F0000}"/>
    <cellStyle name="Normal 12 2 2 8 3 4 2 5" xfId="8398" xr:uid="{00000000-0005-0000-0000-0000441F0000}"/>
    <cellStyle name="Normal 12 2 2 8 3 4 3" xfId="8399" xr:uid="{00000000-0005-0000-0000-0000451F0000}"/>
    <cellStyle name="Normal 12 2 2 8 3 4 4" xfId="8400" xr:uid="{00000000-0005-0000-0000-0000461F0000}"/>
    <cellStyle name="Normal 12 2 2 8 3 4 5" xfId="8401" xr:uid="{00000000-0005-0000-0000-0000471F0000}"/>
    <cellStyle name="Normal 12 2 2 8 3 4 6" xfId="8402" xr:uid="{00000000-0005-0000-0000-0000481F0000}"/>
    <cellStyle name="Normal 12 2 2 8 3 4 7" xfId="8403" xr:uid="{00000000-0005-0000-0000-0000491F0000}"/>
    <cellStyle name="Normal 12 2 2 8 3 4 8" xfId="8404" xr:uid="{00000000-0005-0000-0000-00004A1F0000}"/>
    <cellStyle name="Normal 12 2 2 8 3 5" xfId="8405" xr:uid="{00000000-0005-0000-0000-00004B1F0000}"/>
    <cellStyle name="Normal 12 2 2 8 3 5 2" xfId="8406" xr:uid="{00000000-0005-0000-0000-00004C1F0000}"/>
    <cellStyle name="Normal 12 2 2 8 3 5 3" xfId="8407" xr:uid="{00000000-0005-0000-0000-00004D1F0000}"/>
    <cellStyle name="Normal 12 2 2 8 3 5 4" xfId="8408" xr:uid="{00000000-0005-0000-0000-00004E1F0000}"/>
    <cellStyle name="Normal 12 2 2 8 3 5 5" xfId="8409" xr:uid="{00000000-0005-0000-0000-00004F1F0000}"/>
    <cellStyle name="Normal 12 2 2 8 3 6" xfId="8410" xr:uid="{00000000-0005-0000-0000-0000501F0000}"/>
    <cellStyle name="Normal 12 2 2 8 3 7" xfId="8411" xr:uid="{00000000-0005-0000-0000-0000511F0000}"/>
    <cellStyle name="Normal 12 2 2 8 3 8" xfId="8412" xr:uid="{00000000-0005-0000-0000-0000521F0000}"/>
    <cellStyle name="Normal 12 2 2 8 3 9" xfId="8413" xr:uid="{00000000-0005-0000-0000-0000531F0000}"/>
    <cellStyle name="Normal 12 2 2 8 4" xfId="8414" xr:uid="{00000000-0005-0000-0000-0000541F0000}"/>
    <cellStyle name="Normal 12 2 2 8 4 10" xfId="8415" xr:uid="{00000000-0005-0000-0000-0000551F0000}"/>
    <cellStyle name="Normal 12 2 2 8 4 2" xfId="8416" xr:uid="{00000000-0005-0000-0000-0000561F0000}"/>
    <cellStyle name="Normal 12 2 2 8 4 2 2" xfId="8417" xr:uid="{00000000-0005-0000-0000-0000571F0000}"/>
    <cellStyle name="Normal 12 2 2 8 4 2 2 2" xfId="8418" xr:uid="{00000000-0005-0000-0000-0000581F0000}"/>
    <cellStyle name="Normal 12 2 2 8 4 2 2 3" xfId="8419" xr:uid="{00000000-0005-0000-0000-0000591F0000}"/>
    <cellStyle name="Normal 12 2 2 8 4 2 2 4" xfId="8420" xr:uid="{00000000-0005-0000-0000-00005A1F0000}"/>
    <cellStyle name="Normal 12 2 2 8 4 2 2 5" xfId="8421" xr:uid="{00000000-0005-0000-0000-00005B1F0000}"/>
    <cellStyle name="Normal 12 2 2 8 4 2 3" xfId="8422" xr:uid="{00000000-0005-0000-0000-00005C1F0000}"/>
    <cellStyle name="Normal 12 2 2 8 4 2 4" xfId="8423" xr:uid="{00000000-0005-0000-0000-00005D1F0000}"/>
    <cellStyle name="Normal 12 2 2 8 4 2 5" xfId="8424" xr:uid="{00000000-0005-0000-0000-00005E1F0000}"/>
    <cellStyle name="Normal 12 2 2 8 4 2 6" xfId="8425" xr:uid="{00000000-0005-0000-0000-00005F1F0000}"/>
    <cellStyle name="Normal 12 2 2 8 4 2 7" xfId="8426" xr:uid="{00000000-0005-0000-0000-0000601F0000}"/>
    <cellStyle name="Normal 12 2 2 8 4 2 8" xfId="8427" xr:uid="{00000000-0005-0000-0000-0000611F0000}"/>
    <cellStyle name="Normal 12 2 2 8 4 3" xfId="8428" xr:uid="{00000000-0005-0000-0000-0000621F0000}"/>
    <cellStyle name="Normal 12 2 2 8 4 3 2" xfId="8429" xr:uid="{00000000-0005-0000-0000-0000631F0000}"/>
    <cellStyle name="Normal 12 2 2 8 4 3 2 2" xfId="8430" xr:uid="{00000000-0005-0000-0000-0000641F0000}"/>
    <cellStyle name="Normal 12 2 2 8 4 3 2 3" xfId="8431" xr:uid="{00000000-0005-0000-0000-0000651F0000}"/>
    <cellStyle name="Normal 12 2 2 8 4 3 2 4" xfId="8432" xr:uid="{00000000-0005-0000-0000-0000661F0000}"/>
    <cellStyle name="Normal 12 2 2 8 4 3 2 5" xfId="8433" xr:uid="{00000000-0005-0000-0000-0000671F0000}"/>
    <cellStyle name="Normal 12 2 2 8 4 3 3" xfId="8434" xr:uid="{00000000-0005-0000-0000-0000681F0000}"/>
    <cellStyle name="Normal 12 2 2 8 4 3 4" xfId="8435" xr:uid="{00000000-0005-0000-0000-0000691F0000}"/>
    <cellStyle name="Normal 12 2 2 8 4 3 5" xfId="8436" xr:uid="{00000000-0005-0000-0000-00006A1F0000}"/>
    <cellStyle name="Normal 12 2 2 8 4 3 6" xfId="8437" xr:uid="{00000000-0005-0000-0000-00006B1F0000}"/>
    <cellStyle name="Normal 12 2 2 8 4 3 7" xfId="8438" xr:uid="{00000000-0005-0000-0000-00006C1F0000}"/>
    <cellStyle name="Normal 12 2 2 8 4 3 8" xfId="8439" xr:uid="{00000000-0005-0000-0000-00006D1F0000}"/>
    <cellStyle name="Normal 12 2 2 8 4 4" xfId="8440" xr:uid="{00000000-0005-0000-0000-00006E1F0000}"/>
    <cellStyle name="Normal 12 2 2 8 4 4 2" xfId="8441" xr:uid="{00000000-0005-0000-0000-00006F1F0000}"/>
    <cellStyle name="Normal 12 2 2 8 4 4 3" xfId="8442" xr:uid="{00000000-0005-0000-0000-0000701F0000}"/>
    <cellStyle name="Normal 12 2 2 8 4 4 4" xfId="8443" xr:uid="{00000000-0005-0000-0000-0000711F0000}"/>
    <cellStyle name="Normal 12 2 2 8 4 4 5" xfId="8444" xr:uid="{00000000-0005-0000-0000-0000721F0000}"/>
    <cellStyle name="Normal 12 2 2 8 4 5" xfId="8445" xr:uid="{00000000-0005-0000-0000-0000731F0000}"/>
    <cellStyle name="Normal 12 2 2 8 4 6" xfId="8446" xr:uid="{00000000-0005-0000-0000-0000741F0000}"/>
    <cellStyle name="Normal 12 2 2 8 4 7" xfId="8447" xr:uid="{00000000-0005-0000-0000-0000751F0000}"/>
    <cellStyle name="Normal 12 2 2 8 4 8" xfId="8448" xr:uid="{00000000-0005-0000-0000-0000761F0000}"/>
    <cellStyle name="Normal 12 2 2 8 4 9" xfId="8449" xr:uid="{00000000-0005-0000-0000-0000771F0000}"/>
    <cellStyle name="Normal 12 2 2 8 5" xfId="8450" xr:uid="{00000000-0005-0000-0000-0000781F0000}"/>
    <cellStyle name="Normal 12 2 2 8 5 2" xfId="8451" xr:uid="{00000000-0005-0000-0000-0000791F0000}"/>
    <cellStyle name="Normal 12 2 2 8 5 2 2" xfId="8452" xr:uid="{00000000-0005-0000-0000-00007A1F0000}"/>
    <cellStyle name="Normal 12 2 2 8 5 2 3" xfId="8453" xr:uid="{00000000-0005-0000-0000-00007B1F0000}"/>
    <cellStyle name="Normal 12 2 2 8 5 2 4" xfId="8454" xr:uid="{00000000-0005-0000-0000-00007C1F0000}"/>
    <cellStyle name="Normal 12 2 2 8 5 2 5" xfId="8455" xr:uid="{00000000-0005-0000-0000-00007D1F0000}"/>
    <cellStyle name="Normal 12 2 2 8 5 3" xfId="8456" xr:uid="{00000000-0005-0000-0000-00007E1F0000}"/>
    <cellStyle name="Normal 12 2 2 8 5 4" xfId="8457" xr:uid="{00000000-0005-0000-0000-00007F1F0000}"/>
    <cellStyle name="Normal 12 2 2 8 5 5" xfId="8458" xr:uid="{00000000-0005-0000-0000-0000801F0000}"/>
    <cellStyle name="Normal 12 2 2 8 5 6" xfId="8459" xr:uid="{00000000-0005-0000-0000-0000811F0000}"/>
    <cellStyle name="Normal 12 2 2 8 5 7" xfId="8460" xr:uid="{00000000-0005-0000-0000-0000821F0000}"/>
    <cellStyle name="Normal 12 2 2 8 5 8" xfId="8461" xr:uid="{00000000-0005-0000-0000-0000831F0000}"/>
    <cellStyle name="Normal 12 2 2 8 6" xfId="8462" xr:uid="{00000000-0005-0000-0000-0000841F0000}"/>
    <cellStyle name="Normal 12 2 2 8 6 2" xfId="8463" xr:uid="{00000000-0005-0000-0000-0000851F0000}"/>
    <cellStyle name="Normal 12 2 2 8 6 2 2" xfId="8464" xr:uid="{00000000-0005-0000-0000-0000861F0000}"/>
    <cellStyle name="Normal 12 2 2 8 6 2 3" xfId="8465" xr:uid="{00000000-0005-0000-0000-0000871F0000}"/>
    <cellStyle name="Normal 12 2 2 8 6 2 4" xfId="8466" xr:uid="{00000000-0005-0000-0000-0000881F0000}"/>
    <cellStyle name="Normal 12 2 2 8 6 2 5" xfId="8467" xr:uid="{00000000-0005-0000-0000-0000891F0000}"/>
    <cellStyle name="Normal 12 2 2 8 6 3" xfId="8468" xr:uid="{00000000-0005-0000-0000-00008A1F0000}"/>
    <cellStyle name="Normal 12 2 2 8 6 4" xfId="8469" xr:uid="{00000000-0005-0000-0000-00008B1F0000}"/>
    <cellStyle name="Normal 12 2 2 8 6 5" xfId="8470" xr:uid="{00000000-0005-0000-0000-00008C1F0000}"/>
    <cellStyle name="Normal 12 2 2 8 6 6" xfId="8471" xr:uid="{00000000-0005-0000-0000-00008D1F0000}"/>
    <cellStyle name="Normal 12 2 2 8 6 7" xfId="8472" xr:uid="{00000000-0005-0000-0000-00008E1F0000}"/>
    <cellStyle name="Normal 12 2 2 8 6 8" xfId="8473" xr:uid="{00000000-0005-0000-0000-00008F1F0000}"/>
    <cellStyle name="Normal 12 2 2 8 7" xfId="8474" xr:uid="{00000000-0005-0000-0000-0000901F0000}"/>
    <cellStyle name="Normal 12 2 2 8 7 2" xfId="8475" xr:uid="{00000000-0005-0000-0000-0000911F0000}"/>
    <cellStyle name="Normal 12 2 2 8 7 3" xfId="8476" xr:uid="{00000000-0005-0000-0000-0000921F0000}"/>
    <cellStyle name="Normal 12 2 2 8 7 4" xfId="8477" xr:uid="{00000000-0005-0000-0000-0000931F0000}"/>
    <cellStyle name="Normal 12 2 2 8 7 5" xfId="8478" xr:uid="{00000000-0005-0000-0000-0000941F0000}"/>
    <cellStyle name="Normal 12 2 2 8 8" xfId="8479" xr:uid="{00000000-0005-0000-0000-0000951F0000}"/>
    <cellStyle name="Normal 12 2 2 8 9" xfId="8480" xr:uid="{00000000-0005-0000-0000-0000961F0000}"/>
    <cellStyle name="Normal 12 2 2 9" xfId="8481" xr:uid="{00000000-0005-0000-0000-0000971F0000}"/>
    <cellStyle name="Normal 12 2 2 9 10" xfId="8482" xr:uid="{00000000-0005-0000-0000-0000981F0000}"/>
    <cellStyle name="Normal 12 2 2 9 11" xfId="8483" xr:uid="{00000000-0005-0000-0000-0000991F0000}"/>
    <cellStyle name="Normal 12 2 2 9 2" xfId="8484" xr:uid="{00000000-0005-0000-0000-00009A1F0000}"/>
    <cellStyle name="Normal 12 2 2 9 2 10" xfId="8485" xr:uid="{00000000-0005-0000-0000-00009B1F0000}"/>
    <cellStyle name="Normal 12 2 2 9 2 2" xfId="8486" xr:uid="{00000000-0005-0000-0000-00009C1F0000}"/>
    <cellStyle name="Normal 12 2 2 9 2 2 2" xfId="8487" xr:uid="{00000000-0005-0000-0000-00009D1F0000}"/>
    <cellStyle name="Normal 12 2 2 9 2 2 2 2" xfId="8488" xr:uid="{00000000-0005-0000-0000-00009E1F0000}"/>
    <cellStyle name="Normal 12 2 2 9 2 2 2 3" xfId="8489" xr:uid="{00000000-0005-0000-0000-00009F1F0000}"/>
    <cellStyle name="Normal 12 2 2 9 2 2 2 4" xfId="8490" xr:uid="{00000000-0005-0000-0000-0000A01F0000}"/>
    <cellStyle name="Normal 12 2 2 9 2 2 2 5" xfId="8491" xr:uid="{00000000-0005-0000-0000-0000A11F0000}"/>
    <cellStyle name="Normal 12 2 2 9 2 2 3" xfId="8492" xr:uid="{00000000-0005-0000-0000-0000A21F0000}"/>
    <cellStyle name="Normal 12 2 2 9 2 2 4" xfId="8493" xr:uid="{00000000-0005-0000-0000-0000A31F0000}"/>
    <cellStyle name="Normal 12 2 2 9 2 2 5" xfId="8494" xr:uid="{00000000-0005-0000-0000-0000A41F0000}"/>
    <cellStyle name="Normal 12 2 2 9 2 2 6" xfId="8495" xr:uid="{00000000-0005-0000-0000-0000A51F0000}"/>
    <cellStyle name="Normal 12 2 2 9 2 2 7" xfId="8496" xr:uid="{00000000-0005-0000-0000-0000A61F0000}"/>
    <cellStyle name="Normal 12 2 2 9 2 2 8" xfId="8497" xr:uid="{00000000-0005-0000-0000-0000A71F0000}"/>
    <cellStyle name="Normal 12 2 2 9 2 3" xfId="8498" xr:uid="{00000000-0005-0000-0000-0000A81F0000}"/>
    <cellStyle name="Normal 12 2 2 9 2 3 2" xfId="8499" xr:uid="{00000000-0005-0000-0000-0000A91F0000}"/>
    <cellStyle name="Normal 12 2 2 9 2 3 2 2" xfId="8500" xr:uid="{00000000-0005-0000-0000-0000AA1F0000}"/>
    <cellStyle name="Normal 12 2 2 9 2 3 2 3" xfId="8501" xr:uid="{00000000-0005-0000-0000-0000AB1F0000}"/>
    <cellStyle name="Normal 12 2 2 9 2 3 2 4" xfId="8502" xr:uid="{00000000-0005-0000-0000-0000AC1F0000}"/>
    <cellStyle name="Normal 12 2 2 9 2 3 2 5" xfId="8503" xr:uid="{00000000-0005-0000-0000-0000AD1F0000}"/>
    <cellStyle name="Normal 12 2 2 9 2 3 3" xfId="8504" xr:uid="{00000000-0005-0000-0000-0000AE1F0000}"/>
    <cellStyle name="Normal 12 2 2 9 2 3 4" xfId="8505" xr:uid="{00000000-0005-0000-0000-0000AF1F0000}"/>
    <cellStyle name="Normal 12 2 2 9 2 3 5" xfId="8506" xr:uid="{00000000-0005-0000-0000-0000B01F0000}"/>
    <cellStyle name="Normal 12 2 2 9 2 3 6" xfId="8507" xr:uid="{00000000-0005-0000-0000-0000B11F0000}"/>
    <cellStyle name="Normal 12 2 2 9 2 3 7" xfId="8508" xr:uid="{00000000-0005-0000-0000-0000B21F0000}"/>
    <cellStyle name="Normal 12 2 2 9 2 3 8" xfId="8509" xr:uid="{00000000-0005-0000-0000-0000B31F0000}"/>
    <cellStyle name="Normal 12 2 2 9 2 4" xfId="8510" xr:uid="{00000000-0005-0000-0000-0000B41F0000}"/>
    <cellStyle name="Normal 12 2 2 9 2 4 2" xfId="8511" xr:uid="{00000000-0005-0000-0000-0000B51F0000}"/>
    <cellStyle name="Normal 12 2 2 9 2 4 3" xfId="8512" xr:uid="{00000000-0005-0000-0000-0000B61F0000}"/>
    <cellStyle name="Normal 12 2 2 9 2 4 4" xfId="8513" xr:uid="{00000000-0005-0000-0000-0000B71F0000}"/>
    <cellStyle name="Normal 12 2 2 9 2 4 5" xfId="8514" xr:uid="{00000000-0005-0000-0000-0000B81F0000}"/>
    <cellStyle name="Normal 12 2 2 9 2 5" xfId="8515" xr:uid="{00000000-0005-0000-0000-0000B91F0000}"/>
    <cellStyle name="Normal 12 2 2 9 2 6" xfId="8516" xr:uid="{00000000-0005-0000-0000-0000BA1F0000}"/>
    <cellStyle name="Normal 12 2 2 9 2 7" xfId="8517" xr:uid="{00000000-0005-0000-0000-0000BB1F0000}"/>
    <cellStyle name="Normal 12 2 2 9 2 8" xfId="8518" xr:uid="{00000000-0005-0000-0000-0000BC1F0000}"/>
    <cellStyle name="Normal 12 2 2 9 2 9" xfId="8519" xr:uid="{00000000-0005-0000-0000-0000BD1F0000}"/>
    <cellStyle name="Normal 12 2 2 9 3" xfId="8520" xr:uid="{00000000-0005-0000-0000-0000BE1F0000}"/>
    <cellStyle name="Normal 12 2 2 9 3 2" xfId="8521" xr:uid="{00000000-0005-0000-0000-0000BF1F0000}"/>
    <cellStyle name="Normal 12 2 2 9 3 2 2" xfId="8522" xr:uid="{00000000-0005-0000-0000-0000C01F0000}"/>
    <cellStyle name="Normal 12 2 2 9 3 2 3" xfId="8523" xr:uid="{00000000-0005-0000-0000-0000C11F0000}"/>
    <cellStyle name="Normal 12 2 2 9 3 2 4" xfId="8524" xr:uid="{00000000-0005-0000-0000-0000C21F0000}"/>
    <cellStyle name="Normal 12 2 2 9 3 2 5" xfId="8525" xr:uid="{00000000-0005-0000-0000-0000C31F0000}"/>
    <cellStyle name="Normal 12 2 2 9 3 3" xfId="8526" xr:uid="{00000000-0005-0000-0000-0000C41F0000}"/>
    <cellStyle name="Normal 12 2 2 9 3 4" xfId="8527" xr:uid="{00000000-0005-0000-0000-0000C51F0000}"/>
    <cellStyle name="Normal 12 2 2 9 3 5" xfId="8528" xr:uid="{00000000-0005-0000-0000-0000C61F0000}"/>
    <cellStyle name="Normal 12 2 2 9 3 6" xfId="8529" xr:uid="{00000000-0005-0000-0000-0000C71F0000}"/>
    <cellStyle name="Normal 12 2 2 9 3 7" xfId="8530" xr:uid="{00000000-0005-0000-0000-0000C81F0000}"/>
    <cellStyle name="Normal 12 2 2 9 3 8" xfId="8531" xr:uid="{00000000-0005-0000-0000-0000C91F0000}"/>
    <cellStyle name="Normal 12 2 2 9 4" xfId="8532" xr:uid="{00000000-0005-0000-0000-0000CA1F0000}"/>
    <cellStyle name="Normal 12 2 2 9 4 2" xfId="8533" xr:uid="{00000000-0005-0000-0000-0000CB1F0000}"/>
    <cellStyle name="Normal 12 2 2 9 4 2 2" xfId="8534" xr:uid="{00000000-0005-0000-0000-0000CC1F0000}"/>
    <cellStyle name="Normal 12 2 2 9 4 2 3" xfId="8535" xr:uid="{00000000-0005-0000-0000-0000CD1F0000}"/>
    <cellStyle name="Normal 12 2 2 9 4 2 4" xfId="8536" xr:uid="{00000000-0005-0000-0000-0000CE1F0000}"/>
    <cellStyle name="Normal 12 2 2 9 4 2 5" xfId="8537" xr:uid="{00000000-0005-0000-0000-0000CF1F0000}"/>
    <cellStyle name="Normal 12 2 2 9 4 3" xfId="8538" xr:uid="{00000000-0005-0000-0000-0000D01F0000}"/>
    <cellStyle name="Normal 12 2 2 9 4 4" xfId="8539" xr:uid="{00000000-0005-0000-0000-0000D11F0000}"/>
    <cellStyle name="Normal 12 2 2 9 4 5" xfId="8540" xr:uid="{00000000-0005-0000-0000-0000D21F0000}"/>
    <cellStyle name="Normal 12 2 2 9 4 6" xfId="8541" xr:uid="{00000000-0005-0000-0000-0000D31F0000}"/>
    <cellStyle name="Normal 12 2 2 9 4 7" xfId="8542" xr:uid="{00000000-0005-0000-0000-0000D41F0000}"/>
    <cellStyle name="Normal 12 2 2 9 4 8" xfId="8543" xr:uid="{00000000-0005-0000-0000-0000D51F0000}"/>
    <cellStyle name="Normal 12 2 2 9 5" xfId="8544" xr:uid="{00000000-0005-0000-0000-0000D61F0000}"/>
    <cellStyle name="Normal 12 2 2 9 5 2" xfId="8545" xr:uid="{00000000-0005-0000-0000-0000D71F0000}"/>
    <cellStyle name="Normal 12 2 2 9 5 3" xfId="8546" xr:uid="{00000000-0005-0000-0000-0000D81F0000}"/>
    <cellStyle name="Normal 12 2 2 9 5 4" xfId="8547" xr:uid="{00000000-0005-0000-0000-0000D91F0000}"/>
    <cellStyle name="Normal 12 2 2 9 5 5" xfId="8548" xr:uid="{00000000-0005-0000-0000-0000DA1F0000}"/>
    <cellStyle name="Normal 12 2 2 9 6" xfId="8549" xr:uid="{00000000-0005-0000-0000-0000DB1F0000}"/>
    <cellStyle name="Normal 12 2 2 9 7" xfId="8550" xr:uid="{00000000-0005-0000-0000-0000DC1F0000}"/>
    <cellStyle name="Normal 12 2 2 9 8" xfId="8551" xr:uid="{00000000-0005-0000-0000-0000DD1F0000}"/>
    <cellStyle name="Normal 12 2 2 9 9" xfId="8552" xr:uid="{00000000-0005-0000-0000-0000DE1F0000}"/>
    <cellStyle name="Normal 12 2 20" xfId="8553" xr:uid="{00000000-0005-0000-0000-0000DF1F0000}"/>
    <cellStyle name="Normal 12 2 21" xfId="8554" xr:uid="{00000000-0005-0000-0000-0000E01F0000}"/>
    <cellStyle name="Normal 12 2 22" xfId="8555" xr:uid="{00000000-0005-0000-0000-0000E11F0000}"/>
    <cellStyle name="Normal 12 2 3" xfId="8556" xr:uid="{00000000-0005-0000-0000-0000E21F0000}"/>
    <cellStyle name="Normal 12 2 3 10" xfId="8557" xr:uid="{00000000-0005-0000-0000-0000E31F0000}"/>
    <cellStyle name="Normal 12 2 3 10 10" xfId="8558" xr:uid="{00000000-0005-0000-0000-0000E41F0000}"/>
    <cellStyle name="Normal 12 2 3 10 11" xfId="8559" xr:uid="{00000000-0005-0000-0000-0000E51F0000}"/>
    <cellStyle name="Normal 12 2 3 10 2" xfId="8560" xr:uid="{00000000-0005-0000-0000-0000E61F0000}"/>
    <cellStyle name="Normal 12 2 3 10 2 10" xfId="8561" xr:uid="{00000000-0005-0000-0000-0000E71F0000}"/>
    <cellStyle name="Normal 12 2 3 10 2 2" xfId="8562" xr:uid="{00000000-0005-0000-0000-0000E81F0000}"/>
    <cellStyle name="Normal 12 2 3 10 2 2 2" xfId="8563" xr:uid="{00000000-0005-0000-0000-0000E91F0000}"/>
    <cellStyle name="Normal 12 2 3 10 2 2 2 2" xfId="8564" xr:uid="{00000000-0005-0000-0000-0000EA1F0000}"/>
    <cellStyle name="Normal 12 2 3 10 2 2 2 3" xfId="8565" xr:uid="{00000000-0005-0000-0000-0000EB1F0000}"/>
    <cellStyle name="Normal 12 2 3 10 2 2 2 4" xfId="8566" xr:uid="{00000000-0005-0000-0000-0000EC1F0000}"/>
    <cellStyle name="Normal 12 2 3 10 2 2 2 5" xfId="8567" xr:uid="{00000000-0005-0000-0000-0000ED1F0000}"/>
    <cellStyle name="Normal 12 2 3 10 2 2 3" xfId="8568" xr:uid="{00000000-0005-0000-0000-0000EE1F0000}"/>
    <cellStyle name="Normal 12 2 3 10 2 2 4" xfId="8569" xr:uid="{00000000-0005-0000-0000-0000EF1F0000}"/>
    <cellStyle name="Normal 12 2 3 10 2 2 5" xfId="8570" xr:uid="{00000000-0005-0000-0000-0000F01F0000}"/>
    <cellStyle name="Normal 12 2 3 10 2 2 6" xfId="8571" xr:uid="{00000000-0005-0000-0000-0000F11F0000}"/>
    <cellStyle name="Normal 12 2 3 10 2 2 7" xfId="8572" xr:uid="{00000000-0005-0000-0000-0000F21F0000}"/>
    <cellStyle name="Normal 12 2 3 10 2 2 8" xfId="8573" xr:uid="{00000000-0005-0000-0000-0000F31F0000}"/>
    <cellStyle name="Normal 12 2 3 10 2 3" xfId="8574" xr:uid="{00000000-0005-0000-0000-0000F41F0000}"/>
    <cellStyle name="Normal 12 2 3 10 2 3 2" xfId="8575" xr:uid="{00000000-0005-0000-0000-0000F51F0000}"/>
    <cellStyle name="Normal 12 2 3 10 2 3 2 2" xfId="8576" xr:uid="{00000000-0005-0000-0000-0000F61F0000}"/>
    <cellStyle name="Normal 12 2 3 10 2 3 2 3" xfId="8577" xr:uid="{00000000-0005-0000-0000-0000F71F0000}"/>
    <cellStyle name="Normal 12 2 3 10 2 3 2 4" xfId="8578" xr:uid="{00000000-0005-0000-0000-0000F81F0000}"/>
    <cellStyle name="Normal 12 2 3 10 2 3 2 5" xfId="8579" xr:uid="{00000000-0005-0000-0000-0000F91F0000}"/>
    <cellStyle name="Normal 12 2 3 10 2 3 3" xfId="8580" xr:uid="{00000000-0005-0000-0000-0000FA1F0000}"/>
    <cellStyle name="Normal 12 2 3 10 2 3 4" xfId="8581" xr:uid="{00000000-0005-0000-0000-0000FB1F0000}"/>
    <cellStyle name="Normal 12 2 3 10 2 3 5" xfId="8582" xr:uid="{00000000-0005-0000-0000-0000FC1F0000}"/>
    <cellStyle name="Normal 12 2 3 10 2 3 6" xfId="8583" xr:uid="{00000000-0005-0000-0000-0000FD1F0000}"/>
    <cellStyle name="Normal 12 2 3 10 2 3 7" xfId="8584" xr:uid="{00000000-0005-0000-0000-0000FE1F0000}"/>
    <cellStyle name="Normal 12 2 3 10 2 3 8" xfId="8585" xr:uid="{00000000-0005-0000-0000-0000FF1F0000}"/>
    <cellStyle name="Normal 12 2 3 10 2 4" xfId="8586" xr:uid="{00000000-0005-0000-0000-000000200000}"/>
    <cellStyle name="Normal 12 2 3 10 2 4 2" xfId="8587" xr:uid="{00000000-0005-0000-0000-000001200000}"/>
    <cellStyle name="Normal 12 2 3 10 2 4 3" xfId="8588" xr:uid="{00000000-0005-0000-0000-000002200000}"/>
    <cellStyle name="Normal 12 2 3 10 2 4 4" xfId="8589" xr:uid="{00000000-0005-0000-0000-000003200000}"/>
    <cellStyle name="Normal 12 2 3 10 2 4 5" xfId="8590" xr:uid="{00000000-0005-0000-0000-000004200000}"/>
    <cellStyle name="Normal 12 2 3 10 2 5" xfId="8591" xr:uid="{00000000-0005-0000-0000-000005200000}"/>
    <cellStyle name="Normal 12 2 3 10 2 6" xfId="8592" xr:uid="{00000000-0005-0000-0000-000006200000}"/>
    <cellStyle name="Normal 12 2 3 10 2 7" xfId="8593" xr:uid="{00000000-0005-0000-0000-000007200000}"/>
    <cellStyle name="Normal 12 2 3 10 2 8" xfId="8594" xr:uid="{00000000-0005-0000-0000-000008200000}"/>
    <cellStyle name="Normal 12 2 3 10 2 9" xfId="8595" xr:uid="{00000000-0005-0000-0000-000009200000}"/>
    <cellStyle name="Normal 12 2 3 10 3" xfId="8596" xr:uid="{00000000-0005-0000-0000-00000A200000}"/>
    <cellStyle name="Normal 12 2 3 10 3 2" xfId="8597" xr:uid="{00000000-0005-0000-0000-00000B200000}"/>
    <cellStyle name="Normal 12 2 3 10 3 2 2" xfId="8598" xr:uid="{00000000-0005-0000-0000-00000C200000}"/>
    <cellStyle name="Normal 12 2 3 10 3 2 3" xfId="8599" xr:uid="{00000000-0005-0000-0000-00000D200000}"/>
    <cellStyle name="Normal 12 2 3 10 3 2 4" xfId="8600" xr:uid="{00000000-0005-0000-0000-00000E200000}"/>
    <cellStyle name="Normal 12 2 3 10 3 2 5" xfId="8601" xr:uid="{00000000-0005-0000-0000-00000F200000}"/>
    <cellStyle name="Normal 12 2 3 10 3 3" xfId="8602" xr:uid="{00000000-0005-0000-0000-000010200000}"/>
    <cellStyle name="Normal 12 2 3 10 3 4" xfId="8603" xr:uid="{00000000-0005-0000-0000-000011200000}"/>
    <cellStyle name="Normal 12 2 3 10 3 5" xfId="8604" xr:uid="{00000000-0005-0000-0000-000012200000}"/>
    <cellStyle name="Normal 12 2 3 10 3 6" xfId="8605" xr:uid="{00000000-0005-0000-0000-000013200000}"/>
    <cellStyle name="Normal 12 2 3 10 3 7" xfId="8606" xr:uid="{00000000-0005-0000-0000-000014200000}"/>
    <cellStyle name="Normal 12 2 3 10 3 8" xfId="8607" xr:uid="{00000000-0005-0000-0000-000015200000}"/>
    <cellStyle name="Normal 12 2 3 10 4" xfId="8608" xr:uid="{00000000-0005-0000-0000-000016200000}"/>
    <cellStyle name="Normal 12 2 3 10 4 2" xfId="8609" xr:uid="{00000000-0005-0000-0000-000017200000}"/>
    <cellStyle name="Normal 12 2 3 10 4 2 2" xfId="8610" xr:uid="{00000000-0005-0000-0000-000018200000}"/>
    <cellStyle name="Normal 12 2 3 10 4 2 3" xfId="8611" xr:uid="{00000000-0005-0000-0000-000019200000}"/>
    <cellStyle name="Normal 12 2 3 10 4 2 4" xfId="8612" xr:uid="{00000000-0005-0000-0000-00001A200000}"/>
    <cellStyle name="Normal 12 2 3 10 4 2 5" xfId="8613" xr:uid="{00000000-0005-0000-0000-00001B200000}"/>
    <cellStyle name="Normal 12 2 3 10 4 3" xfId="8614" xr:uid="{00000000-0005-0000-0000-00001C200000}"/>
    <cellStyle name="Normal 12 2 3 10 4 4" xfId="8615" xr:uid="{00000000-0005-0000-0000-00001D200000}"/>
    <cellStyle name="Normal 12 2 3 10 4 5" xfId="8616" xr:uid="{00000000-0005-0000-0000-00001E200000}"/>
    <cellStyle name="Normal 12 2 3 10 4 6" xfId="8617" xr:uid="{00000000-0005-0000-0000-00001F200000}"/>
    <cellStyle name="Normal 12 2 3 10 4 7" xfId="8618" xr:uid="{00000000-0005-0000-0000-000020200000}"/>
    <cellStyle name="Normal 12 2 3 10 4 8" xfId="8619" xr:uid="{00000000-0005-0000-0000-000021200000}"/>
    <cellStyle name="Normal 12 2 3 10 5" xfId="8620" xr:uid="{00000000-0005-0000-0000-000022200000}"/>
    <cellStyle name="Normal 12 2 3 10 5 2" xfId="8621" xr:uid="{00000000-0005-0000-0000-000023200000}"/>
    <cellStyle name="Normal 12 2 3 10 5 3" xfId="8622" xr:uid="{00000000-0005-0000-0000-000024200000}"/>
    <cellStyle name="Normal 12 2 3 10 5 4" xfId="8623" xr:uid="{00000000-0005-0000-0000-000025200000}"/>
    <cellStyle name="Normal 12 2 3 10 5 5" xfId="8624" xr:uid="{00000000-0005-0000-0000-000026200000}"/>
    <cellStyle name="Normal 12 2 3 10 6" xfId="8625" xr:uid="{00000000-0005-0000-0000-000027200000}"/>
    <cellStyle name="Normal 12 2 3 10 7" xfId="8626" xr:uid="{00000000-0005-0000-0000-000028200000}"/>
    <cellStyle name="Normal 12 2 3 10 8" xfId="8627" xr:uid="{00000000-0005-0000-0000-000029200000}"/>
    <cellStyle name="Normal 12 2 3 10 9" xfId="8628" xr:uid="{00000000-0005-0000-0000-00002A200000}"/>
    <cellStyle name="Normal 12 2 3 11" xfId="8629" xr:uid="{00000000-0005-0000-0000-00002B200000}"/>
    <cellStyle name="Normal 12 2 3 11 10" xfId="8630" xr:uid="{00000000-0005-0000-0000-00002C200000}"/>
    <cellStyle name="Normal 12 2 3 11 2" xfId="8631" xr:uid="{00000000-0005-0000-0000-00002D200000}"/>
    <cellStyle name="Normal 12 2 3 11 2 2" xfId="8632" xr:uid="{00000000-0005-0000-0000-00002E200000}"/>
    <cellStyle name="Normal 12 2 3 11 2 2 2" xfId="8633" xr:uid="{00000000-0005-0000-0000-00002F200000}"/>
    <cellStyle name="Normal 12 2 3 11 2 2 3" xfId="8634" xr:uid="{00000000-0005-0000-0000-000030200000}"/>
    <cellStyle name="Normal 12 2 3 11 2 2 4" xfId="8635" xr:uid="{00000000-0005-0000-0000-000031200000}"/>
    <cellStyle name="Normal 12 2 3 11 2 2 5" xfId="8636" xr:uid="{00000000-0005-0000-0000-000032200000}"/>
    <cellStyle name="Normal 12 2 3 11 2 3" xfId="8637" xr:uid="{00000000-0005-0000-0000-000033200000}"/>
    <cellStyle name="Normal 12 2 3 11 2 4" xfId="8638" xr:uid="{00000000-0005-0000-0000-000034200000}"/>
    <cellStyle name="Normal 12 2 3 11 2 5" xfId="8639" xr:uid="{00000000-0005-0000-0000-000035200000}"/>
    <cellStyle name="Normal 12 2 3 11 2 6" xfId="8640" xr:uid="{00000000-0005-0000-0000-000036200000}"/>
    <cellStyle name="Normal 12 2 3 11 2 7" xfId="8641" xr:uid="{00000000-0005-0000-0000-000037200000}"/>
    <cellStyle name="Normal 12 2 3 11 2 8" xfId="8642" xr:uid="{00000000-0005-0000-0000-000038200000}"/>
    <cellStyle name="Normal 12 2 3 11 3" xfId="8643" xr:uid="{00000000-0005-0000-0000-000039200000}"/>
    <cellStyle name="Normal 12 2 3 11 3 2" xfId="8644" xr:uid="{00000000-0005-0000-0000-00003A200000}"/>
    <cellStyle name="Normal 12 2 3 11 3 2 2" xfId="8645" xr:uid="{00000000-0005-0000-0000-00003B200000}"/>
    <cellStyle name="Normal 12 2 3 11 3 2 3" xfId="8646" xr:uid="{00000000-0005-0000-0000-00003C200000}"/>
    <cellStyle name="Normal 12 2 3 11 3 2 4" xfId="8647" xr:uid="{00000000-0005-0000-0000-00003D200000}"/>
    <cellStyle name="Normal 12 2 3 11 3 2 5" xfId="8648" xr:uid="{00000000-0005-0000-0000-00003E200000}"/>
    <cellStyle name="Normal 12 2 3 11 3 3" xfId="8649" xr:uid="{00000000-0005-0000-0000-00003F200000}"/>
    <cellStyle name="Normal 12 2 3 11 3 4" xfId="8650" xr:uid="{00000000-0005-0000-0000-000040200000}"/>
    <cellStyle name="Normal 12 2 3 11 3 5" xfId="8651" xr:uid="{00000000-0005-0000-0000-000041200000}"/>
    <cellStyle name="Normal 12 2 3 11 3 6" xfId="8652" xr:uid="{00000000-0005-0000-0000-000042200000}"/>
    <cellStyle name="Normal 12 2 3 11 3 7" xfId="8653" xr:uid="{00000000-0005-0000-0000-000043200000}"/>
    <cellStyle name="Normal 12 2 3 11 3 8" xfId="8654" xr:uid="{00000000-0005-0000-0000-000044200000}"/>
    <cellStyle name="Normal 12 2 3 11 4" xfId="8655" xr:uid="{00000000-0005-0000-0000-000045200000}"/>
    <cellStyle name="Normal 12 2 3 11 4 2" xfId="8656" xr:uid="{00000000-0005-0000-0000-000046200000}"/>
    <cellStyle name="Normal 12 2 3 11 4 3" xfId="8657" xr:uid="{00000000-0005-0000-0000-000047200000}"/>
    <cellStyle name="Normal 12 2 3 11 4 4" xfId="8658" xr:uid="{00000000-0005-0000-0000-000048200000}"/>
    <cellStyle name="Normal 12 2 3 11 4 5" xfId="8659" xr:uid="{00000000-0005-0000-0000-000049200000}"/>
    <cellStyle name="Normal 12 2 3 11 5" xfId="8660" xr:uid="{00000000-0005-0000-0000-00004A200000}"/>
    <cellStyle name="Normal 12 2 3 11 6" xfId="8661" xr:uid="{00000000-0005-0000-0000-00004B200000}"/>
    <cellStyle name="Normal 12 2 3 11 7" xfId="8662" xr:uid="{00000000-0005-0000-0000-00004C200000}"/>
    <cellStyle name="Normal 12 2 3 11 8" xfId="8663" xr:uid="{00000000-0005-0000-0000-00004D200000}"/>
    <cellStyle name="Normal 12 2 3 11 9" xfId="8664" xr:uid="{00000000-0005-0000-0000-00004E200000}"/>
    <cellStyle name="Normal 12 2 3 12" xfId="8665" xr:uid="{00000000-0005-0000-0000-00004F200000}"/>
    <cellStyle name="Normal 12 2 3 12 2" xfId="8666" xr:uid="{00000000-0005-0000-0000-000050200000}"/>
    <cellStyle name="Normal 12 2 3 12 2 2" xfId="8667" xr:uid="{00000000-0005-0000-0000-000051200000}"/>
    <cellStyle name="Normal 12 2 3 12 2 3" xfId="8668" xr:uid="{00000000-0005-0000-0000-000052200000}"/>
    <cellStyle name="Normal 12 2 3 12 2 4" xfId="8669" xr:uid="{00000000-0005-0000-0000-000053200000}"/>
    <cellStyle name="Normal 12 2 3 12 2 5" xfId="8670" xr:uid="{00000000-0005-0000-0000-000054200000}"/>
    <cellStyle name="Normal 12 2 3 12 3" xfId="8671" xr:uid="{00000000-0005-0000-0000-000055200000}"/>
    <cellStyle name="Normal 12 2 3 12 4" xfId="8672" xr:uid="{00000000-0005-0000-0000-000056200000}"/>
    <cellStyle name="Normal 12 2 3 12 5" xfId="8673" xr:uid="{00000000-0005-0000-0000-000057200000}"/>
    <cellStyle name="Normal 12 2 3 12 6" xfId="8674" xr:uid="{00000000-0005-0000-0000-000058200000}"/>
    <cellStyle name="Normal 12 2 3 12 7" xfId="8675" xr:uid="{00000000-0005-0000-0000-000059200000}"/>
    <cellStyle name="Normal 12 2 3 12 8" xfId="8676" xr:uid="{00000000-0005-0000-0000-00005A200000}"/>
    <cellStyle name="Normal 12 2 3 13" xfId="8677" xr:uid="{00000000-0005-0000-0000-00005B200000}"/>
    <cellStyle name="Normal 12 2 3 13 2" xfId="8678" xr:uid="{00000000-0005-0000-0000-00005C200000}"/>
    <cellStyle name="Normal 12 2 3 13 2 2" xfId="8679" xr:uid="{00000000-0005-0000-0000-00005D200000}"/>
    <cellStyle name="Normal 12 2 3 13 2 3" xfId="8680" xr:uid="{00000000-0005-0000-0000-00005E200000}"/>
    <cellStyle name="Normal 12 2 3 13 2 4" xfId="8681" xr:uid="{00000000-0005-0000-0000-00005F200000}"/>
    <cellStyle name="Normal 12 2 3 13 2 5" xfId="8682" xr:uid="{00000000-0005-0000-0000-000060200000}"/>
    <cellStyle name="Normal 12 2 3 13 3" xfId="8683" xr:uid="{00000000-0005-0000-0000-000061200000}"/>
    <cellStyle name="Normal 12 2 3 13 4" xfId="8684" xr:uid="{00000000-0005-0000-0000-000062200000}"/>
    <cellStyle name="Normal 12 2 3 13 5" xfId="8685" xr:uid="{00000000-0005-0000-0000-000063200000}"/>
    <cellStyle name="Normal 12 2 3 13 6" xfId="8686" xr:uid="{00000000-0005-0000-0000-000064200000}"/>
    <cellStyle name="Normal 12 2 3 13 7" xfId="8687" xr:uid="{00000000-0005-0000-0000-000065200000}"/>
    <cellStyle name="Normal 12 2 3 13 8" xfId="8688" xr:uid="{00000000-0005-0000-0000-000066200000}"/>
    <cellStyle name="Normal 12 2 3 14" xfId="8689" xr:uid="{00000000-0005-0000-0000-000067200000}"/>
    <cellStyle name="Normal 12 2 3 14 2" xfId="8690" xr:uid="{00000000-0005-0000-0000-000068200000}"/>
    <cellStyle name="Normal 12 2 3 14 3" xfId="8691" xr:uid="{00000000-0005-0000-0000-000069200000}"/>
    <cellStyle name="Normal 12 2 3 14 4" xfId="8692" xr:uid="{00000000-0005-0000-0000-00006A200000}"/>
    <cellStyle name="Normal 12 2 3 14 5" xfId="8693" xr:uid="{00000000-0005-0000-0000-00006B200000}"/>
    <cellStyle name="Normal 12 2 3 15" xfId="8694" xr:uid="{00000000-0005-0000-0000-00006C200000}"/>
    <cellStyle name="Normal 12 2 3 16" xfId="8695" xr:uid="{00000000-0005-0000-0000-00006D200000}"/>
    <cellStyle name="Normal 12 2 3 17" xfId="8696" xr:uid="{00000000-0005-0000-0000-00006E200000}"/>
    <cellStyle name="Normal 12 2 3 18" xfId="8697" xr:uid="{00000000-0005-0000-0000-00006F200000}"/>
    <cellStyle name="Normal 12 2 3 19" xfId="8698" xr:uid="{00000000-0005-0000-0000-000070200000}"/>
    <cellStyle name="Normal 12 2 3 2" xfId="8699" xr:uid="{00000000-0005-0000-0000-000071200000}"/>
    <cellStyle name="Normal 12 2 3 2 10" xfId="8700" xr:uid="{00000000-0005-0000-0000-000072200000}"/>
    <cellStyle name="Normal 12 2 3 2 11" xfId="8701" xr:uid="{00000000-0005-0000-0000-000073200000}"/>
    <cellStyle name="Normal 12 2 3 2 12" xfId="8702" xr:uid="{00000000-0005-0000-0000-000074200000}"/>
    <cellStyle name="Normal 12 2 3 2 13" xfId="8703" xr:uid="{00000000-0005-0000-0000-000075200000}"/>
    <cellStyle name="Normal 12 2 3 2 2" xfId="8704" xr:uid="{00000000-0005-0000-0000-000076200000}"/>
    <cellStyle name="Normal 12 2 3 2 2 10" xfId="8705" xr:uid="{00000000-0005-0000-0000-000077200000}"/>
    <cellStyle name="Normal 12 2 3 2 2 11" xfId="8706" xr:uid="{00000000-0005-0000-0000-000078200000}"/>
    <cellStyle name="Normal 12 2 3 2 2 2" xfId="8707" xr:uid="{00000000-0005-0000-0000-000079200000}"/>
    <cellStyle name="Normal 12 2 3 2 2 2 10" xfId="8708" xr:uid="{00000000-0005-0000-0000-00007A200000}"/>
    <cellStyle name="Normal 12 2 3 2 2 2 2" xfId="8709" xr:uid="{00000000-0005-0000-0000-00007B200000}"/>
    <cellStyle name="Normal 12 2 3 2 2 2 2 2" xfId="8710" xr:uid="{00000000-0005-0000-0000-00007C200000}"/>
    <cellStyle name="Normal 12 2 3 2 2 2 2 2 2" xfId="8711" xr:uid="{00000000-0005-0000-0000-00007D200000}"/>
    <cellStyle name="Normal 12 2 3 2 2 2 2 2 3" xfId="8712" xr:uid="{00000000-0005-0000-0000-00007E200000}"/>
    <cellStyle name="Normal 12 2 3 2 2 2 2 2 4" xfId="8713" xr:uid="{00000000-0005-0000-0000-00007F200000}"/>
    <cellStyle name="Normal 12 2 3 2 2 2 2 2 5" xfId="8714" xr:uid="{00000000-0005-0000-0000-000080200000}"/>
    <cellStyle name="Normal 12 2 3 2 2 2 2 3" xfId="8715" xr:uid="{00000000-0005-0000-0000-000081200000}"/>
    <cellStyle name="Normal 12 2 3 2 2 2 2 4" xfId="8716" xr:uid="{00000000-0005-0000-0000-000082200000}"/>
    <cellStyle name="Normal 12 2 3 2 2 2 2 5" xfId="8717" xr:uid="{00000000-0005-0000-0000-000083200000}"/>
    <cellStyle name="Normal 12 2 3 2 2 2 2 6" xfId="8718" xr:uid="{00000000-0005-0000-0000-000084200000}"/>
    <cellStyle name="Normal 12 2 3 2 2 2 2 7" xfId="8719" xr:uid="{00000000-0005-0000-0000-000085200000}"/>
    <cellStyle name="Normal 12 2 3 2 2 2 2 8" xfId="8720" xr:uid="{00000000-0005-0000-0000-000086200000}"/>
    <cellStyle name="Normal 12 2 3 2 2 2 3" xfId="8721" xr:uid="{00000000-0005-0000-0000-000087200000}"/>
    <cellStyle name="Normal 12 2 3 2 2 2 3 2" xfId="8722" xr:uid="{00000000-0005-0000-0000-000088200000}"/>
    <cellStyle name="Normal 12 2 3 2 2 2 3 2 2" xfId="8723" xr:uid="{00000000-0005-0000-0000-000089200000}"/>
    <cellStyle name="Normal 12 2 3 2 2 2 3 2 3" xfId="8724" xr:uid="{00000000-0005-0000-0000-00008A200000}"/>
    <cellStyle name="Normal 12 2 3 2 2 2 3 2 4" xfId="8725" xr:uid="{00000000-0005-0000-0000-00008B200000}"/>
    <cellStyle name="Normal 12 2 3 2 2 2 3 2 5" xfId="8726" xr:uid="{00000000-0005-0000-0000-00008C200000}"/>
    <cellStyle name="Normal 12 2 3 2 2 2 3 3" xfId="8727" xr:uid="{00000000-0005-0000-0000-00008D200000}"/>
    <cellStyle name="Normal 12 2 3 2 2 2 3 4" xfId="8728" xr:uid="{00000000-0005-0000-0000-00008E200000}"/>
    <cellStyle name="Normal 12 2 3 2 2 2 3 5" xfId="8729" xr:uid="{00000000-0005-0000-0000-00008F200000}"/>
    <cellStyle name="Normal 12 2 3 2 2 2 3 6" xfId="8730" xr:uid="{00000000-0005-0000-0000-000090200000}"/>
    <cellStyle name="Normal 12 2 3 2 2 2 3 7" xfId="8731" xr:uid="{00000000-0005-0000-0000-000091200000}"/>
    <cellStyle name="Normal 12 2 3 2 2 2 3 8" xfId="8732" xr:uid="{00000000-0005-0000-0000-000092200000}"/>
    <cellStyle name="Normal 12 2 3 2 2 2 4" xfId="8733" xr:uid="{00000000-0005-0000-0000-000093200000}"/>
    <cellStyle name="Normal 12 2 3 2 2 2 4 2" xfId="8734" xr:uid="{00000000-0005-0000-0000-000094200000}"/>
    <cellStyle name="Normal 12 2 3 2 2 2 4 3" xfId="8735" xr:uid="{00000000-0005-0000-0000-000095200000}"/>
    <cellStyle name="Normal 12 2 3 2 2 2 4 4" xfId="8736" xr:uid="{00000000-0005-0000-0000-000096200000}"/>
    <cellStyle name="Normal 12 2 3 2 2 2 4 5" xfId="8737" xr:uid="{00000000-0005-0000-0000-000097200000}"/>
    <cellStyle name="Normal 12 2 3 2 2 2 5" xfId="8738" xr:uid="{00000000-0005-0000-0000-000098200000}"/>
    <cellStyle name="Normal 12 2 3 2 2 2 6" xfId="8739" xr:uid="{00000000-0005-0000-0000-000099200000}"/>
    <cellStyle name="Normal 12 2 3 2 2 2 7" xfId="8740" xr:uid="{00000000-0005-0000-0000-00009A200000}"/>
    <cellStyle name="Normal 12 2 3 2 2 2 8" xfId="8741" xr:uid="{00000000-0005-0000-0000-00009B200000}"/>
    <cellStyle name="Normal 12 2 3 2 2 2 9" xfId="8742" xr:uid="{00000000-0005-0000-0000-00009C200000}"/>
    <cellStyle name="Normal 12 2 3 2 2 3" xfId="8743" xr:uid="{00000000-0005-0000-0000-00009D200000}"/>
    <cellStyle name="Normal 12 2 3 2 2 3 2" xfId="8744" xr:uid="{00000000-0005-0000-0000-00009E200000}"/>
    <cellStyle name="Normal 12 2 3 2 2 3 2 2" xfId="8745" xr:uid="{00000000-0005-0000-0000-00009F200000}"/>
    <cellStyle name="Normal 12 2 3 2 2 3 2 3" xfId="8746" xr:uid="{00000000-0005-0000-0000-0000A0200000}"/>
    <cellStyle name="Normal 12 2 3 2 2 3 2 4" xfId="8747" xr:uid="{00000000-0005-0000-0000-0000A1200000}"/>
    <cellStyle name="Normal 12 2 3 2 2 3 2 5" xfId="8748" xr:uid="{00000000-0005-0000-0000-0000A2200000}"/>
    <cellStyle name="Normal 12 2 3 2 2 3 3" xfId="8749" xr:uid="{00000000-0005-0000-0000-0000A3200000}"/>
    <cellStyle name="Normal 12 2 3 2 2 3 4" xfId="8750" xr:uid="{00000000-0005-0000-0000-0000A4200000}"/>
    <cellStyle name="Normal 12 2 3 2 2 3 5" xfId="8751" xr:uid="{00000000-0005-0000-0000-0000A5200000}"/>
    <cellStyle name="Normal 12 2 3 2 2 3 6" xfId="8752" xr:uid="{00000000-0005-0000-0000-0000A6200000}"/>
    <cellStyle name="Normal 12 2 3 2 2 3 7" xfId="8753" xr:uid="{00000000-0005-0000-0000-0000A7200000}"/>
    <cellStyle name="Normal 12 2 3 2 2 3 8" xfId="8754" xr:uid="{00000000-0005-0000-0000-0000A8200000}"/>
    <cellStyle name="Normal 12 2 3 2 2 4" xfId="8755" xr:uid="{00000000-0005-0000-0000-0000A9200000}"/>
    <cellStyle name="Normal 12 2 3 2 2 4 2" xfId="8756" xr:uid="{00000000-0005-0000-0000-0000AA200000}"/>
    <cellStyle name="Normal 12 2 3 2 2 4 2 2" xfId="8757" xr:uid="{00000000-0005-0000-0000-0000AB200000}"/>
    <cellStyle name="Normal 12 2 3 2 2 4 2 3" xfId="8758" xr:uid="{00000000-0005-0000-0000-0000AC200000}"/>
    <cellStyle name="Normal 12 2 3 2 2 4 2 4" xfId="8759" xr:uid="{00000000-0005-0000-0000-0000AD200000}"/>
    <cellStyle name="Normal 12 2 3 2 2 4 2 5" xfId="8760" xr:uid="{00000000-0005-0000-0000-0000AE200000}"/>
    <cellStyle name="Normal 12 2 3 2 2 4 3" xfId="8761" xr:uid="{00000000-0005-0000-0000-0000AF200000}"/>
    <cellStyle name="Normal 12 2 3 2 2 4 4" xfId="8762" xr:uid="{00000000-0005-0000-0000-0000B0200000}"/>
    <cellStyle name="Normal 12 2 3 2 2 4 5" xfId="8763" xr:uid="{00000000-0005-0000-0000-0000B1200000}"/>
    <cellStyle name="Normal 12 2 3 2 2 4 6" xfId="8764" xr:uid="{00000000-0005-0000-0000-0000B2200000}"/>
    <cellStyle name="Normal 12 2 3 2 2 4 7" xfId="8765" xr:uid="{00000000-0005-0000-0000-0000B3200000}"/>
    <cellStyle name="Normal 12 2 3 2 2 4 8" xfId="8766" xr:uid="{00000000-0005-0000-0000-0000B4200000}"/>
    <cellStyle name="Normal 12 2 3 2 2 5" xfId="8767" xr:uid="{00000000-0005-0000-0000-0000B5200000}"/>
    <cellStyle name="Normal 12 2 3 2 2 5 2" xfId="8768" xr:uid="{00000000-0005-0000-0000-0000B6200000}"/>
    <cellStyle name="Normal 12 2 3 2 2 5 3" xfId="8769" xr:uid="{00000000-0005-0000-0000-0000B7200000}"/>
    <cellStyle name="Normal 12 2 3 2 2 5 4" xfId="8770" xr:uid="{00000000-0005-0000-0000-0000B8200000}"/>
    <cellStyle name="Normal 12 2 3 2 2 5 5" xfId="8771" xr:uid="{00000000-0005-0000-0000-0000B9200000}"/>
    <cellStyle name="Normal 12 2 3 2 2 6" xfId="8772" xr:uid="{00000000-0005-0000-0000-0000BA200000}"/>
    <cellStyle name="Normal 12 2 3 2 2 7" xfId="8773" xr:uid="{00000000-0005-0000-0000-0000BB200000}"/>
    <cellStyle name="Normal 12 2 3 2 2 8" xfId="8774" xr:uid="{00000000-0005-0000-0000-0000BC200000}"/>
    <cellStyle name="Normal 12 2 3 2 2 9" xfId="8775" xr:uid="{00000000-0005-0000-0000-0000BD200000}"/>
    <cellStyle name="Normal 12 2 3 2 3" xfId="8776" xr:uid="{00000000-0005-0000-0000-0000BE200000}"/>
    <cellStyle name="Normal 12 2 3 2 3 10" xfId="8777" xr:uid="{00000000-0005-0000-0000-0000BF200000}"/>
    <cellStyle name="Normal 12 2 3 2 3 11" xfId="8778" xr:uid="{00000000-0005-0000-0000-0000C0200000}"/>
    <cellStyle name="Normal 12 2 3 2 3 2" xfId="8779" xr:uid="{00000000-0005-0000-0000-0000C1200000}"/>
    <cellStyle name="Normal 12 2 3 2 3 2 10" xfId="8780" xr:uid="{00000000-0005-0000-0000-0000C2200000}"/>
    <cellStyle name="Normal 12 2 3 2 3 2 2" xfId="8781" xr:uid="{00000000-0005-0000-0000-0000C3200000}"/>
    <cellStyle name="Normal 12 2 3 2 3 2 2 2" xfId="8782" xr:uid="{00000000-0005-0000-0000-0000C4200000}"/>
    <cellStyle name="Normal 12 2 3 2 3 2 2 2 2" xfId="8783" xr:uid="{00000000-0005-0000-0000-0000C5200000}"/>
    <cellStyle name="Normal 12 2 3 2 3 2 2 2 3" xfId="8784" xr:uid="{00000000-0005-0000-0000-0000C6200000}"/>
    <cellStyle name="Normal 12 2 3 2 3 2 2 2 4" xfId="8785" xr:uid="{00000000-0005-0000-0000-0000C7200000}"/>
    <cellStyle name="Normal 12 2 3 2 3 2 2 2 5" xfId="8786" xr:uid="{00000000-0005-0000-0000-0000C8200000}"/>
    <cellStyle name="Normal 12 2 3 2 3 2 2 3" xfId="8787" xr:uid="{00000000-0005-0000-0000-0000C9200000}"/>
    <cellStyle name="Normal 12 2 3 2 3 2 2 4" xfId="8788" xr:uid="{00000000-0005-0000-0000-0000CA200000}"/>
    <cellStyle name="Normal 12 2 3 2 3 2 2 5" xfId="8789" xr:uid="{00000000-0005-0000-0000-0000CB200000}"/>
    <cellStyle name="Normal 12 2 3 2 3 2 2 6" xfId="8790" xr:uid="{00000000-0005-0000-0000-0000CC200000}"/>
    <cellStyle name="Normal 12 2 3 2 3 2 2 7" xfId="8791" xr:uid="{00000000-0005-0000-0000-0000CD200000}"/>
    <cellStyle name="Normal 12 2 3 2 3 2 2 8" xfId="8792" xr:uid="{00000000-0005-0000-0000-0000CE200000}"/>
    <cellStyle name="Normal 12 2 3 2 3 2 3" xfId="8793" xr:uid="{00000000-0005-0000-0000-0000CF200000}"/>
    <cellStyle name="Normal 12 2 3 2 3 2 3 2" xfId="8794" xr:uid="{00000000-0005-0000-0000-0000D0200000}"/>
    <cellStyle name="Normal 12 2 3 2 3 2 3 2 2" xfId="8795" xr:uid="{00000000-0005-0000-0000-0000D1200000}"/>
    <cellStyle name="Normal 12 2 3 2 3 2 3 2 3" xfId="8796" xr:uid="{00000000-0005-0000-0000-0000D2200000}"/>
    <cellStyle name="Normal 12 2 3 2 3 2 3 2 4" xfId="8797" xr:uid="{00000000-0005-0000-0000-0000D3200000}"/>
    <cellStyle name="Normal 12 2 3 2 3 2 3 2 5" xfId="8798" xr:uid="{00000000-0005-0000-0000-0000D4200000}"/>
    <cellStyle name="Normal 12 2 3 2 3 2 3 3" xfId="8799" xr:uid="{00000000-0005-0000-0000-0000D5200000}"/>
    <cellStyle name="Normal 12 2 3 2 3 2 3 4" xfId="8800" xr:uid="{00000000-0005-0000-0000-0000D6200000}"/>
    <cellStyle name="Normal 12 2 3 2 3 2 3 5" xfId="8801" xr:uid="{00000000-0005-0000-0000-0000D7200000}"/>
    <cellStyle name="Normal 12 2 3 2 3 2 3 6" xfId="8802" xr:uid="{00000000-0005-0000-0000-0000D8200000}"/>
    <cellStyle name="Normal 12 2 3 2 3 2 3 7" xfId="8803" xr:uid="{00000000-0005-0000-0000-0000D9200000}"/>
    <cellStyle name="Normal 12 2 3 2 3 2 3 8" xfId="8804" xr:uid="{00000000-0005-0000-0000-0000DA200000}"/>
    <cellStyle name="Normal 12 2 3 2 3 2 4" xfId="8805" xr:uid="{00000000-0005-0000-0000-0000DB200000}"/>
    <cellStyle name="Normal 12 2 3 2 3 2 4 2" xfId="8806" xr:uid="{00000000-0005-0000-0000-0000DC200000}"/>
    <cellStyle name="Normal 12 2 3 2 3 2 4 3" xfId="8807" xr:uid="{00000000-0005-0000-0000-0000DD200000}"/>
    <cellStyle name="Normal 12 2 3 2 3 2 4 4" xfId="8808" xr:uid="{00000000-0005-0000-0000-0000DE200000}"/>
    <cellStyle name="Normal 12 2 3 2 3 2 4 5" xfId="8809" xr:uid="{00000000-0005-0000-0000-0000DF200000}"/>
    <cellStyle name="Normal 12 2 3 2 3 2 5" xfId="8810" xr:uid="{00000000-0005-0000-0000-0000E0200000}"/>
    <cellStyle name="Normal 12 2 3 2 3 2 6" xfId="8811" xr:uid="{00000000-0005-0000-0000-0000E1200000}"/>
    <cellStyle name="Normal 12 2 3 2 3 2 7" xfId="8812" xr:uid="{00000000-0005-0000-0000-0000E2200000}"/>
    <cellStyle name="Normal 12 2 3 2 3 2 8" xfId="8813" xr:uid="{00000000-0005-0000-0000-0000E3200000}"/>
    <cellStyle name="Normal 12 2 3 2 3 2 9" xfId="8814" xr:uid="{00000000-0005-0000-0000-0000E4200000}"/>
    <cellStyle name="Normal 12 2 3 2 3 3" xfId="8815" xr:uid="{00000000-0005-0000-0000-0000E5200000}"/>
    <cellStyle name="Normal 12 2 3 2 3 3 2" xfId="8816" xr:uid="{00000000-0005-0000-0000-0000E6200000}"/>
    <cellStyle name="Normal 12 2 3 2 3 3 2 2" xfId="8817" xr:uid="{00000000-0005-0000-0000-0000E7200000}"/>
    <cellStyle name="Normal 12 2 3 2 3 3 2 3" xfId="8818" xr:uid="{00000000-0005-0000-0000-0000E8200000}"/>
    <cellStyle name="Normal 12 2 3 2 3 3 2 4" xfId="8819" xr:uid="{00000000-0005-0000-0000-0000E9200000}"/>
    <cellStyle name="Normal 12 2 3 2 3 3 2 5" xfId="8820" xr:uid="{00000000-0005-0000-0000-0000EA200000}"/>
    <cellStyle name="Normal 12 2 3 2 3 3 3" xfId="8821" xr:uid="{00000000-0005-0000-0000-0000EB200000}"/>
    <cellStyle name="Normal 12 2 3 2 3 3 4" xfId="8822" xr:uid="{00000000-0005-0000-0000-0000EC200000}"/>
    <cellStyle name="Normal 12 2 3 2 3 3 5" xfId="8823" xr:uid="{00000000-0005-0000-0000-0000ED200000}"/>
    <cellStyle name="Normal 12 2 3 2 3 3 6" xfId="8824" xr:uid="{00000000-0005-0000-0000-0000EE200000}"/>
    <cellStyle name="Normal 12 2 3 2 3 3 7" xfId="8825" xr:uid="{00000000-0005-0000-0000-0000EF200000}"/>
    <cellStyle name="Normal 12 2 3 2 3 3 8" xfId="8826" xr:uid="{00000000-0005-0000-0000-0000F0200000}"/>
    <cellStyle name="Normal 12 2 3 2 3 4" xfId="8827" xr:uid="{00000000-0005-0000-0000-0000F1200000}"/>
    <cellStyle name="Normal 12 2 3 2 3 4 2" xfId="8828" xr:uid="{00000000-0005-0000-0000-0000F2200000}"/>
    <cellStyle name="Normal 12 2 3 2 3 4 2 2" xfId="8829" xr:uid="{00000000-0005-0000-0000-0000F3200000}"/>
    <cellStyle name="Normal 12 2 3 2 3 4 2 3" xfId="8830" xr:uid="{00000000-0005-0000-0000-0000F4200000}"/>
    <cellStyle name="Normal 12 2 3 2 3 4 2 4" xfId="8831" xr:uid="{00000000-0005-0000-0000-0000F5200000}"/>
    <cellStyle name="Normal 12 2 3 2 3 4 2 5" xfId="8832" xr:uid="{00000000-0005-0000-0000-0000F6200000}"/>
    <cellStyle name="Normal 12 2 3 2 3 4 3" xfId="8833" xr:uid="{00000000-0005-0000-0000-0000F7200000}"/>
    <cellStyle name="Normal 12 2 3 2 3 4 4" xfId="8834" xr:uid="{00000000-0005-0000-0000-0000F8200000}"/>
    <cellStyle name="Normal 12 2 3 2 3 4 5" xfId="8835" xr:uid="{00000000-0005-0000-0000-0000F9200000}"/>
    <cellStyle name="Normal 12 2 3 2 3 4 6" xfId="8836" xr:uid="{00000000-0005-0000-0000-0000FA200000}"/>
    <cellStyle name="Normal 12 2 3 2 3 4 7" xfId="8837" xr:uid="{00000000-0005-0000-0000-0000FB200000}"/>
    <cellStyle name="Normal 12 2 3 2 3 4 8" xfId="8838" xr:uid="{00000000-0005-0000-0000-0000FC200000}"/>
    <cellStyle name="Normal 12 2 3 2 3 5" xfId="8839" xr:uid="{00000000-0005-0000-0000-0000FD200000}"/>
    <cellStyle name="Normal 12 2 3 2 3 5 2" xfId="8840" xr:uid="{00000000-0005-0000-0000-0000FE200000}"/>
    <cellStyle name="Normal 12 2 3 2 3 5 3" xfId="8841" xr:uid="{00000000-0005-0000-0000-0000FF200000}"/>
    <cellStyle name="Normal 12 2 3 2 3 5 4" xfId="8842" xr:uid="{00000000-0005-0000-0000-000000210000}"/>
    <cellStyle name="Normal 12 2 3 2 3 5 5" xfId="8843" xr:uid="{00000000-0005-0000-0000-000001210000}"/>
    <cellStyle name="Normal 12 2 3 2 3 6" xfId="8844" xr:uid="{00000000-0005-0000-0000-000002210000}"/>
    <cellStyle name="Normal 12 2 3 2 3 7" xfId="8845" xr:uid="{00000000-0005-0000-0000-000003210000}"/>
    <cellStyle name="Normal 12 2 3 2 3 8" xfId="8846" xr:uid="{00000000-0005-0000-0000-000004210000}"/>
    <cellStyle name="Normal 12 2 3 2 3 9" xfId="8847" xr:uid="{00000000-0005-0000-0000-000005210000}"/>
    <cellStyle name="Normal 12 2 3 2 4" xfId="8848" xr:uid="{00000000-0005-0000-0000-000006210000}"/>
    <cellStyle name="Normal 12 2 3 2 4 10" xfId="8849" xr:uid="{00000000-0005-0000-0000-000007210000}"/>
    <cellStyle name="Normal 12 2 3 2 4 2" xfId="8850" xr:uid="{00000000-0005-0000-0000-000008210000}"/>
    <cellStyle name="Normal 12 2 3 2 4 2 2" xfId="8851" xr:uid="{00000000-0005-0000-0000-000009210000}"/>
    <cellStyle name="Normal 12 2 3 2 4 2 2 2" xfId="8852" xr:uid="{00000000-0005-0000-0000-00000A210000}"/>
    <cellStyle name="Normal 12 2 3 2 4 2 2 3" xfId="8853" xr:uid="{00000000-0005-0000-0000-00000B210000}"/>
    <cellStyle name="Normal 12 2 3 2 4 2 2 4" xfId="8854" xr:uid="{00000000-0005-0000-0000-00000C210000}"/>
    <cellStyle name="Normal 12 2 3 2 4 2 2 5" xfId="8855" xr:uid="{00000000-0005-0000-0000-00000D210000}"/>
    <cellStyle name="Normal 12 2 3 2 4 2 3" xfId="8856" xr:uid="{00000000-0005-0000-0000-00000E210000}"/>
    <cellStyle name="Normal 12 2 3 2 4 2 4" xfId="8857" xr:uid="{00000000-0005-0000-0000-00000F210000}"/>
    <cellStyle name="Normal 12 2 3 2 4 2 5" xfId="8858" xr:uid="{00000000-0005-0000-0000-000010210000}"/>
    <cellStyle name="Normal 12 2 3 2 4 2 6" xfId="8859" xr:uid="{00000000-0005-0000-0000-000011210000}"/>
    <cellStyle name="Normal 12 2 3 2 4 2 7" xfId="8860" xr:uid="{00000000-0005-0000-0000-000012210000}"/>
    <cellStyle name="Normal 12 2 3 2 4 2 8" xfId="8861" xr:uid="{00000000-0005-0000-0000-000013210000}"/>
    <cellStyle name="Normal 12 2 3 2 4 3" xfId="8862" xr:uid="{00000000-0005-0000-0000-000014210000}"/>
    <cellStyle name="Normal 12 2 3 2 4 3 2" xfId="8863" xr:uid="{00000000-0005-0000-0000-000015210000}"/>
    <cellStyle name="Normal 12 2 3 2 4 3 2 2" xfId="8864" xr:uid="{00000000-0005-0000-0000-000016210000}"/>
    <cellStyle name="Normal 12 2 3 2 4 3 2 3" xfId="8865" xr:uid="{00000000-0005-0000-0000-000017210000}"/>
    <cellStyle name="Normal 12 2 3 2 4 3 2 4" xfId="8866" xr:uid="{00000000-0005-0000-0000-000018210000}"/>
    <cellStyle name="Normal 12 2 3 2 4 3 2 5" xfId="8867" xr:uid="{00000000-0005-0000-0000-000019210000}"/>
    <cellStyle name="Normal 12 2 3 2 4 3 3" xfId="8868" xr:uid="{00000000-0005-0000-0000-00001A210000}"/>
    <cellStyle name="Normal 12 2 3 2 4 3 4" xfId="8869" xr:uid="{00000000-0005-0000-0000-00001B210000}"/>
    <cellStyle name="Normal 12 2 3 2 4 3 5" xfId="8870" xr:uid="{00000000-0005-0000-0000-00001C210000}"/>
    <cellStyle name="Normal 12 2 3 2 4 3 6" xfId="8871" xr:uid="{00000000-0005-0000-0000-00001D210000}"/>
    <cellStyle name="Normal 12 2 3 2 4 3 7" xfId="8872" xr:uid="{00000000-0005-0000-0000-00001E210000}"/>
    <cellStyle name="Normal 12 2 3 2 4 3 8" xfId="8873" xr:uid="{00000000-0005-0000-0000-00001F210000}"/>
    <cellStyle name="Normal 12 2 3 2 4 4" xfId="8874" xr:uid="{00000000-0005-0000-0000-000020210000}"/>
    <cellStyle name="Normal 12 2 3 2 4 4 2" xfId="8875" xr:uid="{00000000-0005-0000-0000-000021210000}"/>
    <cellStyle name="Normal 12 2 3 2 4 4 3" xfId="8876" xr:uid="{00000000-0005-0000-0000-000022210000}"/>
    <cellStyle name="Normal 12 2 3 2 4 4 4" xfId="8877" xr:uid="{00000000-0005-0000-0000-000023210000}"/>
    <cellStyle name="Normal 12 2 3 2 4 4 5" xfId="8878" xr:uid="{00000000-0005-0000-0000-000024210000}"/>
    <cellStyle name="Normal 12 2 3 2 4 5" xfId="8879" xr:uid="{00000000-0005-0000-0000-000025210000}"/>
    <cellStyle name="Normal 12 2 3 2 4 6" xfId="8880" xr:uid="{00000000-0005-0000-0000-000026210000}"/>
    <cellStyle name="Normal 12 2 3 2 4 7" xfId="8881" xr:uid="{00000000-0005-0000-0000-000027210000}"/>
    <cellStyle name="Normal 12 2 3 2 4 8" xfId="8882" xr:uid="{00000000-0005-0000-0000-000028210000}"/>
    <cellStyle name="Normal 12 2 3 2 4 9" xfId="8883" xr:uid="{00000000-0005-0000-0000-000029210000}"/>
    <cellStyle name="Normal 12 2 3 2 5" xfId="8884" xr:uid="{00000000-0005-0000-0000-00002A210000}"/>
    <cellStyle name="Normal 12 2 3 2 5 2" xfId="8885" xr:uid="{00000000-0005-0000-0000-00002B210000}"/>
    <cellStyle name="Normal 12 2 3 2 5 2 2" xfId="8886" xr:uid="{00000000-0005-0000-0000-00002C210000}"/>
    <cellStyle name="Normal 12 2 3 2 5 2 3" xfId="8887" xr:uid="{00000000-0005-0000-0000-00002D210000}"/>
    <cellStyle name="Normal 12 2 3 2 5 2 4" xfId="8888" xr:uid="{00000000-0005-0000-0000-00002E210000}"/>
    <cellStyle name="Normal 12 2 3 2 5 2 5" xfId="8889" xr:uid="{00000000-0005-0000-0000-00002F210000}"/>
    <cellStyle name="Normal 12 2 3 2 5 3" xfId="8890" xr:uid="{00000000-0005-0000-0000-000030210000}"/>
    <cellStyle name="Normal 12 2 3 2 5 4" xfId="8891" xr:uid="{00000000-0005-0000-0000-000031210000}"/>
    <cellStyle name="Normal 12 2 3 2 5 5" xfId="8892" xr:uid="{00000000-0005-0000-0000-000032210000}"/>
    <cellStyle name="Normal 12 2 3 2 5 6" xfId="8893" xr:uid="{00000000-0005-0000-0000-000033210000}"/>
    <cellStyle name="Normal 12 2 3 2 5 7" xfId="8894" xr:uid="{00000000-0005-0000-0000-000034210000}"/>
    <cellStyle name="Normal 12 2 3 2 5 8" xfId="8895" xr:uid="{00000000-0005-0000-0000-000035210000}"/>
    <cellStyle name="Normal 12 2 3 2 6" xfId="8896" xr:uid="{00000000-0005-0000-0000-000036210000}"/>
    <cellStyle name="Normal 12 2 3 2 6 2" xfId="8897" xr:uid="{00000000-0005-0000-0000-000037210000}"/>
    <cellStyle name="Normal 12 2 3 2 6 2 2" xfId="8898" xr:uid="{00000000-0005-0000-0000-000038210000}"/>
    <cellStyle name="Normal 12 2 3 2 6 2 3" xfId="8899" xr:uid="{00000000-0005-0000-0000-000039210000}"/>
    <cellStyle name="Normal 12 2 3 2 6 2 4" xfId="8900" xr:uid="{00000000-0005-0000-0000-00003A210000}"/>
    <cellStyle name="Normal 12 2 3 2 6 2 5" xfId="8901" xr:uid="{00000000-0005-0000-0000-00003B210000}"/>
    <cellStyle name="Normal 12 2 3 2 6 3" xfId="8902" xr:uid="{00000000-0005-0000-0000-00003C210000}"/>
    <cellStyle name="Normal 12 2 3 2 6 4" xfId="8903" xr:uid="{00000000-0005-0000-0000-00003D210000}"/>
    <cellStyle name="Normal 12 2 3 2 6 5" xfId="8904" xr:uid="{00000000-0005-0000-0000-00003E210000}"/>
    <cellStyle name="Normal 12 2 3 2 6 6" xfId="8905" xr:uid="{00000000-0005-0000-0000-00003F210000}"/>
    <cellStyle name="Normal 12 2 3 2 6 7" xfId="8906" xr:uid="{00000000-0005-0000-0000-000040210000}"/>
    <cellStyle name="Normal 12 2 3 2 6 8" xfId="8907" xr:uid="{00000000-0005-0000-0000-000041210000}"/>
    <cellStyle name="Normal 12 2 3 2 7" xfId="8908" xr:uid="{00000000-0005-0000-0000-000042210000}"/>
    <cellStyle name="Normal 12 2 3 2 7 2" xfId="8909" xr:uid="{00000000-0005-0000-0000-000043210000}"/>
    <cellStyle name="Normal 12 2 3 2 7 3" xfId="8910" xr:uid="{00000000-0005-0000-0000-000044210000}"/>
    <cellStyle name="Normal 12 2 3 2 7 4" xfId="8911" xr:uid="{00000000-0005-0000-0000-000045210000}"/>
    <cellStyle name="Normal 12 2 3 2 7 5" xfId="8912" xr:uid="{00000000-0005-0000-0000-000046210000}"/>
    <cellStyle name="Normal 12 2 3 2 8" xfId="8913" xr:uid="{00000000-0005-0000-0000-000047210000}"/>
    <cellStyle name="Normal 12 2 3 2 9" xfId="8914" xr:uid="{00000000-0005-0000-0000-000048210000}"/>
    <cellStyle name="Normal 12 2 3 20" xfId="8915" xr:uid="{00000000-0005-0000-0000-000049210000}"/>
    <cellStyle name="Normal 12 2 3 3" xfId="8916" xr:uid="{00000000-0005-0000-0000-00004A210000}"/>
    <cellStyle name="Normal 12 2 3 3 10" xfId="8917" xr:uid="{00000000-0005-0000-0000-00004B210000}"/>
    <cellStyle name="Normal 12 2 3 3 11" xfId="8918" xr:uid="{00000000-0005-0000-0000-00004C210000}"/>
    <cellStyle name="Normal 12 2 3 3 12" xfId="8919" xr:uid="{00000000-0005-0000-0000-00004D210000}"/>
    <cellStyle name="Normal 12 2 3 3 13" xfId="8920" xr:uid="{00000000-0005-0000-0000-00004E210000}"/>
    <cellStyle name="Normal 12 2 3 3 2" xfId="8921" xr:uid="{00000000-0005-0000-0000-00004F210000}"/>
    <cellStyle name="Normal 12 2 3 3 2 10" xfId="8922" xr:uid="{00000000-0005-0000-0000-000050210000}"/>
    <cellStyle name="Normal 12 2 3 3 2 11" xfId="8923" xr:uid="{00000000-0005-0000-0000-000051210000}"/>
    <cellStyle name="Normal 12 2 3 3 2 2" xfId="8924" xr:uid="{00000000-0005-0000-0000-000052210000}"/>
    <cellStyle name="Normal 12 2 3 3 2 2 10" xfId="8925" xr:uid="{00000000-0005-0000-0000-000053210000}"/>
    <cellStyle name="Normal 12 2 3 3 2 2 2" xfId="8926" xr:uid="{00000000-0005-0000-0000-000054210000}"/>
    <cellStyle name="Normal 12 2 3 3 2 2 2 2" xfId="8927" xr:uid="{00000000-0005-0000-0000-000055210000}"/>
    <cellStyle name="Normal 12 2 3 3 2 2 2 2 2" xfId="8928" xr:uid="{00000000-0005-0000-0000-000056210000}"/>
    <cellStyle name="Normal 12 2 3 3 2 2 2 2 3" xfId="8929" xr:uid="{00000000-0005-0000-0000-000057210000}"/>
    <cellStyle name="Normal 12 2 3 3 2 2 2 2 4" xfId="8930" xr:uid="{00000000-0005-0000-0000-000058210000}"/>
    <cellStyle name="Normal 12 2 3 3 2 2 2 2 5" xfId="8931" xr:uid="{00000000-0005-0000-0000-000059210000}"/>
    <cellStyle name="Normal 12 2 3 3 2 2 2 3" xfId="8932" xr:uid="{00000000-0005-0000-0000-00005A210000}"/>
    <cellStyle name="Normal 12 2 3 3 2 2 2 4" xfId="8933" xr:uid="{00000000-0005-0000-0000-00005B210000}"/>
    <cellStyle name="Normal 12 2 3 3 2 2 2 5" xfId="8934" xr:uid="{00000000-0005-0000-0000-00005C210000}"/>
    <cellStyle name="Normal 12 2 3 3 2 2 2 6" xfId="8935" xr:uid="{00000000-0005-0000-0000-00005D210000}"/>
    <cellStyle name="Normal 12 2 3 3 2 2 2 7" xfId="8936" xr:uid="{00000000-0005-0000-0000-00005E210000}"/>
    <cellStyle name="Normal 12 2 3 3 2 2 2 8" xfId="8937" xr:uid="{00000000-0005-0000-0000-00005F210000}"/>
    <cellStyle name="Normal 12 2 3 3 2 2 3" xfId="8938" xr:uid="{00000000-0005-0000-0000-000060210000}"/>
    <cellStyle name="Normal 12 2 3 3 2 2 3 2" xfId="8939" xr:uid="{00000000-0005-0000-0000-000061210000}"/>
    <cellStyle name="Normal 12 2 3 3 2 2 3 2 2" xfId="8940" xr:uid="{00000000-0005-0000-0000-000062210000}"/>
    <cellStyle name="Normal 12 2 3 3 2 2 3 2 3" xfId="8941" xr:uid="{00000000-0005-0000-0000-000063210000}"/>
    <cellStyle name="Normal 12 2 3 3 2 2 3 2 4" xfId="8942" xr:uid="{00000000-0005-0000-0000-000064210000}"/>
    <cellStyle name="Normal 12 2 3 3 2 2 3 2 5" xfId="8943" xr:uid="{00000000-0005-0000-0000-000065210000}"/>
    <cellStyle name="Normal 12 2 3 3 2 2 3 3" xfId="8944" xr:uid="{00000000-0005-0000-0000-000066210000}"/>
    <cellStyle name="Normal 12 2 3 3 2 2 3 4" xfId="8945" xr:uid="{00000000-0005-0000-0000-000067210000}"/>
    <cellStyle name="Normal 12 2 3 3 2 2 3 5" xfId="8946" xr:uid="{00000000-0005-0000-0000-000068210000}"/>
    <cellStyle name="Normal 12 2 3 3 2 2 3 6" xfId="8947" xr:uid="{00000000-0005-0000-0000-000069210000}"/>
    <cellStyle name="Normal 12 2 3 3 2 2 3 7" xfId="8948" xr:uid="{00000000-0005-0000-0000-00006A210000}"/>
    <cellStyle name="Normal 12 2 3 3 2 2 3 8" xfId="8949" xr:uid="{00000000-0005-0000-0000-00006B210000}"/>
    <cellStyle name="Normal 12 2 3 3 2 2 4" xfId="8950" xr:uid="{00000000-0005-0000-0000-00006C210000}"/>
    <cellStyle name="Normal 12 2 3 3 2 2 4 2" xfId="8951" xr:uid="{00000000-0005-0000-0000-00006D210000}"/>
    <cellStyle name="Normal 12 2 3 3 2 2 4 3" xfId="8952" xr:uid="{00000000-0005-0000-0000-00006E210000}"/>
    <cellStyle name="Normal 12 2 3 3 2 2 4 4" xfId="8953" xr:uid="{00000000-0005-0000-0000-00006F210000}"/>
    <cellStyle name="Normal 12 2 3 3 2 2 4 5" xfId="8954" xr:uid="{00000000-0005-0000-0000-000070210000}"/>
    <cellStyle name="Normal 12 2 3 3 2 2 5" xfId="8955" xr:uid="{00000000-0005-0000-0000-000071210000}"/>
    <cellStyle name="Normal 12 2 3 3 2 2 6" xfId="8956" xr:uid="{00000000-0005-0000-0000-000072210000}"/>
    <cellStyle name="Normal 12 2 3 3 2 2 7" xfId="8957" xr:uid="{00000000-0005-0000-0000-000073210000}"/>
    <cellStyle name="Normal 12 2 3 3 2 2 8" xfId="8958" xr:uid="{00000000-0005-0000-0000-000074210000}"/>
    <cellStyle name="Normal 12 2 3 3 2 2 9" xfId="8959" xr:uid="{00000000-0005-0000-0000-000075210000}"/>
    <cellStyle name="Normal 12 2 3 3 2 3" xfId="8960" xr:uid="{00000000-0005-0000-0000-000076210000}"/>
    <cellStyle name="Normal 12 2 3 3 2 3 2" xfId="8961" xr:uid="{00000000-0005-0000-0000-000077210000}"/>
    <cellStyle name="Normal 12 2 3 3 2 3 2 2" xfId="8962" xr:uid="{00000000-0005-0000-0000-000078210000}"/>
    <cellStyle name="Normal 12 2 3 3 2 3 2 3" xfId="8963" xr:uid="{00000000-0005-0000-0000-000079210000}"/>
    <cellStyle name="Normal 12 2 3 3 2 3 2 4" xfId="8964" xr:uid="{00000000-0005-0000-0000-00007A210000}"/>
    <cellStyle name="Normal 12 2 3 3 2 3 2 5" xfId="8965" xr:uid="{00000000-0005-0000-0000-00007B210000}"/>
    <cellStyle name="Normal 12 2 3 3 2 3 3" xfId="8966" xr:uid="{00000000-0005-0000-0000-00007C210000}"/>
    <cellStyle name="Normal 12 2 3 3 2 3 4" xfId="8967" xr:uid="{00000000-0005-0000-0000-00007D210000}"/>
    <cellStyle name="Normal 12 2 3 3 2 3 5" xfId="8968" xr:uid="{00000000-0005-0000-0000-00007E210000}"/>
    <cellStyle name="Normal 12 2 3 3 2 3 6" xfId="8969" xr:uid="{00000000-0005-0000-0000-00007F210000}"/>
    <cellStyle name="Normal 12 2 3 3 2 3 7" xfId="8970" xr:uid="{00000000-0005-0000-0000-000080210000}"/>
    <cellStyle name="Normal 12 2 3 3 2 3 8" xfId="8971" xr:uid="{00000000-0005-0000-0000-000081210000}"/>
    <cellStyle name="Normal 12 2 3 3 2 4" xfId="8972" xr:uid="{00000000-0005-0000-0000-000082210000}"/>
    <cellStyle name="Normal 12 2 3 3 2 4 2" xfId="8973" xr:uid="{00000000-0005-0000-0000-000083210000}"/>
    <cellStyle name="Normal 12 2 3 3 2 4 2 2" xfId="8974" xr:uid="{00000000-0005-0000-0000-000084210000}"/>
    <cellStyle name="Normal 12 2 3 3 2 4 2 3" xfId="8975" xr:uid="{00000000-0005-0000-0000-000085210000}"/>
    <cellStyle name="Normal 12 2 3 3 2 4 2 4" xfId="8976" xr:uid="{00000000-0005-0000-0000-000086210000}"/>
    <cellStyle name="Normal 12 2 3 3 2 4 2 5" xfId="8977" xr:uid="{00000000-0005-0000-0000-000087210000}"/>
    <cellStyle name="Normal 12 2 3 3 2 4 3" xfId="8978" xr:uid="{00000000-0005-0000-0000-000088210000}"/>
    <cellStyle name="Normal 12 2 3 3 2 4 4" xfId="8979" xr:uid="{00000000-0005-0000-0000-000089210000}"/>
    <cellStyle name="Normal 12 2 3 3 2 4 5" xfId="8980" xr:uid="{00000000-0005-0000-0000-00008A210000}"/>
    <cellStyle name="Normal 12 2 3 3 2 4 6" xfId="8981" xr:uid="{00000000-0005-0000-0000-00008B210000}"/>
    <cellStyle name="Normal 12 2 3 3 2 4 7" xfId="8982" xr:uid="{00000000-0005-0000-0000-00008C210000}"/>
    <cellStyle name="Normal 12 2 3 3 2 4 8" xfId="8983" xr:uid="{00000000-0005-0000-0000-00008D210000}"/>
    <cellStyle name="Normal 12 2 3 3 2 5" xfId="8984" xr:uid="{00000000-0005-0000-0000-00008E210000}"/>
    <cellStyle name="Normal 12 2 3 3 2 5 2" xfId="8985" xr:uid="{00000000-0005-0000-0000-00008F210000}"/>
    <cellStyle name="Normal 12 2 3 3 2 5 3" xfId="8986" xr:uid="{00000000-0005-0000-0000-000090210000}"/>
    <cellStyle name="Normal 12 2 3 3 2 5 4" xfId="8987" xr:uid="{00000000-0005-0000-0000-000091210000}"/>
    <cellStyle name="Normal 12 2 3 3 2 5 5" xfId="8988" xr:uid="{00000000-0005-0000-0000-000092210000}"/>
    <cellStyle name="Normal 12 2 3 3 2 6" xfId="8989" xr:uid="{00000000-0005-0000-0000-000093210000}"/>
    <cellStyle name="Normal 12 2 3 3 2 7" xfId="8990" xr:uid="{00000000-0005-0000-0000-000094210000}"/>
    <cellStyle name="Normal 12 2 3 3 2 8" xfId="8991" xr:uid="{00000000-0005-0000-0000-000095210000}"/>
    <cellStyle name="Normal 12 2 3 3 2 9" xfId="8992" xr:uid="{00000000-0005-0000-0000-000096210000}"/>
    <cellStyle name="Normal 12 2 3 3 3" xfId="8993" xr:uid="{00000000-0005-0000-0000-000097210000}"/>
    <cellStyle name="Normal 12 2 3 3 3 10" xfId="8994" xr:uid="{00000000-0005-0000-0000-000098210000}"/>
    <cellStyle name="Normal 12 2 3 3 3 11" xfId="8995" xr:uid="{00000000-0005-0000-0000-000099210000}"/>
    <cellStyle name="Normal 12 2 3 3 3 2" xfId="8996" xr:uid="{00000000-0005-0000-0000-00009A210000}"/>
    <cellStyle name="Normal 12 2 3 3 3 2 10" xfId="8997" xr:uid="{00000000-0005-0000-0000-00009B210000}"/>
    <cellStyle name="Normal 12 2 3 3 3 2 2" xfId="8998" xr:uid="{00000000-0005-0000-0000-00009C210000}"/>
    <cellStyle name="Normal 12 2 3 3 3 2 2 2" xfId="8999" xr:uid="{00000000-0005-0000-0000-00009D210000}"/>
    <cellStyle name="Normal 12 2 3 3 3 2 2 2 2" xfId="9000" xr:uid="{00000000-0005-0000-0000-00009E210000}"/>
    <cellStyle name="Normal 12 2 3 3 3 2 2 2 3" xfId="9001" xr:uid="{00000000-0005-0000-0000-00009F210000}"/>
    <cellStyle name="Normal 12 2 3 3 3 2 2 2 4" xfId="9002" xr:uid="{00000000-0005-0000-0000-0000A0210000}"/>
    <cellStyle name="Normal 12 2 3 3 3 2 2 2 5" xfId="9003" xr:uid="{00000000-0005-0000-0000-0000A1210000}"/>
    <cellStyle name="Normal 12 2 3 3 3 2 2 3" xfId="9004" xr:uid="{00000000-0005-0000-0000-0000A2210000}"/>
    <cellStyle name="Normal 12 2 3 3 3 2 2 4" xfId="9005" xr:uid="{00000000-0005-0000-0000-0000A3210000}"/>
    <cellStyle name="Normal 12 2 3 3 3 2 2 5" xfId="9006" xr:uid="{00000000-0005-0000-0000-0000A4210000}"/>
    <cellStyle name="Normal 12 2 3 3 3 2 2 6" xfId="9007" xr:uid="{00000000-0005-0000-0000-0000A5210000}"/>
    <cellStyle name="Normal 12 2 3 3 3 2 2 7" xfId="9008" xr:uid="{00000000-0005-0000-0000-0000A6210000}"/>
    <cellStyle name="Normal 12 2 3 3 3 2 2 8" xfId="9009" xr:uid="{00000000-0005-0000-0000-0000A7210000}"/>
    <cellStyle name="Normal 12 2 3 3 3 2 3" xfId="9010" xr:uid="{00000000-0005-0000-0000-0000A8210000}"/>
    <cellStyle name="Normal 12 2 3 3 3 2 3 2" xfId="9011" xr:uid="{00000000-0005-0000-0000-0000A9210000}"/>
    <cellStyle name="Normal 12 2 3 3 3 2 3 2 2" xfId="9012" xr:uid="{00000000-0005-0000-0000-0000AA210000}"/>
    <cellStyle name="Normal 12 2 3 3 3 2 3 2 3" xfId="9013" xr:uid="{00000000-0005-0000-0000-0000AB210000}"/>
    <cellStyle name="Normal 12 2 3 3 3 2 3 2 4" xfId="9014" xr:uid="{00000000-0005-0000-0000-0000AC210000}"/>
    <cellStyle name="Normal 12 2 3 3 3 2 3 2 5" xfId="9015" xr:uid="{00000000-0005-0000-0000-0000AD210000}"/>
    <cellStyle name="Normal 12 2 3 3 3 2 3 3" xfId="9016" xr:uid="{00000000-0005-0000-0000-0000AE210000}"/>
    <cellStyle name="Normal 12 2 3 3 3 2 3 4" xfId="9017" xr:uid="{00000000-0005-0000-0000-0000AF210000}"/>
    <cellStyle name="Normal 12 2 3 3 3 2 3 5" xfId="9018" xr:uid="{00000000-0005-0000-0000-0000B0210000}"/>
    <cellStyle name="Normal 12 2 3 3 3 2 3 6" xfId="9019" xr:uid="{00000000-0005-0000-0000-0000B1210000}"/>
    <cellStyle name="Normal 12 2 3 3 3 2 3 7" xfId="9020" xr:uid="{00000000-0005-0000-0000-0000B2210000}"/>
    <cellStyle name="Normal 12 2 3 3 3 2 3 8" xfId="9021" xr:uid="{00000000-0005-0000-0000-0000B3210000}"/>
    <cellStyle name="Normal 12 2 3 3 3 2 4" xfId="9022" xr:uid="{00000000-0005-0000-0000-0000B4210000}"/>
    <cellStyle name="Normal 12 2 3 3 3 2 4 2" xfId="9023" xr:uid="{00000000-0005-0000-0000-0000B5210000}"/>
    <cellStyle name="Normal 12 2 3 3 3 2 4 3" xfId="9024" xr:uid="{00000000-0005-0000-0000-0000B6210000}"/>
    <cellStyle name="Normal 12 2 3 3 3 2 4 4" xfId="9025" xr:uid="{00000000-0005-0000-0000-0000B7210000}"/>
    <cellStyle name="Normal 12 2 3 3 3 2 4 5" xfId="9026" xr:uid="{00000000-0005-0000-0000-0000B8210000}"/>
    <cellStyle name="Normal 12 2 3 3 3 2 5" xfId="9027" xr:uid="{00000000-0005-0000-0000-0000B9210000}"/>
    <cellStyle name="Normal 12 2 3 3 3 2 6" xfId="9028" xr:uid="{00000000-0005-0000-0000-0000BA210000}"/>
    <cellStyle name="Normal 12 2 3 3 3 2 7" xfId="9029" xr:uid="{00000000-0005-0000-0000-0000BB210000}"/>
    <cellStyle name="Normal 12 2 3 3 3 2 8" xfId="9030" xr:uid="{00000000-0005-0000-0000-0000BC210000}"/>
    <cellStyle name="Normal 12 2 3 3 3 2 9" xfId="9031" xr:uid="{00000000-0005-0000-0000-0000BD210000}"/>
    <cellStyle name="Normal 12 2 3 3 3 3" xfId="9032" xr:uid="{00000000-0005-0000-0000-0000BE210000}"/>
    <cellStyle name="Normal 12 2 3 3 3 3 2" xfId="9033" xr:uid="{00000000-0005-0000-0000-0000BF210000}"/>
    <cellStyle name="Normal 12 2 3 3 3 3 2 2" xfId="9034" xr:uid="{00000000-0005-0000-0000-0000C0210000}"/>
    <cellStyle name="Normal 12 2 3 3 3 3 2 3" xfId="9035" xr:uid="{00000000-0005-0000-0000-0000C1210000}"/>
    <cellStyle name="Normal 12 2 3 3 3 3 2 4" xfId="9036" xr:uid="{00000000-0005-0000-0000-0000C2210000}"/>
    <cellStyle name="Normal 12 2 3 3 3 3 2 5" xfId="9037" xr:uid="{00000000-0005-0000-0000-0000C3210000}"/>
    <cellStyle name="Normal 12 2 3 3 3 3 3" xfId="9038" xr:uid="{00000000-0005-0000-0000-0000C4210000}"/>
    <cellStyle name="Normal 12 2 3 3 3 3 4" xfId="9039" xr:uid="{00000000-0005-0000-0000-0000C5210000}"/>
    <cellStyle name="Normal 12 2 3 3 3 3 5" xfId="9040" xr:uid="{00000000-0005-0000-0000-0000C6210000}"/>
    <cellStyle name="Normal 12 2 3 3 3 3 6" xfId="9041" xr:uid="{00000000-0005-0000-0000-0000C7210000}"/>
    <cellStyle name="Normal 12 2 3 3 3 3 7" xfId="9042" xr:uid="{00000000-0005-0000-0000-0000C8210000}"/>
    <cellStyle name="Normal 12 2 3 3 3 3 8" xfId="9043" xr:uid="{00000000-0005-0000-0000-0000C9210000}"/>
    <cellStyle name="Normal 12 2 3 3 3 4" xfId="9044" xr:uid="{00000000-0005-0000-0000-0000CA210000}"/>
    <cellStyle name="Normal 12 2 3 3 3 4 2" xfId="9045" xr:uid="{00000000-0005-0000-0000-0000CB210000}"/>
    <cellStyle name="Normal 12 2 3 3 3 4 2 2" xfId="9046" xr:uid="{00000000-0005-0000-0000-0000CC210000}"/>
    <cellStyle name="Normal 12 2 3 3 3 4 2 3" xfId="9047" xr:uid="{00000000-0005-0000-0000-0000CD210000}"/>
    <cellStyle name="Normal 12 2 3 3 3 4 2 4" xfId="9048" xr:uid="{00000000-0005-0000-0000-0000CE210000}"/>
    <cellStyle name="Normal 12 2 3 3 3 4 2 5" xfId="9049" xr:uid="{00000000-0005-0000-0000-0000CF210000}"/>
    <cellStyle name="Normal 12 2 3 3 3 4 3" xfId="9050" xr:uid="{00000000-0005-0000-0000-0000D0210000}"/>
    <cellStyle name="Normal 12 2 3 3 3 4 4" xfId="9051" xr:uid="{00000000-0005-0000-0000-0000D1210000}"/>
    <cellStyle name="Normal 12 2 3 3 3 4 5" xfId="9052" xr:uid="{00000000-0005-0000-0000-0000D2210000}"/>
    <cellStyle name="Normal 12 2 3 3 3 4 6" xfId="9053" xr:uid="{00000000-0005-0000-0000-0000D3210000}"/>
    <cellStyle name="Normal 12 2 3 3 3 4 7" xfId="9054" xr:uid="{00000000-0005-0000-0000-0000D4210000}"/>
    <cellStyle name="Normal 12 2 3 3 3 4 8" xfId="9055" xr:uid="{00000000-0005-0000-0000-0000D5210000}"/>
    <cellStyle name="Normal 12 2 3 3 3 5" xfId="9056" xr:uid="{00000000-0005-0000-0000-0000D6210000}"/>
    <cellStyle name="Normal 12 2 3 3 3 5 2" xfId="9057" xr:uid="{00000000-0005-0000-0000-0000D7210000}"/>
    <cellStyle name="Normal 12 2 3 3 3 5 3" xfId="9058" xr:uid="{00000000-0005-0000-0000-0000D8210000}"/>
    <cellStyle name="Normal 12 2 3 3 3 5 4" xfId="9059" xr:uid="{00000000-0005-0000-0000-0000D9210000}"/>
    <cellStyle name="Normal 12 2 3 3 3 5 5" xfId="9060" xr:uid="{00000000-0005-0000-0000-0000DA210000}"/>
    <cellStyle name="Normal 12 2 3 3 3 6" xfId="9061" xr:uid="{00000000-0005-0000-0000-0000DB210000}"/>
    <cellStyle name="Normal 12 2 3 3 3 7" xfId="9062" xr:uid="{00000000-0005-0000-0000-0000DC210000}"/>
    <cellStyle name="Normal 12 2 3 3 3 8" xfId="9063" xr:uid="{00000000-0005-0000-0000-0000DD210000}"/>
    <cellStyle name="Normal 12 2 3 3 3 9" xfId="9064" xr:uid="{00000000-0005-0000-0000-0000DE210000}"/>
    <cellStyle name="Normal 12 2 3 3 4" xfId="9065" xr:uid="{00000000-0005-0000-0000-0000DF210000}"/>
    <cellStyle name="Normal 12 2 3 3 4 10" xfId="9066" xr:uid="{00000000-0005-0000-0000-0000E0210000}"/>
    <cellStyle name="Normal 12 2 3 3 4 2" xfId="9067" xr:uid="{00000000-0005-0000-0000-0000E1210000}"/>
    <cellStyle name="Normal 12 2 3 3 4 2 2" xfId="9068" xr:uid="{00000000-0005-0000-0000-0000E2210000}"/>
    <cellStyle name="Normal 12 2 3 3 4 2 2 2" xfId="9069" xr:uid="{00000000-0005-0000-0000-0000E3210000}"/>
    <cellStyle name="Normal 12 2 3 3 4 2 2 3" xfId="9070" xr:uid="{00000000-0005-0000-0000-0000E4210000}"/>
    <cellStyle name="Normal 12 2 3 3 4 2 2 4" xfId="9071" xr:uid="{00000000-0005-0000-0000-0000E5210000}"/>
    <cellStyle name="Normal 12 2 3 3 4 2 2 5" xfId="9072" xr:uid="{00000000-0005-0000-0000-0000E6210000}"/>
    <cellStyle name="Normal 12 2 3 3 4 2 3" xfId="9073" xr:uid="{00000000-0005-0000-0000-0000E7210000}"/>
    <cellStyle name="Normal 12 2 3 3 4 2 4" xfId="9074" xr:uid="{00000000-0005-0000-0000-0000E8210000}"/>
    <cellStyle name="Normal 12 2 3 3 4 2 5" xfId="9075" xr:uid="{00000000-0005-0000-0000-0000E9210000}"/>
    <cellStyle name="Normal 12 2 3 3 4 2 6" xfId="9076" xr:uid="{00000000-0005-0000-0000-0000EA210000}"/>
    <cellStyle name="Normal 12 2 3 3 4 2 7" xfId="9077" xr:uid="{00000000-0005-0000-0000-0000EB210000}"/>
    <cellStyle name="Normal 12 2 3 3 4 2 8" xfId="9078" xr:uid="{00000000-0005-0000-0000-0000EC210000}"/>
    <cellStyle name="Normal 12 2 3 3 4 3" xfId="9079" xr:uid="{00000000-0005-0000-0000-0000ED210000}"/>
    <cellStyle name="Normal 12 2 3 3 4 3 2" xfId="9080" xr:uid="{00000000-0005-0000-0000-0000EE210000}"/>
    <cellStyle name="Normal 12 2 3 3 4 3 2 2" xfId="9081" xr:uid="{00000000-0005-0000-0000-0000EF210000}"/>
    <cellStyle name="Normal 12 2 3 3 4 3 2 3" xfId="9082" xr:uid="{00000000-0005-0000-0000-0000F0210000}"/>
    <cellStyle name="Normal 12 2 3 3 4 3 2 4" xfId="9083" xr:uid="{00000000-0005-0000-0000-0000F1210000}"/>
    <cellStyle name="Normal 12 2 3 3 4 3 2 5" xfId="9084" xr:uid="{00000000-0005-0000-0000-0000F2210000}"/>
    <cellStyle name="Normal 12 2 3 3 4 3 3" xfId="9085" xr:uid="{00000000-0005-0000-0000-0000F3210000}"/>
    <cellStyle name="Normal 12 2 3 3 4 3 4" xfId="9086" xr:uid="{00000000-0005-0000-0000-0000F4210000}"/>
    <cellStyle name="Normal 12 2 3 3 4 3 5" xfId="9087" xr:uid="{00000000-0005-0000-0000-0000F5210000}"/>
    <cellStyle name="Normal 12 2 3 3 4 3 6" xfId="9088" xr:uid="{00000000-0005-0000-0000-0000F6210000}"/>
    <cellStyle name="Normal 12 2 3 3 4 3 7" xfId="9089" xr:uid="{00000000-0005-0000-0000-0000F7210000}"/>
    <cellStyle name="Normal 12 2 3 3 4 3 8" xfId="9090" xr:uid="{00000000-0005-0000-0000-0000F8210000}"/>
    <cellStyle name="Normal 12 2 3 3 4 4" xfId="9091" xr:uid="{00000000-0005-0000-0000-0000F9210000}"/>
    <cellStyle name="Normal 12 2 3 3 4 4 2" xfId="9092" xr:uid="{00000000-0005-0000-0000-0000FA210000}"/>
    <cellStyle name="Normal 12 2 3 3 4 4 3" xfId="9093" xr:uid="{00000000-0005-0000-0000-0000FB210000}"/>
    <cellStyle name="Normal 12 2 3 3 4 4 4" xfId="9094" xr:uid="{00000000-0005-0000-0000-0000FC210000}"/>
    <cellStyle name="Normal 12 2 3 3 4 4 5" xfId="9095" xr:uid="{00000000-0005-0000-0000-0000FD210000}"/>
    <cellStyle name="Normal 12 2 3 3 4 5" xfId="9096" xr:uid="{00000000-0005-0000-0000-0000FE210000}"/>
    <cellStyle name="Normal 12 2 3 3 4 6" xfId="9097" xr:uid="{00000000-0005-0000-0000-0000FF210000}"/>
    <cellStyle name="Normal 12 2 3 3 4 7" xfId="9098" xr:uid="{00000000-0005-0000-0000-000000220000}"/>
    <cellStyle name="Normal 12 2 3 3 4 8" xfId="9099" xr:uid="{00000000-0005-0000-0000-000001220000}"/>
    <cellStyle name="Normal 12 2 3 3 4 9" xfId="9100" xr:uid="{00000000-0005-0000-0000-000002220000}"/>
    <cellStyle name="Normal 12 2 3 3 5" xfId="9101" xr:uid="{00000000-0005-0000-0000-000003220000}"/>
    <cellStyle name="Normal 12 2 3 3 5 2" xfId="9102" xr:uid="{00000000-0005-0000-0000-000004220000}"/>
    <cellStyle name="Normal 12 2 3 3 5 2 2" xfId="9103" xr:uid="{00000000-0005-0000-0000-000005220000}"/>
    <cellStyle name="Normal 12 2 3 3 5 2 3" xfId="9104" xr:uid="{00000000-0005-0000-0000-000006220000}"/>
    <cellStyle name="Normal 12 2 3 3 5 2 4" xfId="9105" xr:uid="{00000000-0005-0000-0000-000007220000}"/>
    <cellStyle name="Normal 12 2 3 3 5 2 5" xfId="9106" xr:uid="{00000000-0005-0000-0000-000008220000}"/>
    <cellStyle name="Normal 12 2 3 3 5 3" xfId="9107" xr:uid="{00000000-0005-0000-0000-000009220000}"/>
    <cellStyle name="Normal 12 2 3 3 5 4" xfId="9108" xr:uid="{00000000-0005-0000-0000-00000A220000}"/>
    <cellStyle name="Normal 12 2 3 3 5 5" xfId="9109" xr:uid="{00000000-0005-0000-0000-00000B220000}"/>
    <cellStyle name="Normal 12 2 3 3 5 6" xfId="9110" xr:uid="{00000000-0005-0000-0000-00000C220000}"/>
    <cellStyle name="Normal 12 2 3 3 5 7" xfId="9111" xr:uid="{00000000-0005-0000-0000-00000D220000}"/>
    <cellStyle name="Normal 12 2 3 3 5 8" xfId="9112" xr:uid="{00000000-0005-0000-0000-00000E220000}"/>
    <cellStyle name="Normal 12 2 3 3 6" xfId="9113" xr:uid="{00000000-0005-0000-0000-00000F220000}"/>
    <cellStyle name="Normal 12 2 3 3 6 2" xfId="9114" xr:uid="{00000000-0005-0000-0000-000010220000}"/>
    <cellStyle name="Normal 12 2 3 3 6 2 2" xfId="9115" xr:uid="{00000000-0005-0000-0000-000011220000}"/>
    <cellStyle name="Normal 12 2 3 3 6 2 3" xfId="9116" xr:uid="{00000000-0005-0000-0000-000012220000}"/>
    <cellStyle name="Normal 12 2 3 3 6 2 4" xfId="9117" xr:uid="{00000000-0005-0000-0000-000013220000}"/>
    <cellStyle name="Normal 12 2 3 3 6 2 5" xfId="9118" xr:uid="{00000000-0005-0000-0000-000014220000}"/>
    <cellStyle name="Normal 12 2 3 3 6 3" xfId="9119" xr:uid="{00000000-0005-0000-0000-000015220000}"/>
    <cellStyle name="Normal 12 2 3 3 6 4" xfId="9120" xr:uid="{00000000-0005-0000-0000-000016220000}"/>
    <cellStyle name="Normal 12 2 3 3 6 5" xfId="9121" xr:uid="{00000000-0005-0000-0000-000017220000}"/>
    <cellStyle name="Normal 12 2 3 3 6 6" xfId="9122" xr:uid="{00000000-0005-0000-0000-000018220000}"/>
    <cellStyle name="Normal 12 2 3 3 6 7" xfId="9123" xr:uid="{00000000-0005-0000-0000-000019220000}"/>
    <cellStyle name="Normal 12 2 3 3 6 8" xfId="9124" xr:uid="{00000000-0005-0000-0000-00001A220000}"/>
    <cellStyle name="Normal 12 2 3 3 7" xfId="9125" xr:uid="{00000000-0005-0000-0000-00001B220000}"/>
    <cellStyle name="Normal 12 2 3 3 7 2" xfId="9126" xr:uid="{00000000-0005-0000-0000-00001C220000}"/>
    <cellStyle name="Normal 12 2 3 3 7 3" xfId="9127" xr:uid="{00000000-0005-0000-0000-00001D220000}"/>
    <cellStyle name="Normal 12 2 3 3 7 4" xfId="9128" xr:uid="{00000000-0005-0000-0000-00001E220000}"/>
    <cellStyle name="Normal 12 2 3 3 7 5" xfId="9129" xr:uid="{00000000-0005-0000-0000-00001F220000}"/>
    <cellStyle name="Normal 12 2 3 3 8" xfId="9130" xr:uid="{00000000-0005-0000-0000-000020220000}"/>
    <cellStyle name="Normal 12 2 3 3 9" xfId="9131" xr:uid="{00000000-0005-0000-0000-000021220000}"/>
    <cellStyle name="Normal 12 2 3 4" xfId="9132" xr:uid="{00000000-0005-0000-0000-000022220000}"/>
    <cellStyle name="Normal 12 2 3 4 10" xfId="9133" xr:uid="{00000000-0005-0000-0000-000023220000}"/>
    <cellStyle name="Normal 12 2 3 4 11" xfId="9134" xr:uid="{00000000-0005-0000-0000-000024220000}"/>
    <cellStyle name="Normal 12 2 3 4 12" xfId="9135" xr:uid="{00000000-0005-0000-0000-000025220000}"/>
    <cellStyle name="Normal 12 2 3 4 13" xfId="9136" xr:uid="{00000000-0005-0000-0000-000026220000}"/>
    <cellStyle name="Normal 12 2 3 4 2" xfId="9137" xr:uid="{00000000-0005-0000-0000-000027220000}"/>
    <cellStyle name="Normal 12 2 3 4 2 10" xfId="9138" xr:uid="{00000000-0005-0000-0000-000028220000}"/>
    <cellStyle name="Normal 12 2 3 4 2 11" xfId="9139" xr:uid="{00000000-0005-0000-0000-000029220000}"/>
    <cellStyle name="Normal 12 2 3 4 2 2" xfId="9140" xr:uid="{00000000-0005-0000-0000-00002A220000}"/>
    <cellStyle name="Normal 12 2 3 4 2 2 10" xfId="9141" xr:uid="{00000000-0005-0000-0000-00002B220000}"/>
    <cellStyle name="Normal 12 2 3 4 2 2 2" xfId="9142" xr:uid="{00000000-0005-0000-0000-00002C220000}"/>
    <cellStyle name="Normal 12 2 3 4 2 2 2 2" xfId="9143" xr:uid="{00000000-0005-0000-0000-00002D220000}"/>
    <cellStyle name="Normal 12 2 3 4 2 2 2 2 2" xfId="9144" xr:uid="{00000000-0005-0000-0000-00002E220000}"/>
    <cellStyle name="Normal 12 2 3 4 2 2 2 2 3" xfId="9145" xr:uid="{00000000-0005-0000-0000-00002F220000}"/>
    <cellStyle name="Normal 12 2 3 4 2 2 2 2 4" xfId="9146" xr:uid="{00000000-0005-0000-0000-000030220000}"/>
    <cellStyle name="Normal 12 2 3 4 2 2 2 2 5" xfId="9147" xr:uid="{00000000-0005-0000-0000-000031220000}"/>
    <cellStyle name="Normal 12 2 3 4 2 2 2 3" xfId="9148" xr:uid="{00000000-0005-0000-0000-000032220000}"/>
    <cellStyle name="Normal 12 2 3 4 2 2 2 4" xfId="9149" xr:uid="{00000000-0005-0000-0000-000033220000}"/>
    <cellStyle name="Normal 12 2 3 4 2 2 2 5" xfId="9150" xr:uid="{00000000-0005-0000-0000-000034220000}"/>
    <cellStyle name="Normal 12 2 3 4 2 2 2 6" xfId="9151" xr:uid="{00000000-0005-0000-0000-000035220000}"/>
    <cellStyle name="Normal 12 2 3 4 2 2 2 7" xfId="9152" xr:uid="{00000000-0005-0000-0000-000036220000}"/>
    <cellStyle name="Normal 12 2 3 4 2 2 2 8" xfId="9153" xr:uid="{00000000-0005-0000-0000-000037220000}"/>
    <cellStyle name="Normal 12 2 3 4 2 2 3" xfId="9154" xr:uid="{00000000-0005-0000-0000-000038220000}"/>
    <cellStyle name="Normal 12 2 3 4 2 2 3 2" xfId="9155" xr:uid="{00000000-0005-0000-0000-000039220000}"/>
    <cellStyle name="Normal 12 2 3 4 2 2 3 2 2" xfId="9156" xr:uid="{00000000-0005-0000-0000-00003A220000}"/>
    <cellStyle name="Normal 12 2 3 4 2 2 3 2 3" xfId="9157" xr:uid="{00000000-0005-0000-0000-00003B220000}"/>
    <cellStyle name="Normal 12 2 3 4 2 2 3 2 4" xfId="9158" xr:uid="{00000000-0005-0000-0000-00003C220000}"/>
    <cellStyle name="Normal 12 2 3 4 2 2 3 2 5" xfId="9159" xr:uid="{00000000-0005-0000-0000-00003D220000}"/>
    <cellStyle name="Normal 12 2 3 4 2 2 3 3" xfId="9160" xr:uid="{00000000-0005-0000-0000-00003E220000}"/>
    <cellStyle name="Normal 12 2 3 4 2 2 3 4" xfId="9161" xr:uid="{00000000-0005-0000-0000-00003F220000}"/>
    <cellStyle name="Normal 12 2 3 4 2 2 3 5" xfId="9162" xr:uid="{00000000-0005-0000-0000-000040220000}"/>
    <cellStyle name="Normal 12 2 3 4 2 2 3 6" xfId="9163" xr:uid="{00000000-0005-0000-0000-000041220000}"/>
    <cellStyle name="Normal 12 2 3 4 2 2 3 7" xfId="9164" xr:uid="{00000000-0005-0000-0000-000042220000}"/>
    <cellStyle name="Normal 12 2 3 4 2 2 3 8" xfId="9165" xr:uid="{00000000-0005-0000-0000-000043220000}"/>
    <cellStyle name="Normal 12 2 3 4 2 2 4" xfId="9166" xr:uid="{00000000-0005-0000-0000-000044220000}"/>
    <cellStyle name="Normal 12 2 3 4 2 2 4 2" xfId="9167" xr:uid="{00000000-0005-0000-0000-000045220000}"/>
    <cellStyle name="Normal 12 2 3 4 2 2 4 3" xfId="9168" xr:uid="{00000000-0005-0000-0000-000046220000}"/>
    <cellStyle name="Normal 12 2 3 4 2 2 4 4" xfId="9169" xr:uid="{00000000-0005-0000-0000-000047220000}"/>
    <cellStyle name="Normal 12 2 3 4 2 2 4 5" xfId="9170" xr:uid="{00000000-0005-0000-0000-000048220000}"/>
    <cellStyle name="Normal 12 2 3 4 2 2 5" xfId="9171" xr:uid="{00000000-0005-0000-0000-000049220000}"/>
    <cellStyle name="Normal 12 2 3 4 2 2 6" xfId="9172" xr:uid="{00000000-0005-0000-0000-00004A220000}"/>
    <cellStyle name="Normal 12 2 3 4 2 2 7" xfId="9173" xr:uid="{00000000-0005-0000-0000-00004B220000}"/>
    <cellStyle name="Normal 12 2 3 4 2 2 8" xfId="9174" xr:uid="{00000000-0005-0000-0000-00004C220000}"/>
    <cellStyle name="Normal 12 2 3 4 2 2 9" xfId="9175" xr:uid="{00000000-0005-0000-0000-00004D220000}"/>
    <cellStyle name="Normal 12 2 3 4 2 3" xfId="9176" xr:uid="{00000000-0005-0000-0000-00004E220000}"/>
    <cellStyle name="Normal 12 2 3 4 2 3 2" xfId="9177" xr:uid="{00000000-0005-0000-0000-00004F220000}"/>
    <cellStyle name="Normal 12 2 3 4 2 3 2 2" xfId="9178" xr:uid="{00000000-0005-0000-0000-000050220000}"/>
    <cellStyle name="Normal 12 2 3 4 2 3 2 3" xfId="9179" xr:uid="{00000000-0005-0000-0000-000051220000}"/>
    <cellStyle name="Normal 12 2 3 4 2 3 2 4" xfId="9180" xr:uid="{00000000-0005-0000-0000-000052220000}"/>
    <cellStyle name="Normal 12 2 3 4 2 3 2 5" xfId="9181" xr:uid="{00000000-0005-0000-0000-000053220000}"/>
    <cellStyle name="Normal 12 2 3 4 2 3 3" xfId="9182" xr:uid="{00000000-0005-0000-0000-000054220000}"/>
    <cellStyle name="Normal 12 2 3 4 2 3 4" xfId="9183" xr:uid="{00000000-0005-0000-0000-000055220000}"/>
    <cellStyle name="Normal 12 2 3 4 2 3 5" xfId="9184" xr:uid="{00000000-0005-0000-0000-000056220000}"/>
    <cellStyle name="Normal 12 2 3 4 2 3 6" xfId="9185" xr:uid="{00000000-0005-0000-0000-000057220000}"/>
    <cellStyle name="Normal 12 2 3 4 2 3 7" xfId="9186" xr:uid="{00000000-0005-0000-0000-000058220000}"/>
    <cellStyle name="Normal 12 2 3 4 2 3 8" xfId="9187" xr:uid="{00000000-0005-0000-0000-000059220000}"/>
    <cellStyle name="Normal 12 2 3 4 2 4" xfId="9188" xr:uid="{00000000-0005-0000-0000-00005A220000}"/>
    <cellStyle name="Normal 12 2 3 4 2 4 2" xfId="9189" xr:uid="{00000000-0005-0000-0000-00005B220000}"/>
    <cellStyle name="Normal 12 2 3 4 2 4 2 2" xfId="9190" xr:uid="{00000000-0005-0000-0000-00005C220000}"/>
    <cellStyle name="Normal 12 2 3 4 2 4 2 3" xfId="9191" xr:uid="{00000000-0005-0000-0000-00005D220000}"/>
    <cellStyle name="Normal 12 2 3 4 2 4 2 4" xfId="9192" xr:uid="{00000000-0005-0000-0000-00005E220000}"/>
    <cellStyle name="Normal 12 2 3 4 2 4 2 5" xfId="9193" xr:uid="{00000000-0005-0000-0000-00005F220000}"/>
    <cellStyle name="Normal 12 2 3 4 2 4 3" xfId="9194" xr:uid="{00000000-0005-0000-0000-000060220000}"/>
    <cellStyle name="Normal 12 2 3 4 2 4 4" xfId="9195" xr:uid="{00000000-0005-0000-0000-000061220000}"/>
    <cellStyle name="Normal 12 2 3 4 2 4 5" xfId="9196" xr:uid="{00000000-0005-0000-0000-000062220000}"/>
    <cellStyle name="Normal 12 2 3 4 2 4 6" xfId="9197" xr:uid="{00000000-0005-0000-0000-000063220000}"/>
    <cellStyle name="Normal 12 2 3 4 2 4 7" xfId="9198" xr:uid="{00000000-0005-0000-0000-000064220000}"/>
    <cellStyle name="Normal 12 2 3 4 2 4 8" xfId="9199" xr:uid="{00000000-0005-0000-0000-000065220000}"/>
    <cellStyle name="Normal 12 2 3 4 2 5" xfId="9200" xr:uid="{00000000-0005-0000-0000-000066220000}"/>
    <cellStyle name="Normal 12 2 3 4 2 5 2" xfId="9201" xr:uid="{00000000-0005-0000-0000-000067220000}"/>
    <cellStyle name="Normal 12 2 3 4 2 5 3" xfId="9202" xr:uid="{00000000-0005-0000-0000-000068220000}"/>
    <cellStyle name="Normal 12 2 3 4 2 5 4" xfId="9203" xr:uid="{00000000-0005-0000-0000-000069220000}"/>
    <cellStyle name="Normal 12 2 3 4 2 5 5" xfId="9204" xr:uid="{00000000-0005-0000-0000-00006A220000}"/>
    <cellStyle name="Normal 12 2 3 4 2 6" xfId="9205" xr:uid="{00000000-0005-0000-0000-00006B220000}"/>
    <cellStyle name="Normal 12 2 3 4 2 7" xfId="9206" xr:uid="{00000000-0005-0000-0000-00006C220000}"/>
    <cellStyle name="Normal 12 2 3 4 2 8" xfId="9207" xr:uid="{00000000-0005-0000-0000-00006D220000}"/>
    <cellStyle name="Normal 12 2 3 4 2 9" xfId="9208" xr:uid="{00000000-0005-0000-0000-00006E220000}"/>
    <cellStyle name="Normal 12 2 3 4 3" xfId="9209" xr:uid="{00000000-0005-0000-0000-00006F220000}"/>
    <cellStyle name="Normal 12 2 3 4 3 10" xfId="9210" xr:uid="{00000000-0005-0000-0000-000070220000}"/>
    <cellStyle name="Normal 12 2 3 4 3 11" xfId="9211" xr:uid="{00000000-0005-0000-0000-000071220000}"/>
    <cellStyle name="Normal 12 2 3 4 3 2" xfId="9212" xr:uid="{00000000-0005-0000-0000-000072220000}"/>
    <cellStyle name="Normal 12 2 3 4 3 2 10" xfId="9213" xr:uid="{00000000-0005-0000-0000-000073220000}"/>
    <cellStyle name="Normal 12 2 3 4 3 2 2" xfId="9214" xr:uid="{00000000-0005-0000-0000-000074220000}"/>
    <cellStyle name="Normal 12 2 3 4 3 2 2 2" xfId="9215" xr:uid="{00000000-0005-0000-0000-000075220000}"/>
    <cellStyle name="Normal 12 2 3 4 3 2 2 2 2" xfId="9216" xr:uid="{00000000-0005-0000-0000-000076220000}"/>
    <cellStyle name="Normal 12 2 3 4 3 2 2 2 3" xfId="9217" xr:uid="{00000000-0005-0000-0000-000077220000}"/>
    <cellStyle name="Normal 12 2 3 4 3 2 2 2 4" xfId="9218" xr:uid="{00000000-0005-0000-0000-000078220000}"/>
    <cellStyle name="Normal 12 2 3 4 3 2 2 2 5" xfId="9219" xr:uid="{00000000-0005-0000-0000-000079220000}"/>
    <cellStyle name="Normal 12 2 3 4 3 2 2 3" xfId="9220" xr:uid="{00000000-0005-0000-0000-00007A220000}"/>
    <cellStyle name="Normal 12 2 3 4 3 2 2 4" xfId="9221" xr:uid="{00000000-0005-0000-0000-00007B220000}"/>
    <cellStyle name="Normal 12 2 3 4 3 2 2 5" xfId="9222" xr:uid="{00000000-0005-0000-0000-00007C220000}"/>
    <cellStyle name="Normal 12 2 3 4 3 2 2 6" xfId="9223" xr:uid="{00000000-0005-0000-0000-00007D220000}"/>
    <cellStyle name="Normal 12 2 3 4 3 2 2 7" xfId="9224" xr:uid="{00000000-0005-0000-0000-00007E220000}"/>
    <cellStyle name="Normal 12 2 3 4 3 2 2 8" xfId="9225" xr:uid="{00000000-0005-0000-0000-00007F220000}"/>
    <cellStyle name="Normal 12 2 3 4 3 2 3" xfId="9226" xr:uid="{00000000-0005-0000-0000-000080220000}"/>
    <cellStyle name="Normal 12 2 3 4 3 2 3 2" xfId="9227" xr:uid="{00000000-0005-0000-0000-000081220000}"/>
    <cellStyle name="Normal 12 2 3 4 3 2 3 2 2" xfId="9228" xr:uid="{00000000-0005-0000-0000-000082220000}"/>
    <cellStyle name="Normal 12 2 3 4 3 2 3 2 3" xfId="9229" xr:uid="{00000000-0005-0000-0000-000083220000}"/>
    <cellStyle name="Normal 12 2 3 4 3 2 3 2 4" xfId="9230" xr:uid="{00000000-0005-0000-0000-000084220000}"/>
    <cellStyle name="Normal 12 2 3 4 3 2 3 2 5" xfId="9231" xr:uid="{00000000-0005-0000-0000-000085220000}"/>
    <cellStyle name="Normal 12 2 3 4 3 2 3 3" xfId="9232" xr:uid="{00000000-0005-0000-0000-000086220000}"/>
    <cellStyle name="Normal 12 2 3 4 3 2 3 4" xfId="9233" xr:uid="{00000000-0005-0000-0000-000087220000}"/>
    <cellStyle name="Normal 12 2 3 4 3 2 3 5" xfId="9234" xr:uid="{00000000-0005-0000-0000-000088220000}"/>
    <cellStyle name="Normal 12 2 3 4 3 2 3 6" xfId="9235" xr:uid="{00000000-0005-0000-0000-000089220000}"/>
    <cellStyle name="Normal 12 2 3 4 3 2 3 7" xfId="9236" xr:uid="{00000000-0005-0000-0000-00008A220000}"/>
    <cellStyle name="Normal 12 2 3 4 3 2 3 8" xfId="9237" xr:uid="{00000000-0005-0000-0000-00008B220000}"/>
    <cellStyle name="Normal 12 2 3 4 3 2 4" xfId="9238" xr:uid="{00000000-0005-0000-0000-00008C220000}"/>
    <cellStyle name="Normal 12 2 3 4 3 2 4 2" xfId="9239" xr:uid="{00000000-0005-0000-0000-00008D220000}"/>
    <cellStyle name="Normal 12 2 3 4 3 2 4 3" xfId="9240" xr:uid="{00000000-0005-0000-0000-00008E220000}"/>
    <cellStyle name="Normal 12 2 3 4 3 2 4 4" xfId="9241" xr:uid="{00000000-0005-0000-0000-00008F220000}"/>
    <cellStyle name="Normal 12 2 3 4 3 2 4 5" xfId="9242" xr:uid="{00000000-0005-0000-0000-000090220000}"/>
    <cellStyle name="Normal 12 2 3 4 3 2 5" xfId="9243" xr:uid="{00000000-0005-0000-0000-000091220000}"/>
    <cellStyle name="Normal 12 2 3 4 3 2 6" xfId="9244" xr:uid="{00000000-0005-0000-0000-000092220000}"/>
    <cellStyle name="Normal 12 2 3 4 3 2 7" xfId="9245" xr:uid="{00000000-0005-0000-0000-000093220000}"/>
    <cellStyle name="Normal 12 2 3 4 3 2 8" xfId="9246" xr:uid="{00000000-0005-0000-0000-000094220000}"/>
    <cellStyle name="Normal 12 2 3 4 3 2 9" xfId="9247" xr:uid="{00000000-0005-0000-0000-000095220000}"/>
    <cellStyle name="Normal 12 2 3 4 3 3" xfId="9248" xr:uid="{00000000-0005-0000-0000-000096220000}"/>
    <cellStyle name="Normal 12 2 3 4 3 3 2" xfId="9249" xr:uid="{00000000-0005-0000-0000-000097220000}"/>
    <cellStyle name="Normal 12 2 3 4 3 3 2 2" xfId="9250" xr:uid="{00000000-0005-0000-0000-000098220000}"/>
    <cellStyle name="Normal 12 2 3 4 3 3 2 3" xfId="9251" xr:uid="{00000000-0005-0000-0000-000099220000}"/>
    <cellStyle name="Normal 12 2 3 4 3 3 2 4" xfId="9252" xr:uid="{00000000-0005-0000-0000-00009A220000}"/>
    <cellStyle name="Normal 12 2 3 4 3 3 2 5" xfId="9253" xr:uid="{00000000-0005-0000-0000-00009B220000}"/>
    <cellStyle name="Normal 12 2 3 4 3 3 3" xfId="9254" xr:uid="{00000000-0005-0000-0000-00009C220000}"/>
    <cellStyle name="Normal 12 2 3 4 3 3 4" xfId="9255" xr:uid="{00000000-0005-0000-0000-00009D220000}"/>
    <cellStyle name="Normal 12 2 3 4 3 3 5" xfId="9256" xr:uid="{00000000-0005-0000-0000-00009E220000}"/>
    <cellStyle name="Normal 12 2 3 4 3 3 6" xfId="9257" xr:uid="{00000000-0005-0000-0000-00009F220000}"/>
    <cellStyle name="Normal 12 2 3 4 3 3 7" xfId="9258" xr:uid="{00000000-0005-0000-0000-0000A0220000}"/>
    <cellStyle name="Normal 12 2 3 4 3 3 8" xfId="9259" xr:uid="{00000000-0005-0000-0000-0000A1220000}"/>
    <cellStyle name="Normal 12 2 3 4 3 4" xfId="9260" xr:uid="{00000000-0005-0000-0000-0000A2220000}"/>
    <cellStyle name="Normal 12 2 3 4 3 4 2" xfId="9261" xr:uid="{00000000-0005-0000-0000-0000A3220000}"/>
    <cellStyle name="Normal 12 2 3 4 3 4 2 2" xfId="9262" xr:uid="{00000000-0005-0000-0000-0000A4220000}"/>
    <cellStyle name="Normal 12 2 3 4 3 4 2 3" xfId="9263" xr:uid="{00000000-0005-0000-0000-0000A5220000}"/>
    <cellStyle name="Normal 12 2 3 4 3 4 2 4" xfId="9264" xr:uid="{00000000-0005-0000-0000-0000A6220000}"/>
    <cellStyle name="Normal 12 2 3 4 3 4 2 5" xfId="9265" xr:uid="{00000000-0005-0000-0000-0000A7220000}"/>
    <cellStyle name="Normal 12 2 3 4 3 4 3" xfId="9266" xr:uid="{00000000-0005-0000-0000-0000A8220000}"/>
    <cellStyle name="Normal 12 2 3 4 3 4 4" xfId="9267" xr:uid="{00000000-0005-0000-0000-0000A9220000}"/>
    <cellStyle name="Normal 12 2 3 4 3 4 5" xfId="9268" xr:uid="{00000000-0005-0000-0000-0000AA220000}"/>
    <cellStyle name="Normal 12 2 3 4 3 4 6" xfId="9269" xr:uid="{00000000-0005-0000-0000-0000AB220000}"/>
    <cellStyle name="Normal 12 2 3 4 3 4 7" xfId="9270" xr:uid="{00000000-0005-0000-0000-0000AC220000}"/>
    <cellStyle name="Normal 12 2 3 4 3 4 8" xfId="9271" xr:uid="{00000000-0005-0000-0000-0000AD220000}"/>
    <cellStyle name="Normal 12 2 3 4 3 5" xfId="9272" xr:uid="{00000000-0005-0000-0000-0000AE220000}"/>
    <cellStyle name="Normal 12 2 3 4 3 5 2" xfId="9273" xr:uid="{00000000-0005-0000-0000-0000AF220000}"/>
    <cellStyle name="Normal 12 2 3 4 3 5 3" xfId="9274" xr:uid="{00000000-0005-0000-0000-0000B0220000}"/>
    <cellStyle name="Normal 12 2 3 4 3 5 4" xfId="9275" xr:uid="{00000000-0005-0000-0000-0000B1220000}"/>
    <cellStyle name="Normal 12 2 3 4 3 5 5" xfId="9276" xr:uid="{00000000-0005-0000-0000-0000B2220000}"/>
    <cellStyle name="Normal 12 2 3 4 3 6" xfId="9277" xr:uid="{00000000-0005-0000-0000-0000B3220000}"/>
    <cellStyle name="Normal 12 2 3 4 3 7" xfId="9278" xr:uid="{00000000-0005-0000-0000-0000B4220000}"/>
    <cellStyle name="Normal 12 2 3 4 3 8" xfId="9279" xr:uid="{00000000-0005-0000-0000-0000B5220000}"/>
    <cellStyle name="Normal 12 2 3 4 3 9" xfId="9280" xr:uid="{00000000-0005-0000-0000-0000B6220000}"/>
    <cellStyle name="Normal 12 2 3 4 4" xfId="9281" xr:uid="{00000000-0005-0000-0000-0000B7220000}"/>
    <cellStyle name="Normal 12 2 3 4 4 10" xfId="9282" xr:uid="{00000000-0005-0000-0000-0000B8220000}"/>
    <cellStyle name="Normal 12 2 3 4 4 2" xfId="9283" xr:uid="{00000000-0005-0000-0000-0000B9220000}"/>
    <cellStyle name="Normal 12 2 3 4 4 2 2" xfId="9284" xr:uid="{00000000-0005-0000-0000-0000BA220000}"/>
    <cellStyle name="Normal 12 2 3 4 4 2 2 2" xfId="9285" xr:uid="{00000000-0005-0000-0000-0000BB220000}"/>
    <cellStyle name="Normal 12 2 3 4 4 2 2 3" xfId="9286" xr:uid="{00000000-0005-0000-0000-0000BC220000}"/>
    <cellStyle name="Normal 12 2 3 4 4 2 2 4" xfId="9287" xr:uid="{00000000-0005-0000-0000-0000BD220000}"/>
    <cellStyle name="Normal 12 2 3 4 4 2 2 5" xfId="9288" xr:uid="{00000000-0005-0000-0000-0000BE220000}"/>
    <cellStyle name="Normal 12 2 3 4 4 2 3" xfId="9289" xr:uid="{00000000-0005-0000-0000-0000BF220000}"/>
    <cellStyle name="Normal 12 2 3 4 4 2 4" xfId="9290" xr:uid="{00000000-0005-0000-0000-0000C0220000}"/>
    <cellStyle name="Normal 12 2 3 4 4 2 5" xfId="9291" xr:uid="{00000000-0005-0000-0000-0000C1220000}"/>
    <cellStyle name="Normal 12 2 3 4 4 2 6" xfId="9292" xr:uid="{00000000-0005-0000-0000-0000C2220000}"/>
    <cellStyle name="Normal 12 2 3 4 4 2 7" xfId="9293" xr:uid="{00000000-0005-0000-0000-0000C3220000}"/>
    <cellStyle name="Normal 12 2 3 4 4 2 8" xfId="9294" xr:uid="{00000000-0005-0000-0000-0000C4220000}"/>
    <cellStyle name="Normal 12 2 3 4 4 3" xfId="9295" xr:uid="{00000000-0005-0000-0000-0000C5220000}"/>
    <cellStyle name="Normal 12 2 3 4 4 3 2" xfId="9296" xr:uid="{00000000-0005-0000-0000-0000C6220000}"/>
    <cellStyle name="Normal 12 2 3 4 4 3 2 2" xfId="9297" xr:uid="{00000000-0005-0000-0000-0000C7220000}"/>
    <cellStyle name="Normal 12 2 3 4 4 3 2 3" xfId="9298" xr:uid="{00000000-0005-0000-0000-0000C8220000}"/>
    <cellStyle name="Normal 12 2 3 4 4 3 2 4" xfId="9299" xr:uid="{00000000-0005-0000-0000-0000C9220000}"/>
    <cellStyle name="Normal 12 2 3 4 4 3 2 5" xfId="9300" xr:uid="{00000000-0005-0000-0000-0000CA220000}"/>
    <cellStyle name="Normal 12 2 3 4 4 3 3" xfId="9301" xr:uid="{00000000-0005-0000-0000-0000CB220000}"/>
    <cellStyle name="Normal 12 2 3 4 4 3 4" xfId="9302" xr:uid="{00000000-0005-0000-0000-0000CC220000}"/>
    <cellStyle name="Normal 12 2 3 4 4 3 5" xfId="9303" xr:uid="{00000000-0005-0000-0000-0000CD220000}"/>
    <cellStyle name="Normal 12 2 3 4 4 3 6" xfId="9304" xr:uid="{00000000-0005-0000-0000-0000CE220000}"/>
    <cellStyle name="Normal 12 2 3 4 4 3 7" xfId="9305" xr:uid="{00000000-0005-0000-0000-0000CF220000}"/>
    <cellStyle name="Normal 12 2 3 4 4 3 8" xfId="9306" xr:uid="{00000000-0005-0000-0000-0000D0220000}"/>
    <cellStyle name="Normal 12 2 3 4 4 4" xfId="9307" xr:uid="{00000000-0005-0000-0000-0000D1220000}"/>
    <cellStyle name="Normal 12 2 3 4 4 4 2" xfId="9308" xr:uid="{00000000-0005-0000-0000-0000D2220000}"/>
    <cellStyle name="Normal 12 2 3 4 4 4 3" xfId="9309" xr:uid="{00000000-0005-0000-0000-0000D3220000}"/>
    <cellStyle name="Normal 12 2 3 4 4 4 4" xfId="9310" xr:uid="{00000000-0005-0000-0000-0000D4220000}"/>
    <cellStyle name="Normal 12 2 3 4 4 4 5" xfId="9311" xr:uid="{00000000-0005-0000-0000-0000D5220000}"/>
    <cellStyle name="Normal 12 2 3 4 4 5" xfId="9312" xr:uid="{00000000-0005-0000-0000-0000D6220000}"/>
    <cellStyle name="Normal 12 2 3 4 4 6" xfId="9313" xr:uid="{00000000-0005-0000-0000-0000D7220000}"/>
    <cellStyle name="Normal 12 2 3 4 4 7" xfId="9314" xr:uid="{00000000-0005-0000-0000-0000D8220000}"/>
    <cellStyle name="Normal 12 2 3 4 4 8" xfId="9315" xr:uid="{00000000-0005-0000-0000-0000D9220000}"/>
    <cellStyle name="Normal 12 2 3 4 4 9" xfId="9316" xr:uid="{00000000-0005-0000-0000-0000DA220000}"/>
    <cellStyle name="Normal 12 2 3 4 5" xfId="9317" xr:uid="{00000000-0005-0000-0000-0000DB220000}"/>
    <cellStyle name="Normal 12 2 3 4 5 2" xfId="9318" xr:uid="{00000000-0005-0000-0000-0000DC220000}"/>
    <cellStyle name="Normal 12 2 3 4 5 2 2" xfId="9319" xr:uid="{00000000-0005-0000-0000-0000DD220000}"/>
    <cellStyle name="Normal 12 2 3 4 5 2 3" xfId="9320" xr:uid="{00000000-0005-0000-0000-0000DE220000}"/>
    <cellStyle name="Normal 12 2 3 4 5 2 4" xfId="9321" xr:uid="{00000000-0005-0000-0000-0000DF220000}"/>
    <cellStyle name="Normal 12 2 3 4 5 2 5" xfId="9322" xr:uid="{00000000-0005-0000-0000-0000E0220000}"/>
    <cellStyle name="Normal 12 2 3 4 5 3" xfId="9323" xr:uid="{00000000-0005-0000-0000-0000E1220000}"/>
    <cellStyle name="Normal 12 2 3 4 5 4" xfId="9324" xr:uid="{00000000-0005-0000-0000-0000E2220000}"/>
    <cellStyle name="Normal 12 2 3 4 5 5" xfId="9325" xr:uid="{00000000-0005-0000-0000-0000E3220000}"/>
    <cellStyle name="Normal 12 2 3 4 5 6" xfId="9326" xr:uid="{00000000-0005-0000-0000-0000E4220000}"/>
    <cellStyle name="Normal 12 2 3 4 5 7" xfId="9327" xr:uid="{00000000-0005-0000-0000-0000E5220000}"/>
    <cellStyle name="Normal 12 2 3 4 5 8" xfId="9328" xr:uid="{00000000-0005-0000-0000-0000E6220000}"/>
    <cellStyle name="Normal 12 2 3 4 6" xfId="9329" xr:uid="{00000000-0005-0000-0000-0000E7220000}"/>
    <cellStyle name="Normal 12 2 3 4 6 2" xfId="9330" xr:uid="{00000000-0005-0000-0000-0000E8220000}"/>
    <cellStyle name="Normal 12 2 3 4 6 2 2" xfId="9331" xr:uid="{00000000-0005-0000-0000-0000E9220000}"/>
    <cellStyle name="Normal 12 2 3 4 6 2 3" xfId="9332" xr:uid="{00000000-0005-0000-0000-0000EA220000}"/>
    <cellStyle name="Normal 12 2 3 4 6 2 4" xfId="9333" xr:uid="{00000000-0005-0000-0000-0000EB220000}"/>
    <cellStyle name="Normal 12 2 3 4 6 2 5" xfId="9334" xr:uid="{00000000-0005-0000-0000-0000EC220000}"/>
    <cellStyle name="Normal 12 2 3 4 6 3" xfId="9335" xr:uid="{00000000-0005-0000-0000-0000ED220000}"/>
    <cellStyle name="Normal 12 2 3 4 6 4" xfId="9336" xr:uid="{00000000-0005-0000-0000-0000EE220000}"/>
    <cellStyle name="Normal 12 2 3 4 6 5" xfId="9337" xr:uid="{00000000-0005-0000-0000-0000EF220000}"/>
    <cellStyle name="Normal 12 2 3 4 6 6" xfId="9338" xr:uid="{00000000-0005-0000-0000-0000F0220000}"/>
    <cellStyle name="Normal 12 2 3 4 6 7" xfId="9339" xr:uid="{00000000-0005-0000-0000-0000F1220000}"/>
    <cellStyle name="Normal 12 2 3 4 6 8" xfId="9340" xr:uid="{00000000-0005-0000-0000-0000F2220000}"/>
    <cellStyle name="Normal 12 2 3 4 7" xfId="9341" xr:uid="{00000000-0005-0000-0000-0000F3220000}"/>
    <cellStyle name="Normal 12 2 3 4 7 2" xfId="9342" xr:uid="{00000000-0005-0000-0000-0000F4220000}"/>
    <cellStyle name="Normal 12 2 3 4 7 3" xfId="9343" xr:uid="{00000000-0005-0000-0000-0000F5220000}"/>
    <cellStyle name="Normal 12 2 3 4 7 4" xfId="9344" xr:uid="{00000000-0005-0000-0000-0000F6220000}"/>
    <cellStyle name="Normal 12 2 3 4 7 5" xfId="9345" xr:uid="{00000000-0005-0000-0000-0000F7220000}"/>
    <cellStyle name="Normal 12 2 3 4 8" xfId="9346" xr:uid="{00000000-0005-0000-0000-0000F8220000}"/>
    <cellStyle name="Normal 12 2 3 4 9" xfId="9347" xr:uid="{00000000-0005-0000-0000-0000F9220000}"/>
    <cellStyle name="Normal 12 2 3 5" xfId="9348" xr:uid="{00000000-0005-0000-0000-0000FA220000}"/>
    <cellStyle name="Normal 12 2 3 5 10" xfId="9349" xr:uid="{00000000-0005-0000-0000-0000FB220000}"/>
    <cellStyle name="Normal 12 2 3 5 11" xfId="9350" xr:uid="{00000000-0005-0000-0000-0000FC220000}"/>
    <cellStyle name="Normal 12 2 3 5 12" xfId="9351" xr:uid="{00000000-0005-0000-0000-0000FD220000}"/>
    <cellStyle name="Normal 12 2 3 5 13" xfId="9352" xr:uid="{00000000-0005-0000-0000-0000FE220000}"/>
    <cellStyle name="Normal 12 2 3 5 2" xfId="9353" xr:uid="{00000000-0005-0000-0000-0000FF220000}"/>
    <cellStyle name="Normal 12 2 3 5 2 10" xfId="9354" xr:uid="{00000000-0005-0000-0000-000000230000}"/>
    <cellStyle name="Normal 12 2 3 5 2 11" xfId="9355" xr:uid="{00000000-0005-0000-0000-000001230000}"/>
    <cellStyle name="Normal 12 2 3 5 2 2" xfId="9356" xr:uid="{00000000-0005-0000-0000-000002230000}"/>
    <cellStyle name="Normal 12 2 3 5 2 2 10" xfId="9357" xr:uid="{00000000-0005-0000-0000-000003230000}"/>
    <cellStyle name="Normal 12 2 3 5 2 2 2" xfId="9358" xr:uid="{00000000-0005-0000-0000-000004230000}"/>
    <cellStyle name="Normal 12 2 3 5 2 2 2 2" xfId="9359" xr:uid="{00000000-0005-0000-0000-000005230000}"/>
    <cellStyle name="Normal 12 2 3 5 2 2 2 2 2" xfId="9360" xr:uid="{00000000-0005-0000-0000-000006230000}"/>
    <cellStyle name="Normal 12 2 3 5 2 2 2 2 3" xfId="9361" xr:uid="{00000000-0005-0000-0000-000007230000}"/>
    <cellStyle name="Normal 12 2 3 5 2 2 2 2 4" xfId="9362" xr:uid="{00000000-0005-0000-0000-000008230000}"/>
    <cellStyle name="Normal 12 2 3 5 2 2 2 2 5" xfId="9363" xr:uid="{00000000-0005-0000-0000-000009230000}"/>
    <cellStyle name="Normal 12 2 3 5 2 2 2 3" xfId="9364" xr:uid="{00000000-0005-0000-0000-00000A230000}"/>
    <cellStyle name="Normal 12 2 3 5 2 2 2 4" xfId="9365" xr:uid="{00000000-0005-0000-0000-00000B230000}"/>
    <cellStyle name="Normal 12 2 3 5 2 2 2 5" xfId="9366" xr:uid="{00000000-0005-0000-0000-00000C230000}"/>
    <cellStyle name="Normal 12 2 3 5 2 2 2 6" xfId="9367" xr:uid="{00000000-0005-0000-0000-00000D230000}"/>
    <cellStyle name="Normal 12 2 3 5 2 2 2 7" xfId="9368" xr:uid="{00000000-0005-0000-0000-00000E230000}"/>
    <cellStyle name="Normal 12 2 3 5 2 2 2 8" xfId="9369" xr:uid="{00000000-0005-0000-0000-00000F230000}"/>
    <cellStyle name="Normal 12 2 3 5 2 2 3" xfId="9370" xr:uid="{00000000-0005-0000-0000-000010230000}"/>
    <cellStyle name="Normal 12 2 3 5 2 2 3 2" xfId="9371" xr:uid="{00000000-0005-0000-0000-000011230000}"/>
    <cellStyle name="Normal 12 2 3 5 2 2 3 2 2" xfId="9372" xr:uid="{00000000-0005-0000-0000-000012230000}"/>
    <cellStyle name="Normal 12 2 3 5 2 2 3 2 3" xfId="9373" xr:uid="{00000000-0005-0000-0000-000013230000}"/>
    <cellStyle name="Normal 12 2 3 5 2 2 3 2 4" xfId="9374" xr:uid="{00000000-0005-0000-0000-000014230000}"/>
    <cellStyle name="Normal 12 2 3 5 2 2 3 2 5" xfId="9375" xr:uid="{00000000-0005-0000-0000-000015230000}"/>
    <cellStyle name="Normal 12 2 3 5 2 2 3 3" xfId="9376" xr:uid="{00000000-0005-0000-0000-000016230000}"/>
    <cellStyle name="Normal 12 2 3 5 2 2 3 4" xfId="9377" xr:uid="{00000000-0005-0000-0000-000017230000}"/>
    <cellStyle name="Normal 12 2 3 5 2 2 3 5" xfId="9378" xr:uid="{00000000-0005-0000-0000-000018230000}"/>
    <cellStyle name="Normal 12 2 3 5 2 2 3 6" xfId="9379" xr:uid="{00000000-0005-0000-0000-000019230000}"/>
    <cellStyle name="Normal 12 2 3 5 2 2 3 7" xfId="9380" xr:uid="{00000000-0005-0000-0000-00001A230000}"/>
    <cellStyle name="Normal 12 2 3 5 2 2 3 8" xfId="9381" xr:uid="{00000000-0005-0000-0000-00001B230000}"/>
    <cellStyle name="Normal 12 2 3 5 2 2 4" xfId="9382" xr:uid="{00000000-0005-0000-0000-00001C230000}"/>
    <cellStyle name="Normal 12 2 3 5 2 2 4 2" xfId="9383" xr:uid="{00000000-0005-0000-0000-00001D230000}"/>
    <cellStyle name="Normal 12 2 3 5 2 2 4 3" xfId="9384" xr:uid="{00000000-0005-0000-0000-00001E230000}"/>
    <cellStyle name="Normal 12 2 3 5 2 2 4 4" xfId="9385" xr:uid="{00000000-0005-0000-0000-00001F230000}"/>
    <cellStyle name="Normal 12 2 3 5 2 2 4 5" xfId="9386" xr:uid="{00000000-0005-0000-0000-000020230000}"/>
    <cellStyle name="Normal 12 2 3 5 2 2 5" xfId="9387" xr:uid="{00000000-0005-0000-0000-000021230000}"/>
    <cellStyle name="Normal 12 2 3 5 2 2 6" xfId="9388" xr:uid="{00000000-0005-0000-0000-000022230000}"/>
    <cellStyle name="Normal 12 2 3 5 2 2 7" xfId="9389" xr:uid="{00000000-0005-0000-0000-000023230000}"/>
    <cellStyle name="Normal 12 2 3 5 2 2 8" xfId="9390" xr:uid="{00000000-0005-0000-0000-000024230000}"/>
    <cellStyle name="Normal 12 2 3 5 2 2 9" xfId="9391" xr:uid="{00000000-0005-0000-0000-000025230000}"/>
    <cellStyle name="Normal 12 2 3 5 2 3" xfId="9392" xr:uid="{00000000-0005-0000-0000-000026230000}"/>
    <cellStyle name="Normal 12 2 3 5 2 3 2" xfId="9393" xr:uid="{00000000-0005-0000-0000-000027230000}"/>
    <cellStyle name="Normal 12 2 3 5 2 3 2 2" xfId="9394" xr:uid="{00000000-0005-0000-0000-000028230000}"/>
    <cellStyle name="Normal 12 2 3 5 2 3 2 3" xfId="9395" xr:uid="{00000000-0005-0000-0000-000029230000}"/>
    <cellStyle name="Normal 12 2 3 5 2 3 2 4" xfId="9396" xr:uid="{00000000-0005-0000-0000-00002A230000}"/>
    <cellStyle name="Normal 12 2 3 5 2 3 2 5" xfId="9397" xr:uid="{00000000-0005-0000-0000-00002B230000}"/>
    <cellStyle name="Normal 12 2 3 5 2 3 3" xfId="9398" xr:uid="{00000000-0005-0000-0000-00002C230000}"/>
    <cellStyle name="Normal 12 2 3 5 2 3 4" xfId="9399" xr:uid="{00000000-0005-0000-0000-00002D230000}"/>
    <cellStyle name="Normal 12 2 3 5 2 3 5" xfId="9400" xr:uid="{00000000-0005-0000-0000-00002E230000}"/>
    <cellStyle name="Normal 12 2 3 5 2 3 6" xfId="9401" xr:uid="{00000000-0005-0000-0000-00002F230000}"/>
    <cellStyle name="Normal 12 2 3 5 2 3 7" xfId="9402" xr:uid="{00000000-0005-0000-0000-000030230000}"/>
    <cellStyle name="Normal 12 2 3 5 2 3 8" xfId="9403" xr:uid="{00000000-0005-0000-0000-000031230000}"/>
    <cellStyle name="Normal 12 2 3 5 2 4" xfId="9404" xr:uid="{00000000-0005-0000-0000-000032230000}"/>
    <cellStyle name="Normal 12 2 3 5 2 4 2" xfId="9405" xr:uid="{00000000-0005-0000-0000-000033230000}"/>
    <cellStyle name="Normal 12 2 3 5 2 4 2 2" xfId="9406" xr:uid="{00000000-0005-0000-0000-000034230000}"/>
    <cellStyle name="Normal 12 2 3 5 2 4 2 3" xfId="9407" xr:uid="{00000000-0005-0000-0000-000035230000}"/>
    <cellStyle name="Normal 12 2 3 5 2 4 2 4" xfId="9408" xr:uid="{00000000-0005-0000-0000-000036230000}"/>
    <cellStyle name="Normal 12 2 3 5 2 4 2 5" xfId="9409" xr:uid="{00000000-0005-0000-0000-000037230000}"/>
    <cellStyle name="Normal 12 2 3 5 2 4 3" xfId="9410" xr:uid="{00000000-0005-0000-0000-000038230000}"/>
    <cellStyle name="Normal 12 2 3 5 2 4 4" xfId="9411" xr:uid="{00000000-0005-0000-0000-000039230000}"/>
    <cellStyle name="Normal 12 2 3 5 2 4 5" xfId="9412" xr:uid="{00000000-0005-0000-0000-00003A230000}"/>
    <cellStyle name="Normal 12 2 3 5 2 4 6" xfId="9413" xr:uid="{00000000-0005-0000-0000-00003B230000}"/>
    <cellStyle name="Normal 12 2 3 5 2 4 7" xfId="9414" xr:uid="{00000000-0005-0000-0000-00003C230000}"/>
    <cellStyle name="Normal 12 2 3 5 2 4 8" xfId="9415" xr:uid="{00000000-0005-0000-0000-00003D230000}"/>
    <cellStyle name="Normal 12 2 3 5 2 5" xfId="9416" xr:uid="{00000000-0005-0000-0000-00003E230000}"/>
    <cellStyle name="Normal 12 2 3 5 2 5 2" xfId="9417" xr:uid="{00000000-0005-0000-0000-00003F230000}"/>
    <cellStyle name="Normal 12 2 3 5 2 5 3" xfId="9418" xr:uid="{00000000-0005-0000-0000-000040230000}"/>
    <cellStyle name="Normal 12 2 3 5 2 5 4" xfId="9419" xr:uid="{00000000-0005-0000-0000-000041230000}"/>
    <cellStyle name="Normal 12 2 3 5 2 5 5" xfId="9420" xr:uid="{00000000-0005-0000-0000-000042230000}"/>
    <cellStyle name="Normal 12 2 3 5 2 6" xfId="9421" xr:uid="{00000000-0005-0000-0000-000043230000}"/>
    <cellStyle name="Normal 12 2 3 5 2 7" xfId="9422" xr:uid="{00000000-0005-0000-0000-000044230000}"/>
    <cellStyle name="Normal 12 2 3 5 2 8" xfId="9423" xr:uid="{00000000-0005-0000-0000-000045230000}"/>
    <cellStyle name="Normal 12 2 3 5 2 9" xfId="9424" xr:uid="{00000000-0005-0000-0000-000046230000}"/>
    <cellStyle name="Normal 12 2 3 5 3" xfId="9425" xr:uid="{00000000-0005-0000-0000-000047230000}"/>
    <cellStyle name="Normal 12 2 3 5 3 10" xfId="9426" xr:uid="{00000000-0005-0000-0000-000048230000}"/>
    <cellStyle name="Normal 12 2 3 5 3 11" xfId="9427" xr:uid="{00000000-0005-0000-0000-000049230000}"/>
    <cellStyle name="Normal 12 2 3 5 3 2" xfId="9428" xr:uid="{00000000-0005-0000-0000-00004A230000}"/>
    <cellStyle name="Normal 12 2 3 5 3 2 10" xfId="9429" xr:uid="{00000000-0005-0000-0000-00004B230000}"/>
    <cellStyle name="Normal 12 2 3 5 3 2 2" xfId="9430" xr:uid="{00000000-0005-0000-0000-00004C230000}"/>
    <cellStyle name="Normal 12 2 3 5 3 2 2 2" xfId="9431" xr:uid="{00000000-0005-0000-0000-00004D230000}"/>
    <cellStyle name="Normal 12 2 3 5 3 2 2 2 2" xfId="9432" xr:uid="{00000000-0005-0000-0000-00004E230000}"/>
    <cellStyle name="Normal 12 2 3 5 3 2 2 2 3" xfId="9433" xr:uid="{00000000-0005-0000-0000-00004F230000}"/>
    <cellStyle name="Normal 12 2 3 5 3 2 2 2 4" xfId="9434" xr:uid="{00000000-0005-0000-0000-000050230000}"/>
    <cellStyle name="Normal 12 2 3 5 3 2 2 2 5" xfId="9435" xr:uid="{00000000-0005-0000-0000-000051230000}"/>
    <cellStyle name="Normal 12 2 3 5 3 2 2 3" xfId="9436" xr:uid="{00000000-0005-0000-0000-000052230000}"/>
    <cellStyle name="Normal 12 2 3 5 3 2 2 4" xfId="9437" xr:uid="{00000000-0005-0000-0000-000053230000}"/>
    <cellStyle name="Normal 12 2 3 5 3 2 2 5" xfId="9438" xr:uid="{00000000-0005-0000-0000-000054230000}"/>
    <cellStyle name="Normal 12 2 3 5 3 2 2 6" xfId="9439" xr:uid="{00000000-0005-0000-0000-000055230000}"/>
    <cellStyle name="Normal 12 2 3 5 3 2 2 7" xfId="9440" xr:uid="{00000000-0005-0000-0000-000056230000}"/>
    <cellStyle name="Normal 12 2 3 5 3 2 2 8" xfId="9441" xr:uid="{00000000-0005-0000-0000-000057230000}"/>
    <cellStyle name="Normal 12 2 3 5 3 2 3" xfId="9442" xr:uid="{00000000-0005-0000-0000-000058230000}"/>
    <cellStyle name="Normal 12 2 3 5 3 2 3 2" xfId="9443" xr:uid="{00000000-0005-0000-0000-000059230000}"/>
    <cellStyle name="Normal 12 2 3 5 3 2 3 2 2" xfId="9444" xr:uid="{00000000-0005-0000-0000-00005A230000}"/>
    <cellStyle name="Normal 12 2 3 5 3 2 3 2 3" xfId="9445" xr:uid="{00000000-0005-0000-0000-00005B230000}"/>
    <cellStyle name="Normal 12 2 3 5 3 2 3 2 4" xfId="9446" xr:uid="{00000000-0005-0000-0000-00005C230000}"/>
    <cellStyle name="Normal 12 2 3 5 3 2 3 2 5" xfId="9447" xr:uid="{00000000-0005-0000-0000-00005D230000}"/>
    <cellStyle name="Normal 12 2 3 5 3 2 3 3" xfId="9448" xr:uid="{00000000-0005-0000-0000-00005E230000}"/>
    <cellStyle name="Normal 12 2 3 5 3 2 3 4" xfId="9449" xr:uid="{00000000-0005-0000-0000-00005F230000}"/>
    <cellStyle name="Normal 12 2 3 5 3 2 3 5" xfId="9450" xr:uid="{00000000-0005-0000-0000-000060230000}"/>
    <cellStyle name="Normal 12 2 3 5 3 2 3 6" xfId="9451" xr:uid="{00000000-0005-0000-0000-000061230000}"/>
    <cellStyle name="Normal 12 2 3 5 3 2 3 7" xfId="9452" xr:uid="{00000000-0005-0000-0000-000062230000}"/>
    <cellStyle name="Normal 12 2 3 5 3 2 3 8" xfId="9453" xr:uid="{00000000-0005-0000-0000-000063230000}"/>
    <cellStyle name="Normal 12 2 3 5 3 2 4" xfId="9454" xr:uid="{00000000-0005-0000-0000-000064230000}"/>
    <cellStyle name="Normal 12 2 3 5 3 2 4 2" xfId="9455" xr:uid="{00000000-0005-0000-0000-000065230000}"/>
    <cellStyle name="Normal 12 2 3 5 3 2 4 3" xfId="9456" xr:uid="{00000000-0005-0000-0000-000066230000}"/>
    <cellStyle name="Normal 12 2 3 5 3 2 4 4" xfId="9457" xr:uid="{00000000-0005-0000-0000-000067230000}"/>
    <cellStyle name="Normal 12 2 3 5 3 2 4 5" xfId="9458" xr:uid="{00000000-0005-0000-0000-000068230000}"/>
    <cellStyle name="Normal 12 2 3 5 3 2 5" xfId="9459" xr:uid="{00000000-0005-0000-0000-000069230000}"/>
    <cellStyle name="Normal 12 2 3 5 3 2 6" xfId="9460" xr:uid="{00000000-0005-0000-0000-00006A230000}"/>
    <cellStyle name="Normal 12 2 3 5 3 2 7" xfId="9461" xr:uid="{00000000-0005-0000-0000-00006B230000}"/>
    <cellStyle name="Normal 12 2 3 5 3 2 8" xfId="9462" xr:uid="{00000000-0005-0000-0000-00006C230000}"/>
    <cellStyle name="Normal 12 2 3 5 3 2 9" xfId="9463" xr:uid="{00000000-0005-0000-0000-00006D230000}"/>
    <cellStyle name="Normal 12 2 3 5 3 3" xfId="9464" xr:uid="{00000000-0005-0000-0000-00006E230000}"/>
    <cellStyle name="Normal 12 2 3 5 3 3 2" xfId="9465" xr:uid="{00000000-0005-0000-0000-00006F230000}"/>
    <cellStyle name="Normal 12 2 3 5 3 3 2 2" xfId="9466" xr:uid="{00000000-0005-0000-0000-000070230000}"/>
    <cellStyle name="Normal 12 2 3 5 3 3 2 3" xfId="9467" xr:uid="{00000000-0005-0000-0000-000071230000}"/>
    <cellStyle name="Normal 12 2 3 5 3 3 2 4" xfId="9468" xr:uid="{00000000-0005-0000-0000-000072230000}"/>
    <cellStyle name="Normal 12 2 3 5 3 3 2 5" xfId="9469" xr:uid="{00000000-0005-0000-0000-000073230000}"/>
    <cellStyle name="Normal 12 2 3 5 3 3 3" xfId="9470" xr:uid="{00000000-0005-0000-0000-000074230000}"/>
    <cellStyle name="Normal 12 2 3 5 3 3 4" xfId="9471" xr:uid="{00000000-0005-0000-0000-000075230000}"/>
    <cellStyle name="Normal 12 2 3 5 3 3 5" xfId="9472" xr:uid="{00000000-0005-0000-0000-000076230000}"/>
    <cellStyle name="Normal 12 2 3 5 3 3 6" xfId="9473" xr:uid="{00000000-0005-0000-0000-000077230000}"/>
    <cellStyle name="Normal 12 2 3 5 3 3 7" xfId="9474" xr:uid="{00000000-0005-0000-0000-000078230000}"/>
    <cellStyle name="Normal 12 2 3 5 3 3 8" xfId="9475" xr:uid="{00000000-0005-0000-0000-000079230000}"/>
    <cellStyle name="Normal 12 2 3 5 3 4" xfId="9476" xr:uid="{00000000-0005-0000-0000-00007A230000}"/>
    <cellStyle name="Normal 12 2 3 5 3 4 2" xfId="9477" xr:uid="{00000000-0005-0000-0000-00007B230000}"/>
    <cellStyle name="Normal 12 2 3 5 3 4 2 2" xfId="9478" xr:uid="{00000000-0005-0000-0000-00007C230000}"/>
    <cellStyle name="Normal 12 2 3 5 3 4 2 3" xfId="9479" xr:uid="{00000000-0005-0000-0000-00007D230000}"/>
    <cellStyle name="Normal 12 2 3 5 3 4 2 4" xfId="9480" xr:uid="{00000000-0005-0000-0000-00007E230000}"/>
    <cellStyle name="Normal 12 2 3 5 3 4 2 5" xfId="9481" xr:uid="{00000000-0005-0000-0000-00007F230000}"/>
    <cellStyle name="Normal 12 2 3 5 3 4 3" xfId="9482" xr:uid="{00000000-0005-0000-0000-000080230000}"/>
    <cellStyle name="Normal 12 2 3 5 3 4 4" xfId="9483" xr:uid="{00000000-0005-0000-0000-000081230000}"/>
    <cellStyle name="Normal 12 2 3 5 3 4 5" xfId="9484" xr:uid="{00000000-0005-0000-0000-000082230000}"/>
    <cellStyle name="Normal 12 2 3 5 3 4 6" xfId="9485" xr:uid="{00000000-0005-0000-0000-000083230000}"/>
    <cellStyle name="Normal 12 2 3 5 3 4 7" xfId="9486" xr:uid="{00000000-0005-0000-0000-000084230000}"/>
    <cellStyle name="Normal 12 2 3 5 3 4 8" xfId="9487" xr:uid="{00000000-0005-0000-0000-000085230000}"/>
    <cellStyle name="Normal 12 2 3 5 3 5" xfId="9488" xr:uid="{00000000-0005-0000-0000-000086230000}"/>
    <cellStyle name="Normal 12 2 3 5 3 5 2" xfId="9489" xr:uid="{00000000-0005-0000-0000-000087230000}"/>
    <cellStyle name="Normal 12 2 3 5 3 5 3" xfId="9490" xr:uid="{00000000-0005-0000-0000-000088230000}"/>
    <cellStyle name="Normal 12 2 3 5 3 5 4" xfId="9491" xr:uid="{00000000-0005-0000-0000-000089230000}"/>
    <cellStyle name="Normal 12 2 3 5 3 5 5" xfId="9492" xr:uid="{00000000-0005-0000-0000-00008A230000}"/>
    <cellStyle name="Normal 12 2 3 5 3 6" xfId="9493" xr:uid="{00000000-0005-0000-0000-00008B230000}"/>
    <cellStyle name="Normal 12 2 3 5 3 7" xfId="9494" xr:uid="{00000000-0005-0000-0000-00008C230000}"/>
    <cellStyle name="Normal 12 2 3 5 3 8" xfId="9495" xr:uid="{00000000-0005-0000-0000-00008D230000}"/>
    <cellStyle name="Normal 12 2 3 5 3 9" xfId="9496" xr:uid="{00000000-0005-0000-0000-00008E230000}"/>
    <cellStyle name="Normal 12 2 3 5 4" xfId="9497" xr:uid="{00000000-0005-0000-0000-00008F230000}"/>
    <cellStyle name="Normal 12 2 3 5 4 10" xfId="9498" xr:uid="{00000000-0005-0000-0000-000090230000}"/>
    <cellStyle name="Normal 12 2 3 5 4 2" xfId="9499" xr:uid="{00000000-0005-0000-0000-000091230000}"/>
    <cellStyle name="Normal 12 2 3 5 4 2 2" xfId="9500" xr:uid="{00000000-0005-0000-0000-000092230000}"/>
    <cellStyle name="Normal 12 2 3 5 4 2 2 2" xfId="9501" xr:uid="{00000000-0005-0000-0000-000093230000}"/>
    <cellStyle name="Normal 12 2 3 5 4 2 2 3" xfId="9502" xr:uid="{00000000-0005-0000-0000-000094230000}"/>
    <cellStyle name="Normal 12 2 3 5 4 2 2 4" xfId="9503" xr:uid="{00000000-0005-0000-0000-000095230000}"/>
    <cellStyle name="Normal 12 2 3 5 4 2 2 5" xfId="9504" xr:uid="{00000000-0005-0000-0000-000096230000}"/>
    <cellStyle name="Normal 12 2 3 5 4 2 3" xfId="9505" xr:uid="{00000000-0005-0000-0000-000097230000}"/>
    <cellStyle name="Normal 12 2 3 5 4 2 4" xfId="9506" xr:uid="{00000000-0005-0000-0000-000098230000}"/>
    <cellStyle name="Normal 12 2 3 5 4 2 5" xfId="9507" xr:uid="{00000000-0005-0000-0000-000099230000}"/>
    <cellStyle name="Normal 12 2 3 5 4 2 6" xfId="9508" xr:uid="{00000000-0005-0000-0000-00009A230000}"/>
    <cellStyle name="Normal 12 2 3 5 4 2 7" xfId="9509" xr:uid="{00000000-0005-0000-0000-00009B230000}"/>
    <cellStyle name="Normal 12 2 3 5 4 2 8" xfId="9510" xr:uid="{00000000-0005-0000-0000-00009C230000}"/>
    <cellStyle name="Normal 12 2 3 5 4 3" xfId="9511" xr:uid="{00000000-0005-0000-0000-00009D230000}"/>
    <cellStyle name="Normal 12 2 3 5 4 3 2" xfId="9512" xr:uid="{00000000-0005-0000-0000-00009E230000}"/>
    <cellStyle name="Normal 12 2 3 5 4 3 2 2" xfId="9513" xr:uid="{00000000-0005-0000-0000-00009F230000}"/>
    <cellStyle name="Normal 12 2 3 5 4 3 2 3" xfId="9514" xr:uid="{00000000-0005-0000-0000-0000A0230000}"/>
    <cellStyle name="Normal 12 2 3 5 4 3 2 4" xfId="9515" xr:uid="{00000000-0005-0000-0000-0000A1230000}"/>
    <cellStyle name="Normal 12 2 3 5 4 3 2 5" xfId="9516" xr:uid="{00000000-0005-0000-0000-0000A2230000}"/>
    <cellStyle name="Normal 12 2 3 5 4 3 3" xfId="9517" xr:uid="{00000000-0005-0000-0000-0000A3230000}"/>
    <cellStyle name="Normal 12 2 3 5 4 3 4" xfId="9518" xr:uid="{00000000-0005-0000-0000-0000A4230000}"/>
    <cellStyle name="Normal 12 2 3 5 4 3 5" xfId="9519" xr:uid="{00000000-0005-0000-0000-0000A5230000}"/>
    <cellStyle name="Normal 12 2 3 5 4 3 6" xfId="9520" xr:uid="{00000000-0005-0000-0000-0000A6230000}"/>
    <cellStyle name="Normal 12 2 3 5 4 3 7" xfId="9521" xr:uid="{00000000-0005-0000-0000-0000A7230000}"/>
    <cellStyle name="Normal 12 2 3 5 4 3 8" xfId="9522" xr:uid="{00000000-0005-0000-0000-0000A8230000}"/>
    <cellStyle name="Normal 12 2 3 5 4 4" xfId="9523" xr:uid="{00000000-0005-0000-0000-0000A9230000}"/>
    <cellStyle name="Normal 12 2 3 5 4 4 2" xfId="9524" xr:uid="{00000000-0005-0000-0000-0000AA230000}"/>
    <cellStyle name="Normal 12 2 3 5 4 4 3" xfId="9525" xr:uid="{00000000-0005-0000-0000-0000AB230000}"/>
    <cellStyle name="Normal 12 2 3 5 4 4 4" xfId="9526" xr:uid="{00000000-0005-0000-0000-0000AC230000}"/>
    <cellStyle name="Normal 12 2 3 5 4 4 5" xfId="9527" xr:uid="{00000000-0005-0000-0000-0000AD230000}"/>
    <cellStyle name="Normal 12 2 3 5 4 5" xfId="9528" xr:uid="{00000000-0005-0000-0000-0000AE230000}"/>
    <cellStyle name="Normal 12 2 3 5 4 6" xfId="9529" xr:uid="{00000000-0005-0000-0000-0000AF230000}"/>
    <cellStyle name="Normal 12 2 3 5 4 7" xfId="9530" xr:uid="{00000000-0005-0000-0000-0000B0230000}"/>
    <cellStyle name="Normal 12 2 3 5 4 8" xfId="9531" xr:uid="{00000000-0005-0000-0000-0000B1230000}"/>
    <cellStyle name="Normal 12 2 3 5 4 9" xfId="9532" xr:uid="{00000000-0005-0000-0000-0000B2230000}"/>
    <cellStyle name="Normal 12 2 3 5 5" xfId="9533" xr:uid="{00000000-0005-0000-0000-0000B3230000}"/>
    <cellStyle name="Normal 12 2 3 5 5 2" xfId="9534" xr:uid="{00000000-0005-0000-0000-0000B4230000}"/>
    <cellStyle name="Normal 12 2 3 5 5 2 2" xfId="9535" xr:uid="{00000000-0005-0000-0000-0000B5230000}"/>
    <cellStyle name="Normal 12 2 3 5 5 2 3" xfId="9536" xr:uid="{00000000-0005-0000-0000-0000B6230000}"/>
    <cellStyle name="Normal 12 2 3 5 5 2 4" xfId="9537" xr:uid="{00000000-0005-0000-0000-0000B7230000}"/>
    <cellStyle name="Normal 12 2 3 5 5 2 5" xfId="9538" xr:uid="{00000000-0005-0000-0000-0000B8230000}"/>
    <cellStyle name="Normal 12 2 3 5 5 3" xfId="9539" xr:uid="{00000000-0005-0000-0000-0000B9230000}"/>
    <cellStyle name="Normal 12 2 3 5 5 4" xfId="9540" xr:uid="{00000000-0005-0000-0000-0000BA230000}"/>
    <cellStyle name="Normal 12 2 3 5 5 5" xfId="9541" xr:uid="{00000000-0005-0000-0000-0000BB230000}"/>
    <cellStyle name="Normal 12 2 3 5 5 6" xfId="9542" xr:uid="{00000000-0005-0000-0000-0000BC230000}"/>
    <cellStyle name="Normal 12 2 3 5 5 7" xfId="9543" xr:uid="{00000000-0005-0000-0000-0000BD230000}"/>
    <cellStyle name="Normal 12 2 3 5 5 8" xfId="9544" xr:uid="{00000000-0005-0000-0000-0000BE230000}"/>
    <cellStyle name="Normal 12 2 3 5 6" xfId="9545" xr:uid="{00000000-0005-0000-0000-0000BF230000}"/>
    <cellStyle name="Normal 12 2 3 5 6 2" xfId="9546" xr:uid="{00000000-0005-0000-0000-0000C0230000}"/>
    <cellStyle name="Normal 12 2 3 5 6 2 2" xfId="9547" xr:uid="{00000000-0005-0000-0000-0000C1230000}"/>
    <cellStyle name="Normal 12 2 3 5 6 2 3" xfId="9548" xr:uid="{00000000-0005-0000-0000-0000C2230000}"/>
    <cellStyle name="Normal 12 2 3 5 6 2 4" xfId="9549" xr:uid="{00000000-0005-0000-0000-0000C3230000}"/>
    <cellStyle name="Normal 12 2 3 5 6 2 5" xfId="9550" xr:uid="{00000000-0005-0000-0000-0000C4230000}"/>
    <cellStyle name="Normal 12 2 3 5 6 3" xfId="9551" xr:uid="{00000000-0005-0000-0000-0000C5230000}"/>
    <cellStyle name="Normal 12 2 3 5 6 4" xfId="9552" xr:uid="{00000000-0005-0000-0000-0000C6230000}"/>
    <cellStyle name="Normal 12 2 3 5 6 5" xfId="9553" xr:uid="{00000000-0005-0000-0000-0000C7230000}"/>
    <cellStyle name="Normal 12 2 3 5 6 6" xfId="9554" xr:uid="{00000000-0005-0000-0000-0000C8230000}"/>
    <cellStyle name="Normal 12 2 3 5 6 7" xfId="9555" xr:uid="{00000000-0005-0000-0000-0000C9230000}"/>
    <cellStyle name="Normal 12 2 3 5 6 8" xfId="9556" xr:uid="{00000000-0005-0000-0000-0000CA230000}"/>
    <cellStyle name="Normal 12 2 3 5 7" xfId="9557" xr:uid="{00000000-0005-0000-0000-0000CB230000}"/>
    <cellStyle name="Normal 12 2 3 5 7 2" xfId="9558" xr:uid="{00000000-0005-0000-0000-0000CC230000}"/>
    <cellStyle name="Normal 12 2 3 5 7 3" xfId="9559" xr:uid="{00000000-0005-0000-0000-0000CD230000}"/>
    <cellStyle name="Normal 12 2 3 5 7 4" xfId="9560" xr:uid="{00000000-0005-0000-0000-0000CE230000}"/>
    <cellStyle name="Normal 12 2 3 5 7 5" xfId="9561" xr:uid="{00000000-0005-0000-0000-0000CF230000}"/>
    <cellStyle name="Normal 12 2 3 5 8" xfId="9562" xr:uid="{00000000-0005-0000-0000-0000D0230000}"/>
    <cellStyle name="Normal 12 2 3 5 9" xfId="9563" xr:uid="{00000000-0005-0000-0000-0000D1230000}"/>
    <cellStyle name="Normal 12 2 3 6" xfId="9564" xr:uid="{00000000-0005-0000-0000-0000D2230000}"/>
    <cellStyle name="Normal 12 2 3 6 10" xfId="9565" xr:uid="{00000000-0005-0000-0000-0000D3230000}"/>
    <cellStyle name="Normal 12 2 3 6 11" xfId="9566" xr:uid="{00000000-0005-0000-0000-0000D4230000}"/>
    <cellStyle name="Normal 12 2 3 6 12" xfId="9567" xr:uid="{00000000-0005-0000-0000-0000D5230000}"/>
    <cellStyle name="Normal 12 2 3 6 13" xfId="9568" xr:uid="{00000000-0005-0000-0000-0000D6230000}"/>
    <cellStyle name="Normal 12 2 3 6 2" xfId="9569" xr:uid="{00000000-0005-0000-0000-0000D7230000}"/>
    <cellStyle name="Normal 12 2 3 6 2 10" xfId="9570" xr:uid="{00000000-0005-0000-0000-0000D8230000}"/>
    <cellStyle name="Normal 12 2 3 6 2 11" xfId="9571" xr:uid="{00000000-0005-0000-0000-0000D9230000}"/>
    <cellStyle name="Normal 12 2 3 6 2 2" xfId="9572" xr:uid="{00000000-0005-0000-0000-0000DA230000}"/>
    <cellStyle name="Normal 12 2 3 6 2 2 10" xfId="9573" xr:uid="{00000000-0005-0000-0000-0000DB230000}"/>
    <cellStyle name="Normal 12 2 3 6 2 2 2" xfId="9574" xr:uid="{00000000-0005-0000-0000-0000DC230000}"/>
    <cellStyle name="Normal 12 2 3 6 2 2 2 2" xfId="9575" xr:uid="{00000000-0005-0000-0000-0000DD230000}"/>
    <cellStyle name="Normal 12 2 3 6 2 2 2 2 2" xfId="9576" xr:uid="{00000000-0005-0000-0000-0000DE230000}"/>
    <cellStyle name="Normal 12 2 3 6 2 2 2 2 3" xfId="9577" xr:uid="{00000000-0005-0000-0000-0000DF230000}"/>
    <cellStyle name="Normal 12 2 3 6 2 2 2 2 4" xfId="9578" xr:uid="{00000000-0005-0000-0000-0000E0230000}"/>
    <cellStyle name="Normal 12 2 3 6 2 2 2 2 5" xfId="9579" xr:uid="{00000000-0005-0000-0000-0000E1230000}"/>
    <cellStyle name="Normal 12 2 3 6 2 2 2 3" xfId="9580" xr:uid="{00000000-0005-0000-0000-0000E2230000}"/>
    <cellStyle name="Normal 12 2 3 6 2 2 2 4" xfId="9581" xr:uid="{00000000-0005-0000-0000-0000E3230000}"/>
    <cellStyle name="Normal 12 2 3 6 2 2 2 5" xfId="9582" xr:uid="{00000000-0005-0000-0000-0000E4230000}"/>
    <cellStyle name="Normal 12 2 3 6 2 2 2 6" xfId="9583" xr:uid="{00000000-0005-0000-0000-0000E5230000}"/>
    <cellStyle name="Normal 12 2 3 6 2 2 2 7" xfId="9584" xr:uid="{00000000-0005-0000-0000-0000E6230000}"/>
    <cellStyle name="Normal 12 2 3 6 2 2 2 8" xfId="9585" xr:uid="{00000000-0005-0000-0000-0000E7230000}"/>
    <cellStyle name="Normal 12 2 3 6 2 2 3" xfId="9586" xr:uid="{00000000-0005-0000-0000-0000E8230000}"/>
    <cellStyle name="Normal 12 2 3 6 2 2 3 2" xfId="9587" xr:uid="{00000000-0005-0000-0000-0000E9230000}"/>
    <cellStyle name="Normal 12 2 3 6 2 2 3 2 2" xfId="9588" xr:uid="{00000000-0005-0000-0000-0000EA230000}"/>
    <cellStyle name="Normal 12 2 3 6 2 2 3 2 3" xfId="9589" xr:uid="{00000000-0005-0000-0000-0000EB230000}"/>
    <cellStyle name="Normal 12 2 3 6 2 2 3 2 4" xfId="9590" xr:uid="{00000000-0005-0000-0000-0000EC230000}"/>
    <cellStyle name="Normal 12 2 3 6 2 2 3 2 5" xfId="9591" xr:uid="{00000000-0005-0000-0000-0000ED230000}"/>
    <cellStyle name="Normal 12 2 3 6 2 2 3 3" xfId="9592" xr:uid="{00000000-0005-0000-0000-0000EE230000}"/>
    <cellStyle name="Normal 12 2 3 6 2 2 3 4" xfId="9593" xr:uid="{00000000-0005-0000-0000-0000EF230000}"/>
    <cellStyle name="Normal 12 2 3 6 2 2 3 5" xfId="9594" xr:uid="{00000000-0005-0000-0000-0000F0230000}"/>
    <cellStyle name="Normal 12 2 3 6 2 2 3 6" xfId="9595" xr:uid="{00000000-0005-0000-0000-0000F1230000}"/>
    <cellStyle name="Normal 12 2 3 6 2 2 3 7" xfId="9596" xr:uid="{00000000-0005-0000-0000-0000F2230000}"/>
    <cellStyle name="Normal 12 2 3 6 2 2 3 8" xfId="9597" xr:uid="{00000000-0005-0000-0000-0000F3230000}"/>
    <cellStyle name="Normal 12 2 3 6 2 2 4" xfId="9598" xr:uid="{00000000-0005-0000-0000-0000F4230000}"/>
    <cellStyle name="Normal 12 2 3 6 2 2 4 2" xfId="9599" xr:uid="{00000000-0005-0000-0000-0000F5230000}"/>
    <cellStyle name="Normal 12 2 3 6 2 2 4 3" xfId="9600" xr:uid="{00000000-0005-0000-0000-0000F6230000}"/>
    <cellStyle name="Normal 12 2 3 6 2 2 4 4" xfId="9601" xr:uid="{00000000-0005-0000-0000-0000F7230000}"/>
    <cellStyle name="Normal 12 2 3 6 2 2 4 5" xfId="9602" xr:uid="{00000000-0005-0000-0000-0000F8230000}"/>
    <cellStyle name="Normal 12 2 3 6 2 2 5" xfId="9603" xr:uid="{00000000-0005-0000-0000-0000F9230000}"/>
    <cellStyle name="Normal 12 2 3 6 2 2 6" xfId="9604" xr:uid="{00000000-0005-0000-0000-0000FA230000}"/>
    <cellStyle name="Normal 12 2 3 6 2 2 7" xfId="9605" xr:uid="{00000000-0005-0000-0000-0000FB230000}"/>
    <cellStyle name="Normal 12 2 3 6 2 2 8" xfId="9606" xr:uid="{00000000-0005-0000-0000-0000FC230000}"/>
    <cellStyle name="Normal 12 2 3 6 2 2 9" xfId="9607" xr:uid="{00000000-0005-0000-0000-0000FD230000}"/>
    <cellStyle name="Normal 12 2 3 6 2 3" xfId="9608" xr:uid="{00000000-0005-0000-0000-0000FE230000}"/>
    <cellStyle name="Normal 12 2 3 6 2 3 2" xfId="9609" xr:uid="{00000000-0005-0000-0000-0000FF230000}"/>
    <cellStyle name="Normal 12 2 3 6 2 3 2 2" xfId="9610" xr:uid="{00000000-0005-0000-0000-000000240000}"/>
    <cellStyle name="Normal 12 2 3 6 2 3 2 3" xfId="9611" xr:uid="{00000000-0005-0000-0000-000001240000}"/>
    <cellStyle name="Normal 12 2 3 6 2 3 2 4" xfId="9612" xr:uid="{00000000-0005-0000-0000-000002240000}"/>
    <cellStyle name="Normal 12 2 3 6 2 3 2 5" xfId="9613" xr:uid="{00000000-0005-0000-0000-000003240000}"/>
    <cellStyle name="Normal 12 2 3 6 2 3 3" xfId="9614" xr:uid="{00000000-0005-0000-0000-000004240000}"/>
    <cellStyle name="Normal 12 2 3 6 2 3 4" xfId="9615" xr:uid="{00000000-0005-0000-0000-000005240000}"/>
    <cellStyle name="Normal 12 2 3 6 2 3 5" xfId="9616" xr:uid="{00000000-0005-0000-0000-000006240000}"/>
    <cellStyle name="Normal 12 2 3 6 2 3 6" xfId="9617" xr:uid="{00000000-0005-0000-0000-000007240000}"/>
    <cellStyle name="Normal 12 2 3 6 2 3 7" xfId="9618" xr:uid="{00000000-0005-0000-0000-000008240000}"/>
    <cellStyle name="Normal 12 2 3 6 2 3 8" xfId="9619" xr:uid="{00000000-0005-0000-0000-000009240000}"/>
    <cellStyle name="Normal 12 2 3 6 2 4" xfId="9620" xr:uid="{00000000-0005-0000-0000-00000A240000}"/>
    <cellStyle name="Normal 12 2 3 6 2 4 2" xfId="9621" xr:uid="{00000000-0005-0000-0000-00000B240000}"/>
    <cellStyle name="Normal 12 2 3 6 2 4 2 2" xfId="9622" xr:uid="{00000000-0005-0000-0000-00000C240000}"/>
    <cellStyle name="Normal 12 2 3 6 2 4 2 3" xfId="9623" xr:uid="{00000000-0005-0000-0000-00000D240000}"/>
    <cellStyle name="Normal 12 2 3 6 2 4 2 4" xfId="9624" xr:uid="{00000000-0005-0000-0000-00000E240000}"/>
    <cellStyle name="Normal 12 2 3 6 2 4 2 5" xfId="9625" xr:uid="{00000000-0005-0000-0000-00000F240000}"/>
    <cellStyle name="Normal 12 2 3 6 2 4 3" xfId="9626" xr:uid="{00000000-0005-0000-0000-000010240000}"/>
    <cellStyle name="Normal 12 2 3 6 2 4 4" xfId="9627" xr:uid="{00000000-0005-0000-0000-000011240000}"/>
    <cellStyle name="Normal 12 2 3 6 2 4 5" xfId="9628" xr:uid="{00000000-0005-0000-0000-000012240000}"/>
    <cellStyle name="Normal 12 2 3 6 2 4 6" xfId="9629" xr:uid="{00000000-0005-0000-0000-000013240000}"/>
    <cellStyle name="Normal 12 2 3 6 2 4 7" xfId="9630" xr:uid="{00000000-0005-0000-0000-000014240000}"/>
    <cellStyle name="Normal 12 2 3 6 2 4 8" xfId="9631" xr:uid="{00000000-0005-0000-0000-000015240000}"/>
    <cellStyle name="Normal 12 2 3 6 2 5" xfId="9632" xr:uid="{00000000-0005-0000-0000-000016240000}"/>
    <cellStyle name="Normal 12 2 3 6 2 5 2" xfId="9633" xr:uid="{00000000-0005-0000-0000-000017240000}"/>
    <cellStyle name="Normal 12 2 3 6 2 5 3" xfId="9634" xr:uid="{00000000-0005-0000-0000-000018240000}"/>
    <cellStyle name="Normal 12 2 3 6 2 5 4" xfId="9635" xr:uid="{00000000-0005-0000-0000-000019240000}"/>
    <cellStyle name="Normal 12 2 3 6 2 5 5" xfId="9636" xr:uid="{00000000-0005-0000-0000-00001A240000}"/>
    <cellStyle name="Normal 12 2 3 6 2 6" xfId="9637" xr:uid="{00000000-0005-0000-0000-00001B240000}"/>
    <cellStyle name="Normal 12 2 3 6 2 7" xfId="9638" xr:uid="{00000000-0005-0000-0000-00001C240000}"/>
    <cellStyle name="Normal 12 2 3 6 2 8" xfId="9639" xr:uid="{00000000-0005-0000-0000-00001D240000}"/>
    <cellStyle name="Normal 12 2 3 6 2 9" xfId="9640" xr:uid="{00000000-0005-0000-0000-00001E240000}"/>
    <cellStyle name="Normal 12 2 3 6 3" xfId="9641" xr:uid="{00000000-0005-0000-0000-00001F240000}"/>
    <cellStyle name="Normal 12 2 3 6 3 10" xfId="9642" xr:uid="{00000000-0005-0000-0000-000020240000}"/>
    <cellStyle name="Normal 12 2 3 6 3 11" xfId="9643" xr:uid="{00000000-0005-0000-0000-000021240000}"/>
    <cellStyle name="Normal 12 2 3 6 3 2" xfId="9644" xr:uid="{00000000-0005-0000-0000-000022240000}"/>
    <cellStyle name="Normal 12 2 3 6 3 2 10" xfId="9645" xr:uid="{00000000-0005-0000-0000-000023240000}"/>
    <cellStyle name="Normal 12 2 3 6 3 2 2" xfId="9646" xr:uid="{00000000-0005-0000-0000-000024240000}"/>
    <cellStyle name="Normal 12 2 3 6 3 2 2 2" xfId="9647" xr:uid="{00000000-0005-0000-0000-000025240000}"/>
    <cellStyle name="Normal 12 2 3 6 3 2 2 2 2" xfId="9648" xr:uid="{00000000-0005-0000-0000-000026240000}"/>
    <cellStyle name="Normal 12 2 3 6 3 2 2 2 3" xfId="9649" xr:uid="{00000000-0005-0000-0000-000027240000}"/>
    <cellStyle name="Normal 12 2 3 6 3 2 2 2 4" xfId="9650" xr:uid="{00000000-0005-0000-0000-000028240000}"/>
    <cellStyle name="Normal 12 2 3 6 3 2 2 2 5" xfId="9651" xr:uid="{00000000-0005-0000-0000-000029240000}"/>
    <cellStyle name="Normal 12 2 3 6 3 2 2 3" xfId="9652" xr:uid="{00000000-0005-0000-0000-00002A240000}"/>
    <cellStyle name="Normal 12 2 3 6 3 2 2 4" xfId="9653" xr:uid="{00000000-0005-0000-0000-00002B240000}"/>
    <cellStyle name="Normal 12 2 3 6 3 2 2 5" xfId="9654" xr:uid="{00000000-0005-0000-0000-00002C240000}"/>
    <cellStyle name="Normal 12 2 3 6 3 2 2 6" xfId="9655" xr:uid="{00000000-0005-0000-0000-00002D240000}"/>
    <cellStyle name="Normal 12 2 3 6 3 2 2 7" xfId="9656" xr:uid="{00000000-0005-0000-0000-00002E240000}"/>
    <cellStyle name="Normal 12 2 3 6 3 2 2 8" xfId="9657" xr:uid="{00000000-0005-0000-0000-00002F240000}"/>
    <cellStyle name="Normal 12 2 3 6 3 2 3" xfId="9658" xr:uid="{00000000-0005-0000-0000-000030240000}"/>
    <cellStyle name="Normal 12 2 3 6 3 2 3 2" xfId="9659" xr:uid="{00000000-0005-0000-0000-000031240000}"/>
    <cellStyle name="Normal 12 2 3 6 3 2 3 2 2" xfId="9660" xr:uid="{00000000-0005-0000-0000-000032240000}"/>
    <cellStyle name="Normal 12 2 3 6 3 2 3 2 3" xfId="9661" xr:uid="{00000000-0005-0000-0000-000033240000}"/>
    <cellStyle name="Normal 12 2 3 6 3 2 3 2 4" xfId="9662" xr:uid="{00000000-0005-0000-0000-000034240000}"/>
    <cellStyle name="Normal 12 2 3 6 3 2 3 2 5" xfId="9663" xr:uid="{00000000-0005-0000-0000-000035240000}"/>
    <cellStyle name="Normal 12 2 3 6 3 2 3 3" xfId="9664" xr:uid="{00000000-0005-0000-0000-000036240000}"/>
    <cellStyle name="Normal 12 2 3 6 3 2 3 4" xfId="9665" xr:uid="{00000000-0005-0000-0000-000037240000}"/>
    <cellStyle name="Normal 12 2 3 6 3 2 3 5" xfId="9666" xr:uid="{00000000-0005-0000-0000-000038240000}"/>
    <cellStyle name="Normal 12 2 3 6 3 2 3 6" xfId="9667" xr:uid="{00000000-0005-0000-0000-000039240000}"/>
    <cellStyle name="Normal 12 2 3 6 3 2 3 7" xfId="9668" xr:uid="{00000000-0005-0000-0000-00003A240000}"/>
    <cellStyle name="Normal 12 2 3 6 3 2 3 8" xfId="9669" xr:uid="{00000000-0005-0000-0000-00003B240000}"/>
    <cellStyle name="Normal 12 2 3 6 3 2 4" xfId="9670" xr:uid="{00000000-0005-0000-0000-00003C240000}"/>
    <cellStyle name="Normal 12 2 3 6 3 2 4 2" xfId="9671" xr:uid="{00000000-0005-0000-0000-00003D240000}"/>
    <cellStyle name="Normal 12 2 3 6 3 2 4 3" xfId="9672" xr:uid="{00000000-0005-0000-0000-00003E240000}"/>
    <cellStyle name="Normal 12 2 3 6 3 2 4 4" xfId="9673" xr:uid="{00000000-0005-0000-0000-00003F240000}"/>
    <cellStyle name="Normal 12 2 3 6 3 2 4 5" xfId="9674" xr:uid="{00000000-0005-0000-0000-000040240000}"/>
    <cellStyle name="Normal 12 2 3 6 3 2 5" xfId="9675" xr:uid="{00000000-0005-0000-0000-000041240000}"/>
    <cellStyle name="Normal 12 2 3 6 3 2 6" xfId="9676" xr:uid="{00000000-0005-0000-0000-000042240000}"/>
    <cellStyle name="Normal 12 2 3 6 3 2 7" xfId="9677" xr:uid="{00000000-0005-0000-0000-000043240000}"/>
    <cellStyle name="Normal 12 2 3 6 3 2 8" xfId="9678" xr:uid="{00000000-0005-0000-0000-000044240000}"/>
    <cellStyle name="Normal 12 2 3 6 3 2 9" xfId="9679" xr:uid="{00000000-0005-0000-0000-000045240000}"/>
    <cellStyle name="Normal 12 2 3 6 3 3" xfId="9680" xr:uid="{00000000-0005-0000-0000-000046240000}"/>
    <cellStyle name="Normal 12 2 3 6 3 3 2" xfId="9681" xr:uid="{00000000-0005-0000-0000-000047240000}"/>
    <cellStyle name="Normal 12 2 3 6 3 3 2 2" xfId="9682" xr:uid="{00000000-0005-0000-0000-000048240000}"/>
    <cellStyle name="Normal 12 2 3 6 3 3 2 3" xfId="9683" xr:uid="{00000000-0005-0000-0000-000049240000}"/>
    <cellStyle name="Normal 12 2 3 6 3 3 2 4" xfId="9684" xr:uid="{00000000-0005-0000-0000-00004A240000}"/>
    <cellStyle name="Normal 12 2 3 6 3 3 2 5" xfId="9685" xr:uid="{00000000-0005-0000-0000-00004B240000}"/>
    <cellStyle name="Normal 12 2 3 6 3 3 3" xfId="9686" xr:uid="{00000000-0005-0000-0000-00004C240000}"/>
    <cellStyle name="Normal 12 2 3 6 3 3 4" xfId="9687" xr:uid="{00000000-0005-0000-0000-00004D240000}"/>
    <cellStyle name="Normal 12 2 3 6 3 3 5" xfId="9688" xr:uid="{00000000-0005-0000-0000-00004E240000}"/>
    <cellStyle name="Normal 12 2 3 6 3 3 6" xfId="9689" xr:uid="{00000000-0005-0000-0000-00004F240000}"/>
    <cellStyle name="Normal 12 2 3 6 3 3 7" xfId="9690" xr:uid="{00000000-0005-0000-0000-000050240000}"/>
    <cellStyle name="Normal 12 2 3 6 3 3 8" xfId="9691" xr:uid="{00000000-0005-0000-0000-000051240000}"/>
    <cellStyle name="Normal 12 2 3 6 3 4" xfId="9692" xr:uid="{00000000-0005-0000-0000-000052240000}"/>
    <cellStyle name="Normal 12 2 3 6 3 4 2" xfId="9693" xr:uid="{00000000-0005-0000-0000-000053240000}"/>
    <cellStyle name="Normal 12 2 3 6 3 4 2 2" xfId="9694" xr:uid="{00000000-0005-0000-0000-000054240000}"/>
    <cellStyle name="Normal 12 2 3 6 3 4 2 3" xfId="9695" xr:uid="{00000000-0005-0000-0000-000055240000}"/>
    <cellStyle name="Normal 12 2 3 6 3 4 2 4" xfId="9696" xr:uid="{00000000-0005-0000-0000-000056240000}"/>
    <cellStyle name="Normal 12 2 3 6 3 4 2 5" xfId="9697" xr:uid="{00000000-0005-0000-0000-000057240000}"/>
    <cellStyle name="Normal 12 2 3 6 3 4 3" xfId="9698" xr:uid="{00000000-0005-0000-0000-000058240000}"/>
    <cellStyle name="Normal 12 2 3 6 3 4 4" xfId="9699" xr:uid="{00000000-0005-0000-0000-000059240000}"/>
    <cellStyle name="Normal 12 2 3 6 3 4 5" xfId="9700" xr:uid="{00000000-0005-0000-0000-00005A240000}"/>
    <cellStyle name="Normal 12 2 3 6 3 4 6" xfId="9701" xr:uid="{00000000-0005-0000-0000-00005B240000}"/>
    <cellStyle name="Normal 12 2 3 6 3 4 7" xfId="9702" xr:uid="{00000000-0005-0000-0000-00005C240000}"/>
    <cellStyle name="Normal 12 2 3 6 3 4 8" xfId="9703" xr:uid="{00000000-0005-0000-0000-00005D240000}"/>
    <cellStyle name="Normal 12 2 3 6 3 5" xfId="9704" xr:uid="{00000000-0005-0000-0000-00005E240000}"/>
    <cellStyle name="Normal 12 2 3 6 3 5 2" xfId="9705" xr:uid="{00000000-0005-0000-0000-00005F240000}"/>
    <cellStyle name="Normal 12 2 3 6 3 5 3" xfId="9706" xr:uid="{00000000-0005-0000-0000-000060240000}"/>
    <cellStyle name="Normal 12 2 3 6 3 5 4" xfId="9707" xr:uid="{00000000-0005-0000-0000-000061240000}"/>
    <cellStyle name="Normal 12 2 3 6 3 5 5" xfId="9708" xr:uid="{00000000-0005-0000-0000-000062240000}"/>
    <cellStyle name="Normal 12 2 3 6 3 6" xfId="9709" xr:uid="{00000000-0005-0000-0000-000063240000}"/>
    <cellStyle name="Normal 12 2 3 6 3 7" xfId="9710" xr:uid="{00000000-0005-0000-0000-000064240000}"/>
    <cellStyle name="Normal 12 2 3 6 3 8" xfId="9711" xr:uid="{00000000-0005-0000-0000-000065240000}"/>
    <cellStyle name="Normal 12 2 3 6 3 9" xfId="9712" xr:uid="{00000000-0005-0000-0000-000066240000}"/>
    <cellStyle name="Normal 12 2 3 6 4" xfId="9713" xr:uid="{00000000-0005-0000-0000-000067240000}"/>
    <cellStyle name="Normal 12 2 3 6 4 10" xfId="9714" xr:uid="{00000000-0005-0000-0000-000068240000}"/>
    <cellStyle name="Normal 12 2 3 6 4 2" xfId="9715" xr:uid="{00000000-0005-0000-0000-000069240000}"/>
    <cellStyle name="Normal 12 2 3 6 4 2 2" xfId="9716" xr:uid="{00000000-0005-0000-0000-00006A240000}"/>
    <cellStyle name="Normal 12 2 3 6 4 2 2 2" xfId="9717" xr:uid="{00000000-0005-0000-0000-00006B240000}"/>
    <cellStyle name="Normal 12 2 3 6 4 2 2 3" xfId="9718" xr:uid="{00000000-0005-0000-0000-00006C240000}"/>
    <cellStyle name="Normal 12 2 3 6 4 2 2 4" xfId="9719" xr:uid="{00000000-0005-0000-0000-00006D240000}"/>
    <cellStyle name="Normal 12 2 3 6 4 2 2 5" xfId="9720" xr:uid="{00000000-0005-0000-0000-00006E240000}"/>
    <cellStyle name="Normal 12 2 3 6 4 2 3" xfId="9721" xr:uid="{00000000-0005-0000-0000-00006F240000}"/>
    <cellStyle name="Normal 12 2 3 6 4 2 4" xfId="9722" xr:uid="{00000000-0005-0000-0000-000070240000}"/>
    <cellStyle name="Normal 12 2 3 6 4 2 5" xfId="9723" xr:uid="{00000000-0005-0000-0000-000071240000}"/>
    <cellStyle name="Normal 12 2 3 6 4 2 6" xfId="9724" xr:uid="{00000000-0005-0000-0000-000072240000}"/>
    <cellStyle name="Normal 12 2 3 6 4 2 7" xfId="9725" xr:uid="{00000000-0005-0000-0000-000073240000}"/>
    <cellStyle name="Normal 12 2 3 6 4 2 8" xfId="9726" xr:uid="{00000000-0005-0000-0000-000074240000}"/>
    <cellStyle name="Normal 12 2 3 6 4 3" xfId="9727" xr:uid="{00000000-0005-0000-0000-000075240000}"/>
    <cellStyle name="Normal 12 2 3 6 4 3 2" xfId="9728" xr:uid="{00000000-0005-0000-0000-000076240000}"/>
    <cellStyle name="Normal 12 2 3 6 4 3 2 2" xfId="9729" xr:uid="{00000000-0005-0000-0000-000077240000}"/>
    <cellStyle name="Normal 12 2 3 6 4 3 2 3" xfId="9730" xr:uid="{00000000-0005-0000-0000-000078240000}"/>
    <cellStyle name="Normal 12 2 3 6 4 3 2 4" xfId="9731" xr:uid="{00000000-0005-0000-0000-000079240000}"/>
    <cellStyle name="Normal 12 2 3 6 4 3 2 5" xfId="9732" xr:uid="{00000000-0005-0000-0000-00007A240000}"/>
    <cellStyle name="Normal 12 2 3 6 4 3 3" xfId="9733" xr:uid="{00000000-0005-0000-0000-00007B240000}"/>
    <cellStyle name="Normal 12 2 3 6 4 3 4" xfId="9734" xr:uid="{00000000-0005-0000-0000-00007C240000}"/>
    <cellStyle name="Normal 12 2 3 6 4 3 5" xfId="9735" xr:uid="{00000000-0005-0000-0000-00007D240000}"/>
    <cellStyle name="Normal 12 2 3 6 4 3 6" xfId="9736" xr:uid="{00000000-0005-0000-0000-00007E240000}"/>
    <cellStyle name="Normal 12 2 3 6 4 3 7" xfId="9737" xr:uid="{00000000-0005-0000-0000-00007F240000}"/>
    <cellStyle name="Normal 12 2 3 6 4 3 8" xfId="9738" xr:uid="{00000000-0005-0000-0000-000080240000}"/>
    <cellStyle name="Normal 12 2 3 6 4 4" xfId="9739" xr:uid="{00000000-0005-0000-0000-000081240000}"/>
    <cellStyle name="Normal 12 2 3 6 4 4 2" xfId="9740" xr:uid="{00000000-0005-0000-0000-000082240000}"/>
    <cellStyle name="Normal 12 2 3 6 4 4 3" xfId="9741" xr:uid="{00000000-0005-0000-0000-000083240000}"/>
    <cellStyle name="Normal 12 2 3 6 4 4 4" xfId="9742" xr:uid="{00000000-0005-0000-0000-000084240000}"/>
    <cellStyle name="Normal 12 2 3 6 4 4 5" xfId="9743" xr:uid="{00000000-0005-0000-0000-000085240000}"/>
    <cellStyle name="Normal 12 2 3 6 4 5" xfId="9744" xr:uid="{00000000-0005-0000-0000-000086240000}"/>
    <cellStyle name="Normal 12 2 3 6 4 6" xfId="9745" xr:uid="{00000000-0005-0000-0000-000087240000}"/>
    <cellStyle name="Normal 12 2 3 6 4 7" xfId="9746" xr:uid="{00000000-0005-0000-0000-000088240000}"/>
    <cellStyle name="Normal 12 2 3 6 4 8" xfId="9747" xr:uid="{00000000-0005-0000-0000-000089240000}"/>
    <cellStyle name="Normal 12 2 3 6 4 9" xfId="9748" xr:uid="{00000000-0005-0000-0000-00008A240000}"/>
    <cellStyle name="Normal 12 2 3 6 5" xfId="9749" xr:uid="{00000000-0005-0000-0000-00008B240000}"/>
    <cellStyle name="Normal 12 2 3 6 5 2" xfId="9750" xr:uid="{00000000-0005-0000-0000-00008C240000}"/>
    <cellStyle name="Normal 12 2 3 6 5 2 2" xfId="9751" xr:uid="{00000000-0005-0000-0000-00008D240000}"/>
    <cellStyle name="Normal 12 2 3 6 5 2 3" xfId="9752" xr:uid="{00000000-0005-0000-0000-00008E240000}"/>
    <cellStyle name="Normal 12 2 3 6 5 2 4" xfId="9753" xr:uid="{00000000-0005-0000-0000-00008F240000}"/>
    <cellStyle name="Normal 12 2 3 6 5 2 5" xfId="9754" xr:uid="{00000000-0005-0000-0000-000090240000}"/>
    <cellStyle name="Normal 12 2 3 6 5 3" xfId="9755" xr:uid="{00000000-0005-0000-0000-000091240000}"/>
    <cellStyle name="Normal 12 2 3 6 5 4" xfId="9756" xr:uid="{00000000-0005-0000-0000-000092240000}"/>
    <cellStyle name="Normal 12 2 3 6 5 5" xfId="9757" xr:uid="{00000000-0005-0000-0000-000093240000}"/>
    <cellStyle name="Normal 12 2 3 6 5 6" xfId="9758" xr:uid="{00000000-0005-0000-0000-000094240000}"/>
    <cellStyle name="Normal 12 2 3 6 5 7" xfId="9759" xr:uid="{00000000-0005-0000-0000-000095240000}"/>
    <cellStyle name="Normal 12 2 3 6 5 8" xfId="9760" xr:uid="{00000000-0005-0000-0000-000096240000}"/>
    <cellStyle name="Normal 12 2 3 6 6" xfId="9761" xr:uid="{00000000-0005-0000-0000-000097240000}"/>
    <cellStyle name="Normal 12 2 3 6 6 2" xfId="9762" xr:uid="{00000000-0005-0000-0000-000098240000}"/>
    <cellStyle name="Normal 12 2 3 6 6 2 2" xfId="9763" xr:uid="{00000000-0005-0000-0000-000099240000}"/>
    <cellStyle name="Normal 12 2 3 6 6 2 3" xfId="9764" xr:uid="{00000000-0005-0000-0000-00009A240000}"/>
    <cellStyle name="Normal 12 2 3 6 6 2 4" xfId="9765" xr:uid="{00000000-0005-0000-0000-00009B240000}"/>
    <cellStyle name="Normal 12 2 3 6 6 2 5" xfId="9766" xr:uid="{00000000-0005-0000-0000-00009C240000}"/>
    <cellStyle name="Normal 12 2 3 6 6 3" xfId="9767" xr:uid="{00000000-0005-0000-0000-00009D240000}"/>
    <cellStyle name="Normal 12 2 3 6 6 4" xfId="9768" xr:uid="{00000000-0005-0000-0000-00009E240000}"/>
    <cellStyle name="Normal 12 2 3 6 6 5" xfId="9769" xr:uid="{00000000-0005-0000-0000-00009F240000}"/>
    <cellStyle name="Normal 12 2 3 6 6 6" xfId="9770" xr:uid="{00000000-0005-0000-0000-0000A0240000}"/>
    <cellStyle name="Normal 12 2 3 6 6 7" xfId="9771" xr:uid="{00000000-0005-0000-0000-0000A1240000}"/>
    <cellStyle name="Normal 12 2 3 6 6 8" xfId="9772" xr:uid="{00000000-0005-0000-0000-0000A2240000}"/>
    <cellStyle name="Normal 12 2 3 6 7" xfId="9773" xr:uid="{00000000-0005-0000-0000-0000A3240000}"/>
    <cellStyle name="Normal 12 2 3 6 7 2" xfId="9774" xr:uid="{00000000-0005-0000-0000-0000A4240000}"/>
    <cellStyle name="Normal 12 2 3 6 7 3" xfId="9775" xr:uid="{00000000-0005-0000-0000-0000A5240000}"/>
    <cellStyle name="Normal 12 2 3 6 7 4" xfId="9776" xr:uid="{00000000-0005-0000-0000-0000A6240000}"/>
    <cellStyle name="Normal 12 2 3 6 7 5" xfId="9777" xr:uid="{00000000-0005-0000-0000-0000A7240000}"/>
    <cellStyle name="Normal 12 2 3 6 8" xfId="9778" xr:uid="{00000000-0005-0000-0000-0000A8240000}"/>
    <cellStyle name="Normal 12 2 3 6 9" xfId="9779" xr:uid="{00000000-0005-0000-0000-0000A9240000}"/>
    <cellStyle name="Normal 12 2 3 7" xfId="9780" xr:uid="{00000000-0005-0000-0000-0000AA240000}"/>
    <cellStyle name="Normal 12 2 3 7 10" xfId="9781" xr:uid="{00000000-0005-0000-0000-0000AB240000}"/>
    <cellStyle name="Normal 12 2 3 7 11" xfId="9782" xr:uid="{00000000-0005-0000-0000-0000AC240000}"/>
    <cellStyle name="Normal 12 2 3 7 12" xfId="9783" xr:uid="{00000000-0005-0000-0000-0000AD240000}"/>
    <cellStyle name="Normal 12 2 3 7 13" xfId="9784" xr:uid="{00000000-0005-0000-0000-0000AE240000}"/>
    <cellStyle name="Normal 12 2 3 7 2" xfId="9785" xr:uid="{00000000-0005-0000-0000-0000AF240000}"/>
    <cellStyle name="Normal 12 2 3 7 2 10" xfId="9786" xr:uid="{00000000-0005-0000-0000-0000B0240000}"/>
    <cellStyle name="Normal 12 2 3 7 2 11" xfId="9787" xr:uid="{00000000-0005-0000-0000-0000B1240000}"/>
    <cellStyle name="Normal 12 2 3 7 2 2" xfId="9788" xr:uid="{00000000-0005-0000-0000-0000B2240000}"/>
    <cellStyle name="Normal 12 2 3 7 2 2 10" xfId="9789" xr:uid="{00000000-0005-0000-0000-0000B3240000}"/>
    <cellStyle name="Normal 12 2 3 7 2 2 2" xfId="9790" xr:uid="{00000000-0005-0000-0000-0000B4240000}"/>
    <cellStyle name="Normal 12 2 3 7 2 2 2 2" xfId="9791" xr:uid="{00000000-0005-0000-0000-0000B5240000}"/>
    <cellStyle name="Normal 12 2 3 7 2 2 2 2 2" xfId="9792" xr:uid="{00000000-0005-0000-0000-0000B6240000}"/>
    <cellStyle name="Normal 12 2 3 7 2 2 2 2 3" xfId="9793" xr:uid="{00000000-0005-0000-0000-0000B7240000}"/>
    <cellStyle name="Normal 12 2 3 7 2 2 2 2 4" xfId="9794" xr:uid="{00000000-0005-0000-0000-0000B8240000}"/>
    <cellStyle name="Normal 12 2 3 7 2 2 2 2 5" xfId="9795" xr:uid="{00000000-0005-0000-0000-0000B9240000}"/>
    <cellStyle name="Normal 12 2 3 7 2 2 2 3" xfId="9796" xr:uid="{00000000-0005-0000-0000-0000BA240000}"/>
    <cellStyle name="Normal 12 2 3 7 2 2 2 4" xfId="9797" xr:uid="{00000000-0005-0000-0000-0000BB240000}"/>
    <cellStyle name="Normal 12 2 3 7 2 2 2 5" xfId="9798" xr:uid="{00000000-0005-0000-0000-0000BC240000}"/>
    <cellStyle name="Normal 12 2 3 7 2 2 2 6" xfId="9799" xr:uid="{00000000-0005-0000-0000-0000BD240000}"/>
    <cellStyle name="Normal 12 2 3 7 2 2 2 7" xfId="9800" xr:uid="{00000000-0005-0000-0000-0000BE240000}"/>
    <cellStyle name="Normal 12 2 3 7 2 2 2 8" xfId="9801" xr:uid="{00000000-0005-0000-0000-0000BF240000}"/>
    <cellStyle name="Normal 12 2 3 7 2 2 3" xfId="9802" xr:uid="{00000000-0005-0000-0000-0000C0240000}"/>
    <cellStyle name="Normal 12 2 3 7 2 2 3 2" xfId="9803" xr:uid="{00000000-0005-0000-0000-0000C1240000}"/>
    <cellStyle name="Normal 12 2 3 7 2 2 3 2 2" xfId="9804" xr:uid="{00000000-0005-0000-0000-0000C2240000}"/>
    <cellStyle name="Normal 12 2 3 7 2 2 3 2 3" xfId="9805" xr:uid="{00000000-0005-0000-0000-0000C3240000}"/>
    <cellStyle name="Normal 12 2 3 7 2 2 3 2 4" xfId="9806" xr:uid="{00000000-0005-0000-0000-0000C4240000}"/>
    <cellStyle name="Normal 12 2 3 7 2 2 3 2 5" xfId="9807" xr:uid="{00000000-0005-0000-0000-0000C5240000}"/>
    <cellStyle name="Normal 12 2 3 7 2 2 3 3" xfId="9808" xr:uid="{00000000-0005-0000-0000-0000C6240000}"/>
    <cellStyle name="Normal 12 2 3 7 2 2 3 4" xfId="9809" xr:uid="{00000000-0005-0000-0000-0000C7240000}"/>
    <cellStyle name="Normal 12 2 3 7 2 2 3 5" xfId="9810" xr:uid="{00000000-0005-0000-0000-0000C8240000}"/>
    <cellStyle name="Normal 12 2 3 7 2 2 3 6" xfId="9811" xr:uid="{00000000-0005-0000-0000-0000C9240000}"/>
    <cellStyle name="Normal 12 2 3 7 2 2 3 7" xfId="9812" xr:uid="{00000000-0005-0000-0000-0000CA240000}"/>
    <cellStyle name="Normal 12 2 3 7 2 2 3 8" xfId="9813" xr:uid="{00000000-0005-0000-0000-0000CB240000}"/>
    <cellStyle name="Normal 12 2 3 7 2 2 4" xfId="9814" xr:uid="{00000000-0005-0000-0000-0000CC240000}"/>
    <cellStyle name="Normal 12 2 3 7 2 2 4 2" xfId="9815" xr:uid="{00000000-0005-0000-0000-0000CD240000}"/>
    <cellStyle name="Normal 12 2 3 7 2 2 4 3" xfId="9816" xr:uid="{00000000-0005-0000-0000-0000CE240000}"/>
    <cellStyle name="Normal 12 2 3 7 2 2 4 4" xfId="9817" xr:uid="{00000000-0005-0000-0000-0000CF240000}"/>
    <cellStyle name="Normal 12 2 3 7 2 2 4 5" xfId="9818" xr:uid="{00000000-0005-0000-0000-0000D0240000}"/>
    <cellStyle name="Normal 12 2 3 7 2 2 5" xfId="9819" xr:uid="{00000000-0005-0000-0000-0000D1240000}"/>
    <cellStyle name="Normal 12 2 3 7 2 2 6" xfId="9820" xr:uid="{00000000-0005-0000-0000-0000D2240000}"/>
    <cellStyle name="Normal 12 2 3 7 2 2 7" xfId="9821" xr:uid="{00000000-0005-0000-0000-0000D3240000}"/>
    <cellStyle name="Normal 12 2 3 7 2 2 8" xfId="9822" xr:uid="{00000000-0005-0000-0000-0000D4240000}"/>
    <cellStyle name="Normal 12 2 3 7 2 2 9" xfId="9823" xr:uid="{00000000-0005-0000-0000-0000D5240000}"/>
    <cellStyle name="Normal 12 2 3 7 2 3" xfId="9824" xr:uid="{00000000-0005-0000-0000-0000D6240000}"/>
    <cellStyle name="Normal 12 2 3 7 2 3 2" xfId="9825" xr:uid="{00000000-0005-0000-0000-0000D7240000}"/>
    <cellStyle name="Normal 12 2 3 7 2 3 2 2" xfId="9826" xr:uid="{00000000-0005-0000-0000-0000D8240000}"/>
    <cellStyle name="Normal 12 2 3 7 2 3 2 3" xfId="9827" xr:uid="{00000000-0005-0000-0000-0000D9240000}"/>
    <cellStyle name="Normal 12 2 3 7 2 3 2 4" xfId="9828" xr:uid="{00000000-0005-0000-0000-0000DA240000}"/>
    <cellStyle name="Normal 12 2 3 7 2 3 2 5" xfId="9829" xr:uid="{00000000-0005-0000-0000-0000DB240000}"/>
    <cellStyle name="Normal 12 2 3 7 2 3 3" xfId="9830" xr:uid="{00000000-0005-0000-0000-0000DC240000}"/>
    <cellStyle name="Normal 12 2 3 7 2 3 4" xfId="9831" xr:uid="{00000000-0005-0000-0000-0000DD240000}"/>
    <cellStyle name="Normal 12 2 3 7 2 3 5" xfId="9832" xr:uid="{00000000-0005-0000-0000-0000DE240000}"/>
    <cellStyle name="Normal 12 2 3 7 2 3 6" xfId="9833" xr:uid="{00000000-0005-0000-0000-0000DF240000}"/>
    <cellStyle name="Normal 12 2 3 7 2 3 7" xfId="9834" xr:uid="{00000000-0005-0000-0000-0000E0240000}"/>
    <cellStyle name="Normal 12 2 3 7 2 3 8" xfId="9835" xr:uid="{00000000-0005-0000-0000-0000E1240000}"/>
    <cellStyle name="Normal 12 2 3 7 2 4" xfId="9836" xr:uid="{00000000-0005-0000-0000-0000E2240000}"/>
    <cellStyle name="Normal 12 2 3 7 2 4 2" xfId="9837" xr:uid="{00000000-0005-0000-0000-0000E3240000}"/>
    <cellStyle name="Normal 12 2 3 7 2 4 2 2" xfId="9838" xr:uid="{00000000-0005-0000-0000-0000E4240000}"/>
    <cellStyle name="Normal 12 2 3 7 2 4 2 3" xfId="9839" xr:uid="{00000000-0005-0000-0000-0000E5240000}"/>
    <cellStyle name="Normal 12 2 3 7 2 4 2 4" xfId="9840" xr:uid="{00000000-0005-0000-0000-0000E6240000}"/>
    <cellStyle name="Normal 12 2 3 7 2 4 2 5" xfId="9841" xr:uid="{00000000-0005-0000-0000-0000E7240000}"/>
    <cellStyle name="Normal 12 2 3 7 2 4 3" xfId="9842" xr:uid="{00000000-0005-0000-0000-0000E8240000}"/>
    <cellStyle name="Normal 12 2 3 7 2 4 4" xfId="9843" xr:uid="{00000000-0005-0000-0000-0000E9240000}"/>
    <cellStyle name="Normal 12 2 3 7 2 4 5" xfId="9844" xr:uid="{00000000-0005-0000-0000-0000EA240000}"/>
    <cellStyle name="Normal 12 2 3 7 2 4 6" xfId="9845" xr:uid="{00000000-0005-0000-0000-0000EB240000}"/>
    <cellStyle name="Normal 12 2 3 7 2 4 7" xfId="9846" xr:uid="{00000000-0005-0000-0000-0000EC240000}"/>
    <cellStyle name="Normal 12 2 3 7 2 4 8" xfId="9847" xr:uid="{00000000-0005-0000-0000-0000ED240000}"/>
    <cellStyle name="Normal 12 2 3 7 2 5" xfId="9848" xr:uid="{00000000-0005-0000-0000-0000EE240000}"/>
    <cellStyle name="Normal 12 2 3 7 2 5 2" xfId="9849" xr:uid="{00000000-0005-0000-0000-0000EF240000}"/>
    <cellStyle name="Normal 12 2 3 7 2 5 3" xfId="9850" xr:uid="{00000000-0005-0000-0000-0000F0240000}"/>
    <cellStyle name="Normal 12 2 3 7 2 5 4" xfId="9851" xr:uid="{00000000-0005-0000-0000-0000F1240000}"/>
    <cellStyle name="Normal 12 2 3 7 2 5 5" xfId="9852" xr:uid="{00000000-0005-0000-0000-0000F2240000}"/>
    <cellStyle name="Normal 12 2 3 7 2 6" xfId="9853" xr:uid="{00000000-0005-0000-0000-0000F3240000}"/>
    <cellStyle name="Normal 12 2 3 7 2 7" xfId="9854" xr:uid="{00000000-0005-0000-0000-0000F4240000}"/>
    <cellStyle name="Normal 12 2 3 7 2 8" xfId="9855" xr:uid="{00000000-0005-0000-0000-0000F5240000}"/>
    <cellStyle name="Normal 12 2 3 7 2 9" xfId="9856" xr:uid="{00000000-0005-0000-0000-0000F6240000}"/>
    <cellStyle name="Normal 12 2 3 7 3" xfId="9857" xr:uid="{00000000-0005-0000-0000-0000F7240000}"/>
    <cellStyle name="Normal 12 2 3 7 3 10" xfId="9858" xr:uid="{00000000-0005-0000-0000-0000F8240000}"/>
    <cellStyle name="Normal 12 2 3 7 3 11" xfId="9859" xr:uid="{00000000-0005-0000-0000-0000F9240000}"/>
    <cellStyle name="Normal 12 2 3 7 3 2" xfId="9860" xr:uid="{00000000-0005-0000-0000-0000FA240000}"/>
    <cellStyle name="Normal 12 2 3 7 3 2 10" xfId="9861" xr:uid="{00000000-0005-0000-0000-0000FB240000}"/>
    <cellStyle name="Normal 12 2 3 7 3 2 2" xfId="9862" xr:uid="{00000000-0005-0000-0000-0000FC240000}"/>
    <cellStyle name="Normal 12 2 3 7 3 2 2 2" xfId="9863" xr:uid="{00000000-0005-0000-0000-0000FD240000}"/>
    <cellStyle name="Normal 12 2 3 7 3 2 2 2 2" xfId="9864" xr:uid="{00000000-0005-0000-0000-0000FE240000}"/>
    <cellStyle name="Normal 12 2 3 7 3 2 2 2 3" xfId="9865" xr:uid="{00000000-0005-0000-0000-0000FF240000}"/>
    <cellStyle name="Normal 12 2 3 7 3 2 2 2 4" xfId="9866" xr:uid="{00000000-0005-0000-0000-000000250000}"/>
    <cellStyle name="Normal 12 2 3 7 3 2 2 2 5" xfId="9867" xr:uid="{00000000-0005-0000-0000-000001250000}"/>
    <cellStyle name="Normal 12 2 3 7 3 2 2 3" xfId="9868" xr:uid="{00000000-0005-0000-0000-000002250000}"/>
    <cellStyle name="Normal 12 2 3 7 3 2 2 4" xfId="9869" xr:uid="{00000000-0005-0000-0000-000003250000}"/>
    <cellStyle name="Normal 12 2 3 7 3 2 2 5" xfId="9870" xr:uid="{00000000-0005-0000-0000-000004250000}"/>
    <cellStyle name="Normal 12 2 3 7 3 2 2 6" xfId="9871" xr:uid="{00000000-0005-0000-0000-000005250000}"/>
    <cellStyle name="Normal 12 2 3 7 3 2 2 7" xfId="9872" xr:uid="{00000000-0005-0000-0000-000006250000}"/>
    <cellStyle name="Normal 12 2 3 7 3 2 2 8" xfId="9873" xr:uid="{00000000-0005-0000-0000-000007250000}"/>
    <cellStyle name="Normal 12 2 3 7 3 2 3" xfId="9874" xr:uid="{00000000-0005-0000-0000-000008250000}"/>
    <cellStyle name="Normal 12 2 3 7 3 2 3 2" xfId="9875" xr:uid="{00000000-0005-0000-0000-000009250000}"/>
    <cellStyle name="Normal 12 2 3 7 3 2 3 2 2" xfId="9876" xr:uid="{00000000-0005-0000-0000-00000A250000}"/>
    <cellStyle name="Normal 12 2 3 7 3 2 3 2 3" xfId="9877" xr:uid="{00000000-0005-0000-0000-00000B250000}"/>
    <cellStyle name="Normal 12 2 3 7 3 2 3 2 4" xfId="9878" xr:uid="{00000000-0005-0000-0000-00000C250000}"/>
    <cellStyle name="Normal 12 2 3 7 3 2 3 2 5" xfId="9879" xr:uid="{00000000-0005-0000-0000-00000D250000}"/>
    <cellStyle name="Normal 12 2 3 7 3 2 3 3" xfId="9880" xr:uid="{00000000-0005-0000-0000-00000E250000}"/>
    <cellStyle name="Normal 12 2 3 7 3 2 3 4" xfId="9881" xr:uid="{00000000-0005-0000-0000-00000F250000}"/>
    <cellStyle name="Normal 12 2 3 7 3 2 3 5" xfId="9882" xr:uid="{00000000-0005-0000-0000-000010250000}"/>
    <cellStyle name="Normal 12 2 3 7 3 2 3 6" xfId="9883" xr:uid="{00000000-0005-0000-0000-000011250000}"/>
    <cellStyle name="Normal 12 2 3 7 3 2 3 7" xfId="9884" xr:uid="{00000000-0005-0000-0000-000012250000}"/>
    <cellStyle name="Normal 12 2 3 7 3 2 3 8" xfId="9885" xr:uid="{00000000-0005-0000-0000-000013250000}"/>
    <cellStyle name="Normal 12 2 3 7 3 2 4" xfId="9886" xr:uid="{00000000-0005-0000-0000-000014250000}"/>
    <cellStyle name="Normal 12 2 3 7 3 2 4 2" xfId="9887" xr:uid="{00000000-0005-0000-0000-000015250000}"/>
    <cellStyle name="Normal 12 2 3 7 3 2 4 3" xfId="9888" xr:uid="{00000000-0005-0000-0000-000016250000}"/>
    <cellStyle name="Normal 12 2 3 7 3 2 4 4" xfId="9889" xr:uid="{00000000-0005-0000-0000-000017250000}"/>
    <cellStyle name="Normal 12 2 3 7 3 2 4 5" xfId="9890" xr:uid="{00000000-0005-0000-0000-000018250000}"/>
    <cellStyle name="Normal 12 2 3 7 3 2 5" xfId="9891" xr:uid="{00000000-0005-0000-0000-000019250000}"/>
    <cellStyle name="Normal 12 2 3 7 3 2 6" xfId="9892" xr:uid="{00000000-0005-0000-0000-00001A250000}"/>
    <cellStyle name="Normal 12 2 3 7 3 2 7" xfId="9893" xr:uid="{00000000-0005-0000-0000-00001B250000}"/>
    <cellStyle name="Normal 12 2 3 7 3 2 8" xfId="9894" xr:uid="{00000000-0005-0000-0000-00001C250000}"/>
    <cellStyle name="Normal 12 2 3 7 3 2 9" xfId="9895" xr:uid="{00000000-0005-0000-0000-00001D250000}"/>
    <cellStyle name="Normal 12 2 3 7 3 3" xfId="9896" xr:uid="{00000000-0005-0000-0000-00001E250000}"/>
    <cellStyle name="Normal 12 2 3 7 3 3 2" xfId="9897" xr:uid="{00000000-0005-0000-0000-00001F250000}"/>
    <cellStyle name="Normal 12 2 3 7 3 3 2 2" xfId="9898" xr:uid="{00000000-0005-0000-0000-000020250000}"/>
    <cellStyle name="Normal 12 2 3 7 3 3 2 3" xfId="9899" xr:uid="{00000000-0005-0000-0000-000021250000}"/>
    <cellStyle name="Normal 12 2 3 7 3 3 2 4" xfId="9900" xr:uid="{00000000-0005-0000-0000-000022250000}"/>
    <cellStyle name="Normal 12 2 3 7 3 3 2 5" xfId="9901" xr:uid="{00000000-0005-0000-0000-000023250000}"/>
    <cellStyle name="Normal 12 2 3 7 3 3 3" xfId="9902" xr:uid="{00000000-0005-0000-0000-000024250000}"/>
    <cellStyle name="Normal 12 2 3 7 3 3 4" xfId="9903" xr:uid="{00000000-0005-0000-0000-000025250000}"/>
    <cellStyle name="Normal 12 2 3 7 3 3 5" xfId="9904" xr:uid="{00000000-0005-0000-0000-000026250000}"/>
    <cellStyle name="Normal 12 2 3 7 3 3 6" xfId="9905" xr:uid="{00000000-0005-0000-0000-000027250000}"/>
    <cellStyle name="Normal 12 2 3 7 3 3 7" xfId="9906" xr:uid="{00000000-0005-0000-0000-000028250000}"/>
    <cellStyle name="Normal 12 2 3 7 3 3 8" xfId="9907" xr:uid="{00000000-0005-0000-0000-000029250000}"/>
    <cellStyle name="Normal 12 2 3 7 3 4" xfId="9908" xr:uid="{00000000-0005-0000-0000-00002A250000}"/>
    <cellStyle name="Normal 12 2 3 7 3 4 2" xfId="9909" xr:uid="{00000000-0005-0000-0000-00002B250000}"/>
    <cellStyle name="Normal 12 2 3 7 3 4 2 2" xfId="9910" xr:uid="{00000000-0005-0000-0000-00002C250000}"/>
    <cellStyle name="Normal 12 2 3 7 3 4 2 3" xfId="9911" xr:uid="{00000000-0005-0000-0000-00002D250000}"/>
    <cellStyle name="Normal 12 2 3 7 3 4 2 4" xfId="9912" xr:uid="{00000000-0005-0000-0000-00002E250000}"/>
    <cellStyle name="Normal 12 2 3 7 3 4 2 5" xfId="9913" xr:uid="{00000000-0005-0000-0000-00002F250000}"/>
    <cellStyle name="Normal 12 2 3 7 3 4 3" xfId="9914" xr:uid="{00000000-0005-0000-0000-000030250000}"/>
    <cellStyle name="Normal 12 2 3 7 3 4 4" xfId="9915" xr:uid="{00000000-0005-0000-0000-000031250000}"/>
    <cellStyle name="Normal 12 2 3 7 3 4 5" xfId="9916" xr:uid="{00000000-0005-0000-0000-000032250000}"/>
    <cellStyle name="Normal 12 2 3 7 3 4 6" xfId="9917" xr:uid="{00000000-0005-0000-0000-000033250000}"/>
    <cellStyle name="Normal 12 2 3 7 3 4 7" xfId="9918" xr:uid="{00000000-0005-0000-0000-000034250000}"/>
    <cellStyle name="Normal 12 2 3 7 3 4 8" xfId="9919" xr:uid="{00000000-0005-0000-0000-000035250000}"/>
    <cellStyle name="Normal 12 2 3 7 3 5" xfId="9920" xr:uid="{00000000-0005-0000-0000-000036250000}"/>
    <cellStyle name="Normal 12 2 3 7 3 5 2" xfId="9921" xr:uid="{00000000-0005-0000-0000-000037250000}"/>
    <cellStyle name="Normal 12 2 3 7 3 5 3" xfId="9922" xr:uid="{00000000-0005-0000-0000-000038250000}"/>
    <cellStyle name="Normal 12 2 3 7 3 5 4" xfId="9923" xr:uid="{00000000-0005-0000-0000-000039250000}"/>
    <cellStyle name="Normal 12 2 3 7 3 5 5" xfId="9924" xr:uid="{00000000-0005-0000-0000-00003A250000}"/>
    <cellStyle name="Normal 12 2 3 7 3 6" xfId="9925" xr:uid="{00000000-0005-0000-0000-00003B250000}"/>
    <cellStyle name="Normal 12 2 3 7 3 7" xfId="9926" xr:uid="{00000000-0005-0000-0000-00003C250000}"/>
    <cellStyle name="Normal 12 2 3 7 3 8" xfId="9927" xr:uid="{00000000-0005-0000-0000-00003D250000}"/>
    <cellStyle name="Normal 12 2 3 7 3 9" xfId="9928" xr:uid="{00000000-0005-0000-0000-00003E250000}"/>
    <cellStyle name="Normal 12 2 3 7 4" xfId="9929" xr:uid="{00000000-0005-0000-0000-00003F250000}"/>
    <cellStyle name="Normal 12 2 3 7 4 10" xfId="9930" xr:uid="{00000000-0005-0000-0000-000040250000}"/>
    <cellStyle name="Normal 12 2 3 7 4 2" xfId="9931" xr:uid="{00000000-0005-0000-0000-000041250000}"/>
    <cellStyle name="Normal 12 2 3 7 4 2 2" xfId="9932" xr:uid="{00000000-0005-0000-0000-000042250000}"/>
    <cellStyle name="Normal 12 2 3 7 4 2 2 2" xfId="9933" xr:uid="{00000000-0005-0000-0000-000043250000}"/>
    <cellStyle name="Normal 12 2 3 7 4 2 2 3" xfId="9934" xr:uid="{00000000-0005-0000-0000-000044250000}"/>
    <cellStyle name="Normal 12 2 3 7 4 2 2 4" xfId="9935" xr:uid="{00000000-0005-0000-0000-000045250000}"/>
    <cellStyle name="Normal 12 2 3 7 4 2 2 5" xfId="9936" xr:uid="{00000000-0005-0000-0000-000046250000}"/>
    <cellStyle name="Normal 12 2 3 7 4 2 3" xfId="9937" xr:uid="{00000000-0005-0000-0000-000047250000}"/>
    <cellStyle name="Normal 12 2 3 7 4 2 4" xfId="9938" xr:uid="{00000000-0005-0000-0000-000048250000}"/>
    <cellStyle name="Normal 12 2 3 7 4 2 5" xfId="9939" xr:uid="{00000000-0005-0000-0000-000049250000}"/>
    <cellStyle name="Normal 12 2 3 7 4 2 6" xfId="9940" xr:uid="{00000000-0005-0000-0000-00004A250000}"/>
    <cellStyle name="Normal 12 2 3 7 4 2 7" xfId="9941" xr:uid="{00000000-0005-0000-0000-00004B250000}"/>
    <cellStyle name="Normal 12 2 3 7 4 2 8" xfId="9942" xr:uid="{00000000-0005-0000-0000-00004C250000}"/>
    <cellStyle name="Normal 12 2 3 7 4 3" xfId="9943" xr:uid="{00000000-0005-0000-0000-00004D250000}"/>
    <cellStyle name="Normal 12 2 3 7 4 3 2" xfId="9944" xr:uid="{00000000-0005-0000-0000-00004E250000}"/>
    <cellStyle name="Normal 12 2 3 7 4 3 2 2" xfId="9945" xr:uid="{00000000-0005-0000-0000-00004F250000}"/>
    <cellStyle name="Normal 12 2 3 7 4 3 2 3" xfId="9946" xr:uid="{00000000-0005-0000-0000-000050250000}"/>
    <cellStyle name="Normal 12 2 3 7 4 3 2 4" xfId="9947" xr:uid="{00000000-0005-0000-0000-000051250000}"/>
    <cellStyle name="Normal 12 2 3 7 4 3 2 5" xfId="9948" xr:uid="{00000000-0005-0000-0000-000052250000}"/>
    <cellStyle name="Normal 12 2 3 7 4 3 3" xfId="9949" xr:uid="{00000000-0005-0000-0000-000053250000}"/>
    <cellStyle name="Normal 12 2 3 7 4 3 4" xfId="9950" xr:uid="{00000000-0005-0000-0000-000054250000}"/>
    <cellStyle name="Normal 12 2 3 7 4 3 5" xfId="9951" xr:uid="{00000000-0005-0000-0000-000055250000}"/>
    <cellStyle name="Normal 12 2 3 7 4 3 6" xfId="9952" xr:uid="{00000000-0005-0000-0000-000056250000}"/>
    <cellStyle name="Normal 12 2 3 7 4 3 7" xfId="9953" xr:uid="{00000000-0005-0000-0000-000057250000}"/>
    <cellStyle name="Normal 12 2 3 7 4 3 8" xfId="9954" xr:uid="{00000000-0005-0000-0000-000058250000}"/>
    <cellStyle name="Normal 12 2 3 7 4 4" xfId="9955" xr:uid="{00000000-0005-0000-0000-000059250000}"/>
    <cellStyle name="Normal 12 2 3 7 4 4 2" xfId="9956" xr:uid="{00000000-0005-0000-0000-00005A250000}"/>
    <cellStyle name="Normal 12 2 3 7 4 4 3" xfId="9957" xr:uid="{00000000-0005-0000-0000-00005B250000}"/>
    <cellStyle name="Normal 12 2 3 7 4 4 4" xfId="9958" xr:uid="{00000000-0005-0000-0000-00005C250000}"/>
    <cellStyle name="Normal 12 2 3 7 4 4 5" xfId="9959" xr:uid="{00000000-0005-0000-0000-00005D250000}"/>
    <cellStyle name="Normal 12 2 3 7 4 5" xfId="9960" xr:uid="{00000000-0005-0000-0000-00005E250000}"/>
    <cellStyle name="Normal 12 2 3 7 4 6" xfId="9961" xr:uid="{00000000-0005-0000-0000-00005F250000}"/>
    <cellStyle name="Normal 12 2 3 7 4 7" xfId="9962" xr:uid="{00000000-0005-0000-0000-000060250000}"/>
    <cellStyle name="Normal 12 2 3 7 4 8" xfId="9963" xr:uid="{00000000-0005-0000-0000-000061250000}"/>
    <cellStyle name="Normal 12 2 3 7 4 9" xfId="9964" xr:uid="{00000000-0005-0000-0000-000062250000}"/>
    <cellStyle name="Normal 12 2 3 7 5" xfId="9965" xr:uid="{00000000-0005-0000-0000-000063250000}"/>
    <cellStyle name="Normal 12 2 3 7 5 2" xfId="9966" xr:uid="{00000000-0005-0000-0000-000064250000}"/>
    <cellStyle name="Normal 12 2 3 7 5 2 2" xfId="9967" xr:uid="{00000000-0005-0000-0000-000065250000}"/>
    <cellStyle name="Normal 12 2 3 7 5 2 3" xfId="9968" xr:uid="{00000000-0005-0000-0000-000066250000}"/>
    <cellStyle name="Normal 12 2 3 7 5 2 4" xfId="9969" xr:uid="{00000000-0005-0000-0000-000067250000}"/>
    <cellStyle name="Normal 12 2 3 7 5 2 5" xfId="9970" xr:uid="{00000000-0005-0000-0000-000068250000}"/>
    <cellStyle name="Normal 12 2 3 7 5 3" xfId="9971" xr:uid="{00000000-0005-0000-0000-000069250000}"/>
    <cellStyle name="Normal 12 2 3 7 5 4" xfId="9972" xr:uid="{00000000-0005-0000-0000-00006A250000}"/>
    <cellStyle name="Normal 12 2 3 7 5 5" xfId="9973" xr:uid="{00000000-0005-0000-0000-00006B250000}"/>
    <cellStyle name="Normal 12 2 3 7 5 6" xfId="9974" xr:uid="{00000000-0005-0000-0000-00006C250000}"/>
    <cellStyle name="Normal 12 2 3 7 5 7" xfId="9975" xr:uid="{00000000-0005-0000-0000-00006D250000}"/>
    <cellStyle name="Normal 12 2 3 7 5 8" xfId="9976" xr:uid="{00000000-0005-0000-0000-00006E250000}"/>
    <cellStyle name="Normal 12 2 3 7 6" xfId="9977" xr:uid="{00000000-0005-0000-0000-00006F250000}"/>
    <cellStyle name="Normal 12 2 3 7 6 2" xfId="9978" xr:uid="{00000000-0005-0000-0000-000070250000}"/>
    <cellStyle name="Normal 12 2 3 7 6 2 2" xfId="9979" xr:uid="{00000000-0005-0000-0000-000071250000}"/>
    <cellStyle name="Normal 12 2 3 7 6 2 3" xfId="9980" xr:uid="{00000000-0005-0000-0000-000072250000}"/>
    <cellStyle name="Normal 12 2 3 7 6 2 4" xfId="9981" xr:uid="{00000000-0005-0000-0000-000073250000}"/>
    <cellStyle name="Normal 12 2 3 7 6 2 5" xfId="9982" xr:uid="{00000000-0005-0000-0000-000074250000}"/>
    <cellStyle name="Normal 12 2 3 7 6 3" xfId="9983" xr:uid="{00000000-0005-0000-0000-000075250000}"/>
    <cellStyle name="Normal 12 2 3 7 6 4" xfId="9984" xr:uid="{00000000-0005-0000-0000-000076250000}"/>
    <cellStyle name="Normal 12 2 3 7 6 5" xfId="9985" xr:uid="{00000000-0005-0000-0000-000077250000}"/>
    <cellStyle name="Normal 12 2 3 7 6 6" xfId="9986" xr:uid="{00000000-0005-0000-0000-000078250000}"/>
    <cellStyle name="Normal 12 2 3 7 6 7" xfId="9987" xr:uid="{00000000-0005-0000-0000-000079250000}"/>
    <cellStyle name="Normal 12 2 3 7 6 8" xfId="9988" xr:uid="{00000000-0005-0000-0000-00007A250000}"/>
    <cellStyle name="Normal 12 2 3 7 7" xfId="9989" xr:uid="{00000000-0005-0000-0000-00007B250000}"/>
    <cellStyle name="Normal 12 2 3 7 7 2" xfId="9990" xr:uid="{00000000-0005-0000-0000-00007C250000}"/>
    <cellStyle name="Normal 12 2 3 7 7 3" xfId="9991" xr:uid="{00000000-0005-0000-0000-00007D250000}"/>
    <cellStyle name="Normal 12 2 3 7 7 4" xfId="9992" xr:uid="{00000000-0005-0000-0000-00007E250000}"/>
    <cellStyle name="Normal 12 2 3 7 7 5" xfId="9993" xr:uid="{00000000-0005-0000-0000-00007F250000}"/>
    <cellStyle name="Normal 12 2 3 7 8" xfId="9994" xr:uid="{00000000-0005-0000-0000-000080250000}"/>
    <cellStyle name="Normal 12 2 3 7 9" xfId="9995" xr:uid="{00000000-0005-0000-0000-000081250000}"/>
    <cellStyle name="Normal 12 2 3 8" xfId="9996" xr:uid="{00000000-0005-0000-0000-000082250000}"/>
    <cellStyle name="Normal 12 2 3 8 10" xfId="9997" xr:uid="{00000000-0005-0000-0000-000083250000}"/>
    <cellStyle name="Normal 12 2 3 8 11" xfId="9998" xr:uid="{00000000-0005-0000-0000-000084250000}"/>
    <cellStyle name="Normal 12 2 3 8 12" xfId="9999" xr:uid="{00000000-0005-0000-0000-000085250000}"/>
    <cellStyle name="Normal 12 2 3 8 13" xfId="10000" xr:uid="{00000000-0005-0000-0000-000086250000}"/>
    <cellStyle name="Normal 12 2 3 8 2" xfId="10001" xr:uid="{00000000-0005-0000-0000-000087250000}"/>
    <cellStyle name="Normal 12 2 3 8 2 10" xfId="10002" xr:uid="{00000000-0005-0000-0000-000088250000}"/>
    <cellStyle name="Normal 12 2 3 8 2 11" xfId="10003" xr:uid="{00000000-0005-0000-0000-000089250000}"/>
    <cellStyle name="Normal 12 2 3 8 2 2" xfId="10004" xr:uid="{00000000-0005-0000-0000-00008A250000}"/>
    <cellStyle name="Normal 12 2 3 8 2 2 10" xfId="10005" xr:uid="{00000000-0005-0000-0000-00008B250000}"/>
    <cellStyle name="Normal 12 2 3 8 2 2 2" xfId="10006" xr:uid="{00000000-0005-0000-0000-00008C250000}"/>
    <cellStyle name="Normal 12 2 3 8 2 2 2 2" xfId="10007" xr:uid="{00000000-0005-0000-0000-00008D250000}"/>
    <cellStyle name="Normal 12 2 3 8 2 2 2 2 2" xfId="10008" xr:uid="{00000000-0005-0000-0000-00008E250000}"/>
    <cellStyle name="Normal 12 2 3 8 2 2 2 2 3" xfId="10009" xr:uid="{00000000-0005-0000-0000-00008F250000}"/>
    <cellStyle name="Normal 12 2 3 8 2 2 2 2 4" xfId="10010" xr:uid="{00000000-0005-0000-0000-000090250000}"/>
    <cellStyle name="Normal 12 2 3 8 2 2 2 2 5" xfId="10011" xr:uid="{00000000-0005-0000-0000-000091250000}"/>
    <cellStyle name="Normal 12 2 3 8 2 2 2 3" xfId="10012" xr:uid="{00000000-0005-0000-0000-000092250000}"/>
    <cellStyle name="Normal 12 2 3 8 2 2 2 4" xfId="10013" xr:uid="{00000000-0005-0000-0000-000093250000}"/>
    <cellStyle name="Normal 12 2 3 8 2 2 2 5" xfId="10014" xr:uid="{00000000-0005-0000-0000-000094250000}"/>
    <cellStyle name="Normal 12 2 3 8 2 2 2 6" xfId="10015" xr:uid="{00000000-0005-0000-0000-000095250000}"/>
    <cellStyle name="Normal 12 2 3 8 2 2 2 7" xfId="10016" xr:uid="{00000000-0005-0000-0000-000096250000}"/>
    <cellStyle name="Normal 12 2 3 8 2 2 2 8" xfId="10017" xr:uid="{00000000-0005-0000-0000-000097250000}"/>
    <cellStyle name="Normal 12 2 3 8 2 2 3" xfId="10018" xr:uid="{00000000-0005-0000-0000-000098250000}"/>
    <cellStyle name="Normal 12 2 3 8 2 2 3 2" xfId="10019" xr:uid="{00000000-0005-0000-0000-000099250000}"/>
    <cellStyle name="Normal 12 2 3 8 2 2 3 2 2" xfId="10020" xr:uid="{00000000-0005-0000-0000-00009A250000}"/>
    <cellStyle name="Normal 12 2 3 8 2 2 3 2 3" xfId="10021" xr:uid="{00000000-0005-0000-0000-00009B250000}"/>
    <cellStyle name="Normal 12 2 3 8 2 2 3 2 4" xfId="10022" xr:uid="{00000000-0005-0000-0000-00009C250000}"/>
    <cellStyle name="Normal 12 2 3 8 2 2 3 2 5" xfId="10023" xr:uid="{00000000-0005-0000-0000-00009D250000}"/>
    <cellStyle name="Normal 12 2 3 8 2 2 3 3" xfId="10024" xr:uid="{00000000-0005-0000-0000-00009E250000}"/>
    <cellStyle name="Normal 12 2 3 8 2 2 3 4" xfId="10025" xr:uid="{00000000-0005-0000-0000-00009F250000}"/>
    <cellStyle name="Normal 12 2 3 8 2 2 3 5" xfId="10026" xr:uid="{00000000-0005-0000-0000-0000A0250000}"/>
    <cellStyle name="Normal 12 2 3 8 2 2 3 6" xfId="10027" xr:uid="{00000000-0005-0000-0000-0000A1250000}"/>
    <cellStyle name="Normal 12 2 3 8 2 2 3 7" xfId="10028" xr:uid="{00000000-0005-0000-0000-0000A2250000}"/>
    <cellStyle name="Normal 12 2 3 8 2 2 3 8" xfId="10029" xr:uid="{00000000-0005-0000-0000-0000A3250000}"/>
    <cellStyle name="Normal 12 2 3 8 2 2 4" xfId="10030" xr:uid="{00000000-0005-0000-0000-0000A4250000}"/>
    <cellStyle name="Normal 12 2 3 8 2 2 4 2" xfId="10031" xr:uid="{00000000-0005-0000-0000-0000A5250000}"/>
    <cellStyle name="Normal 12 2 3 8 2 2 4 3" xfId="10032" xr:uid="{00000000-0005-0000-0000-0000A6250000}"/>
    <cellStyle name="Normal 12 2 3 8 2 2 4 4" xfId="10033" xr:uid="{00000000-0005-0000-0000-0000A7250000}"/>
    <cellStyle name="Normal 12 2 3 8 2 2 4 5" xfId="10034" xr:uid="{00000000-0005-0000-0000-0000A8250000}"/>
    <cellStyle name="Normal 12 2 3 8 2 2 5" xfId="10035" xr:uid="{00000000-0005-0000-0000-0000A9250000}"/>
    <cellStyle name="Normal 12 2 3 8 2 2 6" xfId="10036" xr:uid="{00000000-0005-0000-0000-0000AA250000}"/>
    <cellStyle name="Normal 12 2 3 8 2 2 7" xfId="10037" xr:uid="{00000000-0005-0000-0000-0000AB250000}"/>
    <cellStyle name="Normal 12 2 3 8 2 2 8" xfId="10038" xr:uid="{00000000-0005-0000-0000-0000AC250000}"/>
    <cellStyle name="Normal 12 2 3 8 2 2 9" xfId="10039" xr:uid="{00000000-0005-0000-0000-0000AD250000}"/>
    <cellStyle name="Normal 12 2 3 8 2 3" xfId="10040" xr:uid="{00000000-0005-0000-0000-0000AE250000}"/>
    <cellStyle name="Normal 12 2 3 8 2 3 2" xfId="10041" xr:uid="{00000000-0005-0000-0000-0000AF250000}"/>
    <cellStyle name="Normal 12 2 3 8 2 3 2 2" xfId="10042" xr:uid="{00000000-0005-0000-0000-0000B0250000}"/>
    <cellStyle name="Normal 12 2 3 8 2 3 2 3" xfId="10043" xr:uid="{00000000-0005-0000-0000-0000B1250000}"/>
    <cellStyle name="Normal 12 2 3 8 2 3 2 4" xfId="10044" xr:uid="{00000000-0005-0000-0000-0000B2250000}"/>
    <cellStyle name="Normal 12 2 3 8 2 3 2 5" xfId="10045" xr:uid="{00000000-0005-0000-0000-0000B3250000}"/>
    <cellStyle name="Normal 12 2 3 8 2 3 3" xfId="10046" xr:uid="{00000000-0005-0000-0000-0000B4250000}"/>
    <cellStyle name="Normal 12 2 3 8 2 3 4" xfId="10047" xr:uid="{00000000-0005-0000-0000-0000B5250000}"/>
    <cellStyle name="Normal 12 2 3 8 2 3 5" xfId="10048" xr:uid="{00000000-0005-0000-0000-0000B6250000}"/>
    <cellStyle name="Normal 12 2 3 8 2 3 6" xfId="10049" xr:uid="{00000000-0005-0000-0000-0000B7250000}"/>
    <cellStyle name="Normal 12 2 3 8 2 3 7" xfId="10050" xr:uid="{00000000-0005-0000-0000-0000B8250000}"/>
    <cellStyle name="Normal 12 2 3 8 2 3 8" xfId="10051" xr:uid="{00000000-0005-0000-0000-0000B9250000}"/>
    <cellStyle name="Normal 12 2 3 8 2 4" xfId="10052" xr:uid="{00000000-0005-0000-0000-0000BA250000}"/>
    <cellStyle name="Normal 12 2 3 8 2 4 2" xfId="10053" xr:uid="{00000000-0005-0000-0000-0000BB250000}"/>
    <cellStyle name="Normal 12 2 3 8 2 4 2 2" xfId="10054" xr:uid="{00000000-0005-0000-0000-0000BC250000}"/>
    <cellStyle name="Normal 12 2 3 8 2 4 2 3" xfId="10055" xr:uid="{00000000-0005-0000-0000-0000BD250000}"/>
    <cellStyle name="Normal 12 2 3 8 2 4 2 4" xfId="10056" xr:uid="{00000000-0005-0000-0000-0000BE250000}"/>
    <cellStyle name="Normal 12 2 3 8 2 4 2 5" xfId="10057" xr:uid="{00000000-0005-0000-0000-0000BF250000}"/>
    <cellStyle name="Normal 12 2 3 8 2 4 3" xfId="10058" xr:uid="{00000000-0005-0000-0000-0000C0250000}"/>
    <cellStyle name="Normal 12 2 3 8 2 4 4" xfId="10059" xr:uid="{00000000-0005-0000-0000-0000C1250000}"/>
    <cellStyle name="Normal 12 2 3 8 2 4 5" xfId="10060" xr:uid="{00000000-0005-0000-0000-0000C2250000}"/>
    <cellStyle name="Normal 12 2 3 8 2 4 6" xfId="10061" xr:uid="{00000000-0005-0000-0000-0000C3250000}"/>
    <cellStyle name="Normal 12 2 3 8 2 4 7" xfId="10062" xr:uid="{00000000-0005-0000-0000-0000C4250000}"/>
    <cellStyle name="Normal 12 2 3 8 2 4 8" xfId="10063" xr:uid="{00000000-0005-0000-0000-0000C5250000}"/>
    <cellStyle name="Normal 12 2 3 8 2 5" xfId="10064" xr:uid="{00000000-0005-0000-0000-0000C6250000}"/>
    <cellStyle name="Normal 12 2 3 8 2 5 2" xfId="10065" xr:uid="{00000000-0005-0000-0000-0000C7250000}"/>
    <cellStyle name="Normal 12 2 3 8 2 5 3" xfId="10066" xr:uid="{00000000-0005-0000-0000-0000C8250000}"/>
    <cellStyle name="Normal 12 2 3 8 2 5 4" xfId="10067" xr:uid="{00000000-0005-0000-0000-0000C9250000}"/>
    <cellStyle name="Normal 12 2 3 8 2 5 5" xfId="10068" xr:uid="{00000000-0005-0000-0000-0000CA250000}"/>
    <cellStyle name="Normal 12 2 3 8 2 6" xfId="10069" xr:uid="{00000000-0005-0000-0000-0000CB250000}"/>
    <cellStyle name="Normal 12 2 3 8 2 7" xfId="10070" xr:uid="{00000000-0005-0000-0000-0000CC250000}"/>
    <cellStyle name="Normal 12 2 3 8 2 8" xfId="10071" xr:uid="{00000000-0005-0000-0000-0000CD250000}"/>
    <cellStyle name="Normal 12 2 3 8 2 9" xfId="10072" xr:uid="{00000000-0005-0000-0000-0000CE250000}"/>
    <cellStyle name="Normal 12 2 3 8 3" xfId="10073" xr:uid="{00000000-0005-0000-0000-0000CF250000}"/>
    <cellStyle name="Normal 12 2 3 8 3 10" xfId="10074" xr:uid="{00000000-0005-0000-0000-0000D0250000}"/>
    <cellStyle name="Normal 12 2 3 8 3 11" xfId="10075" xr:uid="{00000000-0005-0000-0000-0000D1250000}"/>
    <cellStyle name="Normal 12 2 3 8 3 2" xfId="10076" xr:uid="{00000000-0005-0000-0000-0000D2250000}"/>
    <cellStyle name="Normal 12 2 3 8 3 2 10" xfId="10077" xr:uid="{00000000-0005-0000-0000-0000D3250000}"/>
    <cellStyle name="Normal 12 2 3 8 3 2 2" xfId="10078" xr:uid="{00000000-0005-0000-0000-0000D4250000}"/>
    <cellStyle name="Normal 12 2 3 8 3 2 2 2" xfId="10079" xr:uid="{00000000-0005-0000-0000-0000D5250000}"/>
    <cellStyle name="Normal 12 2 3 8 3 2 2 2 2" xfId="10080" xr:uid="{00000000-0005-0000-0000-0000D6250000}"/>
    <cellStyle name="Normal 12 2 3 8 3 2 2 2 3" xfId="10081" xr:uid="{00000000-0005-0000-0000-0000D7250000}"/>
    <cellStyle name="Normal 12 2 3 8 3 2 2 2 4" xfId="10082" xr:uid="{00000000-0005-0000-0000-0000D8250000}"/>
    <cellStyle name="Normal 12 2 3 8 3 2 2 2 5" xfId="10083" xr:uid="{00000000-0005-0000-0000-0000D9250000}"/>
    <cellStyle name="Normal 12 2 3 8 3 2 2 3" xfId="10084" xr:uid="{00000000-0005-0000-0000-0000DA250000}"/>
    <cellStyle name="Normal 12 2 3 8 3 2 2 4" xfId="10085" xr:uid="{00000000-0005-0000-0000-0000DB250000}"/>
    <cellStyle name="Normal 12 2 3 8 3 2 2 5" xfId="10086" xr:uid="{00000000-0005-0000-0000-0000DC250000}"/>
    <cellStyle name="Normal 12 2 3 8 3 2 2 6" xfId="10087" xr:uid="{00000000-0005-0000-0000-0000DD250000}"/>
    <cellStyle name="Normal 12 2 3 8 3 2 2 7" xfId="10088" xr:uid="{00000000-0005-0000-0000-0000DE250000}"/>
    <cellStyle name="Normal 12 2 3 8 3 2 2 8" xfId="10089" xr:uid="{00000000-0005-0000-0000-0000DF250000}"/>
    <cellStyle name="Normal 12 2 3 8 3 2 3" xfId="10090" xr:uid="{00000000-0005-0000-0000-0000E0250000}"/>
    <cellStyle name="Normal 12 2 3 8 3 2 3 2" xfId="10091" xr:uid="{00000000-0005-0000-0000-0000E1250000}"/>
    <cellStyle name="Normal 12 2 3 8 3 2 3 2 2" xfId="10092" xr:uid="{00000000-0005-0000-0000-0000E2250000}"/>
    <cellStyle name="Normal 12 2 3 8 3 2 3 2 3" xfId="10093" xr:uid="{00000000-0005-0000-0000-0000E3250000}"/>
    <cellStyle name="Normal 12 2 3 8 3 2 3 2 4" xfId="10094" xr:uid="{00000000-0005-0000-0000-0000E4250000}"/>
    <cellStyle name="Normal 12 2 3 8 3 2 3 2 5" xfId="10095" xr:uid="{00000000-0005-0000-0000-0000E5250000}"/>
    <cellStyle name="Normal 12 2 3 8 3 2 3 3" xfId="10096" xr:uid="{00000000-0005-0000-0000-0000E6250000}"/>
    <cellStyle name="Normal 12 2 3 8 3 2 3 4" xfId="10097" xr:uid="{00000000-0005-0000-0000-0000E7250000}"/>
    <cellStyle name="Normal 12 2 3 8 3 2 3 5" xfId="10098" xr:uid="{00000000-0005-0000-0000-0000E8250000}"/>
    <cellStyle name="Normal 12 2 3 8 3 2 3 6" xfId="10099" xr:uid="{00000000-0005-0000-0000-0000E9250000}"/>
    <cellStyle name="Normal 12 2 3 8 3 2 3 7" xfId="10100" xr:uid="{00000000-0005-0000-0000-0000EA250000}"/>
    <cellStyle name="Normal 12 2 3 8 3 2 3 8" xfId="10101" xr:uid="{00000000-0005-0000-0000-0000EB250000}"/>
    <cellStyle name="Normal 12 2 3 8 3 2 4" xfId="10102" xr:uid="{00000000-0005-0000-0000-0000EC250000}"/>
    <cellStyle name="Normal 12 2 3 8 3 2 4 2" xfId="10103" xr:uid="{00000000-0005-0000-0000-0000ED250000}"/>
    <cellStyle name="Normal 12 2 3 8 3 2 4 3" xfId="10104" xr:uid="{00000000-0005-0000-0000-0000EE250000}"/>
    <cellStyle name="Normal 12 2 3 8 3 2 4 4" xfId="10105" xr:uid="{00000000-0005-0000-0000-0000EF250000}"/>
    <cellStyle name="Normal 12 2 3 8 3 2 4 5" xfId="10106" xr:uid="{00000000-0005-0000-0000-0000F0250000}"/>
    <cellStyle name="Normal 12 2 3 8 3 2 5" xfId="10107" xr:uid="{00000000-0005-0000-0000-0000F1250000}"/>
    <cellStyle name="Normal 12 2 3 8 3 2 6" xfId="10108" xr:uid="{00000000-0005-0000-0000-0000F2250000}"/>
    <cellStyle name="Normal 12 2 3 8 3 2 7" xfId="10109" xr:uid="{00000000-0005-0000-0000-0000F3250000}"/>
    <cellStyle name="Normal 12 2 3 8 3 2 8" xfId="10110" xr:uid="{00000000-0005-0000-0000-0000F4250000}"/>
    <cellStyle name="Normal 12 2 3 8 3 2 9" xfId="10111" xr:uid="{00000000-0005-0000-0000-0000F5250000}"/>
    <cellStyle name="Normal 12 2 3 8 3 3" xfId="10112" xr:uid="{00000000-0005-0000-0000-0000F6250000}"/>
    <cellStyle name="Normal 12 2 3 8 3 3 2" xfId="10113" xr:uid="{00000000-0005-0000-0000-0000F7250000}"/>
    <cellStyle name="Normal 12 2 3 8 3 3 2 2" xfId="10114" xr:uid="{00000000-0005-0000-0000-0000F8250000}"/>
    <cellStyle name="Normal 12 2 3 8 3 3 2 3" xfId="10115" xr:uid="{00000000-0005-0000-0000-0000F9250000}"/>
    <cellStyle name="Normal 12 2 3 8 3 3 2 4" xfId="10116" xr:uid="{00000000-0005-0000-0000-0000FA250000}"/>
    <cellStyle name="Normal 12 2 3 8 3 3 2 5" xfId="10117" xr:uid="{00000000-0005-0000-0000-0000FB250000}"/>
    <cellStyle name="Normal 12 2 3 8 3 3 3" xfId="10118" xr:uid="{00000000-0005-0000-0000-0000FC250000}"/>
    <cellStyle name="Normal 12 2 3 8 3 3 4" xfId="10119" xr:uid="{00000000-0005-0000-0000-0000FD250000}"/>
    <cellStyle name="Normal 12 2 3 8 3 3 5" xfId="10120" xr:uid="{00000000-0005-0000-0000-0000FE250000}"/>
    <cellStyle name="Normal 12 2 3 8 3 3 6" xfId="10121" xr:uid="{00000000-0005-0000-0000-0000FF250000}"/>
    <cellStyle name="Normal 12 2 3 8 3 3 7" xfId="10122" xr:uid="{00000000-0005-0000-0000-000000260000}"/>
    <cellStyle name="Normal 12 2 3 8 3 3 8" xfId="10123" xr:uid="{00000000-0005-0000-0000-000001260000}"/>
    <cellStyle name="Normal 12 2 3 8 3 4" xfId="10124" xr:uid="{00000000-0005-0000-0000-000002260000}"/>
    <cellStyle name="Normal 12 2 3 8 3 4 2" xfId="10125" xr:uid="{00000000-0005-0000-0000-000003260000}"/>
    <cellStyle name="Normal 12 2 3 8 3 4 2 2" xfId="10126" xr:uid="{00000000-0005-0000-0000-000004260000}"/>
    <cellStyle name="Normal 12 2 3 8 3 4 2 3" xfId="10127" xr:uid="{00000000-0005-0000-0000-000005260000}"/>
    <cellStyle name="Normal 12 2 3 8 3 4 2 4" xfId="10128" xr:uid="{00000000-0005-0000-0000-000006260000}"/>
    <cellStyle name="Normal 12 2 3 8 3 4 2 5" xfId="10129" xr:uid="{00000000-0005-0000-0000-000007260000}"/>
    <cellStyle name="Normal 12 2 3 8 3 4 3" xfId="10130" xr:uid="{00000000-0005-0000-0000-000008260000}"/>
    <cellStyle name="Normal 12 2 3 8 3 4 4" xfId="10131" xr:uid="{00000000-0005-0000-0000-000009260000}"/>
    <cellStyle name="Normal 12 2 3 8 3 4 5" xfId="10132" xr:uid="{00000000-0005-0000-0000-00000A260000}"/>
    <cellStyle name="Normal 12 2 3 8 3 4 6" xfId="10133" xr:uid="{00000000-0005-0000-0000-00000B260000}"/>
    <cellStyle name="Normal 12 2 3 8 3 4 7" xfId="10134" xr:uid="{00000000-0005-0000-0000-00000C260000}"/>
    <cellStyle name="Normal 12 2 3 8 3 4 8" xfId="10135" xr:uid="{00000000-0005-0000-0000-00000D260000}"/>
    <cellStyle name="Normal 12 2 3 8 3 5" xfId="10136" xr:uid="{00000000-0005-0000-0000-00000E260000}"/>
    <cellStyle name="Normal 12 2 3 8 3 5 2" xfId="10137" xr:uid="{00000000-0005-0000-0000-00000F260000}"/>
    <cellStyle name="Normal 12 2 3 8 3 5 3" xfId="10138" xr:uid="{00000000-0005-0000-0000-000010260000}"/>
    <cellStyle name="Normal 12 2 3 8 3 5 4" xfId="10139" xr:uid="{00000000-0005-0000-0000-000011260000}"/>
    <cellStyle name="Normal 12 2 3 8 3 5 5" xfId="10140" xr:uid="{00000000-0005-0000-0000-000012260000}"/>
    <cellStyle name="Normal 12 2 3 8 3 6" xfId="10141" xr:uid="{00000000-0005-0000-0000-000013260000}"/>
    <cellStyle name="Normal 12 2 3 8 3 7" xfId="10142" xr:uid="{00000000-0005-0000-0000-000014260000}"/>
    <cellStyle name="Normal 12 2 3 8 3 8" xfId="10143" xr:uid="{00000000-0005-0000-0000-000015260000}"/>
    <cellStyle name="Normal 12 2 3 8 3 9" xfId="10144" xr:uid="{00000000-0005-0000-0000-000016260000}"/>
    <cellStyle name="Normal 12 2 3 8 4" xfId="10145" xr:uid="{00000000-0005-0000-0000-000017260000}"/>
    <cellStyle name="Normal 12 2 3 8 4 10" xfId="10146" xr:uid="{00000000-0005-0000-0000-000018260000}"/>
    <cellStyle name="Normal 12 2 3 8 4 2" xfId="10147" xr:uid="{00000000-0005-0000-0000-000019260000}"/>
    <cellStyle name="Normal 12 2 3 8 4 2 2" xfId="10148" xr:uid="{00000000-0005-0000-0000-00001A260000}"/>
    <cellStyle name="Normal 12 2 3 8 4 2 2 2" xfId="10149" xr:uid="{00000000-0005-0000-0000-00001B260000}"/>
    <cellStyle name="Normal 12 2 3 8 4 2 2 3" xfId="10150" xr:uid="{00000000-0005-0000-0000-00001C260000}"/>
    <cellStyle name="Normal 12 2 3 8 4 2 2 4" xfId="10151" xr:uid="{00000000-0005-0000-0000-00001D260000}"/>
    <cellStyle name="Normal 12 2 3 8 4 2 2 5" xfId="10152" xr:uid="{00000000-0005-0000-0000-00001E260000}"/>
    <cellStyle name="Normal 12 2 3 8 4 2 3" xfId="10153" xr:uid="{00000000-0005-0000-0000-00001F260000}"/>
    <cellStyle name="Normal 12 2 3 8 4 2 4" xfId="10154" xr:uid="{00000000-0005-0000-0000-000020260000}"/>
    <cellStyle name="Normal 12 2 3 8 4 2 5" xfId="10155" xr:uid="{00000000-0005-0000-0000-000021260000}"/>
    <cellStyle name="Normal 12 2 3 8 4 2 6" xfId="10156" xr:uid="{00000000-0005-0000-0000-000022260000}"/>
    <cellStyle name="Normal 12 2 3 8 4 2 7" xfId="10157" xr:uid="{00000000-0005-0000-0000-000023260000}"/>
    <cellStyle name="Normal 12 2 3 8 4 2 8" xfId="10158" xr:uid="{00000000-0005-0000-0000-000024260000}"/>
    <cellStyle name="Normal 12 2 3 8 4 3" xfId="10159" xr:uid="{00000000-0005-0000-0000-000025260000}"/>
    <cellStyle name="Normal 12 2 3 8 4 3 2" xfId="10160" xr:uid="{00000000-0005-0000-0000-000026260000}"/>
    <cellStyle name="Normal 12 2 3 8 4 3 2 2" xfId="10161" xr:uid="{00000000-0005-0000-0000-000027260000}"/>
    <cellStyle name="Normal 12 2 3 8 4 3 2 3" xfId="10162" xr:uid="{00000000-0005-0000-0000-000028260000}"/>
    <cellStyle name="Normal 12 2 3 8 4 3 2 4" xfId="10163" xr:uid="{00000000-0005-0000-0000-000029260000}"/>
    <cellStyle name="Normal 12 2 3 8 4 3 2 5" xfId="10164" xr:uid="{00000000-0005-0000-0000-00002A260000}"/>
    <cellStyle name="Normal 12 2 3 8 4 3 3" xfId="10165" xr:uid="{00000000-0005-0000-0000-00002B260000}"/>
    <cellStyle name="Normal 12 2 3 8 4 3 4" xfId="10166" xr:uid="{00000000-0005-0000-0000-00002C260000}"/>
    <cellStyle name="Normal 12 2 3 8 4 3 5" xfId="10167" xr:uid="{00000000-0005-0000-0000-00002D260000}"/>
    <cellStyle name="Normal 12 2 3 8 4 3 6" xfId="10168" xr:uid="{00000000-0005-0000-0000-00002E260000}"/>
    <cellStyle name="Normal 12 2 3 8 4 3 7" xfId="10169" xr:uid="{00000000-0005-0000-0000-00002F260000}"/>
    <cellStyle name="Normal 12 2 3 8 4 3 8" xfId="10170" xr:uid="{00000000-0005-0000-0000-000030260000}"/>
    <cellStyle name="Normal 12 2 3 8 4 4" xfId="10171" xr:uid="{00000000-0005-0000-0000-000031260000}"/>
    <cellStyle name="Normal 12 2 3 8 4 4 2" xfId="10172" xr:uid="{00000000-0005-0000-0000-000032260000}"/>
    <cellStyle name="Normal 12 2 3 8 4 4 3" xfId="10173" xr:uid="{00000000-0005-0000-0000-000033260000}"/>
    <cellStyle name="Normal 12 2 3 8 4 4 4" xfId="10174" xr:uid="{00000000-0005-0000-0000-000034260000}"/>
    <cellStyle name="Normal 12 2 3 8 4 4 5" xfId="10175" xr:uid="{00000000-0005-0000-0000-000035260000}"/>
    <cellStyle name="Normal 12 2 3 8 4 5" xfId="10176" xr:uid="{00000000-0005-0000-0000-000036260000}"/>
    <cellStyle name="Normal 12 2 3 8 4 6" xfId="10177" xr:uid="{00000000-0005-0000-0000-000037260000}"/>
    <cellStyle name="Normal 12 2 3 8 4 7" xfId="10178" xr:uid="{00000000-0005-0000-0000-000038260000}"/>
    <cellStyle name="Normal 12 2 3 8 4 8" xfId="10179" xr:uid="{00000000-0005-0000-0000-000039260000}"/>
    <cellStyle name="Normal 12 2 3 8 4 9" xfId="10180" xr:uid="{00000000-0005-0000-0000-00003A260000}"/>
    <cellStyle name="Normal 12 2 3 8 5" xfId="10181" xr:uid="{00000000-0005-0000-0000-00003B260000}"/>
    <cellStyle name="Normal 12 2 3 8 5 2" xfId="10182" xr:uid="{00000000-0005-0000-0000-00003C260000}"/>
    <cellStyle name="Normal 12 2 3 8 5 2 2" xfId="10183" xr:uid="{00000000-0005-0000-0000-00003D260000}"/>
    <cellStyle name="Normal 12 2 3 8 5 2 3" xfId="10184" xr:uid="{00000000-0005-0000-0000-00003E260000}"/>
    <cellStyle name="Normal 12 2 3 8 5 2 4" xfId="10185" xr:uid="{00000000-0005-0000-0000-00003F260000}"/>
    <cellStyle name="Normal 12 2 3 8 5 2 5" xfId="10186" xr:uid="{00000000-0005-0000-0000-000040260000}"/>
    <cellStyle name="Normal 12 2 3 8 5 3" xfId="10187" xr:uid="{00000000-0005-0000-0000-000041260000}"/>
    <cellStyle name="Normal 12 2 3 8 5 4" xfId="10188" xr:uid="{00000000-0005-0000-0000-000042260000}"/>
    <cellStyle name="Normal 12 2 3 8 5 5" xfId="10189" xr:uid="{00000000-0005-0000-0000-000043260000}"/>
    <cellStyle name="Normal 12 2 3 8 5 6" xfId="10190" xr:uid="{00000000-0005-0000-0000-000044260000}"/>
    <cellStyle name="Normal 12 2 3 8 5 7" xfId="10191" xr:uid="{00000000-0005-0000-0000-000045260000}"/>
    <cellStyle name="Normal 12 2 3 8 5 8" xfId="10192" xr:uid="{00000000-0005-0000-0000-000046260000}"/>
    <cellStyle name="Normal 12 2 3 8 6" xfId="10193" xr:uid="{00000000-0005-0000-0000-000047260000}"/>
    <cellStyle name="Normal 12 2 3 8 6 2" xfId="10194" xr:uid="{00000000-0005-0000-0000-000048260000}"/>
    <cellStyle name="Normal 12 2 3 8 6 2 2" xfId="10195" xr:uid="{00000000-0005-0000-0000-000049260000}"/>
    <cellStyle name="Normal 12 2 3 8 6 2 3" xfId="10196" xr:uid="{00000000-0005-0000-0000-00004A260000}"/>
    <cellStyle name="Normal 12 2 3 8 6 2 4" xfId="10197" xr:uid="{00000000-0005-0000-0000-00004B260000}"/>
    <cellStyle name="Normal 12 2 3 8 6 2 5" xfId="10198" xr:uid="{00000000-0005-0000-0000-00004C260000}"/>
    <cellStyle name="Normal 12 2 3 8 6 3" xfId="10199" xr:uid="{00000000-0005-0000-0000-00004D260000}"/>
    <cellStyle name="Normal 12 2 3 8 6 4" xfId="10200" xr:uid="{00000000-0005-0000-0000-00004E260000}"/>
    <cellStyle name="Normal 12 2 3 8 6 5" xfId="10201" xr:uid="{00000000-0005-0000-0000-00004F260000}"/>
    <cellStyle name="Normal 12 2 3 8 6 6" xfId="10202" xr:uid="{00000000-0005-0000-0000-000050260000}"/>
    <cellStyle name="Normal 12 2 3 8 6 7" xfId="10203" xr:uid="{00000000-0005-0000-0000-000051260000}"/>
    <cellStyle name="Normal 12 2 3 8 6 8" xfId="10204" xr:uid="{00000000-0005-0000-0000-000052260000}"/>
    <cellStyle name="Normal 12 2 3 8 7" xfId="10205" xr:uid="{00000000-0005-0000-0000-000053260000}"/>
    <cellStyle name="Normal 12 2 3 8 7 2" xfId="10206" xr:uid="{00000000-0005-0000-0000-000054260000}"/>
    <cellStyle name="Normal 12 2 3 8 7 3" xfId="10207" xr:uid="{00000000-0005-0000-0000-000055260000}"/>
    <cellStyle name="Normal 12 2 3 8 7 4" xfId="10208" xr:uid="{00000000-0005-0000-0000-000056260000}"/>
    <cellStyle name="Normal 12 2 3 8 7 5" xfId="10209" xr:uid="{00000000-0005-0000-0000-000057260000}"/>
    <cellStyle name="Normal 12 2 3 8 8" xfId="10210" xr:uid="{00000000-0005-0000-0000-000058260000}"/>
    <cellStyle name="Normal 12 2 3 8 9" xfId="10211" xr:uid="{00000000-0005-0000-0000-000059260000}"/>
    <cellStyle name="Normal 12 2 3 9" xfId="10212" xr:uid="{00000000-0005-0000-0000-00005A260000}"/>
    <cellStyle name="Normal 12 2 3 9 10" xfId="10213" xr:uid="{00000000-0005-0000-0000-00005B260000}"/>
    <cellStyle name="Normal 12 2 3 9 11" xfId="10214" xr:uid="{00000000-0005-0000-0000-00005C260000}"/>
    <cellStyle name="Normal 12 2 3 9 2" xfId="10215" xr:uid="{00000000-0005-0000-0000-00005D260000}"/>
    <cellStyle name="Normal 12 2 3 9 2 10" xfId="10216" xr:uid="{00000000-0005-0000-0000-00005E260000}"/>
    <cellStyle name="Normal 12 2 3 9 2 2" xfId="10217" xr:uid="{00000000-0005-0000-0000-00005F260000}"/>
    <cellStyle name="Normal 12 2 3 9 2 2 2" xfId="10218" xr:uid="{00000000-0005-0000-0000-000060260000}"/>
    <cellStyle name="Normal 12 2 3 9 2 2 2 2" xfId="10219" xr:uid="{00000000-0005-0000-0000-000061260000}"/>
    <cellStyle name="Normal 12 2 3 9 2 2 2 3" xfId="10220" xr:uid="{00000000-0005-0000-0000-000062260000}"/>
    <cellStyle name="Normal 12 2 3 9 2 2 2 4" xfId="10221" xr:uid="{00000000-0005-0000-0000-000063260000}"/>
    <cellStyle name="Normal 12 2 3 9 2 2 2 5" xfId="10222" xr:uid="{00000000-0005-0000-0000-000064260000}"/>
    <cellStyle name="Normal 12 2 3 9 2 2 3" xfId="10223" xr:uid="{00000000-0005-0000-0000-000065260000}"/>
    <cellStyle name="Normal 12 2 3 9 2 2 4" xfId="10224" xr:uid="{00000000-0005-0000-0000-000066260000}"/>
    <cellStyle name="Normal 12 2 3 9 2 2 5" xfId="10225" xr:uid="{00000000-0005-0000-0000-000067260000}"/>
    <cellStyle name="Normal 12 2 3 9 2 2 6" xfId="10226" xr:uid="{00000000-0005-0000-0000-000068260000}"/>
    <cellStyle name="Normal 12 2 3 9 2 2 7" xfId="10227" xr:uid="{00000000-0005-0000-0000-000069260000}"/>
    <cellStyle name="Normal 12 2 3 9 2 2 8" xfId="10228" xr:uid="{00000000-0005-0000-0000-00006A260000}"/>
    <cellStyle name="Normal 12 2 3 9 2 3" xfId="10229" xr:uid="{00000000-0005-0000-0000-00006B260000}"/>
    <cellStyle name="Normal 12 2 3 9 2 3 2" xfId="10230" xr:uid="{00000000-0005-0000-0000-00006C260000}"/>
    <cellStyle name="Normal 12 2 3 9 2 3 2 2" xfId="10231" xr:uid="{00000000-0005-0000-0000-00006D260000}"/>
    <cellStyle name="Normal 12 2 3 9 2 3 2 3" xfId="10232" xr:uid="{00000000-0005-0000-0000-00006E260000}"/>
    <cellStyle name="Normal 12 2 3 9 2 3 2 4" xfId="10233" xr:uid="{00000000-0005-0000-0000-00006F260000}"/>
    <cellStyle name="Normal 12 2 3 9 2 3 2 5" xfId="10234" xr:uid="{00000000-0005-0000-0000-000070260000}"/>
    <cellStyle name="Normal 12 2 3 9 2 3 3" xfId="10235" xr:uid="{00000000-0005-0000-0000-000071260000}"/>
    <cellStyle name="Normal 12 2 3 9 2 3 4" xfId="10236" xr:uid="{00000000-0005-0000-0000-000072260000}"/>
    <cellStyle name="Normal 12 2 3 9 2 3 5" xfId="10237" xr:uid="{00000000-0005-0000-0000-000073260000}"/>
    <cellStyle name="Normal 12 2 3 9 2 3 6" xfId="10238" xr:uid="{00000000-0005-0000-0000-000074260000}"/>
    <cellStyle name="Normal 12 2 3 9 2 3 7" xfId="10239" xr:uid="{00000000-0005-0000-0000-000075260000}"/>
    <cellStyle name="Normal 12 2 3 9 2 3 8" xfId="10240" xr:uid="{00000000-0005-0000-0000-000076260000}"/>
    <cellStyle name="Normal 12 2 3 9 2 4" xfId="10241" xr:uid="{00000000-0005-0000-0000-000077260000}"/>
    <cellStyle name="Normal 12 2 3 9 2 4 2" xfId="10242" xr:uid="{00000000-0005-0000-0000-000078260000}"/>
    <cellStyle name="Normal 12 2 3 9 2 4 3" xfId="10243" xr:uid="{00000000-0005-0000-0000-000079260000}"/>
    <cellStyle name="Normal 12 2 3 9 2 4 4" xfId="10244" xr:uid="{00000000-0005-0000-0000-00007A260000}"/>
    <cellStyle name="Normal 12 2 3 9 2 4 5" xfId="10245" xr:uid="{00000000-0005-0000-0000-00007B260000}"/>
    <cellStyle name="Normal 12 2 3 9 2 5" xfId="10246" xr:uid="{00000000-0005-0000-0000-00007C260000}"/>
    <cellStyle name="Normal 12 2 3 9 2 6" xfId="10247" xr:uid="{00000000-0005-0000-0000-00007D260000}"/>
    <cellStyle name="Normal 12 2 3 9 2 7" xfId="10248" xr:uid="{00000000-0005-0000-0000-00007E260000}"/>
    <cellStyle name="Normal 12 2 3 9 2 8" xfId="10249" xr:uid="{00000000-0005-0000-0000-00007F260000}"/>
    <cellStyle name="Normal 12 2 3 9 2 9" xfId="10250" xr:uid="{00000000-0005-0000-0000-000080260000}"/>
    <cellStyle name="Normal 12 2 3 9 3" xfId="10251" xr:uid="{00000000-0005-0000-0000-000081260000}"/>
    <cellStyle name="Normal 12 2 3 9 3 2" xfId="10252" xr:uid="{00000000-0005-0000-0000-000082260000}"/>
    <cellStyle name="Normal 12 2 3 9 3 2 2" xfId="10253" xr:uid="{00000000-0005-0000-0000-000083260000}"/>
    <cellStyle name="Normal 12 2 3 9 3 2 3" xfId="10254" xr:uid="{00000000-0005-0000-0000-000084260000}"/>
    <cellStyle name="Normal 12 2 3 9 3 2 4" xfId="10255" xr:uid="{00000000-0005-0000-0000-000085260000}"/>
    <cellStyle name="Normal 12 2 3 9 3 2 5" xfId="10256" xr:uid="{00000000-0005-0000-0000-000086260000}"/>
    <cellStyle name="Normal 12 2 3 9 3 3" xfId="10257" xr:uid="{00000000-0005-0000-0000-000087260000}"/>
    <cellStyle name="Normal 12 2 3 9 3 4" xfId="10258" xr:uid="{00000000-0005-0000-0000-000088260000}"/>
    <cellStyle name="Normal 12 2 3 9 3 5" xfId="10259" xr:uid="{00000000-0005-0000-0000-000089260000}"/>
    <cellStyle name="Normal 12 2 3 9 3 6" xfId="10260" xr:uid="{00000000-0005-0000-0000-00008A260000}"/>
    <cellStyle name="Normal 12 2 3 9 3 7" xfId="10261" xr:uid="{00000000-0005-0000-0000-00008B260000}"/>
    <cellStyle name="Normal 12 2 3 9 3 8" xfId="10262" xr:uid="{00000000-0005-0000-0000-00008C260000}"/>
    <cellStyle name="Normal 12 2 3 9 4" xfId="10263" xr:uid="{00000000-0005-0000-0000-00008D260000}"/>
    <cellStyle name="Normal 12 2 3 9 4 2" xfId="10264" xr:uid="{00000000-0005-0000-0000-00008E260000}"/>
    <cellStyle name="Normal 12 2 3 9 4 2 2" xfId="10265" xr:uid="{00000000-0005-0000-0000-00008F260000}"/>
    <cellStyle name="Normal 12 2 3 9 4 2 3" xfId="10266" xr:uid="{00000000-0005-0000-0000-000090260000}"/>
    <cellStyle name="Normal 12 2 3 9 4 2 4" xfId="10267" xr:uid="{00000000-0005-0000-0000-000091260000}"/>
    <cellStyle name="Normal 12 2 3 9 4 2 5" xfId="10268" xr:uid="{00000000-0005-0000-0000-000092260000}"/>
    <cellStyle name="Normal 12 2 3 9 4 3" xfId="10269" xr:uid="{00000000-0005-0000-0000-000093260000}"/>
    <cellStyle name="Normal 12 2 3 9 4 4" xfId="10270" xr:uid="{00000000-0005-0000-0000-000094260000}"/>
    <cellStyle name="Normal 12 2 3 9 4 5" xfId="10271" xr:uid="{00000000-0005-0000-0000-000095260000}"/>
    <cellStyle name="Normal 12 2 3 9 4 6" xfId="10272" xr:uid="{00000000-0005-0000-0000-000096260000}"/>
    <cellStyle name="Normal 12 2 3 9 4 7" xfId="10273" xr:uid="{00000000-0005-0000-0000-000097260000}"/>
    <cellStyle name="Normal 12 2 3 9 4 8" xfId="10274" xr:uid="{00000000-0005-0000-0000-000098260000}"/>
    <cellStyle name="Normal 12 2 3 9 5" xfId="10275" xr:uid="{00000000-0005-0000-0000-000099260000}"/>
    <cellStyle name="Normal 12 2 3 9 5 2" xfId="10276" xr:uid="{00000000-0005-0000-0000-00009A260000}"/>
    <cellStyle name="Normal 12 2 3 9 5 3" xfId="10277" xr:uid="{00000000-0005-0000-0000-00009B260000}"/>
    <cellStyle name="Normal 12 2 3 9 5 4" xfId="10278" xr:uid="{00000000-0005-0000-0000-00009C260000}"/>
    <cellStyle name="Normal 12 2 3 9 5 5" xfId="10279" xr:uid="{00000000-0005-0000-0000-00009D260000}"/>
    <cellStyle name="Normal 12 2 3 9 6" xfId="10280" xr:uid="{00000000-0005-0000-0000-00009E260000}"/>
    <cellStyle name="Normal 12 2 3 9 7" xfId="10281" xr:uid="{00000000-0005-0000-0000-00009F260000}"/>
    <cellStyle name="Normal 12 2 3 9 8" xfId="10282" xr:uid="{00000000-0005-0000-0000-0000A0260000}"/>
    <cellStyle name="Normal 12 2 3 9 9" xfId="10283" xr:uid="{00000000-0005-0000-0000-0000A1260000}"/>
    <cellStyle name="Normal 12 2 4" xfId="10284" xr:uid="{00000000-0005-0000-0000-0000A2260000}"/>
    <cellStyle name="Normal 12 2 4 10" xfId="10285" xr:uid="{00000000-0005-0000-0000-0000A3260000}"/>
    <cellStyle name="Normal 12 2 4 11" xfId="10286" xr:uid="{00000000-0005-0000-0000-0000A4260000}"/>
    <cellStyle name="Normal 12 2 4 12" xfId="10287" xr:uid="{00000000-0005-0000-0000-0000A5260000}"/>
    <cellStyle name="Normal 12 2 4 13" xfId="10288" xr:uid="{00000000-0005-0000-0000-0000A6260000}"/>
    <cellStyle name="Normal 12 2 4 2" xfId="10289" xr:uid="{00000000-0005-0000-0000-0000A7260000}"/>
    <cellStyle name="Normal 12 2 4 2 10" xfId="10290" xr:uid="{00000000-0005-0000-0000-0000A8260000}"/>
    <cellStyle name="Normal 12 2 4 2 11" xfId="10291" xr:uid="{00000000-0005-0000-0000-0000A9260000}"/>
    <cellStyle name="Normal 12 2 4 2 2" xfId="10292" xr:uid="{00000000-0005-0000-0000-0000AA260000}"/>
    <cellStyle name="Normal 12 2 4 2 2 10" xfId="10293" xr:uid="{00000000-0005-0000-0000-0000AB260000}"/>
    <cellStyle name="Normal 12 2 4 2 2 2" xfId="10294" xr:uid="{00000000-0005-0000-0000-0000AC260000}"/>
    <cellStyle name="Normal 12 2 4 2 2 2 2" xfId="10295" xr:uid="{00000000-0005-0000-0000-0000AD260000}"/>
    <cellStyle name="Normal 12 2 4 2 2 2 2 2" xfId="10296" xr:uid="{00000000-0005-0000-0000-0000AE260000}"/>
    <cellStyle name="Normal 12 2 4 2 2 2 2 3" xfId="10297" xr:uid="{00000000-0005-0000-0000-0000AF260000}"/>
    <cellStyle name="Normal 12 2 4 2 2 2 2 4" xfId="10298" xr:uid="{00000000-0005-0000-0000-0000B0260000}"/>
    <cellStyle name="Normal 12 2 4 2 2 2 2 5" xfId="10299" xr:uid="{00000000-0005-0000-0000-0000B1260000}"/>
    <cellStyle name="Normal 12 2 4 2 2 2 3" xfId="10300" xr:uid="{00000000-0005-0000-0000-0000B2260000}"/>
    <cellStyle name="Normal 12 2 4 2 2 2 4" xfId="10301" xr:uid="{00000000-0005-0000-0000-0000B3260000}"/>
    <cellStyle name="Normal 12 2 4 2 2 2 5" xfId="10302" xr:uid="{00000000-0005-0000-0000-0000B4260000}"/>
    <cellStyle name="Normal 12 2 4 2 2 2 6" xfId="10303" xr:uid="{00000000-0005-0000-0000-0000B5260000}"/>
    <cellStyle name="Normal 12 2 4 2 2 2 7" xfId="10304" xr:uid="{00000000-0005-0000-0000-0000B6260000}"/>
    <cellStyle name="Normal 12 2 4 2 2 2 8" xfId="10305" xr:uid="{00000000-0005-0000-0000-0000B7260000}"/>
    <cellStyle name="Normal 12 2 4 2 2 3" xfId="10306" xr:uid="{00000000-0005-0000-0000-0000B8260000}"/>
    <cellStyle name="Normal 12 2 4 2 2 3 2" xfId="10307" xr:uid="{00000000-0005-0000-0000-0000B9260000}"/>
    <cellStyle name="Normal 12 2 4 2 2 3 2 2" xfId="10308" xr:uid="{00000000-0005-0000-0000-0000BA260000}"/>
    <cellStyle name="Normal 12 2 4 2 2 3 2 3" xfId="10309" xr:uid="{00000000-0005-0000-0000-0000BB260000}"/>
    <cellStyle name="Normal 12 2 4 2 2 3 2 4" xfId="10310" xr:uid="{00000000-0005-0000-0000-0000BC260000}"/>
    <cellStyle name="Normal 12 2 4 2 2 3 2 5" xfId="10311" xr:uid="{00000000-0005-0000-0000-0000BD260000}"/>
    <cellStyle name="Normal 12 2 4 2 2 3 3" xfId="10312" xr:uid="{00000000-0005-0000-0000-0000BE260000}"/>
    <cellStyle name="Normal 12 2 4 2 2 3 4" xfId="10313" xr:uid="{00000000-0005-0000-0000-0000BF260000}"/>
    <cellStyle name="Normal 12 2 4 2 2 3 5" xfId="10314" xr:uid="{00000000-0005-0000-0000-0000C0260000}"/>
    <cellStyle name="Normal 12 2 4 2 2 3 6" xfId="10315" xr:uid="{00000000-0005-0000-0000-0000C1260000}"/>
    <cellStyle name="Normal 12 2 4 2 2 3 7" xfId="10316" xr:uid="{00000000-0005-0000-0000-0000C2260000}"/>
    <cellStyle name="Normal 12 2 4 2 2 3 8" xfId="10317" xr:uid="{00000000-0005-0000-0000-0000C3260000}"/>
    <cellStyle name="Normal 12 2 4 2 2 4" xfId="10318" xr:uid="{00000000-0005-0000-0000-0000C4260000}"/>
    <cellStyle name="Normal 12 2 4 2 2 4 2" xfId="10319" xr:uid="{00000000-0005-0000-0000-0000C5260000}"/>
    <cellStyle name="Normal 12 2 4 2 2 4 3" xfId="10320" xr:uid="{00000000-0005-0000-0000-0000C6260000}"/>
    <cellStyle name="Normal 12 2 4 2 2 4 4" xfId="10321" xr:uid="{00000000-0005-0000-0000-0000C7260000}"/>
    <cellStyle name="Normal 12 2 4 2 2 4 5" xfId="10322" xr:uid="{00000000-0005-0000-0000-0000C8260000}"/>
    <cellStyle name="Normal 12 2 4 2 2 5" xfId="10323" xr:uid="{00000000-0005-0000-0000-0000C9260000}"/>
    <cellStyle name="Normal 12 2 4 2 2 6" xfId="10324" xr:uid="{00000000-0005-0000-0000-0000CA260000}"/>
    <cellStyle name="Normal 12 2 4 2 2 7" xfId="10325" xr:uid="{00000000-0005-0000-0000-0000CB260000}"/>
    <cellStyle name="Normal 12 2 4 2 2 8" xfId="10326" xr:uid="{00000000-0005-0000-0000-0000CC260000}"/>
    <cellStyle name="Normal 12 2 4 2 2 9" xfId="10327" xr:uid="{00000000-0005-0000-0000-0000CD260000}"/>
    <cellStyle name="Normal 12 2 4 2 3" xfId="10328" xr:uid="{00000000-0005-0000-0000-0000CE260000}"/>
    <cellStyle name="Normal 12 2 4 2 3 2" xfId="10329" xr:uid="{00000000-0005-0000-0000-0000CF260000}"/>
    <cellStyle name="Normal 12 2 4 2 3 2 2" xfId="10330" xr:uid="{00000000-0005-0000-0000-0000D0260000}"/>
    <cellStyle name="Normal 12 2 4 2 3 2 3" xfId="10331" xr:uid="{00000000-0005-0000-0000-0000D1260000}"/>
    <cellStyle name="Normal 12 2 4 2 3 2 4" xfId="10332" xr:uid="{00000000-0005-0000-0000-0000D2260000}"/>
    <cellStyle name="Normal 12 2 4 2 3 2 5" xfId="10333" xr:uid="{00000000-0005-0000-0000-0000D3260000}"/>
    <cellStyle name="Normal 12 2 4 2 3 3" xfId="10334" xr:uid="{00000000-0005-0000-0000-0000D4260000}"/>
    <cellStyle name="Normal 12 2 4 2 3 4" xfId="10335" xr:uid="{00000000-0005-0000-0000-0000D5260000}"/>
    <cellStyle name="Normal 12 2 4 2 3 5" xfId="10336" xr:uid="{00000000-0005-0000-0000-0000D6260000}"/>
    <cellStyle name="Normal 12 2 4 2 3 6" xfId="10337" xr:uid="{00000000-0005-0000-0000-0000D7260000}"/>
    <cellStyle name="Normal 12 2 4 2 3 7" xfId="10338" xr:uid="{00000000-0005-0000-0000-0000D8260000}"/>
    <cellStyle name="Normal 12 2 4 2 3 8" xfId="10339" xr:uid="{00000000-0005-0000-0000-0000D9260000}"/>
    <cellStyle name="Normal 12 2 4 2 4" xfId="10340" xr:uid="{00000000-0005-0000-0000-0000DA260000}"/>
    <cellStyle name="Normal 12 2 4 2 4 2" xfId="10341" xr:uid="{00000000-0005-0000-0000-0000DB260000}"/>
    <cellStyle name="Normal 12 2 4 2 4 2 2" xfId="10342" xr:uid="{00000000-0005-0000-0000-0000DC260000}"/>
    <cellStyle name="Normal 12 2 4 2 4 2 3" xfId="10343" xr:uid="{00000000-0005-0000-0000-0000DD260000}"/>
    <cellStyle name="Normal 12 2 4 2 4 2 4" xfId="10344" xr:uid="{00000000-0005-0000-0000-0000DE260000}"/>
    <cellStyle name="Normal 12 2 4 2 4 2 5" xfId="10345" xr:uid="{00000000-0005-0000-0000-0000DF260000}"/>
    <cellStyle name="Normal 12 2 4 2 4 3" xfId="10346" xr:uid="{00000000-0005-0000-0000-0000E0260000}"/>
    <cellStyle name="Normal 12 2 4 2 4 4" xfId="10347" xr:uid="{00000000-0005-0000-0000-0000E1260000}"/>
    <cellStyle name="Normal 12 2 4 2 4 5" xfId="10348" xr:uid="{00000000-0005-0000-0000-0000E2260000}"/>
    <cellStyle name="Normal 12 2 4 2 4 6" xfId="10349" xr:uid="{00000000-0005-0000-0000-0000E3260000}"/>
    <cellStyle name="Normal 12 2 4 2 4 7" xfId="10350" xr:uid="{00000000-0005-0000-0000-0000E4260000}"/>
    <cellStyle name="Normal 12 2 4 2 4 8" xfId="10351" xr:uid="{00000000-0005-0000-0000-0000E5260000}"/>
    <cellStyle name="Normal 12 2 4 2 5" xfId="10352" xr:uid="{00000000-0005-0000-0000-0000E6260000}"/>
    <cellStyle name="Normal 12 2 4 2 5 2" xfId="10353" xr:uid="{00000000-0005-0000-0000-0000E7260000}"/>
    <cellStyle name="Normal 12 2 4 2 5 3" xfId="10354" xr:uid="{00000000-0005-0000-0000-0000E8260000}"/>
    <cellStyle name="Normal 12 2 4 2 5 4" xfId="10355" xr:uid="{00000000-0005-0000-0000-0000E9260000}"/>
    <cellStyle name="Normal 12 2 4 2 5 5" xfId="10356" xr:uid="{00000000-0005-0000-0000-0000EA260000}"/>
    <cellStyle name="Normal 12 2 4 2 6" xfId="10357" xr:uid="{00000000-0005-0000-0000-0000EB260000}"/>
    <cellStyle name="Normal 12 2 4 2 7" xfId="10358" xr:uid="{00000000-0005-0000-0000-0000EC260000}"/>
    <cellStyle name="Normal 12 2 4 2 8" xfId="10359" xr:uid="{00000000-0005-0000-0000-0000ED260000}"/>
    <cellStyle name="Normal 12 2 4 2 9" xfId="10360" xr:uid="{00000000-0005-0000-0000-0000EE260000}"/>
    <cellStyle name="Normal 12 2 4 3" xfId="10361" xr:uid="{00000000-0005-0000-0000-0000EF260000}"/>
    <cellStyle name="Normal 12 2 4 3 10" xfId="10362" xr:uid="{00000000-0005-0000-0000-0000F0260000}"/>
    <cellStyle name="Normal 12 2 4 3 11" xfId="10363" xr:uid="{00000000-0005-0000-0000-0000F1260000}"/>
    <cellStyle name="Normal 12 2 4 3 2" xfId="10364" xr:uid="{00000000-0005-0000-0000-0000F2260000}"/>
    <cellStyle name="Normal 12 2 4 3 2 10" xfId="10365" xr:uid="{00000000-0005-0000-0000-0000F3260000}"/>
    <cellStyle name="Normal 12 2 4 3 2 2" xfId="10366" xr:uid="{00000000-0005-0000-0000-0000F4260000}"/>
    <cellStyle name="Normal 12 2 4 3 2 2 2" xfId="10367" xr:uid="{00000000-0005-0000-0000-0000F5260000}"/>
    <cellStyle name="Normal 12 2 4 3 2 2 2 2" xfId="10368" xr:uid="{00000000-0005-0000-0000-0000F6260000}"/>
    <cellStyle name="Normal 12 2 4 3 2 2 2 3" xfId="10369" xr:uid="{00000000-0005-0000-0000-0000F7260000}"/>
    <cellStyle name="Normal 12 2 4 3 2 2 2 4" xfId="10370" xr:uid="{00000000-0005-0000-0000-0000F8260000}"/>
    <cellStyle name="Normal 12 2 4 3 2 2 2 5" xfId="10371" xr:uid="{00000000-0005-0000-0000-0000F9260000}"/>
    <cellStyle name="Normal 12 2 4 3 2 2 3" xfId="10372" xr:uid="{00000000-0005-0000-0000-0000FA260000}"/>
    <cellStyle name="Normal 12 2 4 3 2 2 4" xfId="10373" xr:uid="{00000000-0005-0000-0000-0000FB260000}"/>
    <cellStyle name="Normal 12 2 4 3 2 2 5" xfId="10374" xr:uid="{00000000-0005-0000-0000-0000FC260000}"/>
    <cellStyle name="Normal 12 2 4 3 2 2 6" xfId="10375" xr:uid="{00000000-0005-0000-0000-0000FD260000}"/>
    <cellStyle name="Normal 12 2 4 3 2 2 7" xfId="10376" xr:uid="{00000000-0005-0000-0000-0000FE260000}"/>
    <cellStyle name="Normal 12 2 4 3 2 2 8" xfId="10377" xr:uid="{00000000-0005-0000-0000-0000FF260000}"/>
    <cellStyle name="Normal 12 2 4 3 2 3" xfId="10378" xr:uid="{00000000-0005-0000-0000-000000270000}"/>
    <cellStyle name="Normal 12 2 4 3 2 3 2" xfId="10379" xr:uid="{00000000-0005-0000-0000-000001270000}"/>
    <cellStyle name="Normal 12 2 4 3 2 3 2 2" xfId="10380" xr:uid="{00000000-0005-0000-0000-000002270000}"/>
    <cellStyle name="Normal 12 2 4 3 2 3 2 3" xfId="10381" xr:uid="{00000000-0005-0000-0000-000003270000}"/>
    <cellStyle name="Normal 12 2 4 3 2 3 2 4" xfId="10382" xr:uid="{00000000-0005-0000-0000-000004270000}"/>
    <cellStyle name="Normal 12 2 4 3 2 3 2 5" xfId="10383" xr:uid="{00000000-0005-0000-0000-000005270000}"/>
    <cellStyle name="Normal 12 2 4 3 2 3 3" xfId="10384" xr:uid="{00000000-0005-0000-0000-000006270000}"/>
    <cellStyle name="Normal 12 2 4 3 2 3 4" xfId="10385" xr:uid="{00000000-0005-0000-0000-000007270000}"/>
    <cellStyle name="Normal 12 2 4 3 2 3 5" xfId="10386" xr:uid="{00000000-0005-0000-0000-000008270000}"/>
    <cellStyle name="Normal 12 2 4 3 2 3 6" xfId="10387" xr:uid="{00000000-0005-0000-0000-000009270000}"/>
    <cellStyle name="Normal 12 2 4 3 2 3 7" xfId="10388" xr:uid="{00000000-0005-0000-0000-00000A270000}"/>
    <cellStyle name="Normal 12 2 4 3 2 3 8" xfId="10389" xr:uid="{00000000-0005-0000-0000-00000B270000}"/>
    <cellStyle name="Normal 12 2 4 3 2 4" xfId="10390" xr:uid="{00000000-0005-0000-0000-00000C270000}"/>
    <cellStyle name="Normal 12 2 4 3 2 4 2" xfId="10391" xr:uid="{00000000-0005-0000-0000-00000D270000}"/>
    <cellStyle name="Normal 12 2 4 3 2 4 3" xfId="10392" xr:uid="{00000000-0005-0000-0000-00000E270000}"/>
    <cellStyle name="Normal 12 2 4 3 2 4 4" xfId="10393" xr:uid="{00000000-0005-0000-0000-00000F270000}"/>
    <cellStyle name="Normal 12 2 4 3 2 4 5" xfId="10394" xr:uid="{00000000-0005-0000-0000-000010270000}"/>
    <cellStyle name="Normal 12 2 4 3 2 5" xfId="10395" xr:uid="{00000000-0005-0000-0000-000011270000}"/>
    <cellStyle name="Normal 12 2 4 3 2 6" xfId="10396" xr:uid="{00000000-0005-0000-0000-000012270000}"/>
    <cellStyle name="Normal 12 2 4 3 2 7" xfId="10397" xr:uid="{00000000-0005-0000-0000-000013270000}"/>
    <cellStyle name="Normal 12 2 4 3 2 8" xfId="10398" xr:uid="{00000000-0005-0000-0000-000014270000}"/>
    <cellStyle name="Normal 12 2 4 3 2 9" xfId="10399" xr:uid="{00000000-0005-0000-0000-000015270000}"/>
    <cellStyle name="Normal 12 2 4 3 3" xfId="10400" xr:uid="{00000000-0005-0000-0000-000016270000}"/>
    <cellStyle name="Normal 12 2 4 3 3 2" xfId="10401" xr:uid="{00000000-0005-0000-0000-000017270000}"/>
    <cellStyle name="Normal 12 2 4 3 3 2 2" xfId="10402" xr:uid="{00000000-0005-0000-0000-000018270000}"/>
    <cellStyle name="Normal 12 2 4 3 3 2 3" xfId="10403" xr:uid="{00000000-0005-0000-0000-000019270000}"/>
    <cellStyle name="Normal 12 2 4 3 3 2 4" xfId="10404" xr:uid="{00000000-0005-0000-0000-00001A270000}"/>
    <cellStyle name="Normal 12 2 4 3 3 2 5" xfId="10405" xr:uid="{00000000-0005-0000-0000-00001B270000}"/>
    <cellStyle name="Normal 12 2 4 3 3 3" xfId="10406" xr:uid="{00000000-0005-0000-0000-00001C270000}"/>
    <cellStyle name="Normal 12 2 4 3 3 4" xfId="10407" xr:uid="{00000000-0005-0000-0000-00001D270000}"/>
    <cellStyle name="Normal 12 2 4 3 3 5" xfId="10408" xr:uid="{00000000-0005-0000-0000-00001E270000}"/>
    <cellStyle name="Normal 12 2 4 3 3 6" xfId="10409" xr:uid="{00000000-0005-0000-0000-00001F270000}"/>
    <cellStyle name="Normal 12 2 4 3 3 7" xfId="10410" xr:uid="{00000000-0005-0000-0000-000020270000}"/>
    <cellStyle name="Normal 12 2 4 3 3 8" xfId="10411" xr:uid="{00000000-0005-0000-0000-000021270000}"/>
    <cellStyle name="Normal 12 2 4 3 4" xfId="10412" xr:uid="{00000000-0005-0000-0000-000022270000}"/>
    <cellStyle name="Normal 12 2 4 3 4 2" xfId="10413" xr:uid="{00000000-0005-0000-0000-000023270000}"/>
    <cellStyle name="Normal 12 2 4 3 4 2 2" xfId="10414" xr:uid="{00000000-0005-0000-0000-000024270000}"/>
    <cellStyle name="Normal 12 2 4 3 4 2 3" xfId="10415" xr:uid="{00000000-0005-0000-0000-000025270000}"/>
    <cellStyle name="Normal 12 2 4 3 4 2 4" xfId="10416" xr:uid="{00000000-0005-0000-0000-000026270000}"/>
    <cellStyle name="Normal 12 2 4 3 4 2 5" xfId="10417" xr:uid="{00000000-0005-0000-0000-000027270000}"/>
    <cellStyle name="Normal 12 2 4 3 4 3" xfId="10418" xr:uid="{00000000-0005-0000-0000-000028270000}"/>
    <cellStyle name="Normal 12 2 4 3 4 4" xfId="10419" xr:uid="{00000000-0005-0000-0000-000029270000}"/>
    <cellStyle name="Normal 12 2 4 3 4 5" xfId="10420" xr:uid="{00000000-0005-0000-0000-00002A270000}"/>
    <cellStyle name="Normal 12 2 4 3 4 6" xfId="10421" xr:uid="{00000000-0005-0000-0000-00002B270000}"/>
    <cellStyle name="Normal 12 2 4 3 4 7" xfId="10422" xr:uid="{00000000-0005-0000-0000-00002C270000}"/>
    <cellStyle name="Normal 12 2 4 3 4 8" xfId="10423" xr:uid="{00000000-0005-0000-0000-00002D270000}"/>
    <cellStyle name="Normal 12 2 4 3 5" xfId="10424" xr:uid="{00000000-0005-0000-0000-00002E270000}"/>
    <cellStyle name="Normal 12 2 4 3 5 2" xfId="10425" xr:uid="{00000000-0005-0000-0000-00002F270000}"/>
    <cellStyle name="Normal 12 2 4 3 5 3" xfId="10426" xr:uid="{00000000-0005-0000-0000-000030270000}"/>
    <cellStyle name="Normal 12 2 4 3 5 4" xfId="10427" xr:uid="{00000000-0005-0000-0000-000031270000}"/>
    <cellStyle name="Normal 12 2 4 3 5 5" xfId="10428" xr:uid="{00000000-0005-0000-0000-000032270000}"/>
    <cellStyle name="Normal 12 2 4 3 6" xfId="10429" xr:uid="{00000000-0005-0000-0000-000033270000}"/>
    <cellStyle name="Normal 12 2 4 3 7" xfId="10430" xr:uid="{00000000-0005-0000-0000-000034270000}"/>
    <cellStyle name="Normal 12 2 4 3 8" xfId="10431" xr:uid="{00000000-0005-0000-0000-000035270000}"/>
    <cellStyle name="Normal 12 2 4 3 9" xfId="10432" xr:uid="{00000000-0005-0000-0000-000036270000}"/>
    <cellStyle name="Normal 12 2 4 4" xfId="10433" xr:uid="{00000000-0005-0000-0000-000037270000}"/>
    <cellStyle name="Normal 12 2 4 4 10" xfId="10434" xr:uid="{00000000-0005-0000-0000-000038270000}"/>
    <cellStyle name="Normal 12 2 4 4 2" xfId="10435" xr:uid="{00000000-0005-0000-0000-000039270000}"/>
    <cellStyle name="Normal 12 2 4 4 2 2" xfId="10436" xr:uid="{00000000-0005-0000-0000-00003A270000}"/>
    <cellStyle name="Normal 12 2 4 4 2 2 2" xfId="10437" xr:uid="{00000000-0005-0000-0000-00003B270000}"/>
    <cellStyle name="Normal 12 2 4 4 2 2 3" xfId="10438" xr:uid="{00000000-0005-0000-0000-00003C270000}"/>
    <cellStyle name="Normal 12 2 4 4 2 2 4" xfId="10439" xr:uid="{00000000-0005-0000-0000-00003D270000}"/>
    <cellStyle name="Normal 12 2 4 4 2 2 5" xfId="10440" xr:uid="{00000000-0005-0000-0000-00003E270000}"/>
    <cellStyle name="Normal 12 2 4 4 2 3" xfId="10441" xr:uid="{00000000-0005-0000-0000-00003F270000}"/>
    <cellStyle name="Normal 12 2 4 4 2 4" xfId="10442" xr:uid="{00000000-0005-0000-0000-000040270000}"/>
    <cellStyle name="Normal 12 2 4 4 2 5" xfId="10443" xr:uid="{00000000-0005-0000-0000-000041270000}"/>
    <cellStyle name="Normal 12 2 4 4 2 6" xfId="10444" xr:uid="{00000000-0005-0000-0000-000042270000}"/>
    <cellStyle name="Normal 12 2 4 4 2 7" xfId="10445" xr:uid="{00000000-0005-0000-0000-000043270000}"/>
    <cellStyle name="Normal 12 2 4 4 2 8" xfId="10446" xr:uid="{00000000-0005-0000-0000-000044270000}"/>
    <cellStyle name="Normal 12 2 4 4 3" xfId="10447" xr:uid="{00000000-0005-0000-0000-000045270000}"/>
    <cellStyle name="Normal 12 2 4 4 3 2" xfId="10448" xr:uid="{00000000-0005-0000-0000-000046270000}"/>
    <cellStyle name="Normal 12 2 4 4 3 2 2" xfId="10449" xr:uid="{00000000-0005-0000-0000-000047270000}"/>
    <cellStyle name="Normal 12 2 4 4 3 2 3" xfId="10450" xr:uid="{00000000-0005-0000-0000-000048270000}"/>
    <cellStyle name="Normal 12 2 4 4 3 2 4" xfId="10451" xr:uid="{00000000-0005-0000-0000-000049270000}"/>
    <cellStyle name="Normal 12 2 4 4 3 2 5" xfId="10452" xr:uid="{00000000-0005-0000-0000-00004A270000}"/>
    <cellStyle name="Normal 12 2 4 4 3 3" xfId="10453" xr:uid="{00000000-0005-0000-0000-00004B270000}"/>
    <cellStyle name="Normal 12 2 4 4 3 4" xfId="10454" xr:uid="{00000000-0005-0000-0000-00004C270000}"/>
    <cellStyle name="Normal 12 2 4 4 3 5" xfId="10455" xr:uid="{00000000-0005-0000-0000-00004D270000}"/>
    <cellStyle name="Normal 12 2 4 4 3 6" xfId="10456" xr:uid="{00000000-0005-0000-0000-00004E270000}"/>
    <cellStyle name="Normal 12 2 4 4 3 7" xfId="10457" xr:uid="{00000000-0005-0000-0000-00004F270000}"/>
    <cellStyle name="Normal 12 2 4 4 3 8" xfId="10458" xr:uid="{00000000-0005-0000-0000-000050270000}"/>
    <cellStyle name="Normal 12 2 4 4 4" xfId="10459" xr:uid="{00000000-0005-0000-0000-000051270000}"/>
    <cellStyle name="Normal 12 2 4 4 4 2" xfId="10460" xr:uid="{00000000-0005-0000-0000-000052270000}"/>
    <cellStyle name="Normal 12 2 4 4 4 3" xfId="10461" xr:uid="{00000000-0005-0000-0000-000053270000}"/>
    <cellStyle name="Normal 12 2 4 4 4 4" xfId="10462" xr:uid="{00000000-0005-0000-0000-000054270000}"/>
    <cellStyle name="Normal 12 2 4 4 4 5" xfId="10463" xr:uid="{00000000-0005-0000-0000-000055270000}"/>
    <cellStyle name="Normal 12 2 4 4 5" xfId="10464" xr:uid="{00000000-0005-0000-0000-000056270000}"/>
    <cellStyle name="Normal 12 2 4 4 6" xfId="10465" xr:uid="{00000000-0005-0000-0000-000057270000}"/>
    <cellStyle name="Normal 12 2 4 4 7" xfId="10466" xr:uid="{00000000-0005-0000-0000-000058270000}"/>
    <cellStyle name="Normal 12 2 4 4 8" xfId="10467" xr:uid="{00000000-0005-0000-0000-000059270000}"/>
    <cellStyle name="Normal 12 2 4 4 9" xfId="10468" xr:uid="{00000000-0005-0000-0000-00005A270000}"/>
    <cellStyle name="Normal 12 2 4 5" xfId="10469" xr:uid="{00000000-0005-0000-0000-00005B270000}"/>
    <cellStyle name="Normal 12 2 4 5 2" xfId="10470" xr:uid="{00000000-0005-0000-0000-00005C270000}"/>
    <cellStyle name="Normal 12 2 4 5 2 2" xfId="10471" xr:uid="{00000000-0005-0000-0000-00005D270000}"/>
    <cellStyle name="Normal 12 2 4 5 2 3" xfId="10472" xr:uid="{00000000-0005-0000-0000-00005E270000}"/>
    <cellStyle name="Normal 12 2 4 5 2 4" xfId="10473" xr:uid="{00000000-0005-0000-0000-00005F270000}"/>
    <cellStyle name="Normal 12 2 4 5 2 5" xfId="10474" xr:uid="{00000000-0005-0000-0000-000060270000}"/>
    <cellStyle name="Normal 12 2 4 5 3" xfId="10475" xr:uid="{00000000-0005-0000-0000-000061270000}"/>
    <cellStyle name="Normal 12 2 4 5 4" xfId="10476" xr:uid="{00000000-0005-0000-0000-000062270000}"/>
    <cellStyle name="Normal 12 2 4 5 5" xfId="10477" xr:uid="{00000000-0005-0000-0000-000063270000}"/>
    <cellStyle name="Normal 12 2 4 5 6" xfId="10478" xr:uid="{00000000-0005-0000-0000-000064270000}"/>
    <cellStyle name="Normal 12 2 4 5 7" xfId="10479" xr:uid="{00000000-0005-0000-0000-000065270000}"/>
    <cellStyle name="Normal 12 2 4 5 8" xfId="10480" xr:uid="{00000000-0005-0000-0000-000066270000}"/>
    <cellStyle name="Normal 12 2 4 6" xfId="10481" xr:uid="{00000000-0005-0000-0000-000067270000}"/>
    <cellStyle name="Normal 12 2 4 6 2" xfId="10482" xr:uid="{00000000-0005-0000-0000-000068270000}"/>
    <cellStyle name="Normal 12 2 4 6 2 2" xfId="10483" xr:uid="{00000000-0005-0000-0000-000069270000}"/>
    <cellStyle name="Normal 12 2 4 6 2 3" xfId="10484" xr:uid="{00000000-0005-0000-0000-00006A270000}"/>
    <cellStyle name="Normal 12 2 4 6 2 4" xfId="10485" xr:uid="{00000000-0005-0000-0000-00006B270000}"/>
    <cellStyle name="Normal 12 2 4 6 2 5" xfId="10486" xr:uid="{00000000-0005-0000-0000-00006C270000}"/>
    <cellStyle name="Normal 12 2 4 6 3" xfId="10487" xr:uid="{00000000-0005-0000-0000-00006D270000}"/>
    <cellStyle name="Normal 12 2 4 6 4" xfId="10488" xr:uid="{00000000-0005-0000-0000-00006E270000}"/>
    <cellStyle name="Normal 12 2 4 6 5" xfId="10489" xr:uid="{00000000-0005-0000-0000-00006F270000}"/>
    <cellStyle name="Normal 12 2 4 6 6" xfId="10490" xr:uid="{00000000-0005-0000-0000-000070270000}"/>
    <cellStyle name="Normal 12 2 4 6 7" xfId="10491" xr:uid="{00000000-0005-0000-0000-000071270000}"/>
    <cellStyle name="Normal 12 2 4 6 8" xfId="10492" xr:uid="{00000000-0005-0000-0000-000072270000}"/>
    <cellStyle name="Normal 12 2 4 7" xfId="10493" xr:uid="{00000000-0005-0000-0000-000073270000}"/>
    <cellStyle name="Normal 12 2 4 7 2" xfId="10494" xr:uid="{00000000-0005-0000-0000-000074270000}"/>
    <cellStyle name="Normal 12 2 4 7 3" xfId="10495" xr:uid="{00000000-0005-0000-0000-000075270000}"/>
    <cellStyle name="Normal 12 2 4 7 4" xfId="10496" xr:uid="{00000000-0005-0000-0000-000076270000}"/>
    <cellStyle name="Normal 12 2 4 7 5" xfId="10497" xr:uid="{00000000-0005-0000-0000-000077270000}"/>
    <cellStyle name="Normal 12 2 4 8" xfId="10498" xr:uid="{00000000-0005-0000-0000-000078270000}"/>
    <cellStyle name="Normal 12 2 4 9" xfId="10499" xr:uid="{00000000-0005-0000-0000-000079270000}"/>
    <cellStyle name="Normal 12 2 5" xfId="10500" xr:uid="{00000000-0005-0000-0000-00007A270000}"/>
    <cellStyle name="Normal 12 2 5 10" xfId="10501" xr:uid="{00000000-0005-0000-0000-00007B270000}"/>
    <cellStyle name="Normal 12 2 5 11" xfId="10502" xr:uid="{00000000-0005-0000-0000-00007C270000}"/>
    <cellStyle name="Normal 12 2 5 12" xfId="10503" xr:uid="{00000000-0005-0000-0000-00007D270000}"/>
    <cellStyle name="Normal 12 2 5 13" xfId="10504" xr:uid="{00000000-0005-0000-0000-00007E270000}"/>
    <cellStyle name="Normal 12 2 5 2" xfId="10505" xr:uid="{00000000-0005-0000-0000-00007F270000}"/>
    <cellStyle name="Normal 12 2 5 2 10" xfId="10506" xr:uid="{00000000-0005-0000-0000-000080270000}"/>
    <cellStyle name="Normal 12 2 5 2 11" xfId="10507" xr:uid="{00000000-0005-0000-0000-000081270000}"/>
    <cellStyle name="Normal 12 2 5 2 2" xfId="10508" xr:uid="{00000000-0005-0000-0000-000082270000}"/>
    <cellStyle name="Normal 12 2 5 2 2 10" xfId="10509" xr:uid="{00000000-0005-0000-0000-000083270000}"/>
    <cellStyle name="Normal 12 2 5 2 2 2" xfId="10510" xr:uid="{00000000-0005-0000-0000-000084270000}"/>
    <cellStyle name="Normal 12 2 5 2 2 2 2" xfId="10511" xr:uid="{00000000-0005-0000-0000-000085270000}"/>
    <cellStyle name="Normal 12 2 5 2 2 2 2 2" xfId="10512" xr:uid="{00000000-0005-0000-0000-000086270000}"/>
    <cellStyle name="Normal 12 2 5 2 2 2 2 3" xfId="10513" xr:uid="{00000000-0005-0000-0000-000087270000}"/>
    <cellStyle name="Normal 12 2 5 2 2 2 2 4" xfId="10514" xr:uid="{00000000-0005-0000-0000-000088270000}"/>
    <cellStyle name="Normal 12 2 5 2 2 2 2 5" xfId="10515" xr:uid="{00000000-0005-0000-0000-000089270000}"/>
    <cellStyle name="Normal 12 2 5 2 2 2 3" xfId="10516" xr:uid="{00000000-0005-0000-0000-00008A270000}"/>
    <cellStyle name="Normal 12 2 5 2 2 2 4" xfId="10517" xr:uid="{00000000-0005-0000-0000-00008B270000}"/>
    <cellStyle name="Normal 12 2 5 2 2 2 5" xfId="10518" xr:uid="{00000000-0005-0000-0000-00008C270000}"/>
    <cellStyle name="Normal 12 2 5 2 2 2 6" xfId="10519" xr:uid="{00000000-0005-0000-0000-00008D270000}"/>
    <cellStyle name="Normal 12 2 5 2 2 2 7" xfId="10520" xr:uid="{00000000-0005-0000-0000-00008E270000}"/>
    <cellStyle name="Normal 12 2 5 2 2 2 8" xfId="10521" xr:uid="{00000000-0005-0000-0000-00008F270000}"/>
    <cellStyle name="Normal 12 2 5 2 2 3" xfId="10522" xr:uid="{00000000-0005-0000-0000-000090270000}"/>
    <cellStyle name="Normal 12 2 5 2 2 3 2" xfId="10523" xr:uid="{00000000-0005-0000-0000-000091270000}"/>
    <cellStyle name="Normal 12 2 5 2 2 3 2 2" xfId="10524" xr:uid="{00000000-0005-0000-0000-000092270000}"/>
    <cellStyle name="Normal 12 2 5 2 2 3 2 3" xfId="10525" xr:uid="{00000000-0005-0000-0000-000093270000}"/>
    <cellStyle name="Normal 12 2 5 2 2 3 2 4" xfId="10526" xr:uid="{00000000-0005-0000-0000-000094270000}"/>
    <cellStyle name="Normal 12 2 5 2 2 3 2 5" xfId="10527" xr:uid="{00000000-0005-0000-0000-000095270000}"/>
    <cellStyle name="Normal 12 2 5 2 2 3 3" xfId="10528" xr:uid="{00000000-0005-0000-0000-000096270000}"/>
    <cellStyle name="Normal 12 2 5 2 2 3 4" xfId="10529" xr:uid="{00000000-0005-0000-0000-000097270000}"/>
    <cellStyle name="Normal 12 2 5 2 2 3 5" xfId="10530" xr:uid="{00000000-0005-0000-0000-000098270000}"/>
    <cellStyle name="Normal 12 2 5 2 2 3 6" xfId="10531" xr:uid="{00000000-0005-0000-0000-000099270000}"/>
    <cellStyle name="Normal 12 2 5 2 2 3 7" xfId="10532" xr:uid="{00000000-0005-0000-0000-00009A270000}"/>
    <cellStyle name="Normal 12 2 5 2 2 3 8" xfId="10533" xr:uid="{00000000-0005-0000-0000-00009B270000}"/>
    <cellStyle name="Normal 12 2 5 2 2 4" xfId="10534" xr:uid="{00000000-0005-0000-0000-00009C270000}"/>
    <cellStyle name="Normal 12 2 5 2 2 4 2" xfId="10535" xr:uid="{00000000-0005-0000-0000-00009D270000}"/>
    <cellStyle name="Normal 12 2 5 2 2 4 3" xfId="10536" xr:uid="{00000000-0005-0000-0000-00009E270000}"/>
    <cellStyle name="Normal 12 2 5 2 2 4 4" xfId="10537" xr:uid="{00000000-0005-0000-0000-00009F270000}"/>
    <cellStyle name="Normal 12 2 5 2 2 4 5" xfId="10538" xr:uid="{00000000-0005-0000-0000-0000A0270000}"/>
    <cellStyle name="Normal 12 2 5 2 2 5" xfId="10539" xr:uid="{00000000-0005-0000-0000-0000A1270000}"/>
    <cellStyle name="Normal 12 2 5 2 2 6" xfId="10540" xr:uid="{00000000-0005-0000-0000-0000A2270000}"/>
    <cellStyle name="Normal 12 2 5 2 2 7" xfId="10541" xr:uid="{00000000-0005-0000-0000-0000A3270000}"/>
    <cellStyle name="Normal 12 2 5 2 2 8" xfId="10542" xr:uid="{00000000-0005-0000-0000-0000A4270000}"/>
    <cellStyle name="Normal 12 2 5 2 2 9" xfId="10543" xr:uid="{00000000-0005-0000-0000-0000A5270000}"/>
    <cellStyle name="Normal 12 2 5 2 3" xfId="10544" xr:uid="{00000000-0005-0000-0000-0000A6270000}"/>
    <cellStyle name="Normal 12 2 5 2 3 2" xfId="10545" xr:uid="{00000000-0005-0000-0000-0000A7270000}"/>
    <cellStyle name="Normal 12 2 5 2 3 2 2" xfId="10546" xr:uid="{00000000-0005-0000-0000-0000A8270000}"/>
    <cellStyle name="Normal 12 2 5 2 3 2 3" xfId="10547" xr:uid="{00000000-0005-0000-0000-0000A9270000}"/>
    <cellStyle name="Normal 12 2 5 2 3 2 4" xfId="10548" xr:uid="{00000000-0005-0000-0000-0000AA270000}"/>
    <cellStyle name="Normal 12 2 5 2 3 2 5" xfId="10549" xr:uid="{00000000-0005-0000-0000-0000AB270000}"/>
    <cellStyle name="Normal 12 2 5 2 3 3" xfId="10550" xr:uid="{00000000-0005-0000-0000-0000AC270000}"/>
    <cellStyle name="Normal 12 2 5 2 3 4" xfId="10551" xr:uid="{00000000-0005-0000-0000-0000AD270000}"/>
    <cellStyle name="Normal 12 2 5 2 3 5" xfId="10552" xr:uid="{00000000-0005-0000-0000-0000AE270000}"/>
    <cellStyle name="Normal 12 2 5 2 3 6" xfId="10553" xr:uid="{00000000-0005-0000-0000-0000AF270000}"/>
    <cellStyle name="Normal 12 2 5 2 3 7" xfId="10554" xr:uid="{00000000-0005-0000-0000-0000B0270000}"/>
    <cellStyle name="Normal 12 2 5 2 3 8" xfId="10555" xr:uid="{00000000-0005-0000-0000-0000B1270000}"/>
    <cellStyle name="Normal 12 2 5 2 4" xfId="10556" xr:uid="{00000000-0005-0000-0000-0000B2270000}"/>
    <cellStyle name="Normal 12 2 5 2 4 2" xfId="10557" xr:uid="{00000000-0005-0000-0000-0000B3270000}"/>
    <cellStyle name="Normal 12 2 5 2 4 2 2" xfId="10558" xr:uid="{00000000-0005-0000-0000-0000B4270000}"/>
    <cellStyle name="Normal 12 2 5 2 4 2 3" xfId="10559" xr:uid="{00000000-0005-0000-0000-0000B5270000}"/>
    <cellStyle name="Normal 12 2 5 2 4 2 4" xfId="10560" xr:uid="{00000000-0005-0000-0000-0000B6270000}"/>
    <cellStyle name="Normal 12 2 5 2 4 2 5" xfId="10561" xr:uid="{00000000-0005-0000-0000-0000B7270000}"/>
    <cellStyle name="Normal 12 2 5 2 4 3" xfId="10562" xr:uid="{00000000-0005-0000-0000-0000B8270000}"/>
    <cellStyle name="Normal 12 2 5 2 4 4" xfId="10563" xr:uid="{00000000-0005-0000-0000-0000B9270000}"/>
    <cellStyle name="Normal 12 2 5 2 4 5" xfId="10564" xr:uid="{00000000-0005-0000-0000-0000BA270000}"/>
    <cellStyle name="Normal 12 2 5 2 4 6" xfId="10565" xr:uid="{00000000-0005-0000-0000-0000BB270000}"/>
    <cellStyle name="Normal 12 2 5 2 4 7" xfId="10566" xr:uid="{00000000-0005-0000-0000-0000BC270000}"/>
    <cellStyle name="Normal 12 2 5 2 4 8" xfId="10567" xr:uid="{00000000-0005-0000-0000-0000BD270000}"/>
    <cellStyle name="Normal 12 2 5 2 5" xfId="10568" xr:uid="{00000000-0005-0000-0000-0000BE270000}"/>
    <cellStyle name="Normal 12 2 5 2 5 2" xfId="10569" xr:uid="{00000000-0005-0000-0000-0000BF270000}"/>
    <cellStyle name="Normal 12 2 5 2 5 3" xfId="10570" xr:uid="{00000000-0005-0000-0000-0000C0270000}"/>
    <cellStyle name="Normal 12 2 5 2 5 4" xfId="10571" xr:uid="{00000000-0005-0000-0000-0000C1270000}"/>
    <cellStyle name="Normal 12 2 5 2 5 5" xfId="10572" xr:uid="{00000000-0005-0000-0000-0000C2270000}"/>
    <cellStyle name="Normal 12 2 5 2 6" xfId="10573" xr:uid="{00000000-0005-0000-0000-0000C3270000}"/>
    <cellStyle name="Normal 12 2 5 2 7" xfId="10574" xr:uid="{00000000-0005-0000-0000-0000C4270000}"/>
    <cellStyle name="Normal 12 2 5 2 8" xfId="10575" xr:uid="{00000000-0005-0000-0000-0000C5270000}"/>
    <cellStyle name="Normal 12 2 5 2 9" xfId="10576" xr:uid="{00000000-0005-0000-0000-0000C6270000}"/>
    <cellStyle name="Normal 12 2 5 3" xfId="10577" xr:uid="{00000000-0005-0000-0000-0000C7270000}"/>
    <cellStyle name="Normal 12 2 5 3 10" xfId="10578" xr:uid="{00000000-0005-0000-0000-0000C8270000}"/>
    <cellStyle name="Normal 12 2 5 3 11" xfId="10579" xr:uid="{00000000-0005-0000-0000-0000C9270000}"/>
    <cellStyle name="Normal 12 2 5 3 2" xfId="10580" xr:uid="{00000000-0005-0000-0000-0000CA270000}"/>
    <cellStyle name="Normal 12 2 5 3 2 10" xfId="10581" xr:uid="{00000000-0005-0000-0000-0000CB270000}"/>
    <cellStyle name="Normal 12 2 5 3 2 2" xfId="10582" xr:uid="{00000000-0005-0000-0000-0000CC270000}"/>
    <cellStyle name="Normal 12 2 5 3 2 2 2" xfId="10583" xr:uid="{00000000-0005-0000-0000-0000CD270000}"/>
    <cellStyle name="Normal 12 2 5 3 2 2 2 2" xfId="10584" xr:uid="{00000000-0005-0000-0000-0000CE270000}"/>
    <cellStyle name="Normal 12 2 5 3 2 2 2 3" xfId="10585" xr:uid="{00000000-0005-0000-0000-0000CF270000}"/>
    <cellStyle name="Normal 12 2 5 3 2 2 2 4" xfId="10586" xr:uid="{00000000-0005-0000-0000-0000D0270000}"/>
    <cellStyle name="Normal 12 2 5 3 2 2 2 5" xfId="10587" xr:uid="{00000000-0005-0000-0000-0000D1270000}"/>
    <cellStyle name="Normal 12 2 5 3 2 2 3" xfId="10588" xr:uid="{00000000-0005-0000-0000-0000D2270000}"/>
    <cellStyle name="Normal 12 2 5 3 2 2 4" xfId="10589" xr:uid="{00000000-0005-0000-0000-0000D3270000}"/>
    <cellStyle name="Normal 12 2 5 3 2 2 5" xfId="10590" xr:uid="{00000000-0005-0000-0000-0000D4270000}"/>
    <cellStyle name="Normal 12 2 5 3 2 2 6" xfId="10591" xr:uid="{00000000-0005-0000-0000-0000D5270000}"/>
    <cellStyle name="Normal 12 2 5 3 2 2 7" xfId="10592" xr:uid="{00000000-0005-0000-0000-0000D6270000}"/>
    <cellStyle name="Normal 12 2 5 3 2 2 8" xfId="10593" xr:uid="{00000000-0005-0000-0000-0000D7270000}"/>
    <cellStyle name="Normal 12 2 5 3 2 3" xfId="10594" xr:uid="{00000000-0005-0000-0000-0000D8270000}"/>
    <cellStyle name="Normal 12 2 5 3 2 3 2" xfId="10595" xr:uid="{00000000-0005-0000-0000-0000D9270000}"/>
    <cellStyle name="Normal 12 2 5 3 2 3 2 2" xfId="10596" xr:uid="{00000000-0005-0000-0000-0000DA270000}"/>
    <cellStyle name="Normal 12 2 5 3 2 3 2 3" xfId="10597" xr:uid="{00000000-0005-0000-0000-0000DB270000}"/>
    <cellStyle name="Normal 12 2 5 3 2 3 2 4" xfId="10598" xr:uid="{00000000-0005-0000-0000-0000DC270000}"/>
    <cellStyle name="Normal 12 2 5 3 2 3 2 5" xfId="10599" xr:uid="{00000000-0005-0000-0000-0000DD270000}"/>
    <cellStyle name="Normal 12 2 5 3 2 3 3" xfId="10600" xr:uid="{00000000-0005-0000-0000-0000DE270000}"/>
    <cellStyle name="Normal 12 2 5 3 2 3 4" xfId="10601" xr:uid="{00000000-0005-0000-0000-0000DF270000}"/>
    <cellStyle name="Normal 12 2 5 3 2 3 5" xfId="10602" xr:uid="{00000000-0005-0000-0000-0000E0270000}"/>
    <cellStyle name="Normal 12 2 5 3 2 3 6" xfId="10603" xr:uid="{00000000-0005-0000-0000-0000E1270000}"/>
    <cellStyle name="Normal 12 2 5 3 2 3 7" xfId="10604" xr:uid="{00000000-0005-0000-0000-0000E2270000}"/>
    <cellStyle name="Normal 12 2 5 3 2 3 8" xfId="10605" xr:uid="{00000000-0005-0000-0000-0000E3270000}"/>
    <cellStyle name="Normal 12 2 5 3 2 4" xfId="10606" xr:uid="{00000000-0005-0000-0000-0000E4270000}"/>
    <cellStyle name="Normal 12 2 5 3 2 4 2" xfId="10607" xr:uid="{00000000-0005-0000-0000-0000E5270000}"/>
    <cellStyle name="Normal 12 2 5 3 2 4 3" xfId="10608" xr:uid="{00000000-0005-0000-0000-0000E6270000}"/>
    <cellStyle name="Normal 12 2 5 3 2 4 4" xfId="10609" xr:uid="{00000000-0005-0000-0000-0000E7270000}"/>
    <cellStyle name="Normal 12 2 5 3 2 4 5" xfId="10610" xr:uid="{00000000-0005-0000-0000-0000E8270000}"/>
    <cellStyle name="Normal 12 2 5 3 2 5" xfId="10611" xr:uid="{00000000-0005-0000-0000-0000E9270000}"/>
    <cellStyle name="Normal 12 2 5 3 2 6" xfId="10612" xr:uid="{00000000-0005-0000-0000-0000EA270000}"/>
    <cellStyle name="Normal 12 2 5 3 2 7" xfId="10613" xr:uid="{00000000-0005-0000-0000-0000EB270000}"/>
    <cellStyle name="Normal 12 2 5 3 2 8" xfId="10614" xr:uid="{00000000-0005-0000-0000-0000EC270000}"/>
    <cellStyle name="Normal 12 2 5 3 2 9" xfId="10615" xr:uid="{00000000-0005-0000-0000-0000ED270000}"/>
    <cellStyle name="Normal 12 2 5 3 3" xfId="10616" xr:uid="{00000000-0005-0000-0000-0000EE270000}"/>
    <cellStyle name="Normal 12 2 5 3 3 2" xfId="10617" xr:uid="{00000000-0005-0000-0000-0000EF270000}"/>
    <cellStyle name="Normal 12 2 5 3 3 2 2" xfId="10618" xr:uid="{00000000-0005-0000-0000-0000F0270000}"/>
    <cellStyle name="Normal 12 2 5 3 3 2 3" xfId="10619" xr:uid="{00000000-0005-0000-0000-0000F1270000}"/>
    <cellStyle name="Normal 12 2 5 3 3 2 4" xfId="10620" xr:uid="{00000000-0005-0000-0000-0000F2270000}"/>
    <cellStyle name="Normal 12 2 5 3 3 2 5" xfId="10621" xr:uid="{00000000-0005-0000-0000-0000F3270000}"/>
    <cellStyle name="Normal 12 2 5 3 3 3" xfId="10622" xr:uid="{00000000-0005-0000-0000-0000F4270000}"/>
    <cellStyle name="Normal 12 2 5 3 3 4" xfId="10623" xr:uid="{00000000-0005-0000-0000-0000F5270000}"/>
    <cellStyle name="Normal 12 2 5 3 3 5" xfId="10624" xr:uid="{00000000-0005-0000-0000-0000F6270000}"/>
    <cellStyle name="Normal 12 2 5 3 3 6" xfId="10625" xr:uid="{00000000-0005-0000-0000-0000F7270000}"/>
    <cellStyle name="Normal 12 2 5 3 3 7" xfId="10626" xr:uid="{00000000-0005-0000-0000-0000F8270000}"/>
    <cellStyle name="Normal 12 2 5 3 3 8" xfId="10627" xr:uid="{00000000-0005-0000-0000-0000F9270000}"/>
    <cellStyle name="Normal 12 2 5 3 4" xfId="10628" xr:uid="{00000000-0005-0000-0000-0000FA270000}"/>
    <cellStyle name="Normal 12 2 5 3 4 2" xfId="10629" xr:uid="{00000000-0005-0000-0000-0000FB270000}"/>
    <cellStyle name="Normal 12 2 5 3 4 2 2" xfId="10630" xr:uid="{00000000-0005-0000-0000-0000FC270000}"/>
    <cellStyle name="Normal 12 2 5 3 4 2 3" xfId="10631" xr:uid="{00000000-0005-0000-0000-0000FD270000}"/>
    <cellStyle name="Normal 12 2 5 3 4 2 4" xfId="10632" xr:uid="{00000000-0005-0000-0000-0000FE270000}"/>
    <cellStyle name="Normal 12 2 5 3 4 2 5" xfId="10633" xr:uid="{00000000-0005-0000-0000-0000FF270000}"/>
    <cellStyle name="Normal 12 2 5 3 4 3" xfId="10634" xr:uid="{00000000-0005-0000-0000-000000280000}"/>
    <cellStyle name="Normal 12 2 5 3 4 4" xfId="10635" xr:uid="{00000000-0005-0000-0000-000001280000}"/>
    <cellStyle name="Normal 12 2 5 3 4 5" xfId="10636" xr:uid="{00000000-0005-0000-0000-000002280000}"/>
    <cellStyle name="Normal 12 2 5 3 4 6" xfId="10637" xr:uid="{00000000-0005-0000-0000-000003280000}"/>
    <cellStyle name="Normal 12 2 5 3 4 7" xfId="10638" xr:uid="{00000000-0005-0000-0000-000004280000}"/>
    <cellStyle name="Normal 12 2 5 3 4 8" xfId="10639" xr:uid="{00000000-0005-0000-0000-000005280000}"/>
    <cellStyle name="Normal 12 2 5 3 5" xfId="10640" xr:uid="{00000000-0005-0000-0000-000006280000}"/>
    <cellStyle name="Normal 12 2 5 3 5 2" xfId="10641" xr:uid="{00000000-0005-0000-0000-000007280000}"/>
    <cellStyle name="Normal 12 2 5 3 5 3" xfId="10642" xr:uid="{00000000-0005-0000-0000-000008280000}"/>
    <cellStyle name="Normal 12 2 5 3 5 4" xfId="10643" xr:uid="{00000000-0005-0000-0000-000009280000}"/>
    <cellStyle name="Normal 12 2 5 3 5 5" xfId="10644" xr:uid="{00000000-0005-0000-0000-00000A280000}"/>
    <cellStyle name="Normal 12 2 5 3 6" xfId="10645" xr:uid="{00000000-0005-0000-0000-00000B280000}"/>
    <cellStyle name="Normal 12 2 5 3 7" xfId="10646" xr:uid="{00000000-0005-0000-0000-00000C280000}"/>
    <cellStyle name="Normal 12 2 5 3 8" xfId="10647" xr:uid="{00000000-0005-0000-0000-00000D280000}"/>
    <cellStyle name="Normal 12 2 5 3 9" xfId="10648" xr:uid="{00000000-0005-0000-0000-00000E280000}"/>
    <cellStyle name="Normal 12 2 5 4" xfId="10649" xr:uid="{00000000-0005-0000-0000-00000F280000}"/>
    <cellStyle name="Normal 12 2 5 4 10" xfId="10650" xr:uid="{00000000-0005-0000-0000-000010280000}"/>
    <cellStyle name="Normal 12 2 5 4 2" xfId="10651" xr:uid="{00000000-0005-0000-0000-000011280000}"/>
    <cellStyle name="Normal 12 2 5 4 2 2" xfId="10652" xr:uid="{00000000-0005-0000-0000-000012280000}"/>
    <cellStyle name="Normal 12 2 5 4 2 2 2" xfId="10653" xr:uid="{00000000-0005-0000-0000-000013280000}"/>
    <cellStyle name="Normal 12 2 5 4 2 2 3" xfId="10654" xr:uid="{00000000-0005-0000-0000-000014280000}"/>
    <cellStyle name="Normal 12 2 5 4 2 2 4" xfId="10655" xr:uid="{00000000-0005-0000-0000-000015280000}"/>
    <cellStyle name="Normal 12 2 5 4 2 2 5" xfId="10656" xr:uid="{00000000-0005-0000-0000-000016280000}"/>
    <cellStyle name="Normal 12 2 5 4 2 3" xfId="10657" xr:uid="{00000000-0005-0000-0000-000017280000}"/>
    <cellStyle name="Normal 12 2 5 4 2 4" xfId="10658" xr:uid="{00000000-0005-0000-0000-000018280000}"/>
    <cellStyle name="Normal 12 2 5 4 2 5" xfId="10659" xr:uid="{00000000-0005-0000-0000-000019280000}"/>
    <cellStyle name="Normal 12 2 5 4 2 6" xfId="10660" xr:uid="{00000000-0005-0000-0000-00001A280000}"/>
    <cellStyle name="Normal 12 2 5 4 2 7" xfId="10661" xr:uid="{00000000-0005-0000-0000-00001B280000}"/>
    <cellStyle name="Normal 12 2 5 4 2 8" xfId="10662" xr:uid="{00000000-0005-0000-0000-00001C280000}"/>
    <cellStyle name="Normal 12 2 5 4 3" xfId="10663" xr:uid="{00000000-0005-0000-0000-00001D280000}"/>
    <cellStyle name="Normal 12 2 5 4 3 2" xfId="10664" xr:uid="{00000000-0005-0000-0000-00001E280000}"/>
    <cellStyle name="Normal 12 2 5 4 3 2 2" xfId="10665" xr:uid="{00000000-0005-0000-0000-00001F280000}"/>
    <cellStyle name="Normal 12 2 5 4 3 2 3" xfId="10666" xr:uid="{00000000-0005-0000-0000-000020280000}"/>
    <cellStyle name="Normal 12 2 5 4 3 2 4" xfId="10667" xr:uid="{00000000-0005-0000-0000-000021280000}"/>
    <cellStyle name="Normal 12 2 5 4 3 2 5" xfId="10668" xr:uid="{00000000-0005-0000-0000-000022280000}"/>
    <cellStyle name="Normal 12 2 5 4 3 3" xfId="10669" xr:uid="{00000000-0005-0000-0000-000023280000}"/>
    <cellStyle name="Normal 12 2 5 4 3 4" xfId="10670" xr:uid="{00000000-0005-0000-0000-000024280000}"/>
    <cellStyle name="Normal 12 2 5 4 3 5" xfId="10671" xr:uid="{00000000-0005-0000-0000-000025280000}"/>
    <cellStyle name="Normal 12 2 5 4 3 6" xfId="10672" xr:uid="{00000000-0005-0000-0000-000026280000}"/>
    <cellStyle name="Normal 12 2 5 4 3 7" xfId="10673" xr:uid="{00000000-0005-0000-0000-000027280000}"/>
    <cellStyle name="Normal 12 2 5 4 3 8" xfId="10674" xr:uid="{00000000-0005-0000-0000-000028280000}"/>
    <cellStyle name="Normal 12 2 5 4 4" xfId="10675" xr:uid="{00000000-0005-0000-0000-000029280000}"/>
    <cellStyle name="Normal 12 2 5 4 4 2" xfId="10676" xr:uid="{00000000-0005-0000-0000-00002A280000}"/>
    <cellStyle name="Normal 12 2 5 4 4 3" xfId="10677" xr:uid="{00000000-0005-0000-0000-00002B280000}"/>
    <cellStyle name="Normal 12 2 5 4 4 4" xfId="10678" xr:uid="{00000000-0005-0000-0000-00002C280000}"/>
    <cellStyle name="Normal 12 2 5 4 4 5" xfId="10679" xr:uid="{00000000-0005-0000-0000-00002D280000}"/>
    <cellStyle name="Normal 12 2 5 4 5" xfId="10680" xr:uid="{00000000-0005-0000-0000-00002E280000}"/>
    <cellStyle name="Normal 12 2 5 4 6" xfId="10681" xr:uid="{00000000-0005-0000-0000-00002F280000}"/>
    <cellStyle name="Normal 12 2 5 4 7" xfId="10682" xr:uid="{00000000-0005-0000-0000-000030280000}"/>
    <cellStyle name="Normal 12 2 5 4 8" xfId="10683" xr:uid="{00000000-0005-0000-0000-000031280000}"/>
    <cellStyle name="Normal 12 2 5 4 9" xfId="10684" xr:uid="{00000000-0005-0000-0000-000032280000}"/>
    <cellStyle name="Normal 12 2 5 5" xfId="10685" xr:uid="{00000000-0005-0000-0000-000033280000}"/>
    <cellStyle name="Normal 12 2 5 5 2" xfId="10686" xr:uid="{00000000-0005-0000-0000-000034280000}"/>
    <cellStyle name="Normal 12 2 5 5 2 2" xfId="10687" xr:uid="{00000000-0005-0000-0000-000035280000}"/>
    <cellStyle name="Normal 12 2 5 5 2 3" xfId="10688" xr:uid="{00000000-0005-0000-0000-000036280000}"/>
    <cellStyle name="Normal 12 2 5 5 2 4" xfId="10689" xr:uid="{00000000-0005-0000-0000-000037280000}"/>
    <cellStyle name="Normal 12 2 5 5 2 5" xfId="10690" xr:uid="{00000000-0005-0000-0000-000038280000}"/>
    <cellStyle name="Normal 12 2 5 5 3" xfId="10691" xr:uid="{00000000-0005-0000-0000-000039280000}"/>
    <cellStyle name="Normal 12 2 5 5 4" xfId="10692" xr:uid="{00000000-0005-0000-0000-00003A280000}"/>
    <cellStyle name="Normal 12 2 5 5 5" xfId="10693" xr:uid="{00000000-0005-0000-0000-00003B280000}"/>
    <cellStyle name="Normal 12 2 5 5 6" xfId="10694" xr:uid="{00000000-0005-0000-0000-00003C280000}"/>
    <cellStyle name="Normal 12 2 5 5 7" xfId="10695" xr:uid="{00000000-0005-0000-0000-00003D280000}"/>
    <cellStyle name="Normal 12 2 5 5 8" xfId="10696" xr:uid="{00000000-0005-0000-0000-00003E280000}"/>
    <cellStyle name="Normal 12 2 5 6" xfId="10697" xr:uid="{00000000-0005-0000-0000-00003F280000}"/>
    <cellStyle name="Normal 12 2 5 6 2" xfId="10698" xr:uid="{00000000-0005-0000-0000-000040280000}"/>
    <cellStyle name="Normal 12 2 5 6 2 2" xfId="10699" xr:uid="{00000000-0005-0000-0000-000041280000}"/>
    <cellStyle name="Normal 12 2 5 6 2 3" xfId="10700" xr:uid="{00000000-0005-0000-0000-000042280000}"/>
    <cellStyle name="Normal 12 2 5 6 2 4" xfId="10701" xr:uid="{00000000-0005-0000-0000-000043280000}"/>
    <cellStyle name="Normal 12 2 5 6 2 5" xfId="10702" xr:uid="{00000000-0005-0000-0000-000044280000}"/>
    <cellStyle name="Normal 12 2 5 6 3" xfId="10703" xr:uid="{00000000-0005-0000-0000-000045280000}"/>
    <cellStyle name="Normal 12 2 5 6 4" xfId="10704" xr:uid="{00000000-0005-0000-0000-000046280000}"/>
    <cellStyle name="Normal 12 2 5 6 5" xfId="10705" xr:uid="{00000000-0005-0000-0000-000047280000}"/>
    <cellStyle name="Normal 12 2 5 6 6" xfId="10706" xr:uid="{00000000-0005-0000-0000-000048280000}"/>
    <cellStyle name="Normal 12 2 5 6 7" xfId="10707" xr:uid="{00000000-0005-0000-0000-000049280000}"/>
    <cellStyle name="Normal 12 2 5 6 8" xfId="10708" xr:uid="{00000000-0005-0000-0000-00004A280000}"/>
    <cellStyle name="Normal 12 2 5 7" xfId="10709" xr:uid="{00000000-0005-0000-0000-00004B280000}"/>
    <cellStyle name="Normal 12 2 5 7 2" xfId="10710" xr:uid="{00000000-0005-0000-0000-00004C280000}"/>
    <cellStyle name="Normal 12 2 5 7 3" xfId="10711" xr:uid="{00000000-0005-0000-0000-00004D280000}"/>
    <cellStyle name="Normal 12 2 5 7 4" xfId="10712" xr:uid="{00000000-0005-0000-0000-00004E280000}"/>
    <cellStyle name="Normal 12 2 5 7 5" xfId="10713" xr:uid="{00000000-0005-0000-0000-00004F280000}"/>
    <cellStyle name="Normal 12 2 5 8" xfId="10714" xr:uid="{00000000-0005-0000-0000-000050280000}"/>
    <cellStyle name="Normal 12 2 5 9" xfId="10715" xr:uid="{00000000-0005-0000-0000-000051280000}"/>
    <cellStyle name="Normal 12 2 6" xfId="10716" xr:uid="{00000000-0005-0000-0000-000052280000}"/>
    <cellStyle name="Normal 12 2 6 10" xfId="10717" xr:uid="{00000000-0005-0000-0000-000053280000}"/>
    <cellStyle name="Normal 12 2 6 11" xfId="10718" xr:uid="{00000000-0005-0000-0000-000054280000}"/>
    <cellStyle name="Normal 12 2 6 12" xfId="10719" xr:uid="{00000000-0005-0000-0000-000055280000}"/>
    <cellStyle name="Normal 12 2 6 13" xfId="10720" xr:uid="{00000000-0005-0000-0000-000056280000}"/>
    <cellStyle name="Normal 12 2 6 2" xfId="10721" xr:uid="{00000000-0005-0000-0000-000057280000}"/>
    <cellStyle name="Normal 12 2 6 2 10" xfId="10722" xr:uid="{00000000-0005-0000-0000-000058280000}"/>
    <cellStyle name="Normal 12 2 6 2 11" xfId="10723" xr:uid="{00000000-0005-0000-0000-000059280000}"/>
    <cellStyle name="Normal 12 2 6 2 2" xfId="10724" xr:uid="{00000000-0005-0000-0000-00005A280000}"/>
    <cellStyle name="Normal 12 2 6 2 2 10" xfId="10725" xr:uid="{00000000-0005-0000-0000-00005B280000}"/>
    <cellStyle name="Normal 12 2 6 2 2 2" xfId="10726" xr:uid="{00000000-0005-0000-0000-00005C280000}"/>
    <cellStyle name="Normal 12 2 6 2 2 2 2" xfId="10727" xr:uid="{00000000-0005-0000-0000-00005D280000}"/>
    <cellStyle name="Normal 12 2 6 2 2 2 2 2" xfId="10728" xr:uid="{00000000-0005-0000-0000-00005E280000}"/>
    <cellStyle name="Normal 12 2 6 2 2 2 2 3" xfId="10729" xr:uid="{00000000-0005-0000-0000-00005F280000}"/>
    <cellStyle name="Normal 12 2 6 2 2 2 2 4" xfId="10730" xr:uid="{00000000-0005-0000-0000-000060280000}"/>
    <cellStyle name="Normal 12 2 6 2 2 2 2 5" xfId="10731" xr:uid="{00000000-0005-0000-0000-000061280000}"/>
    <cellStyle name="Normal 12 2 6 2 2 2 3" xfId="10732" xr:uid="{00000000-0005-0000-0000-000062280000}"/>
    <cellStyle name="Normal 12 2 6 2 2 2 4" xfId="10733" xr:uid="{00000000-0005-0000-0000-000063280000}"/>
    <cellStyle name="Normal 12 2 6 2 2 2 5" xfId="10734" xr:uid="{00000000-0005-0000-0000-000064280000}"/>
    <cellStyle name="Normal 12 2 6 2 2 2 6" xfId="10735" xr:uid="{00000000-0005-0000-0000-000065280000}"/>
    <cellStyle name="Normal 12 2 6 2 2 2 7" xfId="10736" xr:uid="{00000000-0005-0000-0000-000066280000}"/>
    <cellStyle name="Normal 12 2 6 2 2 2 8" xfId="10737" xr:uid="{00000000-0005-0000-0000-000067280000}"/>
    <cellStyle name="Normal 12 2 6 2 2 3" xfId="10738" xr:uid="{00000000-0005-0000-0000-000068280000}"/>
    <cellStyle name="Normal 12 2 6 2 2 3 2" xfId="10739" xr:uid="{00000000-0005-0000-0000-000069280000}"/>
    <cellStyle name="Normal 12 2 6 2 2 3 2 2" xfId="10740" xr:uid="{00000000-0005-0000-0000-00006A280000}"/>
    <cellStyle name="Normal 12 2 6 2 2 3 2 3" xfId="10741" xr:uid="{00000000-0005-0000-0000-00006B280000}"/>
    <cellStyle name="Normal 12 2 6 2 2 3 2 4" xfId="10742" xr:uid="{00000000-0005-0000-0000-00006C280000}"/>
    <cellStyle name="Normal 12 2 6 2 2 3 2 5" xfId="10743" xr:uid="{00000000-0005-0000-0000-00006D280000}"/>
    <cellStyle name="Normal 12 2 6 2 2 3 3" xfId="10744" xr:uid="{00000000-0005-0000-0000-00006E280000}"/>
    <cellStyle name="Normal 12 2 6 2 2 3 4" xfId="10745" xr:uid="{00000000-0005-0000-0000-00006F280000}"/>
    <cellStyle name="Normal 12 2 6 2 2 3 5" xfId="10746" xr:uid="{00000000-0005-0000-0000-000070280000}"/>
    <cellStyle name="Normal 12 2 6 2 2 3 6" xfId="10747" xr:uid="{00000000-0005-0000-0000-000071280000}"/>
    <cellStyle name="Normal 12 2 6 2 2 3 7" xfId="10748" xr:uid="{00000000-0005-0000-0000-000072280000}"/>
    <cellStyle name="Normal 12 2 6 2 2 3 8" xfId="10749" xr:uid="{00000000-0005-0000-0000-000073280000}"/>
    <cellStyle name="Normal 12 2 6 2 2 4" xfId="10750" xr:uid="{00000000-0005-0000-0000-000074280000}"/>
    <cellStyle name="Normal 12 2 6 2 2 4 2" xfId="10751" xr:uid="{00000000-0005-0000-0000-000075280000}"/>
    <cellStyle name="Normal 12 2 6 2 2 4 3" xfId="10752" xr:uid="{00000000-0005-0000-0000-000076280000}"/>
    <cellStyle name="Normal 12 2 6 2 2 4 4" xfId="10753" xr:uid="{00000000-0005-0000-0000-000077280000}"/>
    <cellStyle name="Normal 12 2 6 2 2 4 5" xfId="10754" xr:uid="{00000000-0005-0000-0000-000078280000}"/>
    <cellStyle name="Normal 12 2 6 2 2 5" xfId="10755" xr:uid="{00000000-0005-0000-0000-000079280000}"/>
    <cellStyle name="Normal 12 2 6 2 2 6" xfId="10756" xr:uid="{00000000-0005-0000-0000-00007A280000}"/>
    <cellStyle name="Normal 12 2 6 2 2 7" xfId="10757" xr:uid="{00000000-0005-0000-0000-00007B280000}"/>
    <cellStyle name="Normal 12 2 6 2 2 8" xfId="10758" xr:uid="{00000000-0005-0000-0000-00007C280000}"/>
    <cellStyle name="Normal 12 2 6 2 2 9" xfId="10759" xr:uid="{00000000-0005-0000-0000-00007D280000}"/>
    <cellStyle name="Normal 12 2 6 2 3" xfId="10760" xr:uid="{00000000-0005-0000-0000-00007E280000}"/>
    <cellStyle name="Normal 12 2 6 2 3 2" xfId="10761" xr:uid="{00000000-0005-0000-0000-00007F280000}"/>
    <cellStyle name="Normal 12 2 6 2 3 2 2" xfId="10762" xr:uid="{00000000-0005-0000-0000-000080280000}"/>
    <cellStyle name="Normal 12 2 6 2 3 2 3" xfId="10763" xr:uid="{00000000-0005-0000-0000-000081280000}"/>
    <cellStyle name="Normal 12 2 6 2 3 2 4" xfId="10764" xr:uid="{00000000-0005-0000-0000-000082280000}"/>
    <cellStyle name="Normal 12 2 6 2 3 2 5" xfId="10765" xr:uid="{00000000-0005-0000-0000-000083280000}"/>
    <cellStyle name="Normal 12 2 6 2 3 3" xfId="10766" xr:uid="{00000000-0005-0000-0000-000084280000}"/>
    <cellStyle name="Normal 12 2 6 2 3 4" xfId="10767" xr:uid="{00000000-0005-0000-0000-000085280000}"/>
    <cellStyle name="Normal 12 2 6 2 3 5" xfId="10768" xr:uid="{00000000-0005-0000-0000-000086280000}"/>
    <cellStyle name="Normal 12 2 6 2 3 6" xfId="10769" xr:uid="{00000000-0005-0000-0000-000087280000}"/>
    <cellStyle name="Normal 12 2 6 2 3 7" xfId="10770" xr:uid="{00000000-0005-0000-0000-000088280000}"/>
    <cellStyle name="Normal 12 2 6 2 3 8" xfId="10771" xr:uid="{00000000-0005-0000-0000-000089280000}"/>
    <cellStyle name="Normal 12 2 6 2 4" xfId="10772" xr:uid="{00000000-0005-0000-0000-00008A280000}"/>
    <cellStyle name="Normal 12 2 6 2 4 2" xfId="10773" xr:uid="{00000000-0005-0000-0000-00008B280000}"/>
    <cellStyle name="Normal 12 2 6 2 4 2 2" xfId="10774" xr:uid="{00000000-0005-0000-0000-00008C280000}"/>
    <cellStyle name="Normal 12 2 6 2 4 2 3" xfId="10775" xr:uid="{00000000-0005-0000-0000-00008D280000}"/>
    <cellStyle name="Normal 12 2 6 2 4 2 4" xfId="10776" xr:uid="{00000000-0005-0000-0000-00008E280000}"/>
    <cellStyle name="Normal 12 2 6 2 4 2 5" xfId="10777" xr:uid="{00000000-0005-0000-0000-00008F280000}"/>
    <cellStyle name="Normal 12 2 6 2 4 3" xfId="10778" xr:uid="{00000000-0005-0000-0000-000090280000}"/>
    <cellStyle name="Normal 12 2 6 2 4 4" xfId="10779" xr:uid="{00000000-0005-0000-0000-000091280000}"/>
    <cellStyle name="Normal 12 2 6 2 4 5" xfId="10780" xr:uid="{00000000-0005-0000-0000-000092280000}"/>
    <cellStyle name="Normal 12 2 6 2 4 6" xfId="10781" xr:uid="{00000000-0005-0000-0000-000093280000}"/>
    <cellStyle name="Normal 12 2 6 2 4 7" xfId="10782" xr:uid="{00000000-0005-0000-0000-000094280000}"/>
    <cellStyle name="Normal 12 2 6 2 4 8" xfId="10783" xr:uid="{00000000-0005-0000-0000-000095280000}"/>
    <cellStyle name="Normal 12 2 6 2 5" xfId="10784" xr:uid="{00000000-0005-0000-0000-000096280000}"/>
    <cellStyle name="Normal 12 2 6 2 5 2" xfId="10785" xr:uid="{00000000-0005-0000-0000-000097280000}"/>
    <cellStyle name="Normal 12 2 6 2 5 3" xfId="10786" xr:uid="{00000000-0005-0000-0000-000098280000}"/>
    <cellStyle name="Normal 12 2 6 2 5 4" xfId="10787" xr:uid="{00000000-0005-0000-0000-000099280000}"/>
    <cellStyle name="Normal 12 2 6 2 5 5" xfId="10788" xr:uid="{00000000-0005-0000-0000-00009A280000}"/>
    <cellStyle name="Normal 12 2 6 2 6" xfId="10789" xr:uid="{00000000-0005-0000-0000-00009B280000}"/>
    <cellStyle name="Normal 12 2 6 2 7" xfId="10790" xr:uid="{00000000-0005-0000-0000-00009C280000}"/>
    <cellStyle name="Normal 12 2 6 2 8" xfId="10791" xr:uid="{00000000-0005-0000-0000-00009D280000}"/>
    <cellStyle name="Normal 12 2 6 2 9" xfId="10792" xr:uid="{00000000-0005-0000-0000-00009E280000}"/>
    <cellStyle name="Normal 12 2 6 3" xfId="10793" xr:uid="{00000000-0005-0000-0000-00009F280000}"/>
    <cellStyle name="Normal 12 2 6 3 10" xfId="10794" xr:uid="{00000000-0005-0000-0000-0000A0280000}"/>
    <cellStyle name="Normal 12 2 6 3 11" xfId="10795" xr:uid="{00000000-0005-0000-0000-0000A1280000}"/>
    <cellStyle name="Normal 12 2 6 3 2" xfId="10796" xr:uid="{00000000-0005-0000-0000-0000A2280000}"/>
    <cellStyle name="Normal 12 2 6 3 2 10" xfId="10797" xr:uid="{00000000-0005-0000-0000-0000A3280000}"/>
    <cellStyle name="Normal 12 2 6 3 2 2" xfId="10798" xr:uid="{00000000-0005-0000-0000-0000A4280000}"/>
    <cellStyle name="Normal 12 2 6 3 2 2 2" xfId="10799" xr:uid="{00000000-0005-0000-0000-0000A5280000}"/>
    <cellStyle name="Normal 12 2 6 3 2 2 2 2" xfId="10800" xr:uid="{00000000-0005-0000-0000-0000A6280000}"/>
    <cellStyle name="Normal 12 2 6 3 2 2 2 3" xfId="10801" xr:uid="{00000000-0005-0000-0000-0000A7280000}"/>
    <cellStyle name="Normal 12 2 6 3 2 2 2 4" xfId="10802" xr:uid="{00000000-0005-0000-0000-0000A8280000}"/>
    <cellStyle name="Normal 12 2 6 3 2 2 2 5" xfId="10803" xr:uid="{00000000-0005-0000-0000-0000A9280000}"/>
    <cellStyle name="Normal 12 2 6 3 2 2 3" xfId="10804" xr:uid="{00000000-0005-0000-0000-0000AA280000}"/>
    <cellStyle name="Normal 12 2 6 3 2 2 4" xfId="10805" xr:uid="{00000000-0005-0000-0000-0000AB280000}"/>
    <cellStyle name="Normal 12 2 6 3 2 2 5" xfId="10806" xr:uid="{00000000-0005-0000-0000-0000AC280000}"/>
    <cellStyle name="Normal 12 2 6 3 2 2 6" xfId="10807" xr:uid="{00000000-0005-0000-0000-0000AD280000}"/>
    <cellStyle name="Normal 12 2 6 3 2 2 7" xfId="10808" xr:uid="{00000000-0005-0000-0000-0000AE280000}"/>
    <cellStyle name="Normal 12 2 6 3 2 2 8" xfId="10809" xr:uid="{00000000-0005-0000-0000-0000AF280000}"/>
    <cellStyle name="Normal 12 2 6 3 2 3" xfId="10810" xr:uid="{00000000-0005-0000-0000-0000B0280000}"/>
    <cellStyle name="Normal 12 2 6 3 2 3 2" xfId="10811" xr:uid="{00000000-0005-0000-0000-0000B1280000}"/>
    <cellStyle name="Normal 12 2 6 3 2 3 2 2" xfId="10812" xr:uid="{00000000-0005-0000-0000-0000B2280000}"/>
    <cellStyle name="Normal 12 2 6 3 2 3 2 3" xfId="10813" xr:uid="{00000000-0005-0000-0000-0000B3280000}"/>
    <cellStyle name="Normal 12 2 6 3 2 3 2 4" xfId="10814" xr:uid="{00000000-0005-0000-0000-0000B4280000}"/>
    <cellStyle name="Normal 12 2 6 3 2 3 2 5" xfId="10815" xr:uid="{00000000-0005-0000-0000-0000B5280000}"/>
    <cellStyle name="Normal 12 2 6 3 2 3 3" xfId="10816" xr:uid="{00000000-0005-0000-0000-0000B6280000}"/>
    <cellStyle name="Normal 12 2 6 3 2 3 4" xfId="10817" xr:uid="{00000000-0005-0000-0000-0000B7280000}"/>
    <cellStyle name="Normal 12 2 6 3 2 3 5" xfId="10818" xr:uid="{00000000-0005-0000-0000-0000B8280000}"/>
    <cellStyle name="Normal 12 2 6 3 2 3 6" xfId="10819" xr:uid="{00000000-0005-0000-0000-0000B9280000}"/>
    <cellStyle name="Normal 12 2 6 3 2 3 7" xfId="10820" xr:uid="{00000000-0005-0000-0000-0000BA280000}"/>
    <cellStyle name="Normal 12 2 6 3 2 3 8" xfId="10821" xr:uid="{00000000-0005-0000-0000-0000BB280000}"/>
    <cellStyle name="Normal 12 2 6 3 2 4" xfId="10822" xr:uid="{00000000-0005-0000-0000-0000BC280000}"/>
    <cellStyle name="Normal 12 2 6 3 2 4 2" xfId="10823" xr:uid="{00000000-0005-0000-0000-0000BD280000}"/>
    <cellStyle name="Normal 12 2 6 3 2 4 3" xfId="10824" xr:uid="{00000000-0005-0000-0000-0000BE280000}"/>
    <cellStyle name="Normal 12 2 6 3 2 4 4" xfId="10825" xr:uid="{00000000-0005-0000-0000-0000BF280000}"/>
    <cellStyle name="Normal 12 2 6 3 2 4 5" xfId="10826" xr:uid="{00000000-0005-0000-0000-0000C0280000}"/>
    <cellStyle name="Normal 12 2 6 3 2 5" xfId="10827" xr:uid="{00000000-0005-0000-0000-0000C1280000}"/>
    <cellStyle name="Normal 12 2 6 3 2 6" xfId="10828" xr:uid="{00000000-0005-0000-0000-0000C2280000}"/>
    <cellStyle name="Normal 12 2 6 3 2 7" xfId="10829" xr:uid="{00000000-0005-0000-0000-0000C3280000}"/>
    <cellStyle name="Normal 12 2 6 3 2 8" xfId="10830" xr:uid="{00000000-0005-0000-0000-0000C4280000}"/>
    <cellStyle name="Normal 12 2 6 3 2 9" xfId="10831" xr:uid="{00000000-0005-0000-0000-0000C5280000}"/>
    <cellStyle name="Normal 12 2 6 3 3" xfId="10832" xr:uid="{00000000-0005-0000-0000-0000C6280000}"/>
    <cellStyle name="Normal 12 2 6 3 3 2" xfId="10833" xr:uid="{00000000-0005-0000-0000-0000C7280000}"/>
    <cellStyle name="Normal 12 2 6 3 3 2 2" xfId="10834" xr:uid="{00000000-0005-0000-0000-0000C8280000}"/>
    <cellStyle name="Normal 12 2 6 3 3 2 3" xfId="10835" xr:uid="{00000000-0005-0000-0000-0000C9280000}"/>
    <cellStyle name="Normal 12 2 6 3 3 2 4" xfId="10836" xr:uid="{00000000-0005-0000-0000-0000CA280000}"/>
    <cellStyle name="Normal 12 2 6 3 3 2 5" xfId="10837" xr:uid="{00000000-0005-0000-0000-0000CB280000}"/>
    <cellStyle name="Normal 12 2 6 3 3 3" xfId="10838" xr:uid="{00000000-0005-0000-0000-0000CC280000}"/>
    <cellStyle name="Normal 12 2 6 3 3 4" xfId="10839" xr:uid="{00000000-0005-0000-0000-0000CD280000}"/>
    <cellStyle name="Normal 12 2 6 3 3 5" xfId="10840" xr:uid="{00000000-0005-0000-0000-0000CE280000}"/>
    <cellStyle name="Normal 12 2 6 3 3 6" xfId="10841" xr:uid="{00000000-0005-0000-0000-0000CF280000}"/>
    <cellStyle name="Normal 12 2 6 3 3 7" xfId="10842" xr:uid="{00000000-0005-0000-0000-0000D0280000}"/>
    <cellStyle name="Normal 12 2 6 3 3 8" xfId="10843" xr:uid="{00000000-0005-0000-0000-0000D1280000}"/>
    <cellStyle name="Normal 12 2 6 3 4" xfId="10844" xr:uid="{00000000-0005-0000-0000-0000D2280000}"/>
    <cellStyle name="Normal 12 2 6 3 4 2" xfId="10845" xr:uid="{00000000-0005-0000-0000-0000D3280000}"/>
    <cellStyle name="Normal 12 2 6 3 4 2 2" xfId="10846" xr:uid="{00000000-0005-0000-0000-0000D4280000}"/>
    <cellStyle name="Normal 12 2 6 3 4 2 3" xfId="10847" xr:uid="{00000000-0005-0000-0000-0000D5280000}"/>
    <cellStyle name="Normal 12 2 6 3 4 2 4" xfId="10848" xr:uid="{00000000-0005-0000-0000-0000D6280000}"/>
    <cellStyle name="Normal 12 2 6 3 4 2 5" xfId="10849" xr:uid="{00000000-0005-0000-0000-0000D7280000}"/>
    <cellStyle name="Normal 12 2 6 3 4 3" xfId="10850" xr:uid="{00000000-0005-0000-0000-0000D8280000}"/>
    <cellStyle name="Normal 12 2 6 3 4 4" xfId="10851" xr:uid="{00000000-0005-0000-0000-0000D9280000}"/>
    <cellStyle name="Normal 12 2 6 3 4 5" xfId="10852" xr:uid="{00000000-0005-0000-0000-0000DA280000}"/>
    <cellStyle name="Normal 12 2 6 3 4 6" xfId="10853" xr:uid="{00000000-0005-0000-0000-0000DB280000}"/>
    <cellStyle name="Normal 12 2 6 3 4 7" xfId="10854" xr:uid="{00000000-0005-0000-0000-0000DC280000}"/>
    <cellStyle name="Normal 12 2 6 3 4 8" xfId="10855" xr:uid="{00000000-0005-0000-0000-0000DD280000}"/>
    <cellStyle name="Normal 12 2 6 3 5" xfId="10856" xr:uid="{00000000-0005-0000-0000-0000DE280000}"/>
    <cellStyle name="Normal 12 2 6 3 5 2" xfId="10857" xr:uid="{00000000-0005-0000-0000-0000DF280000}"/>
    <cellStyle name="Normal 12 2 6 3 5 3" xfId="10858" xr:uid="{00000000-0005-0000-0000-0000E0280000}"/>
    <cellStyle name="Normal 12 2 6 3 5 4" xfId="10859" xr:uid="{00000000-0005-0000-0000-0000E1280000}"/>
    <cellStyle name="Normal 12 2 6 3 5 5" xfId="10860" xr:uid="{00000000-0005-0000-0000-0000E2280000}"/>
    <cellStyle name="Normal 12 2 6 3 6" xfId="10861" xr:uid="{00000000-0005-0000-0000-0000E3280000}"/>
    <cellStyle name="Normal 12 2 6 3 7" xfId="10862" xr:uid="{00000000-0005-0000-0000-0000E4280000}"/>
    <cellStyle name="Normal 12 2 6 3 8" xfId="10863" xr:uid="{00000000-0005-0000-0000-0000E5280000}"/>
    <cellStyle name="Normal 12 2 6 3 9" xfId="10864" xr:uid="{00000000-0005-0000-0000-0000E6280000}"/>
    <cellStyle name="Normal 12 2 6 4" xfId="10865" xr:uid="{00000000-0005-0000-0000-0000E7280000}"/>
    <cellStyle name="Normal 12 2 6 4 10" xfId="10866" xr:uid="{00000000-0005-0000-0000-0000E8280000}"/>
    <cellStyle name="Normal 12 2 6 4 2" xfId="10867" xr:uid="{00000000-0005-0000-0000-0000E9280000}"/>
    <cellStyle name="Normal 12 2 6 4 2 2" xfId="10868" xr:uid="{00000000-0005-0000-0000-0000EA280000}"/>
    <cellStyle name="Normal 12 2 6 4 2 2 2" xfId="10869" xr:uid="{00000000-0005-0000-0000-0000EB280000}"/>
    <cellStyle name="Normal 12 2 6 4 2 2 3" xfId="10870" xr:uid="{00000000-0005-0000-0000-0000EC280000}"/>
    <cellStyle name="Normal 12 2 6 4 2 2 4" xfId="10871" xr:uid="{00000000-0005-0000-0000-0000ED280000}"/>
    <cellStyle name="Normal 12 2 6 4 2 2 5" xfId="10872" xr:uid="{00000000-0005-0000-0000-0000EE280000}"/>
    <cellStyle name="Normal 12 2 6 4 2 3" xfId="10873" xr:uid="{00000000-0005-0000-0000-0000EF280000}"/>
    <cellStyle name="Normal 12 2 6 4 2 4" xfId="10874" xr:uid="{00000000-0005-0000-0000-0000F0280000}"/>
    <cellStyle name="Normal 12 2 6 4 2 5" xfId="10875" xr:uid="{00000000-0005-0000-0000-0000F1280000}"/>
    <cellStyle name="Normal 12 2 6 4 2 6" xfId="10876" xr:uid="{00000000-0005-0000-0000-0000F2280000}"/>
    <cellStyle name="Normal 12 2 6 4 2 7" xfId="10877" xr:uid="{00000000-0005-0000-0000-0000F3280000}"/>
    <cellStyle name="Normal 12 2 6 4 2 8" xfId="10878" xr:uid="{00000000-0005-0000-0000-0000F4280000}"/>
    <cellStyle name="Normal 12 2 6 4 3" xfId="10879" xr:uid="{00000000-0005-0000-0000-0000F5280000}"/>
    <cellStyle name="Normal 12 2 6 4 3 2" xfId="10880" xr:uid="{00000000-0005-0000-0000-0000F6280000}"/>
    <cellStyle name="Normal 12 2 6 4 3 2 2" xfId="10881" xr:uid="{00000000-0005-0000-0000-0000F7280000}"/>
    <cellStyle name="Normal 12 2 6 4 3 2 3" xfId="10882" xr:uid="{00000000-0005-0000-0000-0000F8280000}"/>
    <cellStyle name="Normal 12 2 6 4 3 2 4" xfId="10883" xr:uid="{00000000-0005-0000-0000-0000F9280000}"/>
    <cellStyle name="Normal 12 2 6 4 3 2 5" xfId="10884" xr:uid="{00000000-0005-0000-0000-0000FA280000}"/>
    <cellStyle name="Normal 12 2 6 4 3 3" xfId="10885" xr:uid="{00000000-0005-0000-0000-0000FB280000}"/>
    <cellStyle name="Normal 12 2 6 4 3 4" xfId="10886" xr:uid="{00000000-0005-0000-0000-0000FC280000}"/>
    <cellStyle name="Normal 12 2 6 4 3 5" xfId="10887" xr:uid="{00000000-0005-0000-0000-0000FD280000}"/>
    <cellStyle name="Normal 12 2 6 4 3 6" xfId="10888" xr:uid="{00000000-0005-0000-0000-0000FE280000}"/>
    <cellStyle name="Normal 12 2 6 4 3 7" xfId="10889" xr:uid="{00000000-0005-0000-0000-0000FF280000}"/>
    <cellStyle name="Normal 12 2 6 4 3 8" xfId="10890" xr:uid="{00000000-0005-0000-0000-000000290000}"/>
    <cellStyle name="Normal 12 2 6 4 4" xfId="10891" xr:uid="{00000000-0005-0000-0000-000001290000}"/>
    <cellStyle name="Normal 12 2 6 4 4 2" xfId="10892" xr:uid="{00000000-0005-0000-0000-000002290000}"/>
    <cellStyle name="Normal 12 2 6 4 4 3" xfId="10893" xr:uid="{00000000-0005-0000-0000-000003290000}"/>
    <cellStyle name="Normal 12 2 6 4 4 4" xfId="10894" xr:uid="{00000000-0005-0000-0000-000004290000}"/>
    <cellStyle name="Normal 12 2 6 4 4 5" xfId="10895" xr:uid="{00000000-0005-0000-0000-000005290000}"/>
    <cellStyle name="Normal 12 2 6 4 5" xfId="10896" xr:uid="{00000000-0005-0000-0000-000006290000}"/>
    <cellStyle name="Normal 12 2 6 4 6" xfId="10897" xr:uid="{00000000-0005-0000-0000-000007290000}"/>
    <cellStyle name="Normal 12 2 6 4 7" xfId="10898" xr:uid="{00000000-0005-0000-0000-000008290000}"/>
    <cellStyle name="Normal 12 2 6 4 8" xfId="10899" xr:uid="{00000000-0005-0000-0000-000009290000}"/>
    <cellStyle name="Normal 12 2 6 4 9" xfId="10900" xr:uid="{00000000-0005-0000-0000-00000A290000}"/>
    <cellStyle name="Normal 12 2 6 5" xfId="10901" xr:uid="{00000000-0005-0000-0000-00000B290000}"/>
    <cellStyle name="Normal 12 2 6 5 2" xfId="10902" xr:uid="{00000000-0005-0000-0000-00000C290000}"/>
    <cellStyle name="Normal 12 2 6 5 2 2" xfId="10903" xr:uid="{00000000-0005-0000-0000-00000D290000}"/>
    <cellStyle name="Normal 12 2 6 5 2 3" xfId="10904" xr:uid="{00000000-0005-0000-0000-00000E290000}"/>
    <cellStyle name="Normal 12 2 6 5 2 4" xfId="10905" xr:uid="{00000000-0005-0000-0000-00000F290000}"/>
    <cellStyle name="Normal 12 2 6 5 2 5" xfId="10906" xr:uid="{00000000-0005-0000-0000-000010290000}"/>
    <cellStyle name="Normal 12 2 6 5 3" xfId="10907" xr:uid="{00000000-0005-0000-0000-000011290000}"/>
    <cellStyle name="Normal 12 2 6 5 4" xfId="10908" xr:uid="{00000000-0005-0000-0000-000012290000}"/>
    <cellStyle name="Normal 12 2 6 5 5" xfId="10909" xr:uid="{00000000-0005-0000-0000-000013290000}"/>
    <cellStyle name="Normal 12 2 6 5 6" xfId="10910" xr:uid="{00000000-0005-0000-0000-000014290000}"/>
    <cellStyle name="Normal 12 2 6 5 7" xfId="10911" xr:uid="{00000000-0005-0000-0000-000015290000}"/>
    <cellStyle name="Normal 12 2 6 5 8" xfId="10912" xr:uid="{00000000-0005-0000-0000-000016290000}"/>
    <cellStyle name="Normal 12 2 6 6" xfId="10913" xr:uid="{00000000-0005-0000-0000-000017290000}"/>
    <cellStyle name="Normal 12 2 6 6 2" xfId="10914" xr:uid="{00000000-0005-0000-0000-000018290000}"/>
    <cellStyle name="Normal 12 2 6 6 2 2" xfId="10915" xr:uid="{00000000-0005-0000-0000-000019290000}"/>
    <cellStyle name="Normal 12 2 6 6 2 3" xfId="10916" xr:uid="{00000000-0005-0000-0000-00001A290000}"/>
    <cellStyle name="Normal 12 2 6 6 2 4" xfId="10917" xr:uid="{00000000-0005-0000-0000-00001B290000}"/>
    <cellStyle name="Normal 12 2 6 6 2 5" xfId="10918" xr:uid="{00000000-0005-0000-0000-00001C290000}"/>
    <cellStyle name="Normal 12 2 6 6 3" xfId="10919" xr:uid="{00000000-0005-0000-0000-00001D290000}"/>
    <cellStyle name="Normal 12 2 6 6 4" xfId="10920" xr:uid="{00000000-0005-0000-0000-00001E290000}"/>
    <cellStyle name="Normal 12 2 6 6 5" xfId="10921" xr:uid="{00000000-0005-0000-0000-00001F290000}"/>
    <cellStyle name="Normal 12 2 6 6 6" xfId="10922" xr:uid="{00000000-0005-0000-0000-000020290000}"/>
    <cellStyle name="Normal 12 2 6 6 7" xfId="10923" xr:uid="{00000000-0005-0000-0000-000021290000}"/>
    <cellStyle name="Normal 12 2 6 6 8" xfId="10924" xr:uid="{00000000-0005-0000-0000-000022290000}"/>
    <cellStyle name="Normal 12 2 6 7" xfId="10925" xr:uid="{00000000-0005-0000-0000-000023290000}"/>
    <cellStyle name="Normal 12 2 6 7 2" xfId="10926" xr:uid="{00000000-0005-0000-0000-000024290000}"/>
    <cellStyle name="Normal 12 2 6 7 3" xfId="10927" xr:uid="{00000000-0005-0000-0000-000025290000}"/>
    <cellStyle name="Normal 12 2 6 7 4" xfId="10928" xr:uid="{00000000-0005-0000-0000-000026290000}"/>
    <cellStyle name="Normal 12 2 6 7 5" xfId="10929" xr:uid="{00000000-0005-0000-0000-000027290000}"/>
    <cellStyle name="Normal 12 2 6 8" xfId="10930" xr:uid="{00000000-0005-0000-0000-000028290000}"/>
    <cellStyle name="Normal 12 2 6 9" xfId="10931" xr:uid="{00000000-0005-0000-0000-000029290000}"/>
    <cellStyle name="Normal 12 2 7" xfId="10932" xr:uid="{00000000-0005-0000-0000-00002A290000}"/>
    <cellStyle name="Normal 12 2 7 10" xfId="10933" xr:uid="{00000000-0005-0000-0000-00002B290000}"/>
    <cellStyle name="Normal 12 2 7 11" xfId="10934" xr:uid="{00000000-0005-0000-0000-00002C290000}"/>
    <cellStyle name="Normal 12 2 7 12" xfId="10935" xr:uid="{00000000-0005-0000-0000-00002D290000}"/>
    <cellStyle name="Normal 12 2 7 13" xfId="10936" xr:uid="{00000000-0005-0000-0000-00002E290000}"/>
    <cellStyle name="Normal 12 2 7 2" xfId="10937" xr:uid="{00000000-0005-0000-0000-00002F290000}"/>
    <cellStyle name="Normal 12 2 7 2 10" xfId="10938" xr:uid="{00000000-0005-0000-0000-000030290000}"/>
    <cellStyle name="Normal 12 2 7 2 11" xfId="10939" xr:uid="{00000000-0005-0000-0000-000031290000}"/>
    <cellStyle name="Normal 12 2 7 2 2" xfId="10940" xr:uid="{00000000-0005-0000-0000-000032290000}"/>
    <cellStyle name="Normal 12 2 7 2 2 10" xfId="10941" xr:uid="{00000000-0005-0000-0000-000033290000}"/>
    <cellStyle name="Normal 12 2 7 2 2 2" xfId="10942" xr:uid="{00000000-0005-0000-0000-000034290000}"/>
    <cellStyle name="Normal 12 2 7 2 2 2 2" xfId="10943" xr:uid="{00000000-0005-0000-0000-000035290000}"/>
    <cellStyle name="Normal 12 2 7 2 2 2 2 2" xfId="10944" xr:uid="{00000000-0005-0000-0000-000036290000}"/>
    <cellStyle name="Normal 12 2 7 2 2 2 2 3" xfId="10945" xr:uid="{00000000-0005-0000-0000-000037290000}"/>
    <cellStyle name="Normal 12 2 7 2 2 2 2 4" xfId="10946" xr:uid="{00000000-0005-0000-0000-000038290000}"/>
    <cellStyle name="Normal 12 2 7 2 2 2 2 5" xfId="10947" xr:uid="{00000000-0005-0000-0000-000039290000}"/>
    <cellStyle name="Normal 12 2 7 2 2 2 3" xfId="10948" xr:uid="{00000000-0005-0000-0000-00003A290000}"/>
    <cellStyle name="Normal 12 2 7 2 2 2 4" xfId="10949" xr:uid="{00000000-0005-0000-0000-00003B290000}"/>
    <cellStyle name="Normal 12 2 7 2 2 2 5" xfId="10950" xr:uid="{00000000-0005-0000-0000-00003C290000}"/>
    <cellStyle name="Normal 12 2 7 2 2 2 6" xfId="10951" xr:uid="{00000000-0005-0000-0000-00003D290000}"/>
    <cellStyle name="Normal 12 2 7 2 2 2 7" xfId="10952" xr:uid="{00000000-0005-0000-0000-00003E290000}"/>
    <cellStyle name="Normal 12 2 7 2 2 2 8" xfId="10953" xr:uid="{00000000-0005-0000-0000-00003F290000}"/>
    <cellStyle name="Normal 12 2 7 2 2 3" xfId="10954" xr:uid="{00000000-0005-0000-0000-000040290000}"/>
    <cellStyle name="Normal 12 2 7 2 2 3 2" xfId="10955" xr:uid="{00000000-0005-0000-0000-000041290000}"/>
    <cellStyle name="Normal 12 2 7 2 2 3 2 2" xfId="10956" xr:uid="{00000000-0005-0000-0000-000042290000}"/>
    <cellStyle name="Normal 12 2 7 2 2 3 2 3" xfId="10957" xr:uid="{00000000-0005-0000-0000-000043290000}"/>
    <cellStyle name="Normal 12 2 7 2 2 3 2 4" xfId="10958" xr:uid="{00000000-0005-0000-0000-000044290000}"/>
    <cellStyle name="Normal 12 2 7 2 2 3 2 5" xfId="10959" xr:uid="{00000000-0005-0000-0000-000045290000}"/>
    <cellStyle name="Normal 12 2 7 2 2 3 3" xfId="10960" xr:uid="{00000000-0005-0000-0000-000046290000}"/>
    <cellStyle name="Normal 12 2 7 2 2 3 4" xfId="10961" xr:uid="{00000000-0005-0000-0000-000047290000}"/>
    <cellStyle name="Normal 12 2 7 2 2 3 5" xfId="10962" xr:uid="{00000000-0005-0000-0000-000048290000}"/>
    <cellStyle name="Normal 12 2 7 2 2 3 6" xfId="10963" xr:uid="{00000000-0005-0000-0000-000049290000}"/>
    <cellStyle name="Normal 12 2 7 2 2 3 7" xfId="10964" xr:uid="{00000000-0005-0000-0000-00004A290000}"/>
    <cellStyle name="Normal 12 2 7 2 2 3 8" xfId="10965" xr:uid="{00000000-0005-0000-0000-00004B290000}"/>
    <cellStyle name="Normal 12 2 7 2 2 4" xfId="10966" xr:uid="{00000000-0005-0000-0000-00004C290000}"/>
    <cellStyle name="Normal 12 2 7 2 2 4 2" xfId="10967" xr:uid="{00000000-0005-0000-0000-00004D290000}"/>
    <cellStyle name="Normal 12 2 7 2 2 4 3" xfId="10968" xr:uid="{00000000-0005-0000-0000-00004E290000}"/>
    <cellStyle name="Normal 12 2 7 2 2 4 4" xfId="10969" xr:uid="{00000000-0005-0000-0000-00004F290000}"/>
    <cellStyle name="Normal 12 2 7 2 2 4 5" xfId="10970" xr:uid="{00000000-0005-0000-0000-000050290000}"/>
    <cellStyle name="Normal 12 2 7 2 2 5" xfId="10971" xr:uid="{00000000-0005-0000-0000-000051290000}"/>
    <cellStyle name="Normal 12 2 7 2 2 6" xfId="10972" xr:uid="{00000000-0005-0000-0000-000052290000}"/>
    <cellStyle name="Normal 12 2 7 2 2 7" xfId="10973" xr:uid="{00000000-0005-0000-0000-000053290000}"/>
    <cellStyle name="Normal 12 2 7 2 2 8" xfId="10974" xr:uid="{00000000-0005-0000-0000-000054290000}"/>
    <cellStyle name="Normal 12 2 7 2 2 9" xfId="10975" xr:uid="{00000000-0005-0000-0000-000055290000}"/>
    <cellStyle name="Normal 12 2 7 2 3" xfId="10976" xr:uid="{00000000-0005-0000-0000-000056290000}"/>
    <cellStyle name="Normal 12 2 7 2 3 2" xfId="10977" xr:uid="{00000000-0005-0000-0000-000057290000}"/>
    <cellStyle name="Normal 12 2 7 2 3 2 2" xfId="10978" xr:uid="{00000000-0005-0000-0000-000058290000}"/>
    <cellStyle name="Normal 12 2 7 2 3 2 3" xfId="10979" xr:uid="{00000000-0005-0000-0000-000059290000}"/>
    <cellStyle name="Normal 12 2 7 2 3 2 4" xfId="10980" xr:uid="{00000000-0005-0000-0000-00005A290000}"/>
    <cellStyle name="Normal 12 2 7 2 3 2 5" xfId="10981" xr:uid="{00000000-0005-0000-0000-00005B290000}"/>
    <cellStyle name="Normal 12 2 7 2 3 3" xfId="10982" xr:uid="{00000000-0005-0000-0000-00005C290000}"/>
    <cellStyle name="Normal 12 2 7 2 3 4" xfId="10983" xr:uid="{00000000-0005-0000-0000-00005D290000}"/>
    <cellStyle name="Normal 12 2 7 2 3 5" xfId="10984" xr:uid="{00000000-0005-0000-0000-00005E290000}"/>
    <cellStyle name="Normal 12 2 7 2 3 6" xfId="10985" xr:uid="{00000000-0005-0000-0000-00005F290000}"/>
    <cellStyle name="Normal 12 2 7 2 3 7" xfId="10986" xr:uid="{00000000-0005-0000-0000-000060290000}"/>
    <cellStyle name="Normal 12 2 7 2 3 8" xfId="10987" xr:uid="{00000000-0005-0000-0000-000061290000}"/>
    <cellStyle name="Normal 12 2 7 2 4" xfId="10988" xr:uid="{00000000-0005-0000-0000-000062290000}"/>
    <cellStyle name="Normal 12 2 7 2 4 2" xfId="10989" xr:uid="{00000000-0005-0000-0000-000063290000}"/>
    <cellStyle name="Normal 12 2 7 2 4 2 2" xfId="10990" xr:uid="{00000000-0005-0000-0000-000064290000}"/>
    <cellStyle name="Normal 12 2 7 2 4 2 3" xfId="10991" xr:uid="{00000000-0005-0000-0000-000065290000}"/>
    <cellStyle name="Normal 12 2 7 2 4 2 4" xfId="10992" xr:uid="{00000000-0005-0000-0000-000066290000}"/>
    <cellStyle name="Normal 12 2 7 2 4 2 5" xfId="10993" xr:uid="{00000000-0005-0000-0000-000067290000}"/>
    <cellStyle name="Normal 12 2 7 2 4 3" xfId="10994" xr:uid="{00000000-0005-0000-0000-000068290000}"/>
    <cellStyle name="Normal 12 2 7 2 4 4" xfId="10995" xr:uid="{00000000-0005-0000-0000-000069290000}"/>
    <cellStyle name="Normal 12 2 7 2 4 5" xfId="10996" xr:uid="{00000000-0005-0000-0000-00006A290000}"/>
    <cellStyle name="Normal 12 2 7 2 4 6" xfId="10997" xr:uid="{00000000-0005-0000-0000-00006B290000}"/>
    <cellStyle name="Normal 12 2 7 2 4 7" xfId="10998" xr:uid="{00000000-0005-0000-0000-00006C290000}"/>
    <cellStyle name="Normal 12 2 7 2 4 8" xfId="10999" xr:uid="{00000000-0005-0000-0000-00006D290000}"/>
    <cellStyle name="Normal 12 2 7 2 5" xfId="11000" xr:uid="{00000000-0005-0000-0000-00006E290000}"/>
    <cellStyle name="Normal 12 2 7 2 5 2" xfId="11001" xr:uid="{00000000-0005-0000-0000-00006F290000}"/>
    <cellStyle name="Normal 12 2 7 2 5 3" xfId="11002" xr:uid="{00000000-0005-0000-0000-000070290000}"/>
    <cellStyle name="Normal 12 2 7 2 5 4" xfId="11003" xr:uid="{00000000-0005-0000-0000-000071290000}"/>
    <cellStyle name="Normal 12 2 7 2 5 5" xfId="11004" xr:uid="{00000000-0005-0000-0000-000072290000}"/>
    <cellStyle name="Normal 12 2 7 2 6" xfId="11005" xr:uid="{00000000-0005-0000-0000-000073290000}"/>
    <cellStyle name="Normal 12 2 7 2 7" xfId="11006" xr:uid="{00000000-0005-0000-0000-000074290000}"/>
    <cellStyle name="Normal 12 2 7 2 8" xfId="11007" xr:uid="{00000000-0005-0000-0000-000075290000}"/>
    <cellStyle name="Normal 12 2 7 2 9" xfId="11008" xr:uid="{00000000-0005-0000-0000-000076290000}"/>
    <cellStyle name="Normal 12 2 7 3" xfId="11009" xr:uid="{00000000-0005-0000-0000-000077290000}"/>
    <cellStyle name="Normal 12 2 7 3 10" xfId="11010" xr:uid="{00000000-0005-0000-0000-000078290000}"/>
    <cellStyle name="Normal 12 2 7 3 11" xfId="11011" xr:uid="{00000000-0005-0000-0000-000079290000}"/>
    <cellStyle name="Normal 12 2 7 3 2" xfId="11012" xr:uid="{00000000-0005-0000-0000-00007A290000}"/>
    <cellStyle name="Normal 12 2 7 3 2 10" xfId="11013" xr:uid="{00000000-0005-0000-0000-00007B290000}"/>
    <cellStyle name="Normal 12 2 7 3 2 2" xfId="11014" xr:uid="{00000000-0005-0000-0000-00007C290000}"/>
    <cellStyle name="Normal 12 2 7 3 2 2 2" xfId="11015" xr:uid="{00000000-0005-0000-0000-00007D290000}"/>
    <cellStyle name="Normal 12 2 7 3 2 2 2 2" xfId="11016" xr:uid="{00000000-0005-0000-0000-00007E290000}"/>
    <cellStyle name="Normal 12 2 7 3 2 2 2 3" xfId="11017" xr:uid="{00000000-0005-0000-0000-00007F290000}"/>
    <cellStyle name="Normal 12 2 7 3 2 2 2 4" xfId="11018" xr:uid="{00000000-0005-0000-0000-000080290000}"/>
    <cellStyle name="Normal 12 2 7 3 2 2 2 5" xfId="11019" xr:uid="{00000000-0005-0000-0000-000081290000}"/>
    <cellStyle name="Normal 12 2 7 3 2 2 3" xfId="11020" xr:uid="{00000000-0005-0000-0000-000082290000}"/>
    <cellStyle name="Normal 12 2 7 3 2 2 4" xfId="11021" xr:uid="{00000000-0005-0000-0000-000083290000}"/>
    <cellStyle name="Normal 12 2 7 3 2 2 5" xfId="11022" xr:uid="{00000000-0005-0000-0000-000084290000}"/>
    <cellStyle name="Normal 12 2 7 3 2 2 6" xfId="11023" xr:uid="{00000000-0005-0000-0000-000085290000}"/>
    <cellStyle name="Normal 12 2 7 3 2 2 7" xfId="11024" xr:uid="{00000000-0005-0000-0000-000086290000}"/>
    <cellStyle name="Normal 12 2 7 3 2 2 8" xfId="11025" xr:uid="{00000000-0005-0000-0000-000087290000}"/>
    <cellStyle name="Normal 12 2 7 3 2 3" xfId="11026" xr:uid="{00000000-0005-0000-0000-000088290000}"/>
    <cellStyle name="Normal 12 2 7 3 2 3 2" xfId="11027" xr:uid="{00000000-0005-0000-0000-000089290000}"/>
    <cellStyle name="Normal 12 2 7 3 2 3 2 2" xfId="11028" xr:uid="{00000000-0005-0000-0000-00008A290000}"/>
    <cellStyle name="Normal 12 2 7 3 2 3 2 3" xfId="11029" xr:uid="{00000000-0005-0000-0000-00008B290000}"/>
    <cellStyle name="Normal 12 2 7 3 2 3 2 4" xfId="11030" xr:uid="{00000000-0005-0000-0000-00008C290000}"/>
    <cellStyle name="Normal 12 2 7 3 2 3 2 5" xfId="11031" xr:uid="{00000000-0005-0000-0000-00008D290000}"/>
    <cellStyle name="Normal 12 2 7 3 2 3 3" xfId="11032" xr:uid="{00000000-0005-0000-0000-00008E290000}"/>
    <cellStyle name="Normal 12 2 7 3 2 3 4" xfId="11033" xr:uid="{00000000-0005-0000-0000-00008F290000}"/>
    <cellStyle name="Normal 12 2 7 3 2 3 5" xfId="11034" xr:uid="{00000000-0005-0000-0000-000090290000}"/>
    <cellStyle name="Normal 12 2 7 3 2 3 6" xfId="11035" xr:uid="{00000000-0005-0000-0000-000091290000}"/>
    <cellStyle name="Normal 12 2 7 3 2 3 7" xfId="11036" xr:uid="{00000000-0005-0000-0000-000092290000}"/>
    <cellStyle name="Normal 12 2 7 3 2 3 8" xfId="11037" xr:uid="{00000000-0005-0000-0000-000093290000}"/>
    <cellStyle name="Normal 12 2 7 3 2 4" xfId="11038" xr:uid="{00000000-0005-0000-0000-000094290000}"/>
    <cellStyle name="Normal 12 2 7 3 2 4 2" xfId="11039" xr:uid="{00000000-0005-0000-0000-000095290000}"/>
    <cellStyle name="Normal 12 2 7 3 2 4 3" xfId="11040" xr:uid="{00000000-0005-0000-0000-000096290000}"/>
    <cellStyle name="Normal 12 2 7 3 2 4 4" xfId="11041" xr:uid="{00000000-0005-0000-0000-000097290000}"/>
    <cellStyle name="Normal 12 2 7 3 2 4 5" xfId="11042" xr:uid="{00000000-0005-0000-0000-000098290000}"/>
    <cellStyle name="Normal 12 2 7 3 2 5" xfId="11043" xr:uid="{00000000-0005-0000-0000-000099290000}"/>
    <cellStyle name="Normal 12 2 7 3 2 6" xfId="11044" xr:uid="{00000000-0005-0000-0000-00009A290000}"/>
    <cellStyle name="Normal 12 2 7 3 2 7" xfId="11045" xr:uid="{00000000-0005-0000-0000-00009B290000}"/>
    <cellStyle name="Normal 12 2 7 3 2 8" xfId="11046" xr:uid="{00000000-0005-0000-0000-00009C290000}"/>
    <cellStyle name="Normal 12 2 7 3 2 9" xfId="11047" xr:uid="{00000000-0005-0000-0000-00009D290000}"/>
    <cellStyle name="Normal 12 2 7 3 3" xfId="11048" xr:uid="{00000000-0005-0000-0000-00009E290000}"/>
    <cellStyle name="Normal 12 2 7 3 3 2" xfId="11049" xr:uid="{00000000-0005-0000-0000-00009F290000}"/>
    <cellStyle name="Normal 12 2 7 3 3 2 2" xfId="11050" xr:uid="{00000000-0005-0000-0000-0000A0290000}"/>
    <cellStyle name="Normal 12 2 7 3 3 2 3" xfId="11051" xr:uid="{00000000-0005-0000-0000-0000A1290000}"/>
    <cellStyle name="Normal 12 2 7 3 3 2 4" xfId="11052" xr:uid="{00000000-0005-0000-0000-0000A2290000}"/>
    <cellStyle name="Normal 12 2 7 3 3 2 5" xfId="11053" xr:uid="{00000000-0005-0000-0000-0000A3290000}"/>
    <cellStyle name="Normal 12 2 7 3 3 3" xfId="11054" xr:uid="{00000000-0005-0000-0000-0000A4290000}"/>
    <cellStyle name="Normal 12 2 7 3 3 4" xfId="11055" xr:uid="{00000000-0005-0000-0000-0000A5290000}"/>
    <cellStyle name="Normal 12 2 7 3 3 5" xfId="11056" xr:uid="{00000000-0005-0000-0000-0000A6290000}"/>
    <cellStyle name="Normal 12 2 7 3 3 6" xfId="11057" xr:uid="{00000000-0005-0000-0000-0000A7290000}"/>
    <cellStyle name="Normal 12 2 7 3 3 7" xfId="11058" xr:uid="{00000000-0005-0000-0000-0000A8290000}"/>
    <cellStyle name="Normal 12 2 7 3 3 8" xfId="11059" xr:uid="{00000000-0005-0000-0000-0000A9290000}"/>
    <cellStyle name="Normal 12 2 7 3 4" xfId="11060" xr:uid="{00000000-0005-0000-0000-0000AA290000}"/>
    <cellStyle name="Normal 12 2 7 3 4 2" xfId="11061" xr:uid="{00000000-0005-0000-0000-0000AB290000}"/>
    <cellStyle name="Normal 12 2 7 3 4 2 2" xfId="11062" xr:uid="{00000000-0005-0000-0000-0000AC290000}"/>
    <cellStyle name="Normal 12 2 7 3 4 2 3" xfId="11063" xr:uid="{00000000-0005-0000-0000-0000AD290000}"/>
    <cellStyle name="Normal 12 2 7 3 4 2 4" xfId="11064" xr:uid="{00000000-0005-0000-0000-0000AE290000}"/>
    <cellStyle name="Normal 12 2 7 3 4 2 5" xfId="11065" xr:uid="{00000000-0005-0000-0000-0000AF290000}"/>
    <cellStyle name="Normal 12 2 7 3 4 3" xfId="11066" xr:uid="{00000000-0005-0000-0000-0000B0290000}"/>
    <cellStyle name="Normal 12 2 7 3 4 4" xfId="11067" xr:uid="{00000000-0005-0000-0000-0000B1290000}"/>
    <cellStyle name="Normal 12 2 7 3 4 5" xfId="11068" xr:uid="{00000000-0005-0000-0000-0000B2290000}"/>
    <cellStyle name="Normal 12 2 7 3 4 6" xfId="11069" xr:uid="{00000000-0005-0000-0000-0000B3290000}"/>
    <cellStyle name="Normal 12 2 7 3 4 7" xfId="11070" xr:uid="{00000000-0005-0000-0000-0000B4290000}"/>
    <cellStyle name="Normal 12 2 7 3 4 8" xfId="11071" xr:uid="{00000000-0005-0000-0000-0000B5290000}"/>
    <cellStyle name="Normal 12 2 7 3 5" xfId="11072" xr:uid="{00000000-0005-0000-0000-0000B6290000}"/>
    <cellStyle name="Normal 12 2 7 3 5 2" xfId="11073" xr:uid="{00000000-0005-0000-0000-0000B7290000}"/>
    <cellStyle name="Normal 12 2 7 3 5 3" xfId="11074" xr:uid="{00000000-0005-0000-0000-0000B8290000}"/>
    <cellStyle name="Normal 12 2 7 3 5 4" xfId="11075" xr:uid="{00000000-0005-0000-0000-0000B9290000}"/>
    <cellStyle name="Normal 12 2 7 3 5 5" xfId="11076" xr:uid="{00000000-0005-0000-0000-0000BA290000}"/>
    <cellStyle name="Normal 12 2 7 3 6" xfId="11077" xr:uid="{00000000-0005-0000-0000-0000BB290000}"/>
    <cellStyle name="Normal 12 2 7 3 7" xfId="11078" xr:uid="{00000000-0005-0000-0000-0000BC290000}"/>
    <cellStyle name="Normal 12 2 7 3 8" xfId="11079" xr:uid="{00000000-0005-0000-0000-0000BD290000}"/>
    <cellStyle name="Normal 12 2 7 3 9" xfId="11080" xr:uid="{00000000-0005-0000-0000-0000BE290000}"/>
    <cellStyle name="Normal 12 2 7 4" xfId="11081" xr:uid="{00000000-0005-0000-0000-0000BF290000}"/>
    <cellStyle name="Normal 12 2 7 4 10" xfId="11082" xr:uid="{00000000-0005-0000-0000-0000C0290000}"/>
    <cellStyle name="Normal 12 2 7 4 2" xfId="11083" xr:uid="{00000000-0005-0000-0000-0000C1290000}"/>
    <cellStyle name="Normal 12 2 7 4 2 2" xfId="11084" xr:uid="{00000000-0005-0000-0000-0000C2290000}"/>
    <cellStyle name="Normal 12 2 7 4 2 2 2" xfId="11085" xr:uid="{00000000-0005-0000-0000-0000C3290000}"/>
    <cellStyle name="Normal 12 2 7 4 2 2 3" xfId="11086" xr:uid="{00000000-0005-0000-0000-0000C4290000}"/>
    <cellStyle name="Normal 12 2 7 4 2 2 4" xfId="11087" xr:uid="{00000000-0005-0000-0000-0000C5290000}"/>
    <cellStyle name="Normal 12 2 7 4 2 2 5" xfId="11088" xr:uid="{00000000-0005-0000-0000-0000C6290000}"/>
    <cellStyle name="Normal 12 2 7 4 2 3" xfId="11089" xr:uid="{00000000-0005-0000-0000-0000C7290000}"/>
    <cellStyle name="Normal 12 2 7 4 2 4" xfId="11090" xr:uid="{00000000-0005-0000-0000-0000C8290000}"/>
    <cellStyle name="Normal 12 2 7 4 2 5" xfId="11091" xr:uid="{00000000-0005-0000-0000-0000C9290000}"/>
    <cellStyle name="Normal 12 2 7 4 2 6" xfId="11092" xr:uid="{00000000-0005-0000-0000-0000CA290000}"/>
    <cellStyle name="Normal 12 2 7 4 2 7" xfId="11093" xr:uid="{00000000-0005-0000-0000-0000CB290000}"/>
    <cellStyle name="Normal 12 2 7 4 2 8" xfId="11094" xr:uid="{00000000-0005-0000-0000-0000CC290000}"/>
    <cellStyle name="Normal 12 2 7 4 3" xfId="11095" xr:uid="{00000000-0005-0000-0000-0000CD290000}"/>
    <cellStyle name="Normal 12 2 7 4 3 2" xfId="11096" xr:uid="{00000000-0005-0000-0000-0000CE290000}"/>
    <cellStyle name="Normal 12 2 7 4 3 2 2" xfId="11097" xr:uid="{00000000-0005-0000-0000-0000CF290000}"/>
    <cellStyle name="Normal 12 2 7 4 3 2 3" xfId="11098" xr:uid="{00000000-0005-0000-0000-0000D0290000}"/>
    <cellStyle name="Normal 12 2 7 4 3 2 4" xfId="11099" xr:uid="{00000000-0005-0000-0000-0000D1290000}"/>
    <cellStyle name="Normal 12 2 7 4 3 2 5" xfId="11100" xr:uid="{00000000-0005-0000-0000-0000D2290000}"/>
    <cellStyle name="Normal 12 2 7 4 3 3" xfId="11101" xr:uid="{00000000-0005-0000-0000-0000D3290000}"/>
    <cellStyle name="Normal 12 2 7 4 3 4" xfId="11102" xr:uid="{00000000-0005-0000-0000-0000D4290000}"/>
    <cellStyle name="Normal 12 2 7 4 3 5" xfId="11103" xr:uid="{00000000-0005-0000-0000-0000D5290000}"/>
    <cellStyle name="Normal 12 2 7 4 3 6" xfId="11104" xr:uid="{00000000-0005-0000-0000-0000D6290000}"/>
    <cellStyle name="Normal 12 2 7 4 3 7" xfId="11105" xr:uid="{00000000-0005-0000-0000-0000D7290000}"/>
    <cellStyle name="Normal 12 2 7 4 3 8" xfId="11106" xr:uid="{00000000-0005-0000-0000-0000D8290000}"/>
    <cellStyle name="Normal 12 2 7 4 4" xfId="11107" xr:uid="{00000000-0005-0000-0000-0000D9290000}"/>
    <cellStyle name="Normal 12 2 7 4 4 2" xfId="11108" xr:uid="{00000000-0005-0000-0000-0000DA290000}"/>
    <cellStyle name="Normal 12 2 7 4 4 3" xfId="11109" xr:uid="{00000000-0005-0000-0000-0000DB290000}"/>
    <cellStyle name="Normal 12 2 7 4 4 4" xfId="11110" xr:uid="{00000000-0005-0000-0000-0000DC290000}"/>
    <cellStyle name="Normal 12 2 7 4 4 5" xfId="11111" xr:uid="{00000000-0005-0000-0000-0000DD290000}"/>
    <cellStyle name="Normal 12 2 7 4 5" xfId="11112" xr:uid="{00000000-0005-0000-0000-0000DE290000}"/>
    <cellStyle name="Normal 12 2 7 4 6" xfId="11113" xr:uid="{00000000-0005-0000-0000-0000DF290000}"/>
    <cellStyle name="Normal 12 2 7 4 7" xfId="11114" xr:uid="{00000000-0005-0000-0000-0000E0290000}"/>
    <cellStyle name="Normal 12 2 7 4 8" xfId="11115" xr:uid="{00000000-0005-0000-0000-0000E1290000}"/>
    <cellStyle name="Normal 12 2 7 4 9" xfId="11116" xr:uid="{00000000-0005-0000-0000-0000E2290000}"/>
    <cellStyle name="Normal 12 2 7 5" xfId="11117" xr:uid="{00000000-0005-0000-0000-0000E3290000}"/>
    <cellStyle name="Normal 12 2 7 5 2" xfId="11118" xr:uid="{00000000-0005-0000-0000-0000E4290000}"/>
    <cellStyle name="Normal 12 2 7 5 2 2" xfId="11119" xr:uid="{00000000-0005-0000-0000-0000E5290000}"/>
    <cellStyle name="Normal 12 2 7 5 2 3" xfId="11120" xr:uid="{00000000-0005-0000-0000-0000E6290000}"/>
    <cellStyle name="Normal 12 2 7 5 2 4" xfId="11121" xr:uid="{00000000-0005-0000-0000-0000E7290000}"/>
    <cellStyle name="Normal 12 2 7 5 2 5" xfId="11122" xr:uid="{00000000-0005-0000-0000-0000E8290000}"/>
    <cellStyle name="Normal 12 2 7 5 3" xfId="11123" xr:uid="{00000000-0005-0000-0000-0000E9290000}"/>
    <cellStyle name="Normal 12 2 7 5 4" xfId="11124" xr:uid="{00000000-0005-0000-0000-0000EA290000}"/>
    <cellStyle name="Normal 12 2 7 5 5" xfId="11125" xr:uid="{00000000-0005-0000-0000-0000EB290000}"/>
    <cellStyle name="Normal 12 2 7 5 6" xfId="11126" xr:uid="{00000000-0005-0000-0000-0000EC290000}"/>
    <cellStyle name="Normal 12 2 7 5 7" xfId="11127" xr:uid="{00000000-0005-0000-0000-0000ED290000}"/>
    <cellStyle name="Normal 12 2 7 5 8" xfId="11128" xr:uid="{00000000-0005-0000-0000-0000EE290000}"/>
    <cellStyle name="Normal 12 2 7 6" xfId="11129" xr:uid="{00000000-0005-0000-0000-0000EF290000}"/>
    <cellStyle name="Normal 12 2 7 6 2" xfId="11130" xr:uid="{00000000-0005-0000-0000-0000F0290000}"/>
    <cellStyle name="Normal 12 2 7 6 2 2" xfId="11131" xr:uid="{00000000-0005-0000-0000-0000F1290000}"/>
    <cellStyle name="Normal 12 2 7 6 2 3" xfId="11132" xr:uid="{00000000-0005-0000-0000-0000F2290000}"/>
    <cellStyle name="Normal 12 2 7 6 2 4" xfId="11133" xr:uid="{00000000-0005-0000-0000-0000F3290000}"/>
    <cellStyle name="Normal 12 2 7 6 2 5" xfId="11134" xr:uid="{00000000-0005-0000-0000-0000F4290000}"/>
    <cellStyle name="Normal 12 2 7 6 3" xfId="11135" xr:uid="{00000000-0005-0000-0000-0000F5290000}"/>
    <cellStyle name="Normal 12 2 7 6 4" xfId="11136" xr:uid="{00000000-0005-0000-0000-0000F6290000}"/>
    <cellStyle name="Normal 12 2 7 6 5" xfId="11137" xr:uid="{00000000-0005-0000-0000-0000F7290000}"/>
    <cellStyle name="Normal 12 2 7 6 6" xfId="11138" xr:uid="{00000000-0005-0000-0000-0000F8290000}"/>
    <cellStyle name="Normal 12 2 7 6 7" xfId="11139" xr:uid="{00000000-0005-0000-0000-0000F9290000}"/>
    <cellStyle name="Normal 12 2 7 6 8" xfId="11140" xr:uid="{00000000-0005-0000-0000-0000FA290000}"/>
    <cellStyle name="Normal 12 2 7 7" xfId="11141" xr:uid="{00000000-0005-0000-0000-0000FB290000}"/>
    <cellStyle name="Normal 12 2 7 7 2" xfId="11142" xr:uid="{00000000-0005-0000-0000-0000FC290000}"/>
    <cellStyle name="Normal 12 2 7 7 3" xfId="11143" xr:uid="{00000000-0005-0000-0000-0000FD290000}"/>
    <cellStyle name="Normal 12 2 7 7 4" xfId="11144" xr:uid="{00000000-0005-0000-0000-0000FE290000}"/>
    <cellStyle name="Normal 12 2 7 7 5" xfId="11145" xr:uid="{00000000-0005-0000-0000-0000FF290000}"/>
    <cellStyle name="Normal 12 2 7 8" xfId="11146" xr:uid="{00000000-0005-0000-0000-0000002A0000}"/>
    <cellStyle name="Normal 12 2 7 9" xfId="11147" xr:uid="{00000000-0005-0000-0000-0000012A0000}"/>
    <cellStyle name="Normal 12 2 8" xfId="11148" xr:uid="{00000000-0005-0000-0000-0000022A0000}"/>
    <cellStyle name="Normal 12 2 8 10" xfId="11149" xr:uid="{00000000-0005-0000-0000-0000032A0000}"/>
    <cellStyle name="Normal 12 2 8 11" xfId="11150" xr:uid="{00000000-0005-0000-0000-0000042A0000}"/>
    <cellStyle name="Normal 12 2 8 12" xfId="11151" xr:uid="{00000000-0005-0000-0000-0000052A0000}"/>
    <cellStyle name="Normal 12 2 8 13" xfId="11152" xr:uid="{00000000-0005-0000-0000-0000062A0000}"/>
    <cellStyle name="Normal 12 2 8 2" xfId="11153" xr:uid="{00000000-0005-0000-0000-0000072A0000}"/>
    <cellStyle name="Normal 12 2 8 2 10" xfId="11154" xr:uid="{00000000-0005-0000-0000-0000082A0000}"/>
    <cellStyle name="Normal 12 2 8 2 11" xfId="11155" xr:uid="{00000000-0005-0000-0000-0000092A0000}"/>
    <cellStyle name="Normal 12 2 8 2 2" xfId="11156" xr:uid="{00000000-0005-0000-0000-00000A2A0000}"/>
    <cellStyle name="Normal 12 2 8 2 2 10" xfId="11157" xr:uid="{00000000-0005-0000-0000-00000B2A0000}"/>
    <cellStyle name="Normal 12 2 8 2 2 2" xfId="11158" xr:uid="{00000000-0005-0000-0000-00000C2A0000}"/>
    <cellStyle name="Normal 12 2 8 2 2 2 2" xfId="11159" xr:uid="{00000000-0005-0000-0000-00000D2A0000}"/>
    <cellStyle name="Normal 12 2 8 2 2 2 2 2" xfId="11160" xr:uid="{00000000-0005-0000-0000-00000E2A0000}"/>
    <cellStyle name="Normal 12 2 8 2 2 2 2 3" xfId="11161" xr:uid="{00000000-0005-0000-0000-00000F2A0000}"/>
    <cellStyle name="Normal 12 2 8 2 2 2 2 4" xfId="11162" xr:uid="{00000000-0005-0000-0000-0000102A0000}"/>
    <cellStyle name="Normal 12 2 8 2 2 2 2 5" xfId="11163" xr:uid="{00000000-0005-0000-0000-0000112A0000}"/>
    <cellStyle name="Normal 12 2 8 2 2 2 3" xfId="11164" xr:uid="{00000000-0005-0000-0000-0000122A0000}"/>
    <cellStyle name="Normal 12 2 8 2 2 2 4" xfId="11165" xr:uid="{00000000-0005-0000-0000-0000132A0000}"/>
    <cellStyle name="Normal 12 2 8 2 2 2 5" xfId="11166" xr:uid="{00000000-0005-0000-0000-0000142A0000}"/>
    <cellStyle name="Normal 12 2 8 2 2 2 6" xfId="11167" xr:uid="{00000000-0005-0000-0000-0000152A0000}"/>
    <cellStyle name="Normal 12 2 8 2 2 2 7" xfId="11168" xr:uid="{00000000-0005-0000-0000-0000162A0000}"/>
    <cellStyle name="Normal 12 2 8 2 2 2 8" xfId="11169" xr:uid="{00000000-0005-0000-0000-0000172A0000}"/>
    <cellStyle name="Normal 12 2 8 2 2 3" xfId="11170" xr:uid="{00000000-0005-0000-0000-0000182A0000}"/>
    <cellStyle name="Normal 12 2 8 2 2 3 2" xfId="11171" xr:uid="{00000000-0005-0000-0000-0000192A0000}"/>
    <cellStyle name="Normal 12 2 8 2 2 3 2 2" xfId="11172" xr:uid="{00000000-0005-0000-0000-00001A2A0000}"/>
    <cellStyle name="Normal 12 2 8 2 2 3 2 3" xfId="11173" xr:uid="{00000000-0005-0000-0000-00001B2A0000}"/>
    <cellStyle name="Normal 12 2 8 2 2 3 2 4" xfId="11174" xr:uid="{00000000-0005-0000-0000-00001C2A0000}"/>
    <cellStyle name="Normal 12 2 8 2 2 3 2 5" xfId="11175" xr:uid="{00000000-0005-0000-0000-00001D2A0000}"/>
    <cellStyle name="Normal 12 2 8 2 2 3 3" xfId="11176" xr:uid="{00000000-0005-0000-0000-00001E2A0000}"/>
    <cellStyle name="Normal 12 2 8 2 2 3 4" xfId="11177" xr:uid="{00000000-0005-0000-0000-00001F2A0000}"/>
    <cellStyle name="Normal 12 2 8 2 2 3 5" xfId="11178" xr:uid="{00000000-0005-0000-0000-0000202A0000}"/>
    <cellStyle name="Normal 12 2 8 2 2 3 6" xfId="11179" xr:uid="{00000000-0005-0000-0000-0000212A0000}"/>
    <cellStyle name="Normal 12 2 8 2 2 3 7" xfId="11180" xr:uid="{00000000-0005-0000-0000-0000222A0000}"/>
    <cellStyle name="Normal 12 2 8 2 2 3 8" xfId="11181" xr:uid="{00000000-0005-0000-0000-0000232A0000}"/>
    <cellStyle name="Normal 12 2 8 2 2 4" xfId="11182" xr:uid="{00000000-0005-0000-0000-0000242A0000}"/>
    <cellStyle name="Normal 12 2 8 2 2 4 2" xfId="11183" xr:uid="{00000000-0005-0000-0000-0000252A0000}"/>
    <cellStyle name="Normal 12 2 8 2 2 4 3" xfId="11184" xr:uid="{00000000-0005-0000-0000-0000262A0000}"/>
    <cellStyle name="Normal 12 2 8 2 2 4 4" xfId="11185" xr:uid="{00000000-0005-0000-0000-0000272A0000}"/>
    <cellStyle name="Normal 12 2 8 2 2 4 5" xfId="11186" xr:uid="{00000000-0005-0000-0000-0000282A0000}"/>
    <cellStyle name="Normal 12 2 8 2 2 5" xfId="11187" xr:uid="{00000000-0005-0000-0000-0000292A0000}"/>
    <cellStyle name="Normal 12 2 8 2 2 6" xfId="11188" xr:uid="{00000000-0005-0000-0000-00002A2A0000}"/>
    <cellStyle name="Normal 12 2 8 2 2 7" xfId="11189" xr:uid="{00000000-0005-0000-0000-00002B2A0000}"/>
    <cellStyle name="Normal 12 2 8 2 2 8" xfId="11190" xr:uid="{00000000-0005-0000-0000-00002C2A0000}"/>
    <cellStyle name="Normal 12 2 8 2 2 9" xfId="11191" xr:uid="{00000000-0005-0000-0000-00002D2A0000}"/>
    <cellStyle name="Normal 12 2 8 2 3" xfId="11192" xr:uid="{00000000-0005-0000-0000-00002E2A0000}"/>
    <cellStyle name="Normal 12 2 8 2 3 2" xfId="11193" xr:uid="{00000000-0005-0000-0000-00002F2A0000}"/>
    <cellStyle name="Normal 12 2 8 2 3 2 2" xfId="11194" xr:uid="{00000000-0005-0000-0000-0000302A0000}"/>
    <cellStyle name="Normal 12 2 8 2 3 2 3" xfId="11195" xr:uid="{00000000-0005-0000-0000-0000312A0000}"/>
    <cellStyle name="Normal 12 2 8 2 3 2 4" xfId="11196" xr:uid="{00000000-0005-0000-0000-0000322A0000}"/>
    <cellStyle name="Normal 12 2 8 2 3 2 5" xfId="11197" xr:uid="{00000000-0005-0000-0000-0000332A0000}"/>
    <cellStyle name="Normal 12 2 8 2 3 3" xfId="11198" xr:uid="{00000000-0005-0000-0000-0000342A0000}"/>
    <cellStyle name="Normal 12 2 8 2 3 4" xfId="11199" xr:uid="{00000000-0005-0000-0000-0000352A0000}"/>
    <cellStyle name="Normal 12 2 8 2 3 5" xfId="11200" xr:uid="{00000000-0005-0000-0000-0000362A0000}"/>
    <cellStyle name="Normal 12 2 8 2 3 6" xfId="11201" xr:uid="{00000000-0005-0000-0000-0000372A0000}"/>
    <cellStyle name="Normal 12 2 8 2 3 7" xfId="11202" xr:uid="{00000000-0005-0000-0000-0000382A0000}"/>
    <cellStyle name="Normal 12 2 8 2 3 8" xfId="11203" xr:uid="{00000000-0005-0000-0000-0000392A0000}"/>
    <cellStyle name="Normal 12 2 8 2 4" xfId="11204" xr:uid="{00000000-0005-0000-0000-00003A2A0000}"/>
    <cellStyle name="Normal 12 2 8 2 4 2" xfId="11205" xr:uid="{00000000-0005-0000-0000-00003B2A0000}"/>
    <cellStyle name="Normal 12 2 8 2 4 2 2" xfId="11206" xr:uid="{00000000-0005-0000-0000-00003C2A0000}"/>
    <cellStyle name="Normal 12 2 8 2 4 2 3" xfId="11207" xr:uid="{00000000-0005-0000-0000-00003D2A0000}"/>
    <cellStyle name="Normal 12 2 8 2 4 2 4" xfId="11208" xr:uid="{00000000-0005-0000-0000-00003E2A0000}"/>
    <cellStyle name="Normal 12 2 8 2 4 2 5" xfId="11209" xr:uid="{00000000-0005-0000-0000-00003F2A0000}"/>
    <cellStyle name="Normal 12 2 8 2 4 3" xfId="11210" xr:uid="{00000000-0005-0000-0000-0000402A0000}"/>
    <cellStyle name="Normal 12 2 8 2 4 4" xfId="11211" xr:uid="{00000000-0005-0000-0000-0000412A0000}"/>
    <cellStyle name="Normal 12 2 8 2 4 5" xfId="11212" xr:uid="{00000000-0005-0000-0000-0000422A0000}"/>
    <cellStyle name="Normal 12 2 8 2 4 6" xfId="11213" xr:uid="{00000000-0005-0000-0000-0000432A0000}"/>
    <cellStyle name="Normal 12 2 8 2 4 7" xfId="11214" xr:uid="{00000000-0005-0000-0000-0000442A0000}"/>
    <cellStyle name="Normal 12 2 8 2 4 8" xfId="11215" xr:uid="{00000000-0005-0000-0000-0000452A0000}"/>
    <cellStyle name="Normal 12 2 8 2 5" xfId="11216" xr:uid="{00000000-0005-0000-0000-0000462A0000}"/>
    <cellStyle name="Normal 12 2 8 2 5 2" xfId="11217" xr:uid="{00000000-0005-0000-0000-0000472A0000}"/>
    <cellStyle name="Normal 12 2 8 2 5 3" xfId="11218" xr:uid="{00000000-0005-0000-0000-0000482A0000}"/>
    <cellStyle name="Normal 12 2 8 2 5 4" xfId="11219" xr:uid="{00000000-0005-0000-0000-0000492A0000}"/>
    <cellStyle name="Normal 12 2 8 2 5 5" xfId="11220" xr:uid="{00000000-0005-0000-0000-00004A2A0000}"/>
    <cellStyle name="Normal 12 2 8 2 6" xfId="11221" xr:uid="{00000000-0005-0000-0000-00004B2A0000}"/>
    <cellStyle name="Normal 12 2 8 2 7" xfId="11222" xr:uid="{00000000-0005-0000-0000-00004C2A0000}"/>
    <cellStyle name="Normal 12 2 8 2 8" xfId="11223" xr:uid="{00000000-0005-0000-0000-00004D2A0000}"/>
    <cellStyle name="Normal 12 2 8 2 9" xfId="11224" xr:uid="{00000000-0005-0000-0000-00004E2A0000}"/>
    <cellStyle name="Normal 12 2 8 3" xfId="11225" xr:uid="{00000000-0005-0000-0000-00004F2A0000}"/>
    <cellStyle name="Normal 12 2 8 3 10" xfId="11226" xr:uid="{00000000-0005-0000-0000-0000502A0000}"/>
    <cellStyle name="Normal 12 2 8 3 11" xfId="11227" xr:uid="{00000000-0005-0000-0000-0000512A0000}"/>
    <cellStyle name="Normal 12 2 8 3 2" xfId="11228" xr:uid="{00000000-0005-0000-0000-0000522A0000}"/>
    <cellStyle name="Normal 12 2 8 3 2 10" xfId="11229" xr:uid="{00000000-0005-0000-0000-0000532A0000}"/>
    <cellStyle name="Normal 12 2 8 3 2 2" xfId="11230" xr:uid="{00000000-0005-0000-0000-0000542A0000}"/>
    <cellStyle name="Normal 12 2 8 3 2 2 2" xfId="11231" xr:uid="{00000000-0005-0000-0000-0000552A0000}"/>
    <cellStyle name="Normal 12 2 8 3 2 2 2 2" xfId="11232" xr:uid="{00000000-0005-0000-0000-0000562A0000}"/>
    <cellStyle name="Normal 12 2 8 3 2 2 2 3" xfId="11233" xr:uid="{00000000-0005-0000-0000-0000572A0000}"/>
    <cellStyle name="Normal 12 2 8 3 2 2 2 4" xfId="11234" xr:uid="{00000000-0005-0000-0000-0000582A0000}"/>
    <cellStyle name="Normal 12 2 8 3 2 2 2 5" xfId="11235" xr:uid="{00000000-0005-0000-0000-0000592A0000}"/>
    <cellStyle name="Normal 12 2 8 3 2 2 3" xfId="11236" xr:uid="{00000000-0005-0000-0000-00005A2A0000}"/>
    <cellStyle name="Normal 12 2 8 3 2 2 4" xfId="11237" xr:uid="{00000000-0005-0000-0000-00005B2A0000}"/>
    <cellStyle name="Normal 12 2 8 3 2 2 5" xfId="11238" xr:uid="{00000000-0005-0000-0000-00005C2A0000}"/>
    <cellStyle name="Normal 12 2 8 3 2 2 6" xfId="11239" xr:uid="{00000000-0005-0000-0000-00005D2A0000}"/>
    <cellStyle name="Normal 12 2 8 3 2 2 7" xfId="11240" xr:uid="{00000000-0005-0000-0000-00005E2A0000}"/>
    <cellStyle name="Normal 12 2 8 3 2 2 8" xfId="11241" xr:uid="{00000000-0005-0000-0000-00005F2A0000}"/>
    <cellStyle name="Normal 12 2 8 3 2 3" xfId="11242" xr:uid="{00000000-0005-0000-0000-0000602A0000}"/>
    <cellStyle name="Normal 12 2 8 3 2 3 2" xfId="11243" xr:uid="{00000000-0005-0000-0000-0000612A0000}"/>
    <cellStyle name="Normal 12 2 8 3 2 3 2 2" xfId="11244" xr:uid="{00000000-0005-0000-0000-0000622A0000}"/>
    <cellStyle name="Normal 12 2 8 3 2 3 2 3" xfId="11245" xr:uid="{00000000-0005-0000-0000-0000632A0000}"/>
    <cellStyle name="Normal 12 2 8 3 2 3 2 4" xfId="11246" xr:uid="{00000000-0005-0000-0000-0000642A0000}"/>
    <cellStyle name="Normal 12 2 8 3 2 3 2 5" xfId="11247" xr:uid="{00000000-0005-0000-0000-0000652A0000}"/>
    <cellStyle name="Normal 12 2 8 3 2 3 3" xfId="11248" xr:uid="{00000000-0005-0000-0000-0000662A0000}"/>
    <cellStyle name="Normal 12 2 8 3 2 3 4" xfId="11249" xr:uid="{00000000-0005-0000-0000-0000672A0000}"/>
    <cellStyle name="Normal 12 2 8 3 2 3 5" xfId="11250" xr:uid="{00000000-0005-0000-0000-0000682A0000}"/>
    <cellStyle name="Normal 12 2 8 3 2 3 6" xfId="11251" xr:uid="{00000000-0005-0000-0000-0000692A0000}"/>
    <cellStyle name="Normal 12 2 8 3 2 3 7" xfId="11252" xr:uid="{00000000-0005-0000-0000-00006A2A0000}"/>
    <cellStyle name="Normal 12 2 8 3 2 3 8" xfId="11253" xr:uid="{00000000-0005-0000-0000-00006B2A0000}"/>
    <cellStyle name="Normal 12 2 8 3 2 4" xfId="11254" xr:uid="{00000000-0005-0000-0000-00006C2A0000}"/>
    <cellStyle name="Normal 12 2 8 3 2 4 2" xfId="11255" xr:uid="{00000000-0005-0000-0000-00006D2A0000}"/>
    <cellStyle name="Normal 12 2 8 3 2 4 3" xfId="11256" xr:uid="{00000000-0005-0000-0000-00006E2A0000}"/>
    <cellStyle name="Normal 12 2 8 3 2 4 4" xfId="11257" xr:uid="{00000000-0005-0000-0000-00006F2A0000}"/>
    <cellStyle name="Normal 12 2 8 3 2 4 5" xfId="11258" xr:uid="{00000000-0005-0000-0000-0000702A0000}"/>
    <cellStyle name="Normal 12 2 8 3 2 5" xfId="11259" xr:uid="{00000000-0005-0000-0000-0000712A0000}"/>
    <cellStyle name="Normal 12 2 8 3 2 6" xfId="11260" xr:uid="{00000000-0005-0000-0000-0000722A0000}"/>
    <cellStyle name="Normal 12 2 8 3 2 7" xfId="11261" xr:uid="{00000000-0005-0000-0000-0000732A0000}"/>
    <cellStyle name="Normal 12 2 8 3 2 8" xfId="11262" xr:uid="{00000000-0005-0000-0000-0000742A0000}"/>
    <cellStyle name="Normal 12 2 8 3 2 9" xfId="11263" xr:uid="{00000000-0005-0000-0000-0000752A0000}"/>
    <cellStyle name="Normal 12 2 8 3 3" xfId="11264" xr:uid="{00000000-0005-0000-0000-0000762A0000}"/>
    <cellStyle name="Normal 12 2 8 3 3 2" xfId="11265" xr:uid="{00000000-0005-0000-0000-0000772A0000}"/>
    <cellStyle name="Normal 12 2 8 3 3 2 2" xfId="11266" xr:uid="{00000000-0005-0000-0000-0000782A0000}"/>
    <cellStyle name="Normal 12 2 8 3 3 2 3" xfId="11267" xr:uid="{00000000-0005-0000-0000-0000792A0000}"/>
    <cellStyle name="Normal 12 2 8 3 3 2 4" xfId="11268" xr:uid="{00000000-0005-0000-0000-00007A2A0000}"/>
    <cellStyle name="Normal 12 2 8 3 3 2 5" xfId="11269" xr:uid="{00000000-0005-0000-0000-00007B2A0000}"/>
    <cellStyle name="Normal 12 2 8 3 3 3" xfId="11270" xr:uid="{00000000-0005-0000-0000-00007C2A0000}"/>
    <cellStyle name="Normal 12 2 8 3 3 4" xfId="11271" xr:uid="{00000000-0005-0000-0000-00007D2A0000}"/>
    <cellStyle name="Normal 12 2 8 3 3 5" xfId="11272" xr:uid="{00000000-0005-0000-0000-00007E2A0000}"/>
    <cellStyle name="Normal 12 2 8 3 3 6" xfId="11273" xr:uid="{00000000-0005-0000-0000-00007F2A0000}"/>
    <cellStyle name="Normal 12 2 8 3 3 7" xfId="11274" xr:uid="{00000000-0005-0000-0000-0000802A0000}"/>
    <cellStyle name="Normal 12 2 8 3 3 8" xfId="11275" xr:uid="{00000000-0005-0000-0000-0000812A0000}"/>
    <cellStyle name="Normal 12 2 8 3 4" xfId="11276" xr:uid="{00000000-0005-0000-0000-0000822A0000}"/>
    <cellStyle name="Normal 12 2 8 3 4 2" xfId="11277" xr:uid="{00000000-0005-0000-0000-0000832A0000}"/>
    <cellStyle name="Normal 12 2 8 3 4 2 2" xfId="11278" xr:uid="{00000000-0005-0000-0000-0000842A0000}"/>
    <cellStyle name="Normal 12 2 8 3 4 2 3" xfId="11279" xr:uid="{00000000-0005-0000-0000-0000852A0000}"/>
    <cellStyle name="Normal 12 2 8 3 4 2 4" xfId="11280" xr:uid="{00000000-0005-0000-0000-0000862A0000}"/>
    <cellStyle name="Normal 12 2 8 3 4 2 5" xfId="11281" xr:uid="{00000000-0005-0000-0000-0000872A0000}"/>
    <cellStyle name="Normal 12 2 8 3 4 3" xfId="11282" xr:uid="{00000000-0005-0000-0000-0000882A0000}"/>
    <cellStyle name="Normal 12 2 8 3 4 4" xfId="11283" xr:uid="{00000000-0005-0000-0000-0000892A0000}"/>
    <cellStyle name="Normal 12 2 8 3 4 5" xfId="11284" xr:uid="{00000000-0005-0000-0000-00008A2A0000}"/>
    <cellStyle name="Normal 12 2 8 3 4 6" xfId="11285" xr:uid="{00000000-0005-0000-0000-00008B2A0000}"/>
    <cellStyle name="Normal 12 2 8 3 4 7" xfId="11286" xr:uid="{00000000-0005-0000-0000-00008C2A0000}"/>
    <cellStyle name="Normal 12 2 8 3 4 8" xfId="11287" xr:uid="{00000000-0005-0000-0000-00008D2A0000}"/>
    <cellStyle name="Normal 12 2 8 3 5" xfId="11288" xr:uid="{00000000-0005-0000-0000-00008E2A0000}"/>
    <cellStyle name="Normal 12 2 8 3 5 2" xfId="11289" xr:uid="{00000000-0005-0000-0000-00008F2A0000}"/>
    <cellStyle name="Normal 12 2 8 3 5 3" xfId="11290" xr:uid="{00000000-0005-0000-0000-0000902A0000}"/>
    <cellStyle name="Normal 12 2 8 3 5 4" xfId="11291" xr:uid="{00000000-0005-0000-0000-0000912A0000}"/>
    <cellStyle name="Normal 12 2 8 3 5 5" xfId="11292" xr:uid="{00000000-0005-0000-0000-0000922A0000}"/>
    <cellStyle name="Normal 12 2 8 3 6" xfId="11293" xr:uid="{00000000-0005-0000-0000-0000932A0000}"/>
    <cellStyle name="Normal 12 2 8 3 7" xfId="11294" xr:uid="{00000000-0005-0000-0000-0000942A0000}"/>
    <cellStyle name="Normal 12 2 8 3 8" xfId="11295" xr:uid="{00000000-0005-0000-0000-0000952A0000}"/>
    <cellStyle name="Normal 12 2 8 3 9" xfId="11296" xr:uid="{00000000-0005-0000-0000-0000962A0000}"/>
    <cellStyle name="Normal 12 2 8 4" xfId="11297" xr:uid="{00000000-0005-0000-0000-0000972A0000}"/>
    <cellStyle name="Normal 12 2 8 4 10" xfId="11298" xr:uid="{00000000-0005-0000-0000-0000982A0000}"/>
    <cellStyle name="Normal 12 2 8 4 2" xfId="11299" xr:uid="{00000000-0005-0000-0000-0000992A0000}"/>
    <cellStyle name="Normal 12 2 8 4 2 2" xfId="11300" xr:uid="{00000000-0005-0000-0000-00009A2A0000}"/>
    <cellStyle name="Normal 12 2 8 4 2 2 2" xfId="11301" xr:uid="{00000000-0005-0000-0000-00009B2A0000}"/>
    <cellStyle name="Normal 12 2 8 4 2 2 3" xfId="11302" xr:uid="{00000000-0005-0000-0000-00009C2A0000}"/>
    <cellStyle name="Normal 12 2 8 4 2 2 4" xfId="11303" xr:uid="{00000000-0005-0000-0000-00009D2A0000}"/>
    <cellStyle name="Normal 12 2 8 4 2 2 5" xfId="11304" xr:uid="{00000000-0005-0000-0000-00009E2A0000}"/>
    <cellStyle name="Normal 12 2 8 4 2 3" xfId="11305" xr:uid="{00000000-0005-0000-0000-00009F2A0000}"/>
    <cellStyle name="Normal 12 2 8 4 2 4" xfId="11306" xr:uid="{00000000-0005-0000-0000-0000A02A0000}"/>
    <cellStyle name="Normal 12 2 8 4 2 5" xfId="11307" xr:uid="{00000000-0005-0000-0000-0000A12A0000}"/>
    <cellStyle name="Normal 12 2 8 4 2 6" xfId="11308" xr:uid="{00000000-0005-0000-0000-0000A22A0000}"/>
    <cellStyle name="Normal 12 2 8 4 2 7" xfId="11309" xr:uid="{00000000-0005-0000-0000-0000A32A0000}"/>
    <cellStyle name="Normal 12 2 8 4 2 8" xfId="11310" xr:uid="{00000000-0005-0000-0000-0000A42A0000}"/>
    <cellStyle name="Normal 12 2 8 4 3" xfId="11311" xr:uid="{00000000-0005-0000-0000-0000A52A0000}"/>
    <cellStyle name="Normal 12 2 8 4 3 2" xfId="11312" xr:uid="{00000000-0005-0000-0000-0000A62A0000}"/>
    <cellStyle name="Normal 12 2 8 4 3 2 2" xfId="11313" xr:uid="{00000000-0005-0000-0000-0000A72A0000}"/>
    <cellStyle name="Normal 12 2 8 4 3 2 3" xfId="11314" xr:uid="{00000000-0005-0000-0000-0000A82A0000}"/>
    <cellStyle name="Normal 12 2 8 4 3 2 4" xfId="11315" xr:uid="{00000000-0005-0000-0000-0000A92A0000}"/>
    <cellStyle name="Normal 12 2 8 4 3 2 5" xfId="11316" xr:uid="{00000000-0005-0000-0000-0000AA2A0000}"/>
    <cellStyle name="Normal 12 2 8 4 3 3" xfId="11317" xr:uid="{00000000-0005-0000-0000-0000AB2A0000}"/>
    <cellStyle name="Normal 12 2 8 4 3 4" xfId="11318" xr:uid="{00000000-0005-0000-0000-0000AC2A0000}"/>
    <cellStyle name="Normal 12 2 8 4 3 5" xfId="11319" xr:uid="{00000000-0005-0000-0000-0000AD2A0000}"/>
    <cellStyle name="Normal 12 2 8 4 3 6" xfId="11320" xr:uid="{00000000-0005-0000-0000-0000AE2A0000}"/>
    <cellStyle name="Normal 12 2 8 4 3 7" xfId="11321" xr:uid="{00000000-0005-0000-0000-0000AF2A0000}"/>
    <cellStyle name="Normal 12 2 8 4 3 8" xfId="11322" xr:uid="{00000000-0005-0000-0000-0000B02A0000}"/>
    <cellStyle name="Normal 12 2 8 4 4" xfId="11323" xr:uid="{00000000-0005-0000-0000-0000B12A0000}"/>
    <cellStyle name="Normal 12 2 8 4 4 2" xfId="11324" xr:uid="{00000000-0005-0000-0000-0000B22A0000}"/>
    <cellStyle name="Normal 12 2 8 4 4 3" xfId="11325" xr:uid="{00000000-0005-0000-0000-0000B32A0000}"/>
    <cellStyle name="Normal 12 2 8 4 4 4" xfId="11326" xr:uid="{00000000-0005-0000-0000-0000B42A0000}"/>
    <cellStyle name="Normal 12 2 8 4 4 5" xfId="11327" xr:uid="{00000000-0005-0000-0000-0000B52A0000}"/>
    <cellStyle name="Normal 12 2 8 4 5" xfId="11328" xr:uid="{00000000-0005-0000-0000-0000B62A0000}"/>
    <cellStyle name="Normal 12 2 8 4 6" xfId="11329" xr:uid="{00000000-0005-0000-0000-0000B72A0000}"/>
    <cellStyle name="Normal 12 2 8 4 7" xfId="11330" xr:uid="{00000000-0005-0000-0000-0000B82A0000}"/>
    <cellStyle name="Normal 12 2 8 4 8" xfId="11331" xr:uid="{00000000-0005-0000-0000-0000B92A0000}"/>
    <cellStyle name="Normal 12 2 8 4 9" xfId="11332" xr:uid="{00000000-0005-0000-0000-0000BA2A0000}"/>
    <cellStyle name="Normal 12 2 8 5" xfId="11333" xr:uid="{00000000-0005-0000-0000-0000BB2A0000}"/>
    <cellStyle name="Normal 12 2 8 5 2" xfId="11334" xr:uid="{00000000-0005-0000-0000-0000BC2A0000}"/>
    <cellStyle name="Normal 12 2 8 5 2 2" xfId="11335" xr:uid="{00000000-0005-0000-0000-0000BD2A0000}"/>
    <cellStyle name="Normal 12 2 8 5 2 3" xfId="11336" xr:uid="{00000000-0005-0000-0000-0000BE2A0000}"/>
    <cellStyle name="Normal 12 2 8 5 2 4" xfId="11337" xr:uid="{00000000-0005-0000-0000-0000BF2A0000}"/>
    <cellStyle name="Normal 12 2 8 5 2 5" xfId="11338" xr:uid="{00000000-0005-0000-0000-0000C02A0000}"/>
    <cellStyle name="Normal 12 2 8 5 3" xfId="11339" xr:uid="{00000000-0005-0000-0000-0000C12A0000}"/>
    <cellStyle name="Normal 12 2 8 5 4" xfId="11340" xr:uid="{00000000-0005-0000-0000-0000C22A0000}"/>
    <cellStyle name="Normal 12 2 8 5 5" xfId="11341" xr:uid="{00000000-0005-0000-0000-0000C32A0000}"/>
    <cellStyle name="Normal 12 2 8 5 6" xfId="11342" xr:uid="{00000000-0005-0000-0000-0000C42A0000}"/>
    <cellStyle name="Normal 12 2 8 5 7" xfId="11343" xr:uid="{00000000-0005-0000-0000-0000C52A0000}"/>
    <cellStyle name="Normal 12 2 8 5 8" xfId="11344" xr:uid="{00000000-0005-0000-0000-0000C62A0000}"/>
    <cellStyle name="Normal 12 2 8 6" xfId="11345" xr:uid="{00000000-0005-0000-0000-0000C72A0000}"/>
    <cellStyle name="Normal 12 2 8 6 2" xfId="11346" xr:uid="{00000000-0005-0000-0000-0000C82A0000}"/>
    <cellStyle name="Normal 12 2 8 6 2 2" xfId="11347" xr:uid="{00000000-0005-0000-0000-0000C92A0000}"/>
    <cellStyle name="Normal 12 2 8 6 2 3" xfId="11348" xr:uid="{00000000-0005-0000-0000-0000CA2A0000}"/>
    <cellStyle name="Normal 12 2 8 6 2 4" xfId="11349" xr:uid="{00000000-0005-0000-0000-0000CB2A0000}"/>
    <cellStyle name="Normal 12 2 8 6 2 5" xfId="11350" xr:uid="{00000000-0005-0000-0000-0000CC2A0000}"/>
    <cellStyle name="Normal 12 2 8 6 3" xfId="11351" xr:uid="{00000000-0005-0000-0000-0000CD2A0000}"/>
    <cellStyle name="Normal 12 2 8 6 4" xfId="11352" xr:uid="{00000000-0005-0000-0000-0000CE2A0000}"/>
    <cellStyle name="Normal 12 2 8 6 5" xfId="11353" xr:uid="{00000000-0005-0000-0000-0000CF2A0000}"/>
    <cellStyle name="Normal 12 2 8 6 6" xfId="11354" xr:uid="{00000000-0005-0000-0000-0000D02A0000}"/>
    <cellStyle name="Normal 12 2 8 6 7" xfId="11355" xr:uid="{00000000-0005-0000-0000-0000D12A0000}"/>
    <cellStyle name="Normal 12 2 8 6 8" xfId="11356" xr:uid="{00000000-0005-0000-0000-0000D22A0000}"/>
    <cellStyle name="Normal 12 2 8 7" xfId="11357" xr:uid="{00000000-0005-0000-0000-0000D32A0000}"/>
    <cellStyle name="Normal 12 2 8 7 2" xfId="11358" xr:uid="{00000000-0005-0000-0000-0000D42A0000}"/>
    <cellStyle name="Normal 12 2 8 7 3" xfId="11359" xr:uid="{00000000-0005-0000-0000-0000D52A0000}"/>
    <cellStyle name="Normal 12 2 8 7 4" xfId="11360" xr:uid="{00000000-0005-0000-0000-0000D62A0000}"/>
    <cellStyle name="Normal 12 2 8 7 5" xfId="11361" xr:uid="{00000000-0005-0000-0000-0000D72A0000}"/>
    <cellStyle name="Normal 12 2 8 8" xfId="11362" xr:uid="{00000000-0005-0000-0000-0000D82A0000}"/>
    <cellStyle name="Normal 12 2 8 9" xfId="11363" xr:uid="{00000000-0005-0000-0000-0000D92A0000}"/>
    <cellStyle name="Normal 12 2 9" xfId="11364" xr:uid="{00000000-0005-0000-0000-0000DA2A0000}"/>
    <cellStyle name="Normal 12 2 9 10" xfId="11365" xr:uid="{00000000-0005-0000-0000-0000DB2A0000}"/>
    <cellStyle name="Normal 12 2 9 11" xfId="11366" xr:uid="{00000000-0005-0000-0000-0000DC2A0000}"/>
    <cellStyle name="Normal 12 2 9 12" xfId="11367" xr:uid="{00000000-0005-0000-0000-0000DD2A0000}"/>
    <cellStyle name="Normal 12 2 9 13" xfId="11368" xr:uid="{00000000-0005-0000-0000-0000DE2A0000}"/>
    <cellStyle name="Normal 12 2 9 2" xfId="11369" xr:uid="{00000000-0005-0000-0000-0000DF2A0000}"/>
    <cellStyle name="Normal 12 2 9 2 10" xfId="11370" xr:uid="{00000000-0005-0000-0000-0000E02A0000}"/>
    <cellStyle name="Normal 12 2 9 2 11" xfId="11371" xr:uid="{00000000-0005-0000-0000-0000E12A0000}"/>
    <cellStyle name="Normal 12 2 9 2 2" xfId="11372" xr:uid="{00000000-0005-0000-0000-0000E22A0000}"/>
    <cellStyle name="Normal 12 2 9 2 2 10" xfId="11373" xr:uid="{00000000-0005-0000-0000-0000E32A0000}"/>
    <cellStyle name="Normal 12 2 9 2 2 2" xfId="11374" xr:uid="{00000000-0005-0000-0000-0000E42A0000}"/>
    <cellStyle name="Normal 12 2 9 2 2 2 2" xfId="11375" xr:uid="{00000000-0005-0000-0000-0000E52A0000}"/>
    <cellStyle name="Normal 12 2 9 2 2 2 2 2" xfId="11376" xr:uid="{00000000-0005-0000-0000-0000E62A0000}"/>
    <cellStyle name="Normal 12 2 9 2 2 2 2 3" xfId="11377" xr:uid="{00000000-0005-0000-0000-0000E72A0000}"/>
    <cellStyle name="Normal 12 2 9 2 2 2 2 4" xfId="11378" xr:uid="{00000000-0005-0000-0000-0000E82A0000}"/>
    <cellStyle name="Normal 12 2 9 2 2 2 2 5" xfId="11379" xr:uid="{00000000-0005-0000-0000-0000E92A0000}"/>
    <cellStyle name="Normal 12 2 9 2 2 2 3" xfId="11380" xr:uid="{00000000-0005-0000-0000-0000EA2A0000}"/>
    <cellStyle name="Normal 12 2 9 2 2 2 4" xfId="11381" xr:uid="{00000000-0005-0000-0000-0000EB2A0000}"/>
    <cellStyle name="Normal 12 2 9 2 2 2 5" xfId="11382" xr:uid="{00000000-0005-0000-0000-0000EC2A0000}"/>
    <cellStyle name="Normal 12 2 9 2 2 2 6" xfId="11383" xr:uid="{00000000-0005-0000-0000-0000ED2A0000}"/>
    <cellStyle name="Normal 12 2 9 2 2 2 7" xfId="11384" xr:uid="{00000000-0005-0000-0000-0000EE2A0000}"/>
    <cellStyle name="Normal 12 2 9 2 2 2 8" xfId="11385" xr:uid="{00000000-0005-0000-0000-0000EF2A0000}"/>
    <cellStyle name="Normal 12 2 9 2 2 3" xfId="11386" xr:uid="{00000000-0005-0000-0000-0000F02A0000}"/>
    <cellStyle name="Normal 12 2 9 2 2 3 2" xfId="11387" xr:uid="{00000000-0005-0000-0000-0000F12A0000}"/>
    <cellStyle name="Normal 12 2 9 2 2 3 2 2" xfId="11388" xr:uid="{00000000-0005-0000-0000-0000F22A0000}"/>
    <cellStyle name="Normal 12 2 9 2 2 3 2 3" xfId="11389" xr:uid="{00000000-0005-0000-0000-0000F32A0000}"/>
    <cellStyle name="Normal 12 2 9 2 2 3 2 4" xfId="11390" xr:uid="{00000000-0005-0000-0000-0000F42A0000}"/>
    <cellStyle name="Normal 12 2 9 2 2 3 2 5" xfId="11391" xr:uid="{00000000-0005-0000-0000-0000F52A0000}"/>
    <cellStyle name="Normal 12 2 9 2 2 3 3" xfId="11392" xr:uid="{00000000-0005-0000-0000-0000F62A0000}"/>
    <cellStyle name="Normal 12 2 9 2 2 3 4" xfId="11393" xr:uid="{00000000-0005-0000-0000-0000F72A0000}"/>
    <cellStyle name="Normal 12 2 9 2 2 3 5" xfId="11394" xr:uid="{00000000-0005-0000-0000-0000F82A0000}"/>
    <cellStyle name="Normal 12 2 9 2 2 3 6" xfId="11395" xr:uid="{00000000-0005-0000-0000-0000F92A0000}"/>
    <cellStyle name="Normal 12 2 9 2 2 3 7" xfId="11396" xr:uid="{00000000-0005-0000-0000-0000FA2A0000}"/>
    <cellStyle name="Normal 12 2 9 2 2 3 8" xfId="11397" xr:uid="{00000000-0005-0000-0000-0000FB2A0000}"/>
    <cellStyle name="Normal 12 2 9 2 2 4" xfId="11398" xr:uid="{00000000-0005-0000-0000-0000FC2A0000}"/>
    <cellStyle name="Normal 12 2 9 2 2 4 2" xfId="11399" xr:uid="{00000000-0005-0000-0000-0000FD2A0000}"/>
    <cellStyle name="Normal 12 2 9 2 2 4 3" xfId="11400" xr:uid="{00000000-0005-0000-0000-0000FE2A0000}"/>
    <cellStyle name="Normal 12 2 9 2 2 4 4" xfId="11401" xr:uid="{00000000-0005-0000-0000-0000FF2A0000}"/>
    <cellStyle name="Normal 12 2 9 2 2 4 5" xfId="11402" xr:uid="{00000000-0005-0000-0000-0000002B0000}"/>
    <cellStyle name="Normal 12 2 9 2 2 5" xfId="11403" xr:uid="{00000000-0005-0000-0000-0000012B0000}"/>
    <cellStyle name="Normal 12 2 9 2 2 6" xfId="11404" xr:uid="{00000000-0005-0000-0000-0000022B0000}"/>
    <cellStyle name="Normal 12 2 9 2 2 7" xfId="11405" xr:uid="{00000000-0005-0000-0000-0000032B0000}"/>
    <cellStyle name="Normal 12 2 9 2 2 8" xfId="11406" xr:uid="{00000000-0005-0000-0000-0000042B0000}"/>
    <cellStyle name="Normal 12 2 9 2 2 9" xfId="11407" xr:uid="{00000000-0005-0000-0000-0000052B0000}"/>
    <cellStyle name="Normal 12 2 9 2 3" xfId="11408" xr:uid="{00000000-0005-0000-0000-0000062B0000}"/>
    <cellStyle name="Normal 12 2 9 2 3 2" xfId="11409" xr:uid="{00000000-0005-0000-0000-0000072B0000}"/>
    <cellStyle name="Normal 12 2 9 2 3 2 2" xfId="11410" xr:uid="{00000000-0005-0000-0000-0000082B0000}"/>
    <cellStyle name="Normal 12 2 9 2 3 2 3" xfId="11411" xr:uid="{00000000-0005-0000-0000-0000092B0000}"/>
    <cellStyle name="Normal 12 2 9 2 3 2 4" xfId="11412" xr:uid="{00000000-0005-0000-0000-00000A2B0000}"/>
    <cellStyle name="Normal 12 2 9 2 3 2 5" xfId="11413" xr:uid="{00000000-0005-0000-0000-00000B2B0000}"/>
    <cellStyle name="Normal 12 2 9 2 3 3" xfId="11414" xr:uid="{00000000-0005-0000-0000-00000C2B0000}"/>
    <cellStyle name="Normal 12 2 9 2 3 4" xfId="11415" xr:uid="{00000000-0005-0000-0000-00000D2B0000}"/>
    <cellStyle name="Normal 12 2 9 2 3 5" xfId="11416" xr:uid="{00000000-0005-0000-0000-00000E2B0000}"/>
    <cellStyle name="Normal 12 2 9 2 3 6" xfId="11417" xr:uid="{00000000-0005-0000-0000-00000F2B0000}"/>
    <cellStyle name="Normal 12 2 9 2 3 7" xfId="11418" xr:uid="{00000000-0005-0000-0000-0000102B0000}"/>
    <cellStyle name="Normal 12 2 9 2 3 8" xfId="11419" xr:uid="{00000000-0005-0000-0000-0000112B0000}"/>
    <cellStyle name="Normal 12 2 9 2 4" xfId="11420" xr:uid="{00000000-0005-0000-0000-0000122B0000}"/>
    <cellStyle name="Normal 12 2 9 2 4 2" xfId="11421" xr:uid="{00000000-0005-0000-0000-0000132B0000}"/>
    <cellStyle name="Normal 12 2 9 2 4 2 2" xfId="11422" xr:uid="{00000000-0005-0000-0000-0000142B0000}"/>
    <cellStyle name="Normal 12 2 9 2 4 2 3" xfId="11423" xr:uid="{00000000-0005-0000-0000-0000152B0000}"/>
    <cellStyle name="Normal 12 2 9 2 4 2 4" xfId="11424" xr:uid="{00000000-0005-0000-0000-0000162B0000}"/>
    <cellStyle name="Normal 12 2 9 2 4 2 5" xfId="11425" xr:uid="{00000000-0005-0000-0000-0000172B0000}"/>
    <cellStyle name="Normal 12 2 9 2 4 3" xfId="11426" xr:uid="{00000000-0005-0000-0000-0000182B0000}"/>
    <cellStyle name="Normal 12 2 9 2 4 4" xfId="11427" xr:uid="{00000000-0005-0000-0000-0000192B0000}"/>
    <cellStyle name="Normal 12 2 9 2 4 5" xfId="11428" xr:uid="{00000000-0005-0000-0000-00001A2B0000}"/>
    <cellStyle name="Normal 12 2 9 2 4 6" xfId="11429" xr:uid="{00000000-0005-0000-0000-00001B2B0000}"/>
    <cellStyle name="Normal 12 2 9 2 4 7" xfId="11430" xr:uid="{00000000-0005-0000-0000-00001C2B0000}"/>
    <cellStyle name="Normal 12 2 9 2 4 8" xfId="11431" xr:uid="{00000000-0005-0000-0000-00001D2B0000}"/>
    <cellStyle name="Normal 12 2 9 2 5" xfId="11432" xr:uid="{00000000-0005-0000-0000-00001E2B0000}"/>
    <cellStyle name="Normal 12 2 9 2 5 2" xfId="11433" xr:uid="{00000000-0005-0000-0000-00001F2B0000}"/>
    <cellStyle name="Normal 12 2 9 2 5 3" xfId="11434" xr:uid="{00000000-0005-0000-0000-0000202B0000}"/>
    <cellStyle name="Normal 12 2 9 2 5 4" xfId="11435" xr:uid="{00000000-0005-0000-0000-0000212B0000}"/>
    <cellStyle name="Normal 12 2 9 2 5 5" xfId="11436" xr:uid="{00000000-0005-0000-0000-0000222B0000}"/>
    <cellStyle name="Normal 12 2 9 2 6" xfId="11437" xr:uid="{00000000-0005-0000-0000-0000232B0000}"/>
    <cellStyle name="Normal 12 2 9 2 7" xfId="11438" xr:uid="{00000000-0005-0000-0000-0000242B0000}"/>
    <cellStyle name="Normal 12 2 9 2 8" xfId="11439" xr:uid="{00000000-0005-0000-0000-0000252B0000}"/>
    <cellStyle name="Normal 12 2 9 2 9" xfId="11440" xr:uid="{00000000-0005-0000-0000-0000262B0000}"/>
    <cellStyle name="Normal 12 2 9 3" xfId="11441" xr:uid="{00000000-0005-0000-0000-0000272B0000}"/>
    <cellStyle name="Normal 12 2 9 3 10" xfId="11442" xr:uid="{00000000-0005-0000-0000-0000282B0000}"/>
    <cellStyle name="Normal 12 2 9 3 11" xfId="11443" xr:uid="{00000000-0005-0000-0000-0000292B0000}"/>
    <cellStyle name="Normal 12 2 9 3 2" xfId="11444" xr:uid="{00000000-0005-0000-0000-00002A2B0000}"/>
    <cellStyle name="Normal 12 2 9 3 2 10" xfId="11445" xr:uid="{00000000-0005-0000-0000-00002B2B0000}"/>
    <cellStyle name="Normal 12 2 9 3 2 2" xfId="11446" xr:uid="{00000000-0005-0000-0000-00002C2B0000}"/>
    <cellStyle name="Normal 12 2 9 3 2 2 2" xfId="11447" xr:uid="{00000000-0005-0000-0000-00002D2B0000}"/>
    <cellStyle name="Normal 12 2 9 3 2 2 2 2" xfId="11448" xr:uid="{00000000-0005-0000-0000-00002E2B0000}"/>
    <cellStyle name="Normal 12 2 9 3 2 2 2 3" xfId="11449" xr:uid="{00000000-0005-0000-0000-00002F2B0000}"/>
    <cellStyle name="Normal 12 2 9 3 2 2 2 4" xfId="11450" xr:uid="{00000000-0005-0000-0000-0000302B0000}"/>
    <cellStyle name="Normal 12 2 9 3 2 2 2 5" xfId="11451" xr:uid="{00000000-0005-0000-0000-0000312B0000}"/>
    <cellStyle name="Normal 12 2 9 3 2 2 3" xfId="11452" xr:uid="{00000000-0005-0000-0000-0000322B0000}"/>
    <cellStyle name="Normal 12 2 9 3 2 2 4" xfId="11453" xr:uid="{00000000-0005-0000-0000-0000332B0000}"/>
    <cellStyle name="Normal 12 2 9 3 2 2 5" xfId="11454" xr:uid="{00000000-0005-0000-0000-0000342B0000}"/>
    <cellStyle name="Normal 12 2 9 3 2 2 6" xfId="11455" xr:uid="{00000000-0005-0000-0000-0000352B0000}"/>
    <cellStyle name="Normal 12 2 9 3 2 2 7" xfId="11456" xr:uid="{00000000-0005-0000-0000-0000362B0000}"/>
    <cellStyle name="Normal 12 2 9 3 2 2 8" xfId="11457" xr:uid="{00000000-0005-0000-0000-0000372B0000}"/>
    <cellStyle name="Normal 12 2 9 3 2 3" xfId="11458" xr:uid="{00000000-0005-0000-0000-0000382B0000}"/>
    <cellStyle name="Normal 12 2 9 3 2 3 2" xfId="11459" xr:uid="{00000000-0005-0000-0000-0000392B0000}"/>
    <cellStyle name="Normal 12 2 9 3 2 3 2 2" xfId="11460" xr:uid="{00000000-0005-0000-0000-00003A2B0000}"/>
    <cellStyle name="Normal 12 2 9 3 2 3 2 3" xfId="11461" xr:uid="{00000000-0005-0000-0000-00003B2B0000}"/>
    <cellStyle name="Normal 12 2 9 3 2 3 2 4" xfId="11462" xr:uid="{00000000-0005-0000-0000-00003C2B0000}"/>
    <cellStyle name="Normal 12 2 9 3 2 3 2 5" xfId="11463" xr:uid="{00000000-0005-0000-0000-00003D2B0000}"/>
    <cellStyle name="Normal 12 2 9 3 2 3 3" xfId="11464" xr:uid="{00000000-0005-0000-0000-00003E2B0000}"/>
    <cellStyle name="Normal 12 2 9 3 2 3 4" xfId="11465" xr:uid="{00000000-0005-0000-0000-00003F2B0000}"/>
    <cellStyle name="Normal 12 2 9 3 2 3 5" xfId="11466" xr:uid="{00000000-0005-0000-0000-0000402B0000}"/>
    <cellStyle name="Normal 12 2 9 3 2 3 6" xfId="11467" xr:uid="{00000000-0005-0000-0000-0000412B0000}"/>
    <cellStyle name="Normal 12 2 9 3 2 3 7" xfId="11468" xr:uid="{00000000-0005-0000-0000-0000422B0000}"/>
    <cellStyle name="Normal 12 2 9 3 2 3 8" xfId="11469" xr:uid="{00000000-0005-0000-0000-0000432B0000}"/>
    <cellStyle name="Normal 12 2 9 3 2 4" xfId="11470" xr:uid="{00000000-0005-0000-0000-0000442B0000}"/>
    <cellStyle name="Normal 12 2 9 3 2 4 2" xfId="11471" xr:uid="{00000000-0005-0000-0000-0000452B0000}"/>
    <cellStyle name="Normal 12 2 9 3 2 4 3" xfId="11472" xr:uid="{00000000-0005-0000-0000-0000462B0000}"/>
    <cellStyle name="Normal 12 2 9 3 2 4 4" xfId="11473" xr:uid="{00000000-0005-0000-0000-0000472B0000}"/>
    <cellStyle name="Normal 12 2 9 3 2 4 5" xfId="11474" xr:uid="{00000000-0005-0000-0000-0000482B0000}"/>
    <cellStyle name="Normal 12 2 9 3 2 5" xfId="11475" xr:uid="{00000000-0005-0000-0000-0000492B0000}"/>
    <cellStyle name="Normal 12 2 9 3 2 6" xfId="11476" xr:uid="{00000000-0005-0000-0000-00004A2B0000}"/>
    <cellStyle name="Normal 12 2 9 3 2 7" xfId="11477" xr:uid="{00000000-0005-0000-0000-00004B2B0000}"/>
    <cellStyle name="Normal 12 2 9 3 2 8" xfId="11478" xr:uid="{00000000-0005-0000-0000-00004C2B0000}"/>
    <cellStyle name="Normal 12 2 9 3 2 9" xfId="11479" xr:uid="{00000000-0005-0000-0000-00004D2B0000}"/>
    <cellStyle name="Normal 12 2 9 3 3" xfId="11480" xr:uid="{00000000-0005-0000-0000-00004E2B0000}"/>
    <cellStyle name="Normal 12 2 9 3 3 2" xfId="11481" xr:uid="{00000000-0005-0000-0000-00004F2B0000}"/>
    <cellStyle name="Normal 12 2 9 3 3 2 2" xfId="11482" xr:uid="{00000000-0005-0000-0000-0000502B0000}"/>
    <cellStyle name="Normal 12 2 9 3 3 2 3" xfId="11483" xr:uid="{00000000-0005-0000-0000-0000512B0000}"/>
    <cellStyle name="Normal 12 2 9 3 3 2 4" xfId="11484" xr:uid="{00000000-0005-0000-0000-0000522B0000}"/>
    <cellStyle name="Normal 12 2 9 3 3 2 5" xfId="11485" xr:uid="{00000000-0005-0000-0000-0000532B0000}"/>
    <cellStyle name="Normal 12 2 9 3 3 3" xfId="11486" xr:uid="{00000000-0005-0000-0000-0000542B0000}"/>
    <cellStyle name="Normal 12 2 9 3 3 4" xfId="11487" xr:uid="{00000000-0005-0000-0000-0000552B0000}"/>
    <cellStyle name="Normal 12 2 9 3 3 5" xfId="11488" xr:uid="{00000000-0005-0000-0000-0000562B0000}"/>
    <cellStyle name="Normal 12 2 9 3 3 6" xfId="11489" xr:uid="{00000000-0005-0000-0000-0000572B0000}"/>
    <cellStyle name="Normal 12 2 9 3 3 7" xfId="11490" xr:uid="{00000000-0005-0000-0000-0000582B0000}"/>
    <cellStyle name="Normal 12 2 9 3 3 8" xfId="11491" xr:uid="{00000000-0005-0000-0000-0000592B0000}"/>
    <cellStyle name="Normal 12 2 9 3 4" xfId="11492" xr:uid="{00000000-0005-0000-0000-00005A2B0000}"/>
    <cellStyle name="Normal 12 2 9 3 4 2" xfId="11493" xr:uid="{00000000-0005-0000-0000-00005B2B0000}"/>
    <cellStyle name="Normal 12 2 9 3 4 2 2" xfId="11494" xr:uid="{00000000-0005-0000-0000-00005C2B0000}"/>
    <cellStyle name="Normal 12 2 9 3 4 2 3" xfId="11495" xr:uid="{00000000-0005-0000-0000-00005D2B0000}"/>
    <cellStyle name="Normal 12 2 9 3 4 2 4" xfId="11496" xr:uid="{00000000-0005-0000-0000-00005E2B0000}"/>
    <cellStyle name="Normal 12 2 9 3 4 2 5" xfId="11497" xr:uid="{00000000-0005-0000-0000-00005F2B0000}"/>
    <cellStyle name="Normal 12 2 9 3 4 3" xfId="11498" xr:uid="{00000000-0005-0000-0000-0000602B0000}"/>
    <cellStyle name="Normal 12 2 9 3 4 4" xfId="11499" xr:uid="{00000000-0005-0000-0000-0000612B0000}"/>
    <cellStyle name="Normal 12 2 9 3 4 5" xfId="11500" xr:uid="{00000000-0005-0000-0000-0000622B0000}"/>
    <cellStyle name="Normal 12 2 9 3 4 6" xfId="11501" xr:uid="{00000000-0005-0000-0000-0000632B0000}"/>
    <cellStyle name="Normal 12 2 9 3 4 7" xfId="11502" xr:uid="{00000000-0005-0000-0000-0000642B0000}"/>
    <cellStyle name="Normal 12 2 9 3 4 8" xfId="11503" xr:uid="{00000000-0005-0000-0000-0000652B0000}"/>
    <cellStyle name="Normal 12 2 9 3 5" xfId="11504" xr:uid="{00000000-0005-0000-0000-0000662B0000}"/>
    <cellStyle name="Normal 12 2 9 3 5 2" xfId="11505" xr:uid="{00000000-0005-0000-0000-0000672B0000}"/>
    <cellStyle name="Normal 12 2 9 3 5 3" xfId="11506" xr:uid="{00000000-0005-0000-0000-0000682B0000}"/>
    <cellStyle name="Normal 12 2 9 3 5 4" xfId="11507" xr:uid="{00000000-0005-0000-0000-0000692B0000}"/>
    <cellStyle name="Normal 12 2 9 3 5 5" xfId="11508" xr:uid="{00000000-0005-0000-0000-00006A2B0000}"/>
    <cellStyle name="Normal 12 2 9 3 6" xfId="11509" xr:uid="{00000000-0005-0000-0000-00006B2B0000}"/>
    <cellStyle name="Normal 12 2 9 3 7" xfId="11510" xr:uid="{00000000-0005-0000-0000-00006C2B0000}"/>
    <cellStyle name="Normal 12 2 9 3 8" xfId="11511" xr:uid="{00000000-0005-0000-0000-00006D2B0000}"/>
    <cellStyle name="Normal 12 2 9 3 9" xfId="11512" xr:uid="{00000000-0005-0000-0000-00006E2B0000}"/>
    <cellStyle name="Normal 12 2 9 4" xfId="11513" xr:uid="{00000000-0005-0000-0000-00006F2B0000}"/>
    <cellStyle name="Normal 12 2 9 4 10" xfId="11514" xr:uid="{00000000-0005-0000-0000-0000702B0000}"/>
    <cellStyle name="Normal 12 2 9 4 2" xfId="11515" xr:uid="{00000000-0005-0000-0000-0000712B0000}"/>
    <cellStyle name="Normal 12 2 9 4 2 2" xfId="11516" xr:uid="{00000000-0005-0000-0000-0000722B0000}"/>
    <cellStyle name="Normal 12 2 9 4 2 2 2" xfId="11517" xr:uid="{00000000-0005-0000-0000-0000732B0000}"/>
    <cellStyle name="Normal 12 2 9 4 2 2 3" xfId="11518" xr:uid="{00000000-0005-0000-0000-0000742B0000}"/>
    <cellStyle name="Normal 12 2 9 4 2 2 4" xfId="11519" xr:uid="{00000000-0005-0000-0000-0000752B0000}"/>
    <cellStyle name="Normal 12 2 9 4 2 2 5" xfId="11520" xr:uid="{00000000-0005-0000-0000-0000762B0000}"/>
    <cellStyle name="Normal 12 2 9 4 2 3" xfId="11521" xr:uid="{00000000-0005-0000-0000-0000772B0000}"/>
    <cellStyle name="Normal 12 2 9 4 2 4" xfId="11522" xr:uid="{00000000-0005-0000-0000-0000782B0000}"/>
    <cellStyle name="Normal 12 2 9 4 2 5" xfId="11523" xr:uid="{00000000-0005-0000-0000-0000792B0000}"/>
    <cellStyle name="Normal 12 2 9 4 2 6" xfId="11524" xr:uid="{00000000-0005-0000-0000-00007A2B0000}"/>
    <cellStyle name="Normal 12 2 9 4 2 7" xfId="11525" xr:uid="{00000000-0005-0000-0000-00007B2B0000}"/>
    <cellStyle name="Normal 12 2 9 4 2 8" xfId="11526" xr:uid="{00000000-0005-0000-0000-00007C2B0000}"/>
    <cellStyle name="Normal 12 2 9 4 3" xfId="11527" xr:uid="{00000000-0005-0000-0000-00007D2B0000}"/>
    <cellStyle name="Normal 12 2 9 4 3 2" xfId="11528" xr:uid="{00000000-0005-0000-0000-00007E2B0000}"/>
    <cellStyle name="Normal 12 2 9 4 3 2 2" xfId="11529" xr:uid="{00000000-0005-0000-0000-00007F2B0000}"/>
    <cellStyle name="Normal 12 2 9 4 3 2 3" xfId="11530" xr:uid="{00000000-0005-0000-0000-0000802B0000}"/>
    <cellStyle name="Normal 12 2 9 4 3 2 4" xfId="11531" xr:uid="{00000000-0005-0000-0000-0000812B0000}"/>
    <cellStyle name="Normal 12 2 9 4 3 2 5" xfId="11532" xr:uid="{00000000-0005-0000-0000-0000822B0000}"/>
    <cellStyle name="Normal 12 2 9 4 3 3" xfId="11533" xr:uid="{00000000-0005-0000-0000-0000832B0000}"/>
    <cellStyle name="Normal 12 2 9 4 3 4" xfId="11534" xr:uid="{00000000-0005-0000-0000-0000842B0000}"/>
    <cellStyle name="Normal 12 2 9 4 3 5" xfId="11535" xr:uid="{00000000-0005-0000-0000-0000852B0000}"/>
    <cellStyle name="Normal 12 2 9 4 3 6" xfId="11536" xr:uid="{00000000-0005-0000-0000-0000862B0000}"/>
    <cellStyle name="Normal 12 2 9 4 3 7" xfId="11537" xr:uid="{00000000-0005-0000-0000-0000872B0000}"/>
    <cellStyle name="Normal 12 2 9 4 3 8" xfId="11538" xr:uid="{00000000-0005-0000-0000-0000882B0000}"/>
    <cellStyle name="Normal 12 2 9 4 4" xfId="11539" xr:uid="{00000000-0005-0000-0000-0000892B0000}"/>
    <cellStyle name="Normal 12 2 9 4 4 2" xfId="11540" xr:uid="{00000000-0005-0000-0000-00008A2B0000}"/>
    <cellStyle name="Normal 12 2 9 4 4 3" xfId="11541" xr:uid="{00000000-0005-0000-0000-00008B2B0000}"/>
    <cellStyle name="Normal 12 2 9 4 4 4" xfId="11542" xr:uid="{00000000-0005-0000-0000-00008C2B0000}"/>
    <cellStyle name="Normal 12 2 9 4 4 5" xfId="11543" xr:uid="{00000000-0005-0000-0000-00008D2B0000}"/>
    <cellStyle name="Normal 12 2 9 4 5" xfId="11544" xr:uid="{00000000-0005-0000-0000-00008E2B0000}"/>
    <cellStyle name="Normal 12 2 9 4 6" xfId="11545" xr:uid="{00000000-0005-0000-0000-00008F2B0000}"/>
    <cellStyle name="Normal 12 2 9 4 7" xfId="11546" xr:uid="{00000000-0005-0000-0000-0000902B0000}"/>
    <cellStyle name="Normal 12 2 9 4 8" xfId="11547" xr:uid="{00000000-0005-0000-0000-0000912B0000}"/>
    <cellStyle name="Normal 12 2 9 4 9" xfId="11548" xr:uid="{00000000-0005-0000-0000-0000922B0000}"/>
    <cellStyle name="Normal 12 2 9 5" xfId="11549" xr:uid="{00000000-0005-0000-0000-0000932B0000}"/>
    <cellStyle name="Normal 12 2 9 5 2" xfId="11550" xr:uid="{00000000-0005-0000-0000-0000942B0000}"/>
    <cellStyle name="Normal 12 2 9 5 2 2" xfId="11551" xr:uid="{00000000-0005-0000-0000-0000952B0000}"/>
    <cellStyle name="Normal 12 2 9 5 2 3" xfId="11552" xr:uid="{00000000-0005-0000-0000-0000962B0000}"/>
    <cellStyle name="Normal 12 2 9 5 2 4" xfId="11553" xr:uid="{00000000-0005-0000-0000-0000972B0000}"/>
    <cellStyle name="Normal 12 2 9 5 2 5" xfId="11554" xr:uid="{00000000-0005-0000-0000-0000982B0000}"/>
    <cellStyle name="Normal 12 2 9 5 3" xfId="11555" xr:uid="{00000000-0005-0000-0000-0000992B0000}"/>
    <cellStyle name="Normal 12 2 9 5 4" xfId="11556" xr:uid="{00000000-0005-0000-0000-00009A2B0000}"/>
    <cellStyle name="Normal 12 2 9 5 5" xfId="11557" xr:uid="{00000000-0005-0000-0000-00009B2B0000}"/>
    <cellStyle name="Normal 12 2 9 5 6" xfId="11558" xr:uid="{00000000-0005-0000-0000-00009C2B0000}"/>
    <cellStyle name="Normal 12 2 9 5 7" xfId="11559" xr:uid="{00000000-0005-0000-0000-00009D2B0000}"/>
    <cellStyle name="Normal 12 2 9 5 8" xfId="11560" xr:uid="{00000000-0005-0000-0000-00009E2B0000}"/>
    <cellStyle name="Normal 12 2 9 6" xfId="11561" xr:uid="{00000000-0005-0000-0000-00009F2B0000}"/>
    <cellStyle name="Normal 12 2 9 6 2" xfId="11562" xr:uid="{00000000-0005-0000-0000-0000A02B0000}"/>
    <cellStyle name="Normal 12 2 9 6 2 2" xfId="11563" xr:uid="{00000000-0005-0000-0000-0000A12B0000}"/>
    <cellStyle name="Normal 12 2 9 6 2 3" xfId="11564" xr:uid="{00000000-0005-0000-0000-0000A22B0000}"/>
    <cellStyle name="Normal 12 2 9 6 2 4" xfId="11565" xr:uid="{00000000-0005-0000-0000-0000A32B0000}"/>
    <cellStyle name="Normal 12 2 9 6 2 5" xfId="11566" xr:uid="{00000000-0005-0000-0000-0000A42B0000}"/>
    <cellStyle name="Normal 12 2 9 6 3" xfId="11567" xr:uid="{00000000-0005-0000-0000-0000A52B0000}"/>
    <cellStyle name="Normal 12 2 9 6 4" xfId="11568" xr:uid="{00000000-0005-0000-0000-0000A62B0000}"/>
    <cellStyle name="Normal 12 2 9 6 5" xfId="11569" xr:uid="{00000000-0005-0000-0000-0000A72B0000}"/>
    <cellStyle name="Normal 12 2 9 6 6" xfId="11570" xr:uid="{00000000-0005-0000-0000-0000A82B0000}"/>
    <cellStyle name="Normal 12 2 9 6 7" xfId="11571" xr:uid="{00000000-0005-0000-0000-0000A92B0000}"/>
    <cellStyle name="Normal 12 2 9 6 8" xfId="11572" xr:uid="{00000000-0005-0000-0000-0000AA2B0000}"/>
    <cellStyle name="Normal 12 2 9 7" xfId="11573" xr:uid="{00000000-0005-0000-0000-0000AB2B0000}"/>
    <cellStyle name="Normal 12 2 9 7 2" xfId="11574" xr:uid="{00000000-0005-0000-0000-0000AC2B0000}"/>
    <cellStyle name="Normal 12 2 9 7 3" xfId="11575" xr:uid="{00000000-0005-0000-0000-0000AD2B0000}"/>
    <cellStyle name="Normal 12 2 9 7 4" xfId="11576" xr:uid="{00000000-0005-0000-0000-0000AE2B0000}"/>
    <cellStyle name="Normal 12 2 9 7 5" xfId="11577" xr:uid="{00000000-0005-0000-0000-0000AF2B0000}"/>
    <cellStyle name="Normal 12 2 9 8" xfId="11578" xr:uid="{00000000-0005-0000-0000-0000B02B0000}"/>
    <cellStyle name="Normal 12 2 9 9" xfId="11579" xr:uid="{00000000-0005-0000-0000-0000B12B0000}"/>
    <cellStyle name="Normal 12 20" xfId="11580" xr:uid="{00000000-0005-0000-0000-0000B22B0000}"/>
    <cellStyle name="Normal 12 20 10" xfId="11581" xr:uid="{00000000-0005-0000-0000-0000B32B0000}"/>
    <cellStyle name="Normal 12 20 11" xfId="11582" xr:uid="{00000000-0005-0000-0000-0000B42B0000}"/>
    <cellStyle name="Normal 12 20 12" xfId="11583" xr:uid="{00000000-0005-0000-0000-0000B52B0000}"/>
    <cellStyle name="Normal 12 20 13" xfId="11584" xr:uid="{00000000-0005-0000-0000-0000B62B0000}"/>
    <cellStyle name="Normal 12 20 2" xfId="11585" xr:uid="{00000000-0005-0000-0000-0000B72B0000}"/>
    <cellStyle name="Normal 12 20 2 10" xfId="11586" xr:uid="{00000000-0005-0000-0000-0000B82B0000}"/>
    <cellStyle name="Normal 12 20 2 11" xfId="11587" xr:uid="{00000000-0005-0000-0000-0000B92B0000}"/>
    <cellStyle name="Normal 12 20 2 2" xfId="11588" xr:uid="{00000000-0005-0000-0000-0000BA2B0000}"/>
    <cellStyle name="Normal 12 20 2 2 10" xfId="11589" xr:uid="{00000000-0005-0000-0000-0000BB2B0000}"/>
    <cellStyle name="Normal 12 20 2 2 2" xfId="11590" xr:uid="{00000000-0005-0000-0000-0000BC2B0000}"/>
    <cellStyle name="Normal 12 20 2 2 2 2" xfId="11591" xr:uid="{00000000-0005-0000-0000-0000BD2B0000}"/>
    <cellStyle name="Normal 12 20 2 2 2 2 2" xfId="11592" xr:uid="{00000000-0005-0000-0000-0000BE2B0000}"/>
    <cellStyle name="Normal 12 20 2 2 2 2 3" xfId="11593" xr:uid="{00000000-0005-0000-0000-0000BF2B0000}"/>
    <cellStyle name="Normal 12 20 2 2 2 2 4" xfId="11594" xr:uid="{00000000-0005-0000-0000-0000C02B0000}"/>
    <cellStyle name="Normal 12 20 2 2 2 2 5" xfId="11595" xr:uid="{00000000-0005-0000-0000-0000C12B0000}"/>
    <cellStyle name="Normal 12 20 2 2 2 3" xfId="11596" xr:uid="{00000000-0005-0000-0000-0000C22B0000}"/>
    <cellStyle name="Normal 12 20 2 2 2 4" xfId="11597" xr:uid="{00000000-0005-0000-0000-0000C32B0000}"/>
    <cellStyle name="Normal 12 20 2 2 2 5" xfId="11598" xr:uid="{00000000-0005-0000-0000-0000C42B0000}"/>
    <cellStyle name="Normal 12 20 2 2 2 6" xfId="11599" xr:uid="{00000000-0005-0000-0000-0000C52B0000}"/>
    <cellStyle name="Normal 12 20 2 2 2 7" xfId="11600" xr:uid="{00000000-0005-0000-0000-0000C62B0000}"/>
    <cellStyle name="Normal 12 20 2 2 2 8" xfId="11601" xr:uid="{00000000-0005-0000-0000-0000C72B0000}"/>
    <cellStyle name="Normal 12 20 2 2 3" xfId="11602" xr:uid="{00000000-0005-0000-0000-0000C82B0000}"/>
    <cellStyle name="Normal 12 20 2 2 3 2" xfId="11603" xr:uid="{00000000-0005-0000-0000-0000C92B0000}"/>
    <cellStyle name="Normal 12 20 2 2 3 2 2" xfId="11604" xr:uid="{00000000-0005-0000-0000-0000CA2B0000}"/>
    <cellStyle name="Normal 12 20 2 2 3 2 3" xfId="11605" xr:uid="{00000000-0005-0000-0000-0000CB2B0000}"/>
    <cellStyle name="Normal 12 20 2 2 3 2 4" xfId="11606" xr:uid="{00000000-0005-0000-0000-0000CC2B0000}"/>
    <cellStyle name="Normal 12 20 2 2 3 2 5" xfId="11607" xr:uid="{00000000-0005-0000-0000-0000CD2B0000}"/>
    <cellStyle name="Normal 12 20 2 2 3 3" xfId="11608" xr:uid="{00000000-0005-0000-0000-0000CE2B0000}"/>
    <cellStyle name="Normal 12 20 2 2 3 4" xfId="11609" xr:uid="{00000000-0005-0000-0000-0000CF2B0000}"/>
    <cellStyle name="Normal 12 20 2 2 3 5" xfId="11610" xr:uid="{00000000-0005-0000-0000-0000D02B0000}"/>
    <cellStyle name="Normal 12 20 2 2 3 6" xfId="11611" xr:uid="{00000000-0005-0000-0000-0000D12B0000}"/>
    <cellStyle name="Normal 12 20 2 2 3 7" xfId="11612" xr:uid="{00000000-0005-0000-0000-0000D22B0000}"/>
    <cellStyle name="Normal 12 20 2 2 3 8" xfId="11613" xr:uid="{00000000-0005-0000-0000-0000D32B0000}"/>
    <cellStyle name="Normal 12 20 2 2 4" xfId="11614" xr:uid="{00000000-0005-0000-0000-0000D42B0000}"/>
    <cellStyle name="Normal 12 20 2 2 4 2" xfId="11615" xr:uid="{00000000-0005-0000-0000-0000D52B0000}"/>
    <cellStyle name="Normal 12 20 2 2 4 3" xfId="11616" xr:uid="{00000000-0005-0000-0000-0000D62B0000}"/>
    <cellStyle name="Normal 12 20 2 2 4 4" xfId="11617" xr:uid="{00000000-0005-0000-0000-0000D72B0000}"/>
    <cellStyle name="Normal 12 20 2 2 4 5" xfId="11618" xr:uid="{00000000-0005-0000-0000-0000D82B0000}"/>
    <cellStyle name="Normal 12 20 2 2 5" xfId="11619" xr:uid="{00000000-0005-0000-0000-0000D92B0000}"/>
    <cellStyle name="Normal 12 20 2 2 6" xfId="11620" xr:uid="{00000000-0005-0000-0000-0000DA2B0000}"/>
    <cellStyle name="Normal 12 20 2 2 7" xfId="11621" xr:uid="{00000000-0005-0000-0000-0000DB2B0000}"/>
    <cellStyle name="Normal 12 20 2 2 8" xfId="11622" xr:uid="{00000000-0005-0000-0000-0000DC2B0000}"/>
    <cellStyle name="Normal 12 20 2 2 9" xfId="11623" xr:uid="{00000000-0005-0000-0000-0000DD2B0000}"/>
    <cellStyle name="Normal 12 20 2 3" xfId="11624" xr:uid="{00000000-0005-0000-0000-0000DE2B0000}"/>
    <cellStyle name="Normal 12 20 2 3 2" xfId="11625" xr:uid="{00000000-0005-0000-0000-0000DF2B0000}"/>
    <cellStyle name="Normal 12 20 2 3 2 2" xfId="11626" xr:uid="{00000000-0005-0000-0000-0000E02B0000}"/>
    <cellStyle name="Normal 12 20 2 3 2 3" xfId="11627" xr:uid="{00000000-0005-0000-0000-0000E12B0000}"/>
    <cellStyle name="Normal 12 20 2 3 2 4" xfId="11628" xr:uid="{00000000-0005-0000-0000-0000E22B0000}"/>
    <cellStyle name="Normal 12 20 2 3 2 5" xfId="11629" xr:uid="{00000000-0005-0000-0000-0000E32B0000}"/>
    <cellStyle name="Normal 12 20 2 3 3" xfId="11630" xr:uid="{00000000-0005-0000-0000-0000E42B0000}"/>
    <cellStyle name="Normal 12 20 2 3 4" xfId="11631" xr:uid="{00000000-0005-0000-0000-0000E52B0000}"/>
    <cellStyle name="Normal 12 20 2 3 5" xfId="11632" xr:uid="{00000000-0005-0000-0000-0000E62B0000}"/>
    <cellStyle name="Normal 12 20 2 3 6" xfId="11633" xr:uid="{00000000-0005-0000-0000-0000E72B0000}"/>
    <cellStyle name="Normal 12 20 2 3 7" xfId="11634" xr:uid="{00000000-0005-0000-0000-0000E82B0000}"/>
    <cellStyle name="Normal 12 20 2 3 8" xfId="11635" xr:uid="{00000000-0005-0000-0000-0000E92B0000}"/>
    <cellStyle name="Normal 12 20 2 4" xfId="11636" xr:uid="{00000000-0005-0000-0000-0000EA2B0000}"/>
    <cellStyle name="Normal 12 20 2 4 2" xfId="11637" xr:uid="{00000000-0005-0000-0000-0000EB2B0000}"/>
    <cellStyle name="Normal 12 20 2 4 2 2" xfId="11638" xr:uid="{00000000-0005-0000-0000-0000EC2B0000}"/>
    <cellStyle name="Normal 12 20 2 4 2 3" xfId="11639" xr:uid="{00000000-0005-0000-0000-0000ED2B0000}"/>
    <cellStyle name="Normal 12 20 2 4 2 4" xfId="11640" xr:uid="{00000000-0005-0000-0000-0000EE2B0000}"/>
    <cellStyle name="Normal 12 20 2 4 2 5" xfId="11641" xr:uid="{00000000-0005-0000-0000-0000EF2B0000}"/>
    <cellStyle name="Normal 12 20 2 4 3" xfId="11642" xr:uid="{00000000-0005-0000-0000-0000F02B0000}"/>
    <cellStyle name="Normal 12 20 2 4 4" xfId="11643" xr:uid="{00000000-0005-0000-0000-0000F12B0000}"/>
    <cellStyle name="Normal 12 20 2 4 5" xfId="11644" xr:uid="{00000000-0005-0000-0000-0000F22B0000}"/>
    <cellStyle name="Normal 12 20 2 4 6" xfId="11645" xr:uid="{00000000-0005-0000-0000-0000F32B0000}"/>
    <cellStyle name="Normal 12 20 2 4 7" xfId="11646" xr:uid="{00000000-0005-0000-0000-0000F42B0000}"/>
    <cellStyle name="Normal 12 20 2 4 8" xfId="11647" xr:uid="{00000000-0005-0000-0000-0000F52B0000}"/>
    <cellStyle name="Normal 12 20 2 5" xfId="11648" xr:uid="{00000000-0005-0000-0000-0000F62B0000}"/>
    <cellStyle name="Normal 12 20 2 5 2" xfId="11649" xr:uid="{00000000-0005-0000-0000-0000F72B0000}"/>
    <cellStyle name="Normal 12 20 2 5 3" xfId="11650" xr:uid="{00000000-0005-0000-0000-0000F82B0000}"/>
    <cellStyle name="Normal 12 20 2 5 4" xfId="11651" xr:uid="{00000000-0005-0000-0000-0000F92B0000}"/>
    <cellStyle name="Normal 12 20 2 5 5" xfId="11652" xr:uid="{00000000-0005-0000-0000-0000FA2B0000}"/>
    <cellStyle name="Normal 12 20 2 6" xfId="11653" xr:uid="{00000000-0005-0000-0000-0000FB2B0000}"/>
    <cellStyle name="Normal 12 20 2 7" xfId="11654" xr:uid="{00000000-0005-0000-0000-0000FC2B0000}"/>
    <cellStyle name="Normal 12 20 2 8" xfId="11655" xr:uid="{00000000-0005-0000-0000-0000FD2B0000}"/>
    <cellStyle name="Normal 12 20 2 9" xfId="11656" xr:uid="{00000000-0005-0000-0000-0000FE2B0000}"/>
    <cellStyle name="Normal 12 20 3" xfId="11657" xr:uid="{00000000-0005-0000-0000-0000FF2B0000}"/>
    <cellStyle name="Normal 12 20 3 10" xfId="11658" xr:uid="{00000000-0005-0000-0000-0000002C0000}"/>
    <cellStyle name="Normal 12 20 3 11" xfId="11659" xr:uid="{00000000-0005-0000-0000-0000012C0000}"/>
    <cellStyle name="Normal 12 20 3 2" xfId="11660" xr:uid="{00000000-0005-0000-0000-0000022C0000}"/>
    <cellStyle name="Normal 12 20 3 2 10" xfId="11661" xr:uid="{00000000-0005-0000-0000-0000032C0000}"/>
    <cellStyle name="Normal 12 20 3 2 2" xfId="11662" xr:uid="{00000000-0005-0000-0000-0000042C0000}"/>
    <cellStyle name="Normal 12 20 3 2 2 2" xfId="11663" xr:uid="{00000000-0005-0000-0000-0000052C0000}"/>
    <cellStyle name="Normal 12 20 3 2 2 2 2" xfId="11664" xr:uid="{00000000-0005-0000-0000-0000062C0000}"/>
    <cellStyle name="Normal 12 20 3 2 2 2 3" xfId="11665" xr:uid="{00000000-0005-0000-0000-0000072C0000}"/>
    <cellStyle name="Normal 12 20 3 2 2 2 4" xfId="11666" xr:uid="{00000000-0005-0000-0000-0000082C0000}"/>
    <cellStyle name="Normal 12 20 3 2 2 2 5" xfId="11667" xr:uid="{00000000-0005-0000-0000-0000092C0000}"/>
    <cellStyle name="Normal 12 20 3 2 2 3" xfId="11668" xr:uid="{00000000-0005-0000-0000-00000A2C0000}"/>
    <cellStyle name="Normal 12 20 3 2 2 4" xfId="11669" xr:uid="{00000000-0005-0000-0000-00000B2C0000}"/>
    <cellStyle name="Normal 12 20 3 2 2 5" xfId="11670" xr:uid="{00000000-0005-0000-0000-00000C2C0000}"/>
    <cellStyle name="Normal 12 20 3 2 2 6" xfId="11671" xr:uid="{00000000-0005-0000-0000-00000D2C0000}"/>
    <cellStyle name="Normal 12 20 3 2 2 7" xfId="11672" xr:uid="{00000000-0005-0000-0000-00000E2C0000}"/>
    <cellStyle name="Normal 12 20 3 2 2 8" xfId="11673" xr:uid="{00000000-0005-0000-0000-00000F2C0000}"/>
    <cellStyle name="Normal 12 20 3 2 3" xfId="11674" xr:uid="{00000000-0005-0000-0000-0000102C0000}"/>
    <cellStyle name="Normal 12 20 3 2 3 2" xfId="11675" xr:uid="{00000000-0005-0000-0000-0000112C0000}"/>
    <cellStyle name="Normal 12 20 3 2 3 2 2" xfId="11676" xr:uid="{00000000-0005-0000-0000-0000122C0000}"/>
    <cellStyle name="Normal 12 20 3 2 3 2 3" xfId="11677" xr:uid="{00000000-0005-0000-0000-0000132C0000}"/>
    <cellStyle name="Normal 12 20 3 2 3 2 4" xfId="11678" xr:uid="{00000000-0005-0000-0000-0000142C0000}"/>
    <cellStyle name="Normal 12 20 3 2 3 2 5" xfId="11679" xr:uid="{00000000-0005-0000-0000-0000152C0000}"/>
    <cellStyle name="Normal 12 20 3 2 3 3" xfId="11680" xr:uid="{00000000-0005-0000-0000-0000162C0000}"/>
    <cellStyle name="Normal 12 20 3 2 3 4" xfId="11681" xr:uid="{00000000-0005-0000-0000-0000172C0000}"/>
    <cellStyle name="Normal 12 20 3 2 3 5" xfId="11682" xr:uid="{00000000-0005-0000-0000-0000182C0000}"/>
    <cellStyle name="Normal 12 20 3 2 3 6" xfId="11683" xr:uid="{00000000-0005-0000-0000-0000192C0000}"/>
    <cellStyle name="Normal 12 20 3 2 3 7" xfId="11684" xr:uid="{00000000-0005-0000-0000-00001A2C0000}"/>
    <cellStyle name="Normal 12 20 3 2 3 8" xfId="11685" xr:uid="{00000000-0005-0000-0000-00001B2C0000}"/>
    <cellStyle name="Normal 12 20 3 2 4" xfId="11686" xr:uid="{00000000-0005-0000-0000-00001C2C0000}"/>
    <cellStyle name="Normal 12 20 3 2 4 2" xfId="11687" xr:uid="{00000000-0005-0000-0000-00001D2C0000}"/>
    <cellStyle name="Normal 12 20 3 2 4 3" xfId="11688" xr:uid="{00000000-0005-0000-0000-00001E2C0000}"/>
    <cellStyle name="Normal 12 20 3 2 4 4" xfId="11689" xr:uid="{00000000-0005-0000-0000-00001F2C0000}"/>
    <cellStyle name="Normal 12 20 3 2 4 5" xfId="11690" xr:uid="{00000000-0005-0000-0000-0000202C0000}"/>
    <cellStyle name="Normal 12 20 3 2 5" xfId="11691" xr:uid="{00000000-0005-0000-0000-0000212C0000}"/>
    <cellStyle name="Normal 12 20 3 2 6" xfId="11692" xr:uid="{00000000-0005-0000-0000-0000222C0000}"/>
    <cellStyle name="Normal 12 20 3 2 7" xfId="11693" xr:uid="{00000000-0005-0000-0000-0000232C0000}"/>
    <cellStyle name="Normal 12 20 3 2 8" xfId="11694" xr:uid="{00000000-0005-0000-0000-0000242C0000}"/>
    <cellStyle name="Normal 12 20 3 2 9" xfId="11695" xr:uid="{00000000-0005-0000-0000-0000252C0000}"/>
    <cellStyle name="Normal 12 20 3 3" xfId="11696" xr:uid="{00000000-0005-0000-0000-0000262C0000}"/>
    <cellStyle name="Normal 12 20 3 3 2" xfId="11697" xr:uid="{00000000-0005-0000-0000-0000272C0000}"/>
    <cellStyle name="Normal 12 20 3 3 2 2" xfId="11698" xr:uid="{00000000-0005-0000-0000-0000282C0000}"/>
    <cellStyle name="Normal 12 20 3 3 2 3" xfId="11699" xr:uid="{00000000-0005-0000-0000-0000292C0000}"/>
    <cellStyle name="Normal 12 20 3 3 2 4" xfId="11700" xr:uid="{00000000-0005-0000-0000-00002A2C0000}"/>
    <cellStyle name="Normal 12 20 3 3 2 5" xfId="11701" xr:uid="{00000000-0005-0000-0000-00002B2C0000}"/>
    <cellStyle name="Normal 12 20 3 3 3" xfId="11702" xr:uid="{00000000-0005-0000-0000-00002C2C0000}"/>
    <cellStyle name="Normal 12 20 3 3 4" xfId="11703" xr:uid="{00000000-0005-0000-0000-00002D2C0000}"/>
    <cellStyle name="Normal 12 20 3 3 5" xfId="11704" xr:uid="{00000000-0005-0000-0000-00002E2C0000}"/>
    <cellStyle name="Normal 12 20 3 3 6" xfId="11705" xr:uid="{00000000-0005-0000-0000-00002F2C0000}"/>
    <cellStyle name="Normal 12 20 3 3 7" xfId="11706" xr:uid="{00000000-0005-0000-0000-0000302C0000}"/>
    <cellStyle name="Normal 12 20 3 3 8" xfId="11707" xr:uid="{00000000-0005-0000-0000-0000312C0000}"/>
    <cellStyle name="Normal 12 20 3 4" xfId="11708" xr:uid="{00000000-0005-0000-0000-0000322C0000}"/>
    <cellStyle name="Normal 12 20 3 4 2" xfId="11709" xr:uid="{00000000-0005-0000-0000-0000332C0000}"/>
    <cellStyle name="Normal 12 20 3 4 2 2" xfId="11710" xr:uid="{00000000-0005-0000-0000-0000342C0000}"/>
    <cellStyle name="Normal 12 20 3 4 2 3" xfId="11711" xr:uid="{00000000-0005-0000-0000-0000352C0000}"/>
    <cellStyle name="Normal 12 20 3 4 2 4" xfId="11712" xr:uid="{00000000-0005-0000-0000-0000362C0000}"/>
    <cellStyle name="Normal 12 20 3 4 2 5" xfId="11713" xr:uid="{00000000-0005-0000-0000-0000372C0000}"/>
    <cellStyle name="Normal 12 20 3 4 3" xfId="11714" xr:uid="{00000000-0005-0000-0000-0000382C0000}"/>
    <cellStyle name="Normal 12 20 3 4 4" xfId="11715" xr:uid="{00000000-0005-0000-0000-0000392C0000}"/>
    <cellStyle name="Normal 12 20 3 4 5" xfId="11716" xr:uid="{00000000-0005-0000-0000-00003A2C0000}"/>
    <cellStyle name="Normal 12 20 3 4 6" xfId="11717" xr:uid="{00000000-0005-0000-0000-00003B2C0000}"/>
    <cellStyle name="Normal 12 20 3 4 7" xfId="11718" xr:uid="{00000000-0005-0000-0000-00003C2C0000}"/>
    <cellStyle name="Normal 12 20 3 4 8" xfId="11719" xr:uid="{00000000-0005-0000-0000-00003D2C0000}"/>
    <cellStyle name="Normal 12 20 3 5" xfId="11720" xr:uid="{00000000-0005-0000-0000-00003E2C0000}"/>
    <cellStyle name="Normal 12 20 3 5 2" xfId="11721" xr:uid="{00000000-0005-0000-0000-00003F2C0000}"/>
    <cellStyle name="Normal 12 20 3 5 3" xfId="11722" xr:uid="{00000000-0005-0000-0000-0000402C0000}"/>
    <cellStyle name="Normal 12 20 3 5 4" xfId="11723" xr:uid="{00000000-0005-0000-0000-0000412C0000}"/>
    <cellStyle name="Normal 12 20 3 5 5" xfId="11724" xr:uid="{00000000-0005-0000-0000-0000422C0000}"/>
    <cellStyle name="Normal 12 20 3 6" xfId="11725" xr:uid="{00000000-0005-0000-0000-0000432C0000}"/>
    <cellStyle name="Normal 12 20 3 7" xfId="11726" xr:uid="{00000000-0005-0000-0000-0000442C0000}"/>
    <cellStyle name="Normal 12 20 3 8" xfId="11727" xr:uid="{00000000-0005-0000-0000-0000452C0000}"/>
    <cellStyle name="Normal 12 20 3 9" xfId="11728" xr:uid="{00000000-0005-0000-0000-0000462C0000}"/>
    <cellStyle name="Normal 12 20 4" xfId="11729" xr:uid="{00000000-0005-0000-0000-0000472C0000}"/>
    <cellStyle name="Normal 12 20 4 10" xfId="11730" xr:uid="{00000000-0005-0000-0000-0000482C0000}"/>
    <cellStyle name="Normal 12 20 4 2" xfId="11731" xr:uid="{00000000-0005-0000-0000-0000492C0000}"/>
    <cellStyle name="Normal 12 20 4 2 2" xfId="11732" xr:uid="{00000000-0005-0000-0000-00004A2C0000}"/>
    <cellStyle name="Normal 12 20 4 2 2 2" xfId="11733" xr:uid="{00000000-0005-0000-0000-00004B2C0000}"/>
    <cellStyle name="Normal 12 20 4 2 2 3" xfId="11734" xr:uid="{00000000-0005-0000-0000-00004C2C0000}"/>
    <cellStyle name="Normal 12 20 4 2 2 4" xfId="11735" xr:uid="{00000000-0005-0000-0000-00004D2C0000}"/>
    <cellStyle name="Normal 12 20 4 2 2 5" xfId="11736" xr:uid="{00000000-0005-0000-0000-00004E2C0000}"/>
    <cellStyle name="Normal 12 20 4 2 3" xfId="11737" xr:uid="{00000000-0005-0000-0000-00004F2C0000}"/>
    <cellStyle name="Normal 12 20 4 2 4" xfId="11738" xr:uid="{00000000-0005-0000-0000-0000502C0000}"/>
    <cellStyle name="Normal 12 20 4 2 5" xfId="11739" xr:uid="{00000000-0005-0000-0000-0000512C0000}"/>
    <cellStyle name="Normal 12 20 4 2 6" xfId="11740" xr:uid="{00000000-0005-0000-0000-0000522C0000}"/>
    <cellStyle name="Normal 12 20 4 2 7" xfId="11741" xr:uid="{00000000-0005-0000-0000-0000532C0000}"/>
    <cellStyle name="Normal 12 20 4 2 8" xfId="11742" xr:uid="{00000000-0005-0000-0000-0000542C0000}"/>
    <cellStyle name="Normal 12 20 4 3" xfId="11743" xr:uid="{00000000-0005-0000-0000-0000552C0000}"/>
    <cellStyle name="Normal 12 20 4 3 2" xfId="11744" xr:uid="{00000000-0005-0000-0000-0000562C0000}"/>
    <cellStyle name="Normal 12 20 4 3 2 2" xfId="11745" xr:uid="{00000000-0005-0000-0000-0000572C0000}"/>
    <cellStyle name="Normal 12 20 4 3 2 3" xfId="11746" xr:uid="{00000000-0005-0000-0000-0000582C0000}"/>
    <cellStyle name="Normal 12 20 4 3 2 4" xfId="11747" xr:uid="{00000000-0005-0000-0000-0000592C0000}"/>
    <cellStyle name="Normal 12 20 4 3 2 5" xfId="11748" xr:uid="{00000000-0005-0000-0000-00005A2C0000}"/>
    <cellStyle name="Normal 12 20 4 3 3" xfId="11749" xr:uid="{00000000-0005-0000-0000-00005B2C0000}"/>
    <cellStyle name="Normal 12 20 4 3 4" xfId="11750" xr:uid="{00000000-0005-0000-0000-00005C2C0000}"/>
    <cellStyle name="Normal 12 20 4 3 5" xfId="11751" xr:uid="{00000000-0005-0000-0000-00005D2C0000}"/>
    <cellStyle name="Normal 12 20 4 3 6" xfId="11752" xr:uid="{00000000-0005-0000-0000-00005E2C0000}"/>
    <cellStyle name="Normal 12 20 4 3 7" xfId="11753" xr:uid="{00000000-0005-0000-0000-00005F2C0000}"/>
    <cellStyle name="Normal 12 20 4 3 8" xfId="11754" xr:uid="{00000000-0005-0000-0000-0000602C0000}"/>
    <cellStyle name="Normal 12 20 4 4" xfId="11755" xr:uid="{00000000-0005-0000-0000-0000612C0000}"/>
    <cellStyle name="Normal 12 20 4 4 2" xfId="11756" xr:uid="{00000000-0005-0000-0000-0000622C0000}"/>
    <cellStyle name="Normal 12 20 4 4 3" xfId="11757" xr:uid="{00000000-0005-0000-0000-0000632C0000}"/>
    <cellStyle name="Normal 12 20 4 4 4" xfId="11758" xr:uid="{00000000-0005-0000-0000-0000642C0000}"/>
    <cellStyle name="Normal 12 20 4 4 5" xfId="11759" xr:uid="{00000000-0005-0000-0000-0000652C0000}"/>
    <cellStyle name="Normal 12 20 4 5" xfId="11760" xr:uid="{00000000-0005-0000-0000-0000662C0000}"/>
    <cellStyle name="Normal 12 20 4 6" xfId="11761" xr:uid="{00000000-0005-0000-0000-0000672C0000}"/>
    <cellStyle name="Normal 12 20 4 7" xfId="11762" xr:uid="{00000000-0005-0000-0000-0000682C0000}"/>
    <cellStyle name="Normal 12 20 4 8" xfId="11763" xr:uid="{00000000-0005-0000-0000-0000692C0000}"/>
    <cellStyle name="Normal 12 20 4 9" xfId="11764" xr:uid="{00000000-0005-0000-0000-00006A2C0000}"/>
    <cellStyle name="Normal 12 20 5" xfId="11765" xr:uid="{00000000-0005-0000-0000-00006B2C0000}"/>
    <cellStyle name="Normal 12 20 5 2" xfId="11766" xr:uid="{00000000-0005-0000-0000-00006C2C0000}"/>
    <cellStyle name="Normal 12 20 5 2 2" xfId="11767" xr:uid="{00000000-0005-0000-0000-00006D2C0000}"/>
    <cellStyle name="Normal 12 20 5 2 3" xfId="11768" xr:uid="{00000000-0005-0000-0000-00006E2C0000}"/>
    <cellStyle name="Normal 12 20 5 2 4" xfId="11769" xr:uid="{00000000-0005-0000-0000-00006F2C0000}"/>
    <cellStyle name="Normal 12 20 5 2 5" xfId="11770" xr:uid="{00000000-0005-0000-0000-0000702C0000}"/>
    <cellStyle name="Normal 12 20 5 3" xfId="11771" xr:uid="{00000000-0005-0000-0000-0000712C0000}"/>
    <cellStyle name="Normal 12 20 5 4" xfId="11772" xr:uid="{00000000-0005-0000-0000-0000722C0000}"/>
    <cellStyle name="Normal 12 20 5 5" xfId="11773" xr:uid="{00000000-0005-0000-0000-0000732C0000}"/>
    <cellStyle name="Normal 12 20 5 6" xfId="11774" xr:uid="{00000000-0005-0000-0000-0000742C0000}"/>
    <cellStyle name="Normal 12 20 5 7" xfId="11775" xr:uid="{00000000-0005-0000-0000-0000752C0000}"/>
    <cellStyle name="Normal 12 20 5 8" xfId="11776" xr:uid="{00000000-0005-0000-0000-0000762C0000}"/>
    <cellStyle name="Normal 12 20 6" xfId="11777" xr:uid="{00000000-0005-0000-0000-0000772C0000}"/>
    <cellStyle name="Normal 12 20 6 2" xfId="11778" xr:uid="{00000000-0005-0000-0000-0000782C0000}"/>
    <cellStyle name="Normal 12 20 6 2 2" xfId="11779" xr:uid="{00000000-0005-0000-0000-0000792C0000}"/>
    <cellStyle name="Normal 12 20 6 2 3" xfId="11780" xr:uid="{00000000-0005-0000-0000-00007A2C0000}"/>
    <cellStyle name="Normal 12 20 6 2 4" xfId="11781" xr:uid="{00000000-0005-0000-0000-00007B2C0000}"/>
    <cellStyle name="Normal 12 20 6 2 5" xfId="11782" xr:uid="{00000000-0005-0000-0000-00007C2C0000}"/>
    <cellStyle name="Normal 12 20 6 3" xfId="11783" xr:uid="{00000000-0005-0000-0000-00007D2C0000}"/>
    <cellStyle name="Normal 12 20 6 4" xfId="11784" xr:uid="{00000000-0005-0000-0000-00007E2C0000}"/>
    <cellStyle name="Normal 12 20 6 5" xfId="11785" xr:uid="{00000000-0005-0000-0000-00007F2C0000}"/>
    <cellStyle name="Normal 12 20 6 6" xfId="11786" xr:uid="{00000000-0005-0000-0000-0000802C0000}"/>
    <cellStyle name="Normal 12 20 6 7" xfId="11787" xr:uid="{00000000-0005-0000-0000-0000812C0000}"/>
    <cellStyle name="Normal 12 20 6 8" xfId="11788" xr:uid="{00000000-0005-0000-0000-0000822C0000}"/>
    <cellStyle name="Normal 12 20 7" xfId="11789" xr:uid="{00000000-0005-0000-0000-0000832C0000}"/>
    <cellStyle name="Normal 12 20 7 2" xfId="11790" xr:uid="{00000000-0005-0000-0000-0000842C0000}"/>
    <cellStyle name="Normal 12 20 7 3" xfId="11791" xr:uid="{00000000-0005-0000-0000-0000852C0000}"/>
    <cellStyle name="Normal 12 20 7 4" xfId="11792" xr:uid="{00000000-0005-0000-0000-0000862C0000}"/>
    <cellStyle name="Normal 12 20 7 5" xfId="11793" xr:uid="{00000000-0005-0000-0000-0000872C0000}"/>
    <cellStyle name="Normal 12 20 8" xfId="11794" xr:uid="{00000000-0005-0000-0000-0000882C0000}"/>
    <cellStyle name="Normal 12 20 9" xfId="11795" xr:uid="{00000000-0005-0000-0000-0000892C0000}"/>
    <cellStyle name="Normal 12 21" xfId="11796" xr:uid="{00000000-0005-0000-0000-00008A2C0000}"/>
    <cellStyle name="Normal 12 21 10" xfId="11797" xr:uid="{00000000-0005-0000-0000-00008B2C0000}"/>
    <cellStyle name="Normal 12 21 11" xfId="11798" xr:uid="{00000000-0005-0000-0000-00008C2C0000}"/>
    <cellStyle name="Normal 12 21 2" xfId="11799" xr:uid="{00000000-0005-0000-0000-00008D2C0000}"/>
    <cellStyle name="Normal 12 21 2 10" xfId="11800" xr:uid="{00000000-0005-0000-0000-00008E2C0000}"/>
    <cellStyle name="Normal 12 21 2 2" xfId="11801" xr:uid="{00000000-0005-0000-0000-00008F2C0000}"/>
    <cellStyle name="Normal 12 21 2 2 2" xfId="11802" xr:uid="{00000000-0005-0000-0000-0000902C0000}"/>
    <cellStyle name="Normal 12 21 2 2 2 2" xfId="11803" xr:uid="{00000000-0005-0000-0000-0000912C0000}"/>
    <cellStyle name="Normal 12 21 2 2 2 3" xfId="11804" xr:uid="{00000000-0005-0000-0000-0000922C0000}"/>
    <cellStyle name="Normal 12 21 2 2 2 4" xfId="11805" xr:uid="{00000000-0005-0000-0000-0000932C0000}"/>
    <cellStyle name="Normal 12 21 2 2 2 5" xfId="11806" xr:uid="{00000000-0005-0000-0000-0000942C0000}"/>
    <cellStyle name="Normal 12 21 2 2 3" xfId="11807" xr:uid="{00000000-0005-0000-0000-0000952C0000}"/>
    <cellStyle name="Normal 12 21 2 2 4" xfId="11808" xr:uid="{00000000-0005-0000-0000-0000962C0000}"/>
    <cellStyle name="Normal 12 21 2 2 5" xfId="11809" xr:uid="{00000000-0005-0000-0000-0000972C0000}"/>
    <cellStyle name="Normal 12 21 2 2 6" xfId="11810" xr:uid="{00000000-0005-0000-0000-0000982C0000}"/>
    <cellStyle name="Normal 12 21 2 2 7" xfId="11811" xr:uid="{00000000-0005-0000-0000-0000992C0000}"/>
    <cellStyle name="Normal 12 21 2 2 8" xfId="11812" xr:uid="{00000000-0005-0000-0000-00009A2C0000}"/>
    <cellStyle name="Normal 12 21 2 3" xfId="11813" xr:uid="{00000000-0005-0000-0000-00009B2C0000}"/>
    <cellStyle name="Normal 12 21 2 3 2" xfId="11814" xr:uid="{00000000-0005-0000-0000-00009C2C0000}"/>
    <cellStyle name="Normal 12 21 2 3 2 2" xfId="11815" xr:uid="{00000000-0005-0000-0000-00009D2C0000}"/>
    <cellStyle name="Normal 12 21 2 3 2 3" xfId="11816" xr:uid="{00000000-0005-0000-0000-00009E2C0000}"/>
    <cellStyle name="Normal 12 21 2 3 2 4" xfId="11817" xr:uid="{00000000-0005-0000-0000-00009F2C0000}"/>
    <cellStyle name="Normal 12 21 2 3 2 5" xfId="11818" xr:uid="{00000000-0005-0000-0000-0000A02C0000}"/>
    <cellStyle name="Normal 12 21 2 3 3" xfId="11819" xr:uid="{00000000-0005-0000-0000-0000A12C0000}"/>
    <cellStyle name="Normal 12 21 2 3 4" xfId="11820" xr:uid="{00000000-0005-0000-0000-0000A22C0000}"/>
    <cellStyle name="Normal 12 21 2 3 5" xfId="11821" xr:uid="{00000000-0005-0000-0000-0000A32C0000}"/>
    <cellStyle name="Normal 12 21 2 3 6" xfId="11822" xr:uid="{00000000-0005-0000-0000-0000A42C0000}"/>
    <cellStyle name="Normal 12 21 2 3 7" xfId="11823" xr:uid="{00000000-0005-0000-0000-0000A52C0000}"/>
    <cellStyle name="Normal 12 21 2 3 8" xfId="11824" xr:uid="{00000000-0005-0000-0000-0000A62C0000}"/>
    <cellStyle name="Normal 12 21 2 4" xfId="11825" xr:uid="{00000000-0005-0000-0000-0000A72C0000}"/>
    <cellStyle name="Normal 12 21 2 4 2" xfId="11826" xr:uid="{00000000-0005-0000-0000-0000A82C0000}"/>
    <cellStyle name="Normal 12 21 2 4 3" xfId="11827" xr:uid="{00000000-0005-0000-0000-0000A92C0000}"/>
    <cellStyle name="Normal 12 21 2 4 4" xfId="11828" xr:uid="{00000000-0005-0000-0000-0000AA2C0000}"/>
    <cellStyle name="Normal 12 21 2 4 5" xfId="11829" xr:uid="{00000000-0005-0000-0000-0000AB2C0000}"/>
    <cellStyle name="Normal 12 21 2 5" xfId="11830" xr:uid="{00000000-0005-0000-0000-0000AC2C0000}"/>
    <cellStyle name="Normal 12 21 2 6" xfId="11831" xr:uid="{00000000-0005-0000-0000-0000AD2C0000}"/>
    <cellStyle name="Normal 12 21 2 7" xfId="11832" xr:uid="{00000000-0005-0000-0000-0000AE2C0000}"/>
    <cellStyle name="Normal 12 21 2 8" xfId="11833" xr:uid="{00000000-0005-0000-0000-0000AF2C0000}"/>
    <cellStyle name="Normal 12 21 2 9" xfId="11834" xr:uid="{00000000-0005-0000-0000-0000B02C0000}"/>
    <cellStyle name="Normal 12 21 3" xfId="11835" xr:uid="{00000000-0005-0000-0000-0000B12C0000}"/>
    <cellStyle name="Normal 12 21 3 2" xfId="11836" xr:uid="{00000000-0005-0000-0000-0000B22C0000}"/>
    <cellStyle name="Normal 12 21 3 2 2" xfId="11837" xr:uid="{00000000-0005-0000-0000-0000B32C0000}"/>
    <cellStyle name="Normal 12 21 3 2 3" xfId="11838" xr:uid="{00000000-0005-0000-0000-0000B42C0000}"/>
    <cellStyle name="Normal 12 21 3 2 4" xfId="11839" xr:uid="{00000000-0005-0000-0000-0000B52C0000}"/>
    <cellStyle name="Normal 12 21 3 2 5" xfId="11840" xr:uid="{00000000-0005-0000-0000-0000B62C0000}"/>
    <cellStyle name="Normal 12 21 3 3" xfId="11841" xr:uid="{00000000-0005-0000-0000-0000B72C0000}"/>
    <cellStyle name="Normal 12 21 3 4" xfId="11842" xr:uid="{00000000-0005-0000-0000-0000B82C0000}"/>
    <cellStyle name="Normal 12 21 3 5" xfId="11843" xr:uid="{00000000-0005-0000-0000-0000B92C0000}"/>
    <cellStyle name="Normal 12 21 3 6" xfId="11844" xr:uid="{00000000-0005-0000-0000-0000BA2C0000}"/>
    <cellStyle name="Normal 12 21 3 7" xfId="11845" xr:uid="{00000000-0005-0000-0000-0000BB2C0000}"/>
    <cellStyle name="Normal 12 21 3 8" xfId="11846" xr:uid="{00000000-0005-0000-0000-0000BC2C0000}"/>
    <cellStyle name="Normal 12 21 4" xfId="11847" xr:uid="{00000000-0005-0000-0000-0000BD2C0000}"/>
    <cellStyle name="Normal 12 21 4 2" xfId="11848" xr:uid="{00000000-0005-0000-0000-0000BE2C0000}"/>
    <cellStyle name="Normal 12 21 4 2 2" xfId="11849" xr:uid="{00000000-0005-0000-0000-0000BF2C0000}"/>
    <cellStyle name="Normal 12 21 4 2 3" xfId="11850" xr:uid="{00000000-0005-0000-0000-0000C02C0000}"/>
    <cellStyle name="Normal 12 21 4 2 4" xfId="11851" xr:uid="{00000000-0005-0000-0000-0000C12C0000}"/>
    <cellStyle name="Normal 12 21 4 2 5" xfId="11852" xr:uid="{00000000-0005-0000-0000-0000C22C0000}"/>
    <cellStyle name="Normal 12 21 4 3" xfId="11853" xr:uid="{00000000-0005-0000-0000-0000C32C0000}"/>
    <cellStyle name="Normal 12 21 4 4" xfId="11854" xr:uid="{00000000-0005-0000-0000-0000C42C0000}"/>
    <cellStyle name="Normal 12 21 4 5" xfId="11855" xr:uid="{00000000-0005-0000-0000-0000C52C0000}"/>
    <cellStyle name="Normal 12 21 4 6" xfId="11856" xr:uid="{00000000-0005-0000-0000-0000C62C0000}"/>
    <cellStyle name="Normal 12 21 4 7" xfId="11857" xr:uid="{00000000-0005-0000-0000-0000C72C0000}"/>
    <cellStyle name="Normal 12 21 4 8" xfId="11858" xr:uid="{00000000-0005-0000-0000-0000C82C0000}"/>
    <cellStyle name="Normal 12 21 5" xfId="11859" xr:uid="{00000000-0005-0000-0000-0000C92C0000}"/>
    <cellStyle name="Normal 12 21 5 2" xfId="11860" xr:uid="{00000000-0005-0000-0000-0000CA2C0000}"/>
    <cellStyle name="Normal 12 21 5 3" xfId="11861" xr:uid="{00000000-0005-0000-0000-0000CB2C0000}"/>
    <cellStyle name="Normal 12 21 5 4" xfId="11862" xr:uid="{00000000-0005-0000-0000-0000CC2C0000}"/>
    <cellStyle name="Normal 12 21 5 5" xfId="11863" xr:uid="{00000000-0005-0000-0000-0000CD2C0000}"/>
    <cellStyle name="Normal 12 21 6" xfId="11864" xr:uid="{00000000-0005-0000-0000-0000CE2C0000}"/>
    <cellStyle name="Normal 12 21 7" xfId="11865" xr:uid="{00000000-0005-0000-0000-0000CF2C0000}"/>
    <cellStyle name="Normal 12 21 8" xfId="11866" xr:uid="{00000000-0005-0000-0000-0000D02C0000}"/>
    <cellStyle name="Normal 12 21 9" xfId="11867" xr:uid="{00000000-0005-0000-0000-0000D12C0000}"/>
    <cellStyle name="Normal 12 22" xfId="11868" xr:uid="{00000000-0005-0000-0000-0000D22C0000}"/>
    <cellStyle name="Normal 12 22 10" xfId="11869" xr:uid="{00000000-0005-0000-0000-0000D32C0000}"/>
    <cellStyle name="Normal 12 22 11" xfId="11870" xr:uid="{00000000-0005-0000-0000-0000D42C0000}"/>
    <cellStyle name="Normal 12 22 2" xfId="11871" xr:uid="{00000000-0005-0000-0000-0000D52C0000}"/>
    <cellStyle name="Normal 12 22 2 10" xfId="11872" xr:uid="{00000000-0005-0000-0000-0000D62C0000}"/>
    <cellStyle name="Normal 12 22 2 2" xfId="11873" xr:uid="{00000000-0005-0000-0000-0000D72C0000}"/>
    <cellStyle name="Normal 12 22 2 2 2" xfId="11874" xr:uid="{00000000-0005-0000-0000-0000D82C0000}"/>
    <cellStyle name="Normal 12 22 2 2 2 2" xfId="11875" xr:uid="{00000000-0005-0000-0000-0000D92C0000}"/>
    <cellStyle name="Normal 12 22 2 2 2 3" xfId="11876" xr:uid="{00000000-0005-0000-0000-0000DA2C0000}"/>
    <cellStyle name="Normal 12 22 2 2 2 4" xfId="11877" xr:uid="{00000000-0005-0000-0000-0000DB2C0000}"/>
    <cellStyle name="Normal 12 22 2 2 2 5" xfId="11878" xr:uid="{00000000-0005-0000-0000-0000DC2C0000}"/>
    <cellStyle name="Normal 12 22 2 2 3" xfId="11879" xr:uid="{00000000-0005-0000-0000-0000DD2C0000}"/>
    <cellStyle name="Normal 12 22 2 2 4" xfId="11880" xr:uid="{00000000-0005-0000-0000-0000DE2C0000}"/>
    <cellStyle name="Normal 12 22 2 2 5" xfId="11881" xr:uid="{00000000-0005-0000-0000-0000DF2C0000}"/>
    <cellStyle name="Normal 12 22 2 2 6" xfId="11882" xr:uid="{00000000-0005-0000-0000-0000E02C0000}"/>
    <cellStyle name="Normal 12 22 2 2 7" xfId="11883" xr:uid="{00000000-0005-0000-0000-0000E12C0000}"/>
    <cellStyle name="Normal 12 22 2 2 8" xfId="11884" xr:uid="{00000000-0005-0000-0000-0000E22C0000}"/>
    <cellStyle name="Normal 12 22 2 3" xfId="11885" xr:uid="{00000000-0005-0000-0000-0000E32C0000}"/>
    <cellStyle name="Normal 12 22 2 3 2" xfId="11886" xr:uid="{00000000-0005-0000-0000-0000E42C0000}"/>
    <cellStyle name="Normal 12 22 2 3 2 2" xfId="11887" xr:uid="{00000000-0005-0000-0000-0000E52C0000}"/>
    <cellStyle name="Normal 12 22 2 3 2 3" xfId="11888" xr:uid="{00000000-0005-0000-0000-0000E62C0000}"/>
    <cellStyle name="Normal 12 22 2 3 2 4" xfId="11889" xr:uid="{00000000-0005-0000-0000-0000E72C0000}"/>
    <cellStyle name="Normal 12 22 2 3 2 5" xfId="11890" xr:uid="{00000000-0005-0000-0000-0000E82C0000}"/>
    <cellStyle name="Normal 12 22 2 3 3" xfId="11891" xr:uid="{00000000-0005-0000-0000-0000E92C0000}"/>
    <cellStyle name="Normal 12 22 2 3 4" xfId="11892" xr:uid="{00000000-0005-0000-0000-0000EA2C0000}"/>
    <cellStyle name="Normal 12 22 2 3 5" xfId="11893" xr:uid="{00000000-0005-0000-0000-0000EB2C0000}"/>
    <cellStyle name="Normal 12 22 2 3 6" xfId="11894" xr:uid="{00000000-0005-0000-0000-0000EC2C0000}"/>
    <cellStyle name="Normal 12 22 2 3 7" xfId="11895" xr:uid="{00000000-0005-0000-0000-0000ED2C0000}"/>
    <cellStyle name="Normal 12 22 2 3 8" xfId="11896" xr:uid="{00000000-0005-0000-0000-0000EE2C0000}"/>
    <cellStyle name="Normal 12 22 2 4" xfId="11897" xr:uid="{00000000-0005-0000-0000-0000EF2C0000}"/>
    <cellStyle name="Normal 12 22 2 4 2" xfId="11898" xr:uid="{00000000-0005-0000-0000-0000F02C0000}"/>
    <cellStyle name="Normal 12 22 2 4 3" xfId="11899" xr:uid="{00000000-0005-0000-0000-0000F12C0000}"/>
    <cellStyle name="Normal 12 22 2 4 4" xfId="11900" xr:uid="{00000000-0005-0000-0000-0000F22C0000}"/>
    <cellStyle name="Normal 12 22 2 4 5" xfId="11901" xr:uid="{00000000-0005-0000-0000-0000F32C0000}"/>
    <cellStyle name="Normal 12 22 2 5" xfId="11902" xr:uid="{00000000-0005-0000-0000-0000F42C0000}"/>
    <cellStyle name="Normal 12 22 2 6" xfId="11903" xr:uid="{00000000-0005-0000-0000-0000F52C0000}"/>
    <cellStyle name="Normal 12 22 2 7" xfId="11904" xr:uid="{00000000-0005-0000-0000-0000F62C0000}"/>
    <cellStyle name="Normal 12 22 2 8" xfId="11905" xr:uid="{00000000-0005-0000-0000-0000F72C0000}"/>
    <cellStyle name="Normal 12 22 2 9" xfId="11906" xr:uid="{00000000-0005-0000-0000-0000F82C0000}"/>
    <cellStyle name="Normal 12 22 3" xfId="11907" xr:uid="{00000000-0005-0000-0000-0000F92C0000}"/>
    <cellStyle name="Normal 12 22 3 2" xfId="11908" xr:uid="{00000000-0005-0000-0000-0000FA2C0000}"/>
    <cellStyle name="Normal 12 22 3 2 2" xfId="11909" xr:uid="{00000000-0005-0000-0000-0000FB2C0000}"/>
    <cellStyle name="Normal 12 22 3 2 3" xfId="11910" xr:uid="{00000000-0005-0000-0000-0000FC2C0000}"/>
    <cellStyle name="Normal 12 22 3 2 4" xfId="11911" xr:uid="{00000000-0005-0000-0000-0000FD2C0000}"/>
    <cellStyle name="Normal 12 22 3 2 5" xfId="11912" xr:uid="{00000000-0005-0000-0000-0000FE2C0000}"/>
    <cellStyle name="Normal 12 22 3 3" xfId="11913" xr:uid="{00000000-0005-0000-0000-0000FF2C0000}"/>
    <cellStyle name="Normal 12 22 3 4" xfId="11914" xr:uid="{00000000-0005-0000-0000-0000002D0000}"/>
    <cellStyle name="Normal 12 22 3 5" xfId="11915" xr:uid="{00000000-0005-0000-0000-0000012D0000}"/>
    <cellStyle name="Normal 12 22 3 6" xfId="11916" xr:uid="{00000000-0005-0000-0000-0000022D0000}"/>
    <cellStyle name="Normal 12 22 3 7" xfId="11917" xr:uid="{00000000-0005-0000-0000-0000032D0000}"/>
    <cellStyle name="Normal 12 22 3 8" xfId="11918" xr:uid="{00000000-0005-0000-0000-0000042D0000}"/>
    <cellStyle name="Normal 12 22 4" xfId="11919" xr:uid="{00000000-0005-0000-0000-0000052D0000}"/>
    <cellStyle name="Normal 12 22 4 2" xfId="11920" xr:uid="{00000000-0005-0000-0000-0000062D0000}"/>
    <cellStyle name="Normal 12 22 4 2 2" xfId="11921" xr:uid="{00000000-0005-0000-0000-0000072D0000}"/>
    <cellStyle name="Normal 12 22 4 2 3" xfId="11922" xr:uid="{00000000-0005-0000-0000-0000082D0000}"/>
    <cellStyle name="Normal 12 22 4 2 4" xfId="11923" xr:uid="{00000000-0005-0000-0000-0000092D0000}"/>
    <cellStyle name="Normal 12 22 4 2 5" xfId="11924" xr:uid="{00000000-0005-0000-0000-00000A2D0000}"/>
    <cellStyle name="Normal 12 22 4 3" xfId="11925" xr:uid="{00000000-0005-0000-0000-00000B2D0000}"/>
    <cellStyle name="Normal 12 22 4 4" xfId="11926" xr:uid="{00000000-0005-0000-0000-00000C2D0000}"/>
    <cellStyle name="Normal 12 22 4 5" xfId="11927" xr:uid="{00000000-0005-0000-0000-00000D2D0000}"/>
    <cellStyle name="Normal 12 22 4 6" xfId="11928" xr:uid="{00000000-0005-0000-0000-00000E2D0000}"/>
    <cellStyle name="Normal 12 22 4 7" xfId="11929" xr:uid="{00000000-0005-0000-0000-00000F2D0000}"/>
    <cellStyle name="Normal 12 22 4 8" xfId="11930" xr:uid="{00000000-0005-0000-0000-0000102D0000}"/>
    <cellStyle name="Normal 12 22 5" xfId="11931" xr:uid="{00000000-0005-0000-0000-0000112D0000}"/>
    <cellStyle name="Normal 12 22 5 2" xfId="11932" xr:uid="{00000000-0005-0000-0000-0000122D0000}"/>
    <cellStyle name="Normal 12 22 5 3" xfId="11933" xr:uid="{00000000-0005-0000-0000-0000132D0000}"/>
    <cellStyle name="Normal 12 22 5 4" xfId="11934" xr:uid="{00000000-0005-0000-0000-0000142D0000}"/>
    <cellStyle name="Normal 12 22 5 5" xfId="11935" xr:uid="{00000000-0005-0000-0000-0000152D0000}"/>
    <cellStyle name="Normal 12 22 6" xfId="11936" xr:uid="{00000000-0005-0000-0000-0000162D0000}"/>
    <cellStyle name="Normal 12 22 7" xfId="11937" xr:uid="{00000000-0005-0000-0000-0000172D0000}"/>
    <cellStyle name="Normal 12 22 8" xfId="11938" xr:uid="{00000000-0005-0000-0000-0000182D0000}"/>
    <cellStyle name="Normal 12 22 9" xfId="11939" xr:uid="{00000000-0005-0000-0000-0000192D0000}"/>
    <cellStyle name="Normal 12 23" xfId="11940" xr:uid="{00000000-0005-0000-0000-00001A2D0000}"/>
    <cellStyle name="Normal 12 23 10" xfId="11941" xr:uid="{00000000-0005-0000-0000-00001B2D0000}"/>
    <cellStyle name="Normal 12 23 2" xfId="11942" xr:uid="{00000000-0005-0000-0000-00001C2D0000}"/>
    <cellStyle name="Normal 12 23 2 2" xfId="11943" xr:uid="{00000000-0005-0000-0000-00001D2D0000}"/>
    <cellStyle name="Normal 12 23 2 2 2" xfId="11944" xr:uid="{00000000-0005-0000-0000-00001E2D0000}"/>
    <cellStyle name="Normal 12 23 2 2 3" xfId="11945" xr:uid="{00000000-0005-0000-0000-00001F2D0000}"/>
    <cellStyle name="Normal 12 23 2 2 4" xfId="11946" xr:uid="{00000000-0005-0000-0000-0000202D0000}"/>
    <cellStyle name="Normal 12 23 2 2 5" xfId="11947" xr:uid="{00000000-0005-0000-0000-0000212D0000}"/>
    <cellStyle name="Normal 12 23 2 3" xfId="11948" xr:uid="{00000000-0005-0000-0000-0000222D0000}"/>
    <cellStyle name="Normal 12 23 2 4" xfId="11949" xr:uid="{00000000-0005-0000-0000-0000232D0000}"/>
    <cellStyle name="Normal 12 23 2 5" xfId="11950" xr:uid="{00000000-0005-0000-0000-0000242D0000}"/>
    <cellStyle name="Normal 12 23 2 6" xfId="11951" xr:uid="{00000000-0005-0000-0000-0000252D0000}"/>
    <cellStyle name="Normal 12 23 2 7" xfId="11952" xr:uid="{00000000-0005-0000-0000-0000262D0000}"/>
    <cellStyle name="Normal 12 23 2 8" xfId="11953" xr:uid="{00000000-0005-0000-0000-0000272D0000}"/>
    <cellStyle name="Normal 12 23 3" xfId="11954" xr:uid="{00000000-0005-0000-0000-0000282D0000}"/>
    <cellStyle name="Normal 12 23 3 2" xfId="11955" xr:uid="{00000000-0005-0000-0000-0000292D0000}"/>
    <cellStyle name="Normal 12 23 3 2 2" xfId="11956" xr:uid="{00000000-0005-0000-0000-00002A2D0000}"/>
    <cellStyle name="Normal 12 23 3 2 3" xfId="11957" xr:uid="{00000000-0005-0000-0000-00002B2D0000}"/>
    <cellStyle name="Normal 12 23 3 2 4" xfId="11958" xr:uid="{00000000-0005-0000-0000-00002C2D0000}"/>
    <cellStyle name="Normal 12 23 3 2 5" xfId="11959" xr:uid="{00000000-0005-0000-0000-00002D2D0000}"/>
    <cellStyle name="Normal 12 23 3 3" xfId="11960" xr:uid="{00000000-0005-0000-0000-00002E2D0000}"/>
    <cellStyle name="Normal 12 23 3 4" xfId="11961" xr:uid="{00000000-0005-0000-0000-00002F2D0000}"/>
    <cellStyle name="Normal 12 23 3 5" xfId="11962" xr:uid="{00000000-0005-0000-0000-0000302D0000}"/>
    <cellStyle name="Normal 12 23 3 6" xfId="11963" xr:uid="{00000000-0005-0000-0000-0000312D0000}"/>
    <cellStyle name="Normal 12 23 3 7" xfId="11964" xr:uid="{00000000-0005-0000-0000-0000322D0000}"/>
    <cellStyle name="Normal 12 23 3 8" xfId="11965" xr:uid="{00000000-0005-0000-0000-0000332D0000}"/>
    <cellStyle name="Normal 12 23 4" xfId="11966" xr:uid="{00000000-0005-0000-0000-0000342D0000}"/>
    <cellStyle name="Normal 12 23 4 2" xfId="11967" xr:uid="{00000000-0005-0000-0000-0000352D0000}"/>
    <cellStyle name="Normal 12 23 4 3" xfId="11968" xr:uid="{00000000-0005-0000-0000-0000362D0000}"/>
    <cellStyle name="Normal 12 23 4 4" xfId="11969" xr:uid="{00000000-0005-0000-0000-0000372D0000}"/>
    <cellStyle name="Normal 12 23 4 5" xfId="11970" xr:uid="{00000000-0005-0000-0000-0000382D0000}"/>
    <cellStyle name="Normal 12 23 5" xfId="11971" xr:uid="{00000000-0005-0000-0000-0000392D0000}"/>
    <cellStyle name="Normal 12 23 6" xfId="11972" xr:uid="{00000000-0005-0000-0000-00003A2D0000}"/>
    <cellStyle name="Normal 12 23 7" xfId="11973" xr:uid="{00000000-0005-0000-0000-00003B2D0000}"/>
    <cellStyle name="Normal 12 23 8" xfId="11974" xr:uid="{00000000-0005-0000-0000-00003C2D0000}"/>
    <cellStyle name="Normal 12 23 9" xfId="11975" xr:uid="{00000000-0005-0000-0000-00003D2D0000}"/>
    <cellStyle name="Normal 12 24" xfId="11976" xr:uid="{00000000-0005-0000-0000-00003E2D0000}"/>
    <cellStyle name="Normal 12 24 2" xfId="11977" xr:uid="{00000000-0005-0000-0000-00003F2D0000}"/>
    <cellStyle name="Normal 12 24 2 2" xfId="11978" xr:uid="{00000000-0005-0000-0000-0000402D0000}"/>
    <cellStyle name="Normal 12 24 2 3" xfId="11979" xr:uid="{00000000-0005-0000-0000-0000412D0000}"/>
    <cellStyle name="Normal 12 24 2 4" xfId="11980" xr:uid="{00000000-0005-0000-0000-0000422D0000}"/>
    <cellStyle name="Normal 12 24 2 5" xfId="11981" xr:uid="{00000000-0005-0000-0000-0000432D0000}"/>
    <cellStyle name="Normal 12 24 3" xfId="11982" xr:uid="{00000000-0005-0000-0000-0000442D0000}"/>
    <cellStyle name="Normal 12 24 4" xfId="11983" xr:uid="{00000000-0005-0000-0000-0000452D0000}"/>
    <cellStyle name="Normal 12 24 5" xfId="11984" xr:uid="{00000000-0005-0000-0000-0000462D0000}"/>
    <cellStyle name="Normal 12 24 6" xfId="11985" xr:uid="{00000000-0005-0000-0000-0000472D0000}"/>
    <cellStyle name="Normal 12 24 7" xfId="11986" xr:uid="{00000000-0005-0000-0000-0000482D0000}"/>
    <cellStyle name="Normal 12 24 8" xfId="11987" xr:uid="{00000000-0005-0000-0000-0000492D0000}"/>
    <cellStyle name="Normal 12 25" xfId="11988" xr:uid="{00000000-0005-0000-0000-00004A2D0000}"/>
    <cellStyle name="Normal 12 25 2" xfId="11989" xr:uid="{00000000-0005-0000-0000-00004B2D0000}"/>
    <cellStyle name="Normal 12 25 2 2" xfId="11990" xr:uid="{00000000-0005-0000-0000-00004C2D0000}"/>
    <cellStyle name="Normal 12 25 2 3" xfId="11991" xr:uid="{00000000-0005-0000-0000-00004D2D0000}"/>
    <cellStyle name="Normal 12 25 2 4" xfId="11992" xr:uid="{00000000-0005-0000-0000-00004E2D0000}"/>
    <cellStyle name="Normal 12 25 2 5" xfId="11993" xr:uid="{00000000-0005-0000-0000-00004F2D0000}"/>
    <cellStyle name="Normal 12 25 3" xfId="11994" xr:uid="{00000000-0005-0000-0000-0000502D0000}"/>
    <cellStyle name="Normal 12 25 4" xfId="11995" xr:uid="{00000000-0005-0000-0000-0000512D0000}"/>
    <cellStyle name="Normal 12 25 5" xfId="11996" xr:uid="{00000000-0005-0000-0000-0000522D0000}"/>
    <cellStyle name="Normal 12 25 6" xfId="11997" xr:uid="{00000000-0005-0000-0000-0000532D0000}"/>
    <cellStyle name="Normal 12 25 7" xfId="11998" xr:uid="{00000000-0005-0000-0000-0000542D0000}"/>
    <cellStyle name="Normal 12 25 8" xfId="11999" xr:uid="{00000000-0005-0000-0000-0000552D0000}"/>
    <cellStyle name="Normal 12 26" xfId="12000" xr:uid="{00000000-0005-0000-0000-0000562D0000}"/>
    <cellStyle name="Normal 12 26 2" xfId="12001" xr:uid="{00000000-0005-0000-0000-0000572D0000}"/>
    <cellStyle name="Normal 12 26 3" xfId="12002" xr:uid="{00000000-0005-0000-0000-0000582D0000}"/>
    <cellStyle name="Normal 12 26 4" xfId="12003" xr:uid="{00000000-0005-0000-0000-0000592D0000}"/>
    <cellStyle name="Normal 12 26 5" xfId="12004" xr:uid="{00000000-0005-0000-0000-00005A2D0000}"/>
    <cellStyle name="Normal 12 27" xfId="12005" xr:uid="{00000000-0005-0000-0000-00005B2D0000}"/>
    <cellStyle name="Normal 12 28" xfId="12006" xr:uid="{00000000-0005-0000-0000-00005C2D0000}"/>
    <cellStyle name="Normal 12 29" xfId="12007" xr:uid="{00000000-0005-0000-0000-00005D2D0000}"/>
    <cellStyle name="Normal 12 3" xfId="12008" xr:uid="{00000000-0005-0000-0000-00005E2D0000}"/>
    <cellStyle name="Normal 12 3 10" xfId="12009" xr:uid="{00000000-0005-0000-0000-00005F2D0000}"/>
    <cellStyle name="Normal 12 3 10 10" xfId="12010" xr:uid="{00000000-0005-0000-0000-0000602D0000}"/>
    <cellStyle name="Normal 12 3 10 11" xfId="12011" xr:uid="{00000000-0005-0000-0000-0000612D0000}"/>
    <cellStyle name="Normal 12 3 10 2" xfId="12012" xr:uid="{00000000-0005-0000-0000-0000622D0000}"/>
    <cellStyle name="Normal 12 3 10 2 10" xfId="12013" xr:uid="{00000000-0005-0000-0000-0000632D0000}"/>
    <cellStyle name="Normal 12 3 10 2 2" xfId="12014" xr:uid="{00000000-0005-0000-0000-0000642D0000}"/>
    <cellStyle name="Normal 12 3 10 2 2 2" xfId="12015" xr:uid="{00000000-0005-0000-0000-0000652D0000}"/>
    <cellStyle name="Normal 12 3 10 2 2 2 2" xfId="12016" xr:uid="{00000000-0005-0000-0000-0000662D0000}"/>
    <cellStyle name="Normal 12 3 10 2 2 2 3" xfId="12017" xr:uid="{00000000-0005-0000-0000-0000672D0000}"/>
    <cellStyle name="Normal 12 3 10 2 2 2 4" xfId="12018" xr:uid="{00000000-0005-0000-0000-0000682D0000}"/>
    <cellStyle name="Normal 12 3 10 2 2 2 5" xfId="12019" xr:uid="{00000000-0005-0000-0000-0000692D0000}"/>
    <cellStyle name="Normal 12 3 10 2 2 3" xfId="12020" xr:uid="{00000000-0005-0000-0000-00006A2D0000}"/>
    <cellStyle name="Normal 12 3 10 2 2 4" xfId="12021" xr:uid="{00000000-0005-0000-0000-00006B2D0000}"/>
    <cellStyle name="Normal 12 3 10 2 2 5" xfId="12022" xr:uid="{00000000-0005-0000-0000-00006C2D0000}"/>
    <cellStyle name="Normal 12 3 10 2 2 6" xfId="12023" xr:uid="{00000000-0005-0000-0000-00006D2D0000}"/>
    <cellStyle name="Normal 12 3 10 2 2 7" xfId="12024" xr:uid="{00000000-0005-0000-0000-00006E2D0000}"/>
    <cellStyle name="Normal 12 3 10 2 2 8" xfId="12025" xr:uid="{00000000-0005-0000-0000-00006F2D0000}"/>
    <cellStyle name="Normal 12 3 10 2 3" xfId="12026" xr:uid="{00000000-0005-0000-0000-0000702D0000}"/>
    <cellStyle name="Normal 12 3 10 2 3 2" xfId="12027" xr:uid="{00000000-0005-0000-0000-0000712D0000}"/>
    <cellStyle name="Normal 12 3 10 2 3 2 2" xfId="12028" xr:uid="{00000000-0005-0000-0000-0000722D0000}"/>
    <cellStyle name="Normal 12 3 10 2 3 2 3" xfId="12029" xr:uid="{00000000-0005-0000-0000-0000732D0000}"/>
    <cellStyle name="Normal 12 3 10 2 3 2 4" xfId="12030" xr:uid="{00000000-0005-0000-0000-0000742D0000}"/>
    <cellStyle name="Normal 12 3 10 2 3 2 5" xfId="12031" xr:uid="{00000000-0005-0000-0000-0000752D0000}"/>
    <cellStyle name="Normal 12 3 10 2 3 3" xfId="12032" xr:uid="{00000000-0005-0000-0000-0000762D0000}"/>
    <cellStyle name="Normal 12 3 10 2 3 4" xfId="12033" xr:uid="{00000000-0005-0000-0000-0000772D0000}"/>
    <cellStyle name="Normal 12 3 10 2 3 5" xfId="12034" xr:uid="{00000000-0005-0000-0000-0000782D0000}"/>
    <cellStyle name="Normal 12 3 10 2 3 6" xfId="12035" xr:uid="{00000000-0005-0000-0000-0000792D0000}"/>
    <cellStyle name="Normal 12 3 10 2 3 7" xfId="12036" xr:uid="{00000000-0005-0000-0000-00007A2D0000}"/>
    <cellStyle name="Normal 12 3 10 2 3 8" xfId="12037" xr:uid="{00000000-0005-0000-0000-00007B2D0000}"/>
    <cellStyle name="Normal 12 3 10 2 4" xfId="12038" xr:uid="{00000000-0005-0000-0000-00007C2D0000}"/>
    <cellStyle name="Normal 12 3 10 2 4 2" xfId="12039" xr:uid="{00000000-0005-0000-0000-00007D2D0000}"/>
    <cellStyle name="Normal 12 3 10 2 4 3" xfId="12040" xr:uid="{00000000-0005-0000-0000-00007E2D0000}"/>
    <cellStyle name="Normal 12 3 10 2 4 4" xfId="12041" xr:uid="{00000000-0005-0000-0000-00007F2D0000}"/>
    <cellStyle name="Normal 12 3 10 2 4 5" xfId="12042" xr:uid="{00000000-0005-0000-0000-0000802D0000}"/>
    <cellStyle name="Normal 12 3 10 2 5" xfId="12043" xr:uid="{00000000-0005-0000-0000-0000812D0000}"/>
    <cellStyle name="Normal 12 3 10 2 6" xfId="12044" xr:uid="{00000000-0005-0000-0000-0000822D0000}"/>
    <cellStyle name="Normal 12 3 10 2 7" xfId="12045" xr:uid="{00000000-0005-0000-0000-0000832D0000}"/>
    <cellStyle name="Normal 12 3 10 2 8" xfId="12046" xr:uid="{00000000-0005-0000-0000-0000842D0000}"/>
    <cellStyle name="Normal 12 3 10 2 9" xfId="12047" xr:uid="{00000000-0005-0000-0000-0000852D0000}"/>
    <cellStyle name="Normal 12 3 10 3" xfId="12048" xr:uid="{00000000-0005-0000-0000-0000862D0000}"/>
    <cellStyle name="Normal 12 3 10 3 2" xfId="12049" xr:uid="{00000000-0005-0000-0000-0000872D0000}"/>
    <cellStyle name="Normal 12 3 10 3 2 2" xfId="12050" xr:uid="{00000000-0005-0000-0000-0000882D0000}"/>
    <cellStyle name="Normal 12 3 10 3 2 3" xfId="12051" xr:uid="{00000000-0005-0000-0000-0000892D0000}"/>
    <cellStyle name="Normal 12 3 10 3 2 4" xfId="12052" xr:uid="{00000000-0005-0000-0000-00008A2D0000}"/>
    <cellStyle name="Normal 12 3 10 3 2 5" xfId="12053" xr:uid="{00000000-0005-0000-0000-00008B2D0000}"/>
    <cellStyle name="Normal 12 3 10 3 3" xfId="12054" xr:uid="{00000000-0005-0000-0000-00008C2D0000}"/>
    <cellStyle name="Normal 12 3 10 3 4" xfId="12055" xr:uid="{00000000-0005-0000-0000-00008D2D0000}"/>
    <cellStyle name="Normal 12 3 10 3 5" xfId="12056" xr:uid="{00000000-0005-0000-0000-00008E2D0000}"/>
    <cellStyle name="Normal 12 3 10 3 6" xfId="12057" xr:uid="{00000000-0005-0000-0000-00008F2D0000}"/>
    <cellStyle name="Normal 12 3 10 3 7" xfId="12058" xr:uid="{00000000-0005-0000-0000-0000902D0000}"/>
    <cellStyle name="Normal 12 3 10 3 8" xfId="12059" xr:uid="{00000000-0005-0000-0000-0000912D0000}"/>
    <cellStyle name="Normal 12 3 10 4" xfId="12060" xr:uid="{00000000-0005-0000-0000-0000922D0000}"/>
    <cellStyle name="Normal 12 3 10 4 2" xfId="12061" xr:uid="{00000000-0005-0000-0000-0000932D0000}"/>
    <cellStyle name="Normal 12 3 10 4 2 2" xfId="12062" xr:uid="{00000000-0005-0000-0000-0000942D0000}"/>
    <cellStyle name="Normal 12 3 10 4 2 3" xfId="12063" xr:uid="{00000000-0005-0000-0000-0000952D0000}"/>
    <cellStyle name="Normal 12 3 10 4 2 4" xfId="12064" xr:uid="{00000000-0005-0000-0000-0000962D0000}"/>
    <cellStyle name="Normal 12 3 10 4 2 5" xfId="12065" xr:uid="{00000000-0005-0000-0000-0000972D0000}"/>
    <cellStyle name="Normal 12 3 10 4 3" xfId="12066" xr:uid="{00000000-0005-0000-0000-0000982D0000}"/>
    <cellStyle name="Normal 12 3 10 4 4" xfId="12067" xr:uid="{00000000-0005-0000-0000-0000992D0000}"/>
    <cellStyle name="Normal 12 3 10 4 5" xfId="12068" xr:uid="{00000000-0005-0000-0000-00009A2D0000}"/>
    <cellStyle name="Normal 12 3 10 4 6" xfId="12069" xr:uid="{00000000-0005-0000-0000-00009B2D0000}"/>
    <cellStyle name="Normal 12 3 10 4 7" xfId="12070" xr:uid="{00000000-0005-0000-0000-00009C2D0000}"/>
    <cellStyle name="Normal 12 3 10 4 8" xfId="12071" xr:uid="{00000000-0005-0000-0000-00009D2D0000}"/>
    <cellStyle name="Normal 12 3 10 5" xfId="12072" xr:uid="{00000000-0005-0000-0000-00009E2D0000}"/>
    <cellStyle name="Normal 12 3 10 5 2" xfId="12073" xr:uid="{00000000-0005-0000-0000-00009F2D0000}"/>
    <cellStyle name="Normal 12 3 10 5 3" xfId="12074" xr:uid="{00000000-0005-0000-0000-0000A02D0000}"/>
    <cellStyle name="Normal 12 3 10 5 4" xfId="12075" xr:uid="{00000000-0005-0000-0000-0000A12D0000}"/>
    <cellStyle name="Normal 12 3 10 5 5" xfId="12076" xr:uid="{00000000-0005-0000-0000-0000A22D0000}"/>
    <cellStyle name="Normal 12 3 10 6" xfId="12077" xr:uid="{00000000-0005-0000-0000-0000A32D0000}"/>
    <cellStyle name="Normal 12 3 10 7" xfId="12078" xr:uid="{00000000-0005-0000-0000-0000A42D0000}"/>
    <cellStyle name="Normal 12 3 10 8" xfId="12079" xr:uid="{00000000-0005-0000-0000-0000A52D0000}"/>
    <cellStyle name="Normal 12 3 10 9" xfId="12080" xr:uid="{00000000-0005-0000-0000-0000A62D0000}"/>
    <cellStyle name="Normal 12 3 11" xfId="12081" xr:uid="{00000000-0005-0000-0000-0000A72D0000}"/>
    <cellStyle name="Normal 12 3 11 10" xfId="12082" xr:uid="{00000000-0005-0000-0000-0000A82D0000}"/>
    <cellStyle name="Normal 12 3 11 2" xfId="12083" xr:uid="{00000000-0005-0000-0000-0000A92D0000}"/>
    <cellStyle name="Normal 12 3 11 2 2" xfId="12084" xr:uid="{00000000-0005-0000-0000-0000AA2D0000}"/>
    <cellStyle name="Normal 12 3 11 2 2 2" xfId="12085" xr:uid="{00000000-0005-0000-0000-0000AB2D0000}"/>
    <cellStyle name="Normal 12 3 11 2 2 3" xfId="12086" xr:uid="{00000000-0005-0000-0000-0000AC2D0000}"/>
    <cellStyle name="Normal 12 3 11 2 2 4" xfId="12087" xr:uid="{00000000-0005-0000-0000-0000AD2D0000}"/>
    <cellStyle name="Normal 12 3 11 2 2 5" xfId="12088" xr:uid="{00000000-0005-0000-0000-0000AE2D0000}"/>
    <cellStyle name="Normal 12 3 11 2 3" xfId="12089" xr:uid="{00000000-0005-0000-0000-0000AF2D0000}"/>
    <cellStyle name="Normal 12 3 11 2 4" xfId="12090" xr:uid="{00000000-0005-0000-0000-0000B02D0000}"/>
    <cellStyle name="Normal 12 3 11 2 5" xfId="12091" xr:uid="{00000000-0005-0000-0000-0000B12D0000}"/>
    <cellStyle name="Normal 12 3 11 2 6" xfId="12092" xr:uid="{00000000-0005-0000-0000-0000B22D0000}"/>
    <cellStyle name="Normal 12 3 11 2 7" xfId="12093" xr:uid="{00000000-0005-0000-0000-0000B32D0000}"/>
    <cellStyle name="Normal 12 3 11 2 8" xfId="12094" xr:uid="{00000000-0005-0000-0000-0000B42D0000}"/>
    <cellStyle name="Normal 12 3 11 3" xfId="12095" xr:uid="{00000000-0005-0000-0000-0000B52D0000}"/>
    <cellStyle name="Normal 12 3 11 3 2" xfId="12096" xr:uid="{00000000-0005-0000-0000-0000B62D0000}"/>
    <cellStyle name="Normal 12 3 11 3 2 2" xfId="12097" xr:uid="{00000000-0005-0000-0000-0000B72D0000}"/>
    <cellStyle name="Normal 12 3 11 3 2 3" xfId="12098" xr:uid="{00000000-0005-0000-0000-0000B82D0000}"/>
    <cellStyle name="Normal 12 3 11 3 2 4" xfId="12099" xr:uid="{00000000-0005-0000-0000-0000B92D0000}"/>
    <cellStyle name="Normal 12 3 11 3 2 5" xfId="12100" xr:uid="{00000000-0005-0000-0000-0000BA2D0000}"/>
    <cellStyle name="Normal 12 3 11 3 3" xfId="12101" xr:uid="{00000000-0005-0000-0000-0000BB2D0000}"/>
    <cellStyle name="Normal 12 3 11 3 4" xfId="12102" xr:uid="{00000000-0005-0000-0000-0000BC2D0000}"/>
    <cellStyle name="Normal 12 3 11 3 5" xfId="12103" xr:uid="{00000000-0005-0000-0000-0000BD2D0000}"/>
    <cellStyle name="Normal 12 3 11 3 6" xfId="12104" xr:uid="{00000000-0005-0000-0000-0000BE2D0000}"/>
    <cellStyle name="Normal 12 3 11 3 7" xfId="12105" xr:uid="{00000000-0005-0000-0000-0000BF2D0000}"/>
    <cellStyle name="Normal 12 3 11 3 8" xfId="12106" xr:uid="{00000000-0005-0000-0000-0000C02D0000}"/>
    <cellStyle name="Normal 12 3 11 4" xfId="12107" xr:uid="{00000000-0005-0000-0000-0000C12D0000}"/>
    <cellStyle name="Normal 12 3 11 4 2" xfId="12108" xr:uid="{00000000-0005-0000-0000-0000C22D0000}"/>
    <cellStyle name="Normal 12 3 11 4 3" xfId="12109" xr:uid="{00000000-0005-0000-0000-0000C32D0000}"/>
    <cellStyle name="Normal 12 3 11 4 4" xfId="12110" xr:uid="{00000000-0005-0000-0000-0000C42D0000}"/>
    <cellStyle name="Normal 12 3 11 4 5" xfId="12111" xr:uid="{00000000-0005-0000-0000-0000C52D0000}"/>
    <cellStyle name="Normal 12 3 11 5" xfId="12112" xr:uid="{00000000-0005-0000-0000-0000C62D0000}"/>
    <cellStyle name="Normal 12 3 11 6" xfId="12113" xr:uid="{00000000-0005-0000-0000-0000C72D0000}"/>
    <cellStyle name="Normal 12 3 11 7" xfId="12114" xr:uid="{00000000-0005-0000-0000-0000C82D0000}"/>
    <cellStyle name="Normal 12 3 11 8" xfId="12115" xr:uid="{00000000-0005-0000-0000-0000C92D0000}"/>
    <cellStyle name="Normal 12 3 11 9" xfId="12116" xr:uid="{00000000-0005-0000-0000-0000CA2D0000}"/>
    <cellStyle name="Normal 12 3 12" xfId="12117" xr:uid="{00000000-0005-0000-0000-0000CB2D0000}"/>
    <cellStyle name="Normal 12 3 12 2" xfId="12118" xr:uid="{00000000-0005-0000-0000-0000CC2D0000}"/>
    <cellStyle name="Normal 12 3 12 2 2" xfId="12119" xr:uid="{00000000-0005-0000-0000-0000CD2D0000}"/>
    <cellStyle name="Normal 12 3 12 2 3" xfId="12120" xr:uid="{00000000-0005-0000-0000-0000CE2D0000}"/>
    <cellStyle name="Normal 12 3 12 2 4" xfId="12121" xr:uid="{00000000-0005-0000-0000-0000CF2D0000}"/>
    <cellStyle name="Normal 12 3 12 2 5" xfId="12122" xr:uid="{00000000-0005-0000-0000-0000D02D0000}"/>
    <cellStyle name="Normal 12 3 12 3" xfId="12123" xr:uid="{00000000-0005-0000-0000-0000D12D0000}"/>
    <cellStyle name="Normal 12 3 12 4" xfId="12124" xr:uid="{00000000-0005-0000-0000-0000D22D0000}"/>
    <cellStyle name="Normal 12 3 12 5" xfId="12125" xr:uid="{00000000-0005-0000-0000-0000D32D0000}"/>
    <cellStyle name="Normal 12 3 12 6" xfId="12126" xr:uid="{00000000-0005-0000-0000-0000D42D0000}"/>
    <cellStyle name="Normal 12 3 12 7" xfId="12127" xr:uid="{00000000-0005-0000-0000-0000D52D0000}"/>
    <cellStyle name="Normal 12 3 12 8" xfId="12128" xr:uid="{00000000-0005-0000-0000-0000D62D0000}"/>
    <cellStyle name="Normal 12 3 13" xfId="12129" xr:uid="{00000000-0005-0000-0000-0000D72D0000}"/>
    <cellStyle name="Normal 12 3 13 2" xfId="12130" xr:uid="{00000000-0005-0000-0000-0000D82D0000}"/>
    <cellStyle name="Normal 12 3 13 2 2" xfId="12131" xr:uid="{00000000-0005-0000-0000-0000D92D0000}"/>
    <cellStyle name="Normal 12 3 13 2 3" xfId="12132" xr:uid="{00000000-0005-0000-0000-0000DA2D0000}"/>
    <cellStyle name="Normal 12 3 13 2 4" xfId="12133" xr:uid="{00000000-0005-0000-0000-0000DB2D0000}"/>
    <cellStyle name="Normal 12 3 13 2 5" xfId="12134" xr:uid="{00000000-0005-0000-0000-0000DC2D0000}"/>
    <cellStyle name="Normal 12 3 13 3" xfId="12135" xr:uid="{00000000-0005-0000-0000-0000DD2D0000}"/>
    <cellStyle name="Normal 12 3 13 4" xfId="12136" xr:uid="{00000000-0005-0000-0000-0000DE2D0000}"/>
    <cellStyle name="Normal 12 3 13 5" xfId="12137" xr:uid="{00000000-0005-0000-0000-0000DF2D0000}"/>
    <cellStyle name="Normal 12 3 13 6" xfId="12138" xr:uid="{00000000-0005-0000-0000-0000E02D0000}"/>
    <cellStyle name="Normal 12 3 13 7" xfId="12139" xr:uid="{00000000-0005-0000-0000-0000E12D0000}"/>
    <cellStyle name="Normal 12 3 13 8" xfId="12140" xr:uid="{00000000-0005-0000-0000-0000E22D0000}"/>
    <cellStyle name="Normal 12 3 14" xfId="12141" xr:uid="{00000000-0005-0000-0000-0000E32D0000}"/>
    <cellStyle name="Normal 12 3 14 2" xfId="12142" xr:uid="{00000000-0005-0000-0000-0000E42D0000}"/>
    <cellStyle name="Normal 12 3 14 3" xfId="12143" xr:uid="{00000000-0005-0000-0000-0000E52D0000}"/>
    <cellStyle name="Normal 12 3 14 4" xfId="12144" xr:uid="{00000000-0005-0000-0000-0000E62D0000}"/>
    <cellStyle name="Normal 12 3 14 5" xfId="12145" xr:uid="{00000000-0005-0000-0000-0000E72D0000}"/>
    <cellStyle name="Normal 12 3 15" xfId="12146" xr:uid="{00000000-0005-0000-0000-0000E82D0000}"/>
    <cellStyle name="Normal 12 3 16" xfId="12147" xr:uid="{00000000-0005-0000-0000-0000E92D0000}"/>
    <cellStyle name="Normal 12 3 17" xfId="12148" xr:uid="{00000000-0005-0000-0000-0000EA2D0000}"/>
    <cellStyle name="Normal 12 3 18" xfId="12149" xr:uid="{00000000-0005-0000-0000-0000EB2D0000}"/>
    <cellStyle name="Normal 12 3 19" xfId="12150" xr:uid="{00000000-0005-0000-0000-0000EC2D0000}"/>
    <cellStyle name="Normal 12 3 2" xfId="12151" xr:uid="{00000000-0005-0000-0000-0000ED2D0000}"/>
    <cellStyle name="Normal 12 3 2 10" xfId="12152" xr:uid="{00000000-0005-0000-0000-0000EE2D0000}"/>
    <cellStyle name="Normal 12 3 2 11" xfId="12153" xr:uid="{00000000-0005-0000-0000-0000EF2D0000}"/>
    <cellStyle name="Normal 12 3 2 12" xfId="12154" xr:uid="{00000000-0005-0000-0000-0000F02D0000}"/>
    <cellStyle name="Normal 12 3 2 13" xfId="12155" xr:uid="{00000000-0005-0000-0000-0000F12D0000}"/>
    <cellStyle name="Normal 12 3 2 2" xfId="12156" xr:uid="{00000000-0005-0000-0000-0000F22D0000}"/>
    <cellStyle name="Normal 12 3 2 2 10" xfId="12157" xr:uid="{00000000-0005-0000-0000-0000F32D0000}"/>
    <cellStyle name="Normal 12 3 2 2 11" xfId="12158" xr:uid="{00000000-0005-0000-0000-0000F42D0000}"/>
    <cellStyle name="Normal 12 3 2 2 2" xfId="12159" xr:uid="{00000000-0005-0000-0000-0000F52D0000}"/>
    <cellStyle name="Normal 12 3 2 2 2 10" xfId="12160" xr:uid="{00000000-0005-0000-0000-0000F62D0000}"/>
    <cellStyle name="Normal 12 3 2 2 2 2" xfId="12161" xr:uid="{00000000-0005-0000-0000-0000F72D0000}"/>
    <cellStyle name="Normal 12 3 2 2 2 2 2" xfId="12162" xr:uid="{00000000-0005-0000-0000-0000F82D0000}"/>
    <cellStyle name="Normal 12 3 2 2 2 2 2 2" xfId="12163" xr:uid="{00000000-0005-0000-0000-0000F92D0000}"/>
    <cellStyle name="Normal 12 3 2 2 2 2 2 3" xfId="12164" xr:uid="{00000000-0005-0000-0000-0000FA2D0000}"/>
    <cellStyle name="Normal 12 3 2 2 2 2 2 4" xfId="12165" xr:uid="{00000000-0005-0000-0000-0000FB2D0000}"/>
    <cellStyle name="Normal 12 3 2 2 2 2 2 5" xfId="12166" xr:uid="{00000000-0005-0000-0000-0000FC2D0000}"/>
    <cellStyle name="Normal 12 3 2 2 2 2 3" xfId="12167" xr:uid="{00000000-0005-0000-0000-0000FD2D0000}"/>
    <cellStyle name="Normal 12 3 2 2 2 2 4" xfId="12168" xr:uid="{00000000-0005-0000-0000-0000FE2D0000}"/>
    <cellStyle name="Normal 12 3 2 2 2 2 5" xfId="12169" xr:uid="{00000000-0005-0000-0000-0000FF2D0000}"/>
    <cellStyle name="Normal 12 3 2 2 2 2 6" xfId="12170" xr:uid="{00000000-0005-0000-0000-0000002E0000}"/>
    <cellStyle name="Normal 12 3 2 2 2 2 7" xfId="12171" xr:uid="{00000000-0005-0000-0000-0000012E0000}"/>
    <cellStyle name="Normal 12 3 2 2 2 2 8" xfId="12172" xr:uid="{00000000-0005-0000-0000-0000022E0000}"/>
    <cellStyle name="Normal 12 3 2 2 2 3" xfId="12173" xr:uid="{00000000-0005-0000-0000-0000032E0000}"/>
    <cellStyle name="Normal 12 3 2 2 2 3 2" xfId="12174" xr:uid="{00000000-0005-0000-0000-0000042E0000}"/>
    <cellStyle name="Normal 12 3 2 2 2 3 2 2" xfId="12175" xr:uid="{00000000-0005-0000-0000-0000052E0000}"/>
    <cellStyle name="Normal 12 3 2 2 2 3 2 3" xfId="12176" xr:uid="{00000000-0005-0000-0000-0000062E0000}"/>
    <cellStyle name="Normal 12 3 2 2 2 3 2 4" xfId="12177" xr:uid="{00000000-0005-0000-0000-0000072E0000}"/>
    <cellStyle name="Normal 12 3 2 2 2 3 2 5" xfId="12178" xr:uid="{00000000-0005-0000-0000-0000082E0000}"/>
    <cellStyle name="Normal 12 3 2 2 2 3 3" xfId="12179" xr:uid="{00000000-0005-0000-0000-0000092E0000}"/>
    <cellStyle name="Normal 12 3 2 2 2 3 4" xfId="12180" xr:uid="{00000000-0005-0000-0000-00000A2E0000}"/>
    <cellStyle name="Normal 12 3 2 2 2 3 5" xfId="12181" xr:uid="{00000000-0005-0000-0000-00000B2E0000}"/>
    <cellStyle name="Normal 12 3 2 2 2 3 6" xfId="12182" xr:uid="{00000000-0005-0000-0000-00000C2E0000}"/>
    <cellStyle name="Normal 12 3 2 2 2 3 7" xfId="12183" xr:uid="{00000000-0005-0000-0000-00000D2E0000}"/>
    <cellStyle name="Normal 12 3 2 2 2 3 8" xfId="12184" xr:uid="{00000000-0005-0000-0000-00000E2E0000}"/>
    <cellStyle name="Normal 12 3 2 2 2 4" xfId="12185" xr:uid="{00000000-0005-0000-0000-00000F2E0000}"/>
    <cellStyle name="Normal 12 3 2 2 2 4 2" xfId="12186" xr:uid="{00000000-0005-0000-0000-0000102E0000}"/>
    <cellStyle name="Normal 12 3 2 2 2 4 3" xfId="12187" xr:uid="{00000000-0005-0000-0000-0000112E0000}"/>
    <cellStyle name="Normal 12 3 2 2 2 4 4" xfId="12188" xr:uid="{00000000-0005-0000-0000-0000122E0000}"/>
    <cellStyle name="Normal 12 3 2 2 2 4 5" xfId="12189" xr:uid="{00000000-0005-0000-0000-0000132E0000}"/>
    <cellStyle name="Normal 12 3 2 2 2 5" xfId="12190" xr:uid="{00000000-0005-0000-0000-0000142E0000}"/>
    <cellStyle name="Normal 12 3 2 2 2 6" xfId="12191" xr:uid="{00000000-0005-0000-0000-0000152E0000}"/>
    <cellStyle name="Normal 12 3 2 2 2 7" xfId="12192" xr:uid="{00000000-0005-0000-0000-0000162E0000}"/>
    <cellStyle name="Normal 12 3 2 2 2 8" xfId="12193" xr:uid="{00000000-0005-0000-0000-0000172E0000}"/>
    <cellStyle name="Normal 12 3 2 2 2 9" xfId="12194" xr:uid="{00000000-0005-0000-0000-0000182E0000}"/>
    <cellStyle name="Normal 12 3 2 2 3" xfId="12195" xr:uid="{00000000-0005-0000-0000-0000192E0000}"/>
    <cellStyle name="Normal 12 3 2 2 3 2" xfId="12196" xr:uid="{00000000-0005-0000-0000-00001A2E0000}"/>
    <cellStyle name="Normal 12 3 2 2 3 2 2" xfId="12197" xr:uid="{00000000-0005-0000-0000-00001B2E0000}"/>
    <cellStyle name="Normal 12 3 2 2 3 2 3" xfId="12198" xr:uid="{00000000-0005-0000-0000-00001C2E0000}"/>
    <cellStyle name="Normal 12 3 2 2 3 2 4" xfId="12199" xr:uid="{00000000-0005-0000-0000-00001D2E0000}"/>
    <cellStyle name="Normal 12 3 2 2 3 2 5" xfId="12200" xr:uid="{00000000-0005-0000-0000-00001E2E0000}"/>
    <cellStyle name="Normal 12 3 2 2 3 3" xfId="12201" xr:uid="{00000000-0005-0000-0000-00001F2E0000}"/>
    <cellStyle name="Normal 12 3 2 2 3 4" xfId="12202" xr:uid="{00000000-0005-0000-0000-0000202E0000}"/>
    <cellStyle name="Normal 12 3 2 2 3 5" xfId="12203" xr:uid="{00000000-0005-0000-0000-0000212E0000}"/>
    <cellStyle name="Normal 12 3 2 2 3 6" xfId="12204" xr:uid="{00000000-0005-0000-0000-0000222E0000}"/>
    <cellStyle name="Normal 12 3 2 2 3 7" xfId="12205" xr:uid="{00000000-0005-0000-0000-0000232E0000}"/>
    <cellStyle name="Normal 12 3 2 2 3 8" xfId="12206" xr:uid="{00000000-0005-0000-0000-0000242E0000}"/>
    <cellStyle name="Normal 12 3 2 2 4" xfId="12207" xr:uid="{00000000-0005-0000-0000-0000252E0000}"/>
    <cellStyle name="Normal 12 3 2 2 4 2" xfId="12208" xr:uid="{00000000-0005-0000-0000-0000262E0000}"/>
    <cellStyle name="Normal 12 3 2 2 4 2 2" xfId="12209" xr:uid="{00000000-0005-0000-0000-0000272E0000}"/>
    <cellStyle name="Normal 12 3 2 2 4 2 3" xfId="12210" xr:uid="{00000000-0005-0000-0000-0000282E0000}"/>
    <cellStyle name="Normal 12 3 2 2 4 2 4" xfId="12211" xr:uid="{00000000-0005-0000-0000-0000292E0000}"/>
    <cellStyle name="Normal 12 3 2 2 4 2 5" xfId="12212" xr:uid="{00000000-0005-0000-0000-00002A2E0000}"/>
    <cellStyle name="Normal 12 3 2 2 4 3" xfId="12213" xr:uid="{00000000-0005-0000-0000-00002B2E0000}"/>
    <cellStyle name="Normal 12 3 2 2 4 4" xfId="12214" xr:uid="{00000000-0005-0000-0000-00002C2E0000}"/>
    <cellStyle name="Normal 12 3 2 2 4 5" xfId="12215" xr:uid="{00000000-0005-0000-0000-00002D2E0000}"/>
    <cellStyle name="Normal 12 3 2 2 4 6" xfId="12216" xr:uid="{00000000-0005-0000-0000-00002E2E0000}"/>
    <cellStyle name="Normal 12 3 2 2 4 7" xfId="12217" xr:uid="{00000000-0005-0000-0000-00002F2E0000}"/>
    <cellStyle name="Normal 12 3 2 2 4 8" xfId="12218" xr:uid="{00000000-0005-0000-0000-0000302E0000}"/>
    <cellStyle name="Normal 12 3 2 2 5" xfId="12219" xr:uid="{00000000-0005-0000-0000-0000312E0000}"/>
    <cellStyle name="Normal 12 3 2 2 5 2" xfId="12220" xr:uid="{00000000-0005-0000-0000-0000322E0000}"/>
    <cellStyle name="Normal 12 3 2 2 5 3" xfId="12221" xr:uid="{00000000-0005-0000-0000-0000332E0000}"/>
    <cellStyle name="Normal 12 3 2 2 5 4" xfId="12222" xr:uid="{00000000-0005-0000-0000-0000342E0000}"/>
    <cellStyle name="Normal 12 3 2 2 5 5" xfId="12223" xr:uid="{00000000-0005-0000-0000-0000352E0000}"/>
    <cellStyle name="Normal 12 3 2 2 6" xfId="12224" xr:uid="{00000000-0005-0000-0000-0000362E0000}"/>
    <cellStyle name="Normal 12 3 2 2 7" xfId="12225" xr:uid="{00000000-0005-0000-0000-0000372E0000}"/>
    <cellStyle name="Normal 12 3 2 2 8" xfId="12226" xr:uid="{00000000-0005-0000-0000-0000382E0000}"/>
    <cellStyle name="Normal 12 3 2 2 9" xfId="12227" xr:uid="{00000000-0005-0000-0000-0000392E0000}"/>
    <cellStyle name="Normal 12 3 2 3" xfId="12228" xr:uid="{00000000-0005-0000-0000-00003A2E0000}"/>
    <cellStyle name="Normal 12 3 2 3 10" xfId="12229" xr:uid="{00000000-0005-0000-0000-00003B2E0000}"/>
    <cellStyle name="Normal 12 3 2 3 11" xfId="12230" xr:uid="{00000000-0005-0000-0000-00003C2E0000}"/>
    <cellStyle name="Normal 12 3 2 3 2" xfId="12231" xr:uid="{00000000-0005-0000-0000-00003D2E0000}"/>
    <cellStyle name="Normal 12 3 2 3 2 10" xfId="12232" xr:uid="{00000000-0005-0000-0000-00003E2E0000}"/>
    <cellStyle name="Normal 12 3 2 3 2 2" xfId="12233" xr:uid="{00000000-0005-0000-0000-00003F2E0000}"/>
    <cellStyle name="Normal 12 3 2 3 2 2 2" xfId="12234" xr:uid="{00000000-0005-0000-0000-0000402E0000}"/>
    <cellStyle name="Normal 12 3 2 3 2 2 2 2" xfId="12235" xr:uid="{00000000-0005-0000-0000-0000412E0000}"/>
    <cellStyle name="Normal 12 3 2 3 2 2 2 3" xfId="12236" xr:uid="{00000000-0005-0000-0000-0000422E0000}"/>
    <cellStyle name="Normal 12 3 2 3 2 2 2 4" xfId="12237" xr:uid="{00000000-0005-0000-0000-0000432E0000}"/>
    <cellStyle name="Normal 12 3 2 3 2 2 2 5" xfId="12238" xr:uid="{00000000-0005-0000-0000-0000442E0000}"/>
    <cellStyle name="Normal 12 3 2 3 2 2 3" xfId="12239" xr:uid="{00000000-0005-0000-0000-0000452E0000}"/>
    <cellStyle name="Normal 12 3 2 3 2 2 4" xfId="12240" xr:uid="{00000000-0005-0000-0000-0000462E0000}"/>
    <cellStyle name="Normal 12 3 2 3 2 2 5" xfId="12241" xr:uid="{00000000-0005-0000-0000-0000472E0000}"/>
    <cellStyle name="Normal 12 3 2 3 2 2 6" xfId="12242" xr:uid="{00000000-0005-0000-0000-0000482E0000}"/>
    <cellStyle name="Normal 12 3 2 3 2 2 7" xfId="12243" xr:uid="{00000000-0005-0000-0000-0000492E0000}"/>
    <cellStyle name="Normal 12 3 2 3 2 2 8" xfId="12244" xr:uid="{00000000-0005-0000-0000-00004A2E0000}"/>
    <cellStyle name="Normal 12 3 2 3 2 3" xfId="12245" xr:uid="{00000000-0005-0000-0000-00004B2E0000}"/>
    <cellStyle name="Normal 12 3 2 3 2 3 2" xfId="12246" xr:uid="{00000000-0005-0000-0000-00004C2E0000}"/>
    <cellStyle name="Normal 12 3 2 3 2 3 2 2" xfId="12247" xr:uid="{00000000-0005-0000-0000-00004D2E0000}"/>
    <cellStyle name="Normal 12 3 2 3 2 3 2 3" xfId="12248" xr:uid="{00000000-0005-0000-0000-00004E2E0000}"/>
    <cellStyle name="Normal 12 3 2 3 2 3 2 4" xfId="12249" xr:uid="{00000000-0005-0000-0000-00004F2E0000}"/>
    <cellStyle name="Normal 12 3 2 3 2 3 2 5" xfId="12250" xr:uid="{00000000-0005-0000-0000-0000502E0000}"/>
    <cellStyle name="Normal 12 3 2 3 2 3 3" xfId="12251" xr:uid="{00000000-0005-0000-0000-0000512E0000}"/>
    <cellStyle name="Normal 12 3 2 3 2 3 4" xfId="12252" xr:uid="{00000000-0005-0000-0000-0000522E0000}"/>
    <cellStyle name="Normal 12 3 2 3 2 3 5" xfId="12253" xr:uid="{00000000-0005-0000-0000-0000532E0000}"/>
    <cellStyle name="Normal 12 3 2 3 2 3 6" xfId="12254" xr:uid="{00000000-0005-0000-0000-0000542E0000}"/>
    <cellStyle name="Normal 12 3 2 3 2 3 7" xfId="12255" xr:uid="{00000000-0005-0000-0000-0000552E0000}"/>
    <cellStyle name="Normal 12 3 2 3 2 3 8" xfId="12256" xr:uid="{00000000-0005-0000-0000-0000562E0000}"/>
    <cellStyle name="Normal 12 3 2 3 2 4" xfId="12257" xr:uid="{00000000-0005-0000-0000-0000572E0000}"/>
    <cellStyle name="Normal 12 3 2 3 2 4 2" xfId="12258" xr:uid="{00000000-0005-0000-0000-0000582E0000}"/>
    <cellStyle name="Normal 12 3 2 3 2 4 3" xfId="12259" xr:uid="{00000000-0005-0000-0000-0000592E0000}"/>
    <cellStyle name="Normal 12 3 2 3 2 4 4" xfId="12260" xr:uid="{00000000-0005-0000-0000-00005A2E0000}"/>
    <cellStyle name="Normal 12 3 2 3 2 4 5" xfId="12261" xr:uid="{00000000-0005-0000-0000-00005B2E0000}"/>
    <cellStyle name="Normal 12 3 2 3 2 5" xfId="12262" xr:uid="{00000000-0005-0000-0000-00005C2E0000}"/>
    <cellStyle name="Normal 12 3 2 3 2 6" xfId="12263" xr:uid="{00000000-0005-0000-0000-00005D2E0000}"/>
    <cellStyle name="Normal 12 3 2 3 2 7" xfId="12264" xr:uid="{00000000-0005-0000-0000-00005E2E0000}"/>
    <cellStyle name="Normal 12 3 2 3 2 8" xfId="12265" xr:uid="{00000000-0005-0000-0000-00005F2E0000}"/>
    <cellStyle name="Normal 12 3 2 3 2 9" xfId="12266" xr:uid="{00000000-0005-0000-0000-0000602E0000}"/>
    <cellStyle name="Normal 12 3 2 3 3" xfId="12267" xr:uid="{00000000-0005-0000-0000-0000612E0000}"/>
    <cellStyle name="Normal 12 3 2 3 3 2" xfId="12268" xr:uid="{00000000-0005-0000-0000-0000622E0000}"/>
    <cellStyle name="Normal 12 3 2 3 3 2 2" xfId="12269" xr:uid="{00000000-0005-0000-0000-0000632E0000}"/>
    <cellStyle name="Normal 12 3 2 3 3 2 3" xfId="12270" xr:uid="{00000000-0005-0000-0000-0000642E0000}"/>
    <cellStyle name="Normal 12 3 2 3 3 2 4" xfId="12271" xr:uid="{00000000-0005-0000-0000-0000652E0000}"/>
    <cellStyle name="Normal 12 3 2 3 3 2 5" xfId="12272" xr:uid="{00000000-0005-0000-0000-0000662E0000}"/>
    <cellStyle name="Normal 12 3 2 3 3 3" xfId="12273" xr:uid="{00000000-0005-0000-0000-0000672E0000}"/>
    <cellStyle name="Normal 12 3 2 3 3 4" xfId="12274" xr:uid="{00000000-0005-0000-0000-0000682E0000}"/>
    <cellStyle name="Normal 12 3 2 3 3 5" xfId="12275" xr:uid="{00000000-0005-0000-0000-0000692E0000}"/>
    <cellStyle name="Normal 12 3 2 3 3 6" xfId="12276" xr:uid="{00000000-0005-0000-0000-00006A2E0000}"/>
    <cellStyle name="Normal 12 3 2 3 3 7" xfId="12277" xr:uid="{00000000-0005-0000-0000-00006B2E0000}"/>
    <cellStyle name="Normal 12 3 2 3 3 8" xfId="12278" xr:uid="{00000000-0005-0000-0000-00006C2E0000}"/>
    <cellStyle name="Normal 12 3 2 3 4" xfId="12279" xr:uid="{00000000-0005-0000-0000-00006D2E0000}"/>
    <cellStyle name="Normal 12 3 2 3 4 2" xfId="12280" xr:uid="{00000000-0005-0000-0000-00006E2E0000}"/>
    <cellStyle name="Normal 12 3 2 3 4 2 2" xfId="12281" xr:uid="{00000000-0005-0000-0000-00006F2E0000}"/>
    <cellStyle name="Normal 12 3 2 3 4 2 3" xfId="12282" xr:uid="{00000000-0005-0000-0000-0000702E0000}"/>
    <cellStyle name="Normal 12 3 2 3 4 2 4" xfId="12283" xr:uid="{00000000-0005-0000-0000-0000712E0000}"/>
    <cellStyle name="Normal 12 3 2 3 4 2 5" xfId="12284" xr:uid="{00000000-0005-0000-0000-0000722E0000}"/>
    <cellStyle name="Normal 12 3 2 3 4 3" xfId="12285" xr:uid="{00000000-0005-0000-0000-0000732E0000}"/>
    <cellStyle name="Normal 12 3 2 3 4 4" xfId="12286" xr:uid="{00000000-0005-0000-0000-0000742E0000}"/>
    <cellStyle name="Normal 12 3 2 3 4 5" xfId="12287" xr:uid="{00000000-0005-0000-0000-0000752E0000}"/>
    <cellStyle name="Normal 12 3 2 3 4 6" xfId="12288" xr:uid="{00000000-0005-0000-0000-0000762E0000}"/>
    <cellStyle name="Normal 12 3 2 3 4 7" xfId="12289" xr:uid="{00000000-0005-0000-0000-0000772E0000}"/>
    <cellStyle name="Normal 12 3 2 3 4 8" xfId="12290" xr:uid="{00000000-0005-0000-0000-0000782E0000}"/>
    <cellStyle name="Normal 12 3 2 3 5" xfId="12291" xr:uid="{00000000-0005-0000-0000-0000792E0000}"/>
    <cellStyle name="Normal 12 3 2 3 5 2" xfId="12292" xr:uid="{00000000-0005-0000-0000-00007A2E0000}"/>
    <cellStyle name="Normal 12 3 2 3 5 3" xfId="12293" xr:uid="{00000000-0005-0000-0000-00007B2E0000}"/>
    <cellStyle name="Normal 12 3 2 3 5 4" xfId="12294" xr:uid="{00000000-0005-0000-0000-00007C2E0000}"/>
    <cellStyle name="Normal 12 3 2 3 5 5" xfId="12295" xr:uid="{00000000-0005-0000-0000-00007D2E0000}"/>
    <cellStyle name="Normal 12 3 2 3 6" xfId="12296" xr:uid="{00000000-0005-0000-0000-00007E2E0000}"/>
    <cellStyle name="Normal 12 3 2 3 7" xfId="12297" xr:uid="{00000000-0005-0000-0000-00007F2E0000}"/>
    <cellStyle name="Normal 12 3 2 3 8" xfId="12298" xr:uid="{00000000-0005-0000-0000-0000802E0000}"/>
    <cellStyle name="Normal 12 3 2 3 9" xfId="12299" xr:uid="{00000000-0005-0000-0000-0000812E0000}"/>
    <cellStyle name="Normal 12 3 2 4" xfId="12300" xr:uid="{00000000-0005-0000-0000-0000822E0000}"/>
    <cellStyle name="Normal 12 3 2 4 10" xfId="12301" xr:uid="{00000000-0005-0000-0000-0000832E0000}"/>
    <cellStyle name="Normal 12 3 2 4 2" xfId="12302" xr:uid="{00000000-0005-0000-0000-0000842E0000}"/>
    <cellStyle name="Normal 12 3 2 4 2 2" xfId="12303" xr:uid="{00000000-0005-0000-0000-0000852E0000}"/>
    <cellStyle name="Normal 12 3 2 4 2 2 2" xfId="12304" xr:uid="{00000000-0005-0000-0000-0000862E0000}"/>
    <cellStyle name="Normal 12 3 2 4 2 2 3" xfId="12305" xr:uid="{00000000-0005-0000-0000-0000872E0000}"/>
    <cellStyle name="Normal 12 3 2 4 2 2 4" xfId="12306" xr:uid="{00000000-0005-0000-0000-0000882E0000}"/>
    <cellStyle name="Normal 12 3 2 4 2 2 5" xfId="12307" xr:uid="{00000000-0005-0000-0000-0000892E0000}"/>
    <cellStyle name="Normal 12 3 2 4 2 3" xfId="12308" xr:uid="{00000000-0005-0000-0000-00008A2E0000}"/>
    <cellStyle name="Normal 12 3 2 4 2 4" xfId="12309" xr:uid="{00000000-0005-0000-0000-00008B2E0000}"/>
    <cellStyle name="Normal 12 3 2 4 2 5" xfId="12310" xr:uid="{00000000-0005-0000-0000-00008C2E0000}"/>
    <cellStyle name="Normal 12 3 2 4 2 6" xfId="12311" xr:uid="{00000000-0005-0000-0000-00008D2E0000}"/>
    <cellStyle name="Normal 12 3 2 4 2 7" xfId="12312" xr:uid="{00000000-0005-0000-0000-00008E2E0000}"/>
    <cellStyle name="Normal 12 3 2 4 2 8" xfId="12313" xr:uid="{00000000-0005-0000-0000-00008F2E0000}"/>
    <cellStyle name="Normal 12 3 2 4 3" xfId="12314" xr:uid="{00000000-0005-0000-0000-0000902E0000}"/>
    <cellStyle name="Normal 12 3 2 4 3 2" xfId="12315" xr:uid="{00000000-0005-0000-0000-0000912E0000}"/>
    <cellStyle name="Normal 12 3 2 4 3 2 2" xfId="12316" xr:uid="{00000000-0005-0000-0000-0000922E0000}"/>
    <cellStyle name="Normal 12 3 2 4 3 2 3" xfId="12317" xr:uid="{00000000-0005-0000-0000-0000932E0000}"/>
    <cellStyle name="Normal 12 3 2 4 3 2 4" xfId="12318" xr:uid="{00000000-0005-0000-0000-0000942E0000}"/>
    <cellStyle name="Normal 12 3 2 4 3 2 5" xfId="12319" xr:uid="{00000000-0005-0000-0000-0000952E0000}"/>
    <cellStyle name="Normal 12 3 2 4 3 3" xfId="12320" xr:uid="{00000000-0005-0000-0000-0000962E0000}"/>
    <cellStyle name="Normal 12 3 2 4 3 4" xfId="12321" xr:uid="{00000000-0005-0000-0000-0000972E0000}"/>
    <cellStyle name="Normal 12 3 2 4 3 5" xfId="12322" xr:uid="{00000000-0005-0000-0000-0000982E0000}"/>
    <cellStyle name="Normal 12 3 2 4 3 6" xfId="12323" xr:uid="{00000000-0005-0000-0000-0000992E0000}"/>
    <cellStyle name="Normal 12 3 2 4 3 7" xfId="12324" xr:uid="{00000000-0005-0000-0000-00009A2E0000}"/>
    <cellStyle name="Normal 12 3 2 4 3 8" xfId="12325" xr:uid="{00000000-0005-0000-0000-00009B2E0000}"/>
    <cellStyle name="Normal 12 3 2 4 4" xfId="12326" xr:uid="{00000000-0005-0000-0000-00009C2E0000}"/>
    <cellStyle name="Normal 12 3 2 4 4 2" xfId="12327" xr:uid="{00000000-0005-0000-0000-00009D2E0000}"/>
    <cellStyle name="Normal 12 3 2 4 4 3" xfId="12328" xr:uid="{00000000-0005-0000-0000-00009E2E0000}"/>
    <cellStyle name="Normal 12 3 2 4 4 4" xfId="12329" xr:uid="{00000000-0005-0000-0000-00009F2E0000}"/>
    <cellStyle name="Normal 12 3 2 4 4 5" xfId="12330" xr:uid="{00000000-0005-0000-0000-0000A02E0000}"/>
    <cellStyle name="Normal 12 3 2 4 5" xfId="12331" xr:uid="{00000000-0005-0000-0000-0000A12E0000}"/>
    <cellStyle name="Normal 12 3 2 4 6" xfId="12332" xr:uid="{00000000-0005-0000-0000-0000A22E0000}"/>
    <cellStyle name="Normal 12 3 2 4 7" xfId="12333" xr:uid="{00000000-0005-0000-0000-0000A32E0000}"/>
    <cellStyle name="Normal 12 3 2 4 8" xfId="12334" xr:uid="{00000000-0005-0000-0000-0000A42E0000}"/>
    <cellStyle name="Normal 12 3 2 4 9" xfId="12335" xr:uid="{00000000-0005-0000-0000-0000A52E0000}"/>
    <cellStyle name="Normal 12 3 2 5" xfId="12336" xr:uid="{00000000-0005-0000-0000-0000A62E0000}"/>
    <cellStyle name="Normal 12 3 2 5 2" xfId="12337" xr:uid="{00000000-0005-0000-0000-0000A72E0000}"/>
    <cellStyle name="Normal 12 3 2 5 2 2" xfId="12338" xr:uid="{00000000-0005-0000-0000-0000A82E0000}"/>
    <cellStyle name="Normal 12 3 2 5 2 3" xfId="12339" xr:uid="{00000000-0005-0000-0000-0000A92E0000}"/>
    <cellStyle name="Normal 12 3 2 5 2 4" xfId="12340" xr:uid="{00000000-0005-0000-0000-0000AA2E0000}"/>
    <cellStyle name="Normal 12 3 2 5 2 5" xfId="12341" xr:uid="{00000000-0005-0000-0000-0000AB2E0000}"/>
    <cellStyle name="Normal 12 3 2 5 3" xfId="12342" xr:uid="{00000000-0005-0000-0000-0000AC2E0000}"/>
    <cellStyle name="Normal 12 3 2 5 4" xfId="12343" xr:uid="{00000000-0005-0000-0000-0000AD2E0000}"/>
    <cellStyle name="Normal 12 3 2 5 5" xfId="12344" xr:uid="{00000000-0005-0000-0000-0000AE2E0000}"/>
    <cellStyle name="Normal 12 3 2 5 6" xfId="12345" xr:uid="{00000000-0005-0000-0000-0000AF2E0000}"/>
    <cellStyle name="Normal 12 3 2 5 7" xfId="12346" xr:uid="{00000000-0005-0000-0000-0000B02E0000}"/>
    <cellStyle name="Normal 12 3 2 5 8" xfId="12347" xr:uid="{00000000-0005-0000-0000-0000B12E0000}"/>
    <cellStyle name="Normal 12 3 2 6" xfId="12348" xr:uid="{00000000-0005-0000-0000-0000B22E0000}"/>
    <cellStyle name="Normal 12 3 2 6 2" xfId="12349" xr:uid="{00000000-0005-0000-0000-0000B32E0000}"/>
    <cellStyle name="Normal 12 3 2 6 2 2" xfId="12350" xr:uid="{00000000-0005-0000-0000-0000B42E0000}"/>
    <cellStyle name="Normal 12 3 2 6 2 3" xfId="12351" xr:uid="{00000000-0005-0000-0000-0000B52E0000}"/>
    <cellStyle name="Normal 12 3 2 6 2 4" xfId="12352" xr:uid="{00000000-0005-0000-0000-0000B62E0000}"/>
    <cellStyle name="Normal 12 3 2 6 2 5" xfId="12353" xr:uid="{00000000-0005-0000-0000-0000B72E0000}"/>
    <cellStyle name="Normal 12 3 2 6 3" xfId="12354" xr:uid="{00000000-0005-0000-0000-0000B82E0000}"/>
    <cellStyle name="Normal 12 3 2 6 4" xfId="12355" xr:uid="{00000000-0005-0000-0000-0000B92E0000}"/>
    <cellStyle name="Normal 12 3 2 6 5" xfId="12356" xr:uid="{00000000-0005-0000-0000-0000BA2E0000}"/>
    <cellStyle name="Normal 12 3 2 6 6" xfId="12357" xr:uid="{00000000-0005-0000-0000-0000BB2E0000}"/>
    <cellStyle name="Normal 12 3 2 6 7" xfId="12358" xr:uid="{00000000-0005-0000-0000-0000BC2E0000}"/>
    <cellStyle name="Normal 12 3 2 6 8" xfId="12359" xr:uid="{00000000-0005-0000-0000-0000BD2E0000}"/>
    <cellStyle name="Normal 12 3 2 7" xfId="12360" xr:uid="{00000000-0005-0000-0000-0000BE2E0000}"/>
    <cellStyle name="Normal 12 3 2 7 2" xfId="12361" xr:uid="{00000000-0005-0000-0000-0000BF2E0000}"/>
    <cellStyle name="Normal 12 3 2 7 3" xfId="12362" xr:uid="{00000000-0005-0000-0000-0000C02E0000}"/>
    <cellStyle name="Normal 12 3 2 7 4" xfId="12363" xr:uid="{00000000-0005-0000-0000-0000C12E0000}"/>
    <cellStyle name="Normal 12 3 2 7 5" xfId="12364" xr:uid="{00000000-0005-0000-0000-0000C22E0000}"/>
    <cellStyle name="Normal 12 3 2 8" xfId="12365" xr:uid="{00000000-0005-0000-0000-0000C32E0000}"/>
    <cellStyle name="Normal 12 3 2 9" xfId="12366" xr:uid="{00000000-0005-0000-0000-0000C42E0000}"/>
    <cellStyle name="Normal 12 3 20" xfId="12367" xr:uid="{00000000-0005-0000-0000-0000C52E0000}"/>
    <cellStyle name="Normal 12 3 3" xfId="12368" xr:uid="{00000000-0005-0000-0000-0000C62E0000}"/>
    <cellStyle name="Normal 12 3 3 10" xfId="12369" xr:uid="{00000000-0005-0000-0000-0000C72E0000}"/>
    <cellStyle name="Normal 12 3 3 11" xfId="12370" xr:uid="{00000000-0005-0000-0000-0000C82E0000}"/>
    <cellStyle name="Normal 12 3 3 12" xfId="12371" xr:uid="{00000000-0005-0000-0000-0000C92E0000}"/>
    <cellStyle name="Normal 12 3 3 13" xfId="12372" xr:uid="{00000000-0005-0000-0000-0000CA2E0000}"/>
    <cellStyle name="Normal 12 3 3 2" xfId="12373" xr:uid="{00000000-0005-0000-0000-0000CB2E0000}"/>
    <cellStyle name="Normal 12 3 3 2 10" xfId="12374" xr:uid="{00000000-0005-0000-0000-0000CC2E0000}"/>
    <cellStyle name="Normal 12 3 3 2 11" xfId="12375" xr:uid="{00000000-0005-0000-0000-0000CD2E0000}"/>
    <cellStyle name="Normal 12 3 3 2 2" xfId="12376" xr:uid="{00000000-0005-0000-0000-0000CE2E0000}"/>
    <cellStyle name="Normal 12 3 3 2 2 10" xfId="12377" xr:uid="{00000000-0005-0000-0000-0000CF2E0000}"/>
    <cellStyle name="Normal 12 3 3 2 2 2" xfId="12378" xr:uid="{00000000-0005-0000-0000-0000D02E0000}"/>
    <cellStyle name="Normal 12 3 3 2 2 2 2" xfId="12379" xr:uid="{00000000-0005-0000-0000-0000D12E0000}"/>
    <cellStyle name="Normal 12 3 3 2 2 2 2 2" xfId="12380" xr:uid="{00000000-0005-0000-0000-0000D22E0000}"/>
    <cellStyle name="Normal 12 3 3 2 2 2 2 3" xfId="12381" xr:uid="{00000000-0005-0000-0000-0000D32E0000}"/>
    <cellStyle name="Normal 12 3 3 2 2 2 2 4" xfId="12382" xr:uid="{00000000-0005-0000-0000-0000D42E0000}"/>
    <cellStyle name="Normal 12 3 3 2 2 2 2 5" xfId="12383" xr:uid="{00000000-0005-0000-0000-0000D52E0000}"/>
    <cellStyle name="Normal 12 3 3 2 2 2 3" xfId="12384" xr:uid="{00000000-0005-0000-0000-0000D62E0000}"/>
    <cellStyle name="Normal 12 3 3 2 2 2 4" xfId="12385" xr:uid="{00000000-0005-0000-0000-0000D72E0000}"/>
    <cellStyle name="Normal 12 3 3 2 2 2 5" xfId="12386" xr:uid="{00000000-0005-0000-0000-0000D82E0000}"/>
    <cellStyle name="Normal 12 3 3 2 2 2 6" xfId="12387" xr:uid="{00000000-0005-0000-0000-0000D92E0000}"/>
    <cellStyle name="Normal 12 3 3 2 2 2 7" xfId="12388" xr:uid="{00000000-0005-0000-0000-0000DA2E0000}"/>
    <cellStyle name="Normal 12 3 3 2 2 2 8" xfId="12389" xr:uid="{00000000-0005-0000-0000-0000DB2E0000}"/>
    <cellStyle name="Normal 12 3 3 2 2 3" xfId="12390" xr:uid="{00000000-0005-0000-0000-0000DC2E0000}"/>
    <cellStyle name="Normal 12 3 3 2 2 3 2" xfId="12391" xr:uid="{00000000-0005-0000-0000-0000DD2E0000}"/>
    <cellStyle name="Normal 12 3 3 2 2 3 2 2" xfId="12392" xr:uid="{00000000-0005-0000-0000-0000DE2E0000}"/>
    <cellStyle name="Normal 12 3 3 2 2 3 2 3" xfId="12393" xr:uid="{00000000-0005-0000-0000-0000DF2E0000}"/>
    <cellStyle name="Normal 12 3 3 2 2 3 2 4" xfId="12394" xr:uid="{00000000-0005-0000-0000-0000E02E0000}"/>
    <cellStyle name="Normal 12 3 3 2 2 3 2 5" xfId="12395" xr:uid="{00000000-0005-0000-0000-0000E12E0000}"/>
    <cellStyle name="Normal 12 3 3 2 2 3 3" xfId="12396" xr:uid="{00000000-0005-0000-0000-0000E22E0000}"/>
    <cellStyle name="Normal 12 3 3 2 2 3 4" xfId="12397" xr:uid="{00000000-0005-0000-0000-0000E32E0000}"/>
    <cellStyle name="Normal 12 3 3 2 2 3 5" xfId="12398" xr:uid="{00000000-0005-0000-0000-0000E42E0000}"/>
    <cellStyle name="Normal 12 3 3 2 2 3 6" xfId="12399" xr:uid="{00000000-0005-0000-0000-0000E52E0000}"/>
    <cellStyle name="Normal 12 3 3 2 2 3 7" xfId="12400" xr:uid="{00000000-0005-0000-0000-0000E62E0000}"/>
    <cellStyle name="Normal 12 3 3 2 2 3 8" xfId="12401" xr:uid="{00000000-0005-0000-0000-0000E72E0000}"/>
    <cellStyle name="Normal 12 3 3 2 2 4" xfId="12402" xr:uid="{00000000-0005-0000-0000-0000E82E0000}"/>
    <cellStyle name="Normal 12 3 3 2 2 4 2" xfId="12403" xr:uid="{00000000-0005-0000-0000-0000E92E0000}"/>
    <cellStyle name="Normal 12 3 3 2 2 4 3" xfId="12404" xr:uid="{00000000-0005-0000-0000-0000EA2E0000}"/>
    <cellStyle name="Normal 12 3 3 2 2 4 4" xfId="12405" xr:uid="{00000000-0005-0000-0000-0000EB2E0000}"/>
    <cellStyle name="Normal 12 3 3 2 2 4 5" xfId="12406" xr:uid="{00000000-0005-0000-0000-0000EC2E0000}"/>
    <cellStyle name="Normal 12 3 3 2 2 5" xfId="12407" xr:uid="{00000000-0005-0000-0000-0000ED2E0000}"/>
    <cellStyle name="Normal 12 3 3 2 2 6" xfId="12408" xr:uid="{00000000-0005-0000-0000-0000EE2E0000}"/>
    <cellStyle name="Normal 12 3 3 2 2 7" xfId="12409" xr:uid="{00000000-0005-0000-0000-0000EF2E0000}"/>
    <cellStyle name="Normal 12 3 3 2 2 8" xfId="12410" xr:uid="{00000000-0005-0000-0000-0000F02E0000}"/>
    <cellStyle name="Normal 12 3 3 2 2 9" xfId="12411" xr:uid="{00000000-0005-0000-0000-0000F12E0000}"/>
    <cellStyle name="Normal 12 3 3 2 3" xfId="12412" xr:uid="{00000000-0005-0000-0000-0000F22E0000}"/>
    <cellStyle name="Normal 12 3 3 2 3 2" xfId="12413" xr:uid="{00000000-0005-0000-0000-0000F32E0000}"/>
    <cellStyle name="Normal 12 3 3 2 3 2 2" xfId="12414" xr:uid="{00000000-0005-0000-0000-0000F42E0000}"/>
    <cellStyle name="Normal 12 3 3 2 3 2 3" xfId="12415" xr:uid="{00000000-0005-0000-0000-0000F52E0000}"/>
    <cellStyle name="Normal 12 3 3 2 3 2 4" xfId="12416" xr:uid="{00000000-0005-0000-0000-0000F62E0000}"/>
    <cellStyle name="Normal 12 3 3 2 3 2 5" xfId="12417" xr:uid="{00000000-0005-0000-0000-0000F72E0000}"/>
    <cellStyle name="Normal 12 3 3 2 3 3" xfId="12418" xr:uid="{00000000-0005-0000-0000-0000F82E0000}"/>
    <cellStyle name="Normal 12 3 3 2 3 4" xfId="12419" xr:uid="{00000000-0005-0000-0000-0000F92E0000}"/>
    <cellStyle name="Normal 12 3 3 2 3 5" xfId="12420" xr:uid="{00000000-0005-0000-0000-0000FA2E0000}"/>
    <cellStyle name="Normal 12 3 3 2 3 6" xfId="12421" xr:uid="{00000000-0005-0000-0000-0000FB2E0000}"/>
    <cellStyle name="Normal 12 3 3 2 3 7" xfId="12422" xr:uid="{00000000-0005-0000-0000-0000FC2E0000}"/>
    <cellStyle name="Normal 12 3 3 2 3 8" xfId="12423" xr:uid="{00000000-0005-0000-0000-0000FD2E0000}"/>
    <cellStyle name="Normal 12 3 3 2 4" xfId="12424" xr:uid="{00000000-0005-0000-0000-0000FE2E0000}"/>
    <cellStyle name="Normal 12 3 3 2 4 2" xfId="12425" xr:uid="{00000000-0005-0000-0000-0000FF2E0000}"/>
    <cellStyle name="Normal 12 3 3 2 4 2 2" xfId="12426" xr:uid="{00000000-0005-0000-0000-0000002F0000}"/>
    <cellStyle name="Normal 12 3 3 2 4 2 3" xfId="12427" xr:uid="{00000000-0005-0000-0000-0000012F0000}"/>
    <cellStyle name="Normal 12 3 3 2 4 2 4" xfId="12428" xr:uid="{00000000-0005-0000-0000-0000022F0000}"/>
    <cellStyle name="Normal 12 3 3 2 4 2 5" xfId="12429" xr:uid="{00000000-0005-0000-0000-0000032F0000}"/>
    <cellStyle name="Normal 12 3 3 2 4 3" xfId="12430" xr:uid="{00000000-0005-0000-0000-0000042F0000}"/>
    <cellStyle name="Normal 12 3 3 2 4 4" xfId="12431" xr:uid="{00000000-0005-0000-0000-0000052F0000}"/>
    <cellStyle name="Normal 12 3 3 2 4 5" xfId="12432" xr:uid="{00000000-0005-0000-0000-0000062F0000}"/>
    <cellStyle name="Normal 12 3 3 2 4 6" xfId="12433" xr:uid="{00000000-0005-0000-0000-0000072F0000}"/>
    <cellStyle name="Normal 12 3 3 2 4 7" xfId="12434" xr:uid="{00000000-0005-0000-0000-0000082F0000}"/>
    <cellStyle name="Normal 12 3 3 2 4 8" xfId="12435" xr:uid="{00000000-0005-0000-0000-0000092F0000}"/>
    <cellStyle name="Normal 12 3 3 2 5" xfId="12436" xr:uid="{00000000-0005-0000-0000-00000A2F0000}"/>
    <cellStyle name="Normal 12 3 3 2 5 2" xfId="12437" xr:uid="{00000000-0005-0000-0000-00000B2F0000}"/>
    <cellStyle name="Normal 12 3 3 2 5 3" xfId="12438" xr:uid="{00000000-0005-0000-0000-00000C2F0000}"/>
    <cellStyle name="Normal 12 3 3 2 5 4" xfId="12439" xr:uid="{00000000-0005-0000-0000-00000D2F0000}"/>
    <cellStyle name="Normal 12 3 3 2 5 5" xfId="12440" xr:uid="{00000000-0005-0000-0000-00000E2F0000}"/>
    <cellStyle name="Normal 12 3 3 2 6" xfId="12441" xr:uid="{00000000-0005-0000-0000-00000F2F0000}"/>
    <cellStyle name="Normal 12 3 3 2 7" xfId="12442" xr:uid="{00000000-0005-0000-0000-0000102F0000}"/>
    <cellStyle name="Normal 12 3 3 2 8" xfId="12443" xr:uid="{00000000-0005-0000-0000-0000112F0000}"/>
    <cellStyle name="Normal 12 3 3 2 9" xfId="12444" xr:uid="{00000000-0005-0000-0000-0000122F0000}"/>
    <cellStyle name="Normal 12 3 3 3" xfId="12445" xr:uid="{00000000-0005-0000-0000-0000132F0000}"/>
    <cellStyle name="Normal 12 3 3 3 10" xfId="12446" xr:uid="{00000000-0005-0000-0000-0000142F0000}"/>
    <cellStyle name="Normal 12 3 3 3 11" xfId="12447" xr:uid="{00000000-0005-0000-0000-0000152F0000}"/>
    <cellStyle name="Normal 12 3 3 3 2" xfId="12448" xr:uid="{00000000-0005-0000-0000-0000162F0000}"/>
    <cellStyle name="Normal 12 3 3 3 2 10" xfId="12449" xr:uid="{00000000-0005-0000-0000-0000172F0000}"/>
    <cellStyle name="Normal 12 3 3 3 2 2" xfId="12450" xr:uid="{00000000-0005-0000-0000-0000182F0000}"/>
    <cellStyle name="Normal 12 3 3 3 2 2 2" xfId="12451" xr:uid="{00000000-0005-0000-0000-0000192F0000}"/>
    <cellStyle name="Normal 12 3 3 3 2 2 2 2" xfId="12452" xr:uid="{00000000-0005-0000-0000-00001A2F0000}"/>
    <cellStyle name="Normal 12 3 3 3 2 2 2 3" xfId="12453" xr:uid="{00000000-0005-0000-0000-00001B2F0000}"/>
    <cellStyle name="Normal 12 3 3 3 2 2 2 4" xfId="12454" xr:uid="{00000000-0005-0000-0000-00001C2F0000}"/>
    <cellStyle name="Normal 12 3 3 3 2 2 2 5" xfId="12455" xr:uid="{00000000-0005-0000-0000-00001D2F0000}"/>
    <cellStyle name="Normal 12 3 3 3 2 2 3" xfId="12456" xr:uid="{00000000-0005-0000-0000-00001E2F0000}"/>
    <cellStyle name="Normal 12 3 3 3 2 2 4" xfId="12457" xr:uid="{00000000-0005-0000-0000-00001F2F0000}"/>
    <cellStyle name="Normal 12 3 3 3 2 2 5" xfId="12458" xr:uid="{00000000-0005-0000-0000-0000202F0000}"/>
    <cellStyle name="Normal 12 3 3 3 2 2 6" xfId="12459" xr:uid="{00000000-0005-0000-0000-0000212F0000}"/>
    <cellStyle name="Normal 12 3 3 3 2 2 7" xfId="12460" xr:uid="{00000000-0005-0000-0000-0000222F0000}"/>
    <cellStyle name="Normal 12 3 3 3 2 2 8" xfId="12461" xr:uid="{00000000-0005-0000-0000-0000232F0000}"/>
    <cellStyle name="Normal 12 3 3 3 2 3" xfId="12462" xr:uid="{00000000-0005-0000-0000-0000242F0000}"/>
    <cellStyle name="Normal 12 3 3 3 2 3 2" xfId="12463" xr:uid="{00000000-0005-0000-0000-0000252F0000}"/>
    <cellStyle name="Normal 12 3 3 3 2 3 2 2" xfId="12464" xr:uid="{00000000-0005-0000-0000-0000262F0000}"/>
    <cellStyle name="Normal 12 3 3 3 2 3 2 3" xfId="12465" xr:uid="{00000000-0005-0000-0000-0000272F0000}"/>
    <cellStyle name="Normal 12 3 3 3 2 3 2 4" xfId="12466" xr:uid="{00000000-0005-0000-0000-0000282F0000}"/>
    <cellStyle name="Normal 12 3 3 3 2 3 2 5" xfId="12467" xr:uid="{00000000-0005-0000-0000-0000292F0000}"/>
    <cellStyle name="Normal 12 3 3 3 2 3 3" xfId="12468" xr:uid="{00000000-0005-0000-0000-00002A2F0000}"/>
    <cellStyle name="Normal 12 3 3 3 2 3 4" xfId="12469" xr:uid="{00000000-0005-0000-0000-00002B2F0000}"/>
    <cellStyle name="Normal 12 3 3 3 2 3 5" xfId="12470" xr:uid="{00000000-0005-0000-0000-00002C2F0000}"/>
    <cellStyle name="Normal 12 3 3 3 2 3 6" xfId="12471" xr:uid="{00000000-0005-0000-0000-00002D2F0000}"/>
    <cellStyle name="Normal 12 3 3 3 2 3 7" xfId="12472" xr:uid="{00000000-0005-0000-0000-00002E2F0000}"/>
    <cellStyle name="Normal 12 3 3 3 2 3 8" xfId="12473" xr:uid="{00000000-0005-0000-0000-00002F2F0000}"/>
    <cellStyle name="Normal 12 3 3 3 2 4" xfId="12474" xr:uid="{00000000-0005-0000-0000-0000302F0000}"/>
    <cellStyle name="Normal 12 3 3 3 2 4 2" xfId="12475" xr:uid="{00000000-0005-0000-0000-0000312F0000}"/>
    <cellStyle name="Normal 12 3 3 3 2 4 3" xfId="12476" xr:uid="{00000000-0005-0000-0000-0000322F0000}"/>
    <cellStyle name="Normal 12 3 3 3 2 4 4" xfId="12477" xr:uid="{00000000-0005-0000-0000-0000332F0000}"/>
    <cellStyle name="Normal 12 3 3 3 2 4 5" xfId="12478" xr:uid="{00000000-0005-0000-0000-0000342F0000}"/>
    <cellStyle name="Normal 12 3 3 3 2 5" xfId="12479" xr:uid="{00000000-0005-0000-0000-0000352F0000}"/>
    <cellStyle name="Normal 12 3 3 3 2 6" xfId="12480" xr:uid="{00000000-0005-0000-0000-0000362F0000}"/>
    <cellStyle name="Normal 12 3 3 3 2 7" xfId="12481" xr:uid="{00000000-0005-0000-0000-0000372F0000}"/>
    <cellStyle name="Normal 12 3 3 3 2 8" xfId="12482" xr:uid="{00000000-0005-0000-0000-0000382F0000}"/>
    <cellStyle name="Normal 12 3 3 3 2 9" xfId="12483" xr:uid="{00000000-0005-0000-0000-0000392F0000}"/>
    <cellStyle name="Normal 12 3 3 3 3" xfId="12484" xr:uid="{00000000-0005-0000-0000-00003A2F0000}"/>
    <cellStyle name="Normal 12 3 3 3 3 2" xfId="12485" xr:uid="{00000000-0005-0000-0000-00003B2F0000}"/>
    <cellStyle name="Normal 12 3 3 3 3 2 2" xfId="12486" xr:uid="{00000000-0005-0000-0000-00003C2F0000}"/>
    <cellStyle name="Normal 12 3 3 3 3 2 3" xfId="12487" xr:uid="{00000000-0005-0000-0000-00003D2F0000}"/>
    <cellStyle name="Normal 12 3 3 3 3 2 4" xfId="12488" xr:uid="{00000000-0005-0000-0000-00003E2F0000}"/>
    <cellStyle name="Normal 12 3 3 3 3 2 5" xfId="12489" xr:uid="{00000000-0005-0000-0000-00003F2F0000}"/>
    <cellStyle name="Normal 12 3 3 3 3 3" xfId="12490" xr:uid="{00000000-0005-0000-0000-0000402F0000}"/>
    <cellStyle name="Normal 12 3 3 3 3 4" xfId="12491" xr:uid="{00000000-0005-0000-0000-0000412F0000}"/>
    <cellStyle name="Normal 12 3 3 3 3 5" xfId="12492" xr:uid="{00000000-0005-0000-0000-0000422F0000}"/>
    <cellStyle name="Normal 12 3 3 3 3 6" xfId="12493" xr:uid="{00000000-0005-0000-0000-0000432F0000}"/>
    <cellStyle name="Normal 12 3 3 3 3 7" xfId="12494" xr:uid="{00000000-0005-0000-0000-0000442F0000}"/>
    <cellStyle name="Normal 12 3 3 3 3 8" xfId="12495" xr:uid="{00000000-0005-0000-0000-0000452F0000}"/>
    <cellStyle name="Normal 12 3 3 3 4" xfId="12496" xr:uid="{00000000-0005-0000-0000-0000462F0000}"/>
    <cellStyle name="Normal 12 3 3 3 4 2" xfId="12497" xr:uid="{00000000-0005-0000-0000-0000472F0000}"/>
    <cellStyle name="Normal 12 3 3 3 4 2 2" xfId="12498" xr:uid="{00000000-0005-0000-0000-0000482F0000}"/>
    <cellStyle name="Normal 12 3 3 3 4 2 3" xfId="12499" xr:uid="{00000000-0005-0000-0000-0000492F0000}"/>
    <cellStyle name="Normal 12 3 3 3 4 2 4" xfId="12500" xr:uid="{00000000-0005-0000-0000-00004A2F0000}"/>
    <cellStyle name="Normal 12 3 3 3 4 2 5" xfId="12501" xr:uid="{00000000-0005-0000-0000-00004B2F0000}"/>
    <cellStyle name="Normal 12 3 3 3 4 3" xfId="12502" xr:uid="{00000000-0005-0000-0000-00004C2F0000}"/>
    <cellStyle name="Normal 12 3 3 3 4 4" xfId="12503" xr:uid="{00000000-0005-0000-0000-00004D2F0000}"/>
    <cellStyle name="Normal 12 3 3 3 4 5" xfId="12504" xr:uid="{00000000-0005-0000-0000-00004E2F0000}"/>
    <cellStyle name="Normal 12 3 3 3 4 6" xfId="12505" xr:uid="{00000000-0005-0000-0000-00004F2F0000}"/>
    <cellStyle name="Normal 12 3 3 3 4 7" xfId="12506" xr:uid="{00000000-0005-0000-0000-0000502F0000}"/>
    <cellStyle name="Normal 12 3 3 3 4 8" xfId="12507" xr:uid="{00000000-0005-0000-0000-0000512F0000}"/>
    <cellStyle name="Normal 12 3 3 3 5" xfId="12508" xr:uid="{00000000-0005-0000-0000-0000522F0000}"/>
    <cellStyle name="Normal 12 3 3 3 5 2" xfId="12509" xr:uid="{00000000-0005-0000-0000-0000532F0000}"/>
    <cellStyle name="Normal 12 3 3 3 5 3" xfId="12510" xr:uid="{00000000-0005-0000-0000-0000542F0000}"/>
    <cellStyle name="Normal 12 3 3 3 5 4" xfId="12511" xr:uid="{00000000-0005-0000-0000-0000552F0000}"/>
    <cellStyle name="Normal 12 3 3 3 5 5" xfId="12512" xr:uid="{00000000-0005-0000-0000-0000562F0000}"/>
    <cellStyle name="Normal 12 3 3 3 6" xfId="12513" xr:uid="{00000000-0005-0000-0000-0000572F0000}"/>
    <cellStyle name="Normal 12 3 3 3 7" xfId="12514" xr:uid="{00000000-0005-0000-0000-0000582F0000}"/>
    <cellStyle name="Normal 12 3 3 3 8" xfId="12515" xr:uid="{00000000-0005-0000-0000-0000592F0000}"/>
    <cellStyle name="Normal 12 3 3 3 9" xfId="12516" xr:uid="{00000000-0005-0000-0000-00005A2F0000}"/>
    <cellStyle name="Normal 12 3 3 4" xfId="12517" xr:uid="{00000000-0005-0000-0000-00005B2F0000}"/>
    <cellStyle name="Normal 12 3 3 4 10" xfId="12518" xr:uid="{00000000-0005-0000-0000-00005C2F0000}"/>
    <cellStyle name="Normal 12 3 3 4 2" xfId="12519" xr:uid="{00000000-0005-0000-0000-00005D2F0000}"/>
    <cellStyle name="Normal 12 3 3 4 2 2" xfId="12520" xr:uid="{00000000-0005-0000-0000-00005E2F0000}"/>
    <cellStyle name="Normal 12 3 3 4 2 2 2" xfId="12521" xr:uid="{00000000-0005-0000-0000-00005F2F0000}"/>
    <cellStyle name="Normal 12 3 3 4 2 2 3" xfId="12522" xr:uid="{00000000-0005-0000-0000-0000602F0000}"/>
    <cellStyle name="Normal 12 3 3 4 2 2 4" xfId="12523" xr:uid="{00000000-0005-0000-0000-0000612F0000}"/>
    <cellStyle name="Normal 12 3 3 4 2 2 5" xfId="12524" xr:uid="{00000000-0005-0000-0000-0000622F0000}"/>
    <cellStyle name="Normal 12 3 3 4 2 3" xfId="12525" xr:uid="{00000000-0005-0000-0000-0000632F0000}"/>
    <cellStyle name="Normal 12 3 3 4 2 4" xfId="12526" xr:uid="{00000000-0005-0000-0000-0000642F0000}"/>
    <cellStyle name="Normal 12 3 3 4 2 5" xfId="12527" xr:uid="{00000000-0005-0000-0000-0000652F0000}"/>
    <cellStyle name="Normal 12 3 3 4 2 6" xfId="12528" xr:uid="{00000000-0005-0000-0000-0000662F0000}"/>
    <cellStyle name="Normal 12 3 3 4 2 7" xfId="12529" xr:uid="{00000000-0005-0000-0000-0000672F0000}"/>
    <cellStyle name="Normal 12 3 3 4 2 8" xfId="12530" xr:uid="{00000000-0005-0000-0000-0000682F0000}"/>
    <cellStyle name="Normal 12 3 3 4 3" xfId="12531" xr:uid="{00000000-0005-0000-0000-0000692F0000}"/>
    <cellStyle name="Normal 12 3 3 4 3 2" xfId="12532" xr:uid="{00000000-0005-0000-0000-00006A2F0000}"/>
    <cellStyle name="Normal 12 3 3 4 3 2 2" xfId="12533" xr:uid="{00000000-0005-0000-0000-00006B2F0000}"/>
    <cellStyle name="Normal 12 3 3 4 3 2 3" xfId="12534" xr:uid="{00000000-0005-0000-0000-00006C2F0000}"/>
    <cellStyle name="Normal 12 3 3 4 3 2 4" xfId="12535" xr:uid="{00000000-0005-0000-0000-00006D2F0000}"/>
    <cellStyle name="Normal 12 3 3 4 3 2 5" xfId="12536" xr:uid="{00000000-0005-0000-0000-00006E2F0000}"/>
    <cellStyle name="Normal 12 3 3 4 3 3" xfId="12537" xr:uid="{00000000-0005-0000-0000-00006F2F0000}"/>
    <cellStyle name="Normal 12 3 3 4 3 4" xfId="12538" xr:uid="{00000000-0005-0000-0000-0000702F0000}"/>
    <cellStyle name="Normal 12 3 3 4 3 5" xfId="12539" xr:uid="{00000000-0005-0000-0000-0000712F0000}"/>
    <cellStyle name="Normal 12 3 3 4 3 6" xfId="12540" xr:uid="{00000000-0005-0000-0000-0000722F0000}"/>
    <cellStyle name="Normal 12 3 3 4 3 7" xfId="12541" xr:uid="{00000000-0005-0000-0000-0000732F0000}"/>
    <cellStyle name="Normal 12 3 3 4 3 8" xfId="12542" xr:uid="{00000000-0005-0000-0000-0000742F0000}"/>
    <cellStyle name="Normal 12 3 3 4 4" xfId="12543" xr:uid="{00000000-0005-0000-0000-0000752F0000}"/>
    <cellStyle name="Normal 12 3 3 4 4 2" xfId="12544" xr:uid="{00000000-0005-0000-0000-0000762F0000}"/>
    <cellStyle name="Normal 12 3 3 4 4 3" xfId="12545" xr:uid="{00000000-0005-0000-0000-0000772F0000}"/>
    <cellStyle name="Normal 12 3 3 4 4 4" xfId="12546" xr:uid="{00000000-0005-0000-0000-0000782F0000}"/>
    <cellStyle name="Normal 12 3 3 4 4 5" xfId="12547" xr:uid="{00000000-0005-0000-0000-0000792F0000}"/>
    <cellStyle name="Normal 12 3 3 4 5" xfId="12548" xr:uid="{00000000-0005-0000-0000-00007A2F0000}"/>
    <cellStyle name="Normal 12 3 3 4 6" xfId="12549" xr:uid="{00000000-0005-0000-0000-00007B2F0000}"/>
    <cellStyle name="Normal 12 3 3 4 7" xfId="12550" xr:uid="{00000000-0005-0000-0000-00007C2F0000}"/>
    <cellStyle name="Normal 12 3 3 4 8" xfId="12551" xr:uid="{00000000-0005-0000-0000-00007D2F0000}"/>
    <cellStyle name="Normal 12 3 3 4 9" xfId="12552" xr:uid="{00000000-0005-0000-0000-00007E2F0000}"/>
    <cellStyle name="Normal 12 3 3 5" xfId="12553" xr:uid="{00000000-0005-0000-0000-00007F2F0000}"/>
    <cellStyle name="Normal 12 3 3 5 2" xfId="12554" xr:uid="{00000000-0005-0000-0000-0000802F0000}"/>
    <cellStyle name="Normal 12 3 3 5 2 2" xfId="12555" xr:uid="{00000000-0005-0000-0000-0000812F0000}"/>
    <cellStyle name="Normal 12 3 3 5 2 3" xfId="12556" xr:uid="{00000000-0005-0000-0000-0000822F0000}"/>
    <cellStyle name="Normal 12 3 3 5 2 4" xfId="12557" xr:uid="{00000000-0005-0000-0000-0000832F0000}"/>
    <cellStyle name="Normal 12 3 3 5 2 5" xfId="12558" xr:uid="{00000000-0005-0000-0000-0000842F0000}"/>
    <cellStyle name="Normal 12 3 3 5 3" xfId="12559" xr:uid="{00000000-0005-0000-0000-0000852F0000}"/>
    <cellStyle name="Normal 12 3 3 5 4" xfId="12560" xr:uid="{00000000-0005-0000-0000-0000862F0000}"/>
    <cellStyle name="Normal 12 3 3 5 5" xfId="12561" xr:uid="{00000000-0005-0000-0000-0000872F0000}"/>
    <cellStyle name="Normal 12 3 3 5 6" xfId="12562" xr:uid="{00000000-0005-0000-0000-0000882F0000}"/>
    <cellStyle name="Normal 12 3 3 5 7" xfId="12563" xr:uid="{00000000-0005-0000-0000-0000892F0000}"/>
    <cellStyle name="Normal 12 3 3 5 8" xfId="12564" xr:uid="{00000000-0005-0000-0000-00008A2F0000}"/>
    <cellStyle name="Normal 12 3 3 6" xfId="12565" xr:uid="{00000000-0005-0000-0000-00008B2F0000}"/>
    <cellStyle name="Normal 12 3 3 6 2" xfId="12566" xr:uid="{00000000-0005-0000-0000-00008C2F0000}"/>
    <cellStyle name="Normal 12 3 3 6 2 2" xfId="12567" xr:uid="{00000000-0005-0000-0000-00008D2F0000}"/>
    <cellStyle name="Normal 12 3 3 6 2 3" xfId="12568" xr:uid="{00000000-0005-0000-0000-00008E2F0000}"/>
    <cellStyle name="Normal 12 3 3 6 2 4" xfId="12569" xr:uid="{00000000-0005-0000-0000-00008F2F0000}"/>
    <cellStyle name="Normal 12 3 3 6 2 5" xfId="12570" xr:uid="{00000000-0005-0000-0000-0000902F0000}"/>
    <cellStyle name="Normal 12 3 3 6 3" xfId="12571" xr:uid="{00000000-0005-0000-0000-0000912F0000}"/>
    <cellStyle name="Normal 12 3 3 6 4" xfId="12572" xr:uid="{00000000-0005-0000-0000-0000922F0000}"/>
    <cellStyle name="Normal 12 3 3 6 5" xfId="12573" xr:uid="{00000000-0005-0000-0000-0000932F0000}"/>
    <cellStyle name="Normal 12 3 3 6 6" xfId="12574" xr:uid="{00000000-0005-0000-0000-0000942F0000}"/>
    <cellStyle name="Normal 12 3 3 6 7" xfId="12575" xr:uid="{00000000-0005-0000-0000-0000952F0000}"/>
    <cellStyle name="Normal 12 3 3 6 8" xfId="12576" xr:uid="{00000000-0005-0000-0000-0000962F0000}"/>
    <cellStyle name="Normal 12 3 3 7" xfId="12577" xr:uid="{00000000-0005-0000-0000-0000972F0000}"/>
    <cellStyle name="Normal 12 3 3 7 2" xfId="12578" xr:uid="{00000000-0005-0000-0000-0000982F0000}"/>
    <cellStyle name="Normal 12 3 3 7 3" xfId="12579" xr:uid="{00000000-0005-0000-0000-0000992F0000}"/>
    <cellStyle name="Normal 12 3 3 7 4" xfId="12580" xr:uid="{00000000-0005-0000-0000-00009A2F0000}"/>
    <cellStyle name="Normal 12 3 3 7 5" xfId="12581" xr:uid="{00000000-0005-0000-0000-00009B2F0000}"/>
    <cellStyle name="Normal 12 3 3 8" xfId="12582" xr:uid="{00000000-0005-0000-0000-00009C2F0000}"/>
    <cellStyle name="Normal 12 3 3 9" xfId="12583" xr:uid="{00000000-0005-0000-0000-00009D2F0000}"/>
    <cellStyle name="Normal 12 3 4" xfId="12584" xr:uid="{00000000-0005-0000-0000-00009E2F0000}"/>
    <cellStyle name="Normal 12 3 4 10" xfId="12585" xr:uid="{00000000-0005-0000-0000-00009F2F0000}"/>
    <cellStyle name="Normal 12 3 4 11" xfId="12586" xr:uid="{00000000-0005-0000-0000-0000A02F0000}"/>
    <cellStyle name="Normal 12 3 4 12" xfId="12587" xr:uid="{00000000-0005-0000-0000-0000A12F0000}"/>
    <cellStyle name="Normal 12 3 4 13" xfId="12588" xr:uid="{00000000-0005-0000-0000-0000A22F0000}"/>
    <cellStyle name="Normal 12 3 4 2" xfId="12589" xr:uid="{00000000-0005-0000-0000-0000A32F0000}"/>
    <cellStyle name="Normal 12 3 4 2 10" xfId="12590" xr:uid="{00000000-0005-0000-0000-0000A42F0000}"/>
    <cellStyle name="Normal 12 3 4 2 11" xfId="12591" xr:uid="{00000000-0005-0000-0000-0000A52F0000}"/>
    <cellStyle name="Normal 12 3 4 2 2" xfId="12592" xr:uid="{00000000-0005-0000-0000-0000A62F0000}"/>
    <cellStyle name="Normal 12 3 4 2 2 10" xfId="12593" xr:uid="{00000000-0005-0000-0000-0000A72F0000}"/>
    <cellStyle name="Normal 12 3 4 2 2 2" xfId="12594" xr:uid="{00000000-0005-0000-0000-0000A82F0000}"/>
    <cellStyle name="Normal 12 3 4 2 2 2 2" xfId="12595" xr:uid="{00000000-0005-0000-0000-0000A92F0000}"/>
    <cellStyle name="Normal 12 3 4 2 2 2 2 2" xfId="12596" xr:uid="{00000000-0005-0000-0000-0000AA2F0000}"/>
    <cellStyle name="Normal 12 3 4 2 2 2 2 3" xfId="12597" xr:uid="{00000000-0005-0000-0000-0000AB2F0000}"/>
    <cellStyle name="Normal 12 3 4 2 2 2 2 4" xfId="12598" xr:uid="{00000000-0005-0000-0000-0000AC2F0000}"/>
    <cellStyle name="Normal 12 3 4 2 2 2 2 5" xfId="12599" xr:uid="{00000000-0005-0000-0000-0000AD2F0000}"/>
    <cellStyle name="Normal 12 3 4 2 2 2 3" xfId="12600" xr:uid="{00000000-0005-0000-0000-0000AE2F0000}"/>
    <cellStyle name="Normal 12 3 4 2 2 2 4" xfId="12601" xr:uid="{00000000-0005-0000-0000-0000AF2F0000}"/>
    <cellStyle name="Normal 12 3 4 2 2 2 5" xfId="12602" xr:uid="{00000000-0005-0000-0000-0000B02F0000}"/>
    <cellStyle name="Normal 12 3 4 2 2 2 6" xfId="12603" xr:uid="{00000000-0005-0000-0000-0000B12F0000}"/>
    <cellStyle name="Normal 12 3 4 2 2 2 7" xfId="12604" xr:uid="{00000000-0005-0000-0000-0000B22F0000}"/>
    <cellStyle name="Normal 12 3 4 2 2 2 8" xfId="12605" xr:uid="{00000000-0005-0000-0000-0000B32F0000}"/>
    <cellStyle name="Normal 12 3 4 2 2 3" xfId="12606" xr:uid="{00000000-0005-0000-0000-0000B42F0000}"/>
    <cellStyle name="Normal 12 3 4 2 2 3 2" xfId="12607" xr:uid="{00000000-0005-0000-0000-0000B52F0000}"/>
    <cellStyle name="Normal 12 3 4 2 2 3 2 2" xfId="12608" xr:uid="{00000000-0005-0000-0000-0000B62F0000}"/>
    <cellStyle name="Normal 12 3 4 2 2 3 2 3" xfId="12609" xr:uid="{00000000-0005-0000-0000-0000B72F0000}"/>
    <cellStyle name="Normal 12 3 4 2 2 3 2 4" xfId="12610" xr:uid="{00000000-0005-0000-0000-0000B82F0000}"/>
    <cellStyle name="Normal 12 3 4 2 2 3 2 5" xfId="12611" xr:uid="{00000000-0005-0000-0000-0000B92F0000}"/>
    <cellStyle name="Normal 12 3 4 2 2 3 3" xfId="12612" xr:uid="{00000000-0005-0000-0000-0000BA2F0000}"/>
    <cellStyle name="Normal 12 3 4 2 2 3 4" xfId="12613" xr:uid="{00000000-0005-0000-0000-0000BB2F0000}"/>
    <cellStyle name="Normal 12 3 4 2 2 3 5" xfId="12614" xr:uid="{00000000-0005-0000-0000-0000BC2F0000}"/>
    <cellStyle name="Normal 12 3 4 2 2 3 6" xfId="12615" xr:uid="{00000000-0005-0000-0000-0000BD2F0000}"/>
    <cellStyle name="Normal 12 3 4 2 2 3 7" xfId="12616" xr:uid="{00000000-0005-0000-0000-0000BE2F0000}"/>
    <cellStyle name="Normal 12 3 4 2 2 3 8" xfId="12617" xr:uid="{00000000-0005-0000-0000-0000BF2F0000}"/>
    <cellStyle name="Normal 12 3 4 2 2 4" xfId="12618" xr:uid="{00000000-0005-0000-0000-0000C02F0000}"/>
    <cellStyle name="Normal 12 3 4 2 2 4 2" xfId="12619" xr:uid="{00000000-0005-0000-0000-0000C12F0000}"/>
    <cellStyle name="Normal 12 3 4 2 2 4 3" xfId="12620" xr:uid="{00000000-0005-0000-0000-0000C22F0000}"/>
    <cellStyle name="Normal 12 3 4 2 2 4 4" xfId="12621" xr:uid="{00000000-0005-0000-0000-0000C32F0000}"/>
    <cellStyle name="Normal 12 3 4 2 2 4 5" xfId="12622" xr:uid="{00000000-0005-0000-0000-0000C42F0000}"/>
    <cellStyle name="Normal 12 3 4 2 2 5" xfId="12623" xr:uid="{00000000-0005-0000-0000-0000C52F0000}"/>
    <cellStyle name="Normal 12 3 4 2 2 6" xfId="12624" xr:uid="{00000000-0005-0000-0000-0000C62F0000}"/>
    <cellStyle name="Normal 12 3 4 2 2 7" xfId="12625" xr:uid="{00000000-0005-0000-0000-0000C72F0000}"/>
    <cellStyle name="Normal 12 3 4 2 2 8" xfId="12626" xr:uid="{00000000-0005-0000-0000-0000C82F0000}"/>
    <cellStyle name="Normal 12 3 4 2 2 9" xfId="12627" xr:uid="{00000000-0005-0000-0000-0000C92F0000}"/>
    <cellStyle name="Normal 12 3 4 2 3" xfId="12628" xr:uid="{00000000-0005-0000-0000-0000CA2F0000}"/>
    <cellStyle name="Normal 12 3 4 2 3 2" xfId="12629" xr:uid="{00000000-0005-0000-0000-0000CB2F0000}"/>
    <cellStyle name="Normal 12 3 4 2 3 2 2" xfId="12630" xr:uid="{00000000-0005-0000-0000-0000CC2F0000}"/>
    <cellStyle name="Normal 12 3 4 2 3 2 3" xfId="12631" xr:uid="{00000000-0005-0000-0000-0000CD2F0000}"/>
    <cellStyle name="Normal 12 3 4 2 3 2 4" xfId="12632" xr:uid="{00000000-0005-0000-0000-0000CE2F0000}"/>
    <cellStyle name="Normal 12 3 4 2 3 2 5" xfId="12633" xr:uid="{00000000-0005-0000-0000-0000CF2F0000}"/>
    <cellStyle name="Normal 12 3 4 2 3 3" xfId="12634" xr:uid="{00000000-0005-0000-0000-0000D02F0000}"/>
    <cellStyle name="Normal 12 3 4 2 3 4" xfId="12635" xr:uid="{00000000-0005-0000-0000-0000D12F0000}"/>
    <cellStyle name="Normal 12 3 4 2 3 5" xfId="12636" xr:uid="{00000000-0005-0000-0000-0000D22F0000}"/>
    <cellStyle name="Normal 12 3 4 2 3 6" xfId="12637" xr:uid="{00000000-0005-0000-0000-0000D32F0000}"/>
    <cellStyle name="Normal 12 3 4 2 3 7" xfId="12638" xr:uid="{00000000-0005-0000-0000-0000D42F0000}"/>
    <cellStyle name="Normal 12 3 4 2 3 8" xfId="12639" xr:uid="{00000000-0005-0000-0000-0000D52F0000}"/>
    <cellStyle name="Normal 12 3 4 2 4" xfId="12640" xr:uid="{00000000-0005-0000-0000-0000D62F0000}"/>
    <cellStyle name="Normal 12 3 4 2 4 2" xfId="12641" xr:uid="{00000000-0005-0000-0000-0000D72F0000}"/>
    <cellStyle name="Normal 12 3 4 2 4 2 2" xfId="12642" xr:uid="{00000000-0005-0000-0000-0000D82F0000}"/>
    <cellStyle name="Normal 12 3 4 2 4 2 3" xfId="12643" xr:uid="{00000000-0005-0000-0000-0000D92F0000}"/>
    <cellStyle name="Normal 12 3 4 2 4 2 4" xfId="12644" xr:uid="{00000000-0005-0000-0000-0000DA2F0000}"/>
    <cellStyle name="Normal 12 3 4 2 4 2 5" xfId="12645" xr:uid="{00000000-0005-0000-0000-0000DB2F0000}"/>
    <cellStyle name="Normal 12 3 4 2 4 3" xfId="12646" xr:uid="{00000000-0005-0000-0000-0000DC2F0000}"/>
    <cellStyle name="Normal 12 3 4 2 4 4" xfId="12647" xr:uid="{00000000-0005-0000-0000-0000DD2F0000}"/>
    <cellStyle name="Normal 12 3 4 2 4 5" xfId="12648" xr:uid="{00000000-0005-0000-0000-0000DE2F0000}"/>
    <cellStyle name="Normal 12 3 4 2 4 6" xfId="12649" xr:uid="{00000000-0005-0000-0000-0000DF2F0000}"/>
    <cellStyle name="Normal 12 3 4 2 4 7" xfId="12650" xr:uid="{00000000-0005-0000-0000-0000E02F0000}"/>
    <cellStyle name="Normal 12 3 4 2 4 8" xfId="12651" xr:uid="{00000000-0005-0000-0000-0000E12F0000}"/>
    <cellStyle name="Normal 12 3 4 2 5" xfId="12652" xr:uid="{00000000-0005-0000-0000-0000E22F0000}"/>
    <cellStyle name="Normal 12 3 4 2 5 2" xfId="12653" xr:uid="{00000000-0005-0000-0000-0000E32F0000}"/>
    <cellStyle name="Normal 12 3 4 2 5 3" xfId="12654" xr:uid="{00000000-0005-0000-0000-0000E42F0000}"/>
    <cellStyle name="Normal 12 3 4 2 5 4" xfId="12655" xr:uid="{00000000-0005-0000-0000-0000E52F0000}"/>
    <cellStyle name="Normal 12 3 4 2 5 5" xfId="12656" xr:uid="{00000000-0005-0000-0000-0000E62F0000}"/>
    <cellStyle name="Normal 12 3 4 2 6" xfId="12657" xr:uid="{00000000-0005-0000-0000-0000E72F0000}"/>
    <cellStyle name="Normal 12 3 4 2 7" xfId="12658" xr:uid="{00000000-0005-0000-0000-0000E82F0000}"/>
    <cellStyle name="Normal 12 3 4 2 8" xfId="12659" xr:uid="{00000000-0005-0000-0000-0000E92F0000}"/>
    <cellStyle name="Normal 12 3 4 2 9" xfId="12660" xr:uid="{00000000-0005-0000-0000-0000EA2F0000}"/>
    <cellStyle name="Normal 12 3 4 3" xfId="12661" xr:uid="{00000000-0005-0000-0000-0000EB2F0000}"/>
    <cellStyle name="Normal 12 3 4 3 10" xfId="12662" xr:uid="{00000000-0005-0000-0000-0000EC2F0000}"/>
    <cellStyle name="Normal 12 3 4 3 11" xfId="12663" xr:uid="{00000000-0005-0000-0000-0000ED2F0000}"/>
    <cellStyle name="Normal 12 3 4 3 2" xfId="12664" xr:uid="{00000000-0005-0000-0000-0000EE2F0000}"/>
    <cellStyle name="Normal 12 3 4 3 2 10" xfId="12665" xr:uid="{00000000-0005-0000-0000-0000EF2F0000}"/>
    <cellStyle name="Normal 12 3 4 3 2 2" xfId="12666" xr:uid="{00000000-0005-0000-0000-0000F02F0000}"/>
    <cellStyle name="Normal 12 3 4 3 2 2 2" xfId="12667" xr:uid="{00000000-0005-0000-0000-0000F12F0000}"/>
    <cellStyle name="Normal 12 3 4 3 2 2 2 2" xfId="12668" xr:uid="{00000000-0005-0000-0000-0000F22F0000}"/>
    <cellStyle name="Normal 12 3 4 3 2 2 2 3" xfId="12669" xr:uid="{00000000-0005-0000-0000-0000F32F0000}"/>
    <cellStyle name="Normal 12 3 4 3 2 2 2 4" xfId="12670" xr:uid="{00000000-0005-0000-0000-0000F42F0000}"/>
    <cellStyle name="Normal 12 3 4 3 2 2 2 5" xfId="12671" xr:uid="{00000000-0005-0000-0000-0000F52F0000}"/>
    <cellStyle name="Normal 12 3 4 3 2 2 3" xfId="12672" xr:uid="{00000000-0005-0000-0000-0000F62F0000}"/>
    <cellStyle name="Normal 12 3 4 3 2 2 4" xfId="12673" xr:uid="{00000000-0005-0000-0000-0000F72F0000}"/>
    <cellStyle name="Normal 12 3 4 3 2 2 5" xfId="12674" xr:uid="{00000000-0005-0000-0000-0000F82F0000}"/>
    <cellStyle name="Normal 12 3 4 3 2 2 6" xfId="12675" xr:uid="{00000000-0005-0000-0000-0000F92F0000}"/>
    <cellStyle name="Normal 12 3 4 3 2 2 7" xfId="12676" xr:uid="{00000000-0005-0000-0000-0000FA2F0000}"/>
    <cellStyle name="Normal 12 3 4 3 2 2 8" xfId="12677" xr:uid="{00000000-0005-0000-0000-0000FB2F0000}"/>
    <cellStyle name="Normal 12 3 4 3 2 3" xfId="12678" xr:uid="{00000000-0005-0000-0000-0000FC2F0000}"/>
    <cellStyle name="Normal 12 3 4 3 2 3 2" xfId="12679" xr:uid="{00000000-0005-0000-0000-0000FD2F0000}"/>
    <cellStyle name="Normal 12 3 4 3 2 3 2 2" xfId="12680" xr:uid="{00000000-0005-0000-0000-0000FE2F0000}"/>
    <cellStyle name="Normal 12 3 4 3 2 3 2 3" xfId="12681" xr:uid="{00000000-0005-0000-0000-0000FF2F0000}"/>
    <cellStyle name="Normal 12 3 4 3 2 3 2 4" xfId="12682" xr:uid="{00000000-0005-0000-0000-000000300000}"/>
    <cellStyle name="Normal 12 3 4 3 2 3 2 5" xfId="12683" xr:uid="{00000000-0005-0000-0000-000001300000}"/>
    <cellStyle name="Normal 12 3 4 3 2 3 3" xfId="12684" xr:uid="{00000000-0005-0000-0000-000002300000}"/>
    <cellStyle name="Normal 12 3 4 3 2 3 4" xfId="12685" xr:uid="{00000000-0005-0000-0000-000003300000}"/>
    <cellStyle name="Normal 12 3 4 3 2 3 5" xfId="12686" xr:uid="{00000000-0005-0000-0000-000004300000}"/>
    <cellStyle name="Normal 12 3 4 3 2 3 6" xfId="12687" xr:uid="{00000000-0005-0000-0000-000005300000}"/>
    <cellStyle name="Normal 12 3 4 3 2 3 7" xfId="12688" xr:uid="{00000000-0005-0000-0000-000006300000}"/>
    <cellStyle name="Normal 12 3 4 3 2 3 8" xfId="12689" xr:uid="{00000000-0005-0000-0000-000007300000}"/>
    <cellStyle name="Normal 12 3 4 3 2 4" xfId="12690" xr:uid="{00000000-0005-0000-0000-000008300000}"/>
    <cellStyle name="Normal 12 3 4 3 2 4 2" xfId="12691" xr:uid="{00000000-0005-0000-0000-000009300000}"/>
    <cellStyle name="Normal 12 3 4 3 2 4 3" xfId="12692" xr:uid="{00000000-0005-0000-0000-00000A300000}"/>
    <cellStyle name="Normal 12 3 4 3 2 4 4" xfId="12693" xr:uid="{00000000-0005-0000-0000-00000B300000}"/>
    <cellStyle name="Normal 12 3 4 3 2 4 5" xfId="12694" xr:uid="{00000000-0005-0000-0000-00000C300000}"/>
    <cellStyle name="Normal 12 3 4 3 2 5" xfId="12695" xr:uid="{00000000-0005-0000-0000-00000D300000}"/>
    <cellStyle name="Normal 12 3 4 3 2 6" xfId="12696" xr:uid="{00000000-0005-0000-0000-00000E300000}"/>
    <cellStyle name="Normal 12 3 4 3 2 7" xfId="12697" xr:uid="{00000000-0005-0000-0000-00000F300000}"/>
    <cellStyle name="Normal 12 3 4 3 2 8" xfId="12698" xr:uid="{00000000-0005-0000-0000-000010300000}"/>
    <cellStyle name="Normal 12 3 4 3 2 9" xfId="12699" xr:uid="{00000000-0005-0000-0000-000011300000}"/>
    <cellStyle name="Normal 12 3 4 3 3" xfId="12700" xr:uid="{00000000-0005-0000-0000-000012300000}"/>
    <cellStyle name="Normal 12 3 4 3 3 2" xfId="12701" xr:uid="{00000000-0005-0000-0000-000013300000}"/>
    <cellStyle name="Normal 12 3 4 3 3 2 2" xfId="12702" xr:uid="{00000000-0005-0000-0000-000014300000}"/>
    <cellStyle name="Normal 12 3 4 3 3 2 3" xfId="12703" xr:uid="{00000000-0005-0000-0000-000015300000}"/>
    <cellStyle name="Normal 12 3 4 3 3 2 4" xfId="12704" xr:uid="{00000000-0005-0000-0000-000016300000}"/>
    <cellStyle name="Normal 12 3 4 3 3 2 5" xfId="12705" xr:uid="{00000000-0005-0000-0000-000017300000}"/>
    <cellStyle name="Normal 12 3 4 3 3 3" xfId="12706" xr:uid="{00000000-0005-0000-0000-000018300000}"/>
    <cellStyle name="Normal 12 3 4 3 3 4" xfId="12707" xr:uid="{00000000-0005-0000-0000-000019300000}"/>
    <cellStyle name="Normal 12 3 4 3 3 5" xfId="12708" xr:uid="{00000000-0005-0000-0000-00001A300000}"/>
    <cellStyle name="Normal 12 3 4 3 3 6" xfId="12709" xr:uid="{00000000-0005-0000-0000-00001B300000}"/>
    <cellStyle name="Normal 12 3 4 3 3 7" xfId="12710" xr:uid="{00000000-0005-0000-0000-00001C300000}"/>
    <cellStyle name="Normal 12 3 4 3 3 8" xfId="12711" xr:uid="{00000000-0005-0000-0000-00001D300000}"/>
    <cellStyle name="Normal 12 3 4 3 4" xfId="12712" xr:uid="{00000000-0005-0000-0000-00001E300000}"/>
    <cellStyle name="Normal 12 3 4 3 4 2" xfId="12713" xr:uid="{00000000-0005-0000-0000-00001F300000}"/>
    <cellStyle name="Normal 12 3 4 3 4 2 2" xfId="12714" xr:uid="{00000000-0005-0000-0000-000020300000}"/>
    <cellStyle name="Normal 12 3 4 3 4 2 3" xfId="12715" xr:uid="{00000000-0005-0000-0000-000021300000}"/>
    <cellStyle name="Normal 12 3 4 3 4 2 4" xfId="12716" xr:uid="{00000000-0005-0000-0000-000022300000}"/>
    <cellStyle name="Normal 12 3 4 3 4 2 5" xfId="12717" xr:uid="{00000000-0005-0000-0000-000023300000}"/>
    <cellStyle name="Normal 12 3 4 3 4 3" xfId="12718" xr:uid="{00000000-0005-0000-0000-000024300000}"/>
    <cellStyle name="Normal 12 3 4 3 4 4" xfId="12719" xr:uid="{00000000-0005-0000-0000-000025300000}"/>
    <cellStyle name="Normal 12 3 4 3 4 5" xfId="12720" xr:uid="{00000000-0005-0000-0000-000026300000}"/>
    <cellStyle name="Normal 12 3 4 3 4 6" xfId="12721" xr:uid="{00000000-0005-0000-0000-000027300000}"/>
    <cellStyle name="Normal 12 3 4 3 4 7" xfId="12722" xr:uid="{00000000-0005-0000-0000-000028300000}"/>
    <cellStyle name="Normal 12 3 4 3 4 8" xfId="12723" xr:uid="{00000000-0005-0000-0000-000029300000}"/>
    <cellStyle name="Normal 12 3 4 3 5" xfId="12724" xr:uid="{00000000-0005-0000-0000-00002A300000}"/>
    <cellStyle name="Normal 12 3 4 3 5 2" xfId="12725" xr:uid="{00000000-0005-0000-0000-00002B300000}"/>
    <cellStyle name="Normal 12 3 4 3 5 3" xfId="12726" xr:uid="{00000000-0005-0000-0000-00002C300000}"/>
    <cellStyle name="Normal 12 3 4 3 5 4" xfId="12727" xr:uid="{00000000-0005-0000-0000-00002D300000}"/>
    <cellStyle name="Normal 12 3 4 3 5 5" xfId="12728" xr:uid="{00000000-0005-0000-0000-00002E300000}"/>
    <cellStyle name="Normal 12 3 4 3 6" xfId="12729" xr:uid="{00000000-0005-0000-0000-00002F300000}"/>
    <cellStyle name="Normal 12 3 4 3 7" xfId="12730" xr:uid="{00000000-0005-0000-0000-000030300000}"/>
    <cellStyle name="Normal 12 3 4 3 8" xfId="12731" xr:uid="{00000000-0005-0000-0000-000031300000}"/>
    <cellStyle name="Normal 12 3 4 3 9" xfId="12732" xr:uid="{00000000-0005-0000-0000-000032300000}"/>
    <cellStyle name="Normal 12 3 4 4" xfId="12733" xr:uid="{00000000-0005-0000-0000-000033300000}"/>
    <cellStyle name="Normal 12 3 4 4 10" xfId="12734" xr:uid="{00000000-0005-0000-0000-000034300000}"/>
    <cellStyle name="Normal 12 3 4 4 2" xfId="12735" xr:uid="{00000000-0005-0000-0000-000035300000}"/>
    <cellStyle name="Normal 12 3 4 4 2 2" xfId="12736" xr:uid="{00000000-0005-0000-0000-000036300000}"/>
    <cellStyle name="Normal 12 3 4 4 2 2 2" xfId="12737" xr:uid="{00000000-0005-0000-0000-000037300000}"/>
    <cellStyle name="Normal 12 3 4 4 2 2 3" xfId="12738" xr:uid="{00000000-0005-0000-0000-000038300000}"/>
    <cellStyle name="Normal 12 3 4 4 2 2 4" xfId="12739" xr:uid="{00000000-0005-0000-0000-000039300000}"/>
    <cellStyle name="Normal 12 3 4 4 2 2 5" xfId="12740" xr:uid="{00000000-0005-0000-0000-00003A300000}"/>
    <cellStyle name="Normal 12 3 4 4 2 3" xfId="12741" xr:uid="{00000000-0005-0000-0000-00003B300000}"/>
    <cellStyle name="Normal 12 3 4 4 2 4" xfId="12742" xr:uid="{00000000-0005-0000-0000-00003C300000}"/>
    <cellStyle name="Normal 12 3 4 4 2 5" xfId="12743" xr:uid="{00000000-0005-0000-0000-00003D300000}"/>
    <cellStyle name="Normal 12 3 4 4 2 6" xfId="12744" xr:uid="{00000000-0005-0000-0000-00003E300000}"/>
    <cellStyle name="Normal 12 3 4 4 2 7" xfId="12745" xr:uid="{00000000-0005-0000-0000-00003F300000}"/>
    <cellStyle name="Normal 12 3 4 4 2 8" xfId="12746" xr:uid="{00000000-0005-0000-0000-000040300000}"/>
    <cellStyle name="Normal 12 3 4 4 3" xfId="12747" xr:uid="{00000000-0005-0000-0000-000041300000}"/>
    <cellStyle name="Normal 12 3 4 4 3 2" xfId="12748" xr:uid="{00000000-0005-0000-0000-000042300000}"/>
    <cellStyle name="Normal 12 3 4 4 3 2 2" xfId="12749" xr:uid="{00000000-0005-0000-0000-000043300000}"/>
    <cellStyle name="Normal 12 3 4 4 3 2 3" xfId="12750" xr:uid="{00000000-0005-0000-0000-000044300000}"/>
    <cellStyle name="Normal 12 3 4 4 3 2 4" xfId="12751" xr:uid="{00000000-0005-0000-0000-000045300000}"/>
    <cellStyle name="Normal 12 3 4 4 3 2 5" xfId="12752" xr:uid="{00000000-0005-0000-0000-000046300000}"/>
    <cellStyle name="Normal 12 3 4 4 3 3" xfId="12753" xr:uid="{00000000-0005-0000-0000-000047300000}"/>
    <cellStyle name="Normal 12 3 4 4 3 4" xfId="12754" xr:uid="{00000000-0005-0000-0000-000048300000}"/>
    <cellStyle name="Normal 12 3 4 4 3 5" xfId="12755" xr:uid="{00000000-0005-0000-0000-000049300000}"/>
    <cellStyle name="Normal 12 3 4 4 3 6" xfId="12756" xr:uid="{00000000-0005-0000-0000-00004A300000}"/>
    <cellStyle name="Normal 12 3 4 4 3 7" xfId="12757" xr:uid="{00000000-0005-0000-0000-00004B300000}"/>
    <cellStyle name="Normal 12 3 4 4 3 8" xfId="12758" xr:uid="{00000000-0005-0000-0000-00004C300000}"/>
    <cellStyle name="Normal 12 3 4 4 4" xfId="12759" xr:uid="{00000000-0005-0000-0000-00004D300000}"/>
    <cellStyle name="Normal 12 3 4 4 4 2" xfId="12760" xr:uid="{00000000-0005-0000-0000-00004E300000}"/>
    <cellStyle name="Normal 12 3 4 4 4 3" xfId="12761" xr:uid="{00000000-0005-0000-0000-00004F300000}"/>
    <cellStyle name="Normal 12 3 4 4 4 4" xfId="12762" xr:uid="{00000000-0005-0000-0000-000050300000}"/>
    <cellStyle name="Normal 12 3 4 4 4 5" xfId="12763" xr:uid="{00000000-0005-0000-0000-000051300000}"/>
    <cellStyle name="Normal 12 3 4 4 5" xfId="12764" xr:uid="{00000000-0005-0000-0000-000052300000}"/>
    <cellStyle name="Normal 12 3 4 4 6" xfId="12765" xr:uid="{00000000-0005-0000-0000-000053300000}"/>
    <cellStyle name="Normal 12 3 4 4 7" xfId="12766" xr:uid="{00000000-0005-0000-0000-000054300000}"/>
    <cellStyle name="Normal 12 3 4 4 8" xfId="12767" xr:uid="{00000000-0005-0000-0000-000055300000}"/>
    <cellStyle name="Normal 12 3 4 4 9" xfId="12768" xr:uid="{00000000-0005-0000-0000-000056300000}"/>
    <cellStyle name="Normal 12 3 4 5" xfId="12769" xr:uid="{00000000-0005-0000-0000-000057300000}"/>
    <cellStyle name="Normal 12 3 4 5 2" xfId="12770" xr:uid="{00000000-0005-0000-0000-000058300000}"/>
    <cellStyle name="Normal 12 3 4 5 2 2" xfId="12771" xr:uid="{00000000-0005-0000-0000-000059300000}"/>
    <cellStyle name="Normal 12 3 4 5 2 3" xfId="12772" xr:uid="{00000000-0005-0000-0000-00005A300000}"/>
    <cellStyle name="Normal 12 3 4 5 2 4" xfId="12773" xr:uid="{00000000-0005-0000-0000-00005B300000}"/>
    <cellStyle name="Normal 12 3 4 5 2 5" xfId="12774" xr:uid="{00000000-0005-0000-0000-00005C300000}"/>
    <cellStyle name="Normal 12 3 4 5 3" xfId="12775" xr:uid="{00000000-0005-0000-0000-00005D300000}"/>
    <cellStyle name="Normal 12 3 4 5 4" xfId="12776" xr:uid="{00000000-0005-0000-0000-00005E300000}"/>
    <cellStyle name="Normal 12 3 4 5 5" xfId="12777" xr:uid="{00000000-0005-0000-0000-00005F300000}"/>
    <cellStyle name="Normal 12 3 4 5 6" xfId="12778" xr:uid="{00000000-0005-0000-0000-000060300000}"/>
    <cellStyle name="Normal 12 3 4 5 7" xfId="12779" xr:uid="{00000000-0005-0000-0000-000061300000}"/>
    <cellStyle name="Normal 12 3 4 5 8" xfId="12780" xr:uid="{00000000-0005-0000-0000-000062300000}"/>
    <cellStyle name="Normal 12 3 4 6" xfId="12781" xr:uid="{00000000-0005-0000-0000-000063300000}"/>
    <cellStyle name="Normal 12 3 4 6 2" xfId="12782" xr:uid="{00000000-0005-0000-0000-000064300000}"/>
    <cellStyle name="Normal 12 3 4 6 2 2" xfId="12783" xr:uid="{00000000-0005-0000-0000-000065300000}"/>
    <cellStyle name="Normal 12 3 4 6 2 3" xfId="12784" xr:uid="{00000000-0005-0000-0000-000066300000}"/>
    <cellStyle name="Normal 12 3 4 6 2 4" xfId="12785" xr:uid="{00000000-0005-0000-0000-000067300000}"/>
    <cellStyle name="Normal 12 3 4 6 2 5" xfId="12786" xr:uid="{00000000-0005-0000-0000-000068300000}"/>
    <cellStyle name="Normal 12 3 4 6 3" xfId="12787" xr:uid="{00000000-0005-0000-0000-000069300000}"/>
    <cellStyle name="Normal 12 3 4 6 4" xfId="12788" xr:uid="{00000000-0005-0000-0000-00006A300000}"/>
    <cellStyle name="Normal 12 3 4 6 5" xfId="12789" xr:uid="{00000000-0005-0000-0000-00006B300000}"/>
    <cellStyle name="Normal 12 3 4 6 6" xfId="12790" xr:uid="{00000000-0005-0000-0000-00006C300000}"/>
    <cellStyle name="Normal 12 3 4 6 7" xfId="12791" xr:uid="{00000000-0005-0000-0000-00006D300000}"/>
    <cellStyle name="Normal 12 3 4 6 8" xfId="12792" xr:uid="{00000000-0005-0000-0000-00006E300000}"/>
    <cellStyle name="Normal 12 3 4 7" xfId="12793" xr:uid="{00000000-0005-0000-0000-00006F300000}"/>
    <cellStyle name="Normal 12 3 4 7 2" xfId="12794" xr:uid="{00000000-0005-0000-0000-000070300000}"/>
    <cellStyle name="Normal 12 3 4 7 3" xfId="12795" xr:uid="{00000000-0005-0000-0000-000071300000}"/>
    <cellStyle name="Normal 12 3 4 7 4" xfId="12796" xr:uid="{00000000-0005-0000-0000-000072300000}"/>
    <cellStyle name="Normal 12 3 4 7 5" xfId="12797" xr:uid="{00000000-0005-0000-0000-000073300000}"/>
    <cellStyle name="Normal 12 3 4 8" xfId="12798" xr:uid="{00000000-0005-0000-0000-000074300000}"/>
    <cellStyle name="Normal 12 3 4 9" xfId="12799" xr:uid="{00000000-0005-0000-0000-000075300000}"/>
    <cellStyle name="Normal 12 3 5" xfId="12800" xr:uid="{00000000-0005-0000-0000-000076300000}"/>
    <cellStyle name="Normal 12 3 5 10" xfId="12801" xr:uid="{00000000-0005-0000-0000-000077300000}"/>
    <cellStyle name="Normal 12 3 5 11" xfId="12802" xr:uid="{00000000-0005-0000-0000-000078300000}"/>
    <cellStyle name="Normal 12 3 5 12" xfId="12803" xr:uid="{00000000-0005-0000-0000-000079300000}"/>
    <cellStyle name="Normal 12 3 5 13" xfId="12804" xr:uid="{00000000-0005-0000-0000-00007A300000}"/>
    <cellStyle name="Normal 12 3 5 2" xfId="12805" xr:uid="{00000000-0005-0000-0000-00007B300000}"/>
    <cellStyle name="Normal 12 3 5 2 10" xfId="12806" xr:uid="{00000000-0005-0000-0000-00007C300000}"/>
    <cellStyle name="Normal 12 3 5 2 11" xfId="12807" xr:uid="{00000000-0005-0000-0000-00007D300000}"/>
    <cellStyle name="Normal 12 3 5 2 2" xfId="12808" xr:uid="{00000000-0005-0000-0000-00007E300000}"/>
    <cellStyle name="Normal 12 3 5 2 2 10" xfId="12809" xr:uid="{00000000-0005-0000-0000-00007F300000}"/>
    <cellStyle name="Normal 12 3 5 2 2 2" xfId="12810" xr:uid="{00000000-0005-0000-0000-000080300000}"/>
    <cellStyle name="Normal 12 3 5 2 2 2 2" xfId="12811" xr:uid="{00000000-0005-0000-0000-000081300000}"/>
    <cellStyle name="Normal 12 3 5 2 2 2 2 2" xfId="12812" xr:uid="{00000000-0005-0000-0000-000082300000}"/>
    <cellStyle name="Normal 12 3 5 2 2 2 2 3" xfId="12813" xr:uid="{00000000-0005-0000-0000-000083300000}"/>
    <cellStyle name="Normal 12 3 5 2 2 2 2 4" xfId="12814" xr:uid="{00000000-0005-0000-0000-000084300000}"/>
    <cellStyle name="Normal 12 3 5 2 2 2 2 5" xfId="12815" xr:uid="{00000000-0005-0000-0000-000085300000}"/>
    <cellStyle name="Normal 12 3 5 2 2 2 3" xfId="12816" xr:uid="{00000000-0005-0000-0000-000086300000}"/>
    <cellStyle name="Normal 12 3 5 2 2 2 4" xfId="12817" xr:uid="{00000000-0005-0000-0000-000087300000}"/>
    <cellStyle name="Normal 12 3 5 2 2 2 5" xfId="12818" xr:uid="{00000000-0005-0000-0000-000088300000}"/>
    <cellStyle name="Normal 12 3 5 2 2 2 6" xfId="12819" xr:uid="{00000000-0005-0000-0000-000089300000}"/>
    <cellStyle name="Normal 12 3 5 2 2 2 7" xfId="12820" xr:uid="{00000000-0005-0000-0000-00008A300000}"/>
    <cellStyle name="Normal 12 3 5 2 2 2 8" xfId="12821" xr:uid="{00000000-0005-0000-0000-00008B300000}"/>
    <cellStyle name="Normal 12 3 5 2 2 3" xfId="12822" xr:uid="{00000000-0005-0000-0000-00008C300000}"/>
    <cellStyle name="Normal 12 3 5 2 2 3 2" xfId="12823" xr:uid="{00000000-0005-0000-0000-00008D300000}"/>
    <cellStyle name="Normal 12 3 5 2 2 3 2 2" xfId="12824" xr:uid="{00000000-0005-0000-0000-00008E300000}"/>
    <cellStyle name="Normal 12 3 5 2 2 3 2 3" xfId="12825" xr:uid="{00000000-0005-0000-0000-00008F300000}"/>
    <cellStyle name="Normal 12 3 5 2 2 3 2 4" xfId="12826" xr:uid="{00000000-0005-0000-0000-000090300000}"/>
    <cellStyle name="Normal 12 3 5 2 2 3 2 5" xfId="12827" xr:uid="{00000000-0005-0000-0000-000091300000}"/>
    <cellStyle name="Normal 12 3 5 2 2 3 3" xfId="12828" xr:uid="{00000000-0005-0000-0000-000092300000}"/>
    <cellStyle name="Normal 12 3 5 2 2 3 4" xfId="12829" xr:uid="{00000000-0005-0000-0000-000093300000}"/>
    <cellStyle name="Normal 12 3 5 2 2 3 5" xfId="12830" xr:uid="{00000000-0005-0000-0000-000094300000}"/>
    <cellStyle name="Normal 12 3 5 2 2 3 6" xfId="12831" xr:uid="{00000000-0005-0000-0000-000095300000}"/>
    <cellStyle name="Normal 12 3 5 2 2 3 7" xfId="12832" xr:uid="{00000000-0005-0000-0000-000096300000}"/>
    <cellStyle name="Normal 12 3 5 2 2 3 8" xfId="12833" xr:uid="{00000000-0005-0000-0000-000097300000}"/>
    <cellStyle name="Normal 12 3 5 2 2 4" xfId="12834" xr:uid="{00000000-0005-0000-0000-000098300000}"/>
    <cellStyle name="Normal 12 3 5 2 2 4 2" xfId="12835" xr:uid="{00000000-0005-0000-0000-000099300000}"/>
    <cellStyle name="Normal 12 3 5 2 2 4 3" xfId="12836" xr:uid="{00000000-0005-0000-0000-00009A300000}"/>
    <cellStyle name="Normal 12 3 5 2 2 4 4" xfId="12837" xr:uid="{00000000-0005-0000-0000-00009B300000}"/>
    <cellStyle name="Normal 12 3 5 2 2 4 5" xfId="12838" xr:uid="{00000000-0005-0000-0000-00009C300000}"/>
    <cellStyle name="Normal 12 3 5 2 2 5" xfId="12839" xr:uid="{00000000-0005-0000-0000-00009D300000}"/>
    <cellStyle name="Normal 12 3 5 2 2 6" xfId="12840" xr:uid="{00000000-0005-0000-0000-00009E300000}"/>
    <cellStyle name="Normal 12 3 5 2 2 7" xfId="12841" xr:uid="{00000000-0005-0000-0000-00009F300000}"/>
    <cellStyle name="Normal 12 3 5 2 2 8" xfId="12842" xr:uid="{00000000-0005-0000-0000-0000A0300000}"/>
    <cellStyle name="Normal 12 3 5 2 2 9" xfId="12843" xr:uid="{00000000-0005-0000-0000-0000A1300000}"/>
    <cellStyle name="Normal 12 3 5 2 3" xfId="12844" xr:uid="{00000000-0005-0000-0000-0000A2300000}"/>
    <cellStyle name="Normal 12 3 5 2 3 2" xfId="12845" xr:uid="{00000000-0005-0000-0000-0000A3300000}"/>
    <cellStyle name="Normal 12 3 5 2 3 2 2" xfId="12846" xr:uid="{00000000-0005-0000-0000-0000A4300000}"/>
    <cellStyle name="Normal 12 3 5 2 3 2 3" xfId="12847" xr:uid="{00000000-0005-0000-0000-0000A5300000}"/>
    <cellStyle name="Normal 12 3 5 2 3 2 4" xfId="12848" xr:uid="{00000000-0005-0000-0000-0000A6300000}"/>
    <cellStyle name="Normal 12 3 5 2 3 2 5" xfId="12849" xr:uid="{00000000-0005-0000-0000-0000A7300000}"/>
    <cellStyle name="Normal 12 3 5 2 3 3" xfId="12850" xr:uid="{00000000-0005-0000-0000-0000A8300000}"/>
    <cellStyle name="Normal 12 3 5 2 3 4" xfId="12851" xr:uid="{00000000-0005-0000-0000-0000A9300000}"/>
    <cellStyle name="Normal 12 3 5 2 3 5" xfId="12852" xr:uid="{00000000-0005-0000-0000-0000AA300000}"/>
    <cellStyle name="Normal 12 3 5 2 3 6" xfId="12853" xr:uid="{00000000-0005-0000-0000-0000AB300000}"/>
    <cellStyle name="Normal 12 3 5 2 3 7" xfId="12854" xr:uid="{00000000-0005-0000-0000-0000AC300000}"/>
    <cellStyle name="Normal 12 3 5 2 3 8" xfId="12855" xr:uid="{00000000-0005-0000-0000-0000AD300000}"/>
    <cellStyle name="Normal 12 3 5 2 4" xfId="12856" xr:uid="{00000000-0005-0000-0000-0000AE300000}"/>
    <cellStyle name="Normal 12 3 5 2 4 2" xfId="12857" xr:uid="{00000000-0005-0000-0000-0000AF300000}"/>
    <cellStyle name="Normal 12 3 5 2 4 2 2" xfId="12858" xr:uid="{00000000-0005-0000-0000-0000B0300000}"/>
    <cellStyle name="Normal 12 3 5 2 4 2 3" xfId="12859" xr:uid="{00000000-0005-0000-0000-0000B1300000}"/>
    <cellStyle name="Normal 12 3 5 2 4 2 4" xfId="12860" xr:uid="{00000000-0005-0000-0000-0000B2300000}"/>
    <cellStyle name="Normal 12 3 5 2 4 2 5" xfId="12861" xr:uid="{00000000-0005-0000-0000-0000B3300000}"/>
    <cellStyle name="Normal 12 3 5 2 4 3" xfId="12862" xr:uid="{00000000-0005-0000-0000-0000B4300000}"/>
    <cellStyle name="Normal 12 3 5 2 4 4" xfId="12863" xr:uid="{00000000-0005-0000-0000-0000B5300000}"/>
    <cellStyle name="Normal 12 3 5 2 4 5" xfId="12864" xr:uid="{00000000-0005-0000-0000-0000B6300000}"/>
    <cellStyle name="Normal 12 3 5 2 4 6" xfId="12865" xr:uid="{00000000-0005-0000-0000-0000B7300000}"/>
    <cellStyle name="Normal 12 3 5 2 4 7" xfId="12866" xr:uid="{00000000-0005-0000-0000-0000B8300000}"/>
    <cellStyle name="Normal 12 3 5 2 4 8" xfId="12867" xr:uid="{00000000-0005-0000-0000-0000B9300000}"/>
    <cellStyle name="Normal 12 3 5 2 5" xfId="12868" xr:uid="{00000000-0005-0000-0000-0000BA300000}"/>
    <cellStyle name="Normal 12 3 5 2 5 2" xfId="12869" xr:uid="{00000000-0005-0000-0000-0000BB300000}"/>
    <cellStyle name="Normal 12 3 5 2 5 3" xfId="12870" xr:uid="{00000000-0005-0000-0000-0000BC300000}"/>
    <cellStyle name="Normal 12 3 5 2 5 4" xfId="12871" xr:uid="{00000000-0005-0000-0000-0000BD300000}"/>
    <cellStyle name="Normal 12 3 5 2 5 5" xfId="12872" xr:uid="{00000000-0005-0000-0000-0000BE300000}"/>
    <cellStyle name="Normal 12 3 5 2 6" xfId="12873" xr:uid="{00000000-0005-0000-0000-0000BF300000}"/>
    <cellStyle name="Normal 12 3 5 2 7" xfId="12874" xr:uid="{00000000-0005-0000-0000-0000C0300000}"/>
    <cellStyle name="Normal 12 3 5 2 8" xfId="12875" xr:uid="{00000000-0005-0000-0000-0000C1300000}"/>
    <cellStyle name="Normal 12 3 5 2 9" xfId="12876" xr:uid="{00000000-0005-0000-0000-0000C2300000}"/>
    <cellStyle name="Normal 12 3 5 3" xfId="12877" xr:uid="{00000000-0005-0000-0000-0000C3300000}"/>
    <cellStyle name="Normal 12 3 5 3 10" xfId="12878" xr:uid="{00000000-0005-0000-0000-0000C4300000}"/>
    <cellStyle name="Normal 12 3 5 3 11" xfId="12879" xr:uid="{00000000-0005-0000-0000-0000C5300000}"/>
    <cellStyle name="Normal 12 3 5 3 2" xfId="12880" xr:uid="{00000000-0005-0000-0000-0000C6300000}"/>
    <cellStyle name="Normal 12 3 5 3 2 10" xfId="12881" xr:uid="{00000000-0005-0000-0000-0000C7300000}"/>
    <cellStyle name="Normal 12 3 5 3 2 2" xfId="12882" xr:uid="{00000000-0005-0000-0000-0000C8300000}"/>
    <cellStyle name="Normal 12 3 5 3 2 2 2" xfId="12883" xr:uid="{00000000-0005-0000-0000-0000C9300000}"/>
    <cellStyle name="Normal 12 3 5 3 2 2 2 2" xfId="12884" xr:uid="{00000000-0005-0000-0000-0000CA300000}"/>
    <cellStyle name="Normal 12 3 5 3 2 2 2 3" xfId="12885" xr:uid="{00000000-0005-0000-0000-0000CB300000}"/>
    <cellStyle name="Normal 12 3 5 3 2 2 2 4" xfId="12886" xr:uid="{00000000-0005-0000-0000-0000CC300000}"/>
    <cellStyle name="Normal 12 3 5 3 2 2 2 5" xfId="12887" xr:uid="{00000000-0005-0000-0000-0000CD300000}"/>
    <cellStyle name="Normal 12 3 5 3 2 2 3" xfId="12888" xr:uid="{00000000-0005-0000-0000-0000CE300000}"/>
    <cellStyle name="Normal 12 3 5 3 2 2 4" xfId="12889" xr:uid="{00000000-0005-0000-0000-0000CF300000}"/>
    <cellStyle name="Normal 12 3 5 3 2 2 5" xfId="12890" xr:uid="{00000000-0005-0000-0000-0000D0300000}"/>
    <cellStyle name="Normal 12 3 5 3 2 2 6" xfId="12891" xr:uid="{00000000-0005-0000-0000-0000D1300000}"/>
    <cellStyle name="Normal 12 3 5 3 2 2 7" xfId="12892" xr:uid="{00000000-0005-0000-0000-0000D2300000}"/>
    <cellStyle name="Normal 12 3 5 3 2 2 8" xfId="12893" xr:uid="{00000000-0005-0000-0000-0000D3300000}"/>
    <cellStyle name="Normal 12 3 5 3 2 3" xfId="12894" xr:uid="{00000000-0005-0000-0000-0000D4300000}"/>
    <cellStyle name="Normal 12 3 5 3 2 3 2" xfId="12895" xr:uid="{00000000-0005-0000-0000-0000D5300000}"/>
    <cellStyle name="Normal 12 3 5 3 2 3 2 2" xfId="12896" xr:uid="{00000000-0005-0000-0000-0000D6300000}"/>
    <cellStyle name="Normal 12 3 5 3 2 3 2 3" xfId="12897" xr:uid="{00000000-0005-0000-0000-0000D7300000}"/>
    <cellStyle name="Normal 12 3 5 3 2 3 2 4" xfId="12898" xr:uid="{00000000-0005-0000-0000-0000D8300000}"/>
    <cellStyle name="Normal 12 3 5 3 2 3 2 5" xfId="12899" xr:uid="{00000000-0005-0000-0000-0000D9300000}"/>
    <cellStyle name="Normal 12 3 5 3 2 3 3" xfId="12900" xr:uid="{00000000-0005-0000-0000-0000DA300000}"/>
    <cellStyle name="Normal 12 3 5 3 2 3 4" xfId="12901" xr:uid="{00000000-0005-0000-0000-0000DB300000}"/>
    <cellStyle name="Normal 12 3 5 3 2 3 5" xfId="12902" xr:uid="{00000000-0005-0000-0000-0000DC300000}"/>
    <cellStyle name="Normal 12 3 5 3 2 3 6" xfId="12903" xr:uid="{00000000-0005-0000-0000-0000DD300000}"/>
    <cellStyle name="Normal 12 3 5 3 2 3 7" xfId="12904" xr:uid="{00000000-0005-0000-0000-0000DE300000}"/>
    <cellStyle name="Normal 12 3 5 3 2 3 8" xfId="12905" xr:uid="{00000000-0005-0000-0000-0000DF300000}"/>
    <cellStyle name="Normal 12 3 5 3 2 4" xfId="12906" xr:uid="{00000000-0005-0000-0000-0000E0300000}"/>
    <cellStyle name="Normal 12 3 5 3 2 4 2" xfId="12907" xr:uid="{00000000-0005-0000-0000-0000E1300000}"/>
    <cellStyle name="Normal 12 3 5 3 2 4 3" xfId="12908" xr:uid="{00000000-0005-0000-0000-0000E2300000}"/>
    <cellStyle name="Normal 12 3 5 3 2 4 4" xfId="12909" xr:uid="{00000000-0005-0000-0000-0000E3300000}"/>
    <cellStyle name="Normal 12 3 5 3 2 4 5" xfId="12910" xr:uid="{00000000-0005-0000-0000-0000E4300000}"/>
    <cellStyle name="Normal 12 3 5 3 2 5" xfId="12911" xr:uid="{00000000-0005-0000-0000-0000E5300000}"/>
    <cellStyle name="Normal 12 3 5 3 2 6" xfId="12912" xr:uid="{00000000-0005-0000-0000-0000E6300000}"/>
    <cellStyle name="Normal 12 3 5 3 2 7" xfId="12913" xr:uid="{00000000-0005-0000-0000-0000E7300000}"/>
    <cellStyle name="Normal 12 3 5 3 2 8" xfId="12914" xr:uid="{00000000-0005-0000-0000-0000E8300000}"/>
    <cellStyle name="Normal 12 3 5 3 2 9" xfId="12915" xr:uid="{00000000-0005-0000-0000-0000E9300000}"/>
    <cellStyle name="Normal 12 3 5 3 3" xfId="12916" xr:uid="{00000000-0005-0000-0000-0000EA300000}"/>
    <cellStyle name="Normal 12 3 5 3 3 2" xfId="12917" xr:uid="{00000000-0005-0000-0000-0000EB300000}"/>
    <cellStyle name="Normal 12 3 5 3 3 2 2" xfId="12918" xr:uid="{00000000-0005-0000-0000-0000EC300000}"/>
    <cellStyle name="Normal 12 3 5 3 3 2 3" xfId="12919" xr:uid="{00000000-0005-0000-0000-0000ED300000}"/>
    <cellStyle name="Normal 12 3 5 3 3 2 4" xfId="12920" xr:uid="{00000000-0005-0000-0000-0000EE300000}"/>
    <cellStyle name="Normal 12 3 5 3 3 2 5" xfId="12921" xr:uid="{00000000-0005-0000-0000-0000EF300000}"/>
    <cellStyle name="Normal 12 3 5 3 3 3" xfId="12922" xr:uid="{00000000-0005-0000-0000-0000F0300000}"/>
    <cellStyle name="Normal 12 3 5 3 3 4" xfId="12923" xr:uid="{00000000-0005-0000-0000-0000F1300000}"/>
    <cellStyle name="Normal 12 3 5 3 3 5" xfId="12924" xr:uid="{00000000-0005-0000-0000-0000F2300000}"/>
    <cellStyle name="Normal 12 3 5 3 3 6" xfId="12925" xr:uid="{00000000-0005-0000-0000-0000F3300000}"/>
    <cellStyle name="Normal 12 3 5 3 3 7" xfId="12926" xr:uid="{00000000-0005-0000-0000-0000F4300000}"/>
    <cellStyle name="Normal 12 3 5 3 3 8" xfId="12927" xr:uid="{00000000-0005-0000-0000-0000F5300000}"/>
    <cellStyle name="Normal 12 3 5 3 4" xfId="12928" xr:uid="{00000000-0005-0000-0000-0000F6300000}"/>
    <cellStyle name="Normal 12 3 5 3 4 2" xfId="12929" xr:uid="{00000000-0005-0000-0000-0000F7300000}"/>
    <cellStyle name="Normal 12 3 5 3 4 2 2" xfId="12930" xr:uid="{00000000-0005-0000-0000-0000F8300000}"/>
    <cellStyle name="Normal 12 3 5 3 4 2 3" xfId="12931" xr:uid="{00000000-0005-0000-0000-0000F9300000}"/>
    <cellStyle name="Normal 12 3 5 3 4 2 4" xfId="12932" xr:uid="{00000000-0005-0000-0000-0000FA300000}"/>
    <cellStyle name="Normal 12 3 5 3 4 2 5" xfId="12933" xr:uid="{00000000-0005-0000-0000-0000FB300000}"/>
    <cellStyle name="Normal 12 3 5 3 4 3" xfId="12934" xr:uid="{00000000-0005-0000-0000-0000FC300000}"/>
    <cellStyle name="Normal 12 3 5 3 4 4" xfId="12935" xr:uid="{00000000-0005-0000-0000-0000FD300000}"/>
    <cellStyle name="Normal 12 3 5 3 4 5" xfId="12936" xr:uid="{00000000-0005-0000-0000-0000FE300000}"/>
    <cellStyle name="Normal 12 3 5 3 4 6" xfId="12937" xr:uid="{00000000-0005-0000-0000-0000FF300000}"/>
    <cellStyle name="Normal 12 3 5 3 4 7" xfId="12938" xr:uid="{00000000-0005-0000-0000-000000310000}"/>
    <cellStyle name="Normal 12 3 5 3 4 8" xfId="12939" xr:uid="{00000000-0005-0000-0000-000001310000}"/>
    <cellStyle name="Normal 12 3 5 3 5" xfId="12940" xr:uid="{00000000-0005-0000-0000-000002310000}"/>
    <cellStyle name="Normal 12 3 5 3 5 2" xfId="12941" xr:uid="{00000000-0005-0000-0000-000003310000}"/>
    <cellStyle name="Normal 12 3 5 3 5 3" xfId="12942" xr:uid="{00000000-0005-0000-0000-000004310000}"/>
    <cellStyle name="Normal 12 3 5 3 5 4" xfId="12943" xr:uid="{00000000-0005-0000-0000-000005310000}"/>
    <cellStyle name="Normal 12 3 5 3 5 5" xfId="12944" xr:uid="{00000000-0005-0000-0000-000006310000}"/>
    <cellStyle name="Normal 12 3 5 3 6" xfId="12945" xr:uid="{00000000-0005-0000-0000-000007310000}"/>
    <cellStyle name="Normal 12 3 5 3 7" xfId="12946" xr:uid="{00000000-0005-0000-0000-000008310000}"/>
    <cellStyle name="Normal 12 3 5 3 8" xfId="12947" xr:uid="{00000000-0005-0000-0000-000009310000}"/>
    <cellStyle name="Normal 12 3 5 3 9" xfId="12948" xr:uid="{00000000-0005-0000-0000-00000A310000}"/>
    <cellStyle name="Normal 12 3 5 4" xfId="12949" xr:uid="{00000000-0005-0000-0000-00000B310000}"/>
    <cellStyle name="Normal 12 3 5 4 10" xfId="12950" xr:uid="{00000000-0005-0000-0000-00000C310000}"/>
    <cellStyle name="Normal 12 3 5 4 2" xfId="12951" xr:uid="{00000000-0005-0000-0000-00000D310000}"/>
    <cellStyle name="Normal 12 3 5 4 2 2" xfId="12952" xr:uid="{00000000-0005-0000-0000-00000E310000}"/>
    <cellStyle name="Normal 12 3 5 4 2 2 2" xfId="12953" xr:uid="{00000000-0005-0000-0000-00000F310000}"/>
    <cellStyle name="Normal 12 3 5 4 2 2 3" xfId="12954" xr:uid="{00000000-0005-0000-0000-000010310000}"/>
    <cellStyle name="Normal 12 3 5 4 2 2 4" xfId="12955" xr:uid="{00000000-0005-0000-0000-000011310000}"/>
    <cellStyle name="Normal 12 3 5 4 2 2 5" xfId="12956" xr:uid="{00000000-0005-0000-0000-000012310000}"/>
    <cellStyle name="Normal 12 3 5 4 2 3" xfId="12957" xr:uid="{00000000-0005-0000-0000-000013310000}"/>
    <cellStyle name="Normal 12 3 5 4 2 4" xfId="12958" xr:uid="{00000000-0005-0000-0000-000014310000}"/>
    <cellStyle name="Normal 12 3 5 4 2 5" xfId="12959" xr:uid="{00000000-0005-0000-0000-000015310000}"/>
    <cellStyle name="Normal 12 3 5 4 2 6" xfId="12960" xr:uid="{00000000-0005-0000-0000-000016310000}"/>
    <cellStyle name="Normal 12 3 5 4 2 7" xfId="12961" xr:uid="{00000000-0005-0000-0000-000017310000}"/>
    <cellStyle name="Normal 12 3 5 4 2 8" xfId="12962" xr:uid="{00000000-0005-0000-0000-000018310000}"/>
    <cellStyle name="Normal 12 3 5 4 3" xfId="12963" xr:uid="{00000000-0005-0000-0000-000019310000}"/>
    <cellStyle name="Normal 12 3 5 4 3 2" xfId="12964" xr:uid="{00000000-0005-0000-0000-00001A310000}"/>
    <cellStyle name="Normal 12 3 5 4 3 2 2" xfId="12965" xr:uid="{00000000-0005-0000-0000-00001B310000}"/>
    <cellStyle name="Normal 12 3 5 4 3 2 3" xfId="12966" xr:uid="{00000000-0005-0000-0000-00001C310000}"/>
    <cellStyle name="Normal 12 3 5 4 3 2 4" xfId="12967" xr:uid="{00000000-0005-0000-0000-00001D310000}"/>
    <cellStyle name="Normal 12 3 5 4 3 2 5" xfId="12968" xr:uid="{00000000-0005-0000-0000-00001E310000}"/>
    <cellStyle name="Normal 12 3 5 4 3 3" xfId="12969" xr:uid="{00000000-0005-0000-0000-00001F310000}"/>
    <cellStyle name="Normal 12 3 5 4 3 4" xfId="12970" xr:uid="{00000000-0005-0000-0000-000020310000}"/>
    <cellStyle name="Normal 12 3 5 4 3 5" xfId="12971" xr:uid="{00000000-0005-0000-0000-000021310000}"/>
    <cellStyle name="Normal 12 3 5 4 3 6" xfId="12972" xr:uid="{00000000-0005-0000-0000-000022310000}"/>
    <cellStyle name="Normal 12 3 5 4 3 7" xfId="12973" xr:uid="{00000000-0005-0000-0000-000023310000}"/>
    <cellStyle name="Normal 12 3 5 4 3 8" xfId="12974" xr:uid="{00000000-0005-0000-0000-000024310000}"/>
    <cellStyle name="Normal 12 3 5 4 4" xfId="12975" xr:uid="{00000000-0005-0000-0000-000025310000}"/>
    <cellStyle name="Normal 12 3 5 4 4 2" xfId="12976" xr:uid="{00000000-0005-0000-0000-000026310000}"/>
    <cellStyle name="Normal 12 3 5 4 4 3" xfId="12977" xr:uid="{00000000-0005-0000-0000-000027310000}"/>
    <cellStyle name="Normal 12 3 5 4 4 4" xfId="12978" xr:uid="{00000000-0005-0000-0000-000028310000}"/>
    <cellStyle name="Normal 12 3 5 4 4 5" xfId="12979" xr:uid="{00000000-0005-0000-0000-000029310000}"/>
    <cellStyle name="Normal 12 3 5 4 5" xfId="12980" xr:uid="{00000000-0005-0000-0000-00002A310000}"/>
    <cellStyle name="Normal 12 3 5 4 6" xfId="12981" xr:uid="{00000000-0005-0000-0000-00002B310000}"/>
    <cellStyle name="Normal 12 3 5 4 7" xfId="12982" xr:uid="{00000000-0005-0000-0000-00002C310000}"/>
    <cellStyle name="Normal 12 3 5 4 8" xfId="12983" xr:uid="{00000000-0005-0000-0000-00002D310000}"/>
    <cellStyle name="Normal 12 3 5 4 9" xfId="12984" xr:uid="{00000000-0005-0000-0000-00002E310000}"/>
    <cellStyle name="Normal 12 3 5 5" xfId="12985" xr:uid="{00000000-0005-0000-0000-00002F310000}"/>
    <cellStyle name="Normal 12 3 5 5 2" xfId="12986" xr:uid="{00000000-0005-0000-0000-000030310000}"/>
    <cellStyle name="Normal 12 3 5 5 2 2" xfId="12987" xr:uid="{00000000-0005-0000-0000-000031310000}"/>
    <cellStyle name="Normal 12 3 5 5 2 3" xfId="12988" xr:uid="{00000000-0005-0000-0000-000032310000}"/>
    <cellStyle name="Normal 12 3 5 5 2 4" xfId="12989" xr:uid="{00000000-0005-0000-0000-000033310000}"/>
    <cellStyle name="Normal 12 3 5 5 2 5" xfId="12990" xr:uid="{00000000-0005-0000-0000-000034310000}"/>
    <cellStyle name="Normal 12 3 5 5 3" xfId="12991" xr:uid="{00000000-0005-0000-0000-000035310000}"/>
    <cellStyle name="Normal 12 3 5 5 4" xfId="12992" xr:uid="{00000000-0005-0000-0000-000036310000}"/>
    <cellStyle name="Normal 12 3 5 5 5" xfId="12993" xr:uid="{00000000-0005-0000-0000-000037310000}"/>
    <cellStyle name="Normal 12 3 5 5 6" xfId="12994" xr:uid="{00000000-0005-0000-0000-000038310000}"/>
    <cellStyle name="Normal 12 3 5 5 7" xfId="12995" xr:uid="{00000000-0005-0000-0000-000039310000}"/>
    <cellStyle name="Normal 12 3 5 5 8" xfId="12996" xr:uid="{00000000-0005-0000-0000-00003A310000}"/>
    <cellStyle name="Normal 12 3 5 6" xfId="12997" xr:uid="{00000000-0005-0000-0000-00003B310000}"/>
    <cellStyle name="Normal 12 3 5 6 2" xfId="12998" xr:uid="{00000000-0005-0000-0000-00003C310000}"/>
    <cellStyle name="Normal 12 3 5 6 2 2" xfId="12999" xr:uid="{00000000-0005-0000-0000-00003D310000}"/>
    <cellStyle name="Normal 12 3 5 6 2 3" xfId="13000" xr:uid="{00000000-0005-0000-0000-00003E310000}"/>
    <cellStyle name="Normal 12 3 5 6 2 4" xfId="13001" xr:uid="{00000000-0005-0000-0000-00003F310000}"/>
    <cellStyle name="Normal 12 3 5 6 2 5" xfId="13002" xr:uid="{00000000-0005-0000-0000-000040310000}"/>
    <cellStyle name="Normal 12 3 5 6 3" xfId="13003" xr:uid="{00000000-0005-0000-0000-000041310000}"/>
    <cellStyle name="Normal 12 3 5 6 4" xfId="13004" xr:uid="{00000000-0005-0000-0000-000042310000}"/>
    <cellStyle name="Normal 12 3 5 6 5" xfId="13005" xr:uid="{00000000-0005-0000-0000-000043310000}"/>
    <cellStyle name="Normal 12 3 5 6 6" xfId="13006" xr:uid="{00000000-0005-0000-0000-000044310000}"/>
    <cellStyle name="Normal 12 3 5 6 7" xfId="13007" xr:uid="{00000000-0005-0000-0000-000045310000}"/>
    <cellStyle name="Normal 12 3 5 6 8" xfId="13008" xr:uid="{00000000-0005-0000-0000-000046310000}"/>
    <cellStyle name="Normal 12 3 5 7" xfId="13009" xr:uid="{00000000-0005-0000-0000-000047310000}"/>
    <cellStyle name="Normal 12 3 5 7 2" xfId="13010" xr:uid="{00000000-0005-0000-0000-000048310000}"/>
    <cellStyle name="Normal 12 3 5 7 3" xfId="13011" xr:uid="{00000000-0005-0000-0000-000049310000}"/>
    <cellStyle name="Normal 12 3 5 7 4" xfId="13012" xr:uid="{00000000-0005-0000-0000-00004A310000}"/>
    <cellStyle name="Normal 12 3 5 7 5" xfId="13013" xr:uid="{00000000-0005-0000-0000-00004B310000}"/>
    <cellStyle name="Normal 12 3 5 8" xfId="13014" xr:uid="{00000000-0005-0000-0000-00004C310000}"/>
    <cellStyle name="Normal 12 3 5 9" xfId="13015" xr:uid="{00000000-0005-0000-0000-00004D310000}"/>
    <cellStyle name="Normal 12 3 6" xfId="13016" xr:uid="{00000000-0005-0000-0000-00004E310000}"/>
    <cellStyle name="Normal 12 3 6 10" xfId="13017" xr:uid="{00000000-0005-0000-0000-00004F310000}"/>
    <cellStyle name="Normal 12 3 6 11" xfId="13018" xr:uid="{00000000-0005-0000-0000-000050310000}"/>
    <cellStyle name="Normal 12 3 6 12" xfId="13019" xr:uid="{00000000-0005-0000-0000-000051310000}"/>
    <cellStyle name="Normal 12 3 6 13" xfId="13020" xr:uid="{00000000-0005-0000-0000-000052310000}"/>
    <cellStyle name="Normal 12 3 6 2" xfId="13021" xr:uid="{00000000-0005-0000-0000-000053310000}"/>
    <cellStyle name="Normal 12 3 6 2 10" xfId="13022" xr:uid="{00000000-0005-0000-0000-000054310000}"/>
    <cellStyle name="Normal 12 3 6 2 11" xfId="13023" xr:uid="{00000000-0005-0000-0000-000055310000}"/>
    <cellStyle name="Normal 12 3 6 2 2" xfId="13024" xr:uid="{00000000-0005-0000-0000-000056310000}"/>
    <cellStyle name="Normal 12 3 6 2 2 10" xfId="13025" xr:uid="{00000000-0005-0000-0000-000057310000}"/>
    <cellStyle name="Normal 12 3 6 2 2 2" xfId="13026" xr:uid="{00000000-0005-0000-0000-000058310000}"/>
    <cellStyle name="Normal 12 3 6 2 2 2 2" xfId="13027" xr:uid="{00000000-0005-0000-0000-000059310000}"/>
    <cellStyle name="Normal 12 3 6 2 2 2 2 2" xfId="13028" xr:uid="{00000000-0005-0000-0000-00005A310000}"/>
    <cellStyle name="Normal 12 3 6 2 2 2 2 3" xfId="13029" xr:uid="{00000000-0005-0000-0000-00005B310000}"/>
    <cellStyle name="Normal 12 3 6 2 2 2 2 4" xfId="13030" xr:uid="{00000000-0005-0000-0000-00005C310000}"/>
    <cellStyle name="Normal 12 3 6 2 2 2 2 5" xfId="13031" xr:uid="{00000000-0005-0000-0000-00005D310000}"/>
    <cellStyle name="Normal 12 3 6 2 2 2 3" xfId="13032" xr:uid="{00000000-0005-0000-0000-00005E310000}"/>
    <cellStyle name="Normal 12 3 6 2 2 2 4" xfId="13033" xr:uid="{00000000-0005-0000-0000-00005F310000}"/>
    <cellStyle name="Normal 12 3 6 2 2 2 5" xfId="13034" xr:uid="{00000000-0005-0000-0000-000060310000}"/>
    <cellStyle name="Normal 12 3 6 2 2 2 6" xfId="13035" xr:uid="{00000000-0005-0000-0000-000061310000}"/>
    <cellStyle name="Normal 12 3 6 2 2 2 7" xfId="13036" xr:uid="{00000000-0005-0000-0000-000062310000}"/>
    <cellStyle name="Normal 12 3 6 2 2 2 8" xfId="13037" xr:uid="{00000000-0005-0000-0000-000063310000}"/>
    <cellStyle name="Normal 12 3 6 2 2 3" xfId="13038" xr:uid="{00000000-0005-0000-0000-000064310000}"/>
    <cellStyle name="Normal 12 3 6 2 2 3 2" xfId="13039" xr:uid="{00000000-0005-0000-0000-000065310000}"/>
    <cellStyle name="Normal 12 3 6 2 2 3 2 2" xfId="13040" xr:uid="{00000000-0005-0000-0000-000066310000}"/>
    <cellStyle name="Normal 12 3 6 2 2 3 2 3" xfId="13041" xr:uid="{00000000-0005-0000-0000-000067310000}"/>
    <cellStyle name="Normal 12 3 6 2 2 3 2 4" xfId="13042" xr:uid="{00000000-0005-0000-0000-000068310000}"/>
    <cellStyle name="Normal 12 3 6 2 2 3 2 5" xfId="13043" xr:uid="{00000000-0005-0000-0000-000069310000}"/>
    <cellStyle name="Normal 12 3 6 2 2 3 3" xfId="13044" xr:uid="{00000000-0005-0000-0000-00006A310000}"/>
    <cellStyle name="Normal 12 3 6 2 2 3 4" xfId="13045" xr:uid="{00000000-0005-0000-0000-00006B310000}"/>
    <cellStyle name="Normal 12 3 6 2 2 3 5" xfId="13046" xr:uid="{00000000-0005-0000-0000-00006C310000}"/>
    <cellStyle name="Normal 12 3 6 2 2 3 6" xfId="13047" xr:uid="{00000000-0005-0000-0000-00006D310000}"/>
    <cellStyle name="Normal 12 3 6 2 2 3 7" xfId="13048" xr:uid="{00000000-0005-0000-0000-00006E310000}"/>
    <cellStyle name="Normal 12 3 6 2 2 3 8" xfId="13049" xr:uid="{00000000-0005-0000-0000-00006F310000}"/>
    <cellStyle name="Normal 12 3 6 2 2 4" xfId="13050" xr:uid="{00000000-0005-0000-0000-000070310000}"/>
    <cellStyle name="Normal 12 3 6 2 2 4 2" xfId="13051" xr:uid="{00000000-0005-0000-0000-000071310000}"/>
    <cellStyle name="Normal 12 3 6 2 2 4 3" xfId="13052" xr:uid="{00000000-0005-0000-0000-000072310000}"/>
    <cellStyle name="Normal 12 3 6 2 2 4 4" xfId="13053" xr:uid="{00000000-0005-0000-0000-000073310000}"/>
    <cellStyle name="Normal 12 3 6 2 2 4 5" xfId="13054" xr:uid="{00000000-0005-0000-0000-000074310000}"/>
    <cellStyle name="Normal 12 3 6 2 2 5" xfId="13055" xr:uid="{00000000-0005-0000-0000-000075310000}"/>
    <cellStyle name="Normal 12 3 6 2 2 6" xfId="13056" xr:uid="{00000000-0005-0000-0000-000076310000}"/>
    <cellStyle name="Normal 12 3 6 2 2 7" xfId="13057" xr:uid="{00000000-0005-0000-0000-000077310000}"/>
    <cellStyle name="Normal 12 3 6 2 2 8" xfId="13058" xr:uid="{00000000-0005-0000-0000-000078310000}"/>
    <cellStyle name="Normal 12 3 6 2 2 9" xfId="13059" xr:uid="{00000000-0005-0000-0000-000079310000}"/>
    <cellStyle name="Normal 12 3 6 2 3" xfId="13060" xr:uid="{00000000-0005-0000-0000-00007A310000}"/>
    <cellStyle name="Normal 12 3 6 2 3 2" xfId="13061" xr:uid="{00000000-0005-0000-0000-00007B310000}"/>
    <cellStyle name="Normal 12 3 6 2 3 2 2" xfId="13062" xr:uid="{00000000-0005-0000-0000-00007C310000}"/>
    <cellStyle name="Normal 12 3 6 2 3 2 3" xfId="13063" xr:uid="{00000000-0005-0000-0000-00007D310000}"/>
    <cellStyle name="Normal 12 3 6 2 3 2 4" xfId="13064" xr:uid="{00000000-0005-0000-0000-00007E310000}"/>
    <cellStyle name="Normal 12 3 6 2 3 2 5" xfId="13065" xr:uid="{00000000-0005-0000-0000-00007F310000}"/>
    <cellStyle name="Normal 12 3 6 2 3 3" xfId="13066" xr:uid="{00000000-0005-0000-0000-000080310000}"/>
    <cellStyle name="Normal 12 3 6 2 3 4" xfId="13067" xr:uid="{00000000-0005-0000-0000-000081310000}"/>
    <cellStyle name="Normal 12 3 6 2 3 5" xfId="13068" xr:uid="{00000000-0005-0000-0000-000082310000}"/>
    <cellStyle name="Normal 12 3 6 2 3 6" xfId="13069" xr:uid="{00000000-0005-0000-0000-000083310000}"/>
    <cellStyle name="Normal 12 3 6 2 3 7" xfId="13070" xr:uid="{00000000-0005-0000-0000-000084310000}"/>
    <cellStyle name="Normal 12 3 6 2 3 8" xfId="13071" xr:uid="{00000000-0005-0000-0000-000085310000}"/>
    <cellStyle name="Normal 12 3 6 2 4" xfId="13072" xr:uid="{00000000-0005-0000-0000-000086310000}"/>
    <cellStyle name="Normal 12 3 6 2 4 2" xfId="13073" xr:uid="{00000000-0005-0000-0000-000087310000}"/>
    <cellStyle name="Normal 12 3 6 2 4 2 2" xfId="13074" xr:uid="{00000000-0005-0000-0000-000088310000}"/>
    <cellStyle name="Normal 12 3 6 2 4 2 3" xfId="13075" xr:uid="{00000000-0005-0000-0000-000089310000}"/>
    <cellStyle name="Normal 12 3 6 2 4 2 4" xfId="13076" xr:uid="{00000000-0005-0000-0000-00008A310000}"/>
    <cellStyle name="Normal 12 3 6 2 4 2 5" xfId="13077" xr:uid="{00000000-0005-0000-0000-00008B310000}"/>
    <cellStyle name="Normal 12 3 6 2 4 3" xfId="13078" xr:uid="{00000000-0005-0000-0000-00008C310000}"/>
    <cellStyle name="Normal 12 3 6 2 4 4" xfId="13079" xr:uid="{00000000-0005-0000-0000-00008D310000}"/>
    <cellStyle name="Normal 12 3 6 2 4 5" xfId="13080" xr:uid="{00000000-0005-0000-0000-00008E310000}"/>
    <cellStyle name="Normal 12 3 6 2 4 6" xfId="13081" xr:uid="{00000000-0005-0000-0000-00008F310000}"/>
    <cellStyle name="Normal 12 3 6 2 4 7" xfId="13082" xr:uid="{00000000-0005-0000-0000-000090310000}"/>
    <cellStyle name="Normal 12 3 6 2 4 8" xfId="13083" xr:uid="{00000000-0005-0000-0000-000091310000}"/>
    <cellStyle name="Normal 12 3 6 2 5" xfId="13084" xr:uid="{00000000-0005-0000-0000-000092310000}"/>
    <cellStyle name="Normal 12 3 6 2 5 2" xfId="13085" xr:uid="{00000000-0005-0000-0000-000093310000}"/>
    <cellStyle name="Normal 12 3 6 2 5 3" xfId="13086" xr:uid="{00000000-0005-0000-0000-000094310000}"/>
    <cellStyle name="Normal 12 3 6 2 5 4" xfId="13087" xr:uid="{00000000-0005-0000-0000-000095310000}"/>
    <cellStyle name="Normal 12 3 6 2 5 5" xfId="13088" xr:uid="{00000000-0005-0000-0000-000096310000}"/>
    <cellStyle name="Normal 12 3 6 2 6" xfId="13089" xr:uid="{00000000-0005-0000-0000-000097310000}"/>
    <cellStyle name="Normal 12 3 6 2 7" xfId="13090" xr:uid="{00000000-0005-0000-0000-000098310000}"/>
    <cellStyle name="Normal 12 3 6 2 8" xfId="13091" xr:uid="{00000000-0005-0000-0000-000099310000}"/>
    <cellStyle name="Normal 12 3 6 2 9" xfId="13092" xr:uid="{00000000-0005-0000-0000-00009A310000}"/>
    <cellStyle name="Normal 12 3 6 3" xfId="13093" xr:uid="{00000000-0005-0000-0000-00009B310000}"/>
    <cellStyle name="Normal 12 3 6 3 10" xfId="13094" xr:uid="{00000000-0005-0000-0000-00009C310000}"/>
    <cellStyle name="Normal 12 3 6 3 11" xfId="13095" xr:uid="{00000000-0005-0000-0000-00009D310000}"/>
    <cellStyle name="Normal 12 3 6 3 2" xfId="13096" xr:uid="{00000000-0005-0000-0000-00009E310000}"/>
    <cellStyle name="Normal 12 3 6 3 2 10" xfId="13097" xr:uid="{00000000-0005-0000-0000-00009F310000}"/>
    <cellStyle name="Normal 12 3 6 3 2 2" xfId="13098" xr:uid="{00000000-0005-0000-0000-0000A0310000}"/>
    <cellStyle name="Normal 12 3 6 3 2 2 2" xfId="13099" xr:uid="{00000000-0005-0000-0000-0000A1310000}"/>
    <cellStyle name="Normal 12 3 6 3 2 2 2 2" xfId="13100" xr:uid="{00000000-0005-0000-0000-0000A2310000}"/>
    <cellStyle name="Normal 12 3 6 3 2 2 2 3" xfId="13101" xr:uid="{00000000-0005-0000-0000-0000A3310000}"/>
    <cellStyle name="Normal 12 3 6 3 2 2 2 4" xfId="13102" xr:uid="{00000000-0005-0000-0000-0000A4310000}"/>
    <cellStyle name="Normal 12 3 6 3 2 2 2 5" xfId="13103" xr:uid="{00000000-0005-0000-0000-0000A5310000}"/>
    <cellStyle name="Normal 12 3 6 3 2 2 3" xfId="13104" xr:uid="{00000000-0005-0000-0000-0000A6310000}"/>
    <cellStyle name="Normal 12 3 6 3 2 2 4" xfId="13105" xr:uid="{00000000-0005-0000-0000-0000A7310000}"/>
    <cellStyle name="Normal 12 3 6 3 2 2 5" xfId="13106" xr:uid="{00000000-0005-0000-0000-0000A8310000}"/>
    <cellStyle name="Normal 12 3 6 3 2 2 6" xfId="13107" xr:uid="{00000000-0005-0000-0000-0000A9310000}"/>
    <cellStyle name="Normal 12 3 6 3 2 2 7" xfId="13108" xr:uid="{00000000-0005-0000-0000-0000AA310000}"/>
    <cellStyle name="Normal 12 3 6 3 2 2 8" xfId="13109" xr:uid="{00000000-0005-0000-0000-0000AB310000}"/>
    <cellStyle name="Normal 12 3 6 3 2 3" xfId="13110" xr:uid="{00000000-0005-0000-0000-0000AC310000}"/>
    <cellStyle name="Normal 12 3 6 3 2 3 2" xfId="13111" xr:uid="{00000000-0005-0000-0000-0000AD310000}"/>
    <cellStyle name="Normal 12 3 6 3 2 3 2 2" xfId="13112" xr:uid="{00000000-0005-0000-0000-0000AE310000}"/>
    <cellStyle name="Normal 12 3 6 3 2 3 2 3" xfId="13113" xr:uid="{00000000-0005-0000-0000-0000AF310000}"/>
    <cellStyle name="Normal 12 3 6 3 2 3 2 4" xfId="13114" xr:uid="{00000000-0005-0000-0000-0000B0310000}"/>
    <cellStyle name="Normal 12 3 6 3 2 3 2 5" xfId="13115" xr:uid="{00000000-0005-0000-0000-0000B1310000}"/>
    <cellStyle name="Normal 12 3 6 3 2 3 3" xfId="13116" xr:uid="{00000000-0005-0000-0000-0000B2310000}"/>
    <cellStyle name="Normal 12 3 6 3 2 3 4" xfId="13117" xr:uid="{00000000-0005-0000-0000-0000B3310000}"/>
    <cellStyle name="Normal 12 3 6 3 2 3 5" xfId="13118" xr:uid="{00000000-0005-0000-0000-0000B4310000}"/>
    <cellStyle name="Normal 12 3 6 3 2 3 6" xfId="13119" xr:uid="{00000000-0005-0000-0000-0000B5310000}"/>
    <cellStyle name="Normal 12 3 6 3 2 3 7" xfId="13120" xr:uid="{00000000-0005-0000-0000-0000B6310000}"/>
    <cellStyle name="Normal 12 3 6 3 2 3 8" xfId="13121" xr:uid="{00000000-0005-0000-0000-0000B7310000}"/>
    <cellStyle name="Normal 12 3 6 3 2 4" xfId="13122" xr:uid="{00000000-0005-0000-0000-0000B8310000}"/>
    <cellStyle name="Normal 12 3 6 3 2 4 2" xfId="13123" xr:uid="{00000000-0005-0000-0000-0000B9310000}"/>
    <cellStyle name="Normal 12 3 6 3 2 4 3" xfId="13124" xr:uid="{00000000-0005-0000-0000-0000BA310000}"/>
    <cellStyle name="Normal 12 3 6 3 2 4 4" xfId="13125" xr:uid="{00000000-0005-0000-0000-0000BB310000}"/>
    <cellStyle name="Normal 12 3 6 3 2 4 5" xfId="13126" xr:uid="{00000000-0005-0000-0000-0000BC310000}"/>
    <cellStyle name="Normal 12 3 6 3 2 5" xfId="13127" xr:uid="{00000000-0005-0000-0000-0000BD310000}"/>
    <cellStyle name="Normal 12 3 6 3 2 6" xfId="13128" xr:uid="{00000000-0005-0000-0000-0000BE310000}"/>
    <cellStyle name="Normal 12 3 6 3 2 7" xfId="13129" xr:uid="{00000000-0005-0000-0000-0000BF310000}"/>
    <cellStyle name="Normal 12 3 6 3 2 8" xfId="13130" xr:uid="{00000000-0005-0000-0000-0000C0310000}"/>
    <cellStyle name="Normal 12 3 6 3 2 9" xfId="13131" xr:uid="{00000000-0005-0000-0000-0000C1310000}"/>
    <cellStyle name="Normal 12 3 6 3 3" xfId="13132" xr:uid="{00000000-0005-0000-0000-0000C2310000}"/>
    <cellStyle name="Normal 12 3 6 3 3 2" xfId="13133" xr:uid="{00000000-0005-0000-0000-0000C3310000}"/>
    <cellStyle name="Normal 12 3 6 3 3 2 2" xfId="13134" xr:uid="{00000000-0005-0000-0000-0000C4310000}"/>
    <cellStyle name="Normal 12 3 6 3 3 2 3" xfId="13135" xr:uid="{00000000-0005-0000-0000-0000C5310000}"/>
    <cellStyle name="Normal 12 3 6 3 3 2 4" xfId="13136" xr:uid="{00000000-0005-0000-0000-0000C6310000}"/>
    <cellStyle name="Normal 12 3 6 3 3 2 5" xfId="13137" xr:uid="{00000000-0005-0000-0000-0000C7310000}"/>
    <cellStyle name="Normal 12 3 6 3 3 3" xfId="13138" xr:uid="{00000000-0005-0000-0000-0000C8310000}"/>
    <cellStyle name="Normal 12 3 6 3 3 4" xfId="13139" xr:uid="{00000000-0005-0000-0000-0000C9310000}"/>
    <cellStyle name="Normal 12 3 6 3 3 5" xfId="13140" xr:uid="{00000000-0005-0000-0000-0000CA310000}"/>
    <cellStyle name="Normal 12 3 6 3 3 6" xfId="13141" xr:uid="{00000000-0005-0000-0000-0000CB310000}"/>
    <cellStyle name="Normal 12 3 6 3 3 7" xfId="13142" xr:uid="{00000000-0005-0000-0000-0000CC310000}"/>
    <cellStyle name="Normal 12 3 6 3 3 8" xfId="13143" xr:uid="{00000000-0005-0000-0000-0000CD310000}"/>
    <cellStyle name="Normal 12 3 6 3 4" xfId="13144" xr:uid="{00000000-0005-0000-0000-0000CE310000}"/>
    <cellStyle name="Normal 12 3 6 3 4 2" xfId="13145" xr:uid="{00000000-0005-0000-0000-0000CF310000}"/>
    <cellStyle name="Normal 12 3 6 3 4 2 2" xfId="13146" xr:uid="{00000000-0005-0000-0000-0000D0310000}"/>
    <cellStyle name="Normal 12 3 6 3 4 2 3" xfId="13147" xr:uid="{00000000-0005-0000-0000-0000D1310000}"/>
    <cellStyle name="Normal 12 3 6 3 4 2 4" xfId="13148" xr:uid="{00000000-0005-0000-0000-0000D2310000}"/>
    <cellStyle name="Normal 12 3 6 3 4 2 5" xfId="13149" xr:uid="{00000000-0005-0000-0000-0000D3310000}"/>
    <cellStyle name="Normal 12 3 6 3 4 3" xfId="13150" xr:uid="{00000000-0005-0000-0000-0000D4310000}"/>
    <cellStyle name="Normal 12 3 6 3 4 4" xfId="13151" xr:uid="{00000000-0005-0000-0000-0000D5310000}"/>
    <cellStyle name="Normal 12 3 6 3 4 5" xfId="13152" xr:uid="{00000000-0005-0000-0000-0000D6310000}"/>
    <cellStyle name="Normal 12 3 6 3 4 6" xfId="13153" xr:uid="{00000000-0005-0000-0000-0000D7310000}"/>
    <cellStyle name="Normal 12 3 6 3 4 7" xfId="13154" xr:uid="{00000000-0005-0000-0000-0000D8310000}"/>
    <cellStyle name="Normal 12 3 6 3 4 8" xfId="13155" xr:uid="{00000000-0005-0000-0000-0000D9310000}"/>
    <cellStyle name="Normal 12 3 6 3 5" xfId="13156" xr:uid="{00000000-0005-0000-0000-0000DA310000}"/>
    <cellStyle name="Normal 12 3 6 3 5 2" xfId="13157" xr:uid="{00000000-0005-0000-0000-0000DB310000}"/>
    <cellStyle name="Normal 12 3 6 3 5 3" xfId="13158" xr:uid="{00000000-0005-0000-0000-0000DC310000}"/>
    <cellStyle name="Normal 12 3 6 3 5 4" xfId="13159" xr:uid="{00000000-0005-0000-0000-0000DD310000}"/>
    <cellStyle name="Normal 12 3 6 3 5 5" xfId="13160" xr:uid="{00000000-0005-0000-0000-0000DE310000}"/>
    <cellStyle name="Normal 12 3 6 3 6" xfId="13161" xr:uid="{00000000-0005-0000-0000-0000DF310000}"/>
    <cellStyle name="Normal 12 3 6 3 7" xfId="13162" xr:uid="{00000000-0005-0000-0000-0000E0310000}"/>
    <cellStyle name="Normal 12 3 6 3 8" xfId="13163" xr:uid="{00000000-0005-0000-0000-0000E1310000}"/>
    <cellStyle name="Normal 12 3 6 3 9" xfId="13164" xr:uid="{00000000-0005-0000-0000-0000E2310000}"/>
    <cellStyle name="Normal 12 3 6 4" xfId="13165" xr:uid="{00000000-0005-0000-0000-0000E3310000}"/>
    <cellStyle name="Normal 12 3 6 4 10" xfId="13166" xr:uid="{00000000-0005-0000-0000-0000E4310000}"/>
    <cellStyle name="Normal 12 3 6 4 2" xfId="13167" xr:uid="{00000000-0005-0000-0000-0000E5310000}"/>
    <cellStyle name="Normal 12 3 6 4 2 2" xfId="13168" xr:uid="{00000000-0005-0000-0000-0000E6310000}"/>
    <cellStyle name="Normal 12 3 6 4 2 2 2" xfId="13169" xr:uid="{00000000-0005-0000-0000-0000E7310000}"/>
    <cellStyle name="Normal 12 3 6 4 2 2 3" xfId="13170" xr:uid="{00000000-0005-0000-0000-0000E8310000}"/>
    <cellStyle name="Normal 12 3 6 4 2 2 4" xfId="13171" xr:uid="{00000000-0005-0000-0000-0000E9310000}"/>
    <cellStyle name="Normal 12 3 6 4 2 2 5" xfId="13172" xr:uid="{00000000-0005-0000-0000-0000EA310000}"/>
    <cellStyle name="Normal 12 3 6 4 2 3" xfId="13173" xr:uid="{00000000-0005-0000-0000-0000EB310000}"/>
    <cellStyle name="Normal 12 3 6 4 2 4" xfId="13174" xr:uid="{00000000-0005-0000-0000-0000EC310000}"/>
    <cellStyle name="Normal 12 3 6 4 2 5" xfId="13175" xr:uid="{00000000-0005-0000-0000-0000ED310000}"/>
    <cellStyle name="Normal 12 3 6 4 2 6" xfId="13176" xr:uid="{00000000-0005-0000-0000-0000EE310000}"/>
    <cellStyle name="Normal 12 3 6 4 2 7" xfId="13177" xr:uid="{00000000-0005-0000-0000-0000EF310000}"/>
    <cellStyle name="Normal 12 3 6 4 2 8" xfId="13178" xr:uid="{00000000-0005-0000-0000-0000F0310000}"/>
    <cellStyle name="Normal 12 3 6 4 3" xfId="13179" xr:uid="{00000000-0005-0000-0000-0000F1310000}"/>
    <cellStyle name="Normal 12 3 6 4 3 2" xfId="13180" xr:uid="{00000000-0005-0000-0000-0000F2310000}"/>
    <cellStyle name="Normal 12 3 6 4 3 2 2" xfId="13181" xr:uid="{00000000-0005-0000-0000-0000F3310000}"/>
    <cellStyle name="Normal 12 3 6 4 3 2 3" xfId="13182" xr:uid="{00000000-0005-0000-0000-0000F4310000}"/>
    <cellStyle name="Normal 12 3 6 4 3 2 4" xfId="13183" xr:uid="{00000000-0005-0000-0000-0000F5310000}"/>
    <cellStyle name="Normal 12 3 6 4 3 2 5" xfId="13184" xr:uid="{00000000-0005-0000-0000-0000F6310000}"/>
    <cellStyle name="Normal 12 3 6 4 3 3" xfId="13185" xr:uid="{00000000-0005-0000-0000-0000F7310000}"/>
    <cellStyle name="Normal 12 3 6 4 3 4" xfId="13186" xr:uid="{00000000-0005-0000-0000-0000F8310000}"/>
    <cellStyle name="Normal 12 3 6 4 3 5" xfId="13187" xr:uid="{00000000-0005-0000-0000-0000F9310000}"/>
    <cellStyle name="Normal 12 3 6 4 3 6" xfId="13188" xr:uid="{00000000-0005-0000-0000-0000FA310000}"/>
    <cellStyle name="Normal 12 3 6 4 3 7" xfId="13189" xr:uid="{00000000-0005-0000-0000-0000FB310000}"/>
    <cellStyle name="Normal 12 3 6 4 3 8" xfId="13190" xr:uid="{00000000-0005-0000-0000-0000FC310000}"/>
    <cellStyle name="Normal 12 3 6 4 4" xfId="13191" xr:uid="{00000000-0005-0000-0000-0000FD310000}"/>
    <cellStyle name="Normal 12 3 6 4 4 2" xfId="13192" xr:uid="{00000000-0005-0000-0000-0000FE310000}"/>
    <cellStyle name="Normal 12 3 6 4 4 3" xfId="13193" xr:uid="{00000000-0005-0000-0000-0000FF310000}"/>
    <cellStyle name="Normal 12 3 6 4 4 4" xfId="13194" xr:uid="{00000000-0005-0000-0000-000000320000}"/>
    <cellStyle name="Normal 12 3 6 4 4 5" xfId="13195" xr:uid="{00000000-0005-0000-0000-000001320000}"/>
    <cellStyle name="Normal 12 3 6 4 5" xfId="13196" xr:uid="{00000000-0005-0000-0000-000002320000}"/>
    <cellStyle name="Normal 12 3 6 4 6" xfId="13197" xr:uid="{00000000-0005-0000-0000-000003320000}"/>
    <cellStyle name="Normal 12 3 6 4 7" xfId="13198" xr:uid="{00000000-0005-0000-0000-000004320000}"/>
    <cellStyle name="Normal 12 3 6 4 8" xfId="13199" xr:uid="{00000000-0005-0000-0000-000005320000}"/>
    <cellStyle name="Normal 12 3 6 4 9" xfId="13200" xr:uid="{00000000-0005-0000-0000-000006320000}"/>
    <cellStyle name="Normal 12 3 6 5" xfId="13201" xr:uid="{00000000-0005-0000-0000-000007320000}"/>
    <cellStyle name="Normal 12 3 6 5 2" xfId="13202" xr:uid="{00000000-0005-0000-0000-000008320000}"/>
    <cellStyle name="Normal 12 3 6 5 2 2" xfId="13203" xr:uid="{00000000-0005-0000-0000-000009320000}"/>
    <cellStyle name="Normal 12 3 6 5 2 3" xfId="13204" xr:uid="{00000000-0005-0000-0000-00000A320000}"/>
    <cellStyle name="Normal 12 3 6 5 2 4" xfId="13205" xr:uid="{00000000-0005-0000-0000-00000B320000}"/>
    <cellStyle name="Normal 12 3 6 5 2 5" xfId="13206" xr:uid="{00000000-0005-0000-0000-00000C320000}"/>
    <cellStyle name="Normal 12 3 6 5 3" xfId="13207" xr:uid="{00000000-0005-0000-0000-00000D320000}"/>
    <cellStyle name="Normal 12 3 6 5 4" xfId="13208" xr:uid="{00000000-0005-0000-0000-00000E320000}"/>
    <cellStyle name="Normal 12 3 6 5 5" xfId="13209" xr:uid="{00000000-0005-0000-0000-00000F320000}"/>
    <cellStyle name="Normal 12 3 6 5 6" xfId="13210" xr:uid="{00000000-0005-0000-0000-000010320000}"/>
    <cellStyle name="Normal 12 3 6 5 7" xfId="13211" xr:uid="{00000000-0005-0000-0000-000011320000}"/>
    <cellStyle name="Normal 12 3 6 5 8" xfId="13212" xr:uid="{00000000-0005-0000-0000-000012320000}"/>
    <cellStyle name="Normal 12 3 6 6" xfId="13213" xr:uid="{00000000-0005-0000-0000-000013320000}"/>
    <cellStyle name="Normal 12 3 6 6 2" xfId="13214" xr:uid="{00000000-0005-0000-0000-000014320000}"/>
    <cellStyle name="Normal 12 3 6 6 2 2" xfId="13215" xr:uid="{00000000-0005-0000-0000-000015320000}"/>
    <cellStyle name="Normal 12 3 6 6 2 3" xfId="13216" xr:uid="{00000000-0005-0000-0000-000016320000}"/>
    <cellStyle name="Normal 12 3 6 6 2 4" xfId="13217" xr:uid="{00000000-0005-0000-0000-000017320000}"/>
    <cellStyle name="Normal 12 3 6 6 2 5" xfId="13218" xr:uid="{00000000-0005-0000-0000-000018320000}"/>
    <cellStyle name="Normal 12 3 6 6 3" xfId="13219" xr:uid="{00000000-0005-0000-0000-000019320000}"/>
    <cellStyle name="Normal 12 3 6 6 4" xfId="13220" xr:uid="{00000000-0005-0000-0000-00001A320000}"/>
    <cellStyle name="Normal 12 3 6 6 5" xfId="13221" xr:uid="{00000000-0005-0000-0000-00001B320000}"/>
    <cellStyle name="Normal 12 3 6 6 6" xfId="13222" xr:uid="{00000000-0005-0000-0000-00001C320000}"/>
    <cellStyle name="Normal 12 3 6 6 7" xfId="13223" xr:uid="{00000000-0005-0000-0000-00001D320000}"/>
    <cellStyle name="Normal 12 3 6 6 8" xfId="13224" xr:uid="{00000000-0005-0000-0000-00001E320000}"/>
    <cellStyle name="Normal 12 3 6 7" xfId="13225" xr:uid="{00000000-0005-0000-0000-00001F320000}"/>
    <cellStyle name="Normal 12 3 6 7 2" xfId="13226" xr:uid="{00000000-0005-0000-0000-000020320000}"/>
    <cellStyle name="Normal 12 3 6 7 3" xfId="13227" xr:uid="{00000000-0005-0000-0000-000021320000}"/>
    <cellStyle name="Normal 12 3 6 7 4" xfId="13228" xr:uid="{00000000-0005-0000-0000-000022320000}"/>
    <cellStyle name="Normal 12 3 6 7 5" xfId="13229" xr:uid="{00000000-0005-0000-0000-000023320000}"/>
    <cellStyle name="Normal 12 3 6 8" xfId="13230" xr:uid="{00000000-0005-0000-0000-000024320000}"/>
    <cellStyle name="Normal 12 3 6 9" xfId="13231" xr:uid="{00000000-0005-0000-0000-000025320000}"/>
    <cellStyle name="Normal 12 3 7" xfId="13232" xr:uid="{00000000-0005-0000-0000-000026320000}"/>
    <cellStyle name="Normal 12 3 7 10" xfId="13233" xr:uid="{00000000-0005-0000-0000-000027320000}"/>
    <cellStyle name="Normal 12 3 7 11" xfId="13234" xr:uid="{00000000-0005-0000-0000-000028320000}"/>
    <cellStyle name="Normal 12 3 7 12" xfId="13235" xr:uid="{00000000-0005-0000-0000-000029320000}"/>
    <cellStyle name="Normal 12 3 7 13" xfId="13236" xr:uid="{00000000-0005-0000-0000-00002A320000}"/>
    <cellStyle name="Normal 12 3 7 2" xfId="13237" xr:uid="{00000000-0005-0000-0000-00002B320000}"/>
    <cellStyle name="Normal 12 3 7 2 10" xfId="13238" xr:uid="{00000000-0005-0000-0000-00002C320000}"/>
    <cellStyle name="Normal 12 3 7 2 11" xfId="13239" xr:uid="{00000000-0005-0000-0000-00002D320000}"/>
    <cellStyle name="Normal 12 3 7 2 2" xfId="13240" xr:uid="{00000000-0005-0000-0000-00002E320000}"/>
    <cellStyle name="Normal 12 3 7 2 2 10" xfId="13241" xr:uid="{00000000-0005-0000-0000-00002F320000}"/>
    <cellStyle name="Normal 12 3 7 2 2 2" xfId="13242" xr:uid="{00000000-0005-0000-0000-000030320000}"/>
    <cellStyle name="Normal 12 3 7 2 2 2 2" xfId="13243" xr:uid="{00000000-0005-0000-0000-000031320000}"/>
    <cellStyle name="Normal 12 3 7 2 2 2 2 2" xfId="13244" xr:uid="{00000000-0005-0000-0000-000032320000}"/>
    <cellStyle name="Normal 12 3 7 2 2 2 2 3" xfId="13245" xr:uid="{00000000-0005-0000-0000-000033320000}"/>
    <cellStyle name="Normal 12 3 7 2 2 2 2 4" xfId="13246" xr:uid="{00000000-0005-0000-0000-000034320000}"/>
    <cellStyle name="Normal 12 3 7 2 2 2 2 5" xfId="13247" xr:uid="{00000000-0005-0000-0000-000035320000}"/>
    <cellStyle name="Normal 12 3 7 2 2 2 3" xfId="13248" xr:uid="{00000000-0005-0000-0000-000036320000}"/>
    <cellStyle name="Normal 12 3 7 2 2 2 4" xfId="13249" xr:uid="{00000000-0005-0000-0000-000037320000}"/>
    <cellStyle name="Normal 12 3 7 2 2 2 5" xfId="13250" xr:uid="{00000000-0005-0000-0000-000038320000}"/>
    <cellStyle name="Normal 12 3 7 2 2 2 6" xfId="13251" xr:uid="{00000000-0005-0000-0000-000039320000}"/>
    <cellStyle name="Normal 12 3 7 2 2 2 7" xfId="13252" xr:uid="{00000000-0005-0000-0000-00003A320000}"/>
    <cellStyle name="Normal 12 3 7 2 2 2 8" xfId="13253" xr:uid="{00000000-0005-0000-0000-00003B320000}"/>
    <cellStyle name="Normal 12 3 7 2 2 3" xfId="13254" xr:uid="{00000000-0005-0000-0000-00003C320000}"/>
    <cellStyle name="Normal 12 3 7 2 2 3 2" xfId="13255" xr:uid="{00000000-0005-0000-0000-00003D320000}"/>
    <cellStyle name="Normal 12 3 7 2 2 3 2 2" xfId="13256" xr:uid="{00000000-0005-0000-0000-00003E320000}"/>
    <cellStyle name="Normal 12 3 7 2 2 3 2 3" xfId="13257" xr:uid="{00000000-0005-0000-0000-00003F320000}"/>
    <cellStyle name="Normal 12 3 7 2 2 3 2 4" xfId="13258" xr:uid="{00000000-0005-0000-0000-000040320000}"/>
    <cellStyle name="Normal 12 3 7 2 2 3 2 5" xfId="13259" xr:uid="{00000000-0005-0000-0000-000041320000}"/>
    <cellStyle name="Normal 12 3 7 2 2 3 3" xfId="13260" xr:uid="{00000000-0005-0000-0000-000042320000}"/>
    <cellStyle name="Normal 12 3 7 2 2 3 4" xfId="13261" xr:uid="{00000000-0005-0000-0000-000043320000}"/>
    <cellStyle name="Normal 12 3 7 2 2 3 5" xfId="13262" xr:uid="{00000000-0005-0000-0000-000044320000}"/>
    <cellStyle name="Normal 12 3 7 2 2 3 6" xfId="13263" xr:uid="{00000000-0005-0000-0000-000045320000}"/>
    <cellStyle name="Normal 12 3 7 2 2 3 7" xfId="13264" xr:uid="{00000000-0005-0000-0000-000046320000}"/>
    <cellStyle name="Normal 12 3 7 2 2 3 8" xfId="13265" xr:uid="{00000000-0005-0000-0000-000047320000}"/>
    <cellStyle name="Normal 12 3 7 2 2 4" xfId="13266" xr:uid="{00000000-0005-0000-0000-000048320000}"/>
    <cellStyle name="Normal 12 3 7 2 2 4 2" xfId="13267" xr:uid="{00000000-0005-0000-0000-000049320000}"/>
    <cellStyle name="Normal 12 3 7 2 2 4 3" xfId="13268" xr:uid="{00000000-0005-0000-0000-00004A320000}"/>
    <cellStyle name="Normal 12 3 7 2 2 4 4" xfId="13269" xr:uid="{00000000-0005-0000-0000-00004B320000}"/>
    <cellStyle name="Normal 12 3 7 2 2 4 5" xfId="13270" xr:uid="{00000000-0005-0000-0000-00004C320000}"/>
    <cellStyle name="Normal 12 3 7 2 2 5" xfId="13271" xr:uid="{00000000-0005-0000-0000-00004D320000}"/>
    <cellStyle name="Normal 12 3 7 2 2 6" xfId="13272" xr:uid="{00000000-0005-0000-0000-00004E320000}"/>
    <cellStyle name="Normal 12 3 7 2 2 7" xfId="13273" xr:uid="{00000000-0005-0000-0000-00004F320000}"/>
    <cellStyle name="Normal 12 3 7 2 2 8" xfId="13274" xr:uid="{00000000-0005-0000-0000-000050320000}"/>
    <cellStyle name="Normal 12 3 7 2 2 9" xfId="13275" xr:uid="{00000000-0005-0000-0000-000051320000}"/>
    <cellStyle name="Normal 12 3 7 2 3" xfId="13276" xr:uid="{00000000-0005-0000-0000-000052320000}"/>
    <cellStyle name="Normal 12 3 7 2 3 2" xfId="13277" xr:uid="{00000000-0005-0000-0000-000053320000}"/>
    <cellStyle name="Normal 12 3 7 2 3 2 2" xfId="13278" xr:uid="{00000000-0005-0000-0000-000054320000}"/>
    <cellStyle name="Normal 12 3 7 2 3 2 3" xfId="13279" xr:uid="{00000000-0005-0000-0000-000055320000}"/>
    <cellStyle name="Normal 12 3 7 2 3 2 4" xfId="13280" xr:uid="{00000000-0005-0000-0000-000056320000}"/>
    <cellStyle name="Normal 12 3 7 2 3 2 5" xfId="13281" xr:uid="{00000000-0005-0000-0000-000057320000}"/>
    <cellStyle name="Normal 12 3 7 2 3 3" xfId="13282" xr:uid="{00000000-0005-0000-0000-000058320000}"/>
    <cellStyle name="Normal 12 3 7 2 3 4" xfId="13283" xr:uid="{00000000-0005-0000-0000-000059320000}"/>
    <cellStyle name="Normal 12 3 7 2 3 5" xfId="13284" xr:uid="{00000000-0005-0000-0000-00005A320000}"/>
    <cellStyle name="Normal 12 3 7 2 3 6" xfId="13285" xr:uid="{00000000-0005-0000-0000-00005B320000}"/>
    <cellStyle name="Normal 12 3 7 2 3 7" xfId="13286" xr:uid="{00000000-0005-0000-0000-00005C320000}"/>
    <cellStyle name="Normal 12 3 7 2 3 8" xfId="13287" xr:uid="{00000000-0005-0000-0000-00005D320000}"/>
    <cellStyle name="Normal 12 3 7 2 4" xfId="13288" xr:uid="{00000000-0005-0000-0000-00005E320000}"/>
    <cellStyle name="Normal 12 3 7 2 4 2" xfId="13289" xr:uid="{00000000-0005-0000-0000-00005F320000}"/>
    <cellStyle name="Normal 12 3 7 2 4 2 2" xfId="13290" xr:uid="{00000000-0005-0000-0000-000060320000}"/>
    <cellStyle name="Normal 12 3 7 2 4 2 3" xfId="13291" xr:uid="{00000000-0005-0000-0000-000061320000}"/>
    <cellStyle name="Normal 12 3 7 2 4 2 4" xfId="13292" xr:uid="{00000000-0005-0000-0000-000062320000}"/>
    <cellStyle name="Normal 12 3 7 2 4 2 5" xfId="13293" xr:uid="{00000000-0005-0000-0000-000063320000}"/>
    <cellStyle name="Normal 12 3 7 2 4 3" xfId="13294" xr:uid="{00000000-0005-0000-0000-000064320000}"/>
    <cellStyle name="Normal 12 3 7 2 4 4" xfId="13295" xr:uid="{00000000-0005-0000-0000-000065320000}"/>
    <cellStyle name="Normal 12 3 7 2 4 5" xfId="13296" xr:uid="{00000000-0005-0000-0000-000066320000}"/>
    <cellStyle name="Normal 12 3 7 2 4 6" xfId="13297" xr:uid="{00000000-0005-0000-0000-000067320000}"/>
    <cellStyle name="Normal 12 3 7 2 4 7" xfId="13298" xr:uid="{00000000-0005-0000-0000-000068320000}"/>
    <cellStyle name="Normal 12 3 7 2 4 8" xfId="13299" xr:uid="{00000000-0005-0000-0000-000069320000}"/>
    <cellStyle name="Normal 12 3 7 2 5" xfId="13300" xr:uid="{00000000-0005-0000-0000-00006A320000}"/>
    <cellStyle name="Normal 12 3 7 2 5 2" xfId="13301" xr:uid="{00000000-0005-0000-0000-00006B320000}"/>
    <cellStyle name="Normal 12 3 7 2 5 3" xfId="13302" xr:uid="{00000000-0005-0000-0000-00006C320000}"/>
    <cellStyle name="Normal 12 3 7 2 5 4" xfId="13303" xr:uid="{00000000-0005-0000-0000-00006D320000}"/>
    <cellStyle name="Normal 12 3 7 2 5 5" xfId="13304" xr:uid="{00000000-0005-0000-0000-00006E320000}"/>
    <cellStyle name="Normal 12 3 7 2 6" xfId="13305" xr:uid="{00000000-0005-0000-0000-00006F320000}"/>
    <cellStyle name="Normal 12 3 7 2 7" xfId="13306" xr:uid="{00000000-0005-0000-0000-000070320000}"/>
    <cellStyle name="Normal 12 3 7 2 8" xfId="13307" xr:uid="{00000000-0005-0000-0000-000071320000}"/>
    <cellStyle name="Normal 12 3 7 2 9" xfId="13308" xr:uid="{00000000-0005-0000-0000-000072320000}"/>
    <cellStyle name="Normal 12 3 7 3" xfId="13309" xr:uid="{00000000-0005-0000-0000-000073320000}"/>
    <cellStyle name="Normal 12 3 7 3 10" xfId="13310" xr:uid="{00000000-0005-0000-0000-000074320000}"/>
    <cellStyle name="Normal 12 3 7 3 11" xfId="13311" xr:uid="{00000000-0005-0000-0000-000075320000}"/>
    <cellStyle name="Normal 12 3 7 3 2" xfId="13312" xr:uid="{00000000-0005-0000-0000-000076320000}"/>
    <cellStyle name="Normal 12 3 7 3 2 10" xfId="13313" xr:uid="{00000000-0005-0000-0000-000077320000}"/>
    <cellStyle name="Normal 12 3 7 3 2 2" xfId="13314" xr:uid="{00000000-0005-0000-0000-000078320000}"/>
    <cellStyle name="Normal 12 3 7 3 2 2 2" xfId="13315" xr:uid="{00000000-0005-0000-0000-000079320000}"/>
    <cellStyle name="Normal 12 3 7 3 2 2 2 2" xfId="13316" xr:uid="{00000000-0005-0000-0000-00007A320000}"/>
    <cellStyle name="Normal 12 3 7 3 2 2 2 3" xfId="13317" xr:uid="{00000000-0005-0000-0000-00007B320000}"/>
    <cellStyle name="Normal 12 3 7 3 2 2 2 4" xfId="13318" xr:uid="{00000000-0005-0000-0000-00007C320000}"/>
    <cellStyle name="Normal 12 3 7 3 2 2 2 5" xfId="13319" xr:uid="{00000000-0005-0000-0000-00007D320000}"/>
    <cellStyle name="Normal 12 3 7 3 2 2 3" xfId="13320" xr:uid="{00000000-0005-0000-0000-00007E320000}"/>
    <cellStyle name="Normal 12 3 7 3 2 2 4" xfId="13321" xr:uid="{00000000-0005-0000-0000-00007F320000}"/>
    <cellStyle name="Normal 12 3 7 3 2 2 5" xfId="13322" xr:uid="{00000000-0005-0000-0000-000080320000}"/>
    <cellStyle name="Normal 12 3 7 3 2 2 6" xfId="13323" xr:uid="{00000000-0005-0000-0000-000081320000}"/>
    <cellStyle name="Normal 12 3 7 3 2 2 7" xfId="13324" xr:uid="{00000000-0005-0000-0000-000082320000}"/>
    <cellStyle name="Normal 12 3 7 3 2 2 8" xfId="13325" xr:uid="{00000000-0005-0000-0000-000083320000}"/>
    <cellStyle name="Normal 12 3 7 3 2 3" xfId="13326" xr:uid="{00000000-0005-0000-0000-000084320000}"/>
    <cellStyle name="Normal 12 3 7 3 2 3 2" xfId="13327" xr:uid="{00000000-0005-0000-0000-000085320000}"/>
    <cellStyle name="Normal 12 3 7 3 2 3 2 2" xfId="13328" xr:uid="{00000000-0005-0000-0000-000086320000}"/>
    <cellStyle name="Normal 12 3 7 3 2 3 2 3" xfId="13329" xr:uid="{00000000-0005-0000-0000-000087320000}"/>
    <cellStyle name="Normal 12 3 7 3 2 3 2 4" xfId="13330" xr:uid="{00000000-0005-0000-0000-000088320000}"/>
    <cellStyle name="Normal 12 3 7 3 2 3 2 5" xfId="13331" xr:uid="{00000000-0005-0000-0000-000089320000}"/>
    <cellStyle name="Normal 12 3 7 3 2 3 3" xfId="13332" xr:uid="{00000000-0005-0000-0000-00008A320000}"/>
    <cellStyle name="Normal 12 3 7 3 2 3 4" xfId="13333" xr:uid="{00000000-0005-0000-0000-00008B320000}"/>
    <cellStyle name="Normal 12 3 7 3 2 3 5" xfId="13334" xr:uid="{00000000-0005-0000-0000-00008C320000}"/>
    <cellStyle name="Normal 12 3 7 3 2 3 6" xfId="13335" xr:uid="{00000000-0005-0000-0000-00008D320000}"/>
    <cellStyle name="Normal 12 3 7 3 2 3 7" xfId="13336" xr:uid="{00000000-0005-0000-0000-00008E320000}"/>
    <cellStyle name="Normal 12 3 7 3 2 3 8" xfId="13337" xr:uid="{00000000-0005-0000-0000-00008F320000}"/>
    <cellStyle name="Normal 12 3 7 3 2 4" xfId="13338" xr:uid="{00000000-0005-0000-0000-000090320000}"/>
    <cellStyle name="Normal 12 3 7 3 2 4 2" xfId="13339" xr:uid="{00000000-0005-0000-0000-000091320000}"/>
    <cellStyle name="Normal 12 3 7 3 2 4 3" xfId="13340" xr:uid="{00000000-0005-0000-0000-000092320000}"/>
    <cellStyle name="Normal 12 3 7 3 2 4 4" xfId="13341" xr:uid="{00000000-0005-0000-0000-000093320000}"/>
    <cellStyle name="Normal 12 3 7 3 2 4 5" xfId="13342" xr:uid="{00000000-0005-0000-0000-000094320000}"/>
    <cellStyle name="Normal 12 3 7 3 2 5" xfId="13343" xr:uid="{00000000-0005-0000-0000-000095320000}"/>
    <cellStyle name="Normal 12 3 7 3 2 6" xfId="13344" xr:uid="{00000000-0005-0000-0000-000096320000}"/>
    <cellStyle name="Normal 12 3 7 3 2 7" xfId="13345" xr:uid="{00000000-0005-0000-0000-000097320000}"/>
    <cellStyle name="Normal 12 3 7 3 2 8" xfId="13346" xr:uid="{00000000-0005-0000-0000-000098320000}"/>
    <cellStyle name="Normal 12 3 7 3 2 9" xfId="13347" xr:uid="{00000000-0005-0000-0000-000099320000}"/>
    <cellStyle name="Normal 12 3 7 3 3" xfId="13348" xr:uid="{00000000-0005-0000-0000-00009A320000}"/>
    <cellStyle name="Normal 12 3 7 3 3 2" xfId="13349" xr:uid="{00000000-0005-0000-0000-00009B320000}"/>
    <cellStyle name="Normal 12 3 7 3 3 2 2" xfId="13350" xr:uid="{00000000-0005-0000-0000-00009C320000}"/>
    <cellStyle name="Normal 12 3 7 3 3 2 3" xfId="13351" xr:uid="{00000000-0005-0000-0000-00009D320000}"/>
    <cellStyle name="Normal 12 3 7 3 3 2 4" xfId="13352" xr:uid="{00000000-0005-0000-0000-00009E320000}"/>
    <cellStyle name="Normal 12 3 7 3 3 2 5" xfId="13353" xr:uid="{00000000-0005-0000-0000-00009F320000}"/>
    <cellStyle name="Normal 12 3 7 3 3 3" xfId="13354" xr:uid="{00000000-0005-0000-0000-0000A0320000}"/>
    <cellStyle name="Normal 12 3 7 3 3 4" xfId="13355" xr:uid="{00000000-0005-0000-0000-0000A1320000}"/>
    <cellStyle name="Normal 12 3 7 3 3 5" xfId="13356" xr:uid="{00000000-0005-0000-0000-0000A2320000}"/>
    <cellStyle name="Normal 12 3 7 3 3 6" xfId="13357" xr:uid="{00000000-0005-0000-0000-0000A3320000}"/>
    <cellStyle name="Normal 12 3 7 3 3 7" xfId="13358" xr:uid="{00000000-0005-0000-0000-0000A4320000}"/>
    <cellStyle name="Normal 12 3 7 3 3 8" xfId="13359" xr:uid="{00000000-0005-0000-0000-0000A5320000}"/>
    <cellStyle name="Normal 12 3 7 3 4" xfId="13360" xr:uid="{00000000-0005-0000-0000-0000A6320000}"/>
    <cellStyle name="Normal 12 3 7 3 4 2" xfId="13361" xr:uid="{00000000-0005-0000-0000-0000A7320000}"/>
    <cellStyle name="Normal 12 3 7 3 4 2 2" xfId="13362" xr:uid="{00000000-0005-0000-0000-0000A8320000}"/>
    <cellStyle name="Normal 12 3 7 3 4 2 3" xfId="13363" xr:uid="{00000000-0005-0000-0000-0000A9320000}"/>
    <cellStyle name="Normal 12 3 7 3 4 2 4" xfId="13364" xr:uid="{00000000-0005-0000-0000-0000AA320000}"/>
    <cellStyle name="Normal 12 3 7 3 4 2 5" xfId="13365" xr:uid="{00000000-0005-0000-0000-0000AB320000}"/>
    <cellStyle name="Normal 12 3 7 3 4 3" xfId="13366" xr:uid="{00000000-0005-0000-0000-0000AC320000}"/>
    <cellStyle name="Normal 12 3 7 3 4 4" xfId="13367" xr:uid="{00000000-0005-0000-0000-0000AD320000}"/>
    <cellStyle name="Normal 12 3 7 3 4 5" xfId="13368" xr:uid="{00000000-0005-0000-0000-0000AE320000}"/>
    <cellStyle name="Normal 12 3 7 3 4 6" xfId="13369" xr:uid="{00000000-0005-0000-0000-0000AF320000}"/>
    <cellStyle name="Normal 12 3 7 3 4 7" xfId="13370" xr:uid="{00000000-0005-0000-0000-0000B0320000}"/>
    <cellStyle name="Normal 12 3 7 3 4 8" xfId="13371" xr:uid="{00000000-0005-0000-0000-0000B1320000}"/>
    <cellStyle name="Normal 12 3 7 3 5" xfId="13372" xr:uid="{00000000-0005-0000-0000-0000B2320000}"/>
    <cellStyle name="Normal 12 3 7 3 5 2" xfId="13373" xr:uid="{00000000-0005-0000-0000-0000B3320000}"/>
    <cellStyle name="Normal 12 3 7 3 5 3" xfId="13374" xr:uid="{00000000-0005-0000-0000-0000B4320000}"/>
    <cellStyle name="Normal 12 3 7 3 5 4" xfId="13375" xr:uid="{00000000-0005-0000-0000-0000B5320000}"/>
    <cellStyle name="Normal 12 3 7 3 5 5" xfId="13376" xr:uid="{00000000-0005-0000-0000-0000B6320000}"/>
    <cellStyle name="Normal 12 3 7 3 6" xfId="13377" xr:uid="{00000000-0005-0000-0000-0000B7320000}"/>
    <cellStyle name="Normal 12 3 7 3 7" xfId="13378" xr:uid="{00000000-0005-0000-0000-0000B8320000}"/>
    <cellStyle name="Normal 12 3 7 3 8" xfId="13379" xr:uid="{00000000-0005-0000-0000-0000B9320000}"/>
    <cellStyle name="Normal 12 3 7 3 9" xfId="13380" xr:uid="{00000000-0005-0000-0000-0000BA320000}"/>
    <cellStyle name="Normal 12 3 7 4" xfId="13381" xr:uid="{00000000-0005-0000-0000-0000BB320000}"/>
    <cellStyle name="Normal 12 3 7 4 10" xfId="13382" xr:uid="{00000000-0005-0000-0000-0000BC320000}"/>
    <cellStyle name="Normal 12 3 7 4 2" xfId="13383" xr:uid="{00000000-0005-0000-0000-0000BD320000}"/>
    <cellStyle name="Normal 12 3 7 4 2 2" xfId="13384" xr:uid="{00000000-0005-0000-0000-0000BE320000}"/>
    <cellStyle name="Normal 12 3 7 4 2 2 2" xfId="13385" xr:uid="{00000000-0005-0000-0000-0000BF320000}"/>
    <cellStyle name="Normal 12 3 7 4 2 2 3" xfId="13386" xr:uid="{00000000-0005-0000-0000-0000C0320000}"/>
    <cellStyle name="Normal 12 3 7 4 2 2 4" xfId="13387" xr:uid="{00000000-0005-0000-0000-0000C1320000}"/>
    <cellStyle name="Normal 12 3 7 4 2 2 5" xfId="13388" xr:uid="{00000000-0005-0000-0000-0000C2320000}"/>
    <cellStyle name="Normal 12 3 7 4 2 3" xfId="13389" xr:uid="{00000000-0005-0000-0000-0000C3320000}"/>
    <cellStyle name="Normal 12 3 7 4 2 4" xfId="13390" xr:uid="{00000000-0005-0000-0000-0000C4320000}"/>
    <cellStyle name="Normal 12 3 7 4 2 5" xfId="13391" xr:uid="{00000000-0005-0000-0000-0000C5320000}"/>
    <cellStyle name="Normal 12 3 7 4 2 6" xfId="13392" xr:uid="{00000000-0005-0000-0000-0000C6320000}"/>
    <cellStyle name="Normal 12 3 7 4 2 7" xfId="13393" xr:uid="{00000000-0005-0000-0000-0000C7320000}"/>
    <cellStyle name="Normal 12 3 7 4 2 8" xfId="13394" xr:uid="{00000000-0005-0000-0000-0000C8320000}"/>
    <cellStyle name="Normal 12 3 7 4 3" xfId="13395" xr:uid="{00000000-0005-0000-0000-0000C9320000}"/>
    <cellStyle name="Normal 12 3 7 4 3 2" xfId="13396" xr:uid="{00000000-0005-0000-0000-0000CA320000}"/>
    <cellStyle name="Normal 12 3 7 4 3 2 2" xfId="13397" xr:uid="{00000000-0005-0000-0000-0000CB320000}"/>
    <cellStyle name="Normal 12 3 7 4 3 2 3" xfId="13398" xr:uid="{00000000-0005-0000-0000-0000CC320000}"/>
    <cellStyle name="Normal 12 3 7 4 3 2 4" xfId="13399" xr:uid="{00000000-0005-0000-0000-0000CD320000}"/>
    <cellStyle name="Normal 12 3 7 4 3 2 5" xfId="13400" xr:uid="{00000000-0005-0000-0000-0000CE320000}"/>
    <cellStyle name="Normal 12 3 7 4 3 3" xfId="13401" xr:uid="{00000000-0005-0000-0000-0000CF320000}"/>
    <cellStyle name="Normal 12 3 7 4 3 4" xfId="13402" xr:uid="{00000000-0005-0000-0000-0000D0320000}"/>
    <cellStyle name="Normal 12 3 7 4 3 5" xfId="13403" xr:uid="{00000000-0005-0000-0000-0000D1320000}"/>
    <cellStyle name="Normal 12 3 7 4 3 6" xfId="13404" xr:uid="{00000000-0005-0000-0000-0000D2320000}"/>
    <cellStyle name="Normal 12 3 7 4 3 7" xfId="13405" xr:uid="{00000000-0005-0000-0000-0000D3320000}"/>
    <cellStyle name="Normal 12 3 7 4 3 8" xfId="13406" xr:uid="{00000000-0005-0000-0000-0000D4320000}"/>
    <cellStyle name="Normal 12 3 7 4 4" xfId="13407" xr:uid="{00000000-0005-0000-0000-0000D5320000}"/>
    <cellStyle name="Normal 12 3 7 4 4 2" xfId="13408" xr:uid="{00000000-0005-0000-0000-0000D6320000}"/>
    <cellStyle name="Normal 12 3 7 4 4 3" xfId="13409" xr:uid="{00000000-0005-0000-0000-0000D7320000}"/>
    <cellStyle name="Normal 12 3 7 4 4 4" xfId="13410" xr:uid="{00000000-0005-0000-0000-0000D8320000}"/>
    <cellStyle name="Normal 12 3 7 4 4 5" xfId="13411" xr:uid="{00000000-0005-0000-0000-0000D9320000}"/>
    <cellStyle name="Normal 12 3 7 4 5" xfId="13412" xr:uid="{00000000-0005-0000-0000-0000DA320000}"/>
    <cellStyle name="Normal 12 3 7 4 6" xfId="13413" xr:uid="{00000000-0005-0000-0000-0000DB320000}"/>
    <cellStyle name="Normal 12 3 7 4 7" xfId="13414" xr:uid="{00000000-0005-0000-0000-0000DC320000}"/>
    <cellStyle name="Normal 12 3 7 4 8" xfId="13415" xr:uid="{00000000-0005-0000-0000-0000DD320000}"/>
    <cellStyle name="Normal 12 3 7 4 9" xfId="13416" xr:uid="{00000000-0005-0000-0000-0000DE320000}"/>
    <cellStyle name="Normal 12 3 7 5" xfId="13417" xr:uid="{00000000-0005-0000-0000-0000DF320000}"/>
    <cellStyle name="Normal 12 3 7 5 2" xfId="13418" xr:uid="{00000000-0005-0000-0000-0000E0320000}"/>
    <cellStyle name="Normal 12 3 7 5 2 2" xfId="13419" xr:uid="{00000000-0005-0000-0000-0000E1320000}"/>
    <cellStyle name="Normal 12 3 7 5 2 3" xfId="13420" xr:uid="{00000000-0005-0000-0000-0000E2320000}"/>
    <cellStyle name="Normal 12 3 7 5 2 4" xfId="13421" xr:uid="{00000000-0005-0000-0000-0000E3320000}"/>
    <cellStyle name="Normal 12 3 7 5 2 5" xfId="13422" xr:uid="{00000000-0005-0000-0000-0000E4320000}"/>
    <cellStyle name="Normal 12 3 7 5 3" xfId="13423" xr:uid="{00000000-0005-0000-0000-0000E5320000}"/>
    <cellStyle name="Normal 12 3 7 5 4" xfId="13424" xr:uid="{00000000-0005-0000-0000-0000E6320000}"/>
    <cellStyle name="Normal 12 3 7 5 5" xfId="13425" xr:uid="{00000000-0005-0000-0000-0000E7320000}"/>
    <cellStyle name="Normal 12 3 7 5 6" xfId="13426" xr:uid="{00000000-0005-0000-0000-0000E8320000}"/>
    <cellStyle name="Normal 12 3 7 5 7" xfId="13427" xr:uid="{00000000-0005-0000-0000-0000E9320000}"/>
    <cellStyle name="Normal 12 3 7 5 8" xfId="13428" xr:uid="{00000000-0005-0000-0000-0000EA320000}"/>
    <cellStyle name="Normal 12 3 7 6" xfId="13429" xr:uid="{00000000-0005-0000-0000-0000EB320000}"/>
    <cellStyle name="Normal 12 3 7 6 2" xfId="13430" xr:uid="{00000000-0005-0000-0000-0000EC320000}"/>
    <cellStyle name="Normal 12 3 7 6 2 2" xfId="13431" xr:uid="{00000000-0005-0000-0000-0000ED320000}"/>
    <cellStyle name="Normal 12 3 7 6 2 3" xfId="13432" xr:uid="{00000000-0005-0000-0000-0000EE320000}"/>
    <cellStyle name="Normal 12 3 7 6 2 4" xfId="13433" xr:uid="{00000000-0005-0000-0000-0000EF320000}"/>
    <cellStyle name="Normal 12 3 7 6 2 5" xfId="13434" xr:uid="{00000000-0005-0000-0000-0000F0320000}"/>
    <cellStyle name="Normal 12 3 7 6 3" xfId="13435" xr:uid="{00000000-0005-0000-0000-0000F1320000}"/>
    <cellStyle name="Normal 12 3 7 6 4" xfId="13436" xr:uid="{00000000-0005-0000-0000-0000F2320000}"/>
    <cellStyle name="Normal 12 3 7 6 5" xfId="13437" xr:uid="{00000000-0005-0000-0000-0000F3320000}"/>
    <cellStyle name="Normal 12 3 7 6 6" xfId="13438" xr:uid="{00000000-0005-0000-0000-0000F4320000}"/>
    <cellStyle name="Normal 12 3 7 6 7" xfId="13439" xr:uid="{00000000-0005-0000-0000-0000F5320000}"/>
    <cellStyle name="Normal 12 3 7 6 8" xfId="13440" xr:uid="{00000000-0005-0000-0000-0000F6320000}"/>
    <cellStyle name="Normal 12 3 7 7" xfId="13441" xr:uid="{00000000-0005-0000-0000-0000F7320000}"/>
    <cellStyle name="Normal 12 3 7 7 2" xfId="13442" xr:uid="{00000000-0005-0000-0000-0000F8320000}"/>
    <cellStyle name="Normal 12 3 7 7 3" xfId="13443" xr:uid="{00000000-0005-0000-0000-0000F9320000}"/>
    <cellStyle name="Normal 12 3 7 7 4" xfId="13444" xr:uid="{00000000-0005-0000-0000-0000FA320000}"/>
    <cellStyle name="Normal 12 3 7 7 5" xfId="13445" xr:uid="{00000000-0005-0000-0000-0000FB320000}"/>
    <cellStyle name="Normal 12 3 7 8" xfId="13446" xr:uid="{00000000-0005-0000-0000-0000FC320000}"/>
    <cellStyle name="Normal 12 3 7 9" xfId="13447" xr:uid="{00000000-0005-0000-0000-0000FD320000}"/>
    <cellStyle name="Normal 12 3 8" xfId="13448" xr:uid="{00000000-0005-0000-0000-0000FE320000}"/>
    <cellStyle name="Normal 12 3 8 10" xfId="13449" xr:uid="{00000000-0005-0000-0000-0000FF320000}"/>
    <cellStyle name="Normal 12 3 8 11" xfId="13450" xr:uid="{00000000-0005-0000-0000-000000330000}"/>
    <cellStyle name="Normal 12 3 8 12" xfId="13451" xr:uid="{00000000-0005-0000-0000-000001330000}"/>
    <cellStyle name="Normal 12 3 8 13" xfId="13452" xr:uid="{00000000-0005-0000-0000-000002330000}"/>
    <cellStyle name="Normal 12 3 8 2" xfId="13453" xr:uid="{00000000-0005-0000-0000-000003330000}"/>
    <cellStyle name="Normal 12 3 8 2 10" xfId="13454" xr:uid="{00000000-0005-0000-0000-000004330000}"/>
    <cellStyle name="Normal 12 3 8 2 11" xfId="13455" xr:uid="{00000000-0005-0000-0000-000005330000}"/>
    <cellStyle name="Normal 12 3 8 2 2" xfId="13456" xr:uid="{00000000-0005-0000-0000-000006330000}"/>
    <cellStyle name="Normal 12 3 8 2 2 10" xfId="13457" xr:uid="{00000000-0005-0000-0000-000007330000}"/>
    <cellStyle name="Normal 12 3 8 2 2 2" xfId="13458" xr:uid="{00000000-0005-0000-0000-000008330000}"/>
    <cellStyle name="Normal 12 3 8 2 2 2 2" xfId="13459" xr:uid="{00000000-0005-0000-0000-000009330000}"/>
    <cellStyle name="Normal 12 3 8 2 2 2 2 2" xfId="13460" xr:uid="{00000000-0005-0000-0000-00000A330000}"/>
    <cellStyle name="Normal 12 3 8 2 2 2 2 3" xfId="13461" xr:uid="{00000000-0005-0000-0000-00000B330000}"/>
    <cellStyle name="Normal 12 3 8 2 2 2 2 4" xfId="13462" xr:uid="{00000000-0005-0000-0000-00000C330000}"/>
    <cellStyle name="Normal 12 3 8 2 2 2 2 5" xfId="13463" xr:uid="{00000000-0005-0000-0000-00000D330000}"/>
    <cellStyle name="Normal 12 3 8 2 2 2 3" xfId="13464" xr:uid="{00000000-0005-0000-0000-00000E330000}"/>
    <cellStyle name="Normal 12 3 8 2 2 2 4" xfId="13465" xr:uid="{00000000-0005-0000-0000-00000F330000}"/>
    <cellStyle name="Normal 12 3 8 2 2 2 5" xfId="13466" xr:uid="{00000000-0005-0000-0000-000010330000}"/>
    <cellStyle name="Normal 12 3 8 2 2 2 6" xfId="13467" xr:uid="{00000000-0005-0000-0000-000011330000}"/>
    <cellStyle name="Normal 12 3 8 2 2 2 7" xfId="13468" xr:uid="{00000000-0005-0000-0000-000012330000}"/>
    <cellStyle name="Normal 12 3 8 2 2 2 8" xfId="13469" xr:uid="{00000000-0005-0000-0000-000013330000}"/>
    <cellStyle name="Normal 12 3 8 2 2 3" xfId="13470" xr:uid="{00000000-0005-0000-0000-000014330000}"/>
    <cellStyle name="Normal 12 3 8 2 2 3 2" xfId="13471" xr:uid="{00000000-0005-0000-0000-000015330000}"/>
    <cellStyle name="Normal 12 3 8 2 2 3 2 2" xfId="13472" xr:uid="{00000000-0005-0000-0000-000016330000}"/>
    <cellStyle name="Normal 12 3 8 2 2 3 2 3" xfId="13473" xr:uid="{00000000-0005-0000-0000-000017330000}"/>
    <cellStyle name="Normal 12 3 8 2 2 3 2 4" xfId="13474" xr:uid="{00000000-0005-0000-0000-000018330000}"/>
    <cellStyle name="Normal 12 3 8 2 2 3 2 5" xfId="13475" xr:uid="{00000000-0005-0000-0000-000019330000}"/>
    <cellStyle name="Normal 12 3 8 2 2 3 3" xfId="13476" xr:uid="{00000000-0005-0000-0000-00001A330000}"/>
    <cellStyle name="Normal 12 3 8 2 2 3 4" xfId="13477" xr:uid="{00000000-0005-0000-0000-00001B330000}"/>
    <cellStyle name="Normal 12 3 8 2 2 3 5" xfId="13478" xr:uid="{00000000-0005-0000-0000-00001C330000}"/>
    <cellStyle name="Normal 12 3 8 2 2 3 6" xfId="13479" xr:uid="{00000000-0005-0000-0000-00001D330000}"/>
    <cellStyle name="Normal 12 3 8 2 2 3 7" xfId="13480" xr:uid="{00000000-0005-0000-0000-00001E330000}"/>
    <cellStyle name="Normal 12 3 8 2 2 3 8" xfId="13481" xr:uid="{00000000-0005-0000-0000-00001F330000}"/>
    <cellStyle name="Normal 12 3 8 2 2 4" xfId="13482" xr:uid="{00000000-0005-0000-0000-000020330000}"/>
    <cellStyle name="Normal 12 3 8 2 2 4 2" xfId="13483" xr:uid="{00000000-0005-0000-0000-000021330000}"/>
    <cellStyle name="Normal 12 3 8 2 2 4 3" xfId="13484" xr:uid="{00000000-0005-0000-0000-000022330000}"/>
    <cellStyle name="Normal 12 3 8 2 2 4 4" xfId="13485" xr:uid="{00000000-0005-0000-0000-000023330000}"/>
    <cellStyle name="Normal 12 3 8 2 2 4 5" xfId="13486" xr:uid="{00000000-0005-0000-0000-000024330000}"/>
    <cellStyle name="Normal 12 3 8 2 2 5" xfId="13487" xr:uid="{00000000-0005-0000-0000-000025330000}"/>
    <cellStyle name="Normal 12 3 8 2 2 6" xfId="13488" xr:uid="{00000000-0005-0000-0000-000026330000}"/>
    <cellStyle name="Normal 12 3 8 2 2 7" xfId="13489" xr:uid="{00000000-0005-0000-0000-000027330000}"/>
    <cellStyle name="Normal 12 3 8 2 2 8" xfId="13490" xr:uid="{00000000-0005-0000-0000-000028330000}"/>
    <cellStyle name="Normal 12 3 8 2 2 9" xfId="13491" xr:uid="{00000000-0005-0000-0000-000029330000}"/>
    <cellStyle name="Normal 12 3 8 2 3" xfId="13492" xr:uid="{00000000-0005-0000-0000-00002A330000}"/>
    <cellStyle name="Normal 12 3 8 2 3 2" xfId="13493" xr:uid="{00000000-0005-0000-0000-00002B330000}"/>
    <cellStyle name="Normal 12 3 8 2 3 2 2" xfId="13494" xr:uid="{00000000-0005-0000-0000-00002C330000}"/>
    <cellStyle name="Normal 12 3 8 2 3 2 3" xfId="13495" xr:uid="{00000000-0005-0000-0000-00002D330000}"/>
    <cellStyle name="Normal 12 3 8 2 3 2 4" xfId="13496" xr:uid="{00000000-0005-0000-0000-00002E330000}"/>
    <cellStyle name="Normal 12 3 8 2 3 2 5" xfId="13497" xr:uid="{00000000-0005-0000-0000-00002F330000}"/>
    <cellStyle name="Normal 12 3 8 2 3 3" xfId="13498" xr:uid="{00000000-0005-0000-0000-000030330000}"/>
    <cellStyle name="Normal 12 3 8 2 3 4" xfId="13499" xr:uid="{00000000-0005-0000-0000-000031330000}"/>
    <cellStyle name="Normal 12 3 8 2 3 5" xfId="13500" xr:uid="{00000000-0005-0000-0000-000032330000}"/>
    <cellStyle name="Normal 12 3 8 2 3 6" xfId="13501" xr:uid="{00000000-0005-0000-0000-000033330000}"/>
    <cellStyle name="Normal 12 3 8 2 3 7" xfId="13502" xr:uid="{00000000-0005-0000-0000-000034330000}"/>
    <cellStyle name="Normal 12 3 8 2 3 8" xfId="13503" xr:uid="{00000000-0005-0000-0000-000035330000}"/>
    <cellStyle name="Normal 12 3 8 2 4" xfId="13504" xr:uid="{00000000-0005-0000-0000-000036330000}"/>
    <cellStyle name="Normal 12 3 8 2 4 2" xfId="13505" xr:uid="{00000000-0005-0000-0000-000037330000}"/>
    <cellStyle name="Normal 12 3 8 2 4 2 2" xfId="13506" xr:uid="{00000000-0005-0000-0000-000038330000}"/>
    <cellStyle name="Normal 12 3 8 2 4 2 3" xfId="13507" xr:uid="{00000000-0005-0000-0000-000039330000}"/>
    <cellStyle name="Normal 12 3 8 2 4 2 4" xfId="13508" xr:uid="{00000000-0005-0000-0000-00003A330000}"/>
    <cellStyle name="Normal 12 3 8 2 4 2 5" xfId="13509" xr:uid="{00000000-0005-0000-0000-00003B330000}"/>
    <cellStyle name="Normal 12 3 8 2 4 3" xfId="13510" xr:uid="{00000000-0005-0000-0000-00003C330000}"/>
    <cellStyle name="Normal 12 3 8 2 4 4" xfId="13511" xr:uid="{00000000-0005-0000-0000-00003D330000}"/>
    <cellStyle name="Normal 12 3 8 2 4 5" xfId="13512" xr:uid="{00000000-0005-0000-0000-00003E330000}"/>
    <cellStyle name="Normal 12 3 8 2 4 6" xfId="13513" xr:uid="{00000000-0005-0000-0000-00003F330000}"/>
    <cellStyle name="Normal 12 3 8 2 4 7" xfId="13514" xr:uid="{00000000-0005-0000-0000-000040330000}"/>
    <cellStyle name="Normal 12 3 8 2 4 8" xfId="13515" xr:uid="{00000000-0005-0000-0000-000041330000}"/>
    <cellStyle name="Normal 12 3 8 2 5" xfId="13516" xr:uid="{00000000-0005-0000-0000-000042330000}"/>
    <cellStyle name="Normal 12 3 8 2 5 2" xfId="13517" xr:uid="{00000000-0005-0000-0000-000043330000}"/>
    <cellStyle name="Normal 12 3 8 2 5 3" xfId="13518" xr:uid="{00000000-0005-0000-0000-000044330000}"/>
    <cellStyle name="Normal 12 3 8 2 5 4" xfId="13519" xr:uid="{00000000-0005-0000-0000-000045330000}"/>
    <cellStyle name="Normal 12 3 8 2 5 5" xfId="13520" xr:uid="{00000000-0005-0000-0000-000046330000}"/>
    <cellStyle name="Normal 12 3 8 2 6" xfId="13521" xr:uid="{00000000-0005-0000-0000-000047330000}"/>
    <cellStyle name="Normal 12 3 8 2 7" xfId="13522" xr:uid="{00000000-0005-0000-0000-000048330000}"/>
    <cellStyle name="Normal 12 3 8 2 8" xfId="13523" xr:uid="{00000000-0005-0000-0000-000049330000}"/>
    <cellStyle name="Normal 12 3 8 2 9" xfId="13524" xr:uid="{00000000-0005-0000-0000-00004A330000}"/>
    <cellStyle name="Normal 12 3 8 3" xfId="13525" xr:uid="{00000000-0005-0000-0000-00004B330000}"/>
    <cellStyle name="Normal 12 3 8 3 10" xfId="13526" xr:uid="{00000000-0005-0000-0000-00004C330000}"/>
    <cellStyle name="Normal 12 3 8 3 11" xfId="13527" xr:uid="{00000000-0005-0000-0000-00004D330000}"/>
    <cellStyle name="Normal 12 3 8 3 2" xfId="13528" xr:uid="{00000000-0005-0000-0000-00004E330000}"/>
    <cellStyle name="Normal 12 3 8 3 2 10" xfId="13529" xr:uid="{00000000-0005-0000-0000-00004F330000}"/>
    <cellStyle name="Normal 12 3 8 3 2 2" xfId="13530" xr:uid="{00000000-0005-0000-0000-000050330000}"/>
    <cellStyle name="Normal 12 3 8 3 2 2 2" xfId="13531" xr:uid="{00000000-0005-0000-0000-000051330000}"/>
    <cellStyle name="Normal 12 3 8 3 2 2 2 2" xfId="13532" xr:uid="{00000000-0005-0000-0000-000052330000}"/>
    <cellStyle name="Normal 12 3 8 3 2 2 2 3" xfId="13533" xr:uid="{00000000-0005-0000-0000-000053330000}"/>
    <cellStyle name="Normal 12 3 8 3 2 2 2 4" xfId="13534" xr:uid="{00000000-0005-0000-0000-000054330000}"/>
    <cellStyle name="Normal 12 3 8 3 2 2 2 5" xfId="13535" xr:uid="{00000000-0005-0000-0000-000055330000}"/>
    <cellStyle name="Normal 12 3 8 3 2 2 3" xfId="13536" xr:uid="{00000000-0005-0000-0000-000056330000}"/>
    <cellStyle name="Normal 12 3 8 3 2 2 4" xfId="13537" xr:uid="{00000000-0005-0000-0000-000057330000}"/>
    <cellStyle name="Normal 12 3 8 3 2 2 5" xfId="13538" xr:uid="{00000000-0005-0000-0000-000058330000}"/>
    <cellStyle name="Normal 12 3 8 3 2 2 6" xfId="13539" xr:uid="{00000000-0005-0000-0000-000059330000}"/>
    <cellStyle name="Normal 12 3 8 3 2 2 7" xfId="13540" xr:uid="{00000000-0005-0000-0000-00005A330000}"/>
    <cellStyle name="Normal 12 3 8 3 2 2 8" xfId="13541" xr:uid="{00000000-0005-0000-0000-00005B330000}"/>
    <cellStyle name="Normal 12 3 8 3 2 3" xfId="13542" xr:uid="{00000000-0005-0000-0000-00005C330000}"/>
    <cellStyle name="Normal 12 3 8 3 2 3 2" xfId="13543" xr:uid="{00000000-0005-0000-0000-00005D330000}"/>
    <cellStyle name="Normal 12 3 8 3 2 3 2 2" xfId="13544" xr:uid="{00000000-0005-0000-0000-00005E330000}"/>
    <cellStyle name="Normal 12 3 8 3 2 3 2 3" xfId="13545" xr:uid="{00000000-0005-0000-0000-00005F330000}"/>
    <cellStyle name="Normal 12 3 8 3 2 3 2 4" xfId="13546" xr:uid="{00000000-0005-0000-0000-000060330000}"/>
    <cellStyle name="Normal 12 3 8 3 2 3 2 5" xfId="13547" xr:uid="{00000000-0005-0000-0000-000061330000}"/>
    <cellStyle name="Normal 12 3 8 3 2 3 3" xfId="13548" xr:uid="{00000000-0005-0000-0000-000062330000}"/>
    <cellStyle name="Normal 12 3 8 3 2 3 4" xfId="13549" xr:uid="{00000000-0005-0000-0000-000063330000}"/>
    <cellStyle name="Normal 12 3 8 3 2 3 5" xfId="13550" xr:uid="{00000000-0005-0000-0000-000064330000}"/>
    <cellStyle name="Normal 12 3 8 3 2 3 6" xfId="13551" xr:uid="{00000000-0005-0000-0000-000065330000}"/>
    <cellStyle name="Normal 12 3 8 3 2 3 7" xfId="13552" xr:uid="{00000000-0005-0000-0000-000066330000}"/>
    <cellStyle name="Normal 12 3 8 3 2 3 8" xfId="13553" xr:uid="{00000000-0005-0000-0000-000067330000}"/>
    <cellStyle name="Normal 12 3 8 3 2 4" xfId="13554" xr:uid="{00000000-0005-0000-0000-000068330000}"/>
    <cellStyle name="Normal 12 3 8 3 2 4 2" xfId="13555" xr:uid="{00000000-0005-0000-0000-000069330000}"/>
    <cellStyle name="Normal 12 3 8 3 2 4 3" xfId="13556" xr:uid="{00000000-0005-0000-0000-00006A330000}"/>
    <cellStyle name="Normal 12 3 8 3 2 4 4" xfId="13557" xr:uid="{00000000-0005-0000-0000-00006B330000}"/>
    <cellStyle name="Normal 12 3 8 3 2 4 5" xfId="13558" xr:uid="{00000000-0005-0000-0000-00006C330000}"/>
    <cellStyle name="Normal 12 3 8 3 2 5" xfId="13559" xr:uid="{00000000-0005-0000-0000-00006D330000}"/>
    <cellStyle name="Normal 12 3 8 3 2 6" xfId="13560" xr:uid="{00000000-0005-0000-0000-00006E330000}"/>
    <cellStyle name="Normal 12 3 8 3 2 7" xfId="13561" xr:uid="{00000000-0005-0000-0000-00006F330000}"/>
    <cellStyle name="Normal 12 3 8 3 2 8" xfId="13562" xr:uid="{00000000-0005-0000-0000-000070330000}"/>
    <cellStyle name="Normal 12 3 8 3 2 9" xfId="13563" xr:uid="{00000000-0005-0000-0000-000071330000}"/>
    <cellStyle name="Normal 12 3 8 3 3" xfId="13564" xr:uid="{00000000-0005-0000-0000-000072330000}"/>
    <cellStyle name="Normal 12 3 8 3 3 2" xfId="13565" xr:uid="{00000000-0005-0000-0000-000073330000}"/>
    <cellStyle name="Normal 12 3 8 3 3 2 2" xfId="13566" xr:uid="{00000000-0005-0000-0000-000074330000}"/>
    <cellStyle name="Normal 12 3 8 3 3 2 3" xfId="13567" xr:uid="{00000000-0005-0000-0000-000075330000}"/>
    <cellStyle name="Normal 12 3 8 3 3 2 4" xfId="13568" xr:uid="{00000000-0005-0000-0000-000076330000}"/>
    <cellStyle name="Normal 12 3 8 3 3 2 5" xfId="13569" xr:uid="{00000000-0005-0000-0000-000077330000}"/>
    <cellStyle name="Normal 12 3 8 3 3 3" xfId="13570" xr:uid="{00000000-0005-0000-0000-000078330000}"/>
    <cellStyle name="Normal 12 3 8 3 3 4" xfId="13571" xr:uid="{00000000-0005-0000-0000-000079330000}"/>
    <cellStyle name="Normal 12 3 8 3 3 5" xfId="13572" xr:uid="{00000000-0005-0000-0000-00007A330000}"/>
    <cellStyle name="Normal 12 3 8 3 3 6" xfId="13573" xr:uid="{00000000-0005-0000-0000-00007B330000}"/>
    <cellStyle name="Normal 12 3 8 3 3 7" xfId="13574" xr:uid="{00000000-0005-0000-0000-00007C330000}"/>
    <cellStyle name="Normal 12 3 8 3 3 8" xfId="13575" xr:uid="{00000000-0005-0000-0000-00007D330000}"/>
    <cellStyle name="Normal 12 3 8 3 4" xfId="13576" xr:uid="{00000000-0005-0000-0000-00007E330000}"/>
    <cellStyle name="Normal 12 3 8 3 4 2" xfId="13577" xr:uid="{00000000-0005-0000-0000-00007F330000}"/>
    <cellStyle name="Normal 12 3 8 3 4 2 2" xfId="13578" xr:uid="{00000000-0005-0000-0000-000080330000}"/>
    <cellStyle name="Normal 12 3 8 3 4 2 3" xfId="13579" xr:uid="{00000000-0005-0000-0000-000081330000}"/>
    <cellStyle name="Normal 12 3 8 3 4 2 4" xfId="13580" xr:uid="{00000000-0005-0000-0000-000082330000}"/>
    <cellStyle name="Normal 12 3 8 3 4 2 5" xfId="13581" xr:uid="{00000000-0005-0000-0000-000083330000}"/>
    <cellStyle name="Normal 12 3 8 3 4 3" xfId="13582" xr:uid="{00000000-0005-0000-0000-000084330000}"/>
    <cellStyle name="Normal 12 3 8 3 4 4" xfId="13583" xr:uid="{00000000-0005-0000-0000-000085330000}"/>
    <cellStyle name="Normal 12 3 8 3 4 5" xfId="13584" xr:uid="{00000000-0005-0000-0000-000086330000}"/>
    <cellStyle name="Normal 12 3 8 3 4 6" xfId="13585" xr:uid="{00000000-0005-0000-0000-000087330000}"/>
    <cellStyle name="Normal 12 3 8 3 4 7" xfId="13586" xr:uid="{00000000-0005-0000-0000-000088330000}"/>
    <cellStyle name="Normal 12 3 8 3 4 8" xfId="13587" xr:uid="{00000000-0005-0000-0000-000089330000}"/>
    <cellStyle name="Normal 12 3 8 3 5" xfId="13588" xr:uid="{00000000-0005-0000-0000-00008A330000}"/>
    <cellStyle name="Normal 12 3 8 3 5 2" xfId="13589" xr:uid="{00000000-0005-0000-0000-00008B330000}"/>
    <cellStyle name="Normal 12 3 8 3 5 3" xfId="13590" xr:uid="{00000000-0005-0000-0000-00008C330000}"/>
    <cellStyle name="Normal 12 3 8 3 5 4" xfId="13591" xr:uid="{00000000-0005-0000-0000-00008D330000}"/>
    <cellStyle name="Normal 12 3 8 3 5 5" xfId="13592" xr:uid="{00000000-0005-0000-0000-00008E330000}"/>
    <cellStyle name="Normal 12 3 8 3 6" xfId="13593" xr:uid="{00000000-0005-0000-0000-00008F330000}"/>
    <cellStyle name="Normal 12 3 8 3 7" xfId="13594" xr:uid="{00000000-0005-0000-0000-000090330000}"/>
    <cellStyle name="Normal 12 3 8 3 8" xfId="13595" xr:uid="{00000000-0005-0000-0000-000091330000}"/>
    <cellStyle name="Normal 12 3 8 3 9" xfId="13596" xr:uid="{00000000-0005-0000-0000-000092330000}"/>
    <cellStyle name="Normal 12 3 8 4" xfId="13597" xr:uid="{00000000-0005-0000-0000-000093330000}"/>
    <cellStyle name="Normal 12 3 8 4 10" xfId="13598" xr:uid="{00000000-0005-0000-0000-000094330000}"/>
    <cellStyle name="Normal 12 3 8 4 2" xfId="13599" xr:uid="{00000000-0005-0000-0000-000095330000}"/>
    <cellStyle name="Normal 12 3 8 4 2 2" xfId="13600" xr:uid="{00000000-0005-0000-0000-000096330000}"/>
    <cellStyle name="Normal 12 3 8 4 2 2 2" xfId="13601" xr:uid="{00000000-0005-0000-0000-000097330000}"/>
    <cellStyle name="Normal 12 3 8 4 2 2 3" xfId="13602" xr:uid="{00000000-0005-0000-0000-000098330000}"/>
    <cellStyle name="Normal 12 3 8 4 2 2 4" xfId="13603" xr:uid="{00000000-0005-0000-0000-000099330000}"/>
    <cellStyle name="Normal 12 3 8 4 2 2 5" xfId="13604" xr:uid="{00000000-0005-0000-0000-00009A330000}"/>
    <cellStyle name="Normal 12 3 8 4 2 3" xfId="13605" xr:uid="{00000000-0005-0000-0000-00009B330000}"/>
    <cellStyle name="Normal 12 3 8 4 2 4" xfId="13606" xr:uid="{00000000-0005-0000-0000-00009C330000}"/>
    <cellStyle name="Normal 12 3 8 4 2 5" xfId="13607" xr:uid="{00000000-0005-0000-0000-00009D330000}"/>
    <cellStyle name="Normal 12 3 8 4 2 6" xfId="13608" xr:uid="{00000000-0005-0000-0000-00009E330000}"/>
    <cellStyle name="Normal 12 3 8 4 2 7" xfId="13609" xr:uid="{00000000-0005-0000-0000-00009F330000}"/>
    <cellStyle name="Normal 12 3 8 4 2 8" xfId="13610" xr:uid="{00000000-0005-0000-0000-0000A0330000}"/>
    <cellStyle name="Normal 12 3 8 4 3" xfId="13611" xr:uid="{00000000-0005-0000-0000-0000A1330000}"/>
    <cellStyle name="Normal 12 3 8 4 3 2" xfId="13612" xr:uid="{00000000-0005-0000-0000-0000A2330000}"/>
    <cellStyle name="Normal 12 3 8 4 3 2 2" xfId="13613" xr:uid="{00000000-0005-0000-0000-0000A3330000}"/>
    <cellStyle name="Normal 12 3 8 4 3 2 3" xfId="13614" xr:uid="{00000000-0005-0000-0000-0000A4330000}"/>
    <cellStyle name="Normal 12 3 8 4 3 2 4" xfId="13615" xr:uid="{00000000-0005-0000-0000-0000A5330000}"/>
    <cellStyle name="Normal 12 3 8 4 3 2 5" xfId="13616" xr:uid="{00000000-0005-0000-0000-0000A6330000}"/>
    <cellStyle name="Normal 12 3 8 4 3 3" xfId="13617" xr:uid="{00000000-0005-0000-0000-0000A7330000}"/>
    <cellStyle name="Normal 12 3 8 4 3 4" xfId="13618" xr:uid="{00000000-0005-0000-0000-0000A8330000}"/>
    <cellStyle name="Normal 12 3 8 4 3 5" xfId="13619" xr:uid="{00000000-0005-0000-0000-0000A9330000}"/>
    <cellStyle name="Normal 12 3 8 4 3 6" xfId="13620" xr:uid="{00000000-0005-0000-0000-0000AA330000}"/>
    <cellStyle name="Normal 12 3 8 4 3 7" xfId="13621" xr:uid="{00000000-0005-0000-0000-0000AB330000}"/>
    <cellStyle name="Normal 12 3 8 4 3 8" xfId="13622" xr:uid="{00000000-0005-0000-0000-0000AC330000}"/>
    <cellStyle name="Normal 12 3 8 4 4" xfId="13623" xr:uid="{00000000-0005-0000-0000-0000AD330000}"/>
    <cellStyle name="Normal 12 3 8 4 4 2" xfId="13624" xr:uid="{00000000-0005-0000-0000-0000AE330000}"/>
    <cellStyle name="Normal 12 3 8 4 4 3" xfId="13625" xr:uid="{00000000-0005-0000-0000-0000AF330000}"/>
    <cellStyle name="Normal 12 3 8 4 4 4" xfId="13626" xr:uid="{00000000-0005-0000-0000-0000B0330000}"/>
    <cellStyle name="Normal 12 3 8 4 4 5" xfId="13627" xr:uid="{00000000-0005-0000-0000-0000B1330000}"/>
    <cellStyle name="Normal 12 3 8 4 5" xfId="13628" xr:uid="{00000000-0005-0000-0000-0000B2330000}"/>
    <cellStyle name="Normal 12 3 8 4 6" xfId="13629" xr:uid="{00000000-0005-0000-0000-0000B3330000}"/>
    <cellStyle name="Normal 12 3 8 4 7" xfId="13630" xr:uid="{00000000-0005-0000-0000-0000B4330000}"/>
    <cellStyle name="Normal 12 3 8 4 8" xfId="13631" xr:uid="{00000000-0005-0000-0000-0000B5330000}"/>
    <cellStyle name="Normal 12 3 8 4 9" xfId="13632" xr:uid="{00000000-0005-0000-0000-0000B6330000}"/>
    <cellStyle name="Normal 12 3 8 5" xfId="13633" xr:uid="{00000000-0005-0000-0000-0000B7330000}"/>
    <cellStyle name="Normal 12 3 8 5 2" xfId="13634" xr:uid="{00000000-0005-0000-0000-0000B8330000}"/>
    <cellStyle name="Normal 12 3 8 5 2 2" xfId="13635" xr:uid="{00000000-0005-0000-0000-0000B9330000}"/>
    <cellStyle name="Normal 12 3 8 5 2 3" xfId="13636" xr:uid="{00000000-0005-0000-0000-0000BA330000}"/>
    <cellStyle name="Normal 12 3 8 5 2 4" xfId="13637" xr:uid="{00000000-0005-0000-0000-0000BB330000}"/>
    <cellStyle name="Normal 12 3 8 5 2 5" xfId="13638" xr:uid="{00000000-0005-0000-0000-0000BC330000}"/>
    <cellStyle name="Normal 12 3 8 5 3" xfId="13639" xr:uid="{00000000-0005-0000-0000-0000BD330000}"/>
    <cellStyle name="Normal 12 3 8 5 4" xfId="13640" xr:uid="{00000000-0005-0000-0000-0000BE330000}"/>
    <cellStyle name="Normal 12 3 8 5 5" xfId="13641" xr:uid="{00000000-0005-0000-0000-0000BF330000}"/>
    <cellStyle name="Normal 12 3 8 5 6" xfId="13642" xr:uid="{00000000-0005-0000-0000-0000C0330000}"/>
    <cellStyle name="Normal 12 3 8 5 7" xfId="13643" xr:uid="{00000000-0005-0000-0000-0000C1330000}"/>
    <cellStyle name="Normal 12 3 8 5 8" xfId="13644" xr:uid="{00000000-0005-0000-0000-0000C2330000}"/>
    <cellStyle name="Normal 12 3 8 6" xfId="13645" xr:uid="{00000000-0005-0000-0000-0000C3330000}"/>
    <cellStyle name="Normal 12 3 8 6 2" xfId="13646" xr:uid="{00000000-0005-0000-0000-0000C4330000}"/>
    <cellStyle name="Normal 12 3 8 6 2 2" xfId="13647" xr:uid="{00000000-0005-0000-0000-0000C5330000}"/>
    <cellStyle name="Normal 12 3 8 6 2 3" xfId="13648" xr:uid="{00000000-0005-0000-0000-0000C6330000}"/>
    <cellStyle name="Normal 12 3 8 6 2 4" xfId="13649" xr:uid="{00000000-0005-0000-0000-0000C7330000}"/>
    <cellStyle name="Normal 12 3 8 6 2 5" xfId="13650" xr:uid="{00000000-0005-0000-0000-0000C8330000}"/>
    <cellStyle name="Normal 12 3 8 6 3" xfId="13651" xr:uid="{00000000-0005-0000-0000-0000C9330000}"/>
    <cellStyle name="Normal 12 3 8 6 4" xfId="13652" xr:uid="{00000000-0005-0000-0000-0000CA330000}"/>
    <cellStyle name="Normal 12 3 8 6 5" xfId="13653" xr:uid="{00000000-0005-0000-0000-0000CB330000}"/>
    <cellStyle name="Normal 12 3 8 6 6" xfId="13654" xr:uid="{00000000-0005-0000-0000-0000CC330000}"/>
    <cellStyle name="Normal 12 3 8 6 7" xfId="13655" xr:uid="{00000000-0005-0000-0000-0000CD330000}"/>
    <cellStyle name="Normal 12 3 8 6 8" xfId="13656" xr:uid="{00000000-0005-0000-0000-0000CE330000}"/>
    <cellStyle name="Normal 12 3 8 7" xfId="13657" xr:uid="{00000000-0005-0000-0000-0000CF330000}"/>
    <cellStyle name="Normal 12 3 8 7 2" xfId="13658" xr:uid="{00000000-0005-0000-0000-0000D0330000}"/>
    <cellStyle name="Normal 12 3 8 7 3" xfId="13659" xr:uid="{00000000-0005-0000-0000-0000D1330000}"/>
    <cellStyle name="Normal 12 3 8 7 4" xfId="13660" xr:uid="{00000000-0005-0000-0000-0000D2330000}"/>
    <cellStyle name="Normal 12 3 8 7 5" xfId="13661" xr:uid="{00000000-0005-0000-0000-0000D3330000}"/>
    <cellStyle name="Normal 12 3 8 8" xfId="13662" xr:uid="{00000000-0005-0000-0000-0000D4330000}"/>
    <cellStyle name="Normal 12 3 8 9" xfId="13663" xr:uid="{00000000-0005-0000-0000-0000D5330000}"/>
    <cellStyle name="Normal 12 3 9" xfId="13664" xr:uid="{00000000-0005-0000-0000-0000D6330000}"/>
    <cellStyle name="Normal 12 3 9 10" xfId="13665" xr:uid="{00000000-0005-0000-0000-0000D7330000}"/>
    <cellStyle name="Normal 12 3 9 11" xfId="13666" xr:uid="{00000000-0005-0000-0000-0000D8330000}"/>
    <cellStyle name="Normal 12 3 9 2" xfId="13667" xr:uid="{00000000-0005-0000-0000-0000D9330000}"/>
    <cellStyle name="Normal 12 3 9 2 10" xfId="13668" xr:uid="{00000000-0005-0000-0000-0000DA330000}"/>
    <cellStyle name="Normal 12 3 9 2 2" xfId="13669" xr:uid="{00000000-0005-0000-0000-0000DB330000}"/>
    <cellStyle name="Normal 12 3 9 2 2 2" xfId="13670" xr:uid="{00000000-0005-0000-0000-0000DC330000}"/>
    <cellStyle name="Normal 12 3 9 2 2 2 2" xfId="13671" xr:uid="{00000000-0005-0000-0000-0000DD330000}"/>
    <cellStyle name="Normal 12 3 9 2 2 2 3" xfId="13672" xr:uid="{00000000-0005-0000-0000-0000DE330000}"/>
    <cellStyle name="Normal 12 3 9 2 2 2 4" xfId="13673" xr:uid="{00000000-0005-0000-0000-0000DF330000}"/>
    <cellStyle name="Normal 12 3 9 2 2 2 5" xfId="13674" xr:uid="{00000000-0005-0000-0000-0000E0330000}"/>
    <cellStyle name="Normal 12 3 9 2 2 3" xfId="13675" xr:uid="{00000000-0005-0000-0000-0000E1330000}"/>
    <cellStyle name="Normal 12 3 9 2 2 4" xfId="13676" xr:uid="{00000000-0005-0000-0000-0000E2330000}"/>
    <cellStyle name="Normal 12 3 9 2 2 5" xfId="13677" xr:uid="{00000000-0005-0000-0000-0000E3330000}"/>
    <cellStyle name="Normal 12 3 9 2 2 6" xfId="13678" xr:uid="{00000000-0005-0000-0000-0000E4330000}"/>
    <cellStyle name="Normal 12 3 9 2 2 7" xfId="13679" xr:uid="{00000000-0005-0000-0000-0000E5330000}"/>
    <cellStyle name="Normal 12 3 9 2 2 8" xfId="13680" xr:uid="{00000000-0005-0000-0000-0000E6330000}"/>
    <cellStyle name="Normal 12 3 9 2 3" xfId="13681" xr:uid="{00000000-0005-0000-0000-0000E7330000}"/>
    <cellStyle name="Normal 12 3 9 2 3 2" xfId="13682" xr:uid="{00000000-0005-0000-0000-0000E8330000}"/>
    <cellStyle name="Normal 12 3 9 2 3 2 2" xfId="13683" xr:uid="{00000000-0005-0000-0000-0000E9330000}"/>
    <cellStyle name="Normal 12 3 9 2 3 2 3" xfId="13684" xr:uid="{00000000-0005-0000-0000-0000EA330000}"/>
    <cellStyle name="Normal 12 3 9 2 3 2 4" xfId="13685" xr:uid="{00000000-0005-0000-0000-0000EB330000}"/>
    <cellStyle name="Normal 12 3 9 2 3 2 5" xfId="13686" xr:uid="{00000000-0005-0000-0000-0000EC330000}"/>
    <cellStyle name="Normal 12 3 9 2 3 3" xfId="13687" xr:uid="{00000000-0005-0000-0000-0000ED330000}"/>
    <cellStyle name="Normal 12 3 9 2 3 4" xfId="13688" xr:uid="{00000000-0005-0000-0000-0000EE330000}"/>
    <cellStyle name="Normal 12 3 9 2 3 5" xfId="13689" xr:uid="{00000000-0005-0000-0000-0000EF330000}"/>
    <cellStyle name="Normal 12 3 9 2 3 6" xfId="13690" xr:uid="{00000000-0005-0000-0000-0000F0330000}"/>
    <cellStyle name="Normal 12 3 9 2 3 7" xfId="13691" xr:uid="{00000000-0005-0000-0000-0000F1330000}"/>
    <cellStyle name="Normal 12 3 9 2 3 8" xfId="13692" xr:uid="{00000000-0005-0000-0000-0000F2330000}"/>
    <cellStyle name="Normal 12 3 9 2 4" xfId="13693" xr:uid="{00000000-0005-0000-0000-0000F3330000}"/>
    <cellStyle name="Normal 12 3 9 2 4 2" xfId="13694" xr:uid="{00000000-0005-0000-0000-0000F4330000}"/>
    <cellStyle name="Normal 12 3 9 2 4 3" xfId="13695" xr:uid="{00000000-0005-0000-0000-0000F5330000}"/>
    <cellStyle name="Normal 12 3 9 2 4 4" xfId="13696" xr:uid="{00000000-0005-0000-0000-0000F6330000}"/>
    <cellStyle name="Normal 12 3 9 2 4 5" xfId="13697" xr:uid="{00000000-0005-0000-0000-0000F7330000}"/>
    <cellStyle name="Normal 12 3 9 2 5" xfId="13698" xr:uid="{00000000-0005-0000-0000-0000F8330000}"/>
    <cellStyle name="Normal 12 3 9 2 6" xfId="13699" xr:uid="{00000000-0005-0000-0000-0000F9330000}"/>
    <cellStyle name="Normal 12 3 9 2 7" xfId="13700" xr:uid="{00000000-0005-0000-0000-0000FA330000}"/>
    <cellStyle name="Normal 12 3 9 2 8" xfId="13701" xr:uid="{00000000-0005-0000-0000-0000FB330000}"/>
    <cellStyle name="Normal 12 3 9 2 9" xfId="13702" xr:uid="{00000000-0005-0000-0000-0000FC330000}"/>
    <cellStyle name="Normal 12 3 9 3" xfId="13703" xr:uid="{00000000-0005-0000-0000-0000FD330000}"/>
    <cellStyle name="Normal 12 3 9 3 2" xfId="13704" xr:uid="{00000000-0005-0000-0000-0000FE330000}"/>
    <cellStyle name="Normal 12 3 9 3 2 2" xfId="13705" xr:uid="{00000000-0005-0000-0000-0000FF330000}"/>
    <cellStyle name="Normal 12 3 9 3 2 3" xfId="13706" xr:uid="{00000000-0005-0000-0000-000000340000}"/>
    <cellStyle name="Normal 12 3 9 3 2 4" xfId="13707" xr:uid="{00000000-0005-0000-0000-000001340000}"/>
    <cellStyle name="Normal 12 3 9 3 2 5" xfId="13708" xr:uid="{00000000-0005-0000-0000-000002340000}"/>
    <cellStyle name="Normal 12 3 9 3 3" xfId="13709" xr:uid="{00000000-0005-0000-0000-000003340000}"/>
    <cellStyle name="Normal 12 3 9 3 4" xfId="13710" xr:uid="{00000000-0005-0000-0000-000004340000}"/>
    <cellStyle name="Normal 12 3 9 3 5" xfId="13711" xr:uid="{00000000-0005-0000-0000-000005340000}"/>
    <cellStyle name="Normal 12 3 9 3 6" xfId="13712" xr:uid="{00000000-0005-0000-0000-000006340000}"/>
    <cellStyle name="Normal 12 3 9 3 7" xfId="13713" xr:uid="{00000000-0005-0000-0000-000007340000}"/>
    <cellStyle name="Normal 12 3 9 3 8" xfId="13714" xr:uid="{00000000-0005-0000-0000-000008340000}"/>
    <cellStyle name="Normal 12 3 9 4" xfId="13715" xr:uid="{00000000-0005-0000-0000-000009340000}"/>
    <cellStyle name="Normal 12 3 9 4 2" xfId="13716" xr:uid="{00000000-0005-0000-0000-00000A340000}"/>
    <cellStyle name="Normal 12 3 9 4 2 2" xfId="13717" xr:uid="{00000000-0005-0000-0000-00000B340000}"/>
    <cellStyle name="Normal 12 3 9 4 2 3" xfId="13718" xr:uid="{00000000-0005-0000-0000-00000C340000}"/>
    <cellStyle name="Normal 12 3 9 4 2 4" xfId="13719" xr:uid="{00000000-0005-0000-0000-00000D340000}"/>
    <cellStyle name="Normal 12 3 9 4 2 5" xfId="13720" xr:uid="{00000000-0005-0000-0000-00000E340000}"/>
    <cellStyle name="Normal 12 3 9 4 3" xfId="13721" xr:uid="{00000000-0005-0000-0000-00000F340000}"/>
    <cellStyle name="Normal 12 3 9 4 4" xfId="13722" xr:uid="{00000000-0005-0000-0000-000010340000}"/>
    <cellStyle name="Normal 12 3 9 4 5" xfId="13723" xr:uid="{00000000-0005-0000-0000-000011340000}"/>
    <cellStyle name="Normal 12 3 9 4 6" xfId="13724" xr:uid="{00000000-0005-0000-0000-000012340000}"/>
    <cellStyle name="Normal 12 3 9 4 7" xfId="13725" xr:uid="{00000000-0005-0000-0000-000013340000}"/>
    <cellStyle name="Normal 12 3 9 4 8" xfId="13726" xr:uid="{00000000-0005-0000-0000-000014340000}"/>
    <cellStyle name="Normal 12 3 9 5" xfId="13727" xr:uid="{00000000-0005-0000-0000-000015340000}"/>
    <cellStyle name="Normal 12 3 9 5 2" xfId="13728" xr:uid="{00000000-0005-0000-0000-000016340000}"/>
    <cellStyle name="Normal 12 3 9 5 3" xfId="13729" xr:uid="{00000000-0005-0000-0000-000017340000}"/>
    <cellStyle name="Normal 12 3 9 5 4" xfId="13730" xr:uid="{00000000-0005-0000-0000-000018340000}"/>
    <cellStyle name="Normal 12 3 9 5 5" xfId="13731" xr:uid="{00000000-0005-0000-0000-000019340000}"/>
    <cellStyle name="Normal 12 3 9 6" xfId="13732" xr:uid="{00000000-0005-0000-0000-00001A340000}"/>
    <cellStyle name="Normal 12 3 9 7" xfId="13733" xr:uid="{00000000-0005-0000-0000-00001B340000}"/>
    <cellStyle name="Normal 12 3 9 8" xfId="13734" xr:uid="{00000000-0005-0000-0000-00001C340000}"/>
    <cellStyle name="Normal 12 3 9 9" xfId="13735" xr:uid="{00000000-0005-0000-0000-00001D340000}"/>
    <cellStyle name="Normal 12 30" xfId="13736" xr:uid="{00000000-0005-0000-0000-00001E340000}"/>
    <cellStyle name="Normal 12 31" xfId="13737" xr:uid="{00000000-0005-0000-0000-00001F340000}"/>
    <cellStyle name="Normal 12 32" xfId="13738" xr:uid="{00000000-0005-0000-0000-000020340000}"/>
    <cellStyle name="Normal 12 4" xfId="13739" xr:uid="{00000000-0005-0000-0000-000021340000}"/>
    <cellStyle name="Normal 12 4 10" xfId="13740" xr:uid="{00000000-0005-0000-0000-000022340000}"/>
    <cellStyle name="Normal 12 4 10 10" xfId="13741" xr:uid="{00000000-0005-0000-0000-000023340000}"/>
    <cellStyle name="Normal 12 4 10 11" xfId="13742" xr:uid="{00000000-0005-0000-0000-000024340000}"/>
    <cellStyle name="Normal 12 4 10 2" xfId="13743" xr:uid="{00000000-0005-0000-0000-000025340000}"/>
    <cellStyle name="Normal 12 4 10 2 10" xfId="13744" xr:uid="{00000000-0005-0000-0000-000026340000}"/>
    <cellStyle name="Normal 12 4 10 2 2" xfId="13745" xr:uid="{00000000-0005-0000-0000-000027340000}"/>
    <cellStyle name="Normal 12 4 10 2 2 2" xfId="13746" xr:uid="{00000000-0005-0000-0000-000028340000}"/>
    <cellStyle name="Normal 12 4 10 2 2 2 2" xfId="13747" xr:uid="{00000000-0005-0000-0000-000029340000}"/>
    <cellStyle name="Normal 12 4 10 2 2 2 3" xfId="13748" xr:uid="{00000000-0005-0000-0000-00002A340000}"/>
    <cellStyle name="Normal 12 4 10 2 2 2 4" xfId="13749" xr:uid="{00000000-0005-0000-0000-00002B340000}"/>
    <cellStyle name="Normal 12 4 10 2 2 2 5" xfId="13750" xr:uid="{00000000-0005-0000-0000-00002C340000}"/>
    <cellStyle name="Normal 12 4 10 2 2 3" xfId="13751" xr:uid="{00000000-0005-0000-0000-00002D340000}"/>
    <cellStyle name="Normal 12 4 10 2 2 4" xfId="13752" xr:uid="{00000000-0005-0000-0000-00002E340000}"/>
    <cellStyle name="Normal 12 4 10 2 2 5" xfId="13753" xr:uid="{00000000-0005-0000-0000-00002F340000}"/>
    <cellStyle name="Normal 12 4 10 2 2 6" xfId="13754" xr:uid="{00000000-0005-0000-0000-000030340000}"/>
    <cellStyle name="Normal 12 4 10 2 2 7" xfId="13755" xr:uid="{00000000-0005-0000-0000-000031340000}"/>
    <cellStyle name="Normal 12 4 10 2 2 8" xfId="13756" xr:uid="{00000000-0005-0000-0000-000032340000}"/>
    <cellStyle name="Normal 12 4 10 2 3" xfId="13757" xr:uid="{00000000-0005-0000-0000-000033340000}"/>
    <cellStyle name="Normal 12 4 10 2 3 2" xfId="13758" xr:uid="{00000000-0005-0000-0000-000034340000}"/>
    <cellStyle name="Normal 12 4 10 2 3 2 2" xfId="13759" xr:uid="{00000000-0005-0000-0000-000035340000}"/>
    <cellStyle name="Normal 12 4 10 2 3 2 3" xfId="13760" xr:uid="{00000000-0005-0000-0000-000036340000}"/>
    <cellStyle name="Normal 12 4 10 2 3 2 4" xfId="13761" xr:uid="{00000000-0005-0000-0000-000037340000}"/>
    <cellStyle name="Normal 12 4 10 2 3 2 5" xfId="13762" xr:uid="{00000000-0005-0000-0000-000038340000}"/>
    <cellStyle name="Normal 12 4 10 2 3 3" xfId="13763" xr:uid="{00000000-0005-0000-0000-000039340000}"/>
    <cellStyle name="Normal 12 4 10 2 3 4" xfId="13764" xr:uid="{00000000-0005-0000-0000-00003A340000}"/>
    <cellStyle name="Normal 12 4 10 2 3 5" xfId="13765" xr:uid="{00000000-0005-0000-0000-00003B340000}"/>
    <cellStyle name="Normal 12 4 10 2 3 6" xfId="13766" xr:uid="{00000000-0005-0000-0000-00003C340000}"/>
    <cellStyle name="Normal 12 4 10 2 3 7" xfId="13767" xr:uid="{00000000-0005-0000-0000-00003D340000}"/>
    <cellStyle name="Normal 12 4 10 2 3 8" xfId="13768" xr:uid="{00000000-0005-0000-0000-00003E340000}"/>
    <cellStyle name="Normal 12 4 10 2 4" xfId="13769" xr:uid="{00000000-0005-0000-0000-00003F340000}"/>
    <cellStyle name="Normal 12 4 10 2 4 2" xfId="13770" xr:uid="{00000000-0005-0000-0000-000040340000}"/>
    <cellStyle name="Normal 12 4 10 2 4 3" xfId="13771" xr:uid="{00000000-0005-0000-0000-000041340000}"/>
    <cellStyle name="Normal 12 4 10 2 4 4" xfId="13772" xr:uid="{00000000-0005-0000-0000-000042340000}"/>
    <cellStyle name="Normal 12 4 10 2 4 5" xfId="13773" xr:uid="{00000000-0005-0000-0000-000043340000}"/>
    <cellStyle name="Normal 12 4 10 2 5" xfId="13774" xr:uid="{00000000-0005-0000-0000-000044340000}"/>
    <cellStyle name="Normal 12 4 10 2 6" xfId="13775" xr:uid="{00000000-0005-0000-0000-000045340000}"/>
    <cellStyle name="Normal 12 4 10 2 7" xfId="13776" xr:uid="{00000000-0005-0000-0000-000046340000}"/>
    <cellStyle name="Normal 12 4 10 2 8" xfId="13777" xr:uid="{00000000-0005-0000-0000-000047340000}"/>
    <cellStyle name="Normal 12 4 10 2 9" xfId="13778" xr:uid="{00000000-0005-0000-0000-000048340000}"/>
    <cellStyle name="Normal 12 4 10 3" xfId="13779" xr:uid="{00000000-0005-0000-0000-000049340000}"/>
    <cellStyle name="Normal 12 4 10 3 2" xfId="13780" xr:uid="{00000000-0005-0000-0000-00004A340000}"/>
    <cellStyle name="Normal 12 4 10 3 2 2" xfId="13781" xr:uid="{00000000-0005-0000-0000-00004B340000}"/>
    <cellStyle name="Normal 12 4 10 3 2 3" xfId="13782" xr:uid="{00000000-0005-0000-0000-00004C340000}"/>
    <cellStyle name="Normal 12 4 10 3 2 4" xfId="13783" xr:uid="{00000000-0005-0000-0000-00004D340000}"/>
    <cellStyle name="Normal 12 4 10 3 2 5" xfId="13784" xr:uid="{00000000-0005-0000-0000-00004E340000}"/>
    <cellStyle name="Normal 12 4 10 3 3" xfId="13785" xr:uid="{00000000-0005-0000-0000-00004F340000}"/>
    <cellStyle name="Normal 12 4 10 3 4" xfId="13786" xr:uid="{00000000-0005-0000-0000-000050340000}"/>
    <cellStyle name="Normal 12 4 10 3 5" xfId="13787" xr:uid="{00000000-0005-0000-0000-000051340000}"/>
    <cellStyle name="Normal 12 4 10 3 6" xfId="13788" xr:uid="{00000000-0005-0000-0000-000052340000}"/>
    <cellStyle name="Normal 12 4 10 3 7" xfId="13789" xr:uid="{00000000-0005-0000-0000-000053340000}"/>
    <cellStyle name="Normal 12 4 10 3 8" xfId="13790" xr:uid="{00000000-0005-0000-0000-000054340000}"/>
    <cellStyle name="Normal 12 4 10 4" xfId="13791" xr:uid="{00000000-0005-0000-0000-000055340000}"/>
    <cellStyle name="Normal 12 4 10 4 2" xfId="13792" xr:uid="{00000000-0005-0000-0000-000056340000}"/>
    <cellStyle name="Normal 12 4 10 4 2 2" xfId="13793" xr:uid="{00000000-0005-0000-0000-000057340000}"/>
    <cellStyle name="Normal 12 4 10 4 2 3" xfId="13794" xr:uid="{00000000-0005-0000-0000-000058340000}"/>
    <cellStyle name="Normal 12 4 10 4 2 4" xfId="13795" xr:uid="{00000000-0005-0000-0000-000059340000}"/>
    <cellStyle name="Normal 12 4 10 4 2 5" xfId="13796" xr:uid="{00000000-0005-0000-0000-00005A340000}"/>
    <cellStyle name="Normal 12 4 10 4 3" xfId="13797" xr:uid="{00000000-0005-0000-0000-00005B340000}"/>
    <cellStyle name="Normal 12 4 10 4 4" xfId="13798" xr:uid="{00000000-0005-0000-0000-00005C340000}"/>
    <cellStyle name="Normal 12 4 10 4 5" xfId="13799" xr:uid="{00000000-0005-0000-0000-00005D340000}"/>
    <cellStyle name="Normal 12 4 10 4 6" xfId="13800" xr:uid="{00000000-0005-0000-0000-00005E340000}"/>
    <cellStyle name="Normal 12 4 10 4 7" xfId="13801" xr:uid="{00000000-0005-0000-0000-00005F340000}"/>
    <cellStyle name="Normal 12 4 10 4 8" xfId="13802" xr:uid="{00000000-0005-0000-0000-000060340000}"/>
    <cellStyle name="Normal 12 4 10 5" xfId="13803" xr:uid="{00000000-0005-0000-0000-000061340000}"/>
    <cellStyle name="Normal 12 4 10 5 2" xfId="13804" xr:uid="{00000000-0005-0000-0000-000062340000}"/>
    <cellStyle name="Normal 12 4 10 5 3" xfId="13805" xr:uid="{00000000-0005-0000-0000-000063340000}"/>
    <cellStyle name="Normal 12 4 10 5 4" xfId="13806" xr:uid="{00000000-0005-0000-0000-000064340000}"/>
    <cellStyle name="Normal 12 4 10 5 5" xfId="13807" xr:uid="{00000000-0005-0000-0000-000065340000}"/>
    <cellStyle name="Normal 12 4 10 6" xfId="13808" xr:uid="{00000000-0005-0000-0000-000066340000}"/>
    <cellStyle name="Normal 12 4 10 7" xfId="13809" xr:uid="{00000000-0005-0000-0000-000067340000}"/>
    <cellStyle name="Normal 12 4 10 8" xfId="13810" xr:uid="{00000000-0005-0000-0000-000068340000}"/>
    <cellStyle name="Normal 12 4 10 9" xfId="13811" xr:uid="{00000000-0005-0000-0000-000069340000}"/>
    <cellStyle name="Normal 12 4 11" xfId="13812" xr:uid="{00000000-0005-0000-0000-00006A340000}"/>
    <cellStyle name="Normal 12 4 11 10" xfId="13813" xr:uid="{00000000-0005-0000-0000-00006B340000}"/>
    <cellStyle name="Normal 12 4 11 2" xfId="13814" xr:uid="{00000000-0005-0000-0000-00006C340000}"/>
    <cellStyle name="Normal 12 4 11 2 2" xfId="13815" xr:uid="{00000000-0005-0000-0000-00006D340000}"/>
    <cellStyle name="Normal 12 4 11 2 2 2" xfId="13816" xr:uid="{00000000-0005-0000-0000-00006E340000}"/>
    <cellStyle name="Normal 12 4 11 2 2 3" xfId="13817" xr:uid="{00000000-0005-0000-0000-00006F340000}"/>
    <cellStyle name="Normal 12 4 11 2 2 4" xfId="13818" xr:uid="{00000000-0005-0000-0000-000070340000}"/>
    <cellStyle name="Normal 12 4 11 2 2 5" xfId="13819" xr:uid="{00000000-0005-0000-0000-000071340000}"/>
    <cellStyle name="Normal 12 4 11 2 3" xfId="13820" xr:uid="{00000000-0005-0000-0000-000072340000}"/>
    <cellStyle name="Normal 12 4 11 2 4" xfId="13821" xr:uid="{00000000-0005-0000-0000-000073340000}"/>
    <cellStyle name="Normal 12 4 11 2 5" xfId="13822" xr:uid="{00000000-0005-0000-0000-000074340000}"/>
    <cellStyle name="Normal 12 4 11 2 6" xfId="13823" xr:uid="{00000000-0005-0000-0000-000075340000}"/>
    <cellStyle name="Normal 12 4 11 2 7" xfId="13824" xr:uid="{00000000-0005-0000-0000-000076340000}"/>
    <cellStyle name="Normal 12 4 11 2 8" xfId="13825" xr:uid="{00000000-0005-0000-0000-000077340000}"/>
    <cellStyle name="Normal 12 4 11 3" xfId="13826" xr:uid="{00000000-0005-0000-0000-000078340000}"/>
    <cellStyle name="Normal 12 4 11 3 2" xfId="13827" xr:uid="{00000000-0005-0000-0000-000079340000}"/>
    <cellStyle name="Normal 12 4 11 3 2 2" xfId="13828" xr:uid="{00000000-0005-0000-0000-00007A340000}"/>
    <cellStyle name="Normal 12 4 11 3 2 3" xfId="13829" xr:uid="{00000000-0005-0000-0000-00007B340000}"/>
    <cellStyle name="Normal 12 4 11 3 2 4" xfId="13830" xr:uid="{00000000-0005-0000-0000-00007C340000}"/>
    <cellStyle name="Normal 12 4 11 3 2 5" xfId="13831" xr:uid="{00000000-0005-0000-0000-00007D340000}"/>
    <cellStyle name="Normal 12 4 11 3 3" xfId="13832" xr:uid="{00000000-0005-0000-0000-00007E340000}"/>
    <cellStyle name="Normal 12 4 11 3 4" xfId="13833" xr:uid="{00000000-0005-0000-0000-00007F340000}"/>
    <cellStyle name="Normal 12 4 11 3 5" xfId="13834" xr:uid="{00000000-0005-0000-0000-000080340000}"/>
    <cellStyle name="Normal 12 4 11 3 6" xfId="13835" xr:uid="{00000000-0005-0000-0000-000081340000}"/>
    <cellStyle name="Normal 12 4 11 3 7" xfId="13836" xr:uid="{00000000-0005-0000-0000-000082340000}"/>
    <cellStyle name="Normal 12 4 11 3 8" xfId="13837" xr:uid="{00000000-0005-0000-0000-000083340000}"/>
    <cellStyle name="Normal 12 4 11 4" xfId="13838" xr:uid="{00000000-0005-0000-0000-000084340000}"/>
    <cellStyle name="Normal 12 4 11 4 2" xfId="13839" xr:uid="{00000000-0005-0000-0000-000085340000}"/>
    <cellStyle name="Normal 12 4 11 4 3" xfId="13840" xr:uid="{00000000-0005-0000-0000-000086340000}"/>
    <cellStyle name="Normal 12 4 11 4 4" xfId="13841" xr:uid="{00000000-0005-0000-0000-000087340000}"/>
    <cellStyle name="Normal 12 4 11 4 5" xfId="13842" xr:uid="{00000000-0005-0000-0000-000088340000}"/>
    <cellStyle name="Normal 12 4 11 5" xfId="13843" xr:uid="{00000000-0005-0000-0000-000089340000}"/>
    <cellStyle name="Normal 12 4 11 6" xfId="13844" xr:uid="{00000000-0005-0000-0000-00008A340000}"/>
    <cellStyle name="Normal 12 4 11 7" xfId="13845" xr:uid="{00000000-0005-0000-0000-00008B340000}"/>
    <cellStyle name="Normal 12 4 11 8" xfId="13846" xr:uid="{00000000-0005-0000-0000-00008C340000}"/>
    <cellStyle name="Normal 12 4 11 9" xfId="13847" xr:uid="{00000000-0005-0000-0000-00008D340000}"/>
    <cellStyle name="Normal 12 4 12" xfId="13848" xr:uid="{00000000-0005-0000-0000-00008E340000}"/>
    <cellStyle name="Normal 12 4 12 2" xfId="13849" xr:uid="{00000000-0005-0000-0000-00008F340000}"/>
    <cellStyle name="Normal 12 4 12 2 2" xfId="13850" xr:uid="{00000000-0005-0000-0000-000090340000}"/>
    <cellStyle name="Normal 12 4 12 2 3" xfId="13851" xr:uid="{00000000-0005-0000-0000-000091340000}"/>
    <cellStyle name="Normal 12 4 12 2 4" xfId="13852" xr:uid="{00000000-0005-0000-0000-000092340000}"/>
    <cellStyle name="Normal 12 4 12 2 5" xfId="13853" xr:uid="{00000000-0005-0000-0000-000093340000}"/>
    <cellStyle name="Normal 12 4 12 3" xfId="13854" xr:uid="{00000000-0005-0000-0000-000094340000}"/>
    <cellStyle name="Normal 12 4 12 4" xfId="13855" xr:uid="{00000000-0005-0000-0000-000095340000}"/>
    <cellStyle name="Normal 12 4 12 5" xfId="13856" xr:uid="{00000000-0005-0000-0000-000096340000}"/>
    <cellStyle name="Normal 12 4 12 6" xfId="13857" xr:uid="{00000000-0005-0000-0000-000097340000}"/>
    <cellStyle name="Normal 12 4 12 7" xfId="13858" xr:uid="{00000000-0005-0000-0000-000098340000}"/>
    <cellStyle name="Normal 12 4 12 8" xfId="13859" xr:uid="{00000000-0005-0000-0000-000099340000}"/>
    <cellStyle name="Normal 12 4 13" xfId="13860" xr:uid="{00000000-0005-0000-0000-00009A340000}"/>
    <cellStyle name="Normal 12 4 13 2" xfId="13861" xr:uid="{00000000-0005-0000-0000-00009B340000}"/>
    <cellStyle name="Normal 12 4 13 2 2" xfId="13862" xr:uid="{00000000-0005-0000-0000-00009C340000}"/>
    <cellStyle name="Normal 12 4 13 2 3" xfId="13863" xr:uid="{00000000-0005-0000-0000-00009D340000}"/>
    <cellStyle name="Normal 12 4 13 2 4" xfId="13864" xr:uid="{00000000-0005-0000-0000-00009E340000}"/>
    <cellStyle name="Normal 12 4 13 2 5" xfId="13865" xr:uid="{00000000-0005-0000-0000-00009F340000}"/>
    <cellStyle name="Normal 12 4 13 3" xfId="13866" xr:uid="{00000000-0005-0000-0000-0000A0340000}"/>
    <cellStyle name="Normal 12 4 13 4" xfId="13867" xr:uid="{00000000-0005-0000-0000-0000A1340000}"/>
    <cellStyle name="Normal 12 4 13 5" xfId="13868" xr:uid="{00000000-0005-0000-0000-0000A2340000}"/>
    <cellStyle name="Normal 12 4 13 6" xfId="13869" xr:uid="{00000000-0005-0000-0000-0000A3340000}"/>
    <cellStyle name="Normal 12 4 13 7" xfId="13870" xr:uid="{00000000-0005-0000-0000-0000A4340000}"/>
    <cellStyle name="Normal 12 4 13 8" xfId="13871" xr:uid="{00000000-0005-0000-0000-0000A5340000}"/>
    <cellStyle name="Normal 12 4 14" xfId="13872" xr:uid="{00000000-0005-0000-0000-0000A6340000}"/>
    <cellStyle name="Normal 12 4 14 2" xfId="13873" xr:uid="{00000000-0005-0000-0000-0000A7340000}"/>
    <cellStyle name="Normal 12 4 14 3" xfId="13874" xr:uid="{00000000-0005-0000-0000-0000A8340000}"/>
    <cellStyle name="Normal 12 4 14 4" xfId="13875" xr:uid="{00000000-0005-0000-0000-0000A9340000}"/>
    <cellStyle name="Normal 12 4 14 5" xfId="13876" xr:uid="{00000000-0005-0000-0000-0000AA340000}"/>
    <cellStyle name="Normal 12 4 15" xfId="13877" xr:uid="{00000000-0005-0000-0000-0000AB340000}"/>
    <cellStyle name="Normal 12 4 16" xfId="13878" xr:uid="{00000000-0005-0000-0000-0000AC340000}"/>
    <cellStyle name="Normal 12 4 17" xfId="13879" xr:uid="{00000000-0005-0000-0000-0000AD340000}"/>
    <cellStyle name="Normal 12 4 18" xfId="13880" xr:uid="{00000000-0005-0000-0000-0000AE340000}"/>
    <cellStyle name="Normal 12 4 19" xfId="13881" xr:uid="{00000000-0005-0000-0000-0000AF340000}"/>
    <cellStyle name="Normal 12 4 2" xfId="13882" xr:uid="{00000000-0005-0000-0000-0000B0340000}"/>
    <cellStyle name="Normal 12 4 2 10" xfId="13883" xr:uid="{00000000-0005-0000-0000-0000B1340000}"/>
    <cellStyle name="Normal 12 4 2 11" xfId="13884" xr:uid="{00000000-0005-0000-0000-0000B2340000}"/>
    <cellStyle name="Normal 12 4 2 12" xfId="13885" xr:uid="{00000000-0005-0000-0000-0000B3340000}"/>
    <cellStyle name="Normal 12 4 2 13" xfId="13886" xr:uid="{00000000-0005-0000-0000-0000B4340000}"/>
    <cellStyle name="Normal 12 4 2 2" xfId="13887" xr:uid="{00000000-0005-0000-0000-0000B5340000}"/>
    <cellStyle name="Normal 12 4 2 2 10" xfId="13888" xr:uid="{00000000-0005-0000-0000-0000B6340000}"/>
    <cellStyle name="Normal 12 4 2 2 11" xfId="13889" xr:uid="{00000000-0005-0000-0000-0000B7340000}"/>
    <cellStyle name="Normal 12 4 2 2 2" xfId="13890" xr:uid="{00000000-0005-0000-0000-0000B8340000}"/>
    <cellStyle name="Normal 12 4 2 2 2 10" xfId="13891" xr:uid="{00000000-0005-0000-0000-0000B9340000}"/>
    <cellStyle name="Normal 12 4 2 2 2 2" xfId="13892" xr:uid="{00000000-0005-0000-0000-0000BA340000}"/>
    <cellStyle name="Normal 12 4 2 2 2 2 2" xfId="13893" xr:uid="{00000000-0005-0000-0000-0000BB340000}"/>
    <cellStyle name="Normal 12 4 2 2 2 2 2 2" xfId="13894" xr:uid="{00000000-0005-0000-0000-0000BC340000}"/>
    <cellStyle name="Normal 12 4 2 2 2 2 2 3" xfId="13895" xr:uid="{00000000-0005-0000-0000-0000BD340000}"/>
    <cellStyle name="Normal 12 4 2 2 2 2 2 4" xfId="13896" xr:uid="{00000000-0005-0000-0000-0000BE340000}"/>
    <cellStyle name="Normal 12 4 2 2 2 2 2 5" xfId="13897" xr:uid="{00000000-0005-0000-0000-0000BF340000}"/>
    <cellStyle name="Normal 12 4 2 2 2 2 3" xfId="13898" xr:uid="{00000000-0005-0000-0000-0000C0340000}"/>
    <cellStyle name="Normal 12 4 2 2 2 2 4" xfId="13899" xr:uid="{00000000-0005-0000-0000-0000C1340000}"/>
    <cellStyle name="Normal 12 4 2 2 2 2 5" xfId="13900" xr:uid="{00000000-0005-0000-0000-0000C2340000}"/>
    <cellStyle name="Normal 12 4 2 2 2 2 6" xfId="13901" xr:uid="{00000000-0005-0000-0000-0000C3340000}"/>
    <cellStyle name="Normal 12 4 2 2 2 2 7" xfId="13902" xr:uid="{00000000-0005-0000-0000-0000C4340000}"/>
    <cellStyle name="Normal 12 4 2 2 2 2 8" xfId="13903" xr:uid="{00000000-0005-0000-0000-0000C5340000}"/>
    <cellStyle name="Normal 12 4 2 2 2 3" xfId="13904" xr:uid="{00000000-0005-0000-0000-0000C6340000}"/>
    <cellStyle name="Normal 12 4 2 2 2 3 2" xfId="13905" xr:uid="{00000000-0005-0000-0000-0000C7340000}"/>
    <cellStyle name="Normal 12 4 2 2 2 3 2 2" xfId="13906" xr:uid="{00000000-0005-0000-0000-0000C8340000}"/>
    <cellStyle name="Normal 12 4 2 2 2 3 2 3" xfId="13907" xr:uid="{00000000-0005-0000-0000-0000C9340000}"/>
    <cellStyle name="Normal 12 4 2 2 2 3 2 4" xfId="13908" xr:uid="{00000000-0005-0000-0000-0000CA340000}"/>
    <cellStyle name="Normal 12 4 2 2 2 3 2 5" xfId="13909" xr:uid="{00000000-0005-0000-0000-0000CB340000}"/>
    <cellStyle name="Normal 12 4 2 2 2 3 3" xfId="13910" xr:uid="{00000000-0005-0000-0000-0000CC340000}"/>
    <cellStyle name="Normal 12 4 2 2 2 3 4" xfId="13911" xr:uid="{00000000-0005-0000-0000-0000CD340000}"/>
    <cellStyle name="Normal 12 4 2 2 2 3 5" xfId="13912" xr:uid="{00000000-0005-0000-0000-0000CE340000}"/>
    <cellStyle name="Normal 12 4 2 2 2 3 6" xfId="13913" xr:uid="{00000000-0005-0000-0000-0000CF340000}"/>
    <cellStyle name="Normal 12 4 2 2 2 3 7" xfId="13914" xr:uid="{00000000-0005-0000-0000-0000D0340000}"/>
    <cellStyle name="Normal 12 4 2 2 2 3 8" xfId="13915" xr:uid="{00000000-0005-0000-0000-0000D1340000}"/>
    <cellStyle name="Normal 12 4 2 2 2 4" xfId="13916" xr:uid="{00000000-0005-0000-0000-0000D2340000}"/>
    <cellStyle name="Normal 12 4 2 2 2 4 2" xfId="13917" xr:uid="{00000000-0005-0000-0000-0000D3340000}"/>
    <cellStyle name="Normal 12 4 2 2 2 4 3" xfId="13918" xr:uid="{00000000-0005-0000-0000-0000D4340000}"/>
    <cellStyle name="Normal 12 4 2 2 2 4 4" xfId="13919" xr:uid="{00000000-0005-0000-0000-0000D5340000}"/>
    <cellStyle name="Normal 12 4 2 2 2 4 5" xfId="13920" xr:uid="{00000000-0005-0000-0000-0000D6340000}"/>
    <cellStyle name="Normal 12 4 2 2 2 5" xfId="13921" xr:uid="{00000000-0005-0000-0000-0000D7340000}"/>
    <cellStyle name="Normal 12 4 2 2 2 6" xfId="13922" xr:uid="{00000000-0005-0000-0000-0000D8340000}"/>
    <cellStyle name="Normal 12 4 2 2 2 7" xfId="13923" xr:uid="{00000000-0005-0000-0000-0000D9340000}"/>
    <cellStyle name="Normal 12 4 2 2 2 8" xfId="13924" xr:uid="{00000000-0005-0000-0000-0000DA340000}"/>
    <cellStyle name="Normal 12 4 2 2 2 9" xfId="13925" xr:uid="{00000000-0005-0000-0000-0000DB340000}"/>
    <cellStyle name="Normal 12 4 2 2 3" xfId="13926" xr:uid="{00000000-0005-0000-0000-0000DC340000}"/>
    <cellStyle name="Normal 12 4 2 2 3 2" xfId="13927" xr:uid="{00000000-0005-0000-0000-0000DD340000}"/>
    <cellStyle name="Normal 12 4 2 2 3 2 2" xfId="13928" xr:uid="{00000000-0005-0000-0000-0000DE340000}"/>
    <cellStyle name="Normal 12 4 2 2 3 2 3" xfId="13929" xr:uid="{00000000-0005-0000-0000-0000DF340000}"/>
    <cellStyle name="Normal 12 4 2 2 3 2 4" xfId="13930" xr:uid="{00000000-0005-0000-0000-0000E0340000}"/>
    <cellStyle name="Normal 12 4 2 2 3 2 5" xfId="13931" xr:uid="{00000000-0005-0000-0000-0000E1340000}"/>
    <cellStyle name="Normal 12 4 2 2 3 3" xfId="13932" xr:uid="{00000000-0005-0000-0000-0000E2340000}"/>
    <cellStyle name="Normal 12 4 2 2 3 4" xfId="13933" xr:uid="{00000000-0005-0000-0000-0000E3340000}"/>
    <cellStyle name="Normal 12 4 2 2 3 5" xfId="13934" xr:uid="{00000000-0005-0000-0000-0000E4340000}"/>
    <cellStyle name="Normal 12 4 2 2 3 6" xfId="13935" xr:uid="{00000000-0005-0000-0000-0000E5340000}"/>
    <cellStyle name="Normal 12 4 2 2 3 7" xfId="13936" xr:uid="{00000000-0005-0000-0000-0000E6340000}"/>
    <cellStyle name="Normal 12 4 2 2 3 8" xfId="13937" xr:uid="{00000000-0005-0000-0000-0000E7340000}"/>
    <cellStyle name="Normal 12 4 2 2 4" xfId="13938" xr:uid="{00000000-0005-0000-0000-0000E8340000}"/>
    <cellStyle name="Normal 12 4 2 2 4 2" xfId="13939" xr:uid="{00000000-0005-0000-0000-0000E9340000}"/>
    <cellStyle name="Normal 12 4 2 2 4 2 2" xfId="13940" xr:uid="{00000000-0005-0000-0000-0000EA340000}"/>
    <cellStyle name="Normal 12 4 2 2 4 2 3" xfId="13941" xr:uid="{00000000-0005-0000-0000-0000EB340000}"/>
    <cellStyle name="Normal 12 4 2 2 4 2 4" xfId="13942" xr:uid="{00000000-0005-0000-0000-0000EC340000}"/>
    <cellStyle name="Normal 12 4 2 2 4 2 5" xfId="13943" xr:uid="{00000000-0005-0000-0000-0000ED340000}"/>
    <cellStyle name="Normal 12 4 2 2 4 3" xfId="13944" xr:uid="{00000000-0005-0000-0000-0000EE340000}"/>
    <cellStyle name="Normal 12 4 2 2 4 4" xfId="13945" xr:uid="{00000000-0005-0000-0000-0000EF340000}"/>
    <cellStyle name="Normal 12 4 2 2 4 5" xfId="13946" xr:uid="{00000000-0005-0000-0000-0000F0340000}"/>
    <cellStyle name="Normal 12 4 2 2 4 6" xfId="13947" xr:uid="{00000000-0005-0000-0000-0000F1340000}"/>
    <cellStyle name="Normal 12 4 2 2 4 7" xfId="13948" xr:uid="{00000000-0005-0000-0000-0000F2340000}"/>
    <cellStyle name="Normal 12 4 2 2 4 8" xfId="13949" xr:uid="{00000000-0005-0000-0000-0000F3340000}"/>
    <cellStyle name="Normal 12 4 2 2 5" xfId="13950" xr:uid="{00000000-0005-0000-0000-0000F4340000}"/>
    <cellStyle name="Normal 12 4 2 2 5 2" xfId="13951" xr:uid="{00000000-0005-0000-0000-0000F5340000}"/>
    <cellStyle name="Normal 12 4 2 2 5 3" xfId="13952" xr:uid="{00000000-0005-0000-0000-0000F6340000}"/>
    <cellStyle name="Normal 12 4 2 2 5 4" xfId="13953" xr:uid="{00000000-0005-0000-0000-0000F7340000}"/>
    <cellStyle name="Normal 12 4 2 2 5 5" xfId="13954" xr:uid="{00000000-0005-0000-0000-0000F8340000}"/>
    <cellStyle name="Normal 12 4 2 2 6" xfId="13955" xr:uid="{00000000-0005-0000-0000-0000F9340000}"/>
    <cellStyle name="Normal 12 4 2 2 7" xfId="13956" xr:uid="{00000000-0005-0000-0000-0000FA340000}"/>
    <cellStyle name="Normal 12 4 2 2 8" xfId="13957" xr:uid="{00000000-0005-0000-0000-0000FB340000}"/>
    <cellStyle name="Normal 12 4 2 2 9" xfId="13958" xr:uid="{00000000-0005-0000-0000-0000FC340000}"/>
    <cellStyle name="Normal 12 4 2 3" xfId="13959" xr:uid="{00000000-0005-0000-0000-0000FD340000}"/>
    <cellStyle name="Normal 12 4 2 3 10" xfId="13960" xr:uid="{00000000-0005-0000-0000-0000FE340000}"/>
    <cellStyle name="Normal 12 4 2 3 11" xfId="13961" xr:uid="{00000000-0005-0000-0000-0000FF340000}"/>
    <cellStyle name="Normal 12 4 2 3 2" xfId="13962" xr:uid="{00000000-0005-0000-0000-000000350000}"/>
    <cellStyle name="Normal 12 4 2 3 2 10" xfId="13963" xr:uid="{00000000-0005-0000-0000-000001350000}"/>
    <cellStyle name="Normal 12 4 2 3 2 2" xfId="13964" xr:uid="{00000000-0005-0000-0000-000002350000}"/>
    <cellStyle name="Normal 12 4 2 3 2 2 2" xfId="13965" xr:uid="{00000000-0005-0000-0000-000003350000}"/>
    <cellStyle name="Normal 12 4 2 3 2 2 2 2" xfId="13966" xr:uid="{00000000-0005-0000-0000-000004350000}"/>
    <cellStyle name="Normal 12 4 2 3 2 2 2 3" xfId="13967" xr:uid="{00000000-0005-0000-0000-000005350000}"/>
    <cellStyle name="Normal 12 4 2 3 2 2 2 4" xfId="13968" xr:uid="{00000000-0005-0000-0000-000006350000}"/>
    <cellStyle name="Normal 12 4 2 3 2 2 2 5" xfId="13969" xr:uid="{00000000-0005-0000-0000-000007350000}"/>
    <cellStyle name="Normal 12 4 2 3 2 2 3" xfId="13970" xr:uid="{00000000-0005-0000-0000-000008350000}"/>
    <cellStyle name="Normal 12 4 2 3 2 2 4" xfId="13971" xr:uid="{00000000-0005-0000-0000-000009350000}"/>
    <cellStyle name="Normal 12 4 2 3 2 2 5" xfId="13972" xr:uid="{00000000-0005-0000-0000-00000A350000}"/>
    <cellStyle name="Normal 12 4 2 3 2 2 6" xfId="13973" xr:uid="{00000000-0005-0000-0000-00000B350000}"/>
    <cellStyle name="Normal 12 4 2 3 2 2 7" xfId="13974" xr:uid="{00000000-0005-0000-0000-00000C350000}"/>
    <cellStyle name="Normal 12 4 2 3 2 2 8" xfId="13975" xr:uid="{00000000-0005-0000-0000-00000D350000}"/>
    <cellStyle name="Normal 12 4 2 3 2 3" xfId="13976" xr:uid="{00000000-0005-0000-0000-00000E350000}"/>
    <cellStyle name="Normal 12 4 2 3 2 3 2" xfId="13977" xr:uid="{00000000-0005-0000-0000-00000F350000}"/>
    <cellStyle name="Normal 12 4 2 3 2 3 2 2" xfId="13978" xr:uid="{00000000-0005-0000-0000-000010350000}"/>
    <cellStyle name="Normal 12 4 2 3 2 3 2 3" xfId="13979" xr:uid="{00000000-0005-0000-0000-000011350000}"/>
    <cellStyle name="Normal 12 4 2 3 2 3 2 4" xfId="13980" xr:uid="{00000000-0005-0000-0000-000012350000}"/>
    <cellStyle name="Normal 12 4 2 3 2 3 2 5" xfId="13981" xr:uid="{00000000-0005-0000-0000-000013350000}"/>
    <cellStyle name="Normal 12 4 2 3 2 3 3" xfId="13982" xr:uid="{00000000-0005-0000-0000-000014350000}"/>
    <cellStyle name="Normal 12 4 2 3 2 3 4" xfId="13983" xr:uid="{00000000-0005-0000-0000-000015350000}"/>
    <cellStyle name="Normal 12 4 2 3 2 3 5" xfId="13984" xr:uid="{00000000-0005-0000-0000-000016350000}"/>
    <cellStyle name="Normal 12 4 2 3 2 3 6" xfId="13985" xr:uid="{00000000-0005-0000-0000-000017350000}"/>
    <cellStyle name="Normal 12 4 2 3 2 3 7" xfId="13986" xr:uid="{00000000-0005-0000-0000-000018350000}"/>
    <cellStyle name="Normal 12 4 2 3 2 3 8" xfId="13987" xr:uid="{00000000-0005-0000-0000-000019350000}"/>
    <cellStyle name="Normal 12 4 2 3 2 4" xfId="13988" xr:uid="{00000000-0005-0000-0000-00001A350000}"/>
    <cellStyle name="Normal 12 4 2 3 2 4 2" xfId="13989" xr:uid="{00000000-0005-0000-0000-00001B350000}"/>
    <cellStyle name="Normal 12 4 2 3 2 4 3" xfId="13990" xr:uid="{00000000-0005-0000-0000-00001C350000}"/>
    <cellStyle name="Normal 12 4 2 3 2 4 4" xfId="13991" xr:uid="{00000000-0005-0000-0000-00001D350000}"/>
    <cellStyle name="Normal 12 4 2 3 2 4 5" xfId="13992" xr:uid="{00000000-0005-0000-0000-00001E350000}"/>
    <cellStyle name="Normal 12 4 2 3 2 5" xfId="13993" xr:uid="{00000000-0005-0000-0000-00001F350000}"/>
    <cellStyle name="Normal 12 4 2 3 2 6" xfId="13994" xr:uid="{00000000-0005-0000-0000-000020350000}"/>
    <cellStyle name="Normal 12 4 2 3 2 7" xfId="13995" xr:uid="{00000000-0005-0000-0000-000021350000}"/>
    <cellStyle name="Normal 12 4 2 3 2 8" xfId="13996" xr:uid="{00000000-0005-0000-0000-000022350000}"/>
    <cellStyle name="Normal 12 4 2 3 2 9" xfId="13997" xr:uid="{00000000-0005-0000-0000-000023350000}"/>
    <cellStyle name="Normal 12 4 2 3 3" xfId="13998" xr:uid="{00000000-0005-0000-0000-000024350000}"/>
    <cellStyle name="Normal 12 4 2 3 3 2" xfId="13999" xr:uid="{00000000-0005-0000-0000-000025350000}"/>
    <cellStyle name="Normal 12 4 2 3 3 2 2" xfId="14000" xr:uid="{00000000-0005-0000-0000-000026350000}"/>
    <cellStyle name="Normal 12 4 2 3 3 2 3" xfId="14001" xr:uid="{00000000-0005-0000-0000-000027350000}"/>
    <cellStyle name="Normal 12 4 2 3 3 2 4" xfId="14002" xr:uid="{00000000-0005-0000-0000-000028350000}"/>
    <cellStyle name="Normal 12 4 2 3 3 2 5" xfId="14003" xr:uid="{00000000-0005-0000-0000-000029350000}"/>
    <cellStyle name="Normal 12 4 2 3 3 3" xfId="14004" xr:uid="{00000000-0005-0000-0000-00002A350000}"/>
    <cellStyle name="Normal 12 4 2 3 3 4" xfId="14005" xr:uid="{00000000-0005-0000-0000-00002B350000}"/>
    <cellStyle name="Normal 12 4 2 3 3 5" xfId="14006" xr:uid="{00000000-0005-0000-0000-00002C350000}"/>
    <cellStyle name="Normal 12 4 2 3 3 6" xfId="14007" xr:uid="{00000000-0005-0000-0000-00002D350000}"/>
    <cellStyle name="Normal 12 4 2 3 3 7" xfId="14008" xr:uid="{00000000-0005-0000-0000-00002E350000}"/>
    <cellStyle name="Normal 12 4 2 3 3 8" xfId="14009" xr:uid="{00000000-0005-0000-0000-00002F350000}"/>
    <cellStyle name="Normal 12 4 2 3 4" xfId="14010" xr:uid="{00000000-0005-0000-0000-000030350000}"/>
    <cellStyle name="Normal 12 4 2 3 4 2" xfId="14011" xr:uid="{00000000-0005-0000-0000-000031350000}"/>
    <cellStyle name="Normal 12 4 2 3 4 2 2" xfId="14012" xr:uid="{00000000-0005-0000-0000-000032350000}"/>
    <cellStyle name="Normal 12 4 2 3 4 2 3" xfId="14013" xr:uid="{00000000-0005-0000-0000-000033350000}"/>
    <cellStyle name="Normal 12 4 2 3 4 2 4" xfId="14014" xr:uid="{00000000-0005-0000-0000-000034350000}"/>
    <cellStyle name="Normal 12 4 2 3 4 2 5" xfId="14015" xr:uid="{00000000-0005-0000-0000-000035350000}"/>
    <cellStyle name="Normal 12 4 2 3 4 3" xfId="14016" xr:uid="{00000000-0005-0000-0000-000036350000}"/>
    <cellStyle name="Normal 12 4 2 3 4 4" xfId="14017" xr:uid="{00000000-0005-0000-0000-000037350000}"/>
    <cellStyle name="Normal 12 4 2 3 4 5" xfId="14018" xr:uid="{00000000-0005-0000-0000-000038350000}"/>
    <cellStyle name="Normal 12 4 2 3 4 6" xfId="14019" xr:uid="{00000000-0005-0000-0000-000039350000}"/>
    <cellStyle name="Normal 12 4 2 3 4 7" xfId="14020" xr:uid="{00000000-0005-0000-0000-00003A350000}"/>
    <cellStyle name="Normal 12 4 2 3 4 8" xfId="14021" xr:uid="{00000000-0005-0000-0000-00003B350000}"/>
    <cellStyle name="Normal 12 4 2 3 5" xfId="14022" xr:uid="{00000000-0005-0000-0000-00003C350000}"/>
    <cellStyle name="Normal 12 4 2 3 5 2" xfId="14023" xr:uid="{00000000-0005-0000-0000-00003D350000}"/>
    <cellStyle name="Normal 12 4 2 3 5 3" xfId="14024" xr:uid="{00000000-0005-0000-0000-00003E350000}"/>
    <cellStyle name="Normal 12 4 2 3 5 4" xfId="14025" xr:uid="{00000000-0005-0000-0000-00003F350000}"/>
    <cellStyle name="Normal 12 4 2 3 5 5" xfId="14026" xr:uid="{00000000-0005-0000-0000-000040350000}"/>
    <cellStyle name="Normal 12 4 2 3 6" xfId="14027" xr:uid="{00000000-0005-0000-0000-000041350000}"/>
    <cellStyle name="Normal 12 4 2 3 7" xfId="14028" xr:uid="{00000000-0005-0000-0000-000042350000}"/>
    <cellStyle name="Normal 12 4 2 3 8" xfId="14029" xr:uid="{00000000-0005-0000-0000-000043350000}"/>
    <cellStyle name="Normal 12 4 2 3 9" xfId="14030" xr:uid="{00000000-0005-0000-0000-000044350000}"/>
    <cellStyle name="Normal 12 4 2 4" xfId="14031" xr:uid="{00000000-0005-0000-0000-000045350000}"/>
    <cellStyle name="Normal 12 4 2 4 10" xfId="14032" xr:uid="{00000000-0005-0000-0000-000046350000}"/>
    <cellStyle name="Normal 12 4 2 4 2" xfId="14033" xr:uid="{00000000-0005-0000-0000-000047350000}"/>
    <cellStyle name="Normal 12 4 2 4 2 2" xfId="14034" xr:uid="{00000000-0005-0000-0000-000048350000}"/>
    <cellStyle name="Normal 12 4 2 4 2 2 2" xfId="14035" xr:uid="{00000000-0005-0000-0000-000049350000}"/>
    <cellStyle name="Normal 12 4 2 4 2 2 3" xfId="14036" xr:uid="{00000000-0005-0000-0000-00004A350000}"/>
    <cellStyle name="Normal 12 4 2 4 2 2 4" xfId="14037" xr:uid="{00000000-0005-0000-0000-00004B350000}"/>
    <cellStyle name="Normal 12 4 2 4 2 2 5" xfId="14038" xr:uid="{00000000-0005-0000-0000-00004C350000}"/>
    <cellStyle name="Normal 12 4 2 4 2 3" xfId="14039" xr:uid="{00000000-0005-0000-0000-00004D350000}"/>
    <cellStyle name="Normal 12 4 2 4 2 4" xfId="14040" xr:uid="{00000000-0005-0000-0000-00004E350000}"/>
    <cellStyle name="Normal 12 4 2 4 2 5" xfId="14041" xr:uid="{00000000-0005-0000-0000-00004F350000}"/>
    <cellStyle name="Normal 12 4 2 4 2 6" xfId="14042" xr:uid="{00000000-0005-0000-0000-000050350000}"/>
    <cellStyle name="Normal 12 4 2 4 2 7" xfId="14043" xr:uid="{00000000-0005-0000-0000-000051350000}"/>
    <cellStyle name="Normal 12 4 2 4 2 8" xfId="14044" xr:uid="{00000000-0005-0000-0000-000052350000}"/>
    <cellStyle name="Normal 12 4 2 4 3" xfId="14045" xr:uid="{00000000-0005-0000-0000-000053350000}"/>
    <cellStyle name="Normal 12 4 2 4 3 2" xfId="14046" xr:uid="{00000000-0005-0000-0000-000054350000}"/>
    <cellStyle name="Normal 12 4 2 4 3 2 2" xfId="14047" xr:uid="{00000000-0005-0000-0000-000055350000}"/>
    <cellStyle name="Normal 12 4 2 4 3 2 3" xfId="14048" xr:uid="{00000000-0005-0000-0000-000056350000}"/>
    <cellStyle name="Normal 12 4 2 4 3 2 4" xfId="14049" xr:uid="{00000000-0005-0000-0000-000057350000}"/>
    <cellStyle name="Normal 12 4 2 4 3 2 5" xfId="14050" xr:uid="{00000000-0005-0000-0000-000058350000}"/>
    <cellStyle name="Normal 12 4 2 4 3 3" xfId="14051" xr:uid="{00000000-0005-0000-0000-000059350000}"/>
    <cellStyle name="Normal 12 4 2 4 3 4" xfId="14052" xr:uid="{00000000-0005-0000-0000-00005A350000}"/>
    <cellStyle name="Normal 12 4 2 4 3 5" xfId="14053" xr:uid="{00000000-0005-0000-0000-00005B350000}"/>
    <cellStyle name="Normal 12 4 2 4 3 6" xfId="14054" xr:uid="{00000000-0005-0000-0000-00005C350000}"/>
    <cellStyle name="Normal 12 4 2 4 3 7" xfId="14055" xr:uid="{00000000-0005-0000-0000-00005D350000}"/>
    <cellStyle name="Normal 12 4 2 4 3 8" xfId="14056" xr:uid="{00000000-0005-0000-0000-00005E350000}"/>
    <cellStyle name="Normal 12 4 2 4 4" xfId="14057" xr:uid="{00000000-0005-0000-0000-00005F350000}"/>
    <cellStyle name="Normal 12 4 2 4 4 2" xfId="14058" xr:uid="{00000000-0005-0000-0000-000060350000}"/>
    <cellStyle name="Normal 12 4 2 4 4 3" xfId="14059" xr:uid="{00000000-0005-0000-0000-000061350000}"/>
    <cellStyle name="Normal 12 4 2 4 4 4" xfId="14060" xr:uid="{00000000-0005-0000-0000-000062350000}"/>
    <cellStyle name="Normal 12 4 2 4 4 5" xfId="14061" xr:uid="{00000000-0005-0000-0000-000063350000}"/>
    <cellStyle name="Normal 12 4 2 4 5" xfId="14062" xr:uid="{00000000-0005-0000-0000-000064350000}"/>
    <cellStyle name="Normal 12 4 2 4 6" xfId="14063" xr:uid="{00000000-0005-0000-0000-000065350000}"/>
    <cellStyle name="Normal 12 4 2 4 7" xfId="14064" xr:uid="{00000000-0005-0000-0000-000066350000}"/>
    <cellStyle name="Normal 12 4 2 4 8" xfId="14065" xr:uid="{00000000-0005-0000-0000-000067350000}"/>
    <cellStyle name="Normal 12 4 2 4 9" xfId="14066" xr:uid="{00000000-0005-0000-0000-000068350000}"/>
    <cellStyle name="Normal 12 4 2 5" xfId="14067" xr:uid="{00000000-0005-0000-0000-000069350000}"/>
    <cellStyle name="Normal 12 4 2 5 2" xfId="14068" xr:uid="{00000000-0005-0000-0000-00006A350000}"/>
    <cellStyle name="Normal 12 4 2 5 2 2" xfId="14069" xr:uid="{00000000-0005-0000-0000-00006B350000}"/>
    <cellStyle name="Normal 12 4 2 5 2 3" xfId="14070" xr:uid="{00000000-0005-0000-0000-00006C350000}"/>
    <cellStyle name="Normal 12 4 2 5 2 4" xfId="14071" xr:uid="{00000000-0005-0000-0000-00006D350000}"/>
    <cellStyle name="Normal 12 4 2 5 2 5" xfId="14072" xr:uid="{00000000-0005-0000-0000-00006E350000}"/>
    <cellStyle name="Normal 12 4 2 5 3" xfId="14073" xr:uid="{00000000-0005-0000-0000-00006F350000}"/>
    <cellStyle name="Normal 12 4 2 5 4" xfId="14074" xr:uid="{00000000-0005-0000-0000-000070350000}"/>
    <cellStyle name="Normal 12 4 2 5 5" xfId="14075" xr:uid="{00000000-0005-0000-0000-000071350000}"/>
    <cellStyle name="Normal 12 4 2 5 6" xfId="14076" xr:uid="{00000000-0005-0000-0000-000072350000}"/>
    <cellStyle name="Normal 12 4 2 5 7" xfId="14077" xr:uid="{00000000-0005-0000-0000-000073350000}"/>
    <cellStyle name="Normal 12 4 2 5 8" xfId="14078" xr:uid="{00000000-0005-0000-0000-000074350000}"/>
    <cellStyle name="Normal 12 4 2 6" xfId="14079" xr:uid="{00000000-0005-0000-0000-000075350000}"/>
    <cellStyle name="Normal 12 4 2 6 2" xfId="14080" xr:uid="{00000000-0005-0000-0000-000076350000}"/>
    <cellStyle name="Normal 12 4 2 6 2 2" xfId="14081" xr:uid="{00000000-0005-0000-0000-000077350000}"/>
    <cellStyle name="Normal 12 4 2 6 2 3" xfId="14082" xr:uid="{00000000-0005-0000-0000-000078350000}"/>
    <cellStyle name="Normal 12 4 2 6 2 4" xfId="14083" xr:uid="{00000000-0005-0000-0000-000079350000}"/>
    <cellStyle name="Normal 12 4 2 6 2 5" xfId="14084" xr:uid="{00000000-0005-0000-0000-00007A350000}"/>
    <cellStyle name="Normal 12 4 2 6 3" xfId="14085" xr:uid="{00000000-0005-0000-0000-00007B350000}"/>
    <cellStyle name="Normal 12 4 2 6 4" xfId="14086" xr:uid="{00000000-0005-0000-0000-00007C350000}"/>
    <cellStyle name="Normal 12 4 2 6 5" xfId="14087" xr:uid="{00000000-0005-0000-0000-00007D350000}"/>
    <cellStyle name="Normal 12 4 2 6 6" xfId="14088" xr:uid="{00000000-0005-0000-0000-00007E350000}"/>
    <cellStyle name="Normal 12 4 2 6 7" xfId="14089" xr:uid="{00000000-0005-0000-0000-00007F350000}"/>
    <cellStyle name="Normal 12 4 2 6 8" xfId="14090" xr:uid="{00000000-0005-0000-0000-000080350000}"/>
    <cellStyle name="Normal 12 4 2 7" xfId="14091" xr:uid="{00000000-0005-0000-0000-000081350000}"/>
    <cellStyle name="Normal 12 4 2 7 2" xfId="14092" xr:uid="{00000000-0005-0000-0000-000082350000}"/>
    <cellStyle name="Normal 12 4 2 7 3" xfId="14093" xr:uid="{00000000-0005-0000-0000-000083350000}"/>
    <cellStyle name="Normal 12 4 2 7 4" xfId="14094" xr:uid="{00000000-0005-0000-0000-000084350000}"/>
    <cellStyle name="Normal 12 4 2 7 5" xfId="14095" xr:uid="{00000000-0005-0000-0000-000085350000}"/>
    <cellStyle name="Normal 12 4 2 8" xfId="14096" xr:uid="{00000000-0005-0000-0000-000086350000}"/>
    <cellStyle name="Normal 12 4 2 9" xfId="14097" xr:uid="{00000000-0005-0000-0000-000087350000}"/>
    <cellStyle name="Normal 12 4 20" xfId="14098" xr:uid="{00000000-0005-0000-0000-000088350000}"/>
    <cellStyle name="Normal 12 4 3" xfId="14099" xr:uid="{00000000-0005-0000-0000-000089350000}"/>
    <cellStyle name="Normal 12 4 3 10" xfId="14100" xr:uid="{00000000-0005-0000-0000-00008A350000}"/>
    <cellStyle name="Normal 12 4 3 11" xfId="14101" xr:uid="{00000000-0005-0000-0000-00008B350000}"/>
    <cellStyle name="Normal 12 4 3 12" xfId="14102" xr:uid="{00000000-0005-0000-0000-00008C350000}"/>
    <cellStyle name="Normal 12 4 3 13" xfId="14103" xr:uid="{00000000-0005-0000-0000-00008D350000}"/>
    <cellStyle name="Normal 12 4 3 2" xfId="14104" xr:uid="{00000000-0005-0000-0000-00008E350000}"/>
    <cellStyle name="Normal 12 4 3 2 10" xfId="14105" xr:uid="{00000000-0005-0000-0000-00008F350000}"/>
    <cellStyle name="Normal 12 4 3 2 11" xfId="14106" xr:uid="{00000000-0005-0000-0000-000090350000}"/>
    <cellStyle name="Normal 12 4 3 2 2" xfId="14107" xr:uid="{00000000-0005-0000-0000-000091350000}"/>
    <cellStyle name="Normal 12 4 3 2 2 10" xfId="14108" xr:uid="{00000000-0005-0000-0000-000092350000}"/>
    <cellStyle name="Normal 12 4 3 2 2 2" xfId="14109" xr:uid="{00000000-0005-0000-0000-000093350000}"/>
    <cellStyle name="Normal 12 4 3 2 2 2 2" xfId="14110" xr:uid="{00000000-0005-0000-0000-000094350000}"/>
    <cellStyle name="Normal 12 4 3 2 2 2 2 2" xfId="14111" xr:uid="{00000000-0005-0000-0000-000095350000}"/>
    <cellStyle name="Normal 12 4 3 2 2 2 2 3" xfId="14112" xr:uid="{00000000-0005-0000-0000-000096350000}"/>
    <cellStyle name="Normal 12 4 3 2 2 2 2 4" xfId="14113" xr:uid="{00000000-0005-0000-0000-000097350000}"/>
    <cellStyle name="Normal 12 4 3 2 2 2 2 5" xfId="14114" xr:uid="{00000000-0005-0000-0000-000098350000}"/>
    <cellStyle name="Normal 12 4 3 2 2 2 3" xfId="14115" xr:uid="{00000000-0005-0000-0000-000099350000}"/>
    <cellStyle name="Normal 12 4 3 2 2 2 4" xfId="14116" xr:uid="{00000000-0005-0000-0000-00009A350000}"/>
    <cellStyle name="Normal 12 4 3 2 2 2 5" xfId="14117" xr:uid="{00000000-0005-0000-0000-00009B350000}"/>
    <cellStyle name="Normal 12 4 3 2 2 2 6" xfId="14118" xr:uid="{00000000-0005-0000-0000-00009C350000}"/>
    <cellStyle name="Normal 12 4 3 2 2 2 7" xfId="14119" xr:uid="{00000000-0005-0000-0000-00009D350000}"/>
    <cellStyle name="Normal 12 4 3 2 2 2 8" xfId="14120" xr:uid="{00000000-0005-0000-0000-00009E350000}"/>
    <cellStyle name="Normal 12 4 3 2 2 3" xfId="14121" xr:uid="{00000000-0005-0000-0000-00009F350000}"/>
    <cellStyle name="Normal 12 4 3 2 2 3 2" xfId="14122" xr:uid="{00000000-0005-0000-0000-0000A0350000}"/>
    <cellStyle name="Normal 12 4 3 2 2 3 2 2" xfId="14123" xr:uid="{00000000-0005-0000-0000-0000A1350000}"/>
    <cellStyle name="Normal 12 4 3 2 2 3 2 3" xfId="14124" xr:uid="{00000000-0005-0000-0000-0000A2350000}"/>
    <cellStyle name="Normal 12 4 3 2 2 3 2 4" xfId="14125" xr:uid="{00000000-0005-0000-0000-0000A3350000}"/>
    <cellStyle name="Normal 12 4 3 2 2 3 2 5" xfId="14126" xr:uid="{00000000-0005-0000-0000-0000A4350000}"/>
    <cellStyle name="Normal 12 4 3 2 2 3 3" xfId="14127" xr:uid="{00000000-0005-0000-0000-0000A5350000}"/>
    <cellStyle name="Normal 12 4 3 2 2 3 4" xfId="14128" xr:uid="{00000000-0005-0000-0000-0000A6350000}"/>
    <cellStyle name="Normal 12 4 3 2 2 3 5" xfId="14129" xr:uid="{00000000-0005-0000-0000-0000A7350000}"/>
    <cellStyle name="Normal 12 4 3 2 2 3 6" xfId="14130" xr:uid="{00000000-0005-0000-0000-0000A8350000}"/>
    <cellStyle name="Normal 12 4 3 2 2 3 7" xfId="14131" xr:uid="{00000000-0005-0000-0000-0000A9350000}"/>
    <cellStyle name="Normal 12 4 3 2 2 3 8" xfId="14132" xr:uid="{00000000-0005-0000-0000-0000AA350000}"/>
    <cellStyle name="Normal 12 4 3 2 2 4" xfId="14133" xr:uid="{00000000-0005-0000-0000-0000AB350000}"/>
    <cellStyle name="Normal 12 4 3 2 2 4 2" xfId="14134" xr:uid="{00000000-0005-0000-0000-0000AC350000}"/>
    <cellStyle name="Normal 12 4 3 2 2 4 3" xfId="14135" xr:uid="{00000000-0005-0000-0000-0000AD350000}"/>
    <cellStyle name="Normal 12 4 3 2 2 4 4" xfId="14136" xr:uid="{00000000-0005-0000-0000-0000AE350000}"/>
    <cellStyle name="Normal 12 4 3 2 2 4 5" xfId="14137" xr:uid="{00000000-0005-0000-0000-0000AF350000}"/>
    <cellStyle name="Normal 12 4 3 2 2 5" xfId="14138" xr:uid="{00000000-0005-0000-0000-0000B0350000}"/>
    <cellStyle name="Normal 12 4 3 2 2 6" xfId="14139" xr:uid="{00000000-0005-0000-0000-0000B1350000}"/>
    <cellStyle name="Normal 12 4 3 2 2 7" xfId="14140" xr:uid="{00000000-0005-0000-0000-0000B2350000}"/>
    <cellStyle name="Normal 12 4 3 2 2 8" xfId="14141" xr:uid="{00000000-0005-0000-0000-0000B3350000}"/>
    <cellStyle name="Normal 12 4 3 2 2 9" xfId="14142" xr:uid="{00000000-0005-0000-0000-0000B4350000}"/>
    <cellStyle name="Normal 12 4 3 2 3" xfId="14143" xr:uid="{00000000-0005-0000-0000-0000B5350000}"/>
    <cellStyle name="Normal 12 4 3 2 3 2" xfId="14144" xr:uid="{00000000-0005-0000-0000-0000B6350000}"/>
    <cellStyle name="Normal 12 4 3 2 3 2 2" xfId="14145" xr:uid="{00000000-0005-0000-0000-0000B7350000}"/>
    <cellStyle name="Normal 12 4 3 2 3 2 3" xfId="14146" xr:uid="{00000000-0005-0000-0000-0000B8350000}"/>
    <cellStyle name="Normal 12 4 3 2 3 2 4" xfId="14147" xr:uid="{00000000-0005-0000-0000-0000B9350000}"/>
    <cellStyle name="Normal 12 4 3 2 3 2 5" xfId="14148" xr:uid="{00000000-0005-0000-0000-0000BA350000}"/>
    <cellStyle name="Normal 12 4 3 2 3 3" xfId="14149" xr:uid="{00000000-0005-0000-0000-0000BB350000}"/>
    <cellStyle name="Normal 12 4 3 2 3 4" xfId="14150" xr:uid="{00000000-0005-0000-0000-0000BC350000}"/>
    <cellStyle name="Normal 12 4 3 2 3 5" xfId="14151" xr:uid="{00000000-0005-0000-0000-0000BD350000}"/>
    <cellStyle name="Normal 12 4 3 2 3 6" xfId="14152" xr:uid="{00000000-0005-0000-0000-0000BE350000}"/>
    <cellStyle name="Normal 12 4 3 2 3 7" xfId="14153" xr:uid="{00000000-0005-0000-0000-0000BF350000}"/>
    <cellStyle name="Normal 12 4 3 2 3 8" xfId="14154" xr:uid="{00000000-0005-0000-0000-0000C0350000}"/>
    <cellStyle name="Normal 12 4 3 2 4" xfId="14155" xr:uid="{00000000-0005-0000-0000-0000C1350000}"/>
    <cellStyle name="Normal 12 4 3 2 4 2" xfId="14156" xr:uid="{00000000-0005-0000-0000-0000C2350000}"/>
    <cellStyle name="Normal 12 4 3 2 4 2 2" xfId="14157" xr:uid="{00000000-0005-0000-0000-0000C3350000}"/>
    <cellStyle name="Normal 12 4 3 2 4 2 3" xfId="14158" xr:uid="{00000000-0005-0000-0000-0000C4350000}"/>
    <cellStyle name="Normal 12 4 3 2 4 2 4" xfId="14159" xr:uid="{00000000-0005-0000-0000-0000C5350000}"/>
    <cellStyle name="Normal 12 4 3 2 4 2 5" xfId="14160" xr:uid="{00000000-0005-0000-0000-0000C6350000}"/>
    <cellStyle name="Normal 12 4 3 2 4 3" xfId="14161" xr:uid="{00000000-0005-0000-0000-0000C7350000}"/>
    <cellStyle name="Normal 12 4 3 2 4 4" xfId="14162" xr:uid="{00000000-0005-0000-0000-0000C8350000}"/>
    <cellStyle name="Normal 12 4 3 2 4 5" xfId="14163" xr:uid="{00000000-0005-0000-0000-0000C9350000}"/>
    <cellStyle name="Normal 12 4 3 2 4 6" xfId="14164" xr:uid="{00000000-0005-0000-0000-0000CA350000}"/>
    <cellStyle name="Normal 12 4 3 2 4 7" xfId="14165" xr:uid="{00000000-0005-0000-0000-0000CB350000}"/>
    <cellStyle name="Normal 12 4 3 2 4 8" xfId="14166" xr:uid="{00000000-0005-0000-0000-0000CC350000}"/>
    <cellStyle name="Normal 12 4 3 2 5" xfId="14167" xr:uid="{00000000-0005-0000-0000-0000CD350000}"/>
    <cellStyle name="Normal 12 4 3 2 5 2" xfId="14168" xr:uid="{00000000-0005-0000-0000-0000CE350000}"/>
    <cellStyle name="Normal 12 4 3 2 5 3" xfId="14169" xr:uid="{00000000-0005-0000-0000-0000CF350000}"/>
    <cellStyle name="Normal 12 4 3 2 5 4" xfId="14170" xr:uid="{00000000-0005-0000-0000-0000D0350000}"/>
    <cellStyle name="Normal 12 4 3 2 5 5" xfId="14171" xr:uid="{00000000-0005-0000-0000-0000D1350000}"/>
    <cellStyle name="Normal 12 4 3 2 6" xfId="14172" xr:uid="{00000000-0005-0000-0000-0000D2350000}"/>
    <cellStyle name="Normal 12 4 3 2 7" xfId="14173" xr:uid="{00000000-0005-0000-0000-0000D3350000}"/>
    <cellStyle name="Normal 12 4 3 2 8" xfId="14174" xr:uid="{00000000-0005-0000-0000-0000D4350000}"/>
    <cellStyle name="Normal 12 4 3 2 9" xfId="14175" xr:uid="{00000000-0005-0000-0000-0000D5350000}"/>
    <cellStyle name="Normal 12 4 3 3" xfId="14176" xr:uid="{00000000-0005-0000-0000-0000D6350000}"/>
    <cellStyle name="Normal 12 4 3 3 10" xfId="14177" xr:uid="{00000000-0005-0000-0000-0000D7350000}"/>
    <cellStyle name="Normal 12 4 3 3 11" xfId="14178" xr:uid="{00000000-0005-0000-0000-0000D8350000}"/>
    <cellStyle name="Normal 12 4 3 3 2" xfId="14179" xr:uid="{00000000-0005-0000-0000-0000D9350000}"/>
    <cellStyle name="Normal 12 4 3 3 2 10" xfId="14180" xr:uid="{00000000-0005-0000-0000-0000DA350000}"/>
    <cellStyle name="Normal 12 4 3 3 2 2" xfId="14181" xr:uid="{00000000-0005-0000-0000-0000DB350000}"/>
    <cellStyle name="Normal 12 4 3 3 2 2 2" xfId="14182" xr:uid="{00000000-0005-0000-0000-0000DC350000}"/>
    <cellStyle name="Normal 12 4 3 3 2 2 2 2" xfId="14183" xr:uid="{00000000-0005-0000-0000-0000DD350000}"/>
    <cellStyle name="Normal 12 4 3 3 2 2 2 3" xfId="14184" xr:uid="{00000000-0005-0000-0000-0000DE350000}"/>
    <cellStyle name="Normal 12 4 3 3 2 2 2 4" xfId="14185" xr:uid="{00000000-0005-0000-0000-0000DF350000}"/>
    <cellStyle name="Normal 12 4 3 3 2 2 2 5" xfId="14186" xr:uid="{00000000-0005-0000-0000-0000E0350000}"/>
    <cellStyle name="Normal 12 4 3 3 2 2 3" xfId="14187" xr:uid="{00000000-0005-0000-0000-0000E1350000}"/>
    <cellStyle name="Normal 12 4 3 3 2 2 4" xfId="14188" xr:uid="{00000000-0005-0000-0000-0000E2350000}"/>
    <cellStyle name="Normal 12 4 3 3 2 2 5" xfId="14189" xr:uid="{00000000-0005-0000-0000-0000E3350000}"/>
    <cellStyle name="Normal 12 4 3 3 2 2 6" xfId="14190" xr:uid="{00000000-0005-0000-0000-0000E4350000}"/>
    <cellStyle name="Normal 12 4 3 3 2 2 7" xfId="14191" xr:uid="{00000000-0005-0000-0000-0000E5350000}"/>
    <cellStyle name="Normal 12 4 3 3 2 2 8" xfId="14192" xr:uid="{00000000-0005-0000-0000-0000E6350000}"/>
    <cellStyle name="Normal 12 4 3 3 2 3" xfId="14193" xr:uid="{00000000-0005-0000-0000-0000E7350000}"/>
    <cellStyle name="Normal 12 4 3 3 2 3 2" xfId="14194" xr:uid="{00000000-0005-0000-0000-0000E8350000}"/>
    <cellStyle name="Normal 12 4 3 3 2 3 2 2" xfId="14195" xr:uid="{00000000-0005-0000-0000-0000E9350000}"/>
    <cellStyle name="Normal 12 4 3 3 2 3 2 3" xfId="14196" xr:uid="{00000000-0005-0000-0000-0000EA350000}"/>
    <cellStyle name="Normal 12 4 3 3 2 3 2 4" xfId="14197" xr:uid="{00000000-0005-0000-0000-0000EB350000}"/>
    <cellStyle name="Normal 12 4 3 3 2 3 2 5" xfId="14198" xr:uid="{00000000-0005-0000-0000-0000EC350000}"/>
    <cellStyle name="Normal 12 4 3 3 2 3 3" xfId="14199" xr:uid="{00000000-0005-0000-0000-0000ED350000}"/>
    <cellStyle name="Normal 12 4 3 3 2 3 4" xfId="14200" xr:uid="{00000000-0005-0000-0000-0000EE350000}"/>
    <cellStyle name="Normal 12 4 3 3 2 3 5" xfId="14201" xr:uid="{00000000-0005-0000-0000-0000EF350000}"/>
    <cellStyle name="Normal 12 4 3 3 2 3 6" xfId="14202" xr:uid="{00000000-0005-0000-0000-0000F0350000}"/>
    <cellStyle name="Normal 12 4 3 3 2 3 7" xfId="14203" xr:uid="{00000000-0005-0000-0000-0000F1350000}"/>
    <cellStyle name="Normal 12 4 3 3 2 3 8" xfId="14204" xr:uid="{00000000-0005-0000-0000-0000F2350000}"/>
    <cellStyle name="Normal 12 4 3 3 2 4" xfId="14205" xr:uid="{00000000-0005-0000-0000-0000F3350000}"/>
    <cellStyle name="Normal 12 4 3 3 2 4 2" xfId="14206" xr:uid="{00000000-0005-0000-0000-0000F4350000}"/>
    <cellStyle name="Normal 12 4 3 3 2 4 3" xfId="14207" xr:uid="{00000000-0005-0000-0000-0000F5350000}"/>
    <cellStyle name="Normal 12 4 3 3 2 4 4" xfId="14208" xr:uid="{00000000-0005-0000-0000-0000F6350000}"/>
    <cellStyle name="Normal 12 4 3 3 2 4 5" xfId="14209" xr:uid="{00000000-0005-0000-0000-0000F7350000}"/>
    <cellStyle name="Normal 12 4 3 3 2 5" xfId="14210" xr:uid="{00000000-0005-0000-0000-0000F8350000}"/>
    <cellStyle name="Normal 12 4 3 3 2 6" xfId="14211" xr:uid="{00000000-0005-0000-0000-0000F9350000}"/>
    <cellStyle name="Normal 12 4 3 3 2 7" xfId="14212" xr:uid="{00000000-0005-0000-0000-0000FA350000}"/>
    <cellStyle name="Normal 12 4 3 3 2 8" xfId="14213" xr:uid="{00000000-0005-0000-0000-0000FB350000}"/>
    <cellStyle name="Normal 12 4 3 3 2 9" xfId="14214" xr:uid="{00000000-0005-0000-0000-0000FC350000}"/>
    <cellStyle name="Normal 12 4 3 3 3" xfId="14215" xr:uid="{00000000-0005-0000-0000-0000FD350000}"/>
    <cellStyle name="Normal 12 4 3 3 3 2" xfId="14216" xr:uid="{00000000-0005-0000-0000-0000FE350000}"/>
    <cellStyle name="Normal 12 4 3 3 3 2 2" xfId="14217" xr:uid="{00000000-0005-0000-0000-0000FF350000}"/>
    <cellStyle name="Normal 12 4 3 3 3 2 3" xfId="14218" xr:uid="{00000000-0005-0000-0000-000000360000}"/>
    <cellStyle name="Normal 12 4 3 3 3 2 4" xfId="14219" xr:uid="{00000000-0005-0000-0000-000001360000}"/>
    <cellStyle name="Normal 12 4 3 3 3 2 5" xfId="14220" xr:uid="{00000000-0005-0000-0000-000002360000}"/>
    <cellStyle name="Normal 12 4 3 3 3 3" xfId="14221" xr:uid="{00000000-0005-0000-0000-000003360000}"/>
    <cellStyle name="Normal 12 4 3 3 3 4" xfId="14222" xr:uid="{00000000-0005-0000-0000-000004360000}"/>
    <cellStyle name="Normal 12 4 3 3 3 5" xfId="14223" xr:uid="{00000000-0005-0000-0000-000005360000}"/>
    <cellStyle name="Normal 12 4 3 3 3 6" xfId="14224" xr:uid="{00000000-0005-0000-0000-000006360000}"/>
    <cellStyle name="Normal 12 4 3 3 3 7" xfId="14225" xr:uid="{00000000-0005-0000-0000-000007360000}"/>
    <cellStyle name="Normal 12 4 3 3 3 8" xfId="14226" xr:uid="{00000000-0005-0000-0000-000008360000}"/>
    <cellStyle name="Normal 12 4 3 3 4" xfId="14227" xr:uid="{00000000-0005-0000-0000-000009360000}"/>
    <cellStyle name="Normal 12 4 3 3 4 2" xfId="14228" xr:uid="{00000000-0005-0000-0000-00000A360000}"/>
    <cellStyle name="Normal 12 4 3 3 4 2 2" xfId="14229" xr:uid="{00000000-0005-0000-0000-00000B360000}"/>
    <cellStyle name="Normal 12 4 3 3 4 2 3" xfId="14230" xr:uid="{00000000-0005-0000-0000-00000C360000}"/>
    <cellStyle name="Normal 12 4 3 3 4 2 4" xfId="14231" xr:uid="{00000000-0005-0000-0000-00000D360000}"/>
    <cellStyle name="Normal 12 4 3 3 4 2 5" xfId="14232" xr:uid="{00000000-0005-0000-0000-00000E360000}"/>
    <cellStyle name="Normal 12 4 3 3 4 3" xfId="14233" xr:uid="{00000000-0005-0000-0000-00000F360000}"/>
    <cellStyle name="Normal 12 4 3 3 4 4" xfId="14234" xr:uid="{00000000-0005-0000-0000-000010360000}"/>
    <cellStyle name="Normal 12 4 3 3 4 5" xfId="14235" xr:uid="{00000000-0005-0000-0000-000011360000}"/>
    <cellStyle name="Normal 12 4 3 3 4 6" xfId="14236" xr:uid="{00000000-0005-0000-0000-000012360000}"/>
    <cellStyle name="Normal 12 4 3 3 4 7" xfId="14237" xr:uid="{00000000-0005-0000-0000-000013360000}"/>
    <cellStyle name="Normal 12 4 3 3 4 8" xfId="14238" xr:uid="{00000000-0005-0000-0000-000014360000}"/>
    <cellStyle name="Normal 12 4 3 3 5" xfId="14239" xr:uid="{00000000-0005-0000-0000-000015360000}"/>
    <cellStyle name="Normal 12 4 3 3 5 2" xfId="14240" xr:uid="{00000000-0005-0000-0000-000016360000}"/>
    <cellStyle name="Normal 12 4 3 3 5 3" xfId="14241" xr:uid="{00000000-0005-0000-0000-000017360000}"/>
    <cellStyle name="Normal 12 4 3 3 5 4" xfId="14242" xr:uid="{00000000-0005-0000-0000-000018360000}"/>
    <cellStyle name="Normal 12 4 3 3 5 5" xfId="14243" xr:uid="{00000000-0005-0000-0000-000019360000}"/>
    <cellStyle name="Normal 12 4 3 3 6" xfId="14244" xr:uid="{00000000-0005-0000-0000-00001A360000}"/>
    <cellStyle name="Normal 12 4 3 3 7" xfId="14245" xr:uid="{00000000-0005-0000-0000-00001B360000}"/>
    <cellStyle name="Normal 12 4 3 3 8" xfId="14246" xr:uid="{00000000-0005-0000-0000-00001C360000}"/>
    <cellStyle name="Normal 12 4 3 3 9" xfId="14247" xr:uid="{00000000-0005-0000-0000-00001D360000}"/>
    <cellStyle name="Normal 12 4 3 4" xfId="14248" xr:uid="{00000000-0005-0000-0000-00001E360000}"/>
    <cellStyle name="Normal 12 4 3 4 10" xfId="14249" xr:uid="{00000000-0005-0000-0000-00001F360000}"/>
    <cellStyle name="Normal 12 4 3 4 2" xfId="14250" xr:uid="{00000000-0005-0000-0000-000020360000}"/>
    <cellStyle name="Normal 12 4 3 4 2 2" xfId="14251" xr:uid="{00000000-0005-0000-0000-000021360000}"/>
    <cellStyle name="Normal 12 4 3 4 2 2 2" xfId="14252" xr:uid="{00000000-0005-0000-0000-000022360000}"/>
    <cellStyle name="Normal 12 4 3 4 2 2 3" xfId="14253" xr:uid="{00000000-0005-0000-0000-000023360000}"/>
    <cellStyle name="Normal 12 4 3 4 2 2 4" xfId="14254" xr:uid="{00000000-0005-0000-0000-000024360000}"/>
    <cellStyle name="Normal 12 4 3 4 2 2 5" xfId="14255" xr:uid="{00000000-0005-0000-0000-000025360000}"/>
    <cellStyle name="Normal 12 4 3 4 2 3" xfId="14256" xr:uid="{00000000-0005-0000-0000-000026360000}"/>
    <cellStyle name="Normal 12 4 3 4 2 4" xfId="14257" xr:uid="{00000000-0005-0000-0000-000027360000}"/>
    <cellStyle name="Normal 12 4 3 4 2 5" xfId="14258" xr:uid="{00000000-0005-0000-0000-000028360000}"/>
    <cellStyle name="Normal 12 4 3 4 2 6" xfId="14259" xr:uid="{00000000-0005-0000-0000-000029360000}"/>
    <cellStyle name="Normal 12 4 3 4 2 7" xfId="14260" xr:uid="{00000000-0005-0000-0000-00002A360000}"/>
    <cellStyle name="Normal 12 4 3 4 2 8" xfId="14261" xr:uid="{00000000-0005-0000-0000-00002B360000}"/>
    <cellStyle name="Normal 12 4 3 4 3" xfId="14262" xr:uid="{00000000-0005-0000-0000-00002C360000}"/>
    <cellStyle name="Normal 12 4 3 4 3 2" xfId="14263" xr:uid="{00000000-0005-0000-0000-00002D360000}"/>
    <cellStyle name="Normal 12 4 3 4 3 2 2" xfId="14264" xr:uid="{00000000-0005-0000-0000-00002E360000}"/>
    <cellStyle name="Normal 12 4 3 4 3 2 3" xfId="14265" xr:uid="{00000000-0005-0000-0000-00002F360000}"/>
    <cellStyle name="Normal 12 4 3 4 3 2 4" xfId="14266" xr:uid="{00000000-0005-0000-0000-000030360000}"/>
    <cellStyle name="Normal 12 4 3 4 3 2 5" xfId="14267" xr:uid="{00000000-0005-0000-0000-000031360000}"/>
    <cellStyle name="Normal 12 4 3 4 3 3" xfId="14268" xr:uid="{00000000-0005-0000-0000-000032360000}"/>
    <cellStyle name="Normal 12 4 3 4 3 4" xfId="14269" xr:uid="{00000000-0005-0000-0000-000033360000}"/>
    <cellStyle name="Normal 12 4 3 4 3 5" xfId="14270" xr:uid="{00000000-0005-0000-0000-000034360000}"/>
    <cellStyle name="Normal 12 4 3 4 3 6" xfId="14271" xr:uid="{00000000-0005-0000-0000-000035360000}"/>
    <cellStyle name="Normal 12 4 3 4 3 7" xfId="14272" xr:uid="{00000000-0005-0000-0000-000036360000}"/>
    <cellStyle name="Normal 12 4 3 4 3 8" xfId="14273" xr:uid="{00000000-0005-0000-0000-000037360000}"/>
    <cellStyle name="Normal 12 4 3 4 4" xfId="14274" xr:uid="{00000000-0005-0000-0000-000038360000}"/>
    <cellStyle name="Normal 12 4 3 4 4 2" xfId="14275" xr:uid="{00000000-0005-0000-0000-000039360000}"/>
    <cellStyle name="Normal 12 4 3 4 4 3" xfId="14276" xr:uid="{00000000-0005-0000-0000-00003A360000}"/>
    <cellStyle name="Normal 12 4 3 4 4 4" xfId="14277" xr:uid="{00000000-0005-0000-0000-00003B360000}"/>
    <cellStyle name="Normal 12 4 3 4 4 5" xfId="14278" xr:uid="{00000000-0005-0000-0000-00003C360000}"/>
    <cellStyle name="Normal 12 4 3 4 5" xfId="14279" xr:uid="{00000000-0005-0000-0000-00003D360000}"/>
    <cellStyle name="Normal 12 4 3 4 6" xfId="14280" xr:uid="{00000000-0005-0000-0000-00003E360000}"/>
    <cellStyle name="Normal 12 4 3 4 7" xfId="14281" xr:uid="{00000000-0005-0000-0000-00003F360000}"/>
    <cellStyle name="Normal 12 4 3 4 8" xfId="14282" xr:uid="{00000000-0005-0000-0000-000040360000}"/>
    <cellStyle name="Normal 12 4 3 4 9" xfId="14283" xr:uid="{00000000-0005-0000-0000-000041360000}"/>
    <cellStyle name="Normal 12 4 3 5" xfId="14284" xr:uid="{00000000-0005-0000-0000-000042360000}"/>
    <cellStyle name="Normal 12 4 3 5 2" xfId="14285" xr:uid="{00000000-0005-0000-0000-000043360000}"/>
    <cellStyle name="Normal 12 4 3 5 2 2" xfId="14286" xr:uid="{00000000-0005-0000-0000-000044360000}"/>
    <cellStyle name="Normal 12 4 3 5 2 3" xfId="14287" xr:uid="{00000000-0005-0000-0000-000045360000}"/>
    <cellStyle name="Normal 12 4 3 5 2 4" xfId="14288" xr:uid="{00000000-0005-0000-0000-000046360000}"/>
    <cellStyle name="Normal 12 4 3 5 2 5" xfId="14289" xr:uid="{00000000-0005-0000-0000-000047360000}"/>
    <cellStyle name="Normal 12 4 3 5 3" xfId="14290" xr:uid="{00000000-0005-0000-0000-000048360000}"/>
    <cellStyle name="Normal 12 4 3 5 4" xfId="14291" xr:uid="{00000000-0005-0000-0000-000049360000}"/>
    <cellStyle name="Normal 12 4 3 5 5" xfId="14292" xr:uid="{00000000-0005-0000-0000-00004A360000}"/>
    <cellStyle name="Normal 12 4 3 5 6" xfId="14293" xr:uid="{00000000-0005-0000-0000-00004B360000}"/>
    <cellStyle name="Normal 12 4 3 5 7" xfId="14294" xr:uid="{00000000-0005-0000-0000-00004C360000}"/>
    <cellStyle name="Normal 12 4 3 5 8" xfId="14295" xr:uid="{00000000-0005-0000-0000-00004D360000}"/>
    <cellStyle name="Normal 12 4 3 6" xfId="14296" xr:uid="{00000000-0005-0000-0000-00004E360000}"/>
    <cellStyle name="Normal 12 4 3 6 2" xfId="14297" xr:uid="{00000000-0005-0000-0000-00004F360000}"/>
    <cellStyle name="Normal 12 4 3 6 2 2" xfId="14298" xr:uid="{00000000-0005-0000-0000-000050360000}"/>
    <cellStyle name="Normal 12 4 3 6 2 3" xfId="14299" xr:uid="{00000000-0005-0000-0000-000051360000}"/>
    <cellStyle name="Normal 12 4 3 6 2 4" xfId="14300" xr:uid="{00000000-0005-0000-0000-000052360000}"/>
    <cellStyle name="Normal 12 4 3 6 2 5" xfId="14301" xr:uid="{00000000-0005-0000-0000-000053360000}"/>
    <cellStyle name="Normal 12 4 3 6 3" xfId="14302" xr:uid="{00000000-0005-0000-0000-000054360000}"/>
    <cellStyle name="Normal 12 4 3 6 4" xfId="14303" xr:uid="{00000000-0005-0000-0000-000055360000}"/>
    <cellStyle name="Normal 12 4 3 6 5" xfId="14304" xr:uid="{00000000-0005-0000-0000-000056360000}"/>
    <cellStyle name="Normal 12 4 3 6 6" xfId="14305" xr:uid="{00000000-0005-0000-0000-000057360000}"/>
    <cellStyle name="Normal 12 4 3 6 7" xfId="14306" xr:uid="{00000000-0005-0000-0000-000058360000}"/>
    <cellStyle name="Normal 12 4 3 6 8" xfId="14307" xr:uid="{00000000-0005-0000-0000-000059360000}"/>
    <cellStyle name="Normal 12 4 3 7" xfId="14308" xr:uid="{00000000-0005-0000-0000-00005A360000}"/>
    <cellStyle name="Normal 12 4 3 7 2" xfId="14309" xr:uid="{00000000-0005-0000-0000-00005B360000}"/>
    <cellStyle name="Normal 12 4 3 7 3" xfId="14310" xr:uid="{00000000-0005-0000-0000-00005C360000}"/>
    <cellStyle name="Normal 12 4 3 7 4" xfId="14311" xr:uid="{00000000-0005-0000-0000-00005D360000}"/>
    <cellStyle name="Normal 12 4 3 7 5" xfId="14312" xr:uid="{00000000-0005-0000-0000-00005E360000}"/>
    <cellStyle name="Normal 12 4 3 8" xfId="14313" xr:uid="{00000000-0005-0000-0000-00005F360000}"/>
    <cellStyle name="Normal 12 4 3 9" xfId="14314" xr:uid="{00000000-0005-0000-0000-000060360000}"/>
    <cellStyle name="Normal 12 4 4" xfId="14315" xr:uid="{00000000-0005-0000-0000-000061360000}"/>
    <cellStyle name="Normal 12 4 4 10" xfId="14316" xr:uid="{00000000-0005-0000-0000-000062360000}"/>
    <cellStyle name="Normal 12 4 4 11" xfId="14317" xr:uid="{00000000-0005-0000-0000-000063360000}"/>
    <cellStyle name="Normal 12 4 4 12" xfId="14318" xr:uid="{00000000-0005-0000-0000-000064360000}"/>
    <cellStyle name="Normal 12 4 4 13" xfId="14319" xr:uid="{00000000-0005-0000-0000-000065360000}"/>
    <cellStyle name="Normal 12 4 4 2" xfId="14320" xr:uid="{00000000-0005-0000-0000-000066360000}"/>
    <cellStyle name="Normal 12 4 4 2 10" xfId="14321" xr:uid="{00000000-0005-0000-0000-000067360000}"/>
    <cellStyle name="Normal 12 4 4 2 11" xfId="14322" xr:uid="{00000000-0005-0000-0000-000068360000}"/>
    <cellStyle name="Normal 12 4 4 2 2" xfId="14323" xr:uid="{00000000-0005-0000-0000-000069360000}"/>
    <cellStyle name="Normal 12 4 4 2 2 10" xfId="14324" xr:uid="{00000000-0005-0000-0000-00006A360000}"/>
    <cellStyle name="Normal 12 4 4 2 2 2" xfId="14325" xr:uid="{00000000-0005-0000-0000-00006B360000}"/>
    <cellStyle name="Normal 12 4 4 2 2 2 2" xfId="14326" xr:uid="{00000000-0005-0000-0000-00006C360000}"/>
    <cellStyle name="Normal 12 4 4 2 2 2 2 2" xfId="14327" xr:uid="{00000000-0005-0000-0000-00006D360000}"/>
    <cellStyle name="Normal 12 4 4 2 2 2 2 3" xfId="14328" xr:uid="{00000000-0005-0000-0000-00006E360000}"/>
    <cellStyle name="Normal 12 4 4 2 2 2 2 4" xfId="14329" xr:uid="{00000000-0005-0000-0000-00006F360000}"/>
    <cellStyle name="Normal 12 4 4 2 2 2 2 5" xfId="14330" xr:uid="{00000000-0005-0000-0000-000070360000}"/>
    <cellStyle name="Normal 12 4 4 2 2 2 3" xfId="14331" xr:uid="{00000000-0005-0000-0000-000071360000}"/>
    <cellStyle name="Normal 12 4 4 2 2 2 4" xfId="14332" xr:uid="{00000000-0005-0000-0000-000072360000}"/>
    <cellStyle name="Normal 12 4 4 2 2 2 5" xfId="14333" xr:uid="{00000000-0005-0000-0000-000073360000}"/>
    <cellStyle name="Normal 12 4 4 2 2 2 6" xfId="14334" xr:uid="{00000000-0005-0000-0000-000074360000}"/>
    <cellStyle name="Normal 12 4 4 2 2 2 7" xfId="14335" xr:uid="{00000000-0005-0000-0000-000075360000}"/>
    <cellStyle name="Normal 12 4 4 2 2 2 8" xfId="14336" xr:uid="{00000000-0005-0000-0000-000076360000}"/>
    <cellStyle name="Normal 12 4 4 2 2 3" xfId="14337" xr:uid="{00000000-0005-0000-0000-000077360000}"/>
    <cellStyle name="Normal 12 4 4 2 2 3 2" xfId="14338" xr:uid="{00000000-0005-0000-0000-000078360000}"/>
    <cellStyle name="Normal 12 4 4 2 2 3 2 2" xfId="14339" xr:uid="{00000000-0005-0000-0000-000079360000}"/>
    <cellStyle name="Normal 12 4 4 2 2 3 2 3" xfId="14340" xr:uid="{00000000-0005-0000-0000-00007A360000}"/>
    <cellStyle name="Normal 12 4 4 2 2 3 2 4" xfId="14341" xr:uid="{00000000-0005-0000-0000-00007B360000}"/>
    <cellStyle name="Normal 12 4 4 2 2 3 2 5" xfId="14342" xr:uid="{00000000-0005-0000-0000-00007C360000}"/>
    <cellStyle name="Normal 12 4 4 2 2 3 3" xfId="14343" xr:uid="{00000000-0005-0000-0000-00007D360000}"/>
    <cellStyle name="Normal 12 4 4 2 2 3 4" xfId="14344" xr:uid="{00000000-0005-0000-0000-00007E360000}"/>
    <cellStyle name="Normal 12 4 4 2 2 3 5" xfId="14345" xr:uid="{00000000-0005-0000-0000-00007F360000}"/>
    <cellStyle name="Normal 12 4 4 2 2 3 6" xfId="14346" xr:uid="{00000000-0005-0000-0000-000080360000}"/>
    <cellStyle name="Normal 12 4 4 2 2 3 7" xfId="14347" xr:uid="{00000000-0005-0000-0000-000081360000}"/>
    <cellStyle name="Normal 12 4 4 2 2 3 8" xfId="14348" xr:uid="{00000000-0005-0000-0000-000082360000}"/>
    <cellStyle name="Normal 12 4 4 2 2 4" xfId="14349" xr:uid="{00000000-0005-0000-0000-000083360000}"/>
    <cellStyle name="Normal 12 4 4 2 2 4 2" xfId="14350" xr:uid="{00000000-0005-0000-0000-000084360000}"/>
    <cellStyle name="Normal 12 4 4 2 2 4 3" xfId="14351" xr:uid="{00000000-0005-0000-0000-000085360000}"/>
    <cellStyle name="Normal 12 4 4 2 2 4 4" xfId="14352" xr:uid="{00000000-0005-0000-0000-000086360000}"/>
    <cellStyle name="Normal 12 4 4 2 2 4 5" xfId="14353" xr:uid="{00000000-0005-0000-0000-000087360000}"/>
    <cellStyle name="Normal 12 4 4 2 2 5" xfId="14354" xr:uid="{00000000-0005-0000-0000-000088360000}"/>
    <cellStyle name="Normal 12 4 4 2 2 6" xfId="14355" xr:uid="{00000000-0005-0000-0000-000089360000}"/>
    <cellStyle name="Normal 12 4 4 2 2 7" xfId="14356" xr:uid="{00000000-0005-0000-0000-00008A360000}"/>
    <cellStyle name="Normal 12 4 4 2 2 8" xfId="14357" xr:uid="{00000000-0005-0000-0000-00008B360000}"/>
    <cellStyle name="Normal 12 4 4 2 2 9" xfId="14358" xr:uid="{00000000-0005-0000-0000-00008C360000}"/>
    <cellStyle name="Normal 12 4 4 2 3" xfId="14359" xr:uid="{00000000-0005-0000-0000-00008D360000}"/>
    <cellStyle name="Normal 12 4 4 2 3 2" xfId="14360" xr:uid="{00000000-0005-0000-0000-00008E360000}"/>
    <cellStyle name="Normal 12 4 4 2 3 2 2" xfId="14361" xr:uid="{00000000-0005-0000-0000-00008F360000}"/>
    <cellStyle name="Normal 12 4 4 2 3 2 3" xfId="14362" xr:uid="{00000000-0005-0000-0000-000090360000}"/>
    <cellStyle name="Normal 12 4 4 2 3 2 4" xfId="14363" xr:uid="{00000000-0005-0000-0000-000091360000}"/>
    <cellStyle name="Normal 12 4 4 2 3 2 5" xfId="14364" xr:uid="{00000000-0005-0000-0000-000092360000}"/>
    <cellStyle name="Normal 12 4 4 2 3 3" xfId="14365" xr:uid="{00000000-0005-0000-0000-000093360000}"/>
    <cellStyle name="Normal 12 4 4 2 3 4" xfId="14366" xr:uid="{00000000-0005-0000-0000-000094360000}"/>
    <cellStyle name="Normal 12 4 4 2 3 5" xfId="14367" xr:uid="{00000000-0005-0000-0000-000095360000}"/>
    <cellStyle name="Normal 12 4 4 2 3 6" xfId="14368" xr:uid="{00000000-0005-0000-0000-000096360000}"/>
    <cellStyle name="Normal 12 4 4 2 3 7" xfId="14369" xr:uid="{00000000-0005-0000-0000-000097360000}"/>
    <cellStyle name="Normal 12 4 4 2 3 8" xfId="14370" xr:uid="{00000000-0005-0000-0000-000098360000}"/>
    <cellStyle name="Normal 12 4 4 2 4" xfId="14371" xr:uid="{00000000-0005-0000-0000-000099360000}"/>
    <cellStyle name="Normal 12 4 4 2 4 2" xfId="14372" xr:uid="{00000000-0005-0000-0000-00009A360000}"/>
    <cellStyle name="Normal 12 4 4 2 4 2 2" xfId="14373" xr:uid="{00000000-0005-0000-0000-00009B360000}"/>
    <cellStyle name="Normal 12 4 4 2 4 2 3" xfId="14374" xr:uid="{00000000-0005-0000-0000-00009C360000}"/>
    <cellStyle name="Normal 12 4 4 2 4 2 4" xfId="14375" xr:uid="{00000000-0005-0000-0000-00009D360000}"/>
    <cellStyle name="Normal 12 4 4 2 4 2 5" xfId="14376" xr:uid="{00000000-0005-0000-0000-00009E360000}"/>
    <cellStyle name="Normal 12 4 4 2 4 3" xfId="14377" xr:uid="{00000000-0005-0000-0000-00009F360000}"/>
    <cellStyle name="Normal 12 4 4 2 4 4" xfId="14378" xr:uid="{00000000-0005-0000-0000-0000A0360000}"/>
    <cellStyle name="Normal 12 4 4 2 4 5" xfId="14379" xr:uid="{00000000-0005-0000-0000-0000A1360000}"/>
    <cellStyle name="Normal 12 4 4 2 4 6" xfId="14380" xr:uid="{00000000-0005-0000-0000-0000A2360000}"/>
    <cellStyle name="Normal 12 4 4 2 4 7" xfId="14381" xr:uid="{00000000-0005-0000-0000-0000A3360000}"/>
    <cellStyle name="Normal 12 4 4 2 4 8" xfId="14382" xr:uid="{00000000-0005-0000-0000-0000A4360000}"/>
    <cellStyle name="Normal 12 4 4 2 5" xfId="14383" xr:uid="{00000000-0005-0000-0000-0000A5360000}"/>
    <cellStyle name="Normal 12 4 4 2 5 2" xfId="14384" xr:uid="{00000000-0005-0000-0000-0000A6360000}"/>
    <cellStyle name="Normal 12 4 4 2 5 3" xfId="14385" xr:uid="{00000000-0005-0000-0000-0000A7360000}"/>
    <cellStyle name="Normal 12 4 4 2 5 4" xfId="14386" xr:uid="{00000000-0005-0000-0000-0000A8360000}"/>
    <cellStyle name="Normal 12 4 4 2 5 5" xfId="14387" xr:uid="{00000000-0005-0000-0000-0000A9360000}"/>
    <cellStyle name="Normal 12 4 4 2 6" xfId="14388" xr:uid="{00000000-0005-0000-0000-0000AA360000}"/>
    <cellStyle name="Normal 12 4 4 2 7" xfId="14389" xr:uid="{00000000-0005-0000-0000-0000AB360000}"/>
    <cellStyle name="Normal 12 4 4 2 8" xfId="14390" xr:uid="{00000000-0005-0000-0000-0000AC360000}"/>
    <cellStyle name="Normal 12 4 4 2 9" xfId="14391" xr:uid="{00000000-0005-0000-0000-0000AD360000}"/>
    <cellStyle name="Normal 12 4 4 3" xfId="14392" xr:uid="{00000000-0005-0000-0000-0000AE360000}"/>
    <cellStyle name="Normal 12 4 4 3 10" xfId="14393" xr:uid="{00000000-0005-0000-0000-0000AF360000}"/>
    <cellStyle name="Normal 12 4 4 3 11" xfId="14394" xr:uid="{00000000-0005-0000-0000-0000B0360000}"/>
    <cellStyle name="Normal 12 4 4 3 2" xfId="14395" xr:uid="{00000000-0005-0000-0000-0000B1360000}"/>
    <cellStyle name="Normal 12 4 4 3 2 10" xfId="14396" xr:uid="{00000000-0005-0000-0000-0000B2360000}"/>
    <cellStyle name="Normal 12 4 4 3 2 2" xfId="14397" xr:uid="{00000000-0005-0000-0000-0000B3360000}"/>
    <cellStyle name="Normal 12 4 4 3 2 2 2" xfId="14398" xr:uid="{00000000-0005-0000-0000-0000B4360000}"/>
    <cellStyle name="Normal 12 4 4 3 2 2 2 2" xfId="14399" xr:uid="{00000000-0005-0000-0000-0000B5360000}"/>
    <cellStyle name="Normal 12 4 4 3 2 2 2 3" xfId="14400" xr:uid="{00000000-0005-0000-0000-0000B6360000}"/>
    <cellStyle name="Normal 12 4 4 3 2 2 2 4" xfId="14401" xr:uid="{00000000-0005-0000-0000-0000B7360000}"/>
    <cellStyle name="Normal 12 4 4 3 2 2 2 5" xfId="14402" xr:uid="{00000000-0005-0000-0000-0000B8360000}"/>
    <cellStyle name="Normal 12 4 4 3 2 2 3" xfId="14403" xr:uid="{00000000-0005-0000-0000-0000B9360000}"/>
    <cellStyle name="Normal 12 4 4 3 2 2 4" xfId="14404" xr:uid="{00000000-0005-0000-0000-0000BA360000}"/>
    <cellStyle name="Normal 12 4 4 3 2 2 5" xfId="14405" xr:uid="{00000000-0005-0000-0000-0000BB360000}"/>
    <cellStyle name="Normal 12 4 4 3 2 2 6" xfId="14406" xr:uid="{00000000-0005-0000-0000-0000BC360000}"/>
    <cellStyle name="Normal 12 4 4 3 2 2 7" xfId="14407" xr:uid="{00000000-0005-0000-0000-0000BD360000}"/>
    <cellStyle name="Normal 12 4 4 3 2 2 8" xfId="14408" xr:uid="{00000000-0005-0000-0000-0000BE360000}"/>
    <cellStyle name="Normal 12 4 4 3 2 3" xfId="14409" xr:uid="{00000000-0005-0000-0000-0000BF360000}"/>
    <cellStyle name="Normal 12 4 4 3 2 3 2" xfId="14410" xr:uid="{00000000-0005-0000-0000-0000C0360000}"/>
    <cellStyle name="Normal 12 4 4 3 2 3 2 2" xfId="14411" xr:uid="{00000000-0005-0000-0000-0000C1360000}"/>
    <cellStyle name="Normal 12 4 4 3 2 3 2 3" xfId="14412" xr:uid="{00000000-0005-0000-0000-0000C2360000}"/>
    <cellStyle name="Normal 12 4 4 3 2 3 2 4" xfId="14413" xr:uid="{00000000-0005-0000-0000-0000C3360000}"/>
    <cellStyle name="Normal 12 4 4 3 2 3 2 5" xfId="14414" xr:uid="{00000000-0005-0000-0000-0000C4360000}"/>
    <cellStyle name="Normal 12 4 4 3 2 3 3" xfId="14415" xr:uid="{00000000-0005-0000-0000-0000C5360000}"/>
    <cellStyle name="Normal 12 4 4 3 2 3 4" xfId="14416" xr:uid="{00000000-0005-0000-0000-0000C6360000}"/>
    <cellStyle name="Normal 12 4 4 3 2 3 5" xfId="14417" xr:uid="{00000000-0005-0000-0000-0000C7360000}"/>
    <cellStyle name="Normal 12 4 4 3 2 3 6" xfId="14418" xr:uid="{00000000-0005-0000-0000-0000C8360000}"/>
    <cellStyle name="Normal 12 4 4 3 2 3 7" xfId="14419" xr:uid="{00000000-0005-0000-0000-0000C9360000}"/>
    <cellStyle name="Normal 12 4 4 3 2 3 8" xfId="14420" xr:uid="{00000000-0005-0000-0000-0000CA360000}"/>
    <cellStyle name="Normal 12 4 4 3 2 4" xfId="14421" xr:uid="{00000000-0005-0000-0000-0000CB360000}"/>
    <cellStyle name="Normal 12 4 4 3 2 4 2" xfId="14422" xr:uid="{00000000-0005-0000-0000-0000CC360000}"/>
    <cellStyle name="Normal 12 4 4 3 2 4 3" xfId="14423" xr:uid="{00000000-0005-0000-0000-0000CD360000}"/>
    <cellStyle name="Normal 12 4 4 3 2 4 4" xfId="14424" xr:uid="{00000000-0005-0000-0000-0000CE360000}"/>
    <cellStyle name="Normal 12 4 4 3 2 4 5" xfId="14425" xr:uid="{00000000-0005-0000-0000-0000CF360000}"/>
    <cellStyle name="Normal 12 4 4 3 2 5" xfId="14426" xr:uid="{00000000-0005-0000-0000-0000D0360000}"/>
    <cellStyle name="Normal 12 4 4 3 2 6" xfId="14427" xr:uid="{00000000-0005-0000-0000-0000D1360000}"/>
    <cellStyle name="Normal 12 4 4 3 2 7" xfId="14428" xr:uid="{00000000-0005-0000-0000-0000D2360000}"/>
    <cellStyle name="Normal 12 4 4 3 2 8" xfId="14429" xr:uid="{00000000-0005-0000-0000-0000D3360000}"/>
    <cellStyle name="Normal 12 4 4 3 2 9" xfId="14430" xr:uid="{00000000-0005-0000-0000-0000D4360000}"/>
    <cellStyle name="Normal 12 4 4 3 3" xfId="14431" xr:uid="{00000000-0005-0000-0000-0000D5360000}"/>
    <cellStyle name="Normal 12 4 4 3 3 2" xfId="14432" xr:uid="{00000000-0005-0000-0000-0000D6360000}"/>
    <cellStyle name="Normal 12 4 4 3 3 2 2" xfId="14433" xr:uid="{00000000-0005-0000-0000-0000D7360000}"/>
    <cellStyle name="Normal 12 4 4 3 3 2 3" xfId="14434" xr:uid="{00000000-0005-0000-0000-0000D8360000}"/>
    <cellStyle name="Normal 12 4 4 3 3 2 4" xfId="14435" xr:uid="{00000000-0005-0000-0000-0000D9360000}"/>
    <cellStyle name="Normal 12 4 4 3 3 2 5" xfId="14436" xr:uid="{00000000-0005-0000-0000-0000DA360000}"/>
    <cellStyle name="Normal 12 4 4 3 3 3" xfId="14437" xr:uid="{00000000-0005-0000-0000-0000DB360000}"/>
    <cellStyle name="Normal 12 4 4 3 3 4" xfId="14438" xr:uid="{00000000-0005-0000-0000-0000DC360000}"/>
    <cellStyle name="Normal 12 4 4 3 3 5" xfId="14439" xr:uid="{00000000-0005-0000-0000-0000DD360000}"/>
    <cellStyle name="Normal 12 4 4 3 3 6" xfId="14440" xr:uid="{00000000-0005-0000-0000-0000DE360000}"/>
    <cellStyle name="Normal 12 4 4 3 3 7" xfId="14441" xr:uid="{00000000-0005-0000-0000-0000DF360000}"/>
    <cellStyle name="Normal 12 4 4 3 3 8" xfId="14442" xr:uid="{00000000-0005-0000-0000-0000E0360000}"/>
    <cellStyle name="Normal 12 4 4 3 4" xfId="14443" xr:uid="{00000000-0005-0000-0000-0000E1360000}"/>
    <cellStyle name="Normal 12 4 4 3 4 2" xfId="14444" xr:uid="{00000000-0005-0000-0000-0000E2360000}"/>
    <cellStyle name="Normal 12 4 4 3 4 2 2" xfId="14445" xr:uid="{00000000-0005-0000-0000-0000E3360000}"/>
    <cellStyle name="Normal 12 4 4 3 4 2 3" xfId="14446" xr:uid="{00000000-0005-0000-0000-0000E4360000}"/>
    <cellStyle name="Normal 12 4 4 3 4 2 4" xfId="14447" xr:uid="{00000000-0005-0000-0000-0000E5360000}"/>
    <cellStyle name="Normal 12 4 4 3 4 2 5" xfId="14448" xr:uid="{00000000-0005-0000-0000-0000E6360000}"/>
    <cellStyle name="Normal 12 4 4 3 4 3" xfId="14449" xr:uid="{00000000-0005-0000-0000-0000E7360000}"/>
    <cellStyle name="Normal 12 4 4 3 4 4" xfId="14450" xr:uid="{00000000-0005-0000-0000-0000E8360000}"/>
    <cellStyle name="Normal 12 4 4 3 4 5" xfId="14451" xr:uid="{00000000-0005-0000-0000-0000E9360000}"/>
    <cellStyle name="Normal 12 4 4 3 4 6" xfId="14452" xr:uid="{00000000-0005-0000-0000-0000EA360000}"/>
    <cellStyle name="Normal 12 4 4 3 4 7" xfId="14453" xr:uid="{00000000-0005-0000-0000-0000EB360000}"/>
    <cellStyle name="Normal 12 4 4 3 4 8" xfId="14454" xr:uid="{00000000-0005-0000-0000-0000EC360000}"/>
    <cellStyle name="Normal 12 4 4 3 5" xfId="14455" xr:uid="{00000000-0005-0000-0000-0000ED360000}"/>
    <cellStyle name="Normal 12 4 4 3 5 2" xfId="14456" xr:uid="{00000000-0005-0000-0000-0000EE360000}"/>
    <cellStyle name="Normal 12 4 4 3 5 3" xfId="14457" xr:uid="{00000000-0005-0000-0000-0000EF360000}"/>
    <cellStyle name="Normal 12 4 4 3 5 4" xfId="14458" xr:uid="{00000000-0005-0000-0000-0000F0360000}"/>
    <cellStyle name="Normal 12 4 4 3 5 5" xfId="14459" xr:uid="{00000000-0005-0000-0000-0000F1360000}"/>
    <cellStyle name="Normal 12 4 4 3 6" xfId="14460" xr:uid="{00000000-0005-0000-0000-0000F2360000}"/>
    <cellStyle name="Normal 12 4 4 3 7" xfId="14461" xr:uid="{00000000-0005-0000-0000-0000F3360000}"/>
    <cellStyle name="Normal 12 4 4 3 8" xfId="14462" xr:uid="{00000000-0005-0000-0000-0000F4360000}"/>
    <cellStyle name="Normal 12 4 4 3 9" xfId="14463" xr:uid="{00000000-0005-0000-0000-0000F5360000}"/>
    <cellStyle name="Normal 12 4 4 4" xfId="14464" xr:uid="{00000000-0005-0000-0000-0000F6360000}"/>
    <cellStyle name="Normal 12 4 4 4 10" xfId="14465" xr:uid="{00000000-0005-0000-0000-0000F7360000}"/>
    <cellStyle name="Normal 12 4 4 4 2" xfId="14466" xr:uid="{00000000-0005-0000-0000-0000F8360000}"/>
    <cellStyle name="Normal 12 4 4 4 2 2" xfId="14467" xr:uid="{00000000-0005-0000-0000-0000F9360000}"/>
    <cellStyle name="Normal 12 4 4 4 2 2 2" xfId="14468" xr:uid="{00000000-0005-0000-0000-0000FA360000}"/>
    <cellStyle name="Normal 12 4 4 4 2 2 3" xfId="14469" xr:uid="{00000000-0005-0000-0000-0000FB360000}"/>
    <cellStyle name="Normal 12 4 4 4 2 2 4" xfId="14470" xr:uid="{00000000-0005-0000-0000-0000FC360000}"/>
    <cellStyle name="Normal 12 4 4 4 2 2 5" xfId="14471" xr:uid="{00000000-0005-0000-0000-0000FD360000}"/>
    <cellStyle name="Normal 12 4 4 4 2 3" xfId="14472" xr:uid="{00000000-0005-0000-0000-0000FE360000}"/>
    <cellStyle name="Normal 12 4 4 4 2 4" xfId="14473" xr:uid="{00000000-0005-0000-0000-0000FF360000}"/>
    <cellStyle name="Normal 12 4 4 4 2 5" xfId="14474" xr:uid="{00000000-0005-0000-0000-000000370000}"/>
    <cellStyle name="Normal 12 4 4 4 2 6" xfId="14475" xr:uid="{00000000-0005-0000-0000-000001370000}"/>
    <cellStyle name="Normal 12 4 4 4 2 7" xfId="14476" xr:uid="{00000000-0005-0000-0000-000002370000}"/>
    <cellStyle name="Normal 12 4 4 4 2 8" xfId="14477" xr:uid="{00000000-0005-0000-0000-000003370000}"/>
    <cellStyle name="Normal 12 4 4 4 3" xfId="14478" xr:uid="{00000000-0005-0000-0000-000004370000}"/>
    <cellStyle name="Normal 12 4 4 4 3 2" xfId="14479" xr:uid="{00000000-0005-0000-0000-000005370000}"/>
    <cellStyle name="Normal 12 4 4 4 3 2 2" xfId="14480" xr:uid="{00000000-0005-0000-0000-000006370000}"/>
    <cellStyle name="Normal 12 4 4 4 3 2 3" xfId="14481" xr:uid="{00000000-0005-0000-0000-000007370000}"/>
    <cellStyle name="Normal 12 4 4 4 3 2 4" xfId="14482" xr:uid="{00000000-0005-0000-0000-000008370000}"/>
    <cellStyle name="Normal 12 4 4 4 3 2 5" xfId="14483" xr:uid="{00000000-0005-0000-0000-000009370000}"/>
    <cellStyle name="Normal 12 4 4 4 3 3" xfId="14484" xr:uid="{00000000-0005-0000-0000-00000A370000}"/>
    <cellStyle name="Normal 12 4 4 4 3 4" xfId="14485" xr:uid="{00000000-0005-0000-0000-00000B370000}"/>
    <cellStyle name="Normal 12 4 4 4 3 5" xfId="14486" xr:uid="{00000000-0005-0000-0000-00000C370000}"/>
    <cellStyle name="Normal 12 4 4 4 3 6" xfId="14487" xr:uid="{00000000-0005-0000-0000-00000D370000}"/>
    <cellStyle name="Normal 12 4 4 4 3 7" xfId="14488" xr:uid="{00000000-0005-0000-0000-00000E370000}"/>
    <cellStyle name="Normal 12 4 4 4 3 8" xfId="14489" xr:uid="{00000000-0005-0000-0000-00000F370000}"/>
    <cellStyle name="Normal 12 4 4 4 4" xfId="14490" xr:uid="{00000000-0005-0000-0000-000010370000}"/>
    <cellStyle name="Normal 12 4 4 4 4 2" xfId="14491" xr:uid="{00000000-0005-0000-0000-000011370000}"/>
    <cellStyle name="Normal 12 4 4 4 4 3" xfId="14492" xr:uid="{00000000-0005-0000-0000-000012370000}"/>
    <cellStyle name="Normal 12 4 4 4 4 4" xfId="14493" xr:uid="{00000000-0005-0000-0000-000013370000}"/>
    <cellStyle name="Normal 12 4 4 4 4 5" xfId="14494" xr:uid="{00000000-0005-0000-0000-000014370000}"/>
    <cellStyle name="Normal 12 4 4 4 5" xfId="14495" xr:uid="{00000000-0005-0000-0000-000015370000}"/>
    <cellStyle name="Normal 12 4 4 4 6" xfId="14496" xr:uid="{00000000-0005-0000-0000-000016370000}"/>
    <cellStyle name="Normal 12 4 4 4 7" xfId="14497" xr:uid="{00000000-0005-0000-0000-000017370000}"/>
    <cellStyle name="Normal 12 4 4 4 8" xfId="14498" xr:uid="{00000000-0005-0000-0000-000018370000}"/>
    <cellStyle name="Normal 12 4 4 4 9" xfId="14499" xr:uid="{00000000-0005-0000-0000-000019370000}"/>
    <cellStyle name="Normal 12 4 4 5" xfId="14500" xr:uid="{00000000-0005-0000-0000-00001A370000}"/>
    <cellStyle name="Normal 12 4 4 5 2" xfId="14501" xr:uid="{00000000-0005-0000-0000-00001B370000}"/>
    <cellStyle name="Normal 12 4 4 5 2 2" xfId="14502" xr:uid="{00000000-0005-0000-0000-00001C370000}"/>
    <cellStyle name="Normal 12 4 4 5 2 3" xfId="14503" xr:uid="{00000000-0005-0000-0000-00001D370000}"/>
    <cellStyle name="Normal 12 4 4 5 2 4" xfId="14504" xr:uid="{00000000-0005-0000-0000-00001E370000}"/>
    <cellStyle name="Normal 12 4 4 5 2 5" xfId="14505" xr:uid="{00000000-0005-0000-0000-00001F370000}"/>
    <cellStyle name="Normal 12 4 4 5 3" xfId="14506" xr:uid="{00000000-0005-0000-0000-000020370000}"/>
    <cellStyle name="Normal 12 4 4 5 4" xfId="14507" xr:uid="{00000000-0005-0000-0000-000021370000}"/>
    <cellStyle name="Normal 12 4 4 5 5" xfId="14508" xr:uid="{00000000-0005-0000-0000-000022370000}"/>
    <cellStyle name="Normal 12 4 4 5 6" xfId="14509" xr:uid="{00000000-0005-0000-0000-000023370000}"/>
    <cellStyle name="Normal 12 4 4 5 7" xfId="14510" xr:uid="{00000000-0005-0000-0000-000024370000}"/>
    <cellStyle name="Normal 12 4 4 5 8" xfId="14511" xr:uid="{00000000-0005-0000-0000-000025370000}"/>
    <cellStyle name="Normal 12 4 4 6" xfId="14512" xr:uid="{00000000-0005-0000-0000-000026370000}"/>
    <cellStyle name="Normal 12 4 4 6 2" xfId="14513" xr:uid="{00000000-0005-0000-0000-000027370000}"/>
    <cellStyle name="Normal 12 4 4 6 2 2" xfId="14514" xr:uid="{00000000-0005-0000-0000-000028370000}"/>
    <cellStyle name="Normal 12 4 4 6 2 3" xfId="14515" xr:uid="{00000000-0005-0000-0000-000029370000}"/>
    <cellStyle name="Normal 12 4 4 6 2 4" xfId="14516" xr:uid="{00000000-0005-0000-0000-00002A370000}"/>
    <cellStyle name="Normal 12 4 4 6 2 5" xfId="14517" xr:uid="{00000000-0005-0000-0000-00002B370000}"/>
    <cellStyle name="Normal 12 4 4 6 3" xfId="14518" xr:uid="{00000000-0005-0000-0000-00002C370000}"/>
    <cellStyle name="Normal 12 4 4 6 4" xfId="14519" xr:uid="{00000000-0005-0000-0000-00002D370000}"/>
    <cellStyle name="Normal 12 4 4 6 5" xfId="14520" xr:uid="{00000000-0005-0000-0000-00002E370000}"/>
    <cellStyle name="Normal 12 4 4 6 6" xfId="14521" xr:uid="{00000000-0005-0000-0000-00002F370000}"/>
    <cellStyle name="Normal 12 4 4 6 7" xfId="14522" xr:uid="{00000000-0005-0000-0000-000030370000}"/>
    <cellStyle name="Normal 12 4 4 6 8" xfId="14523" xr:uid="{00000000-0005-0000-0000-000031370000}"/>
    <cellStyle name="Normal 12 4 4 7" xfId="14524" xr:uid="{00000000-0005-0000-0000-000032370000}"/>
    <cellStyle name="Normal 12 4 4 7 2" xfId="14525" xr:uid="{00000000-0005-0000-0000-000033370000}"/>
    <cellStyle name="Normal 12 4 4 7 3" xfId="14526" xr:uid="{00000000-0005-0000-0000-000034370000}"/>
    <cellStyle name="Normal 12 4 4 7 4" xfId="14527" xr:uid="{00000000-0005-0000-0000-000035370000}"/>
    <cellStyle name="Normal 12 4 4 7 5" xfId="14528" xr:uid="{00000000-0005-0000-0000-000036370000}"/>
    <cellStyle name="Normal 12 4 4 8" xfId="14529" xr:uid="{00000000-0005-0000-0000-000037370000}"/>
    <cellStyle name="Normal 12 4 4 9" xfId="14530" xr:uid="{00000000-0005-0000-0000-000038370000}"/>
    <cellStyle name="Normal 12 4 5" xfId="14531" xr:uid="{00000000-0005-0000-0000-000039370000}"/>
    <cellStyle name="Normal 12 4 5 10" xfId="14532" xr:uid="{00000000-0005-0000-0000-00003A370000}"/>
    <cellStyle name="Normal 12 4 5 11" xfId="14533" xr:uid="{00000000-0005-0000-0000-00003B370000}"/>
    <cellStyle name="Normal 12 4 5 12" xfId="14534" xr:uid="{00000000-0005-0000-0000-00003C370000}"/>
    <cellStyle name="Normal 12 4 5 13" xfId="14535" xr:uid="{00000000-0005-0000-0000-00003D370000}"/>
    <cellStyle name="Normal 12 4 5 2" xfId="14536" xr:uid="{00000000-0005-0000-0000-00003E370000}"/>
    <cellStyle name="Normal 12 4 5 2 10" xfId="14537" xr:uid="{00000000-0005-0000-0000-00003F370000}"/>
    <cellStyle name="Normal 12 4 5 2 11" xfId="14538" xr:uid="{00000000-0005-0000-0000-000040370000}"/>
    <cellStyle name="Normal 12 4 5 2 2" xfId="14539" xr:uid="{00000000-0005-0000-0000-000041370000}"/>
    <cellStyle name="Normal 12 4 5 2 2 10" xfId="14540" xr:uid="{00000000-0005-0000-0000-000042370000}"/>
    <cellStyle name="Normal 12 4 5 2 2 2" xfId="14541" xr:uid="{00000000-0005-0000-0000-000043370000}"/>
    <cellStyle name="Normal 12 4 5 2 2 2 2" xfId="14542" xr:uid="{00000000-0005-0000-0000-000044370000}"/>
    <cellStyle name="Normal 12 4 5 2 2 2 2 2" xfId="14543" xr:uid="{00000000-0005-0000-0000-000045370000}"/>
    <cellStyle name="Normal 12 4 5 2 2 2 2 3" xfId="14544" xr:uid="{00000000-0005-0000-0000-000046370000}"/>
    <cellStyle name="Normal 12 4 5 2 2 2 2 4" xfId="14545" xr:uid="{00000000-0005-0000-0000-000047370000}"/>
    <cellStyle name="Normal 12 4 5 2 2 2 2 5" xfId="14546" xr:uid="{00000000-0005-0000-0000-000048370000}"/>
    <cellStyle name="Normal 12 4 5 2 2 2 3" xfId="14547" xr:uid="{00000000-0005-0000-0000-000049370000}"/>
    <cellStyle name="Normal 12 4 5 2 2 2 4" xfId="14548" xr:uid="{00000000-0005-0000-0000-00004A370000}"/>
    <cellStyle name="Normal 12 4 5 2 2 2 5" xfId="14549" xr:uid="{00000000-0005-0000-0000-00004B370000}"/>
    <cellStyle name="Normal 12 4 5 2 2 2 6" xfId="14550" xr:uid="{00000000-0005-0000-0000-00004C370000}"/>
    <cellStyle name="Normal 12 4 5 2 2 2 7" xfId="14551" xr:uid="{00000000-0005-0000-0000-00004D370000}"/>
    <cellStyle name="Normal 12 4 5 2 2 2 8" xfId="14552" xr:uid="{00000000-0005-0000-0000-00004E370000}"/>
    <cellStyle name="Normal 12 4 5 2 2 3" xfId="14553" xr:uid="{00000000-0005-0000-0000-00004F370000}"/>
    <cellStyle name="Normal 12 4 5 2 2 3 2" xfId="14554" xr:uid="{00000000-0005-0000-0000-000050370000}"/>
    <cellStyle name="Normal 12 4 5 2 2 3 2 2" xfId="14555" xr:uid="{00000000-0005-0000-0000-000051370000}"/>
    <cellStyle name="Normal 12 4 5 2 2 3 2 3" xfId="14556" xr:uid="{00000000-0005-0000-0000-000052370000}"/>
    <cellStyle name="Normal 12 4 5 2 2 3 2 4" xfId="14557" xr:uid="{00000000-0005-0000-0000-000053370000}"/>
    <cellStyle name="Normal 12 4 5 2 2 3 2 5" xfId="14558" xr:uid="{00000000-0005-0000-0000-000054370000}"/>
    <cellStyle name="Normal 12 4 5 2 2 3 3" xfId="14559" xr:uid="{00000000-0005-0000-0000-000055370000}"/>
    <cellStyle name="Normal 12 4 5 2 2 3 4" xfId="14560" xr:uid="{00000000-0005-0000-0000-000056370000}"/>
    <cellStyle name="Normal 12 4 5 2 2 3 5" xfId="14561" xr:uid="{00000000-0005-0000-0000-000057370000}"/>
    <cellStyle name="Normal 12 4 5 2 2 3 6" xfId="14562" xr:uid="{00000000-0005-0000-0000-000058370000}"/>
    <cellStyle name="Normal 12 4 5 2 2 3 7" xfId="14563" xr:uid="{00000000-0005-0000-0000-000059370000}"/>
    <cellStyle name="Normal 12 4 5 2 2 3 8" xfId="14564" xr:uid="{00000000-0005-0000-0000-00005A370000}"/>
    <cellStyle name="Normal 12 4 5 2 2 4" xfId="14565" xr:uid="{00000000-0005-0000-0000-00005B370000}"/>
    <cellStyle name="Normal 12 4 5 2 2 4 2" xfId="14566" xr:uid="{00000000-0005-0000-0000-00005C370000}"/>
    <cellStyle name="Normal 12 4 5 2 2 4 3" xfId="14567" xr:uid="{00000000-0005-0000-0000-00005D370000}"/>
    <cellStyle name="Normal 12 4 5 2 2 4 4" xfId="14568" xr:uid="{00000000-0005-0000-0000-00005E370000}"/>
    <cellStyle name="Normal 12 4 5 2 2 4 5" xfId="14569" xr:uid="{00000000-0005-0000-0000-00005F370000}"/>
    <cellStyle name="Normal 12 4 5 2 2 5" xfId="14570" xr:uid="{00000000-0005-0000-0000-000060370000}"/>
    <cellStyle name="Normal 12 4 5 2 2 6" xfId="14571" xr:uid="{00000000-0005-0000-0000-000061370000}"/>
    <cellStyle name="Normal 12 4 5 2 2 7" xfId="14572" xr:uid="{00000000-0005-0000-0000-000062370000}"/>
    <cellStyle name="Normal 12 4 5 2 2 8" xfId="14573" xr:uid="{00000000-0005-0000-0000-000063370000}"/>
    <cellStyle name="Normal 12 4 5 2 2 9" xfId="14574" xr:uid="{00000000-0005-0000-0000-000064370000}"/>
    <cellStyle name="Normal 12 4 5 2 3" xfId="14575" xr:uid="{00000000-0005-0000-0000-000065370000}"/>
    <cellStyle name="Normal 12 4 5 2 3 2" xfId="14576" xr:uid="{00000000-0005-0000-0000-000066370000}"/>
    <cellStyle name="Normal 12 4 5 2 3 2 2" xfId="14577" xr:uid="{00000000-0005-0000-0000-000067370000}"/>
    <cellStyle name="Normal 12 4 5 2 3 2 3" xfId="14578" xr:uid="{00000000-0005-0000-0000-000068370000}"/>
    <cellStyle name="Normal 12 4 5 2 3 2 4" xfId="14579" xr:uid="{00000000-0005-0000-0000-000069370000}"/>
    <cellStyle name="Normal 12 4 5 2 3 2 5" xfId="14580" xr:uid="{00000000-0005-0000-0000-00006A370000}"/>
    <cellStyle name="Normal 12 4 5 2 3 3" xfId="14581" xr:uid="{00000000-0005-0000-0000-00006B370000}"/>
    <cellStyle name="Normal 12 4 5 2 3 4" xfId="14582" xr:uid="{00000000-0005-0000-0000-00006C370000}"/>
    <cellStyle name="Normal 12 4 5 2 3 5" xfId="14583" xr:uid="{00000000-0005-0000-0000-00006D370000}"/>
    <cellStyle name="Normal 12 4 5 2 3 6" xfId="14584" xr:uid="{00000000-0005-0000-0000-00006E370000}"/>
    <cellStyle name="Normal 12 4 5 2 3 7" xfId="14585" xr:uid="{00000000-0005-0000-0000-00006F370000}"/>
    <cellStyle name="Normal 12 4 5 2 3 8" xfId="14586" xr:uid="{00000000-0005-0000-0000-000070370000}"/>
    <cellStyle name="Normal 12 4 5 2 4" xfId="14587" xr:uid="{00000000-0005-0000-0000-000071370000}"/>
    <cellStyle name="Normal 12 4 5 2 4 2" xfId="14588" xr:uid="{00000000-0005-0000-0000-000072370000}"/>
    <cellStyle name="Normal 12 4 5 2 4 2 2" xfId="14589" xr:uid="{00000000-0005-0000-0000-000073370000}"/>
    <cellStyle name="Normal 12 4 5 2 4 2 3" xfId="14590" xr:uid="{00000000-0005-0000-0000-000074370000}"/>
    <cellStyle name="Normal 12 4 5 2 4 2 4" xfId="14591" xr:uid="{00000000-0005-0000-0000-000075370000}"/>
    <cellStyle name="Normal 12 4 5 2 4 2 5" xfId="14592" xr:uid="{00000000-0005-0000-0000-000076370000}"/>
    <cellStyle name="Normal 12 4 5 2 4 3" xfId="14593" xr:uid="{00000000-0005-0000-0000-000077370000}"/>
    <cellStyle name="Normal 12 4 5 2 4 4" xfId="14594" xr:uid="{00000000-0005-0000-0000-000078370000}"/>
    <cellStyle name="Normal 12 4 5 2 4 5" xfId="14595" xr:uid="{00000000-0005-0000-0000-000079370000}"/>
    <cellStyle name="Normal 12 4 5 2 4 6" xfId="14596" xr:uid="{00000000-0005-0000-0000-00007A370000}"/>
    <cellStyle name="Normal 12 4 5 2 4 7" xfId="14597" xr:uid="{00000000-0005-0000-0000-00007B370000}"/>
    <cellStyle name="Normal 12 4 5 2 4 8" xfId="14598" xr:uid="{00000000-0005-0000-0000-00007C370000}"/>
    <cellStyle name="Normal 12 4 5 2 5" xfId="14599" xr:uid="{00000000-0005-0000-0000-00007D370000}"/>
    <cellStyle name="Normal 12 4 5 2 5 2" xfId="14600" xr:uid="{00000000-0005-0000-0000-00007E370000}"/>
    <cellStyle name="Normal 12 4 5 2 5 3" xfId="14601" xr:uid="{00000000-0005-0000-0000-00007F370000}"/>
    <cellStyle name="Normal 12 4 5 2 5 4" xfId="14602" xr:uid="{00000000-0005-0000-0000-000080370000}"/>
    <cellStyle name="Normal 12 4 5 2 5 5" xfId="14603" xr:uid="{00000000-0005-0000-0000-000081370000}"/>
    <cellStyle name="Normal 12 4 5 2 6" xfId="14604" xr:uid="{00000000-0005-0000-0000-000082370000}"/>
    <cellStyle name="Normal 12 4 5 2 7" xfId="14605" xr:uid="{00000000-0005-0000-0000-000083370000}"/>
    <cellStyle name="Normal 12 4 5 2 8" xfId="14606" xr:uid="{00000000-0005-0000-0000-000084370000}"/>
    <cellStyle name="Normal 12 4 5 2 9" xfId="14607" xr:uid="{00000000-0005-0000-0000-000085370000}"/>
    <cellStyle name="Normal 12 4 5 3" xfId="14608" xr:uid="{00000000-0005-0000-0000-000086370000}"/>
    <cellStyle name="Normal 12 4 5 3 10" xfId="14609" xr:uid="{00000000-0005-0000-0000-000087370000}"/>
    <cellStyle name="Normal 12 4 5 3 11" xfId="14610" xr:uid="{00000000-0005-0000-0000-000088370000}"/>
    <cellStyle name="Normal 12 4 5 3 2" xfId="14611" xr:uid="{00000000-0005-0000-0000-000089370000}"/>
    <cellStyle name="Normal 12 4 5 3 2 10" xfId="14612" xr:uid="{00000000-0005-0000-0000-00008A370000}"/>
    <cellStyle name="Normal 12 4 5 3 2 2" xfId="14613" xr:uid="{00000000-0005-0000-0000-00008B370000}"/>
    <cellStyle name="Normal 12 4 5 3 2 2 2" xfId="14614" xr:uid="{00000000-0005-0000-0000-00008C370000}"/>
    <cellStyle name="Normal 12 4 5 3 2 2 2 2" xfId="14615" xr:uid="{00000000-0005-0000-0000-00008D370000}"/>
    <cellStyle name="Normal 12 4 5 3 2 2 2 3" xfId="14616" xr:uid="{00000000-0005-0000-0000-00008E370000}"/>
    <cellStyle name="Normal 12 4 5 3 2 2 2 4" xfId="14617" xr:uid="{00000000-0005-0000-0000-00008F370000}"/>
    <cellStyle name="Normal 12 4 5 3 2 2 2 5" xfId="14618" xr:uid="{00000000-0005-0000-0000-000090370000}"/>
    <cellStyle name="Normal 12 4 5 3 2 2 3" xfId="14619" xr:uid="{00000000-0005-0000-0000-000091370000}"/>
    <cellStyle name="Normal 12 4 5 3 2 2 4" xfId="14620" xr:uid="{00000000-0005-0000-0000-000092370000}"/>
    <cellStyle name="Normal 12 4 5 3 2 2 5" xfId="14621" xr:uid="{00000000-0005-0000-0000-000093370000}"/>
    <cellStyle name="Normal 12 4 5 3 2 2 6" xfId="14622" xr:uid="{00000000-0005-0000-0000-000094370000}"/>
    <cellStyle name="Normal 12 4 5 3 2 2 7" xfId="14623" xr:uid="{00000000-0005-0000-0000-000095370000}"/>
    <cellStyle name="Normal 12 4 5 3 2 2 8" xfId="14624" xr:uid="{00000000-0005-0000-0000-000096370000}"/>
    <cellStyle name="Normal 12 4 5 3 2 3" xfId="14625" xr:uid="{00000000-0005-0000-0000-000097370000}"/>
    <cellStyle name="Normal 12 4 5 3 2 3 2" xfId="14626" xr:uid="{00000000-0005-0000-0000-000098370000}"/>
    <cellStyle name="Normal 12 4 5 3 2 3 2 2" xfId="14627" xr:uid="{00000000-0005-0000-0000-000099370000}"/>
    <cellStyle name="Normal 12 4 5 3 2 3 2 3" xfId="14628" xr:uid="{00000000-0005-0000-0000-00009A370000}"/>
    <cellStyle name="Normal 12 4 5 3 2 3 2 4" xfId="14629" xr:uid="{00000000-0005-0000-0000-00009B370000}"/>
    <cellStyle name="Normal 12 4 5 3 2 3 2 5" xfId="14630" xr:uid="{00000000-0005-0000-0000-00009C370000}"/>
    <cellStyle name="Normal 12 4 5 3 2 3 3" xfId="14631" xr:uid="{00000000-0005-0000-0000-00009D370000}"/>
    <cellStyle name="Normal 12 4 5 3 2 3 4" xfId="14632" xr:uid="{00000000-0005-0000-0000-00009E370000}"/>
    <cellStyle name="Normal 12 4 5 3 2 3 5" xfId="14633" xr:uid="{00000000-0005-0000-0000-00009F370000}"/>
    <cellStyle name="Normal 12 4 5 3 2 3 6" xfId="14634" xr:uid="{00000000-0005-0000-0000-0000A0370000}"/>
    <cellStyle name="Normal 12 4 5 3 2 3 7" xfId="14635" xr:uid="{00000000-0005-0000-0000-0000A1370000}"/>
    <cellStyle name="Normal 12 4 5 3 2 3 8" xfId="14636" xr:uid="{00000000-0005-0000-0000-0000A2370000}"/>
    <cellStyle name="Normal 12 4 5 3 2 4" xfId="14637" xr:uid="{00000000-0005-0000-0000-0000A3370000}"/>
    <cellStyle name="Normal 12 4 5 3 2 4 2" xfId="14638" xr:uid="{00000000-0005-0000-0000-0000A4370000}"/>
    <cellStyle name="Normal 12 4 5 3 2 4 3" xfId="14639" xr:uid="{00000000-0005-0000-0000-0000A5370000}"/>
    <cellStyle name="Normal 12 4 5 3 2 4 4" xfId="14640" xr:uid="{00000000-0005-0000-0000-0000A6370000}"/>
    <cellStyle name="Normal 12 4 5 3 2 4 5" xfId="14641" xr:uid="{00000000-0005-0000-0000-0000A7370000}"/>
    <cellStyle name="Normal 12 4 5 3 2 5" xfId="14642" xr:uid="{00000000-0005-0000-0000-0000A8370000}"/>
    <cellStyle name="Normal 12 4 5 3 2 6" xfId="14643" xr:uid="{00000000-0005-0000-0000-0000A9370000}"/>
    <cellStyle name="Normal 12 4 5 3 2 7" xfId="14644" xr:uid="{00000000-0005-0000-0000-0000AA370000}"/>
    <cellStyle name="Normal 12 4 5 3 2 8" xfId="14645" xr:uid="{00000000-0005-0000-0000-0000AB370000}"/>
    <cellStyle name="Normal 12 4 5 3 2 9" xfId="14646" xr:uid="{00000000-0005-0000-0000-0000AC370000}"/>
    <cellStyle name="Normal 12 4 5 3 3" xfId="14647" xr:uid="{00000000-0005-0000-0000-0000AD370000}"/>
    <cellStyle name="Normal 12 4 5 3 3 2" xfId="14648" xr:uid="{00000000-0005-0000-0000-0000AE370000}"/>
    <cellStyle name="Normal 12 4 5 3 3 2 2" xfId="14649" xr:uid="{00000000-0005-0000-0000-0000AF370000}"/>
    <cellStyle name="Normal 12 4 5 3 3 2 3" xfId="14650" xr:uid="{00000000-0005-0000-0000-0000B0370000}"/>
    <cellStyle name="Normal 12 4 5 3 3 2 4" xfId="14651" xr:uid="{00000000-0005-0000-0000-0000B1370000}"/>
    <cellStyle name="Normal 12 4 5 3 3 2 5" xfId="14652" xr:uid="{00000000-0005-0000-0000-0000B2370000}"/>
    <cellStyle name="Normal 12 4 5 3 3 3" xfId="14653" xr:uid="{00000000-0005-0000-0000-0000B3370000}"/>
    <cellStyle name="Normal 12 4 5 3 3 4" xfId="14654" xr:uid="{00000000-0005-0000-0000-0000B4370000}"/>
    <cellStyle name="Normal 12 4 5 3 3 5" xfId="14655" xr:uid="{00000000-0005-0000-0000-0000B5370000}"/>
    <cellStyle name="Normal 12 4 5 3 3 6" xfId="14656" xr:uid="{00000000-0005-0000-0000-0000B6370000}"/>
    <cellStyle name="Normal 12 4 5 3 3 7" xfId="14657" xr:uid="{00000000-0005-0000-0000-0000B7370000}"/>
    <cellStyle name="Normal 12 4 5 3 3 8" xfId="14658" xr:uid="{00000000-0005-0000-0000-0000B8370000}"/>
    <cellStyle name="Normal 12 4 5 3 4" xfId="14659" xr:uid="{00000000-0005-0000-0000-0000B9370000}"/>
    <cellStyle name="Normal 12 4 5 3 4 2" xfId="14660" xr:uid="{00000000-0005-0000-0000-0000BA370000}"/>
    <cellStyle name="Normal 12 4 5 3 4 2 2" xfId="14661" xr:uid="{00000000-0005-0000-0000-0000BB370000}"/>
    <cellStyle name="Normal 12 4 5 3 4 2 3" xfId="14662" xr:uid="{00000000-0005-0000-0000-0000BC370000}"/>
    <cellStyle name="Normal 12 4 5 3 4 2 4" xfId="14663" xr:uid="{00000000-0005-0000-0000-0000BD370000}"/>
    <cellStyle name="Normal 12 4 5 3 4 2 5" xfId="14664" xr:uid="{00000000-0005-0000-0000-0000BE370000}"/>
    <cellStyle name="Normal 12 4 5 3 4 3" xfId="14665" xr:uid="{00000000-0005-0000-0000-0000BF370000}"/>
    <cellStyle name="Normal 12 4 5 3 4 4" xfId="14666" xr:uid="{00000000-0005-0000-0000-0000C0370000}"/>
    <cellStyle name="Normal 12 4 5 3 4 5" xfId="14667" xr:uid="{00000000-0005-0000-0000-0000C1370000}"/>
    <cellStyle name="Normal 12 4 5 3 4 6" xfId="14668" xr:uid="{00000000-0005-0000-0000-0000C2370000}"/>
    <cellStyle name="Normal 12 4 5 3 4 7" xfId="14669" xr:uid="{00000000-0005-0000-0000-0000C3370000}"/>
    <cellStyle name="Normal 12 4 5 3 4 8" xfId="14670" xr:uid="{00000000-0005-0000-0000-0000C4370000}"/>
    <cellStyle name="Normal 12 4 5 3 5" xfId="14671" xr:uid="{00000000-0005-0000-0000-0000C5370000}"/>
    <cellStyle name="Normal 12 4 5 3 5 2" xfId="14672" xr:uid="{00000000-0005-0000-0000-0000C6370000}"/>
    <cellStyle name="Normal 12 4 5 3 5 3" xfId="14673" xr:uid="{00000000-0005-0000-0000-0000C7370000}"/>
    <cellStyle name="Normal 12 4 5 3 5 4" xfId="14674" xr:uid="{00000000-0005-0000-0000-0000C8370000}"/>
    <cellStyle name="Normal 12 4 5 3 5 5" xfId="14675" xr:uid="{00000000-0005-0000-0000-0000C9370000}"/>
    <cellStyle name="Normal 12 4 5 3 6" xfId="14676" xr:uid="{00000000-0005-0000-0000-0000CA370000}"/>
    <cellStyle name="Normal 12 4 5 3 7" xfId="14677" xr:uid="{00000000-0005-0000-0000-0000CB370000}"/>
    <cellStyle name="Normal 12 4 5 3 8" xfId="14678" xr:uid="{00000000-0005-0000-0000-0000CC370000}"/>
    <cellStyle name="Normal 12 4 5 3 9" xfId="14679" xr:uid="{00000000-0005-0000-0000-0000CD370000}"/>
    <cellStyle name="Normal 12 4 5 4" xfId="14680" xr:uid="{00000000-0005-0000-0000-0000CE370000}"/>
    <cellStyle name="Normal 12 4 5 4 10" xfId="14681" xr:uid="{00000000-0005-0000-0000-0000CF370000}"/>
    <cellStyle name="Normal 12 4 5 4 2" xfId="14682" xr:uid="{00000000-0005-0000-0000-0000D0370000}"/>
    <cellStyle name="Normal 12 4 5 4 2 2" xfId="14683" xr:uid="{00000000-0005-0000-0000-0000D1370000}"/>
    <cellStyle name="Normal 12 4 5 4 2 2 2" xfId="14684" xr:uid="{00000000-0005-0000-0000-0000D2370000}"/>
    <cellStyle name="Normal 12 4 5 4 2 2 3" xfId="14685" xr:uid="{00000000-0005-0000-0000-0000D3370000}"/>
    <cellStyle name="Normal 12 4 5 4 2 2 4" xfId="14686" xr:uid="{00000000-0005-0000-0000-0000D4370000}"/>
    <cellStyle name="Normal 12 4 5 4 2 2 5" xfId="14687" xr:uid="{00000000-0005-0000-0000-0000D5370000}"/>
    <cellStyle name="Normal 12 4 5 4 2 3" xfId="14688" xr:uid="{00000000-0005-0000-0000-0000D6370000}"/>
    <cellStyle name="Normal 12 4 5 4 2 4" xfId="14689" xr:uid="{00000000-0005-0000-0000-0000D7370000}"/>
    <cellStyle name="Normal 12 4 5 4 2 5" xfId="14690" xr:uid="{00000000-0005-0000-0000-0000D8370000}"/>
    <cellStyle name="Normal 12 4 5 4 2 6" xfId="14691" xr:uid="{00000000-0005-0000-0000-0000D9370000}"/>
    <cellStyle name="Normal 12 4 5 4 2 7" xfId="14692" xr:uid="{00000000-0005-0000-0000-0000DA370000}"/>
    <cellStyle name="Normal 12 4 5 4 2 8" xfId="14693" xr:uid="{00000000-0005-0000-0000-0000DB370000}"/>
    <cellStyle name="Normal 12 4 5 4 3" xfId="14694" xr:uid="{00000000-0005-0000-0000-0000DC370000}"/>
    <cellStyle name="Normal 12 4 5 4 3 2" xfId="14695" xr:uid="{00000000-0005-0000-0000-0000DD370000}"/>
    <cellStyle name="Normal 12 4 5 4 3 2 2" xfId="14696" xr:uid="{00000000-0005-0000-0000-0000DE370000}"/>
    <cellStyle name="Normal 12 4 5 4 3 2 3" xfId="14697" xr:uid="{00000000-0005-0000-0000-0000DF370000}"/>
    <cellStyle name="Normal 12 4 5 4 3 2 4" xfId="14698" xr:uid="{00000000-0005-0000-0000-0000E0370000}"/>
    <cellStyle name="Normal 12 4 5 4 3 2 5" xfId="14699" xr:uid="{00000000-0005-0000-0000-0000E1370000}"/>
    <cellStyle name="Normal 12 4 5 4 3 3" xfId="14700" xr:uid="{00000000-0005-0000-0000-0000E2370000}"/>
    <cellStyle name="Normal 12 4 5 4 3 4" xfId="14701" xr:uid="{00000000-0005-0000-0000-0000E3370000}"/>
    <cellStyle name="Normal 12 4 5 4 3 5" xfId="14702" xr:uid="{00000000-0005-0000-0000-0000E4370000}"/>
    <cellStyle name="Normal 12 4 5 4 3 6" xfId="14703" xr:uid="{00000000-0005-0000-0000-0000E5370000}"/>
    <cellStyle name="Normal 12 4 5 4 3 7" xfId="14704" xr:uid="{00000000-0005-0000-0000-0000E6370000}"/>
    <cellStyle name="Normal 12 4 5 4 3 8" xfId="14705" xr:uid="{00000000-0005-0000-0000-0000E7370000}"/>
    <cellStyle name="Normal 12 4 5 4 4" xfId="14706" xr:uid="{00000000-0005-0000-0000-0000E8370000}"/>
    <cellStyle name="Normal 12 4 5 4 4 2" xfId="14707" xr:uid="{00000000-0005-0000-0000-0000E9370000}"/>
    <cellStyle name="Normal 12 4 5 4 4 3" xfId="14708" xr:uid="{00000000-0005-0000-0000-0000EA370000}"/>
    <cellStyle name="Normal 12 4 5 4 4 4" xfId="14709" xr:uid="{00000000-0005-0000-0000-0000EB370000}"/>
    <cellStyle name="Normal 12 4 5 4 4 5" xfId="14710" xr:uid="{00000000-0005-0000-0000-0000EC370000}"/>
    <cellStyle name="Normal 12 4 5 4 5" xfId="14711" xr:uid="{00000000-0005-0000-0000-0000ED370000}"/>
    <cellStyle name="Normal 12 4 5 4 6" xfId="14712" xr:uid="{00000000-0005-0000-0000-0000EE370000}"/>
    <cellStyle name="Normal 12 4 5 4 7" xfId="14713" xr:uid="{00000000-0005-0000-0000-0000EF370000}"/>
    <cellStyle name="Normal 12 4 5 4 8" xfId="14714" xr:uid="{00000000-0005-0000-0000-0000F0370000}"/>
    <cellStyle name="Normal 12 4 5 4 9" xfId="14715" xr:uid="{00000000-0005-0000-0000-0000F1370000}"/>
    <cellStyle name="Normal 12 4 5 5" xfId="14716" xr:uid="{00000000-0005-0000-0000-0000F2370000}"/>
    <cellStyle name="Normal 12 4 5 5 2" xfId="14717" xr:uid="{00000000-0005-0000-0000-0000F3370000}"/>
    <cellStyle name="Normal 12 4 5 5 2 2" xfId="14718" xr:uid="{00000000-0005-0000-0000-0000F4370000}"/>
    <cellStyle name="Normal 12 4 5 5 2 3" xfId="14719" xr:uid="{00000000-0005-0000-0000-0000F5370000}"/>
    <cellStyle name="Normal 12 4 5 5 2 4" xfId="14720" xr:uid="{00000000-0005-0000-0000-0000F6370000}"/>
    <cellStyle name="Normal 12 4 5 5 2 5" xfId="14721" xr:uid="{00000000-0005-0000-0000-0000F7370000}"/>
    <cellStyle name="Normal 12 4 5 5 3" xfId="14722" xr:uid="{00000000-0005-0000-0000-0000F8370000}"/>
    <cellStyle name="Normal 12 4 5 5 4" xfId="14723" xr:uid="{00000000-0005-0000-0000-0000F9370000}"/>
    <cellStyle name="Normal 12 4 5 5 5" xfId="14724" xr:uid="{00000000-0005-0000-0000-0000FA370000}"/>
    <cellStyle name="Normal 12 4 5 5 6" xfId="14725" xr:uid="{00000000-0005-0000-0000-0000FB370000}"/>
    <cellStyle name="Normal 12 4 5 5 7" xfId="14726" xr:uid="{00000000-0005-0000-0000-0000FC370000}"/>
    <cellStyle name="Normal 12 4 5 5 8" xfId="14727" xr:uid="{00000000-0005-0000-0000-0000FD370000}"/>
    <cellStyle name="Normal 12 4 5 6" xfId="14728" xr:uid="{00000000-0005-0000-0000-0000FE370000}"/>
    <cellStyle name="Normal 12 4 5 6 2" xfId="14729" xr:uid="{00000000-0005-0000-0000-0000FF370000}"/>
    <cellStyle name="Normal 12 4 5 6 2 2" xfId="14730" xr:uid="{00000000-0005-0000-0000-000000380000}"/>
    <cellStyle name="Normal 12 4 5 6 2 3" xfId="14731" xr:uid="{00000000-0005-0000-0000-000001380000}"/>
    <cellStyle name="Normal 12 4 5 6 2 4" xfId="14732" xr:uid="{00000000-0005-0000-0000-000002380000}"/>
    <cellStyle name="Normal 12 4 5 6 2 5" xfId="14733" xr:uid="{00000000-0005-0000-0000-000003380000}"/>
    <cellStyle name="Normal 12 4 5 6 3" xfId="14734" xr:uid="{00000000-0005-0000-0000-000004380000}"/>
    <cellStyle name="Normal 12 4 5 6 4" xfId="14735" xr:uid="{00000000-0005-0000-0000-000005380000}"/>
    <cellStyle name="Normal 12 4 5 6 5" xfId="14736" xr:uid="{00000000-0005-0000-0000-000006380000}"/>
    <cellStyle name="Normal 12 4 5 6 6" xfId="14737" xr:uid="{00000000-0005-0000-0000-000007380000}"/>
    <cellStyle name="Normal 12 4 5 6 7" xfId="14738" xr:uid="{00000000-0005-0000-0000-000008380000}"/>
    <cellStyle name="Normal 12 4 5 6 8" xfId="14739" xr:uid="{00000000-0005-0000-0000-000009380000}"/>
    <cellStyle name="Normal 12 4 5 7" xfId="14740" xr:uid="{00000000-0005-0000-0000-00000A380000}"/>
    <cellStyle name="Normal 12 4 5 7 2" xfId="14741" xr:uid="{00000000-0005-0000-0000-00000B380000}"/>
    <cellStyle name="Normal 12 4 5 7 3" xfId="14742" xr:uid="{00000000-0005-0000-0000-00000C380000}"/>
    <cellStyle name="Normal 12 4 5 7 4" xfId="14743" xr:uid="{00000000-0005-0000-0000-00000D380000}"/>
    <cellStyle name="Normal 12 4 5 7 5" xfId="14744" xr:uid="{00000000-0005-0000-0000-00000E380000}"/>
    <cellStyle name="Normal 12 4 5 8" xfId="14745" xr:uid="{00000000-0005-0000-0000-00000F380000}"/>
    <cellStyle name="Normal 12 4 5 9" xfId="14746" xr:uid="{00000000-0005-0000-0000-000010380000}"/>
    <cellStyle name="Normal 12 4 6" xfId="14747" xr:uid="{00000000-0005-0000-0000-000011380000}"/>
    <cellStyle name="Normal 12 4 6 10" xfId="14748" xr:uid="{00000000-0005-0000-0000-000012380000}"/>
    <cellStyle name="Normal 12 4 6 11" xfId="14749" xr:uid="{00000000-0005-0000-0000-000013380000}"/>
    <cellStyle name="Normal 12 4 6 12" xfId="14750" xr:uid="{00000000-0005-0000-0000-000014380000}"/>
    <cellStyle name="Normal 12 4 6 13" xfId="14751" xr:uid="{00000000-0005-0000-0000-000015380000}"/>
    <cellStyle name="Normal 12 4 6 2" xfId="14752" xr:uid="{00000000-0005-0000-0000-000016380000}"/>
    <cellStyle name="Normal 12 4 6 2 10" xfId="14753" xr:uid="{00000000-0005-0000-0000-000017380000}"/>
    <cellStyle name="Normal 12 4 6 2 11" xfId="14754" xr:uid="{00000000-0005-0000-0000-000018380000}"/>
    <cellStyle name="Normal 12 4 6 2 2" xfId="14755" xr:uid="{00000000-0005-0000-0000-000019380000}"/>
    <cellStyle name="Normal 12 4 6 2 2 10" xfId="14756" xr:uid="{00000000-0005-0000-0000-00001A380000}"/>
    <cellStyle name="Normal 12 4 6 2 2 2" xfId="14757" xr:uid="{00000000-0005-0000-0000-00001B380000}"/>
    <cellStyle name="Normal 12 4 6 2 2 2 2" xfId="14758" xr:uid="{00000000-0005-0000-0000-00001C380000}"/>
    <cellStyle name="Normal 12 4 6 2 2 2 2 2" xfId="14759" xr:uid="{00000000-0005-0000-0000-00001D380000}"/>
    <cellStyle name="Normal 12 4 6 2 2 2 2 3" xfId="14760" xr:uid="{00000000-0005-0000-0000-00001E380000}"/>
    <cellStyle name="Normal 12 4 6 2 2 2 2 4" xfId="14761" xr:uid="{00000000-0005-0000-0000-00001F380000}"/>
    <cellStyle name="Normal 12 4 6 2 2 2 2 5" xfId="14762" xr:uid="{00000000-0005-0000-0000-000020380000}"/>
    <cellStyle name="Normal 12 4 6 2 2 2 3" xfId="14763" xr:uid="{00000000-0005-0000-0000-000021380000}"/>
    <cellStyle name="Normal 12 4 6 2 2 2 4" xfId="14764" xr:uid="{00000000-0005-0000-0000-000022380000}"/>
    <cellStyle name="Normal 12 4 6 2 2 2 5" xfId="14765" xr:uid="{00000000-0005-0000-0000-000023380000}"/>
    <cellStyle name="Normal 12 4 6 2 2 2 6" xfId="14766" xr:uid="{00000000-0005-0000-0000-000024380000}"/>
    <cellStyle name="Normal 12 4 6 2 2 2 7" xfId="14767" xr:uid="{00000000-0005-0000-0000-000025380000}"/>
    <cellStyle name="Normal 12 4 6 2 2 2 8" xfId="14768" xr:uid="{00000000-0005-0000-0000-000026380000}"/>
    <cellStyle name="Normal 12 4 6 2 2 3" xfId="14769" xr:uid="{00000000-0005-0000-0000-000027380000}"/>
    <cellStyle name="Normal 12 4 6 2 2 3 2" xfId="14770" xr:uid="{00000000-0005-0000-0000-000028380000}"/>
    <cellStyle name="Normal 12 4 6 2 2 3 2 2" xfId="14771" xr:uid="{00000000-0005-0000-0000-000029380000}"/>
    <cellStyle name="Normal 12 4 6 2 2 3 2 3" xfId="14772" xr:uid="{00000000-0005-0000-0000-00002A380000}"/>
    <cellStyle name="Normal 12 4 6 2 2 3 2 4" xfId="14773" xr:uid="{00000000-0005-0000-0000-00002B380000}"/>
    <cellStyle name="Normal 12 4 6 2 2 3 2 5" xfId="14774" xr:uid="{00000000-0005-0000-0000-00002C380000}"/>
    <cellStyle name="Normal 12 4 6 2 2 3 3" xfId="14775" xr:uid="{00000000-0005-0000-0000-00002D380000}"/>
    <cellStyle name="Normal 12 4 6 2 2 3 4" xfId="14776" xr:uid="{00000000-0005-0000-0000-00002E380000}"/>
    <cellStyle name="Normal 12 4 6 2 2 3 5" xfId="14777" xr:uid="{00000000-0005-0000-0000-00002F380000}"/>
    <cellStyle name="Normal 12 4 6 2 2 3 6" xfId="14778" xr:uid="{00000000-0005-0000-0000-000030380000}"/>
    <cellStyle name="Normal 12 4 6 2 2 3 7" xfId="14779" xr:uid="{00000000-0005-0000-0000-000031380000}"/>
    <cellStyle name="Normal 12 4 6 2 2 3 8" xfId="14780" xr:uid="{00000000-0005-0000-0000-000032380000}"/>
    <cellStyle name="Normal 12 4 6 2 2 4" xfId="14781" xr:uid="{00000000-0005-0000-0000-000033380000}"/>
    <cellStyle name="Normal 12 4 6 2 2 4 2" xfId="14782" xr:uid="{00000000-0005-0000-0000-000034380000}"/>
    <cellStyle name="Normal 12 4 6 2 2 4 3" xfId="14783" xr:uid="{00000000-0005-0000-0000-000035380000}"/>
    <cellStyle name="Normal 12 4 6 2 2 4 4" xfId="14784" xr:uid="{00000000-0005-0000-0000-000036380000}"/>
    <cellStyle name="Normal 12 4 6 2 2 4 5" xfId="14785" xr:uid="{00000000-0005-0000-0000-000037380000}"/>
    <cellStyle name="Normal 12 4 6 2 2 5" xfId="14786" xr:uid="{00000000-0005-0000-0000-000038380000}"/>
    <cellStyle name="Normal 12 4 6 2 2 6" xfId="14787" xr:uid="{00000000-0005-0000-0000-000039380000}"/>
    <cellStyle name="Normal 12 4 6 2 2 7" xfId="14788" xr:uid="{00000000-0005-0000-0000-00003A380000}"/>
    <cellStyle name="Normal 12 4 6 2 2 8" xfId="14789" xr:uid="{00000000-0005-0000-0000-00003B380000}"/>
    <cellStyle name="Normal 12 4 6 2 2 9" xfId="14790" xr:uid="{00000000-0005-0000-0000-00003C380000}"/>
    <cellStyle name="Normal 12 4 6 2 3" xfId="14791" xr:uid="{00000000-0005-0000-0000-00003D380000}"/>
    <cellStyle name="Normal 12 4 6 2 3 2" xfId="14792" xr:uid="{00000000-0005-0000-0000-00003E380000}"/>
    <cellStyle name="Normal 12 4 6 2 3 2 2" xfId="14793" xr:uid="{00000000-0005-0000-0000-00003F380000}"/>
    <cellStyle name="Normal 12 4 6 2 3 2 3" xfId="14794" xr:uid="{00000000-0005-0000-0000-000040380000}"/>
    <cellStyle name="Normal 12 4 6 2 3 2 4" xfId="14795" xr:uid="{00000000-0005-0000-0000-000041380000}"/>
    <cellStyle name="Normal 12 4 6 2 3 2 5" xfId="14796" xr:uid="{00000000-0005-0000-0000-000042380000}"/>
    <cellStyle name="Normal 12 4 6 2 3 3" xfId="14797" xr:uid="{00000000-0005-0000-0000-000043380000}"/>
    <cellStyle name="Normal 12 4 6 2 3 4" xfId="14798" xr:uid="{00000000-0005-0000-0000-000044380000}"/>
    <cellStyle name="Normal 12 4 6 2 3 5" xfId="14799" xr:uid="{00000000-0005-0000-0000-000045380000}"/>
    <cellStyle name="Normal 12 4 6 2 3 6" xfId="14800" xr:uid="{00000000-0005-0000-0000-000046380000}"/>
    <cellStyle name="Normal 12 4 6 2 3 7" xfId="14801" xr:uid="{00000000-0005-0000-0000-000047380000}"/>
    <cellStyle name="Normal 12 4 6 2 3 8" xfId="14802" xr:uid="{00000000-0005-0000-0000-000048380000}"/>
    <cellStyle name="Normal 12 4 6 2 4" xfId="14803" xr:uid="{00000000-0005-0000-0000-000049380000}"/>
    <cellStyle name="Normal 12 4 6 2 4 2" xfId="14804" xr:uid="{00000000-0005-0000-0000-00004A380000}"/>
    <cellStyle name="Normal 12 4 6 2 4 2 2" xfId="14805" xr:uid="{00000000-0005-0000-0000-00004B380000}"/>
    <cellStyle name="Normal 12 4 6 2 4 2 3" xfId="14806" xr:uid="{00000000-0005-0000-0000-00004C380000}"/>
    <cellStyle name="Normal 12 4 6 2 4 2 4" xfId="14807" xr:uid="{00000000-0005-0000-0000-00004D380000}"/>
    <cellStyle name="Normal 12 4 6 2 4 2 5" xfId="14808" xr:uid="{00000000-0005-0000-0000-00004E380000}"/>
    <cellStyle name="Normal 12 4 6 2 4 3" xfId="14809" xr:uid="{00000000-0005-0000-0000-00004F380000}"/>
    <cellStyle name="Normal 12 4 6 2 4 4" xfId="14810" xr:uid="{00000000-0005-0000-0000-000050380000}"/>
    <cellStyle name="Normal 12 4 6 2 4 5" xfId="14811" xr:uid="{00000000-0005-0000-0000-000051380000}"/>
    <cellStyle name="Normal 12 4 6 2 4 6" xfId="14812" xr:uid="{00000000-0005-0000-0000-000052380000}"/>
    <cellStyle name="Normal 12 4 6 2 4 7" xfId="14813" xr:uid="{00000000-0005-0000-0000-000053380000}"/>
    <cellStyle name="Normal 12 4 6 2 4 8" xfId="14814" xr:uid="{00000000-0005-0000-0000-000054380000}"/>
    <cellStyle name="Normal 12 4 6 2 5" xfId="14815" xr:uid="{00000000-0005-0000-0000-000055380000}"/>
    <cellStyle name="Normal 12 4 6 2 5 2" xfId="14816" xr:uid="{00000000-0005-0000-0000-000056380000}"/>
    <cellStyle name="Normal 12 4 6 2 5 3" xfId="14817" xr:uid="{00000000-0005-0000-0000-000057380000}"/>
    <cellStyle name="Normal 12 4 6 2 5 4" xfId="14818" xr:uid="{00000000-0005-0000-0000-000058380000}"/>
    <cellStyle name="Normal 12 4 6 2 5 5" xfId="14819" xr:uid="{00000000-0005-0000-0000-000059380000}"/>
    <cellStyle name="Normal 12 4 6 2 6" xfId="14820" xr:uid="{00000000-0005-0000-0000-00005A380000}"/>
    <cellStyle name="Normal 12 4 6 2 7" xfId="14821" xr:uid="{00000000-0005-0000-0000-00005B380000}"/>
    <cellStyle name="Normal 12 4 6 2 8" xfId="14822" xr:uid="{00000000-0005-0000-0000-00005C380000}"/>
    <cellStyle name="Normal 12 4 6 2 9" xfId="14823" xr:uid="{00000000-0005-0000-0000-00005D380000}"/>
    <cellStyle name="Normal 12 4 6 3" xfId="14824" xr:uid="{00000000-0005-0000-0000-00005E380000}"/>
    <cellStyle name="Normal 12 4 6 3 10" xfId="14825" xr:uid="{00000000-0005-0000-0000-00005F380000}"/>
    <cellStyle name="Normal 12 4 6 3 11" xfId="14826" xr:uid="{00000000-0005-0000-0000-000060380000}"/>
    <cellStyle name="Normal 12 4 6 3 2" xfId="14827" xr:uid="{00000000-0005-0000-0000-000061380000}"/>
    <cellStyle name="Normal 12 4 6 3 2 10" xfId="14828" xr:uid="{00000000-0005-0000-0000-000062380000}"/>
    <cellStyle name="Normal 12 4 6 3 2 2" xfId="14829" xr:uid="{00000000-0005-0000-0000-000063380000}"/>
    <cellStyle name="Normal 12 4 6 3 2 2 2" xfId="14830" xr:uid="{00000000-0005-0000-0000-000064380000}"/>
    <cellStyle name="Normal 12 4 6 3 2 2 2 2" xfId="14831" xr:uid="{00000000-0005-0000-0000-000065380000}"/>
    <cellStyle name="Normal 12 4 6 3 2 2 2 3" xfId="14832" xr:uid="{00000000-0005-0000-0000-000066380000}"/>
    <cellStyle name="Normal 12 4 6 3 2 2 2 4" xfId="14833" xr:uid="{00000000-0005-0000-0000-000067380000}"/>
    <cellStyle name="Normal 12 4 6 3 2 2 2 5" xfId="14834" xr:uid="{00000000-0005-0000-0000-000068380000}"/>
    <cellStyle name="Normal 12 4 6 3 2 2 3" xfId="14835" xr:uid="{00000000-0005-0000-0000-000069380000}"/>
    <cellStyle name="Normal 12 4 6 3 2 2 4" xfId="14836" xr:uid="{00000000-0005-0000-0000-00006A380000}"/>
    <cellStyle name="Normal 12 4 6 3 2 2 5" xfId="14837" xr:uid="{00000000-0005-0000-0000-00006B380000}"/>
    <cellStyle name="Normal 12 4 6 3 2 2 6" xfId="14838" xr:uid="{00000000-0005-0000-0000-00006C380000}"/>
    <cellStyle name="Normal 12 4 6 3 2 2 7" xfId="14839" xr:uid="{00000000-0005-0000-0000-00006D380000}"/>
    <cellStyle name="Normal 12 4 6 3 2 2 8" xfId="14840" xr:uid="{00000000-0005-0000-0000-00006E380000}"/>
    <cellStyle name="Normal 12 4 6 3 2 3" xfId="14841" xr:uid="{00000000-0005-0000-0000-00006F380000}"/>
    <cellStyle name="Normal 12 4 6 3 2 3 2" xfId="14842" xr:uid="{00000000-0005-0000-0000-000070380000}"/>
    <cellStyle name="Normal 12 4 6 3 2 3 2 2" xfId="14843" xr:uid="{00000000-0005-0000-0000-000071380000}"/>
    <cellStyle name="Normal 12 4 6 3 2 3 2 3" xfId="14844" xr:uid="{00000000-0005-0000-0000-000072380000}"/>
    <cellStyle name="Normal 12 4 6 3 2 3 2 4" xfId="14845" xr:uid="{00000000-0005-0000-0000-000073380000}"/>
    <cellStyle name="Normal 12 4 6 3 2 3 2 5" xfId="14846" xr:uid="{00000000-0005-0000-0000-000074380000}"/>
    <cellStyle name="Normal 12 4 6 3 2 3 3" xfId="14847" xr:uid="{00000000-0005-0000-0000-000075380000}"/>
    <cellStyle name="Normal 12 4 6 3 2 3 4" xfId="14848" xr:uid="{00000000-0005-0000-0000-000076380000}"/>
    <cellStyle name="Normal 12 4 6 3 2 3 5" xfId="14849" xr:uid="{00000000-0005-0000-0000-000077380000}"/>
    <cellStyle name="Normal 12 4 6 3 2 3 6" xfId="14850" xr:uid="{00000000-0005-0000-0000-000078380000}"/>
    <cellStyle name="Normal 12 4 6 3 2 3 7" xfId="14851" xr:uid="{00000000-0005-0000-0000-000079380000}"/>
    <cellStyle name="Normal 12 4 6 3 2 3 8" xfId="14852" xr:uid="{00000000-0005-0000-0000-00007A380000}"/>
    <cellStyle name="Normal 12 4 6 3 2 4" xfId="14853" xr:uid="{00000000-0005-0000-0000-00007B380000}"/>
    <cellStyle name="Normal 12 4 6 3 2 4 2" xfId="14854" xr:uid="{00000000-0005-0000-0000-00007C380000}"/>
    <cellStyle name="Normal 12 4 6 3 2 4 3" xfId="14855" xr:uid="{00000000-0005-0000-0000-00007D380000}"/>
    <cellStyle name="Normal 12 4 6 3 2 4 4" xfId="14856" xr:uid="{00000000-0005-0000-0000-00007E380000}"/>
    <cellStyle name="Normal 12 4 6 3 2 4 5" xfId="14857" xr:uid="{00000000-0005-0000-0000-00007F380000}"/>
    <cellStyle name="Normal 12 4 6 3 2 5" xfId="14858" xr:uid="{00000000-0005-0000-0000-000080380000}"/>
    <cellStyle name="Normal 12 4 6 3 2 6" xfId="14859" xr:uid="{00000000-0005-0000-0000-000081380000}"/>
    <cellStyle name="Normal 12 4 6 3 2 7" xfId="14860" xr:uid="{00000000-0005-0000-0000-000082380000}"/>
    <cellStyle name="Normal 12 4 6 3 2 8" xfId="14861" xr:uid="{00000000-0005-0000-0000-000083380000}"/>
    <cellStyle name="Normal 12 4 6 3 2 9" xfId="14862" xr:uid="{00000000-0005-0000-0000-000084380000}"/>
    <cellStyle name="Normal 12 4 6 3 3" xfId="14863" xr:uid="{00000000-0005-0000-0000-000085380000}"/>
    <cellStyle name="Normal 12 4 6 3 3 2" xfId="14864" xr:uid="{00000000-0005-0000-0000-000086380000}"/>
    <cellStyle name="Normal 12 4 6 3 3 2 2" xfId="14865" xr:uid="{00000000-0005-0000-0000-000087380000}"/>
    <cellStyle name="Normal 12 4 6 3 3 2 3" xfId="14866" xr:uid="{00000000-0005-0000-0000-000088380000}"/>
    <cellStyle name="Normal 12 4 6 3 3 2 4" xfId="14867" xr:uid="{00000000-0005-0000-0000-000089380000}"/>
    <cellStyle name="Normal 12 4 6 3 3 2 5" xfId="14868" xr:uid="{00000000-0005-0000-0000-00008A380000}"/>
    <cellStyle name="Normal 12 4 6 3 3 3" xfId="14869" xr:uid="{00000000-0005-0000-0000-00008B380000}"/>
    <cellStyle name="Normal 12 4 6 3 3 4" xfId="14870" xr:uid="{00000000-0005-0000-0000-00008C380000}"/>
    <cellStyle name="Normal 12 4 6 3 3 5" xfId="14871" xr:uid="{00000000-0005-0000-0000-00008D380000}"/>
    <cellStyle name="Normal 12 4 6 3 3 6" xfId="14872" xr:uid="{00000000-0005-0000-0000-00008E380000}"/>
    <cellStyle name="Normal 12 4 6 3 3 7" xfId="14873" xr:uid="{00000000-0005-0000-0000-00008F380000}"/>
    <cellStyle name="Normal 12 4 6 3 3 8" xfId="14874" xr:uid="{00000000-0005-0000-0000-000090380000}"/>
    <cellStyle name="Normal 12 4 6 3 4" xfId="14875" xr:uid="{00000000-0005-0000-0000-000091380000}"/>
    <cellStyle name="Normal 12 4 6 3 4 2" xfId="14876" xr:uid="{00000000-0005-0000-0000-000092380000}"/>
    <cellStyle name="Normal 12 4 6 3 4 2 2" xfId="14877" xr:uid="{00000000-0005-0000-0000-000093380000}"/>
    <cellStyle name="Normal 12 4 6 3 4 2 3" xfId="14878" xr:uid="{00000000-0005-0000-0000-000094380000}"/>
    <cellStyle name="Normal 12 4 6 3 4 2 4" xfId="14879" xr:uid="{00000000-0005-0000-0000-000095380000}"/>
    <cellStyle name="Normal 12 4 6 3 4 2 5" xfId="14880" xr:uid="{00000000-0005-0000-0000-000096380000}"/>
    <cellStyle name="Normal 12 4 6 3 4 3" xfId="14881" xr:uid="{00000000-0005-0000-0000-000097380000}"/>
    <cellStyle name="Normal 12 4 6 3 4 4" xfId="14882" xr:uid="{00000000-0005-0000-0000-000098380000}"/>
    <cellStyle name="Normal 12 4 6 3 4 5" xfId="14883" xr:uid="{00000000-0005-0000-0000-000099380000}"/>
    <cellStyle name="Normal 12 4 6 3 4 6" xfId="14884" xr:uid="{00000000-0005-0000-0000-00009A380000}"/>
    <cellStyle name="Normal 12 4 6 3 4 7" xfId="14885" xr:uid="{00000000-0005-0000-0000-00009B380000}"/>
    <cellStyle name="Normal 12 4 6 3 4 8" xfId="14886" xr:uid="{00000000-0005-0000-0000-00009C380000}"/>
    <cellStyle name="Normal 12 4 6 3 5" xfId="14887" xr:uid="{00000000-0005-0000-0000-00009D380000}"/>
    <cellStyle name="Normal 12 4 6 3 5 2" xfId="14888" xr:uid="{00000000-0005-0000-0000-00009E380000}"/>
    <cellStyle name="Normal 12 4 6 3 5 3" xfId="14889" xr:uid="{00000000-0005-0000-0000-00009F380000}"/>
    <cellStyle name="Normal 12 4 6 3 5 4" xfId="14890" xr:uid="{00000000-0005-0000-0000-0000A0380000}"/>
    <cellStyle name="Normal 12 4 6 3 5 5" xfId="14891" xr:uid="{00000000-0005-0000-0000-0000A1380000}"/>
    <cellStyle name="Normal 12 4 6 3 6" xfId="14892" xr:uid="{00000000-0005-0000-0000-0000A2380000}"/>
    <cellStyle name="Normal 12 4 6 3 7" xfId="14893" xr:uid="{00000000-0005-0000-0000-0000A3380000}"/>
    <cellStyle name="Normal 12 4 6 3 8" xfId="14894" xr:uid="{00000000-0005-0000-0000-0000A4380000}"/>
    <cellStyle name="Normal 12 4 6 3 9" xfId="14895" xr:uid="{00000000-0005-0000-0000-0000A5380000}"/>
    <cellStyle name="Normal 12 4 6 4" xfId="14896" xr:uid="{00000000-0005-0000-0000-0000A6380000}"/>
    <cellStyle name="Normal 12 4 6 4 10" xfId="14897" xr:uid="{00000000-0005-0000-0000-0000A7380000}"/>
    <cellStyle name="Normal 12 4 6 4 2" xfId="14898" xr:uid="{00000000-0005-0000-0000-0000A8380000}"/>
    <cellStyle name="Normal 12 4 6 4 2 2" xfId="14899" xr:uid="{00000000-0005-0000-0000-0000A9380000}"/>
    <cellStyle name="Normal 12 4 6 4 2 2 2" xfId="14900" xr:uid="{00000000-0005-0000-0000-0000AA380000}"/>
    <cellStyle name="Normal 12 4 6 4 2 2 3" xfId="14901" xr:uid="{00000000-0005-0000-0000-0000AB380000}"/>
    <cellStyle name="Normal 12 4 6 4 2 2 4" xfId="14902" xr:uid="{00000000-0005-0000-0000-0000AC380000}"/>
    <cellStyle name="Normal 12 4 6 4 2 2 5" xfId="14903" xr:uid="{00000000-0005-0000-0000-0000AD380000}"/>
    <cellStyle name="Normal 12 4 6 4 2 3" xfId="14904" xr:uid="{00000000-0005-0000-0000-0000AE380000}"/>
    <cellStyle name="Normal 12 4 6 4 2 4" xfId="14905" xr:uid="{00000000-0005-0000-0000-0000AF380000}"/>
    <cellStyle name="Normal 12 4 6 4 2 5" xfId="14906" xr:uid="{00000000-0005-0000-0000-0000B0380000}"/>
    <cellStyle name="Normal 12 4 6 4 2 6" xfId="14907" xr:uid="{00000000-0005-0000-0000-0000B1380000}"/>
    <cellStyle name="Normal 12 4 6 4 2 7" xfId="14908" xr:uid="{00000000-0005-0000-0000-0000B2380000}"/>
    <cellStyle name="Normal 12 4 6 4 2 8" xfId="14909" xr:uid="{00000000-0005-0000-0000-0000B3380000}"/>
    <cellStyle name="Normal 12 4 6 4 3" xfId="14910" xr:uid="{00000000-0005-0000-0000-0000B4380000}"/>
    <cellStyle name="Normal 12 4 6 4 3 2" xfId="14911" xr:uid="{00000000-0005-0000-0000-0000B5380000}"/>
    <cellStyle name="Normal 12 4 6 4 3 2 2" xfId="14912" xr:uid="{00000000-0005-0000-0000-0000B6380000}"/>
    <cellStyle name="Normal 12 4 6 4 3 2 3" xfId="14913" xr:uid="{00000000-0005-0000-0000-0000B7380000}"/>
    <cellStyle name="Normal 12 4 6 4 3 2 4" xfId="14914" xr:uid="{00000000-0005-0000-0000-0000B8380000}"/>
    <cellStyle name="Normal 12 4 6 4 3 2 5" xfId="14915" xr:uid="{00000000-0005-0000-0000-0000B9380000}"/>
    <cellStyle name="Normal 12 4 6 4 3 3" xfId="14916" xr:uid="{00000000-0005-0000-0000-0000BA380000}"/>
    <cellStyle name="Normal 12 4 6 4 3 4" xfId="14917" xr:uid="{00000000-0005-0000-0000-0000BB380000}"/>
    <cellStyle name="Normal 12 4 6 4 3 5" xfId="14918" xr:uid="{00000000-0005-0000-0000-0000BC380000}"/>
    <cellStyle name="Normal 12 4 6 4 3 6" xfId="14919" xr:uid="{00000000-0005-0000-0000-0000BD380000}"/>
    <cellStyle name="Normal 12 4 6 4 3 7" xfId="14920" xr:uid="{00000000-0005-0000-0000-0000BE380000}"/>
    <cellStyle name="Normal 12 4 6 4 3 8" xfId="14921" xr:uid="{00000000-0005-0000-0000-0000BF380000}"/>
    <cellStyle name="Normal 12 4 6 4 4" xfId="14922" xr:uid="{00000000-0005-0000-0000-0000C0380000}"/>
    <cellStyle name="Normal 12 4 6 4 4 2" xfId="14923" xr:uid="{00000000-0005-0000-0000-0000C1380000}"/>
    <cellStyle name="Normal 12 4 6 4 4 3" xfId="14924" xr:uid="{00000000-0005-0000-0000-0000C2380000}"/>
    <cellStyle name="Normal 12 4 6 4 4 4" xfId="14925" xr:uid="{00000000-0005-0000-0000-0000C3380000}"/>
    <cellStyle name="Normal 12 4 6 4 4 5" xfId="14926" xr:uid="{00000000-0005-0000-0000-0000C4380000}"/>
    <cellStyle name="Normal 12 4 6 4 5" xfId="14927" xr:uid="{00000000-0005-0000-0000-0000C5380000}"/>
    <cellStyle name="Normal 12 4 6 4 6" xfId="14928" xr:uid="{00000000-0005-0000-0000-0000C6380000}"/>
    <cellStyle name="Normal 12 4 6 4 7" xfId="14929" xr:uid="{00000000-0005-0000-0000-0000C7380000}"/>
    <cellStyle name="Normal 12 4 6 4 8" xfId="14930" xr:uid="{00000000-0005-0000-0000-0000C8380000}"/>
    <cellStyle name="Normal 12 4 6 4 9" xfId="14931" xr:uid="{00000000-0005-0000-0000-0000C9380000}"/>
    <cellStyle name="Normal 12 4 6 5" xfId="14932" xr:uid="{00000000-0005-0000-0000-0000CA380000}"/>
    <cellStyle name="Normal 12 4 6 5 2" xfId="14933" xr:uid="{00000000-0005-0000-0000-0000CB380000}"/>
    <cellStyle name="Normal 12 4 6 5 2 2" xfId="14934" xr:uid="{00000000-0005-0000-0000-0000CC380000}"/>
    <cellStyle name="Normal 12 4 6 5 2 3" xfId="14935" xr:uid="{00000000-0005-0000-0000-0000CD380000}"/>
    <cellStyle name="Normal 12 4 6 5 2 4" xfId="14936" xr:uid="{00000000-0005-0000-0000-0000CE380000}"/>
    <cellStyle name="Normal 12 4 6 5 2 5" xfId="14937" xr:uid="{00000000-0005-0000-0000-0000CF380000}"/>
    <cellStyle name="Normal 12 4 6 5 3" xfId="14938" xr:uid="{00000000-0005-0000-0000-0000D0380000}"/>
    <cellStyle name="Normal 12 4 6 5 4" xfId="14939" xr:uid="{00000000-0005-0000-0000-0000D1380000}"/>
    <cellStyle name="Normal 12 4 6 5 5" xfId="14940" xr:uid="{00000000-0005-0000-0000-0000D2380000}"/>
    <cellStyle name="Normal 12 4 6 5 6" xfId="14941" xr:uid="{00000000-0005-0000-0000-0000D3380000}"/>
    <cellStyle name="Normal 12 4 6 5 7" xfId="14942" xr:uid="{00000000-0005-0000-0000-0000D4380000}"/>
    <cellStyle name="Normal 12 4 6 5 8" xfId="14943" xr:uid="{00000000-0005-0000-0000-0000D5380000}"/>
    <cellStyle name="Normal 12 4 6 6" xfId="14944" xr:uid="{00000000-0005-0000-0000-0000D6380000}"/>
    <cellStyle name="Normal 12 4 6 6 2" xfId="14945" xr:uid="{00000000-0005-0000-0000-0000D7380000}"/>
    <cellStyle name="Normal 12 4 6 6 2 2" xfId="14946" xr:uid="{00000000-0005-0000-0000-0000D8380000}"/>
    <cellStyle name="Normal 12 4 6 6 2 3" xfId="14947" xr:uid="{00000000-0005-0000-0000-0000D9380000}"/>
    <cellStyle name="Normal 12 4 6 6 2 4" xfId="14948" xr:uid="{00000000-0005-0000-0000-0000DA380000}"/>
    <cellStyle name="Normal 12 4 6 6 2 5" xfId="14949" xr:uid="{00000000-0005-0000-0000-0000DB380000}"/>
    <cellStyle name="Normal 12 4 6 6 3" xfId="14950" xr:uid="{00000000-0005-0000-0000-0000DC380000}"/>
    <cellStyle name="Normal 12 4 6 6 4" xfId="14951" xr:uid="{00000000-0005-0000-0000-0000DD380000}"/>
    <cellStyle name="Normal 12 4 6 6 5" xfId="14952" xr:uid="{00000000-0005-0000-0000-0000DE380000}"/>
    <cellStyle name="Normal 12 4 6 6 6" xfId="14953" xr:uid="{00000000-0005-0000-0000-0000DF380000}"/>
    <cellStyle name="Normal 12 4 6 6 7" xfId="14954" xr:uid="{00000000-0005-0000-0000-0000E0380000}"/>
    <cellStyle name="Normal 12 4 6 6 8" xfId="14955" xr:uid="{00000000-0005-0000-0000-0000E1380000}"/>
    <cellStyle name="Normal 12 4 6 7" xfId="14956" xr:uid="{00000000-0005-0000-0000-0000E2380000}"/>
    <cellStyle name="Normal 12 4 6 7 2" xfId="14957" xr:uid="{00000000-0005-0000-0000-0000E3380000}"/>
    <cellStyle name="Normal 12 4 6 7 3" xfId="14958" xr:uid="{00000000-0005-0000-0000-0000E4380000}"/>
    <cellStyle name="Normal 12 4 6 7 4" xfId="14959" xr:uid="{00000000-0005-0000-0000-0000E5380000}"/>
    <cellStyle name="Normal 12 4 6 7 5" xfId="14960" xr:uid="{00000000-0005-0000-0000-0000E6380000}"/>
    <cellStyle name="Normal 12 4 6 8" xfId="14961" xr:uid="{00000000-0005-0000-0000-0000E7380000}"/>
    <cellStyle name="Normal 12 4 6 9" xfId="14962" xr:uid="{00000000-0005-0000-0000-0000E8380000}"/>
    <cellStyle name="Normal 12 4 7" xfId="14963" xr:uid="{00000000-0005-0000-0000-0000E9380000}"/>
    <cellStyle name="Normal 12 4 7 10" xfId="14964" xr:uid="{00000000-0005-0000-0000-0000EA380000}"/>
    <cellStyle name="Normal 12 4 7 11" xfId="14965" xr:uid="{00000000-0005-0000-0000-0000EB380000}"/>
    <cellStyle name="Normal 12 4 7 12" xfId="14966" xr:uid="{00000000-0005-0000-0000-0000EC380000}"/>
    <cellStyle name="Normal 12 4 7 13" xfId="14967" xr:uid="{00000000-0005-0000-0000-0000ED380000}"/>
    <cellStyle name="Normal 12 4 7 2" xfId="14968" xr:uid="{00000000-0005-0000-0000-0000EE380000}"/>
    <cellStyle name="Normal 12 4 7 2 10" xfId="14969" xr:uid="{00000000-0005-0000-0000-0000EF380000}"/>
    <cellStyle name="Normal 12 4 7 2 11" xfId="14970" xr:uid="{00000000-0005-0000-0000-0000F0380000}"/>
    <cellStyle name="Normal 12 4 7 2 2" xfId="14971" xr:uid="{00000000-0005-0000-0000-0000F1380000}"/>
    <cellStyle name="Normal 12 4 7 2 2 10" xfId="14972" xr:uid="{00000000-0005-0000-0000-0000F2380000}"/>
    <cellStyle name="Normal 12 4 7 2 2 2" xfId="14973" xr:uid="{00000000-0005-0000-0000-0000F3380000}"/>
    <cellStyle name="Normal 12 4 7 2 2 2 2" xfId="14974" xr:uid="{00000000-0005-0000-0000-0000F4380000}"/>
    <cellStyle name="Normal 12 4 7 2 2 2 2 2" xfId="14975" xr:uid="{00000000-0005-0000-0000-0000F5380000}"/>
    <cellStyle name="Normal 12 4 7 2 2 2 2 3" xfId="14976" xr:uid="{00000000-0005-0000-0000-0000F6380000}"/>
    <cellStyle name="Normal 12 4 7 2 2 2 2 4" xfId="14977" xr:uid="{00000000-0005-0000-0000-0000F7380000}"/>
    <cellStyle name="Normal 12 4 7 2 2 2 2 5" xfId="14978" xr:uid="{00000000-0005-0000-0000-0000F8380000}"/>
    <cellStyle name="Normal 12 4 7 2 2 2 3" xfId="14979" xr:uid="{00000000-0005-0000-0000-0000F9380000}"/>
    <cellStyle name="Normal 12 4 7 2 2 2 4" xfId="14980" xr:uid="{00000000-0005-0000-0000-0000FA380000}"/>
    <cellStyle name="Normal 12 4 7 2 2 2 5" xfId="14981" xr:uid="{00000000-0005-0000-0000-0000FB380000}"/>
    <cellStyle name="Normal 12 4 7 2 2 2 6" xfId="14982" xr:uid="{00000000-0005-0000-0000-0000FC380000}"/>
    <cellStyle name="Normal 12 4 7 2 2 2 7" xfId="14983" xr:uid="{00000000-0005-0000-0000-0000FD380000}"/>
    <cellStyle name="Normal 12 4 7 2 2 2 8" xfId="14984" xr:uid="{00000000-0005-0000-0000-0000FE380000}"/>
    <cellStyle name="Normal 12 4 7 2 2 3" xfId="14985" xr:uid="{00000000-0005-0000-0000-0000FF380000}"/>
    <cellStyle name="Normal 12 4 7 2 2 3 2" xfId="14986" xr:uid="{00000000-0005-0000-0000-000000390000}"/>
    <cellStyle name="Normal 12 4 7 2 2 3 2 2" xfId="14987" xr:uid="{00000000-0005-0000-0000-000001390000}"/>
    <cellStyle name="Normal 12 4 7 2 2 3 2 3" xfId="14988" xr:uid="{00000000-0005-0000-0000-000002390000}"/>
    <cellStyle name="Normal 12 4 7 2 2 3 2 4" xfId="14989" xr:uid="{00000000-0005-0000-0000-000003390000}"/>
    <cellStyle name="Normal 12 4 7 2 2 3 2 5" xfId="14990" xr:uid="{00000000-0005-0000-0000-000004390000}"/>
    <cellStyle name="Normal 12 4 7 2 2 3 3" xfId="14991" xr:uid="{00000000-0005-0000-0000-000005390000}"/>
    <cellStyle name="Normal 12 4 7 2 2 3 4" xfId="14992" xr:uid="{00000000-0005-0000-0000-000006390000}"/>
    <cellStyle name="Normal 12 4 7 2 2 3 5" xfId="14993" xr:uid="{00000000-0005-0000-0000-000007390000}"/>
    <cellStyle name="Normal 12 4 7 2 2 3 6" xfId="14994" xr:uid="{00000000-0005-0000-0000-000008390000}"/>
    <cellStyle name="Normal 12 4 7 2 2 3 7" xfId="14995" xr:uid="{00000000-0005-0000-0000-000009390000}"/>
    <cellStyle name="Normal 12 4 7 2 2 3 8" xfId="14996" xr:uid="{00000000-0005-0000-0000-00000A390000}"/>
    <cellStyle name="Normal 12 4 7 2 2 4" xfId="14997" xr:uid="{00000000-0005-0000-0000-00000B390000}"/>
    <cellStyle name="Normal 12 4 7 2 2 4 2" xfId="14998" xr:uid="{00000000-0005-0000-0000-00000C390000}"/>
    <cellStyle name="Normal 12 4 7 2 2 4 3" xfId="14999" xr:uid="{00000000-0005-0000-0000-00000D390000}"/>
    <cellStyle name="Normal 12 4 7 2 2 4 4" xfId="15000" xr:uid="{00000000-0005-0000-0000-00000E390000}"/>
    <cellStyle name="Normal 12 4 7 2 2 4 5" xfId="15001" xr:uid="{00000000-0005-0000-0000-00000F390000}"/>
    <cellStyle name="Normal 12 4 7 2 2 5" xfId="15002" xr:uid="{00000000-0005-0000-0000-000010390000}"/>
    <cellStyle name="Normal 12 4 7 2 2 6" xfId="15003" xr:uid="{00000000-0005-0000-0000-000011390000}"/>
    <cellStyle name="Normal 12 4 7 2 2 7" xfId="15004" xr:uid="{00000000-0005-0000-0000-000012390000}"/>
    <cellStyle name="Normal 12 4 7 2 2 8" xfId="15005" xr:uid="{00000000-0005-0000-0000-000013390000}"/>
    <cellStyle name="Normal 12 4 7 2 2 9" xfId="15006" xr:uid="{00000000-0005-0000-0000-000014390000}"/>
    <cellStyle name="Normal 12 4 7 2 3" xfId="15007" xr:uid="{00000000-0005-0000-0000-000015390000}"/>
    <cellStyle name="Normal 12 4 7 2 3 2" xfId="15008" xr:uid="{00000000-0005-0000-0000-000016390000}"/>
    <cellStyle name="Normal 12 4 7 2 3 2 2" xfId="15009" xr:uid="{00000000-0005-0000-0000-000017390000}"/>
    <cellStyle name="Normal 12 4 7 2 3 2 3" xfId="15010" xr:uid="{00000000-0005-0000-0000-000018390000}"/>
    <cellStyle name="Normal 12 4 7 2 3 2 4" xfId="15011" xr:uid="{00000000-0005-0000-0000-000019390000}"/>
    <cellStyle name="Normal 12 4 7 2 3 2 5" xfId="15012" xr:uid="{00000000-0005-0000-0000-00001A390000}"/>
    <cellStyle name="Normal 12 4 7 2 3 3" xfId="15013" xr:uid="{00000000-0005-0000-0000-00001B390000}"/>
    <cellStyle name="Normal 12 4 7 2 3 4" xfId="15014" xr:uid="{00000000-0005-0000-0000-00001C390000}"/>
    <cellStyle name="Normal 12 4 7 2 3 5" xfId="15015" xr:uid="{00000000-0005-0000-0000-00001D390000}"/>
    <cellStyle name="Normal 12 4 7 2 3 6" xfId="15016" xr:uid="{00000000-0005-0000-0000-00001E390000}"/>
    <cellStyle name="Normal 12 4 7 2 3 7" xfId="15017" xr:uid="{00000000-0005-0000-0000-00001F390000}"/>
    <cellStyle name="Normal 12 4 7 2 3 8" xfId="15018" xr:uid="{00000000-0005-0000-0000-000020390000}"/>
    <cellStyle name="Normal 12 4 7 2 4" xfId="15019" xr:uid="{00000000-0005-0000-0000-000021390000}"/>
    <cellStyle name="Normal 12 4 7 2 4 2" xfId="15020" xr:uid="{00000000-0005-0000-0000-000022390000}"/>
    <cellStyle name="Normal 12 4 7 2 4 2 2" xfId="15021" xr:uid="{00000000-0005-0000-0000-000023390000}"/>
    <cellStyle name="Normal 12 4 7 2 4 2 3" xfId="15022" xr:uid="{00000000-0005-0000-0000-000024390000}"/>
    <cellStyle name="Normal 12 4 7 2 4 2 4" xfId="15023" xr:uid="{00000000-0005-0000-0000-000025390000}"/>
    <cellStyle name="Normal 12 4 7 2 4 2 5" xfId="15024" xr:uid="{00000000-0005-0000-0000-000026390000}"/>
    <cellStyle name="Normal 12 4 7 2 4 3" xfId="15025" xr:uid="{00000000-0005-0000-0000-000027390000}"/>
    <cellStyle name="Normal 12 4 7 2 4 4" xfId="15026" xr:uid="{00000000-0005-0000-0000-000028390000}"/>
    <cellStyle name="Normal 12 4 7 2 4 5" xfId="15027" xr:uid="{00000000-0005-0000-0000-000029390000}"/>
    <cellStyle name="Normal 12 4 7 2 4 6" xfId="15028" xr:uid="{00000000-0005-0000-0000-00002A390000}"/>
    <cellStyle name="Normal 12 4 7 2 4 7" xfId="15029" xr:uid="{00000000-0005-0000-0000-00002B390000}"/>
    <cellStyle name="Normal 12 4 7 2 4 8" xfId="15030" xr:uid="{00000000-0005-0000-0000-00002C390000}"/>
    <cellStyle name="Normal 12 4 7 2 5" xfId="15031" xr:uid="{00000000-0005-0000-0000-00002D390000}"/>
    <cellStyle name="Normal 12 4 7 2 5 2" xfId="15032" xr:uid="{00000000-0005-0000-0000-00002E390000}"/>
    <cellStyle name="Normal 12 4 7 2 5 3" xfId="15033" xr:uid="{00000000-0005-0000-0000-00002F390000}"/>
    <cellStyle name="Normal 12 4 7 2 5 4" xfId="15034" xr:uid="{00000000-0005-0000-0000-000030390000}"/>
    <cellStyle name="Normal 12 4 7 2 5 5" xfId="15035" xr:uid="{00000000-0005-0000-0000-000031390000}"/>
    <cellStyle name="Normal 12 4 7 2 6" xfId="15036" xr:uid="{00000000-0005-0000-0000-000032390000}"/>
    <cellStyle name="Normal 12 4 7 2 7" xfId="15037" xr:uid="{00000000-0005-0000-0000-000033390000}"/>
    <cellStyle name="Normal 12 4 7 2 8" xfId="15038" xr:uid="{00000000-0005-0000-0000-000034390000}"/>
    <cellStyle name="Normal 12 4 7 2 9" xfId="15039" xr:uid="{00000000-0005-0000-0000-000035390000}"/>
    <cellStyle name="Normal 12 4 7 3" xfId="15040" xr:uid="{00000000-0005-0000-0000-000036390000}"/>
    <cellStyle name="Normal 12 4 7 3 10" xfId="15041" xr:uid="{00000000-0005-0000-0000-000037390000}"/>
    <cellStyle name="Normal 12 4 7 3 11" xfId="15042" xr:uid="{00000000-0005-0000-0000-000038390000}"/>
    <cellStyle name="Normal 12 4 7 3 2" xfId="15043" xr:uid="{00000000-0005-0000-0000-000039390000}"/>
    <cellStyle name="Normal 12 4 7 3 2 10" xfId="15044" xr:uid="{00000000-0005-0000-0000-00003A390000}"/>
    <cellStyle name="Normal 12 4 7 3 2 2" xfId="15045" xr:uid="{00000000-0005-0000-0000-00003B390000}"/>
    <cellStyle name="Normal 12 4 7 3 2 2 2" xfId="15046" xr:uid="{00000000-0005-0000-0000-00003C390000}"/>
    <cellStyle name="Normal 12 4 7 3 2 2 2 2" xfId="15047" xr:uid="{00000000-0005-0000-0000-00003D390000}"/>
    <cellStyle name="Normal 12 4 7 3 2 2 2 3" xfId="15048" xr:uid="{00000000-0005-0000-0000-00003E390000}"/>
    <cellStyle name="Normal 12 4 7 3 2 2 2 4" xfId="15049" xr:uid="{00000000-0005-0000-0000-00003F390000}"/>
    <cellStyle name="Normal 12 4 7 3 2 2 2 5" xfId="15050" xr:uid="{00000000-0005-0000-0000-000040390000}"/>
    <cellStyle name="Normal 12 4 7 3 2 2 3" xfId="15051" xr:uid="{00000000-0005-0000-0000-000041390000}"/>
    <cellStyle name="Normal 12 4 7 3 2 2 4" xfId="15052" xr:uid="{00000000-0005-0000-0000-000042390000}"/>
    <cellStyle name="Normal 12 4 7 3 2 2 5" xfId="15053" xr:uid="{00000000-0005-0000-0000-000043390000}"/>
    <cellStyle name="Normal 12 4 7 3 2 2 6" xfId="15054" xr:uid="{00000000-0005-0000-0000-000044390000}"/>
    <cellStyle name="Normal 12 4 7 3 2 2 7" xfId="15055" xr:uid="{00000000-0005-0000-0000-000045390000}"/>
    <cellStyle name="Normal 12 4 7 3 2 2 8" xfId="15056" xr:uid="{00000000-0005-0000-0000-000046390000}"/>
    <cellStyle name="Normal 12 4 7 3 2 3" xfId="15057" xr:uid="{00000000-0005-0000-0000-000047390000}"/>
    <cellStyle name="Normal 12 4 7 3 2 3 2" xfId="15058" xr:uid="{00000000-0005-0000-0000-000048390000}"/>
    <cellStyle name="Normal 12 4 7 3 2 3 2 2" xfId="15059" xr:uid="{00000000-0005-0000-0000-000049390000}"/>
    <cellStyle name="Normal 12 4 7 3 2 3 2 3" xfId="15060" xr:uid="{00000000-0005-0000-0000-00004A390000}"/>
    <cellStyle name="Normal 12 4 7 3 2 3 2 4" xfId="15061" xr:uid="{00000000-0005-0000-0000-00004B390000}"/>
    <cellStyle name="Normal 12 4 7 3 2 3 2 5" xfId="15062" xr:uid="{00000000-0005-0000-0000-00004C390000}"/>
    <cellStyle name="Normal 12 4 7 3 2 3 3" xfId="15063" xr:uid="{00000000-0005-0000-0000-00004D390000}"/>
    <cellStyle name="Normal 12 4 7 3 2 3 4" xfId="15064" xr:uid="{00000000-0005-0000-0000-00004E390000}"/>
    <cellStyle name="Normal 12 4 7 3 2 3 5" xfId="15065" xr:uid="{00000000-0005-0000-0000-00004F390000}"/>
    <cellStyle name="Normal 12 4 7 3 2 3 6" xfId="15066" xr:uid="{00000000-0005-0000-0000-000050390000}"/>
    <cellStyle name="Normal 12 4 7 3 2 3 7" xfId="15067" xr:uid="{00000000-0005-0000-0000-000051390000}"/>
    <cellStyle name="Normal 12 4 7 3 2 3 8" xfId="15068" xr:uid="{00000000-0005-0000-0000-000052390000}"/>
    <cellStyle name="Normal 12 4 7 3 2 4" xfId="15069" xr:uid="{00000000-0005-0000-0000-000053390000}"/>
    <cellStyle name="Normal 12 4 7 3 2 4 2" xfId="15070" xr:uid="{00000000-0005-0000-0000-000054390000}"/>
    <cellStyle name="Normal 12 4 7 3 2 4 3" xfId="15071" xr:uid="{00000000-0005-0000-0000-000055390000}"/>
    <cellStyle name="Normal 12 4 7 3 2 4 4" xfId="15072" xr:uid="{00000000-0005-0000-0000-000056390000}"/>
    <cellStyle name="Normal 12 4 7 3 2 4 5" xfId="15073" xr:uid="{00000000-0005-0000-0000-000057390000}"/>
    <cellStyle name="Normal 12 4 7 3 2 5" xfId="15074" xr:uid="{00000000-0005-0000-0000-000058390000}"/>
    <cellStyle name="Normal 12 4 7 3 2 6" xfId="15075" xr:uid="{00000000-0005-0000-0000-000059390000}"/>
    <cellStyle name="Normal 12 4 7 3 2 7" xfId="15076" xr:uid="{00000000-0005-0000-0000-00005A390000}"/>
    <cellStyle name="Normal 12 4 7 3 2 8" xfId="15077" xr:uid="{00000000-0005-0000-0000-00005B390000}"/>
    <cellStyle name="Normal 12 4 7 3 2 9" xfId="15078" xr:uid="{00000000-0005-0000-0000-00005C390000}"/>
    <cellStyle name="Normal 12 4 7 3 3" xfId="15079" xr:uid="{00000000-0005-0000-0000-00005D390000}"/>
    <cellStyle name="Normal 12 4 7 3 3 2" xfId="15080" xr:uid="{00000000-0005-0000-0000-00005E390000}"/>
    <cellStyle name="Normal 12 4 7 3 3 2 2" xfId="15081" xr:uid="{00000000-0005-0000-0000-00005F390000}"/>
    <cellStyle name="Normal 12 4 7 3 3 2 3" xfId="15082" xr:uid="{00000000-0005-0000-0000-000060390000}"/>
    <cellStyle name="Normal 12 4 7 3 3 2 4" xfId="15083" xr:uid="{00000000-0005-0000-0000-000061390000}"/>
    <cellStyle name="Normal 12 4 7 3 3 2 5" xfId="15084" xr:uid="{00000000-0005-0000-0000-000062390000}"/>
    <cellStyle name="Normal 12 4 7 3 3 3" xfId="15085" xr:uid="{00000000-0005-0000-0000-000063390000}"/>
    <cellStyle name="Normal 12 4 7 3 3 4" xfId="15086" xr:uid="{00000000-0005-0000-0000-000064390000}"/>
    <cellStyle name="Normal 12 4 7 3 3 5" xfId="15087" xr:uid="{00000000-0005-0000-0000-000065390000}"/>
    <cellStyle name="Normal 12 4 7 3 3 6" xfId="15088" xr:uid="{00000000-0005-0000-0000-000066390000}"/>
    <cellStyle name="Normal 12 4 7 3 3 7" xfId="15089" xr:uid="{00000000-0005-0000-0000-000067390000}"/>
    <cellStyle name="Normal 12 4 7 3 3 8" xfId="15090" xr:uid="{00000000-0005-0000-0000-000068390000}"/>
    <cellStyle name="Normal 12 4 7 3 4" xfId="15091" xr:uid="{00000000-0005-0000-0000-000069390000}"/>
    <cellStyle name="Normal 12 4 7 3 4 2" xfId="15092" xr:uid="{00000000-0005-0000-0000-00006A390000}"/>
    <cellStyle name="Normal 12 4 7 3 4 2 2" xfId="15093" xr:uid="{00000000-0005-0000-0000-00006B390000}"/>
    <cellStyle name="Normal 12 4 7 3 4 2 3" xfId="15094" xr:uid="{00000000-0005-0000-0000-00006C390000}"/>
    <cellStyle name="Normal 12 4 7 3 4 2 4" xfId="15095" xr:uid="{00000000-0005-0000-0000-00006D390000}"/>
    <cellStyle name="Normal 12 4 7 3 4 2 5" xfId="15096" xr:uid="{00000000-0005-0000-0000-00006E390000}"/>
    <cellStyle name="Normal 12 4 7 3 4 3" xfId="15097" xr:uid="{00000000-0005-0000-0000-00006F390000}"/>
    <cellStyle name="Normal 12 4 7 3 4 4" xfId="15098" xr:uid="{00000000-0005-0000-0000-000070390000}"/>
    <cellStyle name="Normal 12 4 7 3 4 5" xfId="15099" xr:uid="{00000000-0005-0000-0000-000071390000}"/>
    <cellStyle name="Normal 12 4 7 3 4 6" xfId="15100" xr:uid="{00000000-0005-0000-0000-000072390000}"/>
    <cellStyle name="Normal 12 4 7 3 4 7" xfId="15101" xr:uid="{00000000-0005-0000-0000-000073390000}"/>
    <cellStyle name="Normal 12 4 7 3 4 8" xfId="15102" xr:uid="{00000000-0005-0000-0000-000074390000}"/>
    <cellStyle name="Normal 12 4 7 3 5" xfId="15103" xr:uid="{00000000-0005-0000-0000-000075390000}"/>
    <cellStyle name="Normal 12 4 7 3 5 2" xfId="15104" xr:uid="{00000000-0005-0000-0000-000076390000}"/>
    <cellStyle name="Normal 12 4 7 3 5 3" xfId="15105" xr:uid="{00000000-0005-0000-0000-000077390000}"/>
    <cellStyle name="Normal 12 4 7 3 5 4" xfId="15106" xr:uid="{00000000-0005-0000-0000-000078390000}"/>
    <cellStyle name="Normal 12 4 7 3 5 5" xfId="15107" xr:uid="{00000000-0005-0000-0000-000079390000}"/>
    <cellStyle name="Normal 12 4 7 3 6" xfId="15108" xr:uid="{00000000-0005-0000-0000-00007A390000}"/>
    <cellStyle name="Normal 12 4 7 3 7" xfId="15109" xr:uid="{00000000-0005-0000-0000-00007B390000}"/>
    <cellStyle name="Normal 12 4 7 3 8" xfId="15110" xr:uid="{00000000-0005-0000-0000-00007C390000}"/>
    <cellStyle name="Normal 12 4 7 3 9" xfId="15111" xr:uid="{00000000-0005-0000-0000-00007D390000}"/>
    <cellStyle name="Normal 12 4 7 4" xfId="15112" xr:uid="{00000000-0005-0000-0000-00007E390000}"/>
    <cellStyle name="Normal 12 4 7 4 10" xfId="15113" xr:uid="{00000000-0005-0000-0000-00007F390000}"/>
    <cellStyle name="Normal 12 4 7 4 2" xfId="15114" xr:uid="{00000000-0005-0000-0000-000080390000}"/>
    <cellStyle name="Normal 12 4 7 4 2 2" xfId="15115" xr:uid="{00000000-0005-0000-0000-000081390000}"/>
    <cellStyle name="Normal 12 4 7 4 2 2 2" xfId="15116" xr:uid="{00000000-0005-0000-0000-000082390000}"/>
    <cellStyle name="Normal 12 4 7 4 2 2 3" xfId="15117" xr:uid="{00000000-0005-0000-0000-000083390000}"/>
    <cellStyle name="Normal 12 4 7 4 2 2 4" xfId="15118" xr:uid="{00000000-0005-0000-0000-000084390000}"/>
    <cellStyle name="Normal 12 4 7 4 2 2 5" xfId="15119" xr:uid="{00000000-0005-0000-0000-000085390000}"/>
    <cellStyle name="Normal 12 4 7 4 2 3" xfId="15120" xr:uid="{00000000-0005-0000-0000-000086390000}"/>
    <cellStyle name="Normal 12 4 7 4 2 4" xfId="15121" xr:uid="{00000000-0005-0000-0000-000087390000}"/>
    <cellStyle name="Normal 12 4 7 4 2 5" xfId="15122" xr:uid="{00000000-0005-0000-0000-000088390000}"/>
    <cellStyle name="Normal 12 4 7 4 2 6" xfId="15123" xr:uid="{00000000-0005-0000-0000-000089390000}"/>
    <cellStyle name="Normal 12 4 7 4 2 7" xfId="15124" xr:uid="{00000000-0005-0000-0000-00008A390000}"/>
    <cellStyle name="Normal 12 4 7 4 2 8" xfId="15125" xr:uid="{00000000-0005-0000-0000-00008B390000}"/>
    <cellStyle name="Normal 12 4 7 4 3" xfId="15126" xr:uid="{00000000-0005-0000-0000-00008C390000}"/>
    <cellStyle name="Normal 12 4 7 4 3 2" xfId="15127" xr:uid="{00000000-0005-0000-0000-00008D390000}"/>
    <cellStyle name="Normal 12 4 7 4 3 2 2" xfId="15128" xr:uid="{00000000-0005-0000-0000-00008E390000}"/>
    <cellStyle name="Normal 12 4 7 4 3 2 3" xfId="15129" xr:uid="{00000000-0005-0000-0000-00008F390000}"/>
    <cellStyle name="Normal 12 4 7 4 3 2 4" xfId="15130" xr:uid="{00000000-0005-0000-0000-000090390000}"/>
    <cellStyle name="Normal 12 4 7 4 3 2 5" xfId="15131" xr:uid="{00000000-0005-0000-0000-000091390000}"/>
    <cellStyle name="Normal 12 4 7 4 3 3" xfId="15132" xr:uid="{00000000-0005-0000-0000-000092390000}"/>
    <cellStyle name="Normal 12 4 7 4 3 4" xfId="15133" xr:uid="{00000000-0005-0000-0000-000093390000}"/>
    <cellStyle name="Normal 12 4 7 4 3 5" xfId="15134" xr:uid="{00000000-0005-0000-0000-000094390000}"/>
    <cellStyle name="Normal 12 4 7 4 3 6" xfId="15135" xr:uid="{00000000-0005-0000-0000-000095390000}"/>
    <cellStyle name="Normal 12 4 7 4 3 7" xfId="15136" xr:uid="{00000000-0005-0000-0000-000096390000}"/>
    <cellStyle name="Normal 12 4 7 4 3 8" xfId="15137" xr:uid="{00000000-0005-0000-0000-000097390000}"/>
    <cellStyle name="Normal 12 4 7 4 4" xfId="15138" xr:uid="{00000000-0005-0000-0000-000098390000}"/>
    <cellStyle name="Normal 12 4 7 4 4 2" xfId="15139" xr:uid="{00000000-0005-0000-0000-000099390000}"/>
    <cellStyle name="Normal 12 4 7 4 4 3" xfId="15140" xr:uid="{00000000-0005-0000-0000-00009A390000}"/>
    <cellStyle name="Normal 12 4 7 4 4 4" xfId="15141" xr:uid="{00000000-0005-0000-0000-00009B390000}"/>
    <cellStyle name="Normal 12 4 7 4 4 5" xfId="15142" xr:uid="{00000000-0005-0000-0000-00009C390000}"/>
    <cellStyle name="Normal 12 4 7 4 5" xfId="15143" xr:uid="{00000000-0005-0000-0000-00009D390000}"/>
    <cellStyle name="Normal 12 4 7 4 6" xfId="15144" xr:uid="{00000000-0005-0000-0000-00009E390000}"/>
    <cellStyle name="Normal 12 4 7 4 7" xfId="15145" xr:uid="{00000000-0005-0000-0000-00009F390000}"/>
    <cellStyle name="Normal 12 4 7 4 8" xfId="15146" xr:uid="{00000000-0005-0000-0000-0000A0390000}"/>
    <cellStyle name="Normal 12 4 7 4 9" xfId="15147" xr:uid="{00000000-0005-0000-0000-0000A1390000}"/>
    <cellStyle name="Normal 12 4 7 5" xfId="15148" xr:uid="{00000000-0005-0000-0000-0000A2390000}"/>
    <cellStyle name="Normal 12 4 7 5 2" xfId="15149" xr:uid="{00000000-0005-0000-0000-0000A3390000}"/>
    <cellStyle name="Normal 12 4 7 5 2 2" xfId="15150" xr:uid="{00000000-0005-0000-0000-0000A4390000}"/>
    <cellStyle name="Normal 12 4 7 5 2 3" xfId="15151" xr:uid="{00000000-0005-0000-0000-0000A5390000}"/>
    <cellStyle name="Normal 12 4 7 5 2 4" xfId="15152" xr:uid="{00000000-0005-0000-0000-0000A6390000}"/>
    <cellStyle name="Normal 12 4 7 5 2 5" xfId="15153" xr:uid="{00000000-0005-0000-0000-0000A7390000}"/>
    <cellStyle name="Normal 12 4 7 5 3" xfId="15154" xr:uid="{00000000-0005-0000-0000-0000A8390000}"/>
    <cellStyle name="Normal 12 4 7 5 4" xfId="15155" xr:uid="{00000000-0005-0000-0000-0000A9390000}"/>
    <cellStyle name="Normal 12 4 7 5 5" xfId="15156" xr:uid="{00000000-0005-0000-0000-0000AA390000}"/>
    <cellStyle name="Normal 12 4 7 5 6" xfId="15157" xr:uid="{00000000-0005-0000-0000-0000AB390000}"/>
    <cellStyle name="Normal 12 4 7 5 7" xfId="15158" xr:uid="{00000000-0005-0000-0000-0000AC390000}"/>
    <cellStyle name="Normal 12 4 7 5 8" xfId="15159" xr:uid="{00000000-0005-0000-0000-0000AD390000}"/>
    <cellStyle name="Normal 12 4 7 6" xfId="15160" xr:uid="{00000000-0005-0000-0000-0000AE390000}"/>
    <cellStyle name="Normal 12 4 7 6 2" xfId="15161" xr:uid="{00000000-0005-0000-0000-0000AF390000}"/>
    <cellStyle name="Normal 12 4 7 6 2 2" xfId="15162" xr:uid="{00000000-0005-0000-0000-0000B0390000}"/>
    <cellStyle name="Normal 12 4 7 6 2 3" xfId="15163" xr:uid="{00000000-0005-0000-0000-0000B1390000}"/>
    <cellStyle name="Normal 12 4 7 6 2 4" xfId="15164" xr:uid="{00000000-0005-0000-0000-0000B2390000}"/>
    <cellStyle name="Normal 12 4 7 6 2 5" xfId="15165" xr:uid="{00000000-0005-0000-0000-0000B3390000}"/>
    <cellStyle name="Normal 12 4 7 6 3" xfId="15166" xr:uid="{00000000-0005-0000-0000-0000B4390000}"/>
    <cellStyle name="Normal 12 4 7 6 4" xfId="15167" xr:uid="{00000000-0005-0000-0000-0000B5390000}"/>
    <cellStyle name="Normal 12 4 7 6 5" xfId="15168" xr:uid="{00000000-0005-0000-0000-0000B6390000}"/>
    <cellStyle name="Normal 12 4 7 6 6" xfId="15169" xr:uid="{00000000-0005-0000-0000-0000B7390000}"/>
    <cellStyle name="Normal 12 4 7 6 7" xfId="15170" xr:uid="{00000000-0005-0000-0000-0000B8390000}"/>
    <cellStyle name="Normal 12 4 7 6 8" xfId="15171" xr:uid="{00000000-0005-0000-0000-0000B9390000}"/>
    <cellStyle name="Normal 12 4 7 7" xfId="15172" xr:uid="{00000000-0005-0000-0000-0000BA390000}"/>
    <cellStyle name="Normal 12 4 7 7 2" xfId="15173" xr:uid="{00000000-0005-0000-0000-0000BB390000}"/>
    <cellStyle name="Normal 12 4 7 7 3" xfId="15174" xr:uid="{00000000-0005-0000-0000-0000BC390000}"/>
    <cellStyle name="Normal 12 4 7 7 4" xfId="15175" xr:uid="{00000000-0005-0000-0000-0000BD390000}"/>
    <cellStyle name="Normal 12 4 7 7 5" xfId="15176" xr:uid="{00000000-0005-0000-0000-0000BE390000}"/>
    <cellStyle name="Normal 12 4 7 8" xfId="15177" xr:uid="{00000000-0005-0000-0000-0000BF390000}"/>
    <cellStyle name="Normal 12 4 7 9" xfId="15178" xr:uid="{00000000-0005-0000-0000-0000C0390000}"/>
    <cellStyle name="Normal 12 4 8" xfId="15179" xr:uid="{00000000-0005-0000-0000-0000C1390000}"/>
    <cellStyle name="Normal 12 4 8 10" xfId="15180" xr:uid="{00000000-0005-0000-0000-0000C2390000}"/>
    <cellStyle name="Normal 12 4 8 11" xfId="15181" xr:uid="{00000000-0005-0000-0000-0000C3390000}"/>
    <cellStyle name="Normal 12 4 8 12" xfId="15182" xr:uid="{00000000-0005-0000-0000-0000C4390000}"/>
    <cellStyle name="Normal 12 4 8 13" xfId="15183" xr:uid="{00000000-0005-0000-0000-0000C5390000}"/>
    <cellStyle name="Normal 12 4 8 2" xfId="15184" xr:uid="{00000000-0005-0000-0000-0000C6390000}"/>
    <cellStyle name="Normal 12 4 8 2 10" xfId="15185" xr:uid="{00000000-0005-0000-0000-0000C7390000}"/>
    <cellStyle name="Normal 12 4 8 2 11" xfId="15186" xr:uid="{00000000-0005-0000-0000-0000C8390000}"/>
    <cellStyle name="Normal 12 4 8 2 2" xfId="15187" xr:uid="{00000000-0005-0000-0000-0000C9390000}"/>
    <cellStyle name="Normal 12 4 8 2 2 10" xfId="15188" xr:uid="{00000000-0005-0000-0000-0000CA390000}"/>
    <cellStyle name="Normal 12 4 8 2 2 2" xfId="15189" xr:uid="{00000000-0005-0000-0000-0000CB390000}"/>
    <cellStyle name="Normal 12 4 8 2 2 2 2" xfId="15190" xr:uid="{00000000-0005-0000-0000-0000CC390000}"/>
    <cellStyle name="Normal 12 4 8 2 2 2 2 2" xfId="15191" xr:uid="{00000000-0005-0000-0000-0000CD390000}"/>
    <cellStyle name="Normal 12 4 8 2 2 2 2 3" xfId="15192" xr:uid="{00000000-0005-0000-0000-0000CE390000}"/>
    <cellStyle name="Normal 12 4 8 2 2 2 2 4" xfId="15193" xr:uid="{00000000-0005-0000-0000-0000CF390000}"/>
    <cellStyle name="Normal 12 4 8 2 2 2 2 5" xfId="15194" xr:uid="{00000000-0005-0000-0000-0000D0390000}"/>
    <cellStyle name="Normal 12 4 8 2 2 2 3" xfId="15195" xr:uid="{00000000-0005-0000-0000-0000D1390000}"/>
    <cellStyle name="Normal 12 4 8 2 2 2 4" xfId="15196" xr:uid="{00000000-0005-0000-0000-0000D2390000}"/>
    <cellStyle name="Normal 12 4 8 2 2 2 5" xfId="15197" xr:uid="{00000000-0005-0000-0000-0000D3390000}"/>
    <cellStyle name="Normal 12 4 8 2 2 2 6" xfId="15198" xr:uid="{00000000-0005-0000-0000-0000D4390000}"/>
    <cellStyle name="Normal 12 4 8 2 2 2 7" xfId="15199" xr:uid="{00000000-0005-0000-0000-0000D5390000}"/>
    <cellStyle name="Normal 12 4 8 2 2 2 8" xfId="15200" xr:uid="{00000000-0005-0000-0000-0000D6390000}"/>
    <cellStyle name="Normal 12 4 8 2 2 3" xfId="15201" xr:uid="{00000000-0005-0000-0000-0000D7390000}"/>
    <cellStyle name="Normal 12 4 8 2 2 3 2" xfId="15202" xr:uid="{00000000-0005-0000-0000-0000D8390000}"/>
    <cellStyle name="Normal 12 4 8 2 2 3 2 2" xfId="15203" xr:uid="{00000000-0005-0000-0000-0000D9390000}"/>
    <cellStyle name="Normal 12 4 8 2 2 3 2 3" xfId="15204" xr:uid="{00000000-0005-0000-0000-0000DA390000}"/>
    <cellStyle name="Normal 12 4 8 2 2 3 2 4" xfId="15205" xr:uid="{00000000-0005-0000-0000-0000DB390000}"/>
    <cellStyle name="Normal 12 4 8 2 2 3 2 5" xfId="15206" xr:uid="{00000000-0005-0000-0000-0000DC390000}"/>
    <cellStyle name="Normal 12 4 8 2 2 3 3" xfId="15207" xr:uid="{00000000-0005-0000-0000-0000DD390000}"/>
    <cellStyle name="Normal 12 4 8 2 2 3 4" xfId="15208" xr:uid="{00000000-0005-0000-0000-0000DE390000}"/>
    <cellStyle name="Normal 12 4 8 2 2 3 5" xfId="15209" xr:uid="{00000000-0005-0000-0000-0000DF390000}"/>
    <cellStyle name="Normal 12 4 8 2 2 3 6" xfId="15210" xr:uid="{00000000-0005-0000-0000-0000E0390000}"/>
    <cellStyle name="Normal 12 4 8 2 2 3 7" xfId="15211" xr:uid="{00000000-0005-0000-0000-0000E1390000}"/>
    <cellStyle name="Normal 12 4 8 2 2 3 8" xfId="15212" xr:uid="{00000000-0005-0000-0000-0000E2390000}"/>
    <cellStyle name="Normal 12 4 8 2 2 4" xfId="15213" xr:uid="{00000000-0005-0000-0000-0000E3390000}"/>
    <cellStyle name="Normal 12 4 8 2 2 4 2" xfId="15214" xr:uid="{00000000-0005-0000-0000-0000E4390000}"/>
    <cellStyle name="Normal 12 4 8 2 2 4 3" xfId="15215" xr:uid="{00000000-0005-0000-0000-0000E5390000}"/>
    <cellStyle name="Normal 12 4 8 2 2 4 4" xfId="15216" xr:uid="{00000000-0005-0000-0000-0000E6390000}"/>
    <cellStyle name="Normal 12 4 8 2 2 4 5" xfId="15217" xr:uid="{00000000-0005-0000-0000-0000E7390000}"/>
    <cellStyle name="Normal 12 4 8 2 2 5" xfId="15218" xr:uid="{00000000-0005-0000-0000-0000E8390000}"/>
    <cellStyle name="Normal 12 4 8 2 2 6" xfId="15219" xr:uid="{00000000-0005-0000-0000-0000E9390000}"/>
    <cellStyle name="Normal 12 4 8 2 2 7" xfId="15220" xr:uid="{00000000-0005-0000-0000-0000EA390000}"/>
    <cellStyle name="Normal 12 4 8 2 2 8" xfId="15221" xr:uid="{00000000-0005-0000-0000-0000EB390000}"/>
    <cellStyle name="Normal 12 4 8 2 2 9" xfId="15222" xr:uid="{00000000-0005-0000-0000-0000EC390000}"/>
    <cellStyle name="Normal 12 4 8 2 3" xfId="15223" xr:uid="{00000000-0005-0000-0000-0000ED390000}"/>
    <cellStyle name="Normal 12 4 8 2 3 2" xfId="15224" xr:uid="{00000000-0005-0000-0000-0000EE390000}"/>
    <cellStyle name="Normal 12 4 8 2 3 2 2" xfId="15225" xr:uid="{00000000-0005-0000-0000-0000EF390000}"/>
    <cellStyle name="Normal 12 4 8 2 3 2 3" xfId="15226" xr:uid="{00000000-0005-0000-0000-0000F0390000}"/>
    <cellStyle name="Normal 12 4 8 2 3 2 4" xfId="15227" xr:uid="{00000000-0005-0000-0000-0000F1390000}"/>
    <cellStyle name="Normal 12 4 8 2 3 2 5" xfId="15228" xr:uid="{00000000-0005-0000-0000-0000F2390000}"/>
    <cellStyle name="Normal 12 4 8 2 3 3" xfId="15229" xr:uid="{00000000-0005-0000-0000-0000F3390000}"/>
    <cellStyle name="Normal 12 4 8 2 3 4" xfId="15230" xr:uid="{00000000-0005-0000-0000-0000F4390000}"/>
    <cellStyle name="Normal 12 4 8 2 3 5" xfId="15231" xr:uid="{00000000-0005-0000-0000-0000F5390000}"/>
    <cellStyle name="Normal 12 4 8 2 3 6" xfId="15232" xr:uid="{00000000-0005-0000-0000-0000F6390000}"/>
    <cellStyle name="Normal 12 4 8 2 3 7" xfId="15233" xr:uid="{00000000-0005-0000-0000-0000F7390000}"/>
    <cellStyle name="Normal 12 4 8 2 3 8" xfId="15234" xr:uid="{00000000-0005-0000-0000-0000F8390000}"/>
    <cellStyle name="Normal 12 4 8 2 4" xfId="15235" xr:uid="{00000000-0005-0000-0000-0000F9390000}"/>
    <cellStyle name="Normal 12 4 8 2 4 2" xfId="15236" xr:uid="{00000000-0005-0000-0000-0000FA390000}"/>
    <cellStyle name="Normal 12 4 8 2 4 2 2" xfId="15237" xr:uid="{00000000-0005-0000-0000-0000FB390000}"/>
    <cellStyle name="Normal 12 4 8 2 4 2 3" xfId="15238" xr:uid="{00000000-0005-0000-0000-0000FC390000}"/>
    <cellStyle name="Normal 12 4 8 2 4 2 4" xfId="15239" xr:uid="{00000000-0005-0000-0000-0000FD390000}"/>
    <cellStyle name="Normal 12 4 8 2 4 2 5" xfId="15240" xr:uid="{00000000-0005-0000-0000-0000FE390000}"/>
    <cellStyle name="Normal 12 4 8 2 4 3" xfId="15241" xr:uid="{00000000-0005-0000-0000-0000FF390000}"/>
    <cellStyle name="Normal 12 4 8 2 4 4" xfId="15242" xr:uid="{00000000-0005-0000-0000-0000003A0000}"/>
    <cellStyle name="Normal 12 4 8 2 4 5" xfId="15243" xr:uid="{00000000-0005-0000-0000-0000013A0000}"/>
    <cellStyle name="Normal 12 4 8 2 4 6" xfId="15244" xr:uid="{00000000-0005-0000-0000-0000023A0000}"/>
    <cellStyle name="Normal 12 4 8 2 4 7" xfId="15245" xr:uid="{00000000-0005-0000-0000-0000033A0000}"/>
    <cellStyle name="Normal 12 4 8 2 4 8" xfId="15246" xr:uid="{00000000-0005-0000-0000-0000043A0000}"/>
    <cellStyle name="Normal 12 4 8 2 5" xfId="15247" xr:uid="{00000000-0005-0000-0000-0000053A0000}"/>
    <cellStyle name="Normal 12 4 8 2 5 2" xfId="15248" xr:uid="{00000000-0005-0000-0000-0000063A0000}"/>
    <cellStyle name="Normal 12 4 8 2 5 3" xfId="15249" xr:uid="{00000000-0005-0000-0000-0000073A0000}"/>
    <cellStyle name="Normal 12 4 8 2 5 4" xfId="15250" xr:uid="{00000000-0005-0000-0000-0000083A0000}"/>
    <cellStyle name="Normal 12 4 8 2 5 5" xfId="15251" xr:uid="{00000000-0005-0000-0000-0000093A0000}"/>
    <cellStyle name="Normal 12 4 8 2 6" xfId="15252" xr:uid="{00000000-0005-0000-0000-00000A3A0000}"/>
    <cellStyle name="Normal 12 4 8 2 7" xfId="15253" xr:uid="{00000000-0005-0000-0000-00000B3A0000}"/>
    <cellStyle name="Normal 12 4 8 2 8" xfId="15254" xr:uid="{00000000-0005-0000-0000-00000C3A0000}"/>
    <cellStyle name="Normal 12 4 8 2 9" xfId="15255" xr:uid="{00000000-0005-0000-0000-00000D3A0000}"/>
    <cellStyle name="Normal 12 4 8 3" xfId="15256" xr:uid="{00000000-0005-0000-0000-00000E3A0000}"/>
    <cellStyle name="Normal 12 4 8 3 10" xfId="15257" xr:uid="{00000000-0005-0000-0000-00000F3A0000}"/>
    <cellStyle name="Normal 12 4 8 3 11" xfId="15258" xr:uid="{00000000-0005-0000-0000-0000103A0000}"/>
    <cellStyle name="Normal 12 4 8 3 2" xfId="15259" xr:uid="{00000000-0005-0000-0000-0000113A0000}"/>
    <cellStyle name="Normal 12 4 8 3 2 10" xfId="15260" xr:uid="{00000000-0005-0000-0000-0000123A0000}"/>
    <cellStyle name="Normal 12 4 8 3 2 2" xfId="15261" xr:uid="{00000000-0005-0000-0000-0000133A0000}"/>
    <cellStyle name="Normal 12 4 8 3 2 2 2" xfId="15262" xr:uid="{00000000-0005-0000-0000-0000143A0000}"/>
    <cellStyle name="Normal 12 4 8 3 2 2 2 2" xfId="15263" xr:uid="{00000000-0005-0000-0000-0000153A0000}"/>
    <cellStyle name="Normal 12 4 8 3 2 2 2 3" xfId="15264" xr:uid="{00000000-0005-0000-0000-0000163A0000}"/>
    <cellStyle name="Normal 12 4 8 3 2 2 2 4" xfId="15265" xr:uid="{00000000-0005-0000-0000-0000173A0000}"/>
    <cellStyle name="Normal 12 4 8 3 2 2 2 5" xfId="15266" xr:uid="{00000000-0005-0000-0000-0000183A0000}"/>
    <cellStyle name="Normal 12 4 8 3 2 2 3" xfId="15267" xr:uid="{00000000-0005-0000-0000-0000193A0000}"/>
    <cellStyle name="Normal 12 4 8 3 2 2 4" xfId="15268" xr:uid="{00000000-0005-0000-0000-00001A3A0000}"/>
    <cellStyle name="Normal 12 4 8 3 2 2 5" xfId="15269" xr:uid="{00000000-0005-0000-0000-00001B3A0000}"/>
    <cellStyle name="Normal 12 4 8 3 2 2 6" xfId="15270" xr:uid="{00000000-0005-0000-0000-00001C3A0000}"/>
    <cellStyle name="Normal 12 4 8 3 2 2 7" xfId="15271" xr:uid="{00000000-0005-0000-0000-00001D3A0000}"/>
    <cellStyle name="Normal 12 4 8 3 2 2 8" xfId="15272" xr:uid="{00000000-0005-0000-0000-00001E3A0000}"/>
    <cellStyle name="Normal 12 4 8 3 2 3" xfId="15273" xr:uid="{00000000-0005-0000-0000-00001F3A0000}"/>
    <cellStyle name="Normal 12 4 8 3 2 3 2" xfId="15274" xr:uid="{00000000-0005-0000-0000-0000203A0000}"/>
    <cellStyle name="Normal 12 4 8 3 2 3 2 2" xfId="15275" xr:uid="{00000000-0005-0000-0000-0000213A0000}"/>
    <cellStyle name="Normal 12 4 8 3 2 3 2 3" xfId="15276" xr:uid="{00000000-0005-0000-0000-0000223A0000}"/>
    <cellStyle name="Normal 12 4 8 3 2 3 2 4" xfId="15277" xr:uid="{00000000-0005-0000-0000-0000233A0000}"/>
    <cellStyle name="Normal 12 4 8 3 2 3 2 5" xfId="15278" xr:uid="{00000000-0005-0000-0000-0000243A0000}"/>
    <cellStyle name="Normal 12 4 8 3 2 3 3" xfId="15279" xr:uid="{00000000-0005-0000-0000-0000253A0000}"/>
    <cellStyle name="Normal 12 4 8 3 2 3 4" xfId="15280" xr:uid="{00000000-0005-0000-0000-0000263A0000}"/>
    <cellStyle name="Normal 12 4 8 3 2 3 5" xfId="15281" xr:uid="{00000000-0005-0000-0000-0000273A0000}"/>
    <cellStyle name="Normal 12 4 8 3 2 3 6" xfId="15282" xr:uid="{00000000-0005-0000-0000-0000283A0000}"/>
    <cellStyle name="Normal 12 4 8 3 2 3 7" xfId="15283" xr:uid="{00000000-0005-0000-0000-0000293A0000}"/>
    <cellStyle name="Normal 12 4 8 3 2 3 8" xfId="15284" xr:uid="{00000000-0005-0000-0000-00002A3A0000}"/>
    <cellStyle name="Normal 12 4 8 3 2 4" xfId="15285" xr:uid="{00000000-0005-0000-0000-00002B3A0000}"/>
    <cellStyle name="Normal 12 4 8 3 2 4 2" xfId="15286" xr:uid="{00000000-0005-0000-0000-00002C3A0000}"/>
    <cellStyle name="Normal 12 4 8 3 2 4 3" xfId="15287" xr:uid="{00000000-0005-0000-0000-00002D3A0000}"/>
    <cellStyle name="Normal 12 4 8 3 2 4 4" xfId="15288" xr:uid="{00000000-0005-0000-0000-00002E3A0000}"/>
    <cellStyle name="Normal 12 4 8 3 2 4 5" xfId="15289" xr:uid="{00000000-0005-0000-0000-00002F3A0000}"/>
    <cellStyle name="Normal 12 4 8 3 2 5" xfId="15290" xr:uid="{00000000-0005-0000-0000-0000303A0000}"/>
    <cellStyle name="Normal 12 4 8 3 2 6" xfId="15291" xr:uid="{00000000-0005-0000-0000-0000313A0000}"/>
    <cellStyle name="Normal 12 4 8 3 2 7" xfId="15292" xr:uid="{00000000-0005-0000-0000-0000323A0000}"/>
    <cellStyle name="Normal 12 4 8 3 2 8" xfId="15293" xr:uid="{00000000-0005-0000-0000-0000333A0000}"/>
    <cellStyle name="Normal 12 4 8 3 2 9" xfId="15294" xr:uid="{00000000-0005-0000-0000-0000343A0000}"/>
    <cellStyle name="Normal 12 4 8 3 3" xfId="15295" xr:uid="{00000000-0005-0000-0000-0000353A0000}"/>
    <cellStyle name="Normal 12 4 8 3 3 2" xfId="15296" xr:uid="{00000000-0005-0000-0000-0000363A0000}"/>
    <cellStyle name="Normal 12 4 8 3 3 2 2" xfId="15297" xr:uid="{00000000-0005-0000-0000-0000373A0000}"/>
    <cellStyle name="Normal 12 4 8 3 3 2 3" xfId="15298" xr:uid="{00000000-0005-0000-0000-0000383A0000}"/>
    <cellStyle name="Normal 12 4 8 3 3 2 4" xfId="15299" xr:uid="{00000000-0005-0000-0000-0000393A0000}"/>
    <cellStyle name="Normal 12 4 8 3 3 2 5" xfId="15300" xr:uid="{00000000-0005-0000-0000-00003A3A0000}"/>
    <cellStyle name="Normal 12 4 8 3 3 3" xfId="15301" xr:uid="{00000000-0005-0000-0000-00003B3A0000}"/>
    <cellStyle name="Normal 12 4 8 3 3 4" xfId="15302" xr:uid="{00000000-0005-0000-0000-00003C3A0000}"/>
    <cellStyle name="Normal 12 4 8 3 3 5" xfId="15303" xr:uid="{00000000-0005-0000-0000-00003D3A0000}"/>
    <cellStyle name="Normal 12 4 8 3 3 6" xfId="15304" xr:uid="{00000000-0005-0000-0000-00003E3A0000}"/>
    <cellStyle name="Normal 12 4 8 3 3 7" xfId="15305" xr:uid="{00000000-0005-0000-0000-00003F3A0000}"/>
    <cellStyle name="Normal 12 4 8 3 3 8" xfId="15306" xr:uid="{00000000-0005-0000-0000-0000403A0000}"/>
    <cellStyle name="Normal 12 4 8 3 4" xfId="15307" xr:uid="{00000000-0005-0000-0000-0000413A0000}"/>
    <cellStyle name="Normal 12 4 8 3 4 2" xfId="15308" xr:uid="{00000000-0005-0000-0000-0000423A0000}"/>
    <cellStyle name="Normal 12 4 8 3 4 2 2" xfId="15309" xr:uid="{00000000-0005-0000-0000-0000433A0000}"/>
    <cellStyle name="Normal 12 4 8 3 4 2 3" xfId="15310" xr:uid="{00000000-0005-0000-0000-0000443A0000}"/>
    <cellStyle name="Normal 12 4 8 3 4 2 4" xfId="15311" xr:uid="{00000000-0005-0000-0000-0000453A0000}"/>
    <cellStyle name="Normal 12 4 8 3 4 2 5" xfId="15312" xr:uid="{00000000-0005-0000-0000-0000463A0000}"/>
    <cellStyle name="Normal 12 4 8 3 4 3" xfId="15313" xr:uid="{00000000-0005-0000-0000-0000473A0000}"/>
    <cellStyle name="Normal 12 4 8 3 4 4" xfId="15314" xr:uid="{00000000-0005-0000-0000-0000483A0000}"/>
    <cellStyle name="Normal 12 4 8 3 4 5" xfId="15315" xr:uid="{00000000-0005-0000-0000-0000493A0000}"/>
    <cellStyle name="Normal 12 4 8 3 4 6" xfId="15316" xr:uid="{00000000-0005-0000-0000-00004A3A0000}"/>
    <cellStyle name="Normal 12 4 8 3 4 7" xfId="15317" xr:uid="{00000000-0005-0000-0000-00004B3A0000}"/>
    <cellStyle name="Normal 12 4 8 3 4 8" xfId="15318" xr:uid="{00000000-0005-0000-0000-00004C3A0000}"/>
    <cellStyle name="Normal 12 4 8 3 5" xfId="15319" xr:uid="{00000000-0005-0000-0000-00004D3A0000}"/>
    <cellStyle name="Normal 12 4 8 3 5 2" xfId="15320" xr:uid="{00000000-0005-0000-0000-00004E3A0000}"/>
    <cellStyle name="Normal 12 4 8 3 5 3" xfId="15321" xr:uid="{00000000-0005-0000-0000-00004F3A0000}"/>
    <cellStyle name="Normal 12 4 8 3 5 4" xfId="15322" xr:uid="{00000000-0005-0000-0000-0000503A0000}"/>
    <cellStyle name="Normal 12 4 8 3 5 5" xfId="15323" xr:uid="{00000000-0005-0000-0000-0000513A0000}"/>
    <cellStyle name="Normal 12 4 8 3 6" xfId="15324" xr:uid="{00000000-0005-0000-0000-0000523A0000}"/>
    <cellStyle name="Normal 12 4 8 3 7" xfId="15325" xr:uid="{00000000-0005-0000-0000-0000533A0000}"/>
    <cellStyle name="Normal 12 4 8 3 8" xfId="15326" xr:uid="{00000000-0005-0000-0000-0000543A0000}"/>
    <cellStyle name="Normal 12 4 8 3 9" xfId="15327" xr:uid="{00000000-0005-0000-0000-0000553A0000}"/>
    <cellStyle name="Normal 12 4 8 4" xfId="15328" xr:uid="{00000000-0005-0000-0000-0000563A0000}"/>
    <cellStyle name="Normal 12 4 8 4 10" xfId="15329" xr:uid="{00000000-0005-0000-0000-0000573A0000}"/>
    <cellStyle name="Normal 12 4 8 4 2" xfId="15330" xr:uid="{00000000-0005-0000-0000-0000583A0000}"/>
    <cellStyle name="Normal 12 4 8 4 2 2" xfId="15331" xr:uid="{00000000-0005-0000-0000-0000593A0000}"/>
    <cellStyle name="Normal 12 4 8 4 2 2 2" xfId="15332" xr:uid="{00000000-0005-0000-0000-00005A3A0000}"/>
    <cellStyle name="Normal 12 4 8 4 2 2 3" xfId="15333" xr:uid="{00000000-0005-0000-0000-00005B3A0000}"/>
    <cellStyle name="Normal 12 4 8 4 2 2 4" xfId="15334" xr:uid="{00000000-0005-0000-0000-00005C3A0000}"/>
    <cellStyle name="Normal 12 4 8 4 2 2 5" xfId="15335" xr:uid="{00000000-0005-0000-0000-00005D3A0000}"/>
    <cellStyle name="Normal 12 4 8 4 2 3" xfId="15336" xr:uid="{00000000-0005-0000-0000-00005E3A0000}"/>
    <cellStyle name="Normal 12 4 8 4 2 4" xfId="15337" xr:uid="{00000000-0005-0000-0000-00005F3A0000}"/>
    <cellStyle name="Normal 12 4 8 4 2 5" xfId="15338" xr:uid="{00000000-0005-0000-0000-0000603A0000}"/>
    <cellStyle name="Normal 12 4 8 4 2 6" xfId="15339" xr:uid="{00000000-0005-0000-0000-0000613A0000}"/>
    <cellStyle name="Normal 12 4 8 4 2 7" xfId="15340" xr:uid="{00000000-0005-0000-0000-0000623A0000}"/>
    <cellStyle name="Normal 12 4 8 4 2 8" xfId="15341" xr:uid="{00000000-0005-0000-0000-0000633A0000}"/>
    <cellStyle name="Normal 12 4 8 4 3" xfId="15342" xr:uid="{00000000-0005-0000-0000-0000643A0000}"/>
    <cellStyle name="Normal 12 4 8 4 3 2" xfId="15343" xr:uid="{00000000-0005-0000-0000-0000653A0000}"/>
    <cellStyle name="Normal 12 4 8 4 3 2 2" xfId="15344" xr:uid="{00000000-0005-0000-0000-0000663A0000}"/>
    <cellStyle name="Normal 12 4 8 4 3 2 3" xfId="15345" xr:uid="{00000000-0005-0000-0000-0000673A0000}"/>
    <cellStyle name="Normal 12 4 8 4 3 2 4" xfId="15346" xr:uid="{00000000-0005-0000-0000-0000683A0000}"/>
    <cellStyle name="Normal 12 4 8 4 3 2 5" xfId="15347" xr:uid="{00000000-0005-0000-0000-0000693A0000}"/>
    <cellStyle name="Normal 12 4 8 4 3 3" xfId="15348" xr:uid="{00000000-0005-0000-0000-00006A3A0000}"/>
    <cellStyle name="Normal 12 4 8 4 3 4" xfId="15349" xr:uid="{00000000-0005-0000-0000-00006B3A0000}"/>
    <cellStyle name="Normal 12 4 8 4 3 5" xfId="15350" xr:uid="{00000000-0005-0000-0000-00006C3A0000}"/>
    <cellStyle name="Normal 12 4 8 4 3 6" xfId="15351" xr:uid="{00000000-0005-0000-0000-00006D3A0000}"/>
    <cellStyle name="Normal 12 4 8 4 3 7" xfId="15352" xr:uid="{00000000-0005-0000-0000-00006E3A0000}"/>
    <cellStyle name="Normal 12 4 8 4 3 8" xfId="15353" xr:uid="{00000000-0005-0000-0000-00006F3A0000}"/>
    <cellStyle name="Normal 12 4 8 4 4" xfId="15354" xr:uid="{00000000-0005-0000-0000-0000703A0000}"/>
    <cellStyle name="Normal 12 4 8 4 4 2" xfId="15355" xr:uid="{00000000-0005-0000-0000-0000713A0000}"/>
    <cellStyle name="Normal 12 4 8 4 4 3" xfId="15356" xr:uid="{00000000-0005-0000-0000-0000723A0000}"/>
    <cellStyle name="Normal 12 4 8 4 4 4" xfId="15357" xr:uid="{00000000-0005-0000-0000-0000733A0000}"/>
    <cellStyle name="Normal 12 4 8 4 4 5" xfId="15358" xr:uid="{00000000-0005-0000-0000-0000743A0000}"/>
    <cellStyle name="Normal 12 4 8 4 5" xfId="15359" xr:uid="{00000000-0005-0000-0000-0000753A0000}"/>
    <cellStyle name="Normal 12 4 8 4 6" xfId="15360" xr:uid="{00000000-0005-0000-0000-0000763A0000}"/>
    <cellStyle name="Normal 12 4 8 4 7" xfId="15361" xr:uid="{00000000-0005-0000-0000-0000773A0000}"/>
    <cellStyle name="Normal 12 4 8 4 8" xfId="15362" xr:uid="{00000000-0005-0000-0000-0000783A0000}"/>
    <cellStyle name="Normal 12 4 8 4 9" xfId="15363" xr:uid="{00000000-0005-0000-0000-0000793A0000}"/>
    <cellStyle name="Normal 12 4 8 5" xfId="15364" xr:uid="{00000000-0005-0000-0000-00007A3A0000}"/>
    <cellStyle name="Normal 12 4 8 5 2" xfId="15365" xr:uid="{00000000-0005-0000-0000-00007B3A0000}"/>
    <cellStyle name="Normal 12 4 8 5 2 2" xfId="15366" xr:uid="{00000000-0005-0000-0000-00007C3A0000}"/>
    <cellStyle name="Normal 12 4 8 5 2 3" xfId="15367" xr:uid="{00000000-0005-0000-0000-00007D3A0000}"/>
    <cellStyle name="Normal 12 4 8 5 2 4" xfId="15368" xr:uid="{00000000-0005-0000-0000-00007E3A0000}"/>
    <cellStyle name="Normal 12 4 8 5 2 5" xfId="15369" xr:uid="{00000000-0005-0000-0000-00007F3A0000}"/>
    <cellStyle name="Normal 12 4 8 5 3" xfId="15370" xr:uid="{00000000-0005-0000-0000-0000803A0000}"/>
    <cellStyle name="Normal 12 4 8 5 4" xfId="15371" xr:uid="{00000000-0005-0000-0000-0000813A0000}"/>
    <cellStyle name="Normal 12 4 8 5 5" xfId="15372" xr:uid="{00000000-0005-0000-0000-0000823A0000}"/>
    <cellStyle name="Normal 12 4 8 5 6" xfId="15373" xr:uid="{00000000-0005-0000-0000-0000833A0000}"/>
    <cellStyle name="Normal 12 4 8 5 7" xfId="15374" xr:uid="{00000000-0005-0000-0000-0000843A0000}"/>
    <cellStyle name="Normal 12 4 8 5 8" xfId="15375" xr:uid="{00000000-0005-0000-0000-0000853A0000}"/>
    <cellStyle name="Normal 12 4 8 6" xfId="15376" xr:uid="{00000000-0005-0000-0000-0000863A0000}"/>
    <cellStyle name="Normal 12 4 8 6 2" xfId="15377" xr:uid="{00000000-0005-0000-0000-0000873A0000}"/>
    <cellStyle name="Normal 12 4 8 6 2 2" xfId="15378" xr:uid="{00000000-0005-0000-0000-0000883A0000}"/>
    <cellStyle name="Normal 12 4 8 6 2 3" xfId="15379" xr:uid="{00000000-0005-0000-0000-0000893A0000}"/>
    <cellStyle name="Normal 12 4 8 6 2 4" xfId="15380" xr:uid="{00000000-0005-0000-0000-00008A3A0000}"/>
    <cellStyle name="Normal 12 4 8 6 2 5" xfId="15381" xr:uid="{00000000-0005-0000-0000-00008B3A0000}"/>
    <cellStyle name="Normal 12 4 8 6 3" xfId="15382" xr:uid="{00000000-0005-0000-0000-00008C3A0000}"/>
    <cellStyle name="Normal 12 4 8 6 4" xfId="15383" xr:uid="{00000000-0005-0000-0000-00008D3A0000}"/>
    <cellStyle name="Normal 12 4 8 6 5" xfId="15384" xr:uid="{00000000-0005-0000-0000-00008E3A0000}"/>
    <cellStyle name="Normal 12 4 8 6 6" xfId="15385" xr:uid="{00000000-0005-0000-0000-00008F3A0000}"/>
    <cellStyle name="Normal 12 4 8 6 7" xfId="15386" xr:uid="{00000000-0005-0000-0000-0000903A0000}"/>
    <cellStyle name="Normal 12 4 8 6 8" xfId="15387" xr:uid="{00000000-0005-0000-0000-0000913A0000}"/>
    <cellStyle name="Normal 12 4 8 7" xfId="15388" xr:uid="{00000000-0005-0000-0000-0000923A0000}"/>
    <cellStyle name="Normal 12 4 8 7 2" xfId="15389" xr:uid="{00000000-0005-0000-0000-0000933A0000}"/>
    <cellStyle name="Normal 12 4 8 7 3" xfId="15390" xr:uid="{00000000-0005-0000-0000-0000943A0000}"/>
    <cellStyle name="Normal 12 4 8 7 4" xfId="15391" xr:uid="{00000000-0005-0000-0000-0000953A0000}"/>
    <cellStyle name="Normal 12 4 8 7 5" xfId="15392" xr:uid="{00000000-0005-0000-0000-0000963A0000}"/>
    <cellStyle name="Normal 12 4 8 8" xfId="15393" xr:uid="{00000000-0005-0000-0000-0000973A0000}"/>
    <cellStyle name="Normal 12 4 8 9" xfId="15394" xr:uid="{00000000-0005-0000-0000-0000983A0000}"/>
    <cellStyle name="Normal 12 4 9" xfId="15395" xr:uid="{00000000-0005-0000-0000-0000993A0000}"/>
    <cellStyle name="Normal 12 4 9 10" xfId="15396" xr:uid="{00000000-0005-0000-0000-00009A3A0000}"/>
    <cellStyle name="Normal 12 4 9 11" xfId="15397" xr:uid="{00000000-0005-0000-0000-00009B3A0000}"/>
    <cellStyle name="Normal 12 4 9 2" xfId="15398" xr:uid="{00000000-0005-0000-0000-00009C3A0000}"/>
    <cellStyle name="Normal 12 4 9 2 10" xfId="15399" xr:uid="{00000000-0005-0000-0000-00009D3A0000}"/>
    <cellStyle name="Normal 12 4 9 2 2" xfId="15400" xr:uid="{00000000-0005-0000-0000-00009E3A0000}"/>
    <cellStyle name="Normal 12 4 9 2 2 2" xfId="15401" xr:uid="{00000000-0005-0000-0000-00009F3A0000}"/>
    <cellStyle name="Normal 12 4 9 2 2 2 2" xfId="15402" xr:uid="{00000000-0005-0000-0000-0000A03A0000}"/>
    <cellStyle name="Normal 12 4 9 2 2 2 3" xfId="15403" xr:uid="{00000000-0005-0000-0000-0000A13A0000}"/>
    <cellStyle name="Normal 12 4 9 2 2 2 4" xfId="15404" xr:uid="{00000000-0005-0000-0000-0000A23A0000}"/>
    <cellStyle name="Normal 12 4 9 2 2 2 5" xfId="15405" xr:uid="{00000000-0005-0000-0000-0000A33A0000}"/>
    <cellStyle name="Normal 12 4 9 2 2 3" xfId="15406" xr:uid="{00000000-0005-0000-0000-0000A43A0000}"/>
    <cellStyle name="Normal 12 4 9 2 2 4" xfId="15407" xr:uid="{00000000-0005-0000-0000-0000A53A0000}"/>
    <cellStyle name="Normal 12 4 9 2 2 5" xfId="15408" xr:uid="{00000000-0005-0000-0000-0000A63A0000}"/>
    <cellStyle name="Normal 12 4 9 2 2 6" xfId="15409" xr:uid="{00000000-0005-0000-0000-0000A73A0000}"/>
    <cellStyle name="Normal 12 4 9 2 2 7" xfId="15410" xr:uid="{00000000-0005-0000-0000-0000A83A0000}"/>
    <cellStyle name="Normal 12 4 9 2 2 8" xfId="15411" xr:uid="{00000000-0005-0000-0000-0000A93A0000}"/>
    <cellStyle name="Normal 12 4 9 2 3" xfId="15412" xr:uid="{00000000-0005-0000-0000-0000AA3A0000}"/>
    <cellStyle name="Normal 12 4 9 2 3 2" xfId="15413" xr:uid="{00000000-0005-0000-0000-0000AB3A0000}"/>
    <cellStyle name="Normal 12 4 9 2 3 2 2" xfId="15414" xr:uid="{00000000-0005-0000-0000-0000AC3A0000}"/>
    <cellStyle name="Normal 12 4 9 2 3 2 3" xfId="15415" xr:uid="{00000000-0005-0000-0000-0000AD3A0000}"/>
    <cellStyle name="Normal 12 4 9 2 3 2 4" xfId="15416" xr:uid="{00000000-0005-0000-0000-0000AE3A0000}"/>
    <cellStyle name="Normal 12 4 9 2 3 2 5" xfId="15417" xr:uid="{00000000-0005-0000-0000-0000AF3A0000}"/>
    <cellStyle name="Normal 12 4 9 2 3 3" xfId="15418" xr:uid="{00000000-0005-0000-0000-0000B03A0000}"/>
    <cellStyle name="Normal 12 4 9 2 3 4" xfId="15419" xr:uid="{00000000-0005-0000-0000-0000B13A0000}"/>
    <cellStyle name="Normal 12 4 9 2 3 5" xfId="15420" xr:uid="{00000000-0005-0000-0000-0000B23A0000}"/>
    <cellStyle name="Normal 12 4 9 2 3 6" xfId="15421" xr:uid="{00000000-0005-0000-0000-0000B33A0000}"/>
    <cellStyle name="Normal 12 4 9 2 3 7" xfId="15422" xr:uid="{00000000-0005-0000-0000-0000B43A0000}"/>
    <cellStyle name="Normal 12 4 9 2 3 8" xfId="15423" xr:uid="{00000000-0005-0000-0000-0000B53A0000}"/>
    <cellStyle name="Normal 12 4 9 2 4" xfId="15424" xr:uid="{00000000-0005-0000-0000-0000B63A0000}"/>
    <cellStyle name="Normal 12 4 9 2 4 2" xfId="15425" xr:uid="{00000000-0005-0000-0000-0000B73A0000}"/>
    <cellStyle name="Normal 12 4 9 2 4 3" xfId="15426" xr:uid="{00000000-0005-0000-0000-0000B83A0000}"/>
    <cellStyle name="Normal 12 4 9 2 4 4" xfId="15427" xr:uid="{00000000-0005-0000-0000-0000B93A0000}"/>
    <cellStyle name="Normal 12 4 9 2 4 5" xfId="15428" xr:uid="{00000000-0005-0000-0000-0000BA3A0000}"/>
    <cellStyle name="Normal 12 4 9 2 5" xfId="15429" xr:uid="{00000000-0005-0000-0000-0000BB3A0000}"/>
    <cellStyle name="Normal 12 4 9 2 6" xfId="15430" xr:uid="{00000000-0005-0000-0000-0000BC3A0000}"/>
    <cellStyle name="Normal 12 4 9 2 7" xfId="15431" xr:uid="{00000000-0005-0000-0000-0000BD3A0000}"/>
    <cellStyle name="Normal 12 4 9 2 8" xfId="15432" xr:uid="{00000000-0005-0000-0000-0000BE3A0000}"/>
    <cellStyle name="Normal 12 4 9 2 9" xfId="15433" xr:uid="{00000000-0005-0000-0000-0000BF3A0000}"/>
    <cellStyle name="Normal 12 4 9 3" xfId="15434" xr:uid="{00000000-0005-0000-0000-0000C03A0000}"/>
    <cellStyle name="Normal 12 4 9 3 2" xfId="15435" xr:uid="{00000000-0005-0000-0000-0000C13A0000}"/>
    <cellStyle name="Normal 12 4 9 3 2 2" xfId="15436" xr:uid="{00000000-0005-0000-0000-0000C23A0000}"/>
    <cellStyle name="Normal 12 4 9 3 2 3" xfId="15437" xr:uid="{00000000-0005-0000-0000-0000C33A0000}"/>
    <cellStyle name="Normal 12 4 9 3 2 4" xfId="15438" xr:uid="{00000000-0005-0000-0000-0000C43A0000}"/>
    <cellStyle name="Normal 12 4 9 3 2 5" xfId="15439" xr:uid="{00000000-0005-0000-0000-0000C53A0000}"/>
    <cellStyle name="Normal 12 4 9 3 3" xfId="15440" xr:uid="{00000000-0005-0000-0000-0000C63A0000}"/>
    <cellStyle name="Normal 12 4 9 3 4" xfId="15441" xr:uid="{00000000-0005-0000-0000-0000C73A0000}"/>
    <cellStyle name="Normal 12 4 9 3 5" xfId="15442" xr:uid="{00000000-0005-0000-0000-0000C83A0000}"/>
    <cellStyle name="Normal 12 4 9 3 6" xfId="15443" xr:uid="{00000000-0005-0000-0000-0000C93A0000}"/>
    <cellStyle name="Normal 12 4 9 3 7" xfId="15444" xr:uid="{00000000-0005-0000-0000-0000CA3A0000}"/>
    <cellStyle name="Normal 12 4 9 3 8" xfId="15445" xr:uid="{00000000-0005-0000-0000-0000CB3A0000}"/>
    <cellStyle name="Normal 12 4 9 4" xfId="15446" xr:uid="{00000000-0005-0000-0000-0000CC3A0000}"/>
    <cellStyle name="Normal 12 4 9 4 2" xfId="15447" xr:uid="{00000000-0005-0000-0000-0000CD3A0000}"/>
    <cellStyle name="Normal 12 4 9 4 2 2" xfId="15448" xr:uid="{00000000-0005-0000-0000-0000CE3A0000}"/>
    <cellStyle name="Normal 12 4 9 4 2 3" xfId="15449" xr:uid="{00000000-0005-0000-0000-0000CF3A0000}"/>
    <cellStyle name="Normal 12 4 9 4 2 4" xfId="15450" xr:uid="{00000000-0005-0000-0000-0000D03A0000}"/>
    <cellStyle name="Normal 12 4 9 4 2 5" xfId="15451" xr:uid="{00000000-0005-0000-0000-0000D13A0000}"/>
    <cellStyle name="Normal 12 4 9 4 3" xfId="15452" xr:uid="{00000000-0005-0000-0000-0000D23A0000}"/>
    <cellStyle name="Normal 12 4 9 4 4" xfId="15453" xr:uid="{00000000-0005-0000-0000-0000D33A0000}"/>
    <cellStyle name="Normal 12 4 9 4 5" xfId="15454" xr:uid="{00000000-0005-0000-0000-0000D43A0000}"/>
    <cellStyle name="Normal 12 4 9 4 6" xfId="15455" xr:uid="{00000000-0005-0000-0000-0000D53A0000}"/>
    <cellStyle name="Normal 12 4 9 4 7" xfId="15456" xr:uid="{00000000-0005-0000-0000-0000D63A0000}"/>
    <cellStyle name="Normal 12 4 9 4 8" xfId="15457" xr:uid="{00000000-0005-0000-0000-0000D73A0000}"/>
    <cellStyle name="Normal 12 4 9 5" xfId="15458" xr:uid="{00000000-0005-0000-0000-0000D83A0000}"/>
    <cellStyle name="Normal 12 4 9 5 2" xfId="15459" xr:uid="{00000000-0005-0000-0000-0000D93A0000}"/>
    <cellStyle name="Normal 12 4 9 5 3" xfId="15460" xr:uid="{00000000-0005-0000-0000-0000DA3A0000}"/>
    <cellStyle name="Normal 12 4 9 5 4" xfId="15461" xr:uid="{00000000-0005-0000-0000-0000DB3A0000}"/>
    <cellStyle name="Normal 12 4 9 5 5" xfId="15462" xr:uid="{00000000-0005-0000-0000-0000DC3A0000}"/>
    <cellStyle name="Normal 12 4 9 6" xfId="15463" xr:uid="{00000000-0005-0000-0000-0000DD3A0000}"/>
    <cellStyle name="Normal 12 4 9 7" xfId="15464" xr:uid="{00000000-0005-0000-0000-0000DE3A0000}"/>
    <cellStyle name="Normal 12 4 9 8" xfId="15465" xr:uid="{00000000-0005-0000-0000-0000DF3A0000}"/>
    <cellStyle name="Normal 12 4 9 9" xfId="15466" xr:uid="{00000000-0005-0000-0000-0000E03A0000}"/>
    <cellStyle name="Normal 12 5" xfId="15467" xr:uid="{00000000-0005-0000-0000-0000E13A0000}"/>
    <cellStyle name="Normal 12 5 10" xfId="15468" xr:uid="{00000000-0005-0000-0000-0000E23A0000}"/>
    <cellStyle name="Normal 12 5 10 10" xfId="15469" xr:uid="{00000000-0005-0000-0000-0000E33A0000}"/>
    <cellStyle name="Normal 12 5 10 11" xfId="15470" xr:uid="{00000000-0005-0000-0000-0000E43A0000}"/>
    <cellStyle name="Normal 12 5 10 2" xfId="15471" xr:uid="{00000000-0005-0000-0000-0000E53A0000}"/>
    <cellStyle name="Normal 12 5 10 2 10" xfId="15472" xr:uid="{00000000-0005-0000-0000-0000E63A0000}"/>
    <cellStyle name="Normal 12 5 10 2 2" xfId="15473" xr:uid="{00000000-0005-0000-0000-0000E73A0000}"/>
    <cellStyle name="Normal 12 5 10 2 2 2" xfId="15474" xr:uid="{00000000-0005-0000-0000-0000E83A0000}"/>
    <cellStyle name="Normal 12 5 10 2 2 2 2" xfId="15475" xr:uid="{00000000-0005-0000-0000-0000E93A0000}"/>
    <cellStyle name="Normal 12 5 10 2 2 2 3" xfId="15476" xr:uid="{00000000-0005-0000-0000-0000EA3A0000}"/>
    <cellStyle name="Normal 12 5 10 2 2 2 4" xfId="15477" xr:uid="{00000000-0005-0000-0000-0000EB3A0000}"/>
    <cellStyle name="Normal 12 5 10 2 2 2 5" xfId="15478" xr:uid="{00000000-0005-0000-0000-0000EC3A0000}"/>
    <cellStyle name="Normal 12 5 10 2 2 3" xfId="15479" xr:uid="{00000000-0005-0000-0000-0000ED3A0000}"/>
    <cellStyle name="Normal 12 5 10 2 2 4" xfId="15480" xr:uid="{00000000-0005-0000-0000-0000EE3A0000}"/>
    <cellStyle name="Normal 12 5 10 2 2 5" xfId="15481" xr:uid="{00000000-0005-0000-0000-0000EF3A0000}"/>
    <cellStyle name="Normal 12 5 10 2 2 6" xfId="15482" xr:uid="{00000000-0005-0000-0000-0000F03A0000}"/>
    <cellStyle name="Normal 12 5 10 2 2 7" xfId="15483" xr:uid="{00000000-0005-0000-0000-0000F13A0000}"/>
    <cellStyle name="Normal 12 5 10 2 2 8" xfId="15484" xr:uid="{00000000-0005-0000-0000-0000F23A0000}"/>
    <cellStyle name="Normal 12 5 10 2 3" xfId="15485" xr:uid="{00000000-0005-0000-0000-0000F33A0000}"/>
    <cellStyle name="Normal 12 5 10 2 3 2" xfId="15486" xr:uid="{00000000-0005-0000-0000-0000F43A0000}"/>
    <cellStyle name="Normal 12 5 10 2 3 2 2" xfId="15487" xr:uid="{00000000-0005-0000-0000-0000F53A0000}"/>
    <cellStyle name="Normal 12 5 10 2 3 2 3" xfId="15488" xr:uid="{00000000-0005-0000-0000-0000F63A0000}"/>
    <cellStyle name="Normal 12 5 10 2 3 2 4" xfId="15489" xr:uid="{00000000-0005-0000-0000-0000F73A0000}"/>
    <cellStyle name="Normal 12 5 10 2 3 2 5" xfId="15490" xr:uid="{00000000-0005-0000-0000-0000F83A0000}"/>
    <cellStyle name="Normal 12 5 10 2 3 3" xfId="15491" xr:uid="{00000000-0005-0000-0000-0000F93A0000}"/>
    <cellStyle name="Normal 12 5 10 2 3 4" xfId="15492" xr:uid="{00000000-0005-0000-0000-0000FA3A0000}"/>
    <cellStyle name="Normal 12 5 10 2 3 5" xfId="15493" xr:uid="{00000000-0005-0000-0000-0000FB3A0000}"/>
    <cellStyle name="Normal 12 5 10 2 3 6" xfId="15494" xr:uid="{00000000-0005-0000-0000-0000FC3A0000}"/>
    <cellStyle name="Normal 12 5 10 2 3 7" xfId="15495" xr:uid="{00000000-0005-0000-0000-0000FD3A0000}"/>
    <cellStyle name="Normal 12 5 10 2 3 8" xfId="15496" xr:uid="{00000000-0005-0000-0000-0000FE3A0000}"/>
    <cellStyle name="Normal 12 5 10 2 4" xfId="15497" xr:uid="{00000000-0005-0000-0000-0000FF3A0000}"/>
    <cellStyle name="Normal 12 5 10 2 4 2" xfId="15498" xr:uid="{00000000-0005-0000-0000-0000003B0000}"/>
    <cellStyle name="Normal 12 5 10 2 4 3" xfId="15499" xr:uid="{00000000-0005-0000-0000-0000013B0000}"/>
    <cellStyle name="Normal 12 5 10 2 4 4" xfId="15500" xr:uid="{00000000-0005-0000-0000-0000023B0000}"/>
    <cellStyle name="Normal 12 5 10 2 4 5" xfId="15501" xr:uid="{00000000-0005-0000-0000-0000033B0000}"/>
    <cellStyle name="Normal 12 5 10 2 5" xfId="15502" xr:uid="{00000000-0005-0000-0000-0000043B0000}"/>
    <cellStyle name="Normal 12 5 10 2 6" xfId="15503" xr:uid="{00000000-0005-0000-0000-0000053B0000}"/>
    <cellStyle name="Normal 12 5 10 2 7" xfId="15504" xr:uid="{00000000-0005-0000-0000-0000063B0000}"/>
    <cellStyle name="Normal 12 5 10 2 8" xfId="15505" xr:uid="{00000000-0005-0000-0000-0000073B0000}"/>
    <cellStyle name="Normal 12 5 10 2 9" xfId="15506" xr:uid="{00000000-0005-0000-0000-0000083B0000}"/>
    <cellStyle name="Normal 12 5 10 3" xfId="15507" xr:uid="{00000000-0005-0000-0000-0000093B0000}"/>
    <cellStyle name="Normal 12 5 10 3 2" xfId="15508" xr:uid="{00000000-0005-0000-0000-00000A3B0000}"/>
    <cellStyle name="Normal 12 5 10 3 2 2" xfId="15509" xr:uid="{00000000-0005-0000-0000-00000B3B0000}"/>
    <cellStyle name="Normal 12 5 10 3 2 3" xfId="15510" xr:uid="{00000000-0005-0000-0000-00000C3B0000}"/>
    <cellStyle name="Normal 12 5 10 3 2 4" xfId="15511" xr:uid="{00000000-0005-0000-0000-00000D3B0000}"/>
    <cellStyle name="Normal 12 5 10 3 2 5" xfId="15512" xr:uid="{00000000-0005-0000-0000-00000E3B0000}"/>
    <cellStyle name="Normal 12 5 10 3 3" xfId="15513" xr:uid="{00000000-0005-0000-0000-00000F3B0000}"/>
    <cellStyle name="Normal 12 5 10 3 4" xfId="15514" xr:uid="{00000000-0005-0000-0000-0000103B0000}"/>
    <cellStyle name="Normal 12 5 10 3 5" xfId="15515" xr:uid="{00000000-0005-0000-0000-0000113B0000}"/>
    <cellStyle name="Normal 12 5 10 3 6" xfId="15516" xr:uid="{00000000-0005-0000-0000-0000123B0000}"/>
    <cellStyle name="Normal 12 5 10 3 7" xfId="15517" xr:uid="{00000000-0005-0000-0000-0000133B0000}"/>
    <cellStyle name="Normal 12 5 10 3 8" xfId="15518" xr:uid="{00000000-0005-0000-0000-0000143B0000}"/>
    <cellStyle name="Normal 12 5 10 4" xfId="15519" xr:uid="{00000000-0005-0000-0000-0000153B0000}"/>
    <cellStyle name="Normal 12 5 10 4 2" xfId="15520" xr:uid="{00000000-0005-0000-0000-0000163B0000}"/>
    <cellStyle name="Normal 12 5 10 4 2 2" xfId="15521" xr:uid="{00000000-0005-0000-0000-0000173B0000}"/>
    <cellStyle name="Normal 12 5 10 4 2 3" xfId="15522" xr:uid="{00000000-0005-0000-0000-0000183B0000}"/>
    <cellStyle name="Normal 12 5 10 4 2 4" xfId="15523" xr:uid="{00000000-0005-0000-0000-0000193B0000}"/>
    <cellStyle name="Normal 12 5 10 4 2 5" xfId="15524" xr:uid="{00000000-0005-0000-0000-00001A3B0000}"/>
    <cellStyle name="Normal 12 5 10 4 3" xfId="15525" xr:uid="{00000000-0005-0000-0000-00001B3B0000}"/>
    <cellStyle name="Normal 12 5 10 4 4" xfId="15526" xr:uid="{00000000-0005-0000-0000-00001C3B0000}"/>
    <cellStyle name="Normal 12 5 10 4 5" xfId="15527" xr:uid="{00000000-0005-0000-0000-00001D3B0000}"/>
    <cellStyle name="Normal 12 5 10 4 6" xfId="15528" xr:uid="{00000000-0005-0000-0000-00001E3B0000}"/>
    <cellStyle name="Normal 12 5 10 4 7" xfId="15529" xr:uid="{00000000-0005-0000-0000-00001F3B0000}"/>
    <cellStyle name="Normal 12 5 10 4 8" xfId="15530" xr:uid="{00000000-0005-0000-0000-0000203B0000}"/>
    <cellStyle name="Normal 12 5 10 5" xfId="15531" xr:uid="{00000000-0005-0000-0000-0000213B0000}"/>
    <cellStyle name="Normal 12 5 10 5 2" xfId="15532" xr:uid="{00000000-0005-0000-0000-0000223B0000}"/>
    <cellStyle name="Normal 12 5 10 5 3" xfId="15533" xr:uid="{00000000-0005-0000-0000-0000233B0000}"/>
    <cellStyle name="Normal 12 5 10 5 4" xfId="15534" xr:uid="{00000000-0005-0000-0000-0000243B0000}"/>
    <cellStyle name="Normal 12 5 10 5 5" xfId="15535" xr:uid="{00000000-0005-0000-0000-0000253B0000}"/>
    <cellStyle name="Normal 12 5 10 6" xfId="15536" xr:uid="{00000000-0005-0000-0000-0000263B0000}"/>
    <cellStyle name="Normal 12 5 10 7" xfId="15537" xr:uid="{00000000-0005-0000-0000-0000273B0000}"/>
    <cellStyle name="Normal 12 5 10 8" xfId="15538" xr:uid="{00000000-0005-0000-0000-0000283B0000}"/>
    <cellStyle name="Normal 12 5 10 9" xfId="15539" xr:uid="{00000000-0005-0000-0000-0000293B0000}"/>
    <cellStyle name="Normal 12 5 11" xfId="15540" xr:uid="{00000000-0005-0000-0000-00002A3B0000}"/>
    <cellStyle name="Normal 12 5 11 10" xfId="15541" xr:uid="{00000000-0005-0000-0000-00002B3B0000}"/>
    <cellStyle name="Normal 12 5 11 2" xfId="15542" xr:uid="{00000000-0005-0000-0000-00002C3B0000}"/>
    <cellStyle name="Normal 12 5 11 2 2" xfId="15543" xr:uid="{00000000-0005-0000-0000-00002D3B0000}"/>
    <cellStyle name="Normal 12 5 11 2 2 2" xfId="15544" xr:uid="{00000000-0005-0000-0000-00002E3B0000}"/>
    <cellStyle name="Normal 12 5 11 2 2 3" xfId="15545" xr:uid="{00000000-0005-0000-0000-00002F3B0000}"/>
    <cellStyle name="Normal 12 5 11 2 2 4" xfId="15546" xr:uid="{00000000-0005-0000-0000-0000303B0000}"/>
    <cellStyle name="Normal 12 5 11 2 2 5" xfId="15547" xr:uid="{00000000-0005-0000-0000-0000313B0000}"/>
    <cellStyle name="Normal 12 5 11 2 3" xfId="15548" xr:uid="{00000000-0005-0000-0000-0000323B0000}"/>
    <cellStyle name="Normal 12 5 11 2 4" xfId="15549" xr:uid="{00000000-0005-0000-0000-0000333B0000}"/>
    <cellStyle name="Normal 12 5 11 2 5" xfId="15550" xr:uid="{00000000-0005-0000-0000-0000343B0000}"/>
    <cellStyle name="Normal 12 5 11 2 6" xfId="15551" xr:uid="{00000000-0005-0000-0000-0000353B0000}"/>
    <cellStyle name="Normal 12 5 11 2 7" xfId="15552" xr:uid="{00000000-0005-0000-0000-0000363B0000}"/>
    <cellStyle name="Normal 12 5 11 2 8" xfId="15553" xr:uid="{00000000-0005-0000-0000-0000373B0000}"/>
    <cellStyle name="Normal 12 5 11 3" xfId="15554" xr:uid="{00000000-0005-0000-0000-0000383B0000}"/>
    <cellStyle name="Normal 12 5 11 3 2" xfId="15555" xr:uid="{00000000-0005-0000-0000-0000393B0000}"/>
    <cellStyle name="Normal 12 5 11 3 2 2" xfId="15556" xr:uid="{00000000-0005-0000-0000-00003A3B0000}"/>
    <cellStyle name="Normal 12 5 11 3 2 3" xfId="15557" xr:uid="{00000000-0005-0000-0000-00003B3B0000}"/>
    <cellStyle name="Normal 12 5 11 3 2 4" xfId="15558" xr:uid="{00000000-0005-0000-0000-00003C3B0000}"/>
    <cellStyle name="Normal 12 5 11 3 2 5" xfId="15559" xr:uid="{00000000-0005-0000-0000-00003D3B0000}"/>
    <cellStyle name="Normal 12 5 11 3 3" xfId="15560" xr:uid="{00000000-0005-0000-0000-00003E3B0000}"/>
    <cellStyle name="Normal 12 5 11 3 4" xfId="15561" xr:uid="{00000000-0005-0000-0000-00003F3B0000}"/>
    <cellStyle name="Normal 12 5 11 3 5" xfId="15562" xr:uid="{00000000-0005-0000-0000-0000403B0000}"/>
    <cellStyle name="Normal 12 5 11 3 6" xfId="15563" xr:uid="{00000000-0005-0000-0000-0000413B0000}"/>
    <cellStyle name="Normal 12 5 11 3 7" xfId="15564" xr:uid="{00000000-0005-0000-0000-0000423B0000}"/>
    <cellStyle name="Normal 12 5 11 3 8" xfId="15565" xr:uid="{00000000-0005-0000-0000-0000433B0000}"/>
    <cellStyle name="Normal 12 5 11 4" xfId="15566" xr:uid="{00000000-0005-0000-0000-0000443B0000}"/>
    <cellStyle name="Normal 12 5 11 4 2" xfId="15567" xr:uid="{00000000-0005-0000-0000-0000453B0000}"/>
    <cellStyle name="Normal 12 5 11 4 3" xfId="15568" xr:uid="{00000000-0005-0000-0000-0000463B0000}"/>
    <cellStyle name="Normal 12 5 11 4 4" xfId="15569" xr:uid="{00000000-0005-0000-0000-0000473B0000}"/>
    <cellStyle name="Normal 12 5 11 4 5" xfId="15570" xr:uid="{00000000-0005-0000-0000-0000483B0000}"/>
    <cellStyle name="Normal 12 5 11 5" xfId="15571" xr:uid="{00000000-0005-0000-0000-0000493B0000}"/>
    <cellStyle name="Normal 12 5 11 6" xfId="15572" xr:uid="{00000000-0005-0000-0000-00004A3B0000}"/>
    <cellStyle name="Normal 12 5 11 7" xfId="15573" xr:uid="{00000000-0005-0000-0000-00004B3B0000}"/>
    <cellStyle name="Normal 12 5 11 8" xfId="15574" xr:uid="{00000000-0005-0000-0000-00004C3B0000}"/>
    <cellStyle name="Normal 12 5 11 9" xfId="15575" xr:uid="{00000000-0005-0000-0000-00004D3B0000}"/>
    <cellStyle name="Normal 12 5 12" xfId="15576" xr:uid="{00000000-0005-0000-0000-00004E3B0000}"/>
    <cellStyle name="Normal 12 5 12 2" xfId="15577" xr:uid="{00000000-0005-0000-0000-00004F3B0000}"/>
    <cellStyle name="Normal 12 5 12 2 2" xfId="15578" xr:uid="{00000000-0005-0000-0000-0000503B0000}"/>
    <cellStyle name="Normal 12 5 12 2 3" xfId="15579" xr:uid="{00000000-0005-0000-0000-0000513B0000}"/>
    <cellStyle name="Normal 12 5 12 2 4" xfId="15580" xr:uid="{00000000-0005-0000-0000-0000523B0000}"/>
    <cellStyle name="Normal 12 5 12 2 5" xfId="15581" xr:uid="{00000000-0005-0000-0000-0000533B0000}"/>
    <cellStyle name="Normal 12 5 12 3" xfId="15582" xr:uid="{00000000-0005-0000-0000-0000543B0000}"/>
    <cellStyle name="Normal 12 5 12 4" xfId="15583" xr:uid="{00000000-0005-0000-0000-0000553B0000}"/>
    <cellStyle name="Normal 12 5 12 5" xfId="15584" xr:uid="{00000000-0005-0000-0000-0000563B0000}"/>
    <cellStyle name="Normal 12 5 12 6" xfId="15585" xr:uid="{00000000-0005-0000-0000-0000573B0000}"/>
    <cellStyle name="Normal 12 5 12 7" xfId="15586" xr:uid="{00000000-0005-0000-0000-0000583B0000}"/>
    <cellStyle name="Normal 12 5 12 8" xfId="15587" xr:uid="{00000000-0005-0000-0000-0000593B0000}"/>
    <cellStyle name="Normal 12 5 13" xfId="15588" xr:uid="{00000000-0005-0000-0000-00005A3B0000}"/>
    <cellStyle name="Normal 12 5 13 2" xfId="15589" xr:uid="{00000000-0005-0000-0000-00005B3B0000}"/>
    <cellStyle name="Normal 12 5 13 2 2" xfId="15590" xr:uid="{00000000-0005-0000-0000-00005C3B0000}"/>
    <cellStyle name="Normal 12 5 13 2 3" xfId="15591" xr:uid="{00000000-0005-0000-0000-00005D3B0000}"/>
    <cellStyle name="Normal 12 5 13 2 4" xfId="15592" xr:uid="{00000000-0005-0000-0000-00005E3B0000}"/>
    <cellStyle name="Normal 12 5 13 2 5" xfId="15593" xr:uid="{00000000-0005-0000-0000-00005F3B0000}"/>
    <cellStyle name="Normal 12 5 13 3" xfId="15594" xr:uid="{00000000-0005-0000-0000-0000603B0000}"/>
    <cellStyle name="Normal 12 5 13 4" xfId="15595" xr:uid="{00000000-0005-0000-0000-0000613B0000}"/>
    <cellStyle name="Normal 12 5 13 5" xfId="15596" xr:uid="{00000000-0005-0000-0000-0000623B0000}"/>
    <cellStyle name="Normal 12 5 13 6" xfId="15597" xr:uid="{00000000-0005-0000-0000-0000633B0000}"/>
    <cellStyle name="Normal 12 5 13 7" xfId="15598" xr:uid="{00000000-0005-0000-0000-0000643B0000}"/>
    <cellStyle name="Normal 12 5 13 8" xfId="15599" xr:uid="{00000000-0005-0000-0000-0000653B0000}"/>
    <cellStyle name="Normal 12 5 14" xfId="15600" xr:uid="{00000000-0005-0000-0000-0000663B0000}"/>
    <cellStyle name="Normal 12 5 14 2" xfId="15601" xr:uid="{00000000-0005-0000-0000-0000673B0000}"/>
    <cellStyle name="Normal 12 5 14 3" xfId="15602" xr:uid="{00000000-0005-0000-0000-0000683B0000}"/>
    <cellStyle name="Normal 12 5 14 4" xfId="15603" xr:uid="{00000000-0005-0000-0000-0000693B0000}"/>
    <cellStyle name="Normal 12 5 14 5" xfId="15604" xr:uid="{00000000-0005-0000-0000-00006A3B0000}"/>
    <cellStyle name="Normal 12 5 15" xfId="15605" xr:uid="{00000000-0005-0000-0000-00006B3B0000}"/>
    <cellStyle name="Normal 12 5 16" xfId="15606" xr:uid="{00000000-0005-0000-0000-00006C3B0000}"/>
    <cellStyle name="Normal 12 5 17" xfId="15607" xr:uid="{00000000-0005-0000-0000-00006D3B0000}"/>
    <cellStyle name="Normal 12 5 18" xfId="15608" xr:uid="{00000000-0005-0000-0000-00006E3B0000}"/>
    <cellStyle name="Normal 12 5 19" xfId="15609" xr:uid="{00000000-0005-0000-0000-00006F3B0000}"/>
    <cellStyle name="Normal 12 5 2" xfId="15610" xr:uid="{00000000-0005-0000-0000-0000703B0000}"/>
    <cellStyle name="Normal 12 5 2 10" xfId="15611" xr:uid="{00000000-0005-0000-0000-0000713B0000}"/>
    <cellStyle name="Normal 12 5 2 11" xfId="15612" xr:uid="{00000000-0005-0000-0000-0000723B0000}"/>
    <cellStyle name="Normal 12 5 2 12" xfId="15613" xr:uid="{00000000-0005-0000-0000-0000733B0000}"/>
    <cellStyle name="Normal 12 5 2 13" xfId="15614" xr:uid="{00000000-0005-0000-0000-0000743B0000}"/>
    <cellStyle name="Normal 12 5 2 2" xfId="15615" xr:uid="{00000000-0005-0000-0000-0000753B0000}"/>
    <cellStyle name="Normal 12 5 2 2 10" xfId="15616" xr:uid="{00000000-0005-0000-0000-0000763B0000}"/>
    <cellStyle name="Normal 12 5 2 2 11" xfId="15617" xr:uid="{00000000-0005-0000-0000-0000773B0000}"/>
    <cellStyle name="Normal 12 5 2 2 2" xfId="15618" xr:uid="{00000000-0005-0000-0000-0000783B0000}"/>
    <cellStyle name="Normal 12 5 2 2 2 10" xfId="15619" xr:uid="{00000000-0005-0000-0000-0000793B0000}"/>
    <cellStyle name="Normal 12 5 2 2 2 2" xfId="15620" xr:uid="{00000000-0005-0000-0000-00007A3B0000}"/>
    <cellStyle name="Normal 12 5 2 2 2 2 2" xfId="15621" xr:uid="{00000000-0005-0000-0000-00007B3B0000}"/>
    <cellStyle name="Normal 12 5 2 2 2 2 2 2" xfId="15622" xr:uid="{00000000-0005-0000-0000-00007C3B0000}"/>
    <cellStyle name="Normal 12 5 2 2 2 2 2 3" xfId="15623" xr:uid="{00000000-0005-0000-0000-00007D3B0000}"/>
    <cellStyle name="Normal 12 5 2 2 2 2 2 4" xfId="15624" xr:uid="{00000000-0005-0000-0000-00007E3B0000}"/>
    <cellStyle name="Normal 12 5 2 2 2 2 2 5" xfId="15625" xr:uid="{00000000-0005-0000-0000-00007F3B0000}"/>
    <cellStyle name="Normal 12 5 2 2 2 2 3" xfId="15626" xr:uid="{00000000-0005-0000-0000-0000803B0000}"/>
    <cellStyle name="Normal 12 5 2 2 2 2 4" xfId="15627" xr:uid="{00000000-0005-0000-0000-0000813B0000}"/>
    <cellStyle name="Normal 12 5 2 2 2 2 5" xfId="15628" xr:uid="{00000000-0005-0000-0000-0000823B0000}"/>
    <cellStyle name="Normal 12 5 2 2 2 2 6" xfId="15629" xr:uid="{00000000-0005-0000-0000-0000833B0000}"/>
    <cellStyle name="Normal 12 5 2 2 2 2 7" xfId="15630" xr:uid="{00000000-0005-0000-0000-0000843B0000}"/>
    <cellStyle name="Normal 12 5 2 2 2 2 8" xfId="15631" xr:uid="{00000000-0005-0000-0000-0000853B0000}"/>
    <cellStyle name="Normal 12 5 2 2 2 3" xfId="15632" xr:uid="{00000000-0005-0000-0000-0000863B0000}"/>
    <cellStyle name="Normal 12 5 2 2 2 3 2" xfId="15633" xr:uid="{00000000-0005-0000-0000-0000873B0000}"/>
    <cellStyle name="Normal 12 5 2 2 2 3 2 2" xfId="15634" xr:uid="{00000000-0005-0000-0000-0000883B0000}"/>
    <cellStyle name="Normal 12 5 2 2 2 3 2 3" xfId="15635" xr:uid="{00000000-0005-0000-0000-0000893B0000}"/>
    <cellStyle name="Normal 12 5 2 2 2 3 2 4" xfId="15636" xr:uid="{00000000-0005-0000-0000-00008A3B0000}"/>
    <cellStyle name="Normal 12 5 2 2 2 3 2 5" xfId="15637" xr:uid="{00000000-0005-0000-0000-00008B3B0000}"/>
    <cellStyle name="Normal 12 5 2 2 2 3 3" xfId="15638" xr:uid="{00000000-0005-0000-0000-00008C3B0000}"/>
    <cellStyle name="Normal 12 5 2 2 2 3 4" xfId="15639" xr:uid="{00000000-0005-0000-0000-00008D3B0000}"/>
    <cellStyle name="Normal 12 5 2 2 2 3 5" xfId="15640" xr:uid="{00000000-0005-0000-0000-00008E3B0000}"/>
    <cellStyle name="Normal 12 5 2 2 2 3 6" xfId="15641" xr:uid="{00000000-0005-0000-0000-00008F3B0000}"/>
    <cellStyle name="Normal 12 5 2 2 2 3 7" xfId="15642" xr:uid="{00000000-0005-0000-0000-0000903B0000}"/>
    <cellStyle name="Normal 12 5 2 2 2 3 8" xfId="15643" xr:uid="{00000000-0005-0000-0000-0000913B0000}"/>
    <cellStyle name="Normal 12 5 2 2 2 4" xfId="15644" xr:uid="{00000000-0005-0000-0000-0000923B0000}"/>
    <cellStyle name="Normal 12 5 2 2 2 4 2" xfId="15645" xr:uid="{00000000-0005-0000-0000-0000933B0000}"/>
    <cellStyle name="Normal 12 5 2 2 2 4 3" xfId="15646" xr:uid="{00000000-0005-0000-0000-0000943B0000}"/>
    <cellStyle name="Normal 12 5 2 2 2 4 4" xfId="15647" xr:uid="{00000000-0005-0000-0000-0000953B0000}"/>
    <cellStyle name="Normal 12 5 2 2 2 4 5" xfId="15648" xr:uid="{00000000-0005-0000-0000-0000963B0000}"/>
    <cellStyle name="Normal 12 5 2 2 2 5" xfId="15649" xr:uid="{00000000-0005-0000-0000-0000973B0000}"/>
    <cellStyle name="Normal 12 5 2 2 2 6" xfId="15650" xr:uid="{00000000-0005-0000-0000-0000983B0000}"/>
    <cellStyle name="Normal 12 5 2 2 2 7" xfId="15651" xr:uid="{00000000-0005-0000-0000-0000993B0000}"/>
    <cellStyle name="Normal 12 5 2 2 2 8" xfId="15652" xr:uid="{00000000-0005-0000-0000-00009A3B0000}"/>
    <cellStyle name="Normal 12 5 2 2 2 9" xfId="15653" xr:uid="{00000000-0005-0000-0000-00009B3B0000}"/>
    <cellStyle name="Normal 12 5 2 2 3" xfId="15654" xr:uid="{00000000-0005-0000-0000-00009C3B0000}"/>
    <cellStyle name="Normal 12 5 2 2 3 2" xfId="15655" xr:uid="{00000000-0005-0000-0000-00009D3B0000}"/>
    <cellStyle name="Normal 12 5 2 2 3 2 2" xfId="15656" xr:uid="{00000000-0005-0000-0000-00009E3B0000}"/>
    <cellStyle name="Normal 12 5 2 2 3 2 3" xfId="15657" xr:uid="{00000000-0005-0000-0000-00009F3B0000}"/>
    <cellStyle name="Normal 12 5 2 2 3 2 4" xfId="15658" xr:uid="{00000000-0005-0000-0000-0000A03B0000}"/>
    <cellStyle name="Normal 12 5 2 2 3 2 5" xfId="15659" xr:uid="{00000000-0005-0000-0000-0000A13B0000}"/>
    <cellStyle name="Normal 12 5 2 2 3 3" xfId="15660" xr:uid="{00000000-0005-0000-0000-0000A23B0000}"/>
    <cellStyle name="Normal 12 5 2 2 3 4" xfId="15661" xr:uid="{00000000-0005-0000-0000-0000A33B0000}"/>
    <cellStyle name="Normal 12 5 2 2 3 5" xfId="15662" xr:uid="{00000000-0005-0000-0000-0000A43B0000}"/>
    <cellStyle name="Normal 12 5 2 2 3 6" xfId="15663" xr:uid="{00000000-0005-0000-0000-0000A53B0000}"/>
    <cellStyle name="Normal 12 5 2 2 3 7" xfId="15664" xr:uid="{00000000-0005-0000-0000-0000A63B0000}"/>
    <cellStyle name="Normal 12 5 2 2 3 8" xfId="15665" xr:uid="{00000000-0005-0000-0000-0000A73B0000}"/>
    <cellStyle name="Normal 12 5 2 2 4" xfId="15666" xr:uid="{00000000-0005-0000-0000-0000A83B0000}"/>
    <cellStyle name="Normal 12 5 2 2 4 2" xfId="15667" xr:uid="{00000000-0005-0000-0000-0000A93B0000}"/>
    <cellStyle name="Normal 12 5 2 2 4 2 2" xfId="15668" xr:uid="{00000000-0005-0000-0000-0000AA3B0000}"/>
    <cellStyle name="Normal 12 5 2 2 4 2 3" xfId="15669" xr:uid="{00000000-0005-0000-0000-0000AB3B0000}"/>
    <cellStyle name="Normal 12 5 2 2 4 2 4" xfId="15670" xr:uid="{00000000-0005-0000-0000-0000AC3B0000}"/>
    <cellStyle name="Normal 12 5 2 2 4 2 5" xfId="15671" xr:uid="{00000000-0005-0000-0000-0000AD3B0000}"/>
    <cellStyle name="Normal 12 5 2 2 4 3" xfId="15672" xr:uid="{00000000-0005-0000-0000-0000AE3B0000}"/>
    <cellStyle name="Normal 12 5 2 2 4 4" xfId="15673" xr:uid="{00000000-0005-0000-0000-0000AF3B0000}"/>
    <cellStyle name="Normal 12 5 2 2 4 5" xfId="15674" xr:uid="{00000000-0005-0000-0000-0000B03B0000}"/>
    <cellStyle name="Normal 12 5 2 2 4 6" xfId="15675" xr:uid="{00000000-0005-0000-0000-0000B13B0000}"/>
    <cellStyle name="Normal 12 5 2 2 4 7" xfId="15676" xr:uid="{00000000-0005-0000-0000-0000B23B0000}"/>
    <cellStyle name="Normal 12 5 2 2 4 8" xfId="15677" xr:uid="{00000000-0005-0000-0000-0000B33B0000}"/>
    <cellStyle name="Normal 12 5 2 2 5" xfId="15678" xr:uid="{00000000-0005-0000-0000-0000B43B0000}"/>
    <cellStyle name="Normal 12 5 2 2 5 2" xfId="15679" xr:uid="{00000000-0005-0000-0000-0000B53B0000}"/>
    <cellStyle name="Normal 12 5 2 2 5 3" xfId="15680" xr:uid="{00000000-0005-0000-0000-0000B63B0000}"/>
    <cellStyle name="Normal 12 5 2 2 5 4" xfId="15681" xr:uid="{00000000-0005-0000-0000-0000B73B0000}"/>
    <cellStyle name="Normal 12 5 2 2 5 5" xfId="15682" xr:uid="{00000000-0005-0000-0000-0000B83B0000}"/>
    <cellStyle name="Normal 12 5 2 2 6" xfId="15683" xr:uid="{00000000-0005-0000-0000-0000B93B0000}"/>
    <cellStyle name="Normal 12 5 2 2 7" xfId="15684" xr:uid="{00000000-0005-0000-0000-0000BA3B0000}"/>
    <cellStyle name="Normal 12 5 2 2 8" xfId="15685" xr:uid="{00000000-0005-0000-0000-0000BB3B0000}"/>
    <cellStyle name="Normal 12 5 2 2 9" xfId="15686" xr:uid="{00000000-0005-0000-0000-0000BC3B0000}"/>
    <cellStyle name="Normal 12 5 2 3" xfId="15687" xr:uid="{00000000-0005-0000-0000-0000BD3B0000}"/>
    <cellStyle name="Normal 12 5 2 3 10" xfId="15688" xr:uid="{00000000-0005-0000-0000-0000BE3B0000}"/>
    <cellStyle name="Normal 12 5 2 3 11" xfId="15689" xr:uid="{00000000-0005-0000-0000-0000BF3B0000}"/>
    <cellStyle name="Normal 12 5 2 3 2" xfId="15690" xr:uid="{00000000-0005-0000-0000-0000C03B0000}"/>
    <cellStyle name="Normal 12 5 2 3 2 10" xfId="15691" xr:uid="{00000000-0005-0000-0000-0000C13B0000}"/>
    <cellStyle name="Normal 12 5 2 3 2 2" xfId="15692" xr:uid="{00000000-0005-0000-0000-0000C23B0000}"/>
    <cellStyle name="Normal 12 5 2 3 2 2 2" xfId="15693" xr:uid="{00000000-0005-0000-0000-0000C33B0000}"/>
    <cellStyle name="Normal 12 5 2 3 2 2 2 2" xfId="15694" xr:uid="{00000000-0005-0000-0000-0000C43B0000}"/>
    <cellStyle name="Normal 12 5 2 3 2 2 2 3" xfId="15695" xr:uid="{00000000-0005-0000-0000-0000C53B0000}"/>
    <cellStyle name="Normal 12 5 2 3 2 2 2 4" xfId="15696" xr:uid="{00000000-0005-0000-0000-0000C63B0000}"/>
    <cellStyle name="Normal 12 5 2 3 2 2 2 5" xfId="15697" xr:uid="{00000000-0005-0000-0000-0000C73B0000}"/>
    <cellStyle name="Normal 12 5 2 3 2 2 3" xfId="15698" xr:uid="{00000000-0005-0000-0000-0000C83B0000}"/>
    <cellStyle name="Normal 12 5 2 3 2 2 4" xfId="15699" xr:uid="{00000000-0005-0000-0000-0000C93B0000}"/>
    <cellStyle name="Normal 12 5 2 3 2 2 5" xfId="15700" xr:uid="{00000000-0005-0000-0000-0000CA3B0000}"/>
    <cellStyle name="Normal 12 5 2 3 2 2 6" xfId="15701" xr:uid="{00000000-0005-0000-0000-0000CB3B0000}"/>
    <cellStyle name="Normal 12 5 2 3 2 2 7" xfId="15702" xr:uid="{00000000-0005-0000-0000-0000CC3B0000}"/>
    <cellStyle name="Normal 12 5 2 3 2 2 8" xfId="15703" xr:uid="{00000000-0005-0000-0000-0000CD3B0000}"/>
    <cellStyle name="Normal 12 5 2 3 2 3" xfId="15704" xr:uid="{00000000-0005-0000-0000-0000CE3B0000}"/>
    <cellStyle name="Normal 12 5 2 3 2 3 2" xfId="15705" xr:uid="{00000000-0005-0000-0000-0000CF3B0000}"/>
    <cellStyle name="Normal 12 5 2 3 2 3 2 2" xfId="15706" xr:uid="{00000000-0005-0000-0000-0000D03B0000}"/>
    <cellStyle name="Normal 12 5 2 3 2 3 2 3" xfId="15707" xr:uid="{00000000-0005-0000-0000-0000D13B0000}"/>
    <cellStyle name="Normal 12 5 2 3 2 3 2 4" xfId="15708" xr:uid="{00000000-0005-0000-0000-0000D23B0000}"/>
    <cellStyle name="Normal 12 5 2 3 2 3 2 5" xfId="15709" xr:uid="{00000000-0005-0000-0000-0000D33B0000}"/>
    <cellStyle name="Normal 12 5 2 3 2 3 3" xfId="15710" xr:uid="{00000000-0005-0000-0000-0000D43B0000}"/>
    <cellStyle name="Normal 12 5 2 3 2 3 4" xfId="15711" xr:uid="{00000000-0005-0000-0000-0000D53B0000}"/>
    <cellStyle name="Normal 12 5 2 3 2 3 5" xfId="15712" xr:uid="{00000000-0005-0000-0000-0000D63B0000}"/>
    <cellStyle name="Normal 12 5 2 3 2 3 6" xfId="15713" xr:uid="{00000000-0005-0000-0000-0000D73B0000}"/>
    <cellStyle name="Normal 12 5 2 3 2 3 7" xfId="15714" xr:uid="{00000000-0005-0000-0000-0000D83B0000}"/>
    <cellStyle name="Normal 12 5 2 3 2 3 8" xfId="15715" xr:uid="{00000000-0005-0000-0000-0000D93B0000}"/>
    <cellStyle name="Normal 12 5 2 3 2 4" xfId="15716" xr:uid="{00000000-0005-0000-0000-0000DA3B0000}"/>
    <cellStyle name="Normal 12 5 2 3 2 4 2" xfId="15717" xr:uid="{00000000-0005-0000-0000-0000DB3B0000}"/>
    <cellStyle name="Normal 12 5 2 3 2 4 3" xfId="15718" xr:uid="{00000000-0005-0000-0000-0000DC3B0000}"/>
    <cellStyle name="Normal 12 5 2 3 2 4 4" xfId="15719" xr:uid="{00000000-0005-0000-0000-0000DD3B0000}"/>
    <cellStyle name="Normal 12 5 2 3 2 4 5" xfId="15720" xr:uid="{00000000-0005-0000-0000-0000DE3B0000}"/>
    <cellStyle name="Normal 12 5 2 3 2 5" xfId="15721" xr:uid="{00000000-0005-0000-0000-0000DF3B0000}"/>
    <cellStyle name="Normal 12 5 2 3 2 6" xfId="15722" xr:uid="{00000000-0005-0000-0000-0000E03B0000}"/>
    <cellStyle name="Normal 12 5 2 3 2 7" xfId="15723" xr:uid="{00000000-0005-0000-0000-0000E13B0000}"/>
    <cellStyle name="Normal 12 5 2 3 2 8" xfId="15724" xr:uid="{00000000-0005-0000-0000-0000E23B0000}"/>
    <cellStyle name="Normal 12 5 2 3 2 9" xfId="15725" xr:uid="{00000000-0005-0000-0000-0000E33B0000}"/>
    <cellStyle name="Normal 12 5 2 3 3" xfId="15726" xr:uid="{00000000-0005-0000-0000-0000E43B0000}"/>
    <cellStyle name="Normal 12 5 2 3 3 2" xfId="15727" xr:uid="{00000000-0005-0000-0000-0000E53B0000}"/>
    <cellStyle name="Normal 12 5 2 3 3 2 2" xfId="15728" xr:uid="{00000000-0005-0000-0000-0000E63B0000}"/>
    <cellStyle name="Normal 12 5 2 3 3 2 3" xfId="15729" xr:uid="{00000000-0005-0000-0000-0000E73B0000}"/>
    <cellStyle name="Normal 12 5 2 3 3 2 4" xfId="15730" xr:uid="{00000000-0005-0000-0000-0000E83B0000}"/>
    <cellStyle name="Normal 12 5 2 3 3 2 5" xfId="15731" xr:uid="{00000000-0005-0000-0000-0000E93B0000}"/>
    <cellStyle name="Normal 12 5 2 3 3 3" xfId="15732" xr:uid="{00000000-0005-0000-0000-0000EA3B0000}"/>
    <cellStyle name="Normal 12 5 2 3 3 4" xfId="15733" xr:uid="{00000000-0005-0000-0000-0000EB3B0000}"/>
    <cellStyle name="Normal 12 5 2 3 3 5" xfId="15734" xr:uid="{00000000-0005-0000-0000-0000EC3B0000}"/>
    <cellStyle name="Normal 12 5 2 3 3 6" xfId="15735" xr:uid="{00000000-0005-0000-0000-0000ED3B0000}"/>
    <cellStyle name="Normal 12 5 2 3 3 7" xfId="15736" xr:uid="{00000000-0005-0000-0000-0000EE3B0000}"/>
    <cellStyle name="Normal 12 5 2 3 3 8" xfId="15737" xr:uid="{00000000-0005-0000-0000-0000EF3B0000}"/>
    <cellStyle name="Normal 12 5 2 3 4" xfId="15738" xr:uid="{00000000-0005-0000-0000-0000F03B0000}"/>
    <cellStyle name="Normal 12 5 2 3 4 2" xfId="15739" xr:uid="{00000000-0005-0000-0000-0000F13B0000}"/>
    <cellStyle name="Normal 12 5 2 3 4 2 2" xfId="15740" xr:uid="{00000000-0005-0000-0000-0000F23B0000}"/>
    <cellStyle name="Normal 12 5 2 3 4 2 3" xfId="15741" xr:uid="{00000000-0005-0000-0000-0000F33B0000}"/>
    <cellStyle name="Normal 12 5 2 3 4 2 4" xfId="15742" xr:uid="{00000000-0005-0000-0000-0000F43B0000}"/>
    <cellStyle name="Normal 12 5 2 3 4 2 5" xfId="15743" xr:uid="{00000000-0005-0000-0000-0000F53B0000}"/>
    <cellStyle name="Normal 12 5 2 3 4 3" xfId="15744" xr:uid="{00000000-0005-0000-0000-0000F63B0000}"/>
    <cellStyle name="Normal 12 5 2 3 4 4" xfId="15745" xr:uid="{00000000-0005-0000-0000-0000F73B0000}"/>
    <cellStyle name="Normal 12 5 2 3 4 5" xfId="15746" xr:uid="{00000000-0005-0000-0000-0000F83B0000}"/>
    <cellStyle name="Normal 12 5 2 3 4 6" xfId="15747" xr:uid="{00000000-0005-0000-0000-0000F93B0000}"/>
    <cellStyle name="Normal 12 5 2 3 4 7" xfId="15748" xr:uid="{00000000-0005-0000-0000-0000FA3B0000}"/>
    <cellStyle name="Normal 12 5 2 3 4 8" xfId="15749" xr:uid="{00000000-0005-0000-0000-0000FB3B0000}"/>
    <cellStyle name="Normal 12 5 2 3 5" xfId="15750" xr:uid="{00000000-0005-0000-0000-0000FC3B0000}"/>
    <cellStyle name="Normal 12 5 2 3 5 2" xfId="15751" xr:uid="{00000000-0005-0000-0000-0000FD3B0000}"/>
    <cellStyle name="Normal 12 5 2 3 5 3" xfId="15752" xr:uid="{00000000-0005-0000-0000-0000FE3B0000}"/>
    <cellStyle name="Normal 12 5 2 3 5 4" xfId="15753" xr:uid="{00000000-0005-0000-0000-0000FF3B0000}"/>
    <cellStyle name="Normal 12 5 2 3 5 5" xfId="15754" xr:uid="{00000000-0005-0000-0000-0000003C0000}"/>
    <cellStyle name="Normal 12 5 2 3 6" xfId="15755" xr:uid="{00000000-0005-0000-0000-0000013C0000}"/>
    <cellStyle name="Normal 12 5 2 3 7" xfId="15756" xr:uid="{00000000-0005-0000-0000-0000023C0000}"/>
    <cellStyle name="Normal 12 5 2 3 8" xfId="15757" xr:uid="{00000000-0005-0000-0000-0000033C0000}"/>
    <cellStyle name="Normal 12 5 2 3 9" xfId="15758" xr:uid="{00000000-0005-0000-0000-0000043C0000}"/>
    <cellStyle name="Normal 12 5 2 4" xfId="15759" xr:uid="{00000000-0005-0000-0000-0000053C0000}"/>
    <cellStyle name="Normal 12 5 2 4 10" xfId="15760" xr:uid="{00000000-0005-0000-0000-0000063C0000}"/>
    <cellStyle name="Normal 12 5 2 4 2" xfId="15761" xr:uid="{00000000-0005-0000-0000-0000073C0000}"/>
    <cellStyle name="Normal 12 5 2 4 2 2" xfId="15762" xr:uid="{00000000-0005-0000-0000-0000083C0000}"/>
    <cellStyle name="Normal 12 5 2 4 2 2 2" xfId="15763" xr:uid="{00000000-0005-0000-0000-0000093C0000}"/>
    <cellStyle name="Normal 12 5 2 4 2 2 3" xfId="15764" xr:uid="{00000000-0005-0000-0000-00000A3C0000}"/>
    <cellStyle name="Normal 12 5 2 4 2 2 4" xfId="15765" xr:uid="{00000000-0005-0000-0000-00000B3C0000}"/>
    <cellStyle name="Normal 12 5 2 4 2 2 5" xfId="15766" xr:uid="{00000000-0005-0000-0000-00000C3C0000}"/>
    <cellStyle name="Normal 12 5 2 4 2 3" xfId="15767" xr:uid="{00000000-0005-0000-0000-00000D3C0000}"/>
    <cellStyle name="Normal 12 5 2 4 2 4" xfId="15768" xr:uid="{00000000-0005-0000-0000-00000E3C0000}"/>
    <cellStyle name="Normal 12 5 2 4 2 5" xfId="15769" xr:uid="{00000000-0005-0000-0000-00000F3C0000}"/>
    <cellStyle name="Normal 12 5 2 4 2 6" xfId="15770" xr:uid="{00000000-0005-0000-0000-0000103C0000}"/>
    <cellStyle name="Normal 12 5 2 4 2 7" xfId="15771" xr:uid="{00000000-0005-0000-0000-0000113C0000}"/>
    <cellStyle name="Normal 12 5 2 4 2 8" xfId="15772" xr:uid="{00000000-0005-0000-0000-0000123C0000}"/>
    <cellStyle name="Normal 12 5 2 4 3" xfId="15773" xr:uid="{00000000-0005-0000-0000-0000133C0000}"/>
    <cellStyle name="Normal 12 5 2 4 3 2" xfId="15774" xr:uid="{00000000-0005-0000-0000-0000143C0000}"/>
    <cellStyle name="Normal 12 5 2 4 3 2 2" xfId="15775" xr:uid="{00000000-0005-0000-0000-0000153C0000}"/>
    <cellStyle name="Normal 12 5 2 4 3 2 3" xfId="15776" xr:uid="{00000000-0005-0000-0000-0000163C0000}"/>
    <cellStyle name="Normal 12 5 2 4 3 2 4" xfId="15777" xr:uid="{00000000-0005-0000-0000-0000173C0000}"/>
    <cellStyle name="Normal 12 5 2 4 3 2 5" xfId="15778" xr:uid="{00000000-0005-0000-0000-0000183C0000}"/>
    <cellStyle name="Normal 12 5 2 4 3 3" xfId="15779" xr:uid="{00000000-0005-0000-0000-0000193C0000}"/>
    <cellStyle name="Normal 12 5 2 4 3 4" xfId="15780" xr:uid="{00000000-0005-0000-0000-00001A3C0000}"/>
    <cellStyle name="Normal 12 5 2 4 3 5" xfId="15781" xr:uid="{00000000-0005-0000-0000-00001B3C0000}"/>
    <cellStyle name="Normal 12 5 2 4 3 6" xfId="15782" xr:uid="{00000000-0005-0000-0000-00001C3C0000}"/>
    <cellStyle name="Normal 12 5 2 4 3 7" xfId="15783" xr:uid="{00000000-0005-0000-0000-00001D3C0000}"/>
    <cellStyle name="Normal 12 5 2 4 3 8" xfId="15784" xr:uid="{00000000-0005-0000-0000-00001E3C0000}"/>
    <cellStyle name="Normal 12 5 2 4 4" xfId="15785" xr:uid="{00000000-0005-0000-0000-00001F3C0000}"/>
    <cellStyle name="Normal 12 5 2 4 4 2" xfId="15786" xr:uid="{00000000-0005-0000-0000-0000203C0000}"/>
    <cellStyle name="Normal 12 5 2 4 4 3" xfId="15787" xr:uid="{00000000-0005-0000-0000-0000213C0000}"/>
    <cellStyle name="Normal 12 5 2 4 4 4" xfId="15788" xr:uid="{00000000-0005-0000-0000-0000223C0000}"/>
    <cellStyle name="Normal 12 5 2 4 4 5" xfId="15789" xr:uid="{00000000-0005-0000-0000-0000233C0000}"/>
    <cellStyle name="Normal 12 5 2 4 5" xfId="15790" xr:uid="{00000000-0005-0000-0000-0000243C0000}"/>
    <cellStyle name="Normal 12 5 2 4 6" xfId="15791" xr:uid="{00000000-0005-0000-0000-0000253C0000}"/>
    <cellStyle name="Normal 12 5 2 4 7" xfId="15792" xr:uid="{00000000-0005-0000-0000-0000263C0000}"/>
    <cellStyle name="Normal 12 5 2 4 8" xfId="15793" xr:uid="{00000000-0005-0000-0000-0000273C0000}"/>
    <cellStyle name="Normal 12 5 2 4 9" xfId="15794" xr:uid="{00000000-0005-0000-0000-0000283C0000}"/>
    <cellStyle name="Normal 12 5 2 5" xfId="15795" xr:uid="{00000000-0005-0000-0000-0000293C0000}"/>
    <cellStyle name="Normal 12 5 2 5 2" xfId="15796" xr:uid="{00000000-0005-0000-0000-00002A3C0000}"/>
    <cellStyle name="Normal 12 5 2 5 2 2" xfId="15797" xr:uid="{00000000-0005-0000-0000-00002B3C0000}"/>
    <cellStyle name="Normal 12 5 2 5 2 3" xfId="15798" xr:uid="{00000000-0005-0000-0000-00002C3C0000}"/>
    <cellStyle name="Normal 12 5 2 5 2 4" xfId="15799" xr:uid="{00000000-0005-0000-0000-00002D3C0000}"/>
    <cellStyle name="Normal 12 5 2 5 2 5" xfId="15800" xr:uid="{00000000-0005-0000-0000-00002E3C0000}"/>
    <cellStyle name="Normal 12 5 2 5 3" xfId="15801" xr:uid="{00000000-0005-0000-0000-00002F3C0000}"/>
    <cellStyle name="Normal 12 5 2 5 4" xfId="15802" xr:uid="{00000000-0005-0000-0000-0000303C0000}"/>
    <cellStyle name="Normal 12 5 2 5 5" xfId="15803" xr:uid="{00000000-0005-0000-0000-0000313C0000}"/>
    <cellStyle name="Normal 12 5 2 5 6" xfId="15804" xr:uid="{00000000-0005-0000-0000-0000323C0000}"/>
    <cellStyle name="Normal 12 5 2 5 7" xfId="15805" xr:uid="{00000000-0005-0000-0000-0000333C0000}"/>
    <cellStyle name="Normal 12 5 2 5 8" xfId="15806" xr:uid="{00000000-0005-0000-0000-0000343C0000}"/>
    <cellStyle name="Normal 12 5 2 6" xfId="15807" xr:uid="{00000000-0005-0000-0000-0000353C0000}"/>
    <cellStyle name="Normal 12 5 2 6 2" xfId="15808" xr:uid="{00000000-0005-0000-0000-0000363C0000}"/>
    <cellStyle name="Normal 12 5 2 6 2 2" xfId="15809" xr:uid="{00000000-0005-0000-0000-0000373C0000}"/>
    <cellStyle name="Normal 12 5 2 6 2 3" xfId="15810" xr:uid="{00000000-0005-0000-0000-0000383C0000}"/>
    <cellStyle name="Normal 12 5 2 6 2 4" xfId="15811" xr:uid="{00000000-0005-0000-0000-0000393C0000}"/>
    <cellStyle name="Normal 12 5 2 6 2 5" xfId="15812" xr:uid="{00000000-0005-0000-0000-00003A3C0000}"/>
    <cellStyle name="Normal 12 5 2 6 3" xfId="15813" xr:uid="{00000000-0005-0000-0000-00003B3C0000}"/>
    <cellStyle name="Normal 12 5 2 6 4" xfId="15814" xr:uid="{00000000-0005-0000-0000-00003C3C0000}"/>
    <cellStyle name="Normal 12 5 2 6 5" xfId="15815" xr:uid="{00000000-0005-0000-0000-00003D3C0000}"/>
    <cellStyle name="Normal 12 5 2 6 6" xfId="15816" xr:uid="{00000000-0005-0000-0000-00003E3C0000}"/>
    <cellStyle name="Normal 12 5 2 6 7" xfId="15817" xr:uid="{00000000-0005-0000-0000-00003F3C0000}"/>
    <cellStyle name="Normal 12 5 2 6 8" xfId="15818" xr:uid="{00000000-0005-0000-0000-0000403C0000}"/>
    <cellStyle name="Normal 12 5 2 7" xfId="15819" xr:uid="{00000000-0005-0000-0000-0000413C0000}"/>
    <cellStyle name="Normal 12 5 2 7 2" xfId="15820" xr:uid="{00000000-0005-0000-0000-0000423C0000}"/>
    <cellStyle name="Normal 12 5 2 7 3" xfId="15821" xr:uid="{00000000-0005-0000-0000-0000433C0000}"/>
    <cellStyle name="Normal 12 5 2 7 4" xfId="15822" xr:uid="{00000000-0005-0000-0000-0000443C0000}"/>
    <cellStyle name="Normal 12 5 2 7 5" xfId="15823" xr:uid="{00000000-0005-0000-0000-0000453C0000}"/>
    <cellStyle name="Normal 12 5 2 8" xfId="15824" xr:uid="{00000000-0005-0000-0000-0000463C0000}"/>
    <cellStyle name="Normal 12 5 2 9" xfId="15825" xr:uid="{00000000-0005-0000-0000-0000473C0000}"/>
    <cellStyle name="Normal 12 5 20" xfId="15826" xr:uid="{00000000-0005-0000-0000-0000483C0000}"/>
    <cellStyle name="Normal 12 5 3" xfId="15827" xr:uid="{00000000-0005-0000-0000-0000493C0000}"/>
    <cellStyle name="Normal 12 5 3 10" xfId="15828" xr:uid="{00000000-0005-0000-0000-00004A3C0000}"/>
    <cellStyle name="Normal 12 5 3 11" xfId="15829" xr:uid="{00000000-0005-0000-0000-00004B3C0000}"/>
    <cellStyle name="Normal 12 5 3 12" xfId="15830" xr:uid="{00000000-0005-0000-0000-00004C3C0000}"/>
    <cellStyle name="Normal 12 5 3 13" xfId="15831" xr:uid="{00000000-0005-0000-0000-00004D3C0000}"/>
    <cellStyle name="Normal 12 5 3 2" xfId="15832" xr:uid="{00000000-0005-0000-0000-00004E3C0000}"/>
    <cellStyle name="Normal 12 5 3 2 10" xfId="15833" xr:uid="{00000000-0005-0000-0000-00004F3C0000}"/>
    <cellStyle name="Normal 12 5 3 2 11" xfId="15834" xr:uid="{00000000-0005-0000-0000-0000503C0000}"/>
    <cellStyle name="Normal 12 5 3 2 2" xfId="15835" xr:uid="{00000000-0005-0000-0000-0000513C0000}"/>
    <cellStyle name="Normal 12 5 3 2 2 10" xfId="15836" xr:uid="{00000000-0005-0000-0000-0000523C0000}"/>
    <cellStyle name="Normal 12 5 3 2 2 2" xfId="15837" xr:uid="{00000000-0005-0000-0000-0000533C0000}"/>
    <cellStyle name="Normal 12 5 3 2 2 2 2" xfId="15838" xr:uid="{00000000-0005-0000-0000-0000543C0000}"/>
    <cellStyle name="Normal 12 5 3 2 2 2 2 2" xfId="15839" xr:uid="{00000000-0005-0000-0000-0000553C0000}"/>
    <cellStyle name="Normal 12 5 3 2 2 2 2 3" xfId="15840" xr:uid="{00000000-0005-0000-0000-0000563C0000}"/>
    <cellStyle name="Normal 12 5 3 2 2 2 2 4" xfId="15841" xr:uid="{00000000-0005-0000-0000-0000573C0000}"/>
    <cellStyle name="Normal 12 5 3 2 2 2 2 5" xfId="15842" xr:uid="{00000000-0005-0000-0000-0000583C0000}"/>
    <cellStyle name="Normal 12 5 3 2 2 2 3" xfId="15843" xr:uid="{00000000-0005-0000-0000-0000593C0000}"/>
    <cellStyle name="Normal 12 5 3 2 2 2 4" xfId="15844" xr:uid="{00000000-0005-0000-0000-00005A3C0000}"/>
    <cellStyle name="Normal 12 5 3 2 2 2 5" xfId="15845" xr:uid="{00000000-0005-0000-0000-00005B3C0000}"/>
    <cellStyle name="Normal 12 5 3 2 2 2 6" xfId="15846" xr:uid="{00000000-0005-0000-0000-00005C3C0000}"/>
    <cellStyle name="Normal 12 5 3 2 2 2 7" xfId="15847" xr:uid="{00000000-0005-0000-0000-00005D3C0000}"/>
    <cellStyle name="Normal 12 5 3 2 2 2 8" xfId="15848" xr:uid="{00000000-0005-0000-0000-00005E3C0000}"/>
    <cellStyle name="Normal 12 5 3 2 2 3" xfId="15849" xr:uid="{00000000-0005-0000-0000-00005F3C0000}"/>
    <cellStyle name="Normal 12 5 3 2 2 3 2" xfId="15850" xr:uid="{00000000-0005-0000-0000-0000603C0000}"/>
    <cellStyle name="Normal 12 5 3 2 2 3 2 2" xfId="15851" xr:uid="{00000000-0005-0000-0000-0000613C0000}"/>
    <cellStyle name="Normal 12 5 3 2 2 3 2 3" xfId="15852" xr:uid="{00000000-0005-0000-0000-0000623C0000}"/>
    <cellStyle name="Normal 12 5 3 2 2 3 2 4" xfId="15853" xr:uid="{00000000-0005-0000-0000-0000633C0000}"/>
    <cellStyle name="Normal 12 5 3 2 2 3 2 5" xfId="15854" xr:uid="{00000000-0005-0000-0000-0000643C0000}"/>
    <cellStyle name="Normal 12 5 3 2 2 3 3" xfId="15855" xr:uid="{00000000-0005-0000-0000-0000653C0000}"/>
    <cellStyle name="Normal 12 5 3 2 2 3 4" xfId="15856" xr:uid="{00000000-0005-0000-0000-0000663C0000}"/>
    <cellStyle name="Normal 12 5 3 2 2 3 5" xfId="15857" xr:uid="{00000000-0005-0000-0000-0000673C0000}"/>
    <cellStyle name="Normal 12 5 3 2 2 3 6" xfId="15858" xr:uid="{00000000-0005-0000-0000-0000683C0000}"/>
    <cellStyle name="Normal 12 5 3 2 2 3 7" xfId="15859" xr:uid="{00000000-0005-0000-0000-0000693C0000}"/>
    <cellStyle name="Normal 12 5 3 2 2 3 8" xfId="15860" xr:uid="{00000000-0005-0000-0000-00006A3C0000}"/>
    <cellStyle name="Normal 12 5 3 2 2 4" xfId="15861" xr:uid="{00000000-0005-0000-0000-00006B3C0000}"/>
    <cellStyle name="Normal 12 5 3 2 2 4 2" xfId="15862" xr:uid="{00000000-0005-0000-0000-00006C3C0000}"/>
    <cellStyle name="Normal 12 5 3 2 2 4 3" xfId="15863" xr:uid="{00000000-0005-0000-0000-00006D3C0000}"/>
    <cellStyle name="Normal 12 5 3 2 2 4 4" xfId="15864" xr:uid="{00000000-0005-0000-0000-00006E3C0000}"/>
    <cellStyle name="Normal 12 5 3 2 2 4 5" xfId="15865" xr:uid="{00000000-0005-0000-0000-00006F3C0000}"/>
    <cellStyle name="Normal 12 5 3 2 2 5" xfId="15866" xr:uid="{00000000-0005-0000-0000-0000703C0000}"/>
    <cellStyle name="Normal 12 5 3 2 2 6" xfId="15867" xr:uid="{00000000-0005-0000-0000-0000713C0000}"/>
    <cellStyle name="Normal 12 5 3 2 2 7" xfId="15868" xr:uid="{00000000-0005-0000-0000-0000723C0000}"/>
    <cellStyle name="Normal 12 5 3 2 2 8" xfId="15869" xr:uid="{00000000-0005-0000-0000-0000733C0000}"/>
    <cellStyle name="Normal 12 5 3 2 2 9" xfId="15870" xr:uid="{00000000-0005-0000-0000-0000743C0000}"/>
    <cellStyle name="Normal 12 5 3 2 3" xfId="15871" xr:uid="{00000000-0005-0000-0000-0000753C0000}"/>
    <cellStyle name="Normal 12 5 3 2 3 2" xfId="15872" xr:uid="{00000000-0005-0000-0000-0000763C0000}"/>
    <cellStyle name="Normal 12 5 3 2 3 2 2" xfId="15873" xr:uid="{00000000-0005-0000-0000-0000773C0000}"/>
    <cellStyle name="Normal 12 5 3 2 3 2 3" xfId="15874" xr:uid="{00000000-0005-0000-0000-0000783C0000}"/>
    <cellStyle name="Normal 12 5 3 2 3 2 4" xfId="15875" xr:uid="{00000000-0005-0000-0000-0000793C0000}"/>
    <cellStyle name="Normal 12 5 3 2 3 2 5" xfId="15876" xr:uid="{00000000-0005-0000-0000-00007A3C0000}"/>
    <cellStyle name="Normal 12 5 3 2 3 3" xfId="15877" xr:uid="{00000000-0005-0000-0000-00007B3C0000}"/>
    <cellStyle name="Normal 12 5 3 2 3 4" xfId="15878" xr:uid="{00000000-0005-0000-0000-00007C3C0000}"/>
    <cellStyle name="Normal 12 5 3 2 3 5" xfId="15879" xr:uid="{00000000-0005-0000-0000-00007D3C0000}"/>
    <cellStyle name="Normal 12 5 3 2 3 6" xfId="15880" xr:uid="{00000000-0005-0000-0000-00007E3C0000}"/>
    <cellStyle name="Normal 12 5 3 2 3 7" xfId="15881" xr:uid="{00000000-0005-0000-0000-00007F3C0000}"/>
    <cellStyle name="Normal 12 5 3 2 3 8" xfId="15882" xr:uid="{00000000-0005-0000-0000-0000803C0000}"/>
    <cellStyle name="Normal 12 5 3 2 4" xfId="15883" xr:uid="{00000000-0005-0000-0000-0000813C0000}"/>
    <cellStyle name="Normal 12 5 3 2 4 2" xfId="15884" xr:uid="{00000000-0005-0000-0000-0000823C0000}"/>
    <cellStyle name="Normal 12 5 3 2 4 2 2" xfId="15885" xr:uid="{00000000-0005-0000-0000-0000833C0000}"/>
    <cellStyle name="Normal 12 5 3 2 4 2 3" xfId="15886" xr:uid="{00000000-0005-0000-0000-0000843C0000}"/>
    <cellStyle name="Normal 12 5 3 2 4 2 4" xfId="15887" xr:uid="{00000000-0005-0000-0000-0000853C0000}"/>
    <cellStyle name="Normal 12 5 3 2 4 2 5" xfId="15888" xr:uid="{00000000-0005-0000-0000-0000863C0000}"/>
    <cellStyle name="Normal 12 5 3 2 4 3" xfId="15889" xr:uid="{00000000-0005-0000-0000-0000873C0000}"/>
    <cellStyle name="Normal 12 5 3 2 4 4" xfId="15890" xr:uid="{00000000-0005-0000-0000-0000883C0000}"/>
    <cellStyle name="Normal 12 5 3 2 4 5" xfId="15891" xr:uid="{00000000-0005-0000-0000-0000893C0000}"/>
    <cellStyle name="Normal 12 5 3 2 4 6" xfId="15892" xr:uid="{00000000-0005-0000-0000-00008A3C0000}"/>
    <cellStyle name="Normal 12 5 3 2 4 7" xfId="15893" xr:uid="{00000000-0005-0000-0000-00008B3C0000}"/>
    <cellStyle name="Normal 12 5 3 2 4 8" xfId="15894" xr:uid="{00000000-0005-0000-0000-00008C3C0000}"/>
    <cellStyle name="Normal 12 5 3 2 5" xfId="15895" xr:uid="{00000000-0005-0000-0000-00008D3C0000}"/>
    <cellStyle name="Normal 12 5 3 2 5 2" xfId="15896" xr:uid="{00000000-0005-0000-0000-00008E3C0000}"/>
    <cellStyle name="Normal 12 5 3 2 5 3" xfId="15897" xr:uid="{00000000-0005-0000-0000-00008F3C0000}"/>
    <cellStyle name="Normal 12 5 3 2 5 4" xfId="15898" xr:uid="{00000000-0005-0000-0000-0000903C0000}"/>
    <cellStyle name="Normal 12 5 3 2 5 5" xfId="15899" xr:uid="{00000000-0005-0000-0000-0000913C0000}"/>
    <cellStyle name="Normal 12 5 3 2 6" xfId="15900" xr:uid="{00000000-0005-0000-0000-0000923C0000}"/>
    <cellStyle name="Normal 12 5 3 2 7" xfId="15901" xr:uid="{00000000-0005-0000-0000-0000933C0000}"/>
    <cellStyle name="Normal 12 5 3 2 8" xfId="15902" xr:uid="{00000000-0005-0000-0000-0000943C0000}"/>
    <cellStyle name="Normal 12 5 3 2 9" xfId="15903" xr:uid="{00000000-0005-0000-0000-0000953C0000}"/>
    <cellStyle name="Normal 12 5 3 3" xfId="15904" xr:uid="{00000000-0005-0000-0000-0000963C0000}"/>
    <cellStyle name="Normal 12 5 3 3 10" xfId="15905" xr:uid="{00000000-0005-0000-0000-0000973C0000}"/>
    <cellStyle name="Normal 12 5 3 3 11" xfId="15906" xr:uid="{00000000-0005-0000-0000-0000983C0000}"/>
    <cellStyle name="Normal 12 5 3 3 2" xfId="15907" xr:uid="{00000000-0005-0000-0000-0000993C0000}"/>
    <cellStyle name="Normal 12 5 3 3 2 10" xfId="15908" xr:uid="{00000000-0005-0000-0000-00009A3C0000}"/>
    <cellStyle name="Normal 12 5 3 3 2 2" xfId="15909" xr:uid="{00000000-0005-0000-0000-00009B3C0000}"/>
    <cellStyle name="Normal 12 5 3 3 2 2 2" xfId="15910" xr:uid="{00000000-0005-0000-0000-00009C3C0000}"/>
    <cellStyle name="Normal 12 5 3 3 2 2 2 2" xfId="15911" xr:uid="{00000000-0005-0000-0000-00009D3C0000}"/>
    <cellStyle name="Normal 12 5 3 3 2 2 2 3" xfId="15912" xr:uid="{00000000-0005-0000-0000-00009E3C0000}"/>
    <cellStyle name="Normal 12 5 3 3 2 2 2 4" xfId="15913" xr:uid="{00000000-0005-0000-0000-00009F3C0000}"/>
    <cellStyle name="Normal 12 5 3 3 2 2 2 5" xfId="15914" xr:uid="{00000000-0005-0000-0000-0000A03C0000}"/>
    <cellStyle name="Normal 12 5 3 3 2 2 3" xfId="15915" xr:uid="{00000000-0005-0000-0000-0000A13C0000}"/>
    <cellStyle name="Normal 12 5 3 3 2 2 4" xfId="15916" xr:uid="{00000000-0005-0000-0000-0000A23C0000}"/>
    <cellStyle name="Normal 12 5 3 3 2 2 5" xfId="15917" xr:uid="{00000000-0005-0000-0000-0000A33C0000}"/>
    <cellStyle name="Normal 12 5 3 3 2 2 6" xfId="15918" xr:uid="{00000000-0005-0000-0000-0000A43C0000}"/>
    <cellStyle name="Normal 12 5 3 3 2 2 7" xfId="15919" xr:uid="{00000000-0005-0000-0000-0000A53C0000}"/>
    <cellStyle name="Normal 12 5 3 3 2 2 8" xfId="15920" xr:uid="{00000000-0005-0000-0000-0000A63C0000}"/>
    <cellStyle name="Normal 12 5 3 3 2 3" xfId="15921" xr:uid="{00000000-0005-0000-0000-0000A73C0000}"/>
    <cellStyle name="Normal 12 5 3 3 2 3 2" xfId="15922" xr:uid="{00000000-0005-0000-0000-0000A83C0000}"/>
    <cellStyle name="Normal 12 5 3 3 2 3 2 2" xfId="15923" xr:uid="{00000000-0005-0000-0000-0000A93C0000}"/>
    <cellStyle name="Normal 12 5 3 3 2 3 2 3" xfId="15924" xr:uid="{00000000-0005-0000-0000-0000AA3C0000}"/>
    <cellStyle name="Normal 12 5 3 3 2 3 2 4" xfId="15925" xr:uid="{00000000-0005-0000-0000-0000AB3C0000}"/>
    <cellStyle name="Normal 12 5 3 3 2 3 2 5" xfId="15926" xr:uid="{00000000-0005-0000-0000-0000AC3C0000}"/>
    <cellStyle name="Normal 12 5 3 3 2 3 3" xfId="15927" xr:uid="{00000000-0005-0000-0000-0000AD3C0000}"/>
    <cellStyle name="Normal 12 5 3 3 2 3 4" xfId="15928" xr:uid="{00000000-0005-0000-0000-0000AE3C0000}"/>
    <cellStyle name="Normal 12 5 3 3 2 3 5" xfId="15929" xr:uid="{00000000-0005-0000-0000-0000AF3C0000}"/>
    <cellStyle name="Normal 12 5 3 3 2 3 6" xfId="15930" xr:uid="{00000000-0005-0000-0000-0000B03C0000}"/>
    <cellStyle name="Normal 12 5 3 3 2 3 7" xfId="15931" xr:uid="{00000000-0005-0000-0000-0000B13C0000}"/>
    <cellStyle name="Normal 12 5 3 3 2 3 8" xfId="15932" xr:uid="{00000000-0005-0000-0000-0000B23C0000}"/>
    <cellStyle name="Normal 12 5 3 3 2 4" xfId="15933" xr:uid="{00000000-0005-0000-0000-0000B33C0000}"/>
    <cellStyle name="Normal 12 5 3 3 2 4 2" xfId="15934" xr:uid="{00000000-0005-0000-0000-0000B43C0000}"/>
    <cellStyle name="Normal 12 5 3 3 2 4 3" xfId="15935" xr:uid="{00000000-0005-0000-0000-0000B53C0000}"/>
    <cellStyle name="Normal 12 5 3 3 2 4 4" xfId="15936" xr:uid="{00000000-0005-0000-0000-0000B63C0000}"/>
    <cellStyle name="Normal 12 5 3 3 2 4 5" xfId="15937" xr:uid="{00000000-0005-0000-0000-0000B73C0000}"/>
    <cellStyle name="Normal 12 5 3 3 2 5" xfId="15938" xr:uid="{00000000-0005-0000-0000-0000B83C0000}"/>
    <cellStyle name="Normal 12 5 3 3 2 6" xfId="15939" xr:uid="{00000000-0005-0000-0000-0000B93C0000}"/>
    <cellStyle name="Normal 12 5 3 3 2 7" xfId="15940" xr:uid="{00000000-0005-0000-0000-0000BA3C0000}"/>
    <cellStyle name="Normal 12 5 3 3 2 8" xfId="15941" xr:uid="{00000000-0005-0000-0000-0000BB3C0000}"/>
    <cellStyle name="Normal 12 5 3 3 2 9" xfId="15942" xr:uid="{00000000-0005-0000-0000-0000BC3C0000}"/>
    <cellStyle name="Normal 12 5 3 3 3" xfId="15943" xr:uid="{00000000-0005-0000-0000-0000BD3C0000}"/>
    <cellStyle name="Normal 12 5 3 3 3 2" xfId="15944" xr:uid="{00000000-0005-0000-0000-0000BE3C0000}"/>
    <cellStyle name="Normal 12 5 3 3 3 2 2" xfId="15945" xr:uid="{00000000-0005-0000-0000-0000BF3C0000}"/>
    <cellStyle name="Normal 12 5 3 3 3 2 3" xfId="15946" xr:uid="{00000000-0005-0000-0000-0000C03C0000}"/>
    <cellStyle name="Normal 12 5 3 3 3 2 4" xfId="15947" xr:uid="{00000000-0005-0000-0000-0000C13C0000}"/>
    <cellStyle name="Normal 12 5 3 3 3 2 5" xfId="15948" xr:uid="{00000000-0005-0000-0000-0000C23C0000}"/>
    <cellStyle name="Normal 12 5 3 3 3 3" xfId="15949" xr:uid="{00000000-0005-0000-0000-0000C33C0000}"/>
    <cellStyle name="Normal 12 5 3 3 3 4" xfId="15950" xr:uid="{00000000-0005-0000-0000-0000C43C0000}"/>
    <cellStyle name="Normal 12 5 3 3 3 5" xfId="15951" xr:uid="{00000000-0005-0000-0000-0000C53C0000}"/>
    <cellStyle name="Normal 12 5 3 3 3 6" xfId="15952" xr:uid="{00000000-0005-0000-0000-0000C63C0000}"/>
    <cellStyle name="Normal 12 5 3 3 3 7" xfId="15953" xr:uid="{00000000-0005-0000-0000-0000C73C0000}"/>
    <cellStyle name="Normal 12 5 3 3 3 8" xfId="15954" xr:uid="{00000000-0005-0000-0000-0000C83C0000}"/>
    <cellStyle name="Normal 12 5 3 3 4" xfId="15955" xr:uid="{00000000-0005-0000-0000-0000C93C0000}"/>
    <cellStyle name="Normal 12 5 3 3 4 2" xfId="15956" xr:uid="{00000000-0005-0000-0000-0000CA3C0000}"/>
    <cellStyle name="Normal 12 5 3 3 4 2 2" xfId="15957" xr:uid="{00000000-0005-0000-0000-0000CB3C0000}"/>
    <cellStyle name="Normal 12 5 3 3 4 2 3" xfId="15958" xr:uid="{00000000-0005-0000-0000-0000CC3C0000}"/>
    <cellStyle name="Normal 12 5 3 3 4 2 4" xfId="15959" xr:uid="{00000000-0005-0000-0000-0000CD3C0000}"/>
    <cellStyle name="Normal 12 5 3 3 4 2 5" xfId="15960" xr:uid="{00000000-0005-0000-0000-0000CE3C0000}"/>
    <cellStyle name="Normal 12 5 3 3 4 3" xfId="15961" xr:uid="{00000000-0005-0000-0000-0000CF3C0000}"/>
    <cellStyle name="Normal 12 5 3 3 4 4" xfId="15962" xr:uid="{00000000-0005-0000-0000-0000D03C0000}"/>
    <cellStyle name="Normal 12 5 3 3 4 5" xfId="15963" xr:uid="{00000000-0005-0000-0000-0000D13C0000}"/>
    <cellStyle name="Normal 12 5 3 3 4 6" xfId="15964" xr:uid="{00000000-0005-0000-0000-0000D23C0000}"/>
    <cellStyle name="Normal 12 5 3 3 4 7" xfId="15965" xr:uid="{00000000-0005-0000-0000-0000D33C0000}"/>
    <cellStyle name="Normal 12 5 3 3 4 8" xfId="15966" xr:uid="{00000000-0005-0000-0000-0000D43C0000}"/>
    <cellStyle name="Normal 12 5 3 3 5" xfId="15967" xr:uid="{00000000-0005-0000-0000-0000D53C0000}"/>
    <cellStyle name="Normal 12 5 3 3 5 2" xfId="15968" xr:uid="{00000000-0005-0000-0000-0000D63C0000}"/>
    <cellStyle name="Normal 12 5 3 3 5 3" xfId="15969" xr:uid="{00000000-0005-0000-0000-0000D73C0000}"/>
    <cellStyle name="Normal 12 5 3 3 5 4" xfId="15970" xr:uid="{00000000-0005-0000-0000-0000D83C0000}"/>
    <cellStyle name="Normal 12 5 3 3 5 5" xfId="15971" xr:uid="{00000000-0005-0000-0000-0000D93C0000}"/>
    <cellStyle name="Normal 12 5 3 3 6" xfId="15972" xr:uid="{00000000-0005-0000-0000-0000DA3C0000}"/>
    <cellStyle name="Normal 12 5 3 3 7" xfId="15973" xr:uid="{00000000-0005-0000-0000-0000DB3C0000}"/>
    <cellStyle name="Normal 12 5 3 3 8" xfId="15974" xr:uid="{00000000-0005-0000-0000-0000DC3C0000}"/>
    <cellStyle name="Normal 12 5 3 3 9" xfId="15975" xr:uid="{00000000-0005-0000-0000-0000DD3C0000}"/>
    <cellStyle name="Normal 12 5 3 4" xfId="15976" xr:uid="{00000000-0005-0000-0000-0000DE3C0000}"/>
    <cellStyle name="Normal 12 5 3 4 10" xfId="15977" xr:uid="{00000000-0005-0000-0000-0000DF3C0000}"/>
    <cellStyle name="Normal 12 5 3 4 2" xfId="15978" xr:uid="{00000000-0005-0000-0000-0000E03C0000}"/>
    <cellStyle name="Normal 12 5 3 4 2 2" xfId="15979" xr:uid="{00000000-0005-0000-0000-0000E13C0000}"/>
    <cellStyle name="Normal 12 5 3 4 2 2 2" xfId="15980" xr:uid="{00000000-0005-0000-0000-0000E23C0000}"/>
    <cellStyle name="Normal 12 5 3 4 2 2 3" xfId="15981" xr:uid="{00000000-0005-0000-0000-0000E33C0000}"/>
    <cellStyle name="Normal 12 5 3 4 2 2 4" xfId="15982" xr:uid="{00000000-0005-0000-0000-0000E43C0000}"/>
    <cellStyle name="Normal 12 5 3 4 2 2 5" xfId="15983" xr:uid="{00000000-0005-0000-0000-0000E53C0000}"/>
    <cellStyle name="Normal 12 5 3 4 2 3" xfId="15984" xr:uid="{00000000-0005-0000-0000-0000E63C0000}"/>
    <cellStyle name="Normal 12 5 3 4 2 4" xfId="15985" xr:uid="{00000000-0005-0000-0000-0000E73C0000}"/>
    <cellStyle name="Normal 12 5 3 4 2 5" xfId="15986" xr:uid="{00000000-0005-0000-0000-0000E83C0000}"/>
    <cellStyle name="Normal 12 5 3 4 2 6" xfId="15987" xr:uid="{00000000-0005-0000-0000-0000E93C0000}"/>
    <cellStyle name="Normal 12 5 3 4 2 7" xfId="15988" xr:uid="{00000000-0005-0000-0000-0000EA3C0000}"/>
    <cellStyle name="Normal 12 5 3 4 2 8" xfId="15989" xr:uid="{00000000-0005-0000-0000-0000EB3C0000}"/>
    <cellStyle name="Normal 12 5 3 4 3" xfId="15990" xr:uid="{00000000-0005-0000-0000-0000EC3C0000}"/>
    <cellStyle name="Normal 12 5 3 4 3 2" xfId="15991" xr:uid="{00000000-0005-0000-0000-0000ED3C0000}"/>
    <cellStyle name="Normal 12 5 3 4 3 2 2" xfId="15992" xr:uid="{00000000-0005-0000-0000-0000EE3C0000}"/>
    <cellStyle name="Normal 12 5 3 4 3 2 3" xfId="15993" xr:uid="{00000000-0005-0000-0000-0000EF3C0000}"/>
    <cellStyle name="Normal 12 5 3 4 3 2 4" xfId="15994" xr:uid="{00000000-0005-0000-0000-0000F03C0000}"/>
    <cellStyle name="Normal 12 5 3 4 3 2 5" xfId="15995" xr:uid="{00000000-0005-0000-0000-0000F13C0000}"/>
    <cellStyle name="Normal 12 5 3 4 3 3" xfId="15996" xr:uid="{00000000-0005-0000-0000-0000F23C0000}"/>
    <cellStyle name="Normal 12 5 3 4 3 4" xfId="15997" xr:uid="{00000000-0005-0000-0000-0000F33C0000}"/>
    <cellStyle name="Normal 12 5 3 4 3 5" xfId="15998" xr:uid="{00000000-0005-0000-0000-0000F43C0000}"/>
    <cellStyle name="Normal 12 5 3 4 3 6" xfId="15999" xr:uid="{00000000-0005-0000-0000-0000F53C0000}"/>
    <cellStyle name="Normal 12 5 3 4 3 7" xfId="16000" xr:uid="{00000000-0005-0000-0000-0000F63C0000}"/>
    <cellStyle name="Normal 12 5 3 4 3 8" xfId="16001" xr:uid="{00000000-0005-0000-0000-0000F73C0000}"/>
    <cellStyle name="Normal 12 5 3 4 4" xfId="16002" xr:uid="{00000000-0005-0000-0000-0000F83C0000}"/>
    <cellStyle name="Normal 12 5 3 4 4 2" xfId="16003" xr:uid="{00000000-0005-0000-0000-0000F93C0000}"/>
    <cellStyle name="Normal 12 5 3 4 4 3" xfId="16004" xr:uid="{00000000-0005-0000-0000-0000FA3C0000}"/>
    <cellStyle name="Normal 12 5 3 4 4 4" xfId="16005" xr:uid="{00000000-0005-0000-0000-0000FB3C0000}"/>
    <cellStyle name="Normal 12 5 3 4 4 5" xfId="16006" xr:uid="{00000000-0005-0000-0000-0000FC3C0000}"/>
    <cellStyle name="Normal 12 5 3 4 5" xfId="16007" xr:uid="{00000000-0005-0000-0000-0000FD3C0000}"/>
    <cellStyle name="Normal 12 5 3 4 6" xfId="16008" xr:uid="{00000000-0005-0000-0000-0000FE3C0000}"/>
    <cellStyle name="Normal 12 5 3 4 7" xfId="16009" xr:uid="{00000000-0005-0000-0000-0000FF3C0000}"/>
    <cellStyle name="Normal 12 5 3 4 8" xfId="16010" xr:uid="{00000000-0005-0000-0000-0000003D0000}"/>
    <cellStyle name="Normal 12 5 3 4 9" xfId="16011" xr:uid="{00000000-0005-0000-0000-0000013D0000}"/>
    <cellStyle name="Normal 12 5 3 5" xfId="16012" xr:uid="{00000000-0005-0000-0000-0000023D0000}"/>
    <cellStyle name="Normal 12 5 3 5 2" xfId="16013" xr:uid="{00000000-0005-0000-0000-0000033D0000}"/>
    <cellStyle name="Normal 12 5 3 5 2 2" xfId="16014" xr:uid="{00000000-0005-0000-0000-0000043D0000}"/>
    <cellStyle name="Normal 12 5 3 5 2 3" xfId="16015" xr:uid="{00000000-0005-0000-0000-0000053D0000}"/>
    <cellStyle name="Normal 12 5 3 5 2 4" xfId="16016" xr:uid="{00000000-0005-0000-0000-0000063D0000}"/>
    <cellStyle name="Normal 12 5 3 5 2 5" xfId="16017" xr:uid="{00000000-0005-0000-0000-0000073D0000}"/>
    <cellStyle name="Normal 12 5 3 5 3" xfId="16018" xr:uid="{00000000-0005-0000-0000-0000083D0000}"/>
    <cellStyle name="Normal 12 5 3 5 4" xfId="16019" xr:uid="{00000000-0005-0000-0000-0000093D0000}"/>
    <cellStyle name="Normal 12 5 3 5 5" xfId="16020" xr:uid="{00000000-0005-0000-0000-00000A3D0000}"/>
    <cellStyle name="Normal 12 5 3 5 6" xfId="16021" xr:uid="{00000000-0005-0000-0000-00000B3D0000}"/>
    <cellStyle name="Normal 12 5 3 5 7" xfId="16022" xr:uid="{00000000-0005-0000-0000-00000C3D0000}"/>
    <cellStyle name="Normal 12 5 3 5 8" xfId="16023" xr:uid="{00000000-0005-0000-0000-00000D3D0000}"/>
    <cellStyle name="Normal 12 5 3 6" xfId="16024" xr:uid="{00000000-0005-0000-0000-00000E3D0000}"/>
    <cellStyle name="Normal 12 5 3 6 2" xfId="16025" xr:uid="{00000000-0005-0000-0000-00000F3D0000}"/>
    <cellStyle name="Normal 12 5 3 6 2 2" xfId="16026" xr:uid="{00000000-0005-0000-0000-0000103D0000}"/>
    <cellStyle name="Normal 12 5 3 6 2 3" xfId="16027" xr:uid="{00000000-0005-0000-0000-0000113D0000}"/>
    <cellStyle name="Normal 12 5 3 6 2 4" xfId="16028" xr:uid="{00000000-0005-0000-0000-0000123D0000}"/>
    <cellStyle name="Normal 12 5 3 6 2 5" xfId="16029" xr:uid="{00000000-0005-0000-0000-0000133D0000}"/>
    <cellStyle name="Normal 12 5 3 6 3" xfId="16030" xr:uid="{00000000-0005-0000-0000-0000143D0000}"/>
    <cellStyle name="Normal 12 5 3 6 4" xfId="16031" xr:uid="{00000000-0005-0000-0000-0000153D0000}"/>
    <cellStyle name="Normal 12 5 3 6 5" xfId="16032" xr:uid="{00000000-0005-0000-0000-0000163D0000}"/>
    <cellStyle name="Normal 12 5 3 6 6" xfId="16033" xr:uid="{00000000-0005-0000-0000-0000173D0000}"/>
    <cellStyle name="Normal 12 5 3 6 7" xfId="16034" xr:uid="{00000000-0005-0000-0000-0000183D0000}"/>
    <cellStyle name="Normal 12 5 3 6 8" xfId="16035" xr:uid="{00000000-0005-0000-0000-0000193D0000}"/>
    <cellStyle name="Normal 12 5 3 7" xfId="16036" xr:uid="{00000000-0005-0000-0000-00001A3D0000}"/>
    <cellStyle name="Normal 12 5 3 7 2" xfId="16037" xr:uid="{00000000-0005-0000-0000-00001B3D0000}"/>
    <cellStyle name="Normal 12 5 3 7 3" xfId="16038" xr:uid="{00000000-0005-0000-0000-00001C3D0000}"/>
    <cellStyle name="Normal 12 5 3 7 4" xfId="16039" xr:uid="{00000000-0005-0000-0000-00001D3D0000}"/>
    <cellStyle name="Normal 12 5 3 7 5" xfId="16040" xr:uid="{00000000-0005-0000-0000-00001E3D0000}"/>
    <cellStyle name="Normal 12 5 3 8" xfId="16041" xr:uid="{00000000-0005-0000-0000-00001F3D0000}"/>
    <cellStyle name="Normal 12 5 3 9" xfId="16042" xr:uid="{00000000-0005-0000-0000-0000203D0000}"/>
    <cellStyle name="Normal 12 5 4" xfId="16043" xr:uid="{00000000-0005-0000-0000-0000213D0000}"/>
    <cellStyle name="Normal 12 5 4 10" xfId="16044" xr:uid="{00000000-0005-0000-0000-0000223D0000}"/>
    <cellStyle name="Normal 12 5 4 11" xfId="16045" xr:uid="{00000000-0005-0000-0000-0000233D0000}"/>
    <cellStyle name="Normal 12 5 4 12" xfId="16046" xr:uid="{00000000-0005-0000-0000-0000243D0000}"/>
    <cellStyle name="Normal 12 5 4 13" xfId="16047" xr:uid="{00000000-0005-0000-0000-0000253D0000}"/>
    <cellStyle name="Normal 12 5 4 2" xfId="16048" xr:uid="{00000000-0005-0000-0000-0000263D0000}"/>
    <cellStyle name="Normal 12 5 4 2 10" xfId="16049" xr:uid="{00000000-0005-0000-0000-0000273D0000}"/>
    <cellStyle name="Normal 12 5 4 2 11" xfId="16050" xr:uid="{00000000-0005-0000-0000-0000283D0000}"/>
    <cellStyle name="Normal 12 5 4 2 2" xfId="16051" xr:uid="{00000000-0005-0000-0000-0000293D0000}"/>
    <cellStyle name="Normal 12 5 4 2 2 10" xfId="16052" xr:uid="{00000000-0005-0000-0000-00002A3D0000}"/>
    <cellStyle name="Normal 12 5 4 2 2 2" xfId="16053" xr:uid="{00000000-0005-0000-0000-00002B3D0000}"/>
    <cellStyle name="Normal 12 5 4 2 2 2 2" xfId="16054" xr:uid="{00000000-0005-0000-0000-00002C3D0000}"/>
    <cellStyle name="Normal 12 5 4 2 2 2 2 2" xfId="16055" xr:uid="{00000000-0005-0000-0000-00002D3D0000}"/>
    <cellStyle name="Normal 12 5 4 2 2 2 2 3" xfId="16056" xr:uid="{00000000-0005-0000-0000-00002E3D0000}"/>
    <cellStyle name="Normal 12 5 4 2 2 2 2 4" xfId="16057" xr:uid="{00000000-0005-0000-0000-00002F3D0000}"/>
    <cellStyle name="Normal 12 5 4 2 2 2 2 5" xfId="16058" xr:uid="{00000000-0005-0000-0000-0000303D0000}"/>
    <cellStyle name="Normal 12 5 4 2 2 2 3" xfId="16059" xr:uid="{00000000-0005-0000-0000-0000313D0000}"/>
    <cellStyle name="Normal 12 5 4 2 2 2 4" xfId="16060" xr:uid="{00000000-0005-0000-0000-0000323D0000}"/>
    <cellStyle name="Normal 12 5 4 2 2 2 5" xfId="16061" xr:uid="{00000000-0005-0000-0000-0000333D0000}"/>
    <cellStyle name="Normal 12 5 4 2 2 2 6" xfId="16062" xr:uid="{00000000-0005-0000-0000-0000343D0000}"/>
    <cellStyle name="Normal 12 5 4 2 2 2 7" xfId="16063" xr:uid="{00000000-0005-0000-0000-0000353D0000}"/>
    <cellStyle name="Normal 12 5 4 2 2 2 8" xfId="16064" xr:uid="{00000000-0005-0000-0000-0000363D0000}"/>
    <cellStyle name="Normal 12 5 4 2 2 3" xfId="16065" xr:uid="{00000000-0005-0000-0000-0000373D0000}"/>
    <cellStyle name="Normal 12 5 4 2 2 3 2" xfId="16066" xr:uid="{00000000-0005-0000-0000-0000383D0000}"/>
    <cellStyle name="Normal 12 5 4 2 2 3 2 2" xfId="16067" xr:uid="{00000000-0005-0000-0000-0000393D0000}"/>
    <cellStyle name="Normal 12 5 4 2 2 3 2 3" xfId="16068" xr:uid="{00000000-0005-0000-0000-00003A3D0000}"/>
    <cellStyle name="Normal 12 5 4 2 2 3 2 4" xfId="16069" xr:uid="{00000000-0005-0000-0000-00003B3D0000}"/>
    <cellStyle name="Normal 12 5 4 2 2 3 2 5" xfId="16070" xr:uid="{00000000-0005-0000-0000-00003C3D0000}"/>
    <cellStyle name="Normal 12 5 4 2 2 3 3" xfId="16071" xr:uid="{00000000-0005-0000-0000-00003D3D0000}"/>
    <cellStyle name="Normal 12 5 4 2 2 3 4" xfId="16072" xr:uid="{00000000-0005-0000-0000-00003E3D0000}"/>
    <cellStyle name="Normal 12 5 4 2 2 3 5" xfId="16073" xr:uid="{00000000-0005-0000-0000-00003F3D0000}"/>
    <cellStyle name="Normal 12 5 4 2 2 3 6" xfId="16074" xr:uid="{00000000-0005-0000-0000-0000403D0000}"/>
    <cellStyle name="Normal 12 5 4 2 2 3 7" xfId="16075" xr:uid="{00000000-0005-0000-0000-0000413D0000}"/>
    <cellStyle name="Normal 12 5 4 2 2 3 8" xfId="16076" xr:uid="{00000000-0005-0000-0000-0000423D0000}"/>
    <cellStyle name="Normal 12 5 4 2 2 4" xfId="16077" xr:uid="{00000000-0005-0000-0000-0000433D0000}"/>
    <cellStyle name="Normal 12 5 4 2 2 4 2" xfId="16078" xr:uid="{00000000-0005-0000-0000-0000443D0000}"/>
    <cellStyle name="Normal 12 5 4 2 2 4 3" xfId="16079" xr:uid="{00000000-0005-0000-0000-0000453D0000}"/>
    <cellStyle name="Normal 12 5 4 2 2 4 4" xfId="16080" xr:uid="{00000000-0005-0000-0000-0000463D0000}"/>
    <cellStyle name="Normal 12 5 4 2 2 4 5" xfId="16081" xr:uid="{00000000-0005-0000-0000-0000473D0000}"/>
    <cellStyle name="Normal 12 5 4 2 2 5" xfId="16082" xr:uid="{00000000-0005-0000-0000-0000483D0000}"/>
    <cellStyle name="Normal 12 5 4 2 2 6" xfId="16083" xr:uid="{00000000-0005-0000-0000-0000493D0000}"/>
    <cellStyle name="Normal 12 5 4 2 2 7" xfId="16084" xr:uid="{00000000-0005-0000-0000-00004A3D0000}"/>
    <cellStyle name="Normal 12 5 4 2 2 8" xfId="16085" xr:uid="{00000000-0005-0000-0000-00004B3D0000}"/>
    <cellStyle name="Normal 12 5 4 2 2 9" xfId="16086" xr:uid="{00000000-0005-0000-0000-00004C3D0000}"/>
    <cellStyle name="Normal 12 5 4 2 3" xfId="16087" xr:uid="{00000000-0005-0000-0000-00004D3D0000}"/>
    <cellStyle name="Normal 12 5 4 2 3 2" xfId="16088" xr:uid="{00000000-0005-0000-0000-00004E3D0000}"/>
    <cellStyle name="Normal 12 5 4 2 3 2 2" xfId="16089" xr:uid="{00000000-0005-0000-0000-00004F3D0000}"/>
    <cellStyle name="Normal 12 5 4 2 3 2 3" xfId="16090" xr:uid="{00000000-0005-0000-0000-0000503D0000}"/>
    <cellStyle name="Normal 12 5 4 2 3 2 4" xfId="16091" xr:uid="{00000000-0005-0000-0000-0000513D0000}"/>
    <cellStyle name="Normal 12 5 4 2 3 2 5" xfId="16092" xr:uid="{00000000-0005-0000-0000-0000523D0000}"/>
    <cellStyle name="Normal 12 5 4 2 3 3" xfId="16093" xr:uid="{00000000-0005-0000-0000-0000533D0000}"/>
    <cellStyle name="Normal 12 5 4 2 3 4" xfId="16094" xr:uid="{00000000-0005-0000-0000-0000543D0000}"/>
    <cellStyle name="Normal 12 5 4 2 3 5" xfId="16095" xr:uid="{00000000-0005-0000-0000-0000553D0000}"/>
    <cellStyle name="Normal 12 5 4 2 3 6" xfId="16096" xr:uid="{00000000-0005-0000-0000-0000563D0000}"/>
    <cellStyle name="Normal 12 5 4 2 3 7" xfId="16097" xr:uid="{00000000-0005-0000-0000-0000573D0000}"/>
    <cellStyle name="Normal 12 5 4 2 3 8" xfId="16098" xr:uid="{00000000-0005-0000-0000-0000583D0000}"/>
    <cellStyle name="Normal 12 5 4 2 4" xfId="16099" xr:uid="{00000000-0005-0000-0000-0000593D0000}"/>
    <cellStyle name="Normal 12 5 4 2 4 2" xfId="16100" xr:uid="{00000000-0005-0000-0000-00005A3D0000}"/>
    <cellStyle name="Normal 12 5 4 2 4 2 2" xfId="16101" xr:uid="{00000000-0005-0000-0000-00005B3D0000}"/>
    <cellStyle name="Normal 12 5 4 2 4 2 3" xfId="16102" xr:uid="{00000000-0005-0000-0000-00005C3D0000}"/>
    <cellStyle name="Normal 12 5 4 2 4 2 4" xfId="16103" xr:uid="{00000000-0005-0000-0000-00005D3D0000}"/>
    <cellStyle name="Normal 12 5 4 2 4 2 5" xfId="16104" xr:uid="{00000000-0005-0000-0000-00005E3D0000}"/>
    <cellStyle name="Normal 12 5 4 2 4 3" xfId="16105" xr:uid="{00000000-0005-0000-0000-00005F3D0000}"/>
    <cellStyle name="Normal 12 5 4 2 4 4" xfId="16106" xr:uid="{00000000-0005-0000-0000-0000603D0000}"/>
    <cellStyle name="Normal 12 5 4 2 4 5" xfId="16107" xr:uid="{00000000-0005-0000-0000-0000613D0000}"/>
    <cellStyle name="Normal 12 5 4 2 4 6" xfId="16108" xr:uid="{00000000-0005-0000-0000-0000623D0000}"/>
    <cellStyle name="Normal 12 5 4 2 4 7" xfId="16109" xr:uid="{00000000-0005-0000-0000-0000633D0000}"/>
    <cellStyle name="Normal 12 5 4 2 4 8" xfId="16110" xr:uid="{00000000-0005-0000-0000-0000643D0000}"/>
    <cellStyle name="Normal 12 5 4 2 5" xfId="16111" xr:uid="{00000000-0005-0000-0000-0000653D0000}"/>
    <cellStyle name="Normal 12 5 4 2 5 2" xfId="16112" xr:uid="{00000000-0005-0000-0000-0000663D0000}"/>
    <cellStyle name="Normal 12 5 4 2 5 3" xfId="16113" xr:uid="{00000000-0005-0000-0000-0000673D0000}"/>
    <cellStyle name="Normal 12 5 4 2 5 4" xfId="16114" xr:uid="{00000000-0005-0000-0000-0000683D0000}"/>
    <cellStyle name="Normal 12 5 4 2 5 5" xfId="16115" xr:uid="{00000000-0005-0000-0000-0000693D0000}"/>
    <cellStyle name="Normal 12 5 4 2 6" xfId="16116" xr:uid="{00000000-0005-0000-0000-00006A3D0000}"/>
    <cellStyle name="Normal 12 5 4 2 7" xfId="16117" xr:uid="{00000000-0005-0000-0000-00006B3D0000}"/>
    <cellStyle name="Normal 12 5 4 2 8" xfId="16118" xr:uid="{00000000-0005-0000-0000-00006C3D0000}"/>
    <cellStyle name="Normal 12 5 4 2 9" xfId="16119" xr:uid="{00000000-0005-0000-0000-00006D3D0000}"/>
    <cellStyle name="Normal 12 5 4 3" xfId="16120" xr:uid="{00000000-0005-0000-0000-00006E3D0000}"/>
    <cellStyle name="Normal 12 5 4 3 10" xfId="16121" xr:uid="{00000000-0005-0000-0000-00006F3D0000}"/>
    <cellStyle name="Normal 12 5 4 3 11" xfId="16122" xr:uid="{00000000-0005-0000-0000-0000703D0000}"/>
    <cellStyle name="Normal 12 5 4 3 2" xfId="16123" xr:uid="{00000000-0005-0000-0000-0000713D0000}"/>
    <cellStyle name="Normal 12 5 4 3 2 10" xfId="16124" xr:uid="{00000000-0005-0000-0000-0000723D0000}"/>
    <cellStyle name="Normal 12 5 4 3 2 2" xfId="16125" xr:uid="{00000000-0005-0000-0000-0000733D0000}"/>
    <cellStyle name="Normal 12 5 4 3 2 2 2" xfId="16126" xr:uid="{00000000-0005-0000-0000-0000743D0000}"/>
    <cellStyle name="Normal 12 5 4 3 2 2 2 2" xfId="16127" xr:uid="{00000000-0005-0000-0000-0000753D0000}"/>
    <cellStyle name="Normal 12 5 4 3 2 2 2 3" xfId="16128" xr:uid="{00000000-0005-0000-0000-0000763D0000}"/>
    <cellStyle name="Normal 12 5 4 3 2 2 2 4" xfId="16129" xr:uid="{00000000-0005-0000-0000-0000773D0000}"/>
    <cellStyle name="Normal 12 5 4 3 2 2 2 5" xfId="16130" xr:uid="{00000000-0005-0000-0000-0000783D0000}"/>
    <cellStyle name="Normal 12 5 4 3 2 2 3" xfId="16131" xr:uid="{00000000-0005-0000-0000-0000793D0000}"/>
    <cellStyle name="Normal 12 5 4 3 2 2 4" xfId="16132" xr:uid="{00000000-0005-0000-0000-00007A3D0000}"/>
    <cellStyle name="Normal 12 5 4 3 2 2 5" xfId="16133" xr:uid="{00000000-0005-0000-0000-00007B3D0000}"/>
    <cellStyle name="Normal 12 5 4 3 2 2 6" xfId="16134" xr:uid="{00000000-0005-0000-0000-00007C3D0000}"/>
    <cellStyle name="Normal 12 5 4 3 2 2 7" xfId="16135" xr:uid="{00000000-0005-0000-0000-00007D3D0000}"/>
    <cellStyle name="Normal 12 5 4 3 2 2 8" xfId="16136" xr:uid="{00000000-0005-0000-0000-00007E3D0000}"/>
    <cellStyle name="Normal 12 5 4 3 2 3" xfId="16137" xr:uid="{00000000-0005-0000-0000-00007F3D0000}"/>
    <cellStyle name="Normal 12 5 4 3 2 3 2" xfId="16138" xr:uid="{00000000-0005-0000-0000-0000803D0000}"/>
    <cellStyle name="Normal 12 5 4 3 2 3 2 2" xfId="16139" xr:uid="{00000000-0005-0000-0000-0000813D0000}"/>
    <cellStyle name="Normal 12 5 4 3 2 3 2 3" xfId="16140" xr:uid="{00000000-0005-0000-0000-0000823D0000}"/>
    <cellStyle name="Normal 12 5 4 3 2 3 2 4" xfId="16141" xr:uid="{00000000-0005-0000-0000-0000833D0000}"/>
    <cellStyle name="Normal 12 5 4 3 2 3 2 5" xfId="16142" xr:uid="{00000000-0005-0000-0000-0000843D0000}"/>
    <cellStyle name="Normal 12 5 4 3 2 3 3" xfId="16143" xr:uid="{00000000-0005-0000-0000-0000853D0000}"/>
    <cellStyle name="Normal 12 5 4 3 2 3 4" xfId="16144" xr:uid="{00000000-0005-0000-0000-0000863D0000}"/>
    <cellStyle name="Normal 12 5 4 3 2 3 5" xfId="16145" xr:uid="{00000000-0005-0000-0000-0000873D0000}"/>
    <cellStyle name="Normal 12 5 4 3 2 3 6" xfId="16146" xr:uid="{00000000-0005-0000-0000-0000883D0000}"/>
    <cellStyle name="Normal 12 5 4 3 2 3 7" xfId="16147" xr:uid="{00000000-0005-0000-0000-0000893D0000}"/>
    <cellStyle name="Normal 12 5 4 3 2 3 8" xfId="16148" xr:uid="{00000000-0005-0000-0000-00008A3D0000}"/>
    <cellStyle name="Normal 12 5 4 3 2 4" xfId="16149" xr:uid="{00000000-0005-0000-0000-00008B3D0000}"/>
    <cellStyle name="Normal 12 5 4 3 2 4 2" xfId="16150" xr:uid="{00000000-0005-0000-0000-00008C3D0000}"/>
    <cellStyle name="Normal 12 5 4 3 2 4 3" xfId="16151" xr:uid="{00000000-0005-0000-0000-00008D3D0000}"/>
    <cellStyle name="Normal 12 5 4 3 2 4 4" xfId="16152" xr:uid="{00000000-0005-0000-0000-00008E3D0000}"/>
    <cellStyle name="Normal 12 5 4 3 2 4 5" xfId="16153" xr:uid="{00000000-0005-0000-0000-00008F3D0000}"/>
    <cellStyle name="Normal 12 5 4 3 2 5" xfId="16154" xr:uid="{00000000-0005-0000-0000-0000903D0000}"/>
    <cellStyle name="Normal 12 5 4 3 2 6" xfId="16155" xr:uid="{00000000-0005-0000-0000-0000913D0000}"/>
    <cellStyle name="Normal 12 5 4 3 2 7" xfId="16156" xr:uid="{00000000-0005-0000-0000-0000923D0000}"/>
    <cellStyle name="Normal 12 5 4 3 2 8" xfId="16157" xr:uid="{00000000-0005-0000-0000-0000933D0000}"/>
    <cellStyle name="Normal 12 5 4 3 2 9" xfId="16158" xr:uid="{00000000-0005-0000-0000-0000943D0000}"/>
    <cellStyle name="Normal 12 5 4 3 3" xfId="16159" xr:uid="{00000000-0005-0000-0000-0000953D0000}"/>
    <cellStyle name="Normal 12 5 4 3 3 2" xfId="16160" xr:uid="{00000000-0005-0000-0000-0000963D0000}"/>
    <cellStyle name="Normal 12 5 4 3 3 2 2" xfId="16161" xr:uid="{00000000-0005-0000-0000-0000973D0000}"/>
    <cellStyle name="Normal 12 5 4 3 3 2 3" xfId="16162" xr:uid="{00000000-0005-0000-0000-0000983D0000}"/>
    <cellStyle name="Normal 12 5 4 3 3 2 4" xfId="16163" xr:uid="{00000000-0005-0000-0000-0000993D0000}"/>
    <cellStyle name="Normal 12 5 4 3 3 2 5" xfId="16164" xr:uid="{00000000-0005-0000-0000-00009A3D0000}"/>
    <cellStyle name="Normal 12 5 4 3 3 3" xfId="16165" xr:uid="{00000000-0005-0000-0000-00009B3D0000}"/>
    <cellStyle name="Normal 12 5 4 3 3 4" xfId="16166" xr:uid="{00000000-0005-0000-0000-00009C3D0000}"/>
    <cellStyle name="Normal 12 5 4 3 3 5" xfId="16167" xr:uid="{00000000-0005-0000-0000-00009D3D0000}"/>
    <cellStyle name="Normal 12 5 4 3 3 6" xfId="16168" xr:uid="{00000000-0005-0000-0000-00009E3D0000}"/>
    <cellStyle name="Normal 12 5 4 3 3 7" xfId="16169" xr:uid="{00000000-0005-0000-0000-00009F3D0000}"/>
    <cellStyle name="Normal 12 5 4 3 3 8" xfId="16170" xr:uid="{00000000-0005-0000-0000-0000A03D0000}"/>
    <cellStyle name="Normal 12 5 4 3 4" xfId="16171" xr:uid="{00000000-0005-0000-0000-0000A13D0000}"/>
    <cellStyle name="Normal 12 5 4 3 4 2" xfId="16172" xr:uid="{00000000-0005-0000-0000-0000A23D0000}"/>
    <cellStyle name="Normal 12 5 4 3 4 2 2" xfId="16173" xr:uid="{00000000-0005-0000-0000-0000A33D0000}"/>
    <cellStyle name="Normal 12 5 4 3 4 2 3" xfId="16174" xr:uid="{00000000-0005-0000-0000-0000A43D0000}"/>
    <cellStyle name="Normal 12 5 4 3 4 2 4" xfId="16175" xr:uid="{00000000-0005-0000-0000-0000A53D0000}"/>
    <cellStyle name="Normal 12 5 4 3 4 2 5" xfId="16176" xr:uid="{00000000-0005-0000-0000-0000A63D0000}"/>
    <cellStyle name="Normal 12 5 4 3 4 3" xfId="16177" xr:uid="{00000000-0005-0000-0000-0000A73D0000}"/>
    <cellStyle name="Normal 12 5 4 3 4 4" xfId="16178" xr:uid="{00000000-0005-0000-0000-0000A83D0000}"/>
    <cellStyle name="Normal 12 5 4 3 4 5" xfId="16179" xr:uid="{00000000-0005-0000-0000-0000A93D0000}"/>
    <cellStyle name="Normal 12 5 4 3 4 6" xfId="16180" xr:uid="{00000000-0005-0000-0000-0000AA3D0000}"/>
    <cellStyle name="Normal 12 5 4 3 4 7" xfId="16181" xr:uid="{00000000-0005-0000-0000-0000AB3D0000}"/>
    <cellStyle name="Normal 12 5 4 3 4 8" xfId="16182" xr:uid="{00000000-0005-0000-0000-0000AC3D0000}"/>
    <cellStyle name="Normal 12 5 4 3 5" xfId="16183" xr:uid="{00000000-0005-0000-0000-0000AD3D0000}"/>
    <cellStyle name="Normal 12 5 4 3 5 2" xfId="16184" xr:uid="{00000000-0005-0000-0000-0000AE3D0000}"/>
    <cellStyle name="Normal 12 5 4 3 5 3" xfId="16185" xr:uid="{00000000-0005-0000-0000-0000AF3D0000}"/>
    <cellStyle name="Normal 12 5 4 3 5 4" xfId="16186" xr:uid="{00000000-0005-0000-0000-0000B03D0000}"/>
    <cellStyle name="Normal 12 5 4 3 5 5" xfId="16187" xr:uid="{00000000-0005-0000-0000-0000B13D0000}"/>
    <cellStyle name="Normal 12 5 4 3 6" xfId="16188" xr:uid="{00000000-0005-0000-0000-0000B23D0000}"/>
    <cellStyle name="Normal 12 5 4 3 7" xfId="16189" xr:uid="{00000000-0005-0000-0000-0000B33D0000}"/>
    <cellStyle name="Normal 12 5 4 3 8" xfId="16190" xr:uid="{00000000-0005-0000-0000-0000B43D0000}"/>
    <cellStyle name="Normal 12 5 4 3 9" xfId="16191" xr:uid="{00000000-0005-0000-0000-0000B53D0000}"/>
    <cellStyle name="Normal 12 5 4 4" xfId="16192" xr:uid="{00000000-0005-0000-0000-0000B63D0000}"/>
    <cellStyle name="Normal 12 5 4 4 10" xfId="16193" xr:uid="{00000000-0005-0000-0000-0000B73D0000}"/>
    <cellStyle name="Normal 12 5 4 4 2" xfId="16194" xr:uid="{00000000-0005-0000-0000-0000B83D0000}"/>
    <cellStyle name="Normal 12 5 4 4 2 2" xfId="16195" xr:uid="{00000000-0005-0000-0000-0000B93D0000}"/>
    <cellStyle name="Normal 12 5 4 4 2 2 2" xfId="16196" xr:uid="{00000000-0005-0000-0000-0000BA3D0000}"/>
    <cellStyle name="Normal 12 5 4 4 2 2 3" xfId="16197" xr:uid="{00000000-0005-0000-0000-0000BB3D0000}"/>
    <cellStyle name="Normal 12 5 4 4 2 2 4" xfId="16198" xr:uid="{00000000-0005-0000-0000-0000BC3D0000}"/>
    <cellStyle name="Normal 12 5 4 4 2 2 5" xfId="16199" xr:uid="{00000000-0005-0000-0000-0000BD3D0000}"/>
    <cellStyle name="Normal 12 5 4 4 2 3" xfId="16200" xr:uid="{00000000-0005-0000-0000-0000BE3D0000}"/>
    <cellStyle name="Normal 12 5 4 4 2 4" xfId="16201" xr:uid="{00000000-0005-0000-0000-0000BF3D0000}"/>
    <cellStyle name="Normal 12 5 4 4 2 5" xfId="16202" xr:uid="{00000000-0005-0000-0000-0000C03D0000}"/>
    <cellStyle name="Normal 12 5 4 4 2 6" xfId="16203" xr:uid="{00000000-0005-0000-0000-0000C13D0000}"/>
    <cellStyle name="Normal 12 5 4 4 2 7" xfId="16204" xr:uid="{00000000-0005-0000-0000-0000C23D0000}"/>
    <cellStyle name="Normal 12 5 4 4 2 8" xfId="16205" xr:uid="{00000000-0005-0000-0000-0000C33D0000}"/>
    <cellStyle name="Normal 12 5 4 4 3" xfId="16206" xr:uid="{00000000-0005-0000-0000-0000C43D0000}"/>
    <cellStyle name="Normal 12 5 4 4 3 2" xfId="16207" xr:uid="{00000000-0005-0000-0000-0000C53D0000}"/>
    <cellStyle name="Normal 12 5 4 4 3 2 2" xfId="16208" xr:uid="{00000000-0005-0000-0000-0000C63D0000}"/>
    <cellStyle name="Normal 12 5 4 4 3 2 3" xfId="16209" xr:uid="{00000000-0005-0000-0000-0000C73D0000}"/>
    <cellStyle name="Normal 12 5 4 4 3 2 4" xfId="16210" xr:uid="{00000000-0005-0000-0000-0000C83D0000}"/>
    <cellStyle name="Normal 12 5 4 4 3 2 5" xfId="16211" xr:uid="{00000000-0005-0000-0000-0000C93D0000}"/>
    <cellStyle name="Normal 12 5 4 4 3 3" xfId="16212" xr:uid="{00000000-0005-0000-0000-0000CA3D0000}"/>
    <cellStyle name="Normal 12 5 4 4 3 4" xfId="16213" xr:uid="{00000000-0005-0000-0000-0000CB3D0000}"/>
    <cellStyle name="Normal 12 5 4 4 3 5" xfId="16214" xr:uid="{00000000-0005-0000-0000-0000CC3D0000}"/>
    <cellStyle name="Normal 12 5 4 4 3 6" xfId="16215" xr:uid="{00000000-0005-0000-0000-0000CD3D0000}"/>
    <cellStyle name="Normal 12 5 4 4 3 7" xfId="16216" xr:uid="{00000000-0005-0000-0000-0000CE3D0000}"/>
    <cellStyle name="Normal 12 5 4 4 3 8" xfId="16217" xr:uid="{00000000-0005-0000-0000-0000CF3D0000}"/>
    <cellStyle name="Normal 12 5 4 4 4" xfId="16218" xr:uid="{00000000-0005-0000-0000-0000D03D0000}"/>
    <cellStyle name="Normal 12 5 4 4 4 2" xfId="16219" xr:uid="{00000000-0005-0000-0000-0000D13D0000}"/>
    <cellStyle name="Normal 12 5 4 4 4 3" xfId="16220" xr:uid="{00000000-0005-0000-0000-0000D23D0000}"/>
    <cellStyle name="Normal 12 5 4 4 4 4" xfId="16221" xr:uid="{00000000-0005-0000-0000-0000D33D0000}"/>
    <cellStyle name="Normal 12 5 4 4 4 5" xfId="16222" xr:uid="{00000000-0005-0000-0000-0000D43D0000}"/>
    <cellStyle name="Normal 12 5 4 4 5" xfId="16223" xr:uid="{00000000-0005-0000-0000-0000D53D0000}"/>
    <cellStyle name="Normal 12 5 4 4 6" xfId="16224" xr:uid="{00000000-0005-0000-0000-0000D63D0000}"/>
    <cellStyle name="Normal 12 5 4 4 7" xfId="16225" xr:uid="{00000000-0005-0000-0000-0000D73D0000}"/>
    <cellStyle name="Normal 12 5 4 4 8" xfId="16226" xr:uid="{00000000-0005-0000-0000-0000D83D0000}"/>
    <cellStyle name="Normal 12 5 4 4 9" xfId="16227" xr:uid="{00000000-0005-0000-0000-0000D93D0000}"/>
    <cellStyle name="Normal 12 5 4 5" xfId="16228" xr:uid="{00000000-0005-0000-0000-0000DA3D0000}"/>
    <cellStyle name="Normal 12 5 4 5 2" xfId="16229" xr:uid="{00000000-0005-0000-0000-0000DB3D0000}"/>
    <cellStyle name="Normal 12 5 4 5 2 2" xfId="16230" xr:uid="{00000000-0005-0000-0000-0000DC3D0000}"/>
    <cellStyle name="Normal 12 5 4 5 2 3" xfId="16231" xr:uid="{00000000-0005-0000-0000-0000DD3D0000}"/>
    <cellStyle name="Normal 12 5 4 5 2 4" xfId="16232" xr:uid="{00000000-0005-0000-0000-0000DE3D0000}"/>
    <cellStyle name="Normal 12 5 4 5 2 5" xfId="16233" xr:uid="{00000000-0005-0000-0000-0000DF3D0000}"/>
    <cellStyle name="Normal 12 5 4 5 3" xfId="16234" xr:uid="{00000000-0005-0000-0000-0000E03D0000}"/>
    <cellStyle name="Normal 12 5 4 5 4" xfId="16235" xr:uid="{00000000-0005-0000-0000-0000E13D0000}"/>
    <cellStyle name="Normal 12 5 4 5 5" xfId="16236" xr:uid="{00000000-0005-0000-0000-0000E23D0000}"/>
    <cellStyle name="Normal 12 5 4 5 6" xfId="16237" xr:uid="{00000000-0005-0000-0000-0000E33D0000}"/>
    <cellStyle name="Normal 12 5 4 5 7" xfId="16238" xr:uid="{00000000-0005-0000-0000-0000E43D0000}"/>
    <cellStyle name="Normal 12 5 4 5 8" xfId="16239" xr:uid="{00000000-0005-0000-0000-0000E53D0000}"/>
    <cellStyle name="Normal 12 5 4 6" xfId="16240" xr:uid="{00000000-0005-0000-0000-0000E63D0000}"/>
    <cellStyle name="Normal 12 5 4 6 2" xfId="16241" xr:uid="{00000000-0005-0000-0000-0000E73D0000}"/>
    <cellStyle name="Normal 12 5 4 6 2 2" xfId="16242" xr:uid="{00000000-0005-0000-0000-0000E83D0000}"/>
    <cellStyle name="Normal 12 5 4 6 2 3" xfId="16243" xr:uid="{00000000-0005-0000-0000-0000E93D0000}"/>
    <cellStyle name="Normal 12 5 4 6 2 4" xfId="16244" xr:uid="{00000000-0005-0000-0000-0000EA3D0000}"/>
    <cellStyle name="Normal 12 5 4 6 2 5" xfId="16245" xr:uid="{00000000-0005-0000-0000-0000EB3D0000}"/>
    <cellStyle name="Normal 12 5 4 6 3" xfId="16246" xr:uid="{00000000-0005-0000-0000-0000EC3D0000}"/>
    <cellStyle name="Normal 12 5 4 6 4" xfId="16247" xr:uid="{00000000-0005-0000-0000-0000ED3D0000}"/>
    <cellStyle name="Normal 12 5 4 6 5" xfId="16248" xr:uid="{00000000-0005-0000-0000-0000EE3D0000}"/>
    <cellStyle name="Normal 12 5 4 6 6" xfId="16249" xr:uid="{00000000-0005-0000-0000-0000EF3D0000}"/>
    <cellStyle name="Normal 12 5 4 6 7" xfId="16250" xr:uid="{00000000-0005-0000-0000-0000F03D0000}"/>
    <cellStyle name="Normal 12 5 4 6 8" xfId="16251" xr:uid="{00000000-0005-0000-0000-0000F13D0000}"/>
    <cellStyle name="Normal 12 5 4 7" xfId="16252" xr:uid="{00000000-0005-0000-0000-0000F23D0000}"/>
    <cellStyle name="Normal 12 5 4 7 2" xfId="16253" xr:uid="{00000000-0005-0000-0000-0000F33D0000}"/>
    <cellStyle name="Normal 12 5 4 7 3" xfId="16254" xr:uid="{00000000-0005-0000-0000-0000F43D0000}"/>
    <cellStyle name="Normal 12 5 4 7 4" xfId="16255" xr:uid="{00000000-0005-0000-0000-0000F53D0000}"/>
    <cellStyle name="Normal 12 5 4 7 5" xfId="16256" xr:uid="{00000000-0005-0000-0000-0000F63D0000}"/>
    <cellStyle name="Normal 12 5 4 8" xfId="16257" xr:uid="{00000000-0005-0000-0000-0000F73D0000}"/>
    <cellStyle name="Normal 12 5 4 9" xfId="16258" xr:uid="{00000000-0005-0000-0000-0000F83D0000}"/>
    <cellStyle name="Normal 12 5 5" xfId="16259" xr:uid="{00000000-0005-0000-0000-0000F93D0000}"/>
    <cellStyle name="Normal 12 5 5 10" xfId="16260" xr:uid="{00000000-0005-0000-0000-0000FA3D0000}"/>
    <cellStyle name="Normal 12 5 5 11" xfId="16261" xr:uid="{00000000-0005-0000-0000-0000FB3D0000}"/>
    <cellStyle name="Normal 12 5 5 12" xfId="16262" xr:uid="{00000000-0005-0000-0000-0000FC3D0000}"/>
    <cellStyle name="Normal 12 5 5 13" xfId="16263" xr:uid="{00000000-0005-0000-0000-0000FD3D0000}"/>
    <cellStyle name="Normal 12 5 5 2" xfId="16264" xr:uid="{00000000-0005-0000-0000-0000FE3D0000}"/>
    <cellStyle name="Normal 12 5 5 2 10" xfId="16265" xr:uid="{00000000-0005-0000-0000-0000FF3D0000}"/>
    <cellStyle name="Normal 12 5 5 2 11" xfId="16266" xr:uid="{00000000-0005-0000-0000-0000003E0000}"/>
    <cellStyle name="Normal 12 5 5 2 2" xfId="16267" xr:uid="{00000000-0005-0000-0000-0000013E0000}"/>
    <cellStyle name="Normal 12 5 5 2 2 10" xfId="16268" xr:uid="{00000000-0005-0000-0000-0000023E0000}"/>
    <cellStyle name="Normal 12 5 5 2 2 2" xfId="16269" xr:uid="{00000000-0005-0000-0000-0000033E0000}"/>
    <cellStyle name="Normal 12 5 5 2 2 2 2" xfId="16270" xr:uid="{00000000-0005-0000-0000-0000043E0000}"/>
    <cellStyle name="Normal 12 5 5 2 2 2 2 2" xfId="16271" xr:uid="{00000000-0005-0000-0000-0000053E0000}"/>
    <cellStyle name="Normal 12 5 5 2 2 2 2 3" xfId="16272" xr:uid="{00000000-0005-0000-0000-0000063E0000}"/>
    <cellStyle name="Normal 12 5 5 2 2 2 2 4" xfId="16273" xr:uid="{00000000-0005-0000-0000-0000073E0000}"/>
    <cellStyle name="Normal 12 5 5 2 2 2 2 5" xfId="16274" xr:uid="{00000000-0005-0000-0000-0000083E0000}"/>
    <cellStyle name="Normal 12 5 5 2 2 2 3" xfId="16275" xr:uid="{00000000-0005-0000-0000-0000093E0000}"/>
    <cellStyle name="Normal 12 5 5 2 2 2 4" xfId="16276" xr:uid="{00000000-0005-0000-0000-00000A3E0000}"/>
    <cellStyle name="Normal 12 5 5 2 2 2 5" xfId="16277" xr:uid="{00000000-0005-0000-0000-00000B3E0000}"/>
    <cellStyle name="Normal 12 5 5 2 2 2 6" xfId="16278" xr:uid="{00000000-0005-0000-0000-00000C3E0000}"/>
    <cellStyle name="Normal 12 5 5 2 2 2 7" xfId="16279" xr:uid="{00000000-0005-0000-0000-00000D3E0000}"/>
    <cellStyle name="Normal 12 5 5 2 2 2 8" xfId="16280" xr:uid="{00000000-0005-0000-0000-00000E3E0000}"/>
    <cellStyle name="Normal 12 5 5 2 2 3" xfId="16281" xr:uid="{00000000-0005-0000-0000-00000F3E0000}"/>
    <cellStyle name="Normal 12 5 5 2 2 3 2" xfId="16282" xr:uid="{00000000-0005-0000-0000-0000103E0000}"/>
    <cellStyle name="Normal 12 5 5 2 2 3 2 2" xfId="16283" xr:uid="{00000000-0005-0000-0000-0000113E0000}"/>
    <cellStyle name="Normal 12 5 5 2 2 3 2 3" xfId="16284" xr:uid="{00000000-0005-0000-0000-0000123E0000}"/>
    <cellStyle name="Normal 12 5 5 2 2 3 2 4" xfId="16285" xr:uid="{00000000-0005-0000-0000-0000133E0000}"/>
    <cellStyle name="Normal 12 5 5 2 2 3 2 5" xfId="16286" xr:uid="{00000000-0005-0000-0000-0000143E0000}"/>
    <cellStyle name="Normal 12 5 5 2 2 3 3" xfId="16287" xr:uid="{00000000-0005-0000-0000-0000153E0000}"/>
    <cellStyle name="Normal 12 5 5 2 2 3 4" xfId="16288" xr:uid="{00000000-0005-0000-0000-0000163E0000}"/>
    <cellStyle name="Normal 12 5 5 2 2 3 5" xfId="16289" xr:uid="{00000000-0005-0000-0000-0000173E0000}"/>
    <cellStyle name="Normal 12 5 5 2 2 3 6" xfId="16290" xr:uid="{00000000-0005-0000-0000-0000183E0000}"/>
    <cellStyle name="Normal 12 5 5 2 2 3 7" xfId="16291" xr:uid="{00000000-0005-0000-0000-0000193E0000}"/>
    <cellStyle name="Normal 12 5 5 2 2 3 8" xfId="16292" xr:uid="{00000000-0005-0000-0000-00001A3E0000}"/>
    <cellStyle name="Normal 12 5 5 2 2 4" xfId="16293" xr:uid="{00000000-0005-0000-0000-00001B3E0000}"/>
    <cellStyle name="Normal 12 5 5 2 2 4 2" xfId="16294" xr:uid="{00000000-0005-0000-0000-00001C3E0000}"/>
    <cellStyle name="Normal 12 5 5 2 2 4 3" xfId="16295" xr:uid="{00000000-0005-0000-0000-00001D3E0000}"/>
    <cellStyle name="Normal 12 5 5 2 2 4 4" xfId="16296" xr:uid="{00000000-0005-0000-0000-00001E3E0000}"/>
    <cellStyle name="Normal 12 5 5 2 2 4 5" xfId="16297" xr:uid="{00000000-0005-0000-0000-00001F3E0000}"/>
    <cellStyle name="Normal 12 5 5 2 2 5" xfId="16298" xr:uid="{00000000-0005-0000-0000-0000203E0000}"/>
    <cellStyle name="Normal 12 5 5 2 2 6" xfId="16299" xr:uid="{00000000-0005-0000-0000-0000213E0000}"/>
    <cellStyle name="Normal 12 5 5 2 2 7" xfId="16300" xr:uid="{00000000-0005-0000-0000-0000223E0000}"/>
    <cellStyle name="Normal 12 5 5 2 2 8" xfId="16301" xr:uid="{00000000-0005-0000-0000-0000233E0000}"/>
    <cellStyle name="Normal 12 5 5 2 2 9" xfId="16302" xr:uid="{00000000-0005-0000-0000-0000243E0000}"/>
    <cellStyle name="Normal 12 5 5 2 3" xfId="16303" xr:uid="{00000000-0005-0000-0000-0000253E0000}"/>
    <cellStyle name="Normal 12 5 5 2 3 2" xfId="16304" xr:uid="{00000000-0005-0000-0000-0000263E0000}"/>
    <cellStyle name="Normal 12 5 5 2 3 2 2" xfId="16305" xr:uid="{00000000-0005-0000-0000-0000273E0000}"/>
    <cellStyle name="Normal 12 5 5 2 3 2 3" xfId="16306" xr:uid="{00000000-0005-0000-0000-0000283E0000}"/>
    <cellStyle name="Normal 12 5 5 2 3 2 4" xfId="16307" xr:uid="{00000000-0005-0000-0000-0000293E0000}"/>
    <cellStyle name="Normal 12 5 5 2 3 2 5" xfId="16308" xr:uid="{00000000-0005-0000-0000-00002A3E0000}"/>
    <cellStyle name="Normal 12 5 5 2 3 3" xfId="16309" xr:uid="{00000000-0005-0000-0000-00002B3E0000}"/>
    <cellStyle name="Normal 12 5 5 2 3 4" xfId="16310" xr:uid="{00000000-0005-0000-0000-00002C3E0000}"/>
    <cellStyle name="Normal 12 5 5 2 3 5" xfId="16311" xr:uid="{00000000-0005-0000-0000-00002D3E0000}"/>
    <cellStyle name="Normal 12 5 5 2 3 6" xfId="16312" xr:uid="{00000000-0005-0000-0000-00002E3E0000}"/>
    <cellStyle name="Normal 12 5 5 2 3 7" xfId="16313" xr:uid="{00000000-0005-0000-0000-00002F3E0000}"/>
    <cellStyle name="Normal 12 5 5 2 3 8" xfId="16314" xr:uid="{00000000-0005-0000-0000-0000303E0000}"/>
    <cellStyle name="Normal 12 5 5 2 4" xfId="16315" xr:uid="{00000000-0005-0000-0000-0000313E0000}"/>
    <cellStyle name="Normal 12 5 5 2 4 2" xfId="16316" xr:uid="{00000000-0005-0000-0000-0000323E0000}"/>
    <cellStyle name="Normal 12 5 5 2 4 2 2" xfId="16317" xr:uid="{00000000-0005-0000-0000-0000333E0000}"/>
    <cellStyle name="Normal 12 5 5 2 4 2 3" xfId="16318" xr:uid="{00000000-0005-0000-0000-0000343E0000}"/>
    <cellStyle name="Normal 12 5 5 2 4 2 4" xfId="16319" xr:uid="{00000000-0005-0000-0000-0000353E0000}"/>
    <cellStyle name="Normal 12 5 5 2 4 2 5" xfId="16320" xr:uid="{00000000-0005-0000-0000-0000363E0000}"/>
    <cellStyle name="Normal 12 5 5 2 4 3" xfId="16321" xr:uid="{00000000-0005-0000-0000-0000373E0000}"/>
    <cellStyle name="Normal 12 5 5 2 4 4" xfId="16322" xr:uid="{00000000-0005-0000-0000-0000383E0000}"/>
    <cellStyle name="Normal 12 5 5 2 4 5" xfId="16323" xr:uid="{00000000-0005-0000-0000-0000393E0000}"/>
    <cellStyle name="Normal 12 5 5 2 4 6" xfId="16324" xr:uid="{00000000-0005-0000-0000-00003A3E0000}"/>
    <cellStyle name="Normal 12 5 5 2 4 7" xfId="16325" xr:uid="{00000000-0005-0000-0000-00003B3E0000}"/>
    <cellStyle name="Normal 12 5 5 2 4 8" xfId="16326" xr:uid="{00000000-0005-0000-0000-00003C3E0000}"/>
    <cellStyle name="Normal 12 5 5 2 5" xfId="16327" xr:uid="{00000000-0005-0000-0000-00003D3E0000}"/>
    <cellStyle name="Normal 12 5 5 2 5 2" xfId="16328" xr:uid="{00000000-0005-0000-0000-00003E3E0000}"/>
    <cellStyle name="Normal 12 5 5 2 5 3" xfId="16329" xr:uid="{00000000-0005-0000-0000-00003F3E0000}"/>
    <cellStyle name="Normal 12 5 5 2 5 4" xfId="16330" xr:uid="{00000000-0005-0000-0000-0000403E0000}"/>
    <cellStyle name="Normal 12 5 5 2 5 5" xfId="16331" xr:uid="{00000000-0005-0000-0000-0000413E0000}"/>
    <cellStyle name="Normal 12 5 5 2 6" xfId="16332" xr:uid="{00000000-0005-0000-0000-0000423E0000}"/>
    <cellStyle name="Normal 12 5 5 2 7" xfId="16333" xr:uid="{00000000-0005-0000-0000-0000433E0000}"/>
    <cellStyle name="Normal 12 5 5 2 8" xfId="16334" xr:uid="{00000000-0005-0000-0000-0000443E0000}"/>
    <cellStyle name="Normal 12 5 5 2 9" xfId="16335" xr:uid="{00000000-0005-0000-0000-0000453E0000}"/>
    <cellStyle name="Normal 12 5 5 3" xfId="16336" xr:uid="{00000000-0005-0000-0000-0000463E0000}"/>
    <cellStyle name="Normal 12 5 5 3 10" xfId="16337" xr:uid="{00000000-0005-0000-0000-0000473E0000}"/>
    <cellStyle name="Normal 12 5 5 3 11" xfId="16338" xr:uid="{00000000-0005-0000-0000-0000483E0000}"/>
    <cellStyle name="Normal 12 5 5 3 2" xfId="16339" xr:uid="{00000000-0005-0000-0000-0000493E0000}"/>
    <cellStyle name="Normal 12 5 5 3 2 10" xfId="16340" xr:uid="{00000000-0005-0000-0000-00004A3E0000}"/>
    <cellStyle name="Normal 12 5 5 3 2 2" xfId="16341" xr:uid="{00000000-0005-0000-0000-00004B3E0000}"/>
    <cellStyle name="Normal 12 5 5 3 2 2 2" xfId="16342" xr:uid="{00000000-0005-0000-0000-00004C3E0000}"/>
    <cellStyle name="Normal 12 5 5 3 2 2 2 2" xfId="16343" xr:uid="{00000000-0005-0000-0000-00004D3E0000}"/>
    <cellStyle name="Normal 12 5 5 3 2 2 2 3" xfId="16344" xr:uid="{00000000-0005-0000-0000-00004E3E0000}"/>
    <cellStyle name="Normal 12 5 5 3 2 2 2 4" xfId="16345" xr:uid="{00000000-0005-0000-0000-00004F3E0000}"/>
    <cellStyle name="Normal 12 5 5 3 2 2 2 5" xfId="16346" xr:uid="{00000000-0005-0000-0000-0000503E0000}"/>
    <cellStyle name="Normal 12 5 5 3 2 2 3" xfId="16347" xr:uid="{00000000-0005-0000-0000-0000513E0000}"/>
    <cellStyle name="Normal 12 5 5 3 2 2 4" xfId="16348" xr:uid="{00000000-0005-0000-0000-0000523E0000}"/>
    <cellStyle name="Normal 12 5 5 3 2 2 5" xfId="16349" xr:uid="{00000000-0005-0000-0000-0000533E0000}"/>
    <cellStyle name="Normal 12 5 5 3 2 2 6" xfId="16350" xr:uid="{00000000-0005-0000-0000-0000543E0000}"/>
    <cellStyle name="Normal 12 5 5 3 2 2 7" xfId="16351" xr:uid="{00000000-0005-0000-0000-0000553E0000}"/>
    <cellStyle name="Normal 12 5 5 3 2 2 8" xfId="16352" xr:uid="{00000000-0005-0000-0000-0000563E0000}"/>
    <cellStyle name="Normal 12 5 5 3 2 3" xfId="16353" xr:uid="{00000000-0005-0000-0000-0000573E0000}"/>
    <cellStyle name="Normal 12 5 5 3 2 3 2" xfId="16354" xr:uid="{00000000-0005-0000-0000-0000583E0000}"/>
    <cellStyle name="Normal 12 5 5 3 2 3 2 2" xfId="16355" xr:uid="{00000000-0005-0000-0000-0000593E0000}"/>
    <cellStyle name="Normal 12 5 5 3 2 3 2 3" xfId="16356" xr:uid="{00000000-0005-0000-0000-00005A3E0000}"/>
    <cellStyle name="Normal 12 5 5 3 2 3 2 4" xfId="16357" xr:uid="{00000000-0005-0000-0000-00005B3E0000}"/>
    <cellStyle name="Normal 12 5 5 3 2 3 2 5" xfId="16358" xr:uid="{00000000-0005-0000-0000-00005C3E0000}"/>
    <cellStyle name="Normal 12 5 5 3 2 3 3" xfId="16359" xr:uid="{00000000-0005-0000-0000-00005D3E0000}"/>
    <cellStyle name="Normal 12 5 5 3 2 3 4" xfId="16360" xr:uid="{00000000-0005-0000-0000-00005E3E0000}"/>
    <cellStyle name="Normal 12 5 5 3 2 3 5" xfId="16361" xr:uid="{00000000-0005-0000-0000-00005F3E0000}"/>
    <cellStyle name="Normal 12 5 5 3 2 3 6" xfId="16362" xr:uid="{00000000-0005-0000-0000-0000603E0000}"/>
    <cellStyle name="Normal 12 5 5 3 2 3 7" xfId="16363" xr:uid="{00000000-0005-0000-0000-0000613E0000}"/>
    <cellStyle name="Normal 12 5 5 3 2 3 8" xfId="16364" xr:uid="{00000000-0005-0000-0000-0000623E0000}"/>
    <cellStyle name="Normal 12 5 5 3 2 4" xfId="16365" xr:uid="{00000000-0005-0000-0000-0000633E0000}"/>
    <cellStyle name="Normal 12 5 5 3 2 4 2" xfId="16366" xr:uid="{00000000-0005-0000-0000-0000643E0000}"/>
    <cellStyle name="Normal 12 5 5 3 2 4 3" xfId="16367" xr:uid="{00000000-0005-0000-0000-0000653E0000}"/>
    <cellStyle name="Normal 12 5 5 3 2 4 4" xfId="16368" xr:uid="{00000000-0005-0000-0000-0000663E0000}"/>
    <cellStyle name="Normal 12 5 5 3 2 4 5" xfId="16369" xr:uid="{00000000-0005-0000-0000-0000673E0000}"/>
    <cellStyle name="Normal 12 5 5 3 2 5" xfId="16370" xr:uid="{00000000-0005-0000-0000-0000683E0000}"/>
    <cellStyle name="Normal 12 5 5 3 2 6" xfId="16371" xr:uid="{00000000-0005-0000-0000-0000693E0000}"/>
    <cellStyle name="Normal 12 5 5 3 2 7" xfId="16372" xr:uid="{00000000-0005-0000-0000-00006A3E0000}"/>
    <cellStyle name="Normal 12 5 5 3 2 8" xfId="16373" xr:uid="{00000000-0005-0000-0000-00006B3E0000}"/>
    <cellStyle name="Normal 12 5 5 3 2 9" xfId="16374" xr:uid="{00000000-0005-0000-0000-00006C3E0000}"/>
    <cellStyle name="Normal 12 5 5 3 3" xfId="16375" xr:uid="{00000000-0005-0000-0000-00006D3E0000}"/>
    <cellStyle name="Normal 12 5 5 3 3 2" xfId="16376" xr:uid="{00000000-0005-0000-0000-00006E3E0000}"/>
    <cellStyle name="Normal 12 5 5 3 3 2 2" xfId="16377" xr:uid="{00000000-0005-0000-0000-00006F3E0000}"/>
    <cellStyle name="Normal 12 5 5 3 3 2 3" xfId="16378" xr:uid="{00000000-0005-0000-0000-0000703E0000}"/>
    <cellStyle name="Normal 12 5 5 3 3 2 4" xfId="16379" xr:uid="{00000000-0005-0000-0000-0000713E0000}"/>
    <cellStyle name="Normal 12 5 5 3 3 2 5" xfId="16380" xr:uid="{00000000-0005-0000-0000-0000723E0000}"/>
    <cellStyle name="Normal 12 5 5 3 3 3" xfId="16381" xr:uid="{00000000-0005-0000-0000-0000733E0000}"/>
    <cellStyle name="Normal 12 5 5 3 3 4" xfId="16382" xr:uid="{00000000-0005-0000-0000-0000743E0000}"/>
    <cellStyle name="Normal 12 5 5 3 3 5" xfId="16383" xr:uid="{00000000-0005-0000-0000-0000753E0000}"/>
    <cellStyle name="Normal 12 5 5 3 3 6" xfId="16384" xr:uid="{00000000-0005-0000-0000-0000763E0000}"/>
    <cellStyle name="Normal 12 5 5 3 3 7" xfId="16385" xr:uid="{00000000-0005-0000-0000-0000773E0000}"/>
    <cellStyle name="Normal 12 5 5 3 3 8" xfId="16386" xr:uid="{00000000-0005-0000-0000-0000783E0000}"/>
    <cellStyle name="Normal 12 5 5 3 4" xfId="16387" xr:uid="{00000000-0005-0000-0000-0000793E0000}"/>
    <cellStyle name="Normal 12 5 5 3 4 2" xfId="16388" xr:uid="{00000000-0005-0000-0000-00007A3E0000}"/>
    <cellStyle name="Normal 12 5 5 3 4 2 2" xfId="16389" xr:uid="{00000000-0005-0000-0000-00007B3E0000}"/>
    <cellStyle name="Normal 12 5 5 3 4 2 3" xfId="16390" xr:uid="{00000000-0005-0000-0000-00007C3E0000}"/>
    <cellStyle name="Normal 12 5 5 3 4 2 4" xfId="16391" xr:uid="{00000000-0005-0000-0000-00007D3E0000}"/>
    <cellStyle name="Normal 12 5 5 3 4 2 5" xfId="16392" xr:uid="{00000000-0005-0000-0000-00007E3E0000}"/>
    <cellStyle name="Normal 12 5 5 3 4 3" xfId="16393" xr:uid="{00000000-0005-0000-0000-00007F3E0000}"/>
    <cellStyle name="Normal 12 5 5 3 4 4" xfId="16394" xr:uid="{00000000-0005-0000-0000-0000803E0000}"/>
    <cellStyle name="Normal 12 5 5 3 4 5" xfId="16395" xr:uid="{00000000-0005-0000-0000-0000813E0000}"/>
    <cellStyle name="Normal 12 5 5 3 4 6" xfId="16396" xr:uid="{00000000-0005-0000-0000-0000823E0000}"/>
    <cellStyle name="Normal 12 5 5 3 4 7" xfId="16397" xr:uid="{00000000-0005-0000-0000-0000833E0000}"/>
    <cellStyle name="Normal 12 5 5 3 4 8" xfId="16398" xr:uid="{00000000-0005-0000-0000-0000843E0000}"/>
    <cellStyle name="Normal 12 5 5 3 5" xfId="16399" xr:uid="{00000000-0005-0000-0000-0000853E0000}"/>
    <cellStyle name="Normal 12 5 5 3 5 2" xfId="16400" xr:uid="{00000000-0005-0000-0000-0000863E0000}"/>
    <cellStyle name="Normal 12 5 5 3 5 3" xfId="16401" xr:uid="{00000000-0005-0000-0000-0000873E0000}"/>
    <cellStyle name="Normal 12 5 5 3 5 4" xfId="16402" xr:uid="{00000000-0005-0000-0000-0000883E0000}"/>
    <cellStyle name="Normal 12 5 5 3 5 5" xfId="16403" xr:uid="{00000000-0005-0000-0000-0000893E0000}"/>
    <cellStyle name="Normal 12 5 5 3 6" xfId="16404" xr:uid="{00000000-0005-0000-0000-00008A3E0000}"/>
    <cellStyle name="Normal 12 5 5 3 7" xfId="16405" xr:uid="{00000000-0005-0000-0000-00008B3E0000}"/>
    <cellStyle name="Normal 12 5 5 3 8" xfId="16406" xr:uid="{00000000-0005-0000-0000-00008C3E0000}"/>
    <cellStyle name="Normal 12 5 5 3 9" xfId="16407" xr:uid="{00000000-0005-0000-0000-00008D3E0000}"/>
    <cellStyle name="Normal 12 5 5 4" xfId="16408" xr:uid="{00000000-0005-0000-0000-00008E3E0000}"/>
    <cellStyle name="Normal 12 5 5 4 10" xfId="16409" xr:uid="{00000000-0005-0000-0000-00008F3E0000}"/>
    <cellStyle name="Normal 12 5 5 4 2" xfId="16410" xr:uid="{00000000-0005-0000-0000-0000903E0000}"/>
    <cellStyle name="Normal 12 5 5 4 2 2" xfId="16411" xr:uid="{00000000-0005-0000-0000-0000913E0000}"/>
    <cellStyle name="Normal 12 5 5 4 2 2 2" xfId="16412" xr:uid="{00000000-0005-0000-0000-0000923E0000}"/>
    <cellStyle name="Normal 12 5 5 4 2 2 3" xfId="16413" xr:uid="{00000000-0005-0000-0000-0000933E0000}"/>
    <cellStyle name="Normal 12 5 5 4 2 2 4" xfId="16414" xr:uid="{00000000-0005-0000-0000-0000943E0000}"/>
    <cellStyle name="Normal 12 5 5 4 2 2 5" xfId="16415" xr:uid="{00000000-0005-0000-0000-0000953E0000}"/>
    <cellStyle name="Normal 12 5 5 4 2 3" xfId="16416" xr:uid="{00000000-0005-0000-0000-0000963E0000}"/>
    <cellStyle name="Normal 12 5 5 4 2 4" xfId="16417" xr:uid="{00000000-0005-0000-0000-0000973E0000}"/>
    <cellStyle name="Normal 12 5 5 4 2 5" xfId="16418" xr:uid="{00000000-0005-0000-0000-0000983E0000}"/>
    <cellStyle name="Normal 12 5 5 4 2 6" xfId="16419" xr:uid="{00000000-0005-0000-0000-0000993E0000}"/>
    <cellStyle name="Normal 12 5 5 4 2 7" xfId="16420" xr:uid="{00000000-0005-0000-0000-00009A3E0000}"/>
    <cellStyle name="Normal 12 5 5 4 2 8" xfId="16421" xr:uid="{00000000-0005-0000-0000-00009B3E0000}"/>
    <cellStyle name="Normal 12 5 5 4 3" xfId="16422" xr:uid="{00000000-0005-0000-0000-00009C3E0000}"/>
    <cellStyle name="Normal 12 5 5 4 3 2" xfId="16423" xr:uid="{00000000-0005-0000-0000-00009D3E0000}"/>
    <cellStyle name="Normal 12 5 5 4 3 2 2" xfId="16424" xr:uid="{00000000-0005-0000-0000-00009E3E0000}"/>
    <cellStyle name="Normal 12 5 5 4 3 2 3" xfId="16425" xr:uid="{00000000-0005-0000-0000-00009F3E0000}"/>
    <cellStyle name="Normal 12 5 5 4 3 2 4" xfId="16426" xr:uid="{00000000-0005-0000-0000-0000A03E0000}"/>
    <cellStyle name="Normal 12 5 5 4 3 2 5" xfId="16427" xr:uid="{00000000-0005-0000-0000-0000A13E0000}"/>
    <cellStyle name="Normal 12 5 5 4 3 3" xfId="16428" xr:uid="{00000000-0005-0000-0000-0000A23E0000}"/>
    <cellStyle name="Normal 12 5 5 4 3 4" xfId="16429" xr:uid="{00000000-0005-0000-0000-0000A33E0000}"/>
    <cellStyle name="Normal 12 5 5 4 3 5" xfId="16430" xr:uid="{00000000-0005-0000-0000-0000A43E0000}"/>
    <cellStyle name="Normal 12 5 5 4 3 6" xfId="16431" xr:uid="{00000000-0005-0000-0000-0000A53E0000}"/>
    <cellStyle name="Normal 12 5 5 4 3 7" xfId="16432" xr:uid="{00000000-0005-0000-0000-0000A63E0000}"/>
    <cellStyle name="Normal 12 5 5 4 3 8" xfId="16433" xr:uid="{00000000-0005-0000-0000-0000A73E0000}"/>
    <cellStyle name="Normal 12 5 5 4 4" xfId="16434" xr:uid="{00000000-0005-0000-0000-0000A83E0000}"/>
    <cellStyle name="Normal 12 5 5 4 4 2" xfId="16435" xr:uid="{00000000-0005-0000-0000-0000A93E0000}"/>
    <cellStyle name="Normal 12 5 5 4 4 3" xfId="16436" xr:uid="{00000000-0005-0000-0000-0000AA3E0000}"/>
    <cellStyle name="Normal 12 5 5 4 4 4" xfId="16437" xr:uid="{00000000-0005-0000-0000-0000AB3E0000}"/>
    <cellStyle name="Normal 12 5 5 4 4 5" xfId="16438" xr:uid="{00000000-0005-0000-0000-0000AC3E0000}"/>
    <cellStyle name="Normal 12 5 5 4 5" xfId="16439" xr:uid="{00000000-0005-0000-0000-0000AD3E0000}"/>
    <cellStyle name="Normal 12 5 5 4 6" xfId="16440" xr:uid="{00000000-0005-0000-0000-0000AE3E0000}"/>
    <cellStyle name="Normal 12 5 5 4 7" xfId="16441" xr:uid="{00000000-0005-0000-0000-0000AF3E0000}"/>
    <cellStyle name="Normal 12 5 5 4 8" xfId="16442" xr:uid="{00000000-0005-0000-0000-0000B03E0000}"/>
    <cellStyle name="Normal 12 5 5 4 9" xfId="16443" xr:uid="{00000000-0005-0000-0000-0000B13E0000}"/>
    <cellStyle name="Normal 12 5 5 5" xfId="16444" xr:uid="{00000000-0005-0000-0000-0000B23E0000}"/>
    <cellStyle name="Normal 12 5 5 5 2" xfId="16445" xr:uid="{00000000-0005-0000-0000-0000B33E0000}"/>
    <cellStyle name="Normal 12 5 5 5 2 2" xfId="16446" xr:uid="{00000000-0005-0000-0000-0000B43E0000}"/>
    <cellStyle name="Normal 12 5 5 5 2 3" xfId="16447" xr:uid="{00000000-0005-0000-0000-0000B53E0000}"/>
    <cellStyle name="Normal 12 5 5 5 2 4" xfId="16448" xr:uid="{00000000-0005-0000-0000-0000B63E0000}"/>
    <cellStyle name="Normal 12 5 5 5 2 5" xfId="16449" xr:uid="{00000000-0005-0000-0000-0000B73E0000}"/>
    <cellStyle name="Normal 12 5 5 5 3" xfId="16450" xr:uid="{00000000-0005-0000-0000-0000B83E0000}"/>
    <cellStyle name="Normal 12 5 5 5 4" xfId="16451" xr:uid="{00000000-0005-0000-0000-0000B93E0000}"/>
    <cellStyle name="Normal 12 5 5 5 5" xfId="16452" xr:uid="{00000000-0005-0000-0000-0000BA3E0000}"/>
    <cellStyle name="Normal 12 5 5 5 6" xfId="16453" xr:uid="{00000000-0005-0000-0000-0000BB3E0000}"/>
    <cellStyle name="Normal 12 5 5 5 7" xfId="16454" xr:uid="{00000000-0005-0000-0000-0000BC3E0000}"/>
    <cellStyle name="Normal 12 5 5 5 8" xfId="16455" xr:uid="{00000000-0005-0000-0000-0000BD3E0000}"/>
    <cellStyle name="Normal 12 5 5 6" xfId="16456" xr:uid="{00000000-0005-0000-0000-0000BE3E0000}"/>
    <cellStyle name="Normal 12 5 5 6 2" xfId="16457" xr:uid="{00000000-0005-0000-0000-0000BF3E0000}"/>
    <cellStyle name="Normal 12 5 5 6 2 2" xfId="16458" xr:uid="{00000000-0005-0000-0000-0000C03E0000}"/>
    <cellStyle name="Normal 12 5 5 6 2 3" xfId="16459" xr:uid="{00000000-0005-0000-0000-0000C13E0000}"/>
    <cellStyle name="Normal 12 5 5 6 2 4" xfId="16460" xr:uid="{00000000-0005-0000-0000-0000C23E0000}"/>
    <cellStyle name="Normal 12 5 5 6 2 5" xfId="16461" xr:uid="{00000000-0005-0000-0000-0000C33E0000}"/>
    <cellStyle name="Normal 12 5 5 6 3" xfId="16462" xr:uid="{00000000-0005-0000-0000-0000C43E0000}"/>
    <cellStyle name="Normal 12 5 5 6 4" xfId="16463" xr:uid="{00000000-0005-0000-0000-0000C53E0000}"/>
    <cellStyle name="Normal 12 5 5 6 5" xfId="16464" xr:uid="{00000000-0005-0000-0000-0000C63E0000}"/>
    <cellStyle name="Normal 12 5 5 6 6" xfId="16465" xr:uid="{00000000-0005-0000-0000-0000C73E0000}"/>
    <cellStyle name="Normal 12 5 5 6 7" xfId="16466" xr:uid="{00000000-0005-0000-0000-0000C83E0000}"/>
    <cellStyle name="Normal 12 5 5 6 8" xfId="16467" xr:uid="{00000000-0005-0000-0000-0000C93E0000}"/>
    <cellStyle name="Normal 12 5 5 7" xfId="16468" xr:uid="{00000000-0005-0000-0000-0000CA3E0000}"/>
    <cellStyle name="Normal 12 5 5 7 2" xfId="16469" xr:uid="{00000000-0005-0000-0000-0000CB3E0000}"/>
    <cellStyle name="Normal 12 5 5 7 3" xfId="16470" xr:uid="{00000000-0005-0000-0000-0000CC3E0000}"/>
    <cellStyle name="Normal 12 5 5 7 4" xfId="16471" xr:uid="{00000000-0005-0000-0000-0000CD3E0000}"/>
    <cellStyle name="Normal 12 5 5 7 5" xfId="16472" xr:uid="{00000000-0005-0000-0000-0000CE3E0000}"/>
    <cellStyle name="Normal 12 5 5 8" xfId="16473" xr:uid="{00000000-0005-0000-0000-0000CF3E0000}"/>
    <cellStyle name="Normal 12 5 5 9" xfId="16474" xr:uid="{00000000-0005-0000-0000-0000D03E0000}"/>
    <cellStyle name="Normal 12 5 6" xfId="16475" xr:uid="{00000000-0005-0000-0000-0000D13E0000}"/>
    <cellStyle name="Normal 12 5 6 10" xfId="16476" xr:uid="{00000000-0005-0000-0000-0000D23E0000}"/>
    <cellStyle name="Normal 12 5 6 11" xfId="16477" xr:uid="{00000000-0005-0000-0000-0000D33E0000}"/>
    <cellStyle name="Normal 12 5 6 12" xfId="16478" xr:uid="{00000000-0005-0000-0000-0000D43E0000}"/>
    <cellStyle name="Normal 12 5 6 13" xfId="16479" xr:uid="{00000000-0005-0000-0000-0000D53E0000}"/>
    <cellStyle name="Normal 12 5 6 2" xfId="16480" xr:uid="{00000000-0005-0000-0000-0000D63E0000}"/>
    <cellStyle name="Normal 12 5 6 2 10" xfId="16481" xr:uid="{00000000-0005-0000-0000-0000D73E0000}"/>
    <cellStyle name="Normal 12 5 6 2 11" xfId="16482" xr:uid="{00000000-0005-0000-0000-0000D83E0000}"/>
    <cellStyle name="Normal 12 5 6 2 2" xfId="16483" xr:uid="{00000000-0005-0000-0000-0000D93E0000}"/>
    <cellStyle name="Normal 12 5 6 2 2 10" xfId="16484" xr:uid="{00000000-0005-0000-0000-0000DA3E0000}"/>
    <cellStyle name="Normal 12 5 6 2 2 2" xfId="16485" xr:uid="{00000000-0005-0000-0000-0000DB3E0000}"/>
    <cellStyle name="Normal 12 5 6 2 2 2 2" xfId="16486" xr:uid="{00000000-0005-0000-0000-0000DC3E0000}"/>
    <cellStyle name="Normal 12 5 6 2 2 2 2 2" xfId="16487" xr:uid="{00000000-0005-0000-0000-0000DD3E0000}"/>
    <cellStyle name="Normal 12 5 6 2 2 2 2 3" xfId="16488" xr:uid="{00000000-0005-0000-0000-0000DE3E0000}"/>
    <cellStyle name="Normal 12 5 6 2 2 2 2 4" xfId="16489" xr:uid="{00000000-0005-0000-0000-0000DF3E0000}"/>
    <cellStyle name="Normal 12 5 6 2 2 2 2 5" xfId="16490" xr:uid="{00000000-0005-0000-0000-0000E03E0000}"/>
    <cellStyle name="Normal 12 5 6 2 2 2 3" xfId="16491" xr:uid="{00000000-0005-0000-0000-0000E13E0000}"/>
    <cellStyle name="Normal 12 5 6 2 2 2 4" xfId="16492" xr:uid="{00000000-0005-0000-0000-0000E23E0000}"/>
    <cellStyle name="Normal 12 5 6 2 2 2 5" xfId="16493" xr:uid="{00000000-0005-0000-0000-0000E33E0000}"/>
    <cellStyle name="Normal 12 5 6 2 2 2 6" xfId="16494" xr:uid="{00000000-0005-0000-0000-0000E43E0000}"/>
    <cellStyle name="Normal 12 5 6 2 2 2 7" xfId="16495" xr:uid="{00000000-0005-0000-0000-0000E53E0000}"/>
    <cellStyle name="Normal 12 5 6 2 2 2 8" xfId="16496" xr:uid="{00000000-0005-0000-0000-0000E63E0000}"/>
    <cellStyle name="Normal 12 5 6 2 2 3" xfId="16497" xr:uid="{00000000-0005-0000-0000-0000E73E0000}"/>
    <cellStyle name="Normal 12 5 6 2 2 3 2" xfId="16498" xr:uid="{00000000-0005-0000-0000-0000E83E0000}"/>
    <cellStyle name="Normal 12 5 6 2 2 3 2 2" xfId="16499" xr:uid="{00000000-0005-0000-0000-0000E93E0000}"/>
    <cellStyle name="Normal 12 5 6 2 2 3 2 3" xfId="16500" xr:uid="{00000000-0005-0000-0000-0000EA3E0000}"/>
    <cellStyle name="Normal 12 5 6 2 2 3 2 4" xfId="16501" xr:uid="{00000000-0005-0000-0000-0000EB3E0000}"/>
    <cellStyle name="Normal 12 5 6 2 2 3 2 5" xfId="16502" xr:uid="{00000000-0005-0000-0000-0000EC3E0000}"/>
    <cellStyle name="Normal 12 5 6 2 2 3 3" xfId="16503" xr:uid="{00000000-0005-0000-0000-0000ED3E0000}"/>
    <cellStyle name="Normal 12 5 6 2 2 3 4" xfId="16504" xr:uid="{00000000-0005-0000-0000-0000EE3E0000}"/>
    <cellStyle name="Normal 12 5 6 2 2 3 5" xfId="16505" xr:uid="{00000000-0005-0000-0000-0000EF3E0000}"/>
    <cellStyle name="Normal 12 5 6 2 2 3 6" xfId="16506" xr:uid="{00000000-0005-0000-0000-0000F03E0000}"/>
    <cellStyle name="Normal 12 5 6 2 2 3 7" xfId="16507" xr:uid="{00000000-0005-0000-0000-0000F13E0000}"/>
    <cellStyle name="Normal 12 5 6 2 2 3 8" xfId="16508" xr:uid="{00000000-0005-0000-0000-0000F23E0000}"/>
    <cellStyle name="Normal 12 5 6 2 2 4" xfId="16509" xr:uid="{00000000-0005-0000-0000-0000F33E0000}"/>
    <cellStyle name="Normal 12 5 6 2 2 4 2" xfId="16510" xr:uid="{00000000-0005-0000-0000-0000F43E0000}"/>
    <cellStyle name="Normal 12 5 6 2 2 4 3" xfId="16511" xr:uid="{00000000-0005-0000-0000-0000F53E0000}"/>
    <cellStyle name="Normal 12 5 6 2 2 4 4" xfId="16512" xr:uid="{00000000-0005-0000-0000-0000F63E0000}"/>
    <cellStyle name="Normal 12 5 6 2 2 4 5" xfId="16513" xr:uid="{00000000-0005-0000-0000-0000F73E0000}"/>
    <cellStyle name="Normal 12 5 6 2 2 5" xfId="16514" xr:uid="{00000000-0005-0000-0000-0000F83E0000}"/>
    <cellStyle name="Normal 12 5 6 2 2 6" xfId="16515" xr:uid="{00000000-0005-0000-0000-0000F93E0000}"/>
    <cellStyle name="Normal 12 5 6 2 2 7" xfId="16516" xr:uid="{00000000-0005-0000-0000-0000FA3E0000}"/>
    <cellStyle name="Normal 12 5 6 2 2 8" xfId="16517" xr:uid="{00000000-0005-0000-0000-0000FB3E0000}"/>
    <cellStyle name="Normal 12 5 6 2 2 9" xfId="16518" xr:uid="{00000000-0005-0000-0000-0000FC3E0000}"/>
    <cellStyle name="Normal 12 5 6 2 3" xfId="16519" xr:uid="{00000000-0005-0000-0000-0000FD3E0000}"/>
    <cellStyle name="Normal 12 5 6 2 3 2" xfId="16520" xr:uid="{00000000-0005-0000-0000-0000FE3E0000}"/>
    <cellStyle name="Normal 12 5 6 2 3 2 2" xfId="16521" xr:uid="{00000000-0005-0000-0000-0000FF3E0000}"/>
    <cellStyle name="Normal 12 5 6 2 3 2 3" xfId="16522" xr:uid="{00000000-0005-0000-0000-0000003F0000}"/>
    <cellStyle name="Normal 12 5 6 2 3 2 4" xfId="16523" xr:uid="{00000000-0005-0000-0000-0000013F0000}"/>
    <cellStyle name="Normal 12 5 6 2 3 2 5" xfId="16524" xr:uid="{00000000-0005-0000-0000-0000023F0000}"/>
    <cellStyle name="Normal 12 5 6 2 3 3" xfId="16525" xr:uid="{00000000-0005-0000-0000-0000033F0000}"/>
    <cellStyle name="Normal 12 5 6 2 3 4" xfId="16526" xr:uid="{00000000-0005-0000-0000-0000043F0000}"/>
    <cellStyle name="Normal 12 5 6 2 3 5" xfId="16527" xr:uid="{00000000-0005-0000-0000-0000053F0000}"/>
    <cellStyle name="Normal 12 5 6 2 3 6" xfId="16528" xr:uid="{00000000-0005-0000-0000-0000063F0000}"/>
    <cellStyle name="Normal 12 5 6 2 3 7" xfId="16529" xr:uid="{00000000-0005-0000-0000-0000073F0000}"/>
    <cellStyle name="Normal 12 5 6 2 3 8" xfId="16530" xr:uid="{00000000-0005-0000-0000-0000083F0000}"/>
    <cellStyle name="Normal 12 5 6 2 4" xfId="16531" xr:uid="{00000000-0005-0000-0000-0000093F0000}"/>
    <cellStyle name="Normal 12 5 6 2 4 2" xfId="16532" xr:uid="{00000000-0005-0000-0000-00000A3F0000}"/>
    <cellStyle name="Normal 12 5 6 2 4 2 2" xfId="16533" xr:uid="{00000000-0005-0000-0000-00000B3F0000}"/>
    <cellStyle name="Normal 12 5 6 2 4 2 3" xfId="16534" xr:uid="{00000000-0005-0000-0000-00000C3F0000}"/>
    <cellStyle name="Normal 12 5 6 2 4 2 4" xfId="16535" xr:uid="{00000000-0005-0000-0000-00000D3F0000}"/>
    <cellStyle name="Normal 12 5 6 2 4 2 5" xfId="16536" xr:uid="{00000000-0005-0000-0000-00000E3F0000}"/>
    <cellStyle name="Normal 12 5 6 2 4 3" xfId="16537" xr:uid="{00000000-0005-0000-0000-00000F3F0000}"/>
    <cellStyle name="Normal 12 5 6 2 4 4" xfId="16538" xr:uid="{00000000-0005-0000-0000-0000103F0000}"/>
    <cellStyle name="Normal 12 5 6 2 4 5" xfId="16539" xr:uid="{00000000-0005-0000-0000-0000113F0000}"/>
    <cellStyle name="Normal 12 5 6 2 4 6" xfId="16540" xr:uid="{00000000-0005-0000-0000-0000123F0000}"/>
    <cellStyle name="Normal 12 5 6 2 4 7" xfId="16541" xr:uid="{00000000-0005-0000-0000-0000133F0000}"/>
    <cellStyle name="Normal 12 5 6 2 4 8" xfId="16542" xr:uid="{00000000-0005-0000-0000-0000143F0000}"/>
    <cellStyle name="Normal 12 5 6 2 5" xfId="16543" xr:uid="{00000000-0005-0000-0000-0000153F0000}"/>
    <cellStyle name="Normal 12 5 6 2 5 2" xfId="16544" xr:uid="{00000000-0005-0000-0000-0000163F0000}"/>
    <cellStyle name="Normal 12 5 6 2 5 3" xfId="16545" xr:uid="{00000000-0005-0000-0000-0000173F0000}"/>
    <cellStyle name="Normal 12 5 6 2 5 4" xfId="16546" xr:uid="{00000000-0005-0000-0000-0000183F0000}"/>
    <cellStyle name="Normal 12 5 6 2 5 5" xfId="16547" xr:uid="{00000000-0005-0000-0000-0000193F0000}"/>
    <cellStyle name="Normal 12 5 6 2 6" xfId="16548" xr:uid="{00000000-0005-0000-0000-00001A3F0000}"/>
    <cellStyle name="Normal 12 5 6 2 7" xfId="16549" xr:uid="{00000000-0005-0000-0000-00001B3F0000}"/>
    <cellStyle name="Normal 12 5 6 2 8" xfId="16550" xr:uid="{00000000-0005-0000-0000-00001C3F0000}"/>
    <cellStyle name="Normal 12 5 6 2 9" xfId="16551" xr:uid="{00000000-0005-0000-0000-00001D3F0000}"/>
    <cellStyle name="Normal 12 5 6 3" xfId="16552" xr:uid="{00000000-0005-0000-0000-00001E3F0000}"/>
    <cellStyle name="Normal 12 5 6 3 10" xfId="16553" xr:uid="{00000000-0005-0000-0000-00001F3F0000}"/>
    <cellStyle name="Normal 12 5 6 3 11" xfId="16554" xr:uid="{00000000-0005-0000-0000-0000203F0000}"/>
    <cellStyle name="Normal 12 5 6 3 2" xfId="16555" xr:uid="{00000000-0005-0000-0000-0000213F0000}"/>
    <cellStyle name="Normal 12 5 6 3 2 10" xfId="16556" xr:uid="{00000000-0005-0000-0000-0000223F0000}"/>
    <cellStyle name="Normal 12 5 6 3 2 2" xfId="16557" xr:uid="{00000000-0005-0000-0000-0000233F0000}"/>
    <cellStyle name="Normal 12 5 6 3 2 2 2" xfId="16558" xr:uid="{00000000-0005-0000-0000-0000243F0000}"/>
    <cellStyle name="Normal 12 5 6 3 2 2 2 2" xfId="16559" xr:uid="{00000000-0005-0000-0000-0000253F0000}"/>
    <cellStyle name="Normal 12 5 6 3 2 2 2 3" xfId="16560" xr:uid="{00000000-0005-0000-0000-0000263F0000}"/>
    <cellStyle name="Normal 12 5 6 3 2 2 2 4" xfId="16561" xr:uid="{00000000-0005-0000-0000-0000273F0000}"/>
    <cellStyle name="Normal 12 5 6 3 2 2 2 5" xfId="16562" xr:uid="{00000000-0005-0000-0000-0000283F0000}"/>
    <cellStyle name="Normal 12 5 6 3 2 2 3" xfId="16563" xr:uid="{00000000-0005-0000-0000-0000293F0000}"/>
    <cellStyle name="Normal 12 5 6 3 2 2 4" xfId="16564" xr:uid="{00000000-0005-0000-0000-00002A3F0000}"/>
    <cellStyle name="Normal 12 5 6 3 2 2 5" xfId="16565" xr:uid="{00000000-0005-0000-0000-00002B3F0000}"/>
    <cellStyle name="Normal 12 5 6 3 2 2 6" xfId="16566" xr:uid="{00000000-0005-0000-0000-00002C3F0000}"/>
    <cellStyle name="Normal 12 5 6 3 2 2 7" xfId="16567" xr:uid="{00000000-0005-0000-0000-00002D3F0000}"/>
    <cellStyle name="Normal 12 5 6 3 2 2 8" xfId="16568" xr:uid="{00000000-0005-0000-0000-00002E3F0000}"/>
    <cellStyle name="Normal 12 5 6 3 2 3" xfId="16569" xr:uid="{00000000-0005-0000-0000-00002F3F0000}"/>
    <cellStyle name="Normal 12 5 6 3 2 3 2" xfId="16570" xr:uid="{00000000-0005-0000-0000-0000303F0000}"/>
    <cellStyle name="Normal 12 5 6 3 2 3 2 2" xfId="16571" xr:uid="{00000000-0005-0000-0000-0000313F0000}"/>
    <cellStyle name="Normal 12 5 6 3 2 3 2 3" xfId="16572" xr:uid="{00000000-0005-0000-0000-0000323F0000}"/>
    <cellStyle name="Normal 12 5 6 3 2 3 2 4" xfId="16573" xr:uid="{00000000-0005-0000-0000-0000333F0000}"/>
    <cellStyle name="Normal 12 5 6 3 2 3 2 5" xfId="16574" xr:uid="{00000000-0005-0000-0000-0000343F0000}"/>
    <cellStyle name="Normal 12 5 6 3 2 3 3" xfId="16575" xr:uid="{00000000-0005-0000-0000-0000353F0000}"/>
    <cellStyle name="Normal 12 5 6 3 2 3 4" xfId="16576" xr:uid="{00000000-0005-0000-0000-0000363F0000}"/>
    <cellStyle name="Normal 12 5 6 3 2 3 5" xfId="16577" xr:uid="{00000000-0005-0000-0000-0000373F0000}"/>
    <cellStyle name="Normal 12 5 6 3 2 3 6" xfId="16578" xr:uid="{00000000-0005-0000-0000-0000383F0000}"/>
    <cellStyle name="Normal 12 5 6 3 2 3 7" xfId="16579" xr:uid="{00000000-0005-0000-0000-0000393F0000}"/>
    <cellStyle name="Normal 12 5 6 3 2 3 8" xfId="16580" xr:uid="{00000000-0005-0000-0000-00003A3F0000}"/>
    <cellStyle name="Normal 12 5 6 3 2 4" xfId="16581" xr:uid="{00000000-0005-0000-0000-00003B3F0000}"/>
    <cellStyle name="Normal 12 5 6 3 2 4 2" xfId="16582" xr:uid="{00000000-0005-0000-0000-00003C3F0000}"/>
    <cellStyle name="Normal 12 5 6 3 2 4 3" xfId="16583" xr:uid="{00000000-0005-0000-0000-00003D3F0000}"/>
    <cellStyle name="Normal 12 5 6 3 2 4 4" xfId="16584" xr:uid="{00000000-0005-0000-0000-00003E3F0000}"/>
    <cellStyle name="Normal 12 5 6 3 2 4 5" xfId="16585" xr:uid="{00000000-0005-0000-0000-00003F3F0000}"/>
    <cellStyle name="Normal 12 5 6 3 2 5" xfId="16586" xr:uid="{00000000-0005-0000-0000-0000403F0000}"/>
    <cellStyle name="Normal 12 5 6 3 2 6" xfId="16587" xr:uid="{00000000-0005-0000-0000-0000413F0000}"/>
    <cellStyle name="Normal 12 5 6 3 2 7" xfId="16588" xr:uid="{00000000-0005-0000-0000-0000423F0000}"/>
    <cellStyle name="Normal 12 5 6 3 2 8" xfId="16589" xr:uid="{00000000-0005-0000-0000-0000433F0000}"/>
    <cellStyle name="Normal 12 5 6 3 2 9" xfId="16590" xr:uid="{00000000-0005-0000-0000-0000443F0000}"/>
    <cellStyle name="Normal 12 5 6 3 3" xfId="16591" xr:uid="{00000000-0005-0000-0000-0000453F0000}"/>
    <cellStyle name="Normal 12 5 6 3 3 2" xfId="16592" xr:uid="{00000000-0005-0000-0000-0000463F0000}"/>
    <cellStyle name="Normal 12 5 6 3 3 2 2" xfId="16593" xr:uid="{00000000-0005-0000-0000-0000473F0000}"/>
    <cellStyle name="Normal 12 5 6 3 3 2 3" xfId="16594" xr:uid="{00000000-0005-0000-0000-0000483F0000}"/>
    <cellStyle name="Normal 12 5 6 3 3 2 4" xfId="16595" xr:uid="{00000000-0005-0000-0000-0000493F0000}"/>
    <cellStyle name="Normal 12 5 6 3 3 2 5" xfId="16596" xr:uid="{00000000-0005-0000-0000-00004A3F0000}"/>
    <cellStyle name="Normal 12 5 6 3 3 3" xfId="16597" xr:uid="{00000000-0005-0000-0000-00004B3F0000}"/>
    <cellStyle name="Normal 12 5 6 3 3 4" xfId="16598" xr:uid="{00000000-0005-0000-0000-00004C3F0000}"/>
    <cellStyle name="Normal 12 5 6 3 3 5" xfId="16599" xr:uid="{00000000-0005-0000-0000-00004D3F0000}"/>
    <cellStyle name="Normal 12 5 6 3 3 6" xfId="16600" xr:uid="{00000000-0005-0000-0000-00004E3F0000}"/>
    <cellStyle name="Normal 12 5 6 3 3 7" xfId="16601" xr:uid="{00000000-0005-0000-0000-00004F3F0000}"/>
    <cellStyle name="Normal 12 5 6 3 3 8" xfId="16602" xr:uid="{00000000-0005-0000-0000-0000503F0000}"/>
    <cellStyle name="Normal 12 5 6 3 4" xfId="16603" xr:uid="{00000000-0005-0000-0000-0000513F0000}"/>
    <cellStyle name="Normal 12 5 6 3 4 2" xfId="16604" xr:uid="{00000000-0005-0000-0000-0000523F0000}"/>
    <cellStyle name="Normal 12 5 6 3 4 2 2" xfId="16605" xr:uid="{00000000-0005-0000-0000-0000533F0000}"/>
    <cellStyle name="Normal 12 5 6 3 4 2 3" xfId="16606" xr:uid="{00000000-0005-0000-0000-0000543F0000}"/>
    <cellStyle name="Normal 12 5 6 3 4 2 4" xfId="16607" xr:uid="{00000000-0005-0000-0000-0000553F0000}"/>
    <cellStyle name="Normal 12 5 6 3 4 2 5" xfId="16608" xr:uid="{00000000-0005-0000-0000-0000563F0000}"/>
    <cellStyle name="Normal 12 5 6 3 4 3" xfId="16609" xr:uid="{00000000-0005-0000-0000-0000573F0000}"/>
    <cellStyle name="Normal 12 5 6 3 4 4" xfId="16610" xr:uid="{00000000-0005-0000-0000-0000583F0000}"/>
    <cellStyle name="Normal 12 5 6 3 4 5" xfId="16611" xr:uid="{00000000-0005-0000-0000-0000593F0000}"/>
    <cellStyle name="Normal 12 5 6 3 4 6" xfId="16612" xr:uid="{00000000-0005-0000-0000-00005A3F0000}"/>
    <cellStyle name="Normal 12 5 6 3 4 7" xfId="16613" xr:uid="{00000000-0005-0000-0000-00005B3F0000}"/>
    <cellStyle name="Normal 12 5 6 3 4 8" xfId="16614" xr:uid="{00000000-0005-0000-0000-00005C3F0000}"/>
    <cellStyle name="Normal 12 5 6 3 5" xfId="16615" xr:uid="{00000000-0005-0000-0000-00005D3F0000}"/>
    <cellStyle name="Normal 12 5 6 3 5 2" xfId="16616" xr:uid="{00000000-0005-0000-0000-00005E3F0000}"/>
    <cellStyle name="Normal 12 5 6 3 5 3" xfId="16617" xr:uid="{00000000-0005-0000-0000-00005F3F0000}"/>
    <cellStyle name="Normal 12 5 6 3 5 4" xfId="16618" xr:uid="{00000000-0005-0000-0000-0000603F0000}"/>
    <cellStyle name="Normal 12 5 6 3 5 5" xfId="16619" xr:uid="{00000000-0005-0000-0000-0000613F0000}"/>
    <cellStyle name="Normal 12 5 6 3 6" xfId="16620" xr:uid="{00000000-0005-0000-0000-0000623F0000}"/>
    <cellStyle name="Normal 12 5 6 3 7" xfId="16621" xr:uid="{00000000-0005-0000-0000-0000633F0000}"/>
    <cellStyle name="Normal 12 5 6 3 8" xfId="16622" xr:uid="{00000000-0005-0000-0000-0000643F0000}"/>
    <cellStyle name="Normal 12 5 6 3 9" xfId="16623" xr:uid="{00000000-0005-0000-0000-0000653F0000}"/>
    <cellStyle name="Normal 12 5 6 4" xfId="16624" xr:uid="{00000000-0005-0000-0000-0000663F0000}"/>
    <cellStyle name="Normal 12 5 6 4 10" xfId="16625" xr:uid="{00000000-0005-0000-0000-0000673F0000}"/>
    <cellStyle name="Normal 12 5 6 4 2" xfId="16626" xr:uid="{00000000-0005-0000-0000-0000683F0000}"/>
    <cellStyle name="Normal 12 5 6 4 2 2" xfId="16627" xr:uid="{00000000-0005-0000-0000-0000693F0000}"/>
    <cellStyle name="Normal 12 5 6 4 2 2 2" xfId="16628" xr:uid="{00000000-0005-0000-0000-00006A3F0000}"/>
    <cellStyle name="Normal 12 5 6 4 2 2 3" xfId="16629" xr:uid="{00000000-0005-0000-0000-00006B3F0000}"/>
    <cellStyle name="Normal 12 5 6 4 2 2 4" xfId="16630" xr:uid="{00000000-0005-0000-0000-00006C3F0000}"/>
    <cellStyle name="Normal 12 5 6 4 2 2 5" xfId="16631" xr:uid="{00000000-0005-0000-0000-00006D3F0000}"/>
    <cellStyle name="Normal 12 5 6 4 2 3" xfId="16632" xr:uid="{00000000-0005-0000-0000-00006E3F0000}"/>
    <cellStyle name="Normal 12 5 6 4 2 4" xfId="16633" xr:uid="{00000000-0005-0000-0000-00006F3F0000}"/>
    <cellStyle name="Normal 12 5 6 4 2 5" xfId="16634" xr:uid="{00000000-0005-0000-0000-0000703F0000}"/>
    <cellStyle name="Normal 12 5 6 4 2 6" xfId="16635" xr:uid="{00000000-0005-0000-0000-0000713F0000}"/>
    <cellStyle name="Normal 12 5 6 4 2 7" xfId="16636" xr:uid="{00000000-0005-0000-0000-0000723F0000}"/>
    <cellStyle name="Normal 12 5 6 4 2 8" xfId="16637" xr:uid="{00000000-0005-0000-0000-0000733F0000}"/>
    <cellStyle name="Normal 12 5 6 4 3" xfId="16638" xr:uid="{00000000-0005-0000-0000-0000743F0000}"/>
    <cellStyle name="Normal 12 5 6 4 3 2" xfId="16639" xr:uid="{00000000-0005-0000-0000-0000753F0000}"/>
    <cellStyle name="Normal 12 5 6 4 3 2 2" xfId="16640" xr:uid="{00000000-0005-0000-0000-0000763F0000}"/>
    <cellStyle name="Normal 12 5 6 4 3 2 3" xfId="16641" xr:uid="{00000000-0005-0000-0000-0000773F0000}"/>
    <cellStyle name="Normal 12 5 6 4 3 2 4" xfId="16642" xr:uid="{00000000-0005-0000-0000-0000783F0000}"/>
    <cellStyle name="Normal 12 5 6 4 3 2 5" xfId="16643" xr:uid="{00000000-0005-0000-0000-0000793F0000}"/>
    <cellStyle name="Normal 12 5 6 4 3 3" xfId="16644" xr:uid="{00000000-0005-0000-0000-00007A3F0000}"/>
    <cellStyle name="Normal 12 5 6 4 3 4" xfId="16645" xr:uid="{00000000-0005-0000-0000-00007B3F0000}"/>
    <cellStyle name="Normal 12 5 6 4 3 5" xfId="16646" xr:uid="{00000000-0005-0000-0000-00007C3F0000}"/>
    <cellStyle name="Normal 12 5 6 4 3 6" xfId="16647" xr:uid="{00000000-0005-0000-0000-00007D3F0000}"/>
    <cellStyle name="Normal 12 5 6 4 3 7" xfId="16648" xr:uid="{00000000-0005-0000-0000-00007E3F0000}"/>
    <cellStyle name="Normal 12 5 6 4 3 8" xfId="16649" xr:uid="{00000000-0005-0000-0000-00007F3F0000}"/>
    <cellStyle name="Normal 12 5 6 4 4" xfId="16650" xr:uid="{00000000-0005-0000-0000-0000803F0000}"/>
    <cellStyle name="Normal 12 5 6 4 4 2" xfId="16651" xr:uid="{00000000-0005-0000-0000-0000813F0000}"/>
    <cellStyle name="Normal 12 5 6 4 4 3" xfId="16652" xr:uid="{00000000-0005-0000-0000-0000823F0000}"/>
    <cellStyle name="Normal 12 5 6 4 4 4" xfId="16653" xr:uid="{00000000-0005-0000-0000-0000833F0000}"/>
    <cellStyle name="Normal 12 5 6 4 4 5" xfId="16654" xr:uid="{00000000-0005-0000-0000-0000843F0000}"/>
    <cellStyle name="Normal 12 5 6 4 5" xfId="16655" xr:uid="{00000000-0005-0000-0000-0000853F0000}"/>
    <cellStyle name="Normal 12 5 6 4 6" xfId="16656" xr:uid="{00000000-0005-0000-0000-0000863F0000}"/>
    <cellStyle name="Normal 12 5 6 4 7" xfId="16657" xr:uid="{00000000-0005-0000-0000-0000873F0000}"/>
    <cellStyle name="Normal 12 5 6 4 8" xfId="16658" xr:uid="{00000000-0005-0000-0000-0000883F0000}"/>
    <cellStyle name="Normal 12 5 6 4 9" xfId="16659" xr:uid="{00000000-0005-0000-0000-0000893F0000}"/>
    <cellStyle name="Normal 12 5 6 5" xfId="16660" xr:uid="{00000000-0005-0000-0000-00008A3F0000}"/>
    <cellStyle name="Normal 12 5 6 5 2" xfId="16661" xr:uid="{00000000-0005-0000-0000-00008B3F0000}"/>
    <cellStyle name="Normal 12 5 6 5 2 2" xfId="16662" xr:uid="{00000000-0005-0000-0000-00008C3F0000}"/>
    <cellStyle name="Normal 12 5 6 5 2 3" xfId="16663" xr:uid="{00000000-0005-0000-0000-00008D3F0000}"/>
    <cellStyle name="Normal 12 5 6 5 2 4" xfId="16664" xr:uid="{00000000-0005-0000-0000-00008E3F0000}"/>
    <cellStyle name="Normal 12 5 6 5 2 5" xfId="16665" xr:uid="{00000000-0005-0000-0000-00008F3F0000}"/>
    <cellStyle name="Normal 12 5 6 5 3" xfId="16666" xr:uid="{00000000-0005-0000-0000-0000903F0000}"/>
    <cellStyle name="Normal 12 5 6 5 4" xfId="16667" xr:uid="{00000000-0005-0000-0000-0000913F0000}"/>
    <cellStyle name="Normal 12 5 6 5 5" xfId="16668" xr:uid="{00000000-0005-0000-0000-0000923F0000}"/>
    <cellStyle name="Normal 12 5 6 5 6" xfId="16669" xr:uid="{00000000-0005-0000-0000-0000933F0000}"/>
    <cellStyle name="Normal 12 5 6 5 7" xfId="16670" xr:uid="{00000000-0005-0000-0000-0000943F0000}"/>
    <cellStyle name="Normal 12 5 6 5 8" xfId="16671" xr:uid="{00000000-0005-0000-0000-0000953F0000}"/>
    <cellStyle name="Normal 12 5 6 6" xfId="16672" xr:uid="{00000000-0005-0000-0000-0000963F0000}"/>
    <cellStyle name="Normal 12 5 6 6 2" xfId="16673" xr:uid="{00000000-0005-0000-0000-0000973F0000}"/>
    <cellStyle name="Normal 12 5 6 6 2 2" xfId="16674" xr:uid="{00000000-0005-0000-0000-0000983F0000}"/>
    <cellStyle name="Normal 12 5 6 6 2 3" xfId="16675" xr:uid="{00000000-0005-0000-0000-0000993F0000}"/>
    <cellStyle name="Normal 12 5 6 6 2 4" xfId="16676" xr:uid="{00000000-0005-0000-0000-00009A3F0000}"/>
    <cellStyle name="Normal 12 5 6 6 2 5" xfId="16677" xr:uid="{00000000-0005-0000-0000-00009B3F0000}"/>
    <cellStyle name="Normal 12 5 6 6 3" xfId="16678" xr:uid="{00000000-0005-0000-0000-00009C3F0000}"/>
    <cellStyle name="Normal 12 5 6 6 4" xfId="16679" xr:uid="{00000000-0005-0000-0000-00009D3F0000}"/>
    <cellStyle name="Normal 12 5 6 6 5" xfId="16680" xr:uid="{00000000-0005-0000-0000-00009E3F0000}"/>
    <cellStyle name="Normal 12 5 6 6 6" xfId="16681" xr:uid="{00000000-0005-0000-0000-00009F3F0000}"/>
    <cellStyle name="Normal 12 5 6 6 7" xfId="16682" xr:uid="{00000000-0005-0000-0000-0000A03F0000}"/>
    <cellStyle name="Normal 12 5 6 6 8" xfId="16683" xr:uid="{00000000-0005-0000-0000-0000A13F0000}"/>
    <cellStyle name="Normal 12 5 6 7" xfId="16684" xr:uid="{00000000-0005-0000-0000-0000A23F0000}"/>
    <cellStyle name="Normal 12 5 6 7 2" xfId="16685" xr:uid="{00000000-0005-0000-0000-0000A33F0000}"/>
    <cellStyle name="Normal 12 5 6 7 3" xfId="16686" xr:uid="{00000000-0005-0000-0000-0000A43F0000}"/>
    <cellStyle name="Normal 12 5 6 7 4" xfId="16687" xr:uid="{00000000-0005-0000-0000-0000A53F0000}"/>
    <cellStyle name="Normal 12 5 6 7 5" xfId="16688" xr:uid="{00000000-0005-0000-0000-0000A63F0000}"/>
    <cellStyle name="Normal 12 5 6 8" xfId="16689" xr:uid="{00000000-0005-0000-0000-0000A73F0000}"/>
    <cellStyle name="Normal 12 5 6 9" xfId="16690" xr:uid="{00000000-0005-0000-0000-0000A83F0000}"/>
    <cellStyle name="Normal 12 5 7" xfId="16691" xr:uid="{00000000-0005-0000-0000-0000A93F0000}"/>
    <cellStyle name="Normal 12 5 7 10" xfId="16692" xr:uid="{00000000-0005-0000-0000-0000AA3F0000}"/>
    <cellStyle name="Normal 12 5 7 11" xfId="16693" xr:uid="{00000000-0005-0000-0000-0000AB3F0000}"/>
    <cellStyle name="Normal 12 5 7 12" xfId="16694" xr:uid="{00000000-0005-0000-0000-0000AC3F0000}"/>
    <cellStyle name="Normal 12 5 7 13" xfId="16695" xr:uid="{00000000-0005-0000-0000-0000AD3F0000}"/>
    <cellStyle name="Normal 12 5 7 2" xfId="16696" xr:uid="{00000000-0005-0000-0000-0000AE3F0000}"/>
    <cellStyle name="Normal 12 5 7 2 10" xfId="16697" xr:uid="{00000000-0005-0000-0000-0000AF3F0000}"/>
    <cellStyle name="Normal 12 5 7 2 11" xfId="16698" xr:uid="{00000000-0005-0000-0000-0000B03F0000}"/>
    <cellStyle name="Normal 12 5 7 2 2" xfId="16699" xr:uid="{00000000-0005-0000-0000-0000B13F0000}"/>
    <cellStyle name="Normal 12 5 7 2 2 10" xfId="16700" xr:uid="{00000000-0005-0000-0000-0000B23F0000}"/>
    <cellStyle name="Normal 12 5 7 2 2 2" xfId="16701" xr:uid="{00000000-0005-0000-0000-0000B33F0000}"/>
    <cellStyle name="Normal 12 5 7 2 2 2 2" xfId="16702" xr:uid="{00000000-0005-0000-0000-0000B43F0000}"/>
    <cellStyle name="Normal 12 5 7 2 2 2 2 2" xfId="16703" xr:uid="{00000000-0005-0000-0000-0000B53F0000}"/>
    <cellStyle name="Normal 12 5 7 2 2 2 2 3" xfId="16704" xr:uid="{00000000-0005-0000-0000-0000B63F0000}"/>
    <cellStyle name="Normal 12 5 7 2 2 2 2 4" xfId="16705" xr:uid="{00000000-0005-0000-0000-0000B73F0000}"/>
    <cellStyle name="Normal 12 5 7 2 2 2 2 5" xfId="16706" xr:uid="{00000000-0005-0000-0000-0000B83F0000}"/>
    <cellStyle name="Normal 12 5 7 2 2 2 3" xfId="16707" xr:uid="{00000000-0005-0000-0000-0000B93F0000}"/>
    <cellStyle name="Normal 12 5 7 2 2 2 4" xfId="16708" xr:uid="{00000000-0005-0000-0000-0000BA3F0000}"/>
    <cellStyle name="Normal 12 5 7 2 2 2 5" xfId="16709" xr:uid="{00000000-0005-0000-0000-0000BB3F0000}"/>
    <cellStyle name="Normal 12 5 7 2 2 2 6" xfId="16710" xr:uid="{00000000-0005-0000-0000-0000BC3F0000}"/>
    <cellStyle name="Normal 12 5 7 2 2 2 7" xfId="16711" xr:uid="{00000000-0005-0000-0000-0000BD3F0000}"/>
    <cellStyle name="Normal 12 5 7 2 2 2 8" xfId="16712" xr:uid="{00000000-0005-0000-0000-0000BE3F0000}"/>
    <cellStyle name="Normal 12 5 7 2 2 3" xfId="16713" xr:uid="{00000000-0005-0000-0000-0000BF3F0000}"/>
    <cellStyle name="Normal 12 5 7 2 2 3 2" xfId="16714" xr:uid="{00000000-0005-0000-0000-0000C03F0000}"/>
    <cellStyle name="Normal 12 5 7 2 2 3 2 2" xfId="16715" xr:uid="{00000000-0005-0000-0000-0000C13F0000}"/>
    <cellStyle name="Normal 12 5 7 2 2 3 2 3" xfId="16716" xr:uid="{00000000-0005-0000-0000-0000C23F0000}"/>
    <cellStyle name="Normal 12 5 7 2 2 3 2 4" xfId="16717" xr:uid="{00000000-0005-0000-0000-0000C33F0000}"/>
    <cellStyle name="Normal 12 5 7 2 2 3 2 5" xfId="16718" xr:uid="{00000000-0005-0000-0000-0000C43F0000}"/>
    <cellStyle name="Normal 12 5 7 2 2 3 3" xfId="16719" xr:uid="{00000000-0005-0000-0000-0000C53F0000}"/>
    <cellStyle name="Normal 12 5 7 2 2 3 4" xfId="16720" xr:uid="{00000000-0005-0000-0000-0000C63F0000}"/>
    <cellStyle name="Normal 12 5 7 2 2 3 5" xfId="16721" xr:uid="{00000000-0005-0000-0000-0000C73F0000}"/>
    <cellStyle name="Normal 12 5 7 2 2 3 6" xfId="16722" xr:uid="{00000000-0005-0000-0000-0000C83F0000}"/>
    <cellStyle name="Normal 12 5 7 2 2 3 7" xfId="16723" xr:uid="{00000000-0005-0000-0000-0000C93F0000}"/>
    <cellStyle name="Normal 12 5 7 2 2 3 8" xfId="16724" xr:uid="{00000000-0005-0000-0000-0000CA3F0000}"/>
    <cellStyle name="Normal 12 5 7 2 2 4" xfId="16725" xr:uid="{00000000-0005-0000-0000-0000CB3F0000}"/>
    <cellStyle name="Normal 12 5 7 2 2 4 2" xfId="16726" xr:uid="{00000000-0005-0000-0000-0000CC3F0000}"/>
    <cellStyle name="Normal 12 5 7 2 2 4 3" xfId="16727" xr:uid="{00000000-0005-0000-0000-0000CD3F0000}"/>
    <cellStyle name="Normal 12 5 7 2 2 4 4" xfId="16728" xr:uid="{00000000-0005-0000-0000-0000CE3F0000}"/>
    <cellStyle name="Normal 12 5 7 2 2 4 5" xfId="16729" xr:uid="{00000000-0005-0000-0000-0000CF3F0000}"/>
    <cellStyle name="Normal 12 5 7 2 2 5" xfId="16730" xr:uid="{00000000-0005-0000-0000-0000D03F0000}"/>
    <cellStyle name="Normal 12 5 7 2 2 6" xfId="16731" xr:uid="{00000000-0005-0000-0000-0000D13F0000}"/>
    <cellStyle name="Normal 12 5 7 2 2 7" xfId="16732" xr:uid="{00000000-0005-0000-0000-0000D23F0000}"/>
    <cellStyle name="Normal 12 5 7 2 2 8" xfId="16733" xr:uid="{00000000-0005-0000-0000-0000D33F0000}"/>
    <cellStyle name="Normal 12 5 7 2 2 9" xfId="16734" xr:uid="{00000000-0005-0000-0000-0000D43F0000}"/>
    <cellStyle name="Normal 12 5 7 2 3" xfId="16735" xr:uid="{00000000-0005-0000-0000-0000D53F0000}"/>
    <cellStyle name="Normal 12 5 7 2 3 2" xfId="16736" xr:uid="{00000000-0005-0000-0000-0000D63F0000}"/>
    <cellStyle name="Normal 12 5 7 2 3 2 2" xfId="16737" xr:uid="{00000000-0005-0000-0000-0000D73F0000}"/>
    <cellStyle name="Normal 12 5 7 2 3 2 3" xfId="16738" xr:uid="{00000000-0005-0000-0000-0000D83F0000}"/>
    <cellStyle name="Normal 12 5 7 2 3 2 4" xfId="16739" xr:uid="{00000000-0005-0000-0000-0000D93F0000}"/>
    <cellStyle name="Normal 12 5 7 2 3 2 5" xfId="16740" xr:uid="{00000000-0005-0000-0000-0000DA3F0000}"/>
    <cellStyle name="Normal 12 5 7 2 3 3" xfId="16741" xr:uid="{00000000-0005-0000-0000-0000DB3F0000}"/>
    <cellStyle name="Normal 12 5 7 2 3 4" xfId="16742" xr:uid="{00000000-0005-0000-0000-0000DC3F0000}"/>
    <cellStyle name="Normal 12 5 7 2 3 5" xfId="16743" xr:uid="{00000000-0005-0000-0000-0000DD3F0000}"/>
    <cellStyle name="Normal 12 5 7 2 3 6" xfId="16744" xr:uid="{00000000-0005-0000-0000-0000DE3F0000}"/>
    <cellStyle name="Normal 12 5 7 2 3 7" xfId="16745" xr:uid="{00000000-0005-0000-0000-0000DF3F0000}"/>
    <cellStyle name="Normal 12 5 7 2 3 8" xfId="16746" xr:uid="{00000000-0005-0000-0000-0000E03F0000}"/>
    <cellStyle name="Normal 12 5 7 2 4" xfId="16747" xr:uid="{00000000-0005-0000-0000-0000E13F0000}"/>
    <cellStyle name="Normal 12 5 7 2 4 2" xfId="16748" xr:uid="{00000000-0005-0000-0000-0000E23F0000}"/>
    <cellStyle name="Normal 12 5 7 2 4 2 2" xfId="16749" xr:uid="{00000000-0005-0000-0000-0000E33F0000}"/>
    <cellStyle name="Normal 12 5 7 2 4 2 3" xfId="16750" xr:uid="{00000000-0005-0000-0000-0000E43F0000}"/>
    <cellStyle name="Normal 12 5 7 2 4 2 4" xfId="16751" xr:uid="{00000000-0005-0000-0000-0000E53F0000}"/>
    <cellStyle name="Normal 12 5 7 2 4 2 5" xfId="16752" xr:uid="{00000000-0005-0000-0000-0000E63F0000}"/>
    <cellStyle name="Normal 12 5 7 2 4 3" xfId="16753" xr:uid="{00000000-0005-0000-0000-0000E73F0000}"/>
    <cellStyle name="Normal 12 5 7 2 4 4" xfId="16754" xr:uid="{00000000-0005-0000-0000-0000E83F0000}"/>
    <cellStyle name="Normal 12 5 7 2 4 5" xfId="16755" xr:uid="{00000000-0005-0000-0000-0000E93F0000}"/>
    <cellStyle name="Normal 12 5 7 2 4 6" xfId="16756" xr:uid="{00000000-0005-0000-0000-0000EA3F0000}"/>
    <cellStyle name="Normal 12 5 7 2 4 7" xfId="16757" xr:uid="{00000000-0005-0000-0000-0000EB3F0000}"/>
    <cellStyle name="Normal 12 5 7 2 4 8" xfId="16758" xr:uid="{00000000-0005-0000-0000-0000EC3F0000}"/>
    <cellStyle name="Normal 12 5 7 2 5" xfId="16759" xr:uid="{00000000-0005-0000-0000-0000ED3F0000}"/>
    <cellStyle name="Normal 12 5 7 2 5 2" xfId="16760" xr:uid="{00000000-0005-0000-0000-0000EE3F0000}"/>
    <cellStyle name="Normal 12 5 7 2 5 3" xfId="16761" xr:uid="{00000000-0005-0000-0000-0000EF3F0000}"/>
    <cellStyle name="Normal 12 5 7 2 5 4" xfId="16762" xr:uid="{00000000-0005-0000-0000-0000F03F0000}"/>
    <cellStyle name="Normal 12 5 7 2 5 5" xfId="16763" xr:uid="{00000000-0005-0000-0000-0000F13F0000}"/>
    <cellStyle name="Normal 12 5 7 2 6" xfId="16764" xr:uid="{00000000-0005-0000-0000-0000F23F0000}"/>
    <cellStyle name="Normal 12 5 7 2 7" xfId="16765" xr:uid="{00000000-0005-0000-0000-0000F33F0000}"/>
    <cellStyle name="Normal 12 5 7 2 8" xfId="16766" xr:uid="{00000000-0005-0000-0000-0000F43F0000}"/>
    <cellStyle name="Normal 12 5 7 2 9" xfId="16767" xr:uid="{00000000-0005-0000-0000-0000F53F0000}"/>
    <cellStyle name="Normal 12 5 7 3" xfId="16768" xr:uid="{00000000-0005-0000-0000-0000F63F0000}"/>
    <cellStyle name="Normal 12 5 7 3 10" xfId="16769" xr:uid="{00000000-0005-0000-0000-0000F73F0000}"/>
    <cellStyle name="Normal 12 5 7 3 11" xfId="16770" xr:uid="{00000000-0005-0000-0000-0000F83F0000}"/>
    <cellStyle name="Normal 12 5 7 3 2" xfId="16771" xr:uid="{00000000-0005-0000-0000-0000F93F0000}"/>
    <cellStyle name="Normal 12 5 7 3 2 10" xfId="16772" xr:uid="{00000000-0005-0000-0000-0000FA3F0000}"/>
    <cellStyle name="Normal 12 5 7 3 2 2" xfId="16773" xr:uid="{00000000-0005-0000-0000-0000FB3F0000}"/>
    <cellStyle name="Normal 12 5 7 3 2 2 2" xfId="16774" xr:uid="{00000000-0005-0000-0000-0000FC3F0000}"/>
    <cellStyle name="Normal 12 5 7 3 2 2 2 2" xfId="16775" xr:uid="{00000000-0005-0000-0000-0000FD3F0000}"/>
    <cellStyle name="Normal 12 5 7 3 2 2 2 3" xfId="16776" xr:uid="{00000000-0005-0000-0000-0000FE3F0000}"/>
    <cellStyle name="Normal 12 5 7 3 2 2 2 4" xfId="16777" xr:uid="{00000000-0005-0000-0000-0000FF3F0000}"/>
    <cellStyle name="Normal 12 5 7 3 2 2 2 5" xfId="16778" xr:uid="{00000000-0005-0000-0000-000000400000}"/>
    <cellStyle name="Normal 12 5 7 3 2 2 3" xfId="16779" xr:uid="{00000000-0005-0000-0000-000001400000}"/>
    <cellStyle name="Normal 12 5 7 3 2 2 4" xfId="16780" xr:uid="{00000000-0005-0000-0000-000002400000}"/>
    <cellStyle name="Normal 12 5 7 3 2 2 5" xfId="16781" xr:uid="{00000000-0005-0000-0000-000003400000}"/>
    <cellStyle name="Normal 12 5 7 3 2 2 6" xfId="16782" xr:uid="{00000000-0005-0000-0000-000004400000}"/>
    <cellStyle name="Normal 12 5 7 3 2 2 7" xfId="16783" xr:uid="{00000000-0005-0000-0000-000005400000}"/>
    <cellStyle name="Normal 12 5 7 3 2 2 8" xfId="16784" xr:uid="{00000000-0005-0000-0000-000006400000}"/>
    <cellStyle name="Normal 12 5 7 3 2 3" xfId="16785" xr:uid="{00000000-0005-0000-0000-000007400000}"/>
    <cellStyle name="Normal 12 5 7 3 2 3 2" xfId="16786" xr:uid="{00000000-0005-0000-0000-000008400000}"/>
    <cellStyle name="Normal 12 5 7 3 2 3 2 2" xfId="16787" xr:uid="{00000000-0005-0000-0000-000009400000}"/>
    <cellStyle name="Normal 12 5 7 3 2 3 2 3" xfId="16788" xr:uid="{00000000-0005-0000-0000-00000A400000}"/>
    <cellStyle name="Normal 12 5 7 3 2 3 2 4" xfId="16789" xr:uid="{00000000-0005-0000-0000-00000B400000}"/>
    <cellStyle name="Normal 12 5 7 3 2 3 2 5" xfId="16790" xr:uid="{00000000-0005-0000-0000-00000C400000}"/>
    <cellStyle name="Normal 12 5 7 3 2 3 3" xfId="16791" xr:uid="{00000000-0005-0000-0000-00000D400000}"/>
    <cellStyle name="Normal 12 5 7 3 2 3 4" xfId="16792" xr:uid="{00000000-0005-0000-0000-00000E400000}"/>
    <cellStyle name="Normal 12 5 7 3 2 3 5" xfId="16793" xr:uid="{00000000-0005-0000-0000-00000F400000}"/>
    <cellStyle name="Normal 12 5 7 3 2 3 6" xfId="16794" xr:uid="{00000000-0005-0000-0000-000010400000}"/>
    <cellStyle name="Normal 12 5 7 3 2 3 7" xfId="16795" xr:uid="{00000000-0005-0000-0000-000011400000}"/>
    <cellStyle name="Normal 12 5 7 3 2 3 8" xfId="16796" xr:uid="{00000000-0005-0000-0000-000012400000}"/>
    <cellStyle name="Normal 12 5 7 3 2 4" xfId="16797" xr:uid="{00000000-0005-0000-0000-000013400000}"/>
    <cellStyle name="Normal 12 5 7 3 2 4 2" xfId="16798" xr:uid="{00000000-0005-0000-0000-000014400000}"/>
    <cellStyle name="Normal 12 5 7 3 2 4 3" xfId="16799" xr:uid="{00000000-0005-0000-0000-000015400000}"/>
    <cellStyle name="Normal 12 5 7 3 2 4 4" xfId="16800" xr:uid="{00000000-0005-0000-0000-000016400000}"/>
    <cellStyle name="Normal 12 5 7 3 2 4 5" xfId="16801" xr:uid="{00000000-0005-0000-0000-000017400000}"/>
    <cellStyle name="Normal 12 5 7 3 2 5" xfId="16802" xr:uid="{00000000-0005-0000-0000-000018400000}"/>
    <cellStyle name="Normal 12 5 7 3 2 6" xfId="16803" xr:uid="{00000000-0005-0000-0000-000019400000}"/>
    <cellStyle name="Normal 12 5 7 3 2 7" xfId="16804" xr:uid="{00000000-0005-0000-0000-00001A400000}"/>
    <cellStyle name="Normal 12 5 7 3 2 8" xfId="16805" xr:uid="{00000000-0005-0000-0000-00001B400000}"/>
    <cellStyle name="Normal 12 5 7 3 2 9" xfId="16806" xr:uid="{00000000-0005-0000-0000-00001C400000}"/>
    <cellStyle name="Normal 12 5 7 3 3" xfId="16807" xr:uid="{00000000-0005-0000-0000-00001D400000}"/>
    <cellStyle name="Normal 12 5 7 3 3 2" xfId="16808" xr:uid="{00000000-0005-0000-0000-00001E400000}"/>
    <cellStyle name="Normal 12 5 7 3 3 2 2" xfId="16809" xr:uid="{00000000-0005-0000-0000-00001F400000}"/>
    <cellStyle name="Normal 12 5 7 3 3 2 3" xfId="16810" xr:uid="{00000000-0005-0000-0000-000020400000}"/>
    <cellStyle name="Normal 12 5 7 3 3 2 4" xfId="16811" xr:uid="{00000000-0005-0000-0000-000021400000}"/>
    <cellStyle name="Normal 12 5 7 3 3 2 5" xfId="16812" xr:uid="{00000000-0005-0000-0000-000022400000}"/>
    <cellStyle name="Normal 12 5 7 3 3 3" xfId="16813" xr:uid="{00000000-0005-0000-0000-000023400000}"/>
    <cellStyle name="Normal 12 5 7 3 3 4" xfId="16814" xr:uid="{00000000-0005-0000-0000-000024400000}"/>
    <cellStyle name="Normal 12 5 7 3 3 5" xfId="16815" xr:uid="{00000000-0005-0000-0000-000025400000}"/>
    <cellStyle name="Normal 12 5 7 3 3 6" xfId="16816" xr:uid="{00000000-0005-0000-0000-000026400000}"/>
    <cellStyle name="Normal 12 5 7 3 3 7" xfId="16817" xr:uid="{00000000-0005-0000-0000-000027400000}"/>
    <cellStyle name="Normal 12 5 7 3 3 8" xfId="16818" xr:uid="{00000000-0005-0000-0000-000028400000}"/>
    <cellStyle name="Normal 12 5 7 3 4" xfId="16819" xr:uid="{00000000-0005-0000-0000-000029400000}"/>
    <cellStyle name="Normal 12 5 7 3 4 2" xfId="16820" xr:uid="{00000000-0005-0000-0000-00002A400000}"/>
    <cellStyle name="Normal 12 5 7 3 4 2 2" xfId="16821" xr:uid="{00000000-0005-0000-0000-00002B400000}"/>
    <cellStyle name="Normal 12 5 7 3 4 2 3" xfId="16822" xr:uid="{00000000-0005-0000-0000-00002C400000}"/>
    <cellStyle name="Normal 12 5 7 3 4 2 4" xfId="16823" xr:uid="{00000000-0005-0000-0000-00002D400000}"/>
    <cellStyle name="Normal 12 5 7 3 4 2 5" xfId="16824" xr:uid="{00000000-0005-0000-0000-00002E400000}"/>
    <cellStyle name="Normal 12 5 7 3 4 3" xfId="16825" xr:uid="{00000000-0005-0000-0000-00002F400000}"/>
    <cellStyle name="Normal 12 5 7 3 4 4" xfId="16826" xr:uid="{00000000-0005-0000-0000-000030400000}"/>
    <cellStyle name="Normal 12 5 7 3 4 5" xfId="16827" xr:uid="{00000000-0005-0000-0000-000031400000}"/>
    <cellStyle name="Normal 12 5 7 3 4 6" xfId="16828" xr:uid="{00000000-0005-0000-0000-000032400000}"/>
    <cellStyle name="Normal 12 5 7 3 4 7" xfId="16829" xr:uid="{00000000-0005-0000-0000-000033400000}"/>
    <cellStyle name="Normal 12 5 7 3 4 8" xfId="16830" xr:uid="{00000000-0005-0000-0000-000034400000}"/>
    <cellStyle name="Normal 12 5 7 3 5" xfId="16831" xr:uid="{00000000-0005-0000-0000-000035400000}"/>
    <cellStyle name="Normal 12 5 7 3 5 2" xfId="16832" xr:uid="{00000000-0005-0000-0000-000036400000}"/>
    <cellStyle name="Normal 12 5 7 3 5 3" xfId="16833" xr:uid="{00000000-0005-0000-0000-000037400000}"/>
    <cellStyle name="Normal 12 5 7 3 5 4" xfId="16834" xr:uid="{00000000-0005-0000-0000-000038400000}"/>
    <cellStyle name="Normal 12 5 7 3 5 5" xfId="16835" xr:uid="{00000000-0005-0000-0000-000039400000}"/>
    <cellStyle name="Normal 12 5 7 3 6" xfId="16836" xr:uid="{00000000-0005-0000-0000-00003A400000}"/>
    <cellStyle name="Normal 12 5 7 3 7" xfId="16837" xr:uid="{00000000-0005-0000-0000-00003B400000}"/>
    <cellStyle name="Normal 12 5 7 3 8" xfId="16838" xr:uid="{00000000-0005-0000-0000-00003C400000}"/>
    <cellStyle name="Normal 12 5 7 3 9" xfId="16839" xr:uid="{00000000-0005-0000-0000-00003D400000}"/>
    <cellStyle name="Normal 12 5 7 4" xfId="16840" xr:uid="{00000000-0005-0000-0000-00003E400000}"/>
    <cellStyle name="Normal 12 5 7 4 10" xfId="16841" xr:uid="{00000000-0005-0000-0000-00003F400000}"/>
    <cellStyle name="Normal 12 5 7 4 2" xfId="16842" xr:uid="{00000000-0005-0000-0000-000040400000}"/>
    <cellStyle name="Normal 12 5 7 4 2 2" xfId="16843" xr:uid="{00000000-0005-0000-0000-000041400000}"/>
    <cellStyle name="Normal 12 5 7 4 2 2 2" xfId="16844" xr:uid="{00000000-0005-0000-0000-000042400000}"/>
    <cellStyle name="Normal 12 5 7 4 2 2 3" xfId="16845" xr:uid="{00000000-0005-0000-0000-000043400000}"/>
    <cellStyle name="Normal 12 5 7 4 2 2 4" xfId="16846" xr:uid="{00000000-0005-0000-0000-000044400000}"/>
    <cellStyle name="Normal 12 5 7 4 2 2 5" xfId="16847" xr:uid="{00000000-0005-0000-0000-000045400000}"/>
    <cellStyle name="Normal 12 5 7 4 2 3" xfId="16848" xr:uid="{00000000-0005-0000-0000-000046400000}"/>
    <cellStyle name="Normal 12 5 7 4 2 4" xfId="16849" xr:uid="{00000000-0005-0000-0000-000047400000}"/>
    <cellStyle name="Normal 12 5 7 4 2 5" xfId="16850" xr:uid="{00000000-0005-0000-0000-000048400000}"/>
    <cellStyle name="Normal 12 5 7 4 2 6" xfId="16851" xr:uid="{00000000-0005-0000-0000-000049400000}"/>
    <cellStyle name="Normal 12 5 7 4 2 7" xfId="16852" xr:uid="{00000000-0005-0000-0000-00004A400000}"/>
    <cellStyle name="Normal 12 5 7 4 2 8" xfId="16853" xr:uid="{00000000-0005-0000-0000-00004B400000}"/>
    <cellStyle name="Normal 12 5 7 4 3" xfId="16854" xr:uid="{00000000-0005-0000-0000-00004C400000}"/>
    <cellStyle name="Normal 12 5 7 4 3 2" xfId="16855" xr:uid="{00000000-0005-0000-0000-00004D400000}"/>
    <cellStyle name="Normal 12 5 7 4 3 2 2" xfId="16856" xr:uid="{00000000-0005-0000-0000-00004E400000}"/>
    <cellStyle name="Normal 12 5 7 4 3 2 3" xfId="16857" xr:uid="{00000000-0005-0000-0000-00004F400000}"/>
    <cellStyle name="Normal 12 5 7 4 3 2 4" xfId="16858" xr:uid="{00000000-0005-0000-0000-000050400000}"/>
    <cellStyle name="Normal 12 5 7 4 3 2 5" xfId="16859" xr:uid="{00000000-0005-0000-0000-000051400000}"/>
    <cellStyle name="Normal 12 5 7 4 3 3" xfId="16860" xr:uid="{00000000-0005-0000-0000-000052400000}"/>
    <cellStyle name="Normal 12 5 7 4 3 4" xfId="16861" xr:uid="{00000000-0005-0000-0000-000053400000}"/>
    <cellStyle name="Normal 12 5 7 4 3 5" xfId="16862" xr:uid="{00000000-0005-0000-0000-000054400000}"/>
    <cellStyle name="Normal 12 5 7 4 3 6" xfId="16863" xr:uid="{00000000-0005-0000-0000-000055400000}"/>
    <cellStyle name="Normal 12 5 7 4 3 7" xfId="16864" xr:uid="{00000000-0005-0000-0000-000056400000}"/>
    <cellStyle name="Normal 12 5 7 4 3 8" xfId="16865" xr:uid="{00000000-0005-0000-0000-000057400000}"/>
    <cellStyle name="Normal 12 5 7 4 4" xfId="16866" xr:uid="{00000000-0005-0000-0000-000058400000}"/>
    <cellStyle name="Normal 12 5 7 4 4 2" xfId="16867" xr:uid="{00000000-0005-0000-0000-000059400000}"/>
    <cellStyle name="Normal 12 5 7 4 4 3" xfId="16868" xr:uid="{00000000-0005-0000-0000-00005A400000}"/>
    <cellStyle name="Normal 12 5 7 4 4 4" xfId="16869" xr:uid="{00000000-0005-0000-0000-00005B400000}"/>
    <cellStyle name="Normal 12 5 7 4 4 5" xfId="16870" xr:uid="{00000000-0005-0000-0000-00005C400000}"/>
    <cellStyle name="Normal 12 5 7 4 5" xfId="16871" xr:uid="{00000000-0005-0000-0000-00005D400000}"/>
    <cellStyle name="Normal 12 5 7 4 6" xfId="16872" xr:uid="{00000000-0005-0000-0000-00005E400000}"/>
    <cellStyle name="Normal 12 5 7 4 7" xfId="16873" xr:uid="{00000000-0005-0000-0000-00005F400000}"/>
    <cellStyle name="Normal 12 5 7 4 8" xfId="16874" xr:uid="{00000000-0005-0000-0000-000060400000}"/>
    <cellStyle name="Normal 12 5 7 4 9" xfId="16875" xr:uid="{00000000-0005-0000-0000-000061400000}"/>
    <cellStyle name="Normal 12 5 7 5" xfId="16876" xr:uid="{00000000-0005-0000-0000-000062400000}"/>
    <cellStyle name="Normal 12 5 7 5 2" xfId="16877" xr:uid="{00000000-0005-0000-0000-000063400000}"/>
    <cellStyle name="Normal 12 5 7 5 2 2" xfId="16878" xr:uid="{00000000-0005-0000-0000-000064400000}"/>
    <cellStyle name="Normal 12 5 7 5 2 3" xfId="16879" xr:uid="{00000000-0005-0000-0000-000065400000}"/>
    <cellStyle name="Normal 12 5 7 5 2 4" xfId="16880" xr:uid="{00000000-0005-0000-0000-000066400000}"/>
    <cellStyle name="Normal 12 5 7 5 2 5" xfId="16881" xr:uid="{00000000-0005-0000-0000-000067400000}"/>
    <cellStyle name="Normal 12 5 7 5 3" xfId="16882" xr:uid="{00000000-0005-0000-0000-000068400000}"/>
    <cellStyle name="Normal 12 5 7 5 4" xfId="16883" xr:uid="{00000000-0005-0000-0000-000069400000}"/>
    <cellStyle name="Normal 12 5 7 5 5" xfId="16884" xr:uid="{00000000-0005-0000-0000-00006A400000}"/>
    <cellStyle name="Normal 12 5 7 5 6" xfId="16885" xr:uid="{00000000-0005-0000-0000-00006B400000}"/>
    <cellStyle name="Normal 12 5 7 5 7" xfId="16886" xr:uid="{00000000-0005-0000-0000-00006C400000}"/>
    <cellStyle name="Normal 12 5 7 5 8" xfId="16887" xr:uid="{00000000-0005-0000-0000-00006D400000}"/>
    <cellStyle name="Normal 12 5 7 6" xfId="16888" xr:uid="{00000000-0005-0000-0000-00006E400000}"/>
    <cellStyle name="Normal 12 5 7 6 2" xfId="16889" xr:uid="{00000000-0005-0000-0000-00006F400000}"/>
    <cellStyle name="Normal 12 5 7 6 2 2" xfId="16890" xr:uid="{00000000-0005-0000-0000-000070400000}"/>
    <cellStyle name="Normal 12 5 7 6 2 3" xfId="16891" xr:uid="{00000000-0005-0000-0000-000071400000}"/>
    <cellStyle name="Normal 12 5 7 6 2 4" xfId="16892" xr:uid="{00000000-0005-0000-0000-000072400000}"/>
    <cellStyle name="Normal 12 5 7 6 2 5" xfId="16893" xr:uid="{00000000-0005-0000-0000-000073400000}"/>
    <cellStyle name="Normal 12 5 7 6 3" xfId="16894" xr:uid="{00000000-0005-0000-0000-000074400000}"/>
    <cellStyle name="Normal 12 5 7 6 4" xfId="16895" xr:uid="{00000000-0005-0000-0000-000075400000}"/>
    <cellStyle name="Normal 12 5 7 6 5" xfId="16896" xr:uid="{00000000-0005-0000-0000-000076400000}"/>
    <cellStyle name="Normal 12 5 7 6 6" xfId="16897" xr:uid="{00000000-0005-0000-0000-000077400000}"/>
    <cellStyle name="Normal 12 5 7 6 7" xfId="16898" xr:uid="{00000000-0005-0000-0000-000078400000}"/>
    <cellStyle name="Normal 12 5 7 6 8" xfId="16899" xr:uid="{00000000-0005-0000-0000-000079400000}"/>
    <cellStyle name="Normal 12 5 7 7" xfId="16900" xr:uid="{00000000-0005-0000-0000-00007A400000}"/>
    <cellStyle name="Normal 12 5 7 7 2" xfId="16901" xr:uid="{00000000-0005-0000-0000-00007B400000}"/>
    <cellStyle name="Normal 12 5 7 7 3" xfId="16902" xr:uid="{00000000-0005-0000-0000-00007C400000}"/>
    <cellStyle name="Normal 12 5 7 7 4" xfId="16903" xr:uid="{00000000-0005-0000-0000-00007D400000}"/>
    <cellStyle name="Normal 12 5 7 7 5" xfId="16904" xr:uid="{00000000-0005-0000-0000-00007E400000}"/>
    <cellStyle name="Normal 12 5 7 8" xfId="16905" xr:uid="{00000000-0005-0000-0000-00007F400000}"/>
    <cellStyle name="Normal 12 5 7 9" xfId="16906" xr:uid="{00000000-0005-0000-0000-000080400000}"/>
    <cellStyle name="Normal 12 5 8" xfId="16907" xr:uid="{00000000-0005-0000-0000-000081400000}"/>
    <cellStyle name="Normal 12 5 8 10" xfId="16908" xr:uid="{00000000-0005-0000-0000-000082400000}"/>
    <cellStyle name="Normal 12 5 8 11" xfId="16909" xr:uid="{00000000-0005-0000-0000-000083400000}"/>
    <cellStyle name="Normal 12 5 8 12" xfId="16910" xr:uid="{00000000-0005-0000-0000-000084400000}"/>
    <cellStyle name="Normal 12 5 8 13" xfId="16911" xr:uid="{00000000-0005-0000-0000-000085400000}"/>
    <cellStyle name="Normal 12 5 8 2" xfId="16912" xr:uid="{00000000-0005-0000-0000-000086400000}"/>
    <cellStyle name="Normal 12 5 8 2 10" xfId="16913" xr:uid="{00000000-0005-0000-0000-000087400000}"/>
    <cellStyle name="Normal 12 5 8 2 11" xfId="16914" xr:uid="{00000000-0005-0000-0000-000088400000}"/>
    <cellStyle name="Normal 12 5 8 2 2" xfId="16915" xr:uid="{00000000-0005-0000-0000-000089400000}"/>
    <cellStyle name="Normal 12 5 8 2 2 10" xfId="16916" xr:uid="{00000000-0005-0000-0000-00008A400000}"/>
    <cellStyle name="Normal 12 5 8 2 2 2" xfId="16917" xr:uid="{00000000-0005-0000-0000-00008B400000}"/>
    <cellStyle name="Normal 12 5 8 2 2 2 2" xfId="16918" xr:uid="{00000000-0005-0000-0000-00008C400000}"/>
    <cellStyle name="Normal 12 5 8 2 2 2 2 2" xfId="16919" xr:uid="{00000000-0005-0000-0000-00008D400000}"/>
    <cellStyle name="Normal 12 5 8 2 2 2 2 3" xfId="16920" xr:uid="{00000000-0005-0000-0000-00008E400000}"/>
    <cellStyle name="Normal 12 5 8 2 2 2 2 4" xfId="16921" xr:uid="{00000000-0005-0000-0000-00008F400000}"/>
    <cellStyle name="Normal 12 5 8 2 2 2 2 5" xfId="16922" xr:uid="{00000000-0005-0000-0000-000090400000}"/>
    <cellStyle name="Normal 12 5 8 2 2 2 3" xfId="16923" xr:uid="{00000000-0005-0000-0000-000091400000}"/>
    <cellStyle name="Normal 12 5 8 2 2 2 4" xfId="16924" xr:uid="{00000000-0005-0000-0000-000092400000}"/>
    <cellStyle name="Normal 12 5 8 2 2 2 5" xfId="16925" xr:uid="{00000000-0005-0000-0000-000093400000}"/>
    <cellStyle name="Normal 12 5 8 2 2 2 6" xfId="16926" xr:uid="{00000000-0005-0000-0000-000094400000}"/>
    <cellStyle name="Normal 12 5 8 2 2 2 7" xfId="16927" xr:uid="{00000000-0005-0000-0000-000095400000}"/>
    <cellStyle name="Normal 12 5 8 2 2 2 8" xfId="16928" xr:uid="{00000000-0005-0000-0000-000096400000}"/>
    <cellStyle name="Normal 12 5 8 2 2 3" xfId="16929" xr:uid="{00000000-0005-0000-0000-000097400000}"/>
    <cellStyle name="Normal 12 5 8 2 2 3 2" xfId="16930" xr:uid="{00000000-0005-0000-0000-000098400000}"/>
    <cellStyle name="Normal 12 5 8 2 2 3 2 2" xfId="16931" xr:uid="{00000000-0005-0000-0000-000099400000}"/>
    <cellStyle name="Normal 12 5 8 2 2 3 2 3" xfId="16932" xr:uid="{00000000-0005-0000-0000-00009A400000}"/>
    <cellStyle name="Normal 12 5 8 2 2 3 2 4" xfId="16933" xr:uid="{00000000-0005-0000-0000-00009B400000}"/>
    <cellStyle name="Normal 12 5 8 2 2 3 2 5" xfId="16934" xr:uid="{00000000-0005-0000-0000-00009C400000}"/>
    <cellStyle name="Normal 12 5 8 2 2 3 3" xfId="16935" xr:uid="{00000000-0005-0000-0000-00009D400000}"/>
    <cellStyle name="Normal 12 5 8 2 2 3 4" xfId="16936" xr:uid="{00000000-0005-0000-0000-00009E400000}"/>
    <cellStyle name="Normal 12 5 8 2 2 3 5" xfId="16937" xr:uid="{00000000-0005-0000-0000-00009F400000}"/>
    <cellStyle name="Normal 12 5 8 2 2 3 6" xfId="16938" xr:uid="{00000000-0005-0000-0000-0000A0400000}"/>
    <cellStyle name="Normal 12 5 8 2 2 3 7" xfId="16939" xr:uid="{00000000-0005-0000-0000-0000A1400000}"/>
    <cellStyle name="Normal 12 5 8 2 2 3 8" xfId="16940" xr:uid="{00000000-0005-0000-0000-0000A2400000}"/>
    <cellStyle name="Normal 12 5 8 2 2 4" xfId="16941" xr:uid="{00000000-0005-0000-0000-0000A3400000}"/>
    <cellStyle name="Normal 12 5 8 2 2 4 2" xfId="16942" xr:uid="{00000000-0005-0000-0000-0000A4400000}"/>
    <cellStyle name="Normal 12 5 8 2 2 4 3" xfId="16943" xr:uid="{00000000-0005-0000-0000-0000A5400000}"/>
    <cellStyle name="Normal 12 5 8 2 2 4 4" xfId="16944" xr:uid="{00000000-0005-0000-0000-0000A6400000}"/>
    <cellStyle name="Normal 12 5 8 2 2 4 5" xfId="16945" xr:uid="{00000000-0005-0000-0000-0000A7400000}"/>
    <cellStyle name="Normal 12 5 8 2 2 5" xfId="16946" xr:uid="{00000000-0005-0000-0000-0000A8400000}"/>
    <cellStyle name="Normal 12 5 8 2 2 6" xfId="16947" xr:uid="{00000000-0005-0000-0000-0000A9400000}"/>
    <cellStyle name="Normal 12 5 8 2 2 7" xfId="16948" xr:uid="{00000000-0005-0000-0000-0000AA400000}"/>
    <cellStyle name="Normal 12 5 8 2 2 8" xfId="16949" xr:uid="{00000000-0005-0000-0000-0000AB400000}"/>
    <cellStyle name="Normal 12 5 8 2 2 9" xfId="16950" xr:uid="{00000000-0005-0000-0000-0000AC400000}"/>
    <cellStyle name="Normal 12 5 8 2 3" xfId="16951" xr:uid="{00000000-0005-0000-0000-0000AD400000}"/>
    <cellStyle name="Normal 12 5 8 2 3 2" xfId="16952" xr:uid="{00000000-0005-0000-0000-0000AE400000}"/>
    <cellStyle name="Normal 12 5 8 2 3 2 2" xfId="16953" xr:uid="{00000000-0005-0000-0000-0000AF400000}"/>
    <cellStyle name="Normal 12 5 8 2 3 2 3" xfId="16954" xr:uid="{00000000-0005-0000-0000-0000B0400000}"/>
    <cellStyle name="Normal 12 5 8 2 3 2 4" xfId="16955" xr:uid="{00000000-0005-0000-0000-0000B1400000}"/>
    <cellStyle name="Normal 12 5 8 2 3 2 5" xfId="16956" xr:uid="{00000000-0005-0000-0000-0000B2400000}"/>
    <cellStyle name="Normal 12 5 8 2 3 3" xfId="16957" xr:uid="{00000000-0005-0000-0000-0000B3400000}"/>
    <cellStyle name="Normal 12 5 8 2 3 4" xfId="16958" xr:uid="{00000000-0005-0000-0000-0000B4400000}"/>
    <cellStyle name="Normal 12 5 8 2 3 5" xfId="16959" xr:uid="{00000000-0005-0000-0000-0000B5400000}"/>
    <cellStyle name="Normal 12 5 8 2 3 6" xfId="16960" xr:uid="{00000000-0005-0000-0000-0000B6400000}"/>
    <cellStyle name="Normal 12 5 8 2 3 7" xfId="16961" xr:uid="{00000000-0005-0000-0000-0000B7400000}"/>
    <cellStyle name="Normal 12 5 8 2 3 8" xfId="16962" xr:uid="{00000000-0005-0000-0000-0000B8400000}"/>
    <cellStyle name="Normal 12 5 8 2 4" xfId="16963" xr:uid="{00000000-0005-0000-0000-0000B9400000}"/>
    <cellStyle name="Normal 12 5 8 2 4 2" xfId="16964" xr:uid="{00000000-0005-0000-0000-0000BA400000}"/>
    <cellStyle name="Normal 12 5 8 2 4 2 2" xfId="16965" xr:uid="{00000000-0005-0000-0000-0000BB400000}"/>
    <cellStyle name="Normal 12 5 8 2 4 2 3" xfId="16966" xr:uid="{00000000-0005-0000-0000-0000BC400000}"/>
    <cellStyle name="Normal 12 5 8 2 4 2 4" xfId="16967" xr:uid="{00000000-0005-0000-0000-0000BD400000}"/>
    <cellStyle name="Normal 12 5 8 2 4 2 5" xfId="16968" xr:uid="{00000000-0005-0000-0000-0000BE400000}"/>
    <cellStyle name="Normal 12 5 8 2 4 3" xfId="16969" xr:uid="{00000000-0005-0000-0000-0000BF400000}"/>
    <cellStyle name="Normal 12 5 8 2 4 4" xfId="16970" xr:uid="{00000000-0005-0000-0000-0000C0400000}"/>
    <cellStyle name="Normal 12 5 8 2 4 5" xfId="16971" xr:uid="{00000000-0005-0000-0000-0000C1400000}"/>
    <cellStyle name="Normal 12 5 8 2 4 6" xfId="16972" xr:uid="{00000000-0005-0000-0000-0000C2400000}"/>
    <cellStyle name="Normal 12 5 8 2 4 7" xfId="16973" xr:uid="{00000000-0005-0000-0000-0000C3400000}"/>
    <cellStyle name="Normal 12 5 8 2 4 8" xfId="16974" xr:uid="{00000000-0005-0000-0000-0000C4400000}"/>
    <cellStyle name="Normal 12 5 8 2 5" xfId="16975" xr:uid="{00000000-0005-0000-0000-0000C5400000}"/>
    <cellStyle name="Normal 12 5 8 2 5 2" xfId="16976" xr:uid="{00000000-0005-0000-0000-0000C6400000}"/>
    <cellStyle name="Normal 12 5 8 2 5 3" xfId="16977" xr:uid="{00000000-0005-0000-0000-0000C7400000}"/>
    <cellStyle name="Normal 12 5 8 2 5 4" xfId="16978" xr:uid="{00000000-0005-0000-0000-0000C8400000}"/>
    <cellStyle name="Normal 12 5 8 2 5 5" xfId="16979" xr:uid="{00000000-0005-0000-0000-0000C9400000}"/>
    <cellStyle name="Normal 12 5 8 2 6" xfId="16980" xr:uid="{00000000-0005-0000-0000-0000CA400000}"/>
    <cellStyle name="Normal 12 5 8 2 7" xfId="16981" xr:uid="{00000000-0005-0000-0000-0000CB400000}"/>
    <cellStyle name="Normal 12 5 8 2 8" xfId="16982" xr:uid="{00000000-0005-0000-0000-0000CC400000}"/>
    <cellStyle name="Normal 12 5 8 2 9" xfId="16983" xr:uid="{00000000-0005-0000-0000-0000CD400000}"/>
    <cellStyle name="Normal 12 5 8 3" xfId="16984" xr:uid="{00000000-0005-0000-0000-0000CE400000}"/>
    <cellStyle name="Normal 12 5 8 3 10" xfId="16985" xr:uid="{00000000-0005-0000-0000-0000CF400000}"/>
    <cellStyle name="Normal 12 5 8 3 11" xfId="16986" xr:uid="{00000000-0005-0000-0000-0000D0400000}"/>
    <cellStyle name="Normal 12 5 8 3 2" xfId="16987" xr:uid="{00000000-0005-0000-0000-0000D1400000}"/>
    <cellStyle name="Normal 12 5 8 3 2 10" xfId="16988" xr:uid="{00000000-0005-0000-0000-0000D2400000}"/>
    <cellStyle name="Normal 12 5 8 3 2 2" xfId="16989" xr:uid="{00000000-0005-0000-0000-0000D3400000}"/>
    <cellStyle name="Normal 12 5 8 3 2 2 2" xfId="16990" xr:uid="{00000000-0005-0000-0000-0000D4400000}"/>
    <cellStyle name="Normal 12 5 8 3 2 2 2 2" xfId="16991" xr:uid="{00000000-0005-0000-0000-0000D5400000}"/>
    <cellStyle name="Normal 12 5 8 3 2 2 2 3" xfId="16992" xr:uid="{00000000-0005-0000-0000-0000D6400000}"/>
    <cellStyle name="Normal 12 5 8 3 2 2 2 4" xfId="16993" xr:uid="{00000000-0005-0000-0000-0000D7400000}"/>
    <cellStyle name="Normal 12 5 8 3 2 2 2 5" xfId="16994" xr:uid="{00000000-0005-0000-0000-0000D8400000}"/>
    <cellStyle name="Normal 12 5 8 3 2 2 3" xfId="16995" xr:uid="{00000000-0005-0000-0000-0000D9400000}"/>
    <cellStyle name="Normal 12 5 8 3 2 2 4" xfId="16996" xr:uid="{00000000-0005-0000-0000-0000DA400000}"/>
    <cellStyle name="Normal 12 5 8 3 2 2 5" xfId="16997" xr:uid="{00000000-0005-0000-0000-0000DB400000}"/>
    <cellStyle name="Normal 12 5 8 3 2 2 6" xfId="16998" xr:uid="{00000000-0005-0000-0000-0000DC400000}"/>
    <cellStyle name="Normal 12 5 8 3 2 2 7" xfId="16999" xr:uid="{00000000-0005-0000-0000-0000DD400000}"/>
    <cellStyle name="Normal 12 5 8 3 2 2 8" xfId="17000" xr:uid="{00000000-0005-0000-0000-0000DE400000}"/>
    <cellStyle name="Normal 12 5 8 3 2 3" xfId="17001" xr:uid="{00000000-0005-0000-0000-0000DF400000}"/>
    <cellStyle name="Normal 12 5 8 3 2 3 2" xfId="17002" xr:uid="{00000000-0005-0000-0000-0000E0400000}"/>
    <cellStyle name="Normal 12 5 8 3 2 3 2 2" xfId="17003" xr:uid="{00000000-0005-0000-0000-0000E1400000}"/>
    <cellStyle name="Normal 12 5 8 3 2 3 2 3" xfId="17004" xr:uid="{00000000-0005-0000-0000-0000E2400000}"/>
    <cellStyle name="Normal 12 5 8 3 2 3 2 4" xfId="17005" xr:uid="{00000000-0005-0000-0000-0000E3400000}"/>
    <cellStyle name="Normal 12 5 8 3 2 3 2 5" xfId="17006" xr:uid="{00000000-0005-0000-0000-0000E4400000}"/>
    <cellStyle name="Normal 12 5 8 3 2 3 3" xfId="17007" xr:uid="{00000000-0005-0000-0000-0000E5400000}"/>
    <cellStyle name="Normal 12 5 8 3 2 3 4" xfId="17008" xr:uid="{00000000-0005-0000-0000-0000E6400000}"/>
    <cellStyle name="Normal 12 5 8 3 2 3 5" xfId="17009" xr:uid="{00000000-0005-0000-0000-0000E7400000}"/>
    <cellStyle name="Normal 12 5 8 3 2 3 6" xfId="17010" xr:uid="{00000000-0005-0000-0000-0000E8400000}"/>
    <cellStyle name="Normal 12 5 8 3 2 3 7" xfId="17011" xr:uid="{00000000-0005-0000-0000-0000E9400000}"/>
    <cellStyle name="Normal 12 5 8 3 2 3 8" xfId="17012" xr:uid="{00000000-0005-0000-0000-0000EA400000}"/>
    <cellStyle name="Normal 12 5 8 3 2 4" xfId="17013" xr:uid="{00000000-0005-0000-0000-0000EB400000}"/>
    <cellStyle name="Normal 12 5 8 3 2 4 2" xfId="17014" xr:uid="{00000000-0005-0000-0000-0000EC400000}"/>
    <cellStyle name="Normal 12 5 8 3 2 4 3" xfId="17015" xr:uid="{00000000-0005-0000-0000-0000ED400000}"/>
    <cellStyle name="Normal 12 5 8 3 2 4 4" xfId="17016" xr:uid="{00000000-0005-0000-0000-0000EE400000}"/>
    <cellStyle name="Normal 12 5 8 3 2 4 5" xfId="17017" xr:uid="{00000000-0005-0000-0000-0000EF400000}"/>
    <cellStyle name="Normal 12 5 8 3 2 5" xfId="17018" xr:uid="{00000000-0005-0000-0000-0000F0400000}"/>
    <cellStyle name="Normal 12 5 8 3 2 6" xfId="17019" xr:uid="{00000000-0005-0000-0000-0000F1400000}"/>
    <cellStyle name="Normal 12 5 8 3 2 7" xfId="17020" xr:uid="{00000000-0005-0000-0000-0000F2400000}"/>
    <cellStyle name="Normal 12 5 8 3 2 8" xfId="17021" xr:uid="{00000000-0005-0000-0000-0000F3400000}"/>
    <cellStyle name="Normal 12 5 8 3 2 9" xfId="17022" xr:uid="{00000000-0005-0000-0000-0000F4400000}"/>
    <cellStyle name="Normal 12 5 8 3 3" xfId="17023" xr:uid="{00000000-0005-0000-0000-0000F5400000}"/>
    <cellStyle name="Normal 12 5 8 3 3 2" xfId="17024" xr:uid="{00000000-0005-0000-0000-0000F6400000}"/>
    <cellStyle name="Normal 12 5 8 3 3 2 2" xfId="17025" xr:uid="{00000000-0005-0000-0000-0000F7400000}"/>
    <cellStyle name="Normal 12 5 8 3 3 2 3" xfId="17026" xr:uid="{00000000-0005-0000-0000-0000F8400000}"/>
    <cellStyle name="Normal 12 5 8 3 3 2 4" xfId="17027" xr:uid="{00000000-0005-0000-0000-0000F9400000}"/>
    <cellStyle name="Normal 12 5 8 3 3 2 5" xfId="17028" xr:uid="{00000000-0005-0000-0000-0000FA400000}"/>
    <cellStyle name="Normal 12 5 8 3 3 3" xfId="17029" xr:uid="{00000000-0005-0000-0000-0000FB400000}"/>
    <cellStyle name="Normal 12 5 8 3 3 4" xfId="17030" xr:uid="{00000000-0005-0000-0000-0000FC400000}"/>
    <cellStyle name="Normal 12 5 8 3 3 5" xfId="17031" xr:uid="{00000000-0005-0000-0000-0000FD400000}"/>
    <cellStyle name="Normal 12 5 8 3 3 6" xfId="17032" xr:uid="{00000000-0005-0000-0000-0000FE400000}"/>
    <cellStyle name="Normal 12 5 8 3 3 7" xfId="17033" xr:uid="{00000000-0005-0000-0000-0000FF400000}"/>
    <cellStyle name="Normal 12 5 8 3 3 8" xfId="17034" xr:uid="{00000000-0005-0000-0000-000000410000}"/>
    <cellStyle name="Normal 12 5 8 3 4" xfId="17035" xr:uid="{00000000-0005-0000-0000-000001410000}"/>
    <cellStyle name="Normal 12 5 8 3 4 2" xfId="17036" xr:uid="{00000000-0005-0000-0000-000002410000}"/>
    <cellStyle name="Normal 12 5 8 3 4 2 2" xfId="17037" xr:uid="{00000000-0005-0000-0000-000003410000}"/>
    <cellStyle name="Normal 12 5 8 3 4 2 3" xfId="17038" xr:uid="{00000000-0005-0000-0000-000004410000}"/>
    <cellStyle name="Normal 12 5 8 3 4 2 4" xfId="17039" xr:uid="{00000000-0005-0000-0000-000005410000}"/>
    <cellStyle name="Normal 12 5 8 3 4 2 5" xfId="17040" xr:uid="{00000000-0005-0000-0000-000006410000}"/>
    <cellStyle name="Normal 12 5 8 3 4 3" xfId="17041" xr:uid="{00000000-0005-0000-0000-000007410000}"/>
    <cellStyle name="Normal 12 5 8 3 4 4" xfId="17042" xr:uid="{00000000-0005-0000-0000-000008410000}"/>
    <cellStyle name="Normal 12 5 8 3 4 5" xfId="17043" xr:uid="{00000000-0005-0000-0000-000009410000}"/>
    <cellStyle name="Normal 12 5 8 3 4 6" xfId="17044" xr:uid="{00000000-0005-0000-0000-00000A410000}"/>
    <cellStyle name="Normal 12 5 8 3 4 7" xfId="17045" xr:uid="{00000000-0005-0000-0000-00000B410000}"/>
    <cellStyle name="Normal 12 5 8 3 4 8" xfId="17046" xr:uid="{00000000-0005-0000-0000-00000C410000}"/>
    <cellStyle name="Normal 12 5 8 3 5" xfId="17047" xr:uid="{00000000-0005-0000-0000-00000D410000}"/>
    <cellStyle name="Normal 12 5 8 3 5 2" xfId="17048" xr:uid="{00000000-0005-0000-0000-00000E410000}"/>
    <cellStyle name="Normal 12 5 8 3 5 3" xfId="17049" xr:uid="{00000000-0005-0000-0000-00000F410000}"/>
    <cellStyle name="Normal 12 5 8 3 5 4" xfId="17050" xr:uid="{00000000-0005-0000-0000-000010410000}"/>
    <cellStyle name="Normal 12 5 8 3 5 5" xfId="17051" xr:uid="{00000000-0005-0000-0000-000011410000}"/>
    <cellStyle name="Normal 12 5 8 3 6" xfId="17052" xr:uid="{00000000-0005-0000-0000-000012410000}"/>
    <cellStyle name="Normal 12 5 8 3 7" xfId="17053" xr:uid="{00000000-0005-0000-0000-000013410000}"/>
    <cellStyle name="Normal 12 5 8 3 8" xfId="17054" xr:uid="{00000000-0005-0000-0000-000014410000}"/>
    <cellStyle name="Normal 12 5 8 3 9" xfId="17055" xr:uid="{00000000-0005-0000-0000-000015410000}"/>
    <cellStyle name="Normal 12 5 8 4" xfId="17056" xr:uid="{00000000-0005-0000-0000-000016410000}"/>
    <cellStyle name="Normal 12 5 8 4 10" xfId="17057" xr:uid="{00000000-0005-0000-0000-000017410000}"/>
    <cellStyle name="Normal 12 5 8 4 2" xfId="17058" xr:uid="{00000000-0005-0000-0000-000018410000}"/>
    <cellStyle name="Normal 12 5 8 4 2 2" xfId="17059" xr:uid="{00000000-0005-0000-0000-000019410000}"/>
    <cellStyle name="Normal 12 5 8 4 2 2 2" xfId="17060" xr:uid="{00000000-0005-0000-0000-00001A410000}"/>
    <cellStyle name="Normal 12 5 8 4 2 2 3" xfId="17061" xr:uid="{00000000-0005-0000-0000-00001B410000}"/>
    <cellStyle name="Normal 12 5 8 4 2 2 4" xfId="17062" xr:uid="{00000000-0005-0000-0000-00001C410000}"/>
    <cellStyle name="Normal 12 5 8 4 2 2 5" xfId="17063" xr:uid="{00000000-0005-0000-0000-00001D410000}"/>
    <cellStyle name="Normal 12 5 8 4 2 3" xfId="17064" xr:uid="{00000000-0005-0000-0000-00001E410000}"/>
    <cellStyle name="Normal 12 5 8 4 2 4" xfId="17065" xr:uid="{00000000-0005-0000-0000-00001F410000}"/>
    <cellStyle name="Normal 12 5 8 4 2 5" xfId="17066" xr:uid="{00000000-0005-0000-0000-000020410000}"/>
    <cellStyle name="Normal 12 5 8 4 2 6" xfId="17067" xr:uid="{00000000-0005-0000-0000-000021410000}"/>
    <cellStyle name="Normal 12 5 8 4 2 7" xfId="17068" xr:uid="{00000000-0005-0000-0000-000022410000}"/>
    <cellStyle name="Normal 12 5 8 4 2 8" xfId="17069" xr:uid="{00000000-0005-0000-0000-000023410000}"/>
    <cellStyle name="Normal 12 5 8 4 3" xfId="17070" xr:uid="{00000000-0005-0000-0000-000024410000}"/>
    <cellStyle name="Normal 12 5 8 4 3 2" xfId="17071" xr:uid="{00000000-0005-0000-0000-000025410000}"/>
    <cellStyle name="Normal 12 5 8 4 3 2 2" xfId="17072" xr:uid="{00000000-0005-0000-0000-000026410000}"/>
    <cellStyle name="Normal 12 5 8 4 3 2 3" xfId="17073" xr:uid="{00000000-0005-0000-0000-000027410000}"/>
    <cellStyle name="Normal 12 5 8 4 3 2 4" xfId="17074" xr:uid="{00000000-0005-0000-0000-000028410000}"/>
    <cellStyle name="Normal 12 5 8 4 3 2 5" xfId="17075" xr:uid="{00000000-0005-0000-0000-000029410000}"/>
    <cellStyle name="Normal 12 5 8 4 3 3" xfId="17076" xr:uid="{00000000-0005-0000-0000-00002A410000}"/>
    <cellStyle name="Normal 12 5 8 4 3 4" xfId="17077" xr:uid="{00000000-0005-0000-0000-00002B410000}"/>
    <cellStyle name="Normal 12 5 8 4 3 5" xfId="17078" xr:uid="{00000000-0005-0000-0000-00002C410000}"/>
    <cellStyle name="Normal 12 5 8 4 3 6" xfId="17079" xr:uid="{00000000-0005-0000-0000-00002D410000}"/>
    <cellStyle name="Normal 12 5 8 4 3 7" xfId="17080" xr:uid="{00000000-0005-0000-0000-00002E410000}"/>
    <cellStyle name="Normal 12 5 8 4 3 8" xfId="17081" xr:uid="{00000000-0005-0000-0000-00002F410000}"/>
    <cellStyle name="Normal 12 5 8 4 4" xfId="17082" xr:uid="{00000000-0005-0000-0000-000030410000}"/>
    <cellStyle name="Normal 12 5 8 4 4 2" xfId="17083" xr:uid="{00000000-0005-0000-0000-000031410000}"/>
    <cellStyle name="Normal 12 5 8 4 4 3" xfId="17084" xr:uid="{00000000-0005-0000-0000-000032410000}"/>
    <cellStyle name="Normal 12 5 8 4 4 4" xfId="17085" xr:uid="{00000000-0005-0000-0000-000033410000}"/>
    <cellStyle name="Normal 12 5 8 4 4 5" xfId="17086" xr:uid="{00000000-0005-0000-0000-000034410000}"/>
    <cellStyle name="Normal 12 5 8 4 5" xfId="17087" xr:uid="{00000000-0005-0000-0000-000035410000}"/>
    <cellStyle name="Normal 12 5 8 4 6" xfId="17088" xr:uid="{00000000-0005-0000-0000-000036410000}"/>
    <cellStyle name="Normal 12 5 8 4 7" xfId="17089" xr:uid="{00000000-0005-0000-0000-000037410000}"/>
    <cellStyle name="Normal 12 5 8 4 8" xfId="17090" xr:uid="{00000000-0005-0000-0000-000038410000}"/>
    <cellStyle name="Normal 12 5 8 4 9" xfId="17091" xr:uid="{00000000-0005-0000-0000-000039410000}"/>
    <cellStyle name="Normal 12 5 8 5" xfId="17092" xr:uid="{00000000-0005-0000-0000-00003A410000}"/>
    <cellStyle name="Normal 12 5 8 5 2" xfId="17093" xr:uid="{00000000-0005-0000-0000-00003B410000}"/>
    <cellStyle name="Normal 12 5 8 5 2 2" xfId="17094" xr:uid="{00000000-0005-0000-0000-00003C410000}"/>
    <cellStyle name="Normal 12 5 8 5 2 3" xfId="17095" xr:uid="{00000000-0005-0000-0000-00003D410000}"/>
    <cellStyle name="Normal 12 5 8 5 2 4" xfId="17096" xr:uid="{00000000-0005-0000-0000-00003E410000}"/>
    <cellStyle name="Normal 12 5 8 5 2 5" xfId="17097" xr:uid="{00000000-0005-0000-0000-00003F410000}"/>
    <cellStyle name="Normal 12 5 8 5 3" xfId="17098" xr:uid="{00000000-0005-0000-0000-000040410000}"/>
    <cellStyle name="Normal 12 5 8 5 4" xfId="17099" xr:uid="{00000000-0005-0000-0000-000041410000}"/>
    <cellStyle name="Normal 12 5 8 5 5" xfId="17100" xr:uid="{00000000-0005-0000-0000-000042410000}"/>
    <cellStyle name="Normal 12 5 8 5 6" xfId="17101" xr:uid="{00000000-0005-0000-0000-000043410000}"/>
    <cellStyle name="Normal 12 5 8 5 7" xfId="17102" xr:uid="{00000000-0005-0000-0000-000044410000}"/>
    <cellStyle name="Normal 12 5 8 5 8" xfId="17103" xr:uid="{00000000-0005-0000-0000-000045410000}"/>
    <cellStyle name="Normal 12 5 8 6" xfId="17104" xr:uid="{00000000-0005-0000-0000-000046410000}"/>
    <cellStyle name="Normal 12 5 8 6 2" xfId="17105" xr:uid="{00000000-0005-0000-0000-000047410000}"/>
    <cellStyle name="Normal 12 5 8 6 2 2" xfId="17106" xr:uid="{00000000-0005-0000-0000-000048410000}"/>
    <cellStyle name="Normal 12 5 8 6 2 3" xfId="17107" xr:uid="{00000000-0005-0000-0000-000049410000}"/>
    <cellStyle name="Normal 12 5 8 6 2 4" xfId="17108" xr:uid="{00000000-0005-0000-0000-00004A410000}"/>
    <cellStyle name="Normal 12 5 8 6 2 5" xfId="17109" xr:uid="{00000000-0005-0000-0000-00004B410000}"/>
    <cellStyle name="Normal 12 5 8 6 3" xfId="17110" xr:uid="{00000000-0005-0000-0000-00004C410000}"/>
    <cellStyle name="Normal 12 5 8 6 4" xfId="17111" xr:uid="{00000000-0005-0000-0000-00004D410000}"/>
    <cellStyle name="Normal 12 5 8 6 5" xfId="17112" xr:uid="{00000000-0005-0000-0000-00004E410000}"/>
    <cellStyle name="Normal 12 5 8 6 6" xfId="17113" xr:uid="{00000000-0005-0000-0000-00004F410000}"/>
    <cellStyle name="Normal 12 5 8 6 7" xfId="17114" xr:uid="{00000000-0005-0000-0000-000050410000}"/>
    <cellStyle name="Normal 12 5 8 6 8" xfId="17115" xr:uid="{00000000-0005-0000-0000-000051410000}"/>
    <cellStyle name="Normal 12 5 8 7" xfId="17116" xr:uid="{00000000-0005-0000-0000-000052410000}"/>
    <cellStyle name="Normal 12 5 8 7 2" xfId="17117" xr:uid="{00000000-0005-0000-0000-000053410000}"/>
    <cellStyle name="Normal 12 5 8 7 3" xfId="17118" xr:uid="{00000000-0005-0000-0000-000054410000}"/>
    <cellStyle name="Normal 12 5 8 7 4" xfId="17119" xr:uid="{00000000-0005-0000-0000-000055410000}"/>
    <cellStyle name="Normal 12 5 8 7 5" xfId="17120" xr:uid="{00000000-0005-0000-0000-000056410000}"/>
    <cellStyle name="Normal 12 5 8 8" xfId="17121" xr:uid="{00000000-0005-0000-0000-000057410000}"/>
    <cellStyle name="Normal 12 5 8 9" xfId="17122" xr:uid="{00000000-0005-0000-0000-000058410000}"/>
    <cellStyle name="Normal 12 5 9" xfId="17123" xr:uid="{00000000-0005-0000-0000-000059410000}"/>
    <cellStyle name="Normal 12 5 9 10" xfId="17124" xr:uid="{00000000-0005-0000-0000-00005A410000}"/>
    <cellStyle name="Normal 12 5 9 11" xfId="17125" xr:uid="{00000000-0005-0000-0000-00005B410000}"/>
    <cellStyle name="Normal 12 5 9 2" xfId="17126" xr:uid="{00000000-0005-0000-0000-00005C410000}"/>
    <cellStyle name="Normal 12 5 9 2 10" xfId="17127" xr:uid="{00000000-0005-0000-0000-00005D410000}"/>
    <cellStyle name="Normal 12 5 9 2 2" xfId="17128" xr:uid="{00000000-0005-0000-0000-00005E410000}"/>
    <cellStyle name="Normal 12 5 9 2 2 2" xfId="17129" xr:uid="{00000000-0005-0000-0000-00005F410000}"/>
    <cellStyle name="Normal 12 5 9 2 2 2 2" xfId="17130" xr:uid="{00000000-0005-0000-0000-000060410000}"/>
    <cellStyle name="Normal 12 5 9 2 2 2 3" xfId="17131" xr:uid="{00000000-0005-0000-0000-000061410000}"/>
    <cellStyle name="Normal 12 5 9 2 2 2 4" xfId="17132" xr:uid="{00000000-0005-0000-0000-000062410000}"/>
    <cellStyle name="Normal 12 5 9 2 2 2 5" xfId="17133" xr:uid="{00000000-0005-0000-0000-000063410000}"/>
    <cellStyle name="Normal 12 5 9 2 2 3" xfId="17134" xr:uid="{00000000-0005-0000-0000-000064410000}"/>
    <cellStyle name="Normal 12 5 9 2 2 4" xfId="17135" xr:uid="{00000000-0005-0000-0000-000065410000}"/>
    <cellStyle name="Normal 12 5 9 2 2 5" xfId="17136" xr:uid="{00000000-0005-0000-0000-000066410000}"/>
    <cellStyle name="Normal 12 5 9 2 2 6" xfId="17137" xr:uid="{00000000-0005-0000-0000-000067410000}"/>
    <cellStyle name="Normal 12 5 9 2 2 7" xfId="17138" xr:uid="{00000000-0005-0000-0000-000068410000}"/>
    <cellStyle name="Normal 12 5 9 2 2 8" xfId="17139" xr:uid="{00000000-0005-0000-0000-000069410000}"/>
    <cellStyle name="Normal 12 5 9 2 3" xfId="17140" xr:uid="{00000000-0005-0000-0000-00006A410000}"/>
    <cellStyle name="Normal 12 5 9 2 3 2" xfId="17141" xr:uid="{00000000-0005-0000-0000-00006B410000}"/>
    <cellStyle name="Normal 12 5 9 2 3 2 2" xfId="17142" xr:uid="{00000000-0005-0000-0000-00006C410000}"/>
    <cellStyle name="Normal 12 5 9 2 3 2 3" xfId="17143" xr:uid="{00000000-0005-0000-0000-00006D410000}"/>
    <cellStyle name="Normal 12 5 9 2 3 2 4" xfId="17144" xr:uid="{00000000-0005-0000-0000-00006E410000}"/>
    <cellStyle name="Normal 12 5 9 2 3 2 5" xfId="17145" xr:uid="{00000000-0005-0000-0000-00006F410000}"/>
    <cellStyle name="Normal 12 5 9 2 3 3" xfId="17146" xr:uid="{00000000-0005-0000-0000-000070410000}"/>
    <cellStyle name="Normal 12 5 9 2 3 4" xfId="17147" xr:uid="{00000000-0005-0000-0000-000071410000}"/>
    <cellStyle name="Normal 12 5 9 2 3 5" xfId="17148" xr:uid="{00000000-0005-0000-0000-000072410000}"/>
    <cellStyle name="Normal 12 5 9 2 3 6" xfId="17149" xr:uid="{00000000-0005-0000-0000-000073410000}"/>
    <cellStyle name="Normal 12 5 9 2 3 7" xfId="17150" xr:uid="{00000000-0005-0000-0000-000074410000}"/>
    <cellStyle name="Normal 12 5 9 2 3 8" xfId="17151" xr:uid="{00000000-0005-0000-0000-000075410000}"/>
    <cellStyle name="Normal 12 5 9 2 4" xfId="17152" xr:uid="{00000000-0005-0000-0000-000076410000}"/>
    <cellStyle name="Normal 12 5 9 2 4 2" xfId="17153" xr:uid="{00000000-0005-0000-0000-000077410000}"/>
    <cellStyle name="Normal 12 5 9 2 4 3" xfId="17154" xr:uid="{00000000-0005-0000-0000-000078410000}"/>
    <cellStyle name="Normal 12 5 9 2 4 4" xfId="17155" xr:uid="{00000000-0005-0000-0000-000079410000}"/>
    <cellStyle name="Normal 12 5 9 2 4 5" xfId="17156" xr:uid="{00000000-0005-0000-0000-00007A410000}"/>
    <cellStyle name="Normal 12 5 9 2 5" xfId="17157" xr:uid="{00000000-0005-0000-0000-00007B410000}"/>
    <cellStyle name="Normal 12 5 9 2 6" xfId="17158" xr:uid="{00000000-0005-0000-0000-00007C410000}"/>
    <cellStyle name="Normal 12 5 9 2 7" xfId="17159" xr:uid="{00000000-0005-0000-0000-00007D410000}"/>
    <cellStyle name="Normal 12 5 9 2 8" xfId="17160" xr:uid="{00000000-0005-0000-0000-00007E410000}"/>
    <cellStyle name="Normal 12 5 9 2 9" xfId="17161" xr:uid="{00000000-0005-0000-0000-00007F410000}"/>
    <cellStyle name="Normal 12 5 9 3" xfId="17162" xr:uid="{00000000-0005-0000-0000-000080410000}"/>
    <cellStyle name="Normal 12 5 9 3 2" xfId="17163" xr:uid="{00000000-0005-0000-0000-000081410000}"/>
    <cellStyle name="Normal 12 5 9 3 2 2" xfId="17164" xr:uid="{00000000-0005-0000-0000-000082410000}"/>
    <cellStyle name="Normal 12 5 9 3 2 3" xfId="17165" xr:uid="{00000000-0005-0000-0000-000083410000}"/>
    <cellStyle name="Normal 12 5 9 3 2 4" xfId="17166" xr:uid="{00000000-0005-0000-0000-000084410000}"/>
    <cellStyle name="Normal 12 5 9 3 2 5" xfId="17167" xr:uid="{00000000-0005-0000-0000-000085410000}"/>
    <cellStyle name="Normal 12 5 9 3 3" xfId="17168" xr:uid="{00000000-0005-0000-0000-000086410000}"/>
    <cellStyle name="Normal 12 5 9 3 4" xfId="17169" xr:uid="{00000000-0005-0000-0000-000087410000}"/>
    <cellStyle name="Normal 12 5 9 3 5" xfId="17170" xr:uid="{00000000-0005-0000-0000-000088410000}"/>
    <cellStyle name="Normal 12 5 9 3 6" xfId="17171" xr:uid="{00000000-0005-0000-0000-000089410000}"/>
    <cellStyle name="Normal 12 5 9 3 7" xfId="17172" xr:uid="{00000000-0005-0000-0000-00008A410000}"/>
    <cellStyle name="Normal 12 5 9 3 8" xfId="17173" xr:uid="{00000000-0005-0000-0000-00008B410000}"/>
    <cellStyle name="Normal 12 5 9 4" xfId="17174" xr:uid="{00000000-0005-0000-0000-00008C410000}"/>
    <cellStyle name="Normal 12 5 9 4 2" xfId="17175" xr:uid="{00000000-0005-0000-0000-00008D410000}"/>
    <cellStyle name="Normal 12 5 9 4 2 2" xfId="17176" xr:uid="{00000000-0005-0000-0000-00008E410000}"/>
    <cellStyle name="Normal 12 5 9 4 2 3" xfId="17177" xr:uid="{00000000-0005-0000-0000-00008F410000}"/>
    <cellStyle name="Normal 12 5 9 4 2 4" xfId="17178" xr:uid="{00000000-0005-0000-0000-000090410000}"/>
    <cellStyle name="Normal 12 5 9 4 2 5" xfId="17179" xr:uid="{00000000-0005-0000-0000-000091410000}"/>
    <cellStyle name="Normal 12 5 9 4 3" xfId="17180" xr:uid="{00000000-0005-0000-0000-000092410000}"/>
    <cellStyle name="Normal 12 5 9 4 4" xfId="17181" xr:uid="{00000000-0005-0000-0000-000093410000}"/>
    <cellStyle name="Normal 12 5 9 4 5" xfId="17182" xr:uid="{00000000-0005-0000-0000-000094410000}"/>
    <cellStyle name="Normal 12 5 9 4 6" xfId="17183" xr:uid="{00000000-0005-0000-0000-000095410000}"/>
    <cellStyle name="Normal 12 5 9 4 7" xfId="17184" xr:uid="{00000000-0005-0000-0000-000096410000}"/>
    <cellStyle name="Normal 12 5 9 4 8" xfId="17185" xr:uid="{00000000-0005-0000-0000-000097410000}"/>
    <cellStyle name="Normal 12 5 9 5" xfId="17186" xr:uid="{00000000-0005-0000-0000-000098410000}"/>
    <cellStyle name="Normal 12 5 9 5 2" xfId="17187" xr:uid="{00000000-0005-0000-0000-000099410000}"/>
    <cellStyle name="Normal 12 5 9 5 3" xfId="17188" xr:uid="{00000000-0005-0000-0000-00009A410000}"/>
    <cellStyle name="Normal 12 5 9 5 4" xfId="17189" xr:uid="{00000000-0005-0000-0000-00009B410000}"/>
    <cellStyle name="Normal 12 5 9 5 5" xfId="17190" xr:uid="{00000000-0005-0000-0000-00009C410000}"/>
    <cellStyle name="Normal 12 5 9 6" xfId="17191" xr:uid="{00000000-0005-0000-0000-00009D410000}"/>
    <cellStyle name="Normal 12 5 9 7" xfId="17192" xr:uid="{00000000-0005-0000-0000-00009E410000}"/>
    <cellStyle name="Normal 12 5 9 8" xfId="17193" xr:uid="{00000000-0005-0000-0000-00009F410000}"/>
    <cellStyle name="Normal 12 5 9 9" xfId="17194" xr:uid="{00000000-0005-0000-0000-0000A0410000}"/>
    <cellStyle name="Normal 12 6" xfId="17195" xr:uid="{00000000-0005-0000-0000-0000A1410000}"/>
    <cellStyle name="Normal 12 6 10" xfId="17196" xr:uid="{00000000-0005-0000-0000-0000A2410000}"/>
    <cellStyle name="Normal 12 6 10 10" xfId="17197" xr:uid="{00000000-0005-0000-0000-0000A3410000}"/>
    <cellStyle name="Normal 12 6 10 11" xfId="17198" xr:uid="{00000000-0005-0000-0000-0000A4410000}"/>
    <cellStyle name="Normal 12 6 10 2" xfId="17199" xr:uid="{00000000-0005-0000-0000-0000A5410000}"/>
    <cellStyle name="Normal 12 6 10 2 10" xfId="17200" xr:uid="{00000000-0005-0000-0000-0000A6410000}"/>
    <cellStyle name="Normal 12 6 10 2 2" xfId="17201" xr:uid="{00000000-0005-0000-0000-0000A7410000}"/>
    <cellStyle name="Normal 12 6 10 2 2 2" xfId="17202" xr:uid="{00000000-0005-0000-0000-0000A8410000}"/>
    <cellStyle name="Normal 12 6 10 2 2 2 2" xfId="17203" xr:uid="{00000000-0005-0000-0000-0000A9410000}"/>
    <cellStyle name="Normal 12 6 10 2 2 2 3" xfId="17204" xr:uid="{00000000-0005-0000-0000-0000AA410000}"/>
    <cellStyle name="Normal 12 6 10 2 2 2 4" xfId="17205" xr:uid="{00000000-0005-0000-0000-0000AB410000}"/>
    <cellStyle name="Normal 12 6 10 2 2 2 5" xfId="17206" xr:uid="{00000000-0005-0000-0000-0000AC410000}"/>
    <cellStyle name="Normal 12 6 10 2 2 3" xfId="17207" xr:uid="{00000000-0005-0000-0000-0000AD410000}"/>
    <cellStyle name="Normal 12 6 10 2 2 4" xfId="17208" xr:uid="{00000000-0005-0000-0000-0000AE410000}"/>
    <cellStyle name="Normal 12 6 10 2 2 5" xfId="17209" xr:uid="{00000000-0005-0000-0000-0000AF410000}"/>
    <cellStyle name="Normal 12 6 10 2 2 6" xfId="17210" xr:uid="{00000000-0005-0000-0000-0000B0410000}"/>
    <cellStyle name="Normal 12 6 10 2 2 7" xfId="17211" xr:uid="{00000000-0005-0000-0000-0000B1410000}"/>
    <cellStyle name="Normal 12 6 10 2 2 8" xfId="17212" xr:uid="{00000000-0005-0000-0000-0000B2410000}"/>
    <cellStyle name="Normal 12 6 10 2 3" xfId="17213" xr:uid="{00000000-0005-0000-0000-0000B3410000}"/>
    <cellStyle name="Normal 12 6 10 2 3 2" xfId="17214" xr:uid="{00000000-0005-0000-0000-0000B4410000}"/>
    <cellStyle name="Normal 12 6 10 2 3 2 2" xfId="17215" xr:uid="{00000000-0005-0000-0000-0000B5410000}"/>
    <cellStyle name="Normal 12 6 10 2 3 2 3" xfId="17216" xr:uid="{00000000-0005-0000-0000-0000B6410000}"/>
    <cellStyle name="Normal 12 6 10 2 3 2 4" xfId="17217" xr:uid="{00000000-0005-0000-0000-0000B7410000}"/>
    <cellStyle name="Normal 12 6 10 2 3 2 5" xfId="17218" xr:uid="{00000000-0005-0000-0000-0000B8410000}"/>
    <cellStyle name="Normal 12 6 10 2 3 3" xfId="17219" xr:uid="{00000000-0005-0000-0000-0000B9410000}"/>
    <cellStyle name="Normal 12 6 10 2 3 4" xfId="17220" xr:uid="{00000000-0005-0000-0000-0000BA410000}"/>
    <cellStyle name="Normal 12 6 10 2 3 5" xfId="17221" xr:uid="{00000000-0005-0000-0000-0000BB410000}"/>
    <cellStyle name="Normal 12 6 10 2 3 6" xfId="17222" xr:uid="{00000000-0005-0000-0000-0000BC410000}"/>
    <cellStyle name="Normal 12 6 10 2 3 7" xfId="17223" xr:uid="{00000000-0005-0000-0000-0000BD410000}"/>
    <cellStyle name="Normal 12 6 10 2 3 8" xfId="17224" xr:uid="{00000000-0005-0000-0000-0000BE410000}"/>
    <cellStyle name="Normal 12 6 10 2 4" xfId="17225" xr:uid="{00000000-0005-0000-0000-0000BF410000}"/>
    <cellStyle name="Normal 12 6 10 2 4 2" xfId="17226" xr:uid="{00000000-0005-0000-0000-0000C0410000}"/>
    <cellStyle name="Normal 12 6 10 2 4 3" xfId="17227" xr:uid="{00000000-0005-0000-0000-0000C1410000}"/>
    <cellStyle name="Normal 12 6 10 2 4 4" xfId="17228" xr:uid="{00000000-0005-0000-0000-0000C2410000}"/>
    <cellStyle name="Normal 12 6 10 2 4 5" xfId="17229" xr:uid="{00000000-0005-0000-0000-0000C3410000}"/>
    <cellStyle name="Normal 12 6 10 2 5" xfId="17230" xr:uid="{00000000-0005-0000-0000-0000C4410000}"/>
    <cellStyle name="Normal 12 6 10 2 6" xfId="17231" xr:uid="{00000000-0005-0000-0000-0000C5410000}"/>
    <cellStyle name="Normal 12 6 10 2 7" xfId="17232" xr:uid="{00000000-0005-0000-0000-0000C6410000}"/>
    <cellStyle name="Normal 12 6 10 2 8" xfId="17233" xr:uid="{00000000-0005-0000-0000-0000C7410000}"/>
    <cellStyle name="Normal 12 6 10 2 9" xfId="17234" xr:uid="{00000000-0005-0000-0000-0000C8410000}"/>
    <cellStyle name="Normal 12 6 10 3" xfId="17235" xr:uid="{00000000-0005-0000-0000-0000C9410000}"/>
    <cellStyle name="Normal 12 6 10 3 2" xfId="17236" xr:uid="{00000000-0005-0000-0000-0000CA410000}"/>
    <cellStyle name="Normal 12 6 10 3 2 2" xfId="17237" xr:uid="{00000000-0005-0000-0000-0000CB410000}"/>
    <cellStyle name="Normal 12 6 10 3 2 3" xfId="17238" xr:uid="{00000000-0005-0000-0000-0000CC410000}"/>
    <cellStyle name="Normal 12 6 10 3 2 4" xfId="17239" xr:uid="{00000000-0005-0000-0000-0000CD410000}"/>
    <cellStyle name="Normal 12 6 10 3 2 5" xfId="17240" xr:uid="{00000000-0005-0000-0000-0000CE410000}"/>
    <cellStyle name="Normal 12 6 10 3 3" xfId="17241" xr:uid="{00000000-0005-0000-0000-0000CF410000}"/>
    <cellStyle name="Normal 12 6 10 3 4" xfId="17242" xr:uid="{00000000-0005-0000-0000-0000D0410000}"/>
    <cellStyle name="Normal 12 6 10 3 5" xfId="17243" xr:uid="{00000000-0005-0000-0000-0000D1410000}"/>
    <cellStyle name="Normal 12 6 10 3 6" xfId="17244" xr:uid="{00000000-0005-0000-0000-0000D2410000}"/>
    <cellStyle name="Normal 12 6 10 3 7" xfId="17245" xr:uid="{00000000-0005-0000-0000-0000D3410000}"/>
    <cellStyle name="Normal 12 6 10 3 8" xfId="17246" xr:uid="{00000000-0005-0000-0000-0000D4410000}"/>
    <cellStyle name="Normal 12 6 10 4" xfId="17247" xr:uid="{00000000-0005-0000-0000-0000D5410000}"/>
    <cellStyle name="Normal 12 6 10 4 2" xfId="17248" xr:uid="{00000000-0005-0000-0000-0000D6410000}"/>
    <cellStyle name="Normal 12 6 10 4 2 2" xfId="17249" xr:uid="{00000000-0005-0000-0000-0000D7410000}"/>
    <cellStyle name="Normal 12 6 10 4 2 3" xfId="17250" xr:uid="{00000000-0005-0000-0000-0000D8410000}"/>
    <cellStyle name="Normal 12 6 10 4 2 4" xfId="17251" xr:uid="{00000000-0005-0000-0000-0000D9410000}"/>
    <cellStyle name="Normal 12 6 10 4 2 5" xfId="17252" xr:uid="{00000000-0005-0000-0000-0000DA410000}"/>
    <cellStyle name="Normal 12 6 10 4 3" xfId="17253" xr:uid="{00000000-0005-0000-0000-0000DB410000}"/>
    <cellStyle name="Normal 12 6 10 4 4" xfId="17254" xr:uid="{00000000-0005-0000-0000-0000DC410000}"/>
    <cellStyle name="Normal 12 6 10 4 5" xfId="17255" xr:uid="{00000000-0005-0000-0000-0000DD410000}"/>
    <cellStyle name="Normal 12 6 10 4 6" xfId="17256" xr:uid="{00000000-0005-0000-0000-0000DE410000}"/>
    <cellStyle name="Normal 12 6 10 4 7" xfId="17257" xr:uid="{00000000-0005-0000-0000-0000DF410000}"/>
    <cellStyle name="Normal 12 6 10 4 8" xfId="17258" xr:uid="{00000000-0005-0000-0000-0000E0410000}"/>
    <cellStyle name="Normal 12 6 10 5" xfId="17259" xr:uid="{00000000-0005-0000-0000-0000E1410000}"/>
    <cellStyle name="Normal 12 6 10 5 2" xfId="17260" xr:uid="{00000000-0005-0000-0000-0000E2410000}"/>
    <cellStyle name="Normal 12 6 10 5 3" xfId="17261" xr:uid="{00000000-0005-0000-0000-0000E3410000}"/>
    <cellStyle name="Normal 12 6 10 5 4" xfId="17262" xr:uid="{00000000-0005-0000-0000-0000E4410000}"/>
    <cellStyle name="Normal 12 6 10 5 5" xfId="17263" xr:uid="{00000000-0005-0000-0000-0000E5410000}"/>
    <cellStyle name="Normal 12 6 10 6" xfId="17264" xr:uid="{00000000-0005-0000-0000-0000E6410000}"/>
    <cellStyle name="Normal 12 6 10 7" xfId="17265" xr:uid="{00000000-0005-0000-0000-0000E7410000}"/>
    <cellStyle name="Normal 12 6 10 8" xfId="17266" xr:uid="{00000000-0005-0000-0000-0000E8410000}"/>
    <cellStyle name="Normal 12 6 10 9" xfId="17267" xr:uid="{00000000-0005-0000-0000-0000E9410000}"/>
    <cellStyle name="Normal 12 6 11" xfId="17268" xr:uid="{00000000-0005-0000-0000-0000EA410000}"/>
    <cellStyle name="Normal 12 6 11 10" xfId="17269" xr:uid="{00000000-0005-0000-0000-0000EB410000}"/>
    <cellStyle name="Normal 12 6 11 2" xfId="17270" xr:uid="{00000000-0005-0000-0000-0000EC410000}"/>
    <cellStyle name="Normal 12 6 11 2 2" xfId="17271" xr:uid="{00000000-0005-0000-0000-0000ED410000}"/>
    <cellStyle name="Normal 12 6 11 2 2 2" xfId="17272" xr:uid="{00000000-0005-0000-0000-0000EE410000}"/>
    <cellStyle name="Normal 12 6 11 2 2 3" xfId="17273" xr:uid="{00000000-0005-0000-0000-0000EF410000}"/>
    <cellStyle name="Normal 12 6 11 2 2 4" xfId="17274" xr:uid="{00000000-0005-0000-0000-0000F0410000}"/>
    <cellStyle name="Normal 12 6 11 2 2 5" xfId="17275" xr:uid="{00000000-0005-0000-0000-0000F1410000}"/>
    <cellStyle name="Normal 12 6 11 2 3" xfId="17276" xr:uid="{00000000-0005-0000-0000-0000F2410000}"/>
    <cellStyle name="Normal 12 6 11 2 4" xfId="17277" xr:uid="{00000000-0005-0000-0000-0000F3410000}"/>
    <cellStyle name="Normal 12 6 11 2 5" xfId="17278" xr:uid="{00000000-0005-0000-0000-0000F4410000}"/>
    <cellStyle name="Normal 12 6 11 2 6" xfId="17279" xr:uid="{00000000-0005-0000-0000-0000F5410000}"/>
    <cellStyle name="Normal 12 6 11 2 7" xfId="17280" xr:uid="{00000000-0005-0000-0000-0000F6410000}"/>
    <cellStyle name="Normal 12 6 11 2 8" xfId="17281" xr:uid="{00000000-0005-0000-0000-0000F7410000}"/>
    <cellStyle name="Normal 12 6 11 3" xfId="17282" xr:uid="{00000000-0005-0000-0000-0000F8410000}"/>
    <cellStyle name="Normal 12 6 11 3 2" xfId="17283" xr:uid="{00000000-0005-0000-0000-0000F9410000}"/>
    <cellStyle name="Normal 12 6 11 3 2 2" xfId="17284" xr:uid="{00000000-0005-0000-0000-0000FA410000}"/>
    <cellStyle name="Normal 12 6 11 3 2 3" xfId="17285" xr:uid="{00000000-0005-0000-0000-0000FB410000}"/>
    <cellStyle name="Normal 12 6 11 3 2 4" xfId="17286" xr:uid="{00000000-0005-0000-0000-0000FC410000}"/>
    <cellStyle name="Normal 12 6 11 3 2 5" xfId="17287" xr:uid="{00000000-0005-0000-0000-0000FD410000}"/>
    <cellStyle name="Normal 12 6 11 3 3" xfId="17288" xr:uid="{00000000-0005-0000-0000-0000FE410000}"/>
    <cellStyle name="Normal 12 6 11 3 4" xfId="17289" xr:uid="{00000000-0005-0000-0000-0000FF410000}"/>
    <cellStyle name="Normal 12 6 11 3 5" xfId="17290" xr:uid="{00000000-0005-0000-0000-000000420000}"/>
    <cellStyle name="Normal 12 6 11 3 6" xfId="17291" xr:uid="{00000000-0005-0000-0000-000001420000}"/>
    <cellStyle name="Normal 12 6 11 3 7" xfId="17292" xr:uid="{00000000-0005-0000-0000-000002420000}"/>
    <cellStyle name="Normal 12 6 11 3 8" xfId="17293" xr:uid="{00000000-0005-0000-0000-000003420000}"/>
    <cellStyle name="Normal 12 6 11 4" xfId="17294" xr:uid="{00000000-0005-0000-0000-000004420000}"/>
    <cellStyle name="Normal 12 6 11 4 2" xfId="17295" xr:uid="{00000000-0005-0000-0000-000005420000}"/>
    <cellStyle name="Normal 12 6 11 4 3" xfId="17296" xr:uid="{00000000-0005-0000-0000-000006420000}"/>
    <cellStyle name="Normal 12 6 11 4 4" xfId="17297" xr:uid="{00000000-0005-0000-0000-000007420000}"/>
    <cellStyle name="Normal 12 6 11 4 5" xfId="17298" xr:uid="{00000000-0005-0000-0000-000008420000}"/>
    <cellStyle name="Normal 12 6 11 5" xfId="17299" xr:uid="{00000000-0005-0000-0000-000009420000}"/>
    <cellStyle name="Normal 12 6 11 6" xfId="17300" xr:uid="{00000000-0005-0000-0000-00000A420000}"/>
    <cellStyle name="Normal 12 6 11 7" xfId="17301" xr:uid="{00000000-0005-0000-0000-00000B420000}"/>
    <cellStyle name="Normal 12 6 11 8" xfId="17302" xr:uid="{00000000-0005-0000-0000-00000C420000}"/>
    <cellStyle name="Normal 12 6 11 9" xfId="17303" xr:uid="{00000000-0005-0000-0000-00000D420000}"/>
    <cellStyle name="Normal 12 6 12" xfId="17304" xr:uid="{00000000-0005-0000-0000-00000E420000}"/>
    <cellStyle name="Normal 12 6 12 2" xfId="17305" xr:uid="{00000000-0005-0000-0000-00000F420000}"/>
    <cellStyle name="Normal 12 6 12 2 2" xfId="17306" xr:uid="{00000000-0005-0000-0000-000010420000}"/>
    <cellStyle name="Normal 12 6 12 2 3" xfId="17307" xr:uid="{00000000-0005-0000-0000-000011420000}"/>
    <cellStyle name="Normal 12 6 12 2 4" xfId="17308" xr:uid="{00000000-0005-0000-0000-000012420000}"/>
    <cellStyle name="Normal 12 6 12 2 5" xfId="17309" xr:uid="{00000000-0005-0000-0000-000013420000}"/>
    <cellStyle name="Normal 12 6 12 3" xfId="17310" xr:uid="{00000000-0005-0000-0000-000014420000}"/>
    <cellStyle name="Normal 12 6 12 4" xfId="17311" xr:uid="{00000000-0005-0000-0000-000015420000}"/>
    <cellStyle name="Normal 12 6 12 5" xfId="17312" xr:uid="{00000000-0005-0000-0000-000016420000}"/>
    <cellStyle name="Normal 12 6 12 6" xfId="17313" xr:uid="{00000000-0005-0000-0000-000017420000}"/>
    <cellStyle name="Normal 12 6 12 7" xfId="17314" xr:uid="{00000000-0005-0000-0000-000018420000}"/>
    <cellStyle name="Normal 12 6 12 8" xfId="17315" xr:uid="{00000000-0005-0000-0000-000019420000}"/>
    <cellStyle name="Normal 12 6 13" xfId="17316" xr:uid="{00000000-0005-0000-0000-00001A420000}"/>
    <cellStyle name="Normal 12 6 13 2" xfId="17317" xr:uid="{00000000-0005-0000-0000-00001B420000}"/>
    <cellStyle name="Normal 12 6 13 2 2" xfId="17318" xr:uid="{00000000-0005-0000-0000-00001C420000}"/>
    <cellStyle name="Normal 12 6 13 2 3" xfId="17319" xr:uid="{00000000-0005-0000-0000-00001D420000}"/>
    <cellStyle name="Normal 12 6 13 2 4" xfId="17320" xr:uid="{00000000-0005-0000-0000-00001E420000}"/>
    <cellStyle name="Normal 12 6 13 2 5" xfId="17321" xr:uid="{00000000-0005-0000-0000-00001F420000}"/>
    <cellStyle name="Normal 12 6 13 3" xfId="17322" xr:uid="{00000000-0005-0000-0000-000020420000}"/>
    <cellStyle name="Normal 12 6 13 4" xfId="17323" xr:uid="{00000000-0005-0000-0000-000021420000}"/>
    <cellStyle name="Normal 12 6 13 5" xfId="17324" xr:uid="{00000000-0005-0000-0000-000022420000}"/>
    <cellStyle name="Normal 12 6 13 6" xfId="17325" xr:uid="{00000000-0005-0000-0000-000023420000}"/>
    <cellStyle name="Normal 12 6 13 7" xfId="17326" xr:uid="{00000000-0005-0000-0000-000024420000}"/>
    <cellStyle name="Normal 12 6 13 8" xfId="17327" xr:uid="{00000000-0005-0000-0000-000025420000}"/>
    <cellStyle name="Normal 12 6 14" xfId="17328" xr:uid="{00000000-0005-0000-0000-000026420000}"/>
    <cellStyle name="Normal 12 6 14 2" xfId="17329" xr:uid="{00000000-0005-0000-0000-000027420000}"/>
    <cellStyle name="Normal 12 6 14 3" xfId="17330" xr:uid="{00000000-0005-0000-0000-000028420000}"/>
    <cellStyle name="Normal 12 6 14 4" xfId="17331" xr:uid="{00000000-0005-0000-0000-000029420000}"/>
    <cellStyle name="Normal 12 6 14 5" xfId="17332" xr:uid="{00000000-0005-0000-0000-00002A420000}"/>
    <cellStyle name="Normal 12 6 15" xfId="17333" xr:uid="{00000000-0005-0000-0000-00002B420000}"/>
    <cellStyle name="Normal 12 6 16" xfId="17334" xr:uid="{00000000-0005-0000-0000-00002C420000}"/>
    <cellStyle name="Normal 12 6 17" xfId="17335" xr:uid="{00000000-0005-0000-0000-00002D420000}"/>
    <cellStyle name="Normal 12 6 18" xfId="17336" xr:uid="{00000000-0005-0000-0000-00002E420000}"/>
    <cellStyle name="Normal 12 6 19" xfId="17337" xr:uid="{00000000-0005-0000-0000-00002F420000}"/>
    <cellStyle name="Normal 12 6 2" xfId="17338" xr:uid="{00000000-0005-0000-0000-000030420000}"/>
    <cellStyle name="Normal 12 6 2 10" xfId="17339" xr:uid="{00000000-0005-0000-0000-000031420000}"/>
    <cellStyle name="Normal 12 6 2 11" xfId="17340" xr:uid="{00000000-0005-0000-0000-000032420000}"/>
    <cellStyle name="Normal 12 6 2 12" xfId="17341" xr:uid="{00000000-0005-0000-0000-000033420000}"/>
    <cellStyle name="Normal 12 6 2 13" xfId="17342" xr:uid="{00000000-0005-0000-0000-000034420000}"/>
    <cellStyle name="Normal 12 6 2 2" xfId="17343" xr:uid="{00000000-0005-0000-0000-000035420000}"/>
    <cellStyle name="Normal 12 6 2 2 10" xfId="17344" xr:uid="{00000000-0005-0000-0000-000036420000}"/>
    <cellStyle name="Normal 12 6 2 2 11" xfId="17345" xr:uid="{00000000-0005-0000-0000-000037420000}"/>
    <cellStyle name="Normal 12 6 2 2 2" xfId="17346" xr:uid="{00000000-0005-0000-0000-000038420000}"/>
    <cellStyle name="Normal 12 6 2 2 2 10" xfId="17347" xr:uid="{00000000-0005-0000-0000-000039420000}"/>
    <cellStyle name="Normal 12 6 2 2 2 2" xfId="17348" xr:uid="{00000000-0005-0000-0000-00003A420000}"/>
    <cellStyle name="Normal 12 6 2 2 2 2 2" xfId="17349" xr:uid="{00000000-0005-0000-0000-00003B420000}"/>
    <cellStyle name="Normal 12 6 2 2 2 2 2 2" xfId="17350" xr:uid="{00000000-0005-0000-0000-00003C420000}"/>
    <cellStyle name="Normal 12 6 2 2 2 2 2 3" xfId="17351" xr:uid="{00000000-0005-0000-0000-00003D420000}"/>
    <cellStyle name="Normal 12 6 2 2 2 2 2 4" xfId="17352" xr:uid="{00000000-0005-0000-0000-00003E420000}"/>
    <cellStyle name="Normal 12 6 2 2 2 2 2 5" xfId="17353" xr:uid="{00000000-0005-0000-0000-00003F420000}"/>
    <cellStyle name="Normal 12 6 2 2 2 2 3" xfId="17354" xr:uid="{00000000-0005-0000-0000-000040420000}"/>
    <cellStyle name="Normal 12 6 2 2 2 2 4" xfId="17355" xr:uid="{00000000-0005-0000-0000-000041420000}"/>
    <cellStyle name="Normal 12 6 2 2 2 2 5" xfId="17356" xr:uid="{00000000-0005-0000-0000-000042420000}"/>
    <cellStyle name="Normal 12 6 2 2 2 2 6" xfId="17357" xr:uid="{00000000-0005-0000-0000-000043420000}"/>
    <cellStyle name="Normal 12 6 2 2 2 2 7" xfId="17358" xr:uid="{00000000-0005-0000-0000-000044420000}"/>
    <cellStyle name="Normal 12 6 2 2 2 2 8" xfId="17359" xr:uid="{00000000-0005-0000-0000-000045420000}"/>
    <cellStyle name="Normal 12 6 2 2 2 3" xfId="17360" xr:uid="{00000000-0005-0000-0000-000046420000}"/>
    <cellStyle name="Normal 12 6 2 2 2 3 2" xfId="17361" xr:uid="{00000000-0005-0000-0000-000047420000}"/>
    <cellStyle name="Normal 12 6 2 2 2 3 2 2" xfId="17362" xr:uid="{00000000-0005-0000-0000-000048420000}"/>
    <cellStyle name="Normal 12 6 2 2 2 3 2 3" xfId="17363" xr:uid="{00000000-0005-0000-0000-000049420000}"/>
    <cellStyle name="Normal 12 6 2 2 2 3 2 4" xfId="17364" xr:uid="{00000000-0005-0000-0000-00004A420000}"/>
    <cellStyle name="Normal 12 6 2 2 2 3 2 5" xfId="17365" xr:uid="{00000000-0005-0000-0000-00004B420000}"/>
    <cellStyle name="Normal 12 6 2 2 2 3 3" xfId="17366" xr:uid="{00000000-0005-0000-0000-00004C420000}"/>
    <cellStyle name="Normal 12 6 2 2 2 3 4" xfId="17367" xr:uid="{00000000-0005-0000-0000-00004D420000}"/>
    <cellStyle name="Normal 12 6 2 2 2 3 5" xfId="17368" xr:uid="{00000000-0005-0000-0000-00004E420000}"/>
    <cellStyle name="Normal 12 6 2 2 2 3 6" xfId="17369" xr:uid="{00000000-0005-0000-0000-00004F420000}"/>
    <cellStyle name="Normal 12 6 2 2 2 3 7" xfId="17370" xr:uid="{00000000-0005-0000-0000-000050420000}"/>
    <cellStyle name="Normal 12 6 2 2 2 3 8" xfId="17371" xr:uid="{00000000-0005-0000-0000-000051420000}"/>
    <cellStyle name="Normal 12 6 2 2 2 4" xfId="17372" xr:uid="{00000000-0005-0000-0000-000052420000}"/>
    <cellStyle name="Normal 12 6 2 2 2 4 2" xfId="17373" xr:uid="{00000000-0005-0000-0000-000053420000}"/>
    <cellStyle name="Normal 12 6 2 2 2 4 3" xfId="17374" xr:uid="{00000000-0005-0000-0000-000054420000}"/>
    <cellStyle name="Normal 12 6 2 2 2 4 4" xfId="17375" xr:uid="{00000000-0005-0000-0000-000055420000}"/>
    <cellStyle name="Normal 12 6 2 2 2 4 5" xfId="17376" xr:uid="{00000000-0005-0000-0000-000056420000}"/>
    <cellStyle name="Normal 12 6 2 2 2 5" xfId="17377" xr:uid="{00000000-0005-0000-0000-000057420000}"/>
    <cellStyle name="Normal 12 6 2 2 2 6" xfId="17378" xr:uid="{00000000-0005-0000-0000-000058420000}"/>
    <cellStyle name="Normal 12 6 2 2 2 7" xfId="17379" xr:uid="{00000000-0005-0000-0000-000059420000}"/>
    <cellStyle name="Normal 12 6 2 2 2 8" xfId="17380" xr:uid="{00000000-0005-0000-0000-00005A420000}"/>
    <cellStyle name="Normal 12 6 2 2 2 9" xfId="17381" xr:uid="{00000000-0005-0000-0000-00005B420000}"/>
    <cellStyle name="Normal 12 6 2 2 3" xfId="17382" xr:uid="{00000000-0005-0000-0000-00005C420000}"/>
    <cellStyle name="Normal 12 6 2 2 3 2" xfId="17383" xr:uid="{00000000-0005-0000-0000-00005D420000}"/>
    <cellStyle name="Normal 12 6 2 2 3 2 2" xfId="17384" xr:uid="{00000000-0005-0000-0000-00005E420000}"/>
    <cellStyle name="Normal 12 6 2 2 3 2 3" xfId="17385" xr:uid="{00000000-0005-0000-0000-00005F420000}"/>
    <cellStyle name="Normal 12 6 2 2 3 2 4" xfId="17386" xr:uid="{00000000-0005-0000-0000-000060420000}"/>
    <cellStyle name="Normal 12 6 2 2 3 2 5" xfId="17387" xr:uid="{00000000-0005-0000-0000-000061420000}"/>
    <cellStyle name="Normal 12 6 2 2 3 3" xfId="17388" xr:uid="{00000000-0005-0000-0000-000062420000}"/>
    <cellStyle name="Normal 12 6 2 2 3 4" xfId="17389" xr:uid="{00000000-0005-0000-0000-000063420000}"/>
    <cellStyle name="Normal 12 6 2 2 3 5" xfId="17390" xr:uid="{00000000-0005-0000-0000-000064420000}"/>
    <cellStyle name="Normal 12 6 2 2 3 6" xfId="17391" xr:uid="{00000000-0005-0000-0000-000065420000}"/>
    <cellStyle name="Normal 12 6 2 2 3 7" xfId="17392" xr:uid="{00000000-0005-0000-0000-000066420000}"/>
    <cellStyle name="Normal 12 6 2 2 3 8" xfId="17393" xr:uid="{00000000-0005-0000-0000-000067420000}"/>
    <cellStyle name="Normal 12 6 2 2 4" xfId="17394" xr:uid="{00000000-0005-0000-0000-000068420000}"/>
    <cellStyle name="Normal 12 6 2 2 4 2" xfId="17395" xr:uid="{00000000-0005-0000-0000-000069420000}"/>
    <cellStyle name="Normal 12 6 2 2 4 2 2" xfId="17396" xr:uid="{00000000-0005-0000-0000-00006A420000}"/>
    <cellStyle name="Normal 12 6 2 2 4 2 3" xfId="17397" xr:uid="{00000000-0005-0000-0000-00006B420000}"/>
    <cellStyle name="Normal 12 6 2 2 4 2 4" xfId="17398" xr:uid="{00000000-0005-0000-0000-00006C420000}"/>
    <cellStyle name="Normal 12 6 2 2 4 2 5" xfId="17399" xr:uid="{00000000-0005-0000-0000-00006D420000}"/>
    <cellStyle name="Normal 12 6 2 2 4 3" xfId="17400" xr:uid="{00000000-0005-0000-0000-00006E420000}"/>
    <cellStyle name="Normal 12 6 2 2 4 4" xfId="17401" xr:uid="{00000000-0005-0000-0000-00006F420000}"/>
    <cellStyle name="Normal 12 6 2 2 4 5" xfId="17402" xr:uid="{00000000-0005-0000-0000-000070420000}"/>
    <cellStyle name="Normal 12 6 2 2 4 6" xfId="17403" xr:uid="{00000000-0005-0000-0000-000071420000}"/>
    <cellStyle name="Normal 12 6 2 2 4 7" xfId="17404" xr:uid="{00000000-0005-0000-0000-000072420000}"/>
    <cellStyle name="Normal 12 6 2 2 4 8" xfId="17405" xr:uid="{00000000-0005-0000-0000-000073420000}"/>
    <cellStyle name="Normal 12 6 2 2 5" xfId="17406" xr:uid="{00000000-0005-0000-0000-000074420000}"/>
    <cellStyle name="Normal 12 6 2 2 5 2" xfId="17407" xr:uid="{00000000-0005-0000-0000-000075420000}"/>
    <cellStyle name="Normal 12 6 2 2 5 3" xfId="17408" xr:uid="{00000000-0005-0000-0000-000076420000}"/>
    <cellStyle name="Normal 12 6 2 2 5 4" xfId="17409" xr:uid="{00000000-0005-0000-0000-000077420000}"/>
    <cellStyle name="Normal 12 6 2 2 5 5" xfId="17410" xr:uid="{00000000-0005-0000-0000-000078420000}"/>
    <cellStyle name="Normal 12 6 2 2 6" xfId="17411" xr:uid="{00000000-0005-0000-0000-000079420000}"/>
    <cellStyle name="Normal 12 6 2 2 7" xfId="17412" xr:uid="{00000000-0005-0000-0000-00007A420000}"/>
    <cellStyle name="Normal 12 6 2 2 8" xfId="17413" xr:uid="{00000000-0005-0000-0000-00007B420000}"/>
    <cellStyle name="Normal 12 6 2 2 9" xfId="17414" xr:uid="{00000000-0005-0000-0000-00007C420000}"/>
    <cellStyle name="Normal 12 6 2 3" xfId="17415" xr:uid="{00000000-0005-0000-0000-00007D420000}"/>
    <cellStyle name="Normal 12 6 2 3 10" xfId="17416" xr:uid="{00000000-0005-0000-0000-00007E420000}"/>
    <cellStyle name="Normal 12 6 2 3 11" xfId="17417" xr:uid="{00000000-0005-0000-0000-00007F420000}"/>
    <cellStyle name="Normal 12 6 2 3 2" xfId="17418" xr:uid="{00000000-0005-0000-0000-000080420000}"/>
    <cellStyle name="Normal 12 6 2 3 2 10" xfId="17419" xr:uid="{00000000-0005-0000-0000-000081420000}"/>
    <cellStyle name="Normal 12 6 2 3 2 2" xfId="17420" xr:uid="{00000000-0005-0000-0000-000082420000}"/>
    <cellStyle name="Normal 12 6 2 3 2 2 2" xfId="17421" xr:uid="{00000000-0005-0000-0000-000083420000}"/>
    <cellStyle name="Normal 12 6 2 3 2 2 2 2" xfId="17422" xr:uid="{00000000-0005-0000-0000-000084420000}"/>
    <cellStyle name="Normal 12 6 2 3 2 2 2 3" xfId="17423" xr:uid="{00000000-0005-0000-0000-000085420000}"/>
    <cellStyle name="Normal 12 6 2 3 2 2 2 4" xfId="17424" xr:uid="{00000000-0005-0000-0000-000086420000}"/>
    <cellStyle name="Normal 12 6 2 3 2 2 2 5" xfId="17425" xr:uid="{00000000-0005-0000-0000-000087420000}"/>
    <cellStyle name="Normal 12 6 2 3 2 2 3" xfId="17426" xr:uid="{00000000-0005-0000-0000-000088420000}"/>
    <cellStyle name="Normal 12 6 2 3 2 2 4" xfId="17427" xr:uid="{00000000-0005-0000-0000-000089420000}"/>
    <cellStyle name="Normal 12 6 2 3 2 2 5" xfId="17428" xr:uid="{00000000-0005-0000-0000-00008A420000}"/>
    <cellStyle name="Normal 12 6 2 3 2 2 6" xfId="17429" xr:uid="{00000000-0005-0000-0000-00008B420000}"/>
    <cellStyle name="Normal 12 6 2 3 2 2 7" xfId="17430" xr:uid="{00000000-0005-0000-0000-00008C420000}"/>
    <cellStyle name="Normal 12 6 2 3 2 2 8" xfId="17431" xr:uid="{00000000-0005-0000-0000-00008D420000}"/>
    <cellStyle name="Normal 12 6 2 3 2 3" xfId="17432" xr:uid="{00000000-0005-0000-0000-00008E420000}"/>
    <cellStyle name="Normal 12 6 2 3 2 3 2" xfId="17433" xr:uid="{00000000-0005-0000-0000-00008F420000}"/>
    <cellStyle name="Normal 12 6 2 3 2 3 2 2" xfId="17434" xr:uid="{00000000-0005-0000-0000-000090420000}"/>
    <cellStyle name="Normal 12 6 2 3 2 3 2 3" xfId="17435" xr:uid="{00000000-0005-0000-0000-000091420000}"/>
    <cellStyle name="Normal 12 6 2 3 2 3 2 4" xfId="17436" xr:uid="{00000000-0005-0000-0000-000092420000}"/>
    <cellStyle name="Normal 12 6 2 3 2 3 2 5" xfId="17437" xr:uid="{00000000-0005-0000-0000-000093420000}"/>
    <cellStyle name="Normal 12 6 2 3 2 3 3" xfId="17438" xr:uid="{00000000-0005-0000-0000-000094420000}"/>
    <cellStyle name="Normal 12 6 2 3 2 3 4" xfId="17439" xr:uid="{00000000-0005-0000-0000-000095420000}"/>
    <cellStyle name="Normal 12 6 2 3 2 3 5" xfId="17440" xr:uid="{00000000-0005-0000-0000-000096420000}"/>
    <cellStyle name="Normal 12 6 2 3 2 3 6" xfId="17441" xr:uid="{00000000-0005-0000-0000-000097420000}"/>
    <cellStyle name="Normal 12 6 2 3 2 3 7" xfId="17442" xr:uid="{00000000-0005-0000-0000-000098420000}"/>
    <cellStyle name="Normal 12 6 2 3 2 3 8" xfId="17443" xr:uid="{00000000-0005-0000-0000-000099420000}"/>
    <cellStyle name="Normal 12 6 2 3 2 4" xfId="17444" xr:uid="{00000000-0005-0000-0000-00009A420000}"/>
    <cellStyle name="Normal 12 6 2 3 2 4 2" xfId="17445" xr:uid="{00000000-0005-0000-0000-00009B420000}"/>
    <cellStyle name="Normal 12 6 2 3 2 4 3" xfId="17446" xr:uid="{00000000-0005-0000-0000-00009C420000}"/>
    <cellStyle name="Normal 12 6 2 3 2 4 4" xfId="17447" xr:uid="{00000000-0005-0000-0000-00009D420000}"/>
    <cellStyle name="Normal 12 6 2 3 2 4 5" xfId="17448" xr:uid="{00000000-0005-0000-0000-00009E420000}"/>
    <cellStyle name="Normal 12 6 2 3 2 5" xfId="17449" xr:uid="{00000000-0005-0000-0000-00009F420000}"/>
    <cellStyle name="Normal 12 6 2 3 2 6" xfId="17450" xr:uid="{00000000-0005-0000-0000-0000A0420000}"/>
    <cellStyle name="Normal 12 6 2 3 2 7" xfId="17451" xr:uid="{00000000-0005-0000-0000-0000A1420000}"/>
    <cellStyle name="Normal 12 6 2 3 2 8" xfId="17452" xr:uid="{00000000-0005-0000-0000-0000A2420000}"/>
    <cellStyle name="Normal 12 6 2 3 2 9" xfId="17453" xr:uid="{00000000-0005-0000-0000-0000A3420000}"/>
    <cellStyle name="Normal 12 6 2 3 3" xfId="17454" xr:uid="{00000000-0005-0000-0000-0000A4420000}"/>
    <cellStyle name="Normal 12 6 2 3 3 2" xfId="17455" xr:uid="{00000000-0005-0000-0000-0000A5420000}"/>
    <cellStyle name="Normal 12 6 2 3 3 2 2" xfId="17456" xr:uid="{00000000-0005-0000-0000-0000A6420000}"/>
    <cellStyle name="Normal 12 6 2 3 3 2 3" xfId="17457" xr:uid="{00000000-0005-0000-0000-0000A7420000}"/>
    <cellStyle name="Normal 12 6 2 3 3 2 4" xfId="17458" xr:uid="{00000000-0005-0000-0000-0000A8420000}"/>
    <cellStyle name="Normal 12 6 2 3 3 2 5" xfId="17459" xr:uid="{00000000-0005-0000-0000-0000A9420000}"/>
    <cellStyle name="Normal 12 6 2 3 3 3" xfId="17460" xr:uid="{00000000-0005-0000-0000-0000AA420000}"/>
    <cellStyle name="Normal 12 6 2 3 3 4" xfId="17461" xr:uid="{00000000-0005-0000-0000-0000AB420000}"/>
    <cellStyle name="Normal 12 6 2 3 3 5" xfId="17462" xr:uid="{00000000-0005-0000-0000-0000AC420000}"/>
    <cellStyle name="Normal 12 6 2 3 3 6" xfId="17463" xr:uid="{00000000-0005-0000-0000-0000AD420000}"/>
    <cellStyle name="Normal 12 6 2 3 3 7" xfId="17464" xr:uid="{00000000-0005-0000-0000-0000AE420000}"/>
    <cellStyle name="Normal 12 6 2 3 3 8" xfId="17465" xr:uid="{00000000-0005-0000-0000-0000AF420000}"/>
    <cellStyle name="Normal 12 6 2 3 4" xfId="17466" xr:uid="{00000000-0005-0000-0000-0000B0420000}"/>
    <cellStyle name="Normal 12 6 2 3 4 2" xfId="17467" xr:uid="{00000000-0005-0000-0000-0000B1420000}"/>
    <cellStyle name="Normal 12 6 2 3 4 2 2" xfId="17468" xr:uid="{00000000-0005-0000-0000-0000B2420000}"/>
    <cellStyle name="Normal 12 6 2 3 4 2 3" xfId="17469" xr:uid="{00000000-0005-0000-0000-0000B3420000}"/>
    <cellStyle name="Normal 12 6 2 3 4 2 4" xfId="17470" xr:uid="{00000000-0005-0000-0000-0000B4420000}"/>
    <cellStyle name="Normal 12 6 2 3 4 2 5" xfId="17471" xr:uid="{00000000-0005-0000-0000-0000B5420000}"/>
    <cellStyle name="Normal 12 6 2 3 4 3" xfId="17472" xr:uid="{00000000-0005-0000-0000-0000B6420000}"/>
    <cellStyle name="Normal 12 6 2 3 4 4" xfId="17473" xr:uid="{00000000-0005-0000-0000-0000B7420000}"/>
    <cellStyle name="Normal 12 6 2 3 4 5" xfId="17474" xr:uid="{00000000-0005-0000-0000-0000B8420000}"/>
    <cellStyle name="Normal 12 6 2 3 4 6" xfId="17475" xr:uid="{00000000-0005-0000-0000-0000B9420000}"/>
    <cellStyle name="Normal 12 6 2 3 4 7" xfId="17476" xr:uid="{00000000-0005-0000-0000-0000BA420000}"/>
    <cellStyle name="Normal 12 6 2 3 4 8" xfId="17477" xr:uid="{00000000-0005-0000-0000-0000BB420000}"/>
    <cellStyle name="Normal 12 6 2 3 5" xfId="17478" xr:uid="{00000000-0005-0000-0000-0000BC420000}"/>
    <cellStyle name="Normal 12 6 2 3 5 2" xfId="17479" xr:uid="{00000000-0005-0000-0000-0000BD420000}"/>
    <cellStyle name="Normal 12 6 2 3 5 3" xfId="17480" xr:uid="{00000000-0005-0000-0000-0000BE420000}"/>
    <cellStyle name="Normal 12 6 2 3 5 4" xfId="17481" xr:uid="{00000000-0005-0000-0000-0000BF420000}"/>
    <cellStyle name="Normal 12 6 2 3 5 5" xfId="17482" xr:uid="{00000000-0005-0000-0000-0000C0420000}"/>
    <cellStyle name="Normal 12 6 2 3 6" xfId="17483" xr:uid="{00000000-0005-0000-0000-0000C1420000}"/>
    <cellStyle name="Normal 12 6 2 3 7" xfId="17484" xr:uid="{00000000-0005-0000-0000-0000C2420000}"/>
    <cellStyle name="Normal 12 6 2 3 8" xfId="17485" xr:uid="{00000000-0005-0000-0000-0000C3420000}"/>
    <cellStyle name="Normal 12 6 2 3 9" xfId="17486" xr:uid="{00000000-0005-0000-0000-0000C4420000}"/>
    <cellStyle name="Normal 12 6 2 4" xfId="17487" xr:uid="{00000000-0005-0000-0000-0000C5420000}"/>
    <cellStyle name="Normal 12 6 2 4 10" xfId="17488" xr:uid="{00000000-0005-0000-0000-0000C6420000}"/>
    <cellStyle name="Normal 12 6 2 4 2" xfId="17489" xr:uid="{00000000-0005-0000-0000-0000C7420000}"/>
    <cellStyle name="Normal 12 6 2 4 2 2" xfId="17490" xr:uid="{00000000-0005-0000-0000-0000C8420000}"/>
    <cellStyle name="Normal 12 6 2 4 2 2 2" xfId="17491" xr:uid="{00000000-0005-0000-0000-0000C9420000}"/>
    <cellStyle name="Normal 12 6 2 4 2 2 3" xfId="17492" xr:uid="{00000000-0005-0000-0000-0000CA420000}"/>
    <cellStyle name="Normal 12 6 2 4 2 2 4" xfId="17493" xr:uid="{00000000-0005-0000-0000-0000CB420000}"/>
    <cellStyle name="Normal 12 6 2 4 2 2 5" xfId="17494" xr:uid="{00000000-0005-0000-0000-0000CC420000}"/>
    <cellStyle name="Normal 12 6 2 4 2 3" xfId="17495" xr:uid="{00000000-0005-0000-0000-0000CD420000}"/>
    <cellStyle name="Normal 12 6 2 4 2 4" xfId="17496" xr:uid="{00000000-0005-0000-0000-0000CE420000}"/>
    <cellStyle name="Normal 12 6 2 4 2 5" xfId="17497" xr:uid="{00000000-0005-0000-0000-0000CF420000}"/>
    <cellStyle name="Normal 12 6 2 4 2 6" xfId="17498" xr:uid="{00000000-0005-0000-0000-0000D0420000}"/>
    <cellStyle name="Normal 12 6 2 4 2 7" xfId="17499" xr:uid="{00000000-0005-0000-0000-0000D1420000}"/>
    <cellStyle name="Normal 12 6 2 4 2 8" xfId="17500" xr:uid="{00000000-0005-0000-0000-0000D2420000}"/>
    <cellStyle name="Normal 12 6 2 4 3" xfId="17501" xr:uid="{00000000-0005-0000-0000-0000D3420000}"/>
    <cellStyle name="Normal 12 6 2 4 3 2" xfId="17502" xr:uid="{00000000-0005-0000-0000-0000D4420000}"/>
    <cellStyle name="Normal 12 6 2 4 3 2 2" xfId="17503" xr:uid="{00000000-0005-0000-0000-0000D5420000}"/>
    <cellStyle name="Normal 12 6 2 4 3 2 3" xfId="17504" xr:uid="{00000000-0005-0000-0000-0000D6420000}"/>
    <cellStyle name="Normal 12 6 2 4 3 2 4" xfId="17505" xr:uid="{00000000-0005-0000-0000-0000D7420000}"/>
    <cellStyle name="Normal 12 6 2 4 3 2 5" xfId="17506" xr:uid="{00000000-0005-0000-0000-0000D8420000}"/>
    <cellStyle name="Normal 12 6 2 4 3 3" xfId="17507" xr:uid="{00000000-0005-0000-0000-0000D9420000}"/>
    <cellStyle name="Normal 12 6 2 4 3 4" xfId="17508" xr:uid="{00000000-0005-0000-0000-0000DA420000}"/>
    <cellStyle name="Normal 12 6 2 4 3 5" xfId="17509" xr:uid="{00000000-0005-0000-0000-0000DB420000}"/>
    <cellStyle name="Normal 12 6 2 4 3 6" xfId="17510" xr:uid="{00000000-0005-0000-0000-0000DC420000}"/>
    <cellStyle name="Normal 12 6 2 4 3 7" xfId="17511" xr:uid="{00000000-0005-0000-0000-0000DD420000}"/>
    <cellStyle name="Normal 12 6 2 4 3 8" xfId="17512" xr:uid="{00000000-0005-0000-0000-0000DE420000}"/>
    <cellStyle name="Normal 12 6 2 4 4" xfId="17513" xr:uid="{00000000-0005-0000-0000-0000DF420000}"/>
    <cellStyle name="Normal 12 6 2 4 4 2" xfId="17514" xr:uid="{00000000-0005-0000-0000-0000E0420000}"/>
    <cellStyle name="Normal 12 6 2 4 4 3" xfId="17515" xr:uid="{00000000-0005-0000-0000-0000E1420000}"/>
    <cellStyle name="Normal 12 6 2 4 4 4" xfId="17516" xr:uid="{00000000-0005-0000-0000-0000E2420000}"/>
    <cellStyle name="Normal 12 6 2 4 4 5" xfId="17517" xr:uid="{00000000-0005-0000-0000-0000E3420000}"/>
    <cellStyle name="Normal 12 6 2 4 5" xfId="17518" xr:uid="{00000000-0005-0000-0000-0000E4420000}"/>
    <cellStyle name="Normal 12 6 2 4 6" xfId="17519" xr:uid="{00000000-0005-0000-0000-0000E5420000}"/>
    <cellStyle name="Normal 12 6 2 4 7" xfId="17520" xr:uid="{00000000-0005-0000-0000-0000E6420000}"/>
    <cellStyle name="Normal 12 6 2 4 8" xfId="17521" xr:uid="{00000000-0005-0000-0000-0000E7420000}"/>
    <cellStyle name="Normal 12 6 2 4 9" xfId="17522" xr:uid="{00000000-0005-0000-0000-0000E8420000}"/>
    <cellStyle name="Normal 12 6 2 5" xfId="17523" xr:uid="{00000000-0005-0000-0000-0000E9420000}"/>
    <cellStyle name="Normal 12 6 2 5 2" xfId="17524" xr:uid="{00000000-0005-0000-0000-0000EA420000}"/>
    <cellStyle name="Normal 12 6 2 5 2 2" xfId="17525" xr:uid="{00000000-0005-0000-0000-0000EB420000}"/>
    <cellStyle name="Normal 12 6 2 5 2 3" xfId="17526" xr:uid="{00000000-0005-0000-0000-0000EC420000}"/>
    <cellStyle name="Normal 12 6 2 5 2 4" xfId="17527" xr:uid="{00000000-0005-0000-0000-0000ED420000}"/>
    <cellStyle name="Normal 12 6 2 5 2 5" xfId="17528" xr:uid="{00000000-0005-0000-0000-0000EE420000}"/>
    <cellStyle name="Normal 12 6 2 5 3" xfId="17529" xr:uid="{00000000-0005-0000-0000-0000EF420000}"/>
    <cellStyle name="Normal 12 6 2 5 4" xfId="17530" xr:uid="{00000000-0005-0000-0000-0000F0420000}"/>
    <cellStyle name="Normal 12 6 2 5 5" xfId="17531" xr:uid="{00000000-0005-0000-0000-0000F1420000}"/>
    <cellStyle name="Normal 12 6 2 5 6" xfId="17532" xr:uid="{00000000-0005-0000-0000-0000F2420000}"/>
    <cellStyle name="Normal 12 6 2 5 7" xfId="17533" xr:uid="{00000000-0005-0000-0000-0000F3420000}"/>
    <cellStyle name="Normal 12 6 2 5 8" xfId="17534" xr:uid="{00000000-0005-0000-0000-0000F4420000}"/>
    <cellStyle name="Normal 12 6 2 6" xfId="17535" xr:uid="{00000000-0005-0000-0000-0000F5420000}"/>
    <cellStyle name="Normal 12 6 2 6 2" xfId="17536" xr:uid="{00000000-0005-0000-0000-0000F6420000}"/>
    <cellStyle name="Normal 12 6 2 6 2 2" xfId="17537" xr:uid="{00000000-0005-0000-0000-0000F7420000}"/>
    <cellStyle name="Normal 12 6 2 6 2 3" xfId="17538" xr:uid="{00000000-0005-0000-0000-0000F8420000}"/>
    <cellStyle name="Normal 12 6 2 6 2 4" xfId="17539" xr:uid="{00000000-0005-0000-0000-0000F9420000}"/>
    <cellStyle name="Normal 12 6 2 6 2 5" xfId="17540" xr:uid="{00000000-0005-0000-0000-0000FA420000}"/>
    <cellStyle name="Normal 12 6 2 6 3" xfId="17541" xr:uid="{00000000-0005-0000-0000-0000FB420000}"/>
    <cellStyle name="Normal 12 6 2 6 4" xfId="17542" xr:uid="{00000000-0005-0000-0000-0000FC420000}"/>
    <cellStyle name="Normal 12 6 2 6 5" xfId="17543" xr:uid="{00000000-0005-0000-0000-0000FD420000}"/>
    <cellStyle name="Normal 12 6 2 6 6" xfId="17544" xr:uid="{00000000-0005-0000-0000-0000FE420000}"/>
    <cellStyle name="Normal 12 6 2 6 7" xfId="17545" xr:uid="{00000000-0005-0000-0000-0000FF420000}"/>
    <cellStyle name="Normal 12 6 2 6 8" xfId="17546" xr:uid="{00000000-0005-0000-0000-000000430000}"/>
    <cellStyle name="Normal 12 6 2 7" xfId="17547" xr:uid="{00000000-0005-0000-0000-000001430000}"/>
    <cellStyle name="Normal 12 6 2 7 2" xfId="17548" xr:uid="{00000000-0005-0000-0000-000002430000}"/>
    <cellStyle name="Normal 12 6 2 7 3" xfId="17549" xr:uid="{00000000-0005-0000-0000-000003430000}"/>
    <cellStyle name="Normal 12 6 2 7 4" xfId="17550" xr:uid="{00000000-0005-0000-0000-000004430000}"/>
    <cellStyle name="Normal 12 6 2 7 5" xfId="17551" xr:uid="{00000000-0005-0000-0000-000005430000}"/>
    <cellStyle name="Normal 12 6 2 8" xfId="17552" xr:uid="{00000000-0005-0000-0000-000006430000}"/>
    <cellStyle name="Normal 12 6 2 9" xfId="17553" xr:uid="{00000000-0005-0000-0000-000007430000}"/>
    <cellStyle name="Normal 12 6 20" xfId="17554" xr:uid="{00000000-0005-0000-0000-000008430000}"/>
    <cellStyle name="Normal 12 6 3" xfId="17555" xr:uid="{00000000-0005-0000-0000-000009430000}"/>
    <cellStyle name="Normal 12 6 3 10" xfId="17556" xr:uid="{00000000-0005-0000-0000-00000A430000}"/>
    <cellStyle name="Normal 12 6 3 11" xfId="17557" xr:uid="{00000000-0005-0000-0000-00000B430000}"/>
    <cellStyle name="Normal 12 6 3 12" xfId="17558" xr:uid="{00000000-0005-0000-0000-00000C430000}"/>
    <cellStyle name="Normal 12 6 3 13" xfId="17559" xr:uid="{00000000-0005-0000-0000-00000D430000}"/>
    <cellStyle name="Normal 12 6 3 2" xfId="17560" xr:uid="{00000000-0005-0000-0000-00000E430000}"/>
    <cellStyle name="Normal 12 6 3 2 10" xfId="17561" xr:uid="{00000000-0005-0000-0000-00000F430000}"/>
    <cellStyle name="Normal 12 6 3 2 11" xfId="17562" xr:uid="{00000000-0005-0000-0000-000010430000}"/>
    <cellStyle name="Normal 12 6 3 2 2" xfId="17563" xr:uid="{00000000-0005-0000-0000-000011430000}"/>
    <cellStyle name="Normal 12 6 3 2 2 10" xfId="17564" xr:uid="{00000000-0005-0000-0000-000012430000}"/>
    <cellStyle name="Normal 12 6 3 2 2 2" xfId="17565" xr:uid="{00000000-0005-0000-0000-000013430000}"/>
    <cellStyle name="Normal 12 6 3 2 2 2 2" xfId="17566" xr:uid="{00000000-0005-0000-0000-000014430000}"/>
    <cellStyle name="Normal 12 6 3 2 2 2 2 2" xfId="17567" xr:uid="{00000000-0005-0000-0000-000015430000}"/>
    <cellStyle name="Normal 12 6 3 2 2 2 2 3" xfId="17568" xr:uid="{00000000-0005-0000-0000-000016430000}"/>
    <cellStyle name="Normal 12 6 3 2 2 2 2 4" xfId="17569" xr:uid="{00000000-0005-0000-0000-000017430000}"/>
    <cellStyle name="Normal 12 6 3 2 2 2 2 5" xfId="17570" xr:uid="{00000000-0005-0000-0000-000018430000}"/>
    <cellStyle name="Normal 12 6 3 2 2 2 3" xfId="17571" xr:uid="{00000000-0005-0000-0000-000019430000}"/>
    <cellStyle name="Normal 12 6 3 2 2 2 4" xfId="17572" xr:uid="{00000000-0005-0000-0000-00001A430000}"/>
    <cellStyle name="Normal 12 6 3 2 2 2 5" xfId="17573" xr:uid="{00000000-0005-0000-0000-00001B430000}"/>
    <cellStyle name="Normal 12 6 3 2 2 2 6" xfId="17574" xr:uid="{00000000-0005-0000-0000-00001C430000}"/>
    <cellStyle name="Normal 12 6 3 2 2 2 7" xfId="17575" xr:uid="{00000000-0005-0000-0000-00001D430000}"/>
    <cellStyle name="Normal 12 6 3 2 2 2 8" xfId="17576" xr:uid="{00000000-0005-0000-0000-00001E430000}"/>
    <cellStyle name="Normal 12 6 3 2 2 3" xfId="17577" xr:uid="{00000000-0005-0000-0000-00001F430000}"/>
    <cellStyle name="Normal 12 6 3 2 2 3 2" xfId="17578" xr:uid="{00000000-0005-0000-0000-000020430000}"/>
    <cellStyle name="Normal 12 6 3 2 2 3 2 2" xfId="17579" xr:uid="{00000000-0005-0000-0000-000021430000}"/>
    <cellStyle name="Normal 12 6 3 2 2 3 2 3" xfId="17580" xr:uid="{00000000-0005-0000-0000-000022430000}"/>
    <cellStyle name="Normal 12 6 3 2 2 3 2 4" xfId="17581" xr:uid="{00000000-0005-0000-0000-000023430000}"/>
    <cellStyle name="Normal 12 6 3 2 2 3 2 5" xfId="17582" xr:uid="{00000000-0005-0000-0000-000024430000}"/>
    <cellStyle name="Normal 12 6 3 2 2 3 3" xfId="17583" xr:uid="{00000000-0005-0000-0000-000025430000}"/>
    <cellStyle name="Normal 12 6 3 2 2 3 4" xfId="17584" xr:uid="{00000000-0005-0000-0000-000026430000}"/>
    <cellStyle name="Normal 12 6 3 2 2 3 5" xfId="17585" xr:uid="{00000000-0005-0000-0000-000027430000}"/>
    <cellStyle name="Normal 12 6 3 2 2 3 6" xfId="17586" xr:uid="{00000000-0005-0000-0000-000028430000}"/>
    <cellStyle name="Normal 12 6 3 2 2 3 7" xfId="17587" xr:uid="{00000000-0005-0000-0000-000029430000}"/>
    <cellStyle name="Normal 12 6 3 2 2 3 8" xfId="17588" xr:uid="{00000000-0005-0000-0000-00002A430000}"/>
    <cellStyle name="Normal 12 6 3 2 2 4" xfId="17589" xr:uid="{00000000-0005-0000-0000-00002B430000}"/>
    <cellStyle name="Normal 12 6 3 2 2 4 2" xfId="17590" xr:uid="{00000000-0005-0000-0000-00002C430000}"/>
    <cellStyle name="Normal 12 6 3 2 2 4 3" xfId="17591" xr:uid="{00000000-0005-0000-0000-00002D430000}"/>
    <cellStyle name="Normal 12 6 3 2 2 4 4" xfId="17592" xr:uid="{00000000-0005-0000-0000-00002E430000}"/>
    <cellStyle name="Normal 12 6 3 2 2 4 5" xfId="17593" xr:uid="{00000000-0005-0000-0000-00002F430000}"/>
    <cellStyle name="Normal 12 6 3 2 2 5" xfId="17594" xr:uid="{00000000-0005-0000-0000-000030430000}"/>
    <cellStyle name="Normal 12 6 3 2 2 6" xfId="17595" xr:uid="{00000000-0005-0000-0000-000031430000}"/>
    <cellStyle name="Normal 12 6 3 2 2 7" xfId="17596" xr:uid="{00000000-0005-0000-0000-000032430000}"/>
    <cellStyle name="Normal 12 6 3 2 2 8" xfId="17597" xr:uid="{00000000-0005-0000-0000-000033430000}"/>
    <cellStyle name="Normal 12 6 3 2 2 9" xfId="17598" xr:uid="{00000000-0005-0000-0000-000034430000}"/>
    <cellStyle name="Normal 12 6 3 2 3" xfId="17599" xr:uid="{00000000-0005-0000-0000-000035430000}"/>
    <cellStyle name="Normal 12 6 3 2 3 2" xfId="17600" xr:uid="{00000000-0005-0000-0000-000036430000}"/>
    <cellStyle name="Normal 12 6 3 2 3 2 2" xfId="17601" xr:uid="{00000000-0005-0000-0000-000037430000}"/>
    <cellStyle name="Normal 12 6 3 2 3 2 3" xfId="17602" xr:uid="{00000000-0005-0000-0000-000038430000}"/>
    <cellStyle name="Normal 12 6 3 2 3 2 4" xfId="17603" xr:uid="{00000000-0005-0000-0000-000039430000}"/>
    <cellStyle name="Normal 12 6 3 2 3 2 5" xfId="17604" xr:uid="{00000000-0005-0000-0000-00003A430000}"/>
    <cellStyle name="Normal 12 6 3 2 3 3" xfId="17605" xr:uid="{00000000-0005-0000-0000-00003B430000}"/>
    <cellStyle name="Normal 12 6 3 2 3 4" xfId="17606" xr:uid="{00000000-0005-0000-0000-00003C430000}"/>
    <cellStyle name="Normal 12 6 3 2 3 5" xfId="17607" xr:uid="{00000000-0005-0000-0000-00003D430000}"/>
    <cellStyle name="Normal 12 6 3 2 3 6" xfId="17608" xr:uid="{00000000-0005-0000-0000-00003E430000}"/>
    <cellStyle name="Normal 12 6 3 2 3 7" xfId="17609" xr:uid="{00000000-0005-0000-0000-00003F430000}"/>
    <cellStyle name="Normal 12 6 3 2 3 8" xfId="17610" xr:uid="{00000000-0005-0000-0000-000040430000}"/>
    <cellStyle name="Normal 12 6 3 2 4" xfId="17611" xr:uid="{00000000-0005-0000-0000-000041430000}"/>
    <cellStyle name="Normal 12 6 3 2 4 2" xfId="17612" xr:uid="{00000000-0005-0000-0000-000042430000}"/>
    <cellStyle name="Normal 12 6 3 2 4 2 2" xfId="17613" xr:uid="{00000000-0005-0000-0000-000043430000}"/>
    <cellStyle name="Normal 12 6 3 2 4 2 3" xfId="17614" xr:uid="{00000000-0005-0000-0000-000044430000}"/>
    <cellStyle name="Normal 12 6 3 2 4 2 4" xfId="17615" xr:uid="{00000000-0005-0000-0000-000045430000}"/>
    <cellStyle name="Normal 12 6 3 2 4 2 5" xfId="17616" xr:uid="{00000000-0005-0000-0000-000046430000}"/>
    <cellStyle name="Normal 12 6 3 2 4 3" xfId="17617" xr:uid="{00000000-0005-0000-0000-000047430000}"/>
    <cellStyle name="Normal 12 6 3 2 4 4" xfId="17618" xr:uid="{00000000-0005-0000-0000-000048430000}"/>
    <cellStyle name="Normal 12 6 3 2 4 5" xfId="17619" xr:uid="{00000000-0005-0000-0000-000049430000}"/>
    <cellStyle name="Normal 12 6 3 2 4 6" xfId="17620" xr:uid="{00000000-0005-0000-0000-00004A430000}"/>
    <cellStyle name="Normal 12 6 3 2 4 7" xfId="17621" xr:uid="{00000000-0005-0000-0000-00004B430000}"/>
    <cellStyle name="Normal 12 6 3 2 4 8" xfId="17622" xr:uid="{00000000-0005-0000-0000-00004C430000}"/>
    <cellStyle name="Normal 12 6 3 2 5" xfId="17623" xr:uid="{00000000-0005-0000-0000-00004D430000}"/>
    <cellStyle name="Normal 12 6 3 2 5 2" xfId="17624" xr:uid="{00000000-0005-0000-0000-00004E430000}"/>
    <cellStyle name="Normal 12 6 3 2 5 3" xfId="17625" xr:uid="{00000000-0005-0000-0000-00004F430000}"/>
    <cellStyle name="Normal 12 6 3 2 5 4" xfId="17626" xr:uid="{00000000-0005-0000-0000-000050430000}"/>
    <cellStyle name="Normal 12 6 3 2 5 5" xfId="17627" xr:uid="{00000000-0005-0000-0000-000051430000}"/>
    <cellStyle name="Normal 12 6 3 2 6" xfId="17628" xr:uid="{00000000-0005-0000-0000-000052430000}"/>
    <cellStyle name="Normal 12 6 3 2 7" xfId="17629" xr:uid="{00000000-0005-0000-0000-000053430000}"/>
    <cellStyle name="Normal 12 6 3 2 8" xfId="17630" xr:uid="{00000000-0005-0000-0000-000054430000}"/>
    <cellStyle name="Normal 12 6 3 2 9" xfId="17631" xr:uid="{00000000-0005-0000-0000-000055430000}"/>
    <cellStyle name="Normal 12 6 3 3" xfId="17632" xr:uid="{00000000-0005-0000-0000-000056430000}"/>
    <cellStyle name="Normal 12 6 3 3 10" xfId="17633" xr:uid="{00000000-0005-0000-0000-000057430000}"/>
    <cellStyle name="Normal 12 6 3 3 11" xfId="17634" xr:uid="{00000000-0005-0000-0000-000058430000}"/>
    <cellStyle name="Normal 12 6 3 3 2" xfId="17635" xr:uid="{00000000-0005-0000-0000-000059430000}"/>
    <cellStyle name="Normal 12 6 3 3 2 10" xfId="17636" xr:uid="{00000000-0005-0000-0000-00005A430000}"/>
    <cellStyle name="Normal 12 6 3 3 2 2" xfId="17637" xr:uid="{00000000-0005-0000-0000-00005B430000}"/>
    <cellStyle name="Normal 12 6 3 3 2 2 2" xfId="17638" xr:uid="{00000000-0005-0000-0000-00005C430000}"/>
    <cellStyle name="Normal 12 6 3 3 2 2 2 2" xfId="17639" xr:uid="{00000000-0005-0000-0000-00005D430000}"/>
    <cellStyle name="Normal 12 6 3 3 2 2 2 3" xfId="17640" xr:uid="{00000000-0005-0000-0000-00005E430000}"/>
    <cellStyle name="Normal 12 6 3 3 2 2 2 4" xfId="17641" xr:uid="{00000000-0005-0000-0000-00005F430000}"/>
    <cellStyle name="Normal 12 6 3 3 2 2 2 5" xfId="17642" xr:uid="{00000000-0005-0000-0000-000060430000}"/>
    <cellStyle name="Normal 12 6 3 3 2 2 3" xfId="17643" xr:uid="{00000000-0005-0000-0000-000061430000}"/>
    <cellStyle name="Normal 12 6 3 3 2 2 4" xfId="17644" xr:uid="{00000000-0005-0000-0000-000062430000}"/>
    <cellStyle name="Normal 12 6 3 3 2 2 5" xfId="17645" xr:uid="{00000000-0005-0000-0000-000063430000}"/>
    <cellStyle name="Normal 12 6 3 3 2 2 6" xfId="17646" xr:uid="{00000000-0005-0000-0000-000064430000}"/>
    <cellStyle name="Normal 12 6 3 3 2 2 7" xfId="17647" xr:uid="{00000000-0005-0000-0000-000065430000}"/>
    <cellStyle name="Normal 12 6 3 3 2 2 8" xfId="17648" xr:uid="{00000000-0005-0000-0000-000066430000}"/>
    <cellStyle name="Normal 12 6 3 3 2 3" xfId="17649" xr:uid="{00000000-0005-0000-0000-000067430000}"/>
    <cellStyle name="Normal 12 6 3 3 2 3 2" xfId="17650" xr:uid="{00000000-0005-0000-0000-000068430000}"/>
    <cellStyle name="Normal 12 6 3 3 2 3 2 2" xfId="17651" xr:uid="{00000000-0005-0000-0000-000069430000}"/>
    <cellStyle name="Normal 12 6 3 3 2 3 2 3" xfId="17652" xr:uid="{00000000-0005-0000-0000-00006A430000}"/>
    <cellStyle name="Normal 12 6 3 3 2 3 2 4" xfId="17653" xr:uid="{00000000-0005-0000-0000-00006B430000}"/>
    <cellStyle name="Normal 12 6 3 3 2 3 2 5" xfId="17654" xr:uid="{00000000-0005-0000-0000-00006C430000}"/>
    <cellStyle name="Normal 12 6 3 3 2 3 3" xfId="17655" xr:uid="{00000000-0005-0000-0000-00006D430000}"/>
    <cellStyle name="Normal 12 6 3 3 2 3 4" xfId="17656" xr:uid="{00000000-0005-0000-0000-00006E430000}"/>
    <cellStyle name="Normal 12 6 3 3 2 3 5" xfId="17657" xr:uid="{00000000-0005-0000-0000-00006F430000}"/>
    <cellStyle name="Normal 12 6 3 3 2 3 6" xfId="17658" xr:uid="{00000000-0005-0000-0000-000070430000}"/>
    <cellStyle name="Normal 12 6 3 3 2 3 7" xfId="17659" xr:uid="{00000000-0005-0000-0000-000071430000}"/>
    <cellStyle name="Normal 12 6 3 3 2 3 8" xfId="17660" xr:uid="{00000000-0005-0000-0000-000072430000}"/>
    <cellStyle name="Normal 12 6 3 3 2 4" xfId="17661" xr:uid="{00000000-0005-0000-0000-000073430000}"/>
    <cellStyle name="Normal 12 6 3 3 2 4 2" xfId="17662" xr:uid="{00000000-0005-0000-0000-000074430000}"/>
    <cellStyle name="Normal 12 6 3 3 2 4 3" xfId="17663" xr:uid="{00000000-0005-0000-0000-000075430000}"/>
    <cellStyle name="Normal 12 6 3 3 2 4 4" xfId="17664" xr:uid="{00000000-0005-0000-0000-000076430000}"/>
    <cellStyle name="Normal 12 6 3 3 2 4 5" xfId="17665" xr:uid="{00000000-0005-0000-0000-000077430000}"/>
    <cellStyle name="Normal 12 6 3 3 2 5" xfId="17666" xr:uid="{00000000-0005-0000-0000-000078430000}"/>
    <cellStyle name="Normal 12 6 3 3 2 6" xfId="17667" xr:uid="{00000000-0005-0000-0000-000079430000}"/>
    <cellStyle name="Normal 12 6 3 3 2 7" xfId="17668" xr:uid="{00000000-0005-0000-0000-00007A430000}"/>
    <cellStyle name="Normal 12 6 3 3 2 8" xfId="17669" xr:uid="{00000000-0005-0000-0000-00007B430000}"/>
    <cellStyle name="Normal 12 6 3 3 2 9" xfId="17670" xr:uid="{00000000-0005-0000-0000-00007C430000}"/>
    <cellStyle name="Normal 12 6 3 3 3" xfId="17671" xr:uid="{00000000-0005-0000-0000-00007D430000}"/>
    <cellStyle name="Normal 12 6 3 3 3 2" xfId="17672" xr:uid="{00000000-0005-0000-0000-00007E430000}"/>
    <cellStyle name="Normal 12 6 3 3 3 2 2" xfId="17673" xr:uid="{00000000-0005-0000-0000-00007F430000}"/>
    <cellStyle name="Normal 12 6 3 3 3 2 3" xfId="17674" xr:uid="{00000000-0005-0000-0000-000080430000}"/>
    <cellStyle name="Normal 12 6 3 3 3 2 4" xfId="17675" xr:uid="{00000000-0005-0000-0000-000081430000}"/>
    <cellStyle name="Normal 12 6 3 3 3 2 5" xfId="17676" xr:uid="{00000000-0005-0000-0000-000082430000}"/>
    <cellStyle name="Normal 12 6 3 3 3 3" xfId="17677" xr:uid="{00000000-0005-0000-0000-000083430000}"/>
    <cellStyle name="Normal 12 6 3 3 3 4" xfId="17678" xr:uid="{00000000-0005-0000-0000-000084430000}"/>
    <cellStyle name="Normal 12 6 3 3 3 5" xfId="17679" xr:uid="{00000000-0005-0000-0000-000085430000}"/>
    <cellStyle name="Normal 12 6 3 3 3 6" xfId="17680" xr:uid="{00000000-0005-0000-0000-000086430000}"/>
    <cellStyle name="Normal 12 6 3 3 3 7" xfId="17681" xr:uid="{00000000-0005-0000-0000-000087430000}"/>
    <cellStyle name="Normal 12 6 3 3 3 8" xfId="17682" xr:uid="{00000000-0005-0000-0000-000088430000}"/>
    <cellStyle name="Normal 12 6 3 3 4" xfId="17683" xr:uid="{00000000-0005-0000-0000-000089430000}"/>
    <cellStyle name="Normal 12 6 3 3 4 2" xfId="17684" xr:uid="{00000000-0005-0000-0000-00008A430000}"/>
    <cellStyle name="Normal 12 6 3 3 4 2 2" xfId="17685" xr:uid="{00000000-0005-0000-0000-00008B430000}"/>
    <cellStyle name="Normal 12 6 3 3 4 2 3" xfId="17686" xr:uid="{00000000-0005-0000-0000-00008C430000}"/>
    <cellStyle name="Normal 12 6 3 3 4 2 4" xfId="17687" xr:uid="{00000000-0005-0000-0000-00008D430000}"/>
    <cellStyle name="Normal 12 6 3 3 4 2 5" xfId="17688" xr:uid="{00000000-0005-0000-0000-00008E430000}"/>
    <cellStyle name="Normal 12 6 3 3 4 3" xfId="17689" xr:uid="{00000000-0005-0000-0000-00008F430000}"/>
    <cellStyle name="Normal 12 6 3 3 4 4" xfId="17690" xr:uid="{00000000-0005-0000-0000-000090430000}"/>
    <cellStyle name="Normal 12 6 3 3 4 5" xfId="17691" xr:uid="{00000000-0005-0000-0000-000091430000}"/>
    <cellStyle name="Normal 12 6 3 3 4 6" xfId="17692" xr:uid="{00000000-0005-0000-0000-000092430000}"/>
    <cellStyle name="Normal 12 6 3 3 4 7" xfId="17693" xr:uid="{00000000-0005-0000-0000-000093430000}"/>
    <cellStyle name="Normal 12 6 3 3 4 8" xfId="17694" xr:uid="{00000000-0005-0000-0000-000094430000}"/>
    <cellStyle name="Normal 12 6 3 3 5" xfId="17695" xr:uid="{00000000-0005-0000-0000-000095430000}"/>
    <cellStyle name="Normal 12 6 3 3 5 2" xfId="17696" xr:uid="{00000000-0005-0000-0000-000096430000}"/>
    <cellStyle name="Normal 12 6 3 3 5 3" xfId="17697" xr:uid="{00000000-0005-0000-0000-000097430000}"/>
    <cellStyle name="Normal 12 6 3 3 5 4" xfId="17698" xr:uid="{00000000-0005-0000-0000-000098430000}"/>
    <cellStyle name="Normal 12 6 3 3 5 5" xfId="17699" xr:uid="{00000000-0005-0000-0000-000099430000}"/>
    <cellStyle name="Normal 12 6 3 3 6" xfId="17700" xr:uid="{00000000-0005-0000-0000-00009A430000}"/>
    <cellStyle name="Normal 12 6 3 3 7" xfId="17701" xr:uid="{00000000-0005-0000-0000-00009B430000}"/>
    <cellStyle name="Normal 12 6 3 3 8" xfId="17702" xr:uid="{00000000-0005-0000-0000-00009C430000}"/>
    <cellStyle name="Normal 12 6 3 3 9" xfId="17703" xr:uid="{00000000-0005-0000-0000-00009D430000}"/>
    <cellStyle name="Normal 12 6 3 4" xfId="17704" xr:uid="{00000000-0005-0000-0000-00009E430000}"/>
    <cellStyle name="Normal 12 6 3 4 10" xfId="17705" xr:uid="{00000000-0005-0000-0000-00009F430000}"/>
    <cellStyle name="Normal 12 6 3 4 2" xfId="17706" xr:uid="{00000000-0005-0000-0000-0000A0430000}"/>
    <cellStyle name="Normal 12 6 3 4 2 2" xfId="17707" xr:uid="{00000000-0005-0000-0000-0000A1430000}"/>
    <cellStyle name="Normal 12 6 3 4 2 2 2" xfId="17708" xr:uid="{00000000-0005-0000-0000-0000A2430000}"/>
    <cellStyle name="Normal 12 6 3 4 2 2 3" xfId="17709" xr:uid="{00000000-0005-0000-0000-0000A3430000}"/>
    <cellStyle name="Normal 12 6 3 4 2 2 4" xfId="17710" xr:uid="{00000000-0005-0000-0000-0000A4430000}"/>
    <cellStyle name="Normal 12 6 3 4 2 2 5" xfId="17711" xr:uid="{00000000-0005-0000-0000-0000A5430000}"/>
    <cellStyle name="Normal 12 6 3 4 2 3" xfId="17712" xr:uid="{00000000-0005-0000-0000-0000A6430000}"/>
    <cellStyle name="Normal 12 6 3 4 2 4" xfId="17713" xr:uid="{00000000-0005-0000-0000-0000A7430000}"/>
    <cellStyle name="Normal 12 6 3 4 2 5" xfId="17714" xr:uid="{00000000-0005-0000-0000-0000A8430000}"/>
    <cellStyle name="Normal 12 6 3 4 2 6" xfId="17715" xr:uid="{00000000-0005-0000-0000-0000A9430000}"/>
    <cellStyle name="Normal 12 6 3 4 2 7" xfId="17716" xr:uid="{00000000-0005-0000-0000-0000AA430000}"/>
    <cellStyle name="Normal 12 6 3 4 2 8" xfId="17717" xr:uid="{00000000-0005-0000-0000-0000AB430000}"/>
    <cellStyle name="Normal 12 6 3 4 3" xfId="17718" xr:uid="{00000000-0005-0000-0000-0000AC430000}"/>
    <cellStyle name="Normal 12 6 3 4 3 2" xfId="17719" xr:uid="{00000000-0005-0000-0000-0000AD430000}"/>
    <cellStyle name="Normal 12 6 3 4 3 2 2" xfId="17720" xr:uid="{00000000-0005-0000-0000-0000AE430000}"/>
    <cellStyle name="Normal 12 6 3 4 3 2 3" xfId="17721" xr:uid="{00000000-0005-0000-0000-0000AF430000}"/>
    <cellStyle name="Normal 12 6 3 4 3 2 4" xfId="17722" xr:uid="{00000000-0005-0000-0000-0000B0430000}"/>
    <cellStyle name="Normal 12 6 3 4 3 2 5" xfId="17723" xr:uid="{00000000-0005-0000-0000-0000B1430000}"/>
    <cellStyle name="Normal 12 6 3 4 3 3" xfId="17724" xr:uid="{00000000-0005-0000-0000-0000B2430000}"/>
    <cellStyle name="Normal 12 6 3 4 3 4" xfId="17725" xr:uid="{00000000-0005-0000-0000-0000B3430000}"/>
    <cellStyle name="Normal 12 6 3 4 3 5" xfId="17726" xr:uid="{00000000-0005-0000-0000-0000B4430000}"/>
    <cellStyle name="Normal 12 6 3 4 3 6" xfId="17727" xr:uid="{00000000-0005-0000-0000-0000B5430000}"/>
    <cellStyle name="Normal 12 6 3 4 3 7" xfId="17728" xr:uid="{00000000-0005-0000-0000-0000B6430000}"/>
    <cellStyle name="Normal 12 6 3 4 3 8" xfId="17729" xr:uid="{00000000-0005-0000-0000-0000B7430000}"/>
    <cellStyle name="Normal 12 6 3 4 4" xfId="17730" xr:uid="{00000000-0005-0000-0000-0000B8430000}"/>
    <cellStyle name="Normal 12 6 3 4 4 2" xfId="17731" xr:uid="{00000000-0005-0000-0000-0000B9430000}"/>
    <cellStyle name="Normal 12 6 3 4 4 3" xfId="17732" xr:uid="{00000000-0005-0000-0000-0000BA430000}"/>
    <cellStyle name="Normal 12 6 3 4 4 4" xfId="17733" xr:uid="{00000000-0005-0000-0000-0000BB430000}"/>
    <cellStyle name="Normal 12 6 3 4 4 5" xfId="17734" xr:uid="{00000000-0005-0000-0000-0000BC430000}"/>
    <cellStyle name="Normal 12 6 3 4 5" xfId="17735" xr:uid="{00000000-0005-0000-0000-0000BD430000}"/>
    <cellStyle name="Normal 12 6 3 4 6" xfId="17736" xr:uid="{00000000-0005-0000-0000-0000BE430000}"/>
    <cellStyle name="Normal 12 6 3 4 7" xfId="17737" xr:uid="{00000000-0005-0000-0000-0000BF430000}"/>
    <cellStyle name="Normal 12 6 3 4 8" xfId="17738" xr:uid="{00000000-0005-0000-0000-0000C0430000}"/>
    <cellStyle name="Normal 12 6 3 4 9" xfId="17739" xr:uid="{00000000-0005-0000-0000-0000C1430000}"/>
    <cellStyle name="Normal 12 6 3 5" xfId="17740" xr:uid="{00000000-0005-0000-0000-0000C2430000}"/>
    <cellStyle name="Normal 12 6 3 5 2" xfId="17741" xr:uid="{00000000-0005-0000-0000-0000C3430000}"/>
    <cellStyle name="Normal 12 6 3 5 2 2" xfId="17742" xr:uid="{00000000-0005-0000-0000-0000C4430000}"/>
    <cellStyle name="Normal 12 6 3 5 2 3" xfId="17743" xr:uid="{00000000-0005-0000-0000-0000C5430000}"/>
    <cellStyle name="Normal 12 6 3 5 2 4" xfId="17744" xr:uid="{00000000-0005-0000-0000-0000C6430000}"/>
    <cellStyle name="Normal 12 6 3 5 2 5" xfId="17745" xr:uid="{00000000-0005-0000-0000-0000C7430000}"/>
    <cellStyle name="Normal 12 6 3 5 3" xfId="17746" xr:uid="{00000000-0005-0000-0000-0000C8430000}"/>
    <cellStyle name="Normal 12 6 3 5 4" xfId="17747" xr:uid="{00000000-0005-0000-0000-0000C9430000}"/>
    <cellStyle name="Normal 12 6 3 5 5" xfId="17748" xr:uid="{00000000-0005-0000-0000-0000CA430000}"/>
    <cellStyle name="Normal 12 6 3 5 6" xfId="17749" xr:uid="{00000000-0005-0000-0000-0000CB430000}"/>
    <cellStyle name="Normal 12 6 3 5 7" xfId="17750" xr:uid="{00000000-0005-0000-0000-0000CC430000}"/>
    <cellStyle name="Normal 12 6 3 5 8" xfId="17751" xr:uid="{00000000-0005-0000-0000-0000CD430000}"/>
    <cellStyle name="Normal 12 6 3 6" xfId="17752" xr:uid="{00000000-0005-0000-0000-0000CE430000}"/>
    <cellStyle name="Normal 12 6 3 6 2" xfId="17753" xr:uid="{00000000-0005-0000-0000-0000CF430000}"/>
    <cellStyle name="Normal 12 6 3 6 2 2" xfId="17754" xr:uid="{00000000-0005-0000-0000-0000D0430000}"/>
    <cellStyle name="Normal 12 6 3 6 2 3" xfId="17755" xr:uid="{00000000-0005-0000-0000-0000D1430000}"/>
    <cellStyle name="Normal 12 6 3 6 2 4" xfId="17756" xr:uid="{00000000-0005-0000-0000-0000D2430000}"/>
    <cellStyle name="Normal 12 6 3 6 2 5" xfId="17757" xr:uid="{00000000-0005-0000-0000-0000D3430000}"/>
    <cellStyle name="Normal 12 6 3 6 3" xfId="17758" xr:uid="{00000000-0005-0000-0000-0000D4430000}"/>
    <cellStyle name="Normal 12 6 3 6 4" xfId="17759" xr:uid="{00000000-0005-0000-0000-0000D5430000}"/>
    <cellStyle name="Normal 12 6 3 6 5" xfId="17760" xr:uid="{00000000-0005-0000-0000-0000D6430000}"/>
    <cellStyle name="Normal 12 6 3 6 6" xfId="17761" xr:uid="{00000000-0005-0000-0000-0000D7430000}"/>
    <cellStyle name="Normal 12 6 3 6 7" xfId="17762" xr:uid="{00000000-0005-0000-0000-0000D8430000}"/>
    <cellStyle name="Normal 12 6 3 6 8" xfId="17763" xr:uid="{00000000-0005-0000-0000-0000D9430000}"/>
    <cellStyle name="Normal 12 6 3 7" xfId="17764" xr:uid="{00000000-0005-0000-0000-0000DA430000}"/>
    <cellStyle name="Normal 12 6 3 7 2" xfId="17765" xr:uid="{00000000-0005-0000-0000-0000DB430000}"/>
    <cellStyle name="Normal 12 6 3 7 3" xfId="17766" xr:uid="{00000000-0005-0000-0000-0000DC430000}"/>
    <cellStyle name="Normal 12 6 3 7 4" xfId="17767" xr:uid="{00000000-0005-0000-0000-0000DD430000}"/>
    <cellStyle name="Normal 12 6 3 7 5" xfId="17768" xr:uid="{00000000-0005-0000-0000-0000DE430000}"/>
    <cellStyle name="Normal 12 6 3 8" xfId="17769" xr:uid="{00000000-0005-0000-0000-0000DF430000}"/>
    <cellStyle name="Normal 12 6 3 9" xfId="17770" xr:uid="{00000000-0005-0000-0000-0000E0430000}"/>
    <cellStyle name="Normal 12 6 4" xfId="17771" xr:uid="{00000000-0005-0000-0000-0000E1430000}"/>
    <cellStyle name="Normal 12 6 4 10" xfId="17772" xr:uid="{00000000-0005-0000-0000-0000E2430000}"/>
    <cellStyle name="Normal 12 6 4 11" xfId="17773" xr:uid="{00000000-0005-0000-0000-0000E3430000}"/>
    <cellStyle name="Normal 12 6 4 12" xfId="17774" xr:uid="{00000000-0005-0000-0000-0000E4430000}"/>
    <cellStyle name="Normal 12 6 4 13" xfId="17775" xr:uid="{00000000-0005-0000-0000-0000E5430000}"/>
    <cellStyle name="Normal 12 6 4 2" xfId="17776" xr:uid="{00000000-0005-0000-0000-0000E6430000}"/>
    <cellStyle name="Normal 12 6 4 2 10" xfId="17777" xr:uid="{00000000-0005-0000-0000-0000E7430000}"/>
    <cellStyle name="Normal 12 6 4 2 11" xfId="17778" xr:uid="{00000000-0005-0000-0000-0000E8430000}"/>
    <cellStyle name="Normal 12 6 4 2 2" xfId="17779" xr:uid="{00000000-0005-0000-0000-0000E9430000}"/>
    <cellStyle name="Normal 12 6 4 2 2 10" xfId="17780" xr:uid="{00000000-0005-0000-0000-0000EA430000}"/>
    <cellStyle name="Normal 12 6 4 2 2 2" xfId="17781" xr:uid="{00000000-0005-0000-0000-0000EB430000}"/>
    <cellStyle name="Normal 12 6 4 2 2 2 2" xfId="17782" xr:uid="{00000000-0005-0000-0000-0000EC430000}"/>
    <cellStyle name="Normal 12 6 4 2 2 2 2 2" xfId="17783" xr:uid="{00000000-0005-0000-0000-0000ED430000}"/>
    <cellStyle name="Normal 12 6 4 2 2 2 2 3" xfId="17784" xr:uid="{00000000-0005-0000-0000-0000EE430000}"/>
    <cellStyle name="Normal 12 6 4 2 2 2 2 4" xfId="17785" xr:uid="{00000000-0005-0000-0000-0000EF430000}"/>
    <cellStyle name="Normal 12 6 4 2 2 2 2 5" xfId="17786" xr:uid="{00000000-0005-0000-0000-0000F0430000}"/>
    <cellStyle name="Normal 12 6 4 2 2 2 3" xfId="17787" xr:uid="{00000000-0005-0000-0000-0000F1430000}"/>
    <cellStyle name="Normal 12 6 4 2 2 2 4" xfId="17788" xr:uid="{00000000-0005-0000-0000-0000F2430000}"/>
    <cellStyle name="Normal 12 6 4 2 2 2 5" xfId="17789" xr:uid="{00000000-0005-0000-0000-0000F3430000}"/>
    <cellStyle name="Normal 12 6 4 2 2 2 6" xfId="17790" xr:uid="{00000000-0005-0000-0000-0000F4430000}"/>
    <cellStyle name="Normal 12 6 4 2 2 2 7" xfId="17791" xr:uid="{00000000-0005-0000-0000-0000F5430000}"/>
    <cellStyle name="Normal 12 6 4 2 2 2 8" xfId="17792" xr:uid="{00000000-0005-0000-0000-0000F6430000}"/>
    <cellStyle name="Normal 12 6 4 2 2 3" xfId="17793" xr:uid="{00000000-0005-0000-0000-0000F7430000}"/>
    <cellStyle name="Normal 12 6 4 2 2 3 2" xfId="17794" xr:uid="{00000000-0005-0000-0000-0000F8430000}"/>
    <cellStyle name="Normal 12 6 4 2 2 3 2 2" xfId="17795" xr:uid="{00000000-0005-0000-0000-0000F9430000}"/>
    <cellStyle name="Normal 12 6 4 2 2 3 2 3" xfId="17796" xr:uid="{00000000-0005-0000-0000-0000FA430000}"/>
    <cellStyle name="Normal 12 6 4 2 2 3 2 4" xfId="17797" xr:uid="{00000000-0005-0000-0000-0000FB430000}"/>
    <cellStyle name="Normal 12 6 4 2 2 3 2 5" xfId="17798" xr:uid="{00000000-0005-0000-0000-0000FC430000}"/>
    <cellStyle name="Normal 12 6 4 2 2 3 3" xfId="17799" xr:uid="{00000000-0005-0000-0000-0000FD430000}"/>
    <cellStyle name="Normal 12 6 4 2 2 3 4" xfId="17800" xr:uid="{00000000-0005-0000-0000-0000FE430000}"/>
    <cellStyle name="Normal 12 6 4 2 2 3 5" xfId="17801" xr:uid="{00000000-0005-0000-0000-0000FF430000}"/>
    <cellStyle name="Normal 12 6 4 2 2 3 6" xfId="17802" xr:uid="{00000000-0005-0000-0000-000000440000}"/>
    <cellStyle name="Normal 12 6 4 2 2 3 7" xfId="17803" xr:uid="{00000000-0005-0000-0000-000001440000}"/>
    <cellStyle name="Normal 12 6 4 2 2 3 8" xfId="17804" xr:uid="{00000000-0005-0000-0000-000002440000}"/>
    <cellStyle name="Normal 12 6 4 2 2 4" xfId="17805" xr:uid="{00000000-0005-0000-0000-000003440000}"/>
    <cellStyle name="Normal 12 6 4 2 2 4 2" xfId="17806" xr:uid="{00000000-0005-0000-0000-000004440000}"/>
    <cellStyle name="Normal 12 6 4 2 2 4 3" xfId="17807" xr:uid="{00000000-0005-0000-0000-000005440000}"/>
    <cellStyle name="Normal 12 6 4 2 2 4 4" xfId="17808" xr:uid="{00000000-0005-0000-0000-000006440000}"/>
    <cellStyle name="Normal 12 6 4 2 2 4 5" xfId="17809" xr:uid="{00000000-0005-0000-0000-000007440000}"/>
    <cellStyle name="Normal 12 6 4 2 2 5" xfId="17810" xr:uid="{00000000-0005-0000-0000-000008440000}"/>
    <cellStyle name="Normal 12 6 4 2 2 6" xfId="17811" xr:uid="{00000000-0005-0000-0000-000009440000}"/>
    <cellStyle name="Normal 12 6 4 2 2 7" xfId="17812" xr:uid="{00000000-0005-0000-0000-00000A440000}"/>
    <cellStyle name="Normal 12 6 4 2 2 8" xfId="17813" xr:uid="{00000000-0005-0000-0000-00000B440000}"/>
    <cellStyle name="Normal 12 6 4 2 2 9" xfId="17814" xr:uid="{00000000-0005-0000-0000-00000C440000}"/>
    <cellStyle name="Normal 12 6 4 2 3" xfId="17815" xr:uid="{00000000-0005-0000-0000-00000D440000}"/>
    <cellStyle name="Normal 12 6 4 2 3 2" xfId="17816" xr:uid="{00000000-0005-0000-0000-00000E440000}"/>
    <cellStyle name="Normal 12 6 4 2 3 2 2" xfId="17817" xr:uid="{00000000-0005-0000-0000-00000F440000}"/>
    <cellStyle name="Normal 12 6 4 2 3 2 3" xfId="17818" xr:uid="{00000000-0005-0000-0000-000010440000}"/>
    <cellStyle name="Normal 12 6 4 2 3 2 4" xfId="17819" xr:uid="{00000000-0005-0000-0000-000011440000}"/>
    <cellStyle name="Normal 12 6 4 2 3 2 5" xfId="17820" xr:uid="{00000000-0005-0000-0000-000012440000}"/>
    <cellStyle name="Normal 12 6 4 2 3 3" xfId="17821" xr:uid="{00000000-0005-0000-0000-000013440000}"/>
    <cellStyle name="Normal 12 6 4 2 3 4" xfId="17822" xr:uid="{00000000-0005-0000-0000-000014440000}"/>
    <cellStyle name="Normal 12 6 4 2 3 5" xfId="17823" xr:uid="{00000000-0005-0000-0000-000015440000}"/>
    <cellStyle name="Normal 12 6 4 2 3 6" xfId="17824" xr:uid="{00000000-0005-0000-0000-000016440000}"/>
    <cellStyle name="Normal 12 6 4 2 3 7" xfId="17825" xr:uid="{00000000-0005-0000-0000-000017440000}"/>
    <cellStyle name="Normal 12 6 4 2 3 8" xfId="17826" xr:uid="{00000000-0005-0000-0000-000018440000}"/>
    <cellStyle name="Normal 12 6 4 2 4" xfId="17827" xr:uid="{00000000-0005-0000-0000-000019440000}"/>
    <cellStyle name="Normal 12 6 4 2 4 2" xfId="17828" xr:uid="{00000000-0005-0000-0000-00001A440000}"/>
    <cellStyle name="Normal 12 6 4 2 4 2 2" xfId="17829" xr:uid="{00000000-0005-0000-0000-00001B440000}"/>
    <cellStyle name="Normal 12 6 4 2 4 2 3" xfId="17830" xr:uid="{00000000-0005-0000-0000-00001C440000}"/>
    <cellStyle name="Normal 12 6 4 2 4 2 4" xfId="17831" xr:uid="{00000000-0005-0000-0000-00001D440000}"/>
    <cellStyle name="Normal 12 6 4 2 4 2 5" xfId="17832" xr:uid="{00000000-0005-0000-0000-00001E440000}"/>
    <cellStyle name="Normal 12 6 4 2 4 3" xfId="17833" xr:uid="{00000000-0005-0000-0000-00001F440000}"/>
    <cellStyle name="Normal 12 6 4 2 4 4" xfId="17834" xr:uid="{00000000-0005-0000-0000-000020440000}"/>
    <cellStyle name="Normal 12 6 4 2 4 5" xfId="17835" xr:uid="{00000000-0005-0000-0000-000021440000}"/>
    <cellStyle name="Normal 12 6 4 2 4 6" xfId="17836" xr:uid="{00000000-0005-0000-0000-000022440000}"/>
    <cellStyle name="Normal 12 6 4 2 4 7" xfId="17837" xr:uid="{00000000-0005-0000-0000-000023440000}"/>
    <cellStyle name="Normal 12 6 4 2 4 8" xfId="17838" xr:uid="{00000000-0005-0000-0000-000024440000}"/>
    <cellStyle name="Normal 12 6 4 2 5" xfId="17839" xr:uid="{00000000-0005-0000-0000-000025440000}"/>
    <cellStyle name="Normal 12 6 4 2 5 2" xfId="17840" xr:uid="{00000000-0005-0000-0000-000026440000}"/>
    <cellStyle name="Normal 12 6 4 2 5 3" xfId="17841" xr:uid="{00000000-0005-0000-0000-000027440000}"/>
    <cellStyle name="Normal 12 6 4 2 5 4" xfId="17842" xr:uid="{00000000-0005-0000-0000-000028440000}"/>
    <cellStyle name="Normal 12 6 4 2 5 5" xfId="17843" xr:uid="{00000000-0005-0000-0000-000029440000}"/>
    <cellStyle name="Normal 12 6 4 2 6" xfId="17844" xr:uid="{00000000-0005-0000-0000-00002A440000}"/>
    <cellStyle name="Normal 12 6 4 2 7" xfId="17845" xr:uid="{00000000-0005-0000-0000-00002B440000}"/>
    <cellStyle name="Normal 12 6 4 2 8" xfId="17846" xr:uid="{00000000-0005-0000-0000-00002C440000}"/>
    <cellStyle name="Normal 12 6 4 2 9" xfId="17847" xr:uid="{00000000-0005-0000-0000-00002D440000}"/>
    <cellStyle name="Normal 12 6 4 3" xfId="17848" xr:uid="{00000000-0005-0000-0000-00002E440000}"/>
    <cellStyle name="Normal 12 6 4 3 10" xfId="17849" xr:uid="{00000000-0005-0000-0000-00002F440000}"/>
    <cellStyle name="Normal 12 6 4 3 11" xfId="17850" xr:uid="{00000000-0005-0000-0000-000030440000}"/>
    <cellStyle name="Normal 12 6 4 3 2" xfId="17851" xr:uid="{00000000-0005-0000-0000-000031440000}"/>
    <cellStyle name="Normal 12 6 4 3 2 10" xfId="17852" xr:uid="{00000000-0005-0000-0000-000032440000}"/>
    <cellStyle name="Normal 12 6 4 3 2 2" xfId="17853" xr:uid="{00000000-0005-0000-0000-000033440000}"/>
    <cellStyle name="Normal 12 6 4 3 2 2 2" xfId="17854" xr:uid="{00000000-0005-0000-0000-000034440000}"/>
    <cellStyle name="Normal 12 6 4 3 2 2 2 2" xfId="17855" xr:uid="{00000000-0005-0000-0000-000035440000}"/>
    <cellStyle name="Normal 12 6 4 3 2 2 2 3" xfId="17856" xr:uid="{00000000-0005-0000-0000-000036440000}"/>
    <cellStyle name="Normal 12 6 4 3 2 2 2 4" xfId="17857" xr:uid="{00000000-0005-0000-0000-000037440000}"/>
    <cellStyle name="Normal 12 6 4 3 2 2 2 5" xfId="17858" xr:uid="{00000000-0005-0000-0000-000038440000}"/>
    <cellStyle name="Normal 12 6 4 3 2 2 3" xfId="17859" xr:uid="{00000000-0005-0000-0000-000039440000}"/>
    <cellStyle name="Normal 12 6 4 3 2 2 4" xfId="17860" xr:uid="{00000000-0005-0000-0000-00003A440000}"/>
    <cellStyle name="Normal 12 6 4 3 2 2 5" xfId="17861" xr:uid="{00000000-0005-0000-0000-00003B440000}"/>
    <cellStyle name="Normal 12 6 4 3 2 2 6" xfId="17862" xr:uid="{00000000-0005-0000-0000-00003C440000}"/>
    <cellStyle name="Normal 12 6 4 3 2 2 7" xfId="17863" xr:uid="{00000000-0005-0000-0000-00003D440000}"/>
    <cellStyle name="Normal 12 6 4 3 2 2 8" xfId="17864" xr:uid="{00000000-0005-0000-0000-00003E440000}"/>
    <cellStyle name="Normal 12 6 4 3 2 3" xfId="17865" xr:uid="{00000000-0005-0000-0000-00003F440000}"/>
    <cellStyle name="Normal 12 6 4 3 2 3 2" xfId="17866" xr:uid="{00000000-0005-0000-0000-000040440000}"/>
    <cellStyle name="Normal 12 6 4 3 2 3 2 2" xfId="17867" xr:uid="{00000000-0005-0000-0000-000041440000}"/>
    <cellStyle name="Normal 12 6 4 3 2 3 2 3" xfId="17868" xr:uid="{00000000-0005-0000-0000-000042440000}"/>
    <cellStyle name="Normal 12 6 4 3 2 3 2 4" xfId="17869" xr:uid="{00000000-0005-0000-0000-000043440000}"/>
    <cellStyle name="Normal 12 6 4 3 2 3 2 5" xfId="17870" xr:uid="{00000000-0005-0000-0000-000044440000}"/>
    <cellStyle name="Normal 12 6 4 3 2 3 3" xfId="17871" xr:uid="{00000000-0005-0000-0000-000045440000}"/>
    <cellStyle name="Normal 12 6 4 3 2 3 4" xfId="17872" xr:uid="{00000000-0005-0000-0000-000046440000}"/>
    <cellStyle name="Normal 12 6 4 3 2 3 5" xfId="17873" xr:uid="{00000000-0005-0000-0000-000047440000}"/>
    <cellStyle name="Normal 12 6 4 3 2 3 6" xfId="17874" xr:uid="{00000000-0005-0000-0000-000048440000}"/>
    <cellStyle name="Normal 12 6 4 3 2 3 7" xfId="17875" xr:uid="{00000000-0005-0000-0000-000049440000}"/>
    <cellStyle name="Normal 12 6 4 3 2 3 8" xfId="17876" xr:uid="{00000000-0005-0000-0000-00004A440000}"/>
    <cellStyle name="Normal 12 6 4 3 2 4" xfId="17877" xr:uid="{00000000-0005-0000-0000-00004B440000}"/>
    <cellStyle name="Normal 12 6 4 3 2 4 2" xfId="17878" xr:uid="{00000000-0005-0000-0000-00004C440000}"/>
    <cellStyle name="Normal 12 6 4 3 2 4 3" xfId="17879" xr:uid="{00000000-0005-0000-0000-00004D440000}"/>
    <cellStyle name="Normal 12 6 4 3 2 4 4" xfId="17880" xr:uid="{00000000-0005-0000-0000-00004E440000}"/>
    <cellStyle name="Normal 12 6 4 3 2 4 5" xfId="17881" xr:uid="{00000000-0005-0000-0000-00004F440000}"/>
    <cellStyle name="Normal 12 6 4 3 2 5" xfId="17882" xr:uid="{00000000-0005-0000-0000-000050440000}"/>
    <cellStyle name="Normal 12 6 4 3 2 6" xfId="17883" xr:uid="{00000000-0005-0000-0000-000051440000}"/>
    <cellStyle name="Normal 12 6 4 3 2 7" xfId="17884" xr:uid="{00000000-0005-0000-0000-000052440000}"/>
    <cellStyle name="Normal 12 6 4 3 2 8" xfId="17885" xr:uid="{00000000-0005-0000-0000-000053440000}"/>
    <cellStyle name="Normal 12 6 4 3 2 9" xfId="17886" xr:uid="{00000000-0005-0000-0000-000054440000}"/>
    <cellStyle name="Normal 12 6 4 3 3" xfId="17887" xr:uid="{00000000-0005-0000-0000-000055440000}"/>
    <cellStyle name="Normal 12 6 4 3 3 2" xfId="17888" xr:uid="{00000000-0005-0000-0000-000056440000}"/>
    <cellStyle name="Normal 12 6 4 3 3 2 2" xfId="17889" xr:uid="{00000000-0005-0000-0000-000057440000}"/>
    <cellStyle name="Normal 12 6 4 3 3 2 3" xfId="17890" xr:uid="{00000000-0005-0000-0000-000058440000}"/>
    <cellStyle name="Normal 12 6 4 3 3 2 4" xfId="17891" xr:uid="{00000000-0005-0000-0000-000059440000}"/>
    <cellStyle name="Normal 12 6 4 3 3 2 5" xfId="17892" xr:uid="{00000000-0005-0000-0000-00005A440000}"/>
    <cellStyle name="Normal 12 6 4 3 3 3" xfId="17893" xr:uid="{00000000-0005-0000-0000-00005B440000}"/>
    <cellStyle name="Normal 12 6 4 3 3 4" xfId="17894" xr:uid="{00000000-0005-0000-0000-00005C440000}"/>
    <cellStyle name="Normal 12 6 4 3 3 5" xfId="17895" xr:uid="{00000000-0005-0000-0000-00005D440000}"/>
    <cellStyle name="Normal 12 6 4 3 3 6" xfId="17896" xr:uid="{00000000-0005-0000-0000-00005E440000}"/>
    <cellStyle name="Normal 12 6 4 3 3 7" xfId="17897" xr:uid="{00000000-0005-0000-0000-00005F440000}"/>
    <cellStyle name="Normal 12 6 4 3 3 8" xfId="17898" xr:uid="{00000000-0005-0000-0000-000060440000}"/>
    <cellStyle name="Normal 12 6 4 3 4" xfId="17899" xr:uid="{00000000-0005-0000-0000-000061440000}"/>
    <cellStyle name="Normal 12 6 4 3 4 2" xfId="17900" xr:uid="{00000000-0005-0000-0000-000062440000}"/>
    <cellStyle name="Normal 12 6 4 3 4 2 2" xfId="17901" xr:uid="{00000000-0005-0000-0000-000063440000}"/>
    <cellStyle name="Normal 12 6 4 3 4 2 3" xfId="17902" xr:uid="{00000000-0005-0000-0000-000064440000}"/>
    <cellStyle name="Normal 12 6 4 3 4 2 4" xfId="17903" xr:uid="{00000000-0005-0000-0000-000065440000}"/>
    <cellStyle name="Normal 12 6 4 3 4 2 5" xfId="17904" xr:uid="{00000000-0005-0000-0000-000066440000}"/>
    <cellStyle name="Normal 12 6 4 3 4 3" xfId="17905" xr:uid="{00000000-0005-0000-0000-000067440000}"/>
    <cellStyle name="Normal 12 6 4 3 4 4" xfId="17906" xr:uid="{00000000-0005-0000-0000-000068440000}"/>
    <cellStyle name="Normal 12 6 4 3 4 5" xfId="17907" xr:uid="{00000000-0005-0000-0000-000069440000}"/>
    <cellStyle name="Normal 12 6 4 3 4 6" xfId="17908" xr:uid="{00000000-0005-0000-0000-00006A440000}"/>
    <cellStyle name="Normal 12 6 4 3 4 7" xfId="17909" xr:uid="{00000000-0005-0000-0000-00006B440000}"/>
    <cellStyle name="Normal 12 6 4 3 4 8" xfId="17910" xr:uid="{00000000-0005-0000-0000-00006C440000}"/>
    <cellStyle name="Normal 12 6 4 3 5" xfId="17911" xr:uid="{00000000-0005-0000-0000-00006D440000}"/>
    <cellStyle name="Normal 12 6 4 3 5 2" xfId="17912" xr:uid="{00000000-0005-0000-0000-00006E440000}"/>
    <cellStyle name="Normal 12 6 4 3 5 3" xfId="17913" xr:uid="{00000000-0005-0000-0000-00006F440000}"/>
    <cellStyle name="Normal 12 6 4 3 5 4" xfId="17914" xr:uid="{00000000-0005-0000-0000-000070440000}"/>
    <cellStyle name="Normal 12 6 4 3 5 5" xfId="17915" xr:uid="{00000000-0005-0000-0000-000071440000}"/>
    <cellStyle name="Normal 12 6 4 3 6" xfId="17916" xr:uid="{00000000-0005-0000-0000-000072440000}"/>
    <cellStyle name="Normal 12 6 4 3 7" xfId="17917" xr:uid="{00000000-0005-0000-0000-000073440000}"/>
    <cellStyle name="Normal 12 6 4 3 8" xfId="17918" xr:uid="{00000000-0005-0000-0000-000074440000}"/>
    <cellStyle name="Normal 12 6 4 3 9" xfId="17919" xr:uid="{00000000-0005-0000-0000-000075440000}"/>
    <cellStyle name="Normal 12 6 4 4" xfId="17920" xr:uid="{00000000-0005-0000-0000-000076440000}"/>
    <cellStyle name="Normal 12 6 4 4 10" xfId="17921" xr:uid="{00000000-0005-0000-0000-000077440000}"/>
    <cellStyle name="Normal 12 6 4 4 2" xfId="17922" xr:uid="{00000000-0005-0000-0000-000078440000}"/>
    <cellStyle name="Normal 12 6 4 4 2 2" xfId="17923" xr:uid="{00000000-0005-0000-0000-000079440000}"/>
    <cellStyle name="Normal 12 6 4 4 2 2 2" xfId="17924" xr:uid="{00000000-0005-0000-0000-00007A440000}"/>
    <cellStyle name="Normal 12 6 4 4 2 2 3" xfId="17925" xr:uid="{00000000-0005-0000-0000-00007B440000}"/>
    <cellStyle name="Normal 12 6 4 4 2 2 4" xfId="17926" xr:uid="{00000000-0005-0000-0000-00007C440000}"/>
    <cellStyle name="Normal 12 6 4 4 2 2 5" xfId="17927" xr:uid="{00000000-0005-0000-0000-00007D440000}"/>
    <cellStyle name="Normal 12 6 4 4 2 3" xfId="17928" xr:uid="{00000000-0005-0000-0000-00007E440000}"/>
    <cellStyle name="Normal 12 6 4 4 2 4" xfId="17929" xr:uid="{00000000-0005-0000-0000-00007F440000}"/>
    <cellStyle name="Normal 12 6 4 4 2 5" xfId="17930" xr:uid="{00000000-0005-0000-0000-000080440000}"/>
    <cellStyle name="Normal 12 6 4 4 2 6" xfId="17931" xr:uid="{00000000-0005-0000-0000-000081440000}"/>
    <cellStyle name="Normal 12 6 4 4 2 7" xfId="17932" xr:uid="{00000000-0005-0000-0000-000082440000}"/>
    <cellStyle name="Normal 12 6 4 4 2 8" xfId="17933" xr:uid="{00000000-0005-0000-0000-000083440000}"/>
    <cellStyle name="Normal 12 6 4 4 3" xfId="17934" xr:uid="{00000000-0005-0000-0000-000084440000}"/>
    <cellStyle name="Normal 12 6 4 4 3 2" xfId="17935" xr:uid="{00000000-0005-0000-0000-000085440000}"/>
    <cellStyle name="Normal 12 6 4 4 3 2 2" xfId="17936" xr:uid="{00000000-0005-0000-0000-000086440000}"/>
    <cellStyle name="Normal 12 6 4 4 3 2 3" xfId="17937" xr:uid="{00000000-0005-0000-0000-000087440000}"/>
    <cellStyle name="Normal 12 6 4 4 3 2 4" xfId="17938" xr:uid="{00000000-0005-0000-0000-000088440000}"/>
    <cellStyle name="Normal 12 6 4 4 3 2 5" xfId="17939" xr:uid="{00000000-0005-0000-0000-000089440000}"/>
    <cellStyle name="Normal 12 6 4 4 3 3" xfId="17940" xr:uid="{00000000-0005-0000-0000-00008A440000}"/>
    <cellStyle name="Normal 12 6 4 4 3 4" xfId="17941" xr:uid="{00000000-0005-0000-0000-00008B440000}"/>
    <cellStyle name="Normal 12 6 4 4 3 5" xfId="17942" xr:uid="{00000000-0005-0000-0000-00008C440000}"/>
    <cellStyle name="Normal 12 6 4 4 3 6" xfId="17943" xr:uid="{00000000-0005-0000-0000-00008D440000}"/>
    <cellStyle name="Normal 12 6 4 4 3 7" xfId="17944" xr:uid="{00000000-0005-0000-0000-00008E440000}"/>
    <cellStyle name="Normal 12 6 4 4 3 8" xfId="17945" xr:uid="{00000000-0005-0000-0000-00008F440000}"/>
    <cellStyle name="Normal 12 6 4 4 4" xfId="17946" xr:uid="{00000000-0005-0000-0000-000090440000}"/>
    <cellStyle name="Normal 12 6 4 4 4 2" xfId="17947" xr:uid="{00000000-0005-0000-0000-000091440000}"/>
    <cellStyle name="Normal 12 6 4 4 4 3" xfId="17948" xr:uid="{00000000-0005-0000-0000-000092440000}"/>
    <cellStyle name="Normal 12 6 4 4 4 4" xfId="17949" xr:uid="{00000000-0005-0000-0000-000093440000}"/>
    <cellStyle name="Normal 12 6 4 4 4 5" xfId="17950" xr:uid="{00000000-0005-0000-0000-000094440000}"/>
    <cellStyle name="Normal 12 6 4 4 5" xfId="17951" xr:uid="{00000000-0005-0000-0000-000095440000}"/>
    <cellStyle name="Normal 12 6 4 4 6" xfId="17952" xr:uid="{00000000-0005-0000-0000-000096440000}"/>
    <cellStyle name="Normal 12 6 4 4 7" xfId="17953" xr:uid="{00000000-0005-0000-0000-000097440000}"/>
    <cellStyle name="Normal 12 6 4 4 8" xfId="17954" xr:uid="{00000000-0005-0000-0000-000098440000}"/>
    <cellStyle name="Normal 12 6 4 4 9" xfId="17955" xr:uid="{00000000-0005-0000-0000-000099440000}"/>
    <cellStyle name="Normal 12 6 4 5" xfId="17956" xr:uid="{00000000-0005-0000-0000-00009A440000}"/>
    <cellStyle name="Normal 12 6 4 5 2" xfId="17957" xr:uid="{00000000-0005-0000-0000-00009B440000}"/>
    <cellStyle name="Normal 12 6 4 5 2 2" xfId="17958" xr:uid="{00000000-0005-0000-0000-00009C440000}"/>
    <cellStyle name="Normal 12 6 4 5 2 3" xfId="17959" xr:uid="{00000000-0005-0000-0000-00009D440000}"/>
    <cellStyle name="Normal 12 6 4 5 2 4" xfId="17960" xr:uid="{00000000-0005-0000-0000-00009E440000}"/>
    <cellStyle name="Normal 12 6 4 5 2 5" xfId="17961" xr:uid="{00000000-0005-0000-0000-00009F440000}"/>
    <cellStyle name="Normal 12 6 4 5 3" xfId="17962" xr:uid="{00000000-0005-0000-0000-0000A0440000}"/>
    <cellStyle name="Normal 12 6 4 5 4" xfId="17963" xr:uid="{00000000-0005-0000-0000-0000A1440000}"/>
    <cellStyle name="Normal 12 6 4 5 5" xfId="17964" xr:uid="{00000000-0005-0000-0000-0000A2440000}"/>
    <cellStyle name="Normal 12 6 4 5 6" xfId="17965" xr:uid="{00000000-0005-0000-0000-0000A3440000}"/>
    <cellStyle name="Normal 12 6 4 5 7" xfId="17966" xr:uid="{00000000-0005-0000-0000-0000A4440000}"/>
    <cellStyle name="Normal 12 6 4 5 8" xfId="17967" xr:uid="{00000000-0005-0000-0000-0000A5440000}"/>
    <cellStyle name="Normal 12 6 4 6" xfId="17968" xr:uid="{00000000-0005-0000-0000-0000A6440000}"/>
    <cellStyle name="Normal 12 6 4 6 2" xfId="17969" xr:uid="{00000000-0005-0000-0000-0000A7440000}"/>
    <cellStyle name="Normal 12 6 4 6 2 2" xfId="17970" xr:uid="{00000000-0005-0000-0000-0000A8440000}"/>
    <cellStyle name="Normal 12 6 4 6 2 3" xfId="17971" xr:uid="{00000000-0005-0000-0000-0000A9440000}"/>
    <cellStyle name="Normal 12 6 4 6 2 4" xfId="17972" xr:uid="{00000000-0005-0000-0000-0000AA440000}"/>
    <cellStyle name="Normal 12 6 4 6 2 5" xfId="17973" xr:uid="{00000000-0005-0000-0000-0000AB440000}"/>
    <cellStyle name="Normal 12 6 4 6 3" xfId="17974" xr:uid="{00000000-0005-0000-0000-0000AC440000}"/>
    <cellStyle name="Normal 12 6 4 6 4" xfId="17975" xr:uid="{00000000-0005-0000-0000-0000AD440000}"/>
    <cellStyle name="Normal 12 6 4 6 5" xfId="17976" xr:uid="{00000000-0005-0000-0000-0000AE440000}"/>
    <cellStyle name="Normal 12 6 4 6 6" xfId="17977" xr:uid="{00000000-0005-0000-0000-0000AF440000}"/>
    <cellStyle name="Normal 12 6 4 6 7" xfId="17978" xr:uid="{00000000-0005-0000-0000-0000B0440000}"/>
    <cellStyle name="Normal 12 6 4 6 8" xfId="17979" xr:uid="{00000000-0005-0000-0000-0000B1440000}"/>
    <cellStyle name="Normal 12 6 4 7" xfId="17980" xr:uid="{00000000-0005-0000-0000-0000B2440000}"/>
    <cellStyle name="Normal 12 6 4 7 2" xfId="17981" xr:uid="{00000000-0005-0000-0000-0000B3440000}"/>
    <cellStyle name="Normal 12 6 4 7 3" xfId="17982" xr:uid="{00000000-0005-0000-0000-0000B4440000}"/>
    <cellStyle name="Normal 12 6 4 7 4" xfId="17983" xr:uid="{00000000-0005-0000-0000-0000B5440000}"/>
    <cellStyle name="Normal 12 6 4 7 5" xfId="17984" xr:uid="{00000000-0005-0000-0000-0000B6440000}"/>
    <cellStyle name="Normal 12 6 4 8" xfId="17985" xr:uid="{00000000-0005-0000-0000-0000B7440000}"/>
    <cellStyle name="Normal 12 6 4 9" xfId="17986" xr:uid="{00000000-0005-0000-0000-0000B8440000}"/>
    <cellStyle name="Normal 12 6 5" xfId="17987" xr:uid="{00000000-0005-0000-0000-0000B9440000}"/>
    <cellStyle name="Normal 12 6 5 10" xfId="17988" xr:uid="{00000000-0005-0000-0000-0000BA440000}"/>
    <cellStyle name="Normal 12 6 5 11" xfId="17989" xr:uid="{00000000-0005-0000-0000-0000BB440000}"/>
    <cellStyle name="Normal 12 6 5 12" xfId="17990" xr:uid="{00000000-0005-0000-0000-0000BC440000}"/>
    <cellStyle name="Normal 12 6 5 13" xfId="17991" xr:uid="{00000000-0005-0000-0000-0000BD440000}"/>
    <cellStyle name="Normal 12 6 5 2" xfId="17992" xr:uid="{00000000-0005-0000-0000-0000BE440000}"/>
    <cellStyle name="Normal 12 6 5 2 10" xfId="17993" xr:uid="{00000000-0005-0000-0000-0000BF440000}"/>
    <cellStyle name="Normal 12 6 5 2 11" xfId="17994" xr:uid="{00000000-0005-0000-0000-0000C0440000}"/>
    <cellStyle name="Normal 12 6 5 2 2" xfId="17995" xr:uid="{00000000-0005-0000-0000-0000C1440000}"/>
    <cellStyle name="Normal 12 6 5 2 2 10" xfId="17996" xr:uid="{00000000-0005-0000-0000-0000C2440000}"/>
    <cellStyle name="Normal 12 6 5 2 2 2" xfId="17997" xr:uid="{00000000-0005-0000-0000-0000C3440000}"/>
    <cellStyle name="Normal 12 6 5 2 2 2 2" xfId="17998" xr:uid="{00000000-0005-0000-0000-0000C4440000}"/>
    <cellStyle name="Normal 12 6 5 2 2 2 2 2" xfId="17999" xr:uid="{00000000-0005-0000-0000-0000C5440000}"/>
    <cellStyle name="Normal 12 6 5 2 2 2 2 3" xfId="18000" xr:uid="{00000000-0005-0000-0000-0000C6440000}"/>
    <cellStyle name="Normal 12 6 5 2 2 2 2 4" xfId="18001" xr:uid="{00000000-0005-0000-0000-0000C7440000}"/>
    <cellStyle name="Normal 12 6 5 2 2 2 2 5" xfId="18002" xr:uid="{00000000-0005-0000-0000-0000C8440000}"/>
    <cellStyle name="Normal 12 6 5 2 2 2 3" xfId="18003" xr:uid="{00000000-0005-0000-0000-0000C9440000}"/>
    <cellStyle name="Normal 12 6 5 2 2 2 4" xfId="18004" xr:uid="{00000000-0005-0000-0000-0000CA440000}"/>
    <cellStyle name="Normal 12 6 5 2 2 2 5" xfId="18005" xr:uid="{00000000-0005-0000-0000-0000CB440000}"/>
    <cellStyle name="Normal 12 6 5 2 2 2 6" xfId="18006" xr:uid="{00000000-0005-0000-0000-0000CC440000}"/>
    <cellStyle name="Normal 12 6 5 2 2 2 7" xfId="18007" xr:uid="{00000000-0005-0000-0000-0000CD440000}"/>
    <cellStyle name="Normal 12 6 5 2 2 2 8" xfId="18008" xr:uid="{00000000-0005-0000-0000-0000CE440000}"/>
    <cellStyle name="Normal 12 6 5 2 2 3" xfId="18009" xr:uid="{00000000-0005-0000-0000-0000CF440000}"/>
    <cellStyle name="Normal 12 6 5 2 2 3 2" xfId="18010" xr:uid="{00000000-0005-0000-0000-0000D0440000}"/>
    <cellStyle name="Normal 12 6 5 2 2 3 2 2" xfId="18011" xr:uid="{00000000-0005-0000-0000-0000D1440000}"/>
    <cellStyle name="Normal 12 6 5 2 2 3 2 3" xfId="18012" xr:uid="{00000000-0005-0000-0000-0000D2440000}"/>
    <cellStyle name="Normal 12 6 5 2 2 3 2 4" xfId="18013" xr:uid="{00000000-0005-0000-0000-0000D3440000}"/>
    <cellStyle name="Normal 12 6 5 2 2 3 2 5" xfId="18014" xr:uid="{00000000-0005-0000-0000-0000D4440000}"/>
    <cellStyle name="Normal 12 6 5 2 2 3 3" xfId="18015" xr:uid="{00000000-0005-0000-0000-0000D5440000}"/>
    <cellStyle name="Normal 12 6 5 2 2 3 4" xfId="18016" xr:uid="{00000000-0005-0000-0000-0000D6440000}"/>
    <cellStyle name="Normal 12 6 5 2 2 3 5" xfId="18017" xr:uid="{00000000-0005-0000-0000-0000D7440000}"/>
    <cellStyle name="Normal 12 6 5 2 2 3 6" xfId="18018" xr:uid="{00000000-0005-0000-0000-0000D8440000}"/>
    <cellStyle name="Normal 12 6 5 2 2 3 7" xfId="18019" xr:uid="{00000000-0005-0000-0000-0000D9440000}"/>
    <cellStyle name="Normal 12 6 5 2 2 3 8" xfId="18020" xr:uid="{00000000-0005-0000-0000-0000DA440000}"/>
    <cellStyle name="Normal 12 6 5 2 2 4" xfId="18021" xr:uid="{00000000-0005-0000-0000-0000DB440000}"/>
    <cellStyle name="Normal 12 6 5 2 2 4 2" xfId="18022" xr:uid="{00000000-0005-0000-0000-0000DC440000}"/>
    <cellStyle name="Normal 12 6 5 2 2 4 3" xfId="18023" xr:uid="{00000000-0005-0000-0000-0000DD440000}"/>
    <cellStyle name="Normal 12 6 5 2 2 4 4" xfId="18024" xr:uid="{00000000-0005-0000-0000-0000DE440000}"/>
    <cellStyle name="Normal 12 6 5 2 2 4 5" xfId="18025" xr:uid="{00000000-0005-0000-0000-0000DF440000}"/>
    <cellStyle name="Normal 12 6 5 2 2 5" xfId="18026" xr:uid="{00000000-0005-0000-0000-0000E0440000}"/>
    <cellStyle name="Normal 12 6 5 2 2 6" xfId="18027" xr:uid="{00000000-0005-0000-0000-0000E1440000}"/>
    <cellStyle name="Normal 12 6 5 2 2 7" xfId="18028" xr:uid="{00000000-0005-0000-0000-0000E2440000}"/>
    <cellStyle name="Normal 12 6 5 2 2 8" xfId="18029" xr:uid="{00000000-0005-0000-0000-0000E3440000}"/>
    <cellStyle name="Normal 12 6 5 2 2 9" xfId="18030" xr:uid="{00000000-0005-0000-0000-0000E4440000}"/>
    <cellStyle name="Normal 12 6 5 2 3" xfId="18031" xr:uid="{00000000-0005-0000-0000-0000E5440000}"/>
    <cellStyle name="Normal 12 6 5 2 3 2" xfId="18032" xr:uid="{00000000-0005-0000-0000-0000E6440000}"/>
    <cellStyle name="Normal 12 6 5 2 3 2 2" xfId="18033" xr:uid="{00000000-0005-0000-0000-0000E7440000}"/>
    <cellStyle name="Normal 12 6 5 2 3 2 3" xfId="18034" xr:uid="{00000000-0005-0000-0000-0000E8440000}"/>
    <cellStyle name="Normal 12 6 5 2 3 2 4" xfId="18035" xr:uid="{00000000-0005-0000-0000-0000E9440000}"/>
    <cellStyle name="Normal 12 6 5 2 3 2 5" xfId="18036" xr:uid="{00000000-0005-0000-0000-0000EA440000}"/>
    <cellStyle name="Normal 12 6 5 2 3 3" xfId="18037" xr:uid="{00000000-0005-0000-0000-0000EB440000}"/>
    <cellStyle name="Normal 12 6 5 2 3 4" xfId="18038" xr:uid="{00000000-0005-0000-0000-0000EC440000}"/>
    <cellStyle name="Normal 12 6 5 2 3 5" xfId="18039" xr:uid="{00000000-0005-0000-0000-0000ED440000}"/>
    <cellStyle name="Normal 12 6 5 2 3 6" xfId="18040" xr:uid="{00000000-0005-0000-0000-0000EE440000}"/>
    <cellStyle name="Normal 12 6 5 2 3 7" xfId="18041" xr:uid="{00000000-0005-0000-0000-0000EF440000}"/>
    <cellStyle name="Normal 12 6 5 2 3 8" xfId="18042" xr:uid="{00000000-0005-0000-0000-0000F0440000}"/>
    <cellStyle name="Normal 12 6 5 2 4" xfId="18043" xr:uid="{00000000-0005-0000-0000-0000F1440000}"/>
    <cellStyle name="Normal 12 6 5 2 4 2" xfId="18044" xr:uid="{00000000-0005-0000-0000-0000F2440000}"/>
    <cellStyle name="Normal 12 6 5 2 4 2 2" xfId="18045" xr:uid="{00000000-0005-0000-0000-0000F3440000}"/>
    <cellStyle name="Normal 12 6 5 2 4 2 3" xfId="18046" xr:uid="{00000000-0005-0000-0000-0000F4440000}"/>
    <cellStyle name="Normal 12 6 5 2 4 2 4" xfId="18047" xr:uid="{00000000-0005-0000-0000-0000F5440000}"/>
    <cellStyle name="Normal 12 6 5 2 4 2 5" xfId="18048" xr:uid="{00000000-0005-0000-0000-0000F6440000}"/>
    <cellStyle name="Normal 12 6 5 2 4 3" xfId="18049" xr:uid="{00000000-0005-0000-0000-0000F7440000}"/>
    <cellStyle name="Normal 12 6 5 2 4 4" xfId="18050" xr:uid="{00000000-0005-0000-0000-0000F8440000}"/>
    <cellStyle name="Normal 12 6 5 2 4 5" xfId="18051" xr:uid="{00000000-0005-0000-0000-0000F9440000}"/>
    <cellStyle name="Normal 12 6 5 2 4 6" xfId="18052" xr:uid="{00000000-0005-0000-0000-0000FA440000}"/>
    <cellStyle name="Normal 12 6 5 2 4 7" xfId="18053" xr:uid="{00000000-0005-0000-0000-0000FB440000}"/>
    <cellStyle name="Normal 12 6 5 2 4 8" xfId="18054" xr:uid="{00000000-0005-0000-0000-0000FC440000}"/>
    <cellStyle name="Normal 12 6 5 2 5" xfId="18055" xr:uid="{00000000-0005-0000-0000-0000FD440000}"/>
    <cellStyle name="Normal 12 6 5 2 5 2" xfId="18056" xr:uid="{00000000-0005-0000-0000-0000FE440000}"/>
    <cellStyle name="Normal 12 6 5 2 5 3" xfId="18057" xr:uid="{00000000-0005-0000-0000-0000FF440000}"/>
    <cellStyle name="Normal 12 6 5 2 5 4" xfId="18058" xr:uid="{00000000-0005-0000-0000-000000450000}"/>
    <cellStyle name="Normal 12 6 5 2 5 5" xfId="18059" xr:uid="{00000000-0005-0000-0000-000001450000}"/>
    <cellStyle name="Normal 12 6 5 2 6" xfId="18060" xr:uid="{00000000-0005-0000-0000-000002450000}"/>
    <cellStyle name="Normal 12 6 5 2 7" xfId="18061" xr:uid="{00000000-0005-0000-0000-000003450000}"/>
    <cellStyle name="Normal 12 6 5 2 8" xfId="18062" xr:uid="{00000000-0005-0000-0000-000004450000}"/>
    <cellStyle name="Normal 12 6 5 2 9" xfId="18063" xr:uid="{00000000-0005-0000-0000-000005450000}"/>
    <cellStyle name="Normal 12 6 5 3" xfId="18064" xr:uid="{00000000-0005-0000-0000-000006450000}"/>
    <cellStyle name="Normal 12 6 5 3 10" xfId="18065" xr:uid="{00000000-0005-0000-0000-000007450000}"/>
    <cellStyle name="Normal 12 6 5 3 11" xfId="18066" xr:uid="{00000000-0005-0000-0000-000008450000}"/>
    <cellStyle name="Normal 12 6 5 3 2" xfId="18067" xr:uid="{00000000-0005-0000-0000-000009450000}"/>
    <cellStyle name="Normal 12 6 5 3 2 10" xfId="18068" xr:uid="{00000000-0005-0000-0000-00000A450000}"/>
    <cellStyle name="Normal 12 6 5 3 2 2" xfId="18069" xr:uid="{00000000-0005-0000-0000-00000B450000}"/>
    <cellStyle name="Normal 12 6 5 3 2 2 2" xfId="18070" xr:uid="{00000000-0005-0000-0000-00000C450000}"/>
    <cellStyle name="Normal 12 6 5 3 2 2 2 2" xfId="18071" xr:uid="{00000000-0005-0000-0000-00000D450000}"/>
    <cellStyle name="Normal 12 6 5 3 2 2 2 3" xfId="18072" xr:uid="{00000000-0005-0000-0000-00000E450000}"/>
    <cellStyle name="Normal 12 6 5 3 2 2 2 4" xfId="18073" xr:uid="{00000000-0005-0000-0000-00000F450000}"/>
    <cellStyle name="Normal 12 6 5 3 2 2 2 5" xfId="18074" xr:uid="{00000000-0005-0000-0000-000010450000}"/>
    <cellStyle name="Normal 12 6 5 3 2 2 3" xfId="18075" xr:uid="{00000000-0005-0000-0000-000011450000}"/>
    <cellStyle name="Normal 12 6 5 3 2 2 4" xfId="18076" xr:uid="{00000000-0005-0000-0000-000012450000}"/>
    <cellStyle name="Normal 12 6 5 3 2 2 5" xfId="18077" xr:uid="{00000000-0005-0000-0000-000013450000}"/>
    <cellStyle name="Normal 12 6 5 3 2 2 6" xfId="18078" xr:uid="{00000000-0005-0000-0000-000014450000}"/>
    <cellStyle name="Normal 12 6 5 3 2 2 7" xfId="18079" xr:uid="{00000000-0005-0000-0000-000015450000}"/>
    <cellStyle name="Normal 12 6 5 3 2 2 8" xfId="18080" xr:uid="{00000000-0005-0000-0000-000016450000}"/>
    <cellStyle name="Normal 12 6 5 3 2 3" xfId="18081" xr:uid="{00000000-0005-0000-0000-000017450000}"/>
    <cellStyle name="Normal 12 6 5 3 2 3 2" xfId="18082" xr:uid="{00000000-0005-0000-0000-000018450000}"/>
    <cellStyle name="Normal 12 6 5 3 2 3 2 2" xfId="18083" xr:uid="{00000000-0005-0000-0000-000019450000}"/>
    <cellStyle name="Normal 12 6 5 3 2 3 2 3" xfId="18084" xr:uid="{00000000-0005-0000-0000-00001A450000}"/>
    <cellStyle name="Normal 12 6 5 3 2 3 2 4" xfId="18085" xr:uid="{00000000-0005-0000-0000-00001B450000}"/>
    <cellStyle name="Normal 12 6 5 3 2 3 2 5" xfId="18086" xr:uid="{00000000-0005-0000-0000-00001C450000}"/>
    <cellStyle name="Normal 12 6 5 3 2 3 3" xfId="18087" xr:uid="{00000000-0005-0000-0000-00001D450000}"/>
    <cellStyle name="Normal 12 6 5 3 2 3 4" xfId="18088" xr:uid="{00000000-0005-0000-0000-00001E450000}"/>
    <cellStyle name="Normal 12 6 5 3 2 3 5" xfId="18089" xr:uid="{00000000-0005-0000-0000-00001F450000}"/>
    <cellStyle name="Normal 12 6 5 3 2 3 6" xfId="18090" xr:uid="{00000000-0005-0000-0000-000020450000}"/>
    <cellStyle name="Normal 12 6 5 3 2 3 7" xfId="18091" xr:uid="{00000000-0005-0000-0000-000021450000}"/>
    <cellStyle name="Normal 12 6 5 3 2 3 8" xfId="18092" xr:uid="{00000000-0005-0000-0000-000022450000}"/>
    <cellStyle name="Normal 12 6 5 3 2 4" xfId="18093" xr:uid="{00000000-0005-0000-0000-000023450000}"/>
    <cellStyle name="Normal 12 6 5 3 2 4 2" xfId="18094" xr:uid="{00000000-0005-0000-0000-000024450000}"/>
    <cellStyle name="Normal 12 6 5 3 2 4 3" xfId="18095" xr:uid="{00000000-0005-0000-0000-000025450000}"/>
    <cellStyle name="Normal 12 6 5 3 2 4 4" xfId="18096" xr:uid="{00000000-0005-0000-0000-000026450000}"/>
    <cellStyle name="Normal 12 6 5 3 2 4 5" xfId="18097" xr:uid="{00000000-0005-0000-0000-000027450000}"/>
    <cellStyle name="Normal 12 6 5 3 2 5" xfId="18098" xr:uid="{00000000-0005-0000-0000-000028450000}"/>
    <cellStyle name="Normal 12 6 5 3 2 6" xfId="18099" xr:uid="{00000000-0005-0000-0000-000029450000}"/>
    <cellStyle name="Normal 12 6 5 3 2 7" xfId="18100" xr:uid="{00000000-0005-0000-0000-00002A450000}"/>
    <cellStyle name="Normal 12 6 5 3 2 8" xfId="18101" xr:uid="{00000000-0005-0000-0000-00002B450000}"/>
    <cellStyle name="Normal 12 6 5 3 2 9" xfId="18102" xr:uid="{00000000-0005-0000-0000-00002C450000}"/>
    <cellStyle name="Normal 12 6 5 3 3" xfId="18103" xr:uid="{00000000-0005-0000-0000-00002D450000}"/>
    <cellStyle name="Normal 12 6 5 3 3 2" xfId="18104" xr:uid="{00000000-0005-0000-0000-00002E450000}"/>
    <cellStyle name="Normal 12 6 5 3 3 2 2" xfId="18105" xr:uid="{00000000-0005-0000-0000-00002F450000}"/>
    <cellStyle name="Normal 12 6 5 3 3 2 3" xfId="18106" xr:uid="{00000000-0005-0000-0000-000030450000}"/>
    <cellStyle name="Normal 12 6 5 3 3 2 4" xfId="18107" xr:uid="{00000000-0005-0000-0000-000031450000}"/>
    <cellStyle name="Normal 12 6 5 3 3 2 5" xfId="18108" xr:uid="{00000000-0005-0000-0000-000032450000}"/>
    <cellStyle name="Normal 12 6 5 3 3 3" xfId="18109" xr:uid="{00000000-0005-0000-0000-000033450000}"/>
    <cellStyle name="Normal 12 6 5 3 3 4" xfId="18110" xr:uid="{00000000-0005-0000-0000-000034450000}"/>
    <cellStyle name="Normal 12 6 5 3 3 5" xfId="18111" xr:uid="{00000000-0005-0000-0000-000035450000}"/>
    <cellStyle name="Normal 12 6 5 3 3 6" xfId="18112" xr:uid="{00000000-0005-0000-0000-000036450000}"/>
    <cellStyle name="Normal 12 6 5 3 3 7" xfId="18113" xr:uid="{00000000-0005-0000-0000-000037450000}"/>
    <cellStyle name="Normal 12 6 5 3 3 8" xfId="18114" xr:uid="{00000000-0005-0000-0000-000038450000}"/>
    <cellStyle name="Normal 12 6 5 3 4" xfId="18115" xr:uid="{00000000-0005-0000-0000-000039450000}"/>
    <cellStyle name="Normal 12 6 5 3 4 2" xfId="18116" xr:uid="{00000000-0005-0000-0000-00003A450000}"/>
    <cellStyle name="Normal 12 6 5 3 4 2 2" xfId="18117" xr:uid="{00000000-0005-0000-0000-00003B450000}"/>
    <cellStyle name="Normal 12 6 5 3 4 2 3" xfId="18118" xr:uid="{00000000-0005-0000-0000-00003C450000}"/>
    <cellStyle name="Normal 12 6 5 3 4 2 4" xfId="18119" xr:uid="{00000000-0005-0000-0000-00003D450000}"/>
    <cellStyle name="Normal 12 6 5 3 4 2 5" xfId="18120" xr:uid="{00000000-0005-0000-0000-00003E450000}"/>
    <cellStyle name="Normal 12 6 5 3 4 3" xfId="18121" xr:uid="{00000000-0005-0000-0000-00003F450000}"/>
    <cellStyle name="Normal 12 6 5 3 4 4" xfId="18122" xr:uid="{00000000-0005-0000-0000-000040450000}"/>
    <cellStyle name="Normal 12 6 5 3 4 5" xfId="18123" xr:uid="{00000000-0005-0000-0000-000041450000}"/>
    <cellStyle name="Normal 12 6 5 3 4 6" xfId="18124" xr:uid="{00000000-0005-0000-0000-000042450000}"/>
    <cellStyle name="Normal 12 6 5 3 4 7" xfId="18125" xr:uid="{00000000-0005-0000-0000-000043450000}"/>
    <cellStyle name="Normal 12 6 5 3 4 8" xfId="18126" xr:uid="{00000000-0005-0000-0000-000044450000}"/>
    <cellStyle name="Normal 12 6 5 3 5" xfId="18127" xr:uid="{00000000-0005-0000-0000-000045450000}"/>
    <cellStyle name="Normal 12 6 5 3 5 2" xfId="18128" xr:uid="{00000000-0005-0000-0000-000046450000}"/>
    <cellStyle name="Normal 12 6 5 3 5 3" xfId="18129" xr:uid="{00000000-0005-0000-0000-000047450000}"/>
    <cellStyle name="Normal 12 6 5 3 5 4" xfId="18130" xr:uid="{00000000-0005-0000-0000-000048450000}"/>
    <cellStyle name="Normal 12 6 5 3 5 5" xfId="18131" xr:uid="{00000000-0005-0000-0000-000049450000}"/>
    <cellStyle name="Normal 12 6 5 3 6" xfId="18132" xr:uid="{00000000-0005-0000-0000-00004A450000}"/>
    <cellStyle name="Normal 12 6 5 3 7" xfId="18133" xr:uid="{00000000-0005-0000-0000-00004B450000}"/>
    <cellStyle name="Normal 12 6 5 3 8" xfId="18134" xr:uid="{00000000-0005-0000-0000-00004C450000}"/>
    <cellStyle name="Normal 12 6 5 3 9" xfId="18135" xr:uid="{00000000-0005-0000-0000-00004D450000}"/>
    <cellStyle name="Normal 12 6 5 4" xfId="18136" xr:uid="{00000000-0005-0000-0000-00004E450000}"/>
    <cellStyle name="Normal 12 6 5 4 10" xfId="18137" xr:uid="{00000000-0005-0000-0000-00004F450000}"/>
    <cellStyle name="Normal 12 6 5 4 2" xfId="18138" xr:uid="{00000000-0005-0000-0000-000050450000}"/>
    <cellStyle name="Normal 12 6 5 4 2 2" xfId="18139" xr:uid="{00000000-0005-0000-0000-000051450000}"/>
    <cellStyle name="Normal 12 6 5 4 2 2 2" xfId="18140" xr:uid="{00000000-0005-0000-0000-000052450000}"/>
    <cellStyle name="Normal 12 6 5 4 2 2 3" xfId="18141" xr:uid="{00000000-0005-0000-0000-000053450000}"/>
    <cellStyle name="Normal 12 6 5 4 2 2 4" xfId="18142" xr:uid="{00000000-0005-0000-0000-000054450000}"/>
    <cellStyle name="Normal 12 6 5 4 2 2 5" xfId="18143" xr:uid="{00000000-0005-0000-0000-000055450000}"/>
    <cellStyle name="Normal 12 6 5 4 2 3" xfId="18144" xr:uid="{00000000-0005-0000-0000-000056450000}"/>
    <cellStyle name="Normal 12 6 5 4 2 4" xfId="18145" xr:uid="{00000000-0005-0000-0000-000057450000}"/>
    <cellStyle name="Normal 12 6 5 4 2 5" xfId="18146" xr:uid="{00000000-0005-0000-0000-000058450000}"/>
    <cellStyle name="Normal 12 6 5 4 2 6" xfId="18147" xr:uid="{00000000-0005-0000-0000-000059450000}"/>
    <cellStyle name="Normal 12 6 5 4 2 7" xfId="18148" xr:uid="{00000000-0005-0000-0000-00005A450000}"/>
    <cellStyle name="Normal 12 6 5 4 2 8" xfId="18149" xr:uid="{00000000-0005-0000-0000-00005B450000}"/>
    <cellStyle name="Normal 12 6 5 4 3" xfId="18150" xr:uid="{00000000-0005-0000-0000-00005C450000}"/>
    <cellStyle name="Normal 12 6 5 4 3 2" xfId="18151" xr:uid="{00000000-0005-0000-0000-00005D450000}"/>
    <cellStyle name="Normal 12 6 5 4 3 2 2" xfId="18152" xr:uid="{00000000-0005-0000-0000-00005E450000}"/>
    <cellStyle name="Normal 12 6 5 4 3 2 3" xfId="18153" xr:uid="{00000000-0005-0000-0000-00005F450000}"/>
    <cellStyle name="Normal 12 6 5 4 3 2 4" xfId="18154" xr:uid="{00000000-0005-0000-0000-000060450000}"/>
    <cellStyle name="Normal 12 6 5 4 3 2 5" xfId="18155" xr:uid="{00000000-0005-0000-0000-000061450000}"/>
    <cellStyle name="Normal 12 6 5 4 3 3" xfId="18156" xr:uid="{00000000-0005-0000-0000-000062450000}"/>
    <cellStyle name="Normal 12 6 5 4 3 4" xfId="18157" xr:uid="{00000000-0005-0000-0000-000063450000}"/>
    <cellStyle name="Normal 12 6 5 4 3 5" xfId="18158" xr:uid="{00000000-0005-0000-0000-000064450000}"/>
    <cellStyle name="Normal 12 6 5 4 3 6" xfId="18159" xr:uid="{00000000-0005-0000-0000-000065450000}"/>
    <cellStyle name="Normal 12 6 5 4 3 7" xfId="18160" xr:uid="{00000000-0005-0000-0000-000066450000}"/>
    <cellStyle name="Normal 12 6 5 4 3 8" xfId="18161" xr:uid="{00000000-0005-0000-0000-000067450000}"/>
    <cellStyle name="Normal 12 6 5 4 4" xfId="18162" xr:uid="{00000000-0005-0000-0000-000068450000}"/>
    <cellStyle name="Normal 12 6 5 4 4 2" xfId="18163" xr:uid="{00000000-0005-0000-0000-000069450000}"/>
    <cellStyle name="Normal 12 6 5 4 4 3" xfId="18164" xr:uid="{00000000-0005-0000-0000-00006A450000}"/>
    <cellStyle name="Normal 12 6 5 4 4 4" xfId="18165" xr:uid="{00000000-0005-0000-0000-00006B450000}"/>
    <cellStyle name="Normal 12 6 5 4 4 5" xfId="18166" xr:uid="{00000000-0005-0000-0000-00006C450000}"/>
    <cellStyle name="Normal 12 6 5 4 5" xfId="18167" xr:uid="{00000000-0005-0000-0000-00006D450000}"/>
    <cellStyle name="Normal 12 6 5 4 6" xfId="18168" xr:uid="{00000000-0005-0000-0000-00006E450000}"/>
    <cellStyle name="Normal 12 6 5 4 7" xfId="18169" xr:uid="{00000000-0005-0000-0000-00006F450000}"/>
    <cellStyle name="Normal 12 6 5 4 8" xfId="18170" xr:uid="{00000000-0005-0000-0000-000070450000}"/>
    <cellStyle name="Normal 12 6 5 4 9" xfId="18171" xr:uid="{00000000-0005-0000-0000-000071450000}"/>
    <cellStyle name="Normal 12 6 5 5" xfId="18172" xr:uid="{00000000-0005-0000-0000-000072450000}"/>
    <cellStyle name="Normal 12 6 5 5 2" xfId="18173" xr:uid="{00000000-0005-0000-0000-000073450000}"/>
    <cellStyle name="Normal 12 6 5 5 2 2" xfId="18174" xr:uid="{00000000-0005-0000-0000-000074450000}"/>
    <cellStyle name="Normal 12 6 5 5 2 3" xfId="18175" xr:uid="{00000000-0005-0000-0000-000075450000}"/>
    <cellStyle name="Normal 12 6 5 5 2 4" xfId="18176" xr:uid="{00000000-0005-0000-0000-000076450000}"/>
    <cellStyle name="Normal 12 6 5 5 2 5" xfId="18177" xr:uid="{00000000-0005-0000-0000-000077450000}"/>
    <cellStyle name="Normal 12 6 5 5 3" xfId="18178" xr:uid="{00000000-0005-0000-0000-000078450000}"/>
    <cellStyle name="Normal 12 6 5 5 4" xfId="18179" xr:uid="{00000000-0005-0000-0000-000079450000}"/>
    <cellStyle name="Normal 12 6 5 5 5" xfId="18180" xr:uid="{00000000-0005-0000-0000-00007A450000}"/>
    <cellStyle name="Normal 12 6 5 5 6" xfId="18181" xr:uid="{00000000-0005-0000-0000-00007B450000}"/>
    <cellStyle name="Normal 12 6 5 5 7" xfId="18182" xr:uid="{00000000-0005-0000-0000-00007C450000}"/>
    <cellStyle name="Normal 12 6 5 5 8" xfId="18183" xr:uid="{00000000-0005-0000-0000-00007D450000}"/>
    <cellStyle name="Normal 12 6 5 6" xfId="18184" xr:uid="{00000000-0005-0000-0000-00007E450000}"/>
    <cellStyle name="Normal 12 6 5 6 2" xfId="18185" xr:uid="{00000000-0005-0000-0000-00007F450000}"/>
    <cellStyle name="Normal 12 6 5 6 2 2" xfId="18186" xr:uid="{00000000-0005-0000-0000-000080450000}"/>
    <cellStyle name="Normal 12 6 5 6 2 3" xfId="18187" xr:uid="{00000000-0005-0000-0000-000081450000}"/>
    <cellStyle name="Normal 12 6 5 6 2 4" xfId="18188" xr:uid="{00000000-0005-0000-0000-000082450000}"/>
    <cellStyle name="Normal 12 6 5 6 2 5" xfId="18189" xr:uid="{00000000-0005-0000-0000-000083450000}"/>
    <cellStyle name="Normal 12 6 5 6 3" xfId="18190" xr:uid="{00000000-0005-0000-0000-000084450000}"/>
    <cellStyle name="Normal 12 6 5 6 4" xfId="18191" xr:uid="{00000000-0005-0000-0000-000085450000}"/>
    <cellStyle name="Normal 12 6 5 6 5" xfId="18192" xr:uid="{00000000-0005-0000-0000-000086450000}"/>
    <cellStyle name="Normal 12 6 5 6 6" xfId="18193" xr:uid="{00000000-0005-0000-0000-000087450000}"/>
    <cellStyle name="Normal 12 6 5 6 7" xfId="18194" xr:uid="{00000000-0005-0000-0000-000088450000}"/>
    <cellStyle name="Normal 12 6 5 6 8" xfId="18195" xr:uid="{00000000-0005-0000-0000-000089450000}"/>
    <cellStyle name="Normal 12 6 5 7" xfId="18196" xr:uid="{00000000-0005-0000-0000-00008A450000}"/>
    <cellStyle name="Normal 12 6 5 7 2" xfId="18197" xr:uid="{00000000-0005-0000-0000-00008B450000}"/>
    <cellStyle name="Normal 12 6 5 7 3" xfId="18198" xr:uid="{00000000-0005-0000-0000-00008C450000}"/>
    <cellStyle name="Normal 12 6 5 7 4" xfId="18199" xr:uid="{00000000-0005-0000-0000-00008D450000}"/>
    <cellStyle name="Normal 12 6 5 7 5" xfId="18200" xr:uid="{00000000-0005-0000-0000-00008E450000}"/>
    <cellStyle name="Normal 12 6 5 8" xfId="18201" xr:uid="{00000000-0005-0000-0000-00008F450000}"/>
    <cellStyle name="Normal 12 6 5 9" xfId="18202" xr:uid="{00000000-0005-0000-0000-000090450000}"/>
    <cellStyle name="Normal 12 6 6" xfId="18203" xr:uid="{00000000-0005-0000-0000-000091450000}"/>
    <cellStyle name="Normal 12 6 6 10" xfId="18204" xr:uid="{00000000-0005-0000-0000-000092450000}"/>
    <cellStyle name="Normal 12 6 6 11" xfId="18205" xr:uid="{00000000-0005-0000-0000-000093450000}"/>
    <cellStyle name="Normal 12 6 6 12" xfId="18206" xr:uid="{00000000-0005-0000-0000-000094450000}"/>
    <cellStyle name="Normal 12 6 6 13" xfId="18207" xr:uid="{00000000-0005-0000-0000-000095450000}"/>
    <cellStyle name="Normal 12 6 6 2" xfId="18208" xr:uid="{00000000-0005-0000-0000-000096450000}"/>
    <cellStyle name="Normal 12 6 6 2 10" xfId="18209" xr:uid="{00000000-0005-0000-0000-000097450000}"/>
    <cellStyle name="Normal 12 6 6 2 11" xfId="18210" xr:uid="{00000000-0005-0000-0000-000098450000}"/>
    <cellStyle name="Normal 12 6 6 2 2" xfId="18211" xr:uid="{00000000-0005-0000-0000-000099450000}"/>
    <cellStyle name="Normal 12 6 6 2 2 10" xfId="18212" xr:uid="{00000000-0005-0000-0000-00009A450000}"/>
    <cellStyle name="Normal 12 6 6 2 2 2" xfId="18213" xr:uid="{00000000-0005-0000-0000-00009B450000}"/>
    <cellStyle name="Normal 12 6 6 2 2 2 2" xfId="18214" xr:uid="{00000000-0005-0000-0000-00009C450000}"/>
    <cellStyle name="Normal 12 6 6 2 2 2 2 2" xfId="18215" xr:uid="{00000000-0005-0000-0000-00009D450000}"/>
    <cellStyle name="Normal 12 6 6 2 2 2 2 3" xfId="18216" xr:uid="{00000000-0005-0000-0000-00009E450000}"/>
    <cellStyle name="Normal 12 6 6 2 2 2 2 4" xfId="18217" xr:uid="{00000000-0005-0000-0000-00009F450000}"/>
    <cellStyle name="Normal 12 6 6 2 2 2 2 5" xfId="18218" xr:uid="{00000000-0005-0000-0000-0000A0450000}"/>
    <cellStyle name="Normal 12 6 6 2 2 2 3" xfId="18219" xr:uid="{00000000-0005-0000-0000-0000A1450000}"/>
    <cellStyle name="Normal 12 6 6 2 2 2 4" xfId="18220" xr:uid="{00000000-0005-0000-0000-0000A2450000}"/>
    <cellStyle name="Normal 12 6 6 2 2 2 5" xfId="18221" xr:uid="{00000000-0005-0000-0000-0000A3450000}"/>
    <cellStyle name="Normal 12 6 6 2 2 2 6" xfId="18222" xr:uid="{00000000-0005-0000-0000-0000A4450000}"/>
    <cellStyle name="Normal 12 6 6 2 2 2 7" xfId="18223" xr:uid="{00000000-0005-0000-0000-0000A5450000}"/>
    <cellStyle name="Normal 12 6 6 2 2 2 8" xfId="18224" xr:uid="{00000000-0005-0000-0000-0000A6450000}"/>
    <cellStyle name="Normal 12 6 6 2 2 3" xfId="18225" xr:uid="{00000000-0005-0000-0000-0000A7450000}"/>
    <cellStyle name="Normal 12 6 6 2 2 3 2" xfId="18226" xr:uid="{00000000-0005-0000-0000-0000A8450000}"/>
    <cellStyle name="Normal 12 6 6 2 2 3 2 2" xfId="18227" xr:uid="{00000000-0005-0000-0000-0000A9450000}"/>
    <cellStyle name="Normal 12 6 6 2 2 3 2 3" xfId="18228" xr:uid="{00000000-0005-0000-0000-0000AA450000}"/>
    <cellStyle name="Normal 12 6 6 2 2 3 2 4" xfId="18229" xr:uid="{00000000-0005-0000-0000-0000AB450000}"/>
    <cellStyle name="Normal 12 6 6 2 2 3 2 5" xfId="18230" xr:uid="{00000000-0005-0000-0000-0000AC450000}"/>
    <cellStyle name="Normal 12 6 6 2 2 3 3" xfId="18231" xr:uid="{00000000-0005-0000-0000-0000AD450000}"/>
    <cellStyle name="Normal 12 6 6 2 2 3 4" xfId="18232" xr:uid="{00000000-0005-0000-0000-0000AE450000}"/>
    <cellStyle name="Normal 12 6 6 2 2 3 5" xfId="18233" xr:uid="{00000000-0005-0000-0000-0000AF450000}"/>
    <cellStyle name="Normal 12 6 6 2 2 3 6" xfId="18234" xr:uid="{00000000-0005-0000-0000-0000B0450000}"/>
    <cellStyle name="Normal 12 6 6 2 2 3 7" xfId="18235" xr:uid="{00000000-0005-0000-0000-0000B1450000}"/>
    <cellStyle name="Normal 12 6 6 2 2 3 8" xfId="18236" xr:uid="{00000000-0005-0000-0000-0000B2450000}"/>
    <cellStyle name="Normal 12 6 6 2 2 4" xfId="18237" xr:uid="{00000000-0005-0000-0000-0000B3450000}"/>
    <cellStyle name="Normal 12 6 6 2 2 4 2" xfId="18238" xr:uid="{00000000-0005-0000-0000-0000B4450000}"/>
    <cellStyle name="Normal 12 6 6 2 2 4 3" xfId="18239" xr:uid="{00000000-0005-0000-0000-0000B5450000}"/>
    <cellStyle name="Normal 12 6 6 2 2 4 4" xfId="18240" xr:uid="{00000000-0005-0000-0000-0000B6450000}"/>
    <cellStyle name="Normal 12 6 6 2 2 4 5" xfId="18241" xr:uid="{00000000-0005-0000-0000-0000B7450000}"/>
    <cellStyle name="Normal 12 6 6 2 2 5" xfId="18242" xr:uid="{00000000-0005-0000-0000-0000B8450000}"/>
    <cellStyle name="Normal 12 6 6 2 2 6" xfId="18243" xr:uid="{00000000-0005-0000-0000-0000B9450000}"/>
    <cellStyle name="Normal 12 6 6 2 2 7" xfId="18244" xr:uid="{00000000-0005-0000-0000-0000BA450000}"/>
    <cellStyle name="Normal 12 6 6 2 2 8" xfId="18245" xr:uid="{00000000-0005-0000-0000-0000BB450000}"/>
    <cellStyle name="Normal 12 6 6 2 2 9" xfId="18246" xr:uid="{00000000-0005-0000-0000-0000BC450000}"/>
    <cellStyle name="Normal 12 6 6 2 3" xfId="18247" xr:uid="{00000000-0005-0000-0000-0000BD450000}"/>
    <cellStyle name="Normal 12 6 6 2 3 2" xfId="18248" xr:uid="{00000000-0005-0000-0000-0000BE450000}"/>
    <cellStyle name="Normal 12 6 6 2 3 2 2" xfId="18249" xr:uid="{00000000-0005-0000-0000-0000BF450000}"/>
    <cellStyle name="Normal 12 6 6 2 3 2 3" xfId="18250" xr:uid="{00000000-0005-0000-0000-0000C0450000}"/>
    <cellStyle name="Normal 12 6 6 2 3 2 4" xfId="18251" xr:uid="{00000000-0005-0000-0000-0000C1450000}"/>
    <cellStyle name="Normal 12 6 6 2 3 2 5" xfId="18252" xr:uid="{00000000-0005-0000-0000-0000C2450000}"/>
    <cellStyle name="Normal 12 6 6 2 3 3" xfId="18253" xr:uid="{00000000-0005-0000-0000-0000C3450000}"/>
    <cellStyle name="Normal 12 6 6 2 3 4" xfId="18254" xr:uid="{00000000-0005-0000-0000-0000C4450000}"/>
    <cellStyle name="Normal 12 6 6 2 3 5" xfId="18255" xr:uid="{00000000-0005-0000-0000-0000C5450000}"/>
    <cellStyle name="Normal 12 6 6 2 3 6" xfId="18256" xr:uid="{00000000-0005-0000-0000-0000C6450000}"/>
    <cellStyle name="Normal 12 6 6 2 3 7" xfId="18257" xr:uid="{00000000-0005-0000-0000-0000C7450000}"/>
    <cellStyle name="Normal 12 6 6 2 3 8" xfId="18258" xr:uid="{00000000-0005-0000-0000-0000C8450000}"/>
    <cellStyle name="Normal 12 6 6 2 4" xfId="18259" xr:uid="{00000000-0005-0000-0000-0000C9450000}"/>
    <cellStyle name="Normal 12 6 6 2 4 2" xfId="18260" xr:uid="{00000000-0005-0000-0000-0000CA450000}"/>
    <cellStyle name="Normal 12 6 6 2 4 2 2" xfId="18261" xr:uid="{00000000-0005-0000-0000-0000CB450000}"/>
    <cellStyle name="Normal 12 6 6 2 4 2 3" xfId="18262" xr:uid="{00000000-0005-0000-0000-0000CC450000}"/>
    <cellStyle name="Normal 12 6 6 2 4 2 4" xfId="18263" xr:uid="{00000000-0005-0000-0000-0000CD450000}"/>
    <cellStyle name="Normal 12 6 6 2 4 2 5" xfId="18264" xr:uid="{00000000-0005-0000-0000-0000CE450000}"/>
    <cellStyle name="Normal 12 6 6 2 4 3" xfId="18265" xr:uid="{00000000-0005-0000-0000-0000CF450000}"/>
    <cellStyle name="Normal 12 6 6 2 4 4" xfId="18266" xr:uid="{00000000-0005-0000-0000-0000D0450000}"/>
    <cellStyle name="Normal 12 6 6 2 4 5" xfId="18267" xr:uid="{00000000-0005-0000-0000-0000D1450000}"/>
    <cellStyle name="Normal 12 6 6 2 4 6" xfId="18268" xr:uid="{00000000-0005-0000-0000-0000D2450000}"/>
    <cellStyle name="Normal 12 6 6 2 4 7" xfId="18269" xr:uid="{00000000-0005-0000-0000-0000D3450000}"/>
    <cellStyle name="Normal 12 6 6 2 4 8" xfId="18270" xr:uid="{00000000-0005-0000-0000-0000D4450000}"/>
    <cellStyle name="Normal 12 6 6 2 5" xfId="18271" xr:uid="{00000000-0005-0000-0000-0000D5450000}"/>
    <cellStyle name="Normal 12 6 6 2 5 2" xfId="18272" xr:uid="{00000000-0005-0000-0000-0000D6450000}"/>
    <cellStyle name="Normal 12 6 6 2 5 3" xfId="18273" xr:uid="{00000000-0005-0000-0000-0000D7450000}"/>
    <cellStyle name="Normal 12 6 6 2 5 4" xfId="18274" xr:uid="{00000000-0005-0000-0000-0000D8450000}"/>
    <cellStyle name="Normal 12 6 6 2 5 5" xfId="18275" xr:uid="{00000000-0005-0000-0000-0000D9450000}"/>
    <cellStyle name="Normal 12 6 6 2 6" xfId="18276" xr:uid="{00000000-0005-0000-0000-0000DA450000}"/>
    <cellStyle name="Normal 12 6 6 2 7" xfId="18277" xr:uid="{00000000-0005-0000-0000-0000DB450000}"/>
    <cellStyle name="Normal 12 6 6 2 8" xfId="18278" xr:uid="{00000000-0005-0000-0000-0000DC450000}"/>
    <cellStyle name="Normal 12 6 6 2 9" xfId="18279" xr:uid="{00000000-0005-0000-0000-0000DD450000}"/>
    <cellStyle name="Normal 12 6 6 3" xfId="18280" xr:uid="{00000000-0005-0000-0000-0000DE450000}"/>
    <cellStyle name="Normal 12 6 6 3 10" xfId="18281" xr:uid="{00000000-0005-0000-0000-0000DF450000}"/>
    <cellStyle name="Normal 12 6 6 3 11" xfId="18282" xr:uid="{00000000-0005-0000-0000-0000E0450000}"/>
    <cellStyle name="Normal 12 6 6 3 2" xfId="18283" xr:uid="{00000000-0005-0000-0000-0000E1450000}"/>
    <cellStyle name="Normal 12 6 6 3 2 10" xfId="18284" xr:uid="{00000000-0005-0000-0000-0000E2450000}"/>
    <cellStyle name="Normal 12 6 6 3 2 2" xfId="18285" xr:uid="{00000000-0005-0000-0000-0000E3450000}"/>
    <cellStyle name="Normal 12 6 6 3 2 2 2" xfId="18286" xr:uid="{00000000-0005-0000-0000-0000E4450000}"/>
    <cellStyle name="Normal 12 6 6 3 2 2 2 2" xfId="18287" xr:uid="{00000000-0005-0000-0000-0000E5450000}"/>
    <cellStyle name="Normal 12 6 6 3 2 2 2 3" xfId="18288" xr:uid="{00000000-0005-0000-0000-0000E6450000}"/>
    <cellStyle name="Normal 12 6 6 3 2 2 2 4" xfId="18289" xr:uid="{00000000-0005-0000-0000-0000E7450000}"/>
    <cellStyle name="Normal 12 6 6 3 2 2 2 5" xfId="18290" xr:uid="{00000000-0005-0000-0000-0000E8450000}"/>
    <cellStyle name="Normal 12 6 6 3 2 2 3" xfId="18291" xr:uid="{00000000-0005-0000-0000-0000E9450000}"/>
    <cellStyle name="Normal 12 6 6 3 2 2 4" xfId="18292" xr:uid="{00000000-0005-0000-0000-0000EA450000}"/>
    <cellStyle name="Normal 12 6 6 3 2 2 5" xfId="18293" xr:uid="{00000000-0005-0000-0000-0000EB450000}"/>
    <cellStyle name="Normal 12 6 6 3 2 2 6" xfId="18294" xr:uid="{00000000-0005-0000-0000-0000EC450000}"/>
    <cellStyle name="Normal 12 6 6 3 2 2 7" xfId="18295" xr:uid="{00000000-0005-0000-0000-0000ED450000}"/>
    <cellStyle name="Normal 12 6 6 3 2 2 8" xfId="18296" xr:uid="{00000000-0005-0000-0000-0000EE450000}"/>
    <cellStyle name="Normal 12 6 6 3 2 3" xfId="18297" xr:uid="{00000000-0005-0000-0000-0000EF450000}"/>
    <cellStyle name="Normal 12 6 6 3 2 3 2" xfId="18298" xr:uid="{00000000-0005-0000-0000-0000F0450000}"/>
    <cellStyle name="Normal 12 6 6 3 2 3 2 2" xfId="18299" xr:uid="{00000000-0005-0000-0000-0000F1450000}"/>
    <cellStyle name="Normal 12 6 6 3 2 3 2 3" xfId="18300" xr:uid="{00000000-0005-0000-0000-0000F2450000}"/>
    <cellStyle name="Normal 12 6 6 3 2 3 2 4" xfId="18301" xr:uid="{00000000-0005-0000-0000-0000F3450000}"/>
    <cellStyle name="Normal 12 6 6 3 2 3 2 5" xfId="18302" xr:uid="{00000000-0005-0000-0000-0000F4450000}"/>
    <cellStyle name="Normal 12 6 6 3 2 3 3" xfId="18303" xr:uid="{00000000-0005-0000-0000-0000F5450000}"/>
    <cellStyle name="Normal 12 6 6 3 2 3 4" xfId="18304" xr:uid="{00000000-0005-0000-0000-0000F6450000}"/>
    <cellStyle name="Normal 12 6 6 3 2 3 5" xfId="18305" xr:uid="{00000000-0005-0000-0000-0000F7450000}"/>
    <cellStyle name="Normal 12 6 6 3 2 3 6" xfId="18306" xr:uid="{00000000-0005-0000-0000-0000F8450000}"/>
    <cellStyle name="Normal 12 6 6 3 2 3 7" xfId="18307" xr:uid="{00000000-0005-0000-0000-0000F9450000}"/>
    <cellStyle name="Normal 12 6 6 3 2 3 8" xfId="18308" xr:uid="{00000000-0005-0000-0000-0000FA450000}"/>
    <cellStyle name="Normal 12 6 6 3 2 4" xfId="18309" xr:uid="{00000000-0005-0000-0000-0000FB450000}"/>
    <cellStyle name="Normal 12 6 6 3 2 4 2" xfId="18310" xr:uid="{00000000-0005-0000-0000-0000FC450000}"/>
    <cellStyle name="Normal 12 6 6 3 2 4 3" xfId="18311" xr:uid="{00000000-0005-0000-0000-0000FD450000}"/>
    <cellStyle name="Normal 12 6 6 3 2 4 4" xfId="18312" xr:uid="{00000000-0005-0000-0000-0000FE450000}"/>
    <cellStyle name="Normal 12 6 6 3 2 4 5" xfId="18313" xr:uid="{00000000-0005-0000-0000-0000FF450000}"/>
    <cellStyle name="Normal 12 6 6 3 2 5" xfId="18314" xr:uid="{00000000-0005-0000-0000-000000460000}"/>
    <cellStyle name="Normal 12 6 6 3 2 6" xfId="18315" xr:uid="{00000000-0005-0000-0000-000001460000}"/>
    <cellStyle name="Normal 12 6 6 3 2 7" xfId="18316" xr:uid="{00000000-0005-0000-0000-000002460000}"/>
    <cellStyle name="Normal 12 6 6 3 2 8" xfId="18317" xr:uid="{00000000-0005-0000-0000-000003460000}"/>
    <cellStyle name="Normal 12 6 6 3 2 9" xfId="18318" xr:uid="{00000000-0005-0000-0000-000004460000}"/>
    <cellStyle name="Normal 12 6 6 3 3" xfId="18319" xr:uid="{00000000-0005-0000-0000-000005460000}"/>
    <cellStyle name="Normal 12 6 6 3 3 2" xfId="18320" xr:uid="{00000000-0005-0000-0000-000006460000}"/>
    <cellStyle name="Normal 12 6 6 3 3 2 2" xfId="18321" xr:uid="{00000000-0005-0000-0000-000007460000}"/>
    <cellStyle name="Normal 12 6 6 3 3 2 3" xfId="18322" xr:uid="{00000000-0005-0000-0000-000008460000}"/>
    <cellStyle name="Normal 12 6 6 3 3 2 4" xfId="18323" xr:uid="{00000000-0005-0000-0000-000009460000}"/>
    <cellStyle name="Normal 12 6 6 3 3 2 5" xfId="18324" xr:uid="{00000000-0005-0000-0000-00000A460000}"/>
    <cellStyle name="Normal 12 6 6 3 3 3" xfId="18325" xr:uid="{00000000-0005-0000-0000-00000B460000}"/>
    <cellStyle name="Normal 12 6 6 3 3 4" xfId="18326" xr:uid="{00000000-0005-0000-0000-00000C460000}"/>
    <cellStyle name="Normal 12 6 6 3 3 5" xfId="18327" xr:uid="{00000000-0005-0000-0000-00000D460000}"/>
    <cellStyle name="Normal 12 6 6 3 3 6" xfId="18328" xr:uid="{00000000-0005-0000-0000-00000E460000}"/>
    <cellStyle name="Normal 12 6 6 3 3 7" xfId="18329" xr:uid="{00000000-0005-0000-0000-00000F460000}"/>
    <cellStyle name="Normal 12 6 6 3 3 8" xfId="18330" xr:uid="{00000000-0005-0000-0000-000010460000}"/>
    <cellStyle name="Normal 12 6 6 3 4" xfId="18331" xr:uid="{00000000-0005-0000-0000-000011460000}"/>
    <cellStyle name="Normal 12 6 6 3 4 2" xfId="18332" xr:uid="{00000000-0005-0000-0000-000012460000}"/>
    <cellStyle name="Normal 12 6 6 3 4 2 2" xfId="18333" xr:uid="{00000000-0005-0000-0000-000013460000}"/>
    <cellStyle name="Normal 12 6 6 3 4 2 3" xfId="18334" xr:uid="{00000000-0005-0000-0000-000014460000}"/>
    <cellStyle name="Normal 12 6 6 3 4 2 4" xfId="18335" xr:uid="{00000000-0005-0000-0000-000015460000}"/>
    <cellStyle name="Normal 12 6 6 3 4 2 5" xfId="18336" xr:uid="{00000000-0005-0000-0000-000016460000}"/>
    <cellStyle name="Normal 12 6 6 3 4 3" xfId="18337" xr:uid="{00000000-0005-0000-0000-000017460000}"/>
    <cellStyle name="Normal 12 6 6 3 4 4" xfId="18338" xr:uid="{00000000-0005-0000-0000-000018460000}"/>
    <cellStyle name="Normal 12 6 6 3 4 5" xfId="18339" xr:uid="{00000000-0005-0000-0000-000019460000}"/>
    <cellStyle name="Normal 12 6 6 3 4 6" xfId="18340" xr:uid="{00000000-0005-0000-0000-00001A460000}"/>
    <cellStyle name="Normal 12 6 6 3 4 7" xfId="18341" xr:uid="{00000000-0005-0000-0000-00001B460000}"/>
    <cellStyle name="Normal 12 6 6 3 4 8" xfId="18342" xr:uid="{00000000-0005-0000-0000-00001C460000}"/>
    <cellStyle name="Normal 12 6 6 3 5" xfId="18343" xr:uid="{00000000-0005-0000-0000-00001D460000}"/>
    <cellStyle name="Normal 12 6 6 3 5 2" xfId="18344" xr:uid="{00000000-0005-0000-0000-00001E460000}"/>
    <cellStyle name="Normal 12 6 6 3 5 3" xfId="18345" xr:uid="{00000000-0005-0000-0000-00001F460000}"/>
    <cellStyle name="Normal 12 6 6 3 5 4" xfId="18346" xr:uid="{00000000-0005-0000-0000-000020460000}"/>
    <cellStyle name="Normal 12 6 6 3 5 5" xfId="18347" xr:uid="{00000000-0005-0000-0000-000021460000}"/>
    <cellStyle name="Normal 12 6 6 3 6" xfId="18348" xr:uid="{00000000-0005-0000-0000-000022460000}"/>
    <cellStyle name="Normal 12 6 6 3 7" xfId="18349" xr:uid="{00000000-0005-0000-0000-000023460000}"/>
    <cellStyle name="Normal 12 6 6 3 8" xfId="18350" xr:uid="{00000000-0005-0000-0000-000024460000}"/>
    <cellStyle name="Normal 12 6 6 3 9" xfId="18351" xr:uid="{00000000-0005-0000-0000-000025460000}"/>
    <cellStyle name="Normal 12 6 6 4" xfId="18352" xr:uid="{00000000-0005-0000-0000-000026460000}"/>
    <cellStyle name="Normal 12 6 6 4 10" xfId="18353" xr:uid="{00000000-0005-0000-0000-000027460000}"/>
    <cellStyle name="Normal 12 6 6 4 2" xfId="18354" xr:uid="{00000000-0005-0000-0000-000028460000}"/>
    <cellStyle name="Normal 12 6 6 4 2 2" xfId="18355" xr:uid="{00000000-0005-0000-0000-000029460000}"/>
    <cellStyle name="Normal 12 6 6 4 2 2 2" xfId="18356" xr:uid="{00000000-0005-0000-0000-00002A460000}"/>
    <cellStyle name="Normal 12 6 6 4 2 2 3" xfId="18357" xr:uid="{00000000-0005-0000-0000-00002B460000}"/>
    <cellStyle name="Normal 12 6 6 4 2 2 4" xfId="18358" xr:uid="{00000000-0005-0000-0000-00002C460000}"/>
    <cellStyle name="Normal 12 6 6 4 2 2 5" xfId="18359" xr:uid="{00000000-0005-0000-0000-00002D460000}"/>
    <cellStyle name="Normal 12 6 6 4 2 3" xfId="18360" xr:uid="{00000000-0005-0000-0000-00002E460000}"/>
    <cellStyle name="Normal 12 6 6 4 2 4" xfId="18361" xr:uid="{00000000-0005-0000-0000-00002F460000}"/>
    <cellStyle name="Normal 12 6 6 4 2 5" xfId="18362" xr:uid="{00000000-0005-0000-0000-000030460000}"/>
    <cellStyle name="Normal 12 6 6 4 2 6" xfId="18363" xr:uid="{00000000-0005-0000-0000-000031460000}"/>
    <cellStyle name="Normal 12 6 6 4 2 7" xfId="18364" xr:uid="{00000000-0005-0000-0000-000032460000}"/>
    <cellStyle name="Normal 12 6 6 4 2 8" xfId="18365" xr:uid="{00000000-0005-0000-0000-000033460000}"/>
    <cellStyle name="Normal 12 6 6 4 3" xfId="18366" xr:uid="{00000000-0005-0000-0000-000034460000}"/>
    <cellStyle name="Normal 12 6 6 4 3 2" xfId="18367" xr:uid="{00000000-0005-0000-0000-000035460000}"/>
    <cellStyle name="Normal 12 6 6 4 3 2 2" xfId="18368" xr:uid="{00000000-0005-0000-0000-000036460000}"/>
    <cellStyle name="Normal 12 6 6 4 3 2 3" xfId="18369" xr:uid="{00000000-0005-0000-0000-000037460000}"/>
    <cellStyle name="Normal 12 6 6 4 3 2 4" xfId="18370" xr:uid="{00000000-0005-0000-0000-000038460000}"/>
    <cellStyle name="Normal 12 6 6 4 3 2 5" xfId="18371" xr:uid="{00000000-0005-0000-0000-000039460000}"/>
    <cellStyle name="Normal 12 6 6 4 3 3" xfId="18372" xr:uid="{00000000-0005-0000-0000-00003A460000}"/>
    <cellStyle name="Normal 12 6 6 4 3 4" xfId="18373" xr:uid="{00000000-0005-0000-0000-00003B460000}"/>
    <cellStyle name="Normal 12 6 6 4 3 5" xfId="18374" xr:uid="{00000000-0005-0000-0000-00003C460000}"/>
    <cellStyle name="Normal 12 6 6 4 3 6" xfId="18375" xr:uid="{00000000-0005-0000-0000-00003D460000}"/>
    <cellStyle name="Normal 12 6 6 4 3 7" xfId="18376" xr:uid="{00000000-0005-0000-0000-00003E460000}"/>
    <cellStyle name="Normal 12 6 6 4 3 8" xfId="18377" xr:uid="{00000000-0005-0000-0000-00003F460000}"/>
    <cellStyle name="Normal 12 6 6 4 4" xfId="18378" xr:uid="{00000000-0005-0000-0000-000040460000}"/>
    <cellStyle name="Normal 12 6 6 4 4 2" xfId="18379" xr:uid="{00000000-0005-0000-0000-000041460000}"/>
    <cellStyle name="Normal 12 6 6 4 4 3" xfId="18380" xr:uid="{00000000-0005-0000-0000-000042460000}"/>
    <cellStyle name="Normal 12 6 6 4 4 4" xfId="18381" xr:uid="{00000000-0005-0000-0000-000043460000}"/>
    <cellStyle name="Normal 12 6 6 4 4 5" xfId="18382" xr:uid="{00000000-0005-0000-0000-000044460000}"/>
    <cellStyle name="Normal 12 6 6 4 5" xfId="18383" xr:uid="{00000000-0005-0000-0000-000045460000}"/>
    <cellStyle name="Normal 12 6 6 4 6" xfId="18384" xr:uid="{00000000-0005-0000-0000-000046460000}"/>
    <cellStyle name="Normal 12 6 6 4 7" xfId="18385" xr:uid="{00000000-0005-0000-0000-000047460000}"/>
    <cellStyle name="Normal 12 6 6 4 8" xfId="18386" xr:uid="{00000000-0005-0000-0000-000048460000}"/>
    <cellStyle name="Normal 12 6 6 4 9" xfId="18387" xr:uid="{00000000-0005-0000-0000-000049460000}"/>
    <cellStyle name="Normal 12 6 6 5" xfId="18388" xr:uid="{00000000-0005-0000-0000-00004A460000}"/>
    <cellStyle name="Normal 12 6 6 5 2" xfId="18389" xr:uid="{00000000-0005-0000-0000-00004B460000}"/>
    <cellStyle name="Normal 12 6 6 5 2 2" xfId="18390" xr:uid="{00000000-0005-0000-0000-00004C460000}"/>
    <cellStyle name="Normal 12 6 6 5 2 3" xfId="18391" xr:uid="{00000000-0005-0000-0000-00004D460000}"/>
    <cellStyle name="Normal 12 6 6 5 2 4" xfId="18392" xr:uid="{00000000-0005-0000-0000-00004E460000}"/>
    <cellStyle name="Normal 12 6 6 5 2 5" xfId="18393" xr:uid="{00000000-0005-0000-0000-00004F460000}"/>
    <cellStyle name="Normal 12 6 6 5 3" xfId="18394" xr:uid="{00000000-0005-0000-0000-000050460000}"/>
    <cellStyle name="Normal 12 6 6 5 4" xfId="18395" xr:uid="{00000000-0005-0000-0000-000051460000}"/>
    <cellStyle name="Normal 12 6 6 5 5" xfId="18396" xr:uid="{00000000-0005-0000-0000-000052460000}"/>
    <cellStyle name="Normal 12 6 6 5 6" xfId="18397" xr:uid="{00000000-0005-0000-0000-000053460000}"/>
    <cellStyle name="Normal 12 6 6 5 7" xfId="18398" xr:uid="{00000000-0005-0000-0000-000054460000}"/>
    <cellStyle name="Normal 12 6 6 5 8" xfId="18399" xr:uid="{00000000-0005-0000-0000-000055460000}"/>
    <cellStyle name="Normal 12 6 6 6" xfId="18400" xr:uid="{00000000-0005-0000-0000-000056460000}"/>
    <cellStyle name="Normal 12 6 6 6 2" xfId="18401" xr:uid="{00000000-0005-0000-0000-000057460000}"/>
    <cellStyle name="Normal 12 6 6 6 2 2" xfId="18402" xr:uid="{00000000-0005-0000-0000-000058460000}"/>
    <cellStyle name="Normal 12 6 6 6 2 3" xfId="18403" xr:uid="{00000000-0005-0000-0000-000059460000}"/>
    <cellStyle name="Normal 12 6 6 6 2 4" xfId="18404" xr:uid="{00000000-0005-0000-0000-00005A460000}"/>
    <cellStyle name="Normal 12 6 6 6 2 5" xfId="18405" xr:uid="{00000000-0005-0000-0000-00005B460000}"/>
    <cellStyle name="Normal 12 6 6 6 3" xfId="18406" xr:uid="{00000000-0005-0000-0000-00005C460000}"/>
    <cellStyle name="Normal 12 6 6 6 4" xfId="18407" xr:uid="{00000000-0005-0000-0000-00005D460000}"/>
    <cellStyle name="Normal 12 6 6 6 5" xfId="18408" xr:uid="{00000000-0005-0000-0000-00005E460000}"/>
    <cellStyle name="Normal 12 6 6 6 6" xfId="18409" xr:uid="{00000000-0005-0000-0000-00005F460000}"/>
    <cellStyle name="Normal 12 6 6 6 7" xfId="18410" xr:uid="{00000000-0005-0000-0000-000060460000}"/>
    <cellStyle name="Normal 12 6 6 6 8" xfId="18411" xr:uid="{00000000-0005-0000-0000-000061460000}"/>
    <cellStyle name="Normal 12 6 6 7" xfId="18412" xr:uid="{00000000-0005-0000-0000-000062460000}"/>
    <cellStyle name="Normal 12 6 6 7 2" xfId="18413" xr:uid="{00000000-0005-0000-0000-000063460000}"/>
    <cellStyle name="Normal 12 6 6 7 3" xfId="18414" xr:uid="{00000000-0005-0000-0000-000064460000}"/>
    <cellStyle name="Normal 12 6 6 7 4" xfId="18415" xr:uid="{00000000-0005-0000-0000-000065460000}"/>
    <cellStyle name="Normal 12 6 6 7 5" xfId="18416" xr:uid="{00000000-0005-0000-0000-000066460000}"/>
    <cellStyle name="Normal 12 6 6 8" xfId="18417" xr:uid="{00000000-0005-0000-0000-000067460000}"/>
    <cellStyle name="Normal 12 6 6 9" xfId="18418" xr:uid="{00000000-0005-0000-0000-000068460000}"/>
    <cellStyle name="Normal 12 6 7" xfId="18419" xr:uid="{00000000-0005-0000-0000-000069460000}"/>
    <cellStyle name="Normal 12 6 7 10" xfId="18420" xr:uid="{00000000-0005-0000-0000-00006A460000}"/>
    <cellStyle name="Normal 12 6 7 11" xfId="18421" xr:uid="{00000000-0005-0000-0000-00006B460000}"/>
    <cellStyle name="Normal 12 6 7 12" xfId="18422" xr:uid="{00000000-0005-0000-0000-00006C460000}"/>
    <cellStyle name="Normal 12 6 7 13" xfId="18423" xr:uid="{00000000-0005-0000-0000-00006D460000}"/>
    <cellStyle name="Normal 12 6 7 2" xfId="18424" xr:uid="{00000000-0005-0000-0000-00006E460000}"/>
    <cellStyle name="Normal 12 6 7 2 10" xfId="18425" xr:uid="{00000000-0005-0000-0000-00006F460000}"/>
    <cellStyle name="Normal 12 6 7 2 11" xfId="18426" xr:uid="{00000000-0005-0000-0000-000070460000}"/>
    <cellStyle name="Normal 12 6 7 2 2" xfId="18427" xr:uid="{00000000-0005-0000-0000-000071460000}"/>
    <cellStyle name="Normal 12 6 7 2 2 10" xfId="18428" xr:uid="{00000000-0005-0000-0000-000072460000}"/>
    <cellStyle name="Normal 12 6 7 2 2 2" xfId="18429" xr:uid="{00000000-0005-0000-0000-000073460000}"/>
    <cellStyle name="Normal 12 6 7 2 2 2 2" xfId="18430" xr:uid="{00000000-0005-0000-0000-000074460000}"/>
    <cellStyle name="Normal 12 6 7 2 2 2 2 2" xfId="18431" xr:uid="{00000000-0005-0000-0000-000075460000}"/>
    <cellStyle name="Normal 12 6 7 2 2 2 2 3" xfId="18432" xr:uid="{00000000-0005-0000-0000-000076460000}"/>
    <cellStyle name="Normal 12 6 7 2 2 2 2 4" xfId="18433" xr:uid="{00000000-0005-0000-0000-000077460000}"/>
    <cellStyle name="Normal 12 6 7 2 2 2 2 5" xfId="18434" xr:uid="{00000000-0005-0000-0000-000078460000}"/>
    <cellStyle name="Normal 12 6 7 2 2 2 3" xfId="18435" xr:uid="{00000000-0005-0000-0000-000079460000}"/>
    <cellStyle name="Normal 12 6 7 2 2 2 4" xfId="18436" xr:uid="{00000000-0005-0000-0000-00007A460000}"/>
    <cellStyle name="Normal 12 6 7 2 2 2 5" xfId="18437" xr:uid="{00000000-0005-0000-0000-00007B460000}"/>
    <cellStyle name="Normal 12 6 7 2 2 2 6" xfId="18438" xr:uid="{00000000-0005-0000-0000-00007C460000}"/>
    <cellStyle name="Normal 12 6 7 2 2 2 7" xfId="18439" xr:uid="{00000000-0005-0000-0000-00007D460000}"/>
    <cellStyle name="Normal 12 6 7 2 2 2 8" xfId="18440" xr:uid="{00000000-0005-0000-0000-00007E460000}"/>
    <cellStyle name="Normal 12 6 7 2 2 3" xfId="18441" xr:uid="{00000000-0005-0000-0000-00007F460000}"/>
    <cellStyle name="Normal 12 6 7 2 2 3 2" xfId="18442" xr:uid="{00000000-0005-0000-0000-000080460000}"/>
    <cellStyle name="Normal 12 6 7 2 2 3 2 2" xfId="18443" xr:uid="{00000000-0005-0000-0000-000081460000}"/>
    <cellStyle name="Normal 12 6 7 2 2 3 2 3" xfId="18444" xr:uid="{00000000-0005-0000-0000-000082460000}"/>
    <cellStyle name="Normal 12 6 7 2 2 3 2 4" xfId="18445" xr:uid="{00000000-0005-0000-0000-000083460000}"/>
    <cellStyle name="Normal 12 6 7 2 2 3 2 5" xfId="18446" xr:uid="{00000000-0005-0000-0000-000084460000}"/>
    <cellStyle name="Normal 12 6 7 2 2 3 3" xfId="18447" xr:uid="{00000000-0005-0000-0000-000085460000}"/>
    <cellStyle name="Normal 12 6 7 2 2 3 4" xfId="18448" xr:uid="{00000000-0005-0000-0000-000086460000}"/>
    <cellStyle name="Normal 12 6 7 2 2 3 5" xfId="18449" xr:uid="{00000000-0005-0000-0000-000087460000}"/>
    <cellStyle name="Normal 12 6 7 2 2 3 6" xfId="18450" xr:uid="{00000000-0005-0000-0000-000088460000}"/>
    <cellStyle name="Normal 12 6 7 2 2 3 7" xfId="18451" xr:uid="{00000000-0005-0000-0000-000089460000}"/>
    <cellStyle name="Normal 12 6 7 2 2 3 8" xfId="18452" xr:uid="{00000000-0005-0000-0000-00008A460000}"/>
    <cellStyle name="Normal 12 6 7 2 2 4" xfId="18453" xr:uid="{00000000-0005-0000-0000-00008B460000}"/>
    <cellStyle name="Normal 12 6 7 2 2 4 2" xfId="18454" xr:uid="{00000000-0005-0000-0000-00008C460000}"/>
    <cellStyle name="Normal 12 6 7 2 2 4 3" xfId="18455" xr:uid="{00000000-0005-0000-0000-00008D460000}"/>
    <cellStyle name="Normal 12 6 7 2 2 4 4" xfId="18456" xr:uid="{00000000-0005-0000-0000-00008E460000}"/>
    <cellStyle name="Normal 12 6 7 2 2 4 5" xfId="18457" xr:uid="{00000000-0005-0000-0000-00008F460000}"/>
    <cellStyle name="Normal 12 6 7 2 2 5" xfId="18458" xr:uid="{00000000-0005-0000-0000-000090460000}"/>
    <cellStyle name="Normal 12 6 7 2 2 6" xfId="18459" xr:uid="{00000000-0005-0000-0000-000091460000}"/>
    <cellStyle name="Normal 12 6 7 2 2 7" xfId="18460" xr:uid="{00000000-0005-0000-0000-000092460000}"/>
    <cellStyle name="Normal 12 6 7 2 2 8" xfId="18461" xr:uid="{00000000-0005-0000-0000-000093460000}"/>
    <cellStyle name="Normal 12 6 7 2 2 9" xfId="18462" xr:uid="{00000000-0005-0000-0000-000094460000}"/>
    <cellStyle name="Normal 12 6 7 2 3" xfId="18463" xr:uid="{00000000-0005-0000-0000-000095460000}"/>
    <cellStyle name="Normal 12 6 7 2 3 2" xfId="18464" xr:uid="{00000000-0005-0000-0000-000096460000}"/>
    <cellStyle name="Normal 12 6 7 2 3 2 2" xfId="18465" xr:uid="{00000000-0005-0000-0000-000097460000}"/>
    <cellStyle name="Normal 12 6 7 2 3 2 3" xfId="18466" xr:uid="{00000000-0005-0000-0000-000098460000}"/>
    <cellStyle name="Normal 12 6 7 2 3 2 4" xfId="18467" xr:uid="{00000000-0005-0000-0000-000099460000}"/>
    <cellStyle name="Normal 12 6 7 2 3 2 5" xfId="18468" xr:uid="{00000000-0005-0000-0000-00009A460000}"/>
    <cellStyle name="Normal 12 6 7 2 3 3" xfId="18469" xr:uid="{00000000-0005-0000-0000-00009B460000}"/>
    <cellStyle name="Normal 12 6 7 2 3 4" xfId="18470" xr:uid="{00000000-0005-0000-0000-00009C460000}"/>
    <cellStyle name="Normal 12 6 7 2 3 5" xfId="18471" xr:uid="{00000000-0005-0000-0000-00009D460000}"/>
    <cellStyle name="Normal 12 6 7 2 3 6" xfId="18472" xr:uid="{00000000-0005-0000-0000-00009E460000}"/>
    <cellStyle name="Normal 12 6 7 2 3 7" xfId="18473" xr:uid="{00000000-0005-0000-0000-00009F460000}"/>
    <cellStyle name="Normal 12 6 7 2 3 8" xfId="18474" xr:uid="{00000000-0005-0000-0000-0000A0460000}"/>
    <cellStyle name="Normal 12 6 7 2 4" xfId="18475" xr:uid="{00000000-0005-0000-0000-0000A1460000}"/>
    <cellStyle name="Normal 12 6 7 2 4 2" xfId="18476" xr:uid="{00000000-0005-0000-0000-0000A2460000}"/>
    <cellStyle name="Normal 12 6 7 2 4 2 2" xfId="18477" xr:uid="{00000000-0005-0000-0000-0000A3460000}"/>
    <cellStyle name="Normal 12 6 7 2 4 2 3" xfId="18478" xr:uid="{00000000-0005-0000-0000-0000A4460000}"/>
    <cellStyle name="Normal 12 6 7 2 4 2 4" xfId="18479" xr:uid="{00000000-0005-0000-0000-0000A5460000}"/>
    <cellStyle name="Normal 12 6 7 2 4 2 5" xfId="18480" xr:uid="{00000000-0005-0000-0000-0000A6460000}"/>
    <cellStyle name="Normal 12 6 7 2 4 3" xfId="18481" xr:uid="{00000000-0005-0000-0000-0000A7460000}"/>
    <cellStyle name="Normal 12 6 7 2 4 4" xfId="18482" xr:uid="{00000000-0005-0000-0000-0000A8460000}"/>
    <cellStyle name="Normal 12 6 7 2 4 5" xfId="18483" xr:uid="{00000000-0005-0000-0000-0000A9460000}"/>
    <cellStyle name="Normal 12 6 7 2 4 6" xfId="18484" xr:uid="{00000000-0005-0000-0000-0000AA460000}"/>
    <cellStyle name="Normal 12 6 7 2 4 7" xfId="18485" xr:uid="{00000000-0005-0000-0000-0000AB460000}"/>
    <cellStyle name="Normal 12 6 7 2 4 8" xfId="18486" xr:uid="{00000000-0005-0000-0000-0000AC460000}"/>
    <cellStyle name="Normal 12 6 7 2 5" xfId="18487" xr:uid="{00000000-0005-0000-0000-0000AD460000}"/>
    <cellStyle name="Normal 12 6 7 2 5 2" xfId="18488" xr:uid="{00000000-0005-0000-0000-0000AE460000}"/>
    <cellStyle name="Normal 12 6 7 2 5 3" xfId="18489" xr:uid="{00000000-0005-0000-0000-0000AF460000}"/>
    <cellStyle name="Normal 12 6 7 2 5 4" xfId="18490" xr:uid="{00000000-0005-0000-0000-0000B0460000}"/>
    <cellStyle name="Normal 12 6 7 2 5 5" xfId="18491" xr:uid="{00000000-0005-0000-0000-0000B1460000}"/>
    <cellStyle name="Normal 12 6 7 2 6" xfId="18492" xr:uid="{00000000-0005-0000-0000-0000B2460000}"/>
    <cellStyle name="Normal 12 6 7 2 7" xfId="18493" xr:uid="{00000000-0005-0000-0000-0000B3460000}"/>
    <cellStyle name="Normal 12 6 7 2 8" xfId="18494" xr:uid="{00000000-0005-0000-0000-0000B4460000}"/>
    <cellStyle name="Normal 12 6 7 2 9" xfId="18495" xr:uid="{00000000-0005-0000-0000-0000B5460000}"/>
    <cellStyle name="Normal 12 6 7 3" xfId="18496" xr:uid="{00000000-0005-0000-0000-0000B6460000}"/>
    <cellStyle name="Normal 12 6 7 3 10" xfId="18497" xr:uid="{00000000-0005-0000-0000-0000B7460000}"/>
    <cellStyle name="Normal 12 6 7 3 11" xfId="18498" xr:uid="{00000000-0005-0000-0000-0000B8460000}"/>
    <cellStyle name="Normal 12 6 7 3 2" xfId="18499" xr:uid="{00000000-0005-0000-0000-0000B9460000}"/>
    <cellStyle name="Normal 12 6 7 3 2 10" xfId="18500" xr:uid="{00000000-0005-0000-0000-0000BA460000}"/>
    <cellStyle name="Normal 12 6 7 3 2 2" xfId="18501" xr:uid="{00000000-0005-0000-0000-0000BB460000}"/>
    <cellStyle name="Normal 12 6 7 3 2 2 2" xfId="18502" xr:uid="{00000000-0005-0000-0000-0000BC460000}"/>
    <cellStyle name="Normal 12 6 7 3 2 2 2 2" xfId="18503" xr:uid="{00000000-0005-0000-0000-0000BD460000}"/>
    <cellStyle name="Normal 12 6 7 3 2 2 2 3" xfId="18504" xr:uid="{00000000-0005-0000-0000-0000BE460000}"/>
    <cellStyle name="Normal 12 6 7 3 2 2 2 4" xfId="18505" xr:uid="{00000000-0005-0000-0000-0000BF460000}"/>
    <cellStyle name="Normal 12 6 7 3 2 2 2 5" xfId="18506" xr:uid="{00000000-0005-0000-0000-0000C0460000}"/>
    <cellStyle name="Normal 12 6 7 3 2 2 3" xfId="18507" xr:uid="{00000000-0005-0000-0000-0000C1460000}"/>
    <cellStyle name="Normal 12 6 7 3 2 2 4" xfId="18508" xr:uid="{00000000-0005-0000-0000-0000C2460000}"/>
    <cellStyle name="Normal 12 6 7 3 2 2 5" xfId="18509" xr:uid="{00000000-0005-0000-0000-0000C3460000}"/>
    <cellStyle name="Normal 12 6 7 3 2 2 6" xfId="18510" xr:uid="{00000000-0005-0000-0000-0000C4460000}"/>
    <cellStyle name="Normal 12 6 7 3 2 2 7" xfId="18511" xr:uid="{00000000-0005-0000-0000-0000C5460000}"/>
    <cellStyle name="Normal 12 6 7 3 2 2 8" xfId="18512" xr:uid="{00000000-0005-0000-0000-0000C6460000}"/>
    <cellStyle name="Normal 12 6 7 3 2 3" xfId="18513" xr:uid="{00000000-0005-0000-0000-0000C7460000}"/>
    <cellStyle name="Normal 12 6 7 3 2 3 2" xfId="18514" xr:uid="{00000000-0005-0000-0000-0000C8460000}"/>
    <cellStyle name="Normal 12 6 7 3 2 3 2 2" xfId="18515" xr:uid="{00000000-0005-0000-0000-0000C9460000}"/>
    <cellStyle name="Normal 12 6 7 3 2 3 2 3" xfId="18516" xr:uid="{00000000-0005-0000-0000-0000CA460000}"/>
    <cellStyle name="Normal 12 6 7 3 2 3 2 4" xfId="18517" xr:uid="{00000000-0005-0000-0000-0000CB460000}"/>
    <cellStyle name="Normal 12 6 7 3 2 3 2 5" xfId="18518" xr:uid="{00000000-0005-0000-0000-0000CC460000}"/>
    <cellStyle name="Normal 12 6 7 3 2 3 3" xfId="18519" xr:uid="{00000000-0005-0000-0000-0000CD460000}"/>
    <cellStyle name="Normal 12 6 7 3 2 3 4" xfId="18520" xr:uid="{00000000-0005-0000-0000-0000CE460000}"/>
    <cellStyle name="Normal 12 6 7 3 2 3 5" xfId="18521" xr:uid="{00000000-0005-0000-0000-0000CF460000}"/>
    <cellStyle name="Normal 12 6 7 3 2 3 6" xfId="18522" xr:uid="{00000000-0005-0000-0000-0000D0460000}"/>
    <cellStyle name="Normal 12 6 7 3 2 3 7" xfId="18523" xr:uid="{00000000-0005-0000-0000-0000D1460000}"/>
    <cellStyle name="Normal 12 6 7 3 2 3 8" xfId="18524" xr:uid="{00000000-0005-0000-0000-0000D2460000}"/>
    <cellStyle name="Normal 12 6 7 3 2 4" xfId="18525" xr:uid="{00000000-0005-0000-0000-0000D3460000}"/>
    <cellStyle name="Normal 12 6 7 3 2 4 2" xfId="18526" xr:uid="{00000000-0005-0000-0000-0000D4460000}"/>
    <cellStyle name="Normal 12 6 7 3 2 4 3" xfId="18527" xr:uid="{00000000-0005-0000-0000-0000D5460000}"/>
    <cellStyle name="Normal 12 6 7 3 2 4 4" xfId="18528" xr:uid="{00000000-0005-0000-0000-0000D6460000}"/>
    <cellStyle name="Normal 12 6 7 3 2 4 5" xfId="18529" xr:uid="{00000000-0005-0000-0000-0000D7460000}"/>
    <cellStyle name="Normal 12 6 7 3 2 5" xfId="18530" xr:uid="{00000000-0005-0000-0000-0000D8460000}"/>
    <cellStyle name="Normal 12 6 7 3 2 6" xfId="18531" xr:uid="{00000000-0005-0000-0000-0000D9460000}"/>
    <cellStyle name="Normal 12 6 7 3 2 7" xfId="18532" xr:uid="{00000000-0005-0000-0000-0000DA460000}"/>
    <cellStyle name="Normal 12 6 7 3 2 8" xfId="18533" xr:uid="{00000000-0005-0000-0000-0000DB460000}"/>
    <cellStyle name="Normal 12 6 7 3 2 9" xfId="18534" xr:uid="{00000000-0005-0000-0000-0000DC460000}"/>
    <cellStyle name="Normal 12 6 7 3 3" xfId="18535" xr:uid="{00000000-0005-0000-0000-0000DD460000}"/>
    <cellStyle name="Normal 12 6 7 3 3 2" xfId="18536" xr:uid="{00000000-0005-0000-0000-0000DE460000}"/>
    <cellStyle name="Normal 12 6 7 3 3 2 2" xfId="18537" xr:uid="{00000000-0005-0000-0000-0000DF460000}"/>
    <cellStyle name="Normal 12 6 7 3 3 2 3" xfId="18538" xr:uid="{00000000-0005-0000-0000-0000E0460000}"/>
    <cellStyle name="Normal 12 6 7 3 3 2 4" xfId="18539" xr:uid="{00000000-0005-0000-0000-0000E1460000}"/>
    <cellStyle name="Normal 12 6 7 3 3 2 5" xfId="18540" xr:uid="{00000000-0005-0000-0000-0000E2460000}"/>
    <cellStyle name="Normal 12 6 7 3 3 3" xfId="18541" xr:uid="{00000000-0005-0000-0000-0000E3460000}"/>
    <cellStyle name="Normal 12 6 7 3 3 4" xfId="18542" xr:uid="{00000000-0005-0000-0000-0000E4460000}"/>
    <cellStyle name="Normal 12 6 7 3 3 5" xfId="18543" xr:uid="{00000000-0005-0000-0000-0000E5460000}"/>
    <cellStyle name="Normal 12 6 7 3 3 6" xfId="18544" xr:uid="{00000000-0005-0000-0000-0000E6460000}"/>
    <cellStyle name="Normal 12 6 7 3 3 7" xfId="18545" xr:uid="{00000000-0005-0000-0000-0000E7460000}"/>
    <cellStyle name="Normal 12 6 7 3 3 8" xfId="18546" xr:uid="{00000000-0005-0000-0000-0000E8460000}"/>
    <cellStyle name="Normal 12 6 7 3 4" xfId="18547" xr:uid="{00000000-0005-0000-0000-0000E9460000}"/>
    <cellStyle name="Normal 12 6 7 3 4 2" xfId="18548" xr:uid="{00000000-0005-0000-0000-0000EA460000}"/>
    <cellStyle name="Normal 12 6 7 3 4 2 2" xfId="18549" xr:uid="{00000000-0005-0000-0000-0000EB460000}"/>
    <cellStyle name="Normal 12 6 7 3 4 2 3" xfId="18550" xr:uid="{00000000-0005-0000-0000-0000EC460000}"/>
    <cellStyle name="Normal 12 6 7 3 4 2 4" xfId="18551" xr:uid="{00000000-0005-0000-0000-0000ED460000}"/>
    <cellStyle name="Normal 12 6 7 3 4 2 5" xfId="18552" xr:uid="{00000000-0005-0000-0000-0000EE460000}"/>
    <cellStyle name="Normal 12 6 7 3 4 3" xfId="18553" xr:uid="{00000000-0005-0000-0000-0000EF460000}"/>
    <cellStyle name="Normal 12 6 7 3 4 4" xfId="18554" xr:uid="{00000000-0005-0000-0000-0000F0460000}"/>
    <cellStyle name="Normal 12 6 7 3 4 5" xfId="18555" xr:uid="{00000000-0005-0000-0000-0000F1460000}"/>
    <cellStyle name="Normal 12 6 7 3 4 6" xfId="18556" xr:uid="{00000000-0005-0000-0000-0000F2460000}"/>
    <cellStyle name="Normal 12 6 7 3 4 7" xfId="18557" xr:uid="{00000000-0005-0000-0000-0000F3460000}"/>
    <cellStyle name="Normal 12 6 7 3 4 8" xfId="18558" xr:uid="{00000000-0005-0000-0000-0000F4460000}"/>
    <cellStyle name="Normal 12 6 7 3 5" xfId="18559" xr:uid="{00000000-0005-0000-0000-0000F5460000}"/>
    <cellStyle name="Normal 12 6 7 3 5 2" xfId="18560" xr:uid="{00000000-0005-0000-0000-0000F6460000}"/>
    <cellStyle name="Normal 12 6 7 3 5 3" xfId="18561" xr:uid="{00000000-0005-0000-0000-0000F7460000}"/>
    <cellStyle name="Normal 12 6 7 3 5 4" xfId="18562" xr:uid="{00000000-0005-0000-0000-0000F8460000}"/>
    <cellStyle name="Normal 12 6 7 3 5 5" xfId="18563" xr:uid="{00000000-0005-0000-0000-0000F9460000}"/>
    <cellStyle name="Normal 12 6 7 3 6" xfId="18564" xr:uid="{00000000-0005-0000-0000-0000FA460000}"/>
    <cellStyle name="Normal 12 6 7 3 7" xfId="18565" xr:uid="{00000000-0005-0000-0000-0000FB460000}"/>
    <cellStyle name="Normal 12 6 7 3 8" xfId="18566" xr:uid="{00000000-0005-0000-0000-0000FC460000}"/>
    <cellStyle name="Normal 12 6 7 3 9" xfId="18567" xr:uid="{00000000-0005-0000-0000-0000FD460000}"/>
    <cellStyle name="Normal 12 6 7 4" xfId="18568" xr:uid="{00000000-0005-0000-0000-0000FE460000}"/>
    <cellStyle name="Normal 12 6 7 4 10" xfId="18569" xr:uid="{00000000-0005-0000-0000-0000FF460000}"/>
    <cellStyle name="Normal 12 6 7 4 2" xfId="18570" xr:uid="{00000000-0005-0000-0000-000000470000}"/>
    <cellStyle name="Normal 12 6 7 4 2 2" xfId="18571" xr:uid="{00000000-0005-0000-0000-000001470000}"/>
    <cellStyle name="Normal 12 6 7 4 2 2 2" xfId="18572" xr:uid="{00000000-0005-0000-0000-000002470000}"/>
    <cellStyle name="Normal 12 6 7 4 2 2 3" xfId="18573" xr:uid="{00000000-0005-0000-0000-000003470000}"/>
    <cellStyle name="Normal 12 6 7 4 2 2 4" xfId="18574" xr:uid="{00000000-0005-0000-0000-000004470000}"/>
    <cellStyle name="Normal 12 6 7 4 2 2 5" xfId="18575" xr:uid="{00000000-0005-0000-0000-000005470000}"/>
    <cellStyle name="Normal 12 6 7 4 2 3" xfId="18576" xr:uid="{00000000-0005-0000-0000-000006470000}"/>
    <cellStyle name="Normal 12 6 7 4 2 4" xfId="18577" xr:uid="{00000000-0005-0000-0000-000007470000}"/>
    <cellStyle name="Normal 12 6 7 4 2 5" xfId="18578" xr:uid="{00000000-0005-0000-0000-000008470000}"/>
    <cellStyle name="Normal 12 6 7 4 2 6" xfId="18579" xr:uid="{00000000-0005-0000-0000-000009470000}"/>
    <cellStyle name="Normal 12 6 7 4 2 7" xfId="18580" xr:uid="{00000000-0005-0000-0000-00000A470000}"/>
    <cellStyle name="Normal 12 6 7 4 2 8" xfId="18581" xr:uid="{00000000-0005-0000-0000-00000B470000}"/>
    <cellStyle name="Normal 12 6 7 4 3" xfId="18582" xr:uid="{00000000-0005-0000-0000-00000C470000}"/>
    <cellStyle name="Normal 12 6 7 4 3 2" xfId="18583" xr:uid="{00000000-0005-0000-0000-00000D470000}"/>
    <cellStyle name="Normal 12 6 7 4 3 2 2" xfId="18584" xr:uid="{00000000-0005-0000-0000-00000E470000}"/>
    <cellStyle name="Normal 12 6 7 4 3 2 3" xfId="18585" xr:uid="{00000000-0005-0000-0000-00000F470000}"/>
    <cellStyle name="Normal 12 6 7 4 3 2 4" xfId="18586" xr:uid="{00000000-0005-0000-0000-000010470000}"/>
    <cellStyle name="Normal 12 6 7 4 3 2 5" xfId="18587" xr:uid="{00000000-0005-0000-0000-000011470000}"/>
    <cellStyle name="Normal 12 6 7 4 3 3" xfId="18588" xr:uid="{00000000-0005-0000-0000-000012470000}"/>
    <cellStyle name="Normal 12 6 7 4 3 4" xfId="18589" xr:uid="{00000000-0005-0000-0000-000013470000}"/>
    <cellStyle name="Normal 12 6 7 4 3 5" xfId="18590" xr:uid="{00000000-0005-0000-0000-000014470000}"/>
    <cellStyle name="Normal 12 6 7 4 3 6" xfId="18591" xr:uid="{00000000-0005-0000-0000-000015470000}"/>
    <cellStyle name="Normal 12 6 7 4 3 7" xfId="18592" xr:uid="{00000000-0005-0000-0000-000016470000}"/>
    <cellStyle name="Normal 12 6 7 4 3 8" xfId="18593" xr:uid="{00000000-0005-0000-0000-000017470000}"/>
    <cellStyle name="Normal 12 6 7 4 4" xfId="18594" xr:uid="{00000000-0005-0000-0000-000018470000}"/>
    <cellStyle name="Normal 12 6 7 4 4 2" xfId="18595" xr:uid="{00000000-0005-0000-0000-000019470000}"/>
    <cellStyle name="Normal 12 6 7 4 4 3" xfId="18596" xr:uid="{00000000-0005-0000-0000-00001A470000}"/>
    <cellStyle name="Normal 12 6 7 4 4 4" xfId="18597" xr:uid="{00000000-0005-0000-0000-00001B470000}"/>
    <cellStyle name="Normal 12 6 7 4 4 5" xfId="18598" xr:uid="{00000000-0005-0000-0000-00001C470000}"/>
    <cellStyle name="Normal 12 6 7 4 5" xfId="18599" xr:uid="{00000000-0005-0000-0000-00001D470000}"/>
    <cellStyle name="Normal 12 6 7 4 6" xfId="18600" xr:uid="{00000000-0005-0000-0000-00001E470000}"/>
    <cellStyle name="Normal 12 6 7 4 7" xfId="18601" xr:uid="{00000000-0005-0000-0000-00001F470000}"/>
    <cellStyle name="Normal 12 6 7 4 8" xfId="18602" xr:uid="{00000000-0005-0000-0000-000020470000}"/>
    <cellStyle name="Normal 12 6 7 4 9" xfId="18603" xr:uid="{00000000-0005-0000-0000-000021470000}"/>
    <cellStyle name="Normal 12 6 7 5" xfId="18604" xr:uid="{00000000-0005-0000-0000-000022470000}"/>
    <cellStyle name="Normal 12 6 7 5 2" xfId="18605" xr:uid="{00000000-0005-0000-0000-000023470000}"/>
    <cellStyle name="Normal 12 6 7 5 2 2" xfId="18606" xr:uid="{00000000-0005-0000-0000-000024470000}"/>
    <cellStyle name="Normal 12 6 7 5 2 3" xfId="18607" xr:uid="{00000000-0005-0000-0000-000025470000}"/>
    <cellStyle name="Normal 12 6 7 5 2 4" xfId="18608" xr:uid="{00000000-0005-0000-0000-000026470000}"/>
    <cellStyle name="Normal 12 6 7 5 2 5" xfId="18609" xr:uid="{00000000-0005-0000-0000-000027470000}"/>
    <cellStyle name="Normal 12 6 7 5 3" xfId="18610" xr:uid="{00000000-0005-0000-0000-000028470000}"/>
    <cellStyle name="Normal 12 6 7 5 4" xfId="18611" xr:uid="{00000000-0005-0000-0000-000029470000}"/>
    <cellStyle name="Normal 12 6 7 5 5" xfId="18612" xr:uid="{00000000-0005-0000-0000-00002A470000}"/>
    <cellStyle name="Normal 12 6 7 5 6" xfId="18613" xr:uid="{00000000-0005-0000-0000-00002B470000}"/>
    <cellStyle name="Normal 12 6 7 5 7" xfId="18614" xr:uid="{00000000-0005-0000-0000-00002C470000}"/>
    <cellStyle name="Normal 12 6 7 5 8" xfId="18615" xr:uid="{00000000-0005-0000-0000-00002D470000}"/>
    <cellStyle name="Normal 12 6 7 6" xfId="18616" xr:uid="{00000000-0005-0000-0000-00002E470000}"/>
    <cellStyle name="Normal 12 6 7 6 2" xfId="18617" xr:uid="{00000000-0005-0000-0000-00002F470000}"/>
    <cellStyle name="Normal 12 6 7 6 2 2" xfId="18618" xr:uid="{00000000-0005-0000-0000-000030470000}"/>
    <cellStyle name="Normal 12 6 7 6 2 3" xfId="18619" xr:uid="{00000000-0005-0000-0000-000031470000}"/>
    <cellStyle name="Normal 12 6 7 6 2 4" xfId="18620" xr:uid="{00000000-0005-0000-0000-000032470000}"/>
    <cellStyle name="Normal 12 6 7 6 2 5" xfId="18621" xr:uid="{00000000-0005-0000-0000-000033470000}"/>
    <cellStyle name="Normal 12 6 7 6 3" xfId="18622" xr:uid="{00000000-0005-0000-0000-000034470000}"/>
    <cellStyle name="Normal 12 6 7 6 4" xfId="18623" xr:uid="{00000000-0005-0000-0000-000035470000}"/>
    <cellStyle name="Normal 12 6 7 6 5" xfId="18624" xr:uid="{00000000-0005-0000-0000-000036470000}"/>
    <cellStyle name="Normal 12 6 7 6 6" xfId="18625" xr:uid="{00000000-0005-0000-0000-000037470000}"/>
    <cellStyle name="Normal 12 6 7 6 7" xfId="18626" xr:uid="{00000000-0005-0000-0000-000038470000}"/>
    <cellStyle name="Normal 12 6 7 6 8" xfId="18627" xr:uid="{00000000-0005-0000-0000-000039470000}"/>
    <cellStyle name="Normal 12 6 7 7" xfId="18628" xr:uid="{00000000-0005-0000-0000-00003A470000}"/>
    <cellStyle name="Normal 12 6 7 7 2" xfId="18629" xr:uid="{00000000-0005-0000-0000-00003B470000}"/>
    <cellStyle name="Normal 12 6 7 7 3" xfId="18630" xr:uid="{00000000-0005-0000-0000-00003C470000}"/>
    <cellStyle name="Normal 12 6 7 7 4" xfId="18631" xr:uid="{00000000-0005-0000-0000-00003D470000}"/>
    <cellStyle name="Normal 12 6 7 7 5" xfId="18632" xr:uid="{00000000-0005-0000-0000-00003E470000}"/>
    <cellStyle name="Normal 12 6 7 8" xfId="18633" xr:uid="{00000000-0005-0000-0000-00003F470000}"/>
    <cellStyle name="Normal 12 6 7 9" xfId="18634" xr:uid="{00000000-0005-0000-0000-000040470000}"/>
    <cellStyle name="Normal 12 6 8" xfId="18635" xr:uid="{00000000-0005-0000-0000-000041470000}"/>
    <cellStyle name="Normal 12 6 8 10" xfId="18636" xr:uid="{00000000-0005-0000-0000-000042470000}"/>
    <cellStyle name="Normal 12 6 8 11" xfId="18637" xr:uid="{00000000-0005-0000-0000-000043470000}"/>
    <cellStyle name="Normal 12 6 8 12" xfId="18638" xr:uid="{00000000-0005-0000-0000-000044470000}"/>
    <cellStyle name="Normal 12 6 8 13" xfId="18639" xr:uid="{00000000-0005-0000-0000-000045470000}"/>
    <cellStyle name="Normal 12 6 8 2" xfId="18640" xr:uid="{00000000-0005-0000-0000-000046470000}"/>
    <cellStyle name="Normal 12 6 8 2 10" xfId="18641" xr:uid="{00000000-0005-0000-0000-000047470000}"/>
    <cellStyle name="Normal 12 6 8 2 11" xfId="18642" xr:uid="{00000000-0005-0000-0000-000048470000}"/>
    <cellStyle name="Normal 12 6 8 2 2" xfId="18643" xr:uid="{00000000-0005-0000-0000-000049470000}"/>
    <cellStyle name="Normal 12 6 8 2 2 10" xfId="18644" xr:uid="{00000000-0005-0000-0000-00004A470000}"/>
    <cellStyle name="Normal 12 6 8 2 2 2" xfId="18645" xr:uid="{00000000-0005-0000-0000-00004B470000}"/>
    <cellStyle name="Normal 12 6 8 2 2 2 2" xfId="18646" xr:uid="{00000000-0005-0000-0000-00004C470000}"/>
    <cellStyle name="Normal 12 6 8 2 2 2 2 2" xfId="18647" xr:uid="{00000000-0005-0000-0000-00004D470000}"/>
    <cellStyle name="Normal 12 6 8 2 2 2 2 3" xfId="18648" xr:uid="{00000000-0005-0000-0000-00004E470000}"/>
    <cellStyle name="Normal 12 6 8 2 2 2 2 4" xfId="18649" xr:uid="{00000000-0005-0000-0000-00004F470000}"/>
    <cellStyle name="Normal 12 6 8 2 2 2 2 5" xfId="18650" xr:uid="{00000000-0005-0000-0000-000050470000}"/>
    <cellStyle name="Normal 12 6 8 2 2 2 3" xfId="18651" xr:uid="{00000000-0005-0000-0000-000051470000}"/>
    <cellStyle name="Normal 12 6 8 2 2 2 4" xfId="18652" xr:uid="{00000000-0005-0000-0000-000052470000}"/>
    <cellStyle name="Normal 12 6 8 2 2 2 5" xfId="18653" xr:uid="{00000000-0005-0000-0000-000053470000}"/>
    <cellStyle name="Normal 12 6 8 2 2 2 6" xfId="18654" xr:uid="{00000000-0005-0000-0000-000054470000}"/>
    <cellStyle name="Normal 12 6 8 2 2 2 7" xfId="18655" xr:uid="{00000000-0005-0000-0000-000055470000}"/>
    <cellStyle name="Normal 12 6 8 2 2 2 8" xfId="18656" xr:uid="{00000000-0005-0000-0000-000056470000}"/>
    <cellStyle name="Normal 12 6 8 2 2 3" xfId="18657" xr:uid="{00000000-0005-0000-0000-000057470000}"/>
    <cellStyle name="Normal 12 6 8 2 2 3 2" xfId="18658" xr:uid="{00000000-0005-0000-0000-000058470000}"/>
    <cellStyle name="Normal 12 6 8 2 2 3 2 2" xfId="18659" xr:uid="{00000000-0005-0000-0000-000059470000}"/>
    <cellStyle name="Normal 12 6 8 2 2 3 2 3" xfId="18660" xr:uid="{00000000-0005-0000-0000-00005A470000}"/>
    <cellStyle name="Normal 12 6 8 2 2 3 2 4" xfId="18661" xr:uid="{00000000-0005-0000-0000-00005B470000}"/>
    <cellStyle name="Normal 12 6 8 2 2 3 2 5" xfId="18662" xr:uid="{00000000-0005-0000-0000-00005C470000}"/>
    <cellStyle name="Normal 12 6 8 2 2 3 3" xfId="18663" xr:uid="{00000000-0005-0000-0000-00005D470000}"/>
    <cellStyle name="Normal 12 6 8 2 2 3 4" xfId="18664" xr:uid="{00000000-0005-0000-0000-00005E470000}"/>
    <cellStyle name="Normal 12 6 8 2 2 3 5" xfId="18665" xr:uid="{00000000-0005-0000-0000-00005F470000}"/>
    <cellStyle name="Normal 12 6 8 2 2 3 6" xfId="18666" xr:uid="{00000000-0005-0000-0000-000060470000}"/>
    <cellStyle name="Normal 12 6 8 2 2 3 7" xfId="18667" xr:uid="{00000000-0005-0000-0000-000061470000}"/>
    <cellStyle name="Normal 12 6 8 2 2 3 8" xfId="18668" xr:uid="{00000000-0005-0000-0000-000062470000}"/>
    <cellStyle name="Normal 12 6 8 2 2 4" xfId="18669" xr:uid="{00000000-0005-0000-0000-000063470000}"/>
    <cellStyle name="Normal 12 6 8 2 2 4 2" xfId="18670" xr:uid="{00000000-0005-0000-0000-000064470000}"/>
    <cellStyle name="Normal 12 6 8 2 2 4 3" xfId="18671" xr:uid="{00000000-0005-0000-0000-000065470000}"/>
    <cellStyle name="Normal 12 6 8 2 2 4 4" xfId="18672" xr:uid="{00000000-0005-0000-0000-000066470000}"/>
    <cellStyle name="Normal 12 6 8 2 2 4 5" xfId="18673" xr:uid="{00000000-0005-0000-0000-000067470000}"/>
    <cellStyle name="Normal 12 6 8 2 2 5" xfId="18674" xr:uid="{00000000-0005-0000-0000-000068470000}"/>
    <cellStyle name="Normal 12 6 8 2 2 6" xfId="18675" xr:uid="{00000000-0005-0000-0000-000069470000}"/>
    <cellStyle name="Normal 12 6 8 2 2 7" xfId="18676" xr:uid="{00000000-0005-0000-0000-00006A470000}"/>
    <cellStyle name="Normal 12 6 8 2 2 8" xfId="18677" xr:uid="{00000000-0005-0000-0000-00006B470000}"/>
    <cellStyle name="Normal 12 6 8 2 2 9" xfId="18678" xr:uid="{00000000-0005-0000-0000-00006C470000}"/>
    <cellStyle name="Normal 12 6 8 2 3" xfId="18679" xr:uid="{00000000-0005-0000-0000-00006D470000}"/>
    <cellStyle name="Normal 12 6 8 2 3 2" xfId="18680" xr:uid="{00000000-0005-0000-0000-00006E470000}"/>
    <cellStyle name="Normal 12 6 8 2 3 2 2" xfId="18681" xr:uid="{00000000-0005-0000-0000-00006F470000}"/>
    <cellStyle name="Normal 12 6 8 2 3 2 3" xfId="18682" xr:uid="{00000000-0005-0000-0000-000070470000}"/>
    <cellStyle name="Normal 12 6 8 2 3 2 4" xfId="18683" xr:uid="{00000000-0005-0000-0000-000071470000}"/>
    <cellStyle name="Normal 12 6 8 2 3 2 5" xfId="18684" xr:uid="{00000000-0005-0000-0000-000072470000}"/>
    <cellStyle name="Normal 12 6 8 2 3 3" xfId="18685" xr:uid="{00000000-0005-0000-0000-000073470000}"/>
    <cellStyle name="Normal 12 6 8 2 3 4" xfId="18686" xr:uid="{00000000-0005-0000-0000-000074470000}"/>
    <cellStyle name="Normal 12 6 8 2 3 5" xfId="18687" xr:uid="{00000000-0005-0000-0000-000075470000}"/>
    <cellStyle name="Normal 12 6 8 2 3 6" xfId="18688" xr:uid="{00000000-0005-0000-0000-000076470000}"/>
    <cellStyle name="Normal 12 6 8 2 3 7" xfId="18689" xr:uid="{00000000-0005-0000-0000-000077470000}"/>
    <cellStyle name="Normal 12 6 8 2 3 8" xfId="18690" xr:uid="{00000000-0005-0000-0000-000078470000}"/>
    <cellStyle name="Normal 12 6 8 2 4" xfId="18691" xr:uid="{00000000-0005-0000-0000-000079470000}"/>
    <cellStyle name="Normal 12 6 8 2 4 2" xfId="18692" xr:uid="{00000000-0005-0000-0000-00007A470000}"/>
    <cellStyle name="Normal 12 6 8 2 4 2 2" xfId="18693" xr:uid="{00000000-0005-0000-0000-00007B470000}"/>
    <cellStyle name="Normal 12 6 8 2 4 2 3" xfId="18694" xr:uid="{00000000-0005-0000-0000-00007C470000}"/>
    <cellStyle name="Normal 12 6 8 2 4 2 4" xfId="18695" xr:uid="{00000000-0005-0000-0000-00007D470000}"/>
    <cellStyle name="Normal 12 6 8 2 4 2 5" xfId="18696" xr:uid="{00000000-0005-0000-0000-00007E470000}"/>
    <cellStyle name="Normal 12 6 8 2 4 3" xfId="18697" xr:uid="{00000000-0005-0000-0000-00007F470000}"/>
    <cellStyle name="Normal 12 6 8 2 4 4" xfId="18698" xr:uid="{00000000-0005-0000-0000-000080470000}"/>
    <cellStyle name="Normal 12 6 8 2 4 5" xfId="18699" xr:uid="{00000000-0005-0000-0000-000081470000}"/>
    <cellStyle name="Normal 12 6 8 2 4 6" xfId="18700" xr:uid="{00000000-0005-0000-0000-000082470000}"/>
    <cellStyle name="Normal 12 6 8 2 4 7" xfId="18701" xr:uid="{00000000-0005-0000-0000-000083470000}"/>
    <cellStyle name="Normal 12 6 8 2 4 8" xfId="18702" xr:uid="{00000000-0005-0000-0000-000084470000}"/>
    <cellStyle name="Normal 12 6 8 2 5" xfId="18703" xr:uid="{00000000-0005-0000-0000-000085470000}"/>
    <cellStyle name="Normal 12 6 8 2 5 2" xfId="18704" xr:uid="{00000000-0005-0000-0000-000086470000}"/>
    <cellStyle name="Normal 12 6 8 2 5 3" xfId="18705" xr:uid="{00000000-0005-0000-0000-000087470000}"/>
    <cellStyle name="Normal 12 6 8 2 5 4" xfId="18706" xr:uid="{00000000-0005-0000-0000-000088470000}"/>
    <cellStyle name="Normal 12 6 8 2 5 5" xfId="18707" xr:uid="{00000000-0005-0000-0000-000089470000}"/>
    <cellStyle name="Normal 12 6 8 2 6" xfId="18708" xr:uid="{00000000-0005-0000-0000-00008A470000}"/>
    <cellStyle name="Normal 12 6 8 2 7" xfId="18709" xr:uid="{00000000-0005-0000-0000-00008B470000}"/>
    <cellStyle name="Normal 12 6 8 2 8" xfId="18710" xr:uid="{00000000-0005-0000-0000-00008C470000}"/>
    <cellStyle name="Normal 12 6 8 2 9" xfId="18711" xr:uid="{00000000-0005-0000-0000-00008D470000}"/>
    <cellStyle name="Normal 12 6 8 3" xfId="18712" xr:uid="{00000000-0005-0000-0000-00008E470000}"/>
    <cellStyle name="Normal 12 6 8 3 10" xfId="18713" xr:uid="{00000000-0005-0000-0000-00008F470000}"/>
    <cellStyle name="Normal 12 6 8 3 11" xfId="18714" xr:uid="{00000000-0005-0000-0000-000090470000}"/>
    <cellStyle name="Normal 12 6 8 3 2" xfId="18715" xr:uid="{00000000-0005-0000-0000-000091470000}"/>
    <cellStyle name="Normal 12 6 8 3 2 10" xfId="18716" xr:uid="{00000000-0005-0000-0000-000092470000}"/>
    <cellStyle name="Normal 12 6 8 3 2 2" xfId="18717" xr:uid="{00000000-0005-0000-0000-000093470000}"/>
    <cellStyle name="Normal 12 6 8 3 2 2 2" xfId="18718" xr:uid="{00000000-0005-0000-0000-000094470000}"/>
    <cellStyle name="Normal 12 6 8 3 2 2 2 2" xfId="18719" xr:uid="{00000000-0005-0000-0000-000095470000}"/>
    <cellStyle name="Normal 12 6 8 3 2 2 2 3" xfId="18720" xr:uid="{00000000-0005-0000-0000-000096470000}"/>
    <cellStyle name="Normal 12 6 8 3 2 2 2 4" xfId="18721" xr:uid="{00000000-0005-0000-0000-000097470000}"/>
    <cellStyle name="Normal 12 6 8 3 2 2 2 5" xfId="18722" xr:uid="{00000000-0005-0000-0000-000098470000}"/>
    <cellStyle name="Normal 12 6 8 3 2 2 3" xfId="18723" xr:uid="{00000000-0005-0000-0000-000099470000}"/>
    <cellStyle name="Normal 12 6 8 3 2 2 4" xfId="18724" xr:uid="{00000000-0005-0000-0000-00009A470000}"/>
    <cellStyle name="Normal 12 6 8 3 2 2 5" xfId="18725" xr:uid="{00000000-0005-0000-0000-00009B470000}"/>
    <cellStyle name="Normal 12 6 8 3 2 2 6" xfId="18726" xr:uid="{00000000-0005-0000-0000-00009C470000}"/>
    <cellStyle name="Normal 12 6 8 3 2 2 7" xfId="18727" xr:uid="{00000000-0005-0000-0000-00009D470000}"/>
    <cellStyle name="Normal 12 6 8 3 2 2 8" xfId="18728" xr:uid="{00000000-0005-0000-0000-00009E470000}"/>
    <cellStyle name="Normal 12 6 8 3 2 3" xfId="18729" xr:uid="{00000000-0005-0000-0000-00009F470000}"/>
    <cellStyle name="Normal 12 6 8 3 2 3 2" xfId="18730" xr:uid="{00000000-0005-0000-0000-0000A0470000}"/>
    <cellStyle name="Normal 12 6 8 3 2 3 2 2" xfId="18731" xr:uid="{00000000-0005-0000-0000-0000A1470000}"/>
    <cellStyle name="Normal 12 6 8 3 2 3 2 3" xfId="18732" xr:uid="{00000000-0005-0000-0000-0000A2470000}"/>
    <cellStyle name="Normal 12 6 8 3 2 3 2 4" xfId="18733" xr:uid="{00000000-0005-0000-0000-0000A3470000}"/>
    <cellStyle name="Normal 12 6 8 3 2 3 2 5" xfId="18734" xr:uid="{00000000-0005-0000-0000-0000A4470000}"/>
    <cellStyle name="Normal 12 6 8 3 2 3 3" xfId="18735" xr:uid="{00000000-0005-0000-0000-0000A5470000}"/>
    <cellStyle name="Normal 12 6 8 3 2 3 4" xfId="18736" xr:uid="{00000000-0005-0000-0000-0000A6470000}"/>
    <cellStyle name="Normal 12 6 8 3 2 3 5" xfId="18737" xr:uid="{00000000-0005-0000-0000-0000A7470000}"/>
    <cellStyle name="Normal 12 6 8 3 2 3 6" xfId="18738" xr:uid="{00000000-0005-0000-0000-0000A8470000}"/>
    <cellStyle name="Normal 12 6 8 3 2 3 7" xfId="18739" xr:uid="{00000000-0005-0000-0000-0000A9470000}"/>
    <cellStyle name="Normal 12 6 8 3 2 3 8" xfId="18740" xr:uid="{00000000-0005-0000-0000-0000AA470000}"/>
    <cellStyle name="Normal 12 6 8 3 2 4" xfId="18741" xr:uid="{00000000-0005-0000-0000-0000AB470000}"/>
    <cellStyle name="Normal 12 6 8 3 2 4 2" xfId="18742" xr:uid="{00000000-0005-0000-0000-0000AC470000}"/>
    <cellStyle name="Normal 12 6 8 3 2 4 3" xfId="18743" xr:uid="{00000000-0005-0000-0000-0000AD470000}"/>
    <cellStyle name="Normal 12 6 8 3 2 4 4" xfId="18744" xr:uid="{00000000-0005-0000-0000-0000AE470000}"/>
    <cellStyle name="Normal 12 6 8 3 2 4 5" xfId="18745" xr:uid="{00000000-0005-0000-0000-0000AF470000}"/>
    <cellStyle name="Normal 12 6 8 3 2 5" xfId="18746" xr:uid="{00000000-0005-0000-0000-0000B0470000}"/>
    <cellStyle name="Normal 12 6 8 3 2 6" xfId="18747" xr:uid="{00000000-0005-0000-0000-0000B1470000}"/>
    <cellStyle name="Normal 12 6 8 3 2 7" xfId="18748" xr:uid="{00000000-0005-0000-0000-0000B2470000}"/>
    <cellStyle name="Normal 12 6 8 3 2 8" xfId="18749" xr:uid="{00000000-0005-0000-0000-0000B3470000}"/>
    <cellStyle name="Normal 12 6 8 3 2 9" xfId="18750" xr:uid="{00000000-0005-0000-0000-0000B4470000}"/>
    <cellStyle name="Normal 12 6 8 3 3" xfId="18751" xr:uid="{00000000-0005-0000-0000-0000B5470000}"/>
    <cellStyle name="Normal 12 6 8 3 3 2" xfId="18752" xr:uid="{00000000-0005-0000-0000-0000B6470000}"/>
    <cellStyle name="Normal 12 6 8 3 3 2 2" xfId="18753" xr:uid="{00000000-0005-0000-0000-0000B7470000}"/>
    <cellStyle name="Normal 12 6 8 3 3 2 3" xfId="18754" xr:uid="{00000000-0005-0000-0000-0000B8470000}"/>
    <cellStyle name="Normal 12 6 8 3 3 2 4" xfId="18755" xr:uid="{00000000-0005-0000-0000-0000B9470000}"/>
    <cellStyle name="Normal 12 6 8 3 3 2 5" xfId="18756" xr:uid="{00000000-0005-0000-0000-0000BA470000}"/>
    <cellStyle name="Normal 12 6 8 3 3 3" xfId="18757" xr:uid="{00000000-0005-0000-0000-0000BB470000}"/>
    <cellStyle name="Normal 12 6 8 3 3 4" xfId="18758" xr:uid="{00000000-0005-0000-0000-0000BC470000}"/>
    <cellStyle name="Normal 12 6 8 3 3 5" xfId="18759" xr:uid="{00000000-0005-0000-0000-0000BD470000}"/>
    <cellStyle name="Normal 12 6 8 3 3 6" xfId="18760" xr:uid="{00000000-0005-0000-0000-0000BE470000}"/>
    <cellStyle name="Normal 12 6 8 3 3 7" xfId="18761" xr:uid="{00000000-0005-0000-0000-0000BF470000}"/>
    <cellStyle name="Normal 12 6 8 3 3 8" xfId="18762" xr:uid="{00000000-0005-0000-0000-0000C0470000}"/>
    <cellStyle name="Normal 12 6 8 3 4" xfId="18763" xr:uid="{00000000-0005-0000-0000-0000C1470000}"/>
    <cellStyle name="Normal 12 6 8 3 4 2" xfId="18764" xr:uid="{00000000-0005-0000-0000-0000C2470000}"/>
    <cellStyle name="Normal 12 6 8 3 4 2 2" xfId="18765" xr:uid="{00000000-0005-0000-0000-0000C3470000}"/>
    <cellStyle name="Normal 12 6 8 3 4 2 3" xfId="18766" xr:uid="{00000000-0005-0000-0000-0000C4470000}"/>
    <cellStyle name="Normal 12 6 8 3 4 2 4" xfId="18767" xr:uid="{00000000-0005-0000-0000-0000C5470000}"/>
    <cellStyle name="Normal 12 6 8 3 4 2 5" xfId="18768" xr:uid="{00000000-0005-0000-0000-0000C6470000}"/>
    <cellStyle name="Normal 12 6 8 3 4 3" xfId="18769" xr:uid="{00000000-0005-0000-0000-0000C7470000}"/>
    <cellStyle name="Normal 12 6 8 3 4 4" xfId="18770" xr:uid="{00000000-0005-0000-0000-0000C8470000}"/>
    <cellStyle name="Normal 12 6 8 3 4 5" xfId="18771" xr:uid="{00000000-0005-0000-0000-0000C9470000}"/>
    <cellStyle name="Normal 12 6 8 3 4 6" xfId="18772" xr:uid="{00000000-0005-0000-0000-0000CA470000}"/>
    <cellStyle name="Normal 12 6 8 3 4 7" xfId="18773" xr:uid="{00000000-0005-0000-0000-0000CB470000}"/>
    <cellStyle name="Normal 12 6 8 3 4 8" xfId="18774" xr:uid="{00000000-0005-0000-0000-0000CC470000}"/>
    <cellStyle name="Normal 12 6 8 3 5" xfId="18775" xr:uid="{00000000-0005-0000-0000-0000CD470000}"/>
    <cellStyle name="Normal 12 6 8 3 5 2" xfId="18776" xr:uid="{00000000-0005-0000-0000-0000CE470000}"/>
    <cellStyle name="Normal 12 6 8 3 5 3" xfId="18777" xr:uid="{00000000-0005-0000-0000-0000CF470000}"/>
    <cellStyle name="Normal 12 6 8 3 5 4" xfId="18778" xr:uid="{00000000-0005-0000-0000-0000D0470000}"/>
    <cellStyle name="Normal 12 6 8 3 5 5" xfId="18779" xr:uid="{00000000-0005-0000-0000-0000D1470000}"/>
    <cellStyle name="Normal 12 6 8 3 6" xfId="18780" xr:uid="{00000000-0005-0000-0000-0000D2470000}"/>
    <cellStyle name="Normal 12 6 8 3 7" xfId="18781" xr:uid="{00000000-0005-0000-0000-0000D3470000}"/>
    <cellStyle name="Normal 12 6 8 3 8" xfId="18782" xr:uid="{00000000-0005-0000-0000-0000D4470000}"/>
    <cellStyle name="Normal 12 6 8 3 9" xfId="18783" xr:uid="{00000000-0005-0000-0000-0000D5470000}"/>
    <cellStyle name="Normal 12 6 8 4" xfId="18784" xr:uid="{00000000-0005-0000-0000-0000D6470000}"/>
    <cellStyle name="Normal 12 6 8 4 10" xfId="18785" xr:uid="{00000000-0005-0000-0000-0000D7470000}"/>
    <cellStyle name="Normal 12 6 8 4 2" xfId="18786" xr:uid="{00000000-0005-0000-0000-0000D8470000}"/>
    <cellStyle name="Normal 12 6 8 4 2 2" xfId="18787" xr:uid="{00000000-0005-0000-0000-0000D9470000}"/>
    <cellStyle name="Normal 12 6 8 4 2 2 2" xfId="18788" xr:uid="{00000000-0005-0000-0000-0000DA470000}"/>
    <cellStyle name="Normal 12 6 8 4 2 2 3" xfId="18789" xr:uid="{00000000-0005-0000-0000-0000DB470000}"/>
    <cellStyle name="Normal 12 6 8 4 2 2 4" xfId="18790" xr:uid="{00000000-0005-0000-0000-0000DC470000}"/>
    <cellStyle name="Normal 12 6 8 4 2 2 5" xfId="18791" xr:uid="{00000000-0005-0000-0000-0000DD470000}"/>
    <cellStyle name="Normal 12 6 8 4 2 3" xfId="18792" xr:uid="{00000000-0005-0000-0000-0000DE470000}"/>
    <cellStyle name="Normal 12 6 8 4 2 4" xfId="18793" xr:uid="{00000000-0005-0000-0000-0000DF470000}"/>
    <cellStyle name="Normal 12 6 8 4 2 5" xfId="18794" xr:uid="{00000000-0005-0000-0000-0000E0470000}"/>
    <cellStyle name="Normal 12 6 8 4 2 6" xfId="18795" xr:uid="{00000000-0005-0000-0000-0000E1470000}"/>
    <cellStyle name="Normal 12 6 8 4 2 7" xfId="18796" xr:uid="{00000000-0005-0000-0000-0000E2470000}"/>
    <cellStyle name="Normal 12 6 8 4 2 8" xfId="18797" xr:uid="{00000000-0005-0000-0000-0000E3470000}"/>
    <cellStyle name="Normal 12 6 8 4 3" xfId="18798" xr:uid="{00000000-0005-0000-0000-0000E4470000}"/>
    <cellStyle name="Normal 12 6 8 4 3 2" xfId="18799" xr:uid="{00000000-0005-0000-0000-0000E5470000}"/>
    <cellStyle name="Normal 12 6 8 4 3 2 2" xfId="18800" xr:uid="{00000000-0005-0000-0000-0000E6470000}"/>
    <cellStyle name="Normal 12 6 8 4 3 2 3" xfId="18801" xr:uid="{00000000-0005-0000-0000-0000E7470000}"/>
    <cellStyle name="Normal 12 6 8 4 3 2 4" xfId="18802" xr:uid="{00000000-0005-0000-0000-0000E8470000}"/>
    <cellStyle name="Normal 12 6 8 4 3 2 5" xfId="18803" xr:uid="{00000000-0005-0000-0000-0000E9470000}"/>
    <cellStyle name="Normal 12 6 8 4 3 3" xfId="18804" xr:uid="{00000000-0005-0000-0000-0000EA470000}"/>
    <cellStyle name="Normal 12 6 8 4 3 4" xfId="18805" xr:uid="{00000000-0005-0000-0000-0000EB470000}"/>
    <cellStyle name="Normal 12 6 8 4 3 5" xfId="18806" xr:uid="{00000000-0005-0000-0000-0000EC470000}"/>
    <cellStyle name="Normal 12 6 8 4 3 6" xfId="18807" xr:uid="{00000000-0005-0000-0000-0000ED470000}"/>
    <cellStyle name="Normal 12 6 8 4 3 7" xfId="18808" xr:uid="{00000000-0005-0000-0000-0000EE470000}"/>
    <cellStyle name="Normal 12 6 8 4 3 8" xfId="18809" xr:uid="{00000000-0005-0000-0000-0000EF470000}"/>
    <cellStyle name="Normal 12 6 8 4 4" xfId="18810" xr:uid="{00000000-0005-0000-0000-0000F0470000}"/>
    <cellStyle name="Normal 12 6 8 4 4 2" xfId="18811" xr:uid="{00000000-0005-0000-0000-0000F1470000}"/>
    <cellStyle name="Normal 12 6 8 4 4 3" xfId="18812" xr:uid="{00000000-0005-0000-0000-0000F2470000}"/>
    <cellStyle name="Normal 12 6 8 4 4 4" xfId="18813" xr:uid="{00000000-0005-0000-0000-0000F3470000}"/>
    <cellStyle name="Normal 12 6 8 4 4 5" xfId="18814" xr:uid="{00000000-0005-0000-0000-0000F4470000}"/>
    <cellStyle name="Normal 12 6 8 4 5" xfId="18815" xr:uid="{00000000-0005-0000-0000-0000F5470000}"/>
    <cellStyle name="Normal 12 6 8 4 6" xfId="18816" xr:uid="{00000000-0005-0000-0000-0000F6470000}"/>
    <cellStyle name="Normal 12 6 8 4 7" xfId="18817" xr:uid="{00000000-0005-0000-0000-0000F7470000}"/>
    <cellStyle name="Normal 12 6 8 4 8" xfId="18818" xr:uid="{00000000-0005-0000-0000-0000F8470000}"/>
    <cellStyle name="Normal 12 6 8 4 9" xfId="18819" xr:uid="{00000000-0005-0000-0000-0000F9470000}"/>
    <cellStyle name="Normal 12 6 8 5" xfId="18820" xr:uid="{00000000-0005-0000-0000-0000FA470000}"/>
    <cellStyle name="Normal 12 6 8 5 2" xfId="18821" xr:uid="{00000000-0005-0000-0000-0000FB470000}"/>
    <cellStyle name="Normal 12 6 8 5 2 2" xfId="18822" xr:uid="{00000000-0005-0000-0000-0000FC470000}"/>
    <cellStyle name="Normal 12 6 8 5 2 3" xfId="18823" xr:uid="{00000000-0005-0000-0000-0000FD470000}"/>
    <cellStyle name="Normal 12 6 8 5 2 4" xfId="18824" xr:uid="{00000000-0005-0000-0000-0000FE470000}"/>
    <cellStyle name="Normal 12 6 8 5 2 5" xfId="18825" xr:uid="{00000000-0005-0000-0000-0000FF470000}"/>
    <cellStyle name="Normal 12 6 8 5 3" xfId="18826" xr:uid="{00000000-0005-0000-0000-000000480000}"/>
    <cellStyle name="Normal 12 6 8 5 4" xfId="18827" xr:uid="{00000000-0005-0000-0000-000001480000}"/>
    <cellStyle name="Normal 12 6 8 5 5" xfId="18828" xr:uid="{00000000-0005-0000-0000-000002480000}"/>
    <cellStyle name="Normal 12 6 8 5 6" xfId="18829" xr:uid="{00000000-0005-0000-0000-000003480000}"/>
    <cellStyle name="Normal 12 6 8 5 7" xfId="18830" xr:uid="{00000000-0005-0000-0000-000004480000}"/>
    <cellStyle name="Normal 12 6 8 5 8" xfId="18831" xr:uid="{00000000-0005-0000-0000-000005480000}"/>
    <cellStyle name="Normal 12 6 8 6" xfId="18832" xr:uid="{00000000-0005-0000-0000-000006480000}"/>
    <cellStyle name="Normal 12 6 8 6 2" xfId="18833" xr:uid="{00000000-0005-0000-0000-000007480000}"/>
    <cellStyle name="Normal 12 6 8 6 2 2" xfId="18834" xr:uid="{00000000-0005-0000-0000-000008480000}"/>
    <cellStyle name="Normal 12 6 8 6 2 3" xfId="18835" xr:uid="{00000000-0005-0000-0000-000009480000}"/>
    <cellStyle name="Normal 12 6 8 6 2 4" xfId="18836" xr:uid="{00000000-0005-0000-0000-00000A480000}"/>
    <cellStyle name="Normal 12 6 8 6 2 5" xfId="18837" xr:uid="{00000000-0005-0000-0000-00000B480000}"/>
    <cellStyle name="Normal 12 6 8 6 3" xfId="18838" xr:uid="{00000000-0005-0000-0000-00000C480000}"/>
    <cellStyle name="Normal 12 6 8 6 4" xfId="18839" xr:uid="{00000000-0005-0000-0000-00000D480000}"/>
    <cellStyle name="Normal 12 6 8 6 5" xfId="18840" xr:uid="{00000000-0005-0000-0000-00000E480000}"/>
    <cellStyle name="Normal 12 6 8 6 6" xfId="18841" xr:uid="{00000000-0005-0000-0000-00000F480000}"/>
    <cellStyle name="Normal 12 6 8 6 7" xfId="18842" xr:uid="{00000000-0005-0000-0000-000010480000}"/>
    <cellStyle name="Normal 12 6 8 6 8" xfId="18843" xr:uid="{00000000-0005-0000-0000-000011480000}"/>
    <cellStyle name="Normal 12 6 8 7" xfId="18844" xr:uid="{00000000-0005-0000-0000-000012480000}"/>
    <cellStyle name="Normal 12 6 8 7 2" xfId="18845" xr:uid="{00000000-0005-0000-0000-000013480000}"/>
    <cellStyle name="Normal 12 6 8 7 3" xfId="18846" xr:uid="{00000000-0005-0000-0000-000014480000}"/>
    <cellStyle name="Normal 12 6 8 7 4" xfId="18847" xr:uid="{00000000-0005-0000-0000-000015480000}"/>
    <cellStyle name="Normal 12 6 8 7 5" xfId="18848" xr:uid="{00000000-0005-0000-0000-000016480000}"/>
    <cellStyle name="Normal 12 6 8 8" xfId="18849" xr:uid="{00000000-0005-0000-0000-000017480000}"/>
    <cellStyle name="Normal 12 6 8 9" xfId="18850" xr:uid="{00000000-0005-0000-0000-000018480000}"/>
    <cellStyle name="Normal 12 6 9" xfId="18851" xr:uid="{00000000-0005-0000-0000-000019480000}"/>
    <cellStyle name="Normal 12 6 9 10" xfId="18852" xr:uid="{00000000-0005-0000-0000-00001A480000}"/>
    <cellStyle name="Normal 12 6 9 11" xfId="18853" xr:uid="{00000000-0005-0000-0000-00001B480000}"/>
    <cellStyle name="Normal 12 6 9 2" xfId="18854" xr:uid="{00000000-0005-0000-0000-00001C480000}"/>
    <cellStyle name="Normal 12 6 9 2 10" xfId="18855" xr:uid="{00000000-0005-0000-0000-00001D480000}"/>
    <cellStyle name="Normal 12 6 9 2 2" xfId="18856" xr:uid="{00000000-0005-0000-0000-00001E480000}"/>
    <cellStyle name="Normal 12 6 9 2 2 2" xfId="18857" xr:uid="{00000000-0005-0000-0000-00001F480000}"/>
    <cellStyle name="Normal 12 6 9 2 2 2 2" xfId="18858" xr:uid="{00000000-0005-0000-0000-000020480000}"/>
    <cellStyle name="Normal 12 6 9 2 2 2 3" xfId="18859" xr:uid="{00000000-0005-0000-0000-000021480000}"/>
    <cellStyle name="Normal 12 6 9 2 2 2 4" xfId="18860" xr:uid="{00000000-0005-0000-0000-000022480000}"/>
    <cellStyle name="Normal 12 6 9 2 2 2 5" xfId="18861" xr:uid="{00000000-0005-0000-0000-000023480000}"/>
    <cellStyle name="Normal 12 6 9 2 2 3" xfId="18862" xr:uid="{00000000-0005-0000-0000-000024480000}"/>
    <cellStyle name="Normal 12 6 9 2 2 4" xfId="18863" xr:uid="{00000000-0005-0000-0000-000025480000}"/>
    <cellStyle name="Normal 12 6 9 2 2 5" xfId="18864" xr:uid="{00000000-0005-0000-0000-000026480000}"/>
    <cellStyle name="Normal 12 6 9 2 2 6" xfId="18865" xr:uid="{00000000-0005-0000-0000-000027480000}"/>
    <cellStyle name="Normal 12 6 9 2 2 7" xfId="18866" xr:uid="{00000000-0005-0000-0000-000028480000}"/>
    <cellStyle name="Normal 12 6 9 2 2 8" xfId="18867" xr:uid="{00000000-0005-0000-0000-000029480000}"/>
    <cellStyle name="Normal 12 6 9 2 3" xfId="18868" xr:uid="{00000000-0005-0000-0000-00002A480000}"/>
    <cellStyle name="Normal 12 6 9 2 3 2" xfId="18869" xr:uid="{00000000-0005-0000-0000-00002B480000}"/>
    <cellStyle name="Normal 12 6 9 2 3 2 2" xfId="18870" xr:uid="{00000000-0005-0000-0000-00002C480000}"/>
    <cellStyle name="Normal 12 6 9 2 3 2 3" xfId="18871" xr:uid="{00000000-0005-0000-0000-00002D480000}"/>
    <cellStyle name="Normal 12 6 9 2 3 2 4" xfId="18872" xr:uid="{00000000-0005-0000-0000-00002E480000}"/>
    <cellStyle name="Normal 12 6 9 2 3 2 5" xfId="18873" xr:uid="{00000000-0005-0000-0000-00002F480000}"/>
    <cellStyle name="Normal 12 6 9 2 3 3" xfId="18874" xr:uid="{00000000-0005-0000-0000-000030480000}"/>
    <cellStyle name="Normal 12 6 9 2 3 4" xfId="18875" xr:uid="{00000000-0005-0000-0000-000031480000}"/>
    <cellStyle name="Normal 12 6 9 2 3 5" xfId="18876" xr:uid="{00000000-0005-0000-0000-000032480000}"/>
    <cellStyle name="Normal 12 6 9 2 3 6" xfId="18877" xr:uid="{00000000-0005-0000-0000-000033480000}"/>
    <cellStyle name="Normal 12 6 9 2 3 7" xfId="18878" xr:uid="{00000000-0005-0000-0000-000034480000}"/>
    <cellStyle name="Normal 12 6 9 2 3 8" xfId="18879" xr:uid="{00000000-0005-0000-0000-000035480000}"/>
    <cellStyle name="Normal 12 6 9 2 4" xfId="18880" xr:uid="{00000000-0005-0000-0000-000036480000}"/>
    <cellStyle name="Normal 12 6 9 2 4 2" xfId="18881" xr:uid="{00000000-0005-0000-0000-000037480000}"/>
    <cellStyle name="Normal 12 6 9 2 4 3" xfId="18882" xr:uid="{00000000-0005-0000-0000-000038480000}"/>
    <cellStyle name="Normal 12 6 9 2 4 4" xfId="18883" xr:uid="{00000000-0005-0000-0000-000039480000}"/>
    <cellStyle name="Normal 12 6 9 2 4 5" xfId="18884" xr:uid="{00000000-0005-0000-0000-00003A480000}"/>
    <cellStyle name="Normal 12 6 9 2 5" xfId="18885" xr:uid="{00000000-0005-0000-0000-00003B480000}"/>
    <cellStyle name="Normal 12 6 9 2 6" xfId="18886" xr:uid="{00000000-0005-0000-0000-00003C480000}"/>
    <cellStyle name="Normal 12 6 9 2 7" xfId="18887" xr:uid="{00000000-0005-0000-0000-00003D480000}"/>
    <cellStyle name="Normal 12 6 9 2 8" xfId="18888" xr:uid="{00000000-0005-0000-0000-00003E480000}"/>
    <cellStyle name="Normal 12 6 9 2 9" xfId="18889" xr:uid="{00000000-0005-0000-0000-00003F480000}"/>
    <cellStyle name="Normal 12 6 9 3" xfId="18890" xr:uid="{00000000-0005-0000-0000-000040480000}"/>
    <cellStyle name="Normal 12 6 9 3 2" xfId="18891" xr:uid="{00000000-0005-0000-0000-000041480000}"/>
    <cellStyle name="Normal 12 6 9 3 2 2" xfId="18892" xr:uid="{00000000-0005-0000-0000-000042480000}"/>
    <cellStyle name="Normal 12 6 9 3 2 3" xfId="18893" xr:uid="{00000000-0005-0000-0000-000043480000}"/>
    <cellStyle name="Normal 12 6 9 3 2 4" xfId="18894" xr:uid="{00000000-0005-0000-0000-000044480000}"/>
    <cellStyle name="Normal 12 6 9 3 2 5" xfId="18895" xr:uid="{00000000-0005-0000-0000-000045480000}"/>
    <cellStyle name="Normal 12 6 9 3 3" xfId="18896" xr:uid="{00000000-0005-0000-0000-000046480000}"/>
    <cellStyle name="Normal 12 6 9 3 4" xfId="18897" xr:uid="{00000000-0005-0000-0000-000047480000}"/>
    <cellStyle name="Normal 12 6 9 3 5" xfId="18898" xr:uid="{00000000-0005-0000-0000-000048480000}"/>
    <cellStyle name="Normal 12 6 9 3 6" xfId="18899" xr:uid="{00000000-0005-0000-0000-000049480000}"/>
    <cellStyle name="Normal 12 6 9 3 7" xfId="18900" xr:uid="{00000000-0005-0000-0000-00004A480000}"/>
    <cellStyle name="Normal 12 6 9 3 8" xfId="18901" xr:uid="{00000000-0005-0000-0000-00004B480000}"/>
    <cellStyle name="Normal 12 6 9 4" xfId="18902" xr:uid="{00000000-0005-0000-0000-00004C480000}"/>
    <cellStyle name="Normal 12 6 9 4 2" xfId="18903" xr:uid="{00000000-0005-0000-0000-00004D480000}"/>
    <cellStyle name="Normal 12 6 9 4 2 2" xfId="18904" xr:uid="{00000000-0005-0000-0000-00004E480000}"/>
    <cellStyle name="Normal 12 6 9 4 2 3" xfId="18905" xr:uid="{00000000-0005-0000-0000-00004F480000}"/>
    <cellStyle name="Normal 12 6 9 4 2 4" xfId="18906" xr:uid="{00000000-0005-0000-0000-000050480000}"/>
    <cellStyle name="Normal 12 6 9 4 2 5" xfId="18907" xr:uid="{00000000-0005-0000-0000-000051480000}"/>
    <cellStyle name="Normal 12 6 9 4 3" xfId="18908" xr:uid="{00000000-0005-0000-0000-000052480000}"/>
    <cellStyle name="Normal 12 6 9 4 4" xfId="18909" xr:uid="{00000000-0005-0000-0000-000053480000}"/>
    <cellStyle name="Normal 12 6 9 4 5" xfId="18910" xr:uid="{00000000-0005-0000-0000-000054480000}"/>
    <cellStyle name="Normal 12 6 9 4 6" xfId="18911" xr:uid="{00000000-0005-0000-0000-000055480000}"/>
    <cellStyle name="Normal 12 6 9 4 7" xfId="18912" xr:uid="{00000000-0005-0000-0000-000056480000}"/>
    <cellStyle name="Normal 12 6 9 4 8" xfId="18913" xr:uid="{00000000-0005-0000-0000-000057480000}"/>
    <cellStyle name="Normal 12 6 9 5" xfId="18914" xr:uid="{00000000-0005-0000-0000-000058480000}"/>
    <cellStyle name="Normal 12 6 9 5 2" xfId="18915" xr:uid="{00000000-0005-0000-0000-000059480000}"/>
    <cellStyle name="Normal 12 6 9 5 3" xfId="18916" xr:uid="{00000000-0005-0000-0000-00005A480000}"/>
    <cellStyle name="Normal 12 6 9 5 4" xfId="18917" xr:uid="{00000000-0005-0000-0000-00005B480000}"/>
    <cellStyle name="Normal 12 6 9 5 5" xfId="18918" xr:uid="{00000000-0005-0000-0000-00005C480000}"/>
    <cellStyle name="Normal 12 6 9 6" xfId="18919" xr:uid="{00000000-0005-0000-0000-00005D480000}"/>
    <cellStyle name="Normal 12 6 9 7" xfId="18920" xr:uid="{00000000-0005-0000-0000-00005E480000}"/>
    <cellStyle name="Normal 12 6 9 8" xfId="18921" xr:uid="{00000000-0005-0000-0000-00005F480000}"/>
    <cellStyle name="Normal 12 6 9 9" xfId="18922" xr:uid="{00000000-0005-0000-0000-000060480000}"/>
    <cellStyle name="Normal 12 7" xfId="18923" xr:uid="{00000000-0005-0000-0000-000061480000}"/>
    <cellStyle name="Normal 12 7 10" xfId="18924" xr:uid="{00000000-0005-0000-0000-000062480000}"/>
    <cellStyle name="Normal 12 7 10 10" xfId="18925" xr:uid="{00000000-0005-0000-0000-000063480000}"/>
    <cellStyle name="Normal 12 7 10 11" xfId="18926" xr:uid="{00000000-0005-0000-0000-000064480000}"/>
    <cellStyle name="Normal 12 7 10 2" xfId="18927" xr:uid="{00000000-0005-0000-0000-000065480000}"/>
    <cellStyle name="Normal 12 7 10 2 10" xfId="18928" xr:uid="{00000000-0005-0000-0000-000066480000}"/>
    <cellStyle name="Normal 12 7 10 2 2" xfId="18929" xr:uid="{00000000-0005-0000-0000-000067480000}"/>
    <cellStyle name="Normal 12 7 10 2 2 2" xfId="18930" xr:uid="{00000000-0005-0000-0000-000068480000}"/>
    <cellStyle name="Normal 12 7 10 2 2 2 2" xfId="18931" xr:uid="{00000000-0005-0000-0000-000069480000}"/>
    <cellStyle name="Normal 12 7 10 2 2 2 3" xfId="18932" xr:uid="{00000000-0005-0000-0000-00006A480000}"/>
    <cellStyle name="Normal 12 7 10 2 2 2 4" xfId="18933" xr:uid="{00000000-0005-0000-0000-00006B480000}"/>
    <cellStyle name="Normal 12 7 10 2 2 2 5" xfId="18934" xr:uid="{00000000-0005-0000-0000-00006C480000}"/>
    <cellStyle name="Normal 12 7 10 2 2 3" xfId="18935" xr:uid="{00000000-0005-0000-0000-00006D480000}"/>
    <cellStyle name="Normal 12 7 10 2 2 4" xfId="18936" xr:uid="{00000000-0005-0000-0000-00006E480000}"/>
    <cellStyle name="Normal 12 7 10 2 2 5" xfId="18937" xr:uid="{00000000-0005-0000-0000-00006F480000}"/>
    <cellStyle name="Normal 12 7 10 2 2 6" xfId="18938" xr:uid="{00000000-0005-0000-0000-000070480000}"/>
    <cellStyle name="Normal 12 7 10 2 2 7" xfId="18939" xr:uid="{00000000-0005-0000-0000-000071480000}"/>
    <cellStyle name="Normal 12 7 10 2 2 8" xfId="18940" xr:uid="{00000000-0005-0000-0000-000072480000}"/>
    <cellStyle name="Normal 12 7 10 2 3" xfId="18941" xr:uid="{00000000-0005-0000-0000-000073480000}"/>
    <cellStyle name="Normal 12 7 10 2 3 2" xfId="18942" xr:uid="{00000000-0005-0000-0000-000074480000}"/>
    <cellStyle name="Normal 12 7 10 2 3 2 2" xfId="18943" xr:uid="{00000000-0005-0000-0000-000075480000}"/>
    <cellStyle name="Normal 12 7 10 2 3 2 3" xfId="18944" xr:uid="{00000000-0005-0000-0000-000076480000}"/>
    <cellStyle name="Normal 12 7 10 2 3 2 4" xfId="18945" xr:uid="{00000000-0005-0000-0000-000077480000}"/>
    <cellStyle name="Normal 12 7 10 2 3 2 5" xfId="18946" xr:uid="{00000000-0005-0000-0000-000078480000}"/>
    <cellStyle name="Normal 12 7 10 2 3 3" xfId="18947" xr:uid="{00000000-0005-0000-0000-000079480000}"/>
    <cellStyle name="Normal 12 7 10 2 3 4" xfId="18948" xr:uid="{00000000-0005-0000-0000-00007A480000}"/>
    <cellStyle name="Normal 12 7 10 2 3 5" xfId="18949" xr:uid="{00000000-0005-0000-0000-00007B480000}"/>
    <cellStyle name="Normal 12 7 10 2 3 6" xfId="18950" xr:uid="{00000000-0005-0000-0000-00007C480000}"/>
    <cellStyle name="Normal 12 7 10 2 3 7" xfId="18951" xr:uid="{00000000-0005-0000-0000-00007D480000}"/>
    <cellStyle name="Normal 12 7 10 2 3 8" xfId="18952" xr:uid="{00000000-0005-0000-0000-00007E480000}"/>
    <cellStyle name="Normal 12 7 10 2 4" xfId="18953" xr:uid="{00000000-0005-0000-0000-00007F480000}"/>
    <cellStyle name="Normal 12 7 10 2 4 2" xfId="18954" xr:uid="{00000000-0005-0000-0000-000080480000}"/>
    <cellStyle name="Normal 12 7 10 2 4 3" xfId="18955" xr:uid="{00000000-0005-0000-0000-000081480000}"/>
    <cellStyle name="Normal 12 7 10 2 4 4" xfId="18956" xr:uid="{00000000-0005-0000-0000-000082480000}"/>
    <cellStyle name="Normal 12 7 10 2 4 5" xfId="18957" xr:uid="{00000000-0005-0000-0000-000083480000}"/>
    <cellStyle name="Normal 12 7 10 2 5" xfId="18958" xr:uid="{00000000-0005-0000-0000-000084480000}"/>
    <cellStyle name="Normal 12 7 10 2 6" xfId="18959" xr:uid="{00000000-0005-0000-0000-000085480000}"/>
    <cellStyle name="Normal 12 7 10 2 7" xfId="18960" xr:uid="{00000000-0005-0000-0000-000086480000}"/>
    <cellStyle name="Normal 12 7 10 2 8" xfId="18961" xr:uid="{00000000-0005-0000-0000-000087480000}"/>
    <cellStyle name="Normal 12 7 10 2 9" xfId="18962" xr:uid="{00000000-0005-0000-0000-000088480000}"/>
    <cellStyle name="Normal 12 7 10 3" xfId="18963" xr:uid="{00000000-0005-0000-0000-000089480000}"/>
    <cellStyle name="Normal 12 7 10 3 2" xfId="18964" xr:uid="{00000000-0005-0000-0000-00008A480000}"/>
    <cellStyle name="Normal 12 7 10 3 2 2" xfId="18965" xr:uid="{00000000-0005-0000-0000-00008B480000}"/>
    <cellStyle name="Normal 12 7 10 3 2 3" xfId="18966" xr:uid="{00000000-0005-0000-0000-00008C480000}"/>
    <cellStyle name="Normal 12 7 10 3 2 4" xfId="18967" xr:uid="{00000000-0005-0000-0000-00008D480000}"/>
    <cellStyle name="Normal 12 7 10 3 2 5" xfId="18968" xr:uid="{00000000-0005-0000-0000-00008E480000}"/>
    <cellStyle name="Normal 12 7 10 3 3" xfId="18969" xr:uid="{00000000-0005-0000-0000-00008F480000}"/>
    <cellStyle name="Normal 12 7 10 3 4" xfId="18970" xr:uid="{00000000-0005-0000-0000-000090480000}"/>
    <cellStyle name="Normal 12 7 10 3 5" xfId="18971" xr:uid="{00000000-0005-0000-0000-000091480000}"/>
    <cellStyle name="Normal 12 7 10 3 6" xfId="18972" xr:uid="{00000000-0005-0000-0000-000092480000}"/>
    <cellStyle name="Normal 12 7 10 3 7" xfId="18973" xr:uid="{00000000-0005-0000-0000-000093480000}"/>
    <cellStyle name="Normal 12 7 10 3 8" xfId="18974" xr:uid="{00000000-0005-0000-0000-000094480000}"/>
    <cellStyle name="Normal 12 7 10 4" xfId="18975" xr:uid="{00000000-0005-0000-0000-000095480000}"/>
    <cellStyle name="Normal 12 7 10 4 2" xfId="18976" xr:uid="{00000000-0005-0000-0000-000096480000}"/>
    <cellStyle name="Normal 12 7 10 4 2 2" xfId="18977" xr:uid="{00000000-0005-0000-0000-000097480000}"/>
    <cellStyle name="Normal 12 7 10 4 2 3" xfId="18978" xr:uid="{00000000-0005-0000-0000-000098480000}"/>
    <cellStyle name="Normal 12 7 10 4 2 4" xfId="18979" xr:uid="{00000000-0005-0000-0000-000099480000}"/>
    <cellStyle name="Normal 12 7 10 4 2 5" xfId="18980" xr:uid="{00000000-0005-0000-0000-00009A480000}"/>
    <cellStyle name="Normal 12 7 10 4 3" xfId="18981" xr:uid="{00000000-0005-0000-0000-00009B480000}"/>
    <cellStyle name="Normal 12 7 10 4 4" xfId="18982" xr:uid="{00000000-0005-0000-0000-00009C480000}"/>
    <cellStyle name="Normal 12 7 10 4 5" xfId="18983" xr:uid="{00000000-0005-0000-0000-00009D480000}"/>
    <cellStyle name="Normal 12 7 10 4 6" xfId="18984" xr:uid="{00000000-0005-0000-0000-00009E480000}"/>
    <cellStyle name="Normal 12 7 10 4 7" xfId="18985" xr:uid="{00000000-0005-0000-0000-00009F480000}"/>
    <cellStyle name="Normal 12 7 10 4 8" xfId="18986" xr:uid="{00000000-0005-0000-0000-0000A0480000}"/>
    <cellStyle name="Normal 12 7 10 5" xfId="18987" xr:uid="{00000000-0005-0000-0000-0000A1480000}"/>
    <cellStyle name="Normal 12 7 10 5 2" xfId="18988" xr:uid="{00000000-0005-0000-0000-0000A2480000}"/>
    <cellStyle name="Normal 12 7 10 5 3" xfId="18989" xr:uid="{00000000-0005-0000-0000-0000A3480000}"/>
    <cellStyle name="Normal 12 7 10 5 4" xfId="18990" xr:uid="{00000000-0005-0000-0000-0000A4480000}"/>
    <cellStyle name="Normal 12 7 10 5 5" xfId="18991" xr:uid="{00000000-0005-0000-0000-0000A5480000}"/>
    <cellStyle name="Normal 12 7 10 6" xfId="18992" xr:uid="{00000000-0005-0000-0000-0000A6480000}"/>
    <cellStyle name="Normal 12 7 10 7" xfId="18993" xr:uid="{00000000-0005-0000-0000-0000A7480000}"/>
    <cellStyle name="Normal 12 7 10 8" xfId="18994" xr:uid="{00000000-0005-0000-0000-0000A8480000}"/>
    <cellStyle name="Normal 12 7 10 9" xfId="18995" xr:uid="{00000000-0005-0000-0000-0000A9480000}"/>
    <cellStyle name="Normal 12 7 11" xfId="18996" xr:uid="{00000000-0005-0000-0000-0000AA480000}"/>
    <cellStyle name="Normal 12 7 11 10" xfId="18997" xr:uid="{00000000-0005-0000-0000-0000AB480000}"/>
    <cellStyle name="Normal 12 7 11 2" xfId="18998" xr:uid="{00000000-0005-0000-0000-0000AC480000}"/>
    <cellStyle name="Normal 12 7 11 2 2" xfId="18999" xr:uid="{00000000-0005-0000-0000-0000AD480000}"/>
    <cellStyle name="Normal 12 7 11 2 2 2" xfId="19000" xr:uid="{00000000-0005-0000-0000-0000AE480000}"/>
    <cellStyle name="Normal 12 7 11 2 2 3" xfId="19001" xr:uid="{00000000-0005-0000-0000-0000AF480000}"/>
    <cellStyle name="Normal 12 7 11 2 2 4" xfId="19002" xr:uid="{00000000-0005-0000-0000-0000B0480000}"/>
    <cellStyle name="Normal 12 7 11 2 2 5" xfId="19003" xr:uid="{00000000-0005-0000-0000-0000B1480000}"/>
    <cellStyle name="Normal 12 7 11 2 3" xfId="19004" xr:uid="{00000000-0005-0000-0000-0000B2480000}"/>
    <cellStyle name="Normal 12 7 11 2 4" xfId="19005" xr:uid="{00000000-0005-0000-0000-0000B3480000}"/>
    <cellStyle name="Normal 12 7 11 2 5" xfId="19006" xr:uid="{00000000-0005-0000-0000-0000B4480000}"/>
    <cellStyle name="Normal 12 7 11 2 6" xfId="19007" xr:uid="{00000000-0005-0000-0000-0000B5480000}"/>
    <cellStyle name="Normal 12 7 11 2 7" xfId="19008" xr:uid="{00000000-0005-0000-0000-0000B6480000}"/>
    <cellStyle name="Normal 12 7 11 2 8" xfId="19009" xr:uid="{00000000-0005-0000-0000-0000B7480000}"/>
    <cellStyle name="Normal 12 7 11 3" xfId="19010" xr:uid="{00000000-0005-0000-0000-0000B8480000}"/>
    <cellStyle name="Normal 12 7 11 3 2" xfId="19011" xr:uid="{00000000-0005-0000-0000-0000B9480000}"/>
    <cellStyle name="Normal 12 7 11 3 2 2" xfId="19012" xr:uid="{00000000-0005-0000-0000-0000BA480000}"/>
    <cellStyle name="Normal 12 7 11 3 2 3" xfId="19013" xr:uid="{00000000-0005-0000-0000-0000BB480000}"/>
    <cellStyle name="Normal 12 7 11 3 2 4" xfId="19014" xr:uid="{00000000-0005-0000-0000-0000BC480000}"/>
    <cellStyle name="Normal 12 7 11 3 2 5" xfId="19015" xr:uid="{00000000-0005-0000-0000-0000BD480000}"/>
    <cellStyle name="Normal 12 7 11 3 3" xfId="19016" xr:uid="{00000000-0005-0000-0000-0000BE480000}"/>
    <cellStyle name="Normal 12 7 11 3 4" xfId="19017" xr:uid="{00000000-0005-0000-0000-0000BF480000}"/>
    <cellStyle name="Normal 12 7 11 3 5" xfId="19018" xr:uid="{00000000-0005-0000-0000-0000C0480000}"/>
    <cellStyle name="Normal 12 7 11 3 6" xfId="19019" xr:uid="{00000000-0005-0000-0000-0000C1480000}"/>
    <cellStyle name="Normal 12 7 11 3 7" xfId="19020" xr:uid="{00000000-0005-0000-0000-0000C2480000}"/>
    <cellStyle name="Normal 12 7 11 3 8" xfId="19021" xr:uid="{00000000-0005-0000-0000-0000C3480000}"/>
    <cellStyle name="Normal 12 7 11 4" xfId="19022" xr:uid="{00000000-0005-0000-0000-0000C4480000}"/>
    <cellStyle name="Normal 12 7 11 4 2" xfId="19023" xr:uid="{00000000-0005-0000-0000-0000C5480000}"/>
    <cellStyle name="Normal 12 7 11 4 3" xfId="19024" xr:uid="{00000000-0005-0000-0000-0000C6480000}"/>
    <cellStyle name="Normal 12 7 11 4 4" xfId="19025" xr:uid="{00000000-0005-0000-0000-0000C7480000}"/>
    <cellStyle name="Normal 12 7 11 4 5" xfId="19026" xr:uid="{00000000-0005-0000-0000-0000C8480000}"/>
    <cellStyle name="Normal 12 7 11 5" xfId="19027" xr:uid="{00000000-0005-0000-0000-0000C9480000}"/>
    <cellStyle name="Normal 12 7 11 6" xfId="19028" xr:uid="{00000000-0005-0000-0000-0000CA480000}"/>
    <cellStyle name="Normal 12 7 11 7" xfId="19029" xr:uid="{00000000-0005-0000-0000-0000CB480000}"/>
    <cellStyle name="Normal 12 7 11 8" xfId="19030" xr:uid="{00000000-0005-0000-0000-0000CC480000}"/>
    <cellStyle name="Normal 12 7 11 9" xfId="19031" xr:uid="{00000000-0005-0000-0000-0000CD480000}"/>
    <cellStyle name="Normal 12 7 12" xfId="19032" xr:uid="{00000000-0005-0000-0000-0000CE480000}"/>
    <cellStyle name="Normal 12 7 12 2" xfId="19033" xr:uid="{00000000-0005-0000-0000-0000CF480000}"/>
    <cellStyle name="Normal 12 7 12 2 2" xfId="19034" xr:uid="{00000000-0005-0000-0000-0000D0480000}"/>
    <cellStyle name="Normal 12 7 12 2 3" xfId="19035" xr:uid="{00000000-0005-0000-0000-0000D1480000}"/>
    <cellStyle name="Normal 12 7 12 2 4" xfId="19036" xr:uid="{00000000-0005-0000-0000-0000D2480000}"/>
    <cellStyle name="Normal 12 7 12 2 5" xfId="19037" xr:uid="{00000000-0005-0000-0000-0000D3480000}"/>
    <cellStyle name="Normal 12 7 12 3" xfId="19038" xr:uid="{00000000-0005-0000-0000-0000D4480000}"/>
    <cellStyle name="Normal 12 7 12 4" xfId="19039" xr:uid="{00000000-0005-0000-0000-0000D5480000}"/>
    <cellStyle name="Normal 12 7 12 5" xfId="19040" xr:uid="{00000000-0005-0000-0000-0000D6480000}"/>
    <cellStyle name="Normal 12 7 12 6" xfId="19041" xr:uid="{00000000-0005-0000-0000-0000D7480000}"/>
    <cellStyle name="Normal 12 7 12 7" xfId="19042" xr:uid="{00000000-0005-0000-0000-0000D8480000}"/>
    <cellStyle name="Normal 12 7 12 8" xfId="19043" xr:uid="{00000000-0005-0000-0000-0000D9480000}"/>
    <cellStyle name="Normal 12 7 13" xfId="19044" xr:uid="{00000000-0005-0000-0000-0000DA480000}"/>
    <cellStyle name="Normal 12 7 13 2" xfId="19045" xr:uid="{00000000-0005-0000-0000-0000DB480000}"/>
    <cellStyle name="Normal 12 7 13 2 2" xfId="19046" xr:uid="{00000000-0005-0000-0000-0000DC480000}"/>
    <cellStyle name="Normal 12 7 13 2 3" xfId="19047" xr:uid="{00000000-0005-0000-0000-0000DD480000}"/>
    <cellStyle name="Normal 12 7 13 2 4" xfId="19048" xr:uid="{00000000-0005-0000-0000-0000DE480000}"/>
    <cellStyle name="Normal 12 7 13 2 5" xfId="19049" xr:uid="{00000000-0005-0000-0000-0000DF480000}"/>
    <cellStyle name="Normal 12 7 13 3" xfId="19050" xr:uid="{00000000-0005-0000-0000-0000E0480000}"/>
    <cellStyle name="Normal 12 7 13 4" xfId="19051" xr:uid="{00000000-0005-0000-0000-0000E1480000}"/>
    <cellStyle name="Normal 12 7 13 5" xfId="19052" xr:uid="{00000000-0005-0000-0000-0000E2480000}"/>
    <cellStyle name="Normal 12 7 13 6" xfId="19053" xr:uid="{00000000-0005-0000-0000-0000E3480000}"/>
    <cellStyle name="Normal 12 7 13 7" xfId="19054" xr:uid="{00000000-0005-0000-0000-0000E4480000}"/>
    <cellStyle name="Normal 12 7 13 8" xfId="19055" xr:uid="{00000000-0005-0000-0000-0000E5480000}"/>
    <cellStyle name="Normal 12 7 14" xfId="19056" xr:uid="{00000000-0005-0000-0000-0000E6480000}"/>
    <cellStyle name="Normal 12 7 14 2" xfId="19057" xr:uid="{00000000-0005-0000-0000-0000E7480000}"/>
    <cellStyle name="Normal 12 7 14 3" xfId="19058" xr:uid="{00000000-0005-0000-0000-0000E8480000}"/>
    <cellStyle name="Normal 12 7 14 4" xfId="19059" xr:uid="{00000000-0005-0000-0000-0000E9480000}"/>
    <cellStyle name="Normal 12 7 14 5" xfId="19060" xr:uid="{00000000-0005-0000-0000-0000EA480000}"/>
    <cellStyle name="Normal 12 7 15" xfId="19061" xr:uid="{00000000-0005-0000-0000-0000EB480000}"/>
    <cellStyle name="Normal 12 7 16" xfId="19062" xr:uid="{00000000-0005-0000-0000-0000EC480000}"/>
    <cellStyle name="Normal 12 7 17" xfId="19063" xr:uid="{00000000-0005-0000-0000-0000ED480000}"/>
    <cellStyle name="Normal 12 7 18" xfId="19064" xr:uid="{00000000-0005-0000-0000-0000EE480000}"/>
    <cellStyle name="Normal 12 7 19" xfId="19065" xr:uid="{00000000-0005-0000-0000-0000EF480000}"/>
    <cellStyle name="Normal 12 7 2" xfId="19066" xr:uid="{00000000-0005-0000-0000-0000F0480000}"/>
    <cellStyle name="Normal 12 7 2 10" xfId="19067" xr:uid="{00000000-0005-0000-0000-0000F1480000}"/>
    <cellStyle name="Normal 12 7 2 11" xfId="19068" xr:uid="{00000000-0005-0000-0000-0000F2480000}"/>
    <cellStyle name="Normal 12 7 2 12" xfId="19069" xr:uid="{00000000-0005-0000-0000-0000F3480000}"/>
    <cellStyle name="Normal 12 7 2 13" xfId="19070" xr:uid="{00000000-0005-0000-0000-0000F4480000}"/>
    <cellStyle name="Normal 12 7 2 2" xfId="19071" xr:uid="{00000000-0005-0000-0000-0000F5480000}"/>
    <cellStyle name="Normal 12 7 2 2 10" xfId="19072" xr:uid="{00000000-0005-0000-0000-0000F6480000}"/>
    <cellStyle name="Normal 12 7 2 2 11" xfId="19073" xr:uid="{00000000-0005-0000-0000-0000F7480000}"/>
    <cellStyle name="Normal 12 7 2 2 2" xfId="19074" xr:uid="{00000000-0005-0000-0000-0000F8480000}"/>
    <cellStyle name="Normal 12 7 2 2 2 10" xfId="19075" xr:uid="{00000000-0005-0000-0000-0000F9480000}"/>
    <cellStyle name="Normal 12 7 2 2 2 2" xfId="19076" xr:uid="{00000000-0005-0000-0000-0000FA480000}"/>
    <cellStyle name="Normal 12 7 2 2 2 2 2" xfId="19077" xr:uid="{00000000-0005-0000-0000-0000FB480000}"/>
    <cellStyle name="Normal 12 7 2 2 2 2 2 2" xfId="19078" xr:uid="{00000000-0005-0000-0000-0000FC480000}"/>
    <cellStyle name="Normal 12 7 2 2 2 2 2 3" xfId="19079" xr:uid="{00000000-0005-0000-0000-0000FD480000}"/>
    <cellStyle name="Normal 12 7 2 2 2 2 2 4" xfId="19080" xr:uid="{00000000-0005-0000-0000-0000FE480000}"/>
    <cellStyle name="Normal 12 7 2 2 2 2 2 5" xfId="19081" xr:uid="{00000000-0005-0000-0000-0000FF480000}"/>
    <cellStyle name="Normal 12 7 2 2 2 2 3" xfId="19082" xr:uid="{00000000-0005-0000-0000-000000490000}"/>
    <cellStyle name="Normal 12 7 2 2 2 2 4" xfId="19083" xr:uid="{00000000-0005-0000-0000-000001490000}"/>
    <cellStyle name="Normal 12 7 2 2 2 2 5" xfId="19084" xr:uid="{00000000-0005-0000-0000-000002490000}"/>
    <cellStyle name="Normal 12 7 2 2 2 2 6" xfId="19085" xr:uid="{00000000-0005-0000-0000-000003490000}"/>
    <cellStyle name="Normal 12 7 2 2 2 2 7" xfId="19086" xr:uid="{00000000-0005-0000-0000-000004490000}"/>
    <cellStyle name="Normal 12 7 2 2 2 2 8" xfId="19087" xr:uid="{00000000-0005-0000-0000-000005490000}"/>
    <cellStyle name="Normal 12 7 2 2 2 3" xfId="19088" xr:uid="{00000000-0005-0000-0000-000006490000}"/>
    <cellStyle name="Normal 12 7 2 2 2 3 2" xfId="19089" xr:uid="{00000000-0005-0000-0000-000007490000}"/>
    <cellStyle name="Normal 12 7 2 2 2 3 2 2" xfId="19090" xr:uid="{00000000-0005-0000-0000-000008490000}"/>
    <cellStyle name="Normal 12 7 2 2 2 3 2 3" xfId="19091" xr:uid="{00000000-0005-0000-0000-000009490000}"/>
    <cellStyle name="Normal 12 7 2 2 2 3 2 4" xfId="19092" xr:uid="{00000000-0005-0000-0000-00000A490000}"/>
    <cellStyle name="Normal 12 7 2 2 2 3 2 5" xfId="19093" xr:uid="{00000000-0005-0000-0000-00000B490000}"/>
    <cellStyle name="Normal 12 7 2 2 2 3 3" xfId="19094" xr:uid="{00000000-0005-0000-0000-00000C490000}"/>
    <cellStyle name="Normal 12 7 2 2 2 3 4" xfId="19095" xr:uid="{00000000-0005-0000-0000-00000D490000}"/>
    <cellStyle name="Normal 12 7 2 2 2 3 5" xfId="19096" xr:uid="{00000000-0005-0000-0000-00000E490000}"/>
    <cellStyle name="Normal 12 7 2 2 2 3 6" xfId="19097" xr:uid="{00000000-0005-0000-0000-00000F490000}"/>
    <cellStyle name="Normal 12 7 2 2 2 3 7" xfId="19098" xr:uid="{00000000-0005-0000-0000-000010490000}"/>
    <cellStyle name="Normal 12 7 2 2 2 3 8" xfId="19099" xr:uid="{00000000-0005-0000-0000-000011490000}"/>
    <cellStyle name="Normal 12 7 2 2 2 4" xfId="19100" xr:uid="{00000000-0005-0000-0000-000012490000}"/>
    <cellStyle name="Normal 12 7 2 2 2 4 2" xfId="19101" xr:uid="{00000000-0005-0000-0000-000013490000}"/>
    <cellStyle name="Normal 12 7 2 2 2 4 3" xfId="19102" xr:uid="{00000000-0005-0000-0000-000014490000}"/>
    <cellStyle name="Normal 12 7 2 2 2 4 4" xfId="19103" xr:uid="{00000000-0005-0000-0000-000015490000}"/>
    <cellStyle name="Normal 12 7 2 2 2 4 5" xfId="19104" xr:uid="{00000000-0005-0000-0000-000016490000}"/>
    <cellStyle name="Normal 12 7 2 2 2 5" xfId="19105" xr:uid="{00000000-0005-0000-0000-000017490000}"/>
    <cellStyle name="Normal 12 7 2 2 2 6" xfId="19106" xr:uid="{00000000-0005-0000-0000-000018490000}"/>
    <cellStyle name="Normal 12 7 2 2 2 7" xfId="19107" xr:uid="{00000000-0005-0000-0000-000019490000}"/>
    <cellStyle name="Normal 12 7 2 2 2 8" xfId="19108" xr:uid="{00000000-0005-0000-0000-00001A490000}"/>
    <cellStyle name="Normal 12 7 2 2 2 9" xfId="19109" xr:uid="{00000000-0005-0000-0000-00001B490000}"/>
    <cellStyle name="Normal 12 7 2 2 3" xfId="19110" xr:uid="{00000000-0005-0000-0000-00001C490000}"/>
    <cellStyle name="Normal 12 7 2 2 3 2" xfId="19111" xr:uid="{00000000-0005-0000-0000-00001D490000}"/>
    <cellStyle name="Normal 12 7 2 2 3 2 2" xfId="19112" xr:uid="{00000000-0005-0000-0000-00001E490000}"/>
    <cellStyle name="Normal 12 7 2 2 3 2 3" xfId="19113" xr:uid="{00000000-0005-0000-0000-00001F490000}"/>
    <cellStyle name="Normal 12 7 2 2 3 2 4" xfId="19114" xr:uid="{00000000-0005-0000-0000-000020490000}"/>
    <cellStyle name="Normal 12 7 2 2 3 2 5" xfId="19115" xr:uid="{00000000-0005-0000-0000-000021490000}"/>
    <cellStyle name="Normal 12 7 2 2 3 3" xfId="19116" xr:uid="{00000000-0005-0000-0000-000022490000}"/>
    <cellStyle name="Normal 12 7 2 2 3 4" xfId="19117" xr:uid="{00000000-0005-0000-0000-000023490000}"/>
    <cellStyle name="Normal 12 7 2 2 3 5" xfId="19118" xr:uid="{00000000-0005-0000-0000-000024490000}"/>
    <cellStyle name="Normal 12 7 2 2 3 6" xfId="19119" xr:uid="{00000000-0005-0000-0000-000025490000}"/>
    <cellStyle name="Normal 12 7 2 2 3 7" xfId="19120" xr:uid="{00000000-0005-0000-0000-000026490000}"/>
    <cellStyle name="Normal 12 7 2 2 3 8" xfId="19121" xr:uid="{00000000-0005-0000-0000-000027490000}"/>
    <cellStyle name="Normal 12 7 2 2 4" xfId="19122" xr:uid="{00000000-0005-0000-0000-000028490000}"/>
    <cellStyle name="Normal 12 7 2 2 4 2" xfId="19123" xr:uid="{00000000-0005-0000-0000-000029490000}"/>
    <cellStyle name="Normal 12 7 2 2 4 2 2" xfId="19124" xr:uid="{00000000-0005-0000-0000-00002A490000}"/>
    <cellStyle name="Normal 12 7 2 2 4 2 3" xfId="19125" xr:uid="{00000000-0005-0000-0000-00002B490000}"/>
    <cellStyle name="Normal 12 7 2 2 4 2 4" xfId="19126" xr:uid="{00000000-0005-0000-0000-00002C490000}"/>
    <cellStyle name="Normal 12 7 2 2 4 2 5" xfId="19127" xr:uid="{00000000-0005-0000-0000-00002D490000}"/>
    <cellStyle name="Normal 12 7 2 2 4 3" xfId="19128" xr:uid="{00000000-0005-0000-0000-00002E490000}"/>
    <cellStyle name="Normal 12 7 2 2 4 4" xfId="19129" xr:uid="{00000000-0005-0000-0000-00002F490000}"/>
    <cellStyle name="Normal 12 7 2 2 4 5" xfId="19130" xr:uid="{00000000-0005-0000-0000-000030490000}"/>
    <cellStyle name="Normal 12 7 2 2 4 6" xfId="19131" xr:uid="{00000000-0005-0000-0000-000031490000}"/>
    <cellStyle name="Normal 12 7 2 2 4 7" xfId="19132" xr:uid="{00000000-0005-0000-0000-000032490000}"/>
    <cellStyle name="Normal 12 7 2 2 4 8" xfId="19133" xr:uid="{00000000-0005-0000-0000-000033490000}"/>
    <cellStyle name="Normal 12 7 2 2 5" xfId="19134" xr:uid="{00000000-0005-0000-0000-000034490000}"/>
    <cellStyle name="Normal 12 7 2 2 5 2" xfId="19135" xr:uid="{00000000-0005-0000-0000-000035490000}"/>
    <cellStyle name="Normal 12 7 2 2 5 3" xfId="19136" xr:uid="{00000000-0005-0000-0000-000036490000}"/>
    <cellStyle name="Normal 12 7 2 2 5 4" xfId="19137" xr:uid="{00000000-0005-0000-0000-000037490000}"/>
    <cellStyle name="Normal 12 7 2 2 5 5" xfId="19138" xr:uid="{00000000-0005-0000-0000-000038490000}"/>
    <cellStyle name="Normal 12 7 2 2 6" xfId="19139" xr:uid="{00000000-0005-0000-0000-000039490000}"/>
    <cellStyle name="Normal 12 7 2 2 7" xfId="19140" xr:uid="{00000000-0005-0000-0000-00003A490000}"/>
    <cellStyle name="Normal 12 7 2 2 8" xfId="19141" xr:uid="{00000000-0005-0000-0000-00003B490000}"/>
    <cellStyle name="Normal 12 7 2 2 9" xfId="19142" xr:uid="{00000000-0005-0000-0000-00003C490000}"/>
    <cellStyle name="Normal 12 7 2 3" xfId="19143" xr:uid="{00000000-0005-0000-0000-00003D490000}"/>
    <cellStyle name="Normal 12 7 2 3 10" xfId="19144" xr:uid="{00000000-0005-0000-0000-00003E490000}"/>
    <cellStyle name="Normal 12 7 2 3 11" xfId="19145" xr:uid="{00000000-0005-0000-0000-00003F490000}"/>
    <cellStyle name="Normal 12 7 2 3 2" xfId="19146" xr:uid="{00000000-0005-0000-0000-000040490000}"/>
    <cellStyle name="Normal 12 7 2 3 2 10" xfId="19147" xr:uid="{00000000-0005-0000-0000-000041490000}"/>
    <cellStyle name="Normal 12 7 2 3 2 2" xfId="19148" xr:uid="{00000000-0005-0000-0000-000042490000}"/>
    <cellStyle name="Normal 12 7 2 3 2 2 2" xfId="19149" xr:uid="{00000000-0005-0000-0000-000043490000}"/>
    <cellStyle name="Normal 12 7 2 3 2 2 2 2" xfId="19150" xr:uid="{00000000-0005-0000-0000-000044490000}"/>
    <cellStyle name="Normal 12 7 2 3 2 2 2 3" xfId="19151" xr:uid="{00000000-0005-0000-0000-000045490000}"/>
    <cellStyle name="Normal 12 7 2 3 2 2 2 4" xfId="19152" xr:uid="{00000000-0005-0000-0000-000046490000}"/>
    <cellStyle name="Normal 12 7 2 3 2 2 2 5" xfId="19153" xr:uid="{00000000-0005-0000-0000-000047490000}"/>
    <cellStyle name="Normal 12 7 2 3 2 2 3" xfId="19154" xr:uid="{00000000-0005-0000-0000-000048490000}"/>
    <cellStyle name="Normal 12 7 2 3 2 2 4" xfId="19155" xr:uid="{00000000-0005-0000-0000-000049490000}"/>
    <cellStyle name="Normal 12 7 2 3 2 2 5" xfId="19156" xr:uid="{00000000-0005-0000-0000-00004A490000}"/>
    <cellStyle name="Normal 12 7 2 3 2 2 6" xfId="19157" xr:uid="{00000000-0005-0000-0000-00004B490000}"/>
    <cellStyle name="Normal 12 7 2 3 2 2 7" xfId="19158" xr:uid="{00000000-0005-0000-0000-00004C490000}"/>
    <cellStyle name="Normal 12 7 2 3 2 2 8" xfId="19159" xr:uid="{00000000-0005-0000-0000-00004D490000}"/>
    <cellStyle name="Normal 12 7 2 3 2 3" xfId="19160" xr:uid="{00000000-0005-0000-0000-00004E490000}"/>
    <cellStyle name="Normal 12 7 2 3 2 3 2" xfId="19161" xr:uid="{00000000-0005-0000-0000-00004F490000}"/>
    <cellStyle name="Normal 12 7 2 3 2 3 2 2" xfId="19162" xr:uid="{00000000-0005-0000-0000-000050490000}"/>
    <cellStyle name="Normal 12 7 2 3 2 3 2 3" xfId="19163" xr:uid="{00000000-0005-0000-0000-000051490000}"/>
    <cellStyle name="Normal 12 7 2 3 2 3 2 4" xfId="19164" xr:uid="{00000000-0005-0000-0000-000052490000}"/>
    <cellStyle name="Normal 12 7 2 3 2 3 2 5" xfId="19165" xr:uid="{00000000-0005-0000-0000-000053490000}"/>
    <cellStyle name="Normal 12 7 2 3 2 3 3" xfId="19166" xr:uid="{00000000-0005-0000-0000-000054490000}"/>
    <cellStyle name="Normal 12 7 2 3 2 3 4" xfId="19167" xr:uid="{00000000-0005-0000-0000-000055490000}"/>
    <cellStyle name="Normal 12 7 2 3 2 3 5" xfId="19168" xr:uid="{00000000-0005-0000-0000-000056490000}"/>
    <cellStyle name="Normal 12 7 2 3 2 3 6" xfId="19169" xr:uid="{00000000-0005-0000-0000-000057490000}"/>
    <cellStyle name="Normal 12 7 2 3 2 3 7" xfId="19170" xr:uid="{00000000-0005-0000-0000-000058490000}"/>
    <cellStyle name="Normal 12 7 2 3 2 3 8" xfId="19171" xr:uid="{00000000-0005-0000-0000-000059490000}"/>
    <cellStyle name="Normal 12 7 2 3 2 4" xfId="19172" xr:uid="{00000000-0005-0000-0000-00005A490000}"/>
    <cellStyle name="Normal 12 7 2 3 2 4 2" xfId="19173" xr:uid="{00000000-0005-0000-0000-00005B490000}"/>
    <cellStyle name="Normal 12 7 2 3 2 4 3" xfId="19174" xr:uid="{00000000-0005-0000-0000-00005C490000}"/>
    <cellStyle name="Normal 12 7 2 3 2 4 4" xfId="19175" xr:uid="{00000000-0005-0000-0000-00005D490000}"/>
    <cellStyle name="Normal 12 7 2 3 2 4 5" xfId="19176" xr:uid="{00000000-0005-0000-0000-00005E490000}"/>
    <cellStyle name="Normal 12 7 2 3 2 5" xfId="19177" xr:uid="{00000000-0005-0000-0000-00005F490000}"/>
    <cellStyle name="Normal 12 7 2 3 2 6" xfId="19178" xr:uid="{00000000-0005-0000-0000-000060490000}"/>
    <cellStyle name="Normal 12 7 2 3 2 7" xfId="19179" xr:uid="{00000000-0005-0000-0000-000061490000}"/>
    <cellStyle name="Normal 12 7 2 3 2 8" xfId="19180" xr:uid="{00000000-0005-0000-0000-000062490000}"/>
    <cellStyle name="Normal 12 7 2 3 2 9" xfId="19181" xr:uid="{00000000-0005-0000-0000-000063490000}"/>
    <cellStyle name="Normal 12 7 2 3 3" xfId="19182" xr:uid="{00000000-0005-0000-0000-000064490000}"/>
    <cellStyle name="Normal 12 7 2 3 3 2" xfId="19183" xr:uid="{00000000-0005-0000-0000-000065490000}"/>
    <cellStyle name="Normal 12 7 2 3 3 2 2" xfId="19184" xr:uid="{00000000-0005-0000-0000-000066490000}"/>
    <cellStyle name="Normal 12 7 2 3 3 2 3" xfId="19185" xr:uid="{00000000-0005-0000-0000-000067490000}"/>
    <cellStyle name="Normal 12 7 2 3 3 2 4" xfId="19186" xr:uid="{00000000-0005-0000-0000-000068490000}"/>
    <cellStyle name="Normal 12 7 2 3 3 2 5" xfId="19187" xr:uid="{00000000-0005-0000-0000-000069490000}"/>
    <cellStyle name="Normal 12 7 2 3 3 3" xfId="19188" xr:uid="{00000000-0005-0000-0000-00006A490000}"/>
    <cellStyle name="Normal 12 7 2 3 3 4" xfId="19189" xr:uid="{00000000-0005-0000-0000-00006B490000}"/>
    <cellStyle name="Normal 12 7 2 3 3 5" xfId="19190" xr:uid="{00000000-0005-0000-0000-00006C490000}"/>
    <cellStyle name="Normal 12 7 2 3 3 6" xfId="19191" xr:uid="{00000000-0005-0000-0000-00006D490000}"/>
    <cellStyle name="Normal 12 7 2 3 3 7" xfId="19192" xr:uid="{00000000-0005-0000-0000-00006E490000}"/>
    <cellStyle name="Normal 12 7 2 3 3 8" xfId="19193" xr:uid="{00000000-0005-0000-0000-00006F490000}"/>
    <cellStyle name="Normal 12 7 2 3 4" xfId="19194" xr:uid="{00000000-0005-0000-0000-000070490000}"/>
    <cellStyle name="Normal 12 7 2 3 4 2" xfId="19195" xr:uid="{00000000-0005-0000-0000-000071490000}"/>
    <cellStyle name="Normal 12 7 2 3 4 2 2" xfId="19196" xr:uid="{00000000-0005-0000-0000-000072490000}"/>
    <cellStyle name="Normal 12 7 2 3 4 2 3" xfId="19197" xr:uid="{00000000-0005-0000-0000-000073490000}"/>
    <cellStyle name="Normal 12 7 2 3 4 2 4" xfId="19198" xr:uid="{00000000-0005-0000-0000-000074490000}"/>
    <cellStyle name="Normal 12 7 2 3 4 2 5" xfId="19199" xr:uid="{00000000-0005-0000-0000-000075490000}"/>
    <cellStyle name="Normal 12 7 2 3 4 3" xfId="19200" xr:uid="{00000000-0005-0000-0000-000076490000}"/>
    <cellStyle name="Normal 12 7 2 3 4 4" xfId="19201" xr:uid="{00000000-0005-0000-0000-000077490000}"/>
    <cellStyle name="Normal 12 7 2 3 4 5" xfId="19202" xr:uid="{00000000-0005-0000-0000-000078490000}"/>
    <cellStyle name="Normal 12 7 2 3 4 6" xfId="19203" xr:uid="{00000000-0005-0000-0000-000079490000}"/>
    <cellStyle name="Normal 12 7 2 3 4 7" xfId="19204" xr:uid="{00000000-0005-0000-0000-00007A490000}"/>
    <cellStyle name="Normal 12 7 2 3 4 8" xfId="19205" xr:uid="{00000000-0005-0000-0000-00007B490000}"/>
    <cellStyle name="Normal 12 7 2 3 5" xfId="19206" xr:uid="{00000000-0005-0000-0000-00007C490000}"/>
    <cellStyle name="Normal 12 7 2 3 5 2" xfId="19207" xr:uid="{00000000-0005-0000-0000-00007D490000}"/>
    <cellStyle name="Normal 12 7 2 3 5 3" xfId="19208" xr:uid="{00000000-0005-0000-0000-00007E490000}"/>
    <cellStyle name="Normal 12 7 2 3 5 4" xfId="19209" xr:uid="{00000000-0005-0000-0000-00007F490000}"/>
    <cellStyle name="Normal 12 7 2 3 5 5" xfId="19210" xr:uid="{00000000-0005-0000-0000-000080490000}"/>
    <cellStyle name="Normal 12 7 2 3 6" xfId="19211" xr:uid="{00000000-0005-0000-0000-000081490000}"/>
    <cellStyle name="Normal 12 7 2 3 7" xfId="19212" xr:uid="{00000000-0005-0000-0000-000082490000}"/>
    <cellStyle name="Normal 12 7 2 3 8" xfId="19213" xr:uid="{00000000-0005-0000-0000-000083490000}"/>
    <cellStyle name="Normal 12 7 2 3 9" xfId="19214" xr:uid="{00000000-0005-0000-0000-000084490000}"/>
    <cellStyle name="Normal 12 7 2 4" xfId="19215" xr:uid="{00000000-0005-0000-0000-000085490000}"/>
    <cellStyle name="Normal 12 7 2 4 10" xfId="19216" xr:uid="{00000000-0005-0000-0000-000086490000}"/>
    <cellStyle name="Normal 12 7 2 4 2" xfId="19217" xr:uid="{00000000-0005-0000-0000-000087490000}"/>
    <cellStyle name="Normal 12 7 2 4 2 2" xfId="19218" xr:uid="{00000000-0005-0000-0000-000088490000}"/>
    <cellStyle name="Normal 12 7 2 4 2 2 2" xfId="19219" xr:uid="{00000000-0005-0000-0000-000089490000}"/>
    <cellStyle name="Normal 12 7 2 4 2 2 3" xfId="19220" xr:uid="{00000000-0005-0000-0000-00008A490000}"/>
    <cellStyle name="Normal 12 7 2 4 2 2 4" xfId="19221" xr:uid="{00000000-0005-0000-0000-00008B490000}"/>
    <cellStyle name="Normal 12 7 2 4 2 2 5" xfId="19222" xr:uid="{00000000-0005-0000-0000-00008C490000}"/>
    <cellStyle name="Normal 12 7 2 4 2 3" xfId="19223" xr:uid="{00000000-0005-0000-0000-00008D490000}"/>
    <cellStyle name="Normal 12 7 2 4 2 4" xfId="19224" xr:uid="{00000000-0005-0000-0000-00008E490000}"/>
    <cellStyle name="Normal 12 7 2 4 2 5" xfId="19225" xr:uid="{00000000-0005-0000-0000-00008F490000}"/>
    <cellStyle name="Normal 12 7 2 4 2 6" xfId="19226" xr:uid="{00000000-0005-0000-0000-000090490000}"/>
    <cellStyle name="Normal 12 7 2 4 2 7" xfId="19227" xr:uid="{00000000-0005-0000-0000-000091490000}"/>
    <cellStyle name="Normal 12 7 2 4 2 8" xfId="19228" xr:uid="{00000000-0005-0000-0000-000092490000}"/>
    <cellStyle name="Normal 12 7 2 4 3" xfId="19229" xr:uid="{00000000-0005-0000-0000-000093490000}"/>
    <cellStyle name="Normal 12 7 2 4 3 2" xfId="19230" xr:uid="{00000000-0005-0000-0000-000094490000}"/>
    <cellStyle name="Normal 12 7 2 4 3 2 2" xfId="19231" xr:uid="{00000000-0005-0000-0000-000095490000}"/>
    <cellStyle name="Normal 12 7 2 4 3 2 3" xfId="19232" xr:uid="{00000000-0005-0000-0000-000096490000}"/>
    <cellStyle name="Normal 12 7 2 4 3 2 4" xfId="19233" xr:uid="{00000000-0005-0000-0000-000097490000}"/>
    <cellStyle name="Normal 12 7 2 4 3 2 5" xfId="19234" xr:uid="{00000000-0005-0000-0000-000098490000}"/>
    <cellStyle name="Normal 12 7 2 4 3 3" xfId="19235" xr:uid="{00000000-0005-0000-0000-000099490000}"/>
    <cellStyle name="Normal 12 7 2 4 3 4" xfId="19236" xr:uid="{00000000-0005-0000-0000-00009A490000}"/>
    <cellStyle name="Normal 12 7 2 4 3 5" xfId="19237" xr:uid="{00000000-0005-0000-0000-00009B490000}"/>
    <cellStyle name="Normal 12 7 2 4 3 6" xfId="19238" xr:uid="{00000000-0005-0000-0000-00009C490000}"/>
    <cellStyle name="Normal 12 7 2 4 3 7" xfId="19239" xr:uid="{00000000-0005-0000-0000-00009D490000}"/>
    <cellStyle name="Normal 12 7 2 4 3 8" xfId="19240" xr:uid="{00000000-0005-0000-0000-00009E490000}"/>
    <cellStyle name="Normal 12 7 2 4 4" xfId="19241" xr:uid="{00000000-0005-0000-0000-00009F490000}"/>
    <cellStyle name="Normal 12 7 2 4 4 2" xfId="19242" xr:uid="{00000000-0005-0000-0000-0000A0490000}"/>
    <cellStyle name="Normal 12 7 2 4 4 3" xfId="19243" xr:uid="{00000000-0005-0000-0000-0000A1490000}"/>
    <cellStyle name="Normal 12 7 2 4 4 4" xfId="19244" xr:uid="{00000000-0005-0000-0000-0000A2490000}"/>
    <cellStyle name="Normal 12 7 2 4 4 5" xfId="19245" xr:uid="{00000000-0005-0000-0000-0000A3490000}"/>
    <cellStyle name="Normal 12 7 2 4 5" xfId="19246" xr:uid="{00000000-0005-0000-0000-0000A4490000}"/>
    <cellStyle name="Normal 12 7 2 4 6" xfId="19247" xr:uid="{00000000-0005-0000-0000-0000A5490000}"/>
    <cellStyle name="Normal 12 7 2 4 7" xfId="19248" xr:uid="{00000000-0005-0000-0000-0000A6490000}"/>
    <cellStyle name="Normal 12 7 2 4 8" xfId="19249" xr:uid="{00000000-0005-0000-0000-0000A7490000}"/>
    <cellStyle name="Normal 12 7 2 4 9" xfId="19250" xr:uid="{00000000-0005-0000-0000-0000A8490000}"/>
    <cellStyle name="Normal 12 7 2 5" xfId="19251" xr:uid="{00000000-0005-0000-0000-0000A9490000}"/>
    <cellStyle name="Normal 12 7 2 5 2" xfId="19252" xr:uid="{00000000-0005-0000-0000-0000AA490000}"/>
    <cellStyle name="Normal 12 7 2 5 2 2" xfId="19253" xr:uid="{00000000-0005-0000-0000-0000AB490000}"/>
    <cellStyle name="Normal 12 7 2 5 2 3" xfId="19254" xr:uid="{00000000-0005-0000-0000-0000AC490000}"/>
    <cellStyle name="Normal 12 7 2 5 2 4" xfId="19255" xr:uid="{00000000-0005-0000-0000-0000AD490000}"/>
    <cellStyle name="Normal 12 7 2 5 2 5" xfId="19256" xr:uid="{00000000-0005-0000-0000-0000AE490000}"/>
    <cellStyle name="Normal 12 7 2 5 3" xfId="19257" xr:uid="{00000000-0005-0000-0000-0000AF490000}"/>
    <cellStyle name="Normal 12 7 2 5 4" xfId="19258" xr:uid="{00000000-0005-0000-0000-0000B0490000}"/>
    <cellStyle name="Normal 12 7 2 5 5" xfId="19259" xr:uid="{00000000-0005-0000-0000-0000B1490000}"/>
    <cellStyle name="Normal 12 7 2 5 6" xfId="19260" xr:uid="{00000000-0005-0000-0000-0000B2490000}"/>
    <cellStyle name="Normal 12 7 2 5 7" xfId="19261" xr:uid="{00000000-0005-0000-0000-0000B3490000}"/>
    <cellStyle name="Normal 12 7 2 5 8" xfId="19262" xr:uid="{00000000-0005-0000-0000-0000B4490000}"/>
    <cellStyle name="Normal 12 7 2 6" xfId="19263" xr:uid="{00000000-0005-0000-0000-0000B5490000}"/>
    <cellStyle name="Normal 12 7 2 6 2" xfId="19264" xr:uid="{00000000-0005-0000-0000-0000B6490000}"/>
    <cellStyle name="Normal 12 7 2 6 2 2" xfId="19265" xr:uid="{00000000-0005-0000-0000-0000B7490000}"/>
    <cellStyle name="Normal 12 7 2 6 2 3" xfId="19266" xr:uid="{00000000-0005-0000-0000-0000B8490000}"/>
    <cellStyle name="Normal 12 7 2 6 2 4" xfId="19267" xr:uid="{00000000-0005-0000-0000-0000B9490000}"/>
    <cellStyle name="Normal 12 7 2 6 2 5" xfId="19268" xr:uid="{00000000-0005-0000-0000-0000BA490000}"/>
    <cellStyle name="Normal 12 7 2 6 3" xfId="19269" xr:uid="{00000000-0005-0000-0000-0000BB490000}"/>
    <cellStyle name="Normal 12 7 2 6 4" xfId="19270" xr:uid="{00000000-0005-0000-0000-0000BC490000}"/>
    <cellStyle name="Normal 12 7 2 6 5" xfId="19271" xr:uid="{00000000-0005-0000-0000-0000BD490000}"/>
    <cellStyle name="Normal 12 7 2 6 6" xfId="19272" xr:uid="{00000000-0005-0000-0000-0000BE490000}"/>
    <cellStyle name="Normal 12 7 2 6 7" xfId="19273" xr:uid="{00000000-0005-0000-0000-0000BF490000}"/>
    <cellStyle name="Normal 12 7 2 6 8" xfId="19274" xr:uid="{00000000-0005-0000-0000-0000C0490000}"/>
    <cellStyle name="Normal 12 7 2 7" xfId="19275" xr:uid="{00000000-0005-0000-0000-0000C1490000}"/>
    <cellStyle name="Normal 12 7 2 7 2" xfId="19276" xr:uid="{00000000-0005-0000-0000-0000C2490000}"/>
    <cellStyle name="Normal 12 7 2 7 3" xfId="19277" xr:uid="{00000000-0005-0000-0000-0000C3490000}"/>
    <cellStyle name="Normal 12 7 2 7 4" xfId="19278" xr:uid="{00000000-0005-0000-0000-0000C4490000}"/>
    <cellStyle name="Normal 12 7 2 7 5" xfId="19279" xr:uid="{00000000-0005-0000-0000-0000C5490000}"/>
    <cellStyle name="Normal 12 7 2 8" xfId="19280" xr:uid="{00000000-0005-0000-0000-0000C6490000}"/>
    <cellStyle name="Normal 12 7 2 9" xfId="19281" xr:uid="{00000000-0005-0000-0000-0000C7490000}"/>
    <cellStyle name="Normal 12 7 20" xfId="19282" xr:uid="{00000000-0005-0000-0000-0000C8490000}"/>
    <cellStyle name="Normal 12 7 3" xfId="19283" xr:uid="{00000000-0005-0000-0000-0000C9490000}"/>
    <cellStyle name="Normal 12 7 3 10" xfId="19284" xr:uid="{00000000-0005-0000-0000-0000CA490000}"/>
    <cellStyle name="Normal 12 7 3 11" xfId="19285" xr:uid="{00000000-0005-0000-0000-0000CB490000}"/>
    <cellStyle name="Normal 12 7 3 12" xfId="19286" xr:uid="{00000000-0005-0000-0000-0000CC490000}"/>
    <cellStyle name="Normal 12 7 3 13" xfId="19287" xr:uid="{00000000-0005-0000-0000-0000CD490000}"/>
    <cellStyle name="Normal 12 7 3 2" xfId="19288" xr:uid="{00000000-0005-0000-0000-0000CE490000}"/>
    <cellStyle name="Normal 12 7 3 2 10" xfId="19289" xr:uid="{00000000-0005-0000-0000-0000CF490000}"/>
    <cellStyle name="Normal 12 7 3 2 11" xfId="19290" xr:uid="{00000000-0005-0000-0000-0000D0490000}"/>
    <cellStyle name="Normal 12 7 3 2 2" xfId="19291" xr:uid="{00000000-0005-0000-0000-0000D1490000}"/>
    <cellStyle name="Normal 12 7 3 2 2 10" xfId="19292" xr:uid="{00000000-0005-0000-0000-0000D2490000}"/>
    <cellStyle name="Normal 12 7 3 2 2 2" xfId="19293" xr:uid="{00000000-0005-0000-0000-0000D3490000}"/>
    <cellStyle name="Normal 12 7 3 2 2 2 2" xfId="19294" xr:uid="{00000000-0005-0000-0000-0000D4490000}"/>
    <cellStyle name="Normal 12 7 3 2 2 2 2 2" xfId="19295" xr:uid="{00000000-0005-0000-0000-0000D5490000}"/>
    <cellStyle name="Normal 12 7 3 2 2 2 2 3" xfId="19296" xr:uid="{00000000-0005-0000-0000-0000D6490000}"/>
    <cellStyle name="Normal 12 7 3 2 2 2 2 4" xfId="19297" xr:uid="{00000000-0005-0000-0000-0000D7490000}"/>
    <cellStyle name="Normal 12 7 3 2 2 2 2 5" xfId="19298" xr:uid="{00000000-0005-0000-0000-0000D8490000}"/>
    <cellStyle name="Normal 12 7 3 2 2 2 3" xfId="19299" xr:uid="{00000000-0005-0000-0000-0000D9490000}"/>
    <cellStyle name="Normal 12 7 3 2 2 2 4" xfId="19300" xr:uid="{00000000-0005-0000-0000-0000DA490000}"/>
    <cellStyle name="Normal 12 7 3 2 2 2 5" xfId="19301" xr:uid="{00000000-0005-0000-0000-0000DB490000}"/>
    <cellStyle name="Normal 12 7 3 2 2 2 6" xfId="19302" xr:uid="{00000000-0005-0000-0000-0000DC490000}"/>
    <cellStyle name="Normal 12 7 3 2 2 2 7" xfId="19303" xr:uid="{00000000-0005-0000-0000-0000DD490000}"/>
    <cellStyle name="Normal 12 7 3 2 2 2 8" xfId="19304" xr:uid="{00000000-0005-0000-0000-0000DE490000}"/>
    <cellStyle name="Normal 12 7 3 2 2 3" xfId="19305" xr:uid="{00000000-0005-0000-0000-0000DF490000}"/>
    <cellStyle name="Normal 12 7 3 2 2 3 2" xfId="19306" xr:uid="{00000000-0005-0000-0000-0000E0490000}"/>
    <cellStyle name="Normal 12 7 3 2 2 3 2 2" xfId="19307" xr:uid="{00000000-0005-0000-0000-0000E1490000}"/>
    <cellStyle name="Normal 12 7 3 2 2 3 2 3" xfId="19308" xr:uid="{00000000-0005-0000-0000-0000E2490000}"/>
    <cellStyle name="Normal 12 7 3 2 2 3 2 4" xfId="19309" xr:uid="{00000000-0005-0000-0000-0000E3490000}"/>
    <cellStyle name="Normal 12 7 3 2 2 3 2 5" xfId="19310" xr:uid="{00000000-0005-0000-0000-0000E4490000}"/>
    <cellStyle name="Normal 12 7 3 2 2 3 3" xfId="19311" xr:uid="{00000000-0005-0000-0000-0000E5490000}"/>
    <cellStyle name="Normal 12 7 3 2 2 3 4" xfId="19312" xr:uid="{00000000-0005-0000-0000-0000E6490000}"/>
    <cellStyle name="Normal 12 7 3 2 2 3 5" xfId="19313" xr:uid="{00000000-0005-0000-0000-0000E7490000}"/>
    <cellStyle name="Normal 12 7 3 2 2 3 6" xfId="19314" xr:uid="{00000000-0005-0000-0000-0000E8490000}"/>
    <cellStyle name="Normal 12 7 3 2 2 3 7" xfId="19315" xr:uid="{00000000-0005-0000-0000-0000E9490000}"/>
    <cellStyle name="Normal 12 7 3 2 2 3 8" xfId="19316" xr:uid="{00000000-0005-0000-0000-0000EA490000}"/>
    <cellStyle name="Normal 12 7 3 2 2 4" xfId="19317" xr:uid="{00000000-0005-0000-0000-0000EB490000}"/>
    <cellStyle name="Normal 12 7 3 2 2 4 2" xfId="19318" xr:uid="{00000000-0005-0000-0000-0000EC490000}"/>
    <cellStyle name="Normal 12 7 3 2 2 4 3" xfId="19319" xr:uid="{00000000-0005-0000-0000-0000ED490000}"/>
    <cellStyle name="Normal 12 7 3 2 2 4 4" xfId="19320" xr:uid="{00000000-0005-0000-0000-0000EE490000}"/>
    <cellStyle name="Normal 12 7 3 2 2 4 5" xfId="19321" xr:uid="{00000000-0005-0000-0000-0000EF490000}"/>
    <cellStyle name="Normal 12 7 3 2 2 5" xfId="19322" xr:uid="{00000000-0005-0000-0000-0000F0490000}"/>
    <cellStyle name="Normal 12 7 3 2 2 6" xfId="19323" xr:uid="{00000000-0005-0000-0000-0000F1490000}"/>
    <cellStyle name="Normal 12 7 3 2 2 7" xfId="19324" xr:uid="{00000000-0005-0000-0000-0000F2490000}"/>
    <cellStyle name="Normal 12 7 3 2 2 8" xfId="19325" xr:uid="{00000000-0005-0000-0000-0000F3490000}"/>
    <cellStyle name="Normal 12 7 3 2 2 9" xfId="19326" xr:uid="{00000000-0005-0000-0000-0000F4490000}"/>
    <cellStyle name="Normal 12 7 3 2 3" xfId="19327" xr:uid="{00000000-0005-0000-0000-0000F5490000}"/>
    <cellStyle name="Normal 12 7 3 2 3 2" xfId="19328" xr:uid="{00000000-0005-0000-0000-0000F6490000}"/>
    <cellStyle name="Normal 12 7 3 2 3 2 2" xfId="19329" xr:uid="{00000000-0005-0000-0000-0000F7490000}"/>
    <cellStyle name="Normal 12 7 3 2 3 2 3" xfId="19330" xr:uid="{00000000-0005-0000-0000-0000F8490000}"/>
    <cellStyle name="Normal 12 7 3 2 3 2 4" xfId="19331" xr:uid="{00000000-0005-0000-0000-0000F9490000}"/>
    <cellStyle name="Normal 12 7 3 2 3 2 5" xfId="19332" xr:uid="{00000000-0005-0000-0000-0000FA490000}"/>
    <cellStyle name="Normal 12 7 3 2 3 3" xfId="19333" xr:uid="{00000000-0005-0000-0000-0000FB490000}"/>
    <cellStyle name="Normal 12 7 3 2 3 4" xfId="19334" xr:uid="{00000000-0005-0000-0000-0000FC490000}"/>
    <cellStyle name="Normal 12 7 3 2 3 5" xfId="19335" xr:uid="{00000000-0005-0000-0000-0000FD490000}"/>
    <cellStyle name="Normal 12 7 3 2 3 6" xfId="19336" xr:uid="{00000000-0005-0000-0000-0000FE490000}"/>
    <cellStyle name="Normal 12 7 3 2 3 7" xfId="19337" xr:uid="{00000000-0005-0000-0000-0000FF490000}"/>
    <cellStyle name="Normal 12 7 3 2 3 8" xfId="19338" xr:uid="{00000000-0005-0000-0000-0000004A0000}"/>
    <cellStyle name="Normal 12 7 3 2 4" xfId="19339" xr:uid="{00000000-0005-0000-0000-0000014A0000}"/>
    <cellStyle name="Normal 12 7 3 2 4 2" xfId="19340" xr:uid="{00000000-0005-0000-0000-0000024A0000}"/>
    <cellStyle name="Normal 12 7 3 2 4 2 2" xfId="19341" xr:uid="{00000000-0005-0000-0000-0000034A0000}"/>
    <cellStyle name="Normal 12 7 3 2 4 2 3" xfId="19342" xr:uid="{00000000-0005-0000-0000-0000044A0000}"/>
    <cellStyle name="Normal 12 7 3 2 4 2 4" xfId="19343" xr:uid="{00000000-0005-0000-0000-0000054A0000}"/>
    <cellStyle name="Normal 12 7 3 2 4 2 5" xfId="19344" xr:uid="{00000000-0005-0000-0000-0000064A0000}"/>
    <cellStyle name="Normal 12 7 3 2 4 3" xfId="19345" xr:uid="{00000000-0005-0000-0000-0000074A0000}"/>
    <cellStyle name="Normal 12 7 3 2 4 4" xfId="19346" xr:uid="{00000000-0005-0000-0000-0000084A0000}"/>
    <cellStyle name="Normal 12 7 3 2 4 5" xfId="19347" xr:uid="{00000000-0005-0000-0000-0000094A0000}"/>
    <cellStyle name="Normal 12 7 3 2 4 6" xfId="19348" xr:uid="{00000000-0005-0000-0000-00000A4A0000}"/>
    <cellStyle name="Normal 12 7 3 2 4 7" xfId="19349" xr:uid="{00000000-0005-0000-0000-00000B4A0000}"/>
    <cellStyle name="Normal 12 7 3 2 4 8" xfId="19350" xr:uid="{00000000-0005-0000-0000-00000C4A0000}"/>
    <cellStyle name="Normal 12 7 3 2 5" xfId="19351" xr:uid="{00000000-0005-0000-0000-00000D4A0000}"/>
    <cellStyle name="Normal 12 7 3 2 5 2" xfId="19352" xr:uid="{00000000-0005-0000-0000-00000E4A0000}"/>
    <cellStyle name="Normal 12 7 3 2 5 3" xfId="19353" xr:uid="{00000000-0005-0000-0000-00000F4A0000}"/>
    <cellStyle name="Normal 12 7 3 2 5 4" xfId="19354" xr:uid="{00000000-0005-0000-0000-0000104A0000}"/>
    <cellStyle name="Normal 12 7 3 2 5 5" xfId="19355" xr:uid="{00000000-0005-0000-0000-0000114A0000}"/>
    <cellStyle name="Normal 12 7 3 2 6" xfId="19356" xr:uid="{00000000-0005-0000-0000-0000124A0000}"/>
    <cellStyle name="Normal 12 7 3 2 7" xfId="19357" xr:uid="{00000000-0005-0000-0000-0000134A0000}"/>
    <cellStyle name="Normal 12 7 3 2 8" xfId="19358" xr:uid="{00000000-0005-0000-0000-0000144A0000}"/>
    <cellStyle name="Normal 12 7 3 2 9" xfId="19359" xr:uid="{00000000-0005-0000-0000-0000154A0000}"/>
    <cellStyle name="Normal 12 7 3 3" xfId="19360" xr:uid="{00000000-0005-0000-0000-0000164A0000}"/>
    <cellStyle name="Normal 12 7 3 3 10" xfId="19361" xr:uid="{00000000-0005-0000-0000-0000174A0000}"/>
    <cellStyle name="Normal 12 7 3 3 11" xfId="19362" xr:uid="{00000000-0005-0000-0000-0000184A0000}"/>
    <cellStyle name="Normal 12 7 3 3 2" xfId="19363" xr:uid="{00000000-0005-0000-0000-0000194A0000}"/>
    <cellStyle name="Normal 12 7 3 3 2 10" xfId="19364" xr:uid="{00000000-0005-0000-0000-00001A4A0000}"/>
    <cellStyle name="Normal 12 7 3 3 2 2" xfId="19365" xr:uid="{00000000-0005-0000-0000-00001B4A0000}"/>
    <cellStyle name="Normal 12 7 3 3 2 2 2" xfId="19366" xr:uid="{00000000-0005-0000-0000-00001C4A0000}"/>
    <cellStyle name="Normal 12 7 3 3 2 2 2 2" xfId="19367" xr:uid="{00000000-0005-0000-0000-00001D4A0000}"/>
    <cellStyle name="Normal 12 7 3 3 2 2 2 3" xfId="19368" xr:uid="{00000000-0005-0000-0000-00001E4A0000}"/>
    <cellStyle name="Normal 12 7 3 3 2 2 2 4" xfId="19369" xr:uid="{00000000-0005-0000-0000-00001F4A0000}"/>
    <cellStyle name="Normal 12 7 3 3 2 2 2 5" xfId="19370" xr:uid="{00000000-0005-0000-0000-0000204A0000}"/>
    <cellStyle name="Normal 12 7 3 3 2 2 3" xfId="19371" xr:uid="{00000000-0005-0000-0000-0000214A0000}"/>
    <cellStyle name="Normal 12 7 3 3 2 2 4" xfId="19372" xr:uid="{00000000-0005-0000-0000-0000224A0000}"/>
    <cellStyle name="Normal 12 7 3 3 2 2 5" xfId="19373" xr:uid="{00000000-0005-0000-0000-0000234A0000}"/>
    <cellStyle name="Normal 12 7 3 3 2 2 6" xfId="19374" xr:uid="{00000000-0005-0000-0000-0000244A0000}"/>
    <cellStyle name="Normal 12 7 3 3 2 2 7" xfId="19375" xr:uid="{00000000-0005-0000-0000-0000254A0000}"/>
    <cellStyle name="Normal 12 7 3 3 2 2 8" xfId="19376" xr:uid="{00000000-0005-0000-0000-0000264A0000}"/>
    <cellStyle name="Normal 12 7 3 3 2 3" xfId="19377" xr:uid="{00000000-0005-0000-0000-0000274A0000}"/>
    <cellStyle name="Normal 12 7 3 3 2 3 2" xfId="19378" xr:uid="{00000000-0005-0000-0000-0000284A0000}"/>
    <cellStyle name="Normal 12 7 3 3 2 3 2 2" xfId="19379" xr:uid="{00000000-0005-0000-0000-0000294A0000}"/>
    <cellStyle name="Normal 12 7 3 3 2 3 2 3" xfId="19380" xr:uid="{00000000-0005-0000-0000-00002A4A0000}"/>
    <cellStyle name="Normal 12 7 3 3 2 3 2 4" xfId="19381" xr:uid="{00000000-0005-0000-0000-00002B4A0000}"/>
    <cellStyle name="Normal 12 7 3 3 2 3 2 5" xfId="19382" xr:uid="{00000000-0005-0000-0000-00002C4A0000}"/>
    <cellStyle name="Normal 12 7 3 3 2 3 3" xfId="19383" xr:uid="{00000000-0005-0000-0000-00002D4A0000}"/>
    <cellStyle name="Normal 12 7 3 3 2 3 4" xfId="19384" xr:uid="{00000000-0005-0000-0000-00002E4A0000}"/>
    <cellStyle name="Normal 12 7 3 3 2 3 5" xfId="19385" xr:uid="{00000000-0005-0000-0000-00002F4A0000}"/>
    <cellStyle name="Normal 12 7 3 3 2 3 6" xfId="19386" xr:uid="{00000000-0005-0000-0000-0000304A0000}"/>
    <cellStyle name="Normal 12 7 3 3 2 3 7" xfId="19387" xr:uid="{00000000-0005-0000-0000-0000314A0000}"/>
    <cellStyle name="Normal 12 7 3 3 2 3 8" xfId="19388" xr:uid="{00000000-0005-0000-0000-0000324A0000}"/>
    <cellStyle name="Normal 12 7 3 3 2 4" xfId="19389" xr:uid="{00000000-0005-0000-0000-0000334A0000}"/>
    <cellStyle name="Normal 12 7 3 3 2 4 2" xfId="19390" xr:uid="{00000000-0005-0000-0000-0000344A0000}"/>
    <cellStyle name="Normal 12 7 3 3 2 4 3" xfId="19391" xr:uid="{00000000-0005-0000-0000-0000354A0000}"/>
    <cellStyle name="Normal 12 7 3 3 2 4 4" xfId="19392" xr:uid="{00000000-0005-0000-0000-0000364A0000}"/>
    <cellStyle name="Normal 12 7 3 3 2 4 5" xfId="19393" xr:uid="{00000000-0005-0000-0000-0000374A0000}"/>
    <cellStyle name="Normal 12 7 3 3 2 5" xfId="19394" xr:uid="{00000000-0005-0000-0000-0000384A0000}"/>
    <cellStyle name="Normal 12 7 3 3 2 6" xfId="19395" xr:uid="{00000000-0005-0000-0000-0000394A0000}"/>
    <cellStyle name="Normal 12 7 3 3 2 7" xfId="19396" xr:uid="{00000000-0005-0000-0000-00003A4A0000}"/>
    <cellStyle name="Normal 12 7 3 3 2 8" xfId="19397" xr:uid="{00000000-0005-0000-0000-00003B4A0000}"/>
    <cellStyle name="Normal 12 7 3 3 2 9" xfId="19398" xr:uid="{00000000-0005-0000-0000-00003C4A0000}"/>
    <cellStyle name="Normal 12 7 3 3 3" xfId="19399" xr:uid="{00000000-0005-0000-0000-00003D4A0000}"/>
    <cellStyle name="Normal 12 7 3 3 3 2" xfId="19400" xr:uid="{00000000-0005-0000-0000-00003E4A0000}"/>
    <cellStyle name="Normal 12 7 3 3 3 2 2" xfId="19401" xr:uid="{00000000-0005-0000-0000-00003F4A0000}"/>
    <cellStyle name="Normal 12 7 3 3 3 2 3" xfId="19402" xr:uid="{00000000-0005-0000-0000-0000404A0000}"/>
    <cellStyle name="Normal 12 7 3 3 3 2 4" xfId="19403" xr:uid="{00000000-0005-0000-0000-0000414A0000}"/>
    <cellStyle name="Normal 12 7 3 3 3 2 5" xfId="19404" xr:uid="{00000000-0005-0000-0000-0000424A0000}"/>
    <cellStyle name="Normal 12 7 3 3 3 3" xfId="19405" xr:uid="{00000000-0005-0000-0000-0000434A0000}"/>
    <cellStyle name="Normal 12 7 3 3 3 4" xfId="19406" xr:uid="{00000000-0005-0000-0000-0000444A0000}"/>
    <cellStyle name="Normal 12 7 3 3 3 5" xfId="19407" xr:uid="{00000000-0005-0000-0000-0000454A0000}"/>
    <cellStyle name="Normal 12 7 3 3 3 6" xfId="19408" xr:uid="{00000000-0005-0000-0000-0000464A0000}"/>
    <cellStyle name="Normal 12 7 3 3 3 7" xfId="19409" xr:uid="{00000000-0005-0000-0000-0000474A0000}"/>
    <cellStyle name="Normal 12 7 3 3 3 8" xfId="19410" xr:uid="{00000000-0005-0000-0000-0000484A0000}"/>
    <cellStyle name="Normal 12 7 3 3 4" xfId="19411" xr:uid="{00000000-0005-0000-0000-0000494A0000}"/>
    <cellStyle name="Normal 12 7 3 3 4 2" xfId="19412" xr:uid="{00000000-0005-0000-0000-00004A4A0000}"/>
    <cellStyle name="Normal 12 7 3 3 4 2 2" xfId="19413" xr:uid="{00000000-0005-0000-0000-00004B4A0000}"/>
    <cellStyle name="Normal 12 7 3 3 4 2 3" xfId="19414" xr:uid="{00000000-0005-0000-0000-00004C4A0000}"/>
    <cellStyle name="Normal 12 7 3 3 4 2 4" xfId="19415" xr:uid="{00000000-0005-0000-0000-00004D4A0000}"/>
    <cellStyle name="Normal 12 7 3 3 4 2 5" xfId="19416" xr:uid="{00000000-0005-0000-0000-00004E4A0000}"/>
    <cellStyle name="Normal 12 7 3 3 4 3" xfId="19417" xr:uid="{00000000-0005-0000-0000-00004F4A0000}"/>
    <cellStyle name="Normal 12 7 3 3 4 4" xfId="19418" xr:uid="{00000000-0005-0000-0000-0000504A0000}"/>
    <cellStyle name="Normal 12 7 3 3 4 5" xfId="19419" xr:uid="{00000000-0005-0000-0000-0000514A0000}"/>
    <cellStyle name="Normal 12 7 3 3 4 6" xfId="19420" xr:uid="{00000000-0005-0000-0000-0000524A0000}"/>
    <cellStyle name="Normal 12 7 3 3 4 7" xfId="19421" xr:uid="{00000000-0005-0000-0000-0000534A0000}"/>
    <cellStyle name="Normal 12 7 3 3 4 8" xfId="19422" xr:uid="{00000000-0005-0000-0000-0000544A0000}"/>
    <cellStyle name="Normal 12 7 3 3 5" xfId="19423" xr:uid="{00000000-0005-0000-0000-0000554A0000}"/>
    <cellStyle name="Normal 12 7 3 3 5 2" xfId="19424" xr:uid="{00000000-0005-0000-0000-0000564A0000}"/>
    <cellStyle name="Normal 12 7 3 3 5 3" xfId="19425" xr:uid="{00000000-0005-0000-0000-0000574A0000}"/>
    <cellStyle name="Normal 12 7 3 3 5 4" xfId="19426" xr:uid="{00000000-0005-0000-0000-0000584A0000}"/>
    <cellStyle name="Normal 12 7 3 3 5 5" xfId="19427" xr:uid="{00000000-0005-0000-0000-0000594A0000}"/>
    <cellStyle name="Normal 12 7 3 3 6" xfId="19428" xr:uid="{00000000-0005-0000-0000-00005A4A0000}"/>
    <cellStyle name="Normal 12 7 3 3 7" xfId="19429" xr:uid="{00000000-0005-0000-0000-00005B4A0000}"/>
    <cellStyle name="Normal 12 7 3 3 8" xfId="19430" xr:uid="{00000000-0005-0000-0000-00005C4A0000}"/>
    <cellStyle name="Normal 12 7 3 3 9" xfId="19431" xr:uid="{00000000-0005-0000-0000-00005D4A0000}"/>
    <cellStyle name="Normal 12 7 3 4" xfId="19432" xr:uid="{00000000-0005-0000-0000-00005E4A0000}"/>
    <cellStyle name="Normal 12 7 3 4 10" xfId="19433" xr:uid="{00000000-0005-0000-0000-00005F4A0000}"/>
    <cellStyle name="Normal 12 7 3 4 2" xfId="19434" xr:uid="{00000000-0005-0000-0000-0000604A0000}"/>
    <cellStyle name="Normal 12 7 3 4 2 2" xfId="19435" xr:uid="{00000000-0005-0000-0000-0000614A0000}"/>
    <cellStyle name="Normal 12 7 3 4 2 2 2" xfId="19436" xr:uid="{00000000-0005-0000-0000-0000624A0000}"/>
    <cellStyle name="Normal 12 7 3 4 2 2 3" xfId="19437" xr:uid="{00000000-0005-0000-0000-0000634A0000}"/>
    <cellStyle name="Normal 12 7 3 4 2 2 4" xfId="19438" xr:uid="{00000000-0005-0000-0000-0000644A0000}"/>
    <cellStyle name="Normal 12 7 3 4 2 2 5" xfId="19439" xr:uid="{00000000-0005-0000-0000-0000654A0000}"/>
    <cellStyle name="Normal 12 7 3 4 2 3" xfId="19440" xr:uid="{00000000-0005-0000-0000-0000664A0000}"/>
    <cellStyle name="Normal 12 7 3 4 2 4" xfId="19441" xr:uid="{00000000-0005-0000-0000-0000674A0000}"/>
    <cellStyle name="Normal 12 7 3 4 2 5" xfId="19442" xr:uid="{00000000-0005-0000-0000-0000684A0000}"/>
    <cellStyle name="Normal 12 7 3 4 2 6" xfId="19443" xr:uid="{00000000-0005-0000-0000-0000694A0000}"/>
    <cellStyle name="Normal 12 7 3 4 2 7" xfId="19444" xr:uid="{00000000-0005-0000-0000-00006A4A0000}"/>
    <cellStyle name="Normal 12 7 3 4 2 8" xfId="19445" xr:uid="{00000000-0005-0000-0000-00006B4A0000}"/>
    <cellStyle name="Normal 12 7 3 4 3" xfId="19446" xr:uid="{00000000-0005-0000-0000-00006C4A0000}"/>
    <cellStyle name="Normal 12 7 3 4 3 2" xfId="19447" xr:uid="{00000000-0005-0000-0000-00006D4A0000}"/>
    <cellStyle name="Normal 12 7 3 4 3 2 2" xfId="19448" xr:uid="{00000000-0005-0000-0000-00006E4A0000}"/>
    <cellStyle name="Normal 12 7 3 4 3 2 3" xfId="19449" xr:uid="{00000000-0005-0000-0000-00006F4A0000}"/>
    <cellStyle name="Normal 12 7 3 4 3 2 4" xfId="19450" xr:uid="{00000000-0005-0000-0000-0000704A0000}"/>
    <cellStyle name="Normal 12 7 3 4 3 2 5" xfId="19451" xr:uid="{00000000-0005-0000-0000-0000714A0000}"/>
    <cellStyle name="Normal 12 7 3 4 3 3" xfId="19452" xr:uid="{00000000-0005-0000-0000-0000724A0000}"/>
    <cellStyle name="Normal 12 7 3 4 3 4" xfId="19453" xr:uid="{00000000-0005-0000-0000-0000734A0000}"/>
    <cellStyle name="Normal 12 7 3 4 3 5" xfId="19454" xr:uid="{00000000-0005-0000-0000-0000744A0000}"/>
    <cellStyle name="Normal 12 7 3 4 3 6" xfId="19455" xr:uid="{00000000-0005-0000-0000-0000754A0000}"/>
    <cellStyle name="Normal 12 7 3 4 3 7" xfId="19456" xr:uid="{00000000-0005-0000-0000-0000764A0000}"/>
    <cellStyle name="Normal 12 7 3 4 3 8" xfId="19457" xr:uid="{00000000-0005-0000-0000-0000774A0000}"/>
    <cellStyle name="Normal 12 7 3 4 4" xfId="19458" xr:uid="{00000000-0005-0000-0000-0000784A0000}"/>
    <cellStyle name="Normal 12 7 3 4 4 2" xfId="19459" xr:uid="{00000000-0005-0000-0000-0000794A0000}"/>
    <cellStyle name="Normal 12 7 3 4 4 3" xfId="19460" xr:uid="{00000000-0005-0000-0000-00007A4A0000}"/>
    <cellStyle name="Normal 12 7 3 4 4 4" xfId="19461" xr:uid="{00000000-0005-0000-0000-00007B4A0000}"/>
    <cellStyle name="Normal 12 7 3 4 4 5" xfId="19462" xr:uid="{00000000-0005-0000-0000-00007C4A0000}"/>
    <cellStyle name="Normal 12 7 3 4 5" xfId="19463" xr:uid="{00000000-0005-0000-0000-00007D4A0000}"/>
    <cellStyle name="Normal 12 7 3 4 6" xfId="19464" xr:uid="{00000000-0005-0000-0000-00007E4A0000}"/>
    <cellStyle name="Normal 12 7 3 4 7" xfId="19465" xr:uid="{00000000-0005-0000-0000-00007F4A0000}"/>
    <cellStyle name="Normal 12 7 3 4 8" xfId="19466" xr:uid="{00000000-0005-0000-0000-0000804A0000}"/>
    <cellStyle name="Normal 12 7 3 4 9" xfId="19467" xr:uid="{00000000-0005-0000-0000-0000814A0000}"/>
    <cellStyle name="Normal 12 7 3 5" xfId="19468" xr:uid="{00000000-0005-0000-0000-0000824A0000}"/>
    <cellStyle name="Normal 12 7 3 5 2" xfId="19469" xr:uid="{00000000-0005-0000-0000-0000834A0000}"/>
    <cellStyle name="Normal 12 7 3 5 2 2" xfId="19470" xr:uid="{00000000-0005-0000-0000-0000844A0000}"/>
    <cellStyle name="Normal 12 7 3 5 2 3" xfId="19471" xr:uid="{00000000-0005-0000-0000-0000854A0000}"/>
    <cellStyle name="Normal 12 7 3 5 2 4" xfId="19472" xr:uid="{00000000-0005-0000-0000-0000864A0000}"/>
    <cellStyle name="Normal 12 7 3 5 2 5" xfId="19473" xr:uid="{00000000-0005-0000-0000-0000874A0000}"/>
    <cellStyle name="Normal 12 7 3 5 3" xfId="19474" xr:uid="{00000000-0005-0000-0000-0000884A0000}"/>
    <cellStyle name="Normal 12 7 3 5 4" xfId="19475" xr:uid="{00000000-0005-0000-0000-0000894A0000}"/>
    <cellStyle name="Normal 12 7 3 5 5" xfId="19476" xr:uid="{00000000-0005-0000-0000-00008A4A0000}"/>
    <cellStyle name="Normal 12 7 3 5 6" xfId="19477" xr:uid="{00000000-0005-0000-0000-00008B4A0000}"/>
    <cellStyle name="Normal 12 7 3 5 7" xfId="19478" xr:uid="{00000000-0005-0000-0000-00008C4A0000}"/>
    <cellStyle name="Normal 12 7 3 5 8" xfId="19479" xr:uid="{00000000-0005-0000-0000-00008D4A0000}"/>
    <cellStyle name="Normal 12 7 3 6" xfId="19480" xr:uid="{00000000-0005-0000-0000-00008E4A0000}"/>
    <cellStyle name="Normal 12 7 3 6 2" xfId="19481" xr:uid="{00000000-0005-0000-0000-00008F4A0000}"/>
    <cellStyle name="Normal 12 7 3 6 2 2" xfId="19482" xr:uid="{00000000-0005-0000-0000-0000904A0000}"/>
    <cellStyle name="Normal 12 7 3 6 2 3" xfId="19483" xr:uid="{00000000-0005-0000-0000-0000914A0000}"/>
    <cellStyle name="Normal 12 7 3 6 2 4" xfId="19484" xr:uid="{00000000-0005-0000-0000-0000924A0000}"/>
    <cellStyle name="Normal 12 7 3 6 2 5" xfId="19485" xr:uid="{00000000-0005-0000-0000-0000934A0000}"/>
    <cellStyle name="Normal 12 7 3 6 3" xfId="19486" xr:uid="{00000000-0005-0000-0000-0000944A0000}"/>
    <cellStyle name="Normal 12 7 3 6 4" xfId="19487" xr:uid="{00000000-0005-0000-0000-0000954A0000}"/>
    <cellStyle name="Normal 12 7 3 6 5" xfId="19488" xr:uid="{00000000-0005-0000-0000-0000964A0000}"/>
    <cellStyle name="Normal 12 7 3 6 6" xfId="19489" xr:uid="{00000000-0005-0000-0000-0000974A0000}"/>
    <cellStyle name="Normal 12 7 3 6 7" xfId="19490" xr:uid="{00000000-0005-0000-0000-0000984A0000}"/>
    <cellStyle name="Normal 12 7 3 6 8" xfId="19491" xr:uid="{00000000-0005-0000-0000-0000994A0000}"/>
    <cellStyle name="Normal 12 7 3 7" xfId="19492" xr:uid="{00000000-0005-0000-0000-00009A4A0000}"/>
    <cellStyle name="Normal 12 7 3 7 2" xfId="19493" xr:uid="{00000000-0005-0000-0000-00009B4A0000}"/>
    <cellStyle name="Normal 12 7 3 7 3" xfId="19494" xr:uid="{00000000-0005-0000-0000-00009C4A0000}"/>
    <cellStyle name="Normal 12 7 3 7 4" xfId="19495" xr:uid="{00000000-0005-0000-0000-00009D4A0000}"/>
    <cellStyle name="Normal 12 7 3 7 5" xfId="19496" xr:uid="{00000000-0005-0000-0000-00009E4A0000}"/>
    <cellStyle name="Normal 12 7 3 8" xfId="19497" xr:uid="{00000000-0005-0000-0000-00009F4A0000}"/>
    <cellStyle name="Normal 12 7 3 9" xfId="19498" xr:uid="{00000000-0005-0000-0000-0000A04A0000}"/>
    <cellStyle name="Normal 12 7 4" xfId="19499" xr:uid="{00000000-0005-0000-0000-0000A14A0000}"/>
    <cellStyle name="Normal 12 7 4 10" xfId="19500" xr:uid="{00000000-0005-0000-0000-0000A24A0000}"/>
    <cellStyle name="Normal 12 7 4 11" xfId="19501" xr:uid="{00000000-0005-0000-0000-0000A34A0000}"/>
    <cellStyle name="Normal 12 7 4 12" xfId="19502" xr:uid="{00000000-0005-0000-0000-0000A44A0000}"/>
    <cellStyle name="Normal 12 7 4 13" xfId="19503" xr:uid="{00000000-0005-0000-0000-0000A54A0000}"/>
    <cellStyle name="Normal 12 7 4 2" xfId="19504" xr:uid="{00000000-0005-0000-0000-0000A64A0000}"/>
    <cellStyle name="Normal 12 7 4 2 10" xfId="19505" xr:uid="{00000000-0005-0000-0000-0000A74A0000}"/>
    <cellStyle name="Normal 12 7 4 2 11" xfId="19506" xr:uid="{00000000-0005-0000-0000-0000A84A0000}"/>
    <cellStyle name="Normal 12 7 4 2 2" xfId="19507" xr:uid="{00000000-0005-0000-0000-0000A94A0000}"/>
    <cellStyle name="Normal 12 7 4 2 2 10" xfId="19508" xr:uid="{00000000-0005-0000-0000-0000AA4A0000}"/>
    <cellStyle name="Normal 12 7 4 2 2 2" xfId="19509" xr:uid="{00000000-0005-0000-0000-0000AB4A0000}"/>
    <cellStyle name="Normal 12 7 4 2 2 2 2" xfId="19510" xr:uid="{00000000-0005-0000-0000-0000AC4A0000}"/>
    <cellStyle name="Normal 12 7 4 2 2 2 2 2" xfId="19511" xr:uid="{00000000-0005-0000-0000-0000AD4A0000}"/>
    <cellStyle name="Normal 12 7 4 2 2 2 2 3" xfId="19512" xr:uid="{00000000-0005-0000-0000-0000AE4A0000}"/>
    <cellStyle name="Normal 12 7 4 2 2 2 2 4" xfId="19513" xr:uid="{00000000-0005-0000-0000-0000AF4A0000}"/>
    <cellStyle name="Normal 12 7 4 2 2 2 2 5" xfId="19514" xr:uid="{00000000-0005-0000-0000-0000B04A0000}"/>
    <cellStyle name="Normal 12 7 4 2 2 2 3" xfId="19515" xr:uid="{00000000-0005-0000-0000-0000B14A0000}"/>
    <cellStyle name="Normal 12 7 4 2 2 2 4" xfId="19516" xr:uid="{00000000-0005-0000-0000-0000B24A0000}"/>
    <cellStyle name="Normal 12 7 4 2 2 2 5" xfId="19517" xr:uid="{00000000-0005-0000-0000-0000B34A0000}"/>
    <cellStyle name="Normal 12 7 4 2 2 2 6" xfId="19518" xr:uid="{00000000-0005-0000-0000-0000B44A0000}"/>
    <cellStyle name="Normal 12 7 4 2 2 2 7" xfId="19519" xr:uid="{00000000-0005-0000-0000-0000B54A0000}"/>
    <cellStyle name="Normal 12 7 4 2 2 2 8" xfId="19520" xr:uid="{00000000-0005-0000-0000-0000B64A0000}"/>
    <cellStyle name="Normal 12 7 4 2 2 3" xfId="19521" xr:uid="{00000000-0005-0000-0000-0000B74A0000}"/>
    <cellStyle name="Normal 12 7 4 2 2 3 2" xfId="19522" xr:uid="{00000000-0005-0000-0000-0000B84A0000}"/>
    <cellStyle name="Normal 12 7 4 2 2 3 2 2" xfId="19523" xr:uid="{00000000-0005-0000-0000-0000B94A0000}"/>
    <cellStyle name="Normal 12 7 4 2 2 3 2 3" xfId="19524" xr:uid="{00000000-0005-0000-0000-0000BA4A0000}"/>
    <cellStyle name="Normal 12 7 4 2 2 3 2 4" xfId="19525" xr:uid="{00000000-0005-0000-0000-0000BB4A0000}"/>
    <cellStyle name="Normal 12 7 4 2 2 3 2 5" xfId="19526" xr:uid="{00000000-0005-0000-0000-0000BC4A0000}"/>
    <cellStyle name="Normal 12 7 4 2 2 3 3" xfId="19527" xr:uid="{00000000-0005-0000-0000-0000BD4A0000}"/>
    <cellStyle name="Normal 12 7 4 2 2 3 4" xfId="19528" xr:uid="{00000000-0005-0000-0000-0000BE4A0000}"/>
    <cellStyle name="Normal 12 7 4 2 2 3 5" xfId="19529" xr:uid="{00000000-0005-0000-0000-0000BF4A0000}"/>
    <cellStyle name="Normal 12 7 4 2 2 3 6" xfId="19530" xr:uid="{00000000-0005-0000-0000-0000C04A0000}"/>
    <cellStyle name="Normal 12 7 4 2 2 3 7" xfId="19531" xr:uid="{00000000-0005-0000-0000-0000C14A0000}"/>
    <cellStyle name="Normal 12 7 4 2 2 3 8" xfId="19532" xr:uid="{00000000-0005-0000-0000-0000C24A0000}"/>
    <cellStyle name="Normal 12 7 4 2 2 4" xfId="19533" xr:uid="{00000000-0005-0000-0000-0000C34A0000}"/>
    <cellStyle name="Normal 12 7 4 2 2 4 2" xfId="19534" xr:uid="{00000000-0005-0000-0000-0000C44A0000}"/>
    <cellStyle name="Normal 12 7 4 2 2 4 3" xfId="19535" xr:uid="{00000000-0005-0000-0000-0000C54A0000}"/>
    <cellStyle name="Normal 12 7 4 2 2 4 4" xfId="19536" xr:uid="{00000000-0005-0000-0000-0000C64A0000}"/>
    <cellStyle name="Normal 12 7 4 2 2 4 5" xfId="19537" xr:uid="{00000000-0005-0000-0000-0000C74A0000}"/>
    <cellStyle name="Normal 12 7 4 2 2 5" xfId="19538" xr:uid="{00000000-0005-0000-0000-0000C84A0000}"/>
    <cellStyle name="Normal 12 7 4 2 2 6" xfId="19539" xr:uid="{00000000-0005-0000-0000-0000C94A0000}"/>
    <cellStyle name="Normal 12 7 4 2 2 7" xfId="19540" xr:uid="{00000000-0005-0000-0000-0000CA4A0000}"/>
    <cellStyle name="Normal 12 7 4 2 2 8" xfId="19541" xr:uid="{00000000-0005-0000-0000-0000CB4A0000}"/>
    <cellStyle name="Normal 12 7 4 2 2 9" xfId="19542" xr:uid="{00000000-0005-0000-0000-0000CC4A0000}"/>
    <cellStyle name="Normal 12 7 4 2 3" xfId="19543" xr:uid="{00000000-0005-0000-0000-0000CD4A0000}"/>
    <cellStyle name="Normal 12 7 4 2 3 2" xfId="19544" xr:uid="{00000000-0005-0000-0000-0000CE4A0000}"/>
    <cellStyle name="Normal 12 7 4 2 3 2 2" xfId="19545" xr:uid="{00000000-0005-0000-0000-0000CF4A0000}"/>
    <cellStyle name="Normal 12 7 4 2 3 2 3" xfId="19546" xr:uid="{00000000-0005-0000-0000-0000D04A0000}"/>
    <cellStyle name="Normal 12 7 4 2 3 2 4" xfId="19547" xr:uid="{00000000-0005-0000-0000-0000D14A0000}"/>
    <cellStyle name="Normal 12 7 4 2 3 2 5" xfId="19548" xr:uid="{00000000-0005-0000-0000-0000D24A0000}"/>
    <cellStyle name="Normal 12 7 4 2 3 3" xfId="19549" xr:uid="{00000000-0005-0000-0000-0000D34A0000}"/>
    <cellStyle name="Normal 12 7 4 2 3 4" xfId="19550" xr:uid="{00000000-0005-0000-0000-0000D44A0000}"/>
    <cellStyle name="Normal 12 7 4 2 3 5" xfId="19551" xr:uid="{00000000-0005-0000-0000-0000D54A0000}"/>
    <cellStyle name="Normal 12 7 4 2 3 6" xfId="19552" xr:uid="{00000000-0005-0000-0000-0000D64A0000}"/>
    <cellStyle name="Normal 12 7 4 2 3 7" xfId="19553" xr:uid="{00000000-0005-0000-0000-0000D74A0000}"/>
    <cellStyle name="Normal 12 7 4 2 3 8" xfId="19554" xr:uid="{00000000-0005-0000-0000-0000D84A0000}"/>
    <cellStyle name="Normal 12 7 4 2 4" xfId="19555" xr:uid="{00000000-0005-0000-0000-0000D94A0000}"/>
    <cellStyle name="Normal 12 7 4 2 4 2" xfId="19556" xr:uid="{00000000-0005-0000-0000-0000DA4A0000}"/>
    <cellStyle name="Normal 12 7 4 2 4 2 2" xfId="19557" xr:uid="{00000000-0005-0000-0000-0000DB4A0000}"/>
    <cellStyle name="Normal 12 7 4 2 4 2 3" xfId="19558" xr:uid="{00000000-0005-0000-0000-0000DC4A0000}"/>
    <cellStyle name="Normal 12 7 4 2 4 2 4" xfId="19559" xr:uid="{00000000-0005-0000-0000-0000DD4A0000}"/>
    <cellStyle name="Normal 12 7 4 2 4 2 5" xfId="19560" xr:uid="{00000000-0005-0000-0000-0000DE4A0000}"/>
    <cellStyle name="Normal 12 7 4 2 4 3" xfId="19561" xr:uid="{00000000-0005-0000-0000-0000DF4A0000}"/>
    <cellStyle name="Normal 12 7 4 2 4 4" xfId="19562" xr:uid="{00000000-0005-0000-0000-0000E04A0000}"/>
    <cellStyle name="Normal 12 7 4 2 4 5" xfId="19563" xr:uid="{00000000-0005-0000-0000-0000E14A0000}"/>
    <cellStyle name="Normal 12 7 4 2 4 6" xfId="19564" xr:uid="{00000000-0005-0000-0000-0000E24A0000}"/>
    <cellStyle name="Normal 12 7 4 2 4 7" xfId="19565" xr:uid="{00000000-0005-0000-0000-0000E34A0000}"/>
    <cellStyle name="Normal 12 7 4 2 4 8" xfId="19566" xr:uid="{00000000-0005-0000-0000-0000E44A0000}"/>
    <cellStyle name="Normal 12 7 4 2 5" xfId="19567" xr:uid="{00000000-0005-0000-0000-0000E54A0000}"/>
    <cellStyle name="Normal 12 7 4 2 5 2" xfId="19568" xr:uid="{00000000-0005-0000-0000-0000E64A0000}"/>
    <cellStyle name="Normal 12 7 4 2 5 3" xfId="19569" xr:uid="{00000000-0005-0000-0000-0000E74A0000}"/>
    <cellStyle name="Normal 12 7 4 2 5 4" xfId="19570" xr:uid="{00000000-0005-0000-0000-0000E84A0000}"/>
    <cellStyle name="Normal 12 7 4 2 5 5" xfId="19571" xr:uid="{00000000-0005-0000-0000-0000E94A0000}"/>
    <cellStyle name="Normal 12 7 4 2 6" xfId="19572" xr:uid="{00000000-0005-0000-0000-0000EA4A0000}"/>
    <cellStyle name="Normal 12 7 4 2 7" xfId="19573" xr:uid="{00000000-0005-0000-0000-0000EB4A0000}"/>
    <cellStyle name="Normal 12 7 4 2 8" xfId="19574" xr:uid="{00000000-0005-0000-0000-0000EC4A0000}"/>
    <cellStyle name="Normal 12 7 4 2 9" xfId="19575" xr:uid="{00000000-0005-0000-0000-0000ED4A0000}"/>
    <cellStyle name="Normal 12 7 4 3" xfId="19576" xr:uid="{00000000-0005-0000-0000-0000EE4A0000}"/>
    <cellStyle name="Normal 12 7 4 3 10" xfId="19577" xr:uid="{00000000-0005-0000-0000-0000EF4A0000}"/>
    <cellStyle name="Normal 12 7 4 3 11" xfId="19578" xr:uid="{00000000-0005-0000-0000-0000F04A0000}"/>
    <cellStyle name="Normal 12 7 4 3 2" xfId="19579" xr:uid="{00000000-0005-0000-0000-0000F14A0000}"/>
    <cellStyle name="Normal 12 7 4 3 2 10" xfId="19580" xr:uid="{00000000-0005-0000-0000-0000F24A0000}"/>
    <cellStyle name="Normal 12 7 4 3 2 2" xfId="19581" xr:uid="{00000000-0005-0000-0000-0000F34A0000}"/>
    <cellStyle name="Normal 12 7 4 3 2 2 2" xfId="19582" xr:uid="{00000000-0005-0000-0000-0000F44A0000}"/>
    <cellStyle name="Normal 12 7 4 3 2 2 2 2" xfId="19583" xr:uid="{00000000-0005-0000-0000-0000F54A0000}"/>
    <cellStyle name="Normal 12 7 4 3 2 2 2 3" xfId="19584" xr:uid="{00000000-0005-0000-0000-0000F64A0000}"/>
    <cellStyle name="Normal 12 7 4 3 2 2 2 4" xfId="19585" xr:uid="{00000000-0005-0000-0000-0000F74A0000}"/>
    <cellStyle name="Normal 12 7 4 3 2 2 2 5" xfId="19586" xr:uid="{00000000-0005-0000-0000-0000F84A0000}"/>
    <cellStyle name="Normal 12 7 4 3 2 2 3" xfId="19587" xr:uid="{00000000-0005-0000-0000-0000F94A0000}"/>
    <cellStyle name="Normal 12 7 4 3 2 2 4" xfId="19588" xr:uid="{00000000-0005-0000-0000-0000FA4A0000}"/>
    <cellStyle name="Normal 12 7 4 3 2 2 5" xfId="19589" xr:uid="{00000000-0005-0000-0000-0000FB4A0000}"/>
    <cellStyle name="Normal 12 7 4 3 2 2 6" xfId="19590" xr:uid="{00000000-0005-0000-0000-0000FC4A0000}"/>
    <cellStyle name="Normal 12 7 4 3 2 2 7" xfId="19591" xr:uid="{00000000-0005-0000-0000-0000FD4A0000}"/>
    <cellStyle name="Normal 12 7 4 3 2 2 8" xfId="19592" xr:uid="{00000000-0005-0000-0000-0000FE4A0000}"/>
    <cellStyle name="Normal 12 7 4 3 2 3" xfId="19593" xr:uid="{00000000-0005-0000-0000-0000FF4A0000}"/>
    <cellStyle name="Normal 12 7 4 3 2 3 2" xfId="19594" xr:uid="{00000000-0005-0000-0000-0000004B0000}"/>
    <cellStyle name="Normal 12 7 4 3 2 3 2 2" xfId="19595" xr:uid="{00000000-0005-0000-0000-0000014B0000}"/>
    <cellStyle name="Normal 12 7 4 3 2 3 2 3" xfId="19596" xr:uid="{00000000-0005-0000-0000-0000024B0000}"/>
    <cellStyle name="Normal 12 7 4 3 2 3 2 4" xfId="19597" xr:uid="{00000000-0005-0000-0000-0000034B0000}"/>
    <cellStyle name="Normal 12 7 4 3 2 3 2 5" xfId="19598" xr:uid="{00000000-0005-0000-0000-0000044B0000}"/>
    <cellStyle name="Normal 12 7 4 3 2 3 3" xfId="19599" xr:uid="{00000000-0005-0000-0000-0000054B0000}"/>
    <cellStyle name="Normal 12 7 4 3 2 3 4" xfId="19600" xr:uid="{00000000-0005-0000-0000-0000064B0000}"/>
    <cellStyle name="Normal 12 7 4 3 2 3 5" xfId="19601" xr:uid="{00000000-0005-0000-0000-0000074B0000}"/>
    <cellStyle name="Normal 12 7 4 3 2 3 6" xfId="19602" xr:uid="{00000000-0005-0000-0000-0000084B0000}"/>
    <cellStyle name="Normal 12 7 4 3 2 3 7" xfId="19603" xr:uid="{00000000-0005-0000-0000-0000094B0000}"/>
    <cellStyle name="Normal 12 7 4 3 2 3 8" xfId="19604" xr:uid="{00000000-0005-0000-0000-00000A4B0000}"/>
    <cellStyle name="Normal 12 7 4 3 2 4" xfId="19605" xr:uid="{00000000-0005-0000-0000-00000B4B0000}"/>
    <cellStyle name="Normal 12 7 4 3 2 4 2" xfId="19606" xr:uid="{00000000-0005-0000-0000-00000C4B0000}"/>
    <cellStyle name="Normal 12 7 4 3 2 4 3" xfId="19607" xr:uid="{00000000-0005-0000-0000-00000D4B0000}"/>
    <cellStyle name="Normal 12 7 4 3 2 4 4" xfId="19608" xr:uid="{00000000-0005-0000-0000-00000E4B0000}"/>
    <cellStyle name="Normal 12 7 4 3 2 4 5" xfId="19609" xr:uid="{00000000-0005-0000-0000-00000F4B0000}"/>
    <cellStyle name="Normal 12 7 4 3 2 5" xfId="19610" xr:uid="{00000000-0005-0000-0000-0000104B0000}"/>
    <cellStyle name="Normal 12 7 4 3 2 6" xfId="19611" xr:uid="{00000000-0005-0000-0000-0000114B0000}"/>
    <cellStyle name="Normal 12 7 4 3 2 7" xfId="19612" xr:uid="{00000000-0005-0000-0000-0000124B0000}"/>
    <cellStyle name="Normal 12 7 4 3 2 8" xfId="19613" xr:uid="{00000000-0005-0000-0000-0000134B0000}"/>
    <cellStyle name="Normal 12 7 4 3 2 9" xfId="19614" xr:uid="{00000000-0005-0000-0000-0000144B0000}"/>
    <cellStyle name="Normal 12 7 4 3 3" xfId="19615" xr:uid="{00000000-0005-0000-0000-0000154B0000}"/>
    <cellStyle name="Normal 12 7 4 3 3 2" xfId="19616" xr:uid="{00000000-0005-0000-0000-0000164B0000}"/>
    <cellStyle name="Normal 12 7 4 3 3 2 2" xfId="19617" xr:uid="{00000000-0005-0000-0000-0000174B0000}"/>
    <cellStyle name="Normal 12 7 4 3 3 2 3" xfId="19618" xr:uid="{00000000-0005-0000-0000-0000184B0000}"/>
    <cellStyle name="Normal 12 7 4 3 3 2 4" xfId="19619" xr:uid="{00000000-0005-0000-0000-0000194B0000}"/>
    <cellStyle name="Normal 12 7 4 3 3 2 5" xfId="19620" xr:uid="{00000000-0005-0000-0000-00001A4B0000}"/>
    <cellStyle name="Normal 12 7 4 3 3 3" xfId="19621" xr:uid="{00000000-0005-0000-0000-00001B4B0000}"/>
    <cellStyle name="Normal 12 7 4 3 3 4" xfId="19622" xr:uid="{00000000-0005-0000-0000-00001C4B0000}"/>
    <cellStyle name="Normal 12 7 4 3 3 5" xfId="19623" xr:uid="{00000000-0005-0000-0000-00001D4B0000}"/>
    <cellStyle name="Normal 12 7 4 3 3 6" xfId="19624" xr:uid="{00000000-0005-0000-0000-00001E4B0000}"/>
    <cellStyle name="Normal 12 7 4 3 3 7" xfId="19625" xr:uid="{00000000-0005-0000-0000-00001F4B0000}"/>
    <cellStyle name="Normal 12 7 4 3 3 8" xfId="19626" xr:uid="{00000000-0005-0000-0000-0000204B0000}"/>
    <cellStyle name="Normal 12 7 4 3 4" xfId="19627" xr:uid="{00000000-0005-0000-0000-0000214B0000}"/>
    <cellStyle name="Normal 12 7 4 3 4 2" xfId="19628" xr:uid="{00000000-0005-0000-0000-0000224B0000}"/>
    <cellStyle name="Normal 12 7 4 3 4 2 2" xfId="19629" xr:uid="{00000000-0005-0000-0000-0000234B0000}"/>
    <cellStyle name="Normal 12 7 4 3 4 2 3" xfId="19630" xr:uid="{00000000-0005-0000-0000-0000244B0000}"/>
    <cellStyle name="Normal 12 7 4 3 4 2 4" xfId="19631" xr:uid="{00000000-0005-0000-0000-0000254B0000}"/>
    <cellStyle name="Normal 12 7 4 3 4 2 5" xfId="19632" xr:uid="{00000000-0005-0000-0000-0000264B0000}"/>
    <cellStyle name="Normal 12 7 4 3 4 3" xfId="19633" xr:uid="{00000000-0005-0000-0000-0000274B0000}"/>
    <cellStyle name="Normal 12 7 4 3 4 4" xfId="19634" xr:uid="{00000000-0005-0000-0000-0000284B0000}"/>
    <cellStyle name="Normal 12 7 4 3 4 5" xfId="19635" xr:uid="{00000000-0005-0000-0000-0000294B0000}"/>
    <cellStyle name="Normal 12 7 4 3 4 6" xfId="19636" xr:uid="{00000000-0005-0000-0000-00002A4B0000}"/>
    <cellStyle name="Normal 12 7 4 3 4 7" xfId="19637" xr:uid="{00000000-0005-0000-0000-00002B4B0000}"/>
    <cellStyle name="Normal 12 7 4 3 4 8" xfId="19638" xr:uid="{00000000-0005-0000-0000-00002C4B0000}"/>
    <cellStyle name="Normal 12 7 4 3 5" xfId="19639" xr:uid="{00000000-0005-0000-0000-00002D4B0000}"/>
    <cellStyle name="Normal 12 7 4 3 5 2" xfId="19640" xr:uid="{00000000-0005-0000-0000-00002E4B0000}"/>
    <cellStyle name="Normal 12 7 4 3 5 3" xfId="19641" xr:uid="{00000000-0005-0000-0000-00002F4B0000}"/>
    <cellStyle name="Normal 12 7 4 3 5 4" xfId="19642" xr:uid="{00000000-0005-0000-0000-0000304B0000}"/>
    <cellStyle name="Normal 12 7 4 3 5 5" xfId="19643" xr:uid="{00000000-0005-0000-0000-0000314B0000}"/>
    <cellStyle name="Normal 12 7 4 3 6" xfId="19644" xr:uid="{00000000-0005-0000-0000-0000324B0000}"/>
    <cellStyle name="Normal 12 7 4 3 7" xfId="19645" xr:uid="{00000000-0005-0000-0000-0000334B0000}"/>
    <cellStyle name="Normal 12 7 4 3 8" xfId="19646" xr:uid="{00000000-0005-0000-0000-0000344B0000}"/>
    <cellStyle name="Normal 12 7 4 3 9" xfId="19647" xr:uid="{00000000-0005-0000-0000-0000354B0000}"/>
    <cellStyle name="Normal 12 7 4 4" xfId="19648" xr:uid="{00000000-0005-0000-0000-0000364B0000}"/>
    <cellStyle name="Normal 12 7 4 4 10" xfId="19649" xr:uid="{00000000-0005-0000-0000-0000374B0000}"/>
    <cellStyle name="Normal 12 7 4 4 2" xfId="19650" xr:uid="{00000000-0005-0000-0000-0000384B0000}"/>
    <cellStyle name="Normal 12 7 4 4 2 2" xfId="19651" xr:uid="{00000000-0005-0000-0000-0000394B0000}"/>
    <cellStyle name="Normal 12 7 4 4 2 2 2" xfId="19652" xr:uid="{00000000-0005-0000-0000-00003A4B0000}"/>
    <cellStyle name="Normal 12 7 4 4 2 2 3" xfId="19653" xr:uid="{00000000-0005-0000-0000-00003B4B0000}"/>
    <cellStyle name="Normal 12 7 4 4 2 2 4" xfId="19654" xr:uid="{00000000-0005-0000-0000-00003C4B0000}"/>
    <cellStyle name="Normal 12 7 4 4 2 2 5" xfId="19655" xr:uid="{00000000-0005-0000-0000-00003D4B0000}"/>
    <cellStyle name="Normal 12 7 4 4 2 3" xfId="19656" xr:uid="{00000000-0005-0000-0000-00003E4B0000}"/>
    <cellStyle name="Normal 12 7 4 4 2 4" xfId="19657" xr:uid="{00000000-0005-0000-0000-00003F4B0000}"/>
    <cellStyle name="Normal 12 7 4 4 2 5" xfId="19658" xr:uid="{00000000-0005-0000-0000-0000404B0000}"/>
    <cellStyle name="Normal 12 7 4 4 2 6" xfId="19659" xr:uid="{00000000-0005-0000-0000-0000414B0000}"/>
    <cellStyle name="Normal 12 7 4 4 2 7" xfId="19660" xr:uid="{00000000-0005-0000-0000-0000424B0000}"/>
    <cellStyle name="Normal 12 7 4 4 2 8" xfId="19661" xr:uid="{00000000-0005-0000-0000-0000434B0000}"/>
    <cellStyle name="Normal 12 7 4 4 3" xfId="19662" xr:uid="{00000000-0005-0000-0000-0000444B0000}"/>
    <cellStyle name="Normal 12 7 4 4 3 2" xfId="19663" xr:uid="{00000000-0005-0000-0000-0000454B0000}"/>
    <cellStyle name="Normal 12 7 4 4 3 2 2" xfId="19664" xr:uid="{00000000-0005-0000-0000-0000464B0000}"/>
    <cellStyle name="Normal 12 7 4 4 3 2 3" xfId="19665" xr:uid="{00000000-0005-0000-0000-0000474B0000}"/>
    <cellStyle name="Normal 12 7 4 4 3 2 4" xfId="19666" xr:uid="{00000000-0005-0000-0000-0000484B0000}"/>
    <cellStyle name="Normal 12 7 4 4 3 2 5" xfId="19667" xr:uid="{00000000-0005-0000-0000-0000494B0000}"/>
    <cellStyle name="Normal 12 7 4 4 3 3" xfId="19668" xr:uid="{00000000-0005-0000-0000-00004A4B0000}"/>
    <cellStyle name="Normal 12 7 4 4 3 4" xfId="19669" xr:uid="{00000000-0005-0000-0000-00004B4B0000}"/>
    <cellStyle name="Normal 12 7 4 4 3 5" xfId="19670" xr:uid="{00000000-0005-0000-0000-00004C4B0000}"/>
    <cellStyle name="Normal 12 7 4 4 3 6" xfId="19671" xr:uid="{00000000-0005-0000-0000-00004D4B0000}"/>
    <cellStyle name="Normal 12 7 4 4 3 7" xfId="19672" xr:uid="{00000000-0005-0000-0000-00004E4B0000}"/>
    <cellStyle name="Normal 12 7 4 4 3 8" xfId="19673" xr:uid="{00000000-0005-0000-0000-00004F4B0000}"/>
    <cellStyle name="Normal 12 7 4 4 4" xfId="19674" xr:uid="{00000000-0005-0000-0000-0000504B0000}"/>
    <cellStyle name="Normal 12 7 4 4 4 2" xfId="19675" xr:uid="{00000000-0005-0000-0000-0000514B0000}"/>
    <cellStyle name="Normal 12 7 4 4 4 3" xfId="19676" xr:uid="{00000000-0005-0000-0000-0000524B0000}"/>
    <cellStyle name="Normal 12 7 4 4 4 4" xfId="19677" xr:uid="{00000000-0005-0000-0000-0000534B0000}"/>
    <cellStyle name="Normal 12 7 4 4 4 5" xfId="19678" xr:uid="{00000000-0005-0000-0000-0000544B0000}"/>
    <cellStyle name="Normal 12 7 4 4 5" xfId="19679" xr:uid="{00000000-0005-0000-0000-0000554B0000}"/>
    <cellStyle name="Normal 12 7 4 4 6" xfId="19680" xr:uid="{00000000-0005-0000-0000-0000564B0000}"/>
    <cellStyle name="Normal 12 7 4 4 7" xfId="19681" xr:uid="{00000000-0005-0000-0000-0000574B0000}"/>
    <cellStyle name="Normal 12 7 4 4 8" xfId="19682" xr:uid="{00000000-0005-0000-0000-0000584B0000}"/>
    <cellStyle name="Normal 12 7 4 4 9" xfId="19683" xr:uid="{00000000-0005-0000-0000-0000594B0000}"/>
    <cellStyle name="Normal 12 7 4 5" xfId="19684" xr:uid="{00000000-0005-0000-0000-00005A4B0000}"/>
    <cellStyle name="Normal 12 7 4 5 2" xfId="19685" xr:uid="{00000000-0005-0000-0000-00005B4B0000}"/>
    <cellStyle name="Normal 12 7 4 5 2 2" xfId="19686" xr:uid="{00000000-0005-0000-0000-00005C4B0000}"/>
    <cellStyle name="Normal 12 7 4 5 2 3" xfId="19687" xr:uid="{00000000-0005-0000-0000-00005D4B0000}"/>
    <cellStyle name="Normal 12 7 4 5 2 4" xfId="19688" xr:uid="{00000000-0005-0000-0000-00005E4B0000}"/>
    <cellStyle name="Normal 12 7 4 5 2 5" xfId="19689" xr:uid="{00000000-0005-0000-0000-00005F4B0000}"/>
    <cellStyle name="Normal 12 7 4 5 3" xfId="19690" xr:uid="{00000000-0005-0000-0000-0000604B0000}"/>
    <cellStyle name="Normal 12 7 4 5 4" xfId="19691" xr:uid="{00000000-0005-0000-0000-0000614B0000}"/>
    <cellStyle name="Normal 12 7 4 5 5" xfId="19692" xr:uid="{00000000-0005-0000-0000-0000624B0000}"/>
    <cellStyle name="Normal 12 7 4 5 6" xfId="19693" xr:uid="{00000000-0005-0000-0000-0000634B0000}"/>
    <cellStyle name="Normal 12 7 4 5 7" xfId="19694" xr:uid="{00000000-0005-0000-0000-0000644B0000}"/>
    <cellStyle name="Normal 12 7 4 5 8" xfId="19695" xr:uid="{00000000-0005-0000-0000-0000654B0000}"/>
    <cellStyle name="Normal 12 7 4 6" xfId="19696" xr:uid="{00000000-0005-0000-0000-0000664B0000}"/>
    <cellStyle name="Normal 12 7 4 6 2" xfId="19697" xr:uid="{00000000-0005-0000-0000-0000674B0000}"/>
    <cellStyle name="Normal 12 7 4 6 2 2" xfId="19698" xr:uid="{00000000-0005-0000-0000-0000684B0000}"/>
    <cellStyle name="Normal 12 7 4 6 2 3" xfId="19699" xr:uid="{00000000-0005-0000-0000-0000694B0000}"/>
    <cellStyle name="Normal 12 7 4 6 2 4" xfId="19700" xr:uid="{00000000-0005-0000-0000-00006A4B0000}"/>
    <cellStyle name="Normal 12 7 4 6 2 5" xfId="19701" xr:uid="{00000000-0005-0000-0000-00006B4B0000}"/>
    <cellStyle name="Normal 12 7 4 6 3" xfId="19702" xr:uid="{00000000-0005-0000-0000-00006C4B0000}"/>
    <cellStyle name="Normal 12 7 4 6 4" xfId="19703" xr:uid="{00000000-0005-0000-0000-00006D4B0000}"/>
    <cellStyle name="Normal 12 7 4 6 5" xfId="19704" xr:uid="{00000000-0005-0000-0000-00006E4B0000}"/>
    <cellStyle name="Normal 12 7 4 6 6" xfId="19705" xr:uid="{00000000-0005-0000-0000-00006F4B0000}"/>
    <cellStyle name="Normal 12 7 4 6 7" xfId="19706" xr:uid="{00000000-0005-0000-0000-0000704B0000}"/>
    <cellStyle name="Normal 12 7 4 6 8" xfId="19707" xr:uid="{00000000-0005-0000-0000-0000714B0000}"/>
    <cellStyle name="Normal 12 7 4 7" xfId="19708" xr:uid="{00000000-0005-0000-0000-0000724B0000}"/>
    <cellStyle name="Normal 12 7 4 7 2" xfId="19709" xr:uid="{00000000-0005-0000-0000-0000734B0000}"/>
    <cellStyle name="Normal 12 7 4 7 3" xfId="19710" xr:uid="{00000000-0005-0000-0000-0000744B0000}"/>
    <cellStyle name="Normal 12 7 4 7 4" xfId="19711" xr:uid="{00000000-0005-0000-0000-0000754B0000}"/>
    <cellStyle name="Normal 12 7 4 7 5" xfId="19712" xr:uid="{00000000-0005-0000-0000-0000764B0000}"/>
    <cellStyle name="Normal 12 7 4 8" xfId="19713" xr:uid="{00000000-0005-0000-0000-0000774B0000}"/>
    <cellStyle name="Normal 12 7 4 9" xfId="19714" xr:uid="{00000000-0005-0000-0000-0000784B0000}"/>
    <cellStyle name="Normal 12 7 5" xfId="19715" xr:uid="{00000000-0005-0000-0000-0000794B0000}"/>
    <cellStyle name="Normal 12 7 5 10" xfId="19716" xr:uid="{00000000-0005-0000-0000-00007A4B0000}"/>
    <cellStyle name="Normal 12 7 5 11" xfId="19717" xr:uid="{00000000-0005-0000-0000-00007B4B0000}"/>
    <cellStyle name="Normal 12 7 5 12" xfId="19718" xr:uid="{00000000-0005-0000-0000-00007C4B0000}"/>
    <cellStyle name="Normal 12 7 5 13" xfId="19719" xr:uid="{00000000-0005-0000-0000-00007D4B0000}"/>
    <cellStyle name="Normal 12 7 5 2" xfId="19720" xr:uid="{00000000-0005-0000-0000-00007E4B0000}"/>
    <cellStyle name="Normal 12 7 5 2 10" xfId="19721" xr:uid="{00000000-0005-0000-0000-00007F4B0000}"/>
    <cellStyle name="Normal 12 7 5 2 11" xfId="19722" xr:uid="{00000000-0005-0000-0000-0000804B0000}"/>
    <cellStyle name="Normal 12 7 5 2 2" xfId="19723" xr:uid="{00000000-0005-0000-0000-0000814B0000}"/>
    <cellStyle name="Normal 12 7 5 2 2 10" xfId="19724" xr:uid="{00000000-0005-0000-0000-0000824B0000}"/>
    <cellStyle name="Normal 12 7 5 2 2 2" xfId="19725" xr:uid="{00000000-0005-0000-0000-0000834B0000}"/>
    <cellStyle name="Normal 12 7 5 2 2 2 2" xfId="19726" xr:uid="{00000000-0005-0000-0000-0000844B0000}"/>
    <cellStyle name="Normal 12 7 5 2 2 2 2 2" xfId="19727" xr:uid="{00000000-0005-0000-0000-0000854B0000}"/>
    <cellStyle name="Normal 12 7 5 2 2 2 2 3" xfId="19728" xr:uid="{00000000-0005-0000-0000-0000864B0000}"/>
    <cellStyle name="Normal 12 7 5 2 2 2 2 4" xfId="19729" xr:uid="{00000000-0005-0000-0000-0000874B0000}"/>
    <cellStyle name="Normal 12 7 5 2 2 2 2 5" xfId="19730" xr:uid="{00000000-0005-0000-0000-0000884B0000}"/>
    <cellStyle name="Normal 12 7 5 2 2 2 3" xfId="19731" xr:uid="{00000000-0005-0000-0000-0000894B0000}"/>
    <cellStyle name="Normal 12 7 5 2 2 2 4" xfId="19732" xr:uid="{00000000-0005-0000-0000-00008A4B0000}"/>
    <cellStyle name="Normal 12 7 5 2 2 2 5" xfId="19733" xr:uid="{00000000-0005-0000-0000-00008B4B0000}"/>
    <cellStyle name="Normal 12 7 5 2 2 2 6" xfId="19734" xr:uid="{00000000-0005-0000-0000-00008C4B0000}"/>
    <cellStyle name="Normal 12 7 5 2 2 2 7" xfId="19735" xr:uid="{00000000-0005-0000-0000-00008D4B0000}"/>
    <cellStyle name="Normal 12 7 5 2 2 2 8" xfId="19736" xr:uid="{00000000-0005-0000-0000-00008E4B0000}"/>
    <cellStyle name="Normal 12 7 5 2 2 3" xfId="19737" xr:uid="{00000000-0005-0000-0000-00008F4B0000}"/>
    <cellStyle name="Normal 12 7 5 2 2 3 2" xfId="19738" xr:uid="{00000000-0005-0000-0000-0000904B0000}"/>
    <cellStyle name="Normal 12 7 5 2 2 3 2 2" xfId="19739" xr:uid="{00000000-0005-0000-0000-0000914B0000}"/>
    <cellStyle name="Normal 12 7 5 2 2 3 2 3" xfId="19740" xr:uid="{00000000-0005-0000-0000-0000924B0000}"/>
    <cellStyle name="Normal 12 7 5 2 2 3 2 4" xfId="19741" xr:uid="{00000000-0005-0000-0000-0000934B0000}"/>
    <cellStyle name="Normal 12 7 5 2 2 3 2 5" xfId="19742" xr:uid="{00000000-0005-0000-0000-0000944B0000}"/>
    <cellStyle name="Normal 12 7 5 2 2 3 3" xfId="19743" xr:uid="{00000000-0005-0000-0000-0000954B0000}"/>
    <cellStyle name="Normal 12 7 5 2 2 3 4" xfId="19744" xr:uid="{00000000-0005-0000-0000-0000964B0000}"/>
    <cellStyle name="Normal 12 7 5 2 2 3 5" xfId="19745" xr:uid="{00000000-0005-0000-0000-0000974B0000}"/>
    <cellStyle name="Normal 12 7 5 2 2 3 6" xfId="19746" xr:uid="{00000000-0005-0000-0000-0000984B0000}"/>
    <cellStyle name="Normal 12 7 5 2 2 3 7" xfId="19747" xr:uid="{00000000-0005-0000-0000-0000994B0000}"/>
    <cellStyle name="Normal 12 7 5 2 2 3 8" xfId="19748" xr:uid="{00000000-0005-0000-0000-00009A4B0000}"/>
    <cellStyle name="Normal 12 7 5 2 2 4" xfId="19749" xr:uid="{00000000-0005-0000-0000-00009B4B0000}"/>
    <cellStyle name="Normal 12 7 5 2 2 4 2" xfId="19750" xr:uid="{00000000-0005-0000-0000-00009C4B0000}"/>
    <cellStyle name="Normal 12 7 5 2 2 4 3" xfId="19751" xr:uid="{00000000-0005-0000-0000-00009D4B0000}"/>
    <cellStyle name="Normal 12 7 5 2 2 4 4" xfId="19752" xr:uid="{00000000-0005-0000-0000-00009E4B0000}"/>
    <cellStyle name="Normal 12 7 5 2 2 4 5" xfId="19753" xr:uid="{00000000-0005-0000-0000-00009F4B0000}"/>
    <cellStyle name="Normal 12 7 5 2 2 5" xfId="19754" xr:uid="{00000000-0005-0000-0000-0000A04B0000}"/>
    <cellStyle name="Normal 12 7 5 2 2 6" xfId="19755" xr:uid="{00000000-0005-0000-0000-0000A14B0000}"/>
    <cellStyle name="Normal 12 7 5 2 2 7" xfId="19756" xr:uid="{00000000-0005-0000-0000-0000A24B0000}"/>
    <cellStyle name="Normal 12 7 5 2 2 8" xfId="19757" xr:uid="{00000000-0005-0000-0000-0000A34B0000}"/>
    <cellStyle name="Normal 12 7 5 2 2 9" xfId="19758" xr:uid="{00000000-0005-0000-0000-0000A44B0000}"/>
    <cellStyle name="Normal 12 7 5 2 3" xfId="19759" xr:uid="{00000000-0005-0000-0000-0000A54B0000}"/>
    <cellStyle name="Normal 12 7 5 2 3 2" xfId="19760" xr:uid="{00000000-0005-0000-0000-0000A64B0000}"/>
    <cellStyle name="Normal 12 7 5 2 3 2 2" xfId="19761" xr:uid="{00000000-0005-0000-0000-0000A74B0000}"/>
    <cellStyle name="Normal 12 7 5 2 3 2 3" xfId="19762" xr:uid="{00000000-0005-0000-0000-0000A84B0000}"/>
    <cellStyle name="Normal 12 7 5 2 3 2 4" xfId="19763" xr:uid="{00000000-0005-0000-0000-0000A94B0000}"/>
    <cellStyle name="Normal 12 7 5 2 3 2 5" xfId="19764" xr:uid="{00000000-0005-0000-0000-0000AA4B0000}"/>
    <cellStyle name="Normal 12 7 5 2 3 3" xfId="19765" xr:uid="{00000000-0005-0000-0000-0000AB4B0000}"/>
    <cellStyle name="Normal 12 7 5 2 3 4" xfId="19766" xr:uid="{00000000-0005-0000-0000-0000AC4B0000}"/>
    <cellStyle name="Normal 12 7 5 2 3 5" xfId="19767" xr:uid="{00000000-0005-0000-0000-0000AD4B0000}"/>
    <cellStyle name="Normal 12 7 5 2 3 6" xfId="19768" xr:uid="{00000000-0005-0000-0000-0000AE4B0000}"/>
    <cellStyle name="Normal 12 7 5 2 3 7" xfId="19769" xr:uid="{00000000-0005-0000-0000-0000AF4B0000}"/>
    <cellStyle name="Normal 12 7 5 2 3 8" xfId="19770" xr:uid="{00000000-0005-0000-0000-0000B04B0000}"/>
    <cellStyle name="Normal 12 7 5 2 4" xfId="19771" xr:uid="{00000000-0005-0000-0000-0000B14B0000}"/>
    <cellStyle name="Normal 12 7 5 2 4 2" xfId="19772" xr:uid="{00000000-0005-0000-0000-0000B24B0000}"/>
    <cellStyle name="Normal 12 7 5 2 4 2 2" xfId="19773" xr:uid="{00000000-0005-0000-0000-0000B34B0000}"/>
    <cellStyle name="Normal 12 7 5 2 4 2 3" xfId="19774" xr:uid="{00000000-0005-0000-0000-0000B44B0000}"/>
    <cellStyle name="Normal 12 7 5 2 4 2 4" xfId="19775" xr:uid="{00000000-0005-0000-0000-0000B54B0000}"/>
    <cellStyle name="Normal 12 7 5 2 4 2 5" xfId="19776" xr:uid="{00000000-0005-0000-0000-0000B64B0000}"/>
    <cellStyle name="Normal 12 7 5 2 4 3" xfId="19777" xr:uid="{00000000-0005-0000-0000-0000B74B0000}"/>
    <cellStyle name="Normal 12 7 5 2 4 4" xfId="19778" xr:uid="{00000000-0005-0000-0000-0000B84B0000}"/>
    <cellStyle name="Normal 12 7 5 2 4 5" xfId="19779" xr:uid="{00000000-0005-0000-0000-0000B94B0000}"/>
    <cellStyle name="Normal 12 7 5 2 4 6" xfId="19780" xr:uid="{00000000-0005-0000-0000-0000BA4B0000}"/>
    <cellStyle name="Normal 12 7 5 2 4 7" xfId="19781" xr:uid="{00000000-0005-0000-0000-0000BB4B0000}"/>
    <cellStyle name="Normal 12 7 5 2 4 8" xfId="19782" xr:uid="{00000000-0005-0000-0000-0000BC4B0000}"/>
    <cellStyle name="Normal 12 7 5 2 5" xfId="19783" xr:uid="{00000000-0005-0000-0000-0000BD4B0000}"/>
    <cellStyle name="Normal 12 7 5 2 5 2" xfId="19784" xr:uid="{00000000-0005-0000-0000-0000BE4B0000}"/>
    <cellStyle name="Normal 12 7 5 2 5 3" xfId="19785" xr:uid="{00000000-0005-0000-0000-0000BF4B0000}"/>
    <cellStyle name="Normal 12 7 5 2 5 4" xfId="19786" xr:uid="{00000000-0005-0000-0000-0000C04B0000}"/>
    <cellStyle name="Normal 12 7 5 2 5 5" xfId="19787" xr:uid="{00000000-0005-0000-0000-0000C14B0000}"/>
    <cellStyle name="Normal 12 7 5 2 6" xfId="19788" xr:uid="{00000000-0005-0000-0000-0000C24B0000}"/>
    <cellStyle name="Normal 12 7 5 2 7" xfId="19789" xr:uid="{00000000-0005-0000-0000-0000C34B0000}"/>
    <cellStyle name="Normal 12 7 5 2 8" xfId="19790" xr:uid="{00000000-0005-0000-0000-0000C44B0000}"/>
    <cellStyle name="Normal 12 7 5 2 9" xfId="19791" xr:uid="{00000000-0005-0000-0000-0000C54B0000}"/>
    <cellStyle name="Normal 12 7 5 3" xfId="19792" xr:uid="{00000000-0005-0000-0000-0000C64B0000}"/>
    <cellStyle name="Normal 12 7 5 3 10" xfId="19793" xr:uid="{00000000-0005-0000-0000-0000C74B0000}"/>
    <cellStyle name="Normal 12 7 5 3 11" xfId="19794" xr:uid="{00000000-0005-0000-0000-0000C84B0000}"/>
    <cellStyle name="Normal 12 7 5 3 2" xfId="19795" xr:uid="{00000000-0005-0000-0000-0000C94B0000}"/>
    <cellStyle name="Normal 12 7 5 3 2 10" xfId="19796" xr:uid="{00000000-0005-0000-0000-0000CA4B0000}"/>
    <cellStyle name="Normal 12 7 5 3 2 2" xfId="19797" xr:uid="{00000000-0005-0000-0000-0000CB4B0000}"/>
    <cellStyle name="Normal 12 7 5 3 2 2 2" xfId="19798" xr:uid="{00000000-0005-0000-0000-0000CC4B0000}"/>
    <cellStyle name="Normal 12 7 5 3 2 2 2 2" xfId="19799" xr:uid="{00000000-0005-0000-0000-0000CD4B0000}"/>
    <cellStyle name="Normal 12 7 5 3 2 2 2 3" xfId="19800" xr:uid="{00000000-0005-0000-0000-0000CE4B0000}"/>
    <cellStyle name="Normal 12 7 5 3 2 2 2 4" xfId="19801" xr:uid="{00000000-0005-0000-0000-0000CF4B0000}"/>
    <cellStyle name="Normal 12 7 5 3 2 2 2 5" xfId="19802" xr:uid="{00000000-0005-0000-0000-0000D04B0000}"/>
    <cellStyle name="Normal 12 7 5 3 2 2 3" xfId="19803" xr:uid="{00000000-0005-0000-0000-0000D14B0000}"/>
    <cellStyle name="Normal 12 7 5 3 2 2 4" xfId="19804" xr:uid="{00000000-0005-0000-0000-0000D24B0000}"/>
    <cellStyle name="Normal 12 7 5 3 2 2 5" xfId="19805" xr:uid="{00000000-0005-0000-0000-0000D34B0000}"/>
    <cellStyle name="Normal 12 7 5 3 2 2 6" xfId="19806" xr:uid="{00000000-0005-0000-0000-0000D44B0000}"/>
    <cellStyle name="Normal 12 7 5 3 2 2 7" xfId="19807" xr:uid="{00000000-0005-0000-0000-0000D54B0000}"/>
    <cellStyle name="Normal 12 7 5 3 2 2 8" xfId="19808" xr:uid="{00000000-0005-0000-0000-0000D64B0000}"/>
    <cellStyle name="Normal 12 7 5 3 2 3" xfId="19809" xr:uid="{00000000-0005-0000-0000-0000D74B0000}"/>
    <cellStyle name="Normal 12 7 5 3 2 3 2" xfId="19810" xr:uid="{00000000-0005-0000-0000-0000D84B0000}"/>
    <cellStyle name="Normal 12 7 5 3 2 3 2 2" xfId="19811" xr:uid="{00000000-0005-0000-0000-0000D94B0000}"/>
    <cellStyle name="Normal 12 7 5 3 2 3 2 3" xfId="19812" xr:uid="{00000000-0005-0000-0000-0000DA4B0000}"/>
    <cellStyle name="Normal 12 7 5 3 2 3 2 4" xfId="19813" xr:uid="{00000000-0005-0000-0000-0000DB4B0000}"/>
    <cellStyle name="Normal 12 7 5 3 2 3 2 5" xfId="19814" xr:uid="{00000000-0005-0000-0000-0000DC4B0000}"/>
    <cellStyle name="Normal 12 7 5 3 2 3 3" xfId="19815" xr:uid="{00000000-0005-0000-0000-0000DD4B0000}"/>
    <cellStyle name="Normal 12 7 5 3 2 3 4" xfId="19816" xr:uid="{00000000-0005-0000-0000-0000DE4B0000}"/>
    <cellStyle name="Normal 12 7 5 3 2 3 5" xfId="19817" xr:uid="{00000000-0005-0000-0000-0000DF4B0000}"/>
    <cellStyle name="Normal 12 7 5 3 2 3 6" xfId="19818" xr:uid="{00000000-0005-0000-0000-0000E04B0000}"/>
    <cellStyle name="Normal 12 7 5 3 2 3 7" xfId="19819" xr:uid="{00000000-0005-0000-0000-0000E14B0000}"/>
    <cellStyle name="Normal 12 7 5 3 2 3 8" xfId="19820" xr:uid="{00000000-0005-0000-0000-0000E24B0000}"/>
    <cellStyle name="Normal 12 7 5 3 2 4" xfId="19821" xr:uid="{00000000-0005-0000-0000-0000E34B0000}"/>
    <cellStyle name="Normal 12 7 5 3 2 4 2" xfId="19822" xr:uid="{00000000-0005-0000-0000-0000E44B0000}"/>
    <cellStyle name="Normal 12 7 5 3 2 4 3" xfId="19823" xr:uid="{00000000-0005-0000-0000-0000E54B0000}"/>
    <cellStyle name="Normal 12 7 5 3 2 4 4" xfId="19824" xr:uid="{00000000-0005-0000-0000-0000E64B0000}"/>
    <cellStyle name="Normal 12 7 5 3 2 4 5" xfId="19825" xr:uid="{00000000-0005-0000-0000-0000E74B0000}"/>
    <cellStyle name="Normal 12 7 5 3 2 5" xfId="19826" xr:uid="{00000000-0005-0000-0000-0000E84B0000}"/>
    <cellStyle name="Normal 12 7 5 3 2 6" xfId="19827" xr:uid="{00000000-0005-0000-0000-0000E94B0000}"/>
    <cellStyle name="Normal 12 7 5 3 2 7" xfId="19828" xr:uid="{00000000-0005-0000-0000-0000EA4B0000}"/>
    <cellStyle name="Normal 12 7 5 3 2 8" xfId="19829" xr:uid="{00000000-0005-0000-0000-0000EB4B0000}"/>
    <cellStyle name="Normal 12 7 5 3 2 9" xfId="19830" xr:uid="{00000000-0005-0000-0000-0000EC4B0000}"/>
    <cellStyle name="Normal 12 7 5 3 3" xfId="19831" xr:uid="{00000000-0005-0000-0000-0000ED4B0000}"/>
    <cellStyle name="Normal 12 7 5 3 3 2" xfId="19832" xr:uid="{00000000-0005-0000-0000-0000EE4B0000}"/>
    <cellStyle name="Normal 12 7 5 3 3 2 2" xfId="19833" xr:uid="{00000000-0005-0000-0000-0000EF4B0000}"/>
    <cellStyle name="Normal 12 7 5 3 3 2 3" xfId="19834" xr:uid="{00000000-0005-0000-0000-0000F04B0000}"/>
    <cellStyle name="Normal 12 7 5 3 3 2 4" xfId="19835" xr:uid="{00000000-0005-0000-0000-0000F14B0000}"/>
    <cellStyle name="Normal 12 7 5 3 3 2 5" xfId="19836" xr:uid="{00000000-0005-0000-0000-0000F24B0000}"/>
    <cellStyle name="Normal 12 7 5 3 3 3" xfId="19837" xr:uid="{00000000-0005-0000-0000-0000F34B0000}"/>
    <cellStyle name="Normal 12 7 5 3 3 4" xfId="19838" xr:uid="{00000000-0005-0000-0000-0000F44B0000}"/>
    <cellStyle name="Normal 12 7 5 3 3 5" xfId="19839" xr:uid="{00000000-0005-0000-0000-0000F54B0000}"/>
    <cellStyle name="Normal 12 7 5 3 3 6" xfId="19840" xr:uid="{00000000-0005-0000-0000-0000F64B0000}"/>
    <cellStyle name="Normal 12 7 5 3 3 7" xfId="19841" xr:uid="{00000000-0005-0000-0000-0000F74B0000}"/>
    <cellStyle name="Normal 12 7 5 3 3 8" xfId="19842" xr:uid="{00000000-0005-0000-0000-0000F84B0000}"/>
    <cellStyle name="Normal 12 7 5 3 4" xfId="19843" xr:uid="{00000000-0005-0000-0000-0000F94B0000}"/>
    <cellStyle name="Normal 12 7 5 3 4 2" xfId="19844" xr:uid="{00000000-0005-0000-0000-0000FA4B0000}"/>
    <cellStyle name="Normal 12 7 5 3 4 2 2" xfId="19845" xr:uid="{00000000-0005-0000-0000-0000FB4B0000}"/>
    <cellStyle name="Normal 12 7 5 3 4 2 3" xfId="19846" xr:uid="{00000000-0005-0000-0000-0000FC4B0000}"/>
    <cellStyle name="Normal 12 7 5 3 4 2 4" xfId="19847" xr:uid="{00000000-0005-0000-0000-0000FD4B0000}"/>
    <cellStyle name="Normal 12 7 5 3 4 2 5" xfId="19848" xr:uid="{00000000-0005-0000-0000-0000FE4B0000}"/>
    <cellStyle name="Normal 12 7 5 3 4 3" xfId="19849" xr:uid="{00000000-0005-0000-0000-0000FF4B0000}"/>
    <cellStyle name="Normal 12 7 5 3 4 4" xfId="19850" xr:uid="{00000000-0005-0000-0000-0000004C0000}"/>
    <cellStyle name="Normal 12 7 5 3 4 5" xfId="19851" xr:uid="{00000000-0005-0000-0000-0000014C0000}"/>
    <cellStyle name="Normal 12 7 5 3 4 6" xfId="19852" xr:uid="{00000000-0005-0000-0000-0000024C0000}"/>
    <cellStyle name="Normal 12 7 5 3 4 7" xfId="19853" xr:uid="{00000000-0005-0000-0000-0000034C0000}"/>
    <cellStyle name="Normal 12 7 5 3 4 8" xfId="19854" xr:uid="{00000000-0005-0000-0000-0000044C0000}"/>
    <cellStyle name="Normal 12 7 5 3 5" xfId="19855" xr:uid="{00000000-0005-0000-0000-0000054C0000}"/>
    <cellStyle name="Normal 12 7 5 3 5 2" xfId="19856" xr:uid="{00000000-0005-0000-0000-0000064C0000}"/>
    <cellStyle name="Normal 12 7 5 3 5 3" xfId="19857" xr:uid="{00000000-0005-0000-0000-0000074C0000}"/>
    <cellStyle name="Normal 12 7 5 3 5 4" xfId="19858" xr:uid="{00000000-0005-0000-0000-0000084C0000}"/>
    <cellStyle name="Normal 12 7 5 3 5 5" xfId="19859" xr:uid="{00000000-0005-0000-0000-0000094C0000}"/>
    <cellStyle name="Normal 12 7 5 3 6" xfId="19860" xr:uid="{00000000-0005-0000-0000-00000A4C0000}"/>
    <cellStyle name="Normal 12 7 5 3 7" xfId="19861" xr:uid="{00000000-0005-0000-0000-00000B4C0000}"/>
    <cellStyle name="Normal 12 7 5 3 8" xfId="19862" xr:uid="{00000000-0005-0000-0000-00000C4C0000}"/>
    <cellStyle name="Normal 12 7 5 3 9" xfId="19863" xr:uid="{00000000-0005-0000-0000-00000D4C0000}"/>
    <cellStyle name="Normal 12 7 5 4" xfId="19864" xr:uid="{00000000-0005-0000-0000-00000E4C0000}"/>
    <cellStyle name="Normal 12 7 5 4 10" xfId="19865" xr:uid="{00000000-0005-0000-0000-00000F4C0000}"/>
    <cellStyle name="Normal 12 7 5 4 2" xfId="19866" xr:uid="{00000000-0005-0000-0000-0000104C0000}"/>
    <cellStyle name="Normal 12 7 5 4 2 2" xfId="19867" xr:uid="{00000000-0005-0000-0000-0000114C0000}"/>
    <cellStyle name="Normal 12 7 5 4 2 2 2" xfId="19868" xr:uid="{00000000-0005-0000-0000-0000124C0000}"/>
    <cellStyle name="Normal 12 7 5 4 2 2 3" xfId="19869" xr:uid="{00000000-0005-0000-0000-0000134C0000}"/>
    <cellStyle name="Normal 12 7 5 4 2 2 4" xfId="19870" xr:uid="{00000000-0005-0000-0000-0000144C0000}"/>
    <cellStyle name="Normal 12 7 5 4 2 2 5" xfId="19871" xr:uid="{00000000-0005-0000-0000-0000154C0000}"/>
    <cellStyle name="Normal 12 7 5 4 2 3" xfId="19872" xr:uid="{00000000-0005-0000-0000-0000164C0000}"/>
    <cellStyle name="Normal 12 7 5 4 2 4" xfId="19873" xr:uid="{00000000-0005-0000-0000-0000174C0000}"/>
    <cellStyle name="Normal 12 7 5 4 2 5" xfId="19874" xr:uid="{00000000-0005-0000-0000-0000184C0000}"/>
    <cellStyle name="Normal 12 7 5 4 2 6" xfId="19875" xr:uid="{00000000-0005-0000-0000-0000194C0000}"/>
    <cellStyle name="Normal 12 7 5 4 2 7" xfId="19876" xr:uid="{00000000-0005-0000-0000-00001A4C0000}"/>
    <cellStyle name="Normal 12 7 5 4 2 8" xfId="19877" xr:uid="{00000000-0005-0000-0000-00001B4C0000}"/>
    <cellStyle name="Normal 12 7 5 4 3" xfId="19878" xr:uid="{00000000-0005-0000-0000-00001C4C0000}"/>
    <cellStyle name="Normal 12 7 5 4 3 2" xfId="19879" xr:uid="{00000000-0005-0000-0000-00001D4C0000}"/>
    <cellStyle name="Normal 12 7 5 4 3 2 2" xfId="19880" xr:uid="{00000000-0005-0000-0000-00001E4C0000}"/>
    <cellStyle name="Normal 12 7 5 4 3 2 3" xfId="19881" xr:uid="{00000000-0005-0000-0000-00001F4C0000}"/>
    <cellStyle name="Normal 12 7 5 4 3 2 4" xfId="19882" xr:uid="{00000000-0005-0000-0000-0000204C0000}"/>
    <cellStyle name="Normal 12 7 5 4 3 2 5" xfId="19883" xr:uid="{00000000-0005-0000-0000-0000214C0000}"/>
    <cellStyle name="Normal 12 7 5 4 3 3" xfId="19884" xr:uid="{00000000-0005-0000-0000-0000224C0000}"/>
    <cellStyle name="Normal 12 7 5 4 3 4" xfId="19885" xr:uid="{00000000-0005-0000-0000-0000234C0000}"/>
    <cellStyle name="Normal 12 7 5 4 3 5" xfId="19886" xr:uid="{00000000-0005-0000-0000-0000244C0000}"/>
    <cellStyle name="Normal 12 7 5 4 3 6" xfId="19887" xr:uid="{00000000-0005-0000-0000-0000254C0000}"/>
    <cellStyle name="Normal 12 7 5 4 3 7" xfId="19888" xr:uid="{00000000-0005-0000-0000-0000264C0000}"/>
    <cellStyle name="Normal 12 7 5 4 3 8" xfId="19889" xr:uid="{00000000-0005-0000-0000-0000274C0000}"/>
    <cellStyle name="Normal 12 7 5 4 4" xfId="19890" xr:uid="{00000000-0005-0000-0000-0000284C0000}"/>
    <cellStyle name="Normal 12 7 5 4 4 2" xfId="19891" xr:uid="{00000000-0005-0000-0000-0000294C0000}"/>
    <cellStyle name="Normal 12 7 5 4 4 3" xfId="19892" xr:uid="{00000000-0005-0000-0000-00002A4C0000}"/>
    <cellStyle name="Normal 12 7 5 4 4 4" xfId="19893" xr:uid="{00000000-0005-0000-0000-00002B4C0000}"/>
    <cellStyle name="Normal 12 7 5 4 4 5" xfId="19894" xr:uid="{00000000-0005-0000-0000-00002C4C0000}"/>
    <cellStyle name="Normal 12 7 5 4 5" xfId="19895" xr:uid="{00000000-0005-0000-0000-00002D4C0000}"/>
    <cellStyle name="Normal 12 7 5 4 6" xfId="19896" xr:uid="{00000000-0005-0000-0000-00002E4C0000}"/>
    <cellStyle name="Normal 12 7 5 4 7" xfId="19897" xr:uid="{00000000-0005-0000-0000-00002F4C0000}"/>
    <cellStyle name="Normal 12 7 5 4 8" xfId="19898" xr:uid="{00000000-0005-0000-0000-0000304C0000}"/>
    <cellStyle name="Normal 12 7 5 4 9" xfId="19899" xr:uid="{00000000-0005-0000-0000-0000314C0000}"/>
    <cellStyle name="Normal 12 7 5 5" xfId="19900" xr:uid="{00000000-0005-0000-0000-0000324C0000}"/>
    <cellStyle name="Normal 12 7 5 5 2" xfId="19901" xr:uid="{00000000-0005-0000-0000-0000334C0000}"/>
    <cellStyle name="Normal 12 7 5 5 2 2" xfId="19902" xr:uid="{00000000-0005-0000-0000-0000344C0000}"/>
    <cellStyle name="Normal 12 7 5 5 2 3" xfId="19903" xr:uid="{00000000-0005-0000-0000-0000354C0000}"/>
    <cellStyle name="Normal 12 7 5 5 2 4" xfId="19904" xr:uid="{00000000-0005-0000-0000-0000364C0000}"/>
    <cellStyle name="Normal 12 7 5 5 2 5" xfId="19905" xr:uid="{00000000-0005-0000-0000-0000374C0000}"/>
    <cellStyle name="Normal 12 7 5 5 3" xfId="19906" xr:uid="{00000000-0005-0000-0000-0000384C0000}"/>
    <cellStyle name="Normal 12 7 5 5 4" xfId="19907" xr:uid="{00000000-0005-0000-0000-0000394C0000}"/>
    <cellStyle name="Normal 12 7 5 5 5" xfId="19908" xr:uid="{00000000-0005-0000-0000-00003A4C0000}"/>
    <cellStyle name="Normal 12 7 5 5 6" xfId="19909" xr:uid="{00000000-0005-0000-0000-00003B4C0000}"/>
    <cellStyle name="Normal 12 7 5 5 7" xfId="19910" xr:uid="{00000000-0005-0000-0000-00003C4C0000}"/>
    <cellStyle name="Normal 12 7 5 5 8" xfId="19911" xr:uid="{00000000-0005-0000-0000-00003D4C0000}"/>
    <cellStyle name="Normal 12 7 5 6" xfId="19912" xr:uid="{00000000-0005-0000-0000-00003E4C0000}"/>
    <cellStyle name="Normal 12 7 5 6 2" xfId="19913" xr:uid="{00000000-0005-0000-0000-00003F4C0000}"/>
    <cellStyle name="Normal 12 7 5 6 2 2" xfId="19914" xr:uid="{00000000-0005-0000-0000-0000404C0000}"/>
    <cellStyle name="Normal 12 7 5 6 2 3" xfId="19915" xr:uid="{00000000-0005-0000-0000-0000414C0000}"/>
    <cellStyle name="Normal 12 7 5 6 2 4" xfId="19916" xr:uid="{00000000-0005-0000-0000-0000424C0000}"/>
    <cellStyle name="Normal 12 7 5 6 2 5" xfId="19917" xr:uid="{00000000-0005-0000-0000-0000434C0000}"/>
    <cellStyle name="Normal 12 7 5 6 3" xfId="19918" xr:uid="{00000000-0005-0000-0000-0000444C0000}"/>
    <cellStyle name="Normal 12 7 5 6 4" xfId="19919" xr:uid="{00000000-0005-0000-0000-0000454C0000}"/>
    <cellStyle name="Normal 12 7 5 6 5" xfId="19920" xr:uid="{00000000-0005-0000-0000-0000464C0000}"/>
    <cellStyle name="Normal 12 7 5 6 6" xfId="19921" xr:uid="{00000000-0005-0000-0000-0000474C0000}"/>
    <cellStyle name="Normal 12 7 5 6 7" xfId="19922" xr:uid="{00000000-0005-0000-0000-0000484C0000}"/>
    <cellStyle name="Normal 12 7 5 6 8" xfId="19923" xr:uid="{00000000-0005-0000-0000-0000494C0000}"/>
    <cellStyle name="Normal 12 7 5 7" xfId="19924" xr:uid="{00000000-0005-0000-0000-00004A4C0000}"/>
    <cellStyle name="Normal 12 7 5 7 2" xfId="19925" xr:uid="{00000000-0005-0000-0000-00004B4C0000}"/>
    <cellStyle name="Normal 12 7 5 7 3" xfId="19926" xr:uid="{00000000-0005-0000-0000-00004C4C0000}"/>
    <cellStyle name="Normal 12 7 5 7 4" xfId="19927" xr:uid="{00000000-0005-0000-0000-00004D4C0000}"/>
    <cellStyle name="Normal 12 7 5 7 5" xfId="19928" xr:uid="{00000000-0005-0000-0000-00004E4C0000}"/>
    <cellStyle name="Normal 12 7 5 8" xfId="19929" xr:uid="{00000000-0005-0000-0000-00004F4C0000}"/>
    <cellStyle name="Normal 12 7 5 9" xfId="19930" xr:uid="{00000000-0005-0000-0000-0000504C0000}"/>
    <cellStyle name="Normal 12 7 6" xfId="19931" xr:uid="{00000000-0005-0000-0000-0000514C0000}"/>
    <cellStyle name="Normal 12 7 6 10" xfId="19932" xr:uid="{00000000-0005-0000-0000-0000524C0000}"/>
    <cellStyle name="Normal 12 7 6 11" xfId="19933" xr:uid="{00000000-0005-0000-0000-0000534C0000}"/>
    <cellStyle name="Normal 12 7 6 12" xfId="19934" xr:uid="{00000000-0005-0000-0000-0000544C0000}"/>
    <cellStyle name="Normal 12 7 6 13" xfId="19935" xr:uid="{00000000-0005-0000-0000-0000554C0000}"/>
    <cellStyle name="Normal 12 7 6 2" xfId="19936" xr:uid="{00000000-0005-0000-0000-0000564C0000}"/>
    <cellStyle name="Normal 12 7 6 2 10" xfId="19937" xr:uid="{00000000-0005-0000-0000-0000574C0000}"/>
    <cellStyle name="Normal 12 7 6 2 11" xfId="19938" xr:uid="{00000000-0005-0000-0000-0000584C0000}"/>
    <cellStyle name="Normal 12 7 6 2 2" xfId="19939" xr:uid="{00000000-0005-0000-0000-0000594C0000}"/>
    <cellStyle name="Normal 12 7 6 2 2 10" xfId="19940" xr:uid="{00000000-0005-0000-0000-00005A4C0000}"/>
    <cellStyle name="Normal 12 7 6 2 2 2" xfId="19941" xr:uid="{00000000-0005-0000-0000-00005B4C0000}"/>
    <cellStyle name="Normal 12 7 6 2 2 2 2" xfId="19942" xr:uid="{00000000-0005-0000-0000-00005C4C0000}"/>
    <cellStyle name="Normal 12 7 6 2 2 2 2 2" xfId="19943" xr:uid="{00000000-0005-0000-0000-00005D4C0000}"/>
    <cellStyle name="Normal 12 7 6 2 2 2 2 3" xfId="19944" xr:uid="{00000000-0005-0000-0000-00005E4C0000}"/>
    <cellStyle name="Normal 12 7 6 2 2 2 2 4" xfId="19945" xr:uid="{00000000-0005-0000-0000-00005F4C0000}"/>
    <cellStyle name="Normal 12 7 6 2 2 2 2 5" xfId="19946" xr:uid="{00000000-0005-0000-0000-0000604C0000}"/>
    <cellStyle name="Normal 12 7 6 2 2 2 3" xfId="19947" xr:uid="{00000000-0005-0000-0000-0000614C0000}"/>
    <cellStyle name="Normal 12 7 6 2 2 2 4" xfId="19948" xr:uid="{00000000-0005-0000-0000-0000624C0000}"/>
    <cellStyle name="Normal 12 7 6 2 2 2 5" xfId="19949" xr:uid="{00000000-0005-0000-0000-0000634C0000}"/>
    <cellStyle name="Normal 12 7 6 2 2 2 6" xfId="19950" xr:uid="{00000000-0005-0000-0000-0000644C0000}"/>
    <cellStyle name="Normal 12 7 6 2 2 2 7" xfId="19951" xr:uid="{00000000-0005-0000-0000-0000654C0000}"/>
    <cellStyle name="Normal 12 7 6 2 2 2 8" xfId="19952" xr:uid="{00000000-0005-0000-0000-0000664C0000}"/>
    <cellStyle name="Normal 12 7 6 2 2 3" xfId="19953" xr:uid="{00000000-0005-0000-0000-0000674C0000}"/>
    <cellStyle name="Normal 12 7 6 2 2 3 2" xfId="19954" xr:uid="{00000000-0005-0000-0000-0000684C0000}"/>
    <cellStyle name="Normal 12 7 6 2 2 3 2 2" xfId="19955" xr:uid="{00000000-0005-0000-0000-0000694C0000}"/>
    <cellStyle name="Normal 12 7 6 2 2 3 2 3" xfId="19956" xr:uid="{00000000-0005-0000-0000-00006A4C0000}"/>
    <cellStyle name="Normal 12 7 6 2 2 3 2 4" xfId="19957" xr:uid="{00000000-0005-0000-0000-00006B4C0000}"/>
    <cellStyle name="Normal 12 7 6 2 2 3 2 5" xfId="19958" xr:uid="{00000000-0005-0000-0000-00006C4C0000}"/>
    <cellStyle name="Normal 12 7 6 2 2 3 3" xfId="19959" xr:uid="{00000000-0005-0000-0000-00006D4C0000}"/>
    <cellStyle name="Normal 12 7 6 2 2 3 4" xfId="19960" xr:uid="{00000000-0005-0000-0000-00006E4C0000}"/>
    <cellStyle name="Normal 12 7 6 2 2 3 5" xfId="19961" xr:uid="{00000000-0005-0000-0000-00006F4C0000}"/>
    <cellStyle name="Normal 12 7 6 2 2 3 6" xfId="19962" xr:uid="{00000000-0005-0000-0000-0000704C0000}"/>
    <cellStyle name="Normal 12 7 6 2 2 3 7" xfId="19963" xr:uid="{00000000-0005-0000-0000-0000714C0000}"/>
    <cellStyle name="Normal 12 7 6 2 2 3 8" xfId="19964" xr:uid="{00000000-0005-0000-0000-0000724C0000}"/>
    <cellStyle name="Normal 12 7 6 2 2 4" xfId="19965" xr:uid="{00000000-0005-0000-0000-0000734C0000}"/>
    <cellStyle name="Normal 12 7 6 2 2 4 2" xfId="19966" xr:uid="{00000000-0005-0000-0000-0000744C0000}"/>
    <cellStyle name="Normal 12 7 6 2 2 4 3" xfId="19967" xr:uid="{00000000-0005-0000-0000-0000754C0000}"/>
    <cellStyle name="Normal 12 7 6 2 2 4 4" xfId="19968" xr:uid="{00000000-0005-0000-0000-0000764C0000}"/>
    <cellStyle name="Normal 12 7 6 2 2 4 5" xfId="19969" xr:uid="{00000000-0005-0000-0000-0000774C0000}"/>
    <cellStyle name="Normal 12 7 6 2 2 5" xfId="19970" xr:uid="{00000000-0005-0000-0000-0000784C0000}"/>
    <cellStyle name="Normal 12 7 6 2 2 6" xfId="19971" xr:uid="{00000000-0005-0000-0000-0000794C0000}"/>
    <cellStyle name="Normal 12 7 6 2 2 7" xfId="19972" xr:uid="{00000000-0005-0000-0000-00007A4C0000}"/>
    <cellStyle name="Normal 12 7 6 2 2 8" xfId="19973" xr:uid="{00000000-0005-0000-0000-00007B4C0000}"/>
    <cellStyle name="Normal 12 7 6 2 2 9" xfId="19974" xr:uid="{00000000-0005-0000-0000-00007C4C0000}"/>
    <cellStyle name="Normal 12 7 6 2 3" xfId="19975" xr:uid="{00000000-0005-0000-0000-00007D4C0000}"/>
    <cellStyle name="Normal 12 7 6 2 3 2" xfId="19976" xr:uid="{00000000-0005-0000-0000-00007E4C0000}"/>
    <cellStyle name="Normal 12 7 6 2 3 2 2" xfId="19977" xr:uid="{00000000-0005-0000-0000-00007F4C0000}"/>
    <cellStyle name="Normal 12 7 6 2 3 2 3" xfId="19978" xr:uid="{00000000-0005-0000-0000-0000804C0000}"/>
    <cellStyle name="Normal 12 7 6 2 3 2 4" xfId="19979" xr:uid="{00000000-0005-0000-0000-0000814C0000}"/>
    <cellStyle name="Normal 12 7 6 2 3 2 5" xfId="19980" xr:uid="{00000000-0005-0000-0000-0000824C0000}"/>
    <cellStyle name="Normal 12 7 6 2 3 3" xfId="19981" xr:uid="{00000000-0005-0000-0000-0000834C0000}"/>
    <cellStyle name="Normal 12 7 6 2 3 4" xfId="19982" xr:uid="{00000000-0005-0000-0000-0000844C0000}"/>
    <cellStyle name="Normal 12 7 6 2 3 5" xfId="19983" xr:uid="{00000000-0005-0000-0000-0000854C0000}"/>
    <cellStyle name="Normal 12 7 6 2 3 6" xfId="19984" xr:uid="{00000000-0005-0000-0000-0000864C0000}"/>
    <cellStyle name="Normal 12 7 6 2 3 7" xfId="19985" xr:uid="{00000000-0005-0000-0000-0000874C0000}"/>
    <cellStyle name="Normal 12 7 6 2 3 8" xfId="19986" xr:uid="{00000000-0005-0000-0000-0000884C0000}"/>
    <cellStyle name="Normal 12 7 6 2 4" xfId="19987" xr:uid="{00000000-0005-0000-0000-0000894C0000}"/>
    <cellStyle name="Normal 12 7 6 2 4 2" xfId="19988" xr:uid="{00000000-0005-0000-0000-00008A4C0000}"/>
    <cellStyle name="Normal 12 7 6 2 4 2 2" xfId="19989" xr:uid="{00000000-0005-0000-0000-00008B4C0000}"/>
    <cellStyle name="Normal 12 7 6 2 4 2 3" xfId="19990" xr:uid="{00000000-0005-0000-0000-00008C4C0000}"/>
    <cellStyle name="Normal 12 7 6 2 4 2 4" xfId="19991" xr:uid="{00000000-0005-0000-0000-00008D4C0000}"/>
    <cellStyle name="Normal 12 7 6 2 4 2 5" xfId="19992" xr:uid="{00000000-0005-0000-0000-00008E4C0000}"/>
    <cellStyle name="Normal 12 7 6 2 4 3" xfId="19993" xr:uid="{00000000-0005-0000-0000-00008F4C0000}"/>
    <cellStyle name="Normal 12 7 6 2 4 4" xfId="19994" xr:uid="{00000000-0005-0000-0000-0000904C0000}"/>
    <cellStyle name="Normal 12 7 6 2 4 5" xfId="19995" xr:uid="{00000000-0005-0000-0000-0000914C0000}"/>
    <cellStyle name="Normal 12 7 6 2 4 6" xfId="19996" xr:uid="{00000000-0005-0000-0000-0000924C0000}"/>
    <cellStyle name="Normal 12 7 6 2 4 7" xfId="19997" xr:uid="{00000000-0005-0000-0000-0000934C0000}"/>
    <cellStyle name="Normal 12 7 6 2 4 8" xfId="19998" xr:uid="{00000000-0005-0000-0000-0000944C0000}"/>
    <cellStyle name="Normal 12 7 6 2 5" xfId="19999" xr:uid="{00000000-0005-0000-0000-0000954C0000}"/>
    <cellStyle name="Normal 12 7 6 2 5 2" xfId="20000" xr:uid="{00000000-0005-0000-0000-0000964C0000}"/>
    <cellStyle name="Normal 12 7 6 2 5 3" xfId="20001" xr:uid="{00000000-0005-0000-0000-0000974C0000}"/>
    <cellStyle name="Normal 12 7 6 2 5 4" xfId="20002" xr:uid="{00000000-0005-0000-0000-0000984C0000}"/>
    <cellStyle name="Normal 12 7 6 2 5 5" xfId="20003" xr:uid="{00000000-0005-0000-0000-0000994C0000}"/>
    <cellStyle name="Normal 12 7 6 2 6" xfId="20004" xr:uid="{00000000-0005-0000-0000-00009A4C0000}"/>
    <cellStyle name="Normal 12 7 6 2 7" xfId="20005" xr:uid="{00000000-0005-0000-0000-00009B4C0000}"/>
    <cellStyle name="Normal 12 7 6 2 8" xfId="20006" xr:uid="{00000000-0005-0000-0000-00009C4C0000}"/>
    <cellStyle name="Normal 12 7 6 2 9" xfId="20007" xr:uid="{00000000-0005-0000-0000-00009D4C0000}"/>
    <cellStyle name="Normal 12 7 6 3" xfId="20008" xr:uid="{00000000-0005-0000-0000-00009E4C0000}"/>
    <cellStyle name="Normal 12 7 6 3 10" xfId="20009" xr:uid="{00000000-0005-0000-0000-00009F4C0000}"/>
    <cellStyle name="Normal 12 7 6 3 11" xfId="20010" xr:uid="{00000000-0005-0000-0000-0000A04C0000}"/>
    <cellStyle name="Normal 12 7 6 3 2" xfId="20011" xr:uid="{00000000-0005-0000-0000-0000A14C0000}"/>
    <cellStyle name="Normal 12 7 6 3 2 10" xfId="20012" xr:uid="{00000000-0005-0000-0000-0000A24C0000}"/>
    <cellStyle name="Normal 12 7 6 3 2 2" xfId="20013" xr:uid="{00000000-0005-0000-0000-0000A34C0000}"/>
    <cellStyle name="Normal 12 7 6 3 2 2 2" xfId="20014" xr:uid="{00000000-0005-0000-0000-0000A44C0000}"/>
    <cellStyle name="Normal 12 7 6 3 2 2 2 2" xfId="20015" xr:uid="{00000000-0005-0000-0000-0000A54C0000}"/>
    <cellStyle name="Normal 12 7 6 3 2 2 2 3" xfId="20016" xr:uid="{00000000-0005-0000-0000-0000A64C0000}"/>
    <cellStyle name="Normal 12 7 6 3 2 2 2 4" xfId="20017" xr:uid="{00000000-0005-0000-0000-0000A74C0000}"/>
    <cellStyle name="Normal 12 7 6 3 2 2 2 5" xfId="20018" xr:uid="{00000000-0005-0000-0000-0000A84C0000}"/>
    <cellStyle name="Normal 12 7 6 3 2 2 3" xfId="20019" xr:uid="{00000000-0005-0000-0000-0000A94C0000}"/>
    <cellStyle name="Normal 12 7 6 3 2 2 4" xfId="20020" xr:uid="{00000000-0005-0000-0000-0000AA4C0000}"/>
    <cellStyle name="Normal 12 7 6 3 2 2 5" xfId="20021" xr:uid="{00000000-0005-0000-0000-0000AB4C0000}"/>
    <cellStyle name="Normal 12 7 6 3 2 2 6" xfId="20022" xr:uid="{00000000-0005-0000-0000-0000AC4C0000}"/>
    <cellStyle name="Normal 12 7 6 3 2 2 7" xfId="20023" xr:uid="{00000000-0005-0000-0000-0000AD4C0000}"/>
    <cellStyle name="Normal 12 7 6 3 2 2 8" xfId="20024" xr:uid="{00000000-0005-0000-0000-0000AE4C0000}"/>
    <cellStyle name="Normal 12 7 6 3 2 3" xfId="20025" xr:uid="{00000000-0005-0000-0000-0000AF4C0000}"/>
    <cellStyle name="Normal 12 7 6 3 2 3 2" xfId="20026" xr:uid="{00000000-0005-0000-0000-0000B04C0000}"/>
    <cellStyle name="Normal 12 7 6 3 2 3 2 2" xfId="20027" xr:uid="{00000000-0005-0000-0000-0000B14C0000}"/>
    <cellStyle name="Normal 12 7 6 3 2 3 2 3" xfId="20028" xr:uid="{00000000-0005-0000-0000-0000B24C0000}"/>
    <cellStyle name="Normal 12 7 6 3 2 3 2 4" xfId="20029" xr:uid="{00000000-0005-0000-0000-0000B34C0000}"/>
    <cellStyle name="Normal 12 7 6 3 2 3 2 5" xfId="20030" xr:uid="{00000000-0005-0000-0000-0000B44C0000}"/>
    <cellStyle name="Normal 12 7 6 3 2 3 3" xfId="20031" xr:uid="{00000000-0005-0000-0000-0000B54C0000}"/>
    <cellStyle name="Normal 12 7 6 3 2 3 4" xfId="20032" xr:uid="{00000000-0005-0000-0000-0000B64C0000}"/>
    <cellStyle name="Normal 12 7 6 3 2 3 5" xfId="20033" xr:uid="{00000000-0005-0000-0000-0000B74C0000}"/>
    <cellStyle name="Normal 12 7 6 3 2 3 6" xfId="20034" xr:uid="{00000000-0005-0000-0000-0000B84C0000}"/>
    <cellStyle name="Normal 12 7 6 3 2 3 7" xfId="20035" xr:uid="{00000000-0005-0000-0000-0000B94C0000}"/>
    <cellStyle name="Normal 12 7 6 3 2 3 8" xfId="20036" xr:uid="{00000000-0005-0000-0000-0000BA4C0000}"/>
    <cellStyle name="Normal 12 7 6 3 2 4" xfId="20037" xr:uid="{00000000-0005-0000-0000-0000BB4C0000}"/>
    <cellStyle name="Normal 12 7 6 3 2 4 2" xfId="20038" xr:uid="{00000000-0005-0000-0000-0000BC4C0000}"/>
    <cellStyle name="Normal 12 7 6 3 2 4 3" xfId="20039" xr:uid="{00000000-0005-0000-0000-0000BD4C0000}"/>
    <cellStyle name="Normal 12 7 6 3 2 4 4" xfId="20040" xr:uid="{00000000-0005-0000-0000-0000BE4C0000}"/>
    <cellStyle name="Normal 12 7 6 3 2 4 5" xfId="20041" xr:uid="{00000000-0005-0000-0000-0000BF4C0000}"/>
    <cellStyle name="Normal 12 7 6 3 2 5" xfId="20042" xr:uid="{00000000-0005-0000-0000-0000C04C0000}"/>
    <cellStyle name="Normal 12 7 6 3 2 6" xfId="20043" xr:uid="{00000000-0005-0000-0000-0000C14C0000}"/>
    <cellStyle name="Normal 12 7 6 3 2 7" xfId="20044" xr:uid="{00000000-0005-0000-0000-0000C24C0000}"/>
    <cellStyle name="Normal 12 7 6 3 2 8" xfId="20045" xr:uid="{00000000-0005-0000-0000-0000C34C0000}"/>
    <cellStyle name="Normal 12 7 6 3 2 9" xfId="20046" xr:uid="{00000000-0005-0000-0000-0000C44C0000}"/>
    <cellStyle name="Normal 12 7 6 3 3" xfId="20047" xr:uid="{00000000-0005-0000-0000-0000C54C0000}"/>
    <cellStyle name="Normal 12 7 6 3 3 2" xfId="20048" xr:uid="{00000000-0005-0000-0000-0000C64C0000}"/>
    <cellStyle name="Normal 12 7 6 3 3 2 2" xfId="20049" xr:uid="{00000000-0005-0000-0000-0000C74C0000}"/>
    <cellStyle name="Normal 12 7 6 3 3 2 3" xfId="20050" xr:uid="{00000000-0005-0000-0000-0000C84C0000}"/>
    <cellStyle name="Normal 12 7 6 3 3 2 4" xfId="20051" xr:uid="{00000000-0005-0000-0000-0000C94C0000}"/>
    <cellStyle name="Normal 12 7 6 3 3 2 5" xfId="20052" xr:uid="{00000000-0005-0000-0000-0000CA4C0000}"/>
    <cellStyle name="Normal 12 7 6 3 3 3" xfId="20053" xr:uid="{00000000-0005-0000-0000-0000CB4C0000}"/>
    <cellStyle name="Normal 12 7 6 3 3 4" xfId="20054" xr:uid="{00000000-0005-0000-0000-0000CC4C0000}"/>
    <cellStyle name="Normal 12 7 6 3 3 5" xfId="20055" xr:uid="{00000000-0005-0000-0000-0000CD4C0000}"/>
    <cellStyle name="Normal 12 7 6 3 3 6" xfId="20056" xr:uid="{00000000-0005-0000-0000-0000CE4C0000}"/>
    <cellStyle name="Normal 12 7 6 3 3 7" xfId="20057" xr:uid="{00000000-0005-0000-0000-0000CF4C0000}"/>
    <cellStyle name="Normal 12 7 6 3 3 8" xfId="20058" xr:uid="{00000000-0005-0000-0000-0000D04C0000}"/>
    <cellStyle name="Normal 12 7 6 3 4" xfId="20059" xr:uid="{00000000-0005-0000-0000-0000D14C0000}"/>
    <cellStyle name="Normal 12 7 6 3 4 2" xfId="20060" xr:uid="{00000000-0005-0000-0000-0000D24C0000}"/>
    <cellStyle name="Normal 12 7 6 3 4 2 2" xfId="20061" xr:uid="{00000000-0005-0000-0000-0000D34C0000}"/>
    <cellStyle name="Normal 12 7 6 3 4 2 3" xfId="20062" xr:uid="{00000000-0005-0000-0000-0000D44C0000}"/>
    <cellStyle name="Normal 12 7 6 3 4 2 4" xfId="20063" xr:uid="{00000000-0005-0000-0000-0000D54C0000}"/>
    <cellStyle name="Normal 12 7 6 3 4 2 5" xfId="20064" xr:uid="{00000000-0005-0000-0000-0000D64C0000}"/>
    <cellStyle name="Normal 12 7 6 3 4 3" xfId="20065" xr:uid="{00000000-0005-0000-0000-0000D74C0000}"/>
    <cellStyle name="Normal 12 7 6 3 4 4" xfId="20066" xr:uid="{00000000-0005-0000-0000-0000D84C0000}"/>
    <cellStyle name="Normal 12 7 6 3 4 5" xfId="20067" xr:uid="{00000000-0005-0000-0000-0000D94C0000}"/>
    <cellStyle name="Normal 12 7 6 3 4 6" xfId="20068" xr:uid="{00000000-0005-0000-0000-0000DA4C0000}"/>
    <cellStyle name="Normal 12 7 6 3 4 7" xfId="20069" xr:uid="{00000000-0005-0000-0000-0000DB4C0000}"/>
    <cellStyle name="Normal 12 7 6 3 4 8" xfId="20070" xr:uid="{00000000-0005-0000-0000-0000DC4C0000}"/>
    <cellStyle name="Normal 12 7 6 3 5" xfId="20071" xr:uid="{00000000-0005-0000-0000-0000DD4C0000}"/>
    <cellStyle name="Normal 12 7 6 3 5 2" xfId="20072" xr:uid="{00000000-0005-0000-0000-0000DE4C0000}"/>
    <cellStyle name="Normal 12 7 6 3 5 3" xfId="20073" xr:uid="{00000000-0005-0000-0000-0000DF4C0000}"/>
    <cellStyle name="Normal 12 7 6 3 5 4" xfId="20074" xr:uid="{00000000-0005-0000-0000-0000E04C0000}"/>
    <cellStyle name="Normal 12 7 6 3 5 5" xfId="20075" xr:uid="{00000000-0005-0000-0000-0000E14C0000}"/>
    <cellStyle name="Normal 12 7 6 3 6" xfId="20076" xr:uid="{00000000-0005-0000-0000-0000E24C0000}"/>
    <cellStyle name="Normal 12 7 6 3 7" xfId="20077" xr:uid="{00000000-0005-0000-0000-0000E34C0000}"/>
    <cellStyle name="Normal 12 7 6 3 8" xfId="20078" xr:uid="{00000000-0005-0000-0000-0000E44C0000}"/>
    <cellStyle name="Normal 12 7 6 3 9" xfId="20079" xr:uid="{00000000-0005-0000-0000-0000E54C0000}"/>
    <cellStyle name="Normal 12 7 6 4" xfId="20080" xr:uid="{00000000-0005-0000-0000-0000E64C0000}"/>
    <cellStyle name="Normal 12 7 6 4 10" xfId="20081" xr:uid="{00000000-0005-0000-0000-0000E74C0000}"/>
    <cellStyle name="Normal 12 7 6 4 2" xfId="20082" xr:uid="{00000000-0005-0000-0000-0000E84C0000}"/>
    <cellStyle name="Normal 12 7 6 4 2 2" xfId="20083" xr:uid="{00000000-0005-0000-0000-0000E94C0000}"/>
    <cellStyle name="Normal 12 7 6 4 2 2 2" xfId="20084" xr:uid="{00000000-0005-0000-0000-0000EA4C0000}"/>
    <cellStyle name="Normal 12 7 6 4 2 2 3" xfId="20085" xr:uid="{00000000-0005-0000-0000-0000EB4C0000}"/>
    <cellStyle name="Normal 12 7 6 4 2 2 4" xfId="20086" xr:uid="{00000000-0005-0000-0000-0000EC4C0000}"/>
    <cellStyle name="Normal 12 7 6 4 2 2 5" xfId="20087" xr:uid="{00000000-0005-0000-0000-0000ED4C0000}"/>
    <cellStyle name="Normal 12 7 6 4 2 3" xfId="20088" xr:uid="{00000000-0005-0000-0000-0000EE4C0000}"/>
    <cellStyle name="Normal 12 7 6 4 2 4" xfId="20089" xr:uid="{00000000-0005-0000-0000-0000EF4C0000}"/>
    <cellStyle name="Normal 12 7 6 4 2 5" xfId="20090" xr:uid="{00000000-0005-0000-0000-0000F04C0000}"/>
    <cellStyle name="Normal 12 7 6 4 2 6" xfId="20091" xr:uid="{00000000-0005-0000-0000-0000F14C0000}"/>
    <cellStyle name="Normal 12 7 6 4 2 7" xfId="20092" xr:uid="{00000000-0005-0000-0000-0000F24C0000}"/>
    <cellStyle name="Normal 12 7 6 4 2 8" xfId="20093" xr:uid="{00000000-0005-0000-0000-0000F34C0000}"/>
    <cellStyle name="Normal 12 7 6 4 3" xfId="20094" xr:uid="{00000000-0005-0000-0000-0000F44C0000}"/>
    <cellStyle name="Normal 12 7 6 4 3 2" xfId="20095" xr:uid="{00000000-0005-0000-0000-0000F54C0000}"/>
    <cellStyle name="Normal 12 7 6 4 3 2 2" xfId="20096" xr:uid="{00000000-0005-0000-0000-0000F64C0000}"/>
    <cellStyle name="Normal 12 7 6 4 3 2 3" xfId="20097" xr:uid="{00000000-0005-0000-0000-0000F74C0000}"/>
    <cellStyle name="Normal 12 7 6 4 3 2 4" xfId="20098" xr:uid="{00000000-0005-0000-0000-0000F84C0000}"/>
    <cellStyle name="Normal 12 7 6 4 3 2 5" xfId="20099" xr:uid="{00000000-0005-0000-0000-0000F94C0000}"/>
    <cellStyle name="Normal 12 7 6 4 3 3" xfId="20100" xr:uid="{00000000-0005-0000-0000-0000FA4C0000}"/>
    <cellStyle name="Normal 12 7 6 4 3 4" xfId="20101" xr:uid="{00000000-0005-0000-0000-0000FB4C0000}"/>
    <cellStyle name="Normal 12 7 6 4 3 5" xfId="20102" xr:uid="{00000000-0005-0000-0000-0000FC4C0000}"/>
    <cellStyle name="Normal 12 7 6 4 3 6" xfId="20103" xr:uid="{00000000-0005-0000-0000-0000FD4C0000}"/>
    <cellStyle name="Normal 12 7 6 4 3 7" xfId="20104" xr:uid="{00000000-0005-0000-0000-0000FE4C0000}"/>
    <cellStyle name="Normal 12 7 6 4 3 8" xfId="20105" xr:uid="{00000000-0005-0000-0000-0000FF4C0000}"/>
    <cellStyle name="Normal 12 7 6 4 4" xfId="20106" xr:uid="{00000000-0005-0000-0000-0000004D0000}"/>
    <cellStyle name="Normal 12 7 6 4 4 2" xfId="20107" xr:uid="{00000000-0005-0000-0000-0000014D0000}"/>
    <cellStyle name="Normal 12 7 6 4 4 3" xfId="20108" xr:uid="{00000000-0005-0000-0000-0000024D0000}"/>
    <cellStyle name="Normal 12 7 6 4 4 4" xfId="20109" xr:uid="{00000000-0005-0000-0000-0000034D0000}"/>
    <cellStyle name="Normal 12 7 6 4 4 5" xfId="20110" xr:uid="{00000000-0005-0000-0000-0000044D0000}"/>
    <cellStyle name="Normal 12 7 6 4 5" xfId="20111" xr:uid="{00000000-0005-0000-0000-0000054D0000}"/>
    <cellStyle name="Normal 12 7 6 4 6" xfId="20112" xr:uid="{00000000-0005-0000-0000-0000064D0000}"/>
    <cellStyle name="Normal 12 7 6 4 7" xfId="20113" xr:uid="{00000000-0005-0000-0000-0000074D0000}"/>
    <cellStyle name="Normal 12 7 6 4 8" xfId="20114" xr:uid="{00000000-0005-0000-0000-0000084D0000}"/>
    <cellStyle name="Normal 12 7 6 4 9" xfId="20115" xr:uid="{00000000-0005-0000-0000-0000094D0000}"/>
    <cellStyle name="Normal 12 7 6 5" xfId="20116" xr:uid="{00000000-0005-0000-0000-00000A4D0000}"/>
    <cellStyle name="Normal 12 7 6 5 2" xfId="20117" xr:uid="{00000000-0005-0000-0000-00000B4D0000}"/>
    <cellStyle name="Normal 12 7 6 5 2 2" xfId="20118" xr:uid="{00000000-0005-0000-0000-00000C4D0000}"/>
    <cellStyle name="Normal 12 7 6 5 2 3" xfId="20119" xr:uid="{00000000-0005-0000-0000-00000D4D0000}"/>
    <cellStyle name="Normal 12 7 6 5 2 4" xfId="20120" xr:uid="{00000000-0005-0000-0000-00000E4D0000}"/>
    <cellStyle name="Normal 12 7 6 5 2 5" xfId="20121" xr:uid="{00000000-0005-0000-0000-00000F4D0000}"/>
    <cellStyle name="Normal 12 7 6 5 3" xfId="20122" xr:uid="{00000000-0005-0000-0000-0000104D0000}"/>
    <cellStyle name="Normal 12 7 6 5 4" xfId="20123" xr:uid="{00000000-0005-0000-0000-0000114D0000}"/>
    <cellStyle name="Normal 12 7 6 5 5" xfId="20124" xr:uid="{00000000-0005-0000-0000-0000124D0000}"/>
    <cellStyle name="Normal 12 7 6 5 6" xfId="20125" xr:uid="{00000000-0005-0000-0000-0000134D0000}"/>
    <cellStyle name="Normal 12 7 6 5 7" xfId="20126" xr:uid="{00000000-0005-0000-0000-0000144D0000}"/>
    <cellStyle name="Normal 12 7 6 5 8" xfId="20127" xr:uid="{00000000-0005-0000-0000-0000154D0000}"/>
    <cellStyle name="Normal 12 7 6 6" xfId="20128" xr:uid="{00000000-0005-0000-0000-0000164D0000}"/>
    <cellStyle name="Normal 12 7 6 6 2" xfId="20129" xr:uid="{00000000-0005-0000-0000-0000174D0000}"/>
    <cellStyle name="Normal 12 7 6 6 2 2" xfId="20130" xr:uid="{00000000-0005-0000-0000-0000184D0000}"/>
    <cellStyle name="Normal 12 7 6 6 2 3" xfId="20131" xr:uid="{00000000-0005-0000-0000-0000194D0000}"/>
    <cellStyle name="Normal 12 7 6 6 2 4" xfId="20132" xr:uid="{00000000-0005-0000-0000-00001A4D0000}"/>
    <cellStyle name="Normal 12 7 6 6 2 5" xfId="20133" xr:uid="{00000000-0005-0000-0000-00001B4D0000}"/>
    <cellStyle name="Normal 12 7 6 6 3" xfId="20134" xr:uid="{00000000-0005-0000-0000-00001C4D0000}"/>
    <cellStyle name="Normal 12 7 6 6 4" xfId="20135" xr:uid="{00000000-0005-0000-0000-00001D4D0000}"/>
    <cellStyle name="Normal 12 7 6 6 5" xfId="20136" xr:uid="{00000000-0005-0000-0000-00001E4D0000}"/>
    <cellStyle name="Normal 12 7 6 6 6" xfId="20137" xr:uid="{00000000-0005-0000-0000-00001F4D0000}"/>
    <cellStyle name="Normal 12 7 6 6 7" xfId="20138" xr:uid="{00000000-0005-0000-0000-0000204D0000}"/>
    <cellStyle name="Normal 12 7 6 6 8" xfId="20139" xr:uid="{00000000-0005-0000-0000-0000214D0000}"/>
    <cellStyle name="Normal 12 7 6 7" xfId="20140" xr:uid="{00000000-0005-0000-0000-0000224D0000}"/>
    <cellStyle name="Normal 12 7 6 7 2" xfId="20141" xr:uid="{00000000-0005-0000-0000-0000234D0000}"/>
    <cellStyle name="Normal 12 7 6 7 3" xfId="20142" xr:uid="{00000000-0005-0000-0000-0000244D0000}"/>
    <cellStyle name="Normal 12 7 6 7 4" xfId="20143" xr:uid="{00000000-0005-0000-0000-0000254D0000}"/>
    <cellStyle name="Normal 12 7 6 7 5" xfId="20144" xr:uid="{00000000-0005-0000-0000-0000264D0000}"/>
    <cellStyle name="Normal 12 7 6 8" xfId="20145" xr:uid="{00000000-0005-0000-0000-0000274D0000}"/>
    <cellStyle name="Normal 12 7 6 9" xfId="20146" xr:uid="{00000000-0005-0000-0000-0000284D0000}"/>
    <cellStyle name="Normal 12 7 7" xfId="20147" xr:uid="{00000000-0005-0000-0000-0000294D0000}"/>
    <cellStyle name="Normal 12 7 7 10" xfId="20148" xr:uid="{00000000-0005-0000-0000-00002A4D0000}"/>
    <cellStyle name="Normal 12 7 7 11" xfId="20149" xr:uid="{00000000-0005-0000-0000-00002B4D0000}"/>
    <cellStyle name="Normal 12 7 7 12" xfId="20150" xr:uid="{00000000-0005-0000-0000-00002C4D0000}"/>
    <cellStyle name="Normal 12 7 7 13" xfId="20151" xr:uid="{00000000-0005-0000-0000-00002D4D0000}"/>
    <cellStyle name="Normal 12 7 7 2" xfId="20152" xr:uid="{00000000-0005-0000-0000-00002E4D0000}"/>
    <cellStyle name="Normal 12 7 7 2 10" xfId="20153" xr:uid="{00000000-0005-0000-0000-00002F4D0000}"/>
    <cellStyle name="Normal 12 7 7 2 11" xfId="20154" xr:uid="{00000000-0005-0000-0000-0000304D0000}"/>
    <cellStyle name="Normal 12 7 7 2 2" xfId="20155" xr:uid="{00000000-0005-0000-0000-0000314D0000}"/>
    <cellStyle name="Normal 12 7 7 2 2 10" xfId="20156" xr:uid="{00000000-0005-0000-0000-0000324D0000}"/>
    <cellStyle name="Normal 12 7 7 2 2 2" xfId="20157" xr:uid="{00000000-0005-0000-0000-0000334D0000}"/>
    <cellStyle name="Normal 12 7 7 2 2 2 2" xfId="20158" xr:uid="{00000000-0005-0000-0000-0000344D0000}"/>
    <cellStyle name="Normal 12 7 7 2 2 2 2 2" xfId="20159" xr:uid="{00000000-0005-0000-0000-0000354D0000}"/>
    <cellStyle name="Normal 12 7 7 2 2 2 2 3" xfId="20160" xr:uid="{00000000-0005-0000-0000-0000364D0000}"/>
    <cellStyle name="Normal 12 7 7 2 2 2 2 4" xfId="20161" xr:uid="{00000000-0005-0000-0000-0000374D0000}"/>
    <cellStyle name="Normal 12 7 7 2 2 2 2 5" xfId="20162" xr:uid="{00000000-0005-0000-0000-0000384D0000}"/>
    <cellStyle name="Normal 12 7 7 2 2 2 3" xfId="20163" xr:uid="{00000000-0005-0000-0000-0000394D0000}"/>
    <cellStyle name="Normal 12 7 7 2 2 2 4" xfId="20164" xr:uid="{00000000-0005-0000-0000-00003A4D0000}"/>
    <cellStyle name="Normal 12 7 7 2 2 2 5" xfId="20165" xr:uid="{00000000-0005-0000-0000-00003B4D0000}"/>
    <cellStyle name="Normal 12 7 7 2 2 2 6" xfId="20166" xr:uid="{00000000-0005-0000-0000-00003C4D0000}"/>
    <cellStyle name="Normal 12 7 7 2 2 2 7" xfId="20167" xr:uid="{00000000-0005-0000-0000-00003D4D0000}"/>
    <cellStyle name="Normal 12 7 7 2 2 2 8" xfId="20168" xr:uid="{00000000-0005-0000-0000-00003E4D0000}"/>
    <cellStyle name="Normal 12 7 7 2 2 3" xfId="20169" xr:uid="{00000000-0005-0000-0000-00003F4D0000}"/>
    <cellStyle name="Normal 12 7 7 2 2 3 2" xfId="20170" xr:uid="{00000000-0005-0000-0000-0000404D0000}"/>
    <cellStyle name="Normal 12 7 7 2 2 3 2 2" xfId="20171" xr:uid="{00000000-0005-0000-0000-0000414D0000}"/>
    <cellStyle name="Normal 12 7 7 2 2 3 2 3" xfId="20172" xr:uid="{00000000-0005-0000-0000-0000424D0000}"/>
    <cellStyle name="Normal 12 7 7 2 2 3 2 4" xfId="20173" xr:uid="{00000000-0005-0000-0000-0000434D0000}"/>
    <cellStyle name="Normal 12 7 7 2 2 3 2 5" xfId="20174" xr:uid="{00000000-0005-0000-0000-0000444D0000}"/>
    <cellStyle name="Normal 12 7 7 2 2 3 3" xfId="20175" xr:uid="{00000000-0005-0000-0000-0000454D0000}"/>
    <cellStyle name="Normal 12 7 7 2 2 3 4" xfId="20176" xr:uid="{00000000-0005-0000-0000-0000464D0000}"/>
    <cellStyle name="Normal 12 7 7 2 2 3 5" xfId="20177" xr:uid="{00000000-0005-0000-0000-0000474D0000}"/>
    <cellStyle name="Normal 12 7 7 2 2 3 6" xfId="20178" xr:uid="{00000000-0005-0000-0000-0000484D0000}"/>
    <cellStyle name="Normal 12 7 7 2 2 3 7" xfId="20179" xr:uid="{00000000-0005-0000-0000-0000494D0000}"/>
    <cellStyle name="Normal 12 7 7 2 2 3 8" xfId="20180" xr:uid="{00000000-0005-0000-0000-00004A4D0000}"/>
    <cellStyle name="Normal 12 7 7 2 2 4" xfId="20181" xr:uid="{00000000-0005-0000-0000-00004B4D0000}"/>
    <cellStyle name="Normal 12 7 7 2 2 4 2" xfId="20182" xr:uid="{00000000-0005-0000-0000-00004C4D0000}"/>
    <cellStyle name="Normal 12 7 7 2 2 4 3" xfId="20183" xr:uid="{00000000-0005-0000-0000-00004D4D0000}"/>
    <cellStyle name="Normal 12 7 7 2 2 4 4" xfId="20184" xr:uid="{00000000-0005-0000-0000-00004E4D0000}"/>
    <cellStyle name="Normal 12 7 7 2 2 4 5" xfId="20185" xr:uid="{00000000-0005-0000-0000-00004F4D0000}"/>
    <cellStyle name="Normal 12 7 7 2 2 5" xfId="20186" xr:uid="{00000000-0005-0000-0000-0000504D0000}"/>
    <cellStyle name="Normal 12 7 7 2 2 6" xfId="20187" xr:uid="{00000000-0005-0000-0000-0000514D0000}"/>
    <cellStyle name="Normal 12 7 7 2 2 7" xfId="20188" xr:uid="{00000000-0005-0000-0000-0000524D0000}"/>
    <cellStyle name="Normal 12 7 7 2 2 8" xfId="20189" xr:uid="{00000000-0005-0000-0000-0000534D0000}"/>
    <cellStyle name="Normal 12 7 7 2 2 9" xfId="20190" xr:uid="{00000000-0005-0000-0000-0000544D0000}"/>
    <cellStyle name="Normal 12 7 7 2 3" xfId="20191" xr:uid="{00000000-0005-0000-0000-0000554D0000}"/>
    <cellStyle name="Normal 12 7 7 2 3 2" xfId="20192" xr:uid="{00000000-0005-0000-0000-0000564D0000}"/>
    <cellStyle name="Normal 12 7 7 2 3 2 2" xfId="20193" xr:uid="{00000000-0005-0000-0000-0000574D0000}"/>
    <cellStyle name="Normal 12 7 7 2 3 2 3" xfId="20194" xr:uid="{00000000-0005-0000-0000-0000584D0000}"/>
    <cellStyle name="Normal 12 7 7 2 3 2 4" xfId="20195" xr:uid="{00000000-0005-0000-0000-0000594D0000}"/>
    <cellStyle name="Normal 12 7 7 2 3 2 5" xfId="20196" xr:uid="{00000000-0005-0000-0000-00005A4D0000}"/>
    <cellStyle name="Normal 12 7 7 2 3 3" xfId="20197" xr:uid="{00000000-0005-0000-0000-00005B4D0000}"/>
    <cellStyle name="Normal 12 7 7 2 3 4" xfId="20198" xr:uid="{00000000-0005-0000-0000-00005C4D0000}"/>
    <cellStyle name="Normal 12 7 7 2 3 5" xfId="20199" xr:uid="{00000000-0005-0000-0000-00005D4D0000}"/>
    <cellStyle name="Normal 12 7 7 2 3 6" xfId="20200" xr:uid="{00000000-0005-0000-0000-00005E4D0000}"/>
    <cellStyle name="Normal 12 7 7 2 3 7" xfId="20201" xr:uid="{00000000-0005-0000-0000-00005F4D0000}"/>
    <cellStyle name="Normal 12 7 7 2 3 8" xfId="20202" xr:uid="{00000000-0005-0000-0000-0000604D0000}"/>
    <cellStyle name="Normal 12 7 7 2 4" xfId="20203" xr:uid="{00000000-0005-0000-0000-0000614D0000}"/>
    <cellStyle name="Normal 12 7 7 2 4 2" xfId="20204" xr:uid="{00000000-0005-0000-0000-0000624D0000}"/>
    <cellStyle name="Normal 12 7 7 2 4 2 2" xfId="20205" xr:uid="{00000000-0005-0000-0000-0000634D0000}"/>
    <cellStyle name="Normal 12 7 7 2 4 2 3" xfId="20206" xr:uid="{00000000-0005-0000-0000-0000644D0000}"/>
    <cellStyle name="Normal 12 7 7 2 4 2 4" xfId="20207" xr:uid="{00000000-0005-0000-0000-0000654D0000}"/>
    <cellStyle name="Normal 12 7 7 2 4 2 5" xfId="20208" xr:uid="{00000000-0005-0000-0000-0000664D0000}"/>
    <cellStyle name="Normal 12 7 7 2 4 3" xfId="20209" xr:uid="{00000000-0005-0000-0000-0000674D0000}"/>
    <cellStyle name="Normal 12 7 7 2 4 4" xfId="20210" xr:uid="{00000000-0005-0000-0000-0000684D0000}"/>
    <cellStyle name="Normal 12 7 7 2 4 5" xfId="20211" xr:uid="{00000000-0005-0000-0000-0000694D0000}"/>
    <cellStyle name="Normal 12 7 7 2 4 6" xfId="20212" xr:uid="{00000000-0005-0000-0000-00006A4D0000}"/>
    <cellStyle name="Normal 12 7 7 2 4 7" xfId="20213" xr:uid="{00000000-0005-0000-0000-00006B4D0000}"/>
    <cellStyle name="Normal 12 7 7 2 4 8" xfId="20214" xr:uid="{00000000-0005-0000-0000-00006C4D0000}"/>
    <cellStyle name="Normal 12 7 7 2 5" xfId="20215" xr:uid="{00000000-0005-0000-0000-00006D4D0000}"/>
    <cellStyle name="Normal 12 7 7 2 5 2" xfId="20216" xr:uid="{00000000-0005-0000-0000-00006E4D0000}"/>
    <cellStyle name="Normal 12 7 7 2 5 3" xfId="20217" xr:uid="{00000000-0005-0000-0000-00006F4D0000}"/>
    <cellStyle name="Normal 12 7 7 2 5 4" xfId="20218" xr:uid="{00000000-0005-0000-0000-0000704D0000}"/>
    <cellStyle name="Normal 12 7 7 2 5 5" xfId="20219" xr:uid="{00000000-0005-0000-0000-0000714D0000}"/>
    <cellStyle name="Normal 12 7 7 2 6" xfId="20220" xr:uid="{00000000-0005-0000-0000-0000724D0000}"/>
    <cellStyle name="Normal 12 7 7 2 7" xfId="20221" xr:uid="{00000000-0005-0000-0000-0000734D0000}"/>
    <cellStyle name="Normal 12 7 7 2 8" xfId="20222" xr:uid="{00000000-0005-0000-0000-0000744D0000}"/>
    <cellStyle name="Normal 12 7 7 2 9" xfId="20223" xr:uid="{00000000-0005-0000-0000-0000754D0000}"/>
    <cellStyle name="Normal 12 7 7 3" xfId="20224" xr:uid="{00000000-0005-0000-0000-0000764D0000}"/>
    <cellStyle name="Normal 12 7 7 3 10" xfId="20225" xr:uid="{00000000-0005-0000-0000-0000774D0000}"/>
    <cellStyle name="Normal 12 7 7 3 11" xfId="20226" xr:uid="{00000000-0005-0000-0000-0000784D0000}"/>
    <cellStyle name="Normal 12 7 7 3 2" xfId="20227" xr:uid="{00000000-0005-0000-0000-0000794D0000}"/>
    <cellStyle name="Normal 12 7 7 3 2 10" xfId="20228" xr:uid="{00000000-0005-0000-0000-00007A4D0000}"/>
    <cellStyle name="Normal 12 7 7 3 2 2" xfId="20229" xr:uid="{00000000-0005-0000-0000-00007B4D0000}"/>
    <cellStyle name="Normal 12 7 7 3 2 2 2" xfId="20230" xr:uid="{00000000-0005-0000-0000-00007C4D0000}"/>
    <cellStyle name="Normal 12 7 7 3 2 2 2 2" xfId="20231" xr:uid="{00000000-0005-0000-0000-00007D4D0000}"/>
    <cellStyle name="Normal 12 7 7 3 2 2 2 3" xfId="20232" xr:uid="{00000000-0005-0000-0000-00007E4D0000}"/>
    <cellStyle name="Normal 12 7 7 3 2 2 2 4" xfId="20233" xr:uid="{00000000-0005-0000-0000-00007F4D0000}"/>
    <cellStyle name="Normal 12 7 7 3 2 2 2 5" xfId="20234" xr:uid="{00000000-0005-0000-0000-0000804D0000}"/>
    <cellStyle name="Normal 12 7 7 3 2 2 3" xfId="20235" xr:uid="{00000000-0005-0000-0000-0000814D0000}"/>
    <cellStyle name="Normal 12 7 7 3 2 2 4" xfId="20236" xr:uid="{00000000-0005-0000-0000-0000824D0000}"/>
    <cellStyle name="Normal 12 7 7 3 2 2 5" xfId="20237" xr:uid="{00000000-0005-0000-0000-0000834D0000}"/>
    <cellStyle name="Normal 12 7 7 3 2 2 6" xfId="20238" xr:uid="{00000000-0005-0000-0000-0000844D0000}"/>
    <cellStyle name="Normal 12 7 7 3 2 2 7" xfId="20239" xr:uid="{00000000-0005-0000-0000-0000854D0000}"/>
    <cellStyle name="Normal 12 7 7 3 2 2 8" xfId="20240" xr:uid="{00000000-0005-0000-0000-0000864D0000}"/>
    <cellStyle name="Normal 12 7 7 3 2 3" xfId="20241" xr:uid="{00000000-0005-0000-0000-0000874D0000}"/>
    <cellStyle name="Normal 12 7 7 3 2 3 2" xfId="20242" xr:uid="{00000000-0005-0000-0000-0000884D0000}"/>
    <cellStyle name="Normal 12 7 7 3 2 3 2 2" xfId="20243" xr:uid="{00000000-0005-0000-0000-0000894D0000}"/>
    <cellStyle name="Normal 12 7 7 3 2 3 2 3" xfId="20244" xr:uid="{00000000-0005-0000-0000-00008A4D0000}"/>
    <cellStyle name="Normal 12 7 7 3 2 3 2 4" xfId="20245" xr:uid="{00000000-0005-0000-0000-00008B4D0000}"/>
    <cellStyle name="Normal 12 7 7 3 2 3 2 5" xfId="20246" xr:uid="{00000000-0005-0000-0000-00008C4D0000}"/>
    <cellStyle name="Normal 12 7 7 3 2 3 3" xfId="20247" xr:uid="{00000000-0005-0000-0000-00008D4D0000}"/>
    <cellStyle name="Normal 12 7 7 3 2 3 4" xfId="20248" xr:uid="{00000000-0005-0000-0000-00008E4D0000}"/>
    <cellStyle name="Normal 12 7 7 3 2 3 5" xfId="20249" xr:uid="{00000000-0005-0000-0000-00008F4D0000}"/>
    <cellStyle name="Normal 12 7 7 3 2 3 6" xfId="20250" xr:uid="{00000000-0005-0000-0000-0000904D0000}"/>
    <cellStyle name="Normal 12 7 7 3 2 3 7" xfId="20251" xr:uid="{00000000-0005-0000-0000-0000914D0000}"/>
    <cellStyle name="Normal 12 7 7 3 2 3 8" xfId="20252" xr:uid="{00000000-0005-0000-0000-0000924D0000}"/>
    <cellStyle name="Normal 12 7 7 3 2 4" xfId="20253" xr:uid="{00000000-0005-0000-0000-0000934D0000}"/>
    <cellStyle name="Normal 12 7 7 3 2 4 2" xfId="20254" xr:uid="{00000000-0005-0000-0000-0000944D0000}"/>
    <cellStyle name="Normal 12 7 7 3 2 4 3" xfId="20255" xr:uid="{00000000-0005-0000-0000-0000954D0000}"/>
    <cellStyle name="Normal 12 7 7 3 2 4 4" xfId="20256" xr:uid="{00000000-0005-0000-0000-0000964D0000}"/>
    <cellStyle name="Normal 12 7 7 3 2 4 5" xfId="20257" xr:uid="{00000000-0005-0000-0000-0000974D0000}"/>
    <cellStyle name="Normal 12 7 7 3 2 5" xfId="20258" xr:uid="{00000000-0005-0000-0000-0000984D0000}"/>
    <cellStyle name="Normal 12 7 7 3 2 6" xfId="20259" xr:uid="{00000000-0005-0000-0000-0000994D0000}"/>
    <cellStyle name="Normal 12 7 7 3 2 7" xfId="20260" xr:uid="{00000000-0005-0000-0000-00009A4D0000}"/>
    <cellStyle name="Normal 12 7 7 3 2 8" xfId="20261" xr:uid="{00000000-0005-0000-0000-00009B4D0000}"/>
    <cellStyle name="Normal 12 7 7 3 2 9" xfId="20262" xr:uid="{00000000-0005-0000-0000-00009C4D0000}"/>
    <cellStyle name="Normal 12 7 7 3 3" xfId="20263" xr:uid="{00000000-0005-0000-0000-00009D4D0000}"/>
    <cellStyle name="Normal 12 7 7 3 3 2" xfId="20264" xr:uid="{00000000-0005-0000-0000-00009E4D0000}"/>
    <cellStyle name="Normal 12 7 7 3 3 2 2" xfId="20265" xr:uid="{00000000-0005-0000-0000-00009F4D0000}"/>
    <cellStyle name="Normal 12 7 7 3 3 2 3" xfId="20266" xr:uid="{00000000-0005-0000-0000-0000A04D0000}"/>
    <cellStyle name="Normal 12 7 7 3 3 2 4" xfId="20267" xr:uid="{00000000-0005-0000-0000-0000A14D0000}"/>
    <cellStyle name="Normal 12 7 7 3 3 2 5" xfId="20268" xr:uid="{00000000-0005-0000-0000-0000A24D0000}"/>
    <cellStyle name="Normal 12 7 7 3 3 3" xfId="20269" xr:uid="{00000000-0005-0000-0000-0000A34D0000}"/>
    <cellStyle name="Normal 12 7 7 3 3 4" xfId="20270" xr:uid="{00000000-0005-0000-0000-0000A44D0000}"/>
    <cellStyle name="Normal 12 7 7 3 3 5" xfId="20271" xr:uid="{00000000-0005-0000-0000-0000A54D0000}"/>
    <cellStyle name="Normal 12 7 7 3 3 6" xfId="20272" xr:uid="{00000000-0005-0000-0000-0000A64D0000}"/>
    <cellStyle name="Normal 12 7 7 3 3 7" xfId="20273" xr:uid="{00000000-0005-0000-0000-0000A74D0000}"/>
    <cellStyle name="Normal 12 7 7 3 3 8" xfId="20274" xr:uid="{00000000-0005-0000-0000-0000A84D0000}"/>
    <cellStyle name="Normal 12 7 7 3 4" xfId="20275" xr:uid="{00000000-0005-0000-0000-0000A94D0000}"/>
    <cellStyle name="Normal 12 7 7 3 4 2" xfId="20276" xr:uid="{00000000-0005-0000-0000-0000AA4D0000}"/>
    <cellStyle name="Normal 12 7 7 3 4 2 2" xfId="20277" xr:uid="{00000000-0005-0000-0000-0000AB4D0000}"/>
    <cellStyle name="Normal 12 7 7 3 4 2 3" xfId="20278" xr:uid="{00000000-0005-0000-0000-0000AC4D0000}"/>
    <cellStyle name="Normal 12 7 7 3 4 2 4" xfId="20279" xr:uid="{00000000-0005-0000-0000-0000AD4D0000}"/>
    <cellStyle name="Normal 12 7 7 3 4 2 5" xfId="20280" xr:uid="{00000000-0005-0000-0000-0000AE4D0000}"/>
    <cellStyle name="Normal 12 7 7 3 4 3" xfId="20281" xr:uid="{00000000-0005-0000-0000-0000AF4D0000}"/>
    <cellStyle name="Normal 12 7 7 3 4 4" xfId="20282" xr:uid="{00000000-0005-0000-0000-0000B04D0000}"/>
    <cellStyle name="Normal 12 7 7 3 4 5" xfId="20283" xr:uid="{00000000-0005-0000-0000-0000B14D0000}"/>
    <cellStyle name="Normal 12 7 7 3 4 6" xfId="20284" xr:uid="{00000000-0005-0000-0000-0000B24D0000}"/>
    <cellStyle name="Normal 12 7 7 3 4 7" xfId="20285" xr:uid="{00000000-0005-0000-0000-0000B34D0000}"/>
    <cellStyle name="Normal 12 7 7 3 4 8" xfId="20286" xr:uid="{00000000-0005-0000-0000-0000B44D0000}"/>
    <cellStyle name="Normal 12 7 7 3 5" xfId="20287" xr:uid="{00000000-0005-0000-0000-0000B54D0000}"/>
    <cellStyle name="Normal 12 7 7 3 5 2" xfId="20288" xr:uid="{00000000-0005-0000-0000-0000B64D0000}"/>
    <cellStyle name="Normal 12 7 7 3 5 3" xfId="20289" xr:uid="{00000000-0005-0000-0000-0000B74D0000}"/>
    <cellStyle name="Normal 12 7 7 3 5 4" xfId="20290" xr:uid="{00000000-0005-0000-0000-0000B84D0000}"/>
    <cellStyle name="Normal 12 7 7 3 5 5" xfId="20291" xr:uid="{00000000-0005-0000-0000-0000B94D0000}"/>
    <cellStyle name="Normal 12 7 7 3 6" xfId="20292" xr:uid="{00000000-0005-0000-0000-0000BA4D0000}"/>
    <cellStyle name="Normal 12 7 7 3 7" xfId="20293" xr:uid="{00000000-0005-0000-0000-0000BB4D0000}"/>
    <cellStyle name="Normal 12 7 7 3 8" xfId="20294" xr:uid="{00000000-0005-0000-0000-0000BC4D0000}"/>
    <cellStyle name="Normal 12 7 7 3 9" xfId="20295" xr:uid="{00000000-0005-0000-0000-0000BD4D0000}"/>
    <cellStyle name="Normal 12 7 7 4" xfId="20296" xr:uid="{00000000-0005-0000-0000-0000BE4D0000}"/>
    <cellStyle name="Normal 12 7 7 4 10" xfId="20297" xr:uid="{00000000-0005-0000-0000-0000BF4D0000}"/>
    <cellStyle name="Normal 12 7 7 4 2" xfId="20298" xr:uid="{00000000-0005-0000-0000-0000C04D0000}"/>
    <cellStyle name="Normal 12 7 7 4 2 2" xfId="20299" xr:uid="{00000000-0005-0000-0000-0000C14D0000}"/>
    <cellStyle name="Normal 12 7 7 4 2 2 2" xfId="20300" xr:uid="{00000000-0005-0000-0000-0000C24D0000}"/>
    <cellStyle name="Normal 12 7 7 4 2 2 3" xfId="20301" xr:uid="{00000000-0005-0000-0000-0000C34D0000}"/>
    <cellStyle name="Normal 12 7 7 4 2 2 4" xfId="20302" xr:uid="{00000000-0005-0000-0000-0000C44D0000}"/>
    <cellStyle name="Normal 12 7 7 4 2 2 5" xfId="20303" xr:uid="{00000000-0005-0000-0000-0000C54D0000}"/>
    <cellStyle name="Normal 12 7 7 4 2 3" xfId="20304" xr:uid="{00000000-0005-0000-0000-0000C64D0000}"/>
    <cellStyle name="Normal 12 7 7 4 2 4" xfId="20305" xr:uid="{00000000-0005-0000-0000-0000C74D0000}"/>
    <cellStyle name="Normal 12 7 7 4 2 5" xfId="20306" xr:uid="{00000000-0005-0000-0000-0000C84D0000}"/>
    <cellStyle name="Normal 12 7 7 4 2 6" xfId="20307" xr:uid="{00000000-0005-0000-0000-0000C94D0000}"/>
    <cellStyle name="Normal 12 7 7 4 2 7" xfId="20308" xr:uid="{00000000-0005-0000-0000-0000CA4D0000}"/>
    <cellStyle name="Normal 12 7 7 4 2 8" xfId="20309" xr:uid="{00000000-0005-0000-0000-0000CB4D0000}"/>
    <cellStyle name="Normal 12 7 7 4 3" xfId="20310" xr:uid="{00000000-0005-0000-0000-0000CC4D0000}"/>
    <cellStyle name="Normal 12 7 7 4 3 2" xfId="20311" xr:uid="{00000000-0005-0000-0000-0000CD4D0000}"/>
    <cellStyle name="Normal 12 7 7 4 3 2 2" xfId="20312" xr:uid="{00000000-0005-0000-0000-0000CE4D0000}"/>
    <cellStyle name="Normal 12 7 7 4 3 2 3" xfId="20313" xr:uid="{00000000-0005-0000-0000-0000CF4D0000}"/>
    <cellStyle name="Normal 12 7 7 4 3 2 4" xfId="20314" xr:uid="{00000000-0005-0000-0000-0000D04D0000}"/>
    <cellStyle name="Normal 12 7 7 4 3 2 5" xfId="20315" xr:uid="{00000000-0005-0000-0000-0000D14D0000}"/>
    <cellStyle name="Normal 12 7 7 4 3 3" xfId="20316" xr:uid="{00000000-0005-0000-0000-0000D24D0000}"/>
    <cellStyle name="Normal 12 7 7 4 3 4" xfId="20317" xr:uid="{00000000-0005-0000-0000-0000D34D0000}"/>
    <cellStyle name="Normal 12 7 7 4 3 5" xfId="20318" xr:uid="{00000000-0005-0000-0000-0000D44D0000}"/>
    <cellStyle name="Normal 12 7 7 4 3 6" xfId="20319" xr:uid="{00000000-0005-0000-0000-0000D54D0000}"/>
    <cellStyle name="Normal 12 7 7 4 3 7" xfId="20320" xr:uid="{00000000-0005-0000-0000-0000D64D0000}"/>
    <cellStyle name="Normal 12 7 7 4 3 8" xfId="20321" xr:uid="{00000000-0005-0000-0000-0000D74D0000}"/>
    <cellStyle name="Normal 12 7 7 4 4" xfId="20322" xr:uid="{00000000-0005-0000-0000-0000D84D0000}"/>
    <cellStyle name="Normal 12 7 7 4 4 2" xfId="20323" xr:uid="{00000000-0005-0000-0000-0000D94D0000}"/>
    <cellStyle name="Normal 12 7 7 4 4 3" xfId="20324" xr:uid="{00000000-0005-0000-0000-0000DA4D0000}"/>
    <cellStyle name="Normal 12 7 7 4 4 4" xfId="20325" xr:uid="{00000000-0005-0000-0000-0000DB4D0000}"/>
    <cellStyle name="Normal 12 7 7 4 4 5" xfId="20326" xr:uid="{00000000-0005-0000-0000-0000DC4D0000}"/>
    <cellStyle name="Normal 12 7 7 4 5" xfId="20327" xr:uid="{00000000-0005-0000-0000-0000DD4D0000}"/>
    <cellStyle name="Normal 12 7 7 4 6" xfId="20328" xr:uid="{00000000-0005-0000-0000-0000DE4D0000}"/>
    <cellStyle name="Normal 12 7 7 4 7" xfId="20329" xr:uid="{00000000-0005-0000-0000-0000DF4D0000}"/>
    <cellStyle name="Normal 12 7 7 4 8" xfId="20330" xr:uid="{00000000-0005-0000-0000-0000E04D0000}"/>
    <cellStyle name="Normal 12 7 7 4 9" xfId="20331" xr:uid="{00000000-0005-0000-0000-0000E14D0000}"/>
    <cellStyle name="Normal 12 7 7 5" xfId="20332" xr:uid="{00000000-0005-0000-0000-0000E24D0000}"/>
    <cellStyle name="Normal 12 7 7 5 2" xfId="20333" xr:uid="{00000000-0005-0000-0000-0000E34D0000}"/>
    <cellStyle name="Normal 12 7 7 5 2 2" xfId="20334" xr:uid="{00000000-0005-0000-0000-0000E44D0000}"/>
    <cellStyle name="Normal 12 7 7 5 2 3" xfId="20335" xr:uid="{00000000-0005-0000-0000-0000E54D0000}"/>
    <cellStyle name="Normal 12 7 7 5 2 4" xfId="20336" xr:uid="{00000000-0005-0000-0000-0000E64D0000}"/>
    <cellStyle name="Normal 12 7 7 5 2 5" xfId="20337" xr:uid="{00000000-0005-0000-0000-0000E74D0000}"/>
    <cellStyle name="Normal 12 7 7 5 3" xfId="20338" xr:uid="{00000000-0005-0000-0000-0000E84D0000}"/>
    <cellStyle name="Normal 12 7 7 5 4" xfId="20339" xr:uid="{00000000-0005-0000-0000-0000E94D0000}"/>
    <cellStyle name="Normal 12 7 7 5 5" xfId="20340" xr:uid="{00000000-0005-0000-0000-0000EA4D0000}"/>
    <cellStyle name="Normal 12 7 7 5 6" xfId="20341" xr:uid="{00000000-0005-0000-0000-0000EB4D0000}"/>
    <cellStyle name="Normal 12 7 7 5 7" xfId="20342" xr:uid="{00000000-0005-0000-0000-0000EC4D0000}"/>
    <cellStyle name="Normal 12 7 7 5 8" xfId="20343" xr:uid="{00000000-0005-0000-0000-0000ED4D0000}"/>
    <cellStyle name="Normal 12 7 7 6" xfId="20344" xr:uid="{00000000-0005-0000-0000-0000EE4D0000}"/>
    <cellStyle name="Normal 12 7 7 6 2" xfId="20345" xr:uid="{00000000-0005-0000-0000-0000EF4D0000}"/>
    <cellStyle name="Normal 12 7 7 6 2 2" xfId="20346" xr:uid="{00000000-0005-0000-0000-0000F04D0000}"/>
    <cellStyle name="Normal 12 7 7 6 2 3" xfId="20347" xr:uid="{00000000-0005-0000-0000-0000F14D0000}"/>
    <cellStyle name="Normal 12 7 7 6 2 4" xfId="20348" xr:uid="{00000000-0005-0000-0000-0000F24D0000}"/>
    <cellStyle name="Normal 12 7 7 6 2 5" xfId="20349" xr:uid="{00000000-0005-0000-0000-0000F34D0000}"/>
    <cellStyle name="Normal 12 7 7 6 3" xfId="20350" xr:uid="{00000000-0005-0000-0000-0000F44D0000}"/>
    <cellStyle name="Normal 12 7 7 6 4" xfId="20351" xr:uid="{00000000-0005-0000-0000-0000F54D0000}"/>
    <cellStyle name="Normal 12 7 7 6 5" xfId="20352" xr:uid="{00000000-0005-0000-0000-0000F64D0000}"/>
    <cellStyle name="Normal 12 7 7 6 6" xfId="20353" xr:uid="{00000000-0005-0000-0000-0000F74D0000}"/>
    <cellStyle name="Normal 12 7 7 6 7" xfId="20354" xr:uid="{00000000-0005-0000-0000-0000F84D0000}"/>
    <cellStyle name="Normal 12 7 7 6 8" xfId="20355" xr:uid="{00000000-0005-0000-0000-0000F94D0000}"/>
    <cellStyle name="Normal 12 7 7 7" xfId="20356" xr:uid="{00000000-0005-0000-0000-0000FA4D0000}"/>
    <cellStyle name="Normal 12 7 7 7 2" xfId="20357" xr:uid="{00000000-0005-0000-0000-0000FB4D0000}"/>
    <cellStyle name="Normal 12 7 7 7 3" xfId="20358" xr:uid="{00000000-0005-0000-0000-0000FC4D0000}"/>
    <cellStyle name="Normal 12 7 7 7 4" xfId="20359" xr:uid="{00000000-0005-0000-0000-0000FD4D0000}"/>
    <cellStyle name="Normal 12 7 7 7 5" xfId="20360" xr:uid="{00000000-0005-0000-0000-0000FE4D0000}"/>
    <cellStyle name="Normal 12 7 7 8" xfId="20361" xr:uid="{00000000-0005-0000-0000-0000FF4D0000}"/>
    <cellStyle name="Normal 12 7 7 9" xfId="20362" xr:uid="{00000000-0005-0000-0000-0000004E0000}"/>
    <cellStyle name="Normal 12 7 8" xfId="20363" xr:uid="{00000000-0005-0000-0000-0000014E0000}"/>
    <cellStyle name="Normal 12 7 8 10" xfId="20364" xr:uid="{00000000-0005-0000-0000-0000024E0000}"/>
    <cellStyle name="Normal 12 7 8 11" xfId="20365" xr:uid="{00000000-0005-0000-0000-0000034E0000}"/>
    <cellStyle name="Normal 12 7 8 12" xfId="20366" xr:uid="{00000000-0005-0000-0000-0000044E0000}"/>
    <cellStyle name="Normal 12 7 8 13" xfId="20367" xr:uid="{00000000-0005-0000-0000-0000054E0000}"/>
    <cellStyle name="Normal 12 7 8 2" xfId="20368" xr:uid="{00000000-0005-0000-0000-0000064E0000}"/>
    <cellStyle name="Normal 12 7 8 2 10" xfId="20369" xr:uid="{00000000-0005-0000-0000-0000074E0000}"/>
    <cellStyle name="Normal 12 7 8 2 11" xfId="20370" xr:uid="{00000000-0005-0000-0000-0000084E0000}"/>
    <cellStyle name="Normal 12 7 8 2 2" xfId="20371" xr:uid="{00000000-0005-0000-0000-0000094E0000}"/>
    <cellStyle name="Normal 12 7 8 2 2 10" xfId="20372" xr:uid="{00000000-0005-0000-0000-00000A4E0000}"/>
    <cellStyle name="Normal 12 7 8 2 2 2" xfId="20373" xr:uid="{00000000-0005-0000-0000-00000B4E0000}"/>
    <cellStyle name="Normal 12 7 8 2 2 2 2" xfId="20374" xr:uid="{00000000-0005-0000-0000-00000C4E0000}"/>
    <cellStyle name="Normal 12 7 8 2 2 2 2 2" xfId="20375" xr:uid="{00000000-0005-0000-0000-00000D4E0000}"/>
    <cellStyle name="Normal 12 7 8 2 2 2 2 3" xfId="20376" xr:uid="{00000000-0005-0000-0000-00000E4E0000}"/>
    <cellStyle name="Normal 12 7 8 2 2 2 2 4" xfId="20377" xr:uid="{00000000-0005-0000-0000-00000F4E0000}"/>
    <cellStyle name="Normal 12 7 8 2 2 2 2 5" xfId="20378" xr:uid="{00000000-0005-0000-0000-0000104E0000}"/>
    <cellStyle name="Normal 12 7 8 2 2 2 3" xfId="20379" xr:uid="{00000000-0005-0000-0000-0000114E0000}"/>
    <cellStyle name="Normal 12 7 8 2 2 2 4" xfId="20380" xr:uid="{00000000-0005-0000-0000-0000124E0000}"/>
    <cellStyle name="Normal 12 7 8 2 2 2 5" xfId="20381" xr:uid="{00000000-0005-0000-0000-0000134E0000}"/>
    <cellStyle name="Normal 12 7 8 2 2 2 6" xfId="20382" xr:uid="{00000000-0005-0000-0000-0000144E0000}"/>
    <cellStyle name="Normal 12 7 8 2 2 2 7" xfId="20383" xr:uid="{00000000-0005-0000-0000-0000154E0000}"/>
    <cellStyle name="Normal 12 7 8 2 2 2 8" xfId="20384" xr:uid="{00000000-0005-0000-0000-0000164E0000}"/>
    <cellStyle name="Normal 12 7 8 2 2 3" xfId="20385" xr:uid="{00000000-0005-0000-0000-0000174E0000}"/>
    <cellStyle name="Normal 12 7 8 2 2 3 2" xfId="20386" xr:uid="{00000000-0005-0000-0000-0000184E0000}"/>
    <cellStyle name="Normal 12 7 8 2 2 3 2 2" xfId="20387" xr:uid="{00000000-0005-0000-0000-0000194E0000}"/>
    <cellStyle name="Normal 12 7 8 2 2 3 2 3" xfId="20388" xr:uid="{00000000-0005-0000-0000-00001A4E0000}"/>
    <cellStyle name="Normal 12 7 8 2 2 3 2 4" xfId="20389" xr:uid="{00000000-0005-0000-0000-00001B4E0000}"/>
    <cellStyle name="Normal 12 7 8 2 2 3 2 5" xfId="20390" xr:uid="{00000000-0005-0000-0000-00001C4E0000}"/>
    <cellStyle name="Normal 12 7 8 2 2 3 3" xfId="20391" xr:uid="{00000000-0005-0000-0000-00001D4E0000}"/>
    <cellStyle name="Normal 12 7 8 2 2 3 4" xfId="20392" xr:uid="{00000000-0005-0000-0000-00001E4E0000}"/>
    <cellStyle name="Normal 12 7 8 2 2 3 5" xfId="20393" xr:uid="{00000000-0005-0000-0000-00001F4E0000}"/>
    <cellStyle name="Normal 12 7 8 2 2 3 6" xfId="20394" xr:uid="{00000000-0005-0000-0000-0000204E0000}"/>
    <cellStyle name="Normal 12 7 8 2 2 3 7" xfId="20395" xr:uid="{00000000-0005-0000-0000-0000214E0000}"/>
    <cellStyle name="Normal 12 7 8 2 2 3 8" xfId="20396" xr:uid="{00000000-0005-0000-0000-0000224E0000}"/>
    <cellStyle name="Normal 12 7 8 2 2 4" xfId="20397" xr:uid="{00000000-0005-0000-0000-0000234E0000}"/>
    <cellStyle name="Normal 12 7 8 2 2 4 2" xfId="20398" xr:uid="{00000000-0005-0000-0000-0000244E0000}"/>
    <cellStyle name="Normal 12 7 8 2 2 4 3" xfId="20399" xr:uid="{00000000-0005-0000-0000-0000254E0000}"/>
    <cellStyle name="Normal 12 7 8 2 2 4 4" xfId="20400" xr:uid="{00000000-0005-0000-0000-0000264E0000}"/>
    <cellStyle name="Normal 12 7 8 2 2 4 5" xfId="20401" xr:uid="{00000000-0005-0000-0000-0000274E0000}"/>
    <cellStyle name="Normal 12 7 8 2 2 5" xfId="20402" xr:uid="{00000000-0005-0000-0000-0000284E0000}"/>
    <cellStyle name="Normal 12 7 8 2 2 6" xfId="20403" xr:uid="{00000000-0005-0000-0000-0000294E0000}"/>
    <cellStyle name="Normal 12 7 8 2 2 7" xfId="20404" xr:uid="{00000000-0005-0000-0000-00002A4E0000}"/>
    <cellStyle name="Normal 12 7 8 2 2 8" xfId="20405" xr:uid="{00000000-0005-0000-0000-00002B4E0000}"/>
    <cellStyle name="Normal 12 7 8 2 2 9" xfId="20406" xr:uid="{00000000-0005-0000-0000-00002C4E0000}"/>
    <cellStyle name="Normal 12 7 8 2 3" xfId="20407" xr:uid="{00000000-0005-0000-0000-00002D4E0000}"/>
    <cellStyle name="Normal 12 7 8 2 3 2" xfId="20408" xr:uid="{00000000-0005-0000-0000-00002E4E0000}"/>
    <cellStyle name="Normal 12 7 8 2 3 2 2" xfId="20409" xr:uid="{00000000-0005-0000-0000-00002F4E0000}"/>
    <cellStyle name="Normal 12 7 8 2 3 2 3" xfId="20410" xr:uid="{00000000-0005-0000-0000-0000304E0000}"/>
    <cellStyle name="Normal 12 7 8 2 3 2 4" xfId="20411" xr:uid="{00000000-0005-0000-0000-0000314E0000}"/>
    <cellStyle name="Normal 12 7 8 2 3 2 5" xfId="20412" xr:uid="{00000000-0005-0000-0000-0000324E0000}"/>
    <cellStyle name="Normal 12 7 8 2 3 3" xfId="20413" xr:uid="{00000000-0005-0000-0000-0000334E0000}"/>
    <cellStyle name="Normal 12 7 8 2 3 4" xfId="20414" xr:uid="{00000000-0005-0000-0000-0000344E0000}"/>
    <cellStyle name="Normal 12 7 8 2 3 5" xfId="20415" xr:uid="{00000000-0005-0000-0000-0000354E0000}"/>
    <cellStyle name="Normal 12 7 8 2 3 6" xfId="20416" xr:uid="{00000000-0005-0000-0000-0000364E0000}"/>
    <cellStyle name="Normal 12 7 8 2 3 7" xfId="20417" xr:uid="{00000000-0005-0000-0000-0000374E0000}"/>
    <cellStyle name="Normal 12 7 8 2 3 8" xfId="20418" xr:uid="{00000000-0005-0000-0000-0000384E0000}"/>
    <cellStyle name="Normal 12 7 8 2 4" xfId="20419" xr:uid="{00000000-0005-0000-0000-0000394E0000}"/>
    <cellStyle name="Normal 12 7 8 2 4 2" xfId="20420" xr:uid="{00000000-0005-0000-0000-00003A4E0000}"/>
    <cellStyle name="Normal 12 7 8 2 4 2 2" xfId="20421" xr:uid="{00000000-0005-0000-0000-00003B4E0000}"/>
    <cellStyle name="Normal 12 7 8 2 4 2 3" xfId="20422" xr:uid="{00000000-0005-0000-0000-00003C4E0000}"/>
    <cellStyle name="Normal 12 7 8 2 4 2 4" xfId="20423" xr:uid="{00000000-0005-0000-0000-00003D4E0000}"/>
    <cellStyle name="Normal 12 7 8 2 4 2 5" xfId="20424" xr:uid="{00000000-0005-0000-0000-00003E4E0000}"/>
    <cellStyle name="Normal 12 7 8 2 4 3" xfId="20425" xr:uid="{00000000-0005-0000-0000-00003F4E0000}"/>
    <cellStyle name="Normal 12 7 8 2 4 4" xfId="20426" xr:uid="{00000000-0005-0000-0000-0000404E0000}"/>
    <cellStyle name="Normal 12 7 8 2 4 5" xfId="20427" xr:uid="{00000000-0005-0000-0000-0000414E0000}"/>
    <cellStyle name="Normal 12 7 8 2 4 6" xfId="20428" xr:uid="{00000000-0005-0000-0000-0000424E0000}"/>
    <cellStyle name="Normal 12 7 8 2 4 7" xfId="20429" xr:uid="{00000000-0005-0000-0000-0000434E0000}"/>
    <cellStyle name="Normal 12 7 8 2 4 8" xfId="20430" xr:uid="{00000000-0005-0000-0000-0000444E0000}"/>
    <cellStyle name="Normal 12 7 8 2 5" xfId="20431" xr:uid="{00000000-0005-0000-0000-0000454E0000}"/>
    <cellStyle name="Normal 12 7 8 2 5 2" xfId="20432" xr:uid="{00000000-0005-0000-0000-0000464E0000}"/>
    <cellStyle name="Normal 12 7 8 2 5 3" xfId="20433" xr:uid="{00000000-0005-0000-0000-0000474E0000}"/>
    <cellStyle name="Normal 12 7 8 2 5 4" xfId="20434" xr:uid="{00000000-0005-0000-0000-0000484E0000}"/>
    <cellStyle name="Normal 12 7 8 2 5 5" xfId="20435" xr:uid="{00000000-0005-0000-0000-0000494E0000}"/>
    <cellStyle name="Normal 12 7 8 2 6" xfId="20436" xr:uid="{00000000-0005-0000-0000-00004A4E0000}"/>
    <cellStyle name="Normal 12 7 8 2 7" xfId="20437" xr:uid="{00000000-0005-0000-0000-00004B4E0000}"/>
    <cellStyle name="Normal 12 7 8 2 8" xfId="20438" xr:uid="{00000000-0005-0000-0000-00004C4E0000}"/>
    <cellStyle name="Normal 12 7 8 2 9" xfId="20439" xr:uid="{00000000-0005-0000-0000-00004D4E0000}"/>
    <cellStyle name="Normal 12 7 8 3" xfId="20440" xr:uid="{00000000-0005-0000-0000-00004E4E0000}"/>
    <cellStyle name="Normal 12 7 8 3 10" xfId="20441" xr:uid="{00000000-0005-0000-0000-00004F4E0000}"/>
    <cellStyle name="Normal 12 7 8 3 11" xfId="20442" xr:uid="{00000000-0005-0000-0000-0000504E0000}"/>
    <cellStyle name="Normal 12 7 8 3 2" xfId="20443" xr:uid="{00000000-0005-0000-0000-0000514E0000}"/>
    <cellStyle name="Normal 12 7 8 3 2 10" xfId="20444" xr:uid="{00000000-0005-0000-0000-0000524E0000}"/>
    <cellStyle name="Normal 12 7 8 3 2 2" xfId="20445" xr:uid="{00000000-0005-0000-0000-0000534E0000}"/>
    <cellStyle name="Normal 12 7 8 3 2 2 2" xfId="20446" xr:uid="{00000000-0005-0000-0000-0000544E0000}"/>
    <cellStyle name="Normal 12 7 8 3 2 2 2 2" xfId="20447" xr:uid="{00000000-0005-0000-0000-0000554E0000}"/>
    <cellStyle name="Normal 12 7 8 3 2 2 2 3" xfId="20448" xr:uid="{00000000-0005-0000-0000-0000564E0000}"/>
    <cellStyle name="Normal 12 7 8 3 2 2 2 4" xfId="20449" xr:uid="{00000000-0005-0000-0000-0000574E0000}"/>
    <cellStyle name="Normal 12 7 8 3 2 2 2 5" xfId="20450" xr:uid="{00000000-0005-0000-0000-0000584E0000}"/>
    <cellStyle name="Normal 12 7 8 3 2 2 3" xfId="20451" xr:uid="{00000000-0005-0000-0000-0000594E0000}"/>
    <cellStyle name="Normal 12 7 8 3 2 2 4" xfId="20452" xr:uid="{00000000-0005-0000-0000-00005A4E0000}"/>
    <cellStyle name="Normal 12 7 8 3 2 2 5" xfId="20453" xr:uid="{00000000-0005-0000-0000-00005B4E0000}"/>
    <cellStyle name="Normal 12 7 8 3 2 2 6" xfId="20454" xr:uid="{00000000-0005-0000-0000-00005C4E0000}"/>
    <cellStyle name="Normal 12 7 8 3 2 2 7" xfId="20455" xr:uid="{00000000-0005-0000-0000-00005D4E0000}"/>
    <cellStyle name="Normal 12 7 8 3 2 2 8" xfId="20456" xr:uid="{00000000-0005-0000-0000-00005E4E0000}"/>
    <cellStyle name="Normal 12 7 8 3 2 3" xfId="20457" xr:uid="{00000000-0005-0000-0000-00005F4E0000}"/>
    <cellStyle name="Normal 12 7 8 3 2 3 2" xfId="20458" xr:uid="{00000000-0005-0000-0000-0000604E0000}"/>
    <cellStyle name="Normal 12 7 8 3 2 3 2 2" xfId="20459" xr:uid="{00000000-0005-0000-0000-0000614E0000}"/>
    <cellStyle name="Normal 12 7 8 3 2 3 2 3" xfId="20460" xr:uid="{00000000-0005-0000-0000-0000624E0000}"/>
    <cellStyle name="Normal 12 7 8 3 2 3 2 4" xfId="20461" xr:uid="{00000000-0005-0000-0000-0000634E0000}"/>
    <cellStyle name="Normal 12 7 8 3 2 3 2 5" xfId="20462" xr:uid="{00000000-0005-0000-0000-0000644E0000}"/>
    <cellStyle name="Normal 12 7 8 3 2 3 3" xfId="20463" xr:uid="{00000000-0005-0000-0000-0000654E0000}"/>
    <cellStyle name="Normal 12 7 8 3 2 3 4" xfId="20464" xr:uid="{00000000-0005-0000-0000-0000664E0000}"/>
    <cellStyle name="Normal 12 7 8 3 2 3 5" xfId="20465" xr:uid="{00000000-0005-0000-0000-0000674E0000}"/>
    <cellStyle name="Normal 12 7 8 3 2 3 6" xfId="20466" xr:uid="{00000000-0005-0000-0000-0000684E0000}"/>
    <cellStyle name="Normal 12 7 8 3 2 3 7" xfId="20467" xr:uid="{00000000-0005-0000-0000-0000694E0000}"/>
    <cellStyle name="Normal 12 7 8 3 2 3 8" xfId="20468" xr:uid="{00000000-0005-0000-0000-00006A4E0000}"/>
    <cellStyle name="Normal 12 7 8 3 2 4" xfId="20469" xr:uid="{00000000-0005-0000-0000-00006B4E0000}"/>
    <cellStyle name="Normal 12 7 8 3 2 4 2" xfId="20470" xr:uid="{00000000-0005-0000-0000-00006C4E0000}"/>
    <cellStyle name="Normal 12 7 8 3 2 4 3" xfId="20471" xr:uid="{00000000-0005-0000-0000-00006D4E0000}"/>
    <cellStyle name="Normal 12 7 8 3 2 4 4" xfId="20472" xr:uid="{00000000-0005-0000-0000-00006E4E0000}"/>
    <cellStyle name="Normal 12 7 8 3 2 4 5" xfId="20473" xr:uid="{00000000-0005-0000-0000-00006F4E0000}"/>
    <cellStyle name="Normal 12 7 8 3 2 5" xfId="20474" xr:uid="{00000000-0005-0000-0000-0000704E0000}"/>
    <cellStyle name="Normal 12 7 8 3 2 6" xfId="20475" xr:uid="{00000000-0005-0000-0000-0000714E0000}"/>
    <cellStyle name="Normal 12 7 8 3 2 7" xfId="20476" xr:uid="{00000000-0005-0000-0000-0000724E0000}"/>
    <cellStyle name="Normal 12 7 8 3 2 8" xfId="20477" xr:uid="{00000000-0005-0000-0000-0000734E0000}"/>
    <cellStyle name="Normal 12 7 8 3 2 9" xfId="20478" xr:uid="{00000000-0005-0000-0000-0000744E0000}"/>
    <cellStyle name="Normal 12 7 8 3 3" xfId="20479" xr:uid="{00000000-0005-0000-0000-0000754E0000}"/>
    <cellStyle name="Normal 12 7 8 3 3 2" xfId="20480" xr:uid="{00000000-0005-0000-0000-0000764E0000}"/>
    <cellStyle name="Normal 12 7 8 3 3 2 2" xfId="20481" xr:uid="{00000000-0005-0000-0000-0000774E0000}"/>
    <cellStyle name="Normal 12 7 8 3 3 2 3" xfId="20482" xr:uid="{00000000-0005-0000-0000-0000784E0000}"/>
    <cellStyle name="Normal 12 7 8 3 3 2 4" xfId="20483" xr:uid="{00000000-0005-0000-0000-0000794E0000}"/>
    <cellStyle name="Normal 12 7 8 3 3 2 5" xfId="20484" xr:uid="{00000000-0005-0000-0000-00007A4E0000}"/>
    <cellStyle name="Normal 12 7 8 3 3 3" xfId="20485" xr:uid="{00000000-0005-0000-0000-00007B4E0000}"/>
    <cellStyle name="Normal 12 7 8 3 3 4" xfId="20486" xr:uid="{00000000-0005-0000-0000-00007C4E0000}"/>
    <cellStyle name="Normal 12 7 8 3 3 5" xfId="20487" xr:uid="{00000000-0005-0000-0000-00007D4E0000}"/>
    <cellStyle name="Normal 12 7 8 3 3 6" xfId="20488" xr:uid="{00000000-0005-0000-0000-00007E4E0000}"/>
    <cellStyle name="Normal 12 7 8 3 3 7" xfId="20489" xr:uid="{00000000-0005-0000-0000-00007F4E0000}"/>
    <cellStyle name="Normal 12 7 8 3 3 8" xfId="20490" xr:uid="{00000000-0005-0000-0000-0000804E0000}"/>
    <cellStyle name="Normal 12 7 8 3 4" xfId="20491" xr:uid="{00000000-0005-0000-0000-0000814E0000}"/>
    <cellStyle name="Normal 12 7 8 3 4 2" xfId="20492" xr:uid="{00000000-0005-0000-0000-0000824E0000}"/>
    <cellStyle name="Normal 12 7 8 3 4 2 2" xfId="20493" xr:uid="{00000000-0005-0000-0000-0000834E0000}"/>
    <cellStyle name="Normal 12 7 8 3 4 2 3" xfId="20494" xr:uid="{00000000-0005-0000-0000-0000844E0000}"/>
    <cellStyle name="Normal 12 7 8 3 4 2 4" xfId="20495" xr:uid="{00000000-0005-0000-0000-0000854E0000}"/>
    <cellStyle name="Normal 12 7 8 3 4 2 5" xfId="20496" xr:uid="{00000000-0005-0000-0000-0000864E0000}"/>
    <cellStyle name="Normal 12 7 8 3 4 3" xfId="20497" xr:uid="{00000000-0005-0000-0000-0000874E0000}"/>
    <cellStyle name="Normal 12 7 8 3 4 4" xfId="20498" xr:uid="{00000000-0005-0000-0000-0000884E0000}"/>
    <cellStyle name="Normal 12 7 8 3 4 5" xfId="20499" xr:uid="{00000000-0005-0000-0000-0000894E0000}"/>
    <cellStyle name="Normal 12 7 8 3 4 6" xfId="20500" xr:uid="{00000000-0005-0000-0000-00008A4E0000}"/>
    <cellStyle name="Normal 12 7 8 3 4 7" xfId="20501" xr:uid="{00000000-0005-0000-0000-00008B4E0000}"/>
    <cellStyle name="Normal 12 7 8 3 4 8" xfId="20502" xr:uid="{00000000-0005-0000-0000-00008C4E0000}"/>
    <cellStyle name="Normal 12 7 8 3 5" xfId="20503" xr:uid="{00000000-0005-0000-0000-00008D4E0000}"/>
    <cellStyle name="Normal 12 7 8 3 5 2" xfId="20504" xr:uid="{00000000-0005-0000-0000-00008E4E0000}"/>
    <cellStyle name="Normal 12 7 8 3 5 3" xfId="20505" xr:uid="{00000000-0005-0000-0000-00008F4E0000}"/>
    <cellStyle name="Normal 12 7 8 3 5 4" xfId="20506" xr:uid="{00000000-0005-0000-0000-0000904E0000}"/>
    <cellStyle name="Normal 12 7 8 3 5 5" xfId="20507" xr:uid="{00000000-0005-0000-0000-0000914E0000}"/>
    <cellStyle name="Normal 12 7 8 3 6" xfId="20508" xr:uid="{00000000-0005-0000-0000-0000924E0000}"/>
    <cellStyle name="Normal 12 7 8 3 7" xfId="20509" xr:uid="{00000000-0005-0000-0000-0000934E0000}"/>
    <cellStyle name="Normal 12 7 8 3 8" xfId="20510" xr:uid="{00000000-0005-0000-0000-0000944E0000}"/>
    <cellStyle name="Normal 12 7 8 3 9" xfId="20511" xr:uid="{00000000-0005-0000-0000-0000954E0000}"/>
    <cellStyle name="Normal 12 7 8 4" xfId="20512" xr:uid="{00000000-0005-0000-0000-0000964E0000}"/>
    <cellStyle name="Normal 12 7 8 4 10" xfId="20513" xr:uid="{00000000-0005-0000-0000-0000974E0000}"/>
    <cellStyle name="Normal 12 7 8 4 2" xfId="20514" xr:uid="{00000000-0005-0000-0000-0000984E0000}"/>
    <cellStyle name="Normal 12 7 8 4 2 2" xfId="20515" xr:uid="{00000000-0005-0000-0000-0000994E0000}"/>
    <cellStyle name="Normal 12 7 8 4 2 2 2" xfId="20516" xr:uid="{00000000-0005-0000-0000-00009A4E0000}"/>
    <cellStyle name="Normal 12 7 8 4 2 2 3" xfId="20517" xr:uid="{00000000-0005-0000-0000-00009B4E0000}"/>
    <cellStyle name="Normal 12 7 8 4 2 2 4" xfId="20518" xr:uid="{00000000-0005-0000-0000-00009C4E0000}"/>
    <cellStyle name="Normal 12 7 8 4 2 2 5" xfId="20519" xr:uid="{00000000-0005-0000-0000-00009D4E0000}"/>
    <cellStyle name="Normal 12 7 8 4 2 3" xfId="20520" xr:uid="{00000000-0005-0000-0000-00009E4E0000}"/>
    <cellStyle name="Normal 12 7 8 4 2 4" xfId="20521" xr:uid="{00000000-0005-0000-0000-00009F4E0000}"/>
    <cellStyle name="Normal 12 7 8 4 2 5" xfId="20522" xr:uid="{00000000-0005-0000-0000-0000A04E0000}"/>
    <cellStyle name="Normal 12 7 8 4 2 6" xfId="20523" xr:uid="{00000000-0005-0000-0000-0000A14E0000}"/>
    <cellStyle name="Normal 12 7 8 4 2 7" xfId="20524" xr:uid="{00000000-0005-0000-0000-0000A24E0000}"/>
    <cellStyle name="Normal 12 7 8 4 2 8" xfId="20525" xr:uid="{00000000-0005-0000-0000-0000A34E0000}"/>
    <cellStyle name="Normal 12 7 8 4 3" xfId="20526" xr:uid="{00000000-0005-0000-0000-0000A44E0000}"/>
    <cellStyle name="Normal 12 7 8 4 3 2" xfId="20527" xr:uid="{00000000-0005-0000-0000-0000A54E0000}"/>
    <cellStyle name="Normal 12 7 8 4 3 2 2" xfId="20528" xr:uid="{00000000-0005-0000-0000-0000A64E0000}"/>
    <cellStyle name="Normal 12 7 8 4 3 2 3" xfId="20529" xr:uid="{00000000-0005-0000-0000-0000A74E0000}"/>
    <cellStyle name="Normal 12 7 8 4 3 2 4" xfId="20530" xr:uid="{00000000-0005-0000-0000-0000A84E0000}"/>
    <cellStyle name="Normal 12 7 8 4 3 2 5" xfId="20531" xr:uid="{00000000-0005-0000-0000-0000A94E0000}"/>
    <cellStyle name="Normal 12 7 8 4 3 3" xfId="20532" xr:uid="{00000000-0005-0000-0000-0000AA4E0000}"/>
    <cellStyle name="Normal 12 7 8 4 3 4" xfId="20533" xr:uid="{00000000-0005-0000-0000-0000AB4E0000}"/>
    <cellStyle name="Normal 12 7 8 4 3 5" xfId="20534" xr:uid="{00000000-0005-0000-0000-0000AC4E0000}"/>
    <cellStyle name="Normal 12 7 8 4 3 6" xfId="20535" xr:uid="{00000000-0005-0000-0000-0000AD4E0000}"/>
    <cellStyle name="Normal 12 7 8 4 3 7" xfId="20536" xr:uid="{00000000-0005-0000-0000-0000AE4E0000}"/>
    <cellStyle name="Normal 12 7 8 4 3 8" xfId="20537" xr:uid="{00000000-0005-0000-0000-0000AF4E0000}"/>
    <cellStyle name="Normal 12 7 8 4 4" xfId="20538" xr:uid="{00000000-0005-0000-0000-0000B04E0000}"/>
    <cellStyle name="Normal 12 7 8 4 4 2" xfId="20539" xr:uid="{00000000-0005-0000-0000-0000B14E0000}"/>
    <cellStyle name="Normal 12 7 8 4 4 3" xfId="20540" xr:uid="{00000000-0005-0000-0000-0000B24E0000}"/>
    <cellStyle name="Normal 12 7 8 4 4 4" xfId="20541" xr:uid="{00000000-0005-0000-0000-0000B34E0000}"/>
    <cellStyle name="Normal 12 7 8 4 4 5" xfId="20542" xr:uid="{00000000-0005-0000-0000-0000B44E0000}"/>
    <cellStyle name="Normal 12 7 8 4 5" xfId="20543" xr:uid="{00000000-0005-0000-0000-0000B54E0000}"/>
    <cellStyle name="Normal 12 7 8 4 6" xfId="20544" xr:uid="{00000000-0005-0000-0000-0000B64E0000}"/>
    <cellStyle name="Normal 12 7 8 4 7" xfId="20545" xr:uid="{00000000-0005-0000-0000-0000B74E0000}"/>
    <cellStyle name="Normal 12 7 8 4 8" xfId="20546" xr:uid="{00000000-0005-0000-0000-0000B84E0000}"/>
    <cellStyle name="Normal 12 7 8 4 9" xfId="20547" xr:uid="{00000000-0005-0000-0000-0000B94E0000}"/>
    <cellStyle name="Normal 12 7 8 5" xfId="20548" xr:uid="{00000000-0005-0000-0000-0000BA4E0000}"/>
    <cellStyle name="Normal 12 7 8 5 2" xfId="20549" xr:uid="{00000000-0005-0000-0000-0000BB4E0000}"/>
    <cellStyle name="Normal 12 7 8 5 2 2" xfId="20550" xr:uid="{00000000-0005-0000-0000-0000BC4E0000}"/>
    <cellStyle name="Normal 12 7 8 5 2 3" xfId="20551" xr:uid="{00000000-0005-0000-0000-0000BD4E0000}"/>
    <cellStyle name="Normal 12 7 8 5 2 4" xfId="20552" xr:uid="{00000000-0005-0000-0000-0000BE4E0000}"/>
    <cellStyle name="Normal 12 7 8 5 2 5" xfId="20553" xr:uid="{00000000-0005-0000-0000-0000BF4E0000}"/>
    <cellStyle name="Normal 12 7 8 5 3" xfId="20554" xr:uid="{00000000-0005-0000-0000-0000C04E0000}"/>
    <cellStyle name="Normal 12 7 8 5 4" xfId="20555" xr:uid="{00000000-0005-0000-0000-0000C14E0000}"/>
    <cellStyle name="Normal 12 7 8 5 5" xfId="20556" xr:uid="{00000000-0005-0000-0000-0000C24E0000}"/>
    <cellStyle name="Normal 12 7 8 5 6" xfId="20557" xr:uid="{00000000-0005-0000-0000-0000C34E0000}"/>
    <cellStyle name="Normal 12 7 8 5 7" xfId="20558" xr:uid="{00000000-0005-0000-0000-0000C44E0000}"/>
    <cellStyle name="Normal 12 7 8 5 8" xfId="20559" xr:uid="{00000000-0005-0000-0000-0000C54E0000}"/>
    <cellStyle name="Normal 12 7 8 6" xfId="20560" xr:uid="{00000000-0005-0000-0000-0000C64E0000}"/>
    <cellStyle name="Normal 12 7 8 6 2" xfId="20561" xr:uid="{00000000-0005-0000-0000-0000C74E0000}"/>
    <cellStyle name="Normal 12 7 8 6 2 2" xfId="20562" xr:uid="{00000000-0005-0000-0000-0000C84E0000}"/>
    <cellStyle name="Normal 12 7 8 6 2 3" xfId="20563" xr:uid="{00000000-0005-0000-0000-0000C94E0000}"/>
    <cellStyle name="Normal 12 7 8 6 2 4" xfId="20564" xr:uid="{00000000-0005-0000-0000-0000CA4E0000}"/>
    <cellStyle name="Normal 12 7 8 6 2 5" xfId="20565" xr:uid="{00000000-0005-0000-0000-0000CB4E0000}"/>
    <cellStyle name="Normal 12 7 8 6 3" xfId="20566" xr:uid="{00000000-0005-0000-0000-0000CC4E0000}"/>
    <cellStyle name="Normal 12 7 8 6 4" xfId="20567" xr:uid="{00000000-0005-0000-0000-0000CD4E0000}"/>
    <cellStyle name="Normal 12 7 8 6 5" xfId="20568" xr:uid="{00000000-0005-0000-0000-0000CE4E0000}"/>
    <cellStyle name="Normal 12 7 8 6 6" xfId="20569" xr:uid="{00000000-0005-0000-0000-0000CF4E0000}"/>
    <cellStyle name="Normal 12 7 8 6 7" xfId="20570" xr:uid="{00000000-0005-0000-0000-0000D04E0000}"/>
    <cellStyle name="Normal 12 7 8 6 8" xfId="20571" xr:uid="{00000000-0005-0000-0000-0000D14E0000}"/>
    <cellStyle name="Normal 12 7 8 7" xfId="20572" xr:uid="{00000000-0005-0000-0000-0000D24E0000}"/>
    <cellStyle name="Normal 12 7 8 7 2" xfId="20573" xr:uid="{00000000-0005-0000-0000-0000D34E0000}"/>
    <cellStyle name="Normal 12 7 8 7 3" xfId="20574" xr:uid="{00000000-0005-0000-0000-0000D44E0000}"/>
    <cellStyle name="Normal 12 7 8 7 4" xfId="20575" xr:uid="{00000000-0005-0000-0000-0000D54E0000}"/>
    <cellStyle name="Normal 12 7 8 7 5" xfId="20576" xr:uid="{00000000-0005-0000-0000-0000D64E0000}"/>
    <cellStyle name="Normal 12 7 8 8" xfId="20577" xr:uid="{00000000-0005-0000-0000-0000D74E0000}"/>
    <cellStyle name="Normal 12 7 8 9" xfId="20578" xr:uid="{00000000-0005-0000-0000-0000D84E0000}"/>
    <cellStyle name="Normal 12 7 9" xfId="20579" xr:uid="{00000000-0005-0000-0000-0000D94E0000}"/>
    <cellStyle name="Normal 12 7 9 10" xfId="20580" xr:uid="{00000000-0005-0000-0000-0000DA4E0000}"/>
    <cellStyle name="Normal 12 7 9 11" xfId="20581" xr:uid="{00000000-0005-0000-0000-0000DB4E0000}"/>
    <cellStyle name="Normal 12 7 9 2" xfId="20582" xr:uid="{00000000-0005-0000-0000-0000DC4E0000}"/>
    <cellStyle name="Normal 12 7 9 2 10" xfId="20583" xr:uid="{00000000-0005-0000-0000-0000DD4E0000}"/>
    <cellStyle name="Normal 12 7 9 2 2" xfId="20584" xr:uid="{00000000-0005-0000-0000-0000DE4E0000}"/>
    <cellStyle name="Normal 12 7 9 2 2 2" xfId="20585" xr:uid="{00000000-0005-0000-0000-0000DF4E0000}"/>
    <cellStyle name="Normal 12 7 9 2 2 2 2" xfId="20586" xr:uid="{00000000-0005-0000-0000-0000E04E0000}"/>
    <cellStyle name="Normal 12 7 9 2 2 2 3" xfId="20587" xr:uid="{00000000-0005-0000-0000-0000E14E0000}"/>
    <cellStyle name="Normal 12 7 9 2 2 2 4" xfId="20588" xr:uid="{00000000-0005-0000-0000-0000E24E0000}"/>
    <cellStyle name="Normal 12 7 9 2 2 2 5" xfId="20589" xr:uid="{00000000-0005-0000-0000-0000E34E0000}"/>
    <cellStyle name="Normal 12 7 9 2 2 3" xfId="20590" xr:uid="{00000000-0005-0000-0000-0000E44E0000}"/>
    <cellStyle name="Normal 12 7 9 2 2 4" xfId="20591" xr:uid="{00000000-0005-0000-0000-0000E54E0000}"/>
    <cellStyle name="Normal 12 7 9 2 2 5" xfId="20592" xr:uid="{00000000-0005-0000-0000-0000E64E0000}"/>
    <cellStyle name="Normal 12 7 9 2 2 6" xfId="20593" xr:uid="{00000000-0005-0000-0000-0000E74E0000}"/>
    <cellStyle name="Normal 12 7 9 2 2 7" xfId="20594" xr:uid="{00000000-0005-0000-0000-0000E84E0000}"/>
    <cellStyle name="Normal 12 7 9 2 2 8" xfId="20595" xr:uid="{00000000-0005-0000-0000-0000E94E0000}"/>
    <cellStyle name="Normal 12 7 9 2 3" xfId="20596" xr:uid="{00000000-0005-0000-0000-0000EA4E0000}"/>
    <cellStyle name="Normal 12 7 9 2 3 2" xfId="20597" xr:uid="{00000000-0005-0000-0000-0000EB4E0000}"/>
    <cellStyle name="Normal 12 7 9 2 3 2 2" xfId="20598" xr:uid="{00000000-0005-0000-0000-0000EC4E0000}"/>
    <cellStyle name="Normal 12 7 9 2 3 2 3" xfId="20599" xr:uid="{00000000-0005-0000-0000-0000ED4E0000}"/>
    <cellStyle name="Normal 12 7 9 2 3 2 4" xfId="20600" xr:uid="{00000000-0005-0000-0000-0000EE4E0000}"/>
    <cellStyle name="Normal 12 7 9 2 3 2 5" xfId="20601" xr:uid="{00000000-0005-0000-0000-0000EF4E0000}"/>
    <cellStyle name="Normal 12 7 9 2 3 3" xfId="20602" xr:uid="{00000000-0005-0000-0000-0000F04E0000}"/>
    <cellStyle name="Normal 12 7 9 2 3 4" xfId="20603" xr:uid="{00000000-0005-0000-0000-0000F14E0000}"/>
    <cellStyle name="Normal 12 7 9 2 3 5" xfId="20604" xr:uid="{00000000-0005-0000-0000-0000F24E0000}"/>
    <cellStyle name="Normal 12 7 9 2 3 6" xfId="20605" xr:uid="{00000000-0005-0000-0000-0000F34E0000}"/>
    <cellStyle name="Normal 12 7 9 2 3 7" xfId="20606" xr:uid="{00000000-0005-0000-0000-0000F44E0000}"/>
    <cellStyle name="Normal 12 7 9 2 3 8" xfId="20607" xr:uid="{00000000-0005-0000-0000-0000F54E0000}"/>
    <cellStyle name="Normal 12 7 9 2 4" xfId="20608" xr:uid="{00000000-0005-0000-0000-0000F64E0000}"/>
    <cellStyle name="Normal 12 7 9 2 4 2" xfId="20609" xr:uid="{00000000-0005-0000-0000-0000F74E0000}"/>
    <cellStyle name="Normal 12 7 9 2 4 3" xfId="20610" xr:uid="{00000000-0005-0000-0000-0000F84E0000}"/>
    <cellStyle name="Normal 12 7 9 2 4 4" xfId="20611" xr:uid="{00000000-0005-0000-0000-0000F94E0000}"/>
    <cellStyle name="Normal 12 7 9 2 4 5" xfId="20612" xr:uid="{00000000-0005-0000-0000-0000FA4E0000}"/>
    <cellStyle name="Normal 12 7 9 2 5" xfId="20613" xr:uid="{00000000-0005-0000-0000-0000FB4E0000}"/>
    <cellStyle name="Normal 12 7 9 2 6" xfId="20614" xr:uid="{00000000-0005-0000-0000-0000FC4E0000}"/>
    <cellStyle name="Normal 12 7 9 2 7" xfId="20615" xr:uid="{00000000-0005-0000-0000-0000FD4E0000}"/>
    <cellStyle name="Normal 12 7 9 2 8" xfId="20616" xr:uid="{00000000-0005-0000-0000-0000FE4E0000}"/>
    <cellStyle name="Normal 12 7 9 2 9" xfId="20617" xr:uid="{00000000-0005-0000-0000-0000FF4E0000}"/>
    <cellStyle name="Normal 12 7 9 3" xfId="20618" xr:uid="{00000000-0005-0000-0000-0000004F0000}"/>
    <cellStyle name="Normal 12 7 9 3 2" xfId="20619" xr:uid="{00000000-0005-0000-0000-0000014F0000}"/>
    <cellStyle name="Normal 12 7 9 3 2 2" xfId="20620" xr:uid="{00000000-0005-0000-0000-0000024F0000}"/>
    <cellStyle name="Normal 12 7 9 3 2 3" xfId="20621" xr:uid="{00000000-0005-0000-0000-0000034F0000}"/>
    <cellStyle name="Normal 12 7 9 3 2 4" xfId="20622" xr:uid="{00000000-0005-0000-0000-0000044F0000}"/>
    <cellStyle name="Normal 12 7 9 3 2 5" xfId="20623" xr:uid="{00000000-0005-0000-0000-0000054F0000}"/>
    <cellStyle name="Normal 12 7 9 3 3" xfId="20624" xr:uid="{00000000-0005-0000-0000-0000064F0000}"/>
    <cellStyle name="Normal 12 7 9 3 4" xfId="20625" xr:uid="{00000000-0005-0000-0000-0000074F0000}"/>
    <cellStyle name="Normal 12 7 9 3 5" xfId="20626" xr:uid="{00000000-0005-0000-0000-0000084F0000}"/>
    <cellStyle name="Normal 12 7 9 3 6" xfId="20627" xr:uid="{00000000-0005-0000-0000-0000094F0000}"/>
    <cellStyle name="Normal 12 7 9 3 7" xfId="20628" xr:uid="{00000000-0005-0000-0000-00000A4F0000}"/>
    <cellStyle name="Normal 12 7 9 3 8" xfId="20629" xr:uid="{00000000-0005-0000-0000-00000B4F0000}"/>
    <cellStyle name="Normal 12 7 9 4" xfId="20630" xr:uid="{00000000-0005-0000-0000-00000C4F0000}"/>
    <cellStyle name="Normal 12 7 9 4 2" xfId="20631" xr:uid="{00000000-0005-0000-0000-00000D4F0000}"/>
    <cellStyle name="Normal 12 7 9 4 2 2" xfId="20632" xr:uid="{00000000-0005-0000-0000-00000E4F0000}"/>
    <cellStyle name="Normal 12 7 9 4 2 3" xfId="20633" xr:uid="{00000000-0005-0000-0000-00000F4F0000}"/>
    <cellStyle name="Normal 12 7 9 4 2 4" xfId="20634" xr:uid="{00000000-0005-0000-0000-0000104F0000}"/>
    <cellStyle name="Normal 12 7 9 4 2 5" xfId="20635" xr:uid="{00000000-0005-0000-0000-0000114F0000}"/>
    <cellStyle name="Normal 12 7 9 4 3" xfId="20636" xr:uid="{00000000-0005-0000-0000-0000124F0000}"/>
    <cellStyle name="Normal 12 7 9 4 4" xfId="20637" xr:uid="{00000000-0005-0000-0000-0000134F0000}"/>
    <cellStyle name="Normal 12 7 9 4 5" xfId="20638" xr:uid="{00000000-0005-0000-0000-0000144F0000}"/>
    <cellStyle name="Normal 12 7 9 4 6" xfId="20639" xr:uid="{00000000-0005-0000-0000-0000154F0000}"/>
    <cellStyle name="Normal 12 7 9 4 7" xfId="20640" xr:uid="{00000000-0005-0000-0000-0000164F0000}"/>
    <cellStyle name="Normal 12 7 9 4 8" xfId="20641" xr:uid="{00000000-0005-0000-0000-0000174F0000}"/>
    <cellStyle name="Normal 12 7 9 5" xfId="20642" xr:uid="{00000000-0005-0000-0000-0000184F0000}"/>
    <cellStyle name="Normal 12 7 9 5 2" xfId="20643" xr:uid="{00000000-0005-0000-0000-0000194F0000}"/>
    <cellStyle name="Normal 12 7 9 5 3" xfId="20644" xr:uid="{00000000-0005-0000-0000-00001A4F0000}"/>
    <cellStyle name="Normal 12 7 9 5 4" xfId="20645" xr:uid="{00000000-0005-0000-0000-00001B4F0000}"/>
    <cellStyle name="Normal 12 7 9 5 5" xfId="20646" xr:uid="{00000000-0005-0000-0000-00001C4F0000}"/>
    <cellStyle name="Normal 12 7 9 6" xfId="20647" xr:uid="{00000000-0005-0000-0000-00001D4F0000}"/>
    <cellStyle name="Normal 12 7 9 7" xfId="20648" xr:uid="{00000000-0005-0000-0000-00001E4F0000}"/>
    <cellStyle name="Normal 12 7 9 8" xfId="20649" xr:uid="{00000000-0005-0000-0000-00001F4F0000}"/>
    <cellStyle name="Normal 12 7 9 9" xfId="20650" xr:uid="{00000000-0005-0000-0000-0000204F0000}"/>
    <cellStyle name="Normal 12 8" xfId="20651" xr:uid="{00000000-0005-0000-0000-0000214F0000}"/>
    <cellStyle name="Normal 12 8 10" xfId="20652" xr:uid="{00000000-0005-0000-0000-0000224F0000}"/>
    <cellStyle name="Normal 12 8 11" xfId="20653" xr:uid="{00000000-0005-0000-0000-0000234F0000}"/>
    <cellStyle name="Normal 12 8 12" xfId="20654" xr:uid="{00000000-0005-0000-0000-0000244F0000}"/>
    <cellStyle name="Normal 12 8 13" xfId="20655" xr:uid="{00000000-0005-0000-0000-0000254F0000}"/>
    <cellStyle name="Normal 12 8 14" xfId="20656" xr:uid="{00000000-0005-0000-0000-0000264F0000}"/>
    <cellStyle name="Normal 12 8 15" xfId="20657" xr:uid="{00000000-0005-0000-0000-0000274F0000}"/>
    <cellStyle name="Normal 12 8 2" xfId="20658" xr:uid="{00000000-0005-0000-0000-0000284F0000}"/>
    <cellStyle name="Normal 12 8 2 10" xfId="20659" xr:uid="{00000000-0005-0000-0000-0000294F0000}"/>
    <cellStyle name="Normal 12 8 2 11" xfId="20660" xr:uid="{00000000-0005-0000-0000-00002A4F0000}"/>
    <cellStyle name="Normal 12 8 2 12" xfId="20661" xr:uid="{00000000-0005-0000-0000-00002B4F0000}"/>
    <cellStyle name="Normal 12 8 2 13" xfId="20662" xr:uid="{00000000-0005-0000-0000-00002C4F0000}"/>
    <cellStyle name="Normal 12 8 2 2" xfId="20663" xr:uid="{00000000-0005-0000-0000-00002D4F0000}"/>
    <cellStyle name="Normal 12 8 2 2 10" xfId="20664" xr:uid="{00000000-0005-0000-0000-00002E4F0000}"/>
    <cellStyle name="Normal 12 8 2 2 11" xfId="20665" xr:uid="{00000000-0005-0000-0000-00002F4F0000}"/>
    <cellStyle name="Normal 12 8 2 2 2" xfId="20666" xr:uid="{00000000-0005-0000-0000-0000304F0000}"/>
    <cellStyle name="Normal 12 8 2 2 2 10" xfId="20667" xr:uid="{00000000-0005-0000-0000-0000314F0000}"/>
    <cellStyle name="Normal 12 8 2 2 2 2" xfId="20668" xr:uid="{00000000-0005-0000-0000-0000324F0000}"/>
    <cellStyle name="Normal 12 8 2 2 2 2 2" xfId="20669" xr:uid="{00000000-0005-0000-0000-0000334F0000}"/>
    <cellStyle name="Normal 12 8 2 2 2 2 2 2" xfId="20670" xr:uid="{00000000-0005-0000-0000-0000344F0000}"/>
    <cellStyle name="Normal 12 8 2 2 2 2 2 3" xfId="20671" xr:uid="{00000000-0005-0000-0000-0000354F0000}"/>
    <cellStyle name="Normal 12 8 2 2 2 2 2 4" xfId="20672" xr:uid="{00000000-0005-0000-0000-0000364F0000}"/>
    <cellStyle name="Normal 12 8 2 2 2 2 2 5" xfId="20673" xr:uid="{00000000-0005-0000-0000-0000374F0000}"/>
    <cellStyle name="Normal 12 8 2 2 2 2 3" xfId="20674" xr:uid="{00000000-0005-0000-0000-0000384F0000}"/>
    <cellStyle name="Normal 12 8 2 2 2 2 4" xfId="20675" xr:uid="{00000000-0005-0000-0000-0000394F0000}"/>
    <cellStyle name="Normal 12 8 2 2 2 2 5" xfId="20676" xr:uid="{00000000-0005-0000-0000-00003A4F0000}"/>
    <cellStyle name="Normal 12 8 2 2 2 2 6" xfId="20677" xr:uid="{00000000-0005-0000-0000-00003B4F0000}"/>
    <cellStyle name="Normal 12 8 2 2 2 2 7" xfId="20678" xr:uid="{00000000-0005-0000-0000-00003C4F0000}"/>
    <cellStyle name="Normal 12 8 2 2 2 2 8" xfId="20679" xr:uid="{00000000-0005-0000-0000-00003D4F0000}"/>
    <cellStyle name="Normal 12 8 2 2 2 3" xfId="20680" xr:uid="{00000000-0005-0000-0000-00003E4F0000}"/>
    <cellStyle name="Normal 12 8 2 2 2 3 2" xfId="20681" xr:uid="{00000000-0005-0000-0000-00003F4F0000}"/>
    <cellStyle name="Normal 12 8 2 2 2 3 2 2" xfId="20682" xr:uid="{00000000-0005-0000-0000-0000404F0000}"/>
    <cellStyle name="Normal 12 8 2 2 2 3 2 3" xfId="20683" xr:uid="{00000000-0005-0000-0000-0000414F0000}"/>
    <cellStyle name="Normal 12 8 2 2 2 3 2 4" xfId="20684" xr:uid="{00000000-0005-0000-0000-0000424F0000}"/>
    <cellStyle name="Normal 12 8 2 2 2 3 2 5" xfId="20685" xr:uid="{00000000-0005-0000-0000-0000434F0000}"/>
    <cellStyle name="Normal 12 8 2 2 2 3 3" xfId="20686" xr:uid="{00000000-0005-0000-0000-0000444F0000}"/>
    <cellStyle name="Normal 12 8 2 2 2 3 4" xfId="20687" xr:uid="{00000000-0005-0000-0000-0000454F0000}"/>
    <cellStyle name="Normal 12 8 2 2 2 3 5" xfId="20688" xr:uid="{00000000-0005-0000-0000-0000464F0000}"/>
    <cellStyle name="Normal 12 8 2 2 2 3 6" xfId="20689" xr:uid="{00000000-0005-0000-0000-0000474F0000}"/>
    <cellStyle name="Normal 12 8 2 2 2 3 7" xfId="20690" xr:uid="{00000000-0005-0000-0000-0000484F0000}"/>
    <cellStyle name="Normal 12 8 2 2 2 3 8" xfId="20691" xr:uid="{00000000-0005-0000-0000-0000494F0000}"/>
    <cellStyle name="Normal 12 8 2 2 2 4" xfId="20692" xr:uid="{00000000-0005-0000-0000-00004A4F0000}"/>
    <cellStyle name="Normal 12 8 2 2 2 4 2" xfId="20693" xr:uid="{00000000-0005-0000-0000-00004B4F0000}"/>
    <cellStyle name="Normal 12 8 2 2 2 4 3" xfId="20694" xr:uid="{00000000-0005-0000-0000-00004C4F0000}"/>
    <cellStyle name="Normal 12 8 2 2 2 4 4" xfId="20695" xr:uid="{00000000-0005-0000-0000-00004D4F0000}"/>
    <cellStyle name="Normal 12 8 2 2 2 4 5" xfId="20696" xr:uid="{00000000-0005-0000-0000-00004E4F0000}"/>
    <cellStyle name="Normal 12 8 2 2 2 5" xfId="20697" xr:uid="{00000000-0005-0000-0000-00004F4F0000}"/>
    <cellStyle name="Normal 12 8 2 2 2 6" xfId="20698" xr:uid="{00000000-0005-0000-0000-0000504F0000}"/>
    <cellStyle name="Normal 12 8 2 2 2 7" xfId="20699" xr:uid="{00000000-0005-0000-0000-0000514F0000}"/>
    <cellStyle name="Normal 12 8 2 2 2 8" xfId="20700" xr:uid="{00000000-0005-0000-0000-0000524F0000}"/>
    <cellStyle name="Normal 12 8 2 2 2 9" xfId="20701" xr:uid="{00000000-0005-0000-0000-0000534F0000}"/>
    <cellStyle name="Normal 12 8 2 2 3" xfId="20702" xr:uid="{00000000-0005-0000-0000-0000544F0000}"/>
    <cellStyle name="Normal 12 8 2 2 3 2" xfId="20703" xr:uid="{00000000-0005-0000-0000-0000554F0000}"/>
    <cellStyle name="Normal 12 8 2 2 3 2 2" xfId="20704" xr:uid="{00000000-0005-0000-0000-0000564F0000}"/>
    <cellStyle name="Normal 12 8 2 2 3 2 3" xfId="20705" xr:uid="{00000000-0005-0000-0000-0000574F0000}"/>
    <cellStyle name="Normal 12 8 2 2 3 2 4" xfId="20706" xr:uid="{00000000-0005-0000-0000-0000584F0000}"/>
    <cellStyle name="Normal 12 8 2 2 3 2 5" xfId="20707" xr:uid="{00000000-0005-0000-0000-0000594F0000}"/>
    <cellStyle name="Normal 12 8 2 2 3 3" xfId="20708" xr:uid="{00000000-0005-0000-0000-00005A4F0000}"/>
    <cellStyle name="Normal 12 8 2 2 3 4" xfId="20709" xr:uid="{00000000-0005-0000-0000-00005B4F0000}"/>
    <cellStyle name="Normal 12 8 2 2 3 5" xfId="20710" xr:uid="{00000000-0005-0000-0000-00005C4F0000}"/>
    <cellStyle name="Normal 12 8 2 2 3 6" xfId="20711" xr:uid="{00000000-0005-0000-0000-00005D4F0000}"/>
    <cellStyle name="Normal 12 8 2 2 3 7" xfId="20712" xr:uid="{00000000-0005-0000-0000-00005E4F0000}"/>
    <cellStyle name="Normal 12 8 2 2 3 8" xfId="20713" xr:uid="{00000000-0005-0000-0000-00005F4F0000}"/>
    <cellStyle name="Normal 12 8 2 2 4" xfId="20714" xr:uid="{00000000-0005-0000-0000-0000604F0000}"/>
    <cellStyle name="Normal 12 8 2 2 4 2" xfId="20715" xr:uid="{00000000-0005-0000-0000-0000614F0000}"/>
    <cellStyle name="Normal 12 8 2 2 4 2 2" xfId="20716" xr:uid="{00000000-0005-0000-0000-0000624F0000}"/>
    <cellStyle name="Normal 12 8 2 2 4 2 3" xfId="20717" xr:uid="{00000000-0005-0000-0000-0000634F0000}"/>
    <cellStyle name="Normal 12 8 2 2 4 2 4" xfId="20718" xr:uid="{00000000-0005-0000-0000-0000644F0000}"/>
    <cellStyle name="Normal 12 8 2 2 4 2 5" xfId="20719" xr:uid="{00000000-0005-0000-0000-0000654F0000}"/>
    <cellStyle name="Normal 12 8 2 2 4 3" xfId="20720" xr:uid="{00000000-0005-0000-0000-0000664F0000}"/>
    <cellStyle name="Normal 12 8 2 2 4 4" xfId="20721" xr:uid="{00000000-0005-0000-0000-0000674F0000}"/>
    <cellStyle name="Normal 12 8 2 2 4 5" xfId="20722" xr:uid="{00000000-0005-0000-0000-0000684F0000}"/>
    <cellStyle name="Normal 12 8 2 2 4 6" xfId="20723" xr:uid="{00000000-0005-0000-0000-0000694F0000}"/>
    <cellStyle name="Normal 12 8 2 2 4 7" xfId="20724" xr:uid="{00000000-0005-0000-0000-00006A4F0000}"/>
    <cellStyle name="Normal 12 8 2 2 4 8" xfId="20725" xr:uid="{00000000-0005-0000-0000-00006B4F0000}"/>
    <cellStyle name="Normal 12 8 2 2 5" xfId="20726" xr:uid="{00000000-0005-0000-0000-00006C4F0000}"/>
    <cellStyle name="Normal 12 8 2 2 5 2" xfId="20727" xr:uid="{00000000-0005-0000-0000-00006D4F0000}"/>
    <cellStyle name="Normal 12 8 2 2 5 3" xfId="20728" xr:uid="{00000000-0005-0000-0000-00006E4F0000}"/>
    <cellStyle name="Normal 12 8 2 2 5 4" xfId="20729" xr:uid="{00000000-0005-0000-0000-00006F4F0000}"/>
    <cellStyle name="Normal 12 8 2 2 5 5" xfId="20730" xr:uid="{00000000-0005-0000-0000-0000704F0000}"/>
    <cellStyle name="Normal 12 8 2 2 6" xfId="20731" xr:uid="{00000000-0005-0000-0000-0000714F0000}"/>
    <cellStyle name="Normal 12 8 2 2 7" xfId="20732" xr:uid="{00000000-0005-0000-0000-0000724F0000}"/>
    <cellStyle name="Normal 12 8 2 2 8" xfId="20733" xr:uid="{00000000-0005-0000-0000-0000734F0000}"/>
    <cellStyle name="Normal 12 8 2 2 9" xfId="20734" xr:uid="{00000000-0005-0000-0000-0000744F0000}"/>
    <cellStyle name="Normal 12 8 2 3" xfId="20735" xr:uid="{00000000-0005-0000-0000-0000754F0000}"/>
    <cellStyle name="Normal 12 8 2 3 10" xfId="20736" xr:uid="{00000000-0005-0000-0000-0000764F0000}"/>
    <cellStyle name="Normal 12 8 2 3 11" xfId="20737" xr:uid="{00000000-0005-0000-0000-0000774F0000}"/>
    <cellStyle name="Normal 12 8 2 3 2" xfId="20738" xr:uid="{00000000-0005-0000-0000-0000784F0000}"/>
    <cellStyle name="Normal 12 8 2 3 2 10" xfId="20739" xr:uid="{00000000-0005-0000-0000-0000794F0000}"/>
    <cellStyle name="Normal 12 8 2 3 2 2" xfId="20740" xr:uid="{00000000-0005-0000-0000-00007A4F0000}"/>
    <cellStyle name="Normal 12 8 2 3 2 2 2" xfId="20741" xr:uid="{00000000-0005-0000-0000-00007B4F0000}"/>
    <cellStyle name="Normal 12 8 2 3 2 2 2 2" xfId="20742" xr:uid="{00000000-0005-0000-0000-00007C4F0000}"/>
    <cellStyle name="Normal 12 8 2 3 2 2 2 3" xfId="20743" xr:uid="{00000000-0005-0000-0000-00007D4F0000}"/>
    <cellStyle name="Normal 12 8 2 3 2 2 2 4" xfId="20744" xr:uid="{00000000-0005-0000-0000-00007E4F0000}"/>
    <cellStyle name="Normal 12 8 2 3 2 2 2 5" xfId="20745" xr:uid="{00000000-0005-0000-0000-00007F4F0000}"/>
    <cellStyle name="Normal 12 8 2 3 2 2 3" xfId="20746" xr:uid="{00000000-0005-0000-0000-0000804F0000}"/>
    <cellStyle name="Normal 12 8 2 3 2 2 4" xfId="20747" xr:uid="{00000000-0005-0000-0000-0000814F0000}"/>
    <cellStyle name="Normal 12 8 2 3 2 2 5" xfId="20748" xr:uid="{00000000-0005-0000-0000-0000824F0000}"/>
    <cellStyle name="Normal 12 8 2 3 2 2 6" xfId="20749" xr:uid="{00000000-0005-0000-0000-0000834F0000}"/>
    <cellStyle name="Normal 12 8 2 3 2 2 7" xfId="20750" xr:uid="{00000000-0005-0000-0000-0000844F0000}"/>
    <cellStyle name="Normal 12 8 2 3 2 2 8" xfId="20751" xr:uid="{00000000-0005-0000-0000-0000854F0000}"/>
    <cellStyle name="Normal 12 8 2 3 2 3" xfId="20752" xr:uid="{00000000-0005-0000-0000-0000864F0000}"/>
    <cellStyle name="Normal 12 8 2 3 2 3 2" xfId="20753" xr:uid="{00000000-0005-0000-0000-0000874F0000}"/>
    <cellStyle name="Normal 12 8 2 3 2 3 2 2" xfId="20754" xr:uid="{00000000-0005-0000-0000-0000884F0000}"/>
    <cellStyle name="Normal 12 8 2 3 2 3 2 3" xfId="20755" xr:uid="{00000000-0005-0000-0000-0000894F0000}"/>
    <cellStyle name="Normal 12 8 2 3 2 3 2 4" xfId="20756" xr:uid="{00000000-0005-0000-0000-00008A4F0000}"/>
    <cellStyle name="Normal 12 8 2 3 2 3 2 5" xfId="20757" xr:uid="{00000000-0005-0000-0000-00008B4F0000}"/>
    <cellStyle name="Normal 12 8 2 3 2 3 3" xfId="20758" xr:uid="{00000000-0005-0000-0000-00008C4F0000}"/>
    <cellStyle name="Normal 12 8 2 3 2 3 4" xfId="20759" xr:uid="{00000000-0005-0000-0000-00008D4F0000}"/>
    <cellStyle name="Normal 12 8 2 3 2 3 5" xfId="20760" xr:uid="{00000000-0005-0000-0000-00008E4F0000}"/>
    <cellStyle name="Normal 12 8 2 3 2 3 6" xfId="20761" xr:uid="{00000000-0005-0000-0000-00008F4F0000}"/>
    <cellStyle name="Normal 12 8 2 3 2 3 7" xfId="20762" xr:uid="{00000000-0005-0000-0000-0000904F0000}"/>
    <cellStyle name="Normal 12 8 2 3 2 3 8" xfId="20763" xr:uid="{00000000-0005-0000-0000-0000914F0000}"/>
    <cellStyle name="Normal 12 8 2 3 2 4" xfId="20764" xr:uid="{00000000-0005-0000-0000-0000924F0000}"/>
    <cellStyle name="Normal 12 8 2 3 2 4 2" xfId="20765" xr:uid="{00000000-0005-0000-0000-0000934F0000}"/>
    <cellStyle name="Normal 12 8 2 3 2 4 3" xfId="20766" xr:uid="{00000000-0005-0000-0000-0000944F0000}"/>
    <cellStyle name="Normal 12 8 2 3 2 4 4" xfId="20767" xr:uid="{00000000-0005-0000-0000-0000954F0000}"/>
    <cellStyle name="Normal 12 8 2 3 2 4 5" xfId="20768" xr:uid="{00000000-0005-0000-0000-0000964F0000}"/>
    <cellStyle name="Normal 12 8 2 3 2 5" xfId="20769" xr:uid="{00000000-0005-0000-0000-0000974F0000}"/>
    <cellStyle name="Normal 12 8 2 3 2 6" xfId="20770" xr:uid="{00000000-0005-0000-0000-0000984F0000}"/>
    <cellStyle name="Normal 12 8 2 3 2 7" xfId="20771" xr:uid="{00000000-0005-0000-0000-0000994F0000}"/>
    <cellStyle name="Normal 12 8 2 3 2 8" xfId="20772" xr:uid="{00000000-0005-0000-0000-00009A4F0000}"/>
    <cellStyle name="Normal 12 8 2 3 2 9" xfId="20773" xr:uid="{00000000-0005-0000-0000-00009B4F0000}"/>
    <cellStyle name="Normal 12 8 2 3 3" xfId="20774" xr:uid="{00000000-0005-0000-0000-00009C4F0000}"/>
    <cellStyle name="Normal 12 8 2 3 3 2" xfId="20775" xr:uid="{00000000-0005-0000-0000-00009D4F0000}"/>
    <cellStyle name="Normal 12 8 2 3 3 2 2" xfId="20776" xr:uid="{00000000-0005-0000-0000-00009E4F0000}"/>
    <cellStyle name="Normal 12 8 2 3 3 2 3" xfId="20777" xr:uid="{00000000-0005-0000-0000-00009F4F0000}"/>
    <cellStyle name="Normal 12 8 2 3 3 2 4" xfId="20778" xr:uid="{00000000-0005-0000-0000-0000A04F0000}"/>
    <cellStyle name="Normal 12 8 2 3 3 2 5" xfId="20779" xr:uid="{00000000-0005-0000-0000-0000A14F0000}"/>
    <cellStyle name="Normal 12 8 2 3 3 3" xfId="20780" xr:uid="{00000000-0005-0000-0000-0000A24F0000}"/>
    <cellStyle name="Normal 12 8 2 3 3 4" xfId="20781" xr:uid="{00000000-0005-0000-0000-0000A34F0000}"/>
    <cellStyle name="Normal 12 8 2 3 3 5" xfId="20782" xr:uid="{00000000-0005-0000-0000-0000A44F0000}"/>
    <cellStyle name="Normal 12 8 2 3 3 6" xfId="20783" xr:uid="{00000000-0005-0000-0000-0000A54F0000}"/>
    <cellStyle name="Normal 12 8 2 3 3 7" xfId="20784" xr:uid="{00000000-0005-0000-0000-0000A64F0000}"/>
    <cellStyle name="Normal 12 8 2 3 3 8" xfId="20785" xr:uid="{00000000-0005-0000-0000-0000A74F0000}"/>
    <cellStyle name="Normal 12 8 2 3 4" xfId="20786" xr:uid="{00000000-0005-0000-0000-0000A84F0000}"/>
    <cellStyle name="Normal 12 8 2 3 4 2" xfId="20787" xr:uid="{00000000-0005-0000-0000-0000A94F0000}"/>
    <cellStyle name="Normal 12 8 2 3 4 2 2" xfId="20788" xr:uid="{00000000-0005-0000-0000-0000AA4F0000}"/>
    <cellStyle name="Normal 12 8 2 3 4 2 3" xfId="20789" xr:uid="{00000000-0005-0000-0000-0000AB4F0000}"/>
    <cellStyle name="Normal 12 8 2 3 4 2 4" xfId="20790" xr:uid="{00000000-0005-0000-0000-0000AC4F0000}"/>
    <cellStyle name="Normal 12 8 2 3 4 2 5" xfId="20791" xr:uid="{00000000-0005-0000-0000-0000AD4F0000}"/>
    <cellStyle name="Normal 12 8 2 3 4 3" xfId="20792" xr:uid="{00000000-0005-0000-0000-0000AE4F0000}"/>
    <cellStyle name="Normal 12 8 2 3 4 4" xfId="20793" xr:uid="{00000000-0005-0000-0000-0000AF4F0000}"/>
    <cellStyle name="Normal 12 8 2 3 4 5" xfId="20794" xr:uid="{00000000-0005-0000-0000-0000B04F0000}"/>
    <cellStyle name="Normal 12 8 2 3 4 6" xfId="20795" xr:uid="{00000000-0005-0000-0000-0000B14F0000}"/>
    <cellStyle name="Normal 12 8 2 3 4 7" xfId="20796" xr:uid="{00000000-0005-0000-0000-0000B24F0000}"/>
    <cellStyle name="Normal 12 8 2 3 4 8" xfId="20797" xr:uid="{00000000-0005-0000-0000-0000B34F0000}"/>
    <cellStyle name="Normal 12 8 2 3 5" xfId="20798" xr:uid="{00000000-0005-0000-0000-0000B44F0000}"/>
    <cellStyle name="Normal 12 8 2 3 5 2" xfId="20799" xr:uid="{00000000-0005-0000-0000-0000B54F0000}"/>
    <cellStyle name="Normal 12 8 2 3 5 3" xfId="20800" xr:uid="{00000000-0005-0000-0000-0000B64F0000}"/>
    <cellStyle name="Normal 12 8 2 3 5 4" xfId="20801" xr:uid="{00000000-0005-0000-0000-0000B74F0000}"/>
    <cellStyle name="Normal 12 8 2 3 5 5" xfId="20802" xr:uid="{00000000-0005-0000-0000-0000B84F0000}"/>
    <cellStyle name="Normal 12 8 2 3 6" xfId="20803" xr:uid="{00000000-0005-0000-0000-0000B94F0000}"/>
    <cellStyle name="Normal 12 8 2 3 7" xfId="20804" xr:uid="{00000000-0005-0000-0000-0000BA4F0000}"/>
    <cellStyle name="Normal 12 8 2 3 8" xfId="20805" xr:uid="{00000000-0005-0000-0000-0000BB4F0000}"/>
    <cellStyle name="Normal 12 8 2 3 9" xfId="20806" xr:uid="{00000000-0005-0000-0000-0000BC4F0000}"/>
    <cellStyle name="Normal 12 8 2 4" xfId="20807" xr:uid="{00000000-0005-0000-0000-0000BD4F0000}"/>
    <cellStyle name="Normal 12 8 2 4 10" xfId="20808" xr:uid="{00000000-0005-0000-0000-0000BE4F0000}"/>
    <cellStyle name="Normal 12 8 2 4 2" xfId="20809" xr:uid="{00000000-0005-0000-0000-0000BF4F0000}"/>
    <cellStyle name="Normal 12 8 2 4 2 2" xfId="20810" xr:uid="{00000000-0005-0000-0000-0000C04F0000}"/>
    <cellStyle name="Normal 12 8 2 4 2 2 2" xfId="20811" xr:uid="{00000000-0005-0000-0000-0000C14F0000}"/>
    <cellStyle name="Normal 12 8 2 4 2 2 3" xfId="20812" xr:uid="{00000000-0005-0000-0000-0000C24F0000}"/>
    <cellStyle name="Normal 12 8 2 4 2 2 4" xfId="20813" xr:uid="{00000000-0005-0000-0000-0000C34F0000}"/>
    <cellStyle name="Normal 12 8 2 4 2 2 5" xfId="20814" xr:uid="{00000000-0005-0000-0000-0000C44F0000}"/>
    <cellStyle name="Normal 12 8 2 4 2 3" xfId="20815" xr:uid="{00000000-0005-0000-0000-0000C54F0000}"/>
    <cellStyle name="Normal 12 8 2 4 2 4" xfId="20816" xr:uid="{00000000-0005-0000-0000-0000C64F0000}"/>
    <cellStyle name="Normal 12 8 2 4 2 5" xfId="20817" xr:uid="{00000000-0005-0000-0000-0000C74F0000}"/>
    <cellStyle name="Normal 12 8 2 4 2 6" xfId="20818" xr:uid="{00000000-0005-0000-0000-0000C84F0000}"/>
    <cellStyle name="Normal 12 8 2 4 2 7" xfId="20819" xr:uid="{00000000-0005-0000-0000-0000C94F0000}"/>
    <cellStyle name="Normal 12 8 2 4 2 8" xfId="20820" xr:uid="{00000000-0005-0000-0000-0000CA4F0000}"/>
    <cellStyle name="Normal 12 8 2 4 3" xfId="20821" xr:uid="{00000000-0005-0000-0000-0000CB4F0000}"/>
    <cellStyle name="Normal 12 8 2 4 3 2" xfId="20822" xr:uid="{00000000-0005-0000-0000-0000CC4F0000}"/>
    <cellStyle name="Normal 12 8 2 4 3 2 2" xfId="20823" xr:uid="{00000000-0005-0000-0000-0000CD4F0000}"/>
    <cellStyle name="Normal 12 8 2 4 3 2 3" xfId="20824" xr:uid="{00000000-0005-0000-0000-0000CE4F0000}"/>
    <cellStyle name="Normal 12 8 2 4 3 2 4" xfId="20825" xr:uid="{00000000-0005-0000-0000-0000CF4F0000}"/>
    <cellStyle name="Normal 12 8 2 4 3 2 5" xfId="20826" xr:uid="{00000000-0005-0000-0000-0000D04F0000}"/>
    <cellStyle name="Normal 12 8 2 4 3 3" xfId="20827" xr:uid="{00000000-0005-0000-0000-0000D14F0000}"/>
    <cellStyle name="Normal 12 8 2 4 3 4" xfId="20828" xr:uid="{00000000-0005-0000-0000-0000D24F0000}"/>
    <cellStyle name="Normal 12 8 2 4 3 5" xfId="20829" xr:uid="{00000000-0005-0000-0000-0000D34F0000}"/>
    <cellStyle name="Normal 12 8 2 4 3 6" xfId="20830" xr:uid="{00000000-0005-0000-0000-0000D44F0000}"/>
    <cellStyle name="Normal 12 8 2 4 3 7" xfId="20831" xr:uid="{00000000-0005-0000-0000-0000D54F0000}"/>
    <cellStyle name="Normal 12 8 2 4 3 8" xfId="20832" xr:uid="{00000000-0005-0000-0000-0000D64F0000}"/>
    <cellStyle name="Normal 12 8 2 4 4" xfId="20833" xr:uid="{00000000-0005-0000-0000-0000D74F0000}"/>
    <cellStyle name="Normal 12 8 2 4 4 2" xfId="20834" xr:uid="{00000000-0005-0000-0000-0000D84F0000}"/>
    <cellStyle name="Normal 12 8 2 4 4 3" xfId="20835" xr:uid="{00000000-0005-0000-0000-0000D94F0000}"/>
    <cellStyle name="Normal 12 8 2 4 4 4" xfId="20836" xr:uid="{00000000-0005-0000-0000-0000DA4F0000}"/>
    <cellStyle name="Normal 12 8 2 4 4 5" xfId="20837" xr:uid="{00000000-0005-0000-0000-0000DB4F0000}"/>
    <cellStyle name="Normal 12 8 2 4 5" xfId="20838" xr:uid="{00000000-0005-0000-0000-0000DC4F0000}"/>
    <cellStyle name="Normal 12 8 2 4 6" xfId="20839" xr:uid="{00000000-0005-0000-0000-0000DD4F0000}"/>
    <cellStyle name="Normal 12 8 2 4 7" xfId="20840" xr:uid="{00000000-0005-0000-0000-0000DE4F0000}"/>
    <cellStyle name="Normal 12 8 2 4 8" xfId="20841" xr:uid="{00000000-0005-0000-0000-0000DF4F0000}"/>
    <cellStyle name="Normal 12 8 2 4 9" xfId="20842" xr:uid="{00000000-0005-0000-0000-0000E04F0000}"/>
    <cellStyle name="Normal 12 8 2 5" xfId="20843" xr:uid="{00000000-0005-0000-0000-0000E14F0000}"/>
    <cellStyle name="Normal 12 8 2 5 2" xfId="20844" xr:uid="{00000000-0005-0000-0000-0000E24F0000}"/>
    <cellStyle name="Normal 12 8 2 5 2 2" xfId="20845" xr:uid="{00000000-0005-0000-0000-0000E34F0000}"/>
    <cellStyle name="Normal 12 8 2 5 2 3" xfId="20846" xr:uid="{00000000-0005-0000-0000-0000E44F0000}"/>
    <cellStyle name="Normal 12 8 2 5 2 4" xfId="20847" xr:uid="{00000000-0005-0000-0000-0000E54F0000}"/>
    <cellStyle name="Normal 12 8 2 5 2 5" xfId="20848" xr:uid="{00000000-0005-0000-0000-0000E64F0000}"/>
    <cellStyle name="Normal 12 8 2 5 3" xfId="20849" xr:uid="{00000000-0005-0000-0000-0000E74F0000}"/>
    <cellStyle name="Normal 12 8 2 5 4" xfId="20850" xr:uid="{00000000-0005-0000-0000-0000E84F0000}"/>
    <cellStyle name="Normal 12 8 2 5 5" xfId="20851" xr:uid="{00000000-0005-0000-0000-0000E94F0000}"/>
    <cellStyle name="Normal 12 8 2 5 6" xfId="20852" xr:uid="{00000000-0005-0000-0000-0000EA4F0000}"/>
    <cellStyle name="Normal 12 8 2 5 7" xfId="20853" xr:uid="{00000000-0005-0000-0000-0000EB4F0000}"/>
    <cellStyle name="Normal 12 8 2 5 8" xfId="20854" xr:uid="{00000000-0005-0000-0000-0000EC4F0000}"/>
    <cellStyle name="Normal 12 8 2 6" xfId="20855" xr:uid="{00000000-0005-0000-0000-0000ED4F0000}"/>
    <cellStyle name="Normal 12 8 2 6 2" xfId="20856" xr:uid="{00000000-0005-0000-0000-0000EE4F0000}"/>
    <cellStyle name="Normal 12 8 2 6 2 2" xfId="20857" xr:uid="{00000000-0005-0000-0000-0000EF4F0000}"/>
    <cellStyle name="Normal 12 8 2 6 2 3" xfId="20858" xr:uid="{00000000-0005-0000-0000-0000F04F0000}"/>
    <cellStyle name="Normal 12 8 2 6 2 4" xfId="20859" xr:uid="{00000000-0005-0000-0000-0000F14F0000}"/>
    <cellStyle name="Normal 12 8 2 6 2 5" xfId="20860" xr:uid="{00000000-0005-0000-0000-0000F24F0000}"/>
    <cellStyle name="Normal 12 8 2 6 3" xfId="20861" xr:uid="{00000000-0005-0000-0000-0000F34F0000}"/>
    <cellStyle name="Normal 12 8 2 6 4" xfId="20862" xr:uid="{00000000-0005-0000-0000-0000F44F0000}"/>
    <cellStyle name="Normal 12 8 2 6 5" xfId="20863" xr:uid="{00000000-0005-0000-0000-0000F54F0000}"/>
    <cellStyle name="Normal 12 8 2 6 6" xfId="20864" xr:uid="{00000000-0005-0000-0000-0000F64F0000}"/>
    <cellStyle name="Normal 12 8 2 6 7" xfId="20865" xr:uid="{00000000-0005-0000-0000-0000F74F0000}"/>
    <cellStyle name="Normal 12 8 2 6 8" xfId="20866" xr:uid="{00000000-0005-0000-0000-0000F84F0000}"/>
    <cellStyle name="Normal 12 8 2 7" xfId="20867" xr:uid="{00000000-0005-0000-0000-0000F94F0000}"/>
    <cellStyle name="Normal 12 8 2 7 2" xfId="20868" xr:uid="{00000000-0005-0000-0000-0000FA4F0000}"/>
    <cellStyle name="Normal 12 8 2 7 3" xfId="20869" xr:uid="{00000000-0005-0000-0000-0000FB4F0000}"/>
    <cellStyle name="Normal 12 8 2 7 4" xfId="20870" xr:uid="{00000000-0005-0000-0000-0000FC4F0000}"/>
    <cellStyle name="Normal 12 8 2 7 5" xfId="20871" xr:uid="{00000000-0005-0000-0000-0000FD4F0000}"/>
    <cellStyle name="Normal 12 8 2 8" xfId="20872" xr:uid="{00000000-0005-0000-0000-0000FE4F0000}"/>
    <cellStyle name="Normal 12 8 2 9" xfId="20873" xr:uid="{00000000-0005-0000-0000-0000FF4F0000}"/>
    <cellStyle name="Normal 12 8 3" xfId="20874" xr:uid="{00000000-0005-0000-0000-000000500000}"/>
    <cellStyle name="Normal 12 8 3 10" xfId="20875" xr:uid="{00000000-0005-0000-0000-000001500000}"/>
    <cellStyle name="Normal 12 8 3 11" xfId="20876" xr:uid="{00000000-0005-0000-0000-000002500000}"/>
    <cellStyle name="Normal 12 8 3 12" xfId="20877" xr:uid="{00000000-0005-0000-0000-000003500000}"/>
    <cellStyle name="Normal 12 8 3 13" xfId="20878" xr:uid="{00000000-0005-0000-0000-000004500000}"/>
    <cellStyle name="Normal 12 8 3 2" xfId="20879" xr:uid="{00000000-0005-0000-0000-000005500000}"/>
    <cellStyle name="Normal 12 8 3 2 10" xfId="20880" xr:uid="{00000000-0005-0000-0000-000006500000}"/>
    <cellStyle name="Normal 12 8 3 2 11" xfId="20881" xr:uid="{00000000-0005-0000-0000-000007500000}"/>
    <cellStyle name="Normal 12 8 3 2 2" xfId="20882" xr:uid="{00000000-0005-0000-0000-000008500000}"/>
    <cellStyle name="Normal 12 8 3 2 2 10" xfId="20883" xr:uid="{00000000-0005-0000-0000-000009500000}"/>
    <cellStyle name="Normal 12 8 3 2 2 2" xfId="20884" xr:uid="{00000000-0005-0000-0000-00000A500000}"/>
    <cellStyle name="Normal 12 8 3 2 2 2 2" xfId="20885" xr:uid="{00000000-0005-0000-0000-00000B500000}"/>
    <cellStyle name="Normal 12 8 3 2 2 2 2 2" xfId="20886" xr:uid="{00000000-0005-0000-0000-00000C500000}"/>
    <cellStyle name="Normal 12 8 3 2 2 2 2 3" xfId="20887" xr:uid="{00000000-0005-0000-0000-00000D500000}"/>
    <cellStyle name="Normal 12 8 3 2 2 2 2 4" xfId="20888" xr:uid="{00000000-0005-0000-0000-00000E500000}"/>
    <cellStyle name="Normal 12 8 3 2 2 2 2 5" xfId="20889" xr:uid="{00000000-0005-0000-0000-00000F500000}"/>
    <cellStyle name="Normal 12 8 3 2 2 2 3" xfId="20890" xr:uid="{00000000-0005-0000-0000-000010500000}"/>
    <cellStyle name="Normal 12 8 3 2 2 2 4" xfId="20891" xr:uid="{00000000-0005-0000-0000-000011500000}"/>
    <cellStyle name="Normal 12 8 3 2 2 2 5" xfId="20892" xr:uid="{00000000-0005-0000-0000-000012500000}"/>
    <cellStyle name="Normal 12 8 3 2 2 2 6" xfId="20893" xr:uid="{00000000-0005-0000-0000-000013500000}"/>
    <cellStyle name="Normal 12 8 3 2 2 2 7" xfId="20894" xr:uid="{00000000-0005-0000-0000-000014500000}"/>
    <cellStyle name="Normal 12 8 3 2 2 2 8" xfId="20895" xr:uid="{00000000-0005-0000-0000-000015500000}"/>
    <cellStyle name="Normal 12 8 3 2 2 3" xfId="20896" xr:uid="{00000000-0005-0000-0000-000016500000}"/>
    <cellStyle name="Normal 12 8 3 2 2 3 2" xfId="20897" xr:uid="{00000000-0005-0000-0000-000017500000}"/>
    <cellStyle name="Normal 12 8 3 2 2 3 2 2" xfId="20898" xr:uid="{00000000-0005-0000-0000-000018500000}"/>
    <cellStyle name="Normal 12 8 3 2 2 3 2 3" xfId="20899" xr:uid="{00000000-0005-0000-0000-000019500000}"/>
    <cellStyle name="Normal 12 8 3 2 2 3 2 4" xfId="20900" xr:uid="{00000000-0005-0000-0000-00001A500000}"/>
    <cellStyle name="Normal 12 8 3 2 2 3 2 5" xfId="20901" xr:uid="{00000000-0005-0000-0000-00001B500000}"/>
    <cellStyle name="Normal 12 8 3 2 2 3 3" xfId="20902" xr:uid="{00000000-0005-0000-0000-00001C500000}"/>
    <cellStyle name="Normal 12 8 3 2 2 3 4" xfId="20903" xr:uid="{00000000-0005-0000-0000-00001D500000}"/>
    <cellStyle name="Normal 12 8 3 2 2 3 5" xfId="20904" xr:uid="{00000000-0005-0000-0000-00001E500000}"/>
    <cellStyle name="Normal 12 8 3 2 2 3 6" xfId="20905" xr:uid="{00000000-0005-0000-0000-00001F500000}"/>
    <cellStyle name="Normal 12 8 3 2 2 3 7" xfId="20906" xr:uid="{00000000-0005-0000-0000-000020500000}"/>
    <cellStyle name="Normal 12 8 3 2 2 3 8" xfId="20907" xr:uid="{00000000-0005-0000-0000-000021500000}"/>
    <cellStyle name="Normal 12 8 3 2 2 4" xfId="20908" xr:uid="{00000000-0005-0000-0000-000022500000}"/>
    <cellStyle name="Normal 12 8 3 2 2 4 2" xfId="20909" xr:uid="{00000000-0005-0000-0000-000023500000}"/>
    <cellStyle name="Normal 12 8 3 2 2 4 3" xfId="20910" xr:uid="{00000000-0005-0000-0000-000024500000}"/>
    <cellStyle name="Normal 12 8 3 2 2 4 4" xfId="20911" xr:uid="{00000000-0005-0000-0000-000025500000}"/>
    <cellStyle name="Normal 12 8 3 2 2 4 5" xfId="20912" xr:uid="{00000000-0005-0000-0000-000026500000}"/>
    <cellStyle name="Normal 12 8 3 2 2 5" xfId="20913" xr:uid="{00000000-0005-0000-0000-000027500000}"/>
    <cellStyle name="Normal 12 8 3 2 2 6" xfId="20914" xr:uid="{00000000-0005-0000-0000-000028500000}"/>
    <cellStyle name="Normal 12 8 3 2 2 7" xfId="20915" xr:uid="{00000000-0005-0000-0000-000029500000}"/>
    <cellStyle name="Normal 12 8 3 2 2 8" xfId="20916" xr:uid="{00000000-0005-0000-0000-00002A500000}"/>
    <cellStyle name="Normal 12 8 3 2 2 9" xfId="20917" xr:uid="{00000000-0005-0000-0000-00002B500000}"/>
    <cellStyle name="Normal 12 8 3 2 3" xfId="20918" xr:uid="{00000000-0005-0000-0000-00002C500000}"/>
    <cellStyle name="Normal 12 8 3 2 3 2" xfId="20919" xr:uid="{00000000-0005-0000-0000-00002D500000}"/>
    <cellStyle name="Normal 12 8 3 2 3 2 2" xfId="20920" xr:uid="{00000000-0005-0000-0000-00002E500000}"/>
    <cellStyle name="Normal 12 8 3 2 3 2 3" xfId="20921" xr:uid="{00000000-0005-0000-0000-00002F500000}"/>
    <cellStyle name="Normal 12 8 3 2 3 2 4" xfId="20922" xr:uid="{00000000-0005-0000-0000-000030500000}"/>
    <cellStyle name="Normal 12 8 3 2 3 2 5" xfId="20923" xr:uid="{00000000-0005-0000-0000-000031500000}"/>
    <cellStyle name="Normal 12 8 3 2 3 3" xfId="20924" xr:uid="{00000000-0005-0000-0000-000032500000}"/>
    <cellStyle name="Normal 12 8 3 2 3 4" xfId="20925" xr:uid="{00000000-0005-0000-0000-000033500000}"/>
    <cellStyle name="Normal 12 8 3 2 3 5" xfId="20926" xr:uid="{00000000-0005-0000-0000-000034500000}"/>
    <cellStyle name="Normal 12 8 3 2 3 6" xfId="20927" xr:uid="{00000000-0005-0000-0000-000035500000}"/>
    <cellStyle name="Normal 12 8 3 2 3 7" xfId="20928" xr:uid="{00000000-0005-0000-0000-000036500000}"/>
    <cellStyle name="Normal 12 8 3 2 3 8" xfId="20929" xr:uid="{00000000-0005-0000-0000-000037500000}"/>
    <cellStyle name="Normal 12 8 3 2 4" xfId="20930" xr:uid="{00000000-0005-0000-0000-000038500000}"/>
    <cellStyle name="Normal 12 8 3 2 4 2" xfId="20931" xr:uid="{00000000-0005-0000-0000-000039500000}"/>
    <cellStyle name="Normal 12 8 3 2 4 2 2" xfId="20932" xr:uid="{00000000-0005-0000-0000-00003A500000}"/>
    <cellStyle name="Normal 12 8 3 2 4 2 3" xfId="20933" xr:uid="{00000000-0005-0000-0000-00003B500000}"/>
    <cellStyle name="Normal 12 8 3 2 4 2 4" xfId="20934" xr:uid="{00000000-0005-0000-0000-00003C500000}"/>
    <cellStyle name="Normal 12 8 3 2 4 2 5" xfId="20935" xr:uid="{00000000-0005-0000-0000-00003D500000}"/>
    <cellStyle name="Normal 12 8 3 2 4 3" xfId="20936" xr:uid="{00000000-0005-0000-0000-00003E500000}"/>
    <cellStyle name="Normal 12 8 3 2 4 4" xfId="20937" xr:uid="{00000000-0005-0000-0000-00003F500000}"/>
    <cellStyle name="Normal 12 8 3 2 4 5" xfId="20938" xr:uid="{00000000-0005-0000-0000-000040500000}"/>
    <cellStyle name="Normal 12 8 3 2 4 6" xfId="20939" xr:uid="{00000000-0005-0000-0000-000041500000}"/>
    <cellStyle name="Normal 12 8 3 2 4 7" xfId="20940" xr:uid="{00000000-0005-0000-0000-000042500000}"/>
    <cellStyle name="Normal 12 8 3 2 4 8" xfId="20941" xr:uid="{00000000-0005-0000-0000-000043500000}"/>
    <cellStyle name="Normal 12 8 3 2 5" xfId="20942" xr:uid="{00000000-0005-0000-0000-000044500000}"/>
    <cellStyle name="Normal 12 8 3 2 5 2" xfId="20943" xr:uid="{00000000-0005-0000-0000-000045500000}"/>
    <cellStyle name="Normal 12 8 3 2 5 3" xfId="20944" xr:uid="{00000000-0005-0000-0000-000046500000}"/>
    <cellStyle name="Normal 12 8 3 2 5 4" xfId="20945" xr:uid="{00000000-0005-0000-0000-000047500000}"/>
    <cellStyle name="Normal 12 8 3 2 5 5" xfId="20946" xr:uid="{00000000-0005-0000-0000-000048500000}"/>
    <cellStyle name="Normal 12 8 3 2 6" xfId="20947" xr:uid="{00000000-0005-0000-0000-000049500000}"/>
    <cellStyle name="Normal 12 8 3 2 7" xfId="20948" xr:uid="{00000000-0005-0000-0000-00004A500000}"/>
    <cellStyle name="Normal 12 8 3 2 8" xfId="20949" xr:uid="{00000000-0005-0000-0000-00004B500000}"/>
    <cellStyle name="Normal 12 8 3 2 9" xfId="20950" xr:uid="{00000000-0005-0000-0000-00004C500000}"/>
    <cellStyle name="Normal 12 8 3 3" xfId="20951" xr:uid="{00000000-0005-0000-0000-00004D500000}"/>
    <cellStyle name="Normal 12 8 3 3 10" xfId="20952" xr:uid="{00000000-0005-0000-0000-00004E500000}"/>
    <cellStyle name="Normal 12 8 3 3 11" xfId="20953" xr:uid="{00000000-0005-0000-0000-00004F500000}"/>
    <cellStyle name="Normal 12 8 3 3 2" xfId="20954" xr:uid="{00000000-0005-0000-0000-000050500000}"/>
    <cellStyle name="Normal 12 8 3 3 2 10" xfId="20955" xr:uid="{00000000-0005-0000-0000-000051500000}"/>
    <cellStyle name="Normal 12 8 3 3 2 2" xfId="20956" xr:uid="{00000000-0005-0000-0000-000052500000}"/>
    <cellStyle name="Normal 12 8 3 3 2 2 2" xfId="20957" xr:uid="{00000000-0005-0000-0000-000053500000}"/>
    <cellStyle name="Normal 12 8 3 3 2 2 2 2" xfId="20958" xr:uid="{00000000-0005-0000-0000-000054500000}"/>
    <cellStyle name="Normal 12 8 3 3 2 2 2 3" xfId="20959" xr:uid="{00000000-0005-0000-0000-000055500000}"/>
    <cellStyle name="Normal 12 8 3 3 2 2 2 4" xfId="20960" xr:uid="{00000000-0005-0000-0000-000056500000}"/>
    <cellStyle name="Normal 12 8 3 3 2 2 2 5" xfId="20961" xr:uid="{00000000-0005-0000-0000-000057500000}"/>
    <cellStyle name="Normal 12 8 3 3 2 2 3" xfId="20962" xr:uid="{00000000-0005-0000-0000-000058500000}"/>
    <cellStyle name="Normal 12 8 3 3 2 2 4" xfId="20963" xr:uid="{00000000-0005-0000-0000-000059500000}"/>
    <cellStyle name="Normal 12 8 3 3 2 2 5" xfId="20964" xr:uid="{00000000-0005-0000-0000-00005A500000}"/>
    <cellStyle name="Normal 12 8 3 3 2 2 6" xfId="20965" xr:uid="{00000000-0005-0000-0000-00005B500000}"/>
    <cellStyle name="Normal 12 8 3 3 2 2 7" xfId="20966" xr:uid="{00000000-0005-0000-0000-00005C500000}"/>
    <cellStyle name="Normal 12 8 3 3 2 2 8" xfId="20967" xr:uid="{00000000-0005-0000-0000-00005D500000}"/>
    <cellStyle name="Normal 12 8 3 3 2 3" xfId="20968" xr:uid="{00000000-0005-0000-0000-00005E500000}"/>
    <cellStyle name="Normal 12 8 3 3 2 3 2" xfId="20969" xr:uid="{00000000-0005-0000-0000-00005F500000}"/>
    <cellStyle name="Normal 12 8 3 3 2 3 2 2" xfId="20970" xr:uid="{00000000-0005-0000-0000-000060500000}"/>
    <cellStyle name="Normal 12 8 3 3 2 3 2 3" xfId="20971" xr:uid="{00000000-0005-0000-0000-000061500000}"/>
    <cellStyle name="Normal 12 8 3 3 2 3 2 4" xfId="20972" xr:uid="{00000000-0005-0000-0000-000062500000}"/>
    <cellStyle name="Normal 12 8 3 3 2 3 2 5" xfId="20973" xr:uid="{00000000-0005-0000-0000-000063500000}"/>
    <cellStyle name="Normal 12 8 3 3 2 3 3" xfId="20974" xr:uid="{00000000-0005-0000-0000-000064500000}"/>
    <cellStyle name="Normal 12 8 3 3 2 3 4" xfId="20975" xr:uid="{00000000-0005-0000-0000-000065500000}"/>
    <cellStyle name="Normal 12 8 3 3 2 3 5" xfId="20976" xr:uid="{00000000-0005-0000-0000-000066500000}"/>
    <cellStyle name="Normal 12 8 3 3 2 3 6" xfId="20977" xr:uid="{00000000-0005-0000-0000-000067500000}"/>
    <cellStyle name="Normal 12 8 3 3 2 3 7" xfId="20978" xr:uid="{00000000-0005-0000-0000-000068500000}"/>
    <cellStyle name="Normal 12 8 3 3 2 3 8" xfId="20979" xr:uid="{00000000-0005-0000-0000-000069500000}"/>
    <cellStyle name="Normal 12 8 3 3 2 4" xfId="20980" xr:uid="{00000000-0005-0000-0000-00006A500000}"/>
    <cellStyle name="Normal 12 8 3 3 2 4 2" xfId="20981" xr:uid="{00000000-0005-0000-0000-00006B500000}"/>
    <cellStyle name="Normal 12 8 3 3 2 4 3" xfId="20982" xr:uid="{00000000-0005-0000-0000-00006C500000}"/>
    <cellStyle name="Normal 12 8 3 3 2 4 4" xfId="20983" xr:uid="{00000000-0005-0000-0000-00006D500000}"/>
    <cellStyle name="Normal 12 8 3 3 2 4 5" xfId="20984" xr:uid="{00000000-0005-0000-0000-00006E500000}"/>
    <cellStyle name="Normal 12 8 3 3 2 5" xfId="20985" xr:uid="{00000000-0005-0000-0000-00006F500000}"/>
    <cellStyle name="Normal 12 8 3 3 2 6" xfId="20986" xr:uid="{00000000-0005-0000-0000-000070500000}"/>
    <cellStyle name="Normal 12 8 3 3 2 7" xfId="20987" xr:uid="{00000000-0005-0000-0000-000071500000}"/>
    <cellStyle name="Normal 12 8 3 3 2 8" xfId="20988" xr:uid="{00000000-0005-0000-0000-000072500000}"/>
    <cellStyle name="Normal 12 8 3 3 2 9" xfId="20989" xr:uid="{00000000-0005-0000-0000-000073500000}"/>
    <cellStyle name="Normal 12 8 3 3 3" xfId="20990" xr:uid="{00000000-0005-0000-0000-000074500000}"/>
    <cellStyle name="Normal 12 8 3 3 3 2" xfId="20991" xr:uid="{00000000-0005-0000-0000-000075500000}"/>
    <cellStyle name="Normal 12 8 3 3 3 2 2" xfId="20992" xr:uid="{00000000-0005-0000-0000-000076500000}"/>
    <cellStyle name="Normal 12 8 3 3 3 2 3" xfId="20993" xr:uid="{00000000-0005-0000-0000-000077500000}"/>
    <cellStyle name="Normal 12 8 3 3 3 2 4" xfId="20994" xr:uid="{00000000-0005-0000-0000-000078500000}"/>
    <cellStyle name="Normal 12 8 3 3 3 2 5" xfId="20995" xr:uid="{00000000-0005-0000-0000-000079500000}"/>
    <cellStyle name="Normal 12 8 3 3 3 3" xfId="20996" xr:uid="{00000000-0005-0000-0000-00007A500000}"/>
    <cellStyle name="Normal 12 8 3 3 3 4" xfId="20997" xr:uid="{00000000-0005-0000-0000-00007B500000}"/>
    <cellStyle name="Normal 12 8 3 3 3 5" xfId="20998" xr:uid="{00000000-0005-0000-0000-00007C500000}"/>
    <cellStyle name="Normal 12 8 3 3 3 6" xfId="20999" xr:uid="{00000000-0005-0000-0000-00007D500000}"/>
    <cellStyle name="Normal 12 8 3 3 3 7" xfId="21000" xr:uid="{00000000-0005-0000-0000-00007E500000}"/>
    <cellStyle name="Normal 12 8 3 3 3 8" xfId="21001" xr:uid="{00000000-0005-0000-0000-00007F500000}"/>
    <cellStyle name="Normal 12 8 3 3 4" xfId="21002" xr:uid="{00000000-0005-0000-0000-000080500000}"/>
    <cellStyle name="Normal 12 8 3 3 4 2" xfId="21003" xr:uid="{00000000-0005-0000-0000-000081500000}"/>
    <cellStyle name="Normal 12 8 3 3 4 2 2" xfId="21004" xr:uid="{00000000-0005-0000-0000-000082500000}"/>
    <cellStyle name="Normal 12 8 3 3 4 2 3" xfId="21005" xr:uid="{00000000-0005-0000-0000-000083500000}"/>
    <cellStyle name="Normal 12 8 3 3 4 2 4" xfId="21006" xr:uid="{00000000-0005-0000-0000-000084500000}"/>
    <cellStyle name="Normal 12 8 3 3 4 2 5" xfId="21007" xr:uid="{00000000-0005-0000-0000-000085500000}"/>
    <cellStyle name="Normal 12 8 3 3 4 3" xfId="21008" xr:uid="{00000000-0005-0000-0000-000086500000}"/>
    <cellStyle name="Normal 12 8 3 3 4 4" xfId="21009" xr:uid="{00000000-0005-0000-0000-000087500000}"/>
    <cellStyle name="Normal 12 8 3 3 4 5" xfId="21010" xr:uid="{00000000-0005-0000-0000-000088500000}"/>
    <cellStyle name="Normal 12 8 3 3 4 6" xfId="21011" xr:uid="{00000000-0005-0000-0000-000089500000}"/>
    <cellStyle name="Normal 12 8 3 3 4 7" xfId="21012" xr:uid="{00000000-0005-0000-0000-00008A500000}"/>
    <cellStyle name="Normal 12 8 3 3 4 8" xfId="21013" xr:uid="{00000000-0005-0000-0000-00008B500000}"/>
    <cellStyle name="Normal 12 8 3 3 5" xfId="21014" xr:uid="{00000000-0005-0000-0000-00008C500000}"/>
    <cellStyle name="Normal 12 8 3 3 5 2" xfId="21015" xr:uid="{00000000-0005-0000-0000-00008D500000}"/>
    <cellStyle name="Normal 12 8 3 3 5 3" xfId="21016" xr:uid="{00000000-0005-0000-0000-00008E500000}"/>
    <cellStyle name="Normal 12 8 3 3 5 4" xfId="21017" xr:uid="{00000000-0005-0000-0000-00008F500000}"/>
    <cellStyle name="Normal 12 8 3 3 5 5" xfId="21018" xr:uid="{00000000-0005-0000-0000-000090500000}"/>
    <cellStyle name="Normal 12 8 3 3 6" xfId="21019" xr:uid="{00000000-0005-0000-0000-000091500000}"/>
    <cellStyle name="Normal 12 8 3 3 7" xfId="21020" xr:uid="{00000000-0005-0000-0000-000092500000}"/>
    <cellStyle name="Normal 12 8 3 3 8" xfId="21021" xr:uid="{00000000-0005-0000-0000-000093500000}"/>
    <cellStyle name="Normal 12 8 3 3 9" xfId="21022" xr:uid="{00000000-0005-0000-0000-000094500000}"/>
    <cellStyle name="Normal 12 8 3 4" xfId="21023" xr:uid="{00000000-0005-0000-0000-000095500000}"/>
    <cellStyle name="Normal 12 8 3 4 10" xfId="21024" xr:uid="{00000000-0005-0000-0000-000096500000}"/>
    <cellStyle name="Normal 12 8 3 4 2" xfId="21025" xr:uid="{00000000-0005-0000-0000-000097500000}"/>
    <cellStyle name="Normal 12 8 3 4 2 2" xfId="21026" xr:uid="{00000000-0005-0000-0000-000098500000}"/>
    <cellStyle name="Normal 12 8 3 4 2 2 2" xfId="21027" xr:uid="{00000000-0005-0000-0000-000099500000}"/>
    <cellStyle name="Normal 12 8 3 4 2 2 3" xfId="21028" xr:uid="{00000000-0005-0000-0000-00009A500000}"/>
    <cellStyle name="Normal 12 8 3 4 2 2 4" xfId="21029" xr:uid="{00000000-0005-0000-0000-00009B500000}"/>
    <cellStyle name="Normal 12 8 3 4 2 2 5" xfId="21030" xr:uid="{00000000-0005-0000-0000-00009C500000}"/>
    <cellStyle name="Normal 12 8 3 4 2 3" xfId="21031" xr:uid="{00000000-0005-0000-0000-00009D500000}"/>
    <cellStyle name="Normal 12 8 3 4 2 4" xfId="21032" xr:uid="{00000000-0005-0000-0000-00009E500000}"/>
    <cellStyle name="Normal 12 8 3 4 2 5" xfId="21033" xr:uid="{00000000-0005-0000-0000-00009F500000}"/>
    <cellStyle name="Normal 12 8 3 4 2 6" xfId="21034" xr:uid="{00000000-0005-0000-0000-0000A0500000}"/>
    <cellStyle name="Normal 12 8 3 4 2 7" xfId="21035" xr:uid="{00000000-0005-0000-0000-0000A1500000}"/>
    <cellStyle name="Normal 12 8 3 4 2 8" xfId="21036" xr:uid="{00000000-0005-0000-0000-0000A2500000}"/>
    <cellStyle name="Normal 12 8 3 4 3" xfId="21037" xr:uid="{00000000-0005-0000-0000-0000A3500000}"/>
    <cellStyle name="Normal 12 8 3 4 3 2" xfId="21038" xr:uid="{00000000-0005-0000-0000-0000A4500000}"/>
    <cellStyle name="Normal 12 8 3 4 3 2 2" xfId="21039" xr:uid="{00000000-0005-0000-0000-0000A5500000}"/>
    <cellStyle name="Normal 12 8 3 4 3 2 3" xfId="21040" xr:uid="{00000000-0005-0000-0000-0000A6500000}"/>
    <cellStyle name="Normal 12 8 3 4 3 2 4" xfId="21041" xr:uid="{00000000-0005-0000-0000-0000A7500000}"/>
    <cellStyle name="Normal 12 8 3 4 3 2 5" xfId="21042" xr:uid="{00000000-0005-0000-0000-0000A8500000}"/>
    <cellStyle name="Normal 12 8 3 4 3 3" xfId="21043" xr:uid="{00000000-0005-0000-0000-0000A9500000}"/>
    <cellStyle name="Normal 12 8 3 4 3 4" xfId="21044" xr:uid="{00000000-0005-0000-0000-0000AA500000}"/>
    <cellStyle name="Normal 12 8 3 4 3 5" xfId="21045" xr:uid="{00000000-0005-0000-0000-0000AB500000}"/>
    <cellStyle name="Normal 12 8 3 4 3 6" xfId="21046" xr:uid="{00000000-0005-0000-0000-0000AC500000}"/>
    <cellStyle name="Normal 12 8 3 4 3 7" xfId="21047" xr:uid="{00000000-0005-0000-0000-0000AD500000}"/>
    <cellStyle name="Normal 12 8 3 4 3 8" xfId="21048" xr:uid="{00000000-0005-0000-0000-0000AE500000}"/>
    <cellStyle name="Normal 12 8 3 4 4" xfId="21049" xr:uid="{00000000-0005-0000-0000-0000AF500000}"/>
    <cellStyle name="Normal 12 8 3 4 4 2" xfId="21050" xr:uid="{00000000-0005-0000-0000-0000B0500000}"/>
    <cellStyle name="Normal 12 8 3 4 4 3" xfId="21051" xr:uid="{00000000-0005-0000-0000-0000B1500000}"/>
    <cellStyle name="Normal 12 8 3 4 4 4" xfId="21052" xr:uid="{00000000-0005-0000-0000-0000B2500000}"/>
    <cellStyle name="Normal 12 8 3 4 4 5" xfId="21053" xr:uid="{00000000-0005-0000-0000-0000B3500000}"/>
    <cellStyle name="Normal 12 8 3 4 5" xfId="21054" xr:uid="{00000000-0005-0000-0000-0000B4500000}"/>
    <cellStyle name="Normal 12 8 3 4 6" xfId="21055" xr:uid="{00000000-0005-0000-0000-0000B5500000}"/>
    <cellStyle name="Normal 12 8 3 4 7" xfId="21056" xr:uid="{00000000-0005-0000-0000-0000B6500000}"/>
    <cellStyle name="Normal 12 8 3 4 8" xfId="21057" xr:uid="{00000000-0005-0000-0000-0000B7500000}"/>
    <cellStyle name="Normal 12 8 3 4 9" xfId="21058" xr:uid="{00000000-0005-0000-0000-0000B8500000}"/>
    <cellStyle name="Normal 12 8 3 5" xfId="21059" xr:uid="{00000000-0005-0000-0000-0000B9500000}"/>
    <cellStyle name="Normal 12 8 3 5 2" xfId="21060" xr:uid="{00000000-0005-0000-0000-0000BA500000}"/>
    <cellStyle name="Normal 12 8 3 5 2 2" xfId="21061" xr:uid="{00000000-0005-0000-0000-0000BB500000}"/>
    <cellStyle name="Normal 12 8 3 5 2 3" xfId="21062" xr:uid="{00000000-0005-0000-0000-0000BC500000}"/>
    <cellStyle name="Normal 12 8 3 5 2 4" xfId="21063" xr:uid="{00000000-0005-0000-0000-0000BD500000}"/>
    <cellStyle name="Normal 12 8 3 5 2 5" xfId="21064" xr:uid="{00000000-0005-0000-0000-0000BE500000}"/>
    <cellStyle name="Normal 12 8 3 5 3" xfId="21065" xr:uid="{00000000-0005-0000-0000-0000BF500000}"/>
    <cellStyle name="Normal 12 8 3 5 4" xfId="21066" xr:uid="{00000000-0005-0000-0000-0000C0500000}"/>
    <cellStyle name="Normal 12 8 3 5 5" xfId="21067" xr:uid="{00000000-0005-0000-0000-0000C1500000}"/>
    <cellStyle name="Normal 12 8 3 5 6" xfId="21068" xr:uid="{00000000-0005-0000-0000-0000C2500000}"/>
    <cellStyle name="Normal 12 8 3 5 7" xfId="21069" xr:uid="{00000000-0005-0000-0000-0000C3500000}"/>
    <cellStyle name="Normal 12 8 3 5 8" xfId="21070" xr:uid="{00000000-0005-0000-0000-0000C4500000}"/>
    <cellStyle name="Normal 12 8 3 6" xfId="21071" xr:uid="{00000000-0005-0000-0000-0000C5500000}"/>
    <cellStyle name="Normal 12 8 3 6 2" xfId="21072" xr:uid="{00000000-0005-0000-0000-0000C6500000}"/>
    <cellStyle name="Normal 12 8 3 6 2 2" xfId="21073" xr:uid="{00000000-0005-0000-0000-0000C7500000}"/>
    <cellStyle name="Normal 12 8 3 6 2 3" xfId="21074" xr:uid="{00000000-0005-0000-0000-0000C8500000}"/>
    <cellStyle name="Normal 12 8 3 6 2 4" xfId="21075" xr:uid="{00000000-0005-0000-0000-0000C9500000}"/>
    <cellStyle name="Normal 12 8 3 6 2 5" xfId="21076" xr:uid="{00000000-0005-0000-0000-0000CA500000}"/>
    <cellStyle name="Normal 12 8 3 6 3" xfId="21077" xr:uid="{00000000-0005-0000-0000-0000CB500000}"/>
    <cellStyle name="Normal 12 8 3 6 4" xfId="21078" xr:uid="{00000000-0005-0000-0000-0000CC500000}"/>
    <cellStyle name="Normal 12 8 3 6 5" xfId="21079" xr:uid="{00000000-0005-0000-0000-0000CD500000}"/>
    <cellStyle name="Normal 12 8 3 6 6" xfId="21080" xr:uid="{00000000-0005-0000-0000-0000CE500000}"/>
    <cellStyle name="Normal 12 8 3 6 7" xfId="21081" xr:uid="{00000000-0005-0000-0000-0000CF500000}"/>
    <cellStyle name="Normal 12 8 3 6 8" xfId="21082" xr:uid="{00000000-0005-0000-0000-0000D0500000}"/>
    <cellStyle name="Normal 12 8 3 7" xfId="21083" xr:uid="{00000000-0005-0000-0000-0000D1500000}"/>
    <cellStyle name="Normal 12 8 3 7 2" xfId="21084" xr:uid="{00000000-0005-0000-0000-0000D2500000}"/>
    <cellStyle name="Normal 12 8 3 7 3" xfId="21085" xr:uid="{00000000-0005-0000-0000-0000D3500000}"/>
    <cellStyle name="Normal 12 8 3 7 4" xfId="21086" xr:uid="{00000000-0005-0000-0000-0000D4500000}"/>
    <cellStyle name="Normal 12 8 3 7 5" xfId="21087" xr:uid="{00000000-0005-0000-0000-0000D5500000}"/>
    <cellStyle name="Normal 12 8 3 8" xfId="21088" xr:uid="{00000000-0005-0000-0000-0000D6500000}"/>
    <cellStyle name="Normal 12 8 3 9" xfId="21089" xr:uid="{00000000-0005-0000-0000-0000D7500000}"/>
    <cellStyle name="Normal 12 8 4" xfId="21090" xr:uid="{00000000-0005-0000-0000-0000D8500000}"/>
    <cellStyle name="Normal 12 8 4 10" xfId="21091" xr:uid="{00000000-0005-0000-0000-0000D9500000}"/>
    <cellStyle name="Normal 12 8 4 11" xfId="21092" xr:uid="{00000000-0005-0000-0000-0000DA500000}"/>
    <cellStyle name="Normal 12 8 4 2" xfId="21093" xr:uid="{00000000-0005-0000-0000-0000DB500000}"/>
    <cellStyle name="Normal 12 8 4 2 10" xfId="21094" xr:uid="{00000000-0005-0000-0000-0000DC500000}"/>
    <cellStyle name="Normal 12 8 4 2 2" xfId="21095" xr:uid="{00000000-0005-0000-0000-0000DD500000}"/>
    <cellStyle name="Normal 12 8 4 2 2 2" xfId="21096" xr:uid="{00000000-0005-0000-0000-0000DE500000}"/>
    <cellStyle name="Normal 12 8 4 2 2 2 2" xfId="21097" xr:uid="{00000000-0005-0000-0000-0000DF500000}"/>
    <cellStyle name="Normal 12 8 4 2 2 2 3" xfId="21098" xr:uid="{00000000-0005-0000-0000-0000E0500000}"/>
    <cellStyle name="Normal 12 8 4 2 2 2 4" xfId="21099" xr:uid="{00000000-0005-0000-0000-0000E1500000}"/>
    <cellStyle name="Normal 12 8 4 2 2 2 5" xfId="21100" xr:uid="{00000000-0005-0000-0000-0000E2500000}"/>
    <cellStyle name="Normal 12 8 4 2 2 3" xfId="21101" xr:uid="{00000000-0005-0000-0000-0000E3500000}"/>
    <cellStyle name="Normal 12 8 4 2 2 4" xfId="21102" xr:uid="{00000000-0005-0000-0000-0000E4500000}"/>
    <cellStyle name="Normal 12 8 4 2 2 5" xfId="21103" xr:uid="{00000000-0005-0000-0000-0000E5500000}"/>
    <cellStyle name="Normal 12 8 4 2 2 6" xfId="21104" xr:uid="{00000000-0005-0000-0000-0000E6500000}"/>
    <cellStyle name="Normal 12 8 4 2 2 7" xfId="21105" xr:uid="{00000000-0005-0000-0000-0000E7500000}"/>
    <cellStyle name="Normal 12 8 4 2 2 8" xfId="21106" xr:uid="{00000000-0005-0000-0000-0000E8500000}"/>
    <cellStyle name="Normal 12 8 4 2 3" xfId="21107" xr:uid="{00000000-0005-0000-0000-0000E9500000}"/>
    <cellStyle name="Normal 12 8 4 2 3 2" xfId="21108" xr:uid="{00000000-0005-0000-0000-0000EA500000}"/>
    <cellStyle name="Normal 12 8 4 2 3 2 2" xfId="21109" xr:uid="{00000000-0005-0000-0000-0000EB500000}"/>
    <cellStyle name="Normal 12 8 4 2 3 2 3" xfId="21110" xr:uid="{00000000-0005-0000-0000-0000EC500000}"/>
    <cellStyle name="Normal 12 8 4 2 3 2 4" xfId="21111" xr:uid="{00000000-0005-0000-0000-0000ED500000}"/>
    <cellStyle name="Normal 12 8 4 2 3 2 5" xfId="21112" xr:uid="{00000000-0005-0000-0000-0000EE500000}"/>
    <cellStyle name="Normal 12 8 4 2 3 3" xfId="21113" xr:uid="{00000000-0005-0000-0000-0000EF500000}"/>
    <cellStyle name="Normal 12 8 4 2 3 4" xfId="21114" xr:uid="{00000000-0005-0000-0000-0000F0500000}"/>
    <cellStyle name="Normal 12 8 4 2 3 5" xfId="21115" xr:uid="{00000000-0005-0000-0000-0000F1500000}"/>
    <cellStyle name="Normal 12 8 4 2 3 6" xfId="21116" xr:uid="{00000000-0005-0000-0000-0000F2500000}"/>
    <cellStyle name="Normal 12 8 4 2 3 7" xfId="21117" xr:uid="{00000000-0005-0000-0000-0000F3500000}"/>
    <cellStyle name="Normal 12 8 4 2 3 8" xfId="21118" xr:uid="{00000000-0005-0000-0000-0000F4500000}"/>
    <cellStyle name="Normal 12 8 4 2 4" xfId="21119" xr:uid="{00000000-0005-0000-0000-0000F5500000}"/>
    <cellStyle name="Normal 12 8 4 2 4 2" xfId="21120" xr:uid="{00000000-0005-0000-0000-0000F6500000}"/>
    <cellStyle name="Normal 12 8 4 2 4 3" xfId="21121" xr:uid="{00000000-0005-0000-0000-0000F7500000}"/>
    <cellStyle name="Normal 12 8 4 2 4 4" xfId="21122" xr:uid="{00000000-0005-0000-0000-0000F8500000}"/>
    <cellStyle name="Normal 12 8 4 2 4 5" xfId="21123" xr:uid="{00000000-0005-0000-0000-0000F9500000}"/>
    <cellStyle name="Normal 12 8 4 2 5" xfId="21124" xr:uid="{00000000-0005-0000-0000-0000FA500000}"/>
    <cellStyle name="Normal 12 8 4 2 6" xfId="21125" xr:uid="{00000000-0005-0000-0000-0000FB500000}"/>
    <cellStyle name="Normal 12 8 4 2 7" xfId="21126" xr:uid="{00000000-0005-0000-0000-0000FC500000}"/>
    <cellStyle name="Normal 12 8 4 2 8" xfId="21127" xr:uid="{00000000-0005-0000-0000-0000FD500000}"/>
    <cellStyle name="Normal 12 8 4 2 9" xfId="21128" xr:uid="{00000000-0005-0000-0000-0000FE500000}"/>
    <cellStyle name="Normal 12 8 4 3" xfId="21129" xr:uid="{00000000-0005-0000-0000-0000FF500000}"/>
    <cellStyle name="Normal 12 8 4 3 2" xfId="21130" xr:uid="{00000000-0005-0000-0000-000000510000}"/>
    <cellStyle name="Normal 12 8 4 3 2 2" xfId="21131" xr:uid="{00000000-0005-0000-0000-000001510000}"/>
    <cellStyle name="Normal 12 8 4 3 2 3" xfId="21132" xr:uid="{00000000-0005-0000-0000-000002510000}"/>
    <cellStyle name="Normal 12 8 4 3 2 4" xfId="21133" xr:uid="{00000000-0005-0000-0000-000003510000}"/>
    <cellStyle name="Normal 12 8 4 3 2 5" xfId="21134" xr:uid="{00000000-0005-0000-0000-000004510000}"/>
    <cellStyle name="Normal 12 8 4 3 3" xfId="21135" xr:uid="{00000000-0005-0000-0000-000005510000}"/>
    <cellStyle name="Normal 12 8 4 3 4" xfId="21136" xr:uid="{00000000-0005-0000-0000-000006510000}"/>
    <cellStyle name="Normal 12 8 4 3 5" xfId="21137" xr:uid="{00000000-0005-0000-0000-000007510000}"/>
    <cellStyle name="Normal 12 8 4 3 6" xfId="21138" xr:uid="{00000000-0005-0000-0000-000008510000}"/>
    <cellStyle name="Normal 12 8 4 3 7" xfId="21139" xr:uid="{00000000-0005-0000-0000-000009510000}"/>
    <cellStyle name="Normal 12 8 4 3 8" xfId="21140" xr:uid="{00000000-0005-0000-0000-00000A510000}"/>
    <cellStyle name="Normal 12 8 4 4" xfId="21141" xr:uid="{00000000-0005-0000-0000-00000B510000}"/>
    <cellStyle name="Normal 12 8 4 4 2" xfId="21142" xr:uid="{00000000-0005-0000-0000-00000C510000}"/>
    <cellStyle name="Normal 12 8 4 4 2 2" xfId="21143" xr:uid="{00000000-0005-0000-0000-00000D510000}"/>
    <cellStyle name="Normal 12 8 4 4 2 3" xfId="21144" xr:uid="{00000000-0005-0000-0000-00000E510000}"/>
    <cellStyle name="Normal 12 8 4 4 2 4" xfId="21145" xr:uid="{00000000-0005-0000-0000-00000F510000}"/>
    <cellStyle name="Normal 12 8 4 4 2 5" xfId="21146" xr:uid="{00000000-0005-0000-0000-000010510000}"/>
    <cellStyle name="Normal 12 8 4 4 3" xfId="21147" xr:uid="{00000000-0005-0000-0000-000011510000}"/>
    <cellStyle name="Normal 12 8 4 4 4" xfId="21148" xr:uid="{00000000-0005-0000-0000-000012510000}"/>
    <cellStyle name="Normal 12 8 4 4 5" xfId="21149" xr:uid="{00000000-0005-0000-0000-000013510000}"/>
    <cellStyle name="Normal 12 8 4 4 6" xfId="21150" xr:uid="{00000000-0005-0000-0000-000014510000}"/>
    <cellStyle name="Normal 12 8 4 4 7" xfId="21151" xr:uid="{00000000-0005-0000-0000-000015510000}"/>
    <cellStyle name="Normal 12 8 4 4 8" xfId="21152" xr:uid="{00000000-0005-0000-0000-000016510000}"/>
    <cellStyle name="Normal 12 8 4 5" xfId="21153" xr:uid="{00000000-0005-0000-0000-000017510000}"/>
    <cellStyle name="Normal 12 8 4 5 2" xfId="21154" xr:uid="{00000000-0005-0000-0000-000018510000}"/>
    <cellStyle name="Normal 12 8 4 5 3" xfId="21155" xr:uid="{00000000-0005-0000-0000-000019510000}"/>
    <cellStyle name="Normal 12 8 4 5 4" xfId="21156" xr:uid="{00000000-0005-0000-0000-00001A510000}"/>
    <cellStyle name="Normal 12 8 4 5 5" xfId="21157" xr:uid="{00000000-0005-0000-0000-00001B510000}"/>
    <cellStyle name="Normal 12 8 4 6" xfId="21158" xr:uid="{00000000-0005-0000-0000-00001C510000}"/>
    <cellStyle name="Normal 12 8 4 7" xfId="21159" xr:uid="{00000000-0005-0000-0000-00001D510000}"/>
    <cellStyle name="Normal 12 8 4 8" xfId="21160" xr:uid="{00000000-0005-0000-0000-00001E510000}"/>
    <cellStyle name="Normal 12 8 4 9" xfId="21161" xr:uid="{00000000-0005-0000-0000-00001F510000}"/>
    <cellStyle name="Normal 12 8 5" xfId="21162" xr:uid="{00000000-0005-0000-0000-000020510000}"/>
    <cellStyle name="Normal 12 8 5 10" xfId="21163" xr:uid="{00000000-0005-0000-0000-000021510000}"/>
    <cellStyle name="Normal 12 8 5 11" xfId="21164" xr:uid="{00000000-0005-0000-0000-000022510000}"/>
    <cellStyle name="Normal 12 8 5 2" xfId="21165" xr:uid="{00000000-0005-0000-0000-000023510000}"/>
    <cellStyle name="Normal 12 8 5 2 10" xfId="21166" xr:uid="{00000000-0005-0000-0000-000024510000}"/>
    <cellStyle name="Normal 12 8 5 2 2" xfId="21167" xr:uid="{00000000-0005-0000-0000-000025510000}"/>
    <cellStyle name="Normal 12 8 5 2 2 2" xfId="21168" xr:uid="{00000000-0005-0000-0000-000026510000}"/>
    <cellStyle name="Normal 12 8 5 2 2 2 2" xfId="21169" xr:uid="{00000000-0005-0000-0000-000027510000}"/>
    <cellStyle name="Normal 12 8 5 2 2 2 3" xfId="21170" xr:uid="{00000000-0005-0000-0000-000028510000}"/>
    <cellStyle name="Normal 12 8 5 2 2 2 4" xfId="21171" xr:uid="{00000000-0005-0000-0000-000029510000}"/>
    <cellStyle name="Normal 12 8 5 2 2 2 5" xfId="21172" xr:uid="{00000000-0005-0000-0000-00002A510000}"/>
    <cellStyle name="Normal 12 8 5 2 2 3" xfId="21173" xr:uid="{00000000-0005-0000-0000-00002B510000}"/>
    <cellStyle name="Normal 12 8 5 2 2 4" xfId="21174" xr:uid="{00000000-0005-0000-0000-00002C510000}"/>
    <cellStyle name="Normal 12 8 5 2 2 5" xfId="21175" xr:uid="{00000000-0005-0000-0000-00002D510000}"/>
    <cellStyle name="Normal 12 8 5 2 2 6" xfId="21176" xr:uid="{00000000-0005-0000-0000-00002E510000}"/>
    <cellStyle name="Normal 12 8 5 2 2 7" xfId="21177" xr:uid="{00000000-0005-0000-0000-00002F510000}"/>
    <cellStyle name="Normal 12 8 5 2 2 8" xfId="21178" xr:uid="{00000000-0005-0000-0000-000030510000}"/>
    <cellStyle name="Normal 12 8 5 2 3" xfId="21179" xr:uid="{00000000-0005-0000-0000-000031510000}"/>
    <cellStyle name="Normal 12 8 5 2 3 2" xfId="21180" xr:uid="{00000000-0005-0000-0000-000032510000}"/>
    <cellStyle name="Normal 12 8 5 2 3 2 2" xfId="21181" xr:uid="{00000000-0005-0000-0000-000033510000}"/>
    <cellStyle name="Normal 12 8 5 2 3 2 3" xfId="21182" xr:uid="{00000000-0005-0000-0000-000034510000}"/>
    <cellStyle name="Normal 12 8 5 2 3 2 4" xfId="21183" xr:uid="{00000000-0005-0000-0000-000035510000}"/>
    <cellStyle name="Normal 12 8 5 2 3 2 5" xfId="21184" xr:uid="{00000000-0005-0000-0000-000036510000}"/>
    <cellStyle name="Normal 12 8 5 2 3 3" xfId="21185" xr:uid="{00000000-0005-0000-0000-000037510000}"/>
    <cellStyle name="Normal 12 8 5 2 3 4" xfId="21186" xr:uid="{00000000-0005-0000-0000-000038510000}"/>
    <cellStyle name="Normal 12 8 5 2 3 5" xfId="21187" xr:uid="{00000000-0005-0000-0000-000039510000}"/>
    <cellStyle name="Normal 12 8 5 2 3 6" xfId="21188" xr:uid="{00000000-0005-0000-0000-00003A510000}"/>
    <cellStyle name="Normal 12 8 5 2 3 7" xfId="21189" xr:uid="{00000000-0005-0000-0000-00003B510000}"/>
    <cellStyle name="Normal 12 8 5 2 3 8" xfId="21190" xr:uid="{00000000-0005-0000-0000-00003C510000}"/>
    <cellStyle name="Normal 12 8 5 2 4" xfId="21191" xr:uid="{00000000-0005-0000-0000-00003D510000}"/>
    <cellStyle name="Normal 12 8 5 2 4 2" xfId="21192" xr:uid="{00000000-0005-0000-0000-00003E510000}"/>
    <cellStyle name="Normal 12 8 5 2 4 3" xfId="21193" xr:uid="{00000000-0005-0000-0000-00003F510000}"/>
    <cellStyle name="Normal 12 8 5 2 4 4" xfId="21194" xr:uid="{00000000-0005-0000-0000-000040510000}"/>
    <cellStyle name="Normal 12 8 5 2 4 5" xfId="21195" xr:uid="{00000000-0005-0000-0000-000041510000}"/>
    <cellStyle name="Normal 12 8 5 2 5" xfId="21196" xr:uid="{00000000-0005-0000-0000-000042510000}"/>
    <cellStyle name="Normal 12 8 5 2 6" xfId="21197" xr:uid="{00000000-0005-0000-0000-000043510000}"/>
    <cellStyle name="Normal 12 8 5 2 7" xfId="21198" xr:uid="{00000000-0005-0000-0000-000044510000}"/>
    <cellStyle name="Normal 12 8 5 2 8" xfId="21199" xr:uid="{00000000-0005-0000-0000-000045510000}"/>
    <cellStyle name="Normal 12 8 5 2 9" xfId="21200" xr:uid="{00000000-0005-0000-0000-000046510000}"/>
    <cellStyle name="Normal 12 8 5 3" xfId="21201" xr:uid="{00000000-0005-0000-0000-000047510000}"/>
    <cellStyle name="Normal 12 8 5 3 2" xfId="21202" xr:uid="{00000000-0005-0000-0000-000048510000}"/>
    <cellStyle name="Normal 12 8 5 3 2 2" xfId="21203" xr:uid="{00000000-0005-0000-0000-000049510000}"/>
    <cellStyle name="Normal 12 8 5 3 2 3" xfId="21204" xr:uid="{00000000-0005-0000-0000-00004A510000}"/>
    <cellStyle name="Normal 12 8 5 3 2 4" xfId="21205" xr:uid="{00000000-0005-0000-0000-00004B510000}"/>
    <cellStyle name="Normal 12 8 5 3 2 5" xfId="21206" xr:uid="{00000000-0005-0000-0000-00004C510000}"/>
    <cellStyle name="Normal 12 8 5 3 3" xfId="21207" xr:uid="{00000000-0005-0000-0000-00004D510000}"/>
    <cellStyle name="Normal 12 8 5 3 4" xfId="21208" xr:uid="{00000000-0005-0000-0000-00004E510000}"/>
    <cellStyle name="Normal 12 8 5 3 5" xfId="21209" xr:uid="{00000000-0005-0000-0000-00004F510000}"/>
    <cellStyle name="Normal 12 8 5 3 6" xfId="21210" xr:uid="{00000000-0005-0000-0000-000050510000}"/>
    <cellStyle name="Normal 12 8 5 3 7" xfId="21211" xr:uid="{00000000-0005-0000-0000-000051510000}"/>
    <cellStyle name="Normal 12 8 5 3 8" xfId="21212" xr:uid="{00000000-0005-0000-0000-000052510000}"/>
    <cellStyle name="Normal 12 8 5 4" xfId="21213" xr:uid="{00000000-0005-0000-0000-000053510000}"/>
    <cellStyle name="Normal 12 8 5 4 2" xfId="21214" xr:uid="{00000000-0005-0000-0000-000054510000}"/>
    <cellStyle name="Normal 12 8 5 4 2 2" xfId="21215" xr:uid="{00000000-0005-0000-0000-000055510000}"/>
    <cellStyle name="Normal 12 8 5 4 2 3" xfId="21216" xr:uid="{00000000-0005-0000-0000-000056510000}"/>
    <cellStyle name="Normal 12 8 5 4 2 4" xfId="21217" xr:uid="{00000000-0005-0000-0000-000057510000}"/>
    <cellStyle name="Normal 12 8 5 4 2 5" xfId="21218" xr:uid="{00000000-0005-0000-0000-000058510000}"/>
    <cellStyle name="Normal 12 8 5 4 3" xfId="21219" xr:uid="{00000000-0005-0000-0000-000059510000}"/>
    <cellStyle name="Normal 12 8 5 4 4" xfId="21220" xr:uid="{00000000-0005-0000-0000-00005A510000}"/>
    <cellStyle name="Normal 12 8 5 4 5" xfId="21221" xr:uid="{00000000-0005-0000-0000-00005B510000}"/>
    <cellStyle name="Normal 12 8 5 4 6" xfId="21222" xr:uid="{00000000-0005-0000-0000-00005C510000}"/>
    <cellStyle name="Normal 12 8 5 4 7" xfId="21223" xr:uid="{00000000-0005-0000-0000-00005D510000}"/>
    <cellStyle name="Normal 12 8 5 4 8" xfId="21224" xr:uid="{00000000-0005-0000-0000-00005E510000}"/>
    <cellStyle name="Normal 12 8 5 5" xfId="21225" xr:uid="{00000000-0005-0000-0000-00005F510000}"/>
    <cellStyle name="Normal 12 8 5 5 2" xfId="21226" xr:uid="{00000000-0005-0000-0000-000060510000}"/>
    <cellStyle name="Normal 12 8 5 5 3" xfId="21227" xr:uid="{00000000-0005-0000-0000-000061510000}"/>
    <cellStyle name="Normal 12 8 5 5 4" xfId="21228" xr:uid="{00000000-0005-0000-0000-000062510000}"/>
    <cellStyle name="Normal 12 8 5 5 5" xfId="21229" xr:uid="{00000000-0005-0000-0000-000063510000}"/>
    <cellStyle name="Normal 12 8 5 6" xfId="21230" xr:uid="{00000000-0005-0000-0000-000064510000}"/>
    <cellStyle name="Normal 12 8 5 7" xfId="21231" xr:uid="{00000000-0005-0000-0000-000065510000}"/>
    <cellStyle name="Normal 12 8 5 8" xfId="21232" xr:uid="{00000000-0005-0000-0000-000066510000}"/>
    <cellStyle name="Normal 12 8 5 9" xfId="21233" xr:uid="{00000000-0005-0000-0000-000067510000}"/>
    <cellStyle name="Normal 12 8 6" xfId="21234" xr:uid="{00000000-0005-0000-0000-000068510000}"/>
    <cellStyle name="Normal 12 8 6 10" xfId="21235" xr:uid="{00000000-0005-0000-0000-000069510000}"/>
    <cellStyle name="Normal 12 8 6 2" xfId="21236" xr:uid="{00000000-0005-0000-0000-00006A510000}"/>
    <cellStyle name="Normal 12 8 6 2 2" xfId="21237" xr:uid="{00000000-0005-0000-0000-00006B510000}"/>
    <cellStyle name="Normal 12 8 6 2 2 2" xfId="21238" xr:uid="{00000000-0005-0000-0000-00006C510000}"/>
    <cellStyle name="Normal 12 8 6 2 2 3" xfId="21239" xr:uid="{00000000-0005-0000-0000-00006D510000}"/>
    <cellStyle name="Normal 12 8 6 2 2 4" xfId="21240" xr:uid="{00000000-0005-0000-0000-00006E510000}"/>
    <cellStyle name="Normal 12 8 6 2 2 5" xfId="21241" xr:uid="{00000000-0005-0000-0000-00006F510000}"/>
    <cellStyle name="Normal 12 8 6 2 3" xfId="21242" xr:uid="{00000000-0005-0000-0000-000070510000}"/>
    <cellStyle name="Normal 12 8 6 2 4" xfId="21243" xr:uid="{00000000-0005-0000-0000-000071510000}"/>
    <cellStyle name="Normal 12 8 6 2 5" xfId="21244" xr:uid="{00000000-0005-0000-0000-000072510000}"/>
    <cellStyle name="Normal 12 8 6 2 6" xfId="21245" xr:uid="{00000000-0005-0000-0000-000073510000}"/>
    <cellStyle name="Normal 12 8 6 2 7" xfId="21246" xr:uid="{00000000-0005-0000-0000-000074510000}"/>
    <cellStyle name="Normal 12 8 6 2 8" xfId="21247" xr:uid="{00000000-0005-0000-0000-000075510000}"/>
    <cellStyle name="Normal 12 8 6 3" xfId="21248" xr:uid="{00000000-0005-0000-0000-000076510000}"/>
    <cellStyle name="Normal 12 8 6 3 2" xfId="21249" xr:uid="{00000000-0005-0000-0000-000077510000}"/>
    <cellStyle name="Normal 12 8 6 3 2 2" xfId="21250" xr:uid="{00000000-0005-0000-0000-000078510000}"/>
    <cellStyle name="Normal 12 8 6 3 2 3" xfId="21251" xr:uid="{00000000-0005-0000-0000-000079510000}"/>
    <cellStyle name="Normal 12 8 6 3 2 4" xfId="21252" xr:uid="{00000000-0005-0000-0000-00007A510000}"/>
    <cellStyle name="Normal 12 8 6 3 2 5" xfId="21253" xr:uid="{00000000-0005-0000-0000-00007B510000}"/>
    <cellStyle name="Normal 12 8 6 3 3" xfId="21254" xr:uid="{00000000-0005-0000-0000-00007C510000}"/>
    <cellStyle name="Normal 12 8 6 3 4" xfId="21255" xr:uid="{00000000-0005-0000-0000-00007D510000}"/>
    <cellStyle name="Normal 12 8 6 3 5" xfId="21256" xr:uid="{00000000-0005-0000-0000-00007E510000}"/>
    <cellStyle name="Normal 12 8 6 3 6" xfId="21257" xr:uid="{00000000-0005-0000-0000-00007F510000}"/>
    <cellStyle name="Normal 12 8 6 3 7" xfId="21258" xr:uid="{00000000-0005-0000-0000-000080510000}"/>
    <cellStyle name="Normal 12 8 6 3 8" xfId="21259" xr:uid="{00000000-0005-0000-0000-000081510000}"/>
    <cellStyle name="Normal 12 8 6 4" xfId="21260" xr:uid="{00000000-0005-0000-0000-000082510000}"/>
    <cellStyle name="Normal 12 8 6 4 2" xfId="21261" xr:uid="{00000000-0005-0000-0000-000083510000}"/>
    <cellStyle name="Normal 12 8 6 4 3" xfId="21262" xr:uid="{00000000-0005-0000-0000-000084510000}"/>
    <cellStyle name="Normal 12 8 6 4 4" xfId="21263" xr:uid="{00000000-0005-0000-0000-000085510000}"/>
    <cellStyle name="Normal 12 8 6 4 5" xfId="21264" xr:uid="{00000000-0005-0000-0000-000086510000}"/>
    <cellStyle name="Normal 12 8 6 5" xfId="21265" xr:uid="{00000000-0005-0000-0000-000087510000}"/>
    <cellStyle name="Normal 12 8 6 6" xfId="21266" xr:uid="{00000000-0005-0000-0000-000088510000}"/>
    <cellStyle name="Normal 12 8 6 7" xfId="21267" xr:uid="{00000000-0005-0000-0000-000089510000}"/>
    <cellStyle name="Normal 12 8 6 8" xfId="21268" xr:uid="{00000000-0005-0000-0000-00008A510000}"/>
    <cellStyle name="Normal 12 8 6 9" xfId="21269" xr:uid="{00000000-0005-0000-0000-00008B510000}"/>
    <cellStyle name="Normal 12 8 7" xfId="21270" xr:uid="{00000000-0005-0000-0000-00008C510000}"/>
    <cellStyle name="Normal 12 8 7 2" xfId="21271" xr:uid="{00000000-0005-0000-0000-00008D510000}"/>
    <cellStyle name="Normal 12 8 7 2 2" xfId="21272" xr:uid="{00000000-0005-0000-0000-00008E510000}"/>
    <cellStyle name="Normal 12 8 7 2 3" xfId="21273" xr:uid="{00000000-0005-0000-0000-00008F510000}"/>
    <cellStyle name="Normal 12 8 7 2 4" xfId="21274" xr:uid="{00000000-0005-0000-0000-000090510000}"/>
    <cellStyle name="Normal 12 8 7 2 5" xfId="21275" xr:uid="{00000000-0005-0000-0000-000091510000}"/>
    <cellStyle name="Normal 12 8 7 3" xfId="21276" xr:uid="{00000000-0005-0000-0000-000092510000}"/>
    <cellStyle name="Normal 12 8 7 4" xfId="21277" xr:uid="{00000000-0005-0000-0000-000093510000}"/>
    <cellStyle name="Normal 12 8 7 5" xfId="21278" xr:uid="{00000000-0005-0000-0000-000094510000}"/>
    <cellStyle name="Normal 12 8 7 6" xfId="21279" xr:uid="{00000000-0005-0000-0000-000095510000}"/>
    <cellStyle name="Normal 12 8 7 7" xfId="21280" xr:uid="{00000000-0005-0000-0000-000096510000}"/>
    <cellStyle name="Normal 12 8 7 8" xfId="21281" xr:uid="{00000000-0005-0000-0000-000097510000}"/>
    <cellStyle name="Normal 12 8 8" xfId="21282" xr:uid="{00000000-0005-0000-0000-000098510000}"/>
    <cellStyle name="Normal 12 8 8 2" xfId="21283" xr:uid="{00000000-0005-0000-0000-000099510000}"/>
    <cellStyle name="Normal 12 8 8 2 2" xfId="21284" xr:uid="{00000000-0005-0000-0000-00009A510000}"/>
    <cellStyle name="Normal 12 8 8 2 3" xfId="21285" xr:uid="{00000000-0005-0000-0000-00009B510000}"/>
    <cellStyle name="Normal 12 8 8 2 4" xfId="21286" xr:uid="{00000000-0005-0000-0000-00009C510000}"/>
    <cellStyle name="Normal 12 8 8 2 5" xfId="21287" xr:uid="{00000000-0005-0000-0000-00009D510000}"/>
    <cellStyle name="Normal 12 8 8 3" xfId="21288" xr:uid="{00000000-0005-0000-0000-00009E510000}"/>
    <cellStyle name="Normal 12 8 8 4" xfId="21289" xr:uid="{00000000-0005-0000-0000-00009F510000}"/>
    <cellStyle name="Normal 12 8 8 5" xfId="21290" xr:uid="{00000000-0005-0000-0000-0000A0510000}"/>
    <cellStyle name="Normal 12 8 8 6" xfId="21291" xr:uid="{00000000-0005-0000-0000-0000A1510000}"/>
    <cellStyle name="Normal 12 8 8 7" xfId="21292" xr:uid="{00000000-0005-0000-0000-0000A2510000}"/>
    <cellStyle name="Normal 12 8 8 8" xfId="21293" xr:uid="{00000000-0005-0000-0000-0000A3510000}"/>
    <cellStyle name="Normal 12 8 9" xfId="21294" xr:uid="{00000000-0005-0000-0000-0000A4510000}"/>
    <cellStyle name="Normal 12 8 9 2" xfId="21295" xr:uid="{00000000-0005-0000-0000-0000A5510000}"/>
    <cellStyle name="Normal 12 8 9 3" xfId="21296" xr:uid="{00000000-0005-0000-0000-0000A6510000}"/>
    <cellStyle name="Normal 12 8 9 4" xfId="21297" xr:uid="{00000000-0005-0000-0000-0000A7510000}"/>
    <cellStyle name="Normal 12 8 9 5" xfId="21298" xr:uid="{00000000-0005-0000-0000-0000A8510000}"/>
    <cellStyle name="Normal 12 9" xfId="21299" xr:uid="{00000000-0005-0000-0000-0000A9510000}"/>
    <cellStyle name="Normal 12 9 10" xfId="21300" xr:uid="{00000000-0005-0000-0000-0000AA510000}"/>
    <cellStyle name="Normal 12 9 11" xfId="21301" xr:uid="{00000000-0005-0000-0000-0000AB510000}"/>
    <cellStyle name="Normal 12 9 12" xfId="21302" xr:uid="{00000000-0005-0000-0000-0000AC510000}"/>
    <cellStyle name="Normal 12 9 13" xfId="21303" xr:uid="{00000000-0005-0000-0000-0000AD510000}"/>
    <cellStyle name="Normal 12 9 14" xfId="21304" xr:uid="{00000000-0005-0000-0000-0000AE510000}"/>
    <cellStyle name="Normal 12 9 15" xfId="21305" xr:uid="{00000000-0005-0000-0000-0000AF510000}"/>
    <cellStyle name="Normal 12 9 2" xfId="21306" xr:uid="{00000000-0005-0000-0000-0000B0510000}"/>
    <cellStyle name="Normal 12 9 2 10" xfId="21307" xr:uid="{00000000-0005-0000-0000-0000B1510000}"/>
    <cellStyle name="Normal 12 9 2 11" xfId="21308" xr:uid="{00000000-0005-0000-0000-0000B2510000}"/>
    <cellStyle name="Normal 12 9 2 12" xfId="21309" xr:uid="{00000000-0005-0000-0000-0000B3510000}"/>
    <cellStyle name="Normal 12 9 2 13" xfId="21310" xr:uid="{00000000-0005-0000-0000-0000B4510000}"/>
    <cellStyle name="Normal 12 9 2 2" xfId="21311" xr:uid="{00000000-0005-0000-0000-0000B5510000}"/>
    <cellStyle name="Normal 12 9 2 2 10" xfId="21312" xr:uid="{00000000-0005-0000-0000-0000B6510000}"/>
    <cellStyle name="Normal 12 9 2 2 11" xfId="21313" xr:uid="{00000000-0005-0000-0000-0000B7510000}"/>
    <cellStyle name="Normal 12 9 2 2 2" xfId="21314" xr:uid="{00000000-0005-0000-0000-0000B8510000}"/>
    <cellStyle name="Normal 12 9 2 2 2 10" xfId="21315" xr:uid="{00000000-0005-0000-0000-0000B9510000}"/>
    <cellStyle name="Normal 12 9 2 2 2 2" xfId="21316" xr:uid="{00000000-0005-0000-0000-0000BA510000}"/>
    <cellStyle name="Normal 12 9 2 2 2 2 2" xfId="21317" xr:uid="{00000000-0005-0000-0000-0000BB510000}"/>
    <cellStyle name="Normal 12 9 2 2 2 2 2 2" xfId="21318" xr:uid="{00000000-0005-0000-0000-0000BC510000}"/>
    <cellStyle name="Normal 12 9 2 2 2 2 2 3" xfId="21319" xr:uid="{00000000-0005-0000-0000-0000BD510000}"/>
    <cellStyle name="Normal 12 9 2 2 2 2 2 4" xfId="21320" xr:uid="{00000000-0005-0000-0000-0000BE510000}"/>
    <cellStyle name="Normal 12 9 2 2 2 2 2 5" xfId="21321" xr:uid="{00000000-0005-0000-0000-0000BF510000}"/>
    <cellStyle name="Normal 12 9 2 2 2 2 3" xfId="21322" xr:uid="{00000000-0005-0000-0000-0000C0510000}"/>
    <cellStyle name="Normal 12 9 2 2 2 2 4" xfId="21323" xr:uid="{00000000-0005-0000-0000-0000C1510000}"/>
    <cellStyle name="Normal 12 9 2 2 2 2 5" xfId="21324" xr:uid="{00000000-0005-0000-0000-0000C2510000}"/>
    <cellStyle name="Normal 12 9 2 2 2 2 6" xfId="21325" xr:uid="{00000000-0005-0000-0000-0000C3510000}"/>
    <cellStyle name="Normal 12 9 2 2 2 2 7" xfId="21326" xr:uid="{00000000-0005-0000-0000-0000C4510000}"/>
    <cellStyle name="Normal 12 9 2 2 2 2 8" xfId="21327" xr:uid="{00000000-0005-0000-0000-0000C5510000}"/>
    <cellStyle name="Normal 12 9 2 2 2 3" xfId="21328" xr:uid="{00000000-0005-0000-0000-0000C6510000}"/>
    <cellStyle name="Normal 12 9 2 2 2 3 2" xfId="21329" xr:uid="{00000000-0005-0000-0000-0000C7510000}"/>
    <cellStyle name="Normal 12 9 2 2 2 3 2 2" xfId="21330" xr:uid="{00000000-0005-0000-0000-0000C8510000}"/>
    <cellStyle name="Normal 12 9 2 2 2 3 2 3" xfId="21331" xr:uid="{00000000-0005-0000-0000-0000C9510000}"/>
    <cellStyle name="Normal 12 9 2 2 2 3 2 4" xfId="21332" xr:uid="{00000000-0005-0000-0000-0000CA510000}"/>
    <cellStyle name="Normal 12 9 2 2 2 3 2 5" xfId="21333" xr:uid="{00000000-0005-0000-0000-0000CB510000}"/>
    <cellStyle name="Normal 12 9 2 2 2 3 3" xfId="21334" xr:uid="{00000000-0005-0000-0000-0000CC510000}"/>
    <cellStyle name="Normal 12 9 2 2 2 3 4" xfId="21335" xr:uid="{00000000-0005-0000-0000-0000CD510000}"/>
    <cellStyle name="Normal 12 9 2 2 2 3 5" xfId="21336" xr:uid="{00000000-0005-0000-0000-0000CE510000}"/>
    <cellStyle name="Normal 12 9 2 2 2 3 6" xfId="21337" xr:uid="{00000000-0005-0000-0000-0000CF510000}"/>
    <cellStyle name="Normal 12 9 2 2 2 3 7" xfId="21338" xr:uid="{00000000-0005-0000-0000-0000D0510000}"/>
    <cellStyle name="Normal 12 9 2 2 2 3 8" xfId="21339" xr:uid="{00000000-0005-0000-0000-0000D1510000}"/>
    <cellStyle name="Normal 12 9 2 2 2 4" xfId="21340" xr:uid="{00000000-0005-0000-0000-0000D2510000}"/>
    <cellStyle name="Normal 12 9 2 2 2 4 2" xfId="21341" xr:uid="{00000000-0005-0000-0000-0000D3510000}"/>
    <cellStyle name="Normal 12 9 2 2 2 4 3" xfId="21342" xr:uid="{00000000-0005-0000-0000-0000D4510000}"/>
    <cellStyle name="Normal 12 9 2 2 2 4 4" xfId="21343" xr:uid="{00000000-0005-0000-0000-0000D5510000}"/>
    <cellStyle name="Normal 12 9 2 2 2 4 5" xfId="21344" xr:uid="{00000000-0005-0000-0000-0000D6510000}"/>
    <cellStyle name="Normal 12 9 2 2 2 5" xfId="21345" xr:uid="{00000000-0005-0000-0000-0000D7510000}"/>
    <cellStyle name="Normal 12 9 2 2 2 6" xfId="21346" xr:uid="{00000000-0005-0000-0000-0000D8510000}"/>
    <cellStyle name="Normal 12 9 2 2 2 7" xfId="21347" xr:uid="{00000000-0005-0000-0000-0000D9510000}"/>
    <cellStyle name="Normal 12 9 2 2 2 8" xfId="21348" xr:uid="{00000000-0005-0000-0000-0000DA510000}"/>
    <cellStyle name="Normal 12 9 2 2 2 9" xfId="21349" xr:uid="{00000000-0005-0000-0000-0000DB510000}"/>
    <cellStyle name="Normal 12 9 2 2 3" xfId="21350" xr:uid="{00000000-0005-0000-0000-0000DC510000}"/>
    <cellStyle name="Normal 12 9 2 2 3 2" xfId="21351" xr:uid="{00000000-0005-0000-0000-0000DD510000}"/>
    <cellStyle name="Normal 12 9 2 2 3 2 2" xfId="21352" xr:uid="{00000000-0005-0000-0000-0000DE510000}"/>
    <cellStyle name="Normal 12 9 2 2 3 2 3" xfId="21353" xr:uid="{00000000-0005-0000-0000-0000DF510000}"/>
    <cellStyle name="Normal 12 9 2 2 3 2 4" xfId="21354" xr:uid="{00000000-0005-0000-0000-0000E0510000}"/>
    <cellStyle name="Normal 12 9 2 2 3 2 5" xfId="21355" xr:uid="{00000000-0005-0000-0000-0000E1510000}"/>
    <cellStyle name="Normal 12 9 2 2 3 3" xfId="21356" xr:uid="{00000000-0005-0000-0000-0000E2510000}"/>
    <cellStyle name="Normal 12 9 2 2 3 4" xfId="21357" xr:uid="{00000000-0005-0000-0000-0000E3510000}"/>
    <cellStyle name="Normal 12 9 2 2 3 5" xfId="21358" xr:uid="{00000000-0005-0000-0000-0000E4510000}"/>
    <cellStyle name="Normal 12 9 2 2 3 6" xfId="21359" xr:uid="{00000000-0005-0000-0000-0000E5510000}"/>
    <cellStyle name="Normal 12 9 2 2 3 7" xfId="21360" xr:uid="{00000000-0005-0000-0000-0000E6510000}"/>
    <cellStyle name="Normal 12 9 2 2 3 8" xfId="21361" xr:uid="{00000000-0005-0000-0000-0000E7510000}"/>
    <cellStyle name="Normal 12 9 2 2 4" xfId="21362" xr:uid="{00000000-0005-0000-0000-0000E8510000}"/>
    <cellStyle name="Normal 12 9 2 2 4 2" xfId="21363" xr:uid="{00000000-0005-0000-0000-0000E9510000}"/>
    <cellStyle name="Normal 12 9 2 2 4 2 2" xfId="21364" xr:uid="{00000000-0005-0000-0000-0000EA510000}"/>
    <cellStyle name="Normal 12 9 2 2 4 2 3" xfId="21365" xr:uid="{00000000-0005-0000-0000-0000EB510000}"/>
    <cellStyle name="Normal 12 9 2 2 4 2 4" xfId="21366" xr:uid="{00000000-0005-0000-0000-0000EC510000}"/>
    <cellStyle name="Normal 12 9 2 2 4 2 5" xfId="21367" xr:uid="{00000000-0005-0000-0000-0000ED510000}"/>
    <cellStyle name="Normal 12 9 2 2 4 3" xfId="21368" xr:uid="{00000000-0005-0000-0000-0000EE510000}"/>
    <cellStyle name="Normal 12 9 2 2 4 4" xfId="21369" xr:uid="{00000000-0005-0000-0000-0000EF510000}"/>
    <cellStyle name="Normal 12 9 2 2 4 5" xfId="21370" xr:uid="{00000000-0005-0000-0000-0000F0510000}"/>
    <cellStyle name="Normal 12 9 2 2 4 6" xfId="21371" xr:uid="{00000000-0005-0000-0000-0000F1510000}"/>
    <cellStyle name="Normal 12 9 2 2 4 7" xfId="21372" xr:uid="{00000000-0005-0000-0000-0000F2510000}"/>
    <cellStyle name="Normal 12 9 2 2 4 8" xfId="21373" xr:uid="{00000000-0005-0000-0000-0000F3510000}"/>
    <cellStyle name="Normal 12 9 2 2 5" xfId="21374" xr:uid="{00000000-0005-0000-0000-0000F4510000}"/>
    <cellStyle name="Normal 12 9 2 2 5 2" xfId="21375" xr:uid="{00000000-0005-0000-0000-0000F5510000}"/>
    <cellStyle name="Normal 12 9 2 2 5 3" xfId="21376" xr:uid="{00000000-0005-0000-0000-0000F6510000}"/>
    <cellStyle name="Normal 12 9 2 2 5 4" xfId="21377" xr:uid="{00000000-0005-0000-0000-0000F7510000}"/>
    <cellStyle name="Normal 12 9 2 2 5 5" xfId="21378" xr:uid="{00000000-0005-0000-0000-0000F8510000}"/>
    <cellStyle name="Normal 12 9 2 2 6" xfId="21379" xr:uid="{00000000-0005-0000-0000-0000F9510000}"/>
    <cellStyle name="Normal 12 9 2 2 7" xfId="21380" xr:uid="{00000000-0005-0000-0000-0000FA510000}"/>
    <cellStyle name="Normal 12 9 2 2 8" xfId="21381" xr:uid="{00000000-0005-0000-0000-0000FB510000}"/>
    <cellStyle name="Normal 12 9 2 2 9" xfId="21382" xr:uid="{00000000-0005-0000-0000-0000FC510000}"/>
    <cellStyle name="Normal 12 9 2 3" xfId="21383" xr:uid="{00000000-0005-0000-0000-0000FD510000}"/>
    <cellStyle name="Normal 12 9 2 3 10" xfId="21384" xr:uid="{00000000-0005-0000-0000-0000FE510000}"/>
    <cellStyle name="Normal 12 9 2 3 11" xfId="21385" xr:uid="{00000000-0005-0000-0000-0000FF510000}"/>
    <cellStyle name="Normal 12 9 2 3 2" xfId="21386" xr:uid="{00000000-0005-0000-0000-000000520000}"/>
    <cellStyle name="Normal 12 9 2 3 2 10" xfId="21387" xr:uid="{00000000-0005-0000-0000-000001520000}"/>
    <cellStyle name="Normal 12 9 2 3 2 2" xfId="21388" xr:uid="{00000000-0005-0000-0000-000002520000}"/>
    <cellStyle name="Normal 12 9 2 3 2 2 2" xfId="21389" xr:uid="{00000000-0005-0000-0000-000003520000}"/>
    <cellStyle name="Normal 12 9 2 3 2 2 2 2" xfId="21390" xr:uid="{00000000-0005-0000-0000-000004520000}"/>
    <cellStyle name="Normal 12 9 2 3 2 2 2 3" xfId="21391" xr:uid="{00000000-0005-0000-0000-000005520000}"/>
    <cellStyle name="Normal 12 9 2 3 2 2 2 4" xfId="21392" xr:uid="{00000000-0005-0000-0000-000006520000}"/>
    <cellStyle name="Normal 12 9 2 3 2 2 2 5" xfId="21393" xr:uid="{00000000-0005-0000-0000-000007520000}"/>
    <cellStyle name="Normal 12 9 2 3 2 2 3" xfId="21394" xr:uid="{00000000-0005-0000-0000-000008520000}"/>
    <cellStyle name="Normal 12 9 2 3 2 2 4" xfId="21395" xr:uid="{00000000-0005-0000-0000-000009520000}"/>
    <cellStyle name="Normal 12 9 2 3 2 2 5" xfId="21396" xr:uid="{00000000-0005-0000-0000-00000A520000}"/>
    <cellStyle name="Normal 12 9 2 3 2 2 6" xfId="21397" xr:uid="{00000000-0005-0000-0000-00000B520000}"/>
    <cellStyle name="Normal 12 9 2 3 2 2 7" xfId="21398" xr:uid="{00000000-0005-0000-0000-00000C520000}"/>
    <cellStyle name="Normal 12 9 2 3 2 2 8" xfId="21399" xr:uid="{00000000-0005-0000-0000-00000D520000}"/>
    <cellStyle name="Normal 12 9 2 3 2 3" xfId="21400" xr:uid="{00000000-0005-0000-0000-00000E520000}"/>
    <cellStyle name="Normal 12 9 2 3 2 3 2" xfId="21401" xr:uid="{00000000-0005-0000-0000-00000F520000}"/>
    <cellStyle name="Normal 12 9 2 3 2 3 2 2" xfId="21402" xr:uid="{00000000-0005-0000-0000-000010520000}"/>
    <cellStyle name="Normal 12 9 2 3 2 3 2 3" xfId="21403" xr:uid="{00000000-0005-0000-0000-000011520000}"/>
    <cellStyle name="Normal 12 9 2 3 2 3 2 4" xfId="21404" xr:uid="{00000000-0005-0000-0000-000012520000}"/>
    <cellStyle name="Normal 12 9 2 3 2 3 2 5" xfId="21405" xr:uid="{00000000-0005-0000-0000-000013520000}"/>
    <cellStyle name="Normal 12 9 2 3 2 3 3" xfId="21406" xr:uid="{00000000-0005-0000-0000-000014520000}"/>
    <cellStyle name="Normal 12 9 2 3 2 3 4" xfId="21407" xr:uid="{00000000-0005-0000-0000-000015520000}"/>
    <cellStyle name="Normal 12 9 2 3 2 3 5" xfId="21408" xr:uid="{00000000-0005-0000-0000-000016520000}"/>
    <cellStyle name="Normal 12 9 2 3 2 3 6" xfId="21409" xr:uid="{00000000-0005-0000-0000-000017520000}"/>
    <cellStyle name="Normal 12 9 2 3 2 3 7" xfId="21410" xr:uid="{00000000-0005-0000-0000-000018520000}"/>
    <cellStyle name="Normal 12 9 2 3 2 3 8" xfId="21411" xr:uid="{00000000-0005-0000-0000-000019520000}"/>
    <cellStyle name="Normal 12 9 2 3 2 4" xfId="21412" xr:uid="{00000000-0005-0000-0000-00001A520000}"/>
    <cellStyle name="Normal 12 9 2 3 2 4 2" xfId="21413" xr:uid="{00000000-0005-0000-0000-00001B520000}"/>
    <cellStyle name="Normal 12 9 2 3 2 4 3" xfId="21414" xr:uid="{00000000-0005-0000-0000-00001C520000}"/>
    <cellStyle name="Normal 12 9 2 3 2 4 4" xfId="21415" xr:uid="{00000000-0005-0000-0000-00001D520000}"/>
    <cellStyle name="Normal 12 9 2 3 2 4 5" xfId="21416" xr:uid="{00000000-0005-0000-0000-00001E520000}"/>
    <cellStyle name="Normal 12 9 2 3 2 5" xfId="21417" xr:uid="{00000000-0005-0000-0000-00001F520000}"/>
    <cellStyle name="Normal 12 9 2 3 2 6" xfId="21418" xr:uid="{00000000-0005-0000-0000-000020520000}"/>
    <cellStyle name="Normal 12 9 2 3 2 7" xfId="21419" xr:uid="{00000000-0005-0000-0000-000021520000}"/>
    <cellStyle name="Normal 12 9 2 3 2 8" xfId="21420" xr:uid="{00000000-0005-0000-0000-000022520000}"/>
    <cellStyle name="Normal 12 9 2 3 2 9" xfId="21421" xr:uid="{00000000-0005-0000-0000-000023520000}"/>
    <cellStyle name="Normal 12 9 2 3 3" xfId="21422" xr:uid="{00000000-0005-0000-0000-000024520000}"/>
    <cellStyle name="Normal 12 9 2 3 3 2" xfId="21423" xr:uid="{00000000-0005-0000-0000-000025520000}"/>
    <cellStyle name="Normal 12 9 2 3 3 2 2" xfId="21424" xr:uid="{00000000-0005-0000-0000-000026520000}"/>
    <cellStyle name="Normal 12 9 2 3 3 2 3" xfId="21425" xr:uid="{00000000-0005-0000-0000-000027520000}"/>
    <cellStyle name="Normal 12 9 2 3 3 2 4" xfId="21426" xr:uid="{00000000-0005-0000-0000-000028520000}"/>
    <cellStyle name="Normal 12 9 2 3 3 2 5" xfId="21427" xr:uid="{00000000-0005-0000-0000-000029520000}"/>
    <cellStyle name="Normal 12 9 2 3 3 3" xfId="21428" xr:uid="{00000000-0005-0000-0000-00002A520000}"/>
    <cellStyle name="Normal 12 9 2 3 3 4" xfId="21429" xr:uid="{00000000-0005-0000-0000-00002B520000}"/>
    <cellStyle name="Normal 12 9 2 3 3 5" xfId="21430" xr:uid="{00000000-0005-0000-0000-00002C520000}"/>
    <cellStyle name="Normal 12 9 2 3 3 6" xfId="21431" xr:uid="{00000000-0005-0000-0000-00002D520000}"/>
    <cellStyle name="Normal 12 9 2 3 3 7" xfId="21432" xr:uid="{00000000-0005-0000-0000-00002E520000}"/>
    <cellStyle name="Normal 12 9 2 3 3 8" xfId="21433" xr:uid="{00000000-0005-0000-0000-00002F520000}"/>
    <cellStyle name="Normal 12 9 2 3 4" xfId="21434" xr:uid="{00000000-0005-0000-0000-000030520000}"/>
    <cellStyle name="Normal 12 9 2 3 4 2" xfId="21435" xr:uid="{00000000-0005-0000-0000-000031520000}"/>
    <cellStyle name="Normal 12 9 2 3 4 2 2" xfId="21436" xr:uid="{00000000-0005-0000-0000-000032520000}"/>
    <cellStyle name="Normal 12 9 2 3 4 2 3" xfId="21437" xr:uid="{00000000-0005-0000-0000-000033520000}"/>
    <cellStyle name="Normal 12 9 2 3 4 2 4" xfId="21438" xr:uid="{00000000-0005-0000-0000-000034520000}"/>
    <cellStyle name="Normal 12 9 2 3 4 2 5" xfId="21439" xr:uid="{00000000-0005-0000-0000-000035520000}"/>
    <cellStyle name="Normal 12 9 2 3 4 3" xfId="21440" xr:uid="{00000000-0005-0000-0000-000036520000}"/>
    <cellStyle name="Normal 12 9 2 3 4 4" xfId="21441" xr:uid="{00000000-0005-0000-0000-000037520000}"/>
    <cellStyle name="Normal 12 9 2 3 4 5" xfId="21442" xr:uid="{00000000-0005-0000-0000-000038520000}"/>
    <cellStyle name="Normal 12 9 2 3 4 6" xfId="21443" xr:uid="{00000000-0005-0000-0000-000039520000}"/>
    <cellStyle name="Normal 12 9 2 3 4 7" xfId="21444" xr:uid="{00000000-0005-0000-0000-00003A520000}"/>
    <cellStyle name="Normal 12 9 2 3 4 8" xfId="21445" xr:uid="{00000000-0005-0000-0000-00003B520000}"/>
    <cellStyle name="Normal 12 9 2 3 5" xfId="21446" xr:uid="{00000000-0005-0000-0000-00003C520000}"/>
    <cellStyle name="Normal 12 9 2 3 5 2" xfId="21447" xr:uid="{00000000-0005-0000-0000-00003D520000}"/>
    <cellStyle name="Normal 12 9 2 3 5 3" xfId="21448" xr:uid="{00000000-0005-0000-0000-00003E520000}"/>
    <cellStyle name="Normal 12 9 2 3 5 4" xfId="21449" xr:uid="{00000000-0005-0000-0000-00003F520000}"/>
    <cellStyle name="Normal 12 9 2 3 5 5" xfId="21450" xr:uid="{00000000-0005-0000-0000-000040520000}"/>
    <cellStyle name="Normal 12 9 2 3 6" xfId="21451" xr:uid="{00000000-0005-0000-0000-000041520000}"/>
    <cellStyle name="Normal 12 9 2 3 7" xfId="21452" xr:uid="{00000000-0005-0000-0000-000042520000}"/>
    <cellStyle name="Normal 12 9 2 3 8" xfId="21453" xr:uid="{00000000-0005-0000-0000-000043520000}"/>
    <cellStyle name="Normal 12 9 2 3 9" xfId="21454" xr:uid="{00000000-0005-0000-0000-000044520000}"/>
    <cellStyle name="Normal 12 9 2 4" xfId="21455" xr:uid="{00000000-0005-0000-0000-000045520000}"/>
    <cellStyle name="Normal 12 9 2 4 10" xfId="21456" xr:uid="{00000000-0005-0000-0000-000046520000}"/>
    <cellStyle name="Normal 12 9 2 4 2" xfId="21457" xr:uid="{00000000-0005-0000-0000-000047520000}"/>
    <cellStyle name="Normal 12 9 2 4 2 2" xfId="21458" xr:uid="{00000000-0005-0000-0000-000048520000}"/>
    <cellStyle name="Normal 12 9 2 4 2 2 2" xfId="21459" xr:uid="{00000000-0005-0000-0000-000049520000}"/>
    <cellStyle name="Normal 12 9 2 4 2 2 3" xfId="21460" xr:uid="{00000000-0005-0000-0000-00004A520000}"/>
    <cellStyle name="Normal 12 9 2 4 2 2 4" xfId="21461" xr:uid="{00000000-0005-0000-0000-00004B520000}"/>
    <cellStyle name="Normal 12 9 2 4 2 2 5" xfId="21462" xr:uid="{00000000-0005-0000-0000-00004C520000}"/>
    <cellStyle name="Normal 12 9 2 4 2 3" xfId="21463" xr:uid="{00000000-0005-0000-0000-00004D520000}"/>
    <cellStyle name="Normal 12 9 2 4 2 4" xfId="21464" xr:uid="{00000000-0005-0000-0000-00004E520000}"/>
    <cellStyle name="Normal 12 9 2 4 2 5" xfId="21465" xr:uid="{00000000-0005-0000-0000-00004F520000}"/>
    <cellStyle name="Normal 12 9 2 4 2 6" xfId="21466" xr:uid="{00000000-0005-0000-0000-000050520000}"/>
    <cellStyle name="Normal 12 9 2 4 2 7" xfId="21467" xr:uid="{00000000-0005-0000-0000-000051520000}"/>
    <cellStyle name="Normal 12 9 2 4 2 8" xfId="21468" xr:uid="{00000000-0005-0000-0000-000052520000}"/>
    <cellStyle name="Normal 12 9 2 4 3" xfId="21469" xr:uid="{00000000-0005-0000-0000-000053520000}"/>
    <cellStyle name="Normal 12 9 2 4 3 2" xfId="21470" xr:uid="{00000000-0005-0000-0000-000054520000}"/>
    <cellStyle name="Normal 12 9 2 4 3 2 2" xfId="21471" xr:uid="{00000000-0005-0000-0000-000055520000}"/>
    <cellStyle name="Normal 12 9 2 4 3 2 3" xfId="21472" xr:uid="{00000000-0005-0000-0000-000056520000}"/>
    <cellStyle name="Normal 12 9 2 4 3 2 4" xfId="21473" xr:uid="{00000000-0005-0000-0000-000057520000}"/>
    <cellStyle name="Normal 12 9 2 4 3 2 5" xfId="21474" xr:uid="{00000000-0005-0000-0000-000058520000}"/>
    <cellStyle name="Normal 12 9 2 4 3 3" xfId="21475" xr:uid="{00000000-0005-0000-0000-000059520000}"/>
    <cellStyle name="Normal 12 9 2 4 3 4" xfId="21476" xr:uid="{00000000-0005-0000-0000-00005A520000}"/>
    <cellStyle name="Normal 12 9 2 4 3 5" xfId="21477" xr:uid="{00000000-0005-0000-0000-00005B520000}"/>
    <cellStyle name="Normal 12 9 2 4 3 6" xfId="21478" xr:uid="{00000000-0005-0000-0000-00005C520000}"/>
    <cellStyle name="Normal 12 9 2 4 3 7" xfId="21479" xr:uid="{00000000-0005-0000-0000-00005D520000}"/>
    <cellStyle name="Normal 12 9 2 4 3 8" xfId="21480" xr:uid="{00000000-0005-0000-0000-00005E520000}"/>
    <cellStyle name="Normal 12 9 2 4 4" xfId="21481" xr:uid="{00000000-0005-0000-0000-00005F520000}"/>
    <cellStyle name="Normal 12 9 2 4 4 2" xfId="21482" xr:uid="{00000000-0005-0000-0000-000060520000}"/>
    <cellStyle name="Normal 12 9 2 4 4 3" xfId="21483" xr:uid="{00000000-0005-0000-0000-000061520000}"/>
    <cellStyle name="Normal 12 9 2 4 4 4" xfId="21484" xr:uid="{00000000-0005-0000-0000-000062520000}"/>
    <cellStyle name="Normal 12 9 2 4 4 5" xfId="21485" xr:uid="{00000000-0005-0000-0000-000063520000}"/>
    <cellStyle name="Normal 12 9 2 4 5" xfId="21486" xr:uid="{00000000-0005-0000-0000-000064520000}"/>
    <cellStyle name="Normal 12 9 2 4 6" xfId="21487" xr:uid="{00000000-0005-0000-0000-000065520000}"/>
    <cellStyle name="Normal 12 9 2 4 7" xfId="21488" xr:uid="{00000000-0005-0000-0000-000066520000}"/>
    <cellStyle name="Normal 12 9 2 4 8" xfId="21489" xr:uid="{00000000-0005-0000-0000-000067520000}"/>
    <cellStyle name="Normal 12 9 2 4 9" xfId="21490" xr:uid="{00000000-0005-0000-0000-000068520000}"/>
    <cellStyle name="Normal 12 9 2 5" xfId="21491" xr:uid="{00000000-0005-0000-0000-000069520000}"/>
    <cellStyle name="Normal 12 9 2 5 2" xfId="21492" xr:uid="{00000000-0005-0000-0000-00006A520000}"/>
    <cellStyle name="Normal 12 9 2 5 2 2" xfId="21493" xr:uid="{00000000-0005-0000-0000-00006B520000}"/>
    <cellStyle name="Normal 12 9 2 5 2 3" xfId="21494" xr:uid="{00000000-0005-0000-0000-00006C520000}"/>
    <cellStyle name="Normal 12 9 2 5 2 4" xfId="21495" xr:uid="{00000000-0005-0000-0000-00006D520000}"/>
    <cellStyle name="Normal 12 9 2 5 2 5" xfId="21496" xr:uid="{00000000-0005-0000-0000-00006E520000}"/>
    <cellStyle name="Normal 12 9 2 5 3" xfId="21497" xr:uid="{00000000-0005-0000-0000-00006F520000}"/>
    <cellStyle name="Normal 12 9 2 5 4" xfId="21498" xr:uid="{00000000-0005-0000-0000-000070520000}"/>
    <cellStyle name="Normal 12 9 2 5 5" xfId="21499" xr:uid="{00000000-0005-0000-0000-000071520000}"/>
    <cellStyle name="Normal 12 9 2 5 6" xfId="21500" xr:uid="{00000000-0005-0000-0000-000072520000}"/>
    <cellStyle name="Normal 12 9 2 5 7" xfId="21501" xr:uid="{00000000-0005-0000-0000-000073520000}"/>
    <cellStyle name="Normal 12 9 2 5 8" xfId="21502" xr:uid="{00000000-0005-0000-0000-000074520000}"/>
    <cellStyle name="Normal 12 9 2 6" xfId="21503" xr:uid="{00000000-0005-0000-0000-000075520000}"/>
    <cellStyle name="Normal 12 9 2 6 2" xfId="21504" xr:uid="{00000000-0005-0000-0000-000076520000}"/>
    <cellStyle name="Normal 12 9 2 6 2 2" xfId="21505" xr:uid="{00000000-0005-0000-0000-000077520000}"/>
    <cellStyle name="Normal 12 9 2 6 2 3" xfId="21506" xr:uid="{00000000-0005-0000-0000-000078520000}"/>
    <cellStyle name="Normal 12 9 2 6 2 4" xfId="21507" xr:uid="{00000000-0005-0000-0000-000079520000}"/>
    <cellStyle name="Normal 12 9 2 6 2 5" xfId="21508" xr:uid="{00000000-0005-0000-0000-00007A520000}"/>
    <cellStyle name="Normal 12 9 2 6 3" xfId="21509" xr:uid="{00000000-0005-0000-0000-00007B520000}"/>
    <cellStyle name="Normal 12 9 2 6 4" xfId="21510" xr:uid="{00000000-0005-0000-0000-00007C520000}"/>
    <cellStyle name="Normal 12 9 2 6 5" xfId="21511" xr:uid="{00000000-0005-0000-0000-00007D520000}"/>
    <cellStyle name="Normal 12 9 2 6 6" xfId="21512" xr:uid="{00000000-0005-0000-0000-00007E520000}"/>
    <cellStyle name="Normal 12 9 2 6 7" xfId="21513" xr:uid="{00000000-0005-0000-0000-00007F520000}"/>
    <cellStyle name="Normal 12 9 2 6 8" xfId="21514" xr:uid="{00000000-0005-0000-0000-000080520000}"/>
    <cellStyle name="Normal 12 9 2 7" xfId="21515" xr:uid="{00000000-0005-0000-0000-000081520000}"/>
    <cellStyle name="Normal 12 9 2 7 2" xfId="21516" xr:uid="{00000000-0005-0000-0000-000082520000}"/>
    <cellStyle name="Normal 12 9 2 7 3" xfId="21517" xr:uid="{00000000-0005-0000-0000-000083520000}"/>
    <cellStyle name="Normal 12 9 2 7 4" xfId="21518" xr:uid="{00000000-0005-0000-0000-000084520000}"/>
    <cellStyle name="Normal 12 9 2 7 5" xfId="21519" xr:uid="{00000000-0005-0000-0000-000085520000}"/>
    <cellStyle name="Normal 12 9 2 8" xfId="21520" xr:uid="{00000000-0005-0000-0000-000086520000}"/>
    <cellStyle name="Normal 12 9 2 9" xfId="21521" xr:uid="{00000000-0005-0000-0000-000087520000}"/>
    <cellStyle name="Normal 12 9 3" xfId="21522" xr:uid="{00000000-0005-0000-0000-000088520000}"/>
    <cellStyle name="Normal 12 9 3 10" xfId="21523" xr:uid="{00000000-0005-0000-0000-000089520000}"/>
    <cellStyle name="Normal 12 9 3 11" xfId="21524" xr:uid="{00000000-0005-0000-0000-00008A520000}"/>
    <cellStyle name="Normal 12 9 3 12" xfId="21525" xr:uid="{00000000-0005-0000-0000-00008B520000}"/>
    <cellStyle name="Normal 12 9 3 13" xfId="21526" xr:uid="{00000000-0005-0000-0000-00008C520000}"/>
    <cellStyle name="Normal 12 9 3 2" xfId="21527" xr:uid="{00000000-0005-0000-0000-00008D520000}"/>
    <cellStyle name="Normal 12 9 3 2 10" xfId="21528" xr:uid="{00000000-0005-0000-0000-00008E520000}"/>
    <cellStyle name="Normal 12 9 3 2 11" xfId="21529" xr:uid="{00000000-0005-0000-0000-00008F520000}"/>
    <cellStyle name="Normal 12 9 3 2 2" xfId="21530" xr:uid="{00000000-0005-0000-0000-000090520000}"/>
    <cellStyle name="Normal 12 9 3 2 2 10" xfId="21531" xr:uid="{00000000-0005-0000-0000-000091520000}"/>
    <cellStyle name="Normal 12 9 3 2 2 2" xfId="21532" xr:uid="{00000000-0005-0000-0000-000092520000}"/>
    <cellStyle name="Normal 12 9 3 2 2 2 2" xfId="21533" xr:uid="{00000000-0005-0000-0000-000093520000}"/>
    <cellStyle name="Normal 12 9 3 2 2 2 2 2" xfId="21534" xr:uid="{00000000-0005-0000-0000-000094520000}"/>
    <cellStyle name="Normal 12 9 3 2 2 2 2 3" xfId="21535" xr:uid="{00000000-0005-0000-0000-000095520000}"/>
    <cellStyle name="Normal 12 9 3 2 2 2 2 4" xfId="21536" xr:uid="{00000000-0005-0000-0000-000096520000}"/>
    <cellStyle name="Normal 12 9 3 2 2 2 2 5" xfId="21537" xr:uid="{00000000-0005-0000-0000-000097520000}"/>
    <cellStyle name="Normal 12 9 3 2 2 2 3" xfId="21538" xr:uid="{00000000-0005-0000-0000-000098520000}"/>
    <cellStyle name="Normal 12 9 3 2 2 2 4" xfId="21539" xr:uid="{00000000-0005-0000-0000-000099520000}"/>
    <cellStyle name="Normal 12 9 3 2 2 2 5" xfId="21540" xr:uid="{00000000-0005-0000-0000-00009A520000}"/>
    <cellStyle name="Normal 12 9 3 2 2 2 6" xfId="21541" xr:uid="{00000000-0005-0000-0000-00009B520000}"/>
    <cellStyle name="Normal 12 9 3 2 2 2 7" xfId="21542" xr:uid="{00000000-0005-0000-0000-00009C520000}"/>
    <cellStyle name="Normal 12 9 3 2 2 2 8" xfId="21543" xr:uid="{00000000-0005-0000-0000-00009D520000}"/>
    <cellStyle name="Normal 12 9 3 2 2 3" xfId="21544" xr:uid="{00000000-0005-0000-0000-00009E520000}"/>
    <cellStyle name="Normal 12 9 3 2 2 3 2" xfId="21545" xr:uid="{00000000-0005-0000-0000-00009F520000}"/>
    <cellStyle name="Normal 12 9 3 2 2 3 2 2" xfId="21546" xr:uid="{00000000-0005-0000-0000-0000A0520000}"/>
    <cellStyle name="Normal 12 9 3 2 2 3 2 3" xfId="21547" xr:uid="{00000000-0005-0000-0000-0000A1520000}"/>
    <cellStyle name="Normal 12 9 3 2 2 3 2 4" xfId="21548" xr:uid="{00000000-0005-0000-0000-0000A2520000}"/>
    <cellStyle name="Normal 12 9 3 2 2 3 2 5" xfId="21549" xr:uid="{00000000-0005-0000-0000-0000A3520000}"/>
    <cellStyle name="Normal 12 9 3 2 2 3 3" xfId="21550" xr:uid="{00000000-0005-0000-0000-0000A4520000}"/>
    <cellStyle name="Normal 12 9 3 2 2 3 4" xfId="21551" xr:uid="{00000000-0005-0000-0000-0000A5520000}"/>
    <cellStyle name="Normal 12 9 3 2 2 3 5" xfId="21552" xr:uid="{00000000-0005-0000-0000-0000A6520000}"/>
    <cellStyle name="Normal 12 9 3 2 2 3 6" xfId="21553" xr:uid="{00000000-0005-0000-0000-0000A7520000}"/>
    <cellStyle name="Normal 12 9 3 2 2 3 7" xfId="21554" xr:uid="{00000000-0005-0000-0000-0000A8520000}"/>
    <cellStyle name="Normal 12 9 3 2 2 3 8" xfId="21555" xr:uid="{00000000-0005-0000-0000-0000A9520000}"/>
    <cellStyle name="Normal 12 9 3 2 2 4" xfId="21556" xr:uid="{00000000-0005-0000-0000-0000AA520000}"/>
    <cellStyle name="Normal 12 9 3 2 2 4 2" xfId="21557" xr:uid="{00000000-0005-0000-0000-0000AB520000}"/>
    <cellStyle name="Normal 12 9 3 2 2 4 3" xfId="21558" xr:uid="{00000000-0005-0000-0000-0000AC520000}"/>
    <cellStyle name="Normal 12 9 3 2 2 4 4" xfId="21559" xr:uid="{00000000-0005-0000-0000-0000AD520000}"/>
    <cellStyle name="Normal 12 9 3 2 2 4 5" xfId="21560" xr:uid="{00000000-0005-0000-0000-0000AE520000}"/>
    <cellStyle name="Normal 12 9 3 2 2 5" xfId="21561" xr:uid="{00000000-0005-0000-0000-0000AF520000}"/>
    <cellStyle name="Normal 12 9 3 2 2 6" xfId="21562" xr:uid="{00000000-0005-0000-0000-0000B0520000}"/>
    <cellStyle name="Normal 12 9 3 2 2 7" xfId="21563" xr:uid="{00000000-0005-0000-0000-0000B1520000}"/>
    <cellStyle name="Normal 12 9 3 2 2 8" xfId="21564" xr:uid="{00000000-0005-0000-0000-0000B2520000}"/>
    <cellStyle name="Normal 12 9 3 2 2 9" xfId="21565" xr:uid="{00000000-0005-0000-0000-0000B3520000}"/>
    <cellStyle name="Normal 12 9 3 2 3" xfId="21566" xr:uid="{00000000-0005-0000-0000-0000B4520000}"/>
    <cellStyle name="Normal 12 9 3 2 3 2" xfId="21567" xr:uid="{00000000-0005-0000-0000-0000B5520000}"/>
    <cellStyle name="Normal 12 9 3 2 3 2 2" xfId="21568" xr:uid="{00000000-0005-0000-0000-0000B6520000}"/>
    <cellStyle name="Normal 12 9 3 2 3 2 3" xfId="21569" xr:uid="{00000000-0005-0000-0000-0000B7520000}"/>
    <cellStyle name="Normal 12 9 3 2 3 2 4" xfId="21570" xr:uid="{00000000-0005-0000-0000-0000B8520000}"/>
    <cellStyle name="Normal 12 9 3 2 3 2 5" xfId="21571" xr:uid="{00000000-0005-0000-0000-0000B9520000}"/>
    <cellStyle name="Normal 12 9 3 2 3 3" xfId="21572" xr:uid="{00000000-0005-0000-0000-0000BA520000}"/>
    <cellStyle name="Normal 12 9 3 2 3 4" xfId="21573" xr:uid="{00000000-0005-0000-0000-0000BB520000}"/>
    <cellStyle name="Normal 12 9 3 2 3 5" xfId="21574" xr:uid="{00000000-0005-0000-0000-0000BC520000}"/>
    <cellStyle name="Normal 12 9 3 2 3 6" xfId="21575" xr:uid="{00000000-0005-0000-0000-0000BD520000}"/>
    <cellStyle name="Normal 12 9 3 2 3 7" xfId="21576" xr:uid="{00000000-0005-0000-0000-0000BE520000}"/>
    <cellStyle name="Normal 12 9 3 2 3 8" xfId="21577" xr:uid="{00000000-0005-0000-0000-0000BF520000}"/>
    <cellStyle name="Normal 12 9 3 2 4" xfId="21578" xr:uid="{00000000-0005-0000-0000-0000C0520000}"/>
    <cellStyle name="Normal 12 9 3 2 4 2" xfId="21579" xr:uid="{00000000-0005-0000-0000-0000C1520000}"/>
    <cellStyle name="Normal 12 9 3 2 4 2 2" xfId="21580" xr:uid="{00000000-0005-0000-0000-0000C2520000}"/>
    <cellStyle name="Normal 12 9 3 2 4 2 3" xfId="21581" xr:uid="{00000000-0005-0000-0000-0000C3520000}"/>
    <cellStyle name="Normal 12 9 3 2 4 2 4" xfId="21582" xr:uid="{00000000-0005-0000-0000-0000C4520000}"/>
    <cellStyle name="Normal 12 9 3 2 4 2 5" xfId="21583" xr:uid="{00000000-0005-0000-0000-0000C5520000}"/>
    <cellStyle name="Normal 12 9 3 2 4 3" xfId="21584" xr:uid="{00000000-0005-0000-0000-0000C6520000}"/>
    <cellStyle name="Normal 12 9 3 2 4 4" xfId="21585" xr:uid="{00000000-0005-0000-0000-0000C7520000}"/>
    <cellStyle name="Normal 12 9 3 2 4 5" xfId="21586" xr:uid="{00000000-0005-0000-0000-0000C8520000}"/>
    <cellStyle name="Normal 12 9 3 2 4 6" xfId="21587" xr:uid="{00000000-0005-0000-0000-0000C9520000}"/>
    <cellStyle name="Normal 12 9 3 2 4 7" xfId="21588" xr:uid="{00000000-0005-0000-0000-0000CA520000}"/>
    <cellStyle name="Normal 12 9 3 2 4 8" xfId="21589" xr:uid="{00000000-0005-0000-0000-0000CB520000}"/>
    <cellStyle name="Normal 12 9 3 2 5" xfId="21590" xr:uid="{00000000-0005-0000-0000-0000CC520000}"/>
    <cellStyle name="Normal 12 9 3 2 5 2" xfId="21591" xr:uid="{00000000-0005-0000-0000-0000CD520000}"/>
    <cellStyle name="Normal 12 9 3 2 5 3" xfId="21592" xr:uid="{00000000-0005-0000-0000-0000CE520000}"/>
    <cellStyle name="Normal 12 9 3 2 5 4" xfId="21593" xr:uid="{00000000-0005-0000-0000-0000CF520000}"/>
    <cellStyle name="Normal 12 9 3 2 5 5" xfId="21594" xr:uid="{00000000-0005-0000-0000-0000D0520000}"/>
    <cellStyle name="Normal 12 9 3 2 6" xfId="21595" xr:uid="{00000000-0005-0000-0000-0000D1520000}"/>
    <cellStyle name="Normal 12 9 3 2 7" xfId="21596" xr:uid="{00000000-0005-0000-0000-0000D2520000}"/>
    <cellStyle name="Normal 12 9 3 2 8" xfId="21597" xr:uid="{00000000-0005-0000-0000-0000D3520000}"/>
    <cellStyle name="Normal 12 9 3 2 9" xfId="21598" xr:uid="{00000000-0005-0000-0000-0000D4520000}"/>
    <cellStyle name="Normal 12 9 3 3" xfId="21599" xr:uid="{00000000-0005-0000-0000-0000D5520000}"/>
    <cellStyle name="Normal 12 9 3 3 10" xfId="21600" xr:uid="{00000000-0005-0000-0000-0000D6520000}"/>
    <cellStyle name="Normal 12 9 3 3 11" xfId="21601" xr:uid="{00000000-0005-0000-0000-0000D7520000}"/>
    <cellStyle name="Normal 12 9 3 3 2" xfId="21602" xr:uid="{00000000-0005-0000-0000-0000D8520000}"/>
    <cellStyle name="Normal 12 9 3 3 2 10" xfId="21603" xr:uid="{00000000-0005-0000-0000-0000D9520000}"/>
    <cellStyle name="Normal 12 9 3 3 2 2" xfId="21604" xr:uid="{00000000-0005-0000-0000-0000DA520000}"/>
    <cellStyle name="Normal 12 9 3 3 2 2 2" xfId="21605" xr:uid="{00000000-0005-0000-0000-0000DB520000}"/>
    <cellStyle name="Normal 12 9 3 3 2 2 2 2" xfId="21606" xr:uid="{00000000-0005-0000-0000-0000DC520000}"/>
    <cellStyle name="Normal 12 9 3 3 2 2 2 3" xfId="21607" xr:uid="{00000000-0005-0000-0000-0000DD520000}"/>
    <cellStyle name="Normal 12 9 3 3 2 2 2 4" xfId="21608" xr:uid="{00000000-0005-0000-0000-0000DE520000}"/>
    <cellStyle name="Normal 12 9 3 3 2 2 2 5" xfId="21609" xr:uid="{00000000-0005-0000-0000-0000DF520000}"/>
    <cellStyle name="Normal 12 9 3 3 2 2 3" xfId="21610" xr:uid="{00000000-0005-0000-0000-0000E0520000}"/>
    <cellStyle name="Normal 12 9 3 3 2 2 4" xfId="21611" xr:uid="{00000000-0005-0000-0000-0000E1520000}"/>
    <cellStyle name="Normal 12 9 3 3 2 2 5" xfId="21612" xr:uid="{00000000-0005-0000-0000-0000E2520000}"/>
    <cellStyle name="Normal 12 9 3 3 2 2 6" xfId="21613" xr:uid="{00000000-0005-0000-0000-0000E3520000}"/>
    <cellStyle name="Normal 12 9 3 3 2 2 7" xfId="21614" xr:uid="{00000000-0005-0000-0000-0000E4520000}"/>
    <cellStyle name="Normal 12 9 3 3 2 2 8" xfId="21615" xr:uid="{00000000-0005-0000-0000-0000E5520000}"/>
    <cellStyle name="Normal 12 9 3 3 2 3" xfId="21616" xr:uid="{00000000-0005-0000-0000-0000E6520000}"/>
    <cellStyle name="Normal 12 9 3 3 2 3 2" xfId="21617" xr:uid="{00000000-0005-0000-0000-0000E7520000}"/>
    <cellStyle name="Normal 12 9 3 3 2 3 2 2" xfId="21618" xr:uid="{00000000-0005-0000-0000-0000E8520000}"/>
    <cellStyle name="Normal 12 9 3 3 2 3 2 3" xfId="21619" xr:uid="{00000000-0005-0000-0000-0000E9520000}"/>
    <cellStyle name="Normal 12 9 3 3 2 3 2 4" xfId="21620" xr:uid="{00000000-0005-0000-0000-0000EA520000}"/>
    <cellStyle name="Normal 12 9 3 3 2 3 2 5" xfId="21621" xr:uid="{00000000-0005-0000-0000-0000EB520000}"/>
    <cellStyle name="Normal 12 9 3 3 2 3 3" xfId="21622" xr:uid="{00000000-0005-0000-0000-0000EC520000}"/>
    <cellStyle name="Normal 12 9 3 3 2 3 4" xfId="21623" xr:uid="{00000000-0005-0000-0000-0000ED520000}"/>
    <cellStyle name="Normal 12 9 3 3 2 3 5" xfId="21624" xr:uid="{00000000-0005-0000-0000-0000EE520000}"/>
    <cellStyle name="Normal 12 9 3 3 2 3 6" xfId="21625" xr:uid="{00000000-0005-0000-0000-0000EF520000}"/>
    <cellStyle name="Normal 12 9 3 3 2 3 7" xfId="21626" xr:uid="{00000000-0005-0000-0000-0000F0520000}"/>
    <cellStyle name="Normal 12 9 3 3 2 3 8" xfId="21627" xr:uid="{00000000-0005-0000-0000-0000F1520000}"/>
    <cellStyle name="Normal 12 9 3 3 2 4" xfId="21628" xr:uid="{00000000-0005-0000-0000-0000F2520000}"/>
    <cellStyle name="Normal 12 9 3 3 2 4 2" xfId="21629" xr:uid="{00000000-0005-0000-0000-0000F3520000}"/>
    <cellStyle name="Normal 12 9 3 3 2 4 3" xfId="21630" xr:uid="{00000000-0005-0000-0000-0000F4520000}"/>
    <cellStyle name="Normal 12 9 3 3 2 4 4" xfId="21631" xr:uid="{00000000-0005-0000-0000-0000F5520000}"/>
    <cellStyle name="Normal 12 9 3 3 2 4 5" xfId="21632" xr:uid="{00000000-0005-0000-0000-0000F6520000}"/>
    <cellStyle name="Normal 12 9 3 3 2 5" xfId="21633" xr:uid="{00000000-0005-0000-0000-0000F7520000}"/>
    <cellStyle name="Normal 12 9 3 3 2 6" xfId="21634" xr:uid="{00000000-0005-0000-0000-0000F8520000}"/>
    <cellStyle name="Normal 12 9 3 3 2 7" xfId="21635" xr:uid="{00000000-0005-0000-0000-0000F9520000}"/>
    <cellStyle name="Normal 12 9 3 3 2 8" xfId="21636" xr:uid="{00000000-0005-0000-0000-0000FA520000}"/>
    <cellStyle name="Normal 12 9 3 3 2 9" xfId="21637" xr:uid="{00000000-0005-0000-0000-0000FB520000}"/>
    <cellStyle name="Normal 12 9 3 3 3" xfId="21638" xr:uid="{00000000-0005-0000-0000-0000FC520000}"/>
    <cellStyle name="Normal 12 9 3 3 3 2" xfId="21639" xr:uid="{00000000-0005-0000-0000-0000FD520000}"/>
    <cellStyle name="Normal 12 9 3 3 3 2 2" xfId="21640" xr:uid="{00000000-0005-0000-0000-0000FE520000}"/>
    <cellStyle name="Normal 12 9 3 3 3 2 3" xfId="21641" xr:uid="{00000000-0005-0000-0000-0000FF520000}"/>
    <cellStyle name="Normal 12 9 3 3 3 2 4" xfId="21642" xr:uid="{00000000-0005-0000-0000-000000530000}"/>
    <cellStyle name="Normal 12 9 3 3 3 2 5" xfId="21643" xr:uid="{00000000-0005-0000-0000-000001530000}"/>
    <cellStyle name="Normal 12 9 3 3 3 3" xfId="21644" xr:uid="{00000000-0005-0000-0000-000002530000}"/>
    <cellStyle name="Normal 12 9 3 3 3 4" xfId="21645" xr:uid="{00000000-0005-0000-0000-000003530000}"/>
    <cellStyle name="Normal 12 9 3 3 3 5" xfId="21646" xr:uid="{00000000-0005-0000-0000-000004530000}"/>
    <cellStyle name="Normal 12 9 3 3 3 6" xfId="21647" xr:uid="{00000000-0005-0000-0000-000005530000}"/>
    <cellStyle name="Normal 12 9 3 3 3 7" xfId="21648" xr:uid="{00000000-0005-0000-0000-000006530000}"/>
    <cellStyle name="Normal 12 9 3 3 3 8" xfId="21649" xr:uid="{00000000-0005-0000-0000-000007530000}"/>
    <cellStyle name="Normal 12 9 3 3 4" xfId="21650" xr:uid="{00000000-0005-0000-0000-000008530000}"/>
    <cellStyle name="Normal 12 9 3 3 4 2" xfId="21651" xr:uid="{00000000-0005-0000-0000-000009530000}"/>
    <cellStyle name="Normal 12 9 3 3 4 2 2" xfId="21652" xr:uid="{00000000-0005-0000-0000-00000A530000}"/>
    <cellStyle name="Normal 12 9 3 3 4 2 3" xfId="21653" xr:uid="{00000000-0005-0000-0000-00000B530000}"/>
    <cellStyle name="Normal 12 9 3 3 4 2 4" xfId="21654" xr:uid="{00000000-0005-0000-0000-00000C530000}"/>
    <cellStyle name="Normal 12 9 3 3 4 2 5" xfId="21655" xr:uid="{00000000-0005-0000-0000-00000D530000}"/>
    <cellStyle name="Normal 12 9 3 3 4 3" xfId="21656" xr:uid="{00000000-0005-0000-0000-00000E530000}"/>
    <cellStyle name="Normal 12 9 3 3 4 4" xfId="21657" xr:uid="{00000000-0005-0000-0000-00000F530000}"/>
    <cellStyle name="Normal 12 9 3 3 4 5" xfId="21658" xr:uid="{00000000-0005-0000-0000-000010530000}"/>
    <cellStyle name="Normal 12 9 3 3 4 6" xfId="21659" xr:uid="{00000000-0005-0000-0000-000011530000}"/>
    <cellStyle name="Normal 12 9 3 3 4 7" xfId="21660" xr:uid="{00000000-0005-0000-0000-000012530000}"/>
    <cellStyle name="Normal 12 9 3 3 4 8" xfId="21661" xr:uid="{00000000-0005-0000-0000-000013530000}"/>
    <cellStyle name="Normal 12 9 3 3 5" xfId="21662" xr:uid="{00000000-0005-0000-0000-000014530000}"/>
    <cellStyle name="Normal 12 9 3 3 5 2" xfId="21663" xr:uid="{00000000-0005-0000-0000-000015530000}"/>
    <cellStyle name="Normal 12 9 3 3 5 3" xfId="21664" xr:uid="{00000000-0005-0000-0000-000016530000}"/>
    <cellStyle name="Normal 12 9 3 3 5 4" xfId="21665" xr:uid="{00000000-0005-0000-0000-000017530000}"/>
    <cellStyle name="Normal 12 9 3 3 5 5" xfId="21666" xr:uid="{00000000-0005-0000-0000-000018530000}"/>
    <cellStyle name="Normal 12 9 3 3 6" xfId="21667" xr:uid="{00000000-0005-0000-0000-000019530000}"/>
    <cellStyle name="Normal 12 9 3 3 7" xfId="21668" xr:uid="{00000000-0005-0000-0000-00001A530000}"/>
    <cellStyle name="Normal 12 9 3 3 8" xfId="21669" xr:uid="{00000000-0005-0000-0000-00001B530000}"/>
    <cellStyle name="Normal 12 9 3 3 9" xfId="21670" xr:uid="{00000000-0005-0000-0000-00001C530000}"/>
    <cellStyle name="Normal 12 9 3 4" xfId="21671" xr:uid="{00000000-0005-0000-0000-00001D530000}"/>
    <cellStyle name="Normal 12 9 3 4 10" xfId="21672" xr:uid="{00000000-0005-0000-0000-00001E530000}"/>
    <cellStyle name="Normal 12 9 3 4 2" xfId="21673" xr:uid="{00000000-0005-0000-0000-00001F530000}"/>
    <cellStyle name="Normal 12 9 3 4 2 2" xfId="21674" xr:uid="{00000000-0005-0000-0000-000020530000}"/>
    <cellStyle name="Normal 12 9 3 4 2 2 2" xfId="21675" xr:uid="{00000000-0005-0000-0000-000021530000}"/>
    <cellStyle name="Normal 12 9 3 4 2 2 3" xfId="21676" xr:uid="{00000000-0005-0000-0000-000022530000}"/>
    <cellStyle name="Normal 12 9 3 4 2 2 4" xfId="21677" xr:uid="{00000000-0005-0000-0000-000023530000}"/>
    <cellStyle name="Normal 12 9 3 4 2 2 5" xfId="21678" xr:uid="{00000000-0005-0000-0000-000024530000}"/>
    <cellStyle name="Normal 12 9 3 4 2 3" xfId="21679" xr:uid="{00000000-0005-0000-0000-000025530000}"/>
    <cellStyle name="Normal 12 9 3 4 2 4" xfId="21680" xr:uid="{00000000-0005-0000-0000-000026530000}"/>
    <cellStyle name="Normal 12 9 3 4 2 5" xfId="21681" xr:uid="{00000000-0005-0000-0000-000027530000}"/>
    <cellStyle name="Normal 12 9 3 4 2 6" xfId="21682" xr:uid="{00000000-0005-0000-0000-000028530000}"/>
    <cellStyle name="Normal 12 9 3 4 2 7" xfId="21683" xr:uid="{00000000-0005-0000-0000-000029530000}"/>
    <cellStyle name="Normal 12 9 3 4 2 8" xfId="21684" xr:uid="{00000000-0005-0000-0000-00002A530000}"/>
    <cellStyle name="Normal 12 9 3 4 3" xfId="21685" xr:uid="{00000000-0005-0000-0000-00002B530000}"/>
    <cellStyle name="Normal 12 9 3 4 3 2" xfId="21686" xr:uid="{00000000-0005-0000-0000-00002C530000}"/>
    <cellStyle name="Normal 12 9 3 4 3 2 2" xfId="21687" xr:uid="{00000000-0005-0000-0000-00002D530000}"/>
    <cellStyle name="Normal 12 9 3 4 3 2 3" xfId="21688" xr:uid="{00000000-0005-0000-0000-00002E530000}"/>
    <cellStyle name="Normal 12 9 3 4 3 2 4" xfId="21689" xr:uid="{00000000-0005-0000-0000-00002F530000}"/>
    <cellStyle name="Normal 12 9 3 4 3 2 5" xfId="21690" xr:uid="{00000000-0005-0000-0000-000030530000}"/>
    <cellStyle name="Normal 12 9 3 4 3 3" xfId="21691" xr:uid="{00000000-0005-0000-0000-000031530000}"/>
    <cellStyle name="Normal 12 9 3 4 3 4" xfId="21692" xr:uid="{00000000-0005-0000-0000-000032530000}"/>
    <cellStyle name="Normal 12 9 3 4 3 5" xfId="21693" xr:uid="{00000000-0005-0000-0000-000033530000}"/>
    <cellStyle name="Normal 12 9 3 4 3 6" xfId="21694" xr:uid="{00000000-0005-0000-0000-000034530000}"/>
    <cellStyle name="Normal 12 9 3 4 3 7" xfId="21695" xr:uid="{00000000-0005-0000-0000-000035530000}"/>
    <cellStyle name="Normal 12 9 3 4 3 8" xfId="21696" xr:uid="{00000000-0005-0000-0000-000036530000}"/>
    <cellStyle name="Normal 12 9 3 4 4" xfId="21697" xr:uid="{00000000-0005-0000-0000-000037530000}"/>
    <cellStyle name="Normal 12 9 3 4 4 2" xfId="21698" xr:uid="{00000000-0005-0000-0000-000038530000}"/>
    <cellStyle name="Normal 12 9 3 4 4 3" xfId="21699" xr:uid="{00000000-0005-0000-0000-000039530000}"/>
    <cellStyle name="Normal 12 9 3 4 4 4" xfId="21700" xr:uid="{00000000-0005-0000-0000-00003A530000}"/>
    <cellStyle name="Normal 12 9 3 4 4 5" xfId="21701" xr:uid="{00000000-0005-0000-0000-00003B530000}"/>
    <cellStyle name="Normal 12 9 3 4 5" xfId="21702" xr:uid="{00000000-0005-0000-0000-00003C530000}"/>
    <cellStyle name="Normal 12 9 3 4 6" xfId="21703" xr:uid="{00000000-0005-0000-0000-00003D530000}"/>
    <cellStyle name="Normal 12 9 3 4 7" xfId="21704" xr:uid="{00000000-0005-0000-0000-00003E530000}"/>
    <cellStyle name="Normal 12 9 3 4 8" xfId="21705" xr:uid="{00000000-0005-0000-0000-00003F530000}"/>
    <cellStyle name="Normal 12 9 3 4 9" xfId="21706" xr:uid="{00000000-0005-0000-0000-000040530000}"/>
    <cellStyle name="Normal 12 9 3 5" xfId="21707" xr:uid="{00000000-0005-0000-0000-000041530000}"/>
    <cellStyle name="Normal 12 9 3 5 2" xfId="21708" xr:uid="{00000000-0005-0000-0000-000042530000}"/>
    <cellStyle name="Normal 12 9 3 5 2 2" xfId="21709" xr:uid="{00000000-0005-0000-0000-000043530000}"/>
    <cellStyle name="Normal 12 9 3 5 2 3" xfId="21710" xr:uid="{00000000-0005-0000-0000-000044530000}"/>
    <cellStyle name="Normal 12 9 3 5 2 4" xfId="21711" xr:uid="{00000000-0005-0000-0000-000045530000}"/>
    <cellStyle name="Normal 12 9 3 5 2 5" xfId="21712" xr:uid="{00000000-0005-0000-0000-000046530000}"/>
    <cellStyle name="Normal 12 9 3 5 3" xfId="21713" xr:uid="{00000000-0005-0000-0000-000047530000}"/>
    <cellStyle name="Normal 12 9 3 5 4" xfId="21714" xr:uid="{00000000-0005-0000-0000-000048530000}"/>
    <cellStyle name="Normal 12 9 3 5 5" xfId="21715" xr:uid="{00000000-0005-0000-0000-000049530000}"/>
    <cellStyle name="Normal 12 9 3 5 6" xfId="21716" xr:uid="{00000000-0005-0000-0000-00004A530000}"/>
    <cellStyle name="Normal 12 9 3 5 7" xfId="21717" xr:uid="{00000000-0005-0000-0000-00004B530000}"/>
    <cellStyle name="Normal 12 9 3 5 8" xfId="21718" xr:uid="{00000000-0005-0000-0000-00004C530000}"/>
    <cellStyle name="Normal 12 9 3 6" xfId="21719" xr:uid="{00000000-0005-0000-0000-00004D530000}"/>
    <cellStyle name="Normal 12 9 3 6 2" xfId="21720" xr:uid="{00000000-0005-0000-0000-00004E530000}"/>
    <cellStyle name="Normal 12 9 3 6 2 2" xfId="21721" xr:uid="{00000000-0005-0000-0000-00004F530000}"/>
    <cellStyle name="Normal 12 9 3 6 2 3" xfId="21722" xr:uid="{00000000-0005-0000-0000-000050530000}"/>
    <cellStyle name="Normal 12 9 3 6 2 4" xfId="21723" xr:uid="{00000000-0005-0000-0000-000051530000}"/>
    <cellStyle name="Normal 12 9 3 6 2 5" xfId="21724" xr:uid="{00000000-0005-0000-0000-000052530000}"/>
    <cellStyle name="Normal 12 9 3 6 3" xfId="21725" xr:uid="{00000000-0005-0000-0000-000053530000}"/>
    <cellStyle name="Normal 12 9 3 6 4" xfId="21726" xr:uid="{00000000-0005-0000-0000-000054530000}"/>
    <cellStyle name="Normal 12 9 3 6 5" xfId="21727" xr:uid="{00000000-0005-0000-0000-000055530000}"/>
    <cellStyle name="Normal 12 9 3 6 6" xfId="21728" xr:uid="{00000000-0005-0000-0000-000056530000}"/>
    <cellStyle name="Normal 12 9 3 6 7" xfId="21729" xr:uid="{00000000-0005-0000-0000-000057530000}"/>
    <cellStyle name="Normal 12 9 3 6 8" xfId="21730" xr:uid="{00000000-0005-0000-0000-000058530000}"/>
    <cellStyle name="Normal 12 9 3 7" xfId="21731" xr:uid="{00000000-0005-0000-0000-000059530000}"/>
    <cellStyle name="Normal 12 9 3 7 2" xfId="21732" xr:uid="{00000000-0005-0000-0000-00005A530000}"/>
    <cellStyle name="Normal 12 9 3 7 3" xfId="21733" xr:uid="{00000000-0005-0000-0000-00005B530000}"/>
    <cellStyle name="Normal 12 9 3 7 4" xfId="21734" xr:uid="{00000000-0005-0000-0000-00005C530000}"/>
    <cellStyle name="Normal 12 9 3 7 5" xfId="21735" xr:uid="{00000000-0005-0000-0000-00005D530000}"/>
    <cellStyle name="Normal 12 9 3 8" xfId="21736" xr:uid="{00000000-0005-0000-0000-00005E530000}"/>
    <cellStyle name="Normal 12 9 3 9" xfId="21737" xr:uid="{00000000-0005-0000-0000-00005F530000}"/>
    <cellStyle name="Normal 12 9 4" xfId="21738" xr:uid="{00000000-0005-0000-0000-000060530000}"/>
    <cellStyle name="Normal 12 9 4 10" xfId="21739" xr:uid="{00000000-0005-0000-0000-000061530000}"/>
    <cellStyle name="Normal 12 9 4 11" xfId="21740" xr:uid="{00000000-0005-0000-0000-000062530000}"/>
    <cellStyle name="Normal 12 9 4 2" xfId="21741" xr:uid="{00000000-0005-0000-0000-000063530000}"/>
    <cellStyle name="Normal 12 9 4 2 10" xfId="21742" xr:uid="{00000000-0005-0000-0000-000064530000}"/>
    <cellStyle name="Normal 12 9 4 2 2" xfId="21743" xr:uid="{00000000-0005-0000-0000-000065530000}"/>
    <cellStyle name="Normal 12 9 4 2 2 2" xfId="21744" xr:uid="{00000000-0005-0000-0000-000066530000}"/>
    <cellStyle name="Normal 12 9 4 2 2 2 2" xfId="21745" xr:uid="{00000000-0005-0000-0000-000067530000}"/>
    <cellStyle name="Normal 12 9 4 2 2 2 3" xfId="21746" xr:uid="{00000000-0005-0000-0000-000068530000}"/>
    <cellStyle name="Normal 12 9 4 2 2 2 4" xfId="21747" xr:uid="{00000000-0005-0000-0000-000069530000}"/>
    <cellStyle name="Normal 12 9 4 2 2 2 5" xfId="21748" xr:uid="{00000000-0005-0000-0000-00006A530000}"/>
    <cellStyle name="Normal 12 9 4 2 2 3" xfId="21749" xr:uid="{00000000-0005-0000-0000-00006B530000}"/>
    <cellStyle name="Normal 12 9 4 2 2 4" xfId="21750" xr:uid="{00000000-0005-0000-0000-00006C530000}"/>
    <cellStyle name="Normal 12 9 4 2 2 5" xfId="21751" xr:uid="{00000000-0005-0000-0000-00006D530000}"/>
    <cellStyle name="Normal 12 9 4 2 2 6" xfId="21752" xr:uid="{00000000-0005-0000-0000-00006E530000}"/>
    <cellStyle name="Normal 12 9 4 2 2 7" xfId="21753" xr:uid="{00000000-0005-0000-0000-00006F530000}"/>
    <cellStyle name="Normal 12 9 4 2 2 8" xfId="21754" xr:uid="{00000000-0005-0000-0000-000070530000}"/>
    <cellStyle name="Normal 12 9 4 2 3" xfId="21755" xr:uid="{00000000-0005-0000-0000-000071530000}"/>
    <cellStyle name="Normal 12 9 4 2 3 2" xfId="21756" xr:uid="{00000000-0005-0000-0000-000072530000}"/>
    <cellStyle name="Normal 12 9 4 2 3 2 2" xfId="21757" xr:uid="{00000000-0005-0000-0000-000073530000}"/>
    <cellStyle name="Normal 12 9 4 2 3 2 3" xfId="21758" xr:uid="{00000000-0005-0000-0000-000074530000}"/>
    <cellStyle name="Normal 12 9 4 2 3 2 4" xfId="21759" xr:uid="{00000000-0005-0000-0000-000075530000}"/>
    <cellStyle name="Normal 12 9 4 2 3 2 5" xfId="21760" xr:uid="{00000000-0005-0000-0000-000076530000}"/>
    <cellStyle name="Normal 12 9 4 2 3 3" xfId="21761" xr:uid="{00000000-0005-0000-0000-000077530000}"/>
    <cellStyle name="Normal 12 9 4 2 3 4" xfId="21762" xr:uid="{00000000-0005-0000-0000-000078530000}"/>
    <cellStyle name="Normal 12 9 4 2 3 5" xfId="21763" xr:uid="{00000000-0005-0000-0000-000079530000}"/>
    <cellStyle name="Normal 12 9 4 2 3 6" xfId="21764" xr:uid="{00000000-0005-0000-0000-00007A530000}"/>
    <cellStyle name="Normal 12 9 4 2 3 7" xfId="21765" xr:uid="{00000000-0005-0000-0000-00007B530000}"/>
    <cellStyle name="Normal 12 9 4 2 3 8" xfId="21766" xr:uid="{00000000-0005-0000-0000-00007C530000}"/>
    <cellStyle name="Normal 12 9 4 2 4" xfId="21767" xr:uid="{00000000-0005-0000-0000-00007D530000}"/>
    <cellStyle name="Normal 12 9 4 2 4 2" xfId="21768" xr:uid="{00000000-0005-0000-0000-00007E530000}"/>
    <cellStyle name="Normal 12 9 4 2 4 3" xfId="21769" xr:uid="{00000000-0005-0000-0000-00007F530000}"/>
    <cellStyle name="Normal 12 9 4 2 4 4" xfId="21770" xr:uid="{00000000-0005-0000-0000-000080530000}"/>
    <cellStyle name="Normal 12 9 4 2 4 5" xfId="21771" xr:uid="{00000000-0005-0000-0000-000081530000}"/>
    <cellStyle name="Normal 12 9 4 2 5" xfId="21772" xr:uid="{00000000-0005-0000-0000-000082530000}"/>
    <cellStyle name="Normal 12 9 4 2 6" xfId="21773" xr:uid="{00000000-0005-0000-0000-000083530000}"/>
    <cellStyle name="Normal 12 9 4 2 7" xfId="21774" xr:uid="{00000000-0005-0000-0000-000084530000}"/>
    <cellStyle name="Normal 12 9 4 2 8" xfId="21775" xr:uid="{00000000-0005-0000-0000-000085530000}"/>
    <cellStyle name="Normal 12 9 4 2 9" xfId="21776" xr:uid="{00000000-0005-0000-0000-000086530000}"/>
    <cellStyle name="Normal 12 9 4 3" xfId="21777" xr:uid="{00000000-0005-0000-0000-000087530000}"/>
    <cellStyle name="Normal 12 9 4 3 2" xfId="21778" xr:uid="{00000000-0005-0000-0000-000088530000}"/>
    <cellStyle name="Normal 12 9 4 3 2 2" xfId="21779" xr:uid="{00000000-0005-0000-0000-000089530000}"/>
    <cellStyle name="Normal 12 9 4 3 2 3" xfId="21780" xr:uid="{00000000-0005-0000-0000-00008A530000}"/>
    <cellStyle name="Normal 12 9 4 3 2 4" xfId="21781" xr:uid="{00000000-0005-0000-0000-00008B530000}"/>
    <cellStyle name="Normal 12 9 4 3 2 5" xfId="21782" xr:uid="{00000000-0005-0000-0000-00008C530000}"/>
    <cellStyle name="Normal 12 9 4 3 3" xfId="21783" xr:uid="{00000000-0005-0000-0000-00008D530000}"/>
    <cellStyle name="Normal 12 9 4 3 4" xfId="21784" xr:uid="{00000000-0005-0000-0000-00008E530000}"/>
    <cellStyle name="Normal 12 9 4 3 5" xfId="21785" xr:uid="{00000000-0005-0000-0000-00008F530000}"/>
    <cellStyle name="Normal 12 9 4 3 6" xfId="21786" xr:uid="{00000000-0005-0000-0000-000090530000}"/>
    <cellStyle name="Normal 12 9 4 3 7" xfId="21787" xr:uid="{00000000-0005-0000-0000-000091530000}"/>
    <cellStyle name="Normal 12 9 4 3 8" xfId="21788" xr:uid="{00000000-0005-0000-0000-000092530000}"/>
    <cellStyle name="Normal 12 9 4 4" xfId="21789" xr:uid="{00000000-0005-0000-0000-000093530000}"/>
    <cellStyle name="Normal 12 9 4 4 2" xfId="21790" xr:uid="{00000000-0005-0000-0000-000094530000}"/>
    <cellStyle name="Normal 12 9 4 4 2 2" xfId="21791" xr:uid="{00000000-0005-0000-0000-000095530000}"/>
    <cellStyle name="Normal 12 9 4 4 2 3" xfId="21792" xr:uid="{00000000-0005-0000-0000-000096530000}"/>
    <cellStyle name="Normal 12 9 4 4 2 4" xfId="21793" xr:uid="{00000000-0005-0000-0000-000097530000}"/>
    <cellStyle name="Normal 12 9 4 4 2 5" xfId="21794" xr:uid="{00000000-0005-0000-0000-000098530000}"/>
    <cellStyle name="Normal 12 9 4 4 3" xfId="21795" xr:uid="{00000000-0005-0000-0000-000099530000}"/>
    <cellStyle name="Normal 12 9 4 4 4" xfId="21796" xr:uid="{00000000-0005-0000-0000-00009A530000}"/>
    <cellStyle name="Normal 12 9 4 4 5" xfId="21797" xr:uid="{00000000-0005-0000-0000-00009B530000}"/>
    <cellStyle name="Normal 12 9 4 4 6" xfId="21798" xr:uid="{00000000-0005-0000-0000-00009C530000}"/>
    <cellStyle name="Normal 12 9 4 4 7" xfId="21799" xr:uid="{00000000-0005-0000-0000-00009D530000}"/>
    <cellStyle name="Normal 12 9 4 4 8" xfId="21800" xr:uid="{00000000-0005-0000-0000-00009E530000}"/>
    <cellStyle name="Normal 12 9 4 5" xfId="21801" xr:uid="{00000000-0005-0000-0000-00009F530000}"/>
    <cellStyle name="Normal 12 9 4 5 2" xfId="21802" xr:uid="{00000000-0005-0000-0000-0000A0530000}"/>
    <cellStyle name="Normal 12 9 4 5 3" xfId="21803" xr:uid="{00000000-0005-0000-0000-0000A1530000}"/>
    <cellStyle name="Normal 12 9 4 5 4" xfId="21804" xr:uid="{00000000-0005-0000-0000-0000A2530000}"/>
    <cellStyle name="Normal 12 9 4 5 5" xfId="21805" xr:uid="{00000000-0005-0000-0000-0000A3530000}"/>
    <cellStyle name="Normal 12 9 4 6" xfId="21806" xr:uid="{00000000-0005-0000-0000-0000A4530000}"/>
    <cellStyle name="Normal 12 9 4 7" xfId="21807" xr:uid="{00000000-0005-0000-0000-0000A5530000}"/>
    <cellStyle name="Normal 12 9 4 8" xfId="21808" xr:uid="{00000000-0005-0000-0000-0000A6530000}"/>
    <cellStyle name="Normal 12 9 4 9" xfId="21809" xr:uid="{00000000-0005-0000-0000-0000A7530000}"/>
    <cellStyle name="Normal 12 9 5" xfId="21810" xr:uid="{00000000-0005-0000-0000-0000A8530000}"/>
    <cellStyle name="Normal 12 9 5 10" xfId="21811" xr:uid="{00000000-0005-0000-0000-0000A9530000}"/>
    <cellStyle name="Normal 12 9 5 11" xfId="21812" xr:uid="{00000000-0005-0000-0000-0000AA530000}"/>
    <cellStyle name="Normal 12 9 5 2" xfId="21813" xr:uid="{00000000-0005-0000-0000-0000AB530000}"/>
    <cellStyle name="Normal 12 9 5 2 10" xfId="21814" xr:uid="{00000000-0005-0000-0000-0000AC530000}"/>
    <cellStyle name="Normal 12 9 5 2 2" xfId="21815" xr:uid="{00000000-0005-0000-0000-0000AD530000}"/>
    <cellStyle name="Normal 12 9 5 2 2 2" xfId="21816" xr:uid="{00000000-0005-0000-0000-0000AE530000}"/>
    <cellStyle name="Normal 12 9 5 2 2 2 2" xfId="21817" xr:uid="{00000000-0005-0000-0000-0000AF530000}"/>
    <cellStyle name="Normal 12 9 5 2 2 2 3" xfId="21818" xr:uid="{00000000-0005-0000-0000-0000B0530000}"/>
    <cellStyle name="Normal 12 9 5 2 2 2 4" xfId="21819" xr:uid="{00000000-0005-0000-0000-0000B1530000}"/>
    <cellStyle name="Normal 12 9 5 2 2 2 5" xfId="21820" xr:uid="{00000000-0005-0000-0000-0000B2530000}"/>
    <cellStyle name="Normal 12 9 5 2 2 3" xfId="21821" xr:uid="{00000000-0005-0000-0000-0000B3530000}"/>
    <cellStyle name="Normal 12 9 5 2 2 4" xfId="21822" xr:uid="{00000000-0005-0000-0000-0000B4530000}"/>
    <cellStyle name="Normal 12 9 5 2 2 5" xfId="21823" xr:uid="{00000000-0005-0000-0000-0000B5530000}"/>
    <cellStyle name="Normal 12 9 5 2 2 6" xfId="21824" xr:uid="{00000000-0005-0000-0000-0000B6530000}"/>
    <cellStyle name="Normal 12 9 5 2 2 7" xfId="21825" xr:uid="{00000000-0005-0000-0000-0000B7530000}"/>
    <cellStyle name="Normal 12 9 5 2 2 8" xfId="21826" xr:uid="{00000000-0005-0000-0000-0000B8530000}"/>
    <cellStyle name="Normal 12 9 5 2 3" xfId="21827" xr:uid="{00000000-0005-0000-0000-0000B9530000}"/>
    <cellStyle name="Normal 12 9 5 2 3 2" xfId="21828" xr:uid="{00000000-0005-0000-0000-0000BA530000}"/>
    <cellStyle name="Normal 12 9 5 2 3 2 2" xfId="21829" xr:uid="{00000000-0005-0000-0000-0000BB530000}"/>
    <cellStyle name="Normal 12 9 5 2 3 2 3" xfId="21830" xr:uid="{00000000-0005-0000-0000-0000BC530000}"/>
    <cellStyle name="Normal 12 9 5 2 3 2 4" xfId="21831" xr:uid="{00000000-0005-0000-0000-0000BD530000}"/>
    <cellStyle name="Normal 12 9 5 2 3 2 5" xfId="21832" xr:uid="{00000000-0005-0000-0000-0000BE530000}"/>
    <cellStyle name="Normal 12 9 5 2 3 3" xfId="21833" xr:uid="{00000000-0005-0000-0000-0000BF530000}"/>
    <cellStyle name="Normal 12 9 5 2 3 4" xfId="21834" xr:uid="{00000000-0005-0000-0000-0000C0530000}"/>
    <cellStyle name="Normal 12 9 5 2 3 5" xfId="21835" xr:uid="{00000000-0005-0000-0000-0000C1530000}"/>
    <cellStyle name="Normal 12 9 5 2 3 6" xfId="21836" xr:uid="{00000000-0005-0000-0000-0000C2530000}"/>
    <cellStyle name="Normal 12 9 5 2 3 7" xfId="21837" xr:uid="{00000000-0005-0000-0000-0000C3530000}"/>
    <cellStyle name="Normal 12 9 5 2 3 8" xfId="21838" xr:uid="{00000000-0005-0000-0000-0000C4530000}"/>
    <cellStyle name="Normal 12 9 5 2 4" xfId="21839" xr:uid="{00000000-0005-0000-0000-0000C5530000}"/>
    <cellStyle name="Normal 12 9 5 2 4 2" xfId="21840" xr:uid="{00000000-0005-0000-0000-0000C6530000}"/>
    <cellStyle name="Normal 12 9 5 2 4 3" xfId="21841" xr:uid="{00000000-0005-0000-0000-0000C7530000}"/>
    <cellStyle name="Normal 12 9 5 2 4 4" xfId="21842" xr:uid="{00000000-0005-0000-0000-0000C8530000}"/>
    <cellStyle name="Normal 12 9 5 2 4 5" xfId="21843" xr:uid="{00000000-0005-0000-0000-0000C9530000}"/>
    <cellStyle name="Normal 12 9 5 2 5" xfId="21844" xr:uid="{00000000-0005-0000-0000-0000CA530000}"/>
    <cellStyle name="Normal 12 9 5 2 6" xfId="21845" xr:uid="{00000000-0005-0000-0000-0000CB530000}"/>
    <cellStyle name="Normal 12 9 5 2 7" xfId="21846" xr:uid="{00000000-0005-0000-0000-0000CC530000}"/>
    <cellStyle name="Normal 12 9 5 2 8" xfId="21847" xr:uid="{00000000-0005-0000-0000-0000CD530000}"/>
    <cellStyle name="Normal 12 9 5 2 9" xfId="21848" xr:uid="{00000000-0005-0000-0000-0000CE530000}"/>
    <cellStyle name="Normal 12 9 5 3" xfId="21849" xr:uid="{00000000-0005-0000-0000-0000CF530000}"/>
    <cellStyle name="Normal 12 9 5 3 2" xfId="21850" xr:uid="{00000000-0005-0000-0000-0000D0530000}"/>
    <cellStyle name="Normal 12 9 5 3 2 2" xfId="21851" xr:uid="{00000000-0005-0000-0000-0000D1530000}"/>
    <cellStyle name="Normal 12 9 5 3 2 3" xfId="21852" xr:uid="{00000000-0005-0000-0000-0000D2530000}"/>
    <cellStyle name="Normal 12 9 5 3 2 4" xfId="21853" xr:uid="{00000000-0005-0000-0000-0000D3530000}"/>
    <cellStyle name="Normal 12 9 5 3 2 5" xfId="21854" xr:uid="{00000000-0005-0000-0000-0000D4530000}"/>
    <cellStyle name="Normal 12 9 5 3 3" xfId="21855" xr:uid="{00000000-0005-0000-0000-0000D5530000}"/>
    <cellStyle name="Normal 12 9 5 3 4" xfId="21856" xr:uid="{00000000-0005-0000-0000-0000D6530000}"/>
    <cellStyle name="Normal 12 9 5 3 5" xfId="21857" xr:uid="{00000000-0005-0000-0000-0000D7530000}"/>
    <cellStyle name="Normal 12 9 5 3 6" xfId="21858" xr:uid="{00000000-0005-0000-0000-0000D8530000}"/>
    <cellStyle name="Normal 12 9 5 3 7" xfId="21859" xr:uid="{00000000-0005-0000-0000-0000D9530000}"/>
    <cellStyle name="Normal 12 9 5 3 8" xfId="21860" xr:uid="{00000000-0005-0000-0000-0000DA530000}"/>
    <cellStyle name="Normal 12 9 5 4" xfId="21861" xr:uid="{00000000-0005-0000-0000-0000DB530000}"/>
    <cellStyle name="Normal 12 9 5 4 2" xfId="21862" xr:uid="{00000000-0005-0000-0000-0000DC530000}"/>
    <cellStyle name="Normal 12 9 5 4 2 2" xfId="21863" xr:uid="{00000000-0005-0000-0000-0000DD530000}"/>
    <cellStyle name="Normal 12 9 5 4 2 3" xfId="21864" xr:uid="{00000000-0005-0000-0000-0000DE530000}"/>
    <cellStyle name="Normal 12 9 5 4 2 4" xfId="21865" xr:uid="{00000000-0005-0000-0000-0000DF530000}"/>
    <cellStyle name="Normal 12 9 5 4 2 5" xfId="21866" xr:uid="{00000000-0005-0000-0000-0000E0530000}"/>
    <cellStyle name="Normal 12 9 5 4 3" xfId="21867" xr:uid="{00000000-0005-0000-0000-0000E1530000}"/>
    <cellStyle name="Normal 12 9 5 4 4" xfId="21868" xr:uid="{00000000-0005-0000-0000-0000E2530000}"/>
    <cellStyle name="Normal 12 9 5 4 5" xfId="21869" xr:uid="{00000000-0005-0000-0000-0000E3530000}"/>
    <cellStyle name="Normal 12 9 5 4 6" xfId="21870" xr:uid="{00000000-0005-0000-0000-0000E4530000}"/>
    <cellStyle name="Normal 12 9 5 4 7" xfId="21871" xr:uid="{00000000-0005-0000-0000-0000E5530000}"/>
    <cellStyle name="Normal 12 9 5 4 8" xfId="21872" xr:uid="{00000000-0005-0000-0000-0000E6530000}"/>
    <cellStyle name="Normal 12 9 5 5" xfId="21873" xr:uid="{00000000-0005-0000-0000-0000E7530000}"/>
    <cellStyle name="Normal 12 9 5 5 2" xfId="21874" xr:uid="{00000000-0005-0000-0000-0000E8530000}"/>
    <cellStyle name="Normal 12 9 5 5 3" xfId="21875" xr:uid="{00000000-0005-0000-0000-0000E9530000}"/>
    <cellStyle name="Normal 12 9 5 5 4" xfId="21876" xr:uid="{00000000-0005-0000-0000-0000EA530000}"/>
    <cellStyle name="Normal 12 9 5 5 5" xfId="21877" xr:uid="{00000000-0005-0000-0000-0000EB530000}"/>
    <cellStyle name="Normal 12 9 5 6" xfId="21878" xr:uid="{00000000-0005-0000-0000-0000EC530000}"/>
    <cellStyle name="Normal 12 9 5 7" xfId="21879" xr:uid="{00000000-0005-0000-0000-0000ED530000}"/>
    <cellStyle name="Normal 12 9 5 8" xfId="21880" xr:uid="{00000000-0005-0000-0000-0000EE530000}"/>
    <cellStyle name="Normal 12 9 5 9" xfId="21881" xr:uid="{00000000-0005-0000-0000-0000EF530000}"/>
    <cellStyle name="Normal 12 9 6" xfId="21882" xr:uid="{00000000-0005-0000-0000-0000F0530000}"/>
    <cellStyle name="Normal 12 9 6 10" xfId="21883" xr:uid="{00000000-0005-0000-0000-0000F1530000}"/>
    <cellStyle name="Normal 12 9 6 2" xfId="21884" xr:uid="{00000000-0005-0000-0000-0000F2530000}"/>
    <cellStyle name="Normal 12 9 6 2 2" xfId="21885" xr:uid="{00000000-0005-0000-0000-0000F3530000}"/>
    <cellStyle name="Normal 12 9 6 2 2 2" xfId="21886" xr:uid="{00000000-0005-0000-0000-0000F4530000}"/>
    <cellStyle name="Normal 12 9 6 2 2 3" xfId="21887" xr:uid="{00000000-0005-0000-0000-0000F5530000}"/>
    <cellStyle name="Normal 12 9 6 2 2 4" xfId="21888" xr:uid="{00000000-0005-0000-0000-0000F6530000}"/>
    <cellStyle name="Normal 12 9 6 2 2 5" xfId="21889" xr:uid="{00000000-0005-0000-0000-0000F7530000}"/>
    <cellStyle name="Normal 12 9 6 2 3" xfId="21890" xr:uid="{00000000-0005-0000-0000-0000F8530000}"/>
    <cellStyle name="Normal 12 9 6 2 4" xfId="21891" xr:uid="{00000000-0005-0000-0000-0000F9530000}"/>
    <cellStyle name="Normal 12 9 6 2 5" xfId="21892" xr:uid="{00000000-0005-0000-0000-0000FA530000}"/>
    <cellStyle name="Normal 12 9 6 2 6" xfId="21893" xr:uid="{00000000-0005-0000-0000-0000FB530000}"/>
    <cellStyle name="Normal 12 9 6 2 7" xfId="21894" xr:uid="{00000000-0005-0000-0000-0000FC530000}"/>
    <cellStyle name="Normal 12 9 6 2 8" xfId="21895" xr:uid="{00000000-0005-0000-0000-0000FD530000}"/>
    <cellStyle name="Normal 12 9 6 3" xfId="21896" xr:uid="{00000000-0005-0000-0000-0000FE530000}"/>
    <cellStyle name="Normal 12 9 6 3 2" xfId="21897" xr:uid="{00000000-0005-0000-0000-0000FF530000}"/>
    <cellStyle name="Normal 12 9 6 3 2 2" xfId="21898" xr:uid="{00000000-0005-0000-0000-000000540000}"/>
    <cellStyle name="Normal 12 9 6 3 2 3" xfId="21899" xr:uid="{00000000-0005-0000-0000-000001540000}"/>
    <cellStyle name="Normal 12 9 6 3 2 4" xfId="21900" xr:uid="{00000000-0005-0000-0000-000002540000}"/>
    <cellStyle name="Normal 12 9 6 3 2 5" xfId="21901" xr:uid="{00000000-0005-0000-0000-000003540000}"/>
    <cellStyle name="Normal 12 9 6 3 3" xfId="21902" xr:uid="{00000000-0005-0000-0000-000004540000}"/>
    <cellStyle name="Normal 12 9 6 3 4" xfId="21903" xr:uid="{00000000-0005-0000-0000-000005540000}"/>
    <cellStyle name="Normal 12 9 6 3 5" xfId="21904" xr:uid="{00000000-0005-0000-0000-000006540000}"/>
    <cellStyle name="Normal 12 9 6 3 6" xfId="21905" xr:uid="{00000000-0005-0000-0000-000007540000}"/>
    <cellStyle name="Normal 12 9 6 3 7" xfId="21906" xr:uid="{00000000-0005-0000-0000-000008540000}"/>
    <cellStyle name="Normal 12 9 6 3 8" xfId="21907" xr:uid="{00000000-0005-0000-0000-000009540000}"/>
    <cellStyle name="Normal 12 9 6 4" xfId="21908" xr:uid="{00000000-0005-0000-0000-00000A540000}"/>
    <cellStyle name="Normal 12 9 6 4 2" xfId="21909" xr:uid="{00000000-0005-0000-0000-00000B540000}"/>
    <cellStyle name="Normal 12 9 6 4 3" xfId="21910" xr:uid="{00000000-0005-0000-0000-00000C540000}"/>
    <cellStyle name="Normal 12 9 6 4 4" xfId="21911" xr:uid="{00000000-0005-0000-0000-00000D540000}"/>
    <cellStyle name="Normal 12 9 6 4 5" xfId="21912" xr:uid="{00000000-0005-0000-0000-00000E540000}"/>
    <cellStyle name="Normal 12 9 6 5" xfId="21913" xr:uid="{00000000-0005-0000-0000-00000F540000}"/>
    <cellStyle name="Normal 12 9 6 6" xfId="21914" xr:uid="{00000000-0005-0000-0000-000010540000}"/>
    <cellStyle name="Normal 12 9 6 7" xfId="21915" xr:uid="{00000000-0005-0000-0000-000011540000}"/>
    <cellStyle name="Normal 12 9 6 8" xfId="21916" xr:uid="{00000000-0005-0000-0000-000012540000}"/>
    <cellStyle name="Normal 12 9 6 9" xfId="21917" xr:uid="{00000000-0005-0000-0000-000013540000}"/>
    <cellStyle name="Normal 12 9 7" xfId="21918" xr:uid="{00000000-0005-0000-0000-000014540000}"/>
    <cellStyle name="Normal 12 9 7 2" xfId="21919" xr:uid="{00000000-0005-0000-0000-000015540000}"/>
    <cellStyle name="Normal 12 9 7 2 2" xfId="21920" xr:uid="{00000000-0005-0000-0000-000016540000}"/>
    <cellStyle name="Normal 12 9 7 2 3" xfId="21921" xr:uid="{00000000-0005-0000-0000-000017540000}"/>
    <cellStyle name="Normal 12 9 7 2 4" xfId="21922" xr:uid="{00000000-0005-0000-0000-000018540000}"/>
    <cellStyle name="Normal 12 9 7 2 5" xfId="21923" xr:uid="{00000000-0005-0000-0000-000019540000}"/>
    <cellStyle name="Normal 12 9 7 3" xfId="21924" xr:uid="{00000000-0005-0000-0000-00001A540000}"/>
    <cellStyle name="Normal 12 9 7 4" xfId="21925" xr:uid="{00000000-0005-0000-0000-00001B540000}"/>
    <cellStyle name="Normal 12 9 7 5" xfId="21926" xr:uid="{00000000-0005-0000-0000-00001C540000}"/>
    <cellStyle name="Normal 12 9 7 6" xfId="21927" xr:uid="{00000000-0005-0000-0000-00001D540000}"/>
    <cellStyle name="Normal 12 9 7 7" xfId="21928" xr:uid="{00000000-0005-0000-0000-00001E540000}"/>
    <cellStyle name="Normal 12 9 7 8" xfId="21929" xr:uid="{00000000-0005-0000-0000-00001F540000}"/>
    <cellStyle name="Normal 12 9 8" xfId="21930" xr:uid="{00000000-0005-0000-0000-000020540000}"/>
    <cellStyle name="Normal 12 9 8 2" xfId="21931" xr:uid="{00000000-0005-0000-0000-000021540000}"/>
    <cellStyle name="Normal 12 9 8 2 2" xfId="21932" xr:uid="{00000000-0005-0000-0000-000022540000}"/>
    <cellStyle name="Normal 12 9 8 2 3" xfId="21933" xr:uid="{00000000-0005-0000-0000-000023540000}"/>
    <cellStyle name="Normal 12 9 8 2 4" xfId="21934" xr:uid="{00000000-0005-0000-0000-000024540000}"/>
    <cellStyle name="Normal 12 9 8 2 5" xfId="21935" xr:uid="{00000000-0005-0000-0000-000025540000}"/>
    <cellStyle name="Normal 12 9 8 3" xfId="21936" xr:uid="{00000000-0005-0000-0000-000026540000}"/>
    <cellStyle name="Normal 12 9 8 4" xfId="21937" xr:uid="{00000000-0005-0000-0000-000027540000}"/>
    <cellStyle name="Normal 12 9 8 5" xfId="21938" xr:uid="{00000000-0005-0000-0000-000028540000}"/>
    <cellStyle name="Normal 12 9 8 6" xfId="21939" xr:uid="{00000000-0005-0000-0000-000029540000}"/>
    <cellStyle name="Normal 12 9 8 7" xfId="21940" xr:uid="{00000000-0005-0000-0000-00002A540000}"/>
    <cellStyle name="Normal 12 9 8 8" xfId="21941" xr:uid="{00000000-0005-0000-0000-00002B540000}"/>
    <cellStyle name="Normal 12 9 9" xfId="21942" xr:uid="{00000000-0005-0000-0000-00002C540000}"/>
    <cellStyle name="Normal 12 9 9 2" xfId="21943" xr:uid="{00000000-0005-0000-0000-00002D540000}"/>
    <cellStyle name="Normal 12 9 9 3" xfId="21944" xr:uid="{00000000-0005-0000-0000-00002E540000}"/>
    <cellStyle name="Normal 12 9 9 4" xfId="21945" xr:uid="{00000000-0005-0000-0000-00002F540000}"/>
    <cellStyle name="Normal 12 9 9 5" xfId="21946" xr:uid="{00000000-0005-0000-0000-000030540000}"/>
    <cellStyle name="Normal 12_PT JABAR 88%" xfId="21947" xr:uid="{00000000-0005-0000-0000-000031540000}"/>
    <cellStyle name="Normal 13" xfId="811" xr:uid="{00000000-0005-0000-0000-000032540000}"/>
    <cellStyle name="Normal 13 2" xfId="812" xr:uid="{00000000-0005-0000-0000-000033540000}"/>
    <cellStyle name="Normal 13 2 2" xfId="21948" xr:uid="{00000000-0005-0000-0000-000034540000}"/>
    <cellStyle name="Normal 13 3" xfId="813" xr:uid="{00000000-0005-0000-0000-000035540000}"/>
    <cellStyle name="Normal 14" xfId="814" xr:uid="{00000000-0005-0000-0000-000036540000}"/>
    <cellStyle name="Normal 14 2" xfId="815" xr:uid="{00000000-0005-0000-0000-000037540000}"/>
    <cellStyle name="Normal 14 3" xfId="816" xr:uid="{00000000-0005-0000-0000-000038540000}"/>
    <cellStyle name="Normal 14 3 2" xfId="817" xr:uid="{00000000-0005-0000-0000-000039540000}"/>
    <cellStyle name="Normal 14 4" xfId="21949" xr:uid="{00000000-0005-0000-0000-00003A540000}"/>
    <cellStyle name="Normal 14 5" xfId="21950" xr:uid="{00000000-0005-0000-0000-00003B540000}"/>
    <cellStyle name="Normal 15" xfId="818" xr:uid="{00000000-0005-0000-0000-00003C540000}"/>
    <cellStyle name="Normal 15 2" xfId="819" xr:uid="{00000000-0005-0000-0000-00003D540000}"/>
    <cellStyle name="Normal 15 2 2" xfId="21951" xr:uid="{00000000-0005-0000-0000-00003E540000}"/>
    <cellStyle name="Normal 15 3" xfId="820" xr:uid="{00000000-0005-0000-0000-00003F540000}"/>
    <cellStyle name="Normal 15 3 2" xfId="821" xr:uid="{00000000-0005-0000-0000-000040540000}"/>
    <cellStyle name="Normal 16" xfId="822" xr:uid="{00000000-0005-0000-0000-000041540000}"/>
    <cellStyle name="Normal 16 2" xfId="823" xr:uid="{00000000-0005-0000-0000-000042540000}"/>
    <cellStyle name="Normal 16 3" xfId="824" xr:uid="{00000000-0005-0000-0000-000043540000}"/>
    <cellStyle name="Normal 16 3 2" xfId="825" xr:uid="{00000000-0005-0000-0000-000044540000}"/>
    <cellStyle name="Normal 17" xfId="826" xr:uid="{00000000-0005-0000-0000-000045540000}"/>
    <cellStyle name="Normal 17 2" xfId="827" xr:uid="{00000000-0005-0000-0000-000046540000}"/>
    <cellStyle name="Normal 17 3" xfId="828" xr:uid="{00000000-0005-0000-0000-000047540000}"/>
    <cellStyle name="Normal 17 3 2" xfId="829" xr:uid="{00000000-0005-0000-0000-000048540000}"/>
    <cellStyle name="Normal 18" xfId="830" xr:uid="{00000000-0005-0000-0000-000049540000}"/>
    <cellStyle name="Normal 18 2" xfId="831" xr:uid="{00000000-0005-0000-0000-00004A540000}"/>
    <cellStyle name="Normal 18 3" xfId="832" xr:uid="{00000000-0005-0000-0000-00004B540000}"/>
    <cellStyle name="Normal 18 3 2" xfId="833" xr:uid="{00000000-0005-0000-0000-00004C540000}"/>
    <cellStyle name="Normal 19" xfId="834" xr:uid="{00000000-0005-0000-0000-00004D540000}"/>
    <cellStyle name="Normal 19 2" xfId="835" xr:uid="{00000000-0005-0000-0000-00004E540000}"/>
    <cellStyle name="Normal 19 3" xfId="836" xr:uid="{00000000-0005-0000-0000-00004F540000}"/>
    <cellStyle name="Normal 19 3 2" xfId="837" xr:uid="{00000000-0005-0000-0000-000050540000}"/>
    <cellStyle name="Normal 2" xfId="838" xr:uid="{00000000-0005-0000-0000-000051540000}"/>
    <cellStyle name="Normal 2 10" xfId="839" xr:uid="{00000000-0005-0000-0000-000052540000}"/>
    <cellStyle name="Normal 2 10 10" xfId="21952" xr:uid="{00000000-0005-0000-0000-000053540000}"/>
    <cellStyle name="Normal 2 10 11" xfId="21953" xr:uid="{00000000-0005-0000-0000-000054540000}"/>
    <cellStyle name="Normal 2 10 12" xfId="21954" xr:uid="{00000000-0005-0000-0000-000055540000}"/>
    <cellStyle name="Normal 2 10 13" xfId="21955" xr:uid="{00000000-0005-0000-0000-000056540000}"/>
    <cellStyle name="Normal 2 10 14" xfId="21956" xr:uid="{00000000-0005-0000-0000-000057540000}"/>
    <cellStyle name="Normal 2 10 15" xfId="21957" xr:uid="{00000000-0005-0000-0000-000058540000}"/>
    <cellStyle name="Normal 2 10 2" xfId="21958" xr:uid="{00000000-0005-0000-0000-000059540000}"/>
    <cellStyle name="Normal 2 10 2 10" xfId="21959" xr:uid="{00000000-0005-0000-0000-00005A540000}"/>
    <cellStyle name="Normal 2 10 2 11" xfId="21960" xr:uid="{00000000-0005-0000-0000-00005B540000}"/>
    <cellStyle name="Normal 2 10 2 12" xfId="21961" xr:uid="{00000000-0005-0000-0000-00005C540000}"/>
    <cellStyle name="Normal 2 10 2 13" xfId="21962" xr:uid="{00000000-0005-0000-0000-00005D540000}"/>
    <cellStyle name="Normal 2 10 2 2" xfId="21963" xr:uid="{00000000-0005-0000-0000-00005E540000}"/>
    <cellStyle name="Normal 2 10 2 2 10" xfId="21964" xr:uid="{00000000-0005-0000-0000-00005F540000}"/>
    <cellStyle name="Normal 2 10 2 2 11" xfId="21965" xr:uid="{00000000-0005-0000-0000-000060540000}"/>
    <cellStyle name="Normal 2 10 2 2 2" xfId="21966" xr:uid="{00000000-0005-0000-0000-000061540000}"/>
    <cellStyle name="Normal 2 10 2 2 2 10" xfId="21967" xr:uid="{00000000-0005-0000-0000-000062540000}"/>
    <cellStyle name="Normal 2 10 2 2 2 2" xfId="21968" xr:uid="{00000000-0005-0000-0000-000063540000}"/>
    <cellStyle name="Normal 2 10 2 2 2 2 2" xfId="21969" xr:uid="{00000000-0005-0000-0000-000064540000}"/>
    <cellStyle name="Normal 2 10 2 2 2 2 2 2" xfId="21970" xr:uid="{00000000-0005-0000-0000-000065540000}"/>
    <cellStyle name="Normal 2 10 2 2 2 2 2 3" xfId="21971" xr:uid="{00000000-0005-0000-0000-000066540000}"/>
    <cellStyle name="Normal 2 10 2 2 2 2 2 4" xfId="21972" xr:uid="{00000000-0005-0000-0000-000067540000}"/>
    <cellStyle name="Normal 2 10 2 2 2 2 2 5" xfId="21973" xr:uid="{00000000-0005-0000-0000-000068540000}"/>
    <cellStyle name="Normal 2 10 2 2 2 2 3" xfId="21974" xr:uid="{00000000-0005-0000-0000-000069540000}"/>
    <cellStyle name="Normal 2 10 2 2 2 2 4" xfId="21975" xr:uid="{00000000-0005-0000-0000-00006A540000}"/>
    <cellStyle name="Normal 2 10 2 2 2 2 5" xfId="21976" xr:uid="{00000000-0005-0000-0000-00006B540000}"/>
    <cellStyle name="Normal 2 10 2 2 2 2 6" xfId="21977" xr:uid="{00000000-0005-0000-0000-00006C540000}"/>
    <cellStyle name="Normal 2 10 2 2 2 2 7" xfId="21978" xr:uid="{00000000-0005-0000-0000-00006D540000}"/>
    <cellStyle name="Normal 2 10 2 2 2 2 8" xfId="21979" xr:uid="{00000000-0005-0000-0000-00006E540000}"/>
    <cellStyle name="Normal 2 10 2 2 2 3" xfId="21980" xr:uid="{00000000-0005-0000-0000-00006F540000}"/>
    <cellStyle name="Normal 2 10 2 2 2 3 2" xfId="21981" xr:uid="{00000000-0005-0000-0000-000070540000}"/>
    <cellStyle name="Normal 2 10 2 2 2 3 2 2" xfId="21982" xr:uid="{00000000-0005-0000-0000-000071540000}"/>
    <cellStyle name="Normal 2 10 2 2 2 3 2 3" xfId="21983" xr:uid="{00000000-0005-0000-0000-000072540000}"/>
    <cellStyle name="Normal 2 10 2 2 2 3 2 4" xfId="21984" xr:uid="{00000000-0005-0000-0000-000073540000}"/>
    <cellStyle name="Normal 2 10 2 2 2 3 2 5" xfId="21985" xr:uid="{00000000-0005-0000-0000-000074540000}"/>
    <cellStyle name="Normal 2 10 2 2 2 3 3" xfId="21986" xr:uid="{00000000-0005-0000-0000-000075540000}"/>
    <cellStyle name="Normal 2 10 2 2 2 3 4" xfId="21987" xr:uid="{00000000-0005-0000-0000-000076540000}"/>
    <cellStyle name="Normal 2 10 2 2 2 3 5" xfId="21988" xr:uid="{00000000-0005-0000-0000-000077540000}"/>
    <cellStyle name="Normal 2 10 2 2 2 3 6" xfId="21989" xr:uid="{00000000-0005-0000-0000-000078540000}"/>
    <cellStyle name="Normal 2 10 2 2 2 3 7" xfId="21990" xr:uid="{00000000-0005-0000-0000-000079540000}"/>
    <cellStyle name="Normal 2 10 2 2 2 3 8" xfId="21991" xr:uid="{00000000-0005-0000-0000-00007A540000}"/>
    <cellStyle name="Normal 2 10 2 2 2 4" xfId="21992" xr:uid="{00000000-0005-0000-0000-00007B540000}"/>
    <cellStyle name="Normal 2 10 2 2 2 4 2" xfId="21993" xr:uid="{00000000-0005-0000-0000-00007C540000}"/>
    <cellStyle name="Normal 2 10 2 2 2 4 3" xfId="21994" xr:uid="{00000000-0005-0000-0000-00007D540000}"/>
    <cellStyle name="Normal 2 10 2 2 2 4 4" xfId="21995" xr:uid="{00000000-0005-0000-0000-00007E540000}"/>
    <cellStyle name="Normal 2 10 2 2 2 4 5" xfId="21996" xr:uid="{00000000-0005-0000-0000-00007F540000}"/>
    <cellStyle name="Normal 2 10 2 2 2 5" xfId="21997" xr:uid="{00000000-0005-0000-0000-000080540000}"/>
    <cellStyle name="Normal 2 10 2 2 2 6" xfId="21998" xr:uid="{00000000-0005-0000-0000-000081540000}"/>
    <cellStyle name="Normal 2 10 2 2 2 7" xfId="21999" xr:uid="{00000000-0005-0000-0000-000082540000}"/>
    <cellStyle name="Normal 2 10 2 2 2 8" xfId="22000" xr:uid="{00000000-0005-0000-0000-000083540000}"/>
    <cellStyle name="Normal 2 10 2 2 2 9" xfId="22001" xr:uid="{00000000-0005-0000-0000-000084540000}"/>
    <cellStyle name="Normal 2 10 2 2 3" xfId="22002" xr:uid="{00000000-0005-0000-0000-000085540000}"/>
    <cellStyle name="Normal 2 10 2 2 3 2" xfId="22003" xr:uid="{00000000-0005-0000-0000-000086540000}"/>
    <cellStyle name="Normal 2 10 2 2 3 2 2" xfId="22004" xr:uid="{00000000-0005-0000-0000-000087540000}"/>
    <cellStyle name="Normal 2 10 2 2 3 2 3" xfId="22005" xr:uid="{00000000-0005-0000-0000-000088540000}"/>
    <cellStyle name="Normal 2 10 2 2 3 2 4" xfId="22006" xr:uid="{00000000-0005-0000-0000-000089540000}"/>
    <cellStyle name="Normal 2 10 2 2 3 2 5" xfId="22007" xr:uid="{00000000-0005-0000-0000-00008A540000}"/>
    <cellStyle name="Normal 2 10 2 2 3 3" xfId="22008" xr:uid="{00000000-0005-0000-0000-00008B540000}"/>
    <cellStyle name="Normal 2 10 2 2 3 4" xfId="22009" xr:uid="{00000000-0005-0000-0000-00008C540000}"/>
    <cellStyle name="Normal 2 10 2 2 3 5" xfId="22010" xr:uid="{00000000-0005-0000-0000-00008D540000}"/>
    <cellStyle name="Normal 2 10 2 2 3 6" xfId="22011" xr:uid="{00000000-0005-0000-0000-00008E540000}"/>
    <cellStyle name="Normal 2 10 2 2 3 7" xfId="22012" xr:uid="{00000000-0005-0000-0000-00008F540000}"/>
    <cellStyle name="Normal 2 10 2 2 3 8" xfId="22013" xr:uid="{00000000-0005-0000-0000-000090540000}"/>
    <cellStyle name="Normal 2 10 2 2 4" xfId="22014" xr:uid="{00000000-0005-0000-0000-000091540000}"/>
    <cellStyle name="Normal 2 10 2 2 4 2" xfId="22015" xr:uid="{00000000-0005-0000-0000-000092540000}"/>
    <cellStyle name="Normal 2 10 2 2 4 2 2" xfId="22016" xr:uid="{00000000-0005-0000-0000-000093540000}"/>
    <cellStyle name="Normal 2 10 2 2 4 2 3" xfId="22017" xr:uid="{00000000-0005-0000-0000-000094540000}"/>
    <cellStyle name="Normal 2 10 2 2 4 2 4" xfId="22018" xr:uid="{00000000-0005-0000-0000-000095540000}"/>
    <cellStyle name="Normal 2 10 2 2 4 2 5" xfId="22019" xr:uid="{00000000-0005-0000-0000-000096540000}"/>
    <cellStyle name="Normal 2 10 2 2 4 3" xfId="22020" xr:uid="{00000000-0005-0000-0000-000097540000}"/>
    <cellStyle name="Normal 2 10 2 2 4 4" xfId="22021" xr:uid="{00000000-0005-0000-0000-000098540000}"/>
    <cellStyle name="Normal 2 10 2 2 4 5" xfId="22022" xr:uid="{00000000-0005-0000-0000-000099540000}"/>
    <cellStyle name="Normal 2 10 2 2 4 6" xfId="22023" xr:uid="{00000000-0005-0000-0000-00009A540000}"/>
    <cellStyle name="Normal 2 10 2 2 4 7" xfId="22024" xr:uid="{00000000-0005-0000-0000-00009B540000}"/>
    <cellStyle name="Normal 2 10 2 2 4 8" xfId="22025" xr:uid="{00000000-0005-0000-0000-00009C540000}"/>
    <cellStyle name="Normal 2 10 2 2 5" xfId="22026" xr:uid="{00000000-0005-0000-0000-00009D540000}"/>
    <cellStyle name="Normal 2 10 2 2 5 2" xfId="22027" xr:uid="{00000000-0005-0000-0000-00009E540000}"/>
    <cellStyle name="Normal 2 10 2 2 5 3" xfId="22028" xr:uid="{00000000-0005-0000-0000-00009F540000}"/>
    <cellStyle name="Normal 2 10 2 2 5 4" xfId="22029" xr:uid="{00000000-0005-0000-0000-0000A0540000}"/>
    <cellStyle name="Normal 2 10 2 2 5 5" xfId="22030" xr:uid="{00000000-0005-0000-0000-0000A1540000}"/>
    <cellStyle name="Normal 2 10 2 2 6" xfId="22031" xr:uid="{00000000-0005-0000-0000-0000A2540000}"/>
    <cellStyle name="Normal 2 10 2 2 7" xfId="22032" xr:uid="{00000000-0005-0000-0000-0000A3540000}"/>
    <cellStyle name="Normal 2 10 2 2 8" xfId="22033" xr:uid="{00000000-0005-0000-0000-0000A4540000}"/>
    <cellStyle name="Normal 2 10 2 2 9" xfId="22034" xr:uid="{00000000-0005-0000-0000-0000A5540000}"/>
    <cellStyle name="Normal 2 10 2 3" xfId="22035" xr:uid="{00000000-0005-0000-0000-0000A6540000}"/>
    <cellStyle name="Normal 2 10 2 3 10" xfId="22036" xr:uid="{00000000-0005-0000-0000-0000A7540000}"/>
    <cellStyle name="Normal 2 10 2 3 11" xfId="22037" xr:uid="{00000000-0005-0000-0000-0000A8540000}"/>
    <cellStyle name="Normal 2 10 2 3 2" xfId="22038" xr:uid="{00000000-0005-0000-0000-0000A9540000}"/>
    <cellStyle name="Normal 2 10 2 3 2 10" xfId="22039" xr:uid="{00000000-0005-0000-0000-0000AA540000}"/>
    <cellStyle name="Normal 2 10 2 3 2 2" xfId="22040" xr:uid="{00000000-0005-0000-0000-0000AB540000}"/>
    <cellStyle name="Normal 2 10 2 3 2 2 2" xfId="22041" xr:uid="{00000000-0005-0000-0000-0000AC540000}"/>
    <cellStyle name="Normal 2 10 2 3 2 2 2 2" xfId="22042" xr:uid="{00000000-0005-0000-0000-0000AD540000}"/>
    <cellStyle name="Normal 2 10 2 3 2 2 2 3" xfId="22043" xr:uid="{00000000-0005-0000-0000-0000AE540000}"/>
    <cellStyle name="Normal 2 10 2 3 2 2 2 4" xfId="22044" xr:uid="{00000000-0005-0000-0000-0000AF540000}"/>
    <cellStyle name="Normal 2 10 2 3 2 2 2 5" xfId="22045" xr:uid="{00000000-0005-0000-0000-0000B0540000}"/>
    <cellStyle name="Normal 2 10 2 3 2 2 3" xfId="22046" xr:uid="{00000000-0005-0000-0000-0000B1540000}"/>
    <cellStyle name="Normal 2 10 2 3 2 2 4" xfId="22047" xr:uid="{00000000-0005-0000-0000-0000B2540000}"/>
    <cellStyle name="Normal 2 10 2 3 2 2 5" xfId="22048" xr:uid="{00000000-0005-0000-0000-0000B3540000}"/>
    <cellStyle name="Normal 2 10 2 3 2 2 6" xfId="22049" xr:uid="{00000000-0005-0000-0000-0000B4540000}"/>
    <cellStyle name="Normal 2 10 2 3 2 2 7" xfId="22050" xr:uid="{00000000-0005-0000-0000-0000B5540000}"/>
    <cellStyle name="Normal 2 10 2 3 2 2 8" xfId="22051" xr:uid="{00000000-0005-0000-0000-0000B6540000}"/>
    <cellStyle name="Normal 2 10 2 3 2 3" xfId="22052" xr:uid="{00000000-0005-0000-0000-0000B7540000}"/>
    <cellStyle name="Normal 2 10 2 3 2 3 2" xfId="22053" xr:uid="{00000000-0005-0000-0000-0000B8540000}"/>
    <cellStyle name="Normal 2 10 2 3 2 3 2 2" xfId="22054" xr:uid="{00000000-0005-0000-0000-0000B9540000}"/>
    <cellStyle name="Normal 2 10 2 3 2 3 2 3" xfId="22055" xr:uid="{00000000-0005-0000-0000-0000BA540000}"/>
    <cellStyle name="Normal 2 10 2 3 2 3 2 4" xfId="22056" xr:uid="{00000000-0005-0000-0000-0000BB540000}"/>
    <cellStyle name="Normal 2 10 2 3 2 3 2 5" xfId="22057" xr:uid="{00000000-0005-0000-0000-0000BC540000}"/>
    <cellStyle name="Normal 2 10 2 3 2 3 3" xfId="22058" xr:uid="{00000000-0005-0000-0000-0000BD540000}"/>
    <cellStyle name="Normal 2 10 2 3 2 3 4" xfId="22059" xr:uid="{00000000-0005-0000-0000-0000BE540000}"/>
    <cellStyle name="Normal 2 10 2 3 2 3 5" xfId="22060" xr:uid="{00000000-0005-0000-0000-0000BF540000}"/>
    <cellStyle name="Normal 2 10 2 3 2 3 6" xfId="22061" xr:uid="{00000000-0005-0000-0000-0000C0540000}"/>
    <cellStyle name="Normal 2 10 2 3 2 3 7" xfId="22062" xr:uid="{00000000-0005-0000-0000-0000C1540000}"/>
    <cellStyle name="Normal 2 10 2 3 2 3 8" xfId="22063" xr:uid="{00000000-0005-0000-0000-0000C2540000}"/>
    <cellStyle name="Normal 2 10 2 3 2 4" xfId="22064" xr:uid="{00000000-0005-0000-0000-0000C3540000}"/>
    <cellStyle name="Normal 2 10 2 3 2 4 2" xfId="22065" xr:uid="{00000000-0005-0000-0000-0000C4540000}"/>
    <cellStyle name="Normal 2 10 2 3 2 4 3" xfId="22066" xr:uid="{00000000-0005-0000-0000-0000C5540000}"/>
    <cellStyle name="Normal 2 10 2 3 2 4 4" xfId="22067" xr:uid="{00000000-0005-0000-0000-0000C6540000}"/>
    <cellStyle name="Normal 2 10 2 3 2 4 5" xfId="22068" xr:uid="{00000000-0005-0000-0000-0000C7540000}"/>
    <cellStyle name="Normal 2 10 2 3 2 5" xfId="22069" xr:uid="{00000000-0005-0000-0000-0000C8540000}"/>
    <cellStyle name="Normal 2 10 2 3 2 6" xfId="22070" xr:uid="{00000000-0005-0000-0000-0000C9540000}"/>
    <cellStyle name="Normal 2 10 2 3 2 7" xfId="22071" xr:uid="{00000000-0005-0000-0000-0000CA540000}"/>
    <cellStyle name="Normal 2 10 2 3 2 8" xfId="22072" xr:uid="{00000000-0005-0000-0000-0000CB540000}"/>
    <cellStyle name="Normal 2 10 2 3 2 9" xfId="22073" xr:uid="{00000000-0005-0000-0000-0000CC540000}"/>
    <cellStyle name="Normal 2 10 2 3 3" xfId="22074" xr:uid="{00000000-0005-0000-0000-0000CD540000}"/>
    <cellStyle name="Normal 2 10 2 3 3 2" xfId="22075" xr:uid="{00000000-0005-0000-0000-0000CE540000}"/>
    <cellStyle name="Normal 2 10 2 3 3 2 2" xfId="22076" xr:uid="{00000000-0005-0000-0000-0000CF540000}"/>
    <cellStyle name="Normal 2 10 2 3 3 2 3" xfId="22077" xr:uid="{00000000-0005-0000-0000-0000D0540000}"/>
    <cellStyle name="Normal 2 10 2 3 3 2 4" xfId="22078" xr:uid="{00000000-0005-0000-0000-0000D1540000}"/>
    <cellStyle name="Normal 2 10 2 3 3 2 5" xfId="22079" xr:uid="{00000000-0005-0000-0000-0000D2540000}"/>
    <cellStyle name="Normal 2 10 2 3 3 3" xfId="22080" xr:uid="{00000000-0005-0000-0000-0000D3540000}"/>
    <cellStyle name="Normal 2 10 2 3 3 4" xfId="22081" xr:uid="{00000000-0005-0000-0000-0000D4540000}"/>
    <cellStyle name="Normal 2 10 2 3 3 5" xfId="22082" xr:uid="{00000000-0005-0000-0000-0000D5540000}"/>
    <cellStyle name="Normal 2 10 2 3 3 6" xfId="22083" xr:uid="{00000000-0005-0000-0000-0000D6540000}"/>
    <cellStyle name="Normal 2 10 2 3 3 7" xfId="22084" xr:uid="{00000000-0005-0000-0000-0000D7540000}"/>
    <cellStyle name="Normal 2 10 2 3 3 8" xfId="22085" xr:uid="{00000000-0005-0000-0000-0000D8540000}"/>
    <cellStyle name="Normal 2 10 2 3 4" xfId="22086" xr:uid="{00000000-0005-0000-0000-0000D9540000}"/>
    <cellStyle name="Normal 2 10 2 3 4 2" xfId="22087" xr:uid="{00000000-0005-0000-0000-0000DA540000}"/>
    <cellStyle name="Normal 2 10 2 3 4 2 2" xfId="22088" xr:uid="{00000000-0005-0000-0000-0000DB540000}"/>
    <cellStyle name="Normal 2 10 2 3 4 2 3" xfId="22089" xr:uid="{00000000-0005-0000-0000-0000DC540000}"/>
    <cellStyle name="Normal 2 10 2 3 4 2 4" xfId="22090" xr:uid="{00000000-0005-0000-0000-0000DD540000}"/>
    <cellStyle name="Normal 2 10 2 3 4 2 5" xfId="22091" xr:uid="{00000000-0005-0000-0000-0000DE540000}"/>
    <cellStyle name="Normal 2 10 2 3 4 3" xfId="22092" xr:uid="{00000000-0005-0000-0000-0000DF540000}"/>
    <cellStyle name="Normal 2 10 2 3 4 4" xfId="22093" xr:uid="{00000000-0005-0000-0000-0000E0540000}"/>
    <cellStyle name="Normal 2 10 2 3 4 5" xfId="22094" xr:uid="{00000000-0005-0000-0000-0000E1540000}"/>
    <cellStyle name="Normal 2 10 2 3 4 6" xfId="22095" xr:uid="{00000000-0005-0000-0000-0000E2540000}"/>
    <cellStyle name="Normal 2 10 2 3 4 7" xfId="22096" xr:uid="{00000000-0005-0000-0000-0000E3540000}"/>
    <cellStyle name="Normal 2 10 2 3 4 8" xfId="22097" xr:uid="{00000000-0005-0000-0000-0000E4540000}"/>
    <cellStyle name="Normal 2 10 2 3 5" xfId="22098" xr:uid="{00000000-0005-0000-0000-0000E5540000}"/>
    <cellStyle name="Normal 2 10 2 3 5 2" xfId="22099" xr:uid="{00000000-0005-0000-0000-0000E6540000}"/>
    <cellStyle name="Normal 2 10 2 3 5 3" xfId="22100" xr:uid="{00000000-0005-0000-0000-0000E7540000}"/>
    <cellStyle name="Normal 2 10 2 3 5 4" xfId="22101" xr:uid="{00000000-0005-0000-0000-0000E8540000}"/>
    <cellStyle name="Normal 2 10 2 3 5 5" xfId="22102" xr:uid="{00000000-0005-0000-0000-0000E9540000}"/>
    <cellStyle name="Normal 2 10 2 3 6" xfId="22103" xr:uid="{00000000-0005-0000-0000-0000EA540000}"/>
    <cellStyle name="Normal 2 10 2 3 7" xfId="22104" xr:uid="{00000000-0005-0000-0000-0000EB540000}"/>
    <cellStyle name="Normal 2 10 2 3 8" xfId="22105" xr:uid="{00000000-0005-0000-0000-0000EC540000}"/>
    <cellStyle name="Normal 2 10 2 3 9" xfId="22106" xr:uid="{00000000-0005-0000-0000-0000ED540000}"/>
    <cellStyle name="Normal 2 10 2 4" xfId="22107" xr:uid="{00000000-0005-0000-0000-0000EE540000}"/>
    <cellStyle name="Normal 2 10 2 4 10" xfId="22108" xr:uid="{00000000-0005-0000-0000-0000EF540000}"/>
    <cellStyle name="Normal 2 10 2 4 2" xfId="22109" xr:uid="{00000000-0005-0000-0000-0000F0540000}"/>
    <cellStyle name="Normal 2 10 2 4 2 2" xfId="22110" xr:uid="{00000000-0005-0000-0000-0000F1540000}"/>
    <cellStyle name="Normal 2 10 2 4 2 2 2" xfId="22111" xr:uid="{00000000-0005-0000-0000-0000F2540000}"/>
    <cellStyle name="Normal 2 10 2 4 2 2 3" xfId="22112" xr:uid="{00000000-0005-0000-0000-0000F3540000}"/>
    <cellStyle name="Normal 2 10 2 4 2 2 4" xfId="22113" xr:uid="{00000000-0005-0000-0000-0000F4540000}"/>
    <cellStyle name="Normal 2 10 2 4 2 2 5" xfId="22114" xr:uid="{00000000-0005-0000-0000-0000F5540000}"/>
    <cellStyle name="Normal 2 10 2 4 2 3" xfId="22115" xr:uid="{00000000-0005-0000-0000-0000F6540000}"/>
    <cellStyle name="Normal 2 10 2 4 2 4" xfId="22116" xr:uid="{00000000-0005-0000-0000-0000F7540000}"/>
    <cellStyle name="Normal 2 10 2 4 2 5" xfId="22117" xr:uid="{00000000-0005-0000-0000-0000F8540000}"/>
    <cellStyle name="Normal 2 10 2 4 2 6" xfId="22118" xr:uid="{00000000-0005-0000-0000-0000F9540000}"/>
    <cellStyle name="Normal 2 10 2 4 2 7" xfId="22119" xr:uid="{00000000-0005-0000-0000-0000FA540000}"/>
    <cellStyle name="Normal 2 10 2 4 2 8" xfId="22120" xr:uid="{00000000-0005-0000-0000-0000FB540000}"/>
    <cellStyle name="Normal 2 10 2 4 3" xfId="22121" xr:uid="{00000000-0005-0000-0000-0000FC540000}"/>
    <cellStyle name="Normal 2 10 2 4 3 2" xfId="22122" xr:uid="{00000000-0005-0000-0000-0000FD540000}"/>
    <cellStyle name="Normal 2 10 2 4 3 2 2" xfId="22123" xr:uid="{00000000-0005-0000-0000-0000FE540000}"/>
    <cellStyle name="Normal 2 10 2 4 3 2 3" xfId="22124" xr:uid="{00000000-0005-0000-0000-0000FF540000}"/>
    <cellStyle name="Normal 2 10 2 4 3 2 4" xfId="22125" xr:uid="{00000000-0005-0000-0000-000000550000}"/>
    <cellStyle name="Normal 2 10 2 4 3 2 5" xfId="22126" xr:uid="{00000000-0005-0000-0000-000001550000}"/>
    <cellStyle name="Normal 2 10 2 4 3 3" xfId="22127" xr:uid="{00000000-0005-0000-0000-000002550000}"/>
    <cellStyle name="Normal 2 10 2 4 3 4" xfId="22128" xr:uid="{00000000-0005-0000-0000-000003550000}"/>
    <cellStyle name="Normal 2 10 2 4 3 5" xfId="22129" xr:uid="{00000000-0005-0000-0000-000004550000}"/>
    <cellStyle name="Normal 2 10 2 4 3 6" xfId="22130" xr:uid="{00000000-0005-0000-0000-000005550000}"/>
    <cellStyle name="Normal 2 10 2 4 3 7" xfId="22131" xr:uid="{00000000-0005-0000-0000-000006550000}"/>
    <cellStyle name="Normal 2 10 2 4 3 8" xfId="22132" xr:uid="{00000000-0005-0000-0000-000007550000}"/>
    <cellStyle name="Normal 2 10 2 4 4" xfId="22133" xr:uid="{00000000-0005-0000-0000-000008550000}"/>
    <cellStyle name="Normal 2 10 2 4 4 2" xfId="22134" xr:uid="{00000000-0005-0000-0000-000009550000}"/>
    <cellStyle name="Normal 2 10 2 4 4 3" xfId="22135" xr:uid="{00000000-0005-0000-0000-00000A550000}"/>
    <cellStyle name="Normal 2 10 2 4 4 4" xfId="22136" xr:uid="{00000000-0005-0000-0000-00000B550000}"/>
    <cellStyle name="Normal 2 10 2 4 4 5" xfId="22137" xr:uid="{00000000-0005-0000-0000-00000C550000}"/>
    <cellStyle name="Normal 2 10 2 4 5" xfId="22138" xr:uid="{00000000-0005-0000-0000-00000D550000}"/>
    <cellStyle name="Normal 2 10 2 4 6" xfId="22139" xr:uid="{00000000-0005-0000-0000-00000E550000}"/>
    <cellStyle name="Normal 2 10 2 4 7" xfId="22140" xr:uid="{00000000-0005-0000-0000-00000F550000}"/>
    <cellStyle name="Normal 2 10 2 4 8" xfId="22141" xr:uid="{00000000-0005-0000-0000-000010550000}"/>
    <cellStyle name="Normal 2 10 2 4 9" xfId="22142" xr:uid="{00000000-0005-0000-0000-000011550000}"/>
    <cellStyle name="Normal 2 10 2 5" xfId="22143" xr:uid="{00000000-0005-0000-0000-000012550000}"/>
    <cellStyle name="Normal 2 10 2 5 2" xfId="22144" xr:uid="{00000000-0005-0000-0000-000013550000}"/>
    <cellStyle name="Normal 2 10 2 5 2 2" xfId="22145" xr:uid="{00000000-0005-0000-0000-000014550000}"/>
    <cellStyle name="Normal 2 10 2 5 2 3" xfId="22146" xr:uid="{00000000-0005-0000-0000-000015550000}"/>
    <cellStyle name="Normal 2 10 2 5 2 4" xfId="22147" xr:uid="{00000000-0005-0000-0000-000016550000}"/>
    <cellStyle name="Normal 2 10 2 5 2 5" xfId="22148" xr:uid="{00000000-0005-0000-0000-000017550000}"/>
    <cellStyle name="Normal 2 10 2 5 3" xfId="22149" xr:uid="{00000000-0005-0000-0000-000018550000}"/>
    <cellStyle name="Normal 2 10 2 5 4" xfId="22150" xr:uid="{00000000-0005-0000-0000-000019550000}"/>
    <cellStyle name="Normal 2 10 2 5 5" xfId="22151" xr:uid="{00000000-0005-0000-0000-00001A550000}"/>
    <cellStyle name="Normal 2 10 2 5 6" xfId="22152" xr:uid="{00000000-0005-0000-0000-00001B550000}"/>
    <cellStyle name="Normal 2 10 2 5 7" xfId="22153" xr:uid="{00000000-0005-0000-0000-00001C550000}"/>
    <cellStyle name="Normal 2 10 2 5 8" xfId="22154" xr:uid="{00000000-0005-0000-0000-00001D550000}"/>
    <cellStyle name="Normal 2 10 2 6" xfId="22155" xr:uid="{00000000-0005-0000-0000-00001E550000}"/>
    <cellStyle name="Normal 2 10 2 6 2" xfId="22156" xr:uid="{00000000-0005-0000-0000-00001F550000}"/>
    <cellStyle name="Normal 2 10 2 6 2 2" xfId="22157" xr:uid="{00000000-0005-0000-0000-000020550000}"/>
    <cellStyle name="Normal 2 10 2 6 2 3" xfId="22158" xr:uid="{00000000-0005-0000-0000-000021550000}"/>
    <cellStyle name="Normal 2 10 2 6 2 4" xfId="22159" xr:uid="{00000000-0005-0000-0000-000022550000}"/>
    <cellStyle name="Normal 2 10 2 6 2 5" xfId="22160" xr:uid="{00000000-0005-0000-0000-000023550000}"/>
    <cellStyle name="Normal 2 10 2 6 3" xfId="22161" xr:uid="{00000000-0005-0000-0000-000024550000}"/>
    <cellStyle name="Normal 2 10 2 6 4" xfId="22162" xr:uid="{00000000-0005-0000-0000-000025550000}"/>
    <cellStyle name="Normal 2 10 2 6 5" xfId="22163" xr:uid="{00000000-0005-0000-0000-000026550000}"/>
    <cellStyle name="Normal 2 10 2 6 6" xfId="22164" xr:uid="{00000000-0005-0000-0000-000027550000}"/>
    <cellStyle name="Normal 2 10 2 6 7" xfId="22165" xr:uid="{00000000-0005-0000-0000-000028550000}"/>
    <cellStyle name="Normal 2 10 2 6 8" xfId="22166" xr:uid="{00000000-0005-0000-0000-000029550000}"/>
    <cellStyle name="Normal 2 10 2 7" xfId="22167" xr:uid="{00000000-0005-0000-0000-00002A550000}"/>
    <cellStyle name="Normal 2 10 2 7 2" xfId="22168" xr:uid="{00000000-0005-0000-0000-00002B550000}"/>
    <cellStyle name="Normal 2 10 2 7 3" xfId="22169" xr:uid="{00000000-0005-0000-0000-00002C550000}"/>
    <cellStyle name="Normal 2 10 2 7 4" xfId="22170" xr:uid="{00000000-0005-0000-0000-00002D550000}"/>
    <cellStyle name="Normal 2 10 2 7 5" xfId="22171" xr:uid="{00000000-0005-0000-0000-00002E550000}"/>
    <cellStyle name="Normal 2 10 2 8" xfId="22172" xr:uid="{00000000-0005-0000-0000-00002F550000}"/>
    <cellStyle name="Normal 2 10 2 9" xfId="22173" xr:uid="{00000000-0005-0000-0000-000030550000}"/>
    <cellStyle name="Normal 2 10 3" xfId="22174" xr:uid="{00000000-0005-0000-0000-000031550000}"/>
    <cellStyle name="Normal 2 10 3 10" xfId="22175" xr:uid="{00000000-0005-0000-0000-000032550000}"/>
    <cellStyle name="Normal 2 10 3 11" xfId="22176" xr:uid="{00000000-0005-0000-0000-000033550000}"/>
    <cellStyle name="Normal 2 10 3 12" xfId="22177" xr:uid="{00000000-0005-0000-0000-000034550000}"/>
    <cellStyle name="Normal 2 10 3 13" xfId="22178" xr:uid="{00000000-0005-0000-0000-000035550000}"/>
    <cellStyle name="Normal 2 10 3 2" xfId="22179" xr:uid="{00000000-0005-0000-0000-000036550000}"/>
    <cellStyle name="Normal 2 10 3 2 10" xfId="22180" xr:uid="{00000000-0005-0000-0000-000037550000}"/>
    <cellStyle name="Normal 2 10 3 2 11" xfId="22181" xr:uid="{00000000-0005-0000-0000-000038550000}"/>
    <cellStyle name="Normal 2 10 3 2 2" xfId="22182" xr:uid="{00000000-0005-0000-0000-000039550000}"/>
    <cellStyle name="Normal 2 10 3 2 2 10" xfId="22183" xr:uid="{00000000-0005-0000-0000-00003A550000}"/>
    <cellStyle name="Normal 2 10 3 2 2 2" xfId="22184" xr:uid="{00000000-0005-0000-0000-00003B550000}"/>
    <cellStyle name="Normal 2 10 3 2 2 2 2" xfId="22185" xr:uid="{00000000-0005-0000-0000-00003C550000}"/>
    <cellStyle name="Normal 2 10 3 2 2 2 2 2" xfId="22186" xr:uid="{00000000-0005-0000-0000-00003D550000}"/>
    <cellStyle name="Normal 2 10 3 2 2 2 2 3" xfId="22187" xr:uid="{00000000-0005-0000-0000-00003E550000}"/>
    <cellStyle name="Normal 2 10 3 2 2 2 2 4" xfId="22188" xr:uid="{00000000-0005-0000-0000-00003F550000}"/>
    <cellStyle name="Normal 2 10 3 2 2 2 2 5" xfId="22189" xr:uid="{00000000-0005-0000-0000-000040550000}"/>
    <cellStyle name="Normal 2 10 3 2 2 2 3" xfId="22190" xr:uid="{00000000-0005-0000-0000-000041550000}"/>
    <cellStyle name="Normal 2 10 3 2 2 2 4" xfId="22191" xr:uid="{00000000-0005-0000-0000-000042550000}"/>
    <cellStyle name="Normal 2 10 3 2 2 2 5" xfId="22192" xr:uid="{00000000-0005-0000-0000-000043550000}"/>
    <cellStyle name="Normal 2 10 3 2 2 2 6" xfId="22193" xr:uid="{00000000-0005-0000-0000-000044550000}"/>
    <cellStyle name="Normal 2 10 3 2 2 2 7" xfId="22194" xr:uid="{00000000-0005-0000-0000-000045550000}"/>
    <cellStyle name="Normal 2 10 3 2 2 2 8" xfId="22195" xr:uid="{00000000-0005-0000-0000-000046550000}"/>
    <cellStyle name="Normal 2 10 3 2 2 3" xfId="22196" xr:uid="{00000000-0005-0000-0000-000047550000}"/>
    <cellStyle name="Normal 2 10 3 2 2 3 2" xfId="22197" xr:uid="{00000000-0005-0000-0000-000048550000}"/>
    <cellStyle name="Normal 2 10 3 2 2 3 2 2" xfId="22198" xr:uid="{00000000-0005-0000-0000-000049550000}"/>
    <cellStyle name="Normal 2 10 3 2 2 3 2 3" xfId="22199" xr:uid="{00000000-0005-0000-0000-00004A550000}"/>
    <cellStyle name="Normal 2 10 3 2 2 3 2 4" xfId="22200" xr:uid="{00000000-0005-0000-0000-00004B550000}"/>
    <cellStyle name="Normal 2 10 3 2 2 3 2 5" xfId="22201" xr:uid="{00000000-0005-0000-0000-00004C550000}"/>
    <cellStyle name="Normal 2 10 3 2 2 3 3" xfId="22202" xr:uid="{00000000-0005-0000-0000-00004D550000}"/>
    <cellStyle name="Normal 2 10 3 2 2 3 4" xfId="22203" xr:uid="{00000000-0005-0000-0000-00004E550000}"/>
    <cellStyle name="Normal 2 10 3 2 2 3 5" xfId="22204" xr:uid="{00000000-0005-0000-0000-00004F550000}"/>
    <cellStyle name="Normal 2 10 3 2 2 3 6" xfId="22205" xr:uid="{00000000-0005-0000-0000-000050550000}"/>
    <cellStyle name="Normal 2 10 3 2 2 3 7" xfId="22206" xr:uid="{00000000-0005-0000-0000-000051550000}"/>
    <cellStyle name="Normal 2 10 3 2 2 3 8" xfId="22207" xr:uid="{00000000-0005-0000-0000-000052550000}"/>
    <cellStyle name="Normal 2 10 3 2 2 4" xfId="22208" xr:uid="{00000000-0005-0000-0000-000053550000}"/>
    <cellStyle name="Normal 2 10 3 2 2 4 2" xfId="22209" xr:uid="{00000000-0005-0000-0000-000054550000}"/>
    <cellStyle name="Normal 2 10 3 2 2 4 3" xfId="22210" xr:uid="{00000000-0005-0000-0000-000055550000}"/>
    <cellStyle name="Normal 2 10 3 2 2 4 4" xfId="22211" xr:uid="{00000000-0005-0000-0000-000056550000}"/>
    <cellStyle name="Normal 2 10 3 2 2 4 5" xfId="22212" xr:uid="{00000000-0005-0000-0000-000057550000}"/>
    <cellStyle name="Normal 2 10 3 2 2 5" xfId="22213" xr:uid="{00000000-0005-0000-0000-000058550000}"/>
    <cellStyle name="Normal 2 10 3 2 2 6" xfId="22214" xr:uid="{00000000-0005-0000-0000-000059550000}"/>
    <cellStyle name="Normal 2 10 3 2 2 7" xfId="22215" xr:uid="{00000000-0005-0000-0000-00005A550000}"/>
    <cellStyle name="Normal 2 10 3 2 2 8" xfId="22216" xr:uid="{00000000-0005-0000-0000-00005B550000}"/>
    <cellStyle name="Normal 2 10 3 2 2 9" xfId="22217" xr:uid="{00000000-0005-0000-0000-00005C550000}"/>
    <cellStyle name="Normal 2 10 3 2 3" xfId="22218" xr:uid="{00000000-0005-0000-0000-00005D550000}"/>
    <cellStyle name="Normal 2 10 3 2 3 2" xfId="22219" xr:uid="{00000000-0005-0000-0000-00005E550000}"/>
    <cellStyle name="Normal 2 10 3 2 3 2 2" xfId="22220" xr:uid="{00000000-0005-0000-0000-00005F550000}"/>
    <cellStyle name="Normal 2 10 3 2 3 2 3" xfId="22221" xr:uid="{00000000-0005-0000-0000-000060550000}"/>
    <cellStyle name="Normal 2 10 3 2 3 2 4" xfId="22222" xr:uid="{00000000-0005-0000-0000-000061550000}"/>
    <cellStyle name="Normal 2 10 3 2 3 2 5" xfId="22223" xr:uid="{00000000-0005-0000-0000-000062550000}"/>
    <cellStyle name="Normal 2 10 3 2 3 3" xfId="22224" xr:uid="{00000000-0005-0000-0000-000063550000}"/>
    <cellStyle name="Normal 2 10 3 2 3 4" xfId="22225" xr:uid="{00000000-0005-0000-0000-000064550000}"/>
    <cellStyle name="Normal 2 10 3 2 3 5" xfId="22226" xr:uid="{00000000-0005-0000-0000-000065550000}"/>
    <cellStyle name="Normal 2 10 3 2 3 6" xfId="22227" xr:uid="{00000000-0005-0000-0000-000066550000}"/>
    <cellStyle name="Normal 2 10 3 2 3 7" xfId="22228" xr:uid="{00000000-0005-0000-0000-000067550000}"/>
    <cellStyle name="Normal 2 10 3 2 3 8" xfId="22229" xr:uid="{00000000-0005-0000-0000-000068550000}"/>
    <cellStyle name="Normal 2 10 3 2 4" xfId="22230" xr:uid="{00000000-0005-0000-0000-000069550000}"/>
    <cellStyle name="Normal 2 10 3 2 4 2" xfId="22231" xr:uid="{00000000-0005-0000-0000-00006A550000}"/>
    <cellStyle name="Normal 2 10 3 2 4 2 2" xfId="22232" xr:uid="{00000000-0005-0000-0000-00006B550000}"/>
    <cellStyle name="Normal 2 10 3 2 4 2 3" xfId="22233" xr:uid="{00000000-0005-0000-0000-00006C550000}"/>
    <cellStyle name="Normal 2 10 3 2 4 2 4" xfId="22234" xr:uid="{00000000-0005-0000-0000-00006D550000}"/>
    <cellStyle name="Normal 2 10 3 2 4 2 5" xfId="22235" xr:uid="{00000000-0005-0000-0000-00006E550000}"/>
    <cellStyle name="Normal 2 10 3 2 4 3" xfId="22236" xr:uid="{00000000-0005-0000-0000-00006F550000}"/>
    <cellStyle name="Normal 2 10 3 2 4 4" xfId="22237" xr:uid="{00000000-0005-0000-0000-000070550000}"/>
    <cellStyle name="Normal 2 10 3 2 4 5" xfId="22238" xr:uid="{00000000-0005-0000-0000-000071550000}"/>
    <cellStyle name="Normal 2 10 3 2 4 6" xfId="22239" xr:uid="{00000000-0005-0000-0000-000072550000}"/>
    <cellStyle name="Normal 2 10 3 2 4 7" xfId="22240" xr:uid="{00000000-0005-0000-0000-000073550000}"/>
    <cellStyle name="Normal 2 10 3 2 4 8" xfId="22241" xr:uid="{00000000-0005-0000-0000-000074550000}"/>
    <cellStyle name="Normal 2 10 3 2 5" xfId="22242" xr:uid="{00000000-0005-0000-0000-000075550000}"/>
    <cellStyle name="Normal 2 10 3 2 5 2" xfId="22243" xr:uid="{00000000-0005-0000-0000-000076550000}"/>
    <cellStyle name="Normal 2 10 3 2 5 3" xfId="22244" xr:uid="{00000000-0005-0000-0000-000077550000}"/>
    <cellStyle name="Normal 2 10 3 2 5 4" xfId="22245" xr:uid="{00000000-0005-0000-0000-000078550000}"/>
    <cellStyle name="Normal 2 10 3 2 5 5" xfId="22246" xr:uid="{00000000-0005-0000-0000-000079550000}"/>
    <cellStyle name="Normal 2 10 3 2 6" xfId="22247" xr:uid="{00000000-0005-0000-0000-00007A550000}"/>
    <cellStyle name="Normal 2 10 3 2 7" xfId="22248" xr:uid="{00000000-0005-0000-0000-00007B550000}"/>
    <cellStyle name="Normal 2 10 3 2 8" xfId="22249" xr:uid="{00000000-0005-0000-0000-00007C550000}"/>
    <cellStyle name="Normal 2 10 3 2 9" xfId="22250" xr:uid="{00000000-0005-0000-0000-00007D550000}"/>
    <cellStyle name="Normal 2 10 3 3" xfId="22251" xr:uid="{00000000-0005-0000-0000-00007E550000}"/>
    <cellStyle name="Normal 2 10 3 3 10" xfId="22252" xr:uid="{00000000-0005-0000-0000-00007F550000}"/>
    <cellStyle name="Normal 2 10 3 3 11" xfId="22253" xr:uid="{00000000-0005-0000-0000-000080550000}"/>
    <cellStyle name="Normal 2 10 3 3 2" xfId="22254" xr:uid="{00000000-0005-0000-0000-000081550000}"/>
    <cellStyle name="Normal 2 10 3 3 2 10" xfId="22255" xr:uid="{00000000-0005-0000-0000-000082550000}"/>
    <cellStyle name="Normal 2 10 3 3 2 2" xfId="22256" xr:uid="{00000000-0005-0000-0000-000083550000}"/>
    <cellStyle name="Normal 2 10 3 3 2 2 2" xfId="22257" xr:uid="{00000000-0005-0000-0000-000084550000}"/>
    <cellStyle name="Normal 2 10 3 3 2 2 2 2" xfId="22258" xr:uid="{00000000-0005-0000-0000-000085550000}"/>
    <cellStyle name="Normal 2 10 3 3 2 2 2 3" xfId="22259" xr:uid="{00000000-0005-0000-0000-000086550000}"/>
    <cellStyle name="Normal 2 10 3 3 2 2 2 4" xfId="22260" xr:uid="{00000000-0005-0000-0000-000087550000}"/>
    <cellStyle name="Normal 2 10 3 3 2 2 2 5" xfId="22261" xr:uid="{00000000-0005-0000-0000-000088550000}"/>
    <cellStyle name="Normal 2 10 3 3 2 2 3" xfId="22262" xr:uid="{00000000-0005-0000-0000-000089550000}"/>
    <cellStyle name="Normal 2 10 3 3 2 2 4" xfId="22263" xr:uid="{00000000-0005-0000-0000-00008A550000}"/>
    <cellStyle name="Normal 2 10 3 3 2 2 5" xfId="22264" xr:uid="{00000000-0005-0000-0000-00008B550000}"/>
    <cellStyle name="Normal 2 10 3 3 2 2 6" xfId="22265" xr:uid="{00000000-0005-0000-0000-00008C550000}"/>
    <cellStyle name="Normal 2 10 3 3 2 2 7" xfId="22266" xr:uid="{00000000-0005-0000-0000-00008D550000}"/>
    <cellStyle name="Normal 2 10 3 3 2 2 8" xfId="22267" xr:uid="{00000000-0005-0000-0000-00008E550000}"/>
    <cellStyle name="Normal 2 10 3 3 2 3" xfId="22268" xr:uid="{00000000-0005-0000-0000-00008F550000}"/>
    <cellStyle name="Normal 2 10 3 3 2 3 2" xfId="22269" xr:uid="{00000000-0005-0000-0000-000090550000}"/>
    <cellStyle name="Normal 2 10 3 3 2 3 2 2" xfId="22270" xr:uid="{00000000-0005-0000-0000-000091550000}"/>
    <cellStyle name="Normal 2 10 3 3 2 3 2 3" xfId="22271" xr:uid="{00000000-0005-0000-0000-000092550000}"/>
    <cellStyle name="Normal 2 10 3 3 2 3 2 4" xfId="22272" xr:uid="{00000000-0005-0000-0000-000093550000}"/>
    <cellStyle name="Normal 2 10 3 3 2 3 2 5" xfId="22273" xr:uid="{00000000-0005-0000-0000-000094550000}"/>
    <cellStyle name="Normal 2 10 3 3 2 3 3" xfId="22274" xr:uid="{00000000-0005-0000-0000-000095550000}"/>
    <cellStyle name="Normal 2 10 3 3 2 3 4" xfId="22275" xr:uid="{00000000-0005-0000-0000-000096550000}"/>
    <cellStyle name="Normal 2 10 3 3 2 3 5" xfId="22276" xr:uid="{00000000-0005-0000-0000-000097550000}"/>
    <cellStyle name="Normal 2 10 3 3 2 3 6" xfId="22277" xr:uid="{00000000-0005-0000-0000-000098550000}"/>
    <cellStyle name="Normal 2 10 3 3 2 3 7" xfId="22278" xr:uid="{00000000-0005-0000-0000-000099550000}"/>
    <cellStyle name="Normal 2 10 3 3 2 3 8" xfId="22279" xr:uid="{00000000-0005-0000-0000-00009A550000}"/>
    <cellStyle name="Normal 2 10 3 3 2 4" xfId="22280" xr:uid="{00000000-0005-0000-0000-00009B550000}"/>
    <cellStyle name="Normal 2 10 3 3 2 4 2" xfId="22281" xr:uid="{00000000-0005-0000-0000-00009C550000}"/>
    <cellStyle name="Normal 2 10 3 3 2 4 3" xfId="22282" xr:uid="{00000000-0005-0000-0000-00009D550000}"/>
    <cellStyle name="Normal 2 10 3 3 2 4 4" xfId="22283" xr:uid="{00000000-0005-0000-0000-00009E550000}"/>
    <cellStyle name="Normal 2 10 3 3 2 4 5" xfId="22284" xr:uid="{00000000-0005-0000-0000-00009F550000}"/>
    <cellStyle name="Normal 2 10 3 3 2 5" xfId="22285" xr:uid="{00000000-0005-0000-0000-0000A0550000}"/>
    <cellStyle name="Normal 2 10 3 3 2 6" xfId="22286" xr:uid="{00000000-0005-0000-0000-0000A1550000}"/>
    <cellStyle name="Normal 2 10 3 3 2 7" xfId="22287" xr:uid="{00000000-0005-0000-0000-0000A2550000}"/>
    <cellStyle name="Normal 2 10 3 3 2 8" xfId="22288" xr:uid="{00000000-0005-0000-0000-0000A3550000}"/>
    <cellStyle name="Normal 2 10 3 3 2 9" xfId="22289" xr:uid="{00000000-0005-0000-0000-0000A4550000}"/>
    <cellStyle name="Normal 2 10 3 3 3" xfId="22290" xr:uid="{00000000-0005-0000-0000-0000A5550000}"/>
    <cellStyle name="Normal 2 10 3 3 3 2" xfId="22291" xr:uid="{00000000-0005-0000-0000-0000A6550000}"/>
    <cellStyle name="Normal 2 10 3 3 3 2 2" xfId="22292" xr:uid="{00000000-0005-0000-0000-0000A7550000}"/>
    <cellStyle name="Normal 2 10 3 3 3 2 3" xfId="22293" xr:uid="{00000000-0005-0000-0000-0000A8550000}"/>
    <cellStyle name="Normal 2 10 3 3 3 2 4" xfId="22294" xr:uid="{00000000-0005-0000-0000-0000A9550000}"/>
    <cellStyle name="Normal 2 10 3 3 3 2 5" xfId="22295" xr:uid="{00000000-0005-0000-0000-0000AA550000}"/>
    <cellStyle name="Normal 2 10 3 3 3 3" xfId="22296" xr:uid="{00000000-0005-0000-0000-0000AB550000}"/>
    <cellStyle name="Normal 2 10 3 3 3 4" xfId="22297" xr:uid="{00000000-0005-0000-0000-0000AC550000}"/>
    <cellStyle name="Normal 2 10 3 3 3 5" xfId="22298" xr:uid="{00000000-0005-0000-0000-0000AD550000}"/>
    <cellStyle name="Normal 2 10 3 3 3 6" xfId="22299" xr:uid="{00000000-0005-0000-0000-0000AE550000}"/>
    <cellStyle name="Normal 2 10 3 3 3 7" xfId="22300" xr:uid="{00000000-0005-0000-0000-0000AF550000}"/>
    <cellStyle name="Normal 2 10 3 3 3 8" xfId="22301" xr:uid="{00000000-0005-0000-0000-0000B0550000}"/>
    <cellStyle name="Normal 2 10 3 3 4" xfId="22302" xr:uid="{00000000-0005-0000-0000-0000B1550000}"/>
    <cellStyle name="Normal 2 10 3 3 4 2" xfId="22303" xr:uid="{00000000-0005-0000-0000-0000B2550000}"/>
    <cellStyle name="Normal 2 10 3 3 4 2 2" xfId="22304" xr:uid="{00000000-0005-0000-0000-0000B3550000}"/>
    <cellStyle name="Normal 2 10 3 3 4 2 3" xfId="22305" xr:uid="{00000000-0005-0000-0000-0000B4550000}"/>
    <cellStyle name="Normal 2 10 3 3 4 2 4" xfId="22306" xr:uid="{00000000-0005-0000-0000-0000B5550000}"/>
    <cellStyle name="Normal 2 10 3 3 4 2 5" xfId="22307" xr:uid="{00000000-0005-0000-0000-0000B6550000}"/>
    <cellStyle name="Normal 2 10 3 3 4 3" xfId="22308" xr:uid="{00000000-0005-0000-0000-0000B7550000}"/>
    <cellStyle name="Normal 2 10 3 3 4 4" xfId="22309" xr:uid="{00000000-0005-0000-0000-0000B8550000}"/>
    <cellStyle name="Normal 2 10 3 3 4 5" xfId="22310" xr:uid="{00000000-0005-0000-0000-0000B9550000}"/>
    <cellStyle name="Normal 2 10 3 3 4 6" xfId="22311" xr:uid="{00000000-0005-0000-0000-0000BA550000}"/>
    <cellStyle name="Normal 2 10 3 3 4 7" xfId="22312" xr:uid="{00000000-0005-0000-0000-0000BB550000}"/>
    <cellStyle name="Normal 2 10 3 3 4 8" xfId="22313" xr:uid="{00000000-0005-0000-0000-0000BC550000}"/>
    <cellStyle name="Normal 2 10 3 3 5" xfId="22314" xr:uid="{00000000-0005-0000-0000-0000BD550000}"/>
    <cellStyle name="Normal 2 10 3 3 5 2" xfId="22315" xr:uid="{00000000-0005-0000-0000-0000BE550000}"/>
    <cellStyle name="Normal 2 10 3 3 5 3" xfId="22316" xr:uid="{00000000-0005-0000-0000-0000BF550000}"/>
    <cellStyle name="Normal 2 10 3 3 5 4" xfId="22317" xr:uid="{00000000-0005-0000-0000-0000C0550000}"/>
    <cellStyle name="Normal 2 10 3 3 5 5" xfId="22318" xr:uid="{00000000-0005-0000-0000-0000C1550000}"/>
    <cellStyle name="Normal 2 10 3 3 6" xfId="22319" xr:uid="{00000000-0005-0000-0000-0000C2550000}"/>
    <cellStyle name="Normal 2 10 3 3 7" xfId="22320" xr:uid="{00000000-0005-0000-0000-0000C3550000}"/>
    <cellStyle name="Normal 2 10 3 3 8" xfId="22321" xr:uid="{00000000-0005-0000-0000-0000C4550000}"/>
    <cellStyle name="Normal 2 10 3 3 9" xfId="22322" xr:uid="{00000000-0005-0000-0000-0000C5550000}"/>
    <cellStyle name="Normal 2 10 3 4" xfId="22323" xr:uid="{00000000-0005-0000-0000-0000C6550000}"/>
    <cellStyle name="Normal 2 10 3 4 10" xfId="22324" xr:uid="{00000000-0005-0000-0000-0000C7550000}"/>
    <cellStyle name="Normal 2 10 3 4 2" xfId="22325" xr:uid="{00000000-0005-0000-0000-0000C8550000}"/>
    <cellStyle name="Normal 2 10 3 4 2 2" xfId="22326" xr:uid="{00000000-0005-0000-0000-0000C9550000}"/>
    <cellStyle name="Normal 2 10 3 4 2 2 2" xfId="22327" xr:uid="{00000000-0005-0000-0000-0000CA550000}"/>
    <cellStyle name="Normal 2 10 3 4 2 2 3" xfId="22328" xr:uid="{00000000-0005-0000-0000-0000CB550000}"/>
    <cellStyle name="Normal 2 10 3 4 2 2 4" xfId="22329" xr:uid="{00000000-0005-0000-0000-0000CC550000}"/>
    <cellStyle name="Normal 2 10 3 4 2 2 5" xfId="22330" xr:uid="{00000000-0005-0000-0000-0000CD550000}"/>
    <cellStyle name="Normal 2 10 3 4 2 3" xfId="22331" xr:uid="{00000000-0005-0000-0000-0000CE550000}"/>
    <cellStyle name="Normal 2 10 3 4 2 4" xfId="22332" xr:uid="{00000000-0005-0000-0000-0000CF550000}"/>
    <cellStyle name="Normal 2 10 3 4 2 5" xfId="22333" xr:uid="{00000000-0005-0000-0000-0000D0550000}"/>
    <cellStyle name="Normal 2 10 3 4 2 6" xfId="22334" xr:uid="{00000000-0005-0000-0000-0000D1550000}"/>
    <cellStyle name="Normal 2 10 3 4 2 7" xfId="22335" xr:uid="{00000000-0005-0000-0000-0000D2550000}"/>
    <cellStyle name="Normal 2 10 3 4 2 8" xfId="22336" xr:uid="{00000000-0005-0000-0000-0000D3550000}"/>
    <cellStyle name="Normal 2 10 3 4 3" xfId="22337" xr:uid="{00000000-0005-0000-0000-0000D4550000}"/>
    <cellStyle name="Normal 2 10 3 4 3 2" xfId="22338" xr:uid="{00000000-0005-0000-0000-0000D5550000}"/>
    <cellStyle name="Normal 2 10 3 4 3 2 2" xfId="22339" xr:uid="{00000000-0005-0000-0000-0000D6550000}"/>
    <cellStyle name="Normal 2 10 3 4 3 2 3" xfId="22340" xr:uid="{00000000-0005-0000-0000-0000D7550000}"/>
    <cellStyle name="Normal 2 10 3 4 3 2 4" xfId="22341" xr:uid="{00000000-0005-0000-0000-0000D8550000}"/>
    <cellStyle name="Normal 2 10 3 4 3 2 5" xfId="22342" xr:uid="{00000000-0005-0000-0000-0000D9550000}"/>
    <cellStyle name="Normal 2 10 3 4 3 3" xfId="22343" xr:uid="{00000000-0005-0000-0000-0000DA550000}"/>
    <cellStyle name="Normal 2 10 3 4 3 4" xfId="22344" xr:uid="{00000000-0005-0000-0000-0000DB550000}"/>
    <cellStyle name="Normal 2 10 3 4 3 5" xfId="22345" xr:uid="{00000000-0005-0000-0000-0000DC550000}"/>
    <cellStyle name="Normal 2 10 3 4 3 6" xfId="22346" xr:uid="{00000000-0005-0000-0000-0000DD550000}"/>
    <cellStyle name="Normal 2 10 3 4 3 7" xfId="22347" xr:uid="{00000000-0005-0000-0000-0000DE550000}"/>
    <cellStyle name="Normal 2 10 3 4 3 8" xfId="22348" xr:uid="{00000000-0005-0000-0000-0000DF550000}"/>
    <cellStyle name="Normal 2 10 3 4 4" xfId="22349" xr:uid="{00000000-0005-0000-0000-0000E0550000}"/>
    <cellStyle name="Normal 2 10 3 4 4 2" xfId="22350" xr:uid="{00000000-0005-0000-0000-0000E1550000}"/>
    <cellStyle name="Normal 2 10 3 4 4 3" xfId="22351" xr:uid="{00000000-0005-0000-0000-0000E2550000}"/>
    <cellStyle name="Normal 2 10 3 4 4 4" xfId="22352" xr:uid="{00000000-0005-0000-0000-0000E3550000}"/>
    <cellStyle name="Normal 2 10 3 4 4 5" xfId="22353" xr:uid="{00000000-0005-0000-0000-0000E4550000}"/>
    <cellStyle name="Normal 2 10 3 4 5" xfId="22354" xr:uid="{00000000-0005-0000-0000-0000E5550000}"/>
    <cellStyle name="Normal 2 10 3 4 6" xfId="22355" xr:uid="{00000000-0005-0000-0000-0000E6550000}"/>
    <cellStyle name="Normal 2 10 3 4 7" xfId="22356" xr:uid="{00000000-0005-0000-0000-0000E7550000}"/>
    <cellStyle name="Normal 2 10 3 4 8" xfId="22357" xr:uid="{00000000-0005-0000-0000-0000E8550000}"/>
    <cellStyle name="Normal 2 10 3 4 9" xfId="22358" xr:uid="{00000000-0005-0000-0000-0000E9550000}"/>
    <cellStyle name="Normal 2 10 3 5" xfId="22359" xr:uid="{00000000-0005-0000-0000-0000EA550000}"/>
    <cellStyle name="Normal 2 10 3 5 2" xfId="22360" xr:uid="{00000000-0005-0000-0000-0000EB550000}"/>
    <cellStyle name="Normal 2 10 3 5 2 2" xfId="22361" xr:uid="{00000000-0005-0000-0000-0000EC550000}"/>
    <cellStyle name="Normal 2 10 3 5 2 3" xfId="22362" xr:uid="{00000000-0005-0000-0000-0000ED550000}"/>
    <cellStyle name="Normal 2 10 3 5 2 4" xfId="22363" xr:uid="{00000000-0005-0000-0000-0000EE550000}"/>
    <cellStyle name="Normal 2 10 3 5 2 5" xfId="22364" xr:uid="{00000000-0005-0000-0000-0000EF550000}"/>
    <cellStyle name="Normal 2 10 3 5 3" xfId="22365" xr:uid="{00000000-0005-0000-0000-0000F0550000}"/>
    <cellStyle name="Normal 2 10 3 5 4" xfId="22366" xr:uid="{00000000-0005-0000-0000-0000F1550000}"/>
    <cellStyle name="Normal 2 10 3 5 5" xfId="22367" xr:uid="{00000000-0005-0000-0000-0000F2550000}"/>
    <cellStyle name="Normal 2 10 3 5 6" xfId="22368" xr:uid="{00000000-0005-0000-0000-0000F3550000}"/>
    <cellStyle name="Normal 2 10 3 5 7" xfId="22369" xr:uid="{00000000-0005-0000-0000-0000F4550000}"/>
    <cellStyle name="Normal 2 10 3 5 8" xfId="22370" xr:uid="{00000000-0005-0000-0000-0000F5550000}"/>
    <cellStyle name="Normal 2 10 3 6" xfId="22371" xr:uid="{00000000-0005-0000-0000-0000F6550000}"/>
    <cellStyle name="Normal 2 10 3 6 2" xfId="22372" xr:uid="{00000000-0005-0000-0000-0000F7550000}"/>
    <cellStyle name="Normal 2 10 3 6 2 2" xfId="22373" xr:uid="{00000000-0005-0000-0000-0000F8550000}"/>
    <cellStyle name="Normal 2 10 3 6 2 3" xfId="22374" xr:uid="{00000000-0005-0000-0000-0000F9550000}"/>
    <cellStyle name="Normal 2 10 3 6 2 4" xfId="22375" xr:uid="{00000000-0005-0000-0000-0000FA550000}"/>
    <cellStyle name="Normal 2 10 3 6 2 5" xfId="22376" xr:uid="{00000000-0005-0000-0000-0000FB550000}"/>
    <cellStyle name="Normal 2 10 3 6 3" xfId="22377" xr:uid="{00000000-0005-0000-0000-0000FC550000}"/>
    <cellStyle name="Normal 2 10 3 6 4" xfId="22378" xr:uid="{00000000-0005-0000-0000-0000FD550000}"/>
    <cellStyle name="Normal 2 10 3 6 5" xfId="22379" xr:uid="{00000000-0005-0000-0000-0000FE550000}"/>
    <cellStyle name="Normal 2 10 3 6 6" xfId="22380" xr:uid="{00000000-0005-0000-0000-0000FF550000}"/>
    <cellStyle name="Normal 2 10 3 6 7" xfId="22381" xr:uid="{00000000-0005-0000-0000-000000560000}"/>
    <cellStyle name="Normal 2 10 3 6 8" xfId="22382" xr:uid="{00000000-0005-0000-0000-000001560000}"/>
    <cellStyle name="Normal 2 10 3 7" xfId="22383" xr:uid="{00000000-0005-0000-0000-000002560000}"/>
    <cellStyle name="Normal 2 10 3 7 2" xfId="22384" xr:uid="{00000000-0005-0000-0000-000003560000}"/>
    <cellStyle name="Normal 2 10 3 7 3" xfId="22385" xr:uid="{00000000-0005-0000-0000-000004560000}"/>
    <cellStyle name="Normal 2 10 3 7 4" xfId="22386" xr:uid="{00000000-0005-0000-0000-000005560000}"/>
    <cellStyle name="Normal 2 10 3 7 5" xfId="22387" xr:uid="{00000000-0005-0000-0000-000006560000}"/>
    <cellStyle name="Normal 2 10 3 8" xfId="22388" xr:uid="{00000000-0005-0000-0000-000007560000}"/>
    <cellStyle name="Normal 2 10 3 9" xfId="22389" xr:uid="{00000000-0005-0000-0000-000008560000}"/>
    <cellStyle name="Normal 2 10 4" xfId="22390" xr:uid="{00000000-0005-0000-0000-000009560000}"/>
    <cellStyle name="Normal 2 10 4 10" xfId="22391" xr:uid="{00000000-0005-0000-0000-00000A560000}"/>
    <cellStyle name="Normal 2 10 4 11" xfId="22392" xr:uid="{00000000-0005-0000-0000-00000B560000}"/>
    <cellStyle name="Normal 2 10 4 2" xfId="22393" xr:uid="{00000000-0005-0000-0000-00000C560000}"/>
    <cellStyle name="Normal 2 10 4 2 10" xfId="22394" xr:uid="{00000000-0005-0000-0000-00000D560000}"/>
    <cellStyle name="Normal 2 10 4 2 2" xfId="22395" xr:uid="{00000000-0005-0000-0000-00000E560000}"/>
    <cellStyle name="Normal 2 10 4 2 2 2" xfId="22396" xr:uid="{00000000-0005-0000-0000-00000F560000}"/>
    <cellStyle name="Normal 2 10 4 2 2 2 2" xfId="22397" xr:uid="{00000000-0005-0000-0000-000010560000}"/>
    <cellStyle name="Normal 2 10 4 2 2 2 3" xfId="22398" xr:uid="{00000000-0005-0000-0000-000011560000}"/>
    <cellStyle name="Normal 2 10 4 2 2 2 4" xfId="22399" xr:uid="{00000000-0005-0000-0000-000012560000}"/>
    <cellStyle name="Normal 2 10 4 2 2 2 5" xfId="22400" xr:uid="{00000000-0005-0000-0000-000013560000}"/>
    <cellStyle name="Normal 2 10 4 2 2 3" xfId="22401" xr:uid="{00000000-0005-0000-0000-000014560000}"/>
    <cellStyle name="Normal 2 10 4 2 2 4" xfId="22402" xr:uid="{00000000-0005-0000-0000-000015560000}"/>
    <cellStyle name="Normal 2 10 4 2 2 5" xfId="22403" xr:uid="{00000000-0005-0000-0000-000016560000}"/>
    <cellStyle name="Normal 2 10 4 2 2 6" xfId="22404" xr:uid="{00000000-0005-0000-0000-000017560000}"/>
    <cellStyle name="Normal 2 10 4 2 2 7" xfId="22405" xr:uid="{00000000-0005-0000-0000-000018560000}"/>
    <cellStyle name="Normal 2 10 4 2 2 8" xfId="22406" xr:uid="{00000000-0005-0000-0000-000019560000}"/>
    <cellStyle name="Normal 2 10 4 2 3" xfId="22407" xr:uid="{00000000-0005-0000-0000-00001A560000}"/>
    <cellStyle name="Normal 2 10 4 2 3 2" xfId="22408" xr:uid="{00000000-0005-0000-0000-00001B560000}"/>
    <cellStyle name="Normal 2 10 4 2 3 2 2" xfId="22409" xr:uid="{00000000-0005-0000-0000-00001C560000}"/>
    <cellStyle name="Normal 2 10 4 2 3 2 3" xfId="22410" xr:uid="{00000000-0005-0000-0000-00001D560000}"/>
    <cellStyle name="Normal 2 10 4 2 3 2 4" xfId="22411" xr:uid="{00000000-0005-0000-0000-00001E560000}"/>
    <cellStyle name="Normal 2 10 4 2 3 2 5" xfId="22412" xr:uid="{00000000-0005-0000-0000-00001F560000}"/>
    <cellStyle name="Normal 2 10 4 2 3 3" xfId="22413" xr:uid="{00000000-0005-0000-0000-000020560000}"/>
    <cellStyle name="Normal 2 10 4 2 3 4" xfId="22414" xr:uid="{00000000-0005-0000-0000-000021560000}"/>
    <cellStyle name="Normal 2 10 4 2 3 5" xfId="22415" xr:uid="{00000000-0005-0000-0000-000022560000}"/>
    <cellStyle name="Normal 2 10 4 2 3 6" xfId="22416" xr:uid="{00000000-0005-0000-0000-000023560000}"/>
    <cellStyle name="Normal 2 10 4 2 3 7" xfId="22417" xr:uid="{00000000-0005-0000-0000-000024560000}"/>
    <cellStyle name="Normal 2 10 4 2 3 8" xfId="22418" xr:uid="{00000000-0005-0000-0000-000025560000}"/>
    <cellStyle name="Normal 2 10 4 2 4" xfId="22419" xr:uid="{00000000-0005-0000-0000-000026560000}"/>
    <cellStyle name="Normal 2 10 4 2 4 2" xfId="22420" xr:uid="{00000000-0005-0000-0000-000027560000}"/>
    <cellStyle name="Normal 2 10 4 2 4 3" xfId="22421" xr:uid="{00000000-0005-0000-0000-000028560000}"/>
    <cellStyle name="Normal 2 10 4 2 4 4" xfId="22422" xr:uid="{00000000-0005-0000-0000-000029560000}"/>
    <cellStyle name="Normal 2 10 4 2 4 5" xfId="22423" xr:uid="{00000000-0005-0000-0000-00002A560000}"/>
    <cellStyle name="Normal 2 10 4 2 5" xfId="22424" xr:uid="{00000000-0005-0000-0000-00002B560000}"/>
    <cellStyle name="Normal 2 10 4 2 6" xfId="22425" xr:uid="{00000000-0005-0000-0000-00002C560000}"/>
    <cellStyle name="Normal 2 10 4 2 7" xfId="22426" xr:uid="{00000000-0005-0000-0000-00002D560000}"/>
    <cellStyle name="Normal 2 10 4 2 8" xfId="22427" xr:uid="{00000000-0005-0000-0000-00002E560000}"/>
    <cellStyle name="Normal 2 10 4 2 9" xfId="22428" xr:uid="{00000000-0005-0000-0000-00002F560000}"/>
    <cellStyle name="Normal 2 10 4 3" xfId="22429" xr:uid="{00000000-0005-0000-0000-000030560000}"/>
    <cellStyle name="Normal 2 10 4 3 2" xfId="22430" xr:uid="{00000000-0005-0000-0000-000031560000}"/>
    <cellStyle name="Normal 2 10 4 3 2 2" xfId="22431" xr:uid="{00000000-0005-0000-0000-000032560000}"/>
    <cellStyle name="Normal 2 10 4 3 2 3" xfId="22432" xr:uid="{00000000-0005-0000-0000-000033560000}"/>
    <cellStyle name="Normal 2 10 4 3 2 4" xfId="22433" xr:uid="{00000000-0005-0000-0000-000034560000}"/>
    <cellStyle name="Normal 2 10 4 3 2 5" xfId="22434" xr:uid="{00000000-0005-0000-0000-000035560000}"/>
    <cellStyle name="Normal 2 10 4 3 3" xfId="22435" xr:uid="{00000000-0005-0000-0000-000036560000}"/>
    <cellStyle name="Normal 2 10 4 3 4" xfId="22436" xr:uid="{00000000-0005-0000-0000-000037560000}"/>
    <cellStyle name="Normal 2 10 4 3 5" xfId="22437" xr:uid="{00000000-0005-0000-0000-000038560000}"/>
    <cellStyle name="Normal 2 10 4 3 6" xfId="22438" xr:uid="{00000000-0005-0000-0000-000039560000}"/>
    <cellStyle name="Normal 2 10 4 3 7" xfId="22439" xr:uid="{00000000-0005-0000-0000-00003A560000}"/>
    <cellStyle name="Normal 2 10 4 3 8" xfId="22440" xr:uid="{00000000-0005-0000-0000-00003B560000}"/>
    <cellStyle name="Normal 2 10 4 4" xfId="22441" xr:uid="{00000000-0005-0000-0000-00003C560000}"/>
    <cellStyle name="Normal 2 10 4 4 2" xfId="22442" xr:uid="{00000000-0005-0000-0000-00003D560000}"/>
    <cellStyle name="Normal 2 10 4 4 2 2" xfId="22443" xr:uid="{00000000-0005-0000-0000-00003E560000}"/>
    <cellStyle name="Normal 2 10 4 4 2 3" xfId="22444" xr:uid="{00000000-0005-0000-0000-00003F560000}"/>
    <cellStyle name="Normal 2 10 4 4 2 4" xfId="22445" xr:uid="{00000000-0005-0000-0000-000040560000}"/>
    <cellStyle name="Normal 2 10 4 4 2 5" xfId="22446" xr:uid="{00000000-0005-0000-0000-000041560000}"/>
    <cellStyle name="Normal 2 10 4 4 3" xfId="22447" xr:uid="{00000000-0005-0000-0000-000042560000}"/>
    <cellStyle name="Normal 2 10 4 4 4" xfId="22448" xr:uid="{00000000-0005-0000-0000-000043560000}"/>
    <cellStyle name="Normal 2 10 4 4 5" xfId="22449" xr:uid="{00000000-0005-0000-0000-000044560000}"/>
    <cellStyle name="Normal 2 10 4 4 6" xfId="22450" xr:uid="{00000000-0005-0000-0000-000045560000}"/>
    <cellStyle name="Normal 2 10 4 4 7" xfId="22451" xr:uid="{00000000-0005-0000-0000-000046560000}"/>
    <cellStyle name="Normal 2 10 4 4 8" xfId="22452" xr:uid="{00000000-0005-0000-0000-000047560000}"/>
    <cellStyle name="Normal 2 10 4 5" xfId="22453" xr:uid="{00000000-0005-0000-0000-000048560000}"/>
    <cellStyle name="Normal 2 10 4 5 2" xfId="22454" xr:uid="{00000000-0005-0000-0000-000049560000}"/>
    <cellStyle name="Normal 2 10 4 5 3" xfId="22455" xr:uid="{00000000-0005-0000-0000-00004A560000}"/>
    <cellStyle name="Normal 2 10 4 5 4" xfId="22456" xr:uid="{00000000-0005-0000-0000-00004B560000}"/>
    <cellStyle name="Normal 2 10 4 5 5" xfId="22457" xr:uid="{00000000-0005-0000-0000-00004C560000}"/>
    <cellStyle name="Normal 2 10 4 6" xfId="22458" xr:uid="{00000000-0005-0000-0000-00004D560000}"/>
    <cellStyle name="Normal 2 10 4 7" xfId="22459" xr:uid="{00000000-0005-0000-0000-00004E560000}"/>
    <cellStyle name="Normal 2 10 4 8" xfId="22460" xr:uid="{00000000-0005-0000-0000-00004F560000}"/>
    <cellStyle name="Normal 2 10 4 9" xfId="22461" xr:uid="{00000000-0005-0000-0000-000050560000}"/>
    <cellStyle name="Normal 2 10 5" xfId="22462" xr:uid="{00000000-0005-0000-0000-000051560000}"/>
    <cellStyle name="Normal 2 10 5 10" xfId="22463" xr:uid="{00000000-0005-0000-0000-000052560000}"/>
    <cellStyle name="Normal 2 10 5 11" xfId="22464" xr:uid="{00000000-0005-0000-0000-000053560000}"/>
    <cellStyle name="Normal 2 10 5 2" xfId="22465" xr:uid="{00000000-0005-0000-0000-000054560000}"/>
    <cellStyle name="Normal 2 10 5 2 10" xfId="22466" xr:uid="{00000000-0005-0000-0000-000055560000}"/>
    <cellStyle name="Normal 2 10 5 2 2" xfId="22467" xr:uid="{00000000-0005-0000-0000-000056560000}"/>
    <cellStyle name="Normal 2 10 5 2 2 2" xfId="22468" xr:uid="{00000000-0005-0000-0000-000057560000}"/>
    <cellStyle name="Normal 2 10 5 2 2 2 2" xfId="22469" xr:uid="{00000000-0005-0000-0000-000058560000}"/>
    <cellStyle name="Normal 2 10 5 2 2 2 3" xfId="22470" xr:uid="{00000000-0005-0000-0000-000059560000}"/>
    <cellStyle name="Normal 2 10 5 2 2 2 4" xfId="22471" xr:uid="{00000000-0005-0000-0000-00005A560000}"/>
    <cellStyle name="Normal 2 10 5 2 2 2 5" xfId="22472" xr:uid="{00000000-0005-0000-0000-00005B560000}"/>
    <cellStyle name="Normal 2 10 5 2 2 3" xfId="22473" xr:uid="{00000000-0005-0000-0000-00005C560000}"/>
    <cellStyle name="Normal 2 10 5 2 2 4" xfId="22474" xr:uid="{00000000-0005-0000-0000-00005D560000}"/>
    <cellStyle name="Normal 2 10 5 2 2 5" xfId="22475" xr:uid="{00000000-0005-0000-0000-00005E560000}"/>
    <cellStyle name="Normal 2 10 5 2 2 6" xfId="22476" xr:uid="{00000000-0005-0000-0000-00005F560000}"/>
    <cellStyle name="Normal 2 10 5 2 2 7" xfId="22477" xr:uid="{00000000-0005-0000-0000-000060560000}"/>
    <cellStyle name="Normal 2 10 5 2 2 8" xfId="22478" xr:uid="{00000000-0005-0000-0000-000061560000}"/>
    <cellStyle name="Normal 2 10 5 2 3" xfId="22479" xr:uid="{00000000-0005-0000-0000-000062560000}"/>
    <cellStyle name="Normal 2 10 5 2 3 2" xfId="22480" xr:uid="{00000000-0005-0000-0000-000063560000}"/>
    <cellStyle name="Normal 2 10 5 2 3 2 2" xfId="22481" xr:uid="{00000000-0005-0000-0000-000064560000}"/>
    <cellStyle name="Normal 2 10 5 2 3 2 3" xfId="22482" xr:uid="{00000000-0005-0000-0000-000065560000}"/>
    <cellStyle name="Normal 2 10 5 2 3 2 4" xfId="22483" xr:uid="{00000000-0005-0000-0000-000066560000}"/>
    <cellStyle name="Normal 2 10 5 2 3 2 5" xfId="22484" xr:uid="{00000000-0005-0000-0000-000067560000}"/>
    <cellStyle name="Normal 2 10 5 2 3 3" xfId="22485" xr:uid="{00000000-0005-0000-0000-000068560000}"/>
    <cellStyle name="Normal 2 10 5 2 3 4" xfId="22486" xr:uid="{00000000-0005-0000-0000-000069560000}"/>
    <cellStyle name="Normal 2 10 5 2 3 5" xfId="22487" xr:uid="{00000000-0005-0000-0000-00006A560000}"/>
    <cellStyle name="Normal 2 10 5 2 3 6" xfId="22488" xr:uid="{00000000-0005-0000-0000-00006B560000}"/>
    <cellStyle name="Normal 2 10 5 2 3 7" xfId="22489" xr:uid="{00000000-0005-0000-0000-00006C560000}"/>
    <cellStyle name="Normal 2 10 5 2 3 8" xfId="22490" xr:uid="{00000000-0005-0000-0000-00006D560000}"/>
    <cellStyle name="Normal 2 10 5 2 4" xfId="22491" xr:uid="{00000000-0005-0000-0000-00006E560000}"/>
    <cellStyle name="Normal 2 10 5 2 4 2" xfId="22492" xr:uid="{00000000-0005-0000-0000-00006F560000}"/>
    <cellStyle name="Normal 2 10 5 2 4 3" xfId="22493" xr:uid="{00000000-0005-0000-0000-000070560000}"/>
    <cellStyle name="Normal 2 10 5 2 4 4" xfId="22494" xr:uid="{00000000-0005-0000-0000-000071560000}"/>
    <cellStyle name="Normal 2 10 5 2 4 5" xfId="22495" xr:uid="{00000000-0005-0000-0000-000072560000}"/>
    <cellStyle name="Normal 2 10 5 2 5" xfId="22496" xr:uid="{00000000-0005-0000-0000-000073560000}"/>
    <cellStyle name="Normal 2 10 5 2 6" xfId="22497" xr:uid="{00000000-0005-0000-0000-000074560000}"/>
    <cellStyle name="Normal 2 10 5 2 7" xfId="22498" xr:uid="{00000000-0005-0000-0000-000075560000}"/>
    <cellStyle name="Normal 2 10 5 2 8" xfId="22499" xr:uid="{00000000-0005-0000-0000-000076560000}"/>
    <cellStyle name="Normal 2 10 5 2 9" xfId="22500" xr:uid="{00000000-0005-0000-0000-000077560000}"/>
    <cellStyle name="Normal 2 10 5 3" xfId="22501" xr:uid="{00000000-0005-0000-0000-000078560000}"/>
    <cellStyle name="Normal 2 10 5 3 2" xfId="22502" xr:uid="{00000000-0005-0000-0000-000079560000}"/>
    <cellStyle name="Normal 2 10 5 3 2 2" xfId="22503" xr:uid="{00000000-0005-0000-0000-00007A560000}"/>
    <cellStyle name="Normal 2 10 5 3 2 3" xfId="22504" xr:uid="{00000000-0005-0000-0000-00007B560000}"/>
    <cellStyle name="Normal 2 10 5 3 2 4" xfId="22505" xr:uid="{00000000-0005-0000-0000-00007C560000}"/>
    <cellStyle name="Normal 2 10 5 3 2 5" xfId="22506" xr:uid="{00000000-0005-0000-0000-00007D560000}"/>
    <cellStyle name="Normal 2 10 5 3 3" xfId="22507" xr:uid="{00000000-0005-0000-0000-00007E560000}"/>
    <cellStyle name="Normal 2 10 5 3 4" xfId="22508" xr:uid="{00000000-0005-0000-0000-00007F560000}"/>
    <cellStyle name="Normal 2 10 5 3 5" xfId="22509" xr:uid="{00000000-0005-0000-0000-000080560000}"/>
    <cellStyle name="Normal 2 10 5 3 6" xfId="22510" xr:uid="{00000000-0005-0000-0000-000081560000}"/>
    <cellStyle name="Normal 2 10 5 3 7" xfId="22511" xr:uid="{00000000-0005-0000-0000-000082560000}"/>
    <cellStyle name="Normal 2 10 5 3 8" xfId="22512" xr:uid="{00000000-0005-0000-0000-000083560000}"/>
    <cellStyle name="Normal 2 10 5 4" xfId="22513" xr:uid="{00000000-0005-0000-0000-000084560000}"/>
    <cellStyle name="Normal 2 10 5 4 2" xfId="22514" xr:uid="{00000000-0005-0000-0000-000085560000}"/>
    <cellStyle name="Normal 2 10 5 4 2 2" xfId="22515" xr:uid="{00000000-0005-0000-0000-000086560000}"/>
    <cellStyle name="Normal 2 10 5 4 2 3" xfId="22516" xr:uid="{00000000-0005-0000-0000-000087560000}"/>
    <cellStyle name="Normal 2 10 5 4 2 4" xfId="22517" xr:uid="{00000000-0005-0000-0000-000088560000}"/>
    <cellStyle name="Normal 2 10 5 4 2 5" xfId="22518" xr:uid="{00000000-0005-0000-0000-000089560000}"/>
    <cellStyle name="Normal 2 10 5 4 3" xfId="22519" xr:uid="{00000000-0005-0000-0000-00008A560000}"/>
    <cellStyle name="Normal 2 10 5 4 4" xfId="22520" xr:uid="{00000000-0005-0000-0000-00008B560000}"/>
    <cellStyle name="Normal 2 10 5 4 5" xfId="22521" xr:uid="{00000000-0005-0000-0000-00008C560000}"/>
    <cellStyle name="Normal 2 10 5 4 6" xfId="22522" xr:uid="{00000000-0005-0000-0000-00008D560000}"/>
    <cellStyle name="Normal 2 10 5 4 7" xfId="22523" xr:uid="{00000000-0005-0000-0000-00008E560000}"/>
    <cellStyle name="Normal 2 10 5 4 8" xfId="22524" xr:uid="{00000000-0005-0000-0000-00008F560000}"/>
    <cellStyle name="Normal 2 10 5 5" xfId="22525" xr:uid="{00000000-0005-0000-0000-000090560000}"/>
    <cellStyle name="Normal 2 10 5 5 2" xfId="22526" xr:uid="{00000000-0005-0000-0000-000091560000}"/>
    <cellStyle name="Normal 2 10 5 5 3" xfId="22527" xr:uid="{00000000-0005-0000-0000-000092560000}"/>
    <cellStyle name="Normal 2 10 5 5 4" xfId="22528" xr:uid="{00000000-0005-0000-0000-000093560000}"/>
    <cellStyle name="Normal 2 10 5 5 5" xfId="22529" xr:uid="{00000000-0005-0000-0000-000094560000}"/>
    <cellStyle name="Normal 2 10 5 6" xfId="22530" xr:uid="{00000000-0005-0000-0000-000095560000}"/>
    <cellStyle name="Normal 2 10 5 7" xfId="22531" xr:uid="{00000000-0005-0000-0000-000096560000}"/>
    <cellStyle name="Normal 2 10 5 8" xfId="22532" xr:uid="{00000000-0005-0000-0000-000097560000}"/>
    <cellStyle name="Normal 2 10 5 9" xfId="22533" xr:uid="{00000000-0005-0000-0000-000098560000}"/>
    <cellStyle name="Normal 2 10 6" xfId="22534" xr:uid="{00000000-0005-0000-0000-000099560000}"/>
    <cellStyle name="Normal 2 10 6 10" xfId="22535" xr:uid="{00000000-0005-0000-0000-00009A560000}"/>
    <cellStyle name="Normal 2 10 6 2" xfId="22536" xr:uid="{00000000-0005-0000-0000-00009B560000}"/>
    <cellStyle name="Normal 2 10 6 2 2" xfId="22537" xr:uid="{00000000-0005-0000-0000-00009C560000}"/>
    <cellStyle name="Normal 2 10 6 2 2 2" xfId="22538" xr:uid="{00000000-0005-0000-0000-00009D560000}"/>
    <cellStyle name="Normal 2 10 6 2 2 3" xfId="22539" xr:uid="{00000000-0005-0000-0000-00009E560000}"/>
    <cellStyle name="Normal 2 10 6 2 2 4" xfId="22540" xr:uid="{00000000-0005-0000-0000-00009F560000}"/>
    <cellStyle name="Normal 2 10 6 2 2 5" xfId="22541" xr:uid="{00000000-0005-0000-0000-0000A0560000}"/>
    <cellStyle name="Normal 2 10 6 2 3" xfId="22542" xr:uid="{00000000-0005-0000-0000-0000A1560000}"/>
    <cellStyle name="Normal 2 10 6 2 4" xfId="22543" xr:uid="{00000000-0005-0000-0000-0000A2560000}"/>
    <cellStyle name="Normal 2 10 6 2 5" xfId="22544" xr:uid="{00000000-0005-0000-0000-0000A3560000}"/>
    <cellStyle name="Normal 2 10 6 2 6" xfId="22545" xr:uid="{00000000-0005-0000-0000-0000A4560000}"/>
    <cellStyle name="Normal 2 10 6 2 7" xfId="22546" xr:uid="{00000000-0005-0000-0000-0000A5560000}"/>
    <cellStyle name="Normal 2 10 6 2 8" xfId="22547" xr:uid="{00000000-0005-0000-0000-0000A6560000}"/>
    <cellStyle name="Normal 2 10 6 3" xfId="22548" xr:uid="{00000000-0005-0000-0000-0000A7560000}"/>
    <cellStyle name="Normal 2 10 6 3 2" xfId="22549" xr:uid="{00000000-0005-0000-0000-0000A8560000}"/>
    <cellStyle name="Normal 2 10 6 3 2 2" xfId="22550" xr:uid="{00000000-0005-0000-0000-0000A9560000}"/>
    <cellStyle name="Normal 2 10 6 3 2 3" xfId="22551" xr:uid="{00000000-0005-0000-0000-0000AA560000}"/>
    <cellStyle name="Normal 2 10 6 3 2 4" xfId="22552" xr:uid="{00000000-0005-0000-0000-0000AB560000}"/>
    <cellStyle name="Normal 2 10 6 3 2 5" xfId="22553" xr:uid="{00000000-0005-0000-0000-0000AC560000}"/>
    <cellStyle name="Normal 2 10 6 3 3" xfId="22554" xr:uid="{00000000-0005-0000-0000-0000AD560000}"/>
    <cellStyle name="Normal 2 10 6 3 4" xfId="22555" xr:uid="{00000000-0005-0000-0000-0000AE560000}"/>
    <cellStyle name="Normal 2 10 6 3 5" xfId="22556" xr:uid="{00000000-0005-0000-0000-0000AF560000}"/>
    <cellStyle name="Normal 2 10 6 3 6" xfId="22557" xr:uid="{00000000-0005-0000-0000-0000B0560000}"/>
    <cellStyle name="Normal 2 10 6 3 7" xfId="22558" xr:uid="{00000000-0005-0000-0000-0000B1560000}"/>
    <cellStyle name="Normal 2 10 6 3 8" xfId="22559" xr:uid="{00000000-0005-0000-0000-0000B2560000}"/>
    <cellStyle name="Normal 2 10 6 4" xfId="22560" xr:uid="{00000000-0005-0000-0000-0000B3560000}"/>
    <cellStyle name="Normal 2 10 6 4 2" xfId="22561" xr:uid="{00000000-0005-0000-0000-0000B4560000}"/>
    <cellStyle name="Normal 2 10 6 4 3" xfId="22562" xr:uid="{00000000-0005-0000-0000-0000B5560000}"/>
    <cellStyle name="Normal 2 10 6 4 4" xfId="22563" xr:uid="{00000000-0005-0000-0000-0000B6560000}"/>
    <cellStyle name="Normal 2 10 6 4 5" xfId="22564" xr:uid="{00000000-0005-0000-0000-0000B7560000}"/>
    <cellStyle name="Normal 2 10 6 5" xfId="22565" xr:uid="{00000000-0005-0000-0000-0000B8560000}"/>
    <cellStyle name="Normal 2 10 6 6" xfId="22566" xr:uid="{00000000-0005-0000-0000-0000B9560000}"/>
    <cellStyle name="Normal 2 10 6 7" xfId="22567" xr:uid="{00000000-0005-0000-0000-0000BA560000}"/>
    <cellStyle name="Normal 2 10 6 8" xfId="22568" xr:uid="{00000000-0005-0000-0000-0000BB560000}"/>
    <cellStyle name="Normal 2 10 6 9" xfId="22569" xr:uid="{00000000-0005-0000-0000-0000BC560000}"/>
    <cellStyle name="Normal 2 10 7" xfId="22570" xr:uid="{00000000-0005-0000-0000-0000BD560000}"/>
    <cellStyle name="Normal 2 10 7 2" xfId="22571" xr:uid="{00000000-0005-0000-0000-0000BE560000}"/>
    <cellStyle name="Normal 2 10 7 2 2" xfId="22572" xr:uid="{00000000-0005-0000-0000-0000BF560000}"/>
    <cellStyle name="Normal 2 10 7 2 3" xfId="22573" xr:uid="{00000000-0005-0000-0000-0000C0560000}"/>
    <cellStyle name="Normal 2 10 7 2 4" xfId="22574" xr:uid="{00000000-0005-0000-0000-0000C1560000}"/>
    <cellStyle name="Normal 2 10 7 2 5" xfId="22575" xr:uid="{00000000-0005-0000-0000-0000C2560000}"/>
    <cellStyle name="Normal 2 10 7 3" xfId="22576" xr:uid="{00000000-0005-0000-0000-0000C3560000}"/>
    <cellStyle name="Normal 2 10 7 4" xfId="22577" xr:uid="{00000000-0005-0000-0000-0000C4560000}"/>
    <cellStyle name="Normal 2 10 7 5" xfId="22578" xr:uid="{00000000-0005-0000-0000-0000C5560000}"/>
    <cellStyle name="Normal 2 10 7 6" xfId="22579" xr:uid="{00000000-0005-0000-0000-0000C6560000}"/>
    <cellStyle name="Normal 2 10 7 7" xfId="22580" xr:uid="{00000000-0005-0000-0000-0000C7560000}"/>
    <cellStyle name="Normal 2 10 7 8" xfId="22581" xr:uid="{00000000-0005-0000-0000-0000C8560000}"/>
    <cellStyle name="Normal 2 10 8" xfId="22582" xr:uid="{00000000-0005-0000-0000-0000C9560000}"/>
    <cellStyle name="Normal 2 10 8 2" xfId="22583" xr:uid="{00000000-0005-0000-0000-0000CA560000}"/>
    <cellStyle name="Normal 2 10 8 2 2" xfId="22584" xr:uid="{00000000-0005-0000-0000-0000CB560000}"/>
    <cellStyle name="Normal 2 10 8 2 3" xfId="22585" xr:uid="{00000000-0005-0000-0000-0000CC560000}"/>
    <cellStyle name="Normal 2 10 8 2 4" xfId="22586" xr:uid="{00000000-0005-0000-0000-0000CD560000}"/>
    <cellStyle name="Normal 2 10 8 2 5" xfId="22587" xr:uid="{00000000-0005-0000-0000-0000CE560000}"/>
    <cellStyle name="Normal 2 10 8 3" xfId="22588" xr:uid="{00000000-0005-0000-0000-0000CF560000}"/>
    <cellStyle name="Normal 2 10 8 4" xfId="22589" xr:uid="{00000000-0005-0000-0000-0000D0560000}"/>
    <cellStyle name="Normal 2 10 8 5" xfId="22590" xr:uid="{00000000-0005-0000-0000-0000D1560000}"/>
    <cellStyle name="Normal 2 10 8 6" xfId="22591" xr:uid="{00000000-0005-0000-0000-0000D2560000}"/>
    <cellStyle name="Normal 2 10 8 7" xfId="22592" xr:uid="{00000000-0005-0000-0000-0000D3560000}"/>
    <cellStyle name="Normal 2 10 8 8" xfId="22593" xr:uid="{00000000-0005-0000-0000-0000D4560000}"/>
    <cellStyle name="Normal 2 10 9" xfId="22594" xr:uid="{00000000-0005-0000-0000-0000D5560000}"/>
    <cellStyle name="Normal 2 10 9 2" xfId="22595" xr:uid="{00000000-0005-0000-0000-0000D6560000}"/>
    <cellStyle name="Normal 2 10 9 3" xfId="22596" xr:uid="{00000000-0005-0000-0000-0000D7560000}"/>
    <cellStyle name="Normal 2 10 9 4" xfId="22597" xr:uid="{00000000-0005-0000-0000-0000D8560000}"/>
    <cellStyle name="Normal 2 10 9 5" xfId="22598" xr:uid="{00000000-0005-0000-0000-0000D9560000}"/>
    <cellStyle name="Normal 2 11" xfId="840" xr:uid="{00000000-0005-0000-0000-0000DA560000}"/>
    <cellStyle name="Normal 2 11 10" xfId="22599" xr:uid="{00000000-0005-0000-0000-0000DB560000}"/>
    <cellStyle name="Normal 2 11 11" xfId="22600" xr:uid="{00000000-0005-0000-0000-0000DC560000}"/>
    <cellStyle name="Normal 2 11 12" xfId="22601" xr:uid="{00000000-0005-0000-0000-0000DD560000}"/>
    <cellStyle name="Normal 2 11 13" xfId="22602" xr:uid="{00000000-0005-0000-0000-0000DE560000}"/>
    <cellStyle name="Normal 2 11 14" xfId="22603" xr:uid="{00000000-0005-0000-0000-0000DF560000}"/>
    <cellStyle name="Normal 2 11 15" xfId="22604" xr:uid="{00000000-0005-0000-0000-0000E0560000}"/>
    <cellStyle name="Normal 2 11 2" xfId="22605" xr:uid="{00000000-0005-0000-0000-0000E1560000}"/>
    <cellStyle name="Normal 2 11 2 10" xfId="22606" xr:uid="{00000000-0005-0000-0000-0000E2560000}"/>
    <cellStyle name="Normal 2 11 2 11" xfId="22607" xr:uid="{00000000-0005-0000-0000-0000E3560000}"/>
    <cellStyle name="Normal 2 11 2 12" xfId="22608" xr:uid="{00000000-0005-0000-0000-0000E4560000}"/>
    <cellStyle name="Normal 2 11 2 13" xfId="22609" xr:uid="{00000000-0005-0000-0000-0000E5560000}"/>
    <cellStyle name="Normal 2 11 2 2" xfId="22610" xr:uid="{00000000-0005-0000-0000-0000E6560000}"/>
    <cellStyle name="Normal 2 11 2 2 10" xfId="22611" xr:uid="{00000000-0005-0000-0000-0000E7560000}"/>
    <cellStyle name="Normal 2 11 2 2 11" xfId="22612" xr:uid="{00000000-0005-0000-0000-0000E8560000}"/>
    <cellStyle name="Normal 2 11 2 2 2" xfId="22613" xr:uid="{00000000-0005-0000-0000-0000E9560000}"/>
    <cellStyle name="Normal 2 11 2 2 2 10" xfId="22614" xr:uid="{00000000-0005-0000-0000-0000EA560000}"/>
    <cellStyle name="Normal 2 11 2 2 2 2" xfId="22615" xr:uid="{00000000-0005-0000-0000-0000EB560000}"/>
    <cellStyle name="Normal 2 11 2 2 2 2 2" xfId="22616" xr:uid="{00000000-0005-0000-0000-0000EC560000}"/>
    <cellStyle name="Normal 2 11 2 2 2 2 2 2" xfId="22617" xr:uid="{00000000-0005-0000-0000-0000ED560000}"/>
    <cellStyle name="Normal 2 11 2 2 2 2 2 3" xfId="22618" xr:uid="{00000000-0005-0000-0000-0000EE560000}"/>
    <cellStyle name="Normal 2 11 2 2 2 2 2 4" xfId="22619" xr:uid="{00000000-0005-0000-0000-0000EF560000}"/>
    <cellStyle name="Normal 2 11 2 2 2 2 2 5" xfId="22620" xr:uid="{00000000-0005-0000-0000-0000F0560000}"/>
    <cellStyle name="Normal 2 11 2 2 2 2 3" xfId="22621" xr:uid="{00000000-0005-0000-0000-0000F1560000}"/>
    <cellStyle name="Normal 2 11 2 2 2 2 4" xfId="22622" xr:uid="{00000000-0005-0000-0000-0000F2560000}"/>
    <cellStyle name="Normal 2 11 2 2 2 2 5" xfId="22623" xr:uid="{00000000-0005-0000-0000-0000F3560000}"/>
    <cellStyle name="Normal 2 11 2 2 2 2 6" xfId="22624" xr:uid="{00000000-0005-0000-0000-0000F4560000}"/>
    <cellStyle name="Normal 2 11 2 2 2 2 7" xfId="22625" xr:uid="{00000000-0005-0000-0000-0000F5560000}"/>
    <cellStyle name="Normal 2 11 2 2 2 2 8" xfId="22626" xr:uid="{00000000-0005-0000-0000-0000F6560000}"/>
    <cellStyle name="Normal 2 11 2 2 2 3" xfId="22627" xr:uid="{00000000-0005-0000-0000-0000F7560000}"/>
    <cellStyle name="Normal 2 11 2 2 2 3 2" xfId="22628" xr:uid="{00000000-0005-0000-0000-0000F8560000}"/>
    <cellStyle name="Normal 2 11 2 2 2 3 2 2" xfId="22629" xr:uid="{00000000-0005-0000-0000-0000F9560000}"/>
    <cellStyle name="Normal 2 11 2 2 2 3 2 3" xfId="22630" xr:uid="{00000000-0005-0000-0000-0000FA560000}"/>
    <cellStyle name="Normal 2 11 2 2 2 3 2 4" xfId="22631" xr:uid="{00000000-0005-0000-0000-0000FB560000}"/>
    <cellStyle name="Normal 2 11 2 2 2 3 2 5" xfId="22632" xr:uid="{00000000-0005-0000-0000-0000FC560000}"/>
    <cellStyle name="Normal 2 11 2 2 2 3 3" xfId="22633" xr:uid="{00000000-0005-0000-0000-0000FD560000}"/>
    <cellStyle name="Normal 2 11 2 2 2 3 4" xfId="22634" xr:uid="{00000000-0005-0000-0000-0000FE560000}"/>
    <cellStyle name="Normal 2 11 2 2 2 3 5" xfId="22635" xr:uid="{00000000-0005-0000-0000-0000FF560000}"/>
    <cellStyle name="Normal 2 11 2 2 2 3 6" xfId="22636" xr:uid="{00000000-0005-0000-0000-000000570000}"/>
    <cellStyle name="Normal 2 11 2 2 2 3 7" xfId="22637" xr:uid="{00000000-0005-0000-0000-000001570000}"/>
    <cellStyle name="Normal 2 11 2 2 2 3 8" xfId="22638" xr:uid="{00000000-0005-0000-0000-000002570000}"/>
    <cellStyle name="Normal 2 11 2 2 2 4" xfId="22639" xr:uid="{00000000-0005-0000-0000-000003570000}"/>
    <cellStyle name="Normal 2 11 2 2 2 4 2" xfId="22640" xr:uid="{00000000-0005-0000-0000-000004570000}"/>
    <cellStyle name="Normal 2 11 2 2 2 4 3" xfId="22641" xr:uid="{00000000-0005-0000-0000-000005570000}"/>
    <cellStyle name="Normal 2 11 2 2 2 4 4" xfId="22642" xr:uid="{00000000-0005-0000-0000-000006570000}"/>
    <cellStyle name="Normal 2 11 2 2 2 4 5" xfId="22643" xr:uid="{00000000-0005-0000-0000-000007570000}"/>
    <cellStyle name="Normal 2 11 2 2 2 5" xfId="22644" xr:uid="{00000000-0005-0000-0000-000008570000}"/>
    <cellStyle name="Normal 2 11 2 2 2 6" xfId="22645" xr:uid="{00000000-0005-0000-0000-000009570000}"/>
    <cellStyle name="Normal 2 11 2 2 2 7" xfId="22646" xr:uid="{00000000-0005-0000-0000-00000A570000}"/>
    <cellStyle name="Normal 2 11 2 2 2 8" xfId="22647" xr:uid="{00000000-0005-0000-0000-00000B570000}"/>
    <cellStyle name="Normal 2 11 2 2 2 9" xfId="22648" xr:uid="{00000000-0005-0000-0000-00000C570000}"/>
    <cellStyle name="Normal 2 11 2 2 3" xfId="22649" xr:uid="{00000000-0005-0000-0000-00000D570000}"/>
    <cellStyle name="Normal 2 11 2 2 3 2" xfId="22650" xr:uid="{00000000-0005-0000-0000-00000E570000}"/>
    <cellStyle name="Normal 2 11 2 2 3 2 2" xfId="22651" xr:uid="{00000000-0005-0000-0000-00000F570000}"/>
    <cellStyle name="Normal 2 11 2 2 3 2 3" xfId="22652" xr:uid="{00000000-0005-0000-0000-000010570000}"/>
    <cellStyle name="Normal 2 11 2 2 3 2 4" xfId="22653" xr:uid="{00000000-0005-0000-0000-000011570000}"/>
    <cellStyle name="Normal 2 11 2 2 3 2 5" xfId="22654" xr:uid="{00000000-0005-0000-0000-000012570000}"/>
    <cellStyle name="Normal 2 11 2 2 3 3" xfId="22655" xr:uid="{00000000-0005-0000-0000-000013570000}"/>
    <cellStyle name="Normal 2 11 2 2 3 4" xfId="22656" xr:uid="{00000000-0005-0000-0000-000014570000}"/>
    <cellStyle name="Normal 2 11 2 2 3 5" xfId="22657" xr:uid="{00000000-0005-0000-0000-000015570000}"/>
    <cellStyle name="Normal 2 11 2 2 3 6" xfId="22658" xr:uid="{00000000-0005-0000-0000-000016570000}"/>
    <cellStyle name="Normal 2 11 2 2 3 7" xfId="22659" xr:uid="{00000000-0005-0000-0000-000017570000}"/>
    <cellStyle name="Normal 2 11 2 2 3 8" xfId="22660" xr:uid="{00000000-0005-0000-0000-000018570000}"/>
    <cellStyle name="Normal 2 11 2 2 4" xfId="22661" xr:uid="{00000000-0005-0000-0000-000019570000}"/>
    <cellStyle name="Normal 2 11 2 2 4 2" xfId="22662" xr:uid="{00000000-0005-0000-0000-00001A570000}"/>
    <cellStyle name="Normal 2 11 2 2 4 2 2" xfId="22663" xr:uid="{00000000-0005-0000-0000-00001B570000}"/>
    <cellStyle name="Normal 2 11 2 2 4 2 3" xfId="22664" xr:uid="{00000000-0005-0000-0000-00001C570000}"/>
    <cellStyle name="Normal 2 11 2 2 4 2 4" xfId="22665" xr:uid="{00000000-0005-0000-0000-00001D570000}"/>
    <cellStyle name="Normal 2 11 2 2 4 2 5" xfId="22666" xr:uid="{00000000-0005-0000-0000-00001E570000}"/>
    <cellStyle name="Normal 2 11 2 2 4 3" xfId="22667" xr:uid="{00000000-0005-0000-0000-00001F570000}"/>
    <cellStyle name="Normal 2 11 2 2 4 4" xfId="22668" xr:uid="{00000000-0005-0000-0000-000020570000}"/>
    <cellStyle name="Normal 2 11 2 2 4 5" xfId="22669" xr:uid="{00000000-0005-0000-0000-000021570000}"/>
    <cellStyle name="Normal 2 11 2 2 4 6" xfId="22670" xr:uid="{00000000-0005-0000-0000-000022570000}"/>
    <cellStyle name="Normal 2 11 2 2 4 7" xfId="22671" xr:uid="{00000000-0005-0000-0000-000023570000}"/>
    <cellStyle name="Normal 2 11 2 2 4 8" xfId="22672" xr:uid="{00000000-0005-0000-0000-000024570000}"/>
    <cellStyle name="Normal 2 11 2 2 5" xfId="22673" xr:uid="{00000000-0005-0000-0000-000025570000}"/>
    <cellStyle name="Normal 2 11 2 2 5 2" xfId="22674" xr:uid="{00000000-0005-0000-0000-000026570000}"/>
    <cellStyle name="Normal 2 11 2 2 5 3" xfId="22675" xr:uid="{00000000-0005-0000-0000-000027570000}"/>
    <cellStyle name="Normal 2 11 2 2 5 4" xfId="22676" xr:uid="{00000000-0005-0000-0000-000028570000}"/>
    <cellStyle name="Normal 2 11 2 2 5 5" xfId="22677" xr:uid="{00000000-0005-0000-0000-000029570000}"/>
    <cellStyle name="Normal 2 11 2 2 6" xfId="22678" xr:uid="{00000000-0005-0000-0000-00002A570000}"/>
    <cellStyle name="Normal 2 11 2 2 7" xfId="22679" xr:uid="{00000000-0005-0000-0000-00002B570000}"/>
    <cellStyle name="Normal 2 11 2 2 8" xfId="22680" xr:uid="{00000000-0005-0000-0000-00002C570000}"/>
    <cellStyle name="Normal 2 11 2 2 9" xfId="22681" xr:uid="{00000000-0005-0000-0000-00002D570000}"/>
    <cellStyle name="Normal 2 11 2 3" xfId="22682" xr:uid="{00000000-0005-0000-0000-00002E570000}"/>
    <cellStyle name="Normal 2 11 2 3 10" xfId="22683" xr:uid="{00000000-0005-0000-0000-00002F570000}"/>
    <cellStyle name="Normal 2 11 2 3 11" xfId="22684" xr:uid="{00000000-0005-0000-0000-000030570000}"/>
    <cellStyle name="Normal 2 11 2 3 2" xfId="22685" xr:uid="{00000000-0005-0000-0000-000031570000}"/>
    <cellStyle name="Normal 2 11 2 3 2 10" xfId="22686" xr:uid="{00000000-0005-0000-0000-000032570000}"/>
    <cellStyle name="Normal 2 11 2 3 2 2" xfId="22687" xr:uid="{00000000-0005-0000-0000-000033570000}"/>
    <cellStyle name="Normal 2 11 2 3 2 2 2" xfId="22688" xr:uid="{00000000-0005-0000-0000-000034570000}"/>
    <cellStyle name="Normal 2 11 2 3 2 2 2 2" xfId="22689" xr:uid="{00000000-0005-0000-0000-000035570000}"/>
    <cellStyle name="Normal 2 11 2 3 2 2 2 3" xfId="22690" xr:uid="{00000000-0005-0000-0000-000036570000}"/>
    <cellStyle name="Normal 2 11 2 3 2 2 2 4" xfId="22691" xr:uid="{00000000-0005-0000-0000-000037570000}"/>
    <cellStyle name="Normal 2 11 2 3 2 2 2 5" xfId="22692" xr:uid="{00000000-0005-0000-0000-000038570000}"/>
    <cellStyle name="Normal 2 11 2 3 2 2 3" xfId="22693" xr:uid="{00000000-0005-0000-0000-000039570000}"/>
    <cellStyle name="Normal 2 11 2 3 2 2 4" xfId="22694" xr:uid="{00000000-0005-0000-0000-00003A570000}"/>
    <cellStyle name="Normal 2 11 2 3 2 2 5" xfId="22695" xr:uid="{00000000-0005-0000-0000-00003B570000}"/>
    <cellStyle name="Normal 2 11 2 3 2 2 6" xfId="22696" xr:uid="{00000000-0005-0000-0000-00003C570000}"/>
    <cellStyle name="Normal 2 11 2 3 2 2 7" xfId="22697" xr:uid="{00000000-0005-0000-0000-00003D570000}"/>
    <cellStyle name="Normal 2 11 2 3 2 2 8" xfId="22698" xr:uid="{00000000-0005-0000-0000-00003E570000}"/>
    <cellStyle name="Normal 2 11 2 3 2 3" xfId="22699" xr:uid="{00000000-0005-0000-0000-00003F570000}"/>
    <cellStyle name="Normal 2 11 2 3 2 3 2" xfId="22700" xr:uid="{00000000-0005-0000-0000-000040570000}"/>
    <cellStyle name="Normal 2 11 2 3 2 3 2 2" xfId="22701" xr:uid="{00000000-0005-0000-0000-000041570000}"/>
    <cellStyle name="Normal 2 11 2 3 2 3 2 3" xfId="22702" xr:uid="{00000000-0005-0000-0000-000042570000}"/>
    <cellStyle name="Normal 2 11 2 3 2 3 2 4" xfId="22703" xr:uid="{00000000-0005-0000-0000-000043570000}"/>
    <cellStyle name="Normal 2 11 2 3 2 3 2 5" xfId="22704" xr:uid="{00000000-0005-0000-0000-000044570000}"/>
    <cellStyle name="Normal 2 11 2 3 2 3 3" xfId="22705" xr:uid="{00000000-0005-0000-0000-000045570000}"/>
    <cellStyle name="Normal 2 11 2 3 2 3 4" xfId="22706" xr:uid="{00000000-0005-0000-0000-000046570000}"/>
    <cellStyle name="Normal 2 11 2 3 2 3 5" xfId="22707" xr:uid="{00000000-0005-0000-0000-000047570000}"/>
    <cellStyle name="Normal 2 11 2 3 2 3 6" xfId="22708" xr:uid="{00000000-0005-0000-0000-000048570000}"/>
    <cellStyle name="Normal 2 11 2 3 2 3 7" xfId="22709" xr:uid="{00000000-0005-0000-0000-000049570000}"/>
    <cellStyle name="Normal 2 11 2 3 2 3 8" xfId="22710" xr:uid="{00000000-0005-0000-0000-00004A570000}"/>
    <cellStyle name="Normal 2 11 2 3 2 4" xfId="22711" xr:uid="{00000000-0005-0000-0000-00004B570000}"/>
    <cellStyle name="Normal 2 11 2 3 2 4 2" xfId="22712" xr:uid="{00000000-0005-0000-0000-00004C570000}"/>
    <cellStyle name="Normal 2 11 2 3 2 4 3" xfId="22713" xr:uid="{00000000-0005-0000-0000-00004D570000}"/>
    <cellStyle name="Normal 2 11 2 3 2 4 4" xfId="22714" xr:uid="{00000000-0005-0000-0000-00004E570000}"/>
    <cellStyle name="Normal 2 11 2 3 2 4 5" xfId="22715" xr:uid="{00000000-0005-0000-0000-00004F570000}"/>
    <cellStyle name="Normal 2 11 2 3 2 5" xfId="22716" xr:uid="{00000000-0005-0000-0000-000050570000}"/>
    <cellStyle name="Normal 2 11 2 3 2 6" xfId="22717" xr:uid="{00000000-0005-0000-0000-000051570000}"/>
    <cellStyle name="Normal 2 11 2 3 2 7" xfId="22718" xr:uid="{00000000-0005-0000-0000-000052570000}"/>
    <cellStyle name="Normal 2 11 2 3 2 8" xfId="22719" xr:uid="{00000000-0005-0000-0000-000053570000}"/>
    <cellStyle name="Normal 2 11 2 3 2 9" xfId="22720" xr:uid="{00000000-0005-0000-0000-000054570000}"/>
    <cellStyle name="Normal 2 11 2 3 3" xfId="22721" xr:uid="{00000000-0005-0000-0000-000055570000}"/>
    <cellStyle name="Normal 2 11 2 3 3 2" xfId="22722" xr:uid="{00000000-0005-0000-0000-000056570000}"/>
    <cellStyle name="Normal 2 11 2 3 3 2 2" xfId="22723" xr:uid="{00000000-0005-0000-0000-000057570000}"/>
    <cellStyle name="Normal 2 11 2 3 3 2 3" xfId="22724" xr:uid="{00000000-0005-0000-0000-000058570000}"/>
    <cellStyle name="Normal 2 11 2 3 3 2 4" xfId="22725" xr:uid="{00000000-0005-0000-0000-000059570000}"/>
    <cellStyle name="Normal 2 11 2 3 3 2 5" xfId="22726" xr:uid="{00000000-0005-0000-0000-00005A570000}"/>
    <cellStyle name="Normal 2 11 2 3 3 3" xfId="22727" xr:uid="{00000000-0005-0000-0000-00005B570000}"/>
    <cellStyle name="Normal 2 11 2 3 3 4" xfId="22728" xr:uid="{00000000-0005-0000-0000-00005C570000}"/>
    <cellStyle name="Normal 2 11 2 3 3 5" xfId="22729" xr:uid="{00000000-0005-0000-0000-00005D570000}"/>
    <cellStyle name="Normal 2 11 2 3 3 6" xfId="22730" xr:uid="{00000000-0005-0000-0000-00005E570000}"/>
    <cellStyle name="Normal 2 11 2 3 3 7" xfId="22731" xr:uid="{00000000-0005-0000-0000-00005F570000}"/>
    <cellStyle name="Normal 2 11 2 3 3 8" xfId="22732" xr:uid="{00000000-0005-0000-0000-000060570000}"/>
    <cellStyle name="Normal 2 11 2 3 4" xfId="22733" xr:uid="{00000000-0005-0000-0000-000061570000}"/>
    <cellStyle name="Normal 2 11 2 3 4 2" xfId="22734" xr:uid="{00000000-0005-0000-0000-000062570000}"/>
    <cellStyle name="Normal 2 11 2 3 4 2 2" xfId="22735" xr:uid="{00000000-0005-0000-0000-000063570000}"/>
    <cellStyle name="Normal 2 11 2 3 4 2 3" xfId="22736" xr:uid="{00000000-0005-0000-0000-000064570000}"/>
    <cellStyle name="Normal 2 11 2 3 4 2 4" xfId="22737" xr:uid="{00000000-0005-0000-0000-000065570000}"/>
    <cellStyle name="Normal 2 11 2 3 4 2 5" xfId="22738" xr:uid="{00000000-0005-0000-0000-000066570000}"/>
    <cellStyle name="Normal 2 11 2 3 4 3" xfId="22739" xr:uid="{00000000-0005-0000-0000-000067570000}"/>
    <cellStyle name="Normal 2 11 2 3 4 4" xfId="22740" xr:uid="{00000000-0005-0000-0000-000068570000}"/>
    <cellStyle name="Normal 2 11 2 3 4 5" xfId="22741" xr:uid="{00000000-0005-0000-0000-000069570000}"/>
    <cellStyle name="Normal 2 11 2 3 4 6" xfId="22742" xr:uid="{00000000-0005-0000-0000-00006A570000}"/>
    <cellStyle name="Normal 2 11 2 3 4 7" xfId="22743" xr:uid="{00000000-0005-0000-0000-00006B570000}"/>
    <cellStyle name="Normal 2 11 2 3 4 8" xfId="22744" xr:uid="{00000000-0005-0000-0000-00006C570000}"/>
    <cellStyle name="Normal 2 11 2 3 5" xfId="22745" xr:uid="{00000000-0005-0000-0000-00006D570000}"/>
    <cellStyle name="Normal 2 11 2 3 5 2" xfId="22746" xr:uid="{00000000-0005-0000-0000-00006E570000}"/>
    <cellStyle name="Normal 2 11 2 3 5 3" xfId="22747" xr:uid="{00000000-0005-0000-0000-00006F570000}"/>
    <cellStyle name="Normal 2 11 2 3 5 4" xfId="22748" xr:uid="{00000000-0005-0000-0000-000070570000}"/>
    <cellStyle name="Normal 2 11 2 3 5 5" xfId="22749" xr:uid="{00000000-0005-0000-0000-000071570000}"/>
    <cellStyle name="Normal 2 11 2 3 6" xfId="22750" xr:uid="{00000000-0005-0000-0000-000072570000}"/>
    <cellStyle name="Normal 2 11 2 3 7" xfId="22751" xr:uid="{00000000-0005-0000-0000-000073570000}"/>
    <cellStyle name="Normal 2 11 2 3 8" xfId="22752" xr:uid="{00000000-0005-0000-0000-000074570000}"/>
    <cellStyle name="Normal 2 11 2 3 9" xfId="22753" xr:uid="{00000000-0005-0000-0000-000075570000}"/>
    <cellStyle name="Normal 2 11 2 4" xfId="22754" xr:uid="{00000000-0005-0000-0000-000076570000}"/>
    <cellStyle name="Normal 2 11 2 4 10" xfId="22755" xr:uid="{00000000-0005-0000-0000-000077570000}"/>
    <cellStyle name="Normal 2 11 2 4 2" xfId="22756" xr:uid="{00000000-0005-0000-0000-000078570000}"/>
    <cellStyle name="Normal 2 11 2 4 2 2" xfId="22757" xr:uid="{00000000-0005-0000-0000-000079570000}"/>
    <cellStyle name="Normal 2 11 2 4 2 2 2" xfId="22758" xr:uid="{00000000-0005-0000-0000-00007A570000}"/>
    <cellStyle name="Normal 2 11 2 4 2 2 3" xfId="22759" xr:uid="{00000000-0005-0000-0000-00007B570000}"/>
    <cellStyle name="Normal 2 11 2 4 2 2 4" xfId="22760" xr:uid="{00000000-0005-0000-0000-00007C570000}"/>
    <cellStyle name="Normal 2 11 2 4 2 2 5" xfId="22761" xr:uid="{00000000-0005-0000-0000-00007D570000}"/>
    <cellStyle name="Normal 2 11 2 4 2 3" xfId="22762" xr:uid="{00000000-0005-0000-0000-00007E570000}"/>
    <cellStyle name="Normal 2 11 2 4 2 4" xfId="22763" xr:uid="{00000000-0005-0000-0000-00007F570000}"/>
    <cellStyle name="Normal 2 11 2 4 2 5" xfId="22764" xr:uid="{00000000-0005-0000-0000-000080570000}"/>
    <cellStyle name="Normal 2 11 2 4 2 6" xfId="22765" xr:uid="{00000000-0005-0000-0000-000081570000}"/>
    <cellStyle name="Normal 2 11 2 4 2 7" xfId="22766" xr:uid="{00000000-0005-0000-0000-000082570000}"/>
    <cellStyle name="Normal 2 11 2 4 2 8" xfId="22767" xr:uid="{00000000-0005-0000-0000-000083570000}"/>
    <cellStyle name="Normal 2 11 2 4 3" xfId="22768" xr:uid="{00000000-0005-0000-0000-000084570000}"/>
    <cellStyle name="Normal 2 11 2 4 3 2" xfId="22769" xr:uid="{00000000-0005-0000-0000-000085570000}"/>
    <cellStyle name="Normal 2 11 2 4 3 2 2" xfId="22770" xr:uid="{00000000-0005-0000-0000-000086570000}"/>
    <cellStyle name="Normal 2 11 2 4 3 2 3" xfId="22771" xr:uid="{00000000-0005-0000-0000-000087570000}"/>
    <cellStyle name="Normal 2 11 2 4 3 2 4" xfId="22772" xr:uid="{00000000-0005-0000-0000-000088570000}"/>
    <cellStyle name="Normal 2 11 2 4 3 2 5" xfId="22773" xr:uid="{00000000-0005-0000-0000-000089570000}"/>
    <cellStyle name="Normal 2 11 2 4 3 3" xfId="22774" xr:uid="{00000000-0005-0000-0000-00008A570000}"/>
    <cellStyle name="Normal 2 11 2 4 3 4" xfId="22775" xr:uid="{00000000-0005-0000-0000-00008B570000}"/>
    <cellStyle name="Normal 2 11 2 4 3 5" xfId="22776" xr:uid="{00000000-0005-0000-0000-00008C570000}"/>
    <cellStyle name="Normal 2 11 2 4 3 6" xfId="22777" xr:uid="{00000000-0005-0000-0000-00008D570000}"/>
    <cellStyle name="Normal 2 11 2 4 3 7" xfId="22778" xr:uid="{00000000-0005-0000-0000-00008E570000}"/>
    <cellStyle name="Normal 2 11 2 4 3 8" xfId="22779" xr:uid="{00000000-0005-0000-0000-00008F570000}"/>
    <cellStyle name="Normal 2 11 2 4 4" xfId="22780" xr:uid="{00000000-0005-0000-0000-000090570000}"/>
    <cellStyle name="Normal 2 11 2 4 4 2" xfId="22781" xr:uid="{00000000-0005-0000-0000-000091570000}"/>
    <cellStyle name="Normal 2 11 2 4 4 3" xfId="22782" xr:uid="{00000000-0005-0000-0000-000092570000}"/>
    <cellStyle name="Normal 2 11 2 4 4 4" xfId="22783" xr:uid="{00000000-0005-0000-0000-000093570000}"/>
    <cellStyle name="Normal 2 11 2 4 4 5" xfId="22784" xr:uid="{00000000-0005-0000-0000-000094570000}"/>
    <cellStyle name="Normal 2 11 2 4 5" xfId="22785" xr:uid="{00000000-0005-0000-0000-000095570000}"/>
    <cellStyle name="Normal 2 11 2 4 6" xfId="22786" xr:uid="{00000000-0005-0000-0000-000096570000}"/>
    <cellStyle name="Normal 2 11 2 4 7" xfId="22787" xr:uid="{00000000-0005-0000-0000-000097570000}"/>
    <cellStyle name="Normal 2 11 2 4 8" xfId="22788" xr:uid="{00000000-0005-0000-0000-000098570000}"/>
    <cellStyle name="Normal 2 11 2 4 9" xfId="22789" xr:uid="{00000000-0005-0000-0000-000099570000}"/>
    <cellStyle name="Normal 2 11 2 5" xfId="22790" xr:uid="{00000000-0005-0000-0000-00009A570000}"/>
    <cellStyle name="Normal 2 11 2 5 2" xfId="22791" xr:uid="{00000000-0005-0000-0000-00009B570000}"/>
    <cellStyle name="Normal 2 11 2 5 2 2" xfId="22792" xr:uid="{00000000-0005-0000-0000-00009C570000}"/>
    <cellStyle name="Normal 2 11 2 5 2 3" xfId="22793" xr:uid="{00000000-0005-0000-0000-00009D570000}"/>
    <cellStyle name="Normal 2 11 2 5 2 4" xfId="22794" xr:uid="{00000000-0005-0000-0000-00009E570000}"/>
    <cellStyle name="Normal 2 11 2 5 2 5" xfId="22795" xr:uid="{00000000-0005-0000-0000-00009F570000}"/>
    <cellStyle name="Normal 2 11 2 5 3" xfId="22796" xr:uid="{00000000-0005-0000-0000-0000A0570000}"/>
    <cellStyle name="Normal 2 11 2 5 4" xfId="22797" xr:uid="{00000000-0005-0000-0000-0000A1570000}"/>
    <cellStyle name="Normal 2 11 2 5 5" xfId="22798" xr:uid="{00000000-0005-0000-0000-0000A2570000}"/>
    <cellStyle name="Normal 2 11 2 5 6" xfId="22799" xr:uid="{00000000-0005-0000-0000-0000A3570000}"/>
    <cellStyle name="Normal 2 11 2 5 7" xfId="22800" xr:uid="{00000000-0005-0000-0000-0000A4570000}"/>
    <cellStyle name="Normal 2 11 2 5 8" xfId="22801" xr:uid="{00000000-0005-0000-0000-0000A5570000}"/>
    <cellStyle name="Normal 2 11 2 6" xfId="22802" xr:uid="{00000000-0005-0000-0000-0000A6570000}"/>
    <cellStyle name="Normal 2 11 2 6 2" xfId="22803" xr:uid="{00000000-0005-0000-0000-0000A7570000}"/>
    <cellStyle name="Normal 2 11 2 6 2 2" xfId="22804" xr:uid="{00000000-0005-0000-0000-0000A8570000}"/>
    <cellStyle name="Normal 2 11 2 6 2 3" xfId="22805" xr:uid="{00000000-0005-0000-0000-0000A9570000}"/>
    <cellStyle name="Normal 2 11 2 6 2 4" xfId="22806" xr:uid="{00000000-0005-0000-0000-0000AA570000}"/>
    <cellStyle name="Normal 2 11 2 6 2 5" xfId="22807" xr:uid="{00000000-0005-0000-0000-0000AB570000}"/>
    <cellStyle name="Normal 2 11 2 6 3" xfId="22808" xr:uid="{00000000-0005-0000-0000-0000AC570000}"/>
    <cellStyle name="Normal 2 11 2 6 4" xfId="22809" xr:uid="{00000000-0005-0000-0000-0000AD570000}"/>
    <cellStyle name="Normal 2 11 2 6 5" xfId="22810" xr:uid="{00000000-0005-0000-0000-0000AE570000}"/>
    <cellStyle name="Normal 2 11 2 6 6" xfId="22811" xr:uid="{00000000-0005-0000-0000-0000AF570000}"/>
    <cellStyle name="Normal 2 11 2 6 7" xfId="22812" xr:uid="{00000000-0005-0000-0000-0000B0570000}"/>
    <cellStyle name="Normal 2 11 2 6 8" xfId="22813" xr:uid="{00000000-0005-0000-0000-0000B1570000}"/>
    <cellStyle name="Normal 2 11 2 7" xfId="22814" xr:uid="{00000000-0005-0000-0000-0000B2570000}"/>
    <cellStyle name="Normal 2 11 2 7 2" xfId="22815" xr:uid="{00000000-0005-0000-0000-0000B3570000}"/>
    <cellStyle name="Normal 2 11 2 7 3" xfId="22816" xr:uid="{00000000-0005-0000-0000-0000B4570000}"/>
    <cellStyle name="Normal 2 11 2 7 4" xfId="22817" xr:uid="{00000000-0005-0000-0000-0000B5570000}"/>
    <cellStyle name="Normal 2 11 2 7 5" xfId="22818" xr:uid="{00000000-0005-0000-0000-0000B6570000}"/>
    <cellStyle name="Normal 2 11 2 8" xfId="22819" xr:uid="{00000000-0005-0000-0000-0000B7570000}"/>
    <cellStyle name="Normal 2 11 2 9" xfId="22820" xr:uid="{00000000-0005-0000-0000-0000B8570000}"/>
    <cellStyle name="Normal 2 11 3" xfId="22821" xr:uid="{00000000-0005-0000-0000-0000B9570000}"/>
    <cellStyle name="Normal 2 11 3 10" xfId="22822" xr:uid="{00000000-0005-0000-0000-0000BA570000}"/>
    <cellStyle name="Normal 2 11 3 11" xfId="22823" xr:uid="{00000000-0005-0000-0000-0000BB570000}"/>
    <cellStyle name="Normal 2 11 3 12" xfId="22824" xr:uid="{00000000-0005-0000-0000-0000BC570000}"/>
    <cellStyle name="Normal 2 11 3 13" xfId="22825" xr:uid="{00000000-0005-0000-0000-0000BD570000}"/>
    <cellStyle name="Normal 2 11 3 2" xfId="22826" xr:uid="{00000000-0005-0000-0000-0000BE570000}"/>
    <cellStyle name="Normal 2 11 3 2 10" xfId="22827" xr:uid="{00000000-0005-0000-0000-0000BF570000}"/>
    <cellStyle name="Normal 2 11 3 2 11" xfId="22828" xr:uid="{00000000-0005-0000-0000-0000C0570000}"/>
    <cellStyle name="Normal 2 11 3 2 2" xfId="22829" xr:uid="{00000000-0005-0000-0000-0000C1570000}"/>
    <cellStyle name="Normal 2 11 3 2 2 10" xfId="22830" xr:uid="{00000000-0005-0000-0000-0000C2570000}"/>
    <cellStyle name="Normal 2 11 3 2 2 2" xfId="22831" xr:uid="{00000000-0005-0000-0000-0000C3570000}"/>
    <cellStyle name="Normal 2 11 3 2 2 2 2" xfId="22832" xr:uid="{00000000-0005-0000-0000-0000C4570000}"/>
    <cellStyle name="Normal 2 11 3 2 2 2 2 2" xfId="22833" xr:uid="{00000000-0005-0000-0000-0000C5570000}"/>
    <cellStyle name="Normal 2 11 3 2 2 2 2 3" xfId="22834" xr:uid="{00000000-0005-0000-0000-0000C6570000}"/>
    <cellStyle name="Normal 2 11 3 2 2 2 2 4" xfId="22835" xr:uid="{00000000-0005-0000-0000-0000C7570000}"/>
    <cellStyle name="Normal 2 11 3 2 2 2 2 5" xfId="22836" xr:uid="{00000000-0005-0000-0000-0000C8570000}"/>
    <cellStyle name="Normal 2 11 3 2 2 2 3" xfId="22837" xr:uid="{00000000-0005-0000-0000-0000C9570000}"/>
    <cellStyle name="Normal 2 11 3 2 2 2 4" xfId="22838" xr:uid="{00000000-0005-0000-0000-0000CA570000}"/>
    <cellStyle name="Normal 2 11 3 2 2 2 5" xfId="22839" xr:uid="{00000000-0005-0000-0000-0000CB570000}"/>
    <cellStyle name="Normal 2 11 3 2 2 2 6" xfId="22840" xr:uid="{00000000-0005-0000-0000-0000CC570000}"/>
    <cellStyle name="Normal 2 11 3 2 2 2 7" xfId="22841" xr:uid="{00000000-0005-0000-0000-0000CD570000}"/>
    <cellStyle name="Normal 2 11 3 2 2 2 8" xfId="22842" xr:uid="{00000000-0005-0000-0000-0000CE570000}"/>
    <cellStyle name="Normal 2 11 3 2 2 3" xfId="22843" xr:uid="{00000000-0005-0000-0000-0000CF570000}"/>
    <cellStyle name="Normal 2 11 3 2 2 3 2" xfId="22844" xr:uid="{00000000-0005-0000-0000-0000D0570000}"/>
    <cellStyle name="Normal 2 11 3 2 2 3 2 2" xfId="22845" xr:uid="{00000000-0005-0000-0000-0000D1570000}"/>
    <cellStyle name="Normal 2 11 3 2 2 3 2 3" xfId="22846" xr:uid="{00000000-0005-0000-0000-0000D2570000}"/>
    <cellStyle name="Normal 2 11 3 2 2 3 2 4" xfId="22847" xr:uid="{00000000-0005-0000-0000-0000D3570000}"/>
    <cellStyle name="Normal 2 11 3 2 2 3 2 5" xfId="22848" xr:uid="{00000000-0005-0000-0000-0000D4570000}"/>
    <cellStyle name="Normal 2 11 3 2 2 3 3" xfId="22849" xr:uid="{00000000-0005-0000-0000-0000D5570000}"/>
    <cellStyle name="Normal 2 11 3 2 2 3 4" xfId="22850" xr:uid="{00000000-0005-0000-0000-0000D6570000}"/>
    <cellStyle name="Normal 2 11 3 2 2 3 5" xfId="22851" xr:uid="{00000000-0005-0000-0000-0000D7570000}"/>
    <cellStyle name="Normal 2 11 3 2 2 3 6" xfId="22852" xr:uid="{00000000-0005-0000-0000-0000D8570000}"/>
    <cellStyle name="Normal 2 11 3 2 2 3 7" xfId="22853" xr:uid="{00000000-0005-0000-0000-0000D9570000}"/>
    <cellStyle name="Normal 2 11 3 2 2 3 8" xfId="22854" xr:uid="{00000000-0005-0000-0000-0000DA570000}"/>
    <cellStyle name="Normal 2 11 3 2 2 4" xfId="22855" xr:uid="{00000000-0005-0000-0000-0000DB570000}"/>
    <cellStyle name="Normal 2 11 3 2 2 4 2" xfId="22856" xr:uid="{00000000-0005-0000-0000-0000DC570000}"/>
    <cellStyle name="Normal 2 11 3 2 2 4 3" xfId="22857" xr:uid="{00000000-0005-0000-0000-0000DD570000}"/>
    <cellStyle name="Normal 2 11 3 2 2 4 4" xfId="22858" xr:uid="{00000000-0005-0000-0000-0000DE570000}"/>
    <cellStyle name="Normal 2 11 3 2 2 4 5" xfId="22859" xr:uid="{00000000-0005-0000-0000-0000DF570000}"/>
    <cellStyle name="Normal 2 11 3 2 2 5" xfId="22860" xr:uid="{00000000-0005-0000-0000-0000E0570000}"/>
    <cellStyle name="Normal 2 11 3 2 2 6" xfId="22861" xr:uid="{00000000-0005-0000-0000-0000E1570000}"/>
    <cellStyle name="Normal 2 11 3 2 2 7" xfId="22862" xr:uid="{00000000-0005-0000-0000-0000E2570000}"/>
    <cellStyle name="Normal 2 11 3 2 2 8" xfId="22863" xr:uid="{00000000-0005-0000-0000-0000E3570000}"/>
    <cellStyle name="Normal 2 11 3 2 2 9" xfId="22864" xr:uid="{00000000-0005-0000-0000-0000E4570000}"/>
    <cellStyle name="Normal 2 11 3 2 3" xfId="22865" xr:uid="{00000000-0005-0000-0000-0000E5570000}"/>
    <cellStyle name="Normal 2 11 3 2 3 2" xfId="22866" xr:uid="{00000000-0005-0000-0000-0000E6570000}"/>
    <cellStyle name="Normal 2 11 3 2 3 2 2" xfId="22867" xr:uid="{00000000-0005-0000-0000-0000E7570000}"/>
    <cellStyle name="Normal 2 11 3 2 3 2 3" xfId="22868" xr:uid="{00000000-0005-0000-0000-0000E8570000}"/>
    <cellStyle name="Normal 2 11 3 2 3 2 4" xfId="22869" xr:uid="{00000000-0005-0000-0000-0000E9570000}"/>
    <cellStyle name="Normal 2 11 3 2 3 2 5" xfId="22870" xr:uid="{00000000-0005-0000-0000-0000EA570000}"/>
    <cellStyle name="Normal 2 11 3 2 3 3" xfId="22871" xr:uid="{00000000-0005-0000-0000-0000EB570000}"/>
    <cellStyle name="Normal 2 11 3 2 3 4" xfId="22872" xr:uid="{00000000-0005-0000-0000-0000EC570000}"/>
    <cellStyle name="Normal 2 11 3 2 3 5" xfId="22873" xr:uid="{00000000-0005-0000-0000-0000ED570000}"/>
    <cellStyle name="Normal 2 11 3 2 3 6" xfId="22874" xr:uid="{00000000-0005-0000-0000-0000EE570000}"/>
    <cellStyle name="Normal 2 11 3 2 3 7" xfId="22875" xr:uid="{00000000-0005-0000-0000-0000EF570000}"/>
    <cellStyle name="Normal 2 11 3 2 3 8" xfId="22876" xr:uid="{00000000-0005-0000-0000-0000F0570000}"/>
    <cellStyle name="Normal 2 11 3 2 4" xfId="22877" xr:uid="{00000000-0005-0000-0000-0000F1570000}"/>
    <cellStyle name="Normal 2 11 3 2 4 2" xfId="22878" xr:uid="{00000000-0005-0000-0000-0000F2570000}"/>
    <cellStyle name="Normal 2 11 3 2 4 2 2" xfId="22879" xr:uid="{00000000-0005-0000-0000-0000F3570000}"/>
    <cellStyle name="Normal 2 11 3 2 4 2 3" xfId="22880" xr:uid="{00000000-0005-0000-0000-0000F4570000}"/>
    <cellStyle name="Normal 2 11 3 2 4 2 4" xfId="22881" xr:uid="{00000000-0005-0000-0000-0000F5570000}"/>
    <cellStyle name="Normal 2 11 3 2 4 2 5" xfId="22882" xr:uid="{00000000-0005-0000-0000-0000F6570000}"/>
    <cellStyle name="Normal 2 11 3 2 4 3" xfId="22883" xr:uid="{00000000-0005-0000-0000-0000F7570000}"/>
    <cellStyle name="Normal 2 11 3 2 4 4" xfId="22884" xr:uid="{00000000-0005-0000-0000-0000F8570000}"/>
    <cellStyle name="Normal 2 11 3 2 4 5" xfId="22885" xr:uid="{00000000-0005-0000-0000-0000F9570000}"/>
    <cellStyle name="Normal 2 11 3 2 4 6" xfId="22886" xr:uid="{00000000-0005-0000-0000-0000FA570000}"/>
    <cellStyle name="Normal 2 11 3 2 4 7" xfId="22887" xr:uid="{00000000-0005-0000-0000-0000FB570000}"/>
    <cellStyle name="Normal 2 11 3 2 4 8" xfId="22888" xr:uid="{00000000-0005-0000-0000-0000FC570000}"/>
    <cellStyle name="Normal 2 11 3 2 5" xfId="22889" xr:uid="{00000000-0005-0000-0000-0000FD570000}"/>
    <cellStyle name="Normal 2 11 3 2 5 2" xfId="22890" xr:uid="{00000000-0005-0000-0000-0000FE570000}"/>
    <cellStyle name="Normal 2 11 3 2 5 3" xfId="22891" xr:uid="{00000000-0005-0000-0000-0000FF570000}"/>
    <cellStyle name="Normal 2 11 3 2 5 4" xfId="22892" xr:uid="{00000000-0005-0000-0000-000000580000}"/>
    <cellStyle name="Normal 2 11 3 2 5 5" xfId="22893" xr:uid="{00000000-0005-0000-0000-000001580000}"/>
    <cellStyle name="Normal 2 11 3 2 6" xfId="22894" xr:uid="{00000000-0005-0000-0000-000002580000}"/>
    <cellStyle name="Normal 2 11 3 2 7" xfId="22895" xr:uid="{00000000-0005-0000-0000-000003580000}"/>
    <cellStyle name="Normal 2 11 3 2 8" xfId="22896" xr:uid="{00000000-0005-0000-0000-000004580000}"/>
    <cellStyle name="Normal 2 11 3 2 9" xfId="22897" xr:uid="{00000000-0005-0000-0000-000005580000}"/>
    <cellStyle name="Normal 2 11 3 3" xfId="22898" xr:uid="{00000000-0005-0000-0000-000006580000}"/>
    <cellStyle name="Normal 2 11 3 3 10" xfId="22899" xr:uid="{00000000-0005-0000-0000-000007580000}"/>
    <cellStyle name="Normal 2 11 3 3 11" xfId="22900" xr:uid="{00000000-0005-0000-0000-000008580000}"/>
    <cellStyle name="Normal 2 11 3 3 2" xfId="22901" xr:uid="{00000000-0005-0000-0000-000009580000}"/>
    <cellStyle name="Normal 2 11 3 3 2 10" xfId="22902" xr:uid="{00000000-0005-0000-0000-00000A580000}"/>
    <cellStyle name="Normal 2 11 3 3 2 2" xfId="22903" xr:uid="{00000000-0005-0000-0000-00000B580000}"/>
    <cellStyle name="Normal 2 11 3 3 2 2 2" xfId="22904" xr:uid="{00000000-0005-0000-0000-00000C580000}"/>
    <cellStyle name="Normal 2 11 3 3 2 2 2 2" xfId="22905" xr:uid="{00000000-0005-0000-0000-00000D580000}"/>
    <cellStyle name="Normal 2 11 3 3 2 2 2 3" xfId="22906" xr:uid="{00000000-0005-0000-0000-00000E580000}"/>
    <cellStyle name="Normal 2 11 3 3 2 2 2 4" xfId="22907" xr:uid="{00000000-0005-0000-0000-00000F580000}"/>
    <cellStyle name="Normal 2 11 3 3 2 2 2 5" xfId="22908" xr:uid="{00000000-0005-0000-0000-000010580000}"/>
    <cellStyle name="Normal 2 11 3 3 2 2 3" xfId="22909" xr:uid="{00000000-0005-0000-0000-000011580000}"/>
    <cellStyle name="Normal 2 11 3 3 2 2 4" xfId="22910" xr:uid="{00000000-0005-0000-0000-000012580000}"/>
    <cellStyle name="Normal 2 11 3 3 2 2 5" xfId="22911" xr:uid="{00000000-0005-0000-0000-000013580000}"/>
    <cellStyle name="Normal 2 11 3 3 2 2 6" xfId="22912" xr:uid="{00000000-0005-0000-0000-000014580000}"/>
    <cellStyle name="Normal 2 11 3 3 2 2 7" xfId="22913" xr:uid="{00000000-0005-0000-0000-000015580000}"/>
    <cellStyle name="Normal 2 11 3 3 2 2 8" xfId="22914" xr:uid="{00000000-0005-0000-0000-000016580000}"/>
    <cellStyle name="Normal 2 11 3 3 2 3" xfId="22915" xr:uid="{00000000-0005-0000-0000-000017580000}"/>
    <cellStyle name="Normal 2 11 3 3 2 3 2" xfId="22916" xr:uid="{00000000-0005-0000-0000-000018580000}"/>
    <cellStyle name="Normal 2 11 3 3 2 3 2 2" xfId="22917" xr:uid="{00000000-0005-0000-0000-000019580000}"/>
    <cellStyle name="Normal 2 11 3 3 2 3 2 3" xfId="22918" xr:uid="{00000000-0005-0000-0000-00001A580000}"/>
    <cellStyle name="Normal 2 11 3 3 2 3 2 4" xfId="22919" xr:uid="{00000000-0005-0000-0000-00001B580000}"/>
    <cellStyle name="Normal 2 11 3 3 2 3 2 5" xfId="22920" xr:uid="{00000000-0005-0000-0000-00001C580000}"/>
    <cellStyle name="Normal 2 11 3 3 2 3 3" xfId="22921" xr:uid="{00000000-0005-0000-0000-00001D580000}"/>
    <cellStyle name="Normal 2 11 3 3 2 3 4" xfId="22922" xr:uid="{00000000-0005-0000-0000-00001E580000}"/>
    <cellStyle name="Normal 2 11 3 3 2 3 5" xfId="22923" xr:uid="{00000000-0005-0000-0000-00001F580000}"/>
    <cellStyle name="Normal 2 11 3 3 2 3 6" xfId="22924" xr:uid="{00000000-0005-0000-0000-000020580000}"/>
    <cellStyle name="Normal 2 11 3 3 2 3 7" xfId="22925" xr:uid="{00000000-0005-0000-0000-000021580000}"/>
    <cellStyle name="Normal 2 11 3 3 2 3 8" xfId="22926" xr:uid="{00000000-0005-0000-0000-000022580000}"/>
    <cellStyle name="Normal 2 11 3 3 2 4" xfId="22927" xr:uid="{00000000-0005-0000-0000-000023580000}"/>
    <cellStyle name="Normal 2 11 3 3 2 4 2" xfId="22928" xr:uid="{00000000-0005-0000-0000-000024580000}"/>
    <cellStyle name="Normal 2 11 3 3 2 4 3" xfId="22929" xr:uid="{00000000-0005-0000-0000-000025580000}"/>
    <cellStyle name="Normal 2 11 3 3 2 4 4" xfId="22930" xr:uid="{00000000-0005-0000-0000-000026580000}"/>
    <cellStyle name="Normal 2 11 3 3 2 4 5" xfId="22931" xr:uid="{00000000-0005-0000-0000-000027580000}"/>
    <cellStyle name="Normal 2 11 3 3 2 5" xfId="22932" xr:uid="{00000000-0005-0000-0000-000028580000}"/>
    <cellStyle name="Normal 2 11 3 3 2 6" xfId="22933" xr:uid="{00000000-0005-0000-0000-000029580000}"/>
    <cellStyle name="Normal 2 11 3 3 2 7" xfId="22934" xr:uid="{00000000-0005-0000-0000-00002A580000}"/>
    <cellStyle name="Normal 2 11 3 3 2 8" xfId="22935" xr:uid="{00000000-0005-0000-0000-00002B580000}"/>
    <cellStyle name="Normal 2 11 3 3 2 9" xfId="22936" xr:uid="{00000000-0005-0000-0000-00002C580000}"/>
    <cellStyle name="Normal 2 11 3 3 3" xfId="22937" xr:uid="{00000000-0005-0000-0000-00002D580000}"/>
    <cellStyle name="Normal 2 11 3 3 3 2" xfId="22938" xr:uid="{00000000-0005-0000-0000-00002E580000}"/>
    <cellStyle name="Normal 2 11 3 3 3 2 2" xfId="22939" xr:uid="{00000000-0005-0000-0000-00002F580000}"/>
    <cellStyle name="Normal 2 11 3 3 3 2 3" xfId="22940" xr:uid="{00000000-0005-0000-0000-000030580000}"/>
    <cellStyle name="Normal 2 11 3 3 3 2 4" xfId="22941" xr:uid="{00000000-0005-0000-0000-000031580000}"/>
    <cellStyle name="Normal 2 11 3 3 3 2 5" xfId="22942" xr:uid="{00000000-0005-0000-0000-000032580000}"/>
    <cellStyle name="Normal 2 11 3 3 3 3" xfId="22943" xr:uid="{00000000-0005-0000-0000-000033580000}"/>
    <cellStyle name="Normal 2 11 3 3 3 4" xfId="22944" xr:uid="{00000000-0005-0000-0000-000034580000}"/>
    <cellStyle name="Normal 2 11 3 3 3 5" xfId="22945" xr:uid="{00000000-0005-0000-0000-000035580000}"/>
    <cellStyle name="Normal 2 11 3 3 3 6" xfId="22946" xr:uid="{00000000-0005-0000-0000-000036580000}"/>
    <cellStyle name="Normal 2 11 3 3 3 7" xfId="22947" xr:uid="{00000000-0005-0000-0000-000037580000}"/>
    <cellStyle name="Normal 2 11 3 3 3 8" xfId="22948" xr:uid="{00000000-0005-0000-0000-000038580000}"/>
    <cellStyle name="Normal 2 11 3 3 4" xfId="22949" xr:uid="{00000000-0005-0000-0000-000039580000}"/>
    <cellStyle name="Normal 2 11 3 3 4 2" xfId="22950" xr:uid="{00000000-0005-0000-0000-00003A580000}"/>
    <cellStyle name="Normal 2 11 3 3 4 2 2" xfId="22951" xr:uid="{00000000-0005-0000-0000-00003B580000}"/>
    <cellStyle name="Normal 2 11 3 3 4 2 3" xfId="22952" xr:uid="{00000000-0005-0000-0000-00003C580000}"/>
    <cellStyle name="Normal 2 11 3 3 4 2 4" xfId="22953" xr:uid="{00000000-0005-0000-0000-00003D580000}"/>
    <cellStyle name="Normal 2 11 3 3 4 2 5" xfId="22954" xr:uid="{00000000-0005-0000-0000-00003E580000}"/>
    <cellStyle name="Normal 2 11 3 3 4 3" xfId="22955" xr:uid="{00000000-0005-0000-0000-00003F580000}"/>
    <cellStyle name="Normal 2 11 3 3 4 4" xfId="22956" xr:uid="{00000000-0005-0000-0000-000040580000}"/>
    <cellStyle name="Normal 2 11 3 3 4 5" xfId="22957" xr:uid="{00000000-0005-0000-0000-000041580000}"/>
    <cellStyle name="Normal 2 11 3 3 4 6" xfId="22958" xr:uid="{00000000-0005-0000-0000-000042580000}"/>
    <cellStyle name="Normal 2 11 3 3 4 7" xfId="22959" xr:uid="{00000000-0005-0000-0000-000043580000}"/>
    <cellStyle name="Normal 2 11 3 3 4 8" xfId="22960" xr:uid="{00000000-0005-0000-0000-000044580000}"/>
    <cellStyle name="Normal 2 11 3 3 5" xfId="22961" xr:uid="{00000000-0005-0000-0000-000045580000}"/>
    <cellStyle name="Normal 2 11 3 3 5 2" xfId="22962" xr:uid="{00000000-0005-0000-0000-000046580000}"/>
    <cellStyle name="Normal 2 11 3 3 5 3" xfId="22963" xr:uid="{00000000-0005-0000-0000-000047580000}"/>
    <cellStyle name="Normal 2 11 3 3 5 4" xfId="22964" xr:uid="{00000000-0005-0000-0000-000048580000}"/>
    <cellStyle name="Normal 2 11 3 3 5 5" xfId="22965" xr:uid="{00000000-0005-0000-0000-000049580000}"/>
    <cellStyle name="Normal 2 11 3 3 6" xfId="22966" xr:uid="{00000000-0005-0000-0000-00004A580000}"/>
    <cellStyle name="Normal 2 11 3 3 7" xfId="22967" xr:uid="{00000000-0005-0000-0000-00004B580000}"/>
    <cellStyle name="Normal 2 11 3 3 8" xfId="22968" xr:uid="{00000000-0005-0000-0000-00004C580000}"/>
    <cellStyle name="Normal 2 11 3 3 9" xfId="22969" xr:uid="{00000000-0005-0000-0000-00004D580000}"/>
    <cellStyle name="Normal 2 11 3 4" xfId="22970" xr:uid="{00000000-0005-0000-0000-00004E580000}"/>
    <cellStyle name="Normal 2 11 3 4 10" xfId="22971" xr:uid="{00000000-0005-0000-0000-00004F580000}"/>
    <cellStyle name="Normal 2 11 3 4 2" xfId="22972" xr:uid="{00000000-0005-0000-0000-000050580000}"/>
    <cellStyle name="Normal 2 11 3 4 2 2" xfId="22973" xr:uid="{00000000-0005-0000-0000-000051580000}"/>
    <cellStyle name="Normal 2 11 3 4 2 2 2" xfId="22974" xr:uid="{00000000-0005-0000-0000-000052580000}"/>
    <cellStyle name="Normal 2 11 3 4 2 2 3" xfId="22975" xr:uid="{00000000-0005-0000-0000-000053580000}"/>
    <cellStyle name="Normal 2 11 3 4 2 2 4" xfId="22976" xr:uid="{00000000-0005-0000-0000-000054580000}"/>
    <cellStyle name="Normal 2 11 3 4 2 2 5" xfId="22977" xr:uid="{00000000-0005-0000-0000-000055580000}"/>
    <cellStyle name="Normal 2 11 3 4 2 3" xfId="22978" xr:uid="{00000000-0005-0000-0000-000056580000}"/>
    <cellStyle name="Normal 2 11 3 4 2 4" xfId="22979" xr:uid="{00000000-0005-0000-0000-000057580000}"/>
    <cellStyle name="Normal 2 11 3 4 2 5" xfId="22980" xr:uid="{00000000-0005-0000-0000-000058580000}"/>
    <cellStyle name="Normal 2 11 3 4 2 6" xfId="22981" xr:uid="{00000000-0005-0000-0000-000059580000}"/>
    <cellStyle name="Normal 2 11 3 4 2 7" xfId="22982" xr:uid="{00000000-0005-0000-0000-00005A580000}"/>
    <cellStyle name="Normal 2 11 3 4 2 8" xfId="22983" xr:uid="{00000000-0005-0000-0000-00005B580000}"/>
    <cellStyle name="Normal 2 11 3 4 3" xfId="22984" xr:uid="{00000000-0005-0000-0000-00005C580000}"/>
    <cellStyle name="Normal 2 11 3 4 3 2" xfId="22985" xr:uid="{00000000-0005-0000-0000-00005D580000}"/>
    <cellStyle name="Normal 2 11 3 4 3 2 2" xfId="22986" xr:uid="{00000000-0005-0000-0000-00005E580000}"/>
    <cellStyle name="Normal 2 11 3 4 3 2 3" xfId="22987" xr:uid="{00000000-0005-0000-0000-00005F580000}"/>
    <cellStyle name="Normal 2 11 3 4 3 2 4" xfId="22988" xr:uid="{00000000-0005-0000-0000-000060580000}"/>
    <cellStyle name="Normal 2 11 3 4 3 2 5" xfId="22989" xr:uid="{00000000-0005-0000-0000-000061580000}"/>
    <cellStyle name="Normal 2 11 3 4 3 3" xfId="22990" xr:uid="{00000000-0005-0000-0000-000062580000}"/>
    <cellStyle name="Normal 2 11 3 4 3 4" xfId="22991" xr:uid="{00000000-0005-0000-0000-000063580000}"/>
    <cellStyle name="Normal 2 11 3 4 3 5" xfId="22992" xr:uid="{00000000-0005-0000-0000-000064580000}"/>
    <cellStyle name="Normal 2 11 3 4 3 6" xfId="22993" xr:uid="{00000000-0005-0000-0000-000065580000}"/>
    <cellStyle name="Normal 2 11 3 4 3 7" xfId="22994" xr:uid="{00000000-0005-0000-0000-000066580000}"/>
    <cellStyle name="Normal 2 11 3 4 3 8" xfId="22995" xr:uid="{00000000-0005-0000-0000-000067580000}"/>
    <cellStyle name="Normal 2 11 3 4 4" xfId="22996" xr:uid="{00000000-0005-0000-0000-000068580000}"/>
    <cellStyle name="Normal 2 11 3 4 4 2" xfId="22997" xr:uid="{00000000-0005-0000-0000-000069580000}"/>
    <cellStyle name="Normal 2 11 3 4 4 3" xfId="22998" xr:uid="{00000000-0005-0000-0000-00006A580000}"/>
    <cellStyle name="Normal 2 11 3 4 4 4" xfId="22999" xr:uid="{00000000-0005-0000-0000-00006B580000}"/>
    <cellStyle name="Normal 2 11 3 4 4 5" xfId="23000" xr:uid="{00000000-0005-0000-0000-00006C580000}"/>
    <cellStyle name="Normal 2 11 3 4 5" xfId="23001" xr:uid="{00000000-0005-0000-0000-00006D580000}"/>
    <cellStyle name="Normal 2 11 3 4 6" xfId="23002" xr:uid="{00000000-0005-0000-0000-00006E580000}"/>
    <cellStyle name="Normal 2 11 3 4 7" xfId="23003" xr:uid="{00000000-0005-0000-0000-00006F580000}"/>
    <cellStyle name="Normal 2 11 3 4 8" xfId="23004" xr:uid="{00000000-0005-0000-0000-000070580000}"/>
    <cellStyle name="Normal 2 11 3 4 9" xfId="23005" xr:uid="{00000000-0005-0000-0000-000071580000}"/>
    <cellStyle name="Normal 2 11 3 5" xfId="23006" xr:uid="{00000000-0005-0000-0000-000072580000}"/>
    <cellStyle name="Normal 2 11 3 5 2" xfId="23007" xr:uid="{00000000-0005-0000-0000-000073580000}"/>
    <cellStyle name="Normal 2 11 3 5 2 2" xfId="23008" xr:uid="{00000000-0005-0000-0000-000074580000}"/>
    <cellStyle name="Normal 2 11 3 5 2 3" xfId="23009" xr:uid="{00000000-0005-0000-0000-000075580000}"/>
    <cellStyle name="Normal 2 11 3 5 2 4" xfId="23010" xr:uid="{00000000-0005-0000-0000-000076580000}"/>
    <cellStyle name="Normal 2 11 3 5 2 5" xfId="23011" xr:uid="{00000000-0005-0000-0000-000077580000}"/>
    <cellStyle name="Normal 2 11 3 5 3" xfId="23012" xr:uid="{00000000-0005-0000-0000-000078580000}"/>
    <cellStyle name="Normal 2 11 3 5 4" xfId="23013" xr:uid="{00000000-0005-0000-0000-000079580000}"/>
    <cellStyle name="Normal 2 11 3 5 5" xfId="23014" xr:uid="{00000000-0005-0000-0000-00007A580000}"/>
    <cellStyle name="Normal 2 11 3 5 6" xfId="23015" xr:uid="{00000000-0005-0000-0000-00007B580000}"/>
    <cellStyle name="Normal 2 11 3 5 7" xfId="23016" xr:uid="{00000000-0005-0000-0000-00007C580000}"/>
    <cellStyle name="Normal 2 11 3 5 8" xfId="23017" xr:uid="{00000000-0005-0000-0000-00007D580000}"/>
    <cellStyle name="Normal 2 11 3 6" xfId="23018" xr:uid="{00000000-0005-0000-0000-00007E580000}"/>
    <cellStyle name="Normal 2 11 3 6 2" xfId="23019" xr:uid="{00000000-0005-0000-0000-00007F580000}"/>
    <cellStyle name="Normal 2 11 3 6 2 2" xfId="23020" xr:uid="{00000000-0005-0000-0000-000080580000}"/>
    <cellStyle name="Normal 2 11 3 6 2 3" xfId="23021" xr:uid="{00000000-0005-0000-0000-000081580000}"/>
    <cellStyle name="Normal 2 11 3 6 2 4" xfId="23022" xr:uid="{00000000-0005-0000-0000-000082580000}"/>
    <cellStyle name="Normal 2 11 3 6 2 5" xfId="23023" xr:uid="{00000000-0005-0000-0000-000083580000}"/>
    <cellStyle name="Normal 2 11 3 6 3" xfId="23024" xr:uid="{00000000-0005-0000-0000-000084580000}"/>
    <cellStyle name="Normal 2 11 3 6 4" xfId="23025" xr:uid="{00000000-0005-0000-0000-000085580000}"/>
    <cellStyle name="Normal 2 11 3 6 5" xfId="23026" xr:uid="{00000000-0005-0000-0000-000086580000}"/>
    <cellStyle name="Normal 2 11 3 6 6" xfId="23027" xr:uid="{00000000-0005-0000-0000-000087580000}"/>
    <cellStyle name="Normal 2 11 3 6 7" xfId="23028" xr:uid="{00000000-0005-0000-0000-000088580000}"/>
    <cellStyle name="Normal 2 11 3 6 8" xfId="23029" xr:uid="{00000000-0005-0000-0000-000089580000}"/>
    <cellStyle name="Normal 2 11 3 7" xfId="23030" xr:uid="{00000000-0005-0000-0000-00008A580000}"/>
    <cellStyle name="Normal 2 11 3 7 2" xfId="23031" xr:uid="{00000000-0005-0000-0000-00008B580000}"/>
    <cellStyle name="Normal 2 11 3 7 3" xfId="23032" xr:uid="{00000000-0005-0000-0000-00008C580000}"/>
    <cellStyle name="Normal 2 11 3 7 4" xfId="23033" xr:uid="{00000000-0005-0000-0000-00008D580000}"/>
    <cellStyle name="Normal 2 11 3 7 5" xfId="23034" xr:uid="{00000000-0005-0000-0000-00008E580000}"/>
    <cellStyle name="Normal 2 11 3 8" xfId="23035" xr:uid="{00000000-0005-0000-0000-00008F580000}"/>
    <cellStyle name="Normal 2 11 3 9" xfId="23036" xr:uid="{00000000-0005-0000-0000-000090580000}"/>
    <cellStyle name="Normal 2 11 4" xfId="23037" xr:uid="{00000000-0005-0000-0000-000091580000}"/>
    <cellStyle name="Normal 2 11 4 10" xfId="23038" xr:uid="{00000000-0005-0000-0000-000092580000}"/>
    <cellStyle name="Normal 2 11 4 11" xfId="23039" xr:uid="{00000000-0005-0000-0000-000093580000}"/>
    <cellStyle name="Normal 2 11 4 2" xfId="23040" xr:uid="{00000000-0005-0000-0000-000094580000}"/>
    <cellStyle name="Normal 2 11 4 2 10" xfId="23041" xr:uid="{00000000-0005-0000-0000-000095580000}"/>
    <cellStyle name="Normal 2 11 4 2 2" xfId="23042" xr:uid="{00000000-0005-0000-0000-000096580000}"/>
    <cellStyle name="Normal 2 11 4 2 2 2" xfId="23043" xr:uid="{00000000-0005-0000-0000-000097580000}"/>
    <cellStyle name="Normal 2 11 4 2 2 2 2" xfId="23044" xr:uid="{00000000-0005-0000-0000-000098580000}"/>
    <cellStyle name="Normal 2 11 4 2 2 2 3" xfId="23045" xr:uid="{00000000-0005-0000-0000-000099580000}"/>
    <cellStyle name="Normal 2 11 4 2 2 2 4" xfId="23046" xr:uid="{00000000-0005-0000-0000-00009A580000}"/>
    <cellStyle name="Normal 2 11 4 2 2 2 5" xfId="23047" xr:uid="{00000000-0005-0000-0000-00009B580000}"/>
    <cellStyle name="Normal 2 11 4 2 2 3" xfId="23048" xr:uid="{00000000-0005-0000-0000-00009C580000}"/>
    <cellStyle name="Normal 2 11 4 2 2 4" xfId="23049" xr:uid="{00000000-0005-0000-0000-00009D580000}"/>
    <cellStyle name="Normal 2 11 4 2 2 5" xfId="23050" xr:uid="{00000000-0005-0000-0000-00009E580000}"/>
    <cellStyle name="Normal 2 11 4 2 2 6" xfId="23051" xr:uid="{00000000-0005-0000-0000-00009F580000}"/>
    <cellStyle name="Normal 2 11 4 2 2 7" xfId="23052" xr:uid="{00000000-0005-0000-0000-0000A0580000}"/>
    <cellStyle name="Normal 2 11 4 2 2 8" xfId="23053" xr:uid="{00000000-0005-0000-0000-0000A1580000}"/>
    <cellStyle name="Normal 2 11 4 2 3" xfId="23054" xr:uid="{00000000-0005-0000-0000-0000A2580000}"/>
    <cellStyle name="Normal 2 11 4 2 3 2" xfId="23055" xr:uid="{00000000-0005-0000-0000-0000A3580000}"/>
    <cellStyle name="Normal 2 11 4 2 3 2 2" xfId="23056" xr:uid="{00000000-0005-0000-0000-0000A4580000}"/>
    <cellStyle name="Normal 2 11 4 2 3 2 3" xfId="23057" xr:uid="{00000000-0005-0000-0000-0000A5580000}"/>
    <cellStyle name="Normal 2 11 4 2 3 2 4" xfId="23058" xr:uid="{00000000-0005-0000-0000-0000A6580000}"/>
    <cellStyle name="Normal 2 11 4 2 3 2 5" xfId="23059" xr:uid="{00000000-0005-0000-0000-0000A7580000}"/>
    <cellStyle name="Normal 2 11 4 2 3 3" xfId="23060" xr:uid="{00000000-0005-0000-0000-0000A8580000}"/>
    <cellStyle name="Normal 2 11 4 2 3 4" xfId="23061" xr:uid="{00000000-0005-0000-0000-0000A9580000}"/>
    <cellStyle name="Normal 2 11 4 2 3 5" xfId="23062" xr:uid="{00000000-0005-0000-0000-0000AA580000}"/>
    <cellStyle name="Normal 2 11 4 2 3 6" xfId="23063" xr:uid="{00000000-0005-0000-0000-0000AB580000}"/>
    <cellStyle name="Normal 2 11 4 2 3 7" xfId="23064" xr:uid="{00000000-0005-0000-0000-0000AC580000}"/>
    <cellStyle name="Normal 2 11 4 2 3 8" xfId="23065" xr:uid="{00000000-0005-0000-0000-0000AD580000}"/>
    <cellStyle name="Normal 2 11 4 2 4" xfId="23066" xr:uid="{00000000-0005-0000-0000-0000AE580000}"/>
    <cellStyle name="Normal 2 11 4 2 4 2" xfId="23067" xr:uid="{00000000-0005-0000-0000-0000AF580000}"/>
    <cellStyle name="Normal 2 11 4 2 4 3" xfId="23068" xr:uid="{00000000-0005-0000-0000-0000B0580000}"/>
    <cellStyle name="Normal 2 11 4 2 4 4" xfId="23069" xr:uid="{00000000-0005-0000-0000-0000B1580000}"/>
    <cellStyle name="Normal 2 11 4 2 4 5" xfId="23070" xr:uid="{00000000-0005-0000-0000-0000B2580000}"/>
    <cellStyle name="Normal 2 11 4 2 5" xfId="23071" xr:uid="{00000000-0005-0000-0000-0000B3580000}"/>
    <cellStyle name="Normal 2 11 4 2 6" xfId="23072" xr:uid="{00000000-0005-0000-0000-0000B4580000}"/>
    <cellStyle name="Normal 2 11 4 2 7" xfId="23073" xr:uid="{00000000-0005-0000-0000-0000B5580000}"/>
    <cellStyle name="Normal 2 11 4 2 8" xfId="23074" xr:uid="{00000000-0005-0000-0000-0000B6580000}"/>
    <cellStyle name="Normal 2 11 4 2 9" xfId="23075" xr:uid="{00000000-0005-0000-0000-0000B7580000}"/>
    <cellStyle name="Normal 2 11 4 3" xfId="23076" xr:uid="{00000000-0005-0000-0000-0000B8580000}"/>
    <cellStyle name="Normal 2 11 4 3 2" xfId="23077" xr:uid="{00000000-0005-0000-0000-0000B9580000}"/>
    <cellStyle name="Normal 2 11 4 3 2 2" xfId="23078" xr:uid="{00000000-0005-0000-0000-0000BA580000}"/>
    <cellStyle name="Normal 2 11 4 3 2 3" xfId="23079" xr:uid="{00000000-0005-0000-0000-0000BB580000}"/>
    <cellStyle name="Normal 2 11 4 3 2 4" xfId="23080" xr:uid="{00000000-0005-0000-0000-0000BC580000}"/>
    <cellStyle name="Normal 2 11 4 3 2 5" xfId="23081" xr:uid="{00000000-0005-0000-0000-0000BD580000}"/>
    <cellStyle name="Normal 2 11 4 3 3" xfId="23082" xr:uid="{00000000-0005-0000-0000-0000BE580000}"/>
    <cellStyle name="Normal 2 11 4 3 4" xfId="23083" xr:uid="{00000000-0005-0000-0000-0000BF580000}"/>
    <cellStyle name="Normal 2 11 4 3 5" xfId="23084" xr:uid="{00000000-0005-0000-0000-0000C0580000}"/>
    <cellStyle name="Normal 2 11 4 3 6" xfId="23085" xr:uid="{00000000-0005-0000-0000-0000C1580000}"/>
    <cellStyle name="Normal 2 11 4 3 7" xfId="23086" xr:uid="{00000000-0005-0000-0000-0000C2580000}"/>
    <cellStyle name="Normal 2 11 4 3 8" xfId="23087" xr:uid="{00000000-0005-0000-0000-0000C3580000}"/>
    <cellStyle name="Normal 2 11 4 4" xfId="23088" xr:uid="{00000000-0005-0000-0000-0000C4580000}"/>
    <cellStyle name="Normal 2 11 4 4 2" xfId="23089" xr:uid="{00000000-0005-0000-0000-0000C5580000}"/>
    <cellStyle name="Normal 2 11 4 4 2 2" xfId="23090" xr:uid="{00000000-0005-0000-0000-0000C6580000}"/>
    <cellStyle name="Normal 2 11 4 4 2 3" xfId="23091" xr:uid="{00000000-0005-0000-0000-0000C7580000}"/>
    <cellStyle name="Normal 2 11 4 4 2 4" xfId="23092" xr:uid="{00000000-0005-0000-0000-0000C8580000}"/>
    <cellStyle name="Normal 2 11 4 4 2 5" xfId="23093" xr:uid="{00000000-0005-0000-0000-0000C9580000}"/>
    <cellStyle name="Normal 2 11 4 4 3" xfId="23094" xr:uid="{00000000-0005-0000-0000-0000CA580000}"/>
    <cellStyle name="Normal 2 11 4 4 4" xfId="23095" xr:uid="{00000000-0005-0000-0000-0000CB580000}"/>
    <cellStyle name="Normal 2 11 4 4 5" xfId="23096" xr:uid="{00000000-0005-0000-0000-0000CC580000}"/>
    <cellStyle name="Normal 2 11 4 4 6" xfId="23097" xr:uid="{00000000-0005-0000-0000-0000CD580000}"/>
    <cellStyle name="Normal 2 11 4 4 7" xfId="23098" xr:uid="{00000000-0005-0000-0000-0000CE580000}"/>
    <cellStyle name="Normal 2 11 4 4 8" xfId="23099" xr:uid="{00000000-0005-0000-0000-0000CF580000}"/>
    <cellStyle name="Normal 2 11 4 5" xfId="23100" xr:uid="{00000000-0005-0000-0000-0000D0580000}"/>
    <cellStyle name="Normal 2 11 4 5 2" xfId="23101" xr:uid="{00000000-0005-0000-0000-0000D1580000}"/>
    <cellStyle name="Normal 2 11 4 5 3" xfId="23102" xr:uid="{00000000-0005-0000-0000-0000D2580000}"/>
    <cellStyle name="Normal 2 11 4 5 4" xfId="23103" xr:uid="{00000000-0005-0000-0000-0000D3580000}"/>
    <cellStyle name="Normal 2 11 4 5 5" xfId="23104" xr:uid="{00000000-0005-0000-0000-0000D4580000}"/>
    <cellStyle name="Normal 2 11 4 6" xfId="23105" xr:uid="{00000000-0005-0000-0000-0000D5580000}"/>
    <cellStyle name="Normal 2 11 4 7" xfId="23106" xr:uid="{00000000-0005-0000-0000-0000D6580000}"/>
    <cellStyle name="Normal 2 11 4 8" xfId="23107" xr:uid="{00000000-0005-0000-0000-0000D7580000}"/>
    <cellStyle name="Normal 2 11 4 9" xfId="23108" xr:uid="{00000000-0005-0000-0000-0000D8580000}"/>
    <cellStyle name="Normal 2 11 5" xfId="23109" xr:uid="{00000000-0005-0000-0000-0000D9580000}"/>
    <cellStyle name="Normal 2 11 5 10" xfId="23110" xr:uid="{00000000-0005-0000-0000-0000DA580000}"/>
    <cellStyle name="Normal 2 11 5 11" xfId="23111" xr:uid="{00000000-0005-0000-0000-0000DB580000}"/>
    <cellStyle name="Normal 2 11 5 2" xfId="23112" xr:uid="{00000000-0005-0000-0000-0000DC580000}"/>
    <cellStyle name="Normal 2 11 5 2 10" xfId="23113" xr:uid="{00000000-0005-0000-0000-0000DD580000}"/>
    <cellStyle name="Normal 2 11 5 2 2" xfId="23114" xr:uid="{00000000-0005-0000-0000-0000DE580000}"/>
    <cellStyle name="Normal 2 11 5 2 2 2" xfId="23115" xr:uid="{00000000-0005-0000-0000-0000DF580000}"/>
    <cellStyle name="Normal 2 11 5 2 2 2 2" xfId="23116" xr:uid="{00000000-0005-0000-0000-0000E0580000}"/>
    <cellStyle name="Normal 2 11 5 2 2 2 3" xfId="23117" xr:uid="{00000000-0005-0000-0000-0000E1580000}"/>
    <cellStyle name="Normal 2 11 5 2 2 2 4" xfId="23118" xr:uid="{00000000-0005-0000-0000-0000E2580000}"/>
    <cellStyle name="Normal 2 11 5 2 2 2 5" xfId="23119" xr:uid="{00000000-0005-0000-0000-0000E3580000}"/>
    <cellStyle name="Normal 2 11 5 2 2 3" xfId="23120" xr:uid="{00000000-0005-0000-0000-0000E4580000}"/>
    <cellStyle name="Normal 2 11 5 2 2 4" xfId="23121" xr:uid="{00000000-0005-0000-0000-0000E5580000}"/>
    <cellStyle name="Normal 2 11 5 2 2 5" xfId="23122" xr:uid="{00000000-0005-0000-0000-0000E6580000}"/>
    <cellStyle name="Normal 2 11 5 2 2 6" xfId="23123" xr:uid="{00000000-0005-0000-0000-0000E7580000}"/>
    <cellStyle name="Normal 2 11 5 2 2 7" xfId="23124" xr:uid="{00000000-0005-0000-0000-0000E8580000}"/>
    <cellStyle name="Normal 2 11 5 2 2 8" xfId="23125" xr:uid="{00000000-0005-0000-0000-0000E9580000}"/>
    <cellStyle name="Normal 2 11 5 2 3" xfId="23126" xr:uid="{00000000-0005-0000-0000-0000EA580000}"/>
    <cellStyle name="Normal 2 11 5 2 3 2" xfId="23127" xr:uid="{00000000-0005-0000-0000-0000EB580000}"/>
    <cellStyle name="Normal 2 11 5 2 3 2 2" xfId="23128" xr:uid="{00000000-0005-0000-0000-0000EC580000}"/>
    <cellStyle name="Normal 2 11 5 2 3 2 3" xfId="23129" xr:uid="{00000000-0005-0000-0000-0000ED580000}"/>
    <cellStyle name="Normal 2 11 5 2 3 2 4" xfId="23130" xr:uid="{00000000-0005-0000-0000-0000EE580000}"/>
    <cellStyle name="Normal 2 11 5 2 3 2 5" xfId="23131" xr:uid="{00000000-0005-0000-0000-0000EF580000}"/>
    <cellStyle name="Normal 2 11 5 2 3 3" xfId="23132" xr:uid="{00000000-0005-0000-0000-0000F0580000}"/>
    <cellStyle name="Normal 2 11 5 2 3 4" xfId="23133" xr:uid="{00000000-0005-0000-0000-0000F1580000}"/>
    <cellStyle name="Normal 2 11 5 2 3 5" xfId="23134" xr:uid="{00000000-0005-0000-0000-0000F2580000}"/>
    <cellStyle name="Normal 2 11 5 2 3 6" xfId="23135" xr:uid="{00000000-0005-0000-0000-0000F3580000}"/>
    <cellStyle name="Normal 2 11 5 2 3 7" xfId="23136" xr:uid="{00000000-0005-0000-0000-0000F4580000}"/>
    <cellStyle name="Normal 2 11 5 2 3 8" xfId="23137" xr:uid="{00000000-0005-0000-0000-0000F5580000}"/>
    <cellStyle name="Normal 2 11 5 2 4" xfId="23138" xr:uid="{00000000-0005-0000-0000-0000F6580000}"/>
    <cellStyle name="Normal 2 11 5 2 4 2" xfId="23139" xr:uid="{00000000-0005-0000-0000-0000F7580000}"/>
    <cellStyle name="Normal 2 11 5 2 4 3" xfId="23140" xr:uid="{00000000-0005-0000-0000-0000F8580000}"/>
    <cellStyle name="Normal 2 11 5 2 4 4" xfId="23141" xr:uid="{00000000-0005-0000-0000-0000F9580000}"/>
    <cellStyle name="Normal 2 11 5 2 4 5" xfId="23142" xr:uid="{00000000-0005-0000-0000-0000FA580000}"/>
    <cellStyle name="Normal 2 11 5 2 5" xfId="23143" xr:uid="{00000000-0005-0000-0000-0000FB580000}"/>
    <cellStyle name="Normal 2 11 5 2 6" xfId="23144" xr:uid="{00000000-0005-0000-0000-0000FC580000}"/>
    <cellStyle name="Normal 2 11 5 2 7" xfId="23145" xr:uid="{00000000-0005-0000-0000-0000FD580000}"/>
    <cellStyle name="Normal 2 11 5 2 8" xfId="23146" xr:uid="{00000000-0005-0000-0000-0000FE580000}"/>
    <cellStyle name="Normal 2 11 5 2 9" xfId="23147" xr:uid="{00000000-0005-0000-0000-0000FF580000}"/>
    <cellStyle name="Normal 2 11 5 3" xfId="23148" xr:uid="{00000000-0005-0000-0000-000000590000}"/>
    <cellStyle name="Normal 2 11 5 3 2" xfId="23149" xr:uid="{00000000-0005-0000-0000-000001590000}"/>
    <cellStyle name="Normal 2 11 5 3 2 2" xfId="23150" xr:uid="{00000000-0005-0000-0000-000002590000}"/>
    <cellStyle name="Normal 2 11 5 3 2 3" xfId="23151" xr:uid="{00000000-0005-0000-0000-000003590000}"/>
    <cellStyle name="Normal 2 11 5 3 2 4" xfId="23152" xr:uid="{00000000-0005-0000-0000-000004590000}"/>
    <cellStyle name="Normal 2 11 5 3 2 5" xfId="23153" xr:uid="{00000000-0005-0000-0000-000005590000}"/>
    <cellStyle name="Normal 2 11 5 3 3" xfId="23154" xr:uid="{00000000-0005-0000-0000-000006590000}"/>
    <cellStyle name="Normal 2 11 5 3 4" xfId="23155" xr:uid="{00000000-0005-0000-0000-000007590000}"/>
    <cellStyle name="Normal 2 11 5 3 5" xfId="23156" xr:uid="{00000000-0005-0000-0000-000008590000}"/>
    <cellStyle name="Normal 2 11 5 3 6" xfId="23157" xr:uid="{00000000-0005-0000-0000-000009590000}"/>
    <cellStyle name="Normal 2 11 5 3 7" xfId="23158" xr:uid="{00000000-0005-0000-0000-00000A590000}"/>
    <cellStyle name="Normal 2 11 5 3 8" xfId="23159" xr:uid="{00000000-0005-0000-0000-00000B590000}"/>
    <cellStyle name="Normal 2 11 5 4" xfId="23160" xr:uid="{00000000-0005-0000-0000-00000C590000}"/>
    <cellStyle name="Normal 2 11 5 4 2" xfId="23161" xr:uid="{00000000-0005-0000-0000-00000D590000}"/>
    <cellStyle name="Normal 2 11 5 4 2 2" xfId="23162" xr:uid="{00000000-0005-0000-0000-00000E590000}"/>
    <cellStyle name="Normal 2 11 5 4 2 3" xfId="23163" xr:uid="{00000000-0005-0000-0000-00000F590000}"/>
    <cellStyle name="Normal 2 11 5 4 2 4" xfId="23164" xr:uid="{00000000-0005-0000-0000-000010590000}"/>
    <cellStyle name="Normal 2 11 5 4 2 5" xfId="23165" xr:uid="{00000000-0005-0000-0000-000011590000}"/>
    <cellStyle name="Normal 2 11 5 4 3" xfId="23166" xr:uid="{00000000-0005-0000-0000-000012590000}"/>
    <cellStyle name="Normal 2 11 5 4 4" xfId="23167" xr:uid="{00000000-0005-0000-0000-000013590000}"/>
    <cellStyle name="Normal 2 11 5 4 5" xfId="23168" xr:uid="{00000000-0005-0000-0000-000014590000}"/>
    <cellStyle name="Normal 2 11 5 4 6" xfId="23169" xr:uid="{00000000-0005-0000-0000-000015590000}"/>
    <cellStyle name="Normal 2 11 5 4 7" xfId="23170" xr:uid="{00000000-0005-0000-0000-000016590000}"/>
    <cellStyle name="Normal 2 11 5 4 8" xfId="23171" xr:uid="{00000000-0005-0000-0000-000017590000}"/>
    <cellStyle name="Normal 2 11 5 5" xfId="23172" xr:uid="{00000000-0005-0000-0000-000018590000}"/>
    <cellStyle name="Normal 2 11 5 5 2" xfId="23173" xr:uid="{00000000-0005-0000-0000-000019590000}"/>
    <cellStyle name="Normal 2 11 5 5 3" xfId="23174" xr:uid="{00000000-0005-0000-0000-00001A590000}"/>
    <cellStyle name="Normal 2 11 5 5 4" xfId="23175" xr:uid="{00000000-0005-0000-0000-00001B590000}"/>
    <cellStyle name="Normal 2 11 5 5 5" xfId="23176" xr:uid="{00000000-0005-0000-0000-00001C590000}"/>
    <cellStyle name="Normal 2 11 5 6" xfId="23177" xr:uid="{00000000-0005-0000-0000-00001D590000}"/>
    <cellStyle name="Normal 2 11 5 7" xfId="23178" xr:uid="{00000000-0005-0000-0000-00001E590000}"/>
    <cellStyle name="Normal 2 11 5 8" xfId="23179" xr:uid="{00000000-0005-0000-0000-00001F590000}"/>
    <cellStyle name="Normal 2 11 5 9" xfId="23180" xr:uid="{00000000-0005-0000-0000-000020590000}"/>
    <cellStyle name="Normal 2 11 6" xfId="23181" xr:uid="{00000000-0005-0000-0000-000021590000}"/>
    <cellStyle name="Normal 2 11 6 10" xfId="23182" xr:uid="{00000000-0005-0000-0000-000022590000}"/>
    <cellStyle name="Normal 2 11 6 2" xfId="23183" xr:uid="{00000000-0005-0000-0000-000023590000}"/>
    <cellStyle name="Normal 2 11 6 2 2" xfId="23184" xr:uid="{00000000-0005-0000-0000-000024590000}"/>
    <cellStyle name="Normal 2 11 6 2 2 2" xfId="23185" xr:uid="{00000000-0005-0000-0000-000025590000}"/>
    <cellStyle name="Normal 2 11 6 2 2 3" xfId="23186" xr:uid="{00000000-0005-0000-0000-000026590000}"/>
    <cellStyle name="Normal 2 11 6 2 2 4" xfId="23187" xr:uid="{00000000-0005-0000-0000-000027590000}"/>
    <cellStyle name="Normal 2 11 6 2 2 5" xfId="23188" xr:uid="{00000000-0005-0000-0000-000028590000}"/>
    <cellStyle name="Normal 2 11 6 2 3" xfId="23189" xr:uid="{00000000-0005-0000-0000-000029590000}"/>
    <cellStyle name="Normal 2 11 6 2 4" xfId="23190" xr:uid="{00000000-0005-0000-0000-00002A590000}"/>
    <cellStyle name="Normal 2 11 6 2 5" xfId="23191" xr:uid="{00000000-0005-0000-0000-00002B590000}"/>
    <cellStyle name="Normal 2 11 6 2 6" xfId="23192" xr:uid="{00000000-0005-0000-0000-00002C590000}"/>
    <cellStyle name="Normal 2 11 6 2 7" xfId="23193" xr:uid="{00000000-0005-0000-0000-00002D590000}"/>
    <cellStyle name="Normal 2 11 6 2 8" xfId="23194" xr:uid="{00000000-0005-0000-0000-00002E590000}"/>
    <cellStyle name="Normal 2 11 6 3" xfId="23195" xr:uid="{00000000-0005-0000-0000-00002F590000}"/>
    <cellStyle name="Normal 2 11 6 3 2" xfId="23196" xr:uid="{00000000-0005-0000-0000-000030590000}"/>
    <cellStyle name="Normal 2 11 6 3 2 2" xfId="23197" xr:uid="{00000000-0005-0000-0000-000031590000}"/>
    <cellStyle name="Normal 2 11 6 3 2 3" xfId="23198" xr:uid="{00000000-0005-0000-0000-000032590000}"/>
    <cellStyle name="Normal 2 11 6 3 2 4" xfId="23199" xr:uid="{00000000-0005-0000-0000-000033590000}"/>
    <cellStyle name="Normal 2 11 6 3 2 5" xfId="23200" xr:uid="{00000000-0005-0000-0000-000034590000}"/>
    <cellStyle name="Normal 2 11 6 3 3" xfId="23201" xr:uid="{00000000-0005-0000-0000-000035590000}"/>
    <cellStyle name="Normal 2 11 6 3 4" xfId="23202" xr:uid="{00000000-0005-0000-0000-000036590000}"/>
    <cellStyle name="Normal 2 11 6 3 5" xfId="23203" xr:uid="{00000000-0005-0000-0000-000037590000}"/>
    <cellStyle name="Normal 2 11 6 3 6" xfId="23204" xr:uid="{00000000-0005-0000-0000-000038590000}"/>
    <cellStyle name="Normal 2 11 6 3 7" xfId="23205" xr:uid="{00000000-0005-0000-0000-000039590000}"/>
    <cellStyle name="Normal 2 11 6 3 8" xfId="23206" xr:uid="{00000000-0005-0000-0000-00003A590000}"/>
    <cellStyle name="Normal 2 11 6 4" xfId="23207" xr:uid="{00000000-0005-0000-0000-00003B590000}"/>
    <cellStyle name="Normal 2 11 6 4 2" xfId="23208" xr:uid="{00000000-0005-0000-0000-00003C590000}"/>
    <cellStyle name="Normal 2 11 6 4 3" xfId="23209" xr:uid="{00000000-0005-0000-0000-00003D590000}"/>
    <cellStyle name="Normal 2 11 6 4 4" xfId="23210" xr:uid="{00000000-0005-0000-0000-00003E590000}"/>
    <cellStyle name="Normal 2 11 6 4 5" xfId="23211" xr:uid="{00000000-0005-0000-0000-00003F590000}"/>
    <cellStyle name="Normal 2 11 6 5" xfId="23212" xr:uid="{00000000-0005-0000-0000-000040590000}"/>
    <cellStyle name="Normal 2 11 6 6" xfId="23213" xr:uid="{00000000-0005-0000-0000-000041590000}"/>
    <cellStyle name="Normal 2 11 6 7" xfId="23214" xr:uid="{00000000-0005-0000-0000-000042590000}"/>
    <cellStyle name="Normal 2 11 6 8" xfId="23215" xr:uid="{00000000-0005-0000-0000-000043590000}"/>
    <cellStyle name="Normal 2 11 6 9" xfId="23216" xr:uid="{00000000-0005-0000-0000-000044590000}"/>
    <cellStyle name="Normal 2 11 7" xfId="23217" xr:uid="{00000000-0005-0000-0000-000045590000}"/>
    <cellStyle name="Normal 2 11 7 2" xfId="23218" xr:uid="{00000000-0005-0000-0000-000046590000}"/>
    <cellStyle name="Normal 2 11 7 2 2" xfId="23219" xr:uid="{00000000-0005-0000-0000-000047590000}"/>
    <cellStyle name="Normal 2 11 7 2 3" xfId="23220" xr:uid="{00000000-0005-0000-0000-000048590000}"/>
    <cellStyle name="Normal 2 11 7 2 4" xfId="23221" xr:uid="{00000000-0005-0000-0000-000049590000}"/>
    <cellStyle name="Normal 2 11 7 2 5" xfId="23222" xr:uid="{00000000-0005-0000-0000-00004A590000}"/>
    <cellStyle name="Normal 2 11 7 3" xfId="23223" xr:uid="{00000000-0005-0000-0000-00004B590000}"/>
    <cellStyle name="Normal 2 11 7 4" xfId="23224" xr:uid="{00000000-0005-0000-0000-00004C590000}"/>
    <cellStyle name="Normal 2 11 7 5" xfId="23225" xr:uid="{00000000-0005-0000-0000-00004D590000}"/>
    <cellStyle name="Normal 2 11 7 6" xfId="23226" xr:uid="{00000000-0005-0000-0000-00004E590000}"/>
    <cellStyle name="Normal 2 11 7 7" xfId="23227" xr:uid="{00000000-0005-0000-0000-00004F590000}"/>
    <cellStyle name="Normal 2 11 7 8" xfId="23228" xr:uid="{00000000-0005-0000-0000-000050590000}"/>
    <cellStyle name="Normal 2 11 8" xfId="23229" xr:uid="{00000000-0005-0000-0000-000051590000}"/>
    <cellStyle name="Normal 2 11 8 2" xfId="23230" xr:uid="{00000000-0005-0000-0000-000052590000}"/>
    <cellStyle name="Normal 2 11 8 2 2" xfId="23231" xr:uid="{00000000-0005-0000-0000-000053590000}"/>
    <cellStyle name="Normal 2 11 8 2 3" xfId="23232" xr:uid="{00000000-0005-0000-0000-000054590000}"/>
    <cellStyle name="Normal 2 11 8 2 4" xfId="23233" xr:uid="{00000000-0005-0000-0000-000055590000}"/>
    <cellStyle name="Normal 2 11 8 2 5" xfId="23234" xr:uid="{00000000-0005-0000-0000-000056590000}"/>
    <cellStyle name="Normal 2 11 8 3" xfId="23235" xr:uid="{00000000-0005-0000-0000-000057590000}"/>
    <cellStyle name="Normal 2 11 8 4" xfId="23236" xr:uid="{00000000-0005-0000-0000-000058590000}"/>
    <cellStyle name="Normal 2 11 8 5" xfId="23237" xr:uid="{00000000-0005-0000-0000-000059590000}"/>
    <cellStyle name="Normal 2 11 8 6" xfId="23238" xr:uid="{00000000-0005-0000-0000-00005A590000}"/>
    <cellStyle name="Normal 2 11 8 7" xfId="23239" xr:uid="{00000000-0005-0000-0000-00005B590000}"/>
    <cellStyle name="Normal 2 11 8 8" xfId="23240" xr:uid="{00000000-0005-0000-0000-00005C590000}"/>
    <cellStyle name="Normal 2 11 9" xfId="23241" xr:uid="{00000000-0005-0000-0000-00005D590000}"/>
    <cellStyle name="Normal 2 11 9 2" xfId="23242" xr:uid="{00000000-0005-0000-0000-00005E590000}"/>
    <cellStyle name="Normal 2 11 9 3" xfId="23243" xr:uid="{00000000-0005-0000-0000-00005F590000}"/>
    <cellStyle name="Normal 2 11 9 4" xfId="23244" xr:uid="{00000000-0005-0000-0000-000060590000}"/>
    <cellStyle name="Normal 2 11 9 5" xfId="23245" xr:uid="{00000000-0005-0000-0000-000061590000}"/>
    <cellStyle name="Normal 2 12" xfId="841" xr:uid="{00000000-0005-0000-0000-000062590000}"/>
    <cellStyle name="Normal 2 12 10" xfId="23246" xr:uid="{00000000-0005-0000-0000-000063590000}"/>
    <cellStyle name="Normal 2 12 11" xfId="23247" xr:uid="{00000000-0005-0000-0000-000064590000}"/>
    <cellStyle name="Normal 2 12 12" xfId="23248" xr:uid="{00000000-0005-0000-0000-000065590000}"/>
    <cellStyle name="Normal 2 12 13" xfId="23249" xr:uid="{00000000-0005-0000-0000-000066590000}"/>
    <cellStyle name="Normal 2 12 14" xfId="23250" xr:uid="{00000000-0005-0000-0000-000067590000}"/>
    <cellStyle name="Normal 2 12 15" xfId="23251" xr:uid="{00000000-0005-0000-0000-000068590000}"/>
    <cellStyle name="Normal 2 12 2" xfId="842" xr:uid="{00000000-0005-0000-0000-000069590000}"/>
    <cellStyle name="Normal 2 12 2 10" xfId="23252" xr:uid="{00000000-0005-0000-0000-00006A590000}"/>
    <cellStyle name="Normal 2 12 2 11" xfId="23253" xr:uid="{00000000-0005-0000-0000-00006B590000}"/>
    <cellStyle name="Normal 2 12 2 12" xfId="23254" xr:uid="{00000000-0005-0000-0000-00006C590000}"/>
    <cellStyle name="Normal 2 12 2 13" xfId="23255" xr:uid="{00000000-0005-0000-0000-00006D590000}"/>
    <cellStyle name="Normal 2 12 2 2" xfId="23256" xr:uid="{00000000-0005-0000-0000-00006E590000}"/>
    <cellStyle name="Normal 2 12 2 2 10" xfId="23257" xr:uid="{00000000-0005-0000-0000-00006F590000}"/>
    <cellStyle name="Normal 2 12 2 2 11" xfId="23258" xr:uid="{00000000-0005-0000-0000-000070590000}"/>
    <cellStyle name="Normal 2 12 2 2 2" xfId="23259" xr:uid="{00000000-0005-0000-0000-000071590000}"/>
    <cellStyle name="Normal 2 12 2 2 2 10" xfId="23260" xr:uid="{00000000-0005-0000-0000-000072590000}"/>
    <cellStyle name="Normal 2 12 2 2 2 2" xfId="23261" xr:uid="{00000000-0005-0000-0000-000073590000}"/>
    <cellStyle name="Normal 2 12 2 2 2 2 2" xfId="23262" xr:uid="{00000000-0005-0000-0000-000074590000}"/>
    <cellStyle name="Normal 2 12 2 2 2 2 2 2" xfId="23263" xr:uid="{00000000-0005-0000-0000-000075590000}"/>
    <cellStyle name="Normal 2 12 2 2 2 2 2 3" xfId="23264" xr:uid="{00000000-0005-0000-0000-000076590000}"/>
    <cellStyle name="Normal 2 12 2 2 2 2 2 4" xfId="23265" xr:uid="{00000000-0005-0000-0000-000077590000}"/>
    <cellStyle name="Normal 2 12 2 2 2 2 2 5" xfId="23266" xr:uid="{00000000-0005-0000-0000-000078590000}"/>
    <cellStyle name="Normal 2 12 2 2 2 2 3" xfId="23267" xr:uid="{00000000-0005-0000-0000-000079590000}"/>
    <cellStyle name="Normal 2 12 2 2 2 2 4" xfId="23268" xr:uid="{00000000-0005-0000-0000-00007A590000}"/>
    <cellStyle name="Normal 2 12 2 2 2 2 5" xfId="23269" xr:uid="{00000000-0005-0000-0000-00007B590000}"/>
    <cellStyle name="Normal 2 12 2 2 2 2 6" xfId="23270" xr:uid="{00000000-0005-0000-0000-00007C590000}"/>
    <cellStyle name="Normal 2 12 2 2 2 2 7" xfId="23271" xr:uid="{00000000-0005-0000-0000-00007D590000}"/>
    <cellStyle name="Normal 2 12 2 2 2 2 8" xfId="23272" xr:uid="{00000000-0005-0000-0000-00007E590000}"/>
    <cellStyle name="Normal 2 12 2 2 2 3" xfId="23273" xr:uid="{00000000-0005-0000-0000-00007F590000}"/>
    <cellStyle name="Normal 2 12 2 2 2 3 2" xfId="23274" xr:uid="{00000000-0005-0000-0000-000080590000}"/>
    <cellStyle name="Normal 2 12 2 2 2 3 2 2" xfId="23275" xr:uid="{00000000-0005-0000-0000-000081590000}"/>
    <cellStyle name="Normal 2 12 2 2 2 3 2 3" xfId="23276" xr:uid="{00000000-0005-0000-0000-000082590000}"/>
    <cellStyle name="Normal 2 12 2 2 2 3 2 4" xfId="23277" xr:uid="{00000000-0005-0000-0000-000083590000}"/>
    <cellStyle name="Normal 2 12 2 2 2 3 2 5" xfId="23278" xr:uid="{00000000-0005-0000-0000-000084590000}"/>
    <cellStyle name="Normal 2 12 2 2 2 3 3" xfId="23279" xr:uid="{00000000-0005-0000-0000-000085590000}"/>
    <cellStyle name="Normal 2 12 2 2 2 3 4" xfId="23280" xr:uid="{00000000-0005-0000-0000-000086590000}"/>
    <cellStyle name="Normal 2 12 2 2 2 3 5" xfId="23281" xr:uid="{00000000-0005-0000-0000-000087590000}"/>
    <cellStyle name="Normal 2 12 2 2 2 3 6" xfId="23282" xr:uid="{00000000-0005-0000-0000-000088590000}"/>
    <cellStyle name="Normal 2 12 2 2 2 3 7" xfId="23283" xr:uid="{00000000-0005-0000-0000-000089590000}"/>
    <cellStyle name="Normal 2 12 2 2 2 3 8" xfId="23284" xr:uid="{00000000-0005-0000-0000-00008A590000}"/>
    <cellStyle name="Normal 2 12 2 2 2 4" xfId="23285" xr:uid="{00000000-0005-0000-0000-00008B590000}"/>
    <cellStyle name="Normal 2 12 2 2 2 4 2" xfId="23286" xr:uid="{00000000-0005-0000-0000-00008C590000}"/>
    <cellStyle name="Normal 2 12 2 2 2 4 3" xfId="23287" xr:uid="{00000000-0005-0000-0000-00008D590000}"/>
    <cellStyle name="Normal 2 12 2 2 2 4 4" xfId="23288" xr:uid="{00000000-0005-0000-0000-00008E590000}"/>
    <cellStyle name="Normal 2 12 2 2 2 4 5" xfId="23289" xr:uid="{00000000-0005-0000-0000-00008F590000}"/>
    <cellStyle name="Normal 2 12 2 2 2 5" xfId="23290" xr:uid="{00000000-0005-0000-0000-000090590000}"/>
    <cellStyle name="Normal 2 12 2 2 2 6" xfId="23291" xr:uid="{00000000-0005-0000-0000-000091590000}"/>
    <cellStyle name="Normal 2 12 2 2 2 7" xfId="23292" xr:uid="{00000000-0005-0000-0000-000092590000}"/>
    <cellStyle name="Normal 2 12 2 2 2 8" xfId="23293" xr:uid="{00000000-0005-0000-0000-000093590000}"/>
    <cellStyle name="Normal 2 12 2 2 2 9" xfId="23294" xr:uid="{00000000-0005-0000-0000-000094590000}"/>
    <cellStyle name="Normal 2 12 2 2 3" xfId="23295" xr:uid="{00000000-0005-0000-0000-000095590000}"/>
    <cellStyle name="Normal 2 12 2 2 3 2" xfId="23296" xr:uid="{00000000-0005-0000-0000-000096590000}"/>
    <cellStyle name="Normal 2 12 2 2 3 2 2" xfId="23297" xr:uid="{00000000-0005-0000-0000-000097590000}"/>
    <cellStyle name="Normal 2 12 2 2 3 2 3" xfId="23298" xr:uid="{00000000-0005-0000-0000-000098590000}"/>
    <cellStyle name="Normal 2 12 2 2 3 2 4" xfId="23299" xr:uid="{00000000-0005-0000-0000-000099590000}"/>
    <cellStyle name="Normal 2 12 2 2 3 2 5" xfId="23300" xr:uid="{00000000-0005-0000-0000-00009A590000}"/>
    <cellStyle name="Normal 2 12 2 2 3 3" xfId="23301" xr:uid="{00000000-0005-0000-0000-00009B590000}"/>
    <cellStyle name="Normal 2 12 2 2 3 4" xfId="23302" xr:uid="{00000000-0005-0000-0000-00009C590000}"/>
    <cellStyle name="Normal 2 12 2 2 3 5" xfId="23303" xr:uid="{00000000-0005-0000-0000-00009D590000}"/>
    <cellStyle name="Normal 2 12 2 2 3 6" xfId="23304" xr:uid="{00000000-0005-0000-0000-00009E590000}"/>
    <cellStyle name="Normal 2 12 2 2 3 7" xfId="23305" xr:uid="{00000000-0005-0000-0000-00009F590000}"/>
    <cellStyle name="Normal 2 12 2 2 3 8" xfId="23306" xr:uid="{00000000-0005-0000-0000-0000A0590000}"/>
    <cellStyle name="Normal 2 12 2 2 4" xfId="23307" xr:uid="{00000000-0005-0000-0000-0000A1590000}"/>
    <cellStyle name="Normal 2 12 2 2 4 2" xfId="23308" xr:uid="{00000000-0005-0000-0000-0000A2590000}"/>
    <cellStyle name="Normal 2 12 2 2 4 2 2" xfId="23309" xr:uid="{00000000-0005-0000-0000-0000A3590000}"/>
    <cellStyle name="Normal 2 12 2 2 4 2 3" xfId="23310" xr:uid="{00000000-0005-0000-0000-0000A4590000}"/>
    <cellStyle name="Normal 2 12 2 2 4 2 4" xfId="23311" xr:uid="{00000000-0005-0000-0000-0000A5590000}"/>
    <cellStyle name="Normal 2 12 2 2 4 2 5" xfId="23312" xr:uid="{00000000-0005-0000-0000-0000A6590000}"/>
    <cellStyle name="Normal 2 12 2 2 4 3" xfId="23313" xr:uid="{00000000-0005-0000-0000-0000A7590000}"/>
    <cellStyle name="Normal 2 12 2 2 4 4" xfId="23314" xr:uid="{00000000-0005-0000-0000-0000A8590000}"/>
    <cellStyle name="Normal 2 12 2 2 4 5" xfId="23315" xr:uid="{00000000-0005-0000-0000-0000A9590000}"/>
    <cellStyle name="Normal 2 12 2 2 4 6" xfId="23316" xr:uid="{00000000-0005-0000-0000-0000AA590000}"/>
    <cellStyle name="Normal 2 12 2 2 4 7" xfId="23317" xr:uid="{00000000-0005-0000-0000-0000AB590000}"/>
    <cellStyle name="Normal 2 12 2 2 4 8" xfId="23318" xr:uid="{00000000-0005-0000-0000-0000AC590000}"/>
    <cellStyle name="Normal 2 12 2 2 5" xfId="23319" xr:uid="{00000000-0005-0000-0000-0000AD590000}"/>
    <cellStyle name="Normal 2 12 2 2 5 2" xfId="23320" xr:uid="{00000000-0005-0000-0000-0000AE590000}"/>
    <cellStyle name="Normal 2 12 2 2 5 3" xfId="23321" xr:uid="{00000000-0005-0000-0000-0000AF590000}"/>
    <cellStyle name="Normal 2 12 2 2 5 4" xfId="23322" xr:uid="{00000000-0005-0000-0000-0000B0590000}"/>
    <cellStyle name="Normal 2 12 2 2 5 5" xfId="23323" xr:uid="{00000000-0005-0000-0000-0000B1590000}"/>
    <cellStyle name="Normal 2 12 2 2 6" xfId="23324" xr:uid="{00000000-0005-0000-0000-0000B2590000}"/>
    <cellStyle name="Normal 2 12 2 2 7" xfId="23325" xr:uid="{00000000-0005-0000-0000-0000B3590000}"/>
    <cellStyle name="Normal 2 12 2 2 8" xfId="23326" xr:uid="{00000000-0005-0000-0000-0000B4590000}"/>
    <cellStyle name="Normal 2 12 2 2 9" xfId="23327" xr:uid="{00000000-0005-0000-0000-0000B5590000}"/>
    <cellStyle name="Normal 2 12 2 3" xfId="23328" xr:uid="{00000000-0005-0000-0000-0000B6590000}"/>
    <cellStyle name="Normal 2 12 2 3 10" xfId="23329" xr:uid="{00000000-0005-0000-0000-0000B7590000}"/>
    <cellStyle name="Normal 2 12 2 3 11" xfId="23330" xr:uid="{00000000-0005-0000-0000-0000B8590000}"/>
    <cellStyle name="Normal 2 12 2 3 2" xfId="23331" xr:uid="{00000000-0005-0000-0000-0000B9590000}"/>
    <cellStyle name="Normal 2 12 2 3 2 10" xfId="23332" xr:uid="{00000000-0005-0000-0000-0000BA590000}"/>
    <cellStyle name="Normal 2 12 2 3 2 2" xfId="23333" xr:uid="{00000000-0005-0000-0000-0000BB590000}"/>
    <cellStyle name="Normal 2 12 2 3 2 2 2" xfId="23334" xr:uid="{00000000-0005-0000-0000-0000BC590000}"/>
    <cellStyle name="Normal 2 12 2 3 2 2 2 2" xfId="23335" xr:uid="{00000000-0005-0000-0000-0000BD590000}"/>
    <cellStyle name="Normal 2 12 2 3 2 2 2 3" xfId="23336" xr:uid="{00000000-0005-0000-0000-0000BE590000}"/>
    <cellStyle name="Normal 2 12 2 3 2 2 2 4" xfId="23337" xr:uid="{00000000-0005-0000-0000-0000BF590000}"/>
    <cellStyle name="Normal 2 12 2 3 2 2 2 5" xfId="23338" xr:uid="{00000000-0005-0000-0000-0000C0590000}"/>
    <cellStyle name="Normal 2 12 2 3 2 2 3" xfId="23339" xr:uid="{00000000-0005-0000-0000-0000C1590000}"/>
    <cellStyle name="Normal 2 12 2 3 2 2 4" xfId="23340" xr:uid="{00000000-0005-0000-0000-0000C2590000}"/>
    <cellStyle name="Normal 2 12 2 3 2 2 5" xfId="23341" xr:uid="{00000000-0005-0000-0000-0000C3590000}"/>
    <cellStyle name="Normal 2 12 2 3 2 2 6" xfId="23342" xr:uid="{00000000-0005-0000-0000-0000C4590000}"/>
    <cellStyle name="Normal 2 12 2 3 2 2 7" xfId="23343" xr:uid="{00000000-0005-0000-0000-0000C5590000}"/>
    <cellStyle name="Normal 2 12 2 3 2 2 8" xfId="23344" xr:uid="{00000000-0005-0000-0000-0000C6590000}"/>
    <cellStyle name="Normal 2 12 2 3 2 3" xfId="23345" xr:uid="{00000000-0005-0000-0000-0000C7590000}"/>
    <cellStyle name="Normal 2 12 2 3 2 3 2" xfId="23346" xr:uid="{00000000-0005-0000-0000-0000C8590000}"/>
    <cellStyle name="Normal 2 12 2 3 2 3 2 2" xfId="23347" xr:uid="{00000000-0005-0000-0000-0000C9590000}"/>
    <cellStyle name="Normal 2 12 2 3 2 3 2 3" xfId="23348" xr:uid="{00000000-0005-0000-0000-0000CA590000}"/>
    <cellStyle name="Normal 2 12 2 3 2 3 2 4" xfId="23349" xr:uid="{00000000-0005-0000-0000-0000CB590000}"/>
    <cellStyle name="Normal 2 12 2 3 2 3 2 5" xfId="23350" xr:uid="{00000000-0005-0000-0000-0000CC590000}"/>
    <cellStyle name="Normal 2 12 2 3 2 3 3" xfId="23351" xr:uid="{00000000-0005-0000-0000-0000CD590000}"/>
    <cellStyle name="Normal 2 12 2 3 2 3 4" xfId="23352" xr:uid="{00000000-0005-0000-0000-0000CE590000}"/>
    <cellStyle name="Normal 2 12 2 3 2 3 5" xfId="23353" xr:uid="{00000000-0005-0000-0000-0000CF590000}"/>
    <cellStyle name="Normal 2 12 2 3 2 3 6" xfId="23354" xr:uid="{00000000-0005-0000-0000-0000D0590000}"/>
    <cellStyle name="Normal 2 12 2 3 2 3 7" xfId="23355" xr:uid="{00000000-0005-0000-0000-0000D1590000}"/>
    <cellStyle name="Normal 2 12 2 3 2 3 8" xfId="23356" xr:uid="{00000000-0005-0000-0000-0000D2590000}"/>
    <cellStyle name="Normal 2 12 2 3 2 4" xfId="23357" xr:uid="{00000000-0005-0000-0000-0000D3590000}"/>
    <cellStyle name="Normal 2 12 2 3 2 4 2" xfId="23358" xr:uid="{00000000-0005-0000-0000-0000D4590000}"/>
    <cellStyle name="Normal 2 12 2 3 2 4 3" xfId="23359" xr:uid="{00000000-0005-0000-0000-0000D5590000}"/>
    <cellStyle name="Normal 2 12 2 3 2 4 4" xfId="23360" xr:uid="{00000000-0005-0000-0000-0000D6590000}"/>
    <cellStyle name="Normal 2 12 2 3 2 4 5" xfId="23361" xr:uid="{00000000-0005-0000-0000-0000D7590000}"/>
    <cellStyle name="Normal 2 12 2 3 2 5" xfId="23362" xr:uid="{00000000-0005-0000-0000-0000D8590000}"/>
    <cellStyle name="Normal 2 12 2 3 2 6" xfId="23363" xr:uid="{00000000-0005-0000-0000-0000D9590000}"/>
    <cellStyle name="Normal 2 12 2 3 2 7" xfId="23364" xr:uid="{00000000-0005-0000-0000-0000DA590000}"/>
    <cellStyle name="Normal 2 12 2 3 2 8" xfId="23365" xr:uid="{00000000-0005-0000-0000-0000DB590000}"/>
    <cellStyle name="Normal 2 12 2 3 2 9" xfId="23366" xr:uid="{00000000-0005-0000-0000-0000DC590000}"/>
    <cellStyle name="Normal 2 12 2 3 3" xfId="23367" xr:uid="{00000000-0005-0000-0000-0000DD590000}"/>
    <cellStyle name="Normal 2 12 2 3 3 2" xfId="23368" xr:uid="{00000000-0005-0000-0000-0000DE590000}"/>
    <cellStyle name="Normal 2 12 2 3 3 2 2" xfId="23369" xr:uid="{00000000-0005-0000-0000-0000DF590000}"/>
    <cellStyle name="Normal 2 12 2 3 3 2 3" xfId="23370" xr:uid="{00000000-0005-0000-0000-0000E0590000}"/>
    <cellStyle name="Normal 2 12 2 3 3 2 4" xfId="23371" xr:uid="{00000000-0005-0000-0000-0000E1590000}"/>
    <cellStyle name="Normal 2 12 2 3 3 2 5" xfId="23372" xr:uid="{00000000-0005-0000-0000-0000E2590000}"/>
    <cellStyle name="Normal 2 12 2 3 3 3" xfId="23373" xr:uid="{00000000-0005-0000-0000-0000E3590000}"/>
    <cellStyle name="Normal 2 12 2 3 3 4" xfId="23374" xr:uid="{00000000-0005-0000-0000-0000E4590000}"/>
    <cellStyle name="Normal 2 12 2 3 3 5" xfId="23375" xr:uid="{00000000-0005-0000-0000-0000E5590000}"/>
    <cellStyle name="Normal 2 12 2 3 3 6" xfId="23376" xr:uid="{00000000-0005-0000-0000-0000E6590000}"/>
    <cellStyle name="Normal 2 12 2 3 3 7" xfId="23377" xr:uid="{00000000-0005-0000-0000-0000E7590000}"/>
    <cellStyle name="Normal 2 12 2 3 3 8" xfId="23378" xr:uid="{00000000-0005-0000-0000-0000E8590000}"/>
    <cellStyle name="Normal 2 12 2 3 4" xfId="23379" xr:uid="{00000000-0005-0000-0000-0000E9590000}"/>
    <cellStyle name="Normal 2 12 2 3 4 2" xfId="23380" xr:uid="{00000000-0005-0000-0000-0000EA590000}"/>
    <cellStyle name="Normal 2 12 2 3 4 2 2" xfId="23381" xr:uid="{00000000-0005-0000-0000-0000EB590000}"/>
    <cellStyle name="Normal 2 12 2 3 4 2 3" xfId="23382" xr:uid="{00000000-0005-0000-0000-0000EC590000}"/>
    <cellStyle name="Normal 2 12 2 3 4 2 4" xfId="23383" xr:uid="{00000000-0005-0000-0000-0000ED590000}"/>
    <cellStyle name="Normal 2 12 2 3 4 2 5" xfId="23384" xr:uid="{00000000-0005-0000-0000-0000EE590000}"/>
    <cellStyle name="Normal 2 12 2 3 4 3" xfId="23385" xr:uid="{00000000-0005-0000-0000-0000EF590000}"/>
    <cellStyle name="Normal 2 12 2 3 4 4" xfId="23386" xr:uid="{00000000-0005-0000-0000-0000F0590000}"/>
    <cellStyle name="Normal 2 12 2 3 4 5" xfId="23387" xr:uid="{00000000-0005-0000-0000-0000F1590000}"/>
    <cellStyle name="Normal 2 12 2 3 4 6" xfId="23388" xr:uid="{00000000-0005-0000-0000-0000F2590000}"/>
    <cellStyle name="Normal 2 12 2 3 4 7" xfId="23389" xr:uid="{00000000-0005-0000-0000-0000F3590000}"/>
    <cellStyle name="Normal 2 12 2 3 4 8" xfId="23390" xr:uid="{00000000-0005-0000-0000-0000F4590000}"/>
    <cellStyle name="Normal 2 12 2 3 5" xfId="23391" xr:uid="{00000000-0005-0000-0000-0000F5590000}"/>
    <cellStyle name="Normal 2 12 2 3 5 2" xfId="23392" xr:uid="{00000000-0005-0000-0000-0000F6590000}"/>
    <cellStyle name="Normal 2 12 2 3 5 3" xfId="23393" xr:uid="{00000000-0005-0000-0000-0000F7590000}"/>
    <cellStyle name="Normal 2 12 2 3 5 4" xfId="23394" xr:uid="{00000000-0005-0000-0000-0000F8590000}"/>
    <cellStyle name="Normal 2 12 2 3 5 5" xfId="23395" xr:uid="{00000000-0005-0000-0000-0000F9590000}"/>
    <cellStyle name="Normal 2 12 2 3 6" xfId="23396" xr:uid="{00000000-0005-0000-0000-0000FA590000}"/>
    <cellStyle name="Normal 2 12 2 3 7" xfId="23397" xr:uid="{00000000-0005-0000-0000-0000FB590000}"/>
    <cellStyle name="Normal 2 12 2 3 8" xfId="23398" xr:uid="{00000000-0005-0000-0000-0000FC590000}"/>
    <cellStyle name="Normal 2 12 2 3 9" xfId="23399" xr:uid="{00000000-0005-0000-0000-0000FD590000}"/>
    <cellStyle name="Normal 2 12 2 4" xfId="23400" xr:uid="{00000000-0005-0000-0000-0000FE590000}"/>
    <cellStyle name="Normal 2 12 2 4 10" xfId="23401" xr:uid="{00000000-0005-0000-0000-0000FF590000}"/>
    <cellStyle name="Normal 2 12 2 4 2" xfId="23402" xr:uid="{00000000-0005-0000-0000-0000005A0000}"/>
    <cellStyle name="Normal 2 12 2 4 2 2" xfId="23403" xr:uid="{00000000-0005-0000-0000-0000015A0000}"/>
    <cellStyle name="Normal 2 12 2 4 2 2 2" xfId="23404" xr:uid="{00000000-0005-0000-0000-0000025A0000}"/>
    <cellStyle name="Normal 2 12 2 4 2 2 3" xfId="23405" xr:uid="{00000000-0005-0000-0000-0000035A0000}"/>
    <cellStyle name="Normal 2 12 2 4 2 2 4" xfId="23406" xr:uid="{00000000-0005-0000-0000-0000045A0000}"/>
    <cellStyle name="Normal 2 12 2 4 2 2 5" xfId="23407" xr:uid="{00000000-0005-0000-0000-0000055A0000}"/>
    <cellStyle name="Normal 2 12 2 4 2 3" xfId="23408" xr:uid="{00000000-0005-0000-0000-0000065A0000}"/>
    <cellStyle name="Normal 2 12 2 4 2 4" xfId="23409" xr:uid="{00000000-0005-0000-0000-0000075A0000}"/>
    <cellStyle name="Normal 2 12 2 4 2 5" xfId="23410" xr:uid="{00000000-0005-0000-0000-0000085A0000}"/>
    <cellStyle name="Normal 2 12 2 4 2 6" xfId="23411" xr:uid="{00000000-0005-0000-0000-0000095A0000}"/>
    <cellStyle name="Normal 2 12 2 4 2 7" xfId="23412" xr:uid="{00000000-0005-0000-0000-00000A5A0000}"/>
    <cellStyle name="Normal 2 12 2 4 2 8" xfId="23413" xr:uid="{00000000-0005-0000-0000-00000B5A0000}"/>
    <cellStyle name="Normal 2 12 2 4 3" xfId="23414" xr:uid="{00000000-0005-0000-0000-00000C5A0000}"/>
    <cellStyle name="Normal 2 12 2 4 3 2" xfId="23415" xr:uid="{00000000-0005-0000-0000-00000D5A0000}"/>
    <cellStyle name="Normal 2 12 2 4 3 2 2" xfId="23416" xr:uid="{00000000-0005-0000-0000-00000E5A0000}"/>
    <cellStyle name="Normal 2 12 2 4 3 2 3" xfId="23417" xr:uid="{00000000-0005-0000-0000-00000F5A0000}"/>
    <cellStyle name="Normal 2 12 2 4 3 2 4" xfId="23418" xr:uid="{00000000-0005-0000-0000-0000105A0000}"/>
    <cellStyle name="Normal 2 12 2 4 3 2 5" xfId="23419" xr:uid="{00000000-0005-0000-0000-0000115A0000}"/>
    <cellStyle name="Normal 2 12 2 4 3 3" xfId="23420" xr:uid="{00000000-0005-0000-0000-0000125A0000}"/>
    <cellStyle name="Normal 2 12 2 4 3 4" xfId="23421" xr:uid="{00000000-0005-0000-0000-0000135A0000}"/>
    <cellStyle name="Normal 2 12 2 4 3 5" xfId="23422" xr:uid="{00000000-0005-0000-0000-0000145A0000}"/>
    <cellStyle name="Normal 2 12 2 4 3 6" xfId="23423" xr:uid="{00000000-0005-0000-0000-0000155A0000}"/>
    <cellStyle name="Normal 2 12 2 4 3 7" xfId="23424" xr:uid="{00000000-0005-0000-0000-0000165A0000}"/>
    <cellStyle name="Normal 2 12 2 4 3 8" xfId="23425" xr:uid="{00000000-0005-0000-0000-0000175A0000}"/>
    <cellStyle name="Normal 2 12 2 4 4" xfId="23426" xr:uid="{00000000-0005-0000-0000-0000185A0000}"/>
    <cellStyle name="Normal 2 12 2 4 4 2" xfId="23427" xr:uid="{00000000-0005-0000-0000-0000195A0000}"/>
    <cellStyle name="Normal 2 12 2 4 4 3" xfId="23428" xr:uid="{00000000-0005-0000-0000-00001A5A0000}"/>
    <cellStyle name="Normal 2 12 2 4 4 4" xfId="23429" xr:uid="{00000000-0005-0000-0000-00001B5A0000}"/>
    <cellStyle name="Normal 2 12 2 4 4 5" xfId="23430" xr:uid="{00000000-0005-0000-0000-00001C5A0000}"/>
    <cellStyle name="Normal 2 12 2 4 5" xfId="23431" xr:uid="{00000000-0005-0000-0000-00001D5A0000}"/>
    <cellStyle name="Normal 2 12 2 4 6" xfId="23432" xr:uid="{00000000-0005-0000-0000-00001E5A0000}"/>
    <cellStyle name="Normal 2 12 2 4 7" xfId="23433" xr:uid="{00000000-0005-0000-0000-00001F5A0000}"/>
    <cellStyle name="Normal 2 12 2 4 8" xfId="23434" xr:uid="{00000000-0005-0000-0000-0000205A0000}"/>
    <cellStyle name="Normal 2 12 2 4 9" xfId="23435" xr:uid="{00000000-0005-0000-0000-0000215A0000}"/>
    <cellStyle name="Normal 2 12 2 5" xfId="23436" xr:uid="{00000000-0005-0000-0000-0000225A0000}"/>
    <cellStyle name="Normal 2 12 2 5 2" xfId="23437" xr:uid="{00000000-0005-0000-0000-0000235A0000}"/>
    <cellStyle name="Normal 2 12 2 5 2 2" xfId="23438" xr:uid="{00000000-0005-0000-0000-0000245A0000}"/>
    <cellStyle name="Normal 2 12 2 5 2 3" xfId="23439" xr:uid="{00000000-0005-0000-0000-0000255A0000}"/>
    <cellStyle name="Normal 2 12 2 5 2 4" xfId="23440" xr:uid="{00000000-0005-0000-0000-0000265A0000}"/>
    <cellStyle name="Normal 2 12 2 5 2 5" xfId="23441" xr:uid="{00000000-0005-0000-0000-0000275A0000}"/>
    <cellStyle name="Normal 2 12 2 5 3" xfId="23442" xr:uid="{00000000-0005-0000-0000-0000285A0000}"/>
    <cellStyle name="Normal 2 12 2 5 4" xfId="23443" xr:uid="{00000000-0005-0000-0000-0000295A0000}"/>
    <cellStyle name="Normal 2 12 2 5 5" xfId="23444" xr:uid="{00000000-0005-0000-0000-00002A5A0000}"/>
    <cellStyle name="Normal 2 12 2 5 6" xfId="23445" xr:uid="{00000000-0005-0000-0000-00002B5A0000}"/>
    <cellStyle name="Normal 2 12 2 5 7" xfId="23446" xr:uid="{00000000-0005-0000-0000-00002C5A0000}"/>
    <cellStyle name="Normal 2 12 2 5 8" xfId="23447" xr:uid="{00000000-0005-0000-0000-00002D5A0000}"/>
    <cellStyle name="Normal 2 12 2 6" xfId="23448" xr:uid="{00000000-0005-0000-0000-00002E5A0000}"/>
    <cellStyle name="Normal 2 12 2 6 2" xfId="23449" xr:uid="{00000000-0005-0000-0000-00002F5A0000}"/>
    <cellStyle name="Normal 2 12 2 6 2 2" xfId="23450" xr:uid="{00000000-0005-0000-0000-0000305A0000}"/>
    <cellStyle name="Normal 2 12 2 6 2 3" xfId="23451" xr:uid="{00000000-0005-0000-0000-0000315A0000}"/>
    <cellStyle name="Normal 2 12 2 6 2 4" xfId="23452" xr:uid="{00000000-0005-0000-0000-0000325A0000}"/>
    <cellStyle name="Normal 2 12 2 6 2 5" xfId="23453" xr:uid="{00000000-0005-0000-0000-0000335A0000}"/>
    <cellStyle name="Normal 2 12 2 6 3" xfId="23454" xr:uid="{00000000-0005-0000-0000-0000345A0000}"/>
    <cellStyle name="Normal 2 12 2 6 4" xfId="23455" xr:uid="{00000000-0005-0000-0000-0000355A0000}"/>
    <cellStyle name="Normal 2 12 2 6 5" xfId="23456" xr:uid="{00000000-0005-0000-0000-0000365A0000}"/>
    <cellStyle name="Normal 2 12 2 6 6" xfId="23457" xr:uid="{00000000-0005-0000-0000-0000375A0000}"/>
    <cellStyle name="Normal 2 12 2 6 7" xfId="23458" xr:uid="{00000000-0005-0000-0000-0000385A0000}"/>
    <cellStyle name="Normal 2 12 2 6 8" xfId="23459" xr:uid="{00000000-0005-0000-0000-0000395A0000}"/>
    <cellStyle name="Normal 2 12 2 7" xfId="23460" xr:uid="{00000000-0005-0000-0000-00003A5A0000}"/>
    <cellStyle name="Normal 2 12 2 7 2" xfId="23461" xr:uid="{00000000-0005-0000-0000-00003B5A0000}"/>
    <cellStyle name="Normal 2 12 2 7 3" xfId="23462" xr:uid="{00000000-0005-0000-0000-00003C5A0000}"/>
    <cellStyle name="Normal 2 12 2 7 4" xfId="23463" xr:uid="{00000000-0005-0000-0000-00003D5A0000}"/>
    <cellStyle name="Normal 2 12 2 7 5" xfId="23464" xr:uid="{00000000-0005-0000-0000-00003E5A0000}"/>
    <cellStyle name="Normal 2 12 2 8" xfId="23465" xr:uid="{00000000-0005-0000-0000-00003F5A0000}"/>
    <cellStyle name="Normal 2 12 2 9" xfId="23466" xr:uid="{00000000-0005-0000-0000-0000405A0000}"/>
    <cellStyle name="Normal 2 12 3" xfId="23467" xr:uid="{00000000-0005-0000-0000-0000415A0000}"/>
    <cellStyle name="Normal 2 12 3 10" xfId="23468" xr:uid="{00000000-0005-0000-0000-0000425A0000}"/>
    <cellStyle name="Normal 2 12 3 11" xfId="23469" xr:uid="{00000000-0005-0000-0000-0000435A0000}"/>
    <cellStyle name="Normal 2 12 3 12" xfId="23470" xr:uid="{00000000-0005-0000-0000-0000445A0000}"/>
    <cellStyle name="Normal 2 12 3 13" xfId="23471" xr:uid="{00000000-0005-0000-0000-0000455A0000}"/>
    <cellStyle name="Normal 2 12 3 2" xfId="23472" xr:uid="{00000000-0005-0000-0000-0000465A0000}"/>
    <cellStyle name="Normal 2 12 3 2 10" xfId="23473" xr:uid="{00000000-0005-0000-0000-0000475A0000}"/>
    <cellStyle name="Normal 2 12 3 2 11" xfId="23474" xr:uid="{00000000-0005-0000-0000-0000485A0000}"/>
    <cellStyle name="Normal 2 12 3 2 2" xfId="23475" xr:uid="{00000000-0005-0000-0000-0000495A0000}"/>
    <cellStyle name="Normal 2 12 3 2 2 10" xfId="23476" xr:uid="{00000000-0005-0000-0000-00004A5A0000}"/>
    <cellStyle name="Normal 2 12 3 2 2 2" xfId="23477" xr:uid="{00000000-0005-0000-0000-00004B5A0000}"/>
    <cellStyle name="Normal 2 12 3 2 2 2 2" xfId="23478" xr:uid="{00000000-0005-0000-0000-00004C5A0000}"/>
    <cellStyle name="Normal 2 12 3 2 2 2 2 2" xfId="23479" xr:uid="{00000000-0005-0000-0000-00004D5A0000}"/>
    <cellStyle name="Normal 2 12 3 2 2 2 2 3" xfId="23480" xr:uid="{00000000-0005-0000-0000-00004E5A0000}"/>
    <cellStyle name="Normal 2 12 3 2 2 2 2 4" xfId="23481" xr:uid="{00000000-0005-0000-0000-00004F5A0000}"/>
    <cellStyle name="Normal 2 12 3 2 2 2 2 5" xfId="23482" xr:uid="{00000000-0005-0000-0000-0000505A0000}"/>
    <cellStyle name="Normal 2 12 3 2 2 2 3" xfId="23483" xr:uid="{00000000-0005-0000-0000-0000515A0000}"/>
    <cellStyle name="Normal 2 12 3 2 2 2 4" xfId="23484" xr:uid="{00000000-0005-0000-0000-0000525A0000}"/>
    <cellStyle name="Normal 2 12 3 2 2 2 5" xfId="23485" xr:uid="{00000000-0005-0000-0000-0000535A0000}"/>
    <cellStyle name="Normal 2 12 3 2 2 2 6" xfId="23486" xr:uid="{00000000-0005-0000-0000-0000545A0000}"/>
    <cellStyle name="Normal 2 12 3 2 2 2 7" xfId="23487" xr:uid="{00000000-0005-0000-0000-0000555A0000}"/>
    <cellStyle name="Normal 2 12 3 2 2 2 8" xfId="23488" xr:uid="{00000000-0005-0000-0000-0000565A0000}"/>
    <cellStyle name="Normal 2 12 3 2 2 3" xfId="23489" xr:uid="{00000000-0005-0000-0000-0000575A0000}"/>
    <cellStyle name="Normal 2 12 3 2 2 3 2" xfId="23490" xr:uid="{00000000-0005-0000-0000-0000585A0000}"/>
    <cellStyle name="Normal 2 12 3 2 2 3 2 2" xfId="23491" xr:uid="{00000000-0005-0000-0000-0000595A0000}"/>
    <cellStyle name="Normal 2 12 3 2 2 3 2 3" xfId="23492" xr:uid="{00000000-0005-0000-0000-00005A5A0000}"/>
    <cellStyle name="Normal 2 12 3 2 2 3 2 4" xfId="23493" xr:uid="{00000000-0005-0000-0000-00005B5A0000}"/>
    <cellStyle name="Normal 2 12 3 2 2 3 2 5" xfId="23494" xr:uid="{00000000-0005-0000-0000-00005C5A0000}"/>
    <cellStyle name="Normal 2 12 3 2 2 3 3" xfId="23495" xr:uid="{00000000-0005-0000-0000-00005D5A0000}"/>
    <cellStyle name="Normal 2 12 3 2 2 3 4" xfId="23496" xr:uid="{00000000-0005-0000-0000-00005E5A0000}"/>
    <cellStyle name="Normal 2 12 3 2 2 3 5" xfId="23497" xr:uid="{00000000-0005-0000-0000-00005F5A0000}"/>
    <cellStyle name="Normal 2 12 3 2 2 3 6" xfId="23498" xr:uid="{00000000-0005-0000-0000-0000605A0000}"/>
    <cellStyle name="Normal 2 12 3 2 2 3 7" xfId="23499" xr:uid="{00000000-0005-0000-0000-0000615A0000}"/>
    <cellStyle name="Normal 2 12 3 2 2 3 8" xfId="23500" xr:uid="{00000000-0005-0000-0000-0000625A0000}"/>
    <cellStyle name="Normal 2 12 3 2 2 4" xfId="23501" xr:uid="{00000000-0005-0000-0000-0000635A0000}"/>
    <cellStyle name="Normal 2 12 3 2 2 4 2" xfId="23502" xr:uid="{00000000-0005-0000-0000-0000645A0000}"/>
    <cellStyle name="Normal 2 12 3 2 2 4 3" xfId="23503" xr:uid="{00000000-0005-0000-0000-0000655A0000}"/>
    <cellStyle name="Normal 2 12 3 2 2 4 4" xfId="23504" xr:uid="{00000000-0005-0000-0000-0000665A0000}"/>
    <cellStyle name="Normal 2 12 3 2 2 4 5" xfId="23505" xr:uid="{00000000-0005-0000-0000-0000675A0000}"/>
    <cellStyle name="Normal 2 12 3 2 2 5" xfId="23506" xr:uid="{00000000-0005-0000-0000-0000685A0000}"/>
    <cellStyle name="Normal 2 12 3 2 2 6" xfId="23507" xr:uid="{00000000-0005-0000-0000-0000695A0000}"/>
    <cellStyle name="Normal 2 12 3 2 2 7" xfId="23508" xr:uid="{00000000-0005-0000-0000-00006A5A0000}"/>
    <cellStyle name="Normal 2 12 3 2 2 8" xfId="23509" xr:uid="{00000000-0005-0000-0000-00006B5A0000}"/>
    <cellStyle name="Normal 2 12 3 2 2 9" xfId="23510" xr:uid="{00000000-0005-0000-0000-00006C5A0000}"/>
    <cellStyle name="Normal 2 12 3 2 3" xfId="23511" xr:uid="{00000000-0005-0000-0000-00006D5A0000}"/>
    <cellStyle name="Normal 2 12 3 2 3 2" xfId="23512" xr:uid="{00000000-0005-0000-0000-00006E5A0000}"/>
    <cellStyle name="Normal 2 12 3 2 3 2 2" xfId="23513" xr:uid="{00000000-0005-0000-0000-00006F5A0000}"/>
    <cellStyle name="Normal 2 12 3 2 3 2 3" xfId="23514" xr:uid="{00000000-0005-0000-0000-0000705A0000}"/>
    <cellStyle name="Normal 2 12 3 2 3 2 4" xfId="23515" xr:uid="{00000000-0005-0000-0000-0000715A0000}"/>
    <cellStyle name="Normal 2 12 3 2 3 2 5" xfId="23516" xr:uid="{00000000-0005-0000-0000-0000725A0000}"/>
    <cellStyle name="Normal 2 12 3 2 3 3" xfId="23517" xr:uid="{00000000-0005-0000-0000-0000735A0000}"/>
    <cellStyle name="Normal 2 12 3 2 3 4" xfId="23518" xr:uid="{00000000-0005-0000-0000-0000745A0000}"/>
    <cellStyle name="Normal 2 12 3 2 3 5" xfId="23519" xr:uid="{00000000-0005-0000-0000-0000755A0000}"/>
    <cellStyle name="Normal 2 12 3 2 3 6" xfId="23520" xr:uid="{00000000-0005-0000-0000-0000765A0000}"/>
    <cellStyle name="Normal 2 12 3 2 3 7" xfId="23521" xr:uid="{00000000-0005-0000-0000-0000775A0000}"/>
    <cellStyle name="Normal 2 12 3 2 3 8" xfId="23522" xr:uid="{00000000-0005-0000-0000-0000785A0000}"/>
    <cellStyle name="Normal 2 12 3 2 4" xfId="23523" xr:uid="{00000000-0005-0000-0000-0000795A0000}"/>
    <cellStyle name="Normal 2 12 3 2 4 2" xfId="23524" xr:uid="{00000000-0005-0000-0000-00007A5A0000}"/>
    <cellStyle name="Normal 2 12 3 2 4 2 2" xfId="23525" xr:uid="{00000000-0005-0000-0000-00007B5A0000}"/>
    <cellStyle name="Normal 2 12 3 2 4 2 3" xfId="23526" xr:uid="{00000000-0005-0000-0000-00007C5A0000}"/>
    <cellStyle name="Normal 2 12 3 2 4 2 4" xfId="23527" xr:uid="{00000000-0005-0000-0000-00007D5A0000}"/>
    <cellStyle name="Normal 2 12 3 2 4 2 5" xfId="23528" xr:uid="{00000000-0005-0000-0000-00007E5A0000}"/>
    <cellStyle name="Normal 2 12 3 2 4 3" xfId="23529" xr:uid="{00000000-0005-0000-0000-00007F5A0000}"/>
    <cellStyle name="Normal 2 12 3 2 4 4" xfId="23530" xr:uid="{00000000-0005-0000-0000-0000805A0000}"/>
    <cellStyle name="Normal 2 12 3 2 4 5" xfId="23531" xr:uid="{00000000-0005-0000-0000-0000815A0000}"/>
    <cellStyle name="Normal 2 12 3 2 4 6" xfId="23532" xr:uid="{00000000-0005-0000-0000-0000825A0000}"/>
    <cellStyle name="Normal 2 12 3 2 4 7" xfId="23533" xr:uid="{00000000-0005-0000-0000-0000835A0000}"/>
    <cellStyle name="Normal 2 12 3 2 4 8" xfId="23534" xr:uid="{00000000-0005-0000-0000-0000845A0000}"/>
    <cellStyle name="Normal 2 12 3 2 5" xfId="23535" xr:uid="{00000000-0005-0000-0000-0000855A0000}"/>
    <cellStyle name="Normal 2 12 3 2 5 2" xfId="23536" xr:uid="{00000000-0005-0000-0000-0000865A0000}"/>
    <cellStyle name="Normal 2 12 3 2 5 3" xfId="23537" xr:uid="{00000000-0005-0000-0000-0000875A0000}"/>
    <cellStyle name="Normal 2 12 3 2 5 4" xfId="23538" xr:uid="{00000000-0005-0000-0000-0000885A0000}"/>
    <cellStyle name="Normal 2 12 3 2 5 5" xfId="23539" xr:uid="{00000000-0005-0000-0000-0000895A0000}"/>
    <cellStyle name="Normal 2 12 3 2 6" xfId="23540" xr:uid="{00000000-0005-0000-0000-00008A5A0000}"/>
    <cellStyle name="Normal 2 12 3 2 7" xfId="23541" xr:uid="{00000000-0005-0000-0000-00008B5A0000}"/>
    <cellStyle name="Normal 2 12 3 2 8" xfId="23542" xr:uid="{00000000-0005-0000-0000-00008C5A0000}"/>
    <cellStyle name="Normal 2 12 3 2 9" xfId="23543" xr:uid="{00000000-0005-0000-0000-00008D5A0000}"/>
    <cellStyle name="Normal 2 12 3 3" xfId="23544" xr:uid="{00000000-0005-0000-0000-00008E5A0000}"/>
    <cellStyle name="Normal 2 12 3 3 10" xfId="23545" xr:uid="{00000000-0005-0000-0000-00008F5A0000}"/>
    <cellStyle name="Normal 2 12 3 3 11" xfId="23546" xr:uid="{00000000-0005-0000-0000-0000905A0000}"/>
    <cellStyle name="Normal 2 12 3 3 2" xfId="23547" xr:uid="{00000000-0005-0000-0000-0000915A0000}"/>
    <cellStyle name="Normal 2 12 3 3 2 10" xfId="23548" xr:uid="{00000000-0005-0000-0000-0000925A0000}"/>
    <cellStyle name="Normal 2 12 3 3 2 2" xfId="23549" xr:uid="{00000000-0005-0000-0000-0000935A0000}"/>
    <cellStyle name="Normal 2 12 3 3 2 2 2" xfId="23550" xr:uid="{00000000-0005-0000-0000-0000945A0000}"/>
    <cellStyle name="Normal 2 12 3 3 2 2 2 2" xfId="23551" xr:uid="{00000000-0005-0000-0000-0000955A0000}"/>
    <cellStyle name="Normal 2 12 3 3 2 2 2 3" xfId="23552" xr:uid="{00000000-0005-0000-0000-0000965A0000}"/>
    <cellStyle name="Normal 2 12 3 3 2 2 2 4" xfId="23553" xr:uid="{00000000-0005-0000-0000-0000975A0000}"/>
    <cellStyle name="Normal 2 12 3 3 2 2 2 5" xfId="23554" xr:uid="{00000000-0005-0000-0000-0000985A0000}"/>
    <cellStyle name="Normal 2 12 3 3 2 2 3" xfId="23555" xr:uid="{00000000-0005-0000-0000-0000995A0000}"/>
    <cellStyle name="Normal 2 12 3 3 2 2 4" xfId="23556" xr:uid="{00000000-0005-0000-0000-00009A5A0000}"/>
    <cellStyle name="Normal 2 12 3 3 2 2 5" xfId="23557" xr:uid="{00000000-0005-0000-0000-00009B5A0000}"/>
    <cellStyle name="Normal 2 12 3 3 2 2 6" xfId="23558" xr:uid="{00000000-0005-0000-0000-00009C5A0000}"/>
    <cellStyle name="Normal 2 12 3 3 2 2 7" xfId="23559" xr:uid="{00000000-0005-0000-0000-00009D5A0000}"/>
    <cellStyle name="Normal 2 12 3 3 2 2 8" xfId="23560" xr:uid="{00000000-0005-0000-0000-00009E5A0000}"/>
    <cellStyle name="Normal 2 12 3 3 2 3" xfId="23561" xr:uid="{00000000-0005-0000-0000-00009F5A0000}"/>
    <cellStyle name="Normal 2 12 3 3 2 3 2" xfId="23562" xr:uid="{00000000-0005-0000-0000-0000A05A0000}"/>
    <cellStyle name="Normal 2 12 3 3 2 3 2 2" xfId="23563" xr:uid="{00000000-0005-0000-0000-0000A15A0000}"/>
    <cellStyle name="Normal 2 12 3 3 2 3 2 3" xfId="23564" xr:uid="{00000000-0005-0000-0000-0000A25A0000}"/>
    <cellStyle name="Normal 2 12 3 3 2 3 2 4" xfId="23565" xr:uid="{00000000-0005-0000-0000-0000A35A0000}"/>
    <cellStyle name="Normal 2 12 3 3 2 3 2 5" xfId="23566" xr:uid="{00000000-0005-0000-0000-0000A45A0000}"/>
    <cellStyle name="Normal 2 12 3 3 2 3 3" xfId="23567" xr:uid="{00000000-0005-0000-0000-0000A55A0000}"/>
    <cellStyle name="Normal 2 12 3 3 2 3 4" xfId="23568" xr:uid="{00000000-0005-0000-0000-0000A65A0000}"/>
    <cellStyle name="Normal 2 12 3 3 2 3 5" xfId="23569" xr:uid="{00000000-0005-0000-0000-0000A75A0000}"/>
    <cellStyle name="Normal 2 12 3 3 2 3 6" xfId="23570" xr:uid="{00000000-0005-0000-0000-0000A85A0000}"/>
    <cellStyle name="Normal 2 12 3 3 2 3 7" xfId="23571" xr:uid="{00000000-0005-0000-0000-0000A95A0000}"/>
    <cellStyle name="Normal 2 12 3 3 2 3 8" xfId="23572" xr:uid="{00000000-0005-0000-0000-0000AA5A0000}"/>
    <cellStyle name="Normal 2 12 3 3 2 4" xfId="23573" xr:uid="{00000000-0005-0000-0000-0000AB5A0000}"/>
    <cellStyle name="Normal 2 12 3 3 2 4 2" xfId="23574" xr:uid="{00000000-0005-0000-0000-0000AC5A0000}"/>
    <cellStyle name="Normal 2 12 3 3 2 4 3" xfId="23575" xr:uid="{00000000-0005-0000-0000-0000AD5A0000}"/>
    <cellStyle name="Normal 2 12 3 3 2 4 4" xfId="23576" xr:uid="{00000000-0005-0000-0000-0000AE5A0000}"/>
    <cellStyle name="Normal 2 12 3 3 2 4 5" xfId="23577" xr:uid="{00000000-0005-0000-0000-0000AF5A0000}"/>
    <cellStyle name="Normal 2 12 3 3 2 5" xfId="23578" xr:uid="{00000000-0005-0000-0000-0000B05A0000}"/>
    <cellStyle name="Normal 2 12 3 3 2 6" xfId="23579" xr:uid="{00000000-0005-0000-0000-0000B15A0000}"/>
    <cellStyle name="Normal 2 12 3 3 2 7" xfId="23580" xr:uid="{00000000-0005-0000-0000-0000B25A0000}"/>
    <cellStyle name="Normal 2 12 3 3 2 8" xfId="23581" xr:uid="{00000000-0005-0000-0000-0000B35A0000}"/>
    <cellStyle name="Normal 2 12 3 3 2 9" xfId="23582" xr:uid="{00000000-0005-0000-0000-0000B45A0000}"/>
    <cellStyle name="Normal 2 12 3 3 3" xfId="23583" xr:uid="{00000000-0005-0000-0000-0000B55A0000}"/>
    <cellStyle name="Normal 2 12 3 3 3 2" xfId="23584" xr:uid="{00000000-0005-0000-0000-0000B65A0000}"/>
    <cellStyle name="Normal 2 12 3 3 3 2 2" xfId="23585" xr:uid="{00000000-0005-0000-0000-0000B75A0000}"/>
    <cellStyle name="Normal 2 12 3 3 3 2 3" xfId="23586" xr:uid="{00000000-0005-0000-0000-0000B85A0000}"/>
    <cellStyle name="Normal 2 12 3 3 3 2 4" xfId="23587" xr:uid="{00000000-0005-0000-0000-0000B95A0000}"/>
    <cellStyle name="Normal 2 12 3 3 3 2 5" xfId="23588" xr:uid="{00000000-0005-0000-0000-0000BA5A0000}"/>
    <cellStyle name="Normal 2 12 3 3 3 3" xfId="23589" xr:uid="{00000000-0005-0000-0000-0000BB5A0000}"/>
    <cellStyle name="Normal 2 12 3 3 3 4" xfId="23590" xr:uid="{00000000-0005-0000-0000-0000BC5A0000}"/>
    <cellStyle name="Normal 2 12 3 3 3 5" xfId="23591" xr:uid="{00000000-0005-0000-0000-0000BD5A0000}"/>
    <cellStyle name="Normal 2 12 3 3 3 6" xfId="23592" xr:uid="{00000000-0005-0000-0000-0000BE5A0000}"/>
    <cellStyle name="Normal 2 12 3 3 3 7" xfId="23593" xr:uid="{00000000-0005-0000-0000-0000BF5A0000}"/>
    <cellStyle name="Normal 2 12 3 3 3 8" xfId="23594" xr:uid="{00000000-0005-0000-0000-0000C05A0000}"/>
    <cellStyle name="Normal 2 12 3 3 4" xfId="23595" xr:uid="{00000000-0005-0000-0000-0000C15A0000}"/>
    <cellStyle name="Normal 2 12 3 3 4 2" xfId="23596" xr:uid="{00000000-0005-0000-0000-0000C25A0000}"/>
    <cellStyle name="Normal 2 12 3 3 4 2 2" xfId="23597" xr:uid="{00000000-0005-0000-0000-0000C35A0000}"/>
    <cellStyle name="Normal 2 12 3 3 4 2 3" xfId="23598" xr:uid="{00000000-0005-0000-0000-0000C45A0000}"/>
    <cellStyle name="Normal 2 12 3 3 4 2 4" xfId="23599" xr:uid="{00000000-0005-0000-0000-0000C55A0000}"/>
    <cellStyle name="Normal 2 12 3 3 4 2 5" xfId="23600" xr:uid="{00000000-0005-0000-0000-0000C65A0000}"/>
    <cellStyle name="Normal 2 12 3 3 4 3" xfId="23601" xr:uid="{00000000-0005-0000-0000-0000C75A0000}"/>
    <cellStyle name="Normal 2 12 3 3 4 4" xfId="23602" xr:uid="{00000000-0005-0000-0000-0000C85A0000}"/>
    <cellStyle name="Normal 2 12 3 3 4 5" xfId="23603" xr:uid="{00000000-0005-0000-0000-0000C95A0000}"/>
    <cellStyle name="Normal 2 12 3 3 4 6" xfId="23604" xr:uid="{00000000-0005-0000-0000-0000CA5A0000}"/>
    <cellStyle name="Normal 2 12 3 3 4 7" xfId="23605" xr:uid="{00000000-0005-0000-0000-0000CB5A0000}"/>
    <cellStyle name="Normal 2 12 3 3 4 8" xfId="23606" xr:uid="{00000000-0005-0000-0000-0000CC5A0000}"/>
    <cellStyle name="Normal 2 12 3 3 5" xfId="23607" xr:uid="{00000000-0005-0000-0000-0000CD5A0000}"/>
    <cellStyle name="Normal 2 12 3 3 5 2" xfId="23608" xr:uid="{00000000-0005-0000-0000-0000CE5A0000}"/>
    <cellStyle name="Normal 2 12 3 3 5 3" xfId="23609" xr:uid="{00000000-0005-0000-0000-0000CF5A0000}"/>
    <cellStyle name="Normal 2 12 3 3 5 4" xfId="23610" xr:uid="{00000000-0005-0000-0000-0000D05A0000}"/>
    <cellStyle name="Normal 2 12 3 3 5 5" xfId="23611" xr:uid="{00000000-0005-0000-0000-0000D15A0000}"/>
    <cellStyle name="Normal 2 12 3 3 6" xfId="23612" xr:uid="{00000000-0005-0000-0000-0000D25A0000}"/>
    <cellStyle name="Normal 2 12 3 3 7" xfId="23613" xr:uid="{00000000-0005-0000-0000-0000D35A0000}"/>
    <cellStyle name="Normal 2 12 3 3 8" xfId="23614" xr:uid="{00000000-0005-0000-0000-0000D45A0000}"/>
    <cellStyle name="Normal 2 12 3 3 9" xfId="23615" xr:uid="{00000000-0005-0000-0000-0000D55A0000}"/>
    <cellStyle name="Normal 2 12 3 4" xfId="23616" xr:uid="{00000000-0005-0000-0000-0000D65A0000}"/>
    <cellStyle name="Normal 2 12 3 4 10" xfId="23617" xr:uid="{00000000-0005-0000-0000-0000D75A0000}"/>
    <cellStyle name="Normal 2 12 3 4 2" xfId="23618" xr:uid="{00000000-0005-0000-0000-0000D85A0000}"/>
    <cellStyle name="Normal 2 12 3 4 2 2" xfId="23619" xr:uid="{00000000-0005-0000-0000-0000D95A0000}"/>
    <cellStyle name="Normal 2 12 3 4 2 2 2" xfId="23620" xr:uid="{00000000-0005-0000-0000-0000DA5A0000}"/>
    <cellStyle name="Normal 2 12 3 4 2 2 3" xfId="23621" xr:uid="{00000000-0005-0000-0000-0000DB5A0000}"/>
    <cellStyle name="Normal 2 12 3 4 2 2 4" xfId="23622" xr:uid="{00000000-0005-0000-0000-0000DC5A0000}"/>
    <cellStyle name="Normal 2 12 3 4 2 2 5" xfId="23623" xr:uid="{00000000-0005-0000-0000-0000DD5A0000}"/>
    <cellStyle name="Normal 2 12 3 4 2 3" xfId="23624" xr:uid="{00000000-0005-0000-0000-0000DE5A0000}"/>
    <cellStyle name="Normal 2 12 3 4 2 4" xfId="23625" xr:uid="{00000000-0005-0000-0000-0000DF5A0000}"/>
    <cellStyle name="Normal 2 12 3 4 2 5" xfId="23626" xr:uid="{00000000-0005-0000-0000-0000E05A0000}"/>
    <cellStyle name="Normal 2 12 3 4 2 6" xfId="23627" xr:uid="{00000000-0005-0000-0000-0000E15A0000}"/>
    <cellStyle name="Normal 2 12 3 4 2 7" xfId="23628" xr:uid="{00000000-0005-0000-0000-0000E25A0000}"/>
    <cellStyle name="Normal 2 12 3 4 2 8" xfId="23629" xr:uid="{00000000-0005-0000-0000-0000E35A0000}"/>
    <cellStyle name="Normal 2 12 3 4 3" xfId="23630" xr:uid="{00000000-0005-0000-0000-0000E45A0000}"/>
    <cellStyle name="Normal 2 12 3 4 3 2" xfId="23631" xr:uid="{00000000-0005-0000-0000-0000E55A0000}"/>
    <cellStyle name="Normal 2 12 3 4 3 2 2" xfId="23632" xr:uid="{00000000-0005-0000-0000-0000E65A0000}"/>
    <cellStyle name="Normal 2 12 3 4 3 2 3" xfId="23633" xr:uid="{00000000-0005-0000-0000-0000E75A0000}"/>
    <cellStyle name="Normal 2 12 3 4 3 2 4" xfId="23634" xr:uid="{00000000-0005-0000-0000-0000E85A0000}"/>
    <cellStyle name="Normal 2 12 3 4 3 2 5" xfId="23635" xr:uid="{00000000-0005-0000-0000-0000E95A0000}"/>
    <cellStyle name="Normal 2 12 3 4 3 3" xfId="23636" xr:uid="{00000000-0005-0000-0000-0000EA5A0000}"/>
    <cellStyle name="Normal 2 12 3 4 3 4" xfId="23637" xr:uid="{00000000-0005-0000-0000-0000EB5A0000}"/>
    <cellStyle name="Normal 2 12 3 4 3 5" xfId="23638" xr:uid="{00000000-0005-0000-0000-0000EC5A0000}"/>
    <cellStyle name="Normal 2 12 3 4 3 6" xfId="23639" xr:uid="{00000000-0005-0000-0000-0000ED5A0000}"/>
    <cellStyle name="Normal 2 12 3 4 3 7" xfId="23640" xr:uid="{00000000-0005-0000-0000-0000EE5A0000}"/>
    <cellStyle name="Normal 2 12 3 4 3 8" xfId="23641" xr:uid="{00000000-0005-0000-0000-0000EF5A0000}"/>
    <cellStyle name="Normal 2 12 3 4 4" xfId="23642" xr:uid="{00000000-0005-0000-0000-0000F05A0000}"/>
    <cellStyle name="Normal 2 12 3 4 4 2" xfId="23643" xr:uid="{00000000-0005-0000-0000-0000F15A0000}"/>
    <cellStyle name="Normal 2 12 3 4 4 3" xfId="23644" xr:uid="{00000000-0005-0000-0000-0000F25A0000}"/>
    <cellStyle name="Normal 2 12 3 4 4 4" xfId="23645" xr:uid="{00000000-0005-0000-0000-0000F35A0000}"/>
    <cellStyle name="Normal 2 12 3 4 4 5" xfId="23646" xr:uid="{00000000-0005-0000-0000-0000F45A0000}"/>
    <cellStyle name="Normal 2 12 3 4 5" xfId="23647" xr:uid="{00000000-0005-0000-0000-0000F55A0000}"/>
    <cellStyle name="Normal 2 12 3 4 6" xfId="23648" xr:uid="{00000000-0005-0000-0000-0000F65A0000}"/>
    <cellStyle name="Normal 2 12 3 4 7" xfId="23649" xr:uid="{00000000-0005-0000-0000-0000F75A0000}"/>
    <cellStyle name="Normal 2 12 3 4 8" xfId="23650" xr:uid="{00000000-0005-0000-0000-0000F85A0000}"/>
    <cellStyle name="Normal 2 12 3 4 9" xfId="23651" xr:uid="{00000000-0005-0000-0000-0000F95A0000}"/>
    <cellStyle name="Normal 2 12 3 5" xfId="23652" xr:uid="{00000000-0005-0000-0000-0000FA5A0000}"/>
    <cellStyle name="Normal 2 12 3 5 2" xfId="23653" xr:uid="{00000000-0005-0000-0000-0000FB5A0000}"/>
    <cellStyle name="Normal 2 12 3 5 2 2" xfId="23654" xr:uid="{00000000-0005-0000-0000-0000FC5A0000}"/>
    <cellStyle name="Normal 2 12 3 5 2 3" xfId="23655" xr:uid="{00000000-0005-0000-0000-0000FD5A0000}"/>
    <cellStyle name="Normal 2 12 3 5 2 4" xfId="23656" xr:uid="{00000000-0005-0000-0000-0000FE5A0000}"/>
    <cellStyle name="Normal 2 12 3 5 2 5" xfId="23657" xr:uid="{00000000-0005-0000-0000-0000FF5A0000}"/>
    <cellStyle name="Normal 2 12 3 5 3" xfId="23658" xr:uid="{00000000-0005-0000-0000-0000005B0000}"/>
    <cellStyle name="Normal 2 12 3 5 4" xfId="23659" xr:uid="{00000000-0005-0000-0000-0000015B0000}"/>
    <cellStyle name="Normal 2 12 3 5 5" xfId="23660" xr:uid="{00000000-0005-0000-0000-0000025B0000}"/>
    <cellStyle name="Normal 2 12 3 5 6" xfId="23661" xr:uid="{00000000-0005-0000-0000-0000035B0000}"/>
    <cellStyle name="Normal 2 12 3 5 7" xfId="23662" xr:uid="{00000000-0005-0000-0000-0000045B0000}"/>
    <cellStyle name="Normal 2 12 3 5 8" xfId="23663" xr:uid="{00000000-0005-0000-0000-0000055B0000}"/>
    <cellStyle name="Normal 2 12 3 6" xfId="23664" xr:uid="{00000000-0005-0000-0000-0000065B0000}"/>
    <cellStyle name="Normal 2 12 3 6 2" xfId="23665" xr:uid="{00000000-0005-0000-0000-0000075B0000}"/>
    <cellStyle name="Normal 2 12 3 6 2 2" xfId="23666" xr:uid="{00000000-0005-0000-0000-0000085B0000}"/>
    <cellStyle name="Normal 2 12 3 6 2 3" xfId="23667" xr:uid="{00000000-0005-0000-0000-0000095B0000}"/>
    <cellStyle name="Normal 2 12 3 6 2 4" xfId="23668" xr:uid="{00000000-0005-0000-0000-00000A5B0000}"/>
    <cellStyle name="Normal 2 12 3 6 2 5" xfId="23669" xr:uid="{00000000-0005-0000-0000-00000B5B0000}"/>
    <cellStyle name="Normal 2 12 3 6 3" xfId="23670" xr:uid="{00000000-0005-0000-0000-00000C5B0000}"/>
    <cellStyle name="Normal 2 12 3 6 4" xfId="23671" xr:uid="{00000000-0005-0000-0000-00000D5B0000}"/>
    <cellStyle name="Normal 2 12 3 6 5" xfId="23672" xr:uid="{00000000-0005-0000-0000-00000E5B0000}"/>
    <cellStyle name="Normal 2 12 3 6 6" xfId="23673" xr:uid="{00000000-0005-0000-0000-00000F5B0000}"/>
    <cellStyle name="Normal 2 12 3 6 7" xfId="23674" xr:uid="{00000000-0005-0000-0000-0000105B0000}"/>
    <cellStyle name="Normal 2 12 3 6 8" xfId="23675" xr:uid="{00000000-0005-0000-0000-0000115B0000}"/>
    <cellStyle name="Normal 2 12 3 7" xfId="23676" xr:uid="{00000000-0005-0000-0000-0000125B0000}"/>
    <cellStyle name="Normal 2 12 3 7 2" xfId="23677" xr:uid="{00000000-0005-0000-0000-0000135B0000}"/>
    <cellStyle name="Normal 2 12 3 7 3" xfId="23678" xr:uid="{00000000-0005-0000-0000-0000145B0000}"/>
    <cellStyle name="Normal 2 12 3 7 4" xfId="23679" xr:uid="{00000000-0005-0000-0000-0000155B0000}"/>
    <cellStyle name="Normal 2 12 3 7 5" xfId="23680" xr:uid="{00000000-0005-0000-0000-0000165B0000}"/>
    <cellStyle name="Normal 2 12 3 8" xfId="23681" xr:uid="{00000000-0005-0000-0000-0000175B0000}"/>
    <cellStyle name="Normal 2 12 3 9" xfId="23682" xr:uid="{00000000-0005-0000-0000-0000185B0000}"/>
    <cellStyle name="Normal 2 12 4" xfId="23683" xr:uid="{00000000-0005-0000-0000-0000195B0000}"/>
    <cellStyle name="Normal 2 12 4 10" xfId="23684" xr:uid="{00000000-0005-0000-0000-00001A5B0000}"/>
    <cellStyle name="Normal 2 12 4 11" xfId="23685" xr:uid="{00000000-0005-0000-0000-00001B5B0000}"/>
    <cellStyle name="Normal 2 12 4 2" xfId="23686" xr:uid="{00000000-0005-0000-0000-00001C5B0000}"/>
    <cellStyle name="Normal 2 12 4 2 10" xfId="23687" xr:uid="{00000000-0005-0000-0000-00001D5B0000}"/>
    <cellStyle name="Normal 2 12 4 2 2" xfId="23688" xr:uid="{00000000-0005-0000-0000-00001E5B0000}"/>
    <cellStyle name="Normal 2 12 4 2 2 2" xfId="23689" xr:uid="{00000000-0005-0000-0000-00001F5B0000}"/>
    <cellStyle name="Normal 2 12 4 2 2 2 2" xfId="23690" xr:uid="{00000000-0005-0000-0000-0000205B0000}"/>
    <cellStyle name="Normal 2 12 4 2 2 2 3" xfId="23691" xr:uid="{00000000-0005-0000-0000-0000215B0000}"/>
    <cellStyle name="Normal 2 12 4 2 2 2 4" xfId="23692" xr:uid="{00000000-0005-0000-0000-0000225B0000}"/>
    <cellStyle name="Normal 2 12 4 2 2 2 5" xfId="23693" xr:uid="{00000000-0005-0000-0000-0000235B0000}"/>
    <cellStyle name="Normal 2 12 4 2 2 3" xfId="23694" xr:uid="{00000000-0005-0000-0000-0000245B0000}"/>
    <cellStyle name="Normal 2 12 4 2 2 4" xfId="23695" xr:uid="{00000000-0005-0000-0000-0000255B0000}"/>
    <cellStyle name="Normal 2 12 4 2 2 5" xfId="23696" xr:uid="{00000000-0005-0000-0000-0000265B0000}"/>
    <cellStyle name="Normal 2 12 4 2 2 6" xfId="23697" xr:uid="{00000000-0005-0000-0000-0000275B0000}"/>
    <cellStyle name="Normal 2 12 4 2 2 7" xfId="23698" xr:uid="{00000000-0005-0000-0000-0000285B0000}"/>
    <cellStyle name="Normal 2 12 4 2 2 8" xfId="23699" xr:uid="{00000000-0005-0000-0000-0000295B0000}"/>
    <cellStyle name="Normal 2 12 4 2 3" xfId="23700" xr:uid="{00000000-0005-0000-0000-00002A5B0000}"/>
    <cellStyle name="Normal 2 12 4 2 3 2" xfId="23701" xr:uid="{00000000-0005-0000-0000-00002B5B0000}"/>
    <cellStyle name="Normal 2 12 4 2 3 2 2" xfId="23702" xr:uid="{00000000-0005-0000-0000-00002C5B0000}"/>
    <cellStyle name="Normal 2 12 4 2 3 2 3" xfId="23703" xr:uid="{00000000-0005-0000-0000-00002D5B0000}"/>
    <cellStyle name="Normal 2 12 4 2 3 2 4" xfId="23704" xr:uid="{00000000-0005-0000-0000-00002E5B0000}"/>
    <cellStyle name="Normal 2 12 4 2 3 2 5" xfId="23705" xr:uid="{00000000-0005-0000-0000-00002F5B0000}"/>
    <cellStyle name="Normal 2 12 4 2 3 3" xfId="23706" xr:uid="{00000000-0005-0000-0000-0000305B0000}"/>
    <cellStyle name="Normal 2 12 4 2 3 4" xfId="23707" xr:uid="{00000000-0005-0000-0000-0000315B0000}"/>
    <cellStyle name="Normal 2 12 4 2 3 5" xfId="23708" xr:uid="{00000000-0005-0000-0000-0000325B0000}"/>
    <cellStyle name="Normal 2 12 4 2 3 6" xfId="23709" xr:uid="{00000000-0005-0000-0000-0000335B0000}"/>
    <cellStyle name="Normal 2 12 4 2 3 7" xfId="23710" xr:uid="{00000000-0005-0000-0000-0000345B0000}"/>
    <cellStyle name="Normal 2 12 4 2 3 8" xfId="23711" xr:uid="{00000000-0005-0000-0000-0000355B0000}"/>
    <cellStyle name="Normal 2 12 4 2 4" xfId="23712" xr:uid="{00000000-0005-0000-0000-0000365B0000}"/>
    <cellStyle name="Normal 2 12 4 2 4 2" xfId="23713" xr:uid="{00000000-0005-0000-0000-0000375B0000}"/>
    <cellStyle name="Normal 2 12 4 2 4 3" xfId="23714" xr:uid="{00000000-0005-0000-0000-0000385B0000}"/>
    <cellStyle name="Normal 2 12 4 2 4 4" xfId="23715" xr:uid="{00000000-0005-0000-0000-0000395B0000}"/>
    <cellStyle name="Normal 2 12 4 2 4 5" xfId="23716" xr:uid="{00000000-0005-0000-0000-00003A5B0000}"/>
    <cellStyle name="Normal 2 12 4 2 5" xfId="23717" xr:uid="{00000000-0005-0000-0000-00003B5B0000}"/>
    <cellStyle name="Normal 2 12 4 2 6" xfId="23718" xr:uid="{00000000-0005-0000-0000-00003C5B0000}"/>
    <cellStyle name="Normal 2 12 4 2 7" xfId="23719" xr:uid="{00000000-0005-0000-0000-00003D5B0000}"/>
    <cellStyle name="Normal 2 12 4 2 8" xfId="23720" xr:uid="{00000000-0005-0000-0000-00003E5B0000}"/>
    <cellStyle name="Normal 2 12 4 2 9" xfId="23721" xr:uid="{00000000-0005-0000-0000-00003F5B0000}"/>
    <cellStyle name="Normal 2 12 4 3" xfId="23722" xr:uid="{00000000-0005-0000-0000-0000405B0000}"/>
    <cellStyle name="Normal 2 12 4 3 2" xfId="23723" xr:uid="{00000000-0005-0000-0000-0000415B0000}"/>
    <cellStyle name="Normal 2 12 4 3 2 2" xfId="23724" xr:uid="{00000000-0005-0000-0000-0000425B0000}"/>
    <cellStyle name="Normal 2 12 4 3 2 3" xfId="23725" xr:uid="{00000000-0005-0000-0000-0000435B0000}"/>
    <cellStyle name="Normal 2 12 4 3 2 4" xfId="23726" xr:uid="{00000000-0005-0000-0000-0000445B0000}"/>
    <cellStyle name="Normal 2 12 4 3 2 5" xfId="23727" xr:uid="{00000000-0005-0000-0000-0000455B0000}"/>
    <cellStyle name="Normal 2 12 4 3 3" xfId="23728" xr:uid="{00000000-0005-0000-0000-0000465B0000}"/>
    <cellStyle name="Normal 2 12 4 3 4" xfId="23729" xr:uid="{00000000-0005-0000-0000-0000475B0000}"/>
    <cellStyle name="Normal 2 12 4 3 5" xfId="23730" xr:uid="{00000000-0005-0000-0000-0000485B0000}"/>
    <cellStyle name="Normal 2 12 4 3 6" xfId="23731" xr:uid="{00000000-0005-0000-0000-0000495B0000}"/>
    <cellStyle name="Normal 2 12 4 3 7" xfId="23732" xr:uid="{00000000-0005-0000-0000-00004A5B0000}"/>
    <cellStyle name="Normal 2 12 4 3 8" xfId="23733" xr:uid="{00000000-0005-0000-0000-00004B5B0000}"/>
    <cellStyle name="Normal 2 12 4 4" xfId="23734" xr:uid="{00000000-0005-0000-0000-00004C5B0000}"/>
    <cellStyle name="Normal 2 12 4 4 2" xfId="23735" xr:uid="{00000000-0005-0000-0000-00004D5B0000}"/>
    <cellStyle name="Normal 2 12 4 4 2 2" xfId="23736" xr:uid="{00000000-0005-0000-0000-00004E5B0000}"/>
    <cellStyle name="Normal 2 12 4 4 2 3" xfId="23737" xr:uid="{00000000-0005-0000-0000-00004F5B0000}"/>
    <cellStyle name="Normal 2 12 4 4 2 4" xfId="23738" xr:uid="{00000000-0005-0000-0000-0000505B0000}"/>
    <cellStyle name="Normal 2 12 4 4 2 5" xfId="23739" xr:uid="{00000000-0005-0000-0000-0000515B0000}"/>
    <cellStyle name="Normal 2 12 4 4 3" xfId="23740" xr:uid="{00000000-0005-0000-0000-0000525B0000}"/>
    <cellStyle name="Normal 2 12 4 4 4" xfId="23741" xr:uid="{00000000-0005-0000-0000-0000535B0000}"/>
    <cellStyle name="Normal 2 12 4 4 5" xfId="23742" xr:uid="{00000000-0005-0000-0000-0000545B0000}"/>
    <cellStyle name="Normal 2 12 4 4 6" xfId="23743" xr:uid="{00000000-0005-0000-0000-0000555B0000}"/>
    <cellStyle name="Normal 2 12 4 4 7" xfId="23744" xr:uid="{00000000-0005-0000-0000-0000565B0000}"/>
    <cellStyle name="Normal 2 12 4 4 8" xfId="23745" xr:uid="{00000000-0005-0000-0000-0000575B0000}"/>
    <cellStyle name="Normal 2 12 4 5" xfId="23746" xr:uid="{00000000-0005-0000-0000-0000585B0000}"/>
    <cellStyle name="Normal 2 12 4 5 2" xfId="23747" xr:uid="{00000000-0005-0000-0000-0000595B0000}"/>
    <cellStyle name="Normal 2 12 4 5 3" xfId="23748" xr:uid="{00000000-0005-0000-0000-00005A5B0000}"/>
    <cellStyle name="Normal 2 12 4 5 4" xfId="23749" xr:uid="{00000000-0005-0000-0000-00005B5B0000}"/>
    <cellStyle name="Normal 2 12 4 5 5" xfId="23750" xr:uid="{00000000-0005-0000-0000-00005C5B0000}"/>
    <cellStyle name="Normal 2 12 4 6" xfId="23751" xr:uid="{00000000-0005-0000-0000-00005D5B0000}"/>
    <cellStyle name="Normal 2 12 4 7" xfId="23752" xr:uid="{00000000-0005-0000-0000-00005E5B0000}"/>
    <cellStyle name="Normal 2 12 4 8" xfId="23753" xr:uid="{00000000-0005-0000-0000-00005F5B0000}"/>
    <cellStyle name="Normal 2 12 4 9" xfId="23754" xr:uid="{00000000-0005-0000-0000-0000605B0000}"/>
    <cellStyle name="Normal 2 12 5" xfId="23755" xr:uid="{00000000-0005-0000-0000-0000615B0000}"/>
    <cellStyle name="Normal 2 12 5 10" xfId="23756" xr:uid="{00000000-0005-0000-0000-0000625B0000}"/>
    <cellStyle name="Normal 2 12 5 11" xfId="23757" xr:uid="{00000000-0005-0000-0000-0000635B0000}"/>
    <cellStyle name="Normal 2 12 5 2" xfId="23758" xr:uid="{00000000-0005-0000-0000-0000645B0000}"/>
    <cellStyle name="Normal 2 12 5 2 10" xfId="23759" xr:uid="{00000000-0005-0000-0000-0000655B0000}"/>
    <cellStyle name="Normal 2 12 5 2 2" xfId="23760" xr:uid="{00000000-0005-0000-0000-0000665B0000}"/>
    <cellStyle name="Normal 2 12 5 2 2 2" xfId="23761" xr:uid="{00000000-0005-0000-0000-0000675B0000}"/>
    <cellStyle name="Normal 2 12 5 2 2 2 2" xfId="23762" xr:uid="{00000000-0005-0000-0000-0000685B0000}"/>
    <cellStyle name="Normal 2 12 5 2 2 2 3" xfId="23763" xr:uid="{00000000-0005-0000-0000-0000695B0000}"/>
    <cellStyle name="Normal 2 12 5 2 2 2 4" xfId="23764" xr:uid="{00000000-0005-0000-0000-00006A5B0000}"/>
    <cellStyle name="Normal 2 12 5 2 2 2 5" xfId="23765" xr:uid="{00000000-0005-0000-0000-00006B5B0000}"/>
    <cellStyle name="Normal 2 12 5 2 2 3" xfId="23766" xr:uid="{00000000-0005-0000-0000-00006C5B0000}"/>
    <cellStyle name="Normal 2 12 5 2 2 4" xfId="23767" xr:uid="{00000000-0005-0000-0000-00006D5B0000}"/>
    <cellStyle name="Normal 2 12 5 2 2 5" xfId="23768" xr:uid="{00000000-0005-0000-0000-00006E5B0000}"/>
    <cellStyle name="Normal 2 12 5 2 2 6" xfId="23769" xr:uid="{00000000-0005-0000-0000-00006F5B0000}"/>
    <cellStyle name="Normal 2 12 5 2 2 7" xfId="23770" xr:uid="{00000000-0005-0000-0000-0000705B0000}"/>
    <cellStyle name="Normal 2 12 5 2 2 8" xfId="23771" xr:uid="{00000000-0005-0000-0000-0000715B0000}"/>
    <cellStyle name="Normal 2 12 5 2 3" xfId="23772" xr:uid="{00000000-0005-0000-0000-0000725B0000}"/>
    <cellStyle name="Normal 2 12 5 2 3 2" xfId="23773" xr:uid="{00000000-0005-0000-0000-0000735B0000}"/>
    <cellStyle name="Normal 2 12 5 2 3 2 2" xfId="23774" xr:uid="{00000000-0005-0000-0000-0000745B0000}"/>
    <cellStyle name="Normal 2 12 5 2 3 2 3" xfId="23775" xr:uid="{00000000-0005-0000-0000-0000755B0000}"/>
    <cellStyle name="Normal 2 12 5 2 3 2 4" xfId="23776" xr:uid="{00000000-0005-0000-0000-0000765B0000}"/>
    <cellStyle name="Normal 2 12 5 2 3 2 5" xfId="23777" xr:uid="{00000000-0005-0000-0000-0000775B0000}"/>
    <cellStyle name="Normal 2 12 5 2 3 3" xfId="23778" xr:uid="{00000000-0005-0000-0000-0000785B0000}"/>
    <cellStyle name="Normal 2 12 5 2 3 4" xfId="23779" xr:uid="{00000000-0005-0000-0000-0000795B0000}"/>
    <cellStyle name="Normal 2 12 5 2 3 5" xfId="23780" xr:uid="{00000000-0005-0000-0000-00007A5B0000}"/>
    <cellStyle name="Normal 2 12 5 2 3 6" xfId="23781" xr:uid="{00000000-0005-0000-0000-00007B5B0000}"/>
    <cellStyle name="Normal 2 12 5 2 3 7" xfId="23782" xr:uid="{00000000-0005-0000-0000-00007C5B0000}"/>
    <cellStyle name="Normal 2 12 5 2 3 8" xfId="23783" xr:uid="{00000000-0005-0000-0000-00007D5B0000}"/>
    <cellStyle name="Normal 2 12 5 2 4" xfId="23784" xr:uid="{00000000-0005-0000-0000-00007E5B0000}"/>
    <cellStyle name="Normal 2 12 5 2 4 2" xfId="23785" xr:uid="{00000000-0005-0000-0000-00007F5B0000}"/>
    <cellStyle name="Normal 2 12 5 2 4 3" xfId="23786" xr:uid="{00000000-0005-0000-0000-0000805B0000}"/>
    <cellStyle name="Normal 2 12 5 2 4 4" xfId="23787" xr:uid="{00000000-0005-0000-0000-0000815B0000}"/>
    <cellStyle name="Normal 2 12 5 2 4 5" xfId="23788" xr:uid="{00000000-0005-0000-0000-0000825B0000}"/>
    <cellStyle name="Normal 2 12 5 2 5" xfId="23789" xr:uid="{00000000-0005-0000-0000-0000835B0000}"/>
    <cellStyle name="Normal 2 12 5 2 6" xfId="23790" xr:uid="{00000000-0005-0000-0000-0000845B0000}"/>
    <cellStyle name="Normal 2 12 5 2 7" xfId="23791" xr:uid="{00000000-0005-0000-0000-0000855B0000}"/>
    <cellStyle name="Normal 2 12 5 2 8" xfId="23792" xr:uid="{00000000-0005-0000-0000-0000865B0000}"/>
    <cellStyle name="Normal 2 12 5 2 9" xfId="23793" xr:uid="{00000000-0005-0000-0000-0000875B0000}"/>
    <cellStyle name="Normal 2 12 5 3" xfId="23794" xr:uid="{00000000-0005-0000-0000-0000885B0000}"/>
    <cellStyle name="Normal 2 12 5 3 2" xfId="23795" xr:uid="{00000000-0005-0000-0000-0000895B0000}"/>
    <cellStyle name="Normal 2 12 5 3 2 2" xfId="23796" xr:uid="{00000000-0005-0000-0000-00008A5B0000}"/>
    <cellStyle name="Normal 2 12 5 3 2 3" xfId="23797" xr:uid="{00000000-0005-0000-0000-00008B5B0000}"/>
    <cellStyle name="Normal 2 12 5 3 2 4" xfId="23798" xr:uid="{00000000-0005-0000-0000-00008C5B0000}"/>
    <cellStyle name="Normal 2 12 5 3 2 5" xfId="23799" xr:uid="{00000000-0005-0000-0000-00008D5B0000}"/>
    <cellStyle name="Normal 2 12 5 3 3" xfId="23800" xr:uid="{00000000-0005-0000-0000-00008E5B0000}"/>
    <cellStyle name="Normal 2 12 5 3 4" xfId="23801" xr:uid="{00000000-0005-0000-0000-00008F5B0000}"/>
    <cellStyle name="Normal 2 12 5 3 5" xfId="23802" xr:uid="{00000000-0005-0000-0000-0000905B0000}"/>
    <cellStyle name="Normal 2 12 5 3 6" xfId="23803" xr:uid="{00000000-0005-0000-0000-0000915B0000}"/>
    <cellStyle name="Normal 2 12 5 3 7" xfId="23804" xr:uid="{00000000-0005-0000-0000-0000925B0000}"/>
    <cellStyle name="Normal 2 12 5 3 8" xfId="23805" xr:uid="{00000000-0005-0000-0000-0000935B0000}"/>
    <cellStyle name="Normal 2 12 5 4" xfId="23806" xr:uid="{00000000-0005-0000-0000-0000945B0000}"/>
    <cellStyle name="Normal 2 12 5 4 2" xfId="23807" xr:uid="{00000000-0005-0000-0000-0000955B0000}"/>
    <cellStyle name="Normal 2 12 5 4 2 2" xfId="23808" xr:uid="{00000000-0005-0000-0000-0000965B0000}"/>
    <cellStyle name="Normal 2 12 5 4 2 3" xfId="23809" xr:uid="{00000000-0005-0000-0000-0000975B0000}"/>
    <cellStyle name="Normal 2 12 5 4 2 4" xfId="23810" xr:uid="{00000000-0005-0000-0000-0000985B0000}"/>
    <cellStyle name="Normal 2 12 5 4 2 5" xfId="23811" xr:uid="{00000000-0005-0000-0000-0000995B0000}"/>
    <cellStyle name="Normal 2 12 5 4 3" xfId="23812" xr:uid="{00000000-0005-0000-0000-00009A5B0000}"/>
    <cellStyle name="Normal 2 12 5 4 4" xfId="23813" xr:uid="{00000000-0005-0000-0000-00009B5B0000}"/>
    <cellStyle name="Normal 2 12 5 4 5" xfId="23814" xr:uid="{00000000-0005-0000-0000-00009C5B0000}"/>
    <cellStyle name="Normal 2 12 5 4 6" xfId="23815" xr:uid="{00000000-0005-0000-0000-00009D5B0000}"/>
    <cellStyle name="Normal 2 12 5 4 7" xfId="23816" xr:uid="{00000000-0005-0000-0000-00009E5B0000}"/>
    <cellStyle name="Normal 2 12 5 4 8" xfId="23817" xr:uid="{00000000-0005-0000-0000-00009F5B0000}"/>
    <cellStyle name="Normal 2 12 5 5" xfId="23818" xr:uid="{00000000-0005-0000-0000-0000A05B0000}"/>
    <cellStyle name="Normal 2 12 5 5 2" xfId="23819" xr:uid="{00000000-0005-0000-0000-0000A15B0000}"/>
    <cellStyle name="Normal 2 12 5 5 3" xfId="23820" xr:uid="{00000000-0005-0000-0000-0000A25B0000}"/>
    <cellStyle name="Normal 2 12 5 5 4" xfId="23821" xr:uid="{00000000-0005-0000-0000-0000A35B0000}"/>
    <cellStyle name="Normal 2 12 5 5 5" xfId="23822" xr:uid="{00000000-0005-0000-0000-0000A45B0000}"/>
    <cellStyle name="Normal 2 12 5 6" xfId="23823" xr:uid="{00000000-0005-0000-0000-0000A55B0000}"/>
    <cellStyle name="Normal 2 12 5 7" xfId="23824" xr:uid="{00000000-0005-0000-0000-0000A65B0000}"/>
    <cellStyle name="Normal 2 12 5 8" xfId="23825" xr:uid="{00000000-0005-0000-0000-0000A75B0000}"/>
    <cellStyle name="Normal 2 12 5 9" xfId="23826" xr:uid="{00000000-0005-0000-0000-0000A85B0000}"/>
    <cellStyle name="Normal 2 12 6" xfId="23827" xr:uid="{00000000-0005-0000-0000-0000A95B0000}"/>
    <cellStyle name="Normal 2 12 6 10" xfId="23828" xr:uid="{00000000-0005-0000-0000-0000AA5B0000}"/>
    <cellStyle name="Normal 2 12 6 2" xfId="23829" xr:uid="{00000000-0005-0000-0000-0000AB5B0000}"/>
    <cellStyle name="Normal 2 12 6 2 2" xfId="23830" xr:uid="{00000000-0005-0000-0000-0000AC5B0000}"/>
    <cellStyle name="Normal 2 12 6 2 2 2" xfId="23831" xr:uid="{00000000-0005-0000-0000-0000AD5B0000}"/>
    <cellStyle name="Normal 2 12 6 2 2 3" xfId="23832" xr:uid="{00000000-0005-0000-0000-0000AE5B0000}"/>
    <cellStyle name="Normal 2 12 6 2 2 4" xfId="23833" xr:uid="{00000000-0005-0000-0000-0000AF5B0000}"/>
    <cellStyle name="Normal 2 12 6 2 2 5" xfId="23834" xr:uid="{00000000-0005-0000-0000-0000B05B0000}"/>
    <cellStyle name="Normal 2 12 6 2 3" xfId="23835" xr:uid="{00000000-0005-0000-0000-0000B15B0000}"/>
    <cellStyle name="Normal 2 12 6 2 4" xfId="23836" xr:uid="{00000000-0005-0000-0000-0000B25B0000}"/>
    <cellStyle name="Normal 2 12 6 2 5" xfId="23837" xr:uid="{00000000-0005-0000-0000-0000B35B0000}"/>
    <cellStyle name="Normal 2 12 6 2 6" xfId="23838" xr:uid="{00000000-0005-0000-0000-0000B45B0000}"/>
    <cellStyle name="Normal 2 12 6 2 7" xfId="23839" xr:uid="{00000000-0005-0000-0000-0000B55B0000}"/>
    <cellStyle name="Normal 2 12 6 2 8" xfId="23840" xr:uid="{00000000-0005-0000-0000-0000B65B0000}"/>
    <cellStyle name="Normal 2 12 6 3" xfId="23841" xr:uid="{00000000-0005-0000-0000-0000B75B0000}"/>
    <cellStyle name="Normal 2 12 6 3 2" xfId="23842" xr:uid="{00000000-0005-0000-0000-0000B85B0000}"/>
    <cellStyle name="Normal 2 12 6 3 2 2" xfId="23843" xr:uid="{00000000-0005-0000-0000-0000B95B0000}"/>
    <cellStyle name="Normal 2 12 6 3 2 3" xfId="23844" xr:uid="{00000000-0005-0000-0000-0000BA5B0000}"/>
    <cellStyle name="Normal 2 12 6 3 2 4" xfId="23845" xr:uid="{00000000-0005-0000-0000-0000BB5B0000}"/>
    <cellStyle name="Normal 2 12 6 3 2 5" xfId="23846" xr:uid="{00000000-0005-0000-0000-0000BC5B0000}"/>
    <cellStyle name="Normal 2 12 6 3 3" xfId="23847" xr:uid="{00000000-0005-0000-0000-0000BD5B0000}"/>
    <cellStyle name="Normal 2 12 6 3 4" xfId="23848" xr:uid="{00000000-0005-0000-0000-0000BE5B0000}"/>
    <cellStyle name="Normal 2 12 6 3 5" xfId="23849" xr:uid="{00000000-0005-0000-0000-0000BF5B0000}"/>
    <cellStyle name="Normal 2 12 6 3 6" xfId="23850" xr:uid="{00000000-0005-0000-0000-0000C05B0000}"/>
    <cellStyle name="Normal 2 12 6 3 7" xfId="23851" xr:uid="{00000000-0005-0000-0000-0000C15B0000}"/>
    <cellStyle name="Normal 2 12 6 3 8" xfId="23852" xr:uid="{00000000-0005-0000-0000-0000C25B0000}"/>
    <cellStyle name="Normal 2 12 6 4" xfId="23853" xr:uid="{00000000-0005-0000-0000-0000C35B0000}"/>
    <cellStyle name="Normal 2 12 6 4 2" xfId="23854" xr:uid="{00000000-0005-0000-0000-0000C45B0000}"/>
    <cellStyle name="Normal 2 12 6 4 3" xfId="23855" xr:uid="{00000000-0005-0000-0000-0000C55B0000}"/>
    <cellStyle name="Normal 2 12 6 4 4" xfId="23856" xr:uid="{00000000-0005-0000-0000-0000C65B0000}"/>
    <cellStyle name="Normal 2 12 6 4 5" xfId="23857" xr:uid="{00000000-0005-0000-0000-0000C75B0000}"/>
    <cellStyle name="Normal 2 12 6 5" xfId="23858" xr:uid="{00000000-0005-0000-0000-0000C85B0000}"/>
    <cellStyle name="Normal 2 12 6 6" xfId="23859" xr:uid="{00000000-0005-0000-0000-0000C95B0000}"/>
    <cellStyle name="Normal 2 12 6 7" xfId="23860" xr:uid="{00000000-0005-0000-0000-0000CA5B0000}"/>
    <cellStyle name="Normal 2 12 6 8" xfId="23861" xr:uid="{00000000-0005-0000-0000-0000CB5B0000}"/>
    <cellStyle name="Normal 2 12 6 9" xfId="23862" xr:uid="{00000000-0005-0000-0000-0000CC5B0000}"/>
    <cellStyle name="Normal 2 12 7" xfId="23863" xr:uid="{00000000-0005-0000-0000-0000CD5B0000}"/>
    <cellStyle name="Normal 2 12 7 2" xfId="23864" xr:uid="{00000000-0005-0000-0000-0000CE5B0000}"/>
    <cellStyle name="Normal 2 12 7 2 2" xfId="23865" xr:uid="{00000000-0005-0000-0000-0000CF5B0000}"/>
    <cellStyle name="Normal 2 12 7 2 3" xfId="23866" xr:uid="{00000000-0005-0000-0000-0000D05B0000}"/>
    <cellStyle name="Normal 2 12 7 2 4" xfId="23867" xr:uid="{00000000-0005-0000-0000-0000D15B0000}"/>
    <cellStyle name="Normal 2 12 7 2 5" xfId="23868" xr:uid="{00000000-0005-0000-0000-0000D25B0000}"/>
    <cellStyle name="Normal 2 12 7 3" xfId="23869" xr:uid="{00000000-0005-0000-0000-0000D35B0000}"/>
    <cellStyle name="Normal 2 12 7 4" xfId="23870" xr:uid="{00000000-0005-0000-0000-0000D45B0000}"/>
    <cellStyle name="Normal 2 12 7 5" xfId="23871" xr:uid="{00000000-0005-0000-0000-0000D55B0000}"/>
    <cellStyle name="Normal 2 12 7 6" xfId="23872" xr:uid="{00000000-0005-0000-0000-0000D65B0000}"/>
    <cellStyle name="Normal 2 12 7 7" xfId="23873" xr:uid="{00000000-0005-0000-0000-0000D75B0000}"/>
    <cellStyle name="Normal 2 12 7 8" xfId="23874" xr:uid="{00000000-0005-0000-0000-0000D85B0000}"/>
    <cellStyle name="Normal 2 12 8" xfId="23875" xr:uid="{00000000-0005-0000-0000-0000D95B0000}"/>
    <cellStyle name="Normal 2 12 8 2" xfId="23876" xr:uid="{00000000-0005-0000-0000-0000DA5B0000}"/>
    <cellStyle name="Normal 2 12 8 2 2" xfId="23877" xr:uid="{00000000-0005-0000-0000-0000DB5B0000}"/>
    <cellStyle name="Normal 2 12 8 2 3" xfId="23878" xr:uid="{00000000-0005-0000-0000-0000DC5B0000}"/>
    <cellStyle name="Normal 2 12 8 2 4" xfId="23879" xr:uid="{00000000-0005-0000-0000-0000DD5B0000}"/>
    <cellStyle name="Normal 2 12 8 2 5" xfId="23880" xr:uid="{00000000-0005-0000-0000-0000DE5B0000}"/>
    <cellStyle name="Normal 2 12 8 3" xfId="23881" xr:uid="{00000000-0005-0000-0000-0000DF5B0000}"/>
    <cellStyle name="Normal 2 12 8 4" xfId="23882" xr:uid="{00000000-0005-0000-0000-0000E05B0000}"/>
    <cellStyle name="Normal 2 12 8 5" xfId="23883" xr:uid="{00000000-0005-0000-0000-0000E15B0000}"/>
    <cellStyle name="Normal 2 12 8 6" xfId="23884" xr:uid="{00000000-0005-0000-0000-0000E25B0000}"/>
    <cellStyle name="Normal 2 12 8 7" xfId="23885" xr:uid="{00000000-0005-0000-0000-0000E35B0000}"/>
    <cellStyle name="Normal 2 12 8 8" xfId="23886" xr:uid="{00000000-0005-0000-0000-0000E45B0000}"/>
    <cellStyle name="Normal 2 12 9" xfId="23887" xr:uid="{00000000-0005-0000-0000-0000E55B0000}"/>
    <cellStyle name="Normal 2 12 9 2" xfId="23888" xr:uid="{00000000-0005-0000-0000-0000E65B0000}"/>
    <cellStyle name="Normal 2 12 9 3" xfId="23889" xr:uid="{00000000-0005-0000-0000-0000E75B0000}"/>
    <cellStyle name="Normal 2 12 9 4" xfId="23890" xr:uid="{00000000-0005-0000-0000-0000E85B0000}"/>
    <cellStyle name="Normal 2 12 9 5" xfId="23891" xr:uid="{00000000-0005-0000-0000-0000E95B0000}"/>
    <cellStyle name="Normal 2 13" xfId="843" xr:uid="{00000000-0005-0000-0000-0000EA5B0000}"/>
    <cellStyle name="Normal 2 13 10" xfId="23892" xr:uid="{00000000-0005-0000-0000-0000EB5B0000}"/>
    <cellStyle name="Normal 2 13 11" xfId="23893" xr:uid="{00000000-0005-0000-0000-0000EC5B0000}"/>
    <cellStyle name="Normal 2 13 12" xfId="23894" xr:uid="{00000000-0005-0000-0000-0000ED5B0000}"/>
    <cellStyle name="Normal 2 13 13" xfId="23895" xr:uid="{00000000-0005-0000-0000-0000EE5B0000}"/>
    <cellStyle name="Normal 2 13 2" xfId="23896" xr:uid="{00000000-0005-0000-0000-0000EF5B0000}"/>
    <cellStyle name="Normal 2 13 2 10" xfId="23897" xr:uid="{00000000-0005-0000-0000-0000F05B0000}"/>
    <cellStyle name="Normal 2 13 2 11" xfId="23898" xr:uid="{00000000-0005-0000-0000-0000F15B0000}"/>
    <cellStyle name="Normal 2 13 2 2" xfId="23899" xr:uid="{00000000-0005-0000-0000-0000F25B0000}"/>
    <cellStyle name="Normal 2 13 2 2 10" xfId="23900" xr:uid="{00000000-0005-0000-0000-0000F35B0000}"/>
    <cellStyle name="Normal 2 13 2 2 2" xfId="23901" xr:uid="{00000000-0005-0000-0000-0000F45B0000}"/>
    <cellStyle name="Normal 2 13 2 2 2 2" xfId="23902" xr:uid="{00000000-0005-0000-0000-0000F55B0000}"/>
    <cellStyle name="Normal 2 13 2 2 2 2 2" xfId="23903" xr:uid="{00000000-0005-0000-0000-0000F65B0000}"/>
    <cellStyle name="Normal 2 13 2 2 2 2 3" xfId="23904" xr:uid="{00000000-0005-0000-0000-0000F75B0000}"/>
    <cellStyle name="Normal 2 13 2 2 2 2 4" xfId="23905" xr:uid="{00000000-0005-0000-0000-0000F85B0000}"/>
    <cellStyle name="Normal 2 13 2 2 2 2 5" xfId="23906" xr:uid="{00000000-0005-0000-0000-0000F95B0000}"/>
    <cellStyle name="Normal 2 13 2 2 2 3" xfId="23907" xr:uid="{00000000-0005-0000-0000-0000FA5B0000}"/>
    <cellStyle name="Normal 2 13 2 2 2 4" xfId="23908" xr:uid="{00000000-0005-0000-0000-0000FB5B0000}"/>
    <cellStyle name="Normal 2 13 2 2 2 5" xfId="23909" xr:uid="{00000000-0005-0000-0000-0000FC5B0000}"/>
    <cellStyle name="Normal 2 13 2 2 2 6" xfId="23910" xr:uid="{00000000-0005-0000-0000-0000FD5B0000}"/>
    <cellStyle name="Normal 2 13 2 2 2 7" xfId="23911" xr:uid="{00000000-0005-0000-0000-0000FE5B0000}"/>
    <cellStyle name="Normal 2 13 2 2 2 8" xfId="23912" xr:uid="{00000000-0005-0000-0000-0000FF5B0000}"/>
    <cellStyle name="Normal 2 13 2 2 3" xfId="23913" xr:uid="{00000000-0005-0000-0000-0000005C0000}"/>
    <cellStyle name="Normal 2 13 2 2 3 2" xfId="23914" xr:uid="{00000000-0005-0000-0000-0000015C0000}"/>
    <cellStyle name="Normal 2 13 2 2 3 2 2" xfId="23915" xr:uid="{00000000-0005-0000-0000-0000025C0000}"/>
    <cellStyle name="Normal 2 13 2 2 3 2 3" xfId="23916" xr:uid="{00000000-0005-0000-0000-0000035C0000}"/>
    <cellStyle name="Normal 2 13 2 2 3 2 4" xfId="23917" xr:uid="{00000000-0005-0000-0000-0000045C0000}"/>
    <cellStyle name="Normal 2 13 2 2 3 2 5" xfId="23918" xr:uid="{00000000-0005-0000-0000-0000055C0000}"/>
    <cellStyle name="Normal 2 13 2 2 3 3" xfId="23919" xr:uid="{00000000-0005-0000-0000-0000065C0000}"/>
    <cellStyle name="Normal 2 13 2 2 3 4" xfId="23920" xr:uid="{00000000-0005-0000-0000-0000075C0000}"/>
    <cellStyle name="Normal 2 13 2 2 3 5" xfId="23921" xr:uid="{00000000-0005-0000-0000-0000085C0000}"/>
    <cellStyle name="Normal 2 13 2 2 3 6" xfId="23922" xr:uid="{00000000-0005-0000-0000-0000095C0000}"/>
    <cellStyle name="Normal 2 13 2 2 3 7" xfId="23923" xr:uid="{00000000-0005-0000-0000-00000A5C0000}"/>
    <cellStyle name="Normal 2 13 2 2 3 8" xfId="23924" xr:uid="{00000000-0005-0000-0000-00000B5C0000}"/>
    <cellStyle name="Normal 2 13 2 2 4" xfId="23925" xr:uid="{00000000-0005-0000-0000-00000C5C0000}"/>
    <cellStyle name="Normal 2 13 2 2 4 2" xfId="23926" xr:uid="{00000000-0005-0000-0000-00000D5C0000}"/>
    <cellStyle name="Normal 2 13 2 2 4 3" xfId="23927" xr:uid="{00000000-0005-0000-0000-00000E5C0000}"/>
    <cellStyle name="Normal 2 13 2 2 4 4" xfId="23928" xr:uid="{00000000-0005-0000-0000-00000F5C0000}"/>
    <cellStyle name="Normal 2 13 2 2 4 5" xfId="23929" xr:uid="{00000000-0005-0000-0000-0000105C0000}"/>
    <cellStyle name="Normal 2 13 2 2 5" xfId="23930" xr:uid="{00000000-0005-0000-0000-0000115C0000}"/>
    <cellStyle name="Normal 2 13 2 2 6" xfId="23931" xr:uid="{00000000-0005-0000-0000-0000125C0000}"/>
    <cellStyle name="Normal 2 13 2 2 7" xfId="23932" xr:uid="{00000000-0005-0000-0000-0000135C0000}"/>
    <cellStyle name="Normal 2 13 2 2 8" xfId="23933" xr:uid="{00000000-0005-0000-0000-0000145C0000}"/>
    <cellStyle name="Normal 2 13 2 2 9" xfId="23934" xr:uid="{00000000-0005-0000-0000-0000155C0000}"/>
    <cellStyle name="Normal 2 13 2 3" xfId="23935" xr:uid="{00000000-0005-0000-0000-0000165C0000}"/>
    <cellStyle name="Normal 2 13 2 3 2" xfId="23936" xr:uid="{00000000-0005-0000-0000-0000175C0000}"/>
    <cellStyle name="Normal 2 13 2 3 2 2" xfId="23937" xr:uid="{00000000-0005-0000-0000-0000185C0000}"/>
    <cellStyle name="Normal 2 13 2 3 2 3" xfId="23938" xr:uid="{00000000-0005-0000-0000-0000195C0000}"/>
    <cellStyle name="Normal 2 13 2 3 2 4" xfId="23939" xr:uid="{00000000-0005-0000-0000-00001A5C0000}"/>
    <cellStyle name="Normal 2 13 2 3 2 5" xfId="23940" xr:uid="{00000000-0005-0000-0000-00001B5C0000}"/>
    <cellStyle name="Normal 2 13 2 3 3" xfId="23941" xr:uid="{00000000-0005-0000-0000-00001C5C0000}"/>
    <cellStyle name="Normal 2 13 2 3 4" xfId="23942" xr:uid="{00000000-0005-0000-0000-00001D5C0000}"/>
    <cellStyle name="Normal 2 13 2 3 5" xfId="23943" xr:uid="{00000000-0005-0000-0000-00001E5C0000}"/>
    <cellStyle name="Normal 2 13 2 3 6" xfId="23944" xr:uid="{00000000-0005-0000-0000-00001F5C0000}"/>
    <cellStyle name="Normal 2 13 2 3 7" xfId="23945" xr:uid="{00000000-0005-0000-0000-0000205C0000}"/>
    <cellStyle name="Normal 2 13 2 3 8" xfId="23946" xr:uid="{00000000-0005-0000-0000-0000215C0000}"/>
    <cellStyle name="Normal 2 13 2 4" xfId="23947" xr:uid="{00000000-0005-0000-0000-0000225C0000}"/>
    <cellStyle name="Normal 2 13 2 4 2" xfId="23948" xr:uid="{00000000-0005-0000-0000-0000235C0000}"/>
    <cellStyle name="Normal 2 13 2 4 2 2" xfId="23949" xr:uid="{00000000-0005-0000-0000-0000245C0000}"/>
    <cellStyle name="Normal 2 13 2 4 2 3" xfId="23950" xr:uid="{00000000-0005-0000-0000-0000255C0000}"/>
    <cellStyle name="Normal 2 13 2 4 2 4" xfId="23951" xr:uid="{00000000-0005-0000-0000-0000265C0000}"/>
    <cellStyle name="Normal 2 13 2 4 2 5" xfId="23952" xr:uid="{00000000-0005-0000-0000-0000275C0000}"/>
    <cellStyle name="Normal 2 13 2 4 3" xfId="23953" xr:uid="{00000000-0005-0000-0000-0000285C0000}"/>
    <cellStyle name="Normal 2 13 2 4 4" xfId="23954" xr:uid="{00000000-0005-0000-0000-0000295C0000}"/>
    <cellStyle name="Normal 2 13 2 4 5" xfId="23955" xr:uid="{00000000-0005-0000-0000-00002A5C0000}"/>
    <cellStyle name="Normal 2 13 2 4 6" xfId="23956" xr:uid="{00000000-0005-0000-0000-00002B5C0000}"/>
    <cellStyle name="Normal 2 13 2 4 7" xfId="23957" xr:uid="{00000000-0005-0000-0000-00002C5C0000}"/>
    <cellStyle name="Normal 2 13 2 4 8" xfId="23958" xr:uid="{00000000-0005-0000-0000-00002D5C0000}"/>
    <cellStyle name="Normal 2 13 2 5" xfId="23959" xr:uid="{00000000-0005-0000-0000-00002E5C0000}"/>
    <cellStyle name="Normal 2 13 2 5 2" xfId="23960" xr:uid="{00000000-0005-0000-0000-00002F5C0000}"/>
    <cellStyle name="Normal 2 13 2 5 3" xfId="23961" xr:uid="{00000000-0005-0000-0000-0000305C0000}"/>
    <cellStyle name="Normal 2 13 2 5 4" xfId="23962" xr:uid="{00000000-0005-0000-0000-0000315C0000}"/>
    <cellStyle name="Normal 2 13 2 5 5" xfId="23963" xr:uid="{00000000-0005-0000-0000-0000325C0000}"/>
    <cellStyle name="Normal 2 13 2 6" xfId="23964" xr:uid="{00000000-0005-0000-0000-0000335C0000}"/>
    <cellStyle name="Normal 2 13 2 7" xfId="23965" xr:uid="{00000000-0005-0000-0000-0000345C0000}"/>
    <cellStyle name="Normal 2 13 2 8" xfId="23966" xr:uid="{00000000-0005-0000-0000-0000355C0000}"/>
    <cellStyle name="Normal 2 13 2 9" xfId="23967" xr:uid="{00000000-0005-0000-0000-0000365C0000}"/>
    <cellStyle name="Normal 2 13 3" xfId="23968" xr:uid="{00000000-0005-0000-0000-0000375C0000}"/>
    <cellStyle name="Normal 2 13 3 10" xfId="23969" xr:uid="{00000000-0005-0000-0000-0000385C0000}"/>
    <cellStyle name="Normal 2 13 3 11" xfId="23970" xr:uid="{00000000-0005-0000-0000-0000395C0000}"/>
    <cellStyle name="Normal 2 13 3 2" xfId="23971" xr:uid="{00000000-0005-0000-0000-00003A5C0000}"/>
    <cellStyle name="Normal 2 13 3 2 10" xfId="23972" xr:uid="{00000000-0005-0000-0000-00003B5C0000}"/>
    <cellStyle name="Normal 2 13 3 2 2" xfId="23973" xr:uid="{00000000-0005-0000-0000-00003C5C0000}"/>
    <cellStyle name="Normal 2 13 3 2 2 2" xfId="23974" xr:uid="{00000000-0005-0000-0000-00003D5C0000}"/>
    <cellStyle name="Normal 2 13 3 2 2 2 2" xfId="23975" xr:uid="{00000000-0005-0000-0000-00003E5C0000}"/>
    <cellStyle name="Normal 2 13 3 2 2 2 3" xfId="23976" xr:uid="{00000000-0005-0000-0000-00003F5C0000}"/>
    <cellStyle name="Normal 2 13 3 2 2 2 4" xfId="23977" xr:uid="{00000000-0005-0000-0000-0000405C0000}"/>
    <cellStyle name="Normal 2 13 3 2 2 2 5" xfId="23978" xr:uid="{00000000-0005-0000-0000-0000415C0000}"/>
    <cellStyle name="Normal 2 13 3 2 2 3" xfId="23979" xr:uid="{00000000-0005-0000-0000-0000425C0000}"/>
    <cellStyle name="Normal 2 13 3 2 2 4" xfId="23980" xr:uid="{00000000-0005-0000-0000-0000435C0000}"/>
    <cellStyle name="Normal 2 13 3 2 2 5" xfId="23981" xr:uid="{00000000-0005-0000-0000-0000445C0000}"/>
    <cellStyle name="Normal 2 13 3 2 2 6" xfId="23982" xr:uid="{00000000-0005-0000-0000-0000455C0000}"/>
    <cellStyle name="Normal 2 13 3 2 2 7" xfId="23983" xr:uid="{00000000-0005-0000-0000-0000465C0000}"/>
    <cellStyle name="Normal 2 13 3 2 2 8" xfId="23984" xr:uid="{00000000-0005-0000-0000-0000475C0000}"/>
    <cellStyle name="Normal 2 13 3 2 3" xfId="23985" xr:uid="{00000000-0005-0000-0000-0000485C0000}"/>
    <cellStyle name="Normal 2 13 3 2 3 2" xfId="23986" xr:uid="{00000000-0005-0000-0000-0000495C0000}"/>
    <cellStyle name="Normal 2 13 3 2 3 2 2" xfId="23987" xr:uid="{00000000-0005-0000-0000-00004A5C0000}"/>
    <cellStyle name="Normal 2 13 3 2 3 2 3" xfId="23988" xr:uid="{00000000-0005-0000-0000-00004B5C0000}"/>
    <cellStyle name="Normal 2 13 3 2 3 2 4" xfId="23989" xr:uid="{00000000-0005-0000-0000-00004C5C0000}"/>
    <cellStyle name="Normal 2 13 3 2 3 2 5" xfId="23990" xr:uid="{00000000-0005-0000-0000-00004D5C0000}"/>
    <cellStyle name="Normal 2 13 3 2 3 3" xfId="23991" xr:uid="{00000000-0005-0000-0000-00004E5C0000}"/>
    <cellStyle name="Normal 2 13 3 2 3 4" xfId="23992" xr:uid="{00000000-0005-0000-0000-00004F5C0000}"/>
    <cellStyle name="Normal 2 13 3 2 3 5" xfId="23993" xr:uid="{00000000-0005-0000-0000-0000505C0000}"/>
    <cellStyle name="Normal 2 13 3 2 3 6" xfId="23994" xr:uid="{00000000-0005-0000-0000-0000515C0000}"/>
    <cellStyle name="Normal 2 13 3 2 3 7" xfId="23995" xr:uid="{00000000-0005-0000-0000-0000525C0000}"/>
    <cellStyle name="Normal 2 13 3 2 3 8" xfId="23996" xr:uid="{00000000-0005-0000-0000-0000535C0000}"/>
    <cellStyle name="Normal 2 13 3 2 4" xfId="23997" xr:uid="{00000000-0005-0000-0000-0000545C0000}"/>
    <cellStyle name="Normal 2 13 3 2 4 2" xfId="23998" xr:uid="{00000000-0005-0000-0000-0000555C0000}"/>
    <cellStyle name="Normal 2 13 3 2 4 3" xfId="23999" xr:uid="{00000000-0005-0000-0000-0000565C0000}"/>
    <cellStyle name="Normal 2 13 3 2 4 4" xfId="24000" xr:uid="{00000000-0005-0000-0000-0000575C0000}"/>
    <cellStyle name="Normal 2 13 3 2 4 5" xfId="24001" xr:uid="{00000000-0005-0000-0000-0000585C0000}"/>
    <cellStyle name="Normal 2 13 3 2 5" xfId="24002" xr:uid="{00000000-0005-0000-0000-0000595C0000}"/>
    <cellStyle name="Normal 2 13 3 2 6" xfId="24003" xr:uid="{00000000-0005-0000-0000-00005A5C0000}"/>
    <cellStyle name="Normal 2 13 3 2 7" xfId="24004" xr:uid="{00000000-0005-0000-0000-00005B5C0000}"/>
    <cellStyle name="Normal 2 13 3 2 8" xfId="24005" xr:uid="{00000000-0005-0000-0000-00005C5C0000}"/>
    <cellStyle name="Normal 2 13 3 2 9" xfId="24006" xr:uid="{00000000-0005-0000-0000-00005D5C0000}"/>
    <cellStyle name="Normal 2 13 3 3" xfId="24007" xr:uid="{00000000-0005-0000-0000-00005E5C0000}"/>
    <cellStyle name="Normal 2 13 3 3 2" xfId="24008" xr:uid="{00000000-0005-0000-0000-00005F5C0000}"/>
    <cellStyle name="Normal 2 13 3 3 2 2" xfId="24009" xr:uid="{00000000-0005-0000-0000-0000605C0000}"/>
    <cellStyle name="Normal 2 13 3 3 2 3" xfId="24010" xr:uid="{00000000-0005-0000-0000-0000615C0000}"/>
    <cellStyle name="Normal 2 13 3 3 2 4" xfId="24011" xr:uid="{00000000-0005-0000-0000-0000625C0000}"/>
    <cellStyle name="Normal 2 13 3 3 2 5" xfId="24012" xr:uid="{00000000-0005-0000-0000-0000635C0000}"/>
    <cellStyle name="Normal 2 13 3 3 3" xfId="24013" xr:uid="{00000000-0005-0000-0000-0000645C0000}"/>
    <cellStyle name="Normal 2 13 3 3 4" xfId="24014" xr:uid="{00000000-0005-0000-0000-0000655C0000}"/>
    <cellStyle name="Normal 2 13 3 3 5" xfId="24015" xr:uid="{00000000-0005-0000-0000-0000665C0000}"/>
    <cellStyle name="Normal 2 13 3 3 6" xfId="24016" xr:uid="{00000000-0005-0000-0000-0000675C0000}"/>
    <cellStyle name="Normal 2 13 3 3 7" xfId="24017" xr:uid="{00000000-0005-0000-0000-0000685C0000}"/>
    <cellStyle name="Normal 2 13 3 3 8" xfId="24018" xr:uid="{00000000-0005-0000-0000-0000695C0000}"/>
    <cellStyle name="Normal 2 13 3 4" xfId="24019" xr:uid="{00000000-0005-0000-0000-00006A5C0000}"/>
    <cellStyle name="Normal 2 13 3 4 2" xfId="24020" xr:uid="{00000000-0005-0000-0000-00006B5C0000}"/>
    <cellStyle name="Normal 2 13 3 4 2 2" xfId="24021" xr:uid="{00000000-0005-0000-0000-00006C5C0000}"/>
    <cellStyle name="Normal 2 13 3 4 2 3" xfId="24022" xr:uid="{00000000-0005-0000-0000-00006D5C0000}"/>
    <cellStyle name="Normal 2 13 3 4 2 4" xfId="24023" xr:uid="{00000000-0005-0000-0000-00006E5C0000}"/>
    <cellStyle name="Normal 2 13 3 4 2 5" xfId="24024" xr:uid="{00000000-0005-0000-0000-00006F5C0000}"/>
    <cellStyle name="Normal 2 13 3 4 3" xfId="24025" xr:uid="{00000000-0005-0000-0000-0000705C0000}"/>
    <cellStyle name="Normal 2 13 3 4 4" xfId="24026" xr:uid="{00000000-0005-0000-0000-0000715C0000}"/>
    <cellStyle name="Normal 2 13 3 4 5" xfId="24027" xr:uid="{00000000-0005-0000-0000-0000725C0000}"/>
    <cellStyle name="Normal 2 13 3 4 6" xfId="24028" xr:uid="{00000000-0005-0000-0000-0000735C0000}"/>
    <cellStyle name="Normal 2 13 3 4 7" xfId="24029" xr:uid="{00000000-0005-0000-0000-0000745C0000}"/>
    <cellStyle name="Normal 2 13 3 4 8" xfId="24030" xr:uid="{00000000-0005-0000-0000-0000755C0000}"/>
    <cellStyle name="Normal 2 13 3 5" xfId="24031" xr:uid="{00000000-0005-0000-0000-0000765C0000}"/>
    <cellStyle name="Normal 2 13 3 5 2" xfId="24032" xr:uid="{00000000-0005-0000-0000-0000775C0000}"/>
    <cellStyle name="Normal 2 13 3 5 3" xfId="24033" xr:uid="{00000000-0005-0000-0000-0000785C0000}"/>
    <cellStyle name="Normal 2 13 3 5 4" xfId="24034" xr:uid="{00000000-0005-0000-0000-0000795C0000}"/>
    <cellStyle name="Normal 2 13 3 5 5" xfId="24035" xr:uid="{00000000-0005-0000-0000-00007A5C0000}"/>
    <cellStyle name="Normal 2 13 3 6" xfId="24036" xr:uid="{00000000-0005-0000-0000-00007B5C0000}"/>
    <cellStyle name="Normal 2 13 3 7" xfId="24037" xr:uid="{00000000-0005-0000-0000-00007C5C0000}"/>
    <cellStyle name="Normal 2 13 3 8" xfId="24038" xr:uid="{00000000-0005-0000-0000-00007D5C0000}"/>
    <cellStyle name="Normal 2 13 3 9" xfId="24039" xr:uid="{00000000-0005-0000-0000-00007E5C0000}"/>
    <cellStyle name="Normal 2 13 4" xfId="24040" xr:uid="{00000000-0005-0000-0000-00007F5C0000}"/>
    <cellStyle name="Normal 2 13 4 10" xfId="24041" xr:uid="{00000000-0005-0000-0000-0000805C0000}"/>
    <cellStyle name="Normal 2 13 4 2" xfId="24042" xr:uid="{00000000-0005-0000-0000-0000815C0000}"/>
    <cellStyle name="Normal 2 13 4 2 2" xfId="24043" xr:uid="{00000000-0005-0000-0000-0000825C0000}"/>
    <cellStyle name="Normal 2 13 4 2 2 2" xfId="24044" xr:uid="{00000000-0005-0000-0000-0000835C0000}"/>
    <cellStyle name="Normal 2 13 4 2 2 3" xfId="24045" xr:uid="{00000000-0005-0000-0000-0000845C0000}"/>
    <cellStyle name="Normal 2 13 4 2 2 4" xfId="24046" xr:uid="{00000000-0005-0000-0000-0000855C0000}"/>
    <cellStyle name="Normal 2 13 4 2 2 5" xfId="24047" xr:uid="{00000000-0005-0000-0000-0000865C0000}"/>
    <cellStyle name="Normal 2 13 4 2 3" xfId="24048" xr:uid="{00000000-0005-0000-0000-0000875C0000}"/>
    <cellStyle name="Normal 2 13 4 2 4" xfId="24049" xr:uid="{00000000-0005-0000-0000-0000885C0000}"/>
    <cellStyle name="Normal 2 13 4 2 5" xfId="24050" xr:uid="{00000000-0005-0000-0000-0000895C0000}"/>
    <cellStyle name="Normal 2 13 4 2 6" xfId="24051" xr:uid="{00000000-0005-0000-0000-00008A5C0000}"/>
    <cellStyle name="Normal 2 13 4 2 7" xfId="24052" xr:uid="{00000000-0005-0000-0000-00008B5C0000}"/>
    <cellStyle name="Normal 2 13 4 2 8" xfId="24053" xr:uid="{00000000-0005-0000-0000-00008C5C0000}"/>
    <cellStyle name="Normal 2 13 4 3" xfId="24054" xr:uid="{00000000-0005-0000-0000-00008D5C0000}"/>
    <cellStyle name="Normal 2 13 4 3 2" xfId="24055" xr:uid="{00000000-0005-0000-0000-00008E5C0000}"/>
    <cellStyle name="Normal 2 13 4 3 2 2" xfId="24056" xr:uid="{00000000-0005-0000-0000-00008F5C0000}"/>
    <cellStyle name="Normal 2 13 4 3 2 3" xfId="24057" xr:uid="{00000000-0005-0000-0000-0000905C0000}"/>
    <cellStyle name="Normal 2 13 4 3 2 4" xfId="24058" xr:uid="{00000000-0005-0000-0000-0000915C0000}"/>
    <cellStyle name="Normal 2 13 4 3 2 5" xfId="24059" xr:uid="{00000000-0005-0000-0000-0000925C0000}"/>
    <cellStyle name="Normal 2 13 4 3 3" xfId="24060" xr:uid="{00000000-0005-0000-0000-0000935C0000}"/>
    <cellStyle name="Normal 2 13 4 3 4" xfId="24061" xr:uid="{00000000-0005-0000-0000-0000945C0000}"/>
    <cellStyle name="Normal 2 13 4 3 5" xfId="24062" xr:uid="{00000000-0005-0000-0000-0000955C0000}"/>
    <cellStyle name="Normal 2 13 4 3 6" xfId="24063" xr:uid="{00000000-0005-0000-0000-0000965C0000}"/>
    <cellStyle name="Normal 2 13 4 3 7" xfId="24064" xr:uid="{00000000-0005-0000-0000-0000975C0000}"/>
    <cellStyle name="Normal 2 13 4 3 8" xfId="24065" xr:uid="{00000000-0005-0000-0000-0000985C0000}"/>
    <cellStyle name="Normal 2 13 4 4" xfId="24066" xr:uid="{00000000-0005-0000-0000-0000995C0000}"/>
    <cellStyle name="Normal 2 13 4 4 2" xfId="24067" xr:uid="{00000000-0005-0000-0000-00009A5C0000}"/>
    <cellStyle name="Normal 2 13 4 4 3" xfId="24068" xr:uid="{00000000-0005-0000-0000-00009B5C0000}"/>
    <cellStyle name="Normal 2 13 4 4 4" xfId="24069" xr:uid="{00000000-0005-0000-0000-00009C5C0000}"/>
    <cellStyle name="Normal 2 13 4 4 5" xfId="24070" xr:uid="{00000000-0005-0000-0000-00009D5C0000}"/>
    <cellStyle name="Normal 2 13 4 5" xfId="24071" xr:uid="{00000000-0005-0000-0000-00009E5C0000}"/>
    <cellStyle name="Normal 2 13 4 6" xfId="24072" xr:uid="{00000000-0005-0000-0000-00009F5C0000}"/>
    <cellStyle name="Normal 2 13 4 7" xfId="24073" xr:uid="{00000000-0005-0000-0000-0000A05C0000}"/>
    <cellStyle name="Normal 2 13 4 8" xfId="24074" xr:uid="{00000000-0005-0000-0000-0000A15C0000}"/>
    <cellStyle name="Normal 2 13 4 9" xfId="24075" xr:uid="{00000000-0005-0000-0000-0000A25C0000}"/>
    <cellStyle name="Normal 2 13 5" xfId="24076" xr:uid="{00000000-0005-0000-0000-0000A35C0000}"/>
    <cellStyle name="Normal 2 13 5 2" xfId="24077" xr:uid="{00000000-0005-0000-0000-0000A45C0000}"/>
    <cellStyle name="Normal 2 13 5 2 2" xfId="24078" xr:uid="{00000000-0005-0000-0000-0000A55C0000}"/>
    <cellStyle name="Normal 2 13 5 2 3" xfId="24079" xr:uid="{00000000-0005-0000-0000-0000A65C0000}"/>
    <cellStyle name="Normal 2 13 5 2 4" xfId="24080" xr:uid="{00000000-0005-0000-0000-0000A75C0000}"/>
    <cellStyle name="Normal 2 13 5 2 5" xfId="24081" xr:uid="{00000000-0005-0000-0000-0000A85C0000}"/>
    <cellStyle name="Normal 2 13 5 3" xfId="24082" xr:uid="{00000000-0005-0000-0000-0000A95C0000}"/>
    <cellStyle name="Normal 2 13 5 4" xfId="24083" xr:uid="{00000000-0005-0000-0000-0000AA5C0000}"/>
    <cellStyle name="Normal 2 13 5 5" xfId="24084" xr:uid="{00000000-0005-0000-0000-0000AB5C0000}"/>
    <cellStyle name="Normal 2 13 5 6" xfId="24085" xr:uid="{00000000-0005-0000-0000-0000AC5C0000}"/>
    <cellStyle name="Normal 2 13 5 7" xfId="24086" xr:uid="{00000000-0005-0000-0000-0000AD5C0000}"/>
    <cellStyle name="Normal 2 13 5 8" xfId="24087" xr:uid="{00000000-0005-0000-0000-0000AE5C0000}"/>
    <cellStyle name="Normal 2 13 6" xfId="24088" xr:uid="{00000000-0005-0000-0000-0000AF5C0000}"/>
    <cellStyle name="Normal 2 13 6 2" xfId="24089" xr:uid="{00000000-0005-0000-0000-0000B05C0000}"/>
    <cellStyle name="Normal 2 13 6 2 2" xfId="24090" xr:uid="{00000000-0005-0000-0000-0000B15C0000}"/>
    <cellStyle name="Normal 2 13 6 2 3" xfId="24091" xr:uid="{00000000-0005-0000-0000-0000B25C0000}"/>
    <cellStyle name="Normal 2 13 6 2 4" xfId="24092" xr:uid="{00000000-0005-0000-0000-0000B35C0000}"/>
    <cellStyle name="Normal 2 13 6 2 5" xfId="24093" xr:uid="{00000000-0005-0000-0000-0000B45C0000}"/>
    <cellStyle name="Normal 2 13 6 3" xfId="24094" xr:uid="{00000000-0005-0000-0000-0000B55C0000}"/>
    <cellStyle name="Normal 2 13 6 4" xfId="24095" xr:uid="{00000000-0005-0000-0000-0000B65C0000}"/>
    <cellStyle name="Normal 2 13 6 5" xfId="24096" xr:uid="{00000000-0005-0000-0000-0000B75C0000}"/>
    <cellStyle name="Normal 2 13 6 6" xfId="24097" xr:uid="{00000000-0005-0000-0000-0000B85C0000}"/>
    <cellStyle name="Normal 2 13 6 7" xfId="24098" xr:uid="{00000000-0005-0000-0000-0000B95C0000}"/>
    <cellStyle name="Normal 2 13 6 8" xfId="24099" xr:uid="{00000000-0005-0000-0000-0000BA5C0000}"/>
    <cellStyle name="Normal 2 13 7" xfId="24100" xr:uid="{00000000-0005-0000-0000-0000BB5C0000}"/>
    <cellStyle name="Normal 2 13 7 2" xfId="24101" xr:uid="{00000000-0005-0000-0000-0000BC5C0000}"/>
    <cellStyle name="Normal 2 13 7 3" xfId="24102" xr:uid="{00000000-0005-0000-0000-0000BD5C0000}"/>
    <cellStyle name="Normal 2 13 7 4" xfId="24103" xr:uid="{00000000-0005-0000-0000-0000BE5C0000}"/>
    <cellStyle name="Normal 2 13 7 5" xfId="24104" xr:uid="{00000000-0005-0000-0000-0000BF5C0000}"/>
    <cellStyle name="Normal 2 13 8" xfId="24105" xr:uid="{00000000-0005-0000-0000-0000C05C0000}"/>
    <cellStyle name="Normal 2 13 9" xfId="24106" xr:uid="{00000000-0005-0000-0000-0000C15C0000}"/>
    <cellStyle name="Normal 2 14" xfId="844" xr:uid="{00000000-0005-0000-0000-0000C25C0000}"/>
    <cellStyle name="Normal 2 14 10" xfId="24107" xr:uid="{00000000-0005-0000-0000-0000C35C0000}"/>
    <cellStyle name="Normal 2 14 11" xfId="24108" xr:uid="{00000000-0005-0000-0000-0000C45C0000}"/>
    <cellStyle name="Normal 2 14 12" xfId="24109" xr:uid="{00000000-0005-0000-0000-0000C55C0000}"/>
    <cellStyle name="Normal 2 14 13" xfId="24110" xr:uid="{00000000-0005-0000-0000-0000C65C0000}"/>
    <cellStyle name="Normal 2 14 2" xfId="24111" xr:uid="{00000000-0005-0000-0000-0000C75C0000}"/>
    <cellStyle name="Normal 2 14 2 10" xfId="24112" xr:uid="{00000000-0005-0000-0000-0000C85C0000}"/>
    <cellStyle name="Normal 2 14 2 11" xfId="24113" xr:uid="{00000000-0005-0000-0000-0000C95C0000}"/>
    <cellStyle name="Normal 2 14 2 2" xfId="24114" xr:uid="{00000000-0005-0000-0000-0000CA5C0000}"/>
    <cellStyle name="Normal 2 14 2 2 10" xfId="24115" xr:uid="{00000000-0005-0000-0000-0000CB5C0000}"/>
    <cellStyle name="Normal 2 14 2 2 2" xfId="24116" xr:uid="{00000000-0005-0000-0000-0000CC5C0000}"/>
    <cellStyle name="Normal 2 14 2 2 2 2" xfId="24117" xr:uid="{00000000-0005-0000-0000-0000CD5C0000}"/>
    <cellStyle name="Normal 2 14 2 2 2 2 2" xfId="24118" xr:uid="{00000000-0005-0000-0000-0000CE5C0000}"/>
    <cellStyle name="Normal 2 14 2 2 2 2 3" xfId="24119" xr:uid="{00000000-0005-0000-0000-0000CF5C0000}"/>
    <cellStyle name="Normal 2 14 2 2 2 2 4" xfId="24120" xr:uid="{00000000-0005-0000-0000-0000D05C0000}"/>
    <cellStyle name="Normal 2 14 2 2 2 2 5" xfId="24121" xr:uid="{00000000-0005-0000-0000-0000D15C0000}"/>
    <cellStyle name="Normal 2 14 2 2 2 3" xfId="24122" xr:uid="{00000000-0005-0000-0000-0000D25C0000}"/>
    <cellStyle name="Normal 2 14 2 2 2 4" xfId="24123" xr:uid="{00000000-0005-0000-0000-0000D35C0000}"/>
    <cellStyle name="Normal 2 14 2 2 2 5" xfId="24124" xr:uid="{00000000-0005-0000-0000-0000D45C0000}"/>
    <cellStyle name="Normal 2 14 2 2 2 6" xfId="24125" xr:uid="{00000000-0005-0000-0000-0000D55C0000}"/>
    <cellStyle name="Normal 2 14 2 2 2 7" xfId="24126" xr:uid="{00000000-0005-0000-0000-0000D65C0000}"/>
    <cellStyle name="Normal 2 14 2 2 2 8" xfId="24127" xr:uid="{00000000-0005-0000-0000-0000D75C0000}"/>
    <cellStyle name="Normal 2 14 2 2 3" xfId="24128" xr:uid="{00000000-0005-0000-0000-0000D85C0000}"/>
    <cellStyle name="Normal 2 14 2 2 3 2" xfId="24129" xr:uid="{00000000-0005-0000-0000-0000D95C0000}"/>
    <cellStyle name="Normal 2 14 2 2 3 2 2" xfId="24130" xr:uid="{00000000-0005-0000-0000-0000DA5C0000}"/>
    <cellStyle name="Normal 2 14 2 2 3 2 3" xfId="24131" xr:uid="{00000000-0005-0000-0000-0000DB5C0000}"/>
    <cellStyle name="Normal 2 14 2 2 3 2 4" xfId="24132" xr:uid="{00000000-0005-0000-0000-0000DC5C0000}"/>
    <cellStyle name="Normal 2 14 2 2 3 2 5" xfId="24133" xr:uid="{00000000-0005-0000-0000-0000DD5C0000}"/>
    <cellStyle name="Normal 2 14 2 2 3 3" xfId="24134" xr:uid="{00000000-0005-0000-0000-0000DE5C0000}"/>
    <cellStyle name="Normal 2 14 2 2 3 4" xfId="24135" xr:uid="{00000000-0005-0000-0000-0000DF5C0000}"/>
    <cellStyle name="Normal 2 14 2 2 3 5" xfId="24136" xr:uid="{00000000-0005-0000-0000-0000E05C0000}"/>
    <cellStyle name="Normal 2 14 2 2 3 6" xfId="24137" xr:uid="{00000000-0005-0000-0000-0000E15C0000}"/>
    <cellStyle name="Normal 2 14 2 2 3 7" xfId="24138" xr:uid="{00000000-0005-0000-0000-0000E25C0000}"/>
    <cellStyle name="Normal 2 14 2 2 3 8" xfId="24139" xr:uid="{00000000-0005-0000-0000-0000E35C0000}"/>
    <cellStyle name="Normal 2 14 2 2 4" xfId="24140" xr:uid="{00000000-0005-0000-0000-0000E45C0000}"/>
    <cellStyle name="Normal 2 14 2 2 4 2" xfId="24141" xr:uid="{00000000-0005-0000-0000-0000E55C0000}"/>
    <cellStyle name="Normal 2 14 2 2 4 3" xfId="24142" xr:uid="{00000000-0005-0000-0000-0000E65C0000}"/>
    <cellStyle name="Normal 2 14 2 2 4 4" xfId="24143" xr:uid="{00000000-0005-0000-0000-0000E75C0000}"/>
    <cellStyle name="Normal 2 14 2 2 4 5" xfId="24144" xr:uid="{00000000-0005-0000-0000-0000E85C0000}"/>
    <cellStyle name="Normal 2 14 2 2 5" xfId="24145" xr:uid="{00000000-0005-0000-0000-0000E95C0000}"/>
    <cellStyle name="Normal 2 14 2 2 6" xfId="24146" xr:uid="{00000000-0005-0000-0000-0000EA5C0000}"/>
    <cellStyle name="Normal 2 14 2 2 7" xfId="24147" xr:uid="{00000000-0005-0000-0000-0000EB5C0000}"/>
    <cellStyle name="Normal 2 14 2 2 8" xfId="24148" xr:uid="{00000000-0005-0000-0000-0000EC5C0000}"/>
    <cellStyle name="Normal 2 14 2 2 9" xfId="24149" xr:uid="{00000000-0005-0000-0000-0000ED5C0000}"/>
    <cellStyle name="Normal 2 14 2 3" xfId="24150" xr:uid="{00000000-0005-0000-0000-0000EE5C0000}"/>
    <cellStyle name="Normal 2 14 2 3 2" xfId="24151" xr:uid="{00000000-0005-0000-0000-0000EF5C0000}"/>
    <cellStyle name="Normal 2 14 2 3 2 2" xfId="24152" xr:uid="{00000000-0005-0000-0000-0000F05C0000}"/>
    <cellStyle name="Normal 2 14 2 3 2 3" xfId="24153" xr:uid="{00000000-0005-0000-0000-0000F15C0000}"/>
    <cellStyle name="Normal 2 14 2 3 2 4" xfId="24154" xr:uid="{00000000-0005-0000-0000-0000F25C0000}"/>
    <cellStyle name="Normal 2 14 2 3 2 5" xfId="24155" xr:uid="{00000000-0005-0000-0000-0000F35C0000}"/>
    <cellStyle name="Normal 2 14 2 3 3" xfId="24156" xr:uid="{00000000-0005-0000-0000-0000F45C0000}"/>
    <cellStyle name="Normal 2 14 2 3 4" xfId="24157" xr:uid="{00000000-0005-0000-0000-0000F55C0000}"/>
    <cellStyle name="Normal 2 14 2 3 5" xfId="24158" xr:uid="{00000000-0005-0000-0000-0000F65C0000}"/>
    <cellStyle name="Normal 2 14 2 3 6" xfId="24159" xr:uid="{00000000-0005-0000-0000-0000F75C0000}"/>
    <cellStyle name="Normal 2 14 2 3 7" xfId="24160" xr:uid="{00000000-0005-0000-0000-0000F85C0000}"/>
    <cellStyle name="Normal 2 14 2 3 8" xfId="24161" xr:uid="{00000000-0005-0000-0000-0000F95C0000}"/>
    <cellStyle name="Normal 2 14 2 4" xfId="24162" xr:uid="{00000000-0005-0000-0000-0000FA5C0000}"/>
    <cellStyle name="Normal 2 14 2 4 2" xfId="24163" xr:uid="{00000000-0005-0000-0000-0000FB5C0000}"/>
    <cellStyle name="Normal 2 14 2 4 2 2" xfId="24164" xr:uid="{00000000-0005-0000-0000-0000FC5C0000}"/>
    <cellStyle name="Normal 2 14 2 4 2 3" xfId="24165" xr:uid="{00000000-0005-0000-0000-0000FD5C0000}"/>
    <cellStyle name="Normal 2 14 2 4 2 4" xfId="24166" xr:uid="{00000000-0005-0000-0000-0000FE5C0000}"/>
    <cellStyle name="Normal 2 14 2 4 2 5" xfId="24167" xr:uid="{00000000-0005-0000-0000-0000FF5C0000}"/>
    <cellStyle name="Normal 2 14 2 4 3" xfId="24168" xr:uid="{00000000-0005-0000-0000-0000005D0000}"/>
    <cellStyle name="Normal 2 14 2 4 4" xfId="24169" xr:uid="{00000000-0005-0000-0000-0000015D0000}"/>
    <cellStyle name="Normal 2 14 2 4 5" xfId="24170" xr:uid="{00000000-0005-0000-0000-0000025D0000}"/>
    <cellStyle name="Normal 2 14 2 4 6" xfId="24171" xr:uid="{00000000-0005-0000-0000-0000035D0000}"/>
    <cellStyle name="Normal 2 14 2 4 7" xfId="24172" xr:uid="{00000000-0005-0000-0000-0000045D0000}"/>
    <cellStyle name="Normal 2 14 2 4 8" xfId="24173" xr:uid="{00000000-0005-0000-0000-0000055D0000}"/>
    <cellStyle name="Normal 2 14 2 5" xfId="24174" xr:uid="{00000000-0005-0000-0000-0000065D0000}"/>
    <cellStyle name="Normal 2 14 2 5 2" xfId="24175" xr:uid="{00000000-0005-0000-0000-0000075D0000}"/>
    <cellStyle name="Normal 2 14 2 5 3" xfId="24176" xr:uid="{00000000-0005-0000-0000-0000085D0000}"/>
    <cellStyle name="Normal 2 14 2 5 4" xfId="24177" xr:uid="{00000000-0005-0000-0000-0000095D0000}"/>
    <cellStyle name="Normal 2 14 2 5 5" xfId="24178" xr:uid="{00000000-0005-0000-0000-00000A5D0000}"/>
    <cellStyle name="Normal 2 14 2 6" xfId="24179" xr:uid="{00000000-0005-0000-0000-00000B5D0000}"/>
    <cellStyle name="Normal 2 14 2 7" xfId="24180" xr:uid="{00000000-0005-0000-0000-00000C5D0000}"/>
    <cellStyle name="Normal 2 14 2 8" xfId="24181" xr:uid="{00000000-0005-0000-0000-00000D5D0000}"/>
    <cellStyle name="Normal 2 14 2 9" xfId="24182" xr:uid="{00000000-0005-0000-0000-00000E5D0000}"/>
    <cellStyle name="Normal 2 14 3" xfId="24183" xr:uid="{00000000-0005-0000-0000-00000F5D0000}"/>
    <cellStyle name="Normal 2 14 3 10" xfId="24184" xr:uid="{00000000-0005-0000-0000-0000105D0000}"/>
    <cellStyle name="Normal 2 14 3 11" xfId="24185" xr:uid="{00000000-0005-0000-0000-0000115D0000}"/>
    <cellStyle name="Normal 2 14 3 2" xfId="24186" xr:uid="{00000000-0005-0000-0000-0000125D0000}"/>
    <cellStyle name="Normal 2 14 3 2 10" xfId="24187" xr:uid="{00000000-0005-0000-0000-0000135D0000}"/>
    <cellStyle name="Normal 2 14 3 2 2" xfId="24188" xr:uid="{00000000-0005-0000-0000-0000145D0000}"/>
    <cellStyle name="Normal 2 14 3 2 2 2" xfId="24189" xr:uid="{00000000-0005-0000-0000-0000155D0000}"/>
    <cellStyle name="Normal 2 14 3 2 2 2 2" xfId="24190" xr:uid="{00000000-0005-0000-0000-0000165D0000}"/>
    <cellStyle name="Normal 2 14 3 2 2 2 3" xfId="24191" xr:uid="{00000000-0005-0000-0000-0000175D0000}"/>
    <cellStyle name="Normal 2 14 3 2 2 2 4" xfId="24192" xr:uid="{00000000-0005-0000-0000-0000185D0000}"/>
    <cellStyle name="Normal 2 14 3 2 2 2 5" xfId="24193" xr:uid="{00000000-0005-0000-0000-0000195D0000}"/>
    <cellStyle name="Normal 2 14 3 2 2 3" xfId="24194" xr:uid="{00000000-0005-0000-0000-00001A5D0000}"/>
    <cellStyle name="Normal 2 14 3 2 2 4" xfId="24195" xr:uid="{00000000-0005-0000-0000-00001B5D0000}"/>
    <cellStyle name="Normal 2 14 3 2 2 5" xfId="24196" xr:uid="{00000000-0005-0000-0000-00001C5D0000}"/>
    <cellStyle name="Normal 2 14 3 2 2 6" xfId="24197" xr:uid="{00000000-0005-0000-0000-00001D5D0000}"/>
    <cellStyle name="Normal 2 14 3 2 2 7" xfId="24198" xr:uid="{00000000-0005-0000-0000-00001E5D0000}"/>
    <cellStyle name="Normal 2 14 3 2 2 8" xfId="24199" xr:uid="{00000000-0005-0000-0000-00001F5D0000}"/>
    <cellStyle name="Normal 2 14 3 2 3" xfId="24200" xr:uid="{00000000-0005-0000-0000-0000205D0000}"/>
    <cellStyle name="Normal 2 14 3 2 3 2" xfId="24201" xr:uid="{00000000-0005-0000-0000-0000215D0000}"/>
    <cellStyle name="Normal 2 14 3 2 3 2 2" xfId="24202" xr:uid="{00000000-0005-0000-0000-0000225D0000}"/>
    <cellStyle name="Normal 2 14 3 2 3 2 3" xfId="24203" xr:uid="{00000000-0005-0000-0000-0000235D0000}"/>
    <cellStyle name="Normal 2 14 3 2 3 2 4" xfId="24204" xr:uid="{00000000-0005-0000-0000-0000245D0000}"/>
    <cellStyle name="Normal 2 14 3 2 3 2 5" xfId="24205" xr:uid="{00000000-0005-0000-0000-0000255D0000}"/>
    <cellStyle name="Normal 2 14 3 2 3 3" xfId="24206" xr:uid="{00000000-0005-0000-0000-0000265D0000}"/>
    <cellStyle name="Normal 2 14 3 2 3 4" xfId="24207" xr:uid="{00000000-0005-0000-0000-0000275D0000}"/>
    <cellStyle name="Normal 2 14 3 2 3 5" xfId="24208" xr:uid="{00000000-0005-0000-0000-0000285D0000}"/>
    <cellStyle name="Normal 2 14 3 2 3 6" xfId="24209" xr:uid="{00000000-0005-0000-0000-0000295D0000}"/>
    <cellStyle name="Normal 2 14 3 2 3 7" xfId="24210" xr:uid="{00000000-0005-0000-0000-00002A5D0000}"/>
    <cellStyle name="Normal 2 14 3 2 3 8" xfId="24211" xr:uid="{00000000-0005-0000-0000-00002B5D0000}"/>
    <cellStyle name="Normal 2 14 3 2 4" xfId="24212" xr:uid="{00000000-0005-0000-0000-00002C5D0000}"/>
    <cellStyle name="Normal 2 14 3 2 4 2" xfId="24213" xr:uid="{00000000-0005-0000-0000-00002D5D0000}"/>
    <cellStyle name="Normal 2 14 3 2 4 3" xfId="24214" xr:uid="{00000000-0005-0000-0000-00002E5D0000}"/>
    <cellStyle name="Normal 2 14 3 2 4 4" xfId="24215" xr:uid="{00000000-0005-0000-0000-00002F5D0000}"/>
    <cellStyle name="Normal 2 14 3 2 4 5" xfId="24216" xr:uid="{00000000-0005-0000-0000-0000305D0000}"/>
    <cellStyle name="Normal 2 14 3 2 5" xfId="24217" xr:uid="{00000000-0005-0000-0000-0000315D0000}"/>
    <cellStyle name="Normal 2 14 3 2 6" xfId="24218" xr:uid="{00000000-0005-0000-0000-0000325D0000}"/>
    <cellStyle name="Normal 2 14 3 2 7" xfId="24219" xr:uid="{00000000-0005-0000-0000-0000335D0000}"/>
    <cellStyle name="Normal 2 14 3 2 8" xfId="24220" xr:uid="{00000000-0005-0000-0000-0000345D0000}"/>
    <cellStyle name="Normal 2 14 3 2 9" xfId="24221" xr:uid="{00000000-0005-0000-0000-0000355D0000}"/>
    <cellStyle name="Normal 2 14 3 3" xfId="24222" xr:uid="{00000000-0005-0000-0000-0000365D0000}"/>
    <cellStyle name="Normal 2 14 3 3 2" xfId="24223" xr:uid="{00000000-0005-0000-0000-0000375D0000}"/>
    <cellStyle name="Normal 2 14 3 3 2 2" xfId="24224" xr:uid="{00000000-0005-0000-0000-0000385D0000}"/>
    <cellStyle name="Normal 2 14 3 3 2 3" xfId="24225" xr:uid="{00000000-0005-0000-0000-0000395D0000}"/>
    <cellStyle name="Normal 2 14 3 3 2 4" xfId="24226" xr:uid="{00000000-0005-0000-0000-00003A5D0000}"/>
    <cellStyle name="Normal 2 14 3 3 2 5" xfId="24227" xr:uid="{00000000-0005-0000-0000-00003B5D0000}"/>
    <cellStyle name="Normal 2 14 3 3 3" xfId="24228" xr:uid="{00000000-0005-0000-0000-00003C5D0000}"/>
    <cellStyle name="Normal 2 14 3 3 4" xfId="24229" xr:uid="{00000000-0005-0000-0000-00003D5D0000}"/>
    <cellStyle name="Normal 2 14 3 3 5" xfId="24230" xr:uid="{00000000-0005-0000-0000-00003E5D0000}"/>
    <cellStyle name="Normal 2 14 3 3 6" xfId="24231" xr:uid="{00000000-0005-0000-0000-00003F5D0000}"/>
    <cellStyle name="Normal 2 14 3 3 7" xfId="24232" xr:uid="{00000000-0005-0000-0000-0000405D0000}"/>
    <cellStyle name="Normal 2 14 3 3 8" xfId="24233" xr:uid="{00000000-0005-0000-0000-0000415D0000}"/>
    <cellStyle name="Normal 2 14 3 4" xfId="24234" xr:uid="{00000000-0005-0000-0000-0000425D0000}"/>
    <cellStyle name="Normal 2 14 3 4 2" xfId="24235" xr:uid="{00000000-0005-0000-0000-0000435D0000}"/>
    <cellStyle name="Normal 2 14 3 4 2 2" xfId="24236" xr:uid="{00000000-0005-0000-0000-0000445D0000}"/>
    <cellStyle name="Normal 2 14 3 4 2 3" xfId="24237" xr:uid="{00000000-0005-0000-0000-0000455D0000}"/>
    <cellStyle name="Normal 2 14 3 4 2 4" xfId="24238" xr:uid="{00000000-0005-0000-0000-0000465D0000}"/>
    <cellStyle name="Normal 2 14 3 4 2 5" xfId="24239" xr:uid="{00000000-0005-0000-0000-0000475D0000}"/>
    <cellStyle name="Normal 2 14 3 4 3" xfId="24240" xr:uid="{00000000-0005-0000-0000-0000485D0000}"/>
    <cellStyle name="Normal 2 14 3 4 4" xfId="24241" xr:uid="{00000000-0005-0000-0000-0000495D0000}"/>
    <cellStyle name="Normal 2 14 3 4 5" xfId="24242" xr:uid="{00000000-0005-0000-0000-00004A5D0000}"/>
    <cellStyle name="Normal 2 14 3 4 6" xfId="24243" xr:uid="{00000000-0005-0000-0000-00004B5D0000}"/>
    <cellStyle name="Normal 2 14 3 4 7" xfId="24244" xr:uid="{00000000-0005-0000-0000-00004C5D0000}"/>
    <cellStyle name="Normal 2 14 3 4 8" xfId="24245" xr:uid="{00000000-0005-0000-0000-00004D5D0000}"/>
    <cellStyle name="Normal 2 14 3 5" xfId="24246" xr:uid="{00000000-0005-0000-0000-00004E5D0000}"/>
    <cellStyle name="Normal 2 14 3 5 2" xfId="24247" xr:uid="{00000000-0005-0000-0000-00004F5D0000}"/>
    <cellStyle name="Normal 2 14 3 5 3" xfId="24248" xr:uid="{00000000-0005-0000-0000-0000505D0000}"/>
    <cellStyle name="Normal 2 14 3 5 4" xfId="24249" xr:uid="{00000000-0005-0000-0000-0000515D0000}"/>
    <cellStyle name="Normal 2 14 3 5 5" xfId="24250" xr:uid="{00000000-0005-0000-0000-0000525D0000}"/>
    <cellStyle name="Normal 2 14 3 6" xfId="24251" xr:uid="{00000000-0005-0000-0000-0000535D0000}"/>
    <cellStyle name="Normal 2 14 3 7" xfId="24252" xr:uid="{00000000-0005-0000-0000-0000545D0000}"/>
    <cellStyle name="Normal 2 14 3 8" xfId="24253" xr:uid="{00000000-0005-0000-0000-0000555D0000}"/>
    <cellStyle name="Normal 2 14 3 9" xfId="24254" xr:uid="{00000000-0005-0000-0000-0000565D0000}"/>
    <cellStyle name="Normal 2 14 4" xfId="24255" xr:uid="{00000000-0005-0000-0000-0000575D0000}"/>
    <cellStyle name="Normal 2 14 4 10" xfId="24256" xr:uid="{00000000-0005-0000-0000-0000585D0000}"/>
    <cellStyle name="Normal 2 14 4 2" xfId="24257" xr:uid="{00000000-0005-0000-0000-0000595D0000}"/>
    <cellStyle name="Normal 2 14 4 2 2" xfId="24258" xr:uid="{00000000-0005-0000-0000-00005A5D0000}"/>
    <cellStyle name="Normal 2 14 4 2 2 2" xfId="24259" xr:uid="{00000000-0005-0000-0000-00005B5D0000}"/>
    <cellStyle name="Normal 2 14 4 2 2 3" xfId="24260" xr:uid="{00000000-0005-0000-0000-00005C5D0000}"/>
    <cellStyle name="Normal 2 14 4 2 2 4" xfId="24261" xr:uid="{00000000-0005-0000-0000-00005D5D0000}"/>
    <cellStyle name="Normal 2 14 4 2 2 5" xfId="24262" xr:uid="{00000000-0005-0000-0000-00005E5D0000}"/>
    <cellStyle name="Normal 2 14 4 2 3" xfId="24263" xr:uid="{00000000-0005-0000-0000-00005F5D0000}"/>
    <cellStyle name="Normal 2 14 4 2 4" xfId="24264" xr:uid="{00000000-0005-0000-0000-0000605D0000}"/>
    <cellStyle name="Normal 2 14 4 2 5" xfId="24265" xr:uid="{00000000-0005-0000-0000-0000615D0000}"/>
    <cellStyle name="Normal 2 14 4 2 6" xfId="24266" xr:uid="{00000000-0005-0000-0000-0000625D0000}"/>
    <cellStyle name="Normal 2 14 4 2 7" xfId="24267" xr:uid="{00000000-0005-0000-0000-0000635D0000}"/>
    <cellStyle name="Normal 2 14 4 2 8" xfId="24268" xr:uid="{00000000-0005-0000-0000-0000645D0000}"/>
    <cellStyle name="Normal 2 14 4 3" xfId="24269" xr:uid="{00000000-0005-0000-0000-0000655D0000}"/>
    <cellStyle name="Normal 2 14 4 3 2" xfId="24270" xr:uid="{00000000-0005-0000-0000-0000665D0000}"/>
    <cellStyle name="Normal 2 14 4 3 2 2" xfId="24271" xr:uid="{00000000-0005-0000-0000-0000675D0000}"/>
    <cellStyle name="Normal 2 14 4 3 2 3" xfId="24272" xr:uid="{00000000-0005-0000-0000-0000685D0000}"/>
    <cellStyle name="Normal 2 14 4 3 2 4" xfId="24273" xr:uid="{00000000-0005-0000-0000-0000695D0000}"/>
    <cellStyle name="Normal 2 14 4 3 2 5" xfId="24274" xr:uid="{00000000-0005-0000-0000-00006A5D0000}"/>
    <cellStyle name="Normal 2 14 4 3 3" xfId="24275" xr:uid="{00000000-0005-0000-0000-00006B5D0000}"/>
    <cellStyle name="Normal 2 14 4 3 4" xfId="24276" xr:uid="{00000000-0005-0000-0000-00006C5D0000}"/>
    <cellStyle name="Normal 2 14 4 3 5" xfId="24277" xr:uid="{00000000-0005-0000-0000-00006D5D0000}"/>
    <cellStyle name="Normal 2 14 4 3 6" xfId="24278" xr:uid="{00000000-0005-0000-0000-00006E5D0000}"/>
    <cellStyle name="Normal 2 14 4 3 7" xfId="24279" xr:uid="{00000000-0005-0000-0000-00006F5D0000}"/>
    <cellStyle name="Normal 2 14 4 3 8" xfId="24280" xr:uid="{00000000-0005-0000-0000-0000705D0000}"/>
    <cellStyle name="Normal 2 14 4 4" xfId="24281" xr:uid="{00000000-0005-0000-0000-0000715D0000}"/>
    <cellStyle name="Normal 2 14 4 4 2" xfId="24282" xr:uid="{00000000-0005-0000-0000-0000725D0000}"/>
    <cellStyle name="Normal 2 14 4 4 3" xfId="24283" xr:uid="{00000000-0005-0000-0000-0000735D0000}"/>
    <cellStyle name="Normal 2 14 4 4 4" xfId="24284" xr:uid="{00000000-0005-0000-0000-0000745D0000}"/>
    <cellStyle name="Normal 2 14 4 4 5" xfId="24285" xr:uid="{00000000-0005-0000-0000-0000755D0000}"/>
    <cellStyle name="Normal 2 14 4 5" xfId="24286" xr:uid="{00000000-0005-0000-0000-0000765D0000}"/>
    <cellStyle name="Normal 2 14 4 6" xfId="24287" xr:uid="{00000000-0005-0000-0000-0000775D0000}"/>
    <cellStyle name="Normal 2 14 4 7" xfId="24288" xr:uid="{00000000-0005-0000-0000-0000785D0000}"/>
    <cellStyle name="Normal 2 14 4 8" xfId="24289" xr:uid="{00000000-0005-0000-0000-0000795D0000}"/>
    <cellStyle name="Normal 2 14 4 9" xfId="24290" xr:uid="{00000000-0005-0000-0000-00007A5D0000}"/>
    <cellStyle name="Normal 2 14 5" xfId="24291" xr:uid="{00000000-0005-0000-0000-00007B5D0000}"/>
    <cellStyle name="Normal 2 14 5 2" xfId="24292" xr:uid="{00000000-0005-0000-0000-00007C5D0000}"/>
    <cellStyle name="Normal 2 14 5 2 2" xfId="24293" xr:uid="{00000000-0005-0000-0000-00007D5D0000}"/>
    <cellStyle name="Normal 2 14 5 2 3" xfId="24294" xr:uid="{00000000-0005-0000-0000-00007E5D0000}"/>
    <cellStyle name="Normal 2 14 5 2 4" xfId="24295" xr:uid="{00000000-0005-0000-0000-00007F5D0000}"/>
    <cellStyle name="Normal 2 14 5 2 5" xfId="24296" xr:uid="{00000000-0005-0000-0000-0000805D0000}"/>
    <cellStyle name="Normal 2 14 5 3" xfId="24297" xr:uid="{00000000-0005-0000-0000-0000815D0000}"/>
    <cellStyle name="Normal 2 14 5 4" xfId="24298" xr:uid="{00000000-0005-0000-0000-0000825D0000}"/>
    <cellStyle name="Normal 2 14 5 5" xfId="24299" xr:uid="{00000000-0005-0000-0000-0000835D0000}"/>
    <cellStyle name="Normal 2 14 5 6" xfId="24300" xr:uid="{00000000-0005-0000-0000-0000845D0000}"/>
    <cellStyle name="Normal 2 14 5 7" xfId="24301" xr:uid="{00000000-0005-0000-0000-0000855D0000}"/>
    <cellStyle name="Normal 2 14 5 8" xfId="24302" xr:uid="{00000000-0005-0000-0000-0000865D0000}"/>
    <cellStyle name="Normal 2 14 6" xfId="24303" xr:uid="{00000000-0005-0000-0000-0000875D0000}"/>
    <cellStyle name="Normal 2 14 6 2" xfId="24304" xr:uid="{00000000-0005-0000-0000-0000885D0000}"/>
    <cellStyle name="Normal 2 14 6 2 2" xfId="24305" xr:uid="{00000000-0005-0000-0000-0000895D0000}"/>
    <cellStyle name="Normal 2 14 6 2 3" xfId="24306" xr:uid="{00000000-0005-0000-0000-00008A5D0000}"/>
    <cellStyle name="Normal 2 14 6 2 4" xfId="24307" xr:uid="{00000000-0005-0000-0000-00008B5D0000}"/>
    <cellStyle name="Normal 2 14 6 2 5" xfId="24308" xr:uid="{00000000-0005-0000-0000-00008C5D0000}"/>
    <cellStyle name="Normal 2 14 6 3" xfId="24309" xr:uid="{00000000-0005-0000-0000-00008D5D0000}"/>
    <cellStyle name="Normal 2 14 6 4" xfId="24310" xr:uid="{00000000-0005-0000-0000-00008E5D0000}"/>
    <cellStyle name="Normal 2 14 6 5" xfId="24311" xr:uid="{00000000-0005-0000-0000-00008F5D0000}"/>
    <cellStyle name="Normal 2 14 6 6" xfId="24312" xr:uid="{00000000-0005-0000-0000-0000905D0000}"/>
    <cellStyle name="Normal 2 14 6 7" xfId="24313" xr:uid="{00000000-0005-0000-0000-0000915D0000}"/>
    <cellStyle name="Normal 2 14 6 8" xfId="24314" xr:uid="{00000000-0005-0000-0000-0000925D0000}"/>
    <cellStyle name="Normal 2 14 7" xfId="24315" xr:uid="{00000000-0005-0000-0000-0000935D0000}"/>
    <cellStyle name="Normal 2 14 7 2" xfId="24316" xr:uid="{00000000-0005-0000-0000-0000945D0000}"/>
    <cellStyle name="Normal 2 14 7 3" xfId="24317" xr:uid="{00000000-0005-0000-0000-0000955D0000}"/>
    <cellStyle name="Normal 2 14 7 4" xfId="24318" xr:uid="{00000000-0005-0000-0000-0000965D0000}"/>
    <cellStyle name="Normal 2 14 7 5" xfId="24319" xr:uid="{00000000-0005-0000-0000-0000975D0000}"/>
    <cellStyle name="Normal 2 14 8" xfId="24320" xr:uid="{00000000-0005-0000-0000-0000985D0000}"/>
    <cellStyle name="Normal 2 14 9" xfId="24321" xr:uid="{00000000-0005-0000-0000-0000995D0000}"/>
    <cellStyle name="Normal 2 15" xfId="845" xr:uid="{00000000-0005-0000-0000-00009A5D0000}"/>
    <cellStyle name="Normal 2 15 10" xfId="24322" xr:uid="{00000000-0005-0000-0000-00009B5D0000}"/>
    <cellStyle name="Normal 2 15 11" xfId="24323" xr:uid="{00000000-0005-0000-0000-00009C5D0000}"/>
    <cellStyle name="Normal 2 15 12" xfId="24324" xr:uid="{00000000-0005-0000-0000-00009D5D0000}"/>
    <cellStyle name="Normal 2 15 13" xfId="24325" xr:uid="{00000000-0005-0000-0000-00009E5D0000}"/>
    <cellStyle name="Normal 2 15 2" xfId="24326" xr:uid="{00000000-0005-0000-0000-00009F5D0000}"/>
    <cellStyle name="Normal 2 15 2 10" xfId="24327" xr:uid="{00000000-0005-0000-0000-0000A05D0000}"/>
    <cellStyle name="Normal 2 15 2 11" xfId="24328" xr:uid="{00000000-0005-0000-0000-0000A15D0000}"/>
    <cellStyle name="Normal 2 15 2 2" xfId="24329" xr:uid="{00000000-0005-0000-0000-0000A25D0000}"/>
    <cellStyle name="Normal 2 15 2 2 10" xfId="24330" xr:uid="{00000000-0005-0000-0000-0000A35D0000}"/>
    <cellStyle name="Normal 2 15 2 2 2" xfId="24331" xr:uid="{00000000-0005-0000-0000-0000A45D0000}"/>
    <cellStyle name="Normal 2 15 2 2 2 2" xfId="24332" xr:uid="{00000000-0005-0000-0000-0000A55D0000}"/>
    <cellStyle name="Normal 2 15 2 2 2 2 2" xfId="24333" xr:uid="{00000000-0005-0000-0000-0000A65D0000}"/>
    <cellStyle name="Normal 2 15 2 2 2 2 3" xfId="24334" xr:uid="{00000000-0005-0000-0000-0000A75D0000}"/>
    <cellStyle name="Normal 2 15 2 2 2 2 4" xfId="24335" xr:uid="{00000000-0005-0000-0000-0000A85D0000}"/>
    <cellStyle name="Normal 2 15 2 2 2 2 5" xfId="24336" xr:uid="{00000000-0005-0000-0000-0000A95D0000}"/>
    <cellStyle name="Normal 2 15 2 2 2 3" xfId="24337" xr:uid="{00000000-0005-0000-0000-0000AA5D0000}"/>
    <cellStyle name="Normal 2 15 2 2 2 4" xfId="24338" xr:uid="{00000000-0005-0000-0000-0000AB5D0000}"/>
    <cellStyle name="Normal 2 15 2 2 2 5" xfId="24339" xr:uid="{00000000-0005-0000-0000-0000AC5D0000}"/>
    <cellStyle name="Normal 2 15 2 2 2 6" xfId="24340" xr:uid="{00000000-0005-0000-0000-0000AD5D0000}"/>
    <cellStyle name="Normal 2 15 2 2 2 7" xfId="24341" xr:uid="{00000000-0005-0000-0000-0000AE5D0000}"/>
    <cellStyle name="Normal 2 15 2 2 2 8" xfId="24342" xr:uid="{00000000-0005-0000-0000-0000AF5D0000}"/>
    <cellStyle name="Normal 2 15 2 2 3" xfId="24343" xr:uid="{00000000-0005-0000-0000-0000B05D0000}"/>
    <cellStyle name="Normal 2 15 2 2 3 2" xfId="24344" xr:uid="{00000000-0005-0000-0000-0000B15D0000}"/>
    <cellStyle name="Normal 2 15 2 2 3 2 2" xfId="24345" xr:uid="{00000000-0005-0000-0000-0000B25D0000}"/>
    <cellStyle name="Normal 2 15 2 2 3 2 3" xfId="24346" xr:uid="{00000000-0005-0000-0000-0000B35D0000}"/>
    <cellStyle name="Normal 2 15 2 2 3 2 4" xfId="24347" xr:uid="{00000000-0005-0000-0000-0000B45D0000}"/>
    <cellStyle name="Normal 2 15 2 2 3 2 5" xfId="24348" xr:uid="{00000000-0005-0000-0000-0000B55D0000}"/>
    <cellStyle name="Normal 2 15 2 2 3 3" xfId="24349" xr:uid="{00000000-0005-0000-0000-0000B65D0000}"/>
    <cellStyle name="Normal 2 15 2 2 3 4" xfId="24350" xr:uid="{00000000-0005-0000-0000-0000B75D0000}"/>
    <cellStyle name="Normal 2 15 2 2 3 5" xfId="24351" xr:uid="{00000000-0005-0000-0000-0000B85D0000}"/>
    <cellStyle name="Normal 2 15 2 2 3 6" xfId="24352" xr:uid="{00000000-0005-0000-0000-0000B95D0000}"/>
    <cellStyle name="Normal 2 15 2 2 3 7" xfId="24353" xr:uid="{00000000-0005-0000-0000-0000BA5D0000}"/>
    <cellStyle name="Normal 2 15 2 2 3 8" xfId="24354" xr:uid="{00000000-0005-0000-0000-0000BB5D0000}"/>
    <cellStyle name="Normal 2 15 2 2 4" xfId="24355" xr:uid="{00000000-0005-0000-0000-0000BC5D0000}"/>
    <cellStyle name="Normal 2 15 2 2 4 2" xfId="24356" xr:uid="{00000000-0005-0000-0000-0000BD5D0000}"/>
    <cellStyle name="Normal 2 15 2 2 4 3" xfId="24357" xr:uid="{00000000-0005-0000-0000-0000BE5D0000}"/>
    <cellStyle name="Normal 2 15 2 2 4 4" xfId="24358" xr:uid="{00000000-0005-0000-0000-0000BF5D0000}"/>
    <cellStyle name="Normal 2 15 2 2 4 5" xfId="24359" xr:uid="{00000000-0005-0000-0000-0000C05D0000}"/>
    <cellStyle name="Normal 2 15 2 2 5" xfId="24360" xr:uid="{00000000-0005-0000-0000-0000C15D0000}"/>
    <cellStyle name="Normal 2 15 2 2 6" xfId="24361" xr:uid="{00000000-0005-0000-0000-0000C25D0000}"/>
    <cellStyle name="Normal 2 15 2 2 7" xfId="24362" xr:uid="{00000000-0005-0000-0000-0000C35D0000}"/>
    <cellStyle name="Normal 2 15 2 2 8" xfId="24363" xr:uid="{00000000-0005-0000-0000-0000C45D0000}"/>
    <cellStyle name="Normal 2 15 2 2 9" xfId="24364" xr:uid="{00000000-0005-0000-0000-0000C55D0000}"/>
    <cellStyle name="Normal 2 15 2 3" xfId="24365" xr:uid="{00000000-0005-0000-0000-0000C65D0000}"/>
    <cellStyle name="Normal 2 15 2 3 2" xfId="24366" xr:uid="{00000000-0005-0000-0000-0000C75D0000}"/>
    <cellStyle name="Normal 2 15 2 3 2 2" xfId="24367" xr:uid="{00000000-0005-0000-0000-0000C85D0000}"/>
    <cellStyle name="Normal 2 15 2 3 2 3" xfId="24368" xr:uid="{00000000-0005-0000-0000-0000C95D0000}"/>
    <cellStyle name="Normal 2 15 2 3 2 4" xfId="24369" xr:uid="{00000000-0005-0000-0000-0000CA5D0000}"/>
    <cellStyle name="Normal 2 15 2 3 2 5" xfId="24370" xr:uid="{00000000-0005-0000-0000-0000CB5D0000}"/>
    <cellStyle name="Normal 2 15 2 3 3" xfId="24371" xr:uid="{00000000-0005-0000-0000-0000CC5D0000}"/>
    <cellStyle name="Normal 2 15 2 3 4" xfId="24372" xr:uid="{00000000-0005-0000-0000-0000CD5D0000}"/>
    <cellStyle name="Normal 2 15 2 3 5" xfId="24373" xr:uid="{00000000-0005-0000-0000-0000CE5D0000}"/>
    <cellStyle name="Normal 2 15 2 3 6" xfId="24374" xr:uid="{00000000-0005-0000-0000-0000CF5D0000}"/>
    <cellStyle name="Normal 2 15 2 3 7" xfId="24375" xr:uid="{00000000-0005-0000-0000-0000D05D0000}"/>
    <cellStyle name="Normal 2 15 2 3 8" xfId="24376" xr:uid="{00000000-0005-0000-0000-0000D15D0000}"/>
    <cellStyle name="Normal 2 15 2 4" xfId="24377" xr:uid="{00000000-0005-0000-0000-0000D25D0000}"/>
    <cellStyle name="Normal 2 15 2 4 2" xfId="24378" xr:uid="{00000000-0005-0000-0000-0000D35D0000}"/>
    <cellStyle name="Normal 2 15 2 4 2 2" xfId="24379" xr:uid="{00000000-0005-0000-0000-0000D45D0000}"/>
    <cellStyle name="Normal 2 15 2 4 2 3" xfId="24380" xr:uid="{00000000-0005-0000-0000-0000D55D0000}"/>
    <cellStyle name="Normal 2 15 2 4 2 4" xfId="24381" xr:uid="{00000000-0005-0000-0000-0000D65D0000}"/>
    <cellStyle name="Normal 2 15 2 4 2 5" xfId="24382" xr:uid="{00000000-0005-0000-0000-0000D75D0000}"/>
    <cellStyle name="Normal 2 15 2 4 3" xfId="24383" xr:uid="{00000000-0005-0000-0000-0000D85D0000}"/>
    <cellStyle name="Normal 2 15 2 4 4" xfId="24384" xr:uid="{00000000-0005-0000-0000-0000D95D0000}"/>
    <cellStyle name="Normal 2 15 2 4 5" xfId="24385" xr:uid="{00000000-0005-0000-0000-0000DA5D0000}"/>
    <cellStyle name="Normal 2 15 2 4 6" xfId="24386" xr:uid="{00000000-0005-0000-0000-0000DB5D0000}"/>
    <cellStyle name="Normal 2 15 2 4 7" xfId="24387" xr:uid="{00000000-0005-0000-0000-0000DC5D0000}"/>
    <cellStyle name="Normal 2 15 2 4 8" xfId="24388" xr:uid="{00000000-0005-0000-0000-0000DD5D0000}"/>
    <cellStyle name="Normal 2 15 2 5" xfId="24389" xr:uid="{00000000-0005-0000-0000-0000DE5D0000}"/>
    <cellStyle name="Normal 2 15 2 5 2" xfId="24390" xr:uid="{00000000-0005-0000-0000-0000DF5D0000}"/>
    <cellStyle name="Normal 2 15 2 5 3" xfId="24391" xr:uid="{00000000-0005-0000-0000-0000E05D0000}"/>
    <cellStyle name="Normal 2 15 2 5 4" xfId="24392" xr:uid="{00000000-0005-0000-0000-0000E15D0000}"/>
    <cellStyle name="Normal 2 15 2 5 5" xfId="24393" xr:uid="{00000000-0005-0000-0000-0000E25D0000}"/>
    <cellStyle name="Normal 2 15 2 6" xfId="24394" xr:uid="{00000000-0005-0000-0000-0000E35D0000}"/>
    <cellStyle name="Normal 2 15 2 7" xfId="24395" xr:uid="{00000000-0005-0000-0000-0000E45D0000}"/>
    <cellStyle name="Normal 2 15 2 8" xfId="24396" xr:uid="{00000000-0005-0000-0000-0000E55D0000}"/>
    <cellStyle name="Normal 2 15 2 9" xfId="24397" xr:uid="{00000000-0005-0000-0000-0000E65D0000}"/>
    <cellStyle name="Normal 2 15 3" xfId="24398" xr:uid="{00000000-0005-0000-0000-0000E75D0000}"/>
    <cellStyle name="Normal 2 15 3 10" xfId="24399" xr:uid="{00000000-0005-0000-0000-0000E85D0000}"/>
    <cellStyle name="Normal 2 15 3 11" xfId="24400" xr:uid="{00000000-0005-0000-0000-0000E95D0000}"/>
    <cellStyle name="Normal 2 15 3 2" xfId="24401" xr:uid="{00000000-0005-0000-0000-0000EA5D0000}"/>
    <cellStyle name="Normal 2 15 3 2 10" xfId="24402" xr:uid="{00000000-0005-0000-0000-0000EB5D0000}"/>
    <cellStyle name="Normal 2 15 3 2 2" xfId="24403" xr:uid="{00000000-0005-0000-0000-0000EC5D0000}"/>
    <cellStyle name="Normal 2 15 3 2 2 2" xfId="24404" xr:uid="{00000000-0005-0000-0000-0000ED5D0000}"/>
    <cellStyle name="Normal 2 15 3 2 2 2 2" xfId="24405" xr:uid="{00000000-0005-0000-0000-0000EE5D0000}"/>
    <cellStyle name="Normal 2 15 3 2 2 2 3" xfId="24406" xr:uid="{00000000-0005-0000-0000-0000EF5D0000}"/>
    <cellStyle name="Normal 2 15 3 2 2 2 4" xfId="24407" xr:uid="{00000000-0005-0000-0000-0000F05D0000}"/>
    <cellStyle name="Normal 2 15 3 2 2 2 5" xfId="24408" xr:uid="{00000000-0005-0000-0000-0000F15D0000}"/>
    <cellStyle name="Normal 2 15 3 2 2 3" xfId="24409" xr:uid="{00000000-0005-0000-0000-0000F25D0000}"/>
    <cellStyle name="Normal 2 15 3 2 2 4" xfId="24410" xr:uid="{00000000-0005-0000-0000-0000F35D0000}"/>
    <cellStyle name="Normal 2 15 3 2 2 5" xfId="24411" xr:uid="{00000000-0005-0000-0000-0000F45D0000}"/>
    <cellStyle name="Normal 2 15 3 2 2 6" xfId="24412" xr:uid="{00000000-0005-0000-0000-0000F55D0000}"/>
    <cellStyle name="Normal 2 15 3 2 2 7" xfId="24413" xr:uid="{00000000-0005-0000-0000-0000F65D0000}"/>
    <cellStyle name="Normal 2 15 3 2 2 8" xfId="24414" xr:uid="{00000000-0005-0000-0000-0000F75D0000}"/>
    <cellStyle name="Normal 2 15 3 2 3" xfId="24415" xr:uid="{00000000-0005-0000-0000-0000F85D0000}"/>
    <cellStyle name="Normal 2 15 3 2 3 2" xfId="24416" xr:uid="{00000000-0005-0000-0000-0000F95D0000}"/>
    <cellStyle name="Normal 2 15 3 2 3 2 2" xfId="24417" xr:uid="{00000000-0005-0000-0000-0000FA5D0000}"/>
    <cellStyle name="Normal 2 15 3 2 3 2 3" xfId="24418" xr:uid="{00000000-0005-0000-0000-0000FB5D0000}"/>
    <cellStyle name="Normal 2 15 3 2 3 2 4" xfId="24419" xr:uid="{00000000-0005-0000-0000-0000FC5D0000}"/>
    <cellStyle name="Normal 2 15 3 2 3 2 5" xfId="24420" xr:uid="{00000000-0005-0000-0000-0000FD5D0000}"/>
    <cellStyle name="Normal 2 15 3 2 3 3" xfId="24421" xr:uid="{00000000-0005-0000-0000-0000FE5D0000}"/>
    <cellStyle name="Normal 2 15 3 2 3 4" xfId="24422" xr:uid="{00000000-0005-0000-0000-0000FF5D0000}"/>
    <cellStyle name="Normal 2 15 3 2 3 5" xfId="24423" xr:uid="{00000000-0005-0000-0000-0000005E0000}"/>
    <cellStyle name="Normal 2 15 3 2 3 6" xfId="24424" xr:uid="{00000000-0005-0000-0000-0000015E0000}"/>
    <cellStyle name="Normal 2 15 3 2 3 7" xfId="24425" xr:uid="{00000000-0005-0000-0000-0000025E0000}"/>
    <cellStyle name="Normal 2 15 3 2 3 8" xfId="24426" xr:uid="{00000000-0005-0000-0000-0000035E0000}"/>
    <cellStyle name="Normal 2 15 3 2 4" xfId="24427" xr:uid="{00000000-0005-0000-0000-0000045E0000}"/>
    <cellStyle name="Normal 2 15 3 2 4 2" xfId="24428" xr:uid="{00000000-0005-0000-0000-0000055E0000}"/>
    <cellStyle name="Normal 2 15 3 2 4 3" xfId="24429" xr:uid="{00000000-0005-0000-0000-0000065E0000}"/>
    <cellStyle name="Normal 2 15 3 2 4 4" xfId="24430" xr:uid="{00000000-0005-0000-0000-0000075E0000}"/>
    <cellStyle name="Normal 2 15 3 2 4 5" xfId="24431" xr:uid="{00000000-0005-0000-0000-0000085E0000}"/>
    <cellStyle name="Normal 2 15 3 2 5" xfId="24432" xr:uid="{00000000-0005-0000-0000-0000095E0000}"/>
    <cellStyle name="Normal 2 15 3 2 6" xfId="24433" xr:uid="{00000000-0005-0000-0000-00000A5E0000}"/>
    <cellStyle name="Normal 2 15 3 2 7" xfId="24434" xr:uid="{00000000-0005-0000-0000-00000B5E0000}"/>
    <cellStyle name="Normal 2 15 3 2 8" xfId="24435" xr:uid="{00000000-0005-0000-0000-00000C5E0000}"/>
    <cellStyle name="Normal 2 15 3 2 9" xfId="24436" xr:uid="{00000000-0005-0000-0000-00000D5E0000}"/>
    <cellStyle name="Normal 2 15 3 3" xfId="24437" xr:uid="{00000000-0005-0000-0000-00000E5E0000}"/>
    <cellStyle name="Normal 2 15 3 3 2" xfId="24438" xr:uid="{00000000-0005-0000-0000-00000F5E0000}"/>
    <cellStyle name="Normal 2 15 3 3 2 2" xfId="24439" xr:uid="{00000000-0005-0000-0000-0000105E0000}"/>
    <cellStyle name="Normal 2 15 3 3 2 3" xfId="24440" xr:uid="{00000000-0005-0000-0000-0000115E0000}"/>
    <cellStyle name="Normal 2 15 3 3 2 4" xfId="24441" xr:uid="{00000000-0005-0000-0000-0000125E0000}"/>
    <cellStyle name="Normal 2 15 3 3 2 5" xfId="24442" xr:uid="{00000000-0005-0000-0000-0000135E0000}"/>
    <cellStyle name="Normal 2 15 3 3 3" xfId="24443" xr:uid="{00000000-0005-0000-0000-0000145E0000}"/>
    <cellStyle name="Normal 2 15 3 3 4" xfId="24444" xr:uid="{00000000-0005-0000-0000-0000155E0000}"/>
    <cellStyle name="Normal 2 15 3 3 5" xfId="24445" xr:uid="{00000000-0005-0000-0000-0000165E0000}"/>
    <cellStyle name="Normal 2 15 3 3 6" xfId="24446" xr:uid="{00000000-0005-0000-0000-0000175E0000}"/>
    <cellStyle name="Normal 2 15 3 3 7" xfId="24447" xr:uid="{00000000-0005-0000-0000-0000185E0000}"/>
    <cellStyle name="Normal 2 15 3 3 8" xfId="24448" xr:uid="{00000000-0005-0000-0000-0000195E0000}"/>
    <cellStyle name="Normal 2 15 3 4" xfId="24449" xr:uid="{00000000-0005-0000-0000-00001A5E0000}"/>
    <cellStyle name="Normal 2 15 3 4 2" xfId="24450" xr:uid="{00000000-0005-0000-0000-00001B5E0000}"/>
    <cellStyle name="Normal 2 15 3 4 2 2" xfId="24451" xr:uid="{00000000-0005-0000-0000-00001C5E0000}"/>
    <cellStyle name="Normal 2 15 3 4 2 3" xfId="24452" xr:uid="{00000000-0005-0000-0000-00001D5E0000}"/>
    <cellStyle name="Normal 2 15 3 4 2 4" xfId="24453" xr:uid="{00000000-0005-0000-0000-00001E5E0000}"/>
    <cellStyle name="Normal 2 15 3 4 2 5" xfId="24454" xr:uid="{00000000-0005-0000-0000-00001F5E0000}"/>
    <cellStyle name="Normal 2 15 3 4 3" xfId="24455" xr:uid="{00000000-0005-0000-0000-0000205E0000}"/>
    <cellStyle name="Normal 2 15 3 4 4" xfId="24456" xr:uid="{00000000-0005-0000-0000-0000215E0000}"/>
    <cellStyle name="Normal 2 15 3 4 5" xfId="24457" xr:uid="{00000000-0005-0000-0000-0000225E0000}"/>
    <cellStyle name="Normal 2 15 3 4 6" xfId="24458" xr:uid="{00000000-0005-0000-0000-0000235E0000}"/>
    <cellStyle name="Normal 2 15 3 4 7" xfId="24459" xr:uid="{00000000-0005-0000-0000-0000245E0000}"/>
    <cellStyle name="Normal 2 15 3 4 8" xfId="24460" xr:uid="{00000000-0005-0000-0000-0000255E0000}"/>
    <cellStyle name="Normal 2 15 3 5" xfId="24461" xr:uid="{00000000-0005-0000-0000-0000265E0000}"/>
    <cellStyle name="Normal 2 15 3 5 2" xfId="24462" xr:uid="{00000000-0005-0000-0000-0000275E0000}"/>
    <cellStyle name="Normal 2 15 3 5 3" xfId="24463" xr:uid="{00000000-0005-0000-0000-0000285E0000}"/>
    <cellStyle name="Normal 2 15 3 5 4" xfId="24464" xr:uid="{00000000-0005-0000-0000-0000295E0000}"/>
    <cellStyle name="Normal 2 15 3 5 5" xfId="24465" xr:uid="{00000000-0005-0000-0000-00002A5E0000}"/>
    <cellStyle name="Normal 2 15 3 6" xfId="24466" xr:uid="{00000000-0005-0000-0000-00002B5E0000}"/>
    <cellStyle name="Normal 2 15 3 7" xfId="24467" xr:uid="{00000000-0005-0000-0000-00002C5E0000}"/>
    <cellStyle name="Normal 2 15 3 8" xfId="24468" xr:uid="{00000000-0005-0000-0000-00002D5E0000}"/>
    <cellStyle name="Normal 2 15 3 9" xfId="24469" xr:uid="{00000000-0005-0000-0000-00002E5E0000}"/>
    <cellStyle name="Normal 2 15 4" xfId="24470" xr:uid="{00000000-0005-0000-0000-00002F5E0000}"/>
    <cellStyle name="Normal 2 15 4 10" xfId="24471" xr:uid="{00000000-0005-0000-0000-0000305E0000}"/>
    <cellStyle name="Normal 2 15 4 2" xfId="24472" xr:uid="{00000000-0005-0000-0000-0000315E0000}"/>
    <cellStyle name="Normal 2 15 4 2 2" xfId="24473" xr:uid="{00000000-0005-0000-0000-0000325E0000}"/>
    <cellStyle name="Normal 2 15 4 2 2 2" xfId="24474" xr:uid="{00000000-0005-0000-0000-0000335E0000}"/>
    <cellStyle name="Normal 2 15 4 2 2 3" xfId="24475" xr:uid="{00000000-0005-0000-0000-0000345E0000}"/>
    <cellStyle name="Normal 2 15 4 2 2 4" xfId="24476" xr:uid="{00000000-0005-0000-0000-0000355E0000}"/>
    <cellStyle name="Normal 2 15 4 2 2 5" xfId="24477" xr:uid="{00000000-0005-0000-0000-0000365E0000}"/>
    <cellStyle name="Normal 2 15 4 2 3" xfId="24478" xr:uid="{00000000-0005-0000-0000-0000375E0000}"/>
    <cellStyle name="Normal 2 15 4 2 4" xfId="24479" xr:uid="{00000000-0005-0000-0000-0000385E0000}"/>
    <cellStyle name="Normal 2 15 4 2 5" xfId="24480" xr:uid="{00000000-0005-0000-0000-0000395E0000}"/>
    <cellStyle name="Normal 2 15 4 2 6" xfId="24481" xr:uid="{00000000-0005-0000-0000-00003A5E0000}"/>
    <cellStyle name="Normal 2 15 4 2 7" xfId="24482" xr:uid="{00000000-0005-0000-0000-00003B5E0000}"/>
    <cellStyle name="Normal 2 15 4 2 8" xfId="24483" xr:uid="{00000000-0005-0000-0000-00003C5E0000}"/>
    <cellStyle name="Normal 2 15 4 3" xfId="24484" xr:uid="{00000000-0005-0000-0000-00003D5E0000}"/>
    <cellStyle name="Normal 2 15 4 3 2" xfId="24485" xr:uid="{00000000-0005-0000-0000-00003E5E0000}"/>
    <cellStyle name="Normal 2 15 4 3 2 2" xfId="24486" xr:uid="{00000000-0005-0000-0000-00003F5E0000}"/>
    <cellStyle name="Normal 2 15 4 3 2 3" xfId="24487" xr:uid="{00000000-0005-0000-0000-0000405E0000}"/>
    <cellStyle name="Normal 2 15 4 3 2 4" xfId="24488" xr:uid="{00000000-0005-0000-0000-0000415E0000}"/>
    <cellStyle name="Normal 2 15 4 3 2 5" xfId="24489" xr:uid="{00000000-0005-0000-0000-0000425E0000}"/>
    <cellStyle name="Normal 2 15 4 3 3" xfId="24490" xr:uid="{00000000-0005-0000-0000-0000435E0000}"/>
    <cellStyle name="Normal 2 15 4 3 4" xfId="24491" xr:uid="{00000000-0005-0000-0000-0000445E0000}"/>
    <cellStyle name="Normal 2 15 4 3 5" xfId="24492" xr:uid="{00000000-0005-0000-0000-0000455E0000}"/>
    <cellStyle name="Normal 2 15 4 3 6" xfId="24493" xr:uid="{00000000-0005-0000-0000-0000465E0000}"/>
    <cellStyle name="Normal 2 15 4 3 7" xfId="24494" xr:uid="{00000000-0005-0000-0000-0000475E0000}"/>
    <cellStyle name="Normal 2 15 4 3 8" xfId="24495" xr:uid="{00000000-0005-0000-0000-0000485E0000}"/>
    <cellStyle name="Normal 2 15 4 4" xfId="24496" xr:uid="{00000000-0005-0000-0000-0000495E0000}"/>
    <cellStyle name="Normal 2 15 4 4 2" xfId="24497" xr:uid="{00000000-0005-0000-0000-00004A5E0000}"/>
    <cellStyle name="Normal 2 15 4 4 3" xfId="24498" xr:uid="{00000000-0005-0000-0000-00004B5E0000}"/>
    <cellStyle name="Normal 2 15 4 4 4" xfId="24499" xr:uid="{00000000-0005-0000-0000-00004C5E0000}"/>
    <cellStyle name="Normal 2 15 4 4 5" xfId="24500" xr:uid="{00000000-0005-0000-0000-00004D5E0000}"/>
    <cellStyle name="Normal 2 15 4 5" xfId="24501" xr:uid="{00000000-0005-0000-0000-00004E5E0000}"/>
    <cellStyle name="Normal 2 15 4 6" xfId="24502" xr:uid="{00000000-0005-0000-0000-00004F5E0000}"/>
    <cellStyle name="Normal 2 15 4 7" xfId="24503" xr:uid="{00000000-0005-0000-0000-0000505E0000}"/>
    <cellStyle name="Normal 2 15 4 8" xfId="24504" xr:uid="{00000000-0005-0000-0000-0000515E0000}"/>
    <cellStyle name="Normal 2 15 4 9" xfId="24505" xr:uid="{00000000-0005-0000-0000-0000525E0000}"/>
    <cellStyle name="Normal 2 15 5" xfId="24506" xr:uid="{00000000-0005-0000-0000-0000535E0000}"/>
    <cellStyle name="Normal 2 15 5 2" xfId="24507" xr:uid="{00000000-0005-0000-0000-0000545E0000}"/>
    <cellStyle name="Normal 2 15 5 2 2" xfId="24508" xr:uid="{00000000-0005-0000-0000-0000555E0000}"/>
    <cellStyle name="Normal 2 15 5 2 3" xfId="24509" xr:uid="{00000000-0005-0000-0000-0000565E0000}"/>
    <cellStyle name="Normal 2 15 5 2 4" xfId="24510" xr:uid="{00000000-0005-0000-0000-0000575E0000}"/>
    <cellStyle name="Normal 2 15 5 2 5" xfId="24511" xr:uid="{00000000-0005-0000-0000-0000585E0000}"/>
    <cellStyle name="Normal 2 15 5 3" xfId="24512" xr:uid="{00000000-0005-0000-0000-0000595E0000}"/>
    <cellStyle name="Normal 2 15 5 4" xfId="24513" xr:uid="{00000000-0005-0000-0000-00005A5E0000}"/>
    <cellStyle name="Normal 2 15 5 5" xfId="24514" xr:uid="{00000000-0005-0000-0000-00005B5E0000}"/>
    <cellStyle name="Normal 2 15 5 6" xfId="24515" xr:uid="{00000000-0005-0000-0000-00005C5E0000}"/>
    <cellStyle name="Normal 2 15 5 7" xfId="24516" xr:uid="{00000000-0005-0000-0000-00005D5E0000}"/>
    <cellStyle name="Normal 2 15 5 8" xfId="24517" xr:uid="{00000000-0005-0000-0000-00005E5E0000}"/>
    <cellStyle name="Normal 2 15 6" xfId="24518" xr:uid="{00000000-0005-0000-0000-00005F5E0000}"/>
    <cellStyle name="Normal 2 15 6 2" xfId="24519" xr:uid="{00000000-0005-0000-0000-0000605E0000}"/>
    <cellStyle name="Normal 2 15 6 2 2" xfId="24520" xr:uid="{00000000-0005-0000-0000-0000615E0000}"/>
    <cellStyle name="Normal 2 15 6 2 3" xfId="24521" xr:uid="{00000000-0005-0000-0000-0000625E0000}"/>
    <cellStyle name="Normal 2 15 6 2 4" xfId="24522" xr:uid="{00000000-0005-0000-0000-0000635E0000}"/>
    <cellStyle name="Normal 2 15 6 2 5" xfId="24523" xr:uid="{00000000-0005-0000-0000-0000645E0000}"/>
    <cellStyle name="Normal 2 15 6 3" xfId="24524" xr:uid="{00000000-0005-0000-0000-0000655E0000}"/>
    <cellStyle name="Normal 2 15 6 4" xfId="24525" xr:uid="{00000000-0005-0000-0000-0000665E0000}"/>
    <cellStyle name="Normal 2 15 6 5" xfId="24526" xr:uid="{00000000-0005-0000-0000-0000675E0000}"/>
    <cellStyle name="Normal 2 15 6 6" xfId="24527" xr:uid="{00000000-0005-0000-0000-0000685E0000}"/>
    <cellStyle name="Normal 2 15 6 7" xfId="24528" xr:uid="{00000000-0005-0000-0000-0000695E0000}"/>
    <cellStyle name="Normal 2 15 6 8" xfId="24529" xr:uid="{00000000-0005-0000-0000-00006A5E0000}"/>
    <cellStyle name="Normal 2 15 7" xfId="24530" xr:uid="{00000000-0005-0000-0000-00006B5E0000}"/>
    <cellStyle name="Normal 2 15 7 2" xfId="24531" xr:uid="{00000000-0005-0000-0000-00006C5E0000}"/>
    <cellStyle name="Normal 2 15 7 3" xfId="24532" xr:uid="{00000000-0005-0000-0000-00006D5E0000}"/>
    <cellStyle name="Normal 2 15 7 4" xfId="24533" xr:uid="{00000000-0005-0000-0000-00006E5E0000}"/>
    <cellStyle name="Normal 2 15 7 5" xfId="24534" xr:uid="{00000000-0005-0000-0000-00006F5E0000}"/>
    <cellStyle name="Normal 2 15 8" xfId="24535" xr:uid="{00000000-0005-0000-0000-0000705E0000}"/>
    <cellStyle name="Normal 2 15 9" xfId="24536" xr:uid="{00000000-0005-0000-0000-0000715E0000}"/>
    <cellStyle name="Normal 2 16" xfId="846" xr:uid="{00000000-0005-0000-0000-0000725E0000}"/>
    <cellStyle name="Normal 2 16 10" xfId="24537" xr:uid="{00000000-0005-0000-0000-0000735E0000}"/>
    <cellStyle name="Normal 2 16 11" xfId="24538" xr:uid="{00000000-0005-0000-0000-0000745E0000}"/>
    <cellStyle name="Normal 2 16 12" xfId="24539" xr:uid="{00000000-0005-0000-0000-0000755E0000}"/>
    <cellStyle name="Normal 2 16 13" xfId="24540" xr:uid="{00000000-0005-0000-0000-0000765E0000}"/>
    <cellStyle name="Normal 2 16 2" xfId="24541" xr:uid="{00000000-0005-0000-0000-0000775E0000}"/>
    <cellStyle name="Normal 2 16 2 10" xfId="24542" xr:uid="{00000000-0005-0000-0000-0000785E0000}"/>
    <cellStyle name="Normal 2 16 2 11" xfId="24543" xr:uid="{00000000-0005-0000-0000-0000795E0000}"/>
    <cellStyle name="Normal 2 16 2 2" xfId="24544" xr:uid="{00000000-0005-0000-0000-00007A5E0000}"/>
    <cellStyle name="Normal 2 16 2 2 10" xfId="24545" xr:uid="{00000000-0005-0000-0000-00007B5E0000}"/>
    <cellStyle name="Normal 2 16 2 2 2" xfId="24546" xr:uid="{00000000-0005-0000-0000-00007C5E0000}"/>
    <cellStyle name="Normal 2 16 2 2 2 2" xfId="24547" xr:uid="{00000000-0005-0000-0000-00007D5E0000}"/>
    <cellStyle name="Normal 2 16 2 2 2 2 2" xfId="24548" xr:uid="{00000000-0005-0000-0000-00007E5E0000}"/>
    <cellStyle name="Normal 2 16 2 2 2 2 3" xfId="24549" xr:uid="{00000000-0005-0000-0000-00007F5E0000}"/>
    <cellStyle name="Normal 2 16 2 2 2 2 4" xfId="24550" xr:uid="{00000000-0005-0000-0000-0000805E0000}"/>
    <cellStyle name="Normal 2 16 2 2 2 2 5" xfId="24551" xr:uid="{00000000-0005-0000-0000-0000815E0000}"/>
    <cellStyle name="Normal 2 16 2 2 2 3" xfId="24552" xr:uid="{00000000-0005-0000-0000-0000825E0000}"/>
    <cellStyle name="Normal 2 16 2 2 2 4" xfId="24553" xr:uid="{00000000-0005-0000-0000-0000835E0000}"/>
    <cellStyle name="Normal 2 16 2 2 2 5" xfId="24554" xr:uid="{00000000-0005-0000-0000-0000845E0000}"/>
    <cellStyle name="Normal 2 16 2 2 2 6" xfId="24555" xr:uid="{00000000-0005-0000-0000-0000855E0000}"/>
    <cellStyle name="Normal 2 16 2 2 2 7" xfId="24556" xr:uid="{00000000-0005-0000-0000-0000865E0000}"/>
    <cellStyle name="Normal 2 16 2 2 2 8" xfId="24557" xr:uid="{00000000-0005-0000-0000-0000875E0000}"/>
    <cellStyle name="Normal 2 16 2 2 3" xfId="24558" xr:uid="{00000000-0005-0000-0000-0000885E0000}"/>
    <cellStyle name="Normal 2 16 2 2 3 2" xfId="24559" xr:uid="{00000000-0005-0000-0000-0000895E0000}"/>
    <cellStyle name="Normal 2 16 2 2 3 2 2" xfId="24560" xr:uid="{00000000-0005-0000-0000-00008A5E0000}"/>
    <cellStyle name="Normal 2 16 2 2 3 2 3" xfId="24561" xr:uid="{00000000-0005-0000-0000-00008B5E0000}"/>
    <cellStyle name="Normal 2 16 2 2 3 2 4" xfId="24562" xr:uid="{00000000-0005-0000-0000-00008C5E0000}"/>
    <cellStyle name="Normal 2 16 2 2 3 2 5" xfId="24563" xr:uid="{00000000-0005-0000-0000-00008D5E0000}"/>
    <cellStyle name="Normal 2 16 2 2 3 3" xfId="24564" xr:uid="{00000000-0005-0000-0000-00008E5E0000}"/>
    <cellStyle name="Normal 2 16 2 2 3 4" xfId="24565" xr:uid="{00000000-0005-0000-0000-00008F5E0000}"/>
    <cellStyle name="Normal 2 16 2 2 3 5" xfId="24566" xr:uid="{00000000-0005-0000-0000-0000905E0000}"/>
    <cellStyle name="Normal 2 16 2 2 3 6" xfId="24567" xr:uid="{00000000-0005-0000-0000-0000915E0000}"/>
    <cellStyle name="Normal 2 16 2 2 3 7" xfId="24568" xr:uid="{00000000-0005-0000-0000-0000925E0000}"/>
    <cellStyle name="Normal 2 16 2 2 3 8" xfId="24569" xr:uid="{00000000-0005-0000-0000-0000935E0000}"/>
    <cellStyle name="Normal 2 16 2 2 4" xfId="24570" xr:uid="{00000000-0005-0000-0000-0000945E0000}"/>
    <cellStyle name="Normal 2 16 2 2 4 2" xfId="24571" xr:uid="{00000000-0005-0000-0000-0000955E0000}"/>
    <cellStyle name="Normal 2 16 2 2 4 3" xfId="24572" xr:uid="{00000000-0005-0000-0000-0000965E0000}"/>
    <cellStyle name="Normal 2 16 2 2 4 4" xfId="24573" xr:uid="{00000000-0005-0000-0000-0000975E0000}"/>
    <cellStyle name="Normal 2 16 2 2 4 5" xfId="24574" xr:uid="{00000000-0005-0000-0000-0000985E0000}"/>
    <cellStyle name="Normal 2 16 2 2 5" xfId="24575" xr:uid="{00000000-0005-0000-0000-0000995E0000}"/>
    <cellStyle name="Normal 2 16 2 2 6" xfId="24576" xr:uid="{00000000-0005-0000-0000-00009A5E0000}"/>
    <cellStyle name="Normal 2 16 2 2 7" xfId="24577" xr:uid="{00000000-0005-0000-0000-00009B5E0000}"/>
    <cellStyle name="Normal 2 16 2 2 8" xfId="24578" xr:uid="{00000000-0005-0000-0000-00009C5E0000}"/>
    <cellStyle name="Normal 2 16 2 2 9" xfId="24579" xr:uid="{00000000-0005-0000-0000-00009D5E0000}"/>
    <cellStyle name="Normal 2 16 2 3" xfId="24580" xr:uid="{00000000-0005-0000-0000-00009E5E0000}"/>
    <cellStyle name="Normal 2 16 2 3 2" xfId="24581" xr:uid="{00000000-0005-0000-0000-00009F5E0000}"/>
    <cellStyle name="Normal 2 16 2 3 2 2" xfId="24582" xr:uid="{00000000-0005-0000-0000-0000A05E0000}"/>
    <cellStyle name="Normal 2 16 2 3 2 3" xfId="24583" xr:uid="{00000000-0005-0000-0000-0000A15E0000}"/>
    <cellStyle name="Normal 2 16 2 3 2 4" xfId="24584" xr:uid="{00000000-0005-0000-0000-0000A25E0000}"/>
    <cellStyle name="Normal 2 16 2 3 2 5" xfId="24585" xr:uid="{00000000-0005-0000-0000-0000A35E0000}"/>
    <cellStyle name="Normal 2 16 2 3 3" xfId="24586" xr:uid="{00000000-0005-0000-0000-0000A45E0000}"/>
    <cellStyle name="Normal 2 16 2 3 4" xfId="24587" xr:uid="{00000000-0005-0000-0000-0000A55E0000}"/>
    <cellStyle name="Normal 2 16 2 3 5" xfId="24588" xr:uid="{00000000-0005-0000-0000-0000A65E0000}"/>
    <cellStyle name="Normal 2 16 2 3 6" xfId="24589" xr:uid="{00000000-0005-0000-0000-0000A75E0000}"/>
    <cellStyle name="Normal 2 16 2 3 7" xfId="24590" xr:uid="{00000000-0005-0000-0000-0000A85E0000}"/>
    <cellStyle name="Normal 2 16 2 3 8" xfId="24591" xr:uid="{00000000-0005-0000-0000-0000A95E0000}"/>
    <cellStyle name="Normal 2 16 2 4" xfId="24592" xr:uid="{00000000-0005-0000-0000-0000AA5E0000}"/>
    <cellStyle name="Normal 2 16 2 4 2" xfId="24593" xr:uid="{00000000-0005-0000-0000-0000AB5E0000}"/>
    <cellStyle name="Normal 2 16 2 4 2 2" xfId="24594" xr:uid="{00000000-0005-0000-0000-0000AC5E0000}"/>
    <cellStyle name="Normal 2 16 2 4 2 3" xfId="24595" xr:uid="{00000000-0005-0000-0000-0000AD5E0000}"/>
    <cellStyle name="Normal 2 16 2 4 2 4" xfId="24596" xr:uid="{00000000-0005-0000-0000-0000AE5E0000}"/>
    <cellStyle name="Normal 2 16 2 4 2 5" xfId="24597" xr:uid="{00000000-0005-0000-0000-0000AF5E0000}"/>
    <cellStyle name="Normal 2 16 2 4 3" xfId="24598" xr:uid="{00000000-0005-0000-0000-0000B05E0000}"/>
    <cellStyle name="Normal 2 16 2 4 4" xfId="24599" xr:uid="{00000000-0005-0000-0000-0000B15E0000}"/>
    <cellStyle name="Normal 2 16 2 4 5" xfId="24600" xr:uid="{00000000-0005-0000-0000-0000B25E0000}"/>
    <cellStyle name="Normal 2 16 2 4 6" xfId="24601" xr:uid="{00000000-0005-0000-0000-0000B35E0000}"/>
    <cellStyle name="Normal 2 16 2 4 7" xfId="24602" xr:uid="{00000000-0005-0000-0000-0000B45E0000}"/>
    <cellStyle name="Normal 2 16 2 4 8" xfId="24603" xr:uid="{00000000-0005-0000-0000-0000B55E0000}"/>
    <cellStyle name="Normal 2 16 2 5" xfId="24604" xr:uid="{00000000-0005-0000-0000-0000B65E0000}"/>
    <cellStyle name="Normal 2 16 2 5 2" xfId="24605" xr:uid="{00000000-0005-0000-0000-0000B75E0000}"/>
    <cellStyle name="Normal 2 16 2 5 3" xfId="24606" xr:uid="{00000000-0005-0000-0000-0000B85E0000}"/>
    <cellStyle name="Normal 2 16 2 5 4" xfId="24607" xr:uid="{00000000-0005-0000-0000-0000B95E0000}"/>
    <cellStyle name="Normal 2 16 2 5 5" xfId="24608" xr:uid="{00000000-0005-0000-0000-0000BA5E0000}"/>
    <cellStyle name="Normal 2 16 2 6" xfId="24609" xr:uid="{00000000-0005-0000-0000-0000BB5E0000}"/>
    <cellStyle name="Normal 2 16 2 7" xfId="24610" xr:uid="{00000000-0005-0000-0000-0000BC5E0000}"/>
    <cellStyle name="Normal 2 16 2 8" xfId="24611" xr:uid="{00000000-0005-0000-0000-0000BD5E0000}"/>
    <cellStyle name="Normal 2 16 2 9" xfId="24612" xr:uid="{00000000-0005-0000-0000-0000BE5E0000}"/>
    <cellStyle name="Normal 2 16 3" xfId="24613" xr:uid="{00000000-0005-0000-0000-0000BF5E0000}"/>
    <cellStyle name="Normal 2 16 3 10" xfId="24614" xr:uid="{00000000-0005-0000-0000-0000C05E0000}"/>
    <cellStyle name="Normal 2 16 3 11" xfId="24615" xr:uid="{00000000-0005-0000-0000-0000C15E0000}"/>
    <cellStyle name="Normal 2 16 3 2" xfId="24616" xr:uid="{00000000-0005-0000-0000-0000C25E0000}"/>
    <cellStyle name="Normal 2 16 3 2 10" xfId="24617" xr:uid="{00000000-0005-0000-0000-0000C35E0000}"/>
    <cellStyle name="Normal 2 16 3 2 2" xfId="24618" xr:uid="{00000000-0005-0000-0000-0000C45E0000}"/>
    <cellStyle name="Normal 2 16 3 2 2 2" xfId="24619" xr:uid="{00000000-0005-0000-0000-0000C55E0000}"/>
    <cellStyle name="Normal 2 16 3 2 2 2 2" xfId="24620" xr:uid="{00000000-0005-0000-0000-0000C65E0000}"/>
    <cellStyle name="Normal 2 16 3 2 2 2 3" xfId="24621" xr:uid="{00000000-0005-0000-0000-0000C75E0000}"/>
    <cellStyle name="Normal 2 16 3 2 2 2 4" xfId="24622" xr:uid="{00000000-0005-0000-0000-0000C85E0000}"/>
    <cellStyle name="Normal 2 16 3 2 2 2 5" xfId="24623" xr:uid="{00000000-0005-0000-0000-0000C95E0000}"/>
    <cellStyle name="Normal 2 16 3 2 2 3" xfId="24624" xr:uid="{00000000-0005-0000-0000-0000CA5E0000}"/>
    <cellStyle name="Normal 2 16 3 2 2 4" xfId="24625" xr:uid="{00000000-0005-0000-0000-0000CB5E0000}"/>
    <cellStyle name="Normal 2 16 3 2 2 5" xfId="24626" xr:uid="{00000000-0005-0000-0000-0000CC5E0000}"/>
    <cellStyle name="Normal 2 16 3 2 2 6" xfId="24627" xr:uid="{00000000-0005-0000-0000-0000CD5E0000}"/>
    <cellStyle name="Normal 2 16 3 2 2 7" xfId="24628" xr:uid="{00000000-0005-0000-0000-0000CE5E0000}"/>
    <cellStyle name="Normal 2 16 3 2 2 8" xfId="24629" xr:uid="{00000000-0005-0000-0000-0000CF5E0000}"/>
    <cellStyle name="Normal 2 16 3 2 3" xfId="24630" xr:uid="{00000000-0005-0000-0000-0000D05E0000}"/>
    <cellStyle name="Normal 2 16 3 2 3 2" xfId="24631" xr:uid="{00000000-0005-0000-0000-0000D15E0000}"/>
    <cellStyle name="Normal 2 16 3 2 3 2 2" xfId="24632" xr:uid="{00000000-0005-0000-0000-0000D25E0000}"/>
    <cellStyle name="Normal 2 16 3 2 3 2 3" xfId="24633" xr:uid="{00000000-0005-0000-0000-0000D35E0000}"/>
    <cellStyle name="Normal 2 16 3 2 3 2 4" xfId="24634" xr:uid="{00000000-0005-0000-0000-0000D45E0000}"/>
    <cellStyle name="Normal 2 16 3 2 3 2 5" xfId="24635" xr:uid="{00000000-0005-0000-0000-0000D55E0000}"/>
    <cellStyle name="Normal 2 16 3 2 3 3" xfId="24636" xr:uid="{00000000-0005-0000-0000-0000D65E0000}"/>
    <cellStyle name="Normal 2 16 3 2 3 4" xfId="24637" xr:uid="{00000000-0005-0000-0000-0000D75E0000}"/>
    <cellStyle name="Normal 2 16 3 2 3 5" xfId="24638" xr:uid="{00000000-0005-0000-0000-0000D85E0000}"/>
    <cellStyle name="Normal 2 16 3 2 3 6" xfId="24639" xr:uid="{00000000-0005-0000-0000-0000D95E0000}"/>
    <cellStyle name="Normal 2 16 3 2 3 7" xfId="24640" xr:uid="{00000000-0005-0000-0000-0000DA5E0000}"/>
    <cellStyle name="Normal 2 16 3 2 3 8" xfId="24641" xr:uid="{00000000-0005-0000-0000-0000DB5E0000}"/>
    <cellStyle name="Normal 2 16 3 2 4" xfId="24642" xr:uid="{00000000-0005-0000-0000-0000DC5E0000}"/>
    <cellStyle name="Normal 2 16 3 2 4 2" xfId="24643" xr:uid="{00000000-0005-0000-0000-0000DD5E0000}"/>
    <cellStyle name="Normal 2 16 3 2 4 3" xfId="24644" xr:uid="{00000000-0005-0000-0000-0000DE5E0000}"/>
    <cellStyle name="Normal 2 16 3 2 4 4" xfId="24645" xr:uid="{00000000-0005-0000-0000-0000DF5E0000}"/>
    <cellStyle name="Normal 2 16 3 2 4 5" xfId="24646" xr:uid="{00000000-0005-0000-0000-0000E05E0000}"/>
    <cellStyle name="Normal 2 16 3 2 5" xfId="24647" xr:uid="{00000000-0005-0000-0000-0000E15E0000}"/>
    <cellStyle name="Normal 2 16 3 2 6" xfId="24648" xr:uid="{00000000-0005-0000-0000-0000E25E0000}"/>
    <cellStyle name="Normal 2 16 3 2 7" xfId="24649" xr:uid="{00000000-0005-0000-0000-0000E35E0000}"/>
    <cellStyle name="Normal 2 16 3 2 8" xfId="24650" xr:uid="{00000000-0005-0000-0000-0000E45E0000}"/>
    <cellStyle name="Normal 2 16 3 2 9" xfId="24651" xr:uid="{00000000-0005-0000-0000-0000E55E0000}"/>
    <cellStyle name="Normal 2 16 3 3" xfId="24652" xr:uid="{00000000-0005-0000-0000-0000E65E0000}"/>
    <cellStyle name="Normal 2 16 3 3 2" xfId="24653" xr:uid="{00000000-0005-0000-0000-0000E75E0000}"/>
    <cellStyle name="Normal 2 16 3 3 2 2" xfId="24654" xr:uid="{00000000-0005-0000-0000-0000E85E0000}"/>
    <cellStyle name="Normal 2 16 3 3 2 3" xfId="24655" xr:uid="{00000000-0005-0000-0000-0000E95E0000}"/>
    <cellStyle name="Normal 2 16 3 3 2 4" xfId="24656" xr:uid="{00000000-0005-0000-0000-0000EA5E0000}"/>
    <cellStyle name="Normal 2 16 3 3 2 5" xfId="24657" xr:uid="{00000000-0005-0000-0000-0000EB5E0000}"/>
    <cellStyle name="Normal 2 16 3 3 3" xfId="24658" xr:uid="{00000000-0005-0000-0000-0000EC5E0000}"/>
    <cellStyle name="Normal 2 16 3 3 4" xfId="24659" xr:uid="{00000000-0005-0000-0000-0000ED5E0000}"/>
    <cellStyle name="Normal 2 16 3 3 5" xfId="24660" xr:uid="{00000000-0005-0000-0000-0000EE5E0000}"/>
    <cellStyle name="Normal 2 16 3 3 6" xfId="24661" xr:uid="{00000000-0005-0000-0000-0000EF5E0000}"/>
    <cellStyle name="Normal 2 16 3 3 7" xfId="24662" xr:uid="{00000000-0005-0000-0000-0000F05E0000}"/>
    <cellStyle name="Normal 2 16 3 3 8" xfId="24663" xr:uid="{00000000-0005-0000-0000-0000F15E0000}"/>
    <cellStyle name="Normal 2 16 3 4" xfId="24664" xr:uid="{00000000-0005-0000-0000-0000F25E0000}"/>
    <cellStyle name="Normal 2 16 3 4 2" xfId="24665" xr:uid="{00000000-0005-0000-0000-0000F35E0000}"/>
    <cellStyle name="Normal 2 16 3 4 2 2" xfId="24666" xr:uid="{00000000-0005-0000-0000-0000F45E0000}"/>
    <cellStyle name="Normal 2 16 3 4 2 3" xfId="24667" xr:uid="{00000000-0005-0000-0000-0000F55E0000}"/>
    <cellStyle name="Normal 2 16 3 4 2 4" xfId="24668" xr:uid="{00000000-0005-0000-0000-0000F65E0000}"/>
    <cellStyle name="Normal 2 16 3 4 2 5" xfId="24669" xr:uid="{00000000-0005-0000-0000-0000F75E0000}"/>
    <cellStyle name="Normal 2 16 3 4 3" xfId="24670" xr:uid="{00000000-0005-0000-0000-0000F85E0000}"/>
    <cellStyle name="Normal 2 16 3 4 4" xfId="24671" xr:uid="{00000000-0005-0000-0000-0000F95E0000}"/>
    <cellStyle name="Normal 2 16 3 4 5" xfId="24672" xr:uid="{00000000-0005-0000-0000-0000FA5E0000}"/>
    <cellStyle name="Normal 2 16 3 4 6" xfId="24673" xr:uid="{00000000-0005-0000-0000-0000FB5E0000}"/>
    <cellStyle name="Normal 2 16 3 4 7" xfId="24674" xr:uid="{00000000-0005-0000-0000-0000FC5E0000}"/>
    <cellStyle name="Normal 2 16 3 4 8" xfId="24675" xr:uid="{00000000-0005-0000-0000-0000FD5E0000}"/>
    <cellStyle name="Normal 2 16 3 5" xfId="24676" xr:uid="{00000000-0005-0000-0000-0000FE5E0000}"/>
    <cellStyle name="Normal 2 16 3 5 2" xfId="24677" xr:uid="{00000000-0005-0000-0000-0000FF5E0000}"/>
    <cellStyle name="Normal 2 16 3 5 3" xfId="24678" xr:uid="{00000000-0005-0000-0000-0000005F0000}"/>
    <cellStyle name="Normal 2 16 3 5 4" xfId="24679" xr:uid="{00000000-0005-0000-0000-0000015F0000}"/>
    <cellStyle name="Normal 2 16 3 5 5" xfId="24680" xr:uid="{00000000-0005-0000-0000-0000025F0000}"/>
    <cellStyle name="Normal 2 16 3 6" xfId="24681" xr:uid="{00000000-0005-0000-0000-0000035F0000}"/>
    <cellStyle name="Normal 2 16 3 7" xfId="24682" xr:uid="{00000000-0005-0000-0000-0000045F0000}"/>
    <cellStyle name="Normal 2 16 3 8" xfId="24683" xr:uid="{00000000-0005-0000-0000-0000055F0000}"/>
    <cellStyle name="Normal 2 16 3 9" xfId="24684" xr:uid="{00000000-0005-0000-0000-0000065F0000}"/>
    <cellStyle name="Normal 2 16 4" xfId="24685" xr:uid="{00000000-0005-0000-0000-0000075F0000}"/>
    <cellStyle name="Normal 2 16 4 10" xfId="24686" xr:uid="{00000000-0005-0000-0000-0000085F0000}"/>
    <cellStyle name="Normal 2 16 4 2" xfId="24687" xr:uid="{00000000-0005-0000-0000-0000095F0000}"/>
    <cellStyle name="Normal 2 16 4 2 2" xfId="24688" xr:uid="{00000000-0005-0000-0000-00000A5F0000}"/>
    <cellStyle name="Normal 2 16 4 2 2 2" xfId="24689" xr:uid="{00000000-0005-0000-0000-00000B5F0000}"/>
    <cellStyle name="Normal 2 16 4 2 2 3" xfId="24690" xr:uid="{00000000-0005-0000-0000-00000C5F0000}"/>
    <cellStyle name="Normal 2 16 4 2 2 4" xfId="24691" xr:uid="{00000000-0005-0000-0000-00000D5F0000}"/>
    <cellStyle name="Normal 2 16 4 2 2 5" xfId="24692" xr:uid="{00000000-0005-0000-0000-00000E5F0000}"/>
    <cellStyle name="Normal 2 16 4 2 3" xfId="24693" xr:uid="{00000000-0005-0000-0000-00000F5F0000}"/>
    <cellStyle name="Normal 2 16 4 2 4" xfId="24694" xr:uid="{00000000-0005-0000-0000-0000105F0000}"/>
    <cellStyle name="Normal 2 16 4 2 5" xfId="24695" xr:uid="{00000000-0005-0000-0000-0000115F0000}"/>
    <cellStyle name="Normal 2 16 4 2 6" xfId="24696" xr:uid="{00000000-0005-0000-0000-0000125F0000}"/>
    <cellStyle name="Normal 2 16 4 2 7" xfId="24697" xr:uid="{00000000-0005-0000-0000-0000135F0000}"/>
    <cellStyle name="Normal 2 16 4 2 8" xfId="24698" xr:uid="{00000000-0005-0000-0000-0000145F0000}"/>
    <cellStyle name="Normal 2 16 4 3" xfId="24699" xr:uid="{00000000-0005-0000-0000-0000155F0000}"/>
    <cellStyle name="Normal 2 16 4 3 2" xfId="24700" xr:uid="{00000000-0005-0000-0000-0000165F0000}"/>
    <cellStyle name="Normal 2 16 4 3 2 2" xfId="24701" xr:uid="{00000000-0005-0000-0000-0000175F0000}"/>
    <cellStyle name="Normal 2 16 4 3 2 3" xfId="24702" xr:uid="{00000000-0005-0000-0000-0000185F0000}"/>
    <cellStyle name="Normal 2 16 4 3 2 4" xfId="24703" xr:uid="{00000000-0005-0000-0000-0000195F0000}"/>
    <cellStyle name="Normal 2 16 4 3 2 5" xfId="24704" xr:uid="{00000000-0005-0000-0000-00001A5F0000}"/>
    <cellStyle name="Normal 2 16 4 3 3" xfId="24705" xr:uid="{00000000-0005-0000-0000-00001B5F0000}"/>
    <cellStyle name="Normal 2 16 4 3 4" xfId="24706" xr:uid="{00000000-0005-0000-0000-00001C5F0000}"/>
    <cellStyle name="Normal 2 16 4 3 5" xfId="24707" xr:uid="{00000000-0005-0000-0000-00001D5F0000}"/>
    <cellStyle name="Normal 2 16 4 3 6" xfId="24708" xr:uid="{00000000-0005-0000-0000-00001E5F0000}"/>
    <cellStyle name="Normal 2 16 4 3 7" xfId="24709" xr:uid="{00000000-0005-0000-0000-00001F5F0000}"/>
    <cellStyle name="Normal 2 16 4 3 8" xfId="24710" xr:uid="{00000000-0005-0000-0000-0000205F0000}"/>
    <cellStyle name="Normal 2 16 4 4" xfId="24711" xr:uid="{00000000-0005-0000-0000-0000215F0000}"/>
    <cellStyle name="Normal 2 16 4 4 2" xfId="24712" xr:uid="{00000000-0005-0000-0000-0000225F0000}"/>
    <cellStyle name="Normal 2 16 4 4 3" xfId="24713" xr:uid="{00000000-0005-0000-0000-0000235F0000}"/>
    <cellStyle name="Normal 2 16 4 4 4" xfId="24714" xr:uid="{00000000-0005-0000-0000-0000245F0000}"/>
    <cellStyle name="Normal 2 16 4 4 5" xfId="24715" xr:uid="{00000000-0005-0000-0000-0000255F0000}"/>
    <cellStyle name="Normal 2 16 4 5" xfId="24716" xr:uid="{00000000-0005-0000-0000-0000265F0000}"/>
    <cellStyle name="Normal 2 16 4 6" xfId="24717" xr:uid="{00000000-0005-0000-0000-0000275F0000}"/>
    <cellStyle name="Normal 2 16 4 7" xfId="24718" xr:uid="{00000000-0005-0000-0000-0000285F0000}"/>
    <cellStyle name="Normal 2 16 4 8" xfId="24719" xr:uid="{00000000-0005-0000-0000-0000295F0000}"/>
    <cellStyle name="Normal 2 16 4 9" xfId="24720" xr:uid="{00000000-0005-0000-0000-00002A5F0000}"/>
    <cellStyle name="Normal 2 16 5" xfId="24721" xr:uid="{00000000-0005-0000-0000-00002B5F0000}"/>
    <cellStyle name="Normal 2 16 5 2" xfId="24722" xr:uid="{00000000-0005-0000-0000-00002C5F0000}"/>
    <cellStyle name="Normal 2 16 5 2 2" xfId="24723" xr:uid="{00000000-0005-0000-0000-00002D5F0000}"/>
    <cellStyle name="Normal 2 16 5 2 3" xfId="24724" xr:uid="{00000000-0005-0000-0000-00002E5F0000}"/>
    <cellStyle name="Normal 2 16 5 2 4" xfId="24725" xr:uid="{00000000-0005-0000-0000-00002F5F0000}"/>
    <cellStyle name="Normal 2 16 5 2 5" xfId="24726" xr:uid="{00000000-0005-0000-0000-0000305F0000}"/>
    <cellStyle name="Normal 2 16 5 3" xfId="24727" xr:uid="{00000000-0005-0000-0000-0000315F0000}"/>
    <cellStyle name="Normal 2 16 5 4" xfId="24728" xr:uid="{00000000-0005-0000-0000-0000325F0000}"/>
    <cellStyle name="Normal 2 16 5 5" xfId="24729" xr:uid="{00000000-0005-0000-0000-0000335F0000}"/>
    <cellStyle name="Normal 2 16 5 6" xfId="24730" xr:uid="{00000000-0005-0000-0000-0000345F0000}"/>
    <cellStyle name="Normal 2 16 5 7" xfId="24731" xr:uid="{00000000-0005-0000-0000-0000355F0000}"/>
    <cellStyle name="Normal 2 16 5 8" xfId="24732" xr:uid="{00000000-0005-0000-0000-0000365F0000}"/>
    <cellStyle name="Normal 2 16 6" xfId="24733" xr:uid="{00000000-0005-0000-0000-0000375F0000}"/>
    <cellStyle name="Normal 2 16 6 2" xfId="24734" xr:uid="{00000000-0005-0000-0000-0000385F0000}"/>
    <cellStyle name="Normal 2 16 6 2 2" xfId="24735" xr:uid="{00000000-0005-0000-0000-0000395F0000}"/>
    <cellStyle name="Normal 2 16 6 2 3" xfId="24736" xr:uid="{00000000-0005-0000-0000-00003A5F0000}"/>
    <cellStyle name="Normal 2 16 6 2 4" xfId="24737" xr:uid="{00000000-0005-0000-0000-00003B5F0000}"/>
    <cellStyle name="Normal 2 16 6 2 5" xfId="24738" xr:uid="{00000000-0005-0000-0000-00003C5F0000}"/>
    <cellStyle name="Normal 2 16 6 3" xfId="24739" xr:uid="{00000000-0005-0000-0000-00003D5F0000}"/>
    <cellStyle name="Normal 2 16 6 4" xfId="24740" xr:uid="{00000000-0005-0000-0000-00003E5F0000}"/>
    <cellStyle name="Normal 2 16 6 5" xfId="24741" xr:uid="{00000000-0005-0000-0000-00003F5F0000}"/>
    <cellStyle name="Normal 2 16 6 6" xfId="24742" xr:uid="{00000000-0005-0000-0000-0000405F0000}"/>
    <cellStyle name="Normal 2 16 6 7" xfId="24743" xr:uid="{00000000-0005-0000-0000-0000415F0000}"/>
    <cellStyle name="Normal 2 16 6 8" xfId="24744" xr:uid="{00000000-0005-0000-0000-0000425F0000}"/>
    <cellStyle name="Normal 2 16 7" xfId="24745" xr:uid="{00000000-0005-0000-0000-0000435F0000}"/>
    <cellStyle name="Normal 2 16 7 2" xfId="24746" xr:uid="{00000000-0005-0000-0000-0000445F0000}"/>
    <cellStyle name="Normal 2 16 7 3" xfId="24747" xr:uid="{00000000-0005-0000-0000-0000455F0000}"/>
    <cellStyle name="Normal 2 16 7 4" xfId="24748" xr:uid="{00000000-0005-0000-0000-0000465F0000}"/>
    <cellStyle name="Normal 2 16 7 5" xfId="24749" xr:uid="{00000000-0005-0000-0000-0000475F0000}"/>
    <cellStyle name="Normal 2 16 8" xfId="24750" xr:uid="{00000000-0005-0000-0000-0000485F0000}"/>
    <cellStyle name="Normal 2 16 9" xfId="24751" xr:uid="{00000000-0005-0000-0000-0000495F0000}"/>
    <cellStyle name="Normal 2 17" xfId="24752" xr:uid="{00000000-0005-0000-0000-00004A5F0000}"/>
    <cellStyle name="Normal 2 17 10" xfId="24753" xr:uid="{00000000-0005-0000-0000-00004B5F0000}"/>
    <cellStyle name="Normal 2 17 11" xfId="24754" xr:uid="{00000000-0005-0000-0000-00004C5F0000}"/>
    <cellStyle name="Normal 2 17 12" xfId="24755" xr:uid="{00000000-0005-0000-0000-00004D5F0000}"/>
    <cellStyle name="Normal 2 17 13" xfId="24756" xr:uid="{00000000-0005-0000-0000-00004E5F0000}"/>
    <cellStyle name="Normal 2 17 2" xfId="24757" xr:uid="{00000000-0005-0000-0000-00004F5F0000}"/>
    <cellStyle name="Normal 2 17 2 10" xfId="24758" xr:uid="{00000000-0005-0000-0000-0000505F0000}"/>
    <cellStyle name="Normal 2 17 2 11" xfId="24759" xr:uid="{00000000-0005-0000-0000-0000515F0000}"/>
    <cellStyle name="Normal 2 17 2 2" xfId="24760" xr:uid="{00000000-0005-0000-0000-0000525F0000}"/>
    <cellStyle name="Normal 2 17 2 2 10" xfId="24761" xr:uid="{00000000-0005-0000-0000-0000535F0000}"/>
    <cellStyle name="Normal 2 17 2 2 2" xfId="24762" xr:uid="{00000000-0005-0000-0000-0000545F0000}"/>
    <cellStyle name="Normal 2 17 2 2 2 2" xfId="24763" xr:uid="{00000000-0005-0000-0000-0000555F0000}"/>
    <cellStyle name="Normal 2 17 2 2 2 2 2" xfId="24764" xr:uid="{00000000-0005-0000-0000-0000565F0000}"/>
    <cellStyle name="Normal 2 17 2 2 2 2 3" xfId="24765" xr:uid="{00000000-0005-0000-0000-0000575F0000}"/>
    <cellStyle name="Normal 2 17 2 2 2 2 4" xfId="24766" xr:uid="{00000000-0005-0000-0000-0000585F0000}"/>
    <cellStyle name="Normal 2 17 2 2 2 2 5" xfId="24767" xr:uid="{00000000-0005-0000-0000-0000595F0000}"/>
    <cellStyle name="Normal 2 17 2 2 2 3" xfId="24768" xr:uid="{00000000-0005-0000-0000-00005A5F0000}"/>
    <cellStyle name="Normal 2 17 2 2 2 4" xfId="24769" xr:uid="{00000000-0005-0000-0000-00005B5F0000}"/>
    <cellStyle name="Normal 2 17 2 2 2 5" xfId="24770" xr:uid="{00000000-0005-0000-0000-00005C5F0000}"/>
    <cellStyle name="Normal 2 17 2 2 2 6" xfId="24771" xr:uid="{00000000-0005-0000-0000-00005D5F0000}"/>
    <cellStyle name="Normal 2 17 2 2 2 7" xfId="24772" xr:uid="{00000000-0005-0000-0000-00005E5F0000}"/>
    <cellStyle name="Normal 2 17 2 2 2 8" xfId="24773" xr:uid="{00000000-0005-0000-0000-00005F5F0000}"/>
    <cellStyle name="Normal 2 17 2 2 3" xfId="24774" xr:uid="{00000000-0005-0000-0000-0000605F0000}"/>
    <cellStyle name="Normal 2 17 2 2 3 2" xfId="24775" xr:uid="{00000000-0005-0000-0000-0000615F0000}"/>
    <cellStyle name="Normal 2 17 2 2 3 2 2" xfId="24776" xr:uid="{00000000-0005-0000-0000-0000625F0000}"/>
    <cellStyle name="Normal 2 17 2 2 3 2 3" xfId="24777" xr:uid="{00000000-0005-0000-0000-0000635F0000}"/>
    <cellStyle name="Normal 2 17 2 2 3 2 4" xfId="24778" xr:uid="{00000000-0005-0000-0000-0000645F0000}"/>
    <cellStyle name="Normal 2 17 2 2 3 2 5" xfId="24779" xr:uid="{00000000-0005-0000-0000-0000655F0000}"/>
    <cellStyle name="Normal 2 17 2 2 3 3" xfId="24780" xr:uid="{00000000-0005-0000-0000-0000665F0000}"/>
    <cellStyle name="Normal 2 17 2 2 3 4" xfId="24781" xr:uid="{00000000-0005-0000-0000-0000675F0000}"/>
    <cellStyle name="Normal 2 17 2 2 3 5" xfId="24782" xr:uid="{00000000-0005-0000-0000-0000685F0000}"/>
    <cellStyle name="Normal 2 17 2 2 3 6" xfId="24783" xr:uid="{00000000-0005-0000-0000-0000695F0000}"/>
    <cellStyle name="Normal 2 17 2 2 3 7" xfId="24784" xr:uid="{00000000-0005-0000-0000-00006A5F0000}"/>
    <cellStyle name="Normal 2 17 2 2 3 8" xfId="24785" xr:uid="{00000000-0005-0000-0000-00006B5F0000}"/>
    <cellStyle name="Normal 2 17 2 2 4" xfId="24786" xr:uid="{00000000-0005-0000-0000-00006C5F0000}"/>
    <cellStyle name="Normal 2 17 2 2 4 2" xfId="24787" xr:uid="{00000000-0005-0000-0000-00006D5F0000}"/>
    <cellStyle name="Normal 2 17 2 2 4 3" xfId="24788" xr:uid="{00000000-0005-0000-0000-00006E5F0000}"/>
    <cellStyle name="Normal 2 17 2 2 4 4" xfId="24789" xr:uid="{00000000-0005-0000-0000-00006F5F0000}"/>
    <cellStyle name="Normal 2 17 2 2 4 5" xfId="24790" xr:uid="{00000000-0005-0000-0000-0000705F0000}"/>
    <cellStyle name="Normal 2 17 2 2 5" xfId="24791" xr:uid="{00000000-0005-0000-0000-0000715F0000}"/>
    <cellStyle name="Normal 2 17 2 2 6" xfId="24792" xr:uid="{00000000-0005-0000-0000-0000725F0000}"/>
    <cellStyle name="Normal 2 17 2 2 7" xfId="24793" xr:uid="{00000000-0005-0000-0000-0000735F0000}"/>
    <cellStyle name="Normal 2 17 2 2 8" xfId="24794" xr:uid="{00000000-0005-0000-0000-0000745F0000}"/>
    <cellStyle name="Normal 2 17 2 2 9" xfId="24795" xr:uid="{00000000-0005-0000-0000-0000755F0000}"/>
    <cellStyle name="Normal 2 17 2 3" xfId="24796" xr:uid="{00000000-0005-0000-0000-0000765F0000}"/>
    <cellStyle name="Normal 2 17 2 3 2" xfId="24797" xr:uid="{00000000-0005-0000-0000-0000775F0000}"/>
    <cellStyle name="Normal 2 17 2 3 2 2" xfId="24798" xr:uid="{00000000-0005-0000-0000-0000785F0000}"/>
    <cellStyle name="Normal 2 17 2 3 2 3" xfId="24799" xr:uid="{00000000-0005-0000-0000-0000795F0000}"/>
    <cellStyle name="Normal 2 17 2 3 2 4" xfId="24800" xr:uid="{00000000-0005-0000-0000-00007A5F0000}"/>
    <cellStyle name="Normal 2 17 2 3 2 5" xfId="24801" xr:uid="{00000000-0005-0000-0000-00007B5F0000}"/>
    <cellStyle name="Normal 2 17 2 3 3" xfId="24802" xr:uid="{00000000-0005-0000-0000-00007C5F0000}"/>
    <cellStyle name="Normal 2 17 2 3 4" xfId="24803" xr:uid="{00000000-0005-0000-0000-00007D5F0000}"/>
    <cellStyle name="Normal 2 17 2 3 5" xfId="24804" xr:uid="{00000000-0005-0000-0000-00007E5F0000}"/>
    <cellStyle name="Normal 2 17 2 3 6" xfId="24805" xr:uid="{00000000-0005-0000-0000-00007F5F0000}"/>
    <cellStyle name="Normal 2 17 2 3 7" xfId="24806" xr:uid="{00000000-0005-0000-0000-0000805F0000}"/>
    <cellStyle name="Normal 2 17 2 3 8" xfId="24807" xr:uid="{00000000-0005-0000-0000-0000815F0000}"/>
    <cellStyle name="Normal 2 17 2 4" xfId="24808" xr:uid="{00000000-0005-0000-0000-0000825F0000}"/>
    <cellStyle name="Normal 2 17 2 4 2" xfId="24809" xr:uid="{00000000-0005-0000-0000-0000835F0000}"/>
    <cellStyle name="Normal 2 17 2 4 2 2" xfId="24810" xr:uid="{00000000-0005-0000-0000-0000845F0000}"/>
    <cellStyle name="Normal 2 17 2 4 2 3" xfId="24811" xr:uid="{00000000-0005-0000-0000-0000855F0000}"/>
    <cellStyle name="Normal 2 17 2 4 2 4" xfId="24812" xr:uid="{00000000-0005-0000-0000-0000865F0000}"/>
    <cellStyle name="Normal 2 17 2 4 2 5" xfId="24813" xr:uid="{00000000-0005-0000-0000-0000875F0000}"/>
    <cellStyle name="Normal 2 17 2 4 3" xfId="24814" xr:uid="{00000000-0005-0000-0000-0000885F0000}"/>
    <cellStyle name="Normal 2 17 2 4 4" xfId="24815" xr:uid="{00000000-0005-0000-0000-0000895F0000}"/>
    <cellStyle name="Normal 2 17 2 4 5" xfId="24816" xr:uid="{00000000-0005-0000-0000-00008A5F0000}"/>
    <cellStyle name="Normal 2 17 2 4 6" xfId="24817" xr:uid="{00000000-0005-0000-0000-00008B5F0000}"/>
    <cellStyle name="Normal 2 17 2 4 7" xfId="24818" xr:uid="{00000000-0005-0000-0000-00008C5F0000}"/>
    <cellStyle name="Normal 2 17 2 4 8" xfId="24819" xr:uid="{00000000-0005-0000-0000-00008D5F0000}"/>
    <cellStyle name="Normal 2 17 2 5" xfId="24820" xr:uid="{00000000-0005-0000-0000-00008E5F0000}"/>
    <cellStyle name="Normal 2 17 2 5 2" xfId="24821" xr:uid="{00000000-0005-0000-0000-00008F5F0000}"/>
    <cellStyle name="Normal 2 17 2 5 3" xfId="24822" xr:uid="{00000000-0005-0000-0000-0000905F0000}"/>
    <cellStyle name="Normal 2 17 2 5 4" xfId="24823" xr:uid="{00000000-0005-0000-0000-0000915F0000}"/>
    <cellStyle name="Normal 2 17 2 5 5" xfId="24824" xr:uid="{00000000-0005-0000-0000-0000925F0000}"/>
    <cellStyle name="Normal 2 17 2 6" xfId="24825" xr:uid="{00000000-0005-0000-0000-0000935F0000}"/>
    <cellStyle name="Normal 2 17 2 7" xfId="24826" xr:uid="{00000000-0005-0000-0000-0000945F0000}"/>
    <cellStyle name="Normal 2 17 2 8" xfId="24827" xr:uid="{00000000-0005-0000-0000-0000955F0000}"/>
    <cellStyle name="Normal 2 17 2 9" xfId="24828" xr:uid="{00000000-0005-0000-0000-0000965F0000}"/>
    <cellStyle name="Normal 2 17 3" xfId="24829" xr:uid="{00000000-0005-0000-0000-0000975F0000}"/>
    <cellStyle name="Normal 2 17 3 10" xfId="24830" xr:uid="{00000000-0005-0000-0000-0000985F0000}"/>
    <cellStyle name="Normal 2 17 3 11" xfId="24831" xr:uid="{00000000-0005-0000-0000-0000995F0000}"/>
    <cellStyle name="Normal 2 17 3 2" xfId="24832" xr:uid="{00000000-0005-0000-0000-00009A5F0000}"/>
    <cellStyle name="Normal 2 17 3 2 10" xfId="24833" xr:uid="{00000000-0005-0000-0000-00009B5F0000}"/>
    <cellStyle name="Normal 2 17 3 2 2" xfId="24834" xr:uid="{00000000-0005-0000-0000-00009C5F0000}"/>
    <cellStyle name="Normal 2 17 3 2 2 2" xfId="24835" xr:uid="{00000000-0005-0000-0000-00009D5F0000}"/>
    <cellStyle name="Normal 2 17 3 2 2 2 2" xfId="24836" xr:uid="{00000000-0005-0000-0000-00009E5F0000}"/>
    <cellStyle name="Normal 2 17 3 2 2 2 3" xfId="24837" xr:uid="{00000000-0005-0000-0000-00009F5F0000}"/>
    <cellStyle name="Normal 2 17 3 2 2 2 4" xfId="24838" xr:uid="{00000000-0005-0000-0000-0000A05F0000}"/>
    <cellStyle name="Normal 2 17 3 2 2 2 5" xfId="24839" xr:uid="{00000000-0005-0000-0000-0000A15F0000}"/>
    <cellStyle name="Normal 2 17 3 2 2 3" xfId="24840" xr:uid="{00000000-0005-0000-0000-0000A25F0000}"/>
    <cellStyle name="Normal 2 17 3 2 2 4" xfId="24841" xr:uid="{00000000-0005-0000-0000-0000A35F0000}"/>
    <cellStyle name="Normal 2 17 3 2 2 5" xfId="24842" xr:uid="{00000000-0005-0000-0000-0000A45F0000}"/>
    <cellStyle name="Normal 2 17 3 2 2 6" xfId="24843" xr:uid="{00000000-0005-0000-0000-0000A55F0000}"/>
    <cellStyle name="Normal 2 17 3 2 2 7" xfId="24844" xr:uid="{00000000-0005-0000-0000-0000A65F0000}"/>
    <cellStyle name="Normal 2 17 3 2 2 8" xfId="24845" xr:uid="{00000000-0005-0000-0000-0000A75F0000}"/>
    <cellStyle name="Normal 2 17 3 2 3" xfId="24846" xr:uid="{00000000-0005-0000-0000-0000A85F0000}"/>
    <cellStyle name="Normal 2 17 3 2 3 2" xfId="24847" xr:uid="{00000000-0005-0000-0000-0000A95F0000}"/>
    <cellStyle name="Normal 2 17 3 2 3 2 2" xfId="24848" xr:uid="{00000000-0005-0000-0000-0000AA5F0000}"/>
    <cellStyle name="Normal 2 17 3 2 3 2 3" xfId="24849" xr:uid="{00000000-0005-0000-0000-0000AB5F0000}"/>
    <cellStyle name="Normal 2 17 3 2 3 2 4" xfId="24850" xr:uid="{00000000-0005-0000-0000-0000AC5F0000}"/>
    <cellStyle name="Normal 2 17 3 2 3 2 5" xfId="24851" xr:uid="{00000000-0005-0000-0000-0000AD5F0000}"/>
    <cellStyle name="Normal 2 17 3 2 3 3" xfId="24852" xr:uid="{00000000-0005-0000-0000-0000AE5F0000}"/>
    <cellStyle name="Normal 2 17 3 2 3 4" xfId="24853" xr:uid="{00000000-0005-0000-0000-0000AF5F0000}"/>
    <cellStyle name="Normal 2 17 3 2 3 5" xfId="24854" xr:uid="{00000000-0005-0000-0000-0000B05F0000}"/>
    <cellStyle name="Normal 2 17 3 2 3 6" xfId="24855" xr:uid="{00000000-0005-0000-0000-0000B15F0000}"/>
    <cellStyle name="Normal 2 17 3 2 3 7" xfId="24856" xr:uid="{00000000-0005-0000-0000-0000B25F0000}"/>
    <cellStyle name="Normal 2 17 3 2 3 8" xfId="24857" xr:uid="{00000000-0005-0000-0000-0000B35F0000}"/>
    <cellStyle name="Normal 2 17 3 2 4" xfId="24858" xr:uid="{00000000-0005-0000-0000-0000B45F0000}"/>
    <cellStyle name="Normal 2 17 3 2 4 2" xfId="24859" xr:uid="{00000000-0005-0000-0000-0000B55F0000}"/>
    <cellStyle name="Normal 2 17 3 2 4 3" xfId="24860" xr:uid="{00000000-0005-0000-0000-0000B65F0000}"/>
    <cellStyle name="Normal 2 17 3 2 4 4" xfId="24861" xr:uid="{00000000-0005-0000-0000-0000B75F0000}"/>
    <cellStyle name="Normal 2 17 3 2 4 5" xfId="24862" xr:uid="{00000000-0005-0000-0000-0000B85F0000}"/>
    <cellStyle name="Normal 2 17 3 2 5" xfId="24863" xr:uid="{00000000-0005-0000-0000-0000B95F0000}"/>
    <cellStyle name="Normal 2 17 3 2 6" xfId="24864" xr:uid="{00000000-0005-0000-0000-0000BA5F0000}"/>
    <cellStyle name="Normal 2 17 3 2 7" xfId="24865" xr:uid="{00000000-0005-0000-0000-0000BB5F0000}"/>
    <cellStyle name="Normal 2 17 3 2 8" xfId="24866" xr:uid="{00000000-0005-0000-0000-0000BC5F0000}"/>
    <cellStyle name="Normal 2 17 3 2 9" xfId="24867" xr:uid="{00000000-0005-0000-0000-0000BD5F0000}"/>
    <cellStyle name="Normal 2 17 3 3" xfId="24868" xr:uid="{00000000-0005-0000-0000-0000BE5F0000}"/>
    <cellStyle name="Normal 2 17 3 3 2" xfId="24869" xr:uid="{00000000-0005-0000-0000-0000BF5F0000}"/>
    <cellStyle name="Normal 2 17 3 3 2 2" xfId="24870" xr:uid="{00000000-0005-0000-0000-0000C05F0000}"/>
    <cellStyle name="Normal 2 17 3 3 2 3" xfId="24871" xr:uid="{00000000-0005-0000-0000-0000C15F0000}"/>
    <cellStyle name="Normal 2 17 3 3 2 4" xfId="24872" xr:uid="{00000000-0005-0000-0000-0000C25F0000}"/>
    <cellStyle name="Normal 2 17 3 3 2 5" xfId="24873" xr:uid="{00000000-0005-0000-0000-0000C35F0000}"/>
    <cellStyle name="Normal 2 17 3 3 3" xfId="24874" xr:uid="{00000000-0005-0000-0000-0000C45F0000}"/>
    <cellStyle name="Normal 2 17 3 3 4" xfId="24875" xr:uid="{00000000-0005-0000-0000-0000C55F0000}"/>
    <cellStyle name="Normal 2 17 3 3 5" xfId="24876" xr:uid="{00000000-0005-0000-0000-0000C65F0000}"/>
    <cellStyle name="Normal 2 17 3 3 6" xfId="24877" xr:uid="{00000000-0005-0000-0000-0000C75F0000}"/>
    <cellStyle name="Normal 2 17 3 3 7" xfId="24878" xr:uid="{00000000-0005-0000-0000-0000C85F0000}"/>
    <cellStyle name="Normal 2 17 3 3 8" xfId="24879" xr:uid="{00000000-0005-0000-0000-0000C95F0000}"/>
    <cellStyle name="Normal 2 17 3 4" xfId="24880" xr:uid="{00000000-0005-0000-0000-0000CA5F0000}"/>
    <cellStyle name="Normal 2 17 3 4 2" xfId="24881" xr:uid="{00000000-0005-0000-0000-0000CB5F0000}"/>
    <cellStyle name="Normal 2 17 3 4 2 2" xfId="24882" xr:uid="{00000000-0005-0000-0000-0000CC5F0000}"/>
    <cellStyle name="Normal 2 17 3 4 2 3" xfId="24883" xr:uid="{00000000-0005-0000-0000-0000CD5F0000}"/>
    <cellStyle name="Normal 2 17 3 4 2 4" xfId="24884" xr:uid="{00000000-0005-0000-0000-0000CE5F0000}"/>
    <cellStyle name="Normal 2 17 3 4 2 5" xfId="24885" xr:uid="{00000000-0005-0000-0000-0000CF5F0000}"/>
    <cellStyle name="Normal 2 17 3 4 3" xfId="24886" xr:uid="{00000000-0005-0000-0000-0000D05F0000}"/>
    <cellStyle name="Normal 2 17 3 4 4" xfId="24887" xr:uid="{00000000-0005-0000-0000-0000D15F0000}"/>
    <cellStyle name="Normal 2 17 3 4 5" xfId="24888" xr:uid="{00000000-0005-0000-0000-0000D25F0000}"/>
    <cellStyle name="Normal 2 17 3 4 6" xfId="24889" xr:uid="{00000000-0005-0000-0000-0000D35F0000}"/>
    <cellStyle name="Normal 2 17 3 4 7" xfId="24890" xr:uid="{00000000-0005-0000-0000-0000D45F0000}"/>
    <cellStyle name="Normal 2 17 3 4 8" xfId="24891" xr:uid="{00000000-0005-0000-0000-0000D55F0000}"/>
    <cellStyle name="Normal 2 17 3 5" xfId="24892" xr:uid="{00000000-0005-0000-0000-0000D65F0000}"/>
    <cellStyle name="Normal 2 17 3 5 2" xfId="24893" xr:uid="{00000000-0005-0000-0000-0000D75F0000}"/>
    <cellStyle name="Normal 2 17 3 5 3" xfId="24894" xr:uid="{00000000-0005-0000-0000-0000D85F0000}"/>
    <cellStyle name="Normal 2 17 3 5 4" xfId="24895" xr:uid="{00000000-0005-0000-0000-0000D95F0000}"/>
    <cellStyle name="Normal 2 17 3 5 5" xfId="24896" xr:uid="{00000000-0005-0000-0000-0000DA5F0000}"/>
    <cellStyle name="Normal 2 17 3 6" xfId="24897" xr:uid="{00000000-0005-0000-0000-0000DB5F0000}"/>
    <cellStyle name="Normal 2 17 3 7" xfId="24898" xr:uid="{00000000-0005-0000-0000-0000DC5F0000}"/>
    <cellStyle name="Normal 2 17 3 8" xfId="24899" xr:uid="{00000000-0005-0000-0000-0000DD5F0000}"/>
    <cellStyle name="Normal 2 17 3 9" xfId="24900" xr:uid="{00000000-0005-0000-0000-0000DE5F0000}"/>
    <cellStyle name="Normal 2 17 4" xfId="24901" xr:uid="{00000000-0005-0000-0000-0000DF5F0000}"/>
    <cellStyle name="Normal 2 17 4 10" xfId="24902" xr:uid="{00000000-0005-0000-0000-0000E05F0000}"/>
    <cellStyle name="Normal 2 17 4 2" xfId="24903" xr:uid="{00000000-0005-0000-0000-0000E15F0000}"/>
    <cellStyle name="Normal 2 17 4 2 2" xfId="24904" xr:uid="{00000000-0005-0000-0000-0000E25F0000}"/>
    <cellStyle name="Normal 2 17 4 2 2 2" xfId="24905" xr:uid="{00000000-0005-0000-0000-0000E35F0000}"/>
    <cellStyle name="Normal 2 17 4 2 2 3" xfId="24906" xr:uid="{00000000-0005-0000-0000-0000E45F0000}"/>
    <cellStyle name="Normal 2 17 4 2 2 4" xfId="24907" xr:uid="{00000000-0005-0000-0000-0000E55F0000}"/>
    <cellStyle name="Normal 2 17 4 2 2 5" xfId="24908" xr:uid="{00000000-0005-0000-0000-0000E65F0000}"/>
    <cellStyle name="Normal 2 17 4 2 3" xfId="24909" xr:uid="{00000000-0005-0000-0000-0000E75F0000}"/>
    <cellStyle name="Normal 2 17 4 2 4" xfId="24910" xr:uid="{00000000-0005-0000-0000-0000E85F0000}"/>
    <cellStyle name="Normal 2 17 4 2 5" xfId="24911" xr:uid="{00000000-0005-0000-0000-0000E95F0000}"/>
    <cellStyle name="Normal 2 17 4 2 6" xfId="24912" xr:uid="{00000000-0005-0000-0000-0000EA5F0000}"/>
    <cellStyle name="Normal 2 17 4 2 7" xfId="24913" xr:uid="{00000000-0005-0000-0000-0000EB5F0000}"/>
    <cellStyle name="Normal 2 17 4 2 8" xfId="24914" xr:uid="{00000000-0005-0000-0000-0000EC5F0000}"/>
    <cellStyle name="Normal 2 17 4 3" xfId="24915" xr:uid="{00000000-0005-0000-0000-0000ED5F0000}"/>
    <cellStyle name="Normal 2 17 4 3 2" xfId="24916" xr:uid="{00000000-0005-0000-0000-0000EE5F0000}"/>
    <cellStyle name="Normal 2 17 4 3 2 2" xfId="24917" xr:uid="{00000000-0005-0000-0000-0000EF5F0000}"/>
    <cellStyle name="Normal 2 17 4 3 2 3" xfId="24918" xr:uid="{00000000-0005-0000-0000-0000F05F0000}"/>
    <cellStyle name="Normal 2 17 4 3 2 4" xfId="24919" xr:uid="{00000000-0005-0000-0000-0000F15F0000}"/>
    <cellStyle name="Normal 2 17 4 3 2 5" xfId="24920" xr:uid="{00000000-0005-0000-0000-0000F25F0000}"/>
    <cellStyle name="Normal 2 17 4 3 3" xfId="24921" xr:uid="{00000000-0005-0000-0000-0000F35F0000}"/>
    <cellStyle name="Normal 2 17 4 3 4" xfId="24922" xr:uid="{00000000-0005-0000-0000-0000F45F0000}"/>
    <cellStyle name="Normal 2 17 4 3 5" xfId="24923" xr:uid="{00000000-0005-0000-0000-0000F55F0000}"/>
    <cellStyle name="Normal 2 17 4 3 6" xfId="24924" xr:uid="{00000000-0005-0000-0000-0000F65F0000}"/>
    <cellStyle name="Normal 2 17 4 3 7" xfId="24925" xr:uid="{00000000-0005-0000-0000-0000F75F0000}"/>
    <cellStyle name="Normal 2 17 4 3 8" xfId="24926" xr:uid="{00000000-0005-0000-0000-0000F85F0000}"/>
    <cellStyle name="Normal 2 17 4 4" xfId="24927" xr:uid="{00000000-0005-0000-0000-0000F95F0000}"/>
    <cellStyle name="Normal 2 17 4 4 2" xfId="24928" xr:uid="{00000000-0005-0000-0000-0000FA5F0000}"/>
    <cellStyle name="Normal 2 17 4 4 3" xfId="24929" xr:uid="{00000000-0005-0000-0000-0000FB5F0000}"/>
    <cellStyle name="Normal 2 17 4 4 4" xfId="24930" xr:uid="{00000000-0005-0000-0000-0000FC5F0000}"/>
    <cellStyle name="Normal 2 17 4 4 5" xfId="24931" xr:uid="{00000000-0005-0000-0000-0000FD5F0000}"/>
    <cellStyle name="Normal 2 17 4 5" xfId="24932" xr:uid="{00000000-0005-0000-0000-0000FE5F0000}"/>
    <cellStyle name="Normal 2 17 4 6" xfId="24933" xr:uid="{00000000-0005-0000-0000-0000FF5F0000}"/>
    <cellStyle name="Normal 2 17 4 7" xfId="24934" xr:uid="{00000000-0005-0000-0000-000000600000}"/>
    <cellStyle name="Normal 2 17 4 8" xfId="24935" xr:uid="{00000000-0005-0000-0000-000001600000}"/>
    <cellStyle name="Normal 2 17 4 9" xfId="24936" xr:uid="{00000000-0005-0000-0000-000002600000}"/>
    <cellStyle name="Normal 2 17 5" xfId="24937" xr:uid="{00000000-0005-0000-0000-000003600000}"/>
    <cellStyle name="Normal 2 17 5 2" xfId="24938" xr:uid="{00000000-0005-0000-0000-000004600000}"/>
    <cellStyle name="Normal 2 17 5 2 2" xfId="24939" xr:uid="{00000000-0005-0000-0000-000005600000}"/>
    <cellStyle name="Normal 2 17 5 2 3" xfId="24940" xr:uid="{00000000-0005-0000-0000-000006600000}"/>
    <cellStyle name="Normal 2 17 5 2 4" xfId="24941" xr:uid="{00000000-0005-0000-0000-000007600000}"/>
    <cellStyle name="Normal 2 17 5 2 5" xfId="24942" xr:uid="{00000000-0005-0000-0000-000008600000}"/>
    <cellStyle name="Normal 2 17 5 3" xfId="24943" xr:uid="{00000000-0005-0000-0000-000009600000}"/>
    <cellStyle name="Normal 2 17 5 4" xfId="24944" xr:uid="{00000000-0005-0000-0000-00000A600000}"/>
    <cellStyle name="Normal 2 17 5 5" xfId="24945" xr:uid="{00000000-0005-0000-0000-00000B600000}"/>
    <cellStyle name="Normal 2 17 5 6" xfId="24946" xr:uid="{00000000-0005-0000-0000-00000C600000}"/>
    <cellStyle name="Normal 2 17 5 7" xfId="24947" xr:uid="{00000000-0005-0000-0000-00000D600000}"/>
    <cellStyle name="Normal 2 17 5 8" xfId="24948" xr:uid="{00000000-0005-0000-0000-00000E600000}"/>
    <cellStyle name="Normal 2 17 6" xfId="24949" xr:uid="{00000000-0005-0000-0000-00000F600000}"/>
    <cellStyle name="Normal 2 17 6 2" xfId="24950" xr:uid="{00000000-0005-0000-0000-000010600000}"/>
    <cellStyle name="Normal 2 17 6 2 2" xfId="24951" xr:uid="{00000000-0005-0000-0000-000011600000}"/>
    <cellStyle name="Normal 2 17 6 2 3" xfId="24952" xr:uid="{00000000-0005-0000-0000-000012600000}"/>
    <cellStyle name="Normal 2 17 6 2 4" xfId="24953" xr:uid="{00000000-0005-0000-0000-000013600000}"/>
    <cellStyle name="Normal 2 17 6 2 5" xfId="24954" xr:uid="{00000000-0005-0000-0000-000014600000}"/>
    <cellStyle name="Normal 2 17 6 3" xfId="24955" xr:uid="{00000000-0005-0000-0000-000015600000}"/>
    <cellStyle name="Normal 2 17 6 4" xfId="24956" xr:uid="{00000000-0005-0000-0000-000016600000}"/>
    <cellStyle name="Normal 2 17 6 5" xfId="24957" xr:uid="{00000000-0005-0000-0000-000017600000}"/>
    <cellStyle name="Normal 2 17 6 6" xfId="24958" xr:uid="{00000000-0005-0000-0000-000018600000}"/>
    <cellStyle name="Normal 2 17 6 7" xfId="24959" xr:uid="{00000000-0005-0000-0000-000019600000}"/>
    <cellStyle name="Normal 2 17 6 8" xfId="24960" xr:uid="{00000000-0005-0000-0000-00001A600000}"/>
    <cellStyle name="Normal 2 17 7" xfId="24961" xr:uid="{00000000-0005-0000-0000-00001B600000}"/>
    <cellStyle name="Normal 2 17 7 2" xfId="24962" xr:uid="{00000000-0005-0000-0000-00001C600000}"/>
    <cellStyle name="Normal 2 17 7 3" xfId="24963" xr:uid="{00000000-0005-0000-0000-00001D600000}"/>
    <cellStyle name="Normal 2 17 7 4" xfId="24964" xr:uid="{00000000-0005-0000-0000-00001E600000}"/>
    <cellStyle name="Normal 2 17 7 5" xfId="24965" xr:uid="{00000000-0005-0000-0000-00001F600000}"/>
    <cellStyle name="Normal 2 17 8" xfId="24966" xr:uid="{00000000-0005-0000-0000-000020600000}"/>
    <cellStyle name="Normal 2 17 9" xfId="24967" xr:uid="{00000000-0005-0000-0000-000021600000}"/>
    <cellStyle name="Normal 2 18" xfId="24968" xr:uid="{00000000-0005-0000-0000-000022600000}"/>
    <cellStyle name="Normal 2 18 10" xfId="24969" xr:uid="{00000000-0005-0000-0000-000023600000}"/>
    <cellStyle name="Normal 2 18 11" xfId="24970" xr:uid="{00000000-0005-0000-0000-000024600000}"/>
    <cellStyle name="Normal 2 18 12" xfId="24971" xr:uid="{00000000-0005-0000-0000-000025600000}"/>
    <cellStyle name="Normal 2 18 13" xfId="24972" xr:uid="{00000000-0005-0000-0000-000026600000}"/>
    <cellStyle name="Normal 2 18 2" xfId="24973" xr:uid="{00000000-0005-0000-0000-000027600000}"/>
    <cellStyle name="Normal 2 18 2 10" xfId="24974" xr:uid="{00000000-0005-0000-0000-000028600000}"/>
    <cellStyle name="Normal 2 18 2 11" xfId="24975" xr:uid="{00000000-0005-0000-0000-000029600000}"/>
    <cellStyle name="Normal 2 18 2 2" xfId="24976" xr:uid="{00000000-0005-0000-0000-00002A600000}"/>
    <cellStyle name="Normal 2 18 2 2 10" xfId="24977" xr:uid="{00000000-0005-0000-0000-00002B600000}"/>
    <cellStyle name="Normal 2 18 2 2 2" xfId="24978" xr:uid="{00000000-0005-0000-0000-00002C600000}"/>
    <cellStyle name="Normal 2 18 2 2 2 2" xfId="24979" xr:uid="{00000000-0005-0000-0000-00002D600000}"/>
    <cellStyle name="Normal 2 18 2 2 2 2 2" xfId="24980" xr:uid="{00000000-0005-0000-0000-00002E600000}"/>
    <cellStyle name="Normal 2 18 2 2 2 2 3" xfId="24981" xr:uid="{00000000-0005-0000-0000-00002F600000}"/>
    <cellStyle name="Normal 2 18 2 2 2 2 4" xfId="24982" xr:uid="{00000000-0005-0000-0000-000030600000}"/>
    <cellStyle name="Normal 2 18 2 2 2 2 5" xfId="24983" xr:uid="{00000000-0005-0000-0000-000031600000}"/>
    <cellStyle name="Normal 2 18 2 2 2 3" xfId="24984" xr:uid="{00000000-0005-0000-0000-000032600000}"/>
    <cellStyle name="Normal 2 18 2 2 2 4" xfId="24985" xr:uid="{00000000-0005-0000-0000-000033600000}"/>
    <cellStyle name="Normal 2 18 2 2 2 5" xfId="24986" xr:uid="{00000000-0005-0000-0000-000034600000}"/>
    <cellStyle name="Normal 2 18 2 2 2 6" xfId="24987" xr:uid="{00000000-0005-0000-0000-000035600000}"/>
    <cellStyle name="Normal 2 18 2 2 2 7" xfId="24988" xr:uid="{00000000-0005-0000-0000-000036600000}"/>
    <cellStyle name="Normal 2 18 2 2 2 8" xfId="24989" xr:uid="{00000000-0005-0000-0000-000037600000}"/>
    <cellStyle name="Normal 2 18 2 2 3" xfId="24990" xr:uid="{00000000-0005-0000-0000-000038600000}"/>
    <cellStyle name="Normal 2 18 2 2 3 2" xfId="24991" xr:uid="{00000000-0005-0000-0000-000039600000}"/>
    <cellStyle name="Normal 2 18 2 2 3 2 2" xfId="24992" xr:uid="{00000000-0005-0000-0000-00003A600000}"/>
    <cellStyle name="Normal 2 18 2 2 3 2 3" xfId="24993" xr:uid="{00000000-0005-0000-0000-00003B600000}"/>
    <cellStyle name="Normal 2 18 2 2 3 2 4" xfId="24994" xr:uid="{00000000-0005-0000-0000-00003C600000}"/>
    <cellStyle name="Normal 2 18 2 2 3 2 5" xfId="24995" xr:uid="{00000000-0005-0000-0000-00003D600000}"/>
    <cellStyle name="Normal 2 18 2 2 3 3" xfId="24996" xr:uid="{00000000-0005-0000-0000-00003E600000}"/>
    <cellStyle name="Normal 2 18 2 2 3 4" xfId="24997" xr:uid="{00000000-0005-0000-0000-00003F600000}"/>
    <cellStyle name="Normal 2 18 2 2 3 5" xfId="24998" xr:uid="{00000000-0005-0000-0000-000040600000}"/>
    <cellStyle name="Normal 2 18 2 2 3 6" xfId="24999" xr:uid="{00000000-0005-0000-0000-000041600000}"/>
    <cellStyle name="Normal 2 18 2 2 3 7" xfId="25000" xr:uid="{00000000-0005-0000-0000-000042600000}"/>
    <cellStyle name="Normal 2 18 2 2 3 8" xfId="25001" xr:uid="{00000000-0005-0000-0000-000043600000}"/>
    <cellStyle name="Normal 2 18 2 2 4" xfId="25002" xr:uid="{00000000-0005-0000-0000-000044600000}"/>
    <cellStyle name="Normal 2 18 2 2 4 2" xfId="25003" xr:uid="{00000000-0005-0000-0000-000045600000}"/>
    <cellStyle name="Normal 2 18 2 2 4 3" xfId="25004" xr:uid="{00000000-0005-0000-0000-000046600000}"/>
    <cellStyle name="Normal 2 18 2 2 4 4" xfId="25005" xr:uid="{00000000-0005-0000-0000-000047600000}"/>
    <cellStyle name="Normal 2 18 2 2 4 5" xfId="25006" xr:uid="{00000000-0005-0000-0000-000048600000}"/>
    <cellStyle name="Normal 2 18 2 2 5" xfId="25007" xr:uid="{00000000-0005-0000-0000-000049600000}"/>
    <cellStyle name="Normal 2 18 2 2 6" xfId="25008" xr:uid="{00000000-0005-0000-0000-00004A600000}"/>
    <cellStyle name="Normal 2 18 2 2 7" xfId="25009" xr:uid="{00000000-0005-0000-0000-00004B600000}"/>
    <cellStyle name="Normal 2 18 2 2 8" xfId="25010" xr:uid="{00000000-0005-0000-0000-00004C600000}"/>
    <cellStyle name="Normal 2 18 2 2 9" xfId="25011" xr:uid="{00000000-0005-0000-0000-00004D600000}"/>
    <cellStyle name="Normal 2 18 2 3" xfId="25012" xr:uid="{00000000-0005-0000-0000-00004E600000}"/>
    <cellStyle name="Normal 2 18 2 3 2" xfId="25013" xr:uid="{00000000-0005-0000-0000-00004F600000}"/>
    <cellStyle name="Normal 2 18 2 3 2 2" xfId="25014" xr:uid="{00000000-0005-0000-0000-000050600000}"/>
    <cellStyle name="Normal 2 18 2 3 2 3" xfId="25015" xr:uid="{00000000-0005-0000-0000-000051600000}"/>
    <cellStyle name="Normal 2 18 2 3 2 4" xfId="25016" xr:uid="{00000000-0005-0000-0000-000052600000}"/>
    <cellStyle name="Normal 2 18 2 3 2 5" xfId="25017" xr:uid="{00000000-0005-0000-0000-000053600000}"/>
    <cellStyle name="Normal 2 18 2 3 3" xfId="25018" xr:uid="{00000000-0005-0000-0000-000054600000}"/>
    <cellStyle name="Normal 2 18 2 3 4" xfId="25019" xr:uid="{00000000-0005-0000-0000-000055600000}"/>
    <cellStyle name="Normal 2 18 2 3 5" xfId="25020" xr:uid="{00000000-0005-0000-0000-000056600000}"/>
    <cellStyle name="Normal 2 18 2 3 6" xfId="25021" xr:uid="{00000000-0005-0000-0000-000057600000}"/>
    <cellStyle name="Normal 2 18 2 3 7" xfId="25022" xr:uid="{00000000-0005-0000-0000-000058600000}"/>
    <cellStyle name="Normal 2 18 2 3 8" xfId="25023" xr:uid="{00000000-0005-0000-0000-000059600000}"/>
    <cellStyle name="Normal 2 18 2 4" xfId="25024" xr:uid="{00000000-0005-0000-0000-00005A600000}"/>
    <cellStyle name="Normal 2 18 2 4 2" xfId="25025" xr:uid="{00000000-0005-0000-0000-00005B600000}"/>
    <cellStyle name="Normal 2 18 2 4 2 2" xfId="25026" xr:uid="{00000000-0005-0000-0000-00005C600000}"/>
    <cellStyle name="Normal 2 18 2 4 2 3" xfId="25027" xr:uid="{00000000-0005-0000-0000-00005D600000}"/>
    <cellStyle name="Normal 2 18 2 4 2 4" xfId="25028" xr:uid="{00000000-0005-0000-0000-00005E600000}"/>
    <cellStyle name="Normal 2 18 2 4 2 5" xfId="25029" xr:uid="{00000000-0005-0000-0000-00005F600000}"/>
    <cellStyle name="Normal 2 18 2 4 3" xfId="25030" xr:uid="{00000000-0005-0000-0000-000060600000}"/>
    <cellStyle name="Normal 2 18 2 4 4" xfId="25031" xr:uid="{00000000-0005-0000-0000-000061600000}"/>
    <cellStyle name="Normal 2 18 2 4 5" xfId="25032" xr:uid="{00000000-0005-0000-0000-000062600000}"/>
    <cellStyle name="Normal 2 18 2 4 6" xfId="25033" xr:uid="{00000000-0005-0000-0000-000063600000}"/>
    <cellStyle name="Normal 2 18 2 4 7" xfId="25034" xr:uid="{00000000-0005-0000-0000-000064600000}"/>
    <cellStyle name="Normal 2 18 2 4 8" xfId="25035" xr:uid="{00000000-0005-0000-0000-000065600000}"/>
    <cellStyle name="Normal 2 18 2 5" xfId="25036" xr:uid="{00000000-0005-0000-0000-000066600000}"/>
    <cellStyle name="Normal 2 18 2 5 2" xfId="25037" xr:uid="{00000000-0005-0000-0000-000067600000}"/>
    <cellStyle name="Normal 2 18 2 5 3" xfId="25038" xr:uid="{00000000-0005-0000-0000-000068600000}"/>
    <cellStyle name="Normal 2 18 2 5 4" xfId="25039" xr:uid="{00000000-0005-0000-0000-000069600000}"/>
    <cellStyle name="Normal 2 18 2 5 5" xfId="25040" xr:uid="{00000000-0005-0000-0000-00006A600000}"/>
    <cellStyle name="Normal 2 18 2 6" xfId="25041" xr:uid="{00000000-0005-0000-0000-00006B600000}"/>
    <cellStyle name="Normal 2 18 2 7" xfId="25042" xr:uid="{00000000-0005-0000-0000-00006C600000}"/>
    <cellStyle name="Normal 2 18 2 8" xfId="25043" xr:uid="{00000000-0005-0000-0000-00006D600000}"/>
    <cellStyle name="Normal 2 18 2 9" xfId="25044" xr:uid="{00000000-0005-0000-0000-00006E600000}"/>
    <cellStyle name="Normal 2 18 3" xfId="25045" xr:uid="{00000000-0005-0000-0000-00006F600000}"/>
    <cellStyle name="Normal 2 18 3 10" xfId="25046" xr:uid="{00000000-0005-0000-0000-000070600000}"/>
    <cellStyle name="Normal 2 18 3 11" xfId="25047" xr:uid="{00000000-0005-0000-0000-000071600000}"/>
    <cellStyle name="Normal 2 18 3 2" xfId="25048" xr:uid="{00000000-0005-0000-0000-000072600000}"/>
    <cellStyle name="Normal 2 18 3 2 10" xfId="25049" xr:uid="{00000000-0005-0000-0000-000073600000}"/>
    <cellStyle name="Normal 2 18 3 2 2" xfId="25050" xr:uid="{00000000-0005-0000-0000-000074600000}"/>
    <cellStyle name="Normal 2 18 3 2 2 2" xfId="25051" xr:uid="{00000000-0005-0000-0000-000075600000}"/>
    <cellStyle name="Normal 2 18 3 2 2 2 2" xfId="25052" xr:uid="{00000000-0005-0000-0000-000076600000}"/>
    <cellStyle name="Normal 2 18 3 2 2 2 3" xfId="25053" xr:uid="{00000000-0005-0000-0000-000077600000}"/>
    <cellStyle name="Normal 2 18 3 2 2 2 4" xfId="25054" xr:uid="{00000000-0005-0000-0000-000078600000}"/>
    <cellStyle name="Normal 2 18 3 2 2 2 5" xfId="25055" xr:uid="{00000000-0005-0000-0000-000079600000}"/>
    <cellStyle name="Normal 2 18 3 2 2 3" xfId="25056" xr:uid="{00000000-0005-0000-0000-00007A600000}"/>
    <cellStyle name="Normal 2 18 3 2 2 4" xfId="25057" xr:uid="{00000000-0005-0000-0000-00007B600000}"/>
    <cellStyle name="Normal 2 18 3 2 2 5" xfId="25058" xr:uid="{00000000-0005-0000-0000-00007C600000}"/>
    <cellStyle name="Normal 2 18 3 2 2 6" xfId="25059" xr:uid="{00000000-0005-0000-0000-00007D600000}"/>
    <cellStyle name="Normal 2 18 3 2 2 7" xfId="25060" xr:uid="{00000000-0005-0000-0000-00007E600000}"/>
    <cellStyle name="Normal 2 18 3 2 2 8" xfId="25061" xr:uid="{00000000-0005-0000-0000-00007F600000}"/>
    <cellStyle name="Normal 2 18 3 2 3" xfId="25062" xr:uid="{00000000-0005-0000-0000-000080600000}"/>
    <cellStyle name="Normal 2 18 3 2 3 2" xfId="25063" xr:uid="{00000000-0005-0000-0000-000081600000}"/>
    <cellStyle name="Normal 2 18 3 2 3 2 2" xfId="25064" xr:uid="{00000000-0005-0000-0000-000082600000}"/>
    <cellStyle name="Normal 2 18 3 2 3 2 3" xfId="25065" xr:uid="{00000000-0005-0000-0000-000083600000}"/>
    <cellStyle name="Normal 2 18 3 2 3 2 4" xfId="25066" xr:uid="{00000000-0005-0000-0000-000084600000}"/>
    <cellStyle name="Normal 2 18 3 2 3 2 5" xfId="25067" xr:uid="{00000000-0005-0000-0000-000085600000}"/>
    <cellStyle name="Normal 2 18 3 2 3 3" xfId="25068" xr:uid="{00000000-0005-0000-0000-000086600000}"/>
    <cellStyle name="Normal 2 18 3 2 3 4" xfId="25069" xr:uid="{00000000-0005-0000-0000-000087600000}"/>
    <cellStyle name="Normal 2 18 3 2 3 5" xfId="25070" xr:uid="{00000000-0005-0000-0000-000088600000}"/>
    <cellStyle name="Normal 2 18 3 2 3 6" xfId="25071" xr:uid="{00000000-0005-0000-0000-000089600000}"/>
    <cellStyle name="Normal 2 18 3 2 3 7" xfId="25072" xr:uid="{00000000-0005-0000-0000-00008A600000}"/>
    <cellStyle name="Normal 2 18 3 2 3 8" xfId="25073" xr:uid="{00000000-0005-0000-0000-00008B600000}"/>
    <cellStyle name="Normal 2 18 3 2 4" xfId="25074" xr:uid="{00000000-0005-0000-0000-00008C600000}"/>
    <cellStyle name="Normal 2 18 3 2 4 2" xfId="25075" xr:uid="{00000000-0005-0000-0000-00008D600000}"/>
    <cellStyle name="Normal 2 18 3 2 4 3" xfId="25076" xr:uid="{00000000-0005-0000-0000-00008E600000}"/>
    <cellStyle name="Normal 2 18 3 2 4 4" xfId="25077" xr:uid="{00000000-0005-0000-0000-00008F600000}"/>
    <cellStyle name="Normal 2 18 3 2 4 5" xfId="25078" xr:uid="{00000000-0005-0000-0000-000090600000}"/>
    <cellStyle name="Normal 2 18 3 2 5" xfId="25079" xr:uid="{00000000-0005-0000-0000-000091600000}"/>
    <cellStyle name="Normal 2 18 3 2 6" xfId="25080" xr:uid="{00000000-0005-0000-0000-000092600000}"/>
    <cellStyle name="Normal 2 18 3 2 7" xfId="25081" xr:uid="{00000000-0005-0000-0000-000093600000}"/>
    <cellStyle name="Normal 2 18 3 2 8" xfId="25082" xr:uid="{00000000-0005-0000-0000-000094600000}"/>
    <cellStyle name="Normal 2 18 3 2 9" xfId="25083" xr:uid="{00000000-0005-0000-0000-000095600000}"/>
    <cellStyle name="Normal 2 18 3 3" xfId="25084" xr:uid="{00000000-0005-0000-0000-000096600000}"/>
    <cellStyle name="Normal 2 18 3 3 2" xfId="25085" xr:uid="{00000000-0005-0000-0000-000097600000}"/>
    <cellStyle name="Normal 2 18 3 3 2 2" xfId="25086" xr:uid="{00000000-0005-0000-0000-000098600000}"/>
    <cellStyle name="Normal 2 18 3 3 2 3" xfId="25087" xr:uid="{00000000-0005-0000-0000-000099600000}"/>
    <cellStyle name="Normal 2 18 3 3 2 4" xfId="25088" xr:uid="{00000000-0005-0000-0000-00009A600000}"/>
    <cellStyle name="Normal 2 18 3 3 2 5" xfId="25089" xr:uid="{00000000-0005-0000-0000-00009B600000}"/>
    <cellStyle name="Normal 2 18 3 3 3" xfId="25090" xr:uid="{00000000-0005-0000-0000-00009C600000}"/>
    <cellStyle name="Normal 2 18 3 3 4" xfId="25091" xr:uid="{00000000-0005-0000-0000-00009D600000}"/>
    <cellStyle name="Normal 2 18 3 3 5" xfId="25092" xr:uid="{00000000-0005-0000-0000-00009E600000}"/>
    <cellStyle name="Normal 2 18 3 3 6" xfId="25093" xr:uid="{00000000-0005-0000-0000-00009F600000}"/>
    <cellStyle name="Normal 2 18 3 3 7" xfId="25094" xr:uid="{00000000-0005-0000-0000-0000A0600000}"/>
    <cellStyle name="Normal 2 18 3 3 8" xfId="25095" xr:uid="{00000000-0005-0000-0000-0000A1600000}"/>
    <cellStyle name="Normal 2 18 3 4" xfId="25096" xr:uid="{00000000-0005-0000-0000-0000A2600000}"/>
    <cellStyle name="Normal 2 18 3 4 2" xfId="25097" xr:uid="{00000000-0005-0000-0000-0000A3600000}"/>
    <cellStyle name="Normal 2 18 3 4 2 2" xfId="25098" xr:uid="{00000000-0005-0000-0000-0000A4600000}"/>
    <cellStyle name="Normal 2 18 3 4 2 3" xfId="25099" xr:uid="{00000000-0005-0000-0000-0000A5600000}"/>
    <cellStyle name="Normal 2 18 3 4 2 4" xfId="25100" xr:uid="{00000000-0005-0000-0000-0000A6600000}"/>
    <cellStyle name="Normal 2 18 3 4 2 5" xfId="25101" xr:uid="{00000000-0005-0000-0000-0000A7600000}"/>
    <cellStyle name="Normal 2 18 3 4 3" xfId="25102" xr:uid="{00000000-0005-0000-0000-0000A8600000}"/>
    <cellStyle name="Normal 2 18 3 4 4" xfId="25103" xr:uid="{00000000-0005-0000-0000-0000A9600000}"/>
    <cellStyle name="Normal 2 18 3 4 5" xfId="25104" xr:uid="{00000000-0005-0000-0000-0000AA600000}"/>
    <cellStyle name="Normal 2 18 3 4 6" xfId="25105" xr:uid="{00000000-0005-0000-0000-0000AB600000}"/>
    <cellStyle name="Normal 2 18 3 4 7" xfId="25106" xr:uid="{00000000-0005-0000-0000-0000AC600000}"/>
    <cellStyle name="Normal 2 18 3 4 8" xfId="25107" xr:uid="{00000000-0005-0000-0000-0000AD600000}"/>
    <cellStyle name="Normal 2 18 3 5" xfId="25108" xr:uid="{00000000-0005-0000-0000-0000AE600000}"/>
    <cellStyle name="Normal 2 18 3 5 2" xfId="25109" xr:uid="{00000000-0005-0000-0000-0000AF600000}"/>
    <cellStyle name="Normal 2 18 3 5 3" xfId="25110" xr:uid="{00000000-0005-0000-0000-0000B0600000}"/>
    <cellStyle name="Normal 2 18 3 5 4" xfId="25111" xr:uid="{00000000-0005-0000-0000-0000B1600000}"/>
    <cellStyle name="Normal 2 18 3 5 5" xfId="25112" xr:uid="{00000000-0005-0000-0000-0000B2600000}"/>
    <cellStyle name="Normal 2 18 3 6" xfId="25113" xr:uid="{00000000-0005-0000-0000-0000B3600000}"/>
    <cellStyle name="Normal 2 18 3 7" xfId="25114" xr:uid="{00000000-0005-0000-0000-0000B4600000}"/>
    <cellStyle name="Normal 2 18 3 8" xfId="25115" xr:uid="{00000000-0005-0000-0000-0000B5600000}"/>
    <cellStyle name="Normal 2 18 3 9" xfId="25116" xr:uid="{00000000-0005-0000-0000-0000B6600000}"/>
    <cellStyle name="Normal 2 18 4" xfId="25117" xr:uid="{00000000-0005-0000-0000-0000B7600000}"/>
    <cellStyle name="Normal 2 18 4 10" xfId="25118" xr:uid="{00000000-0005-0000-0000-0000B8600000}"/>
    <cellStyle name="Normal 2 18 4 2" xfId="25119" xr:uid="{00000000-0005-0000-0000-0000B9600000}"/>
    <cellStyle name="Normal 2 18 4 2 2" xfId="25120" xr:uid="{00000000-0005-0000-0000-0000BA600000}"/>
    <cellStyle name="Normal 2 18 4 2 2 2" xfId="25121" xr:uid="{00000000-0005-0000-0000-0000BB600000}"/>
    <cellStyle name="Normal 2 18 4 2 2 3" xfId="25122" xr:uid="{00000000-0005-0000-0000-0000BC600000}"/>
    <cellStyle name="Normal 2 18 4 2 2 4" xfId="25123" xr:uid="{00000000-0005-0000-0000-0000BD600000}"/>
    <cellStyle name="Normal 2 18 4 2 2 5" xfId="25124" xr:uid="{00000000-0005-0000-0000-0000BE600000}"/>
    <cellStyle name="Normal 2 18 4 2 3" xfId="25125" xr:uid="{00000000-0005-0000-0000-0000BF600000}"/>
    <cellStyle name="Normal 2 18 4 2 4" xfId="25126" xr:uid="{00000000-0005-0000-0000-0000C0600000}"/>
    <cellStyle name="Normal 2 18 4 2 5" xfId="25127" xr:uid="{00000000-0005-0000-0000-0000C1600000}"/>
    <cellStyle name="Normal 2 18 4 2 6" xfId="25128" xr:uid="{00000000-0005-0000-0000-0000C2600000}"/>
    <cellStyle name="Normal 2 18 4 2 7" xfId="25129" xr:uid="{00000000-0005-0000-0000-0000C3600000}"/>
    <cellStyle name="Normal 2 18 4 2 8" xfId="25130" xr:uid="{00000000-0005-0000-0000-0000C4600000}"/>
    <cellStyle name="Normal 2 18 4 3" xfId="25131" xr:uid="{00000000-0005-0000-0000-0000C5600000}"/>
    <cellStyle name="Normal 2 18 4 3 2" xfId="25132" xr:uid="{00000000-0005-0000-0000-0000C6600000}"/>
    <cellStyle name="Normal 2 18 4 3 2 2" xfId="25133" xr:uid="{00000000-0005-0000-0000-0000C7600000}"/>
    <cellStyle name="Normal 2 18 4 3 2 3" xfId="25134" xr:uid="{00000000-0005-0000-0000-0000C8600000}"/>
    <cellStyle name="Normal 2 18 4 3 2 4" xfId="25135" xr:uid="{00000000-0005-0000-0000-0000C9600000}"/>
    <cellStyle name="Normal 2 18 4 3 2 5" xfId="25136" xr:uid="{00000000-0005-0000-0000-0000CA600000}"/>
    <cellStyle name="Normal 2 18 4 3 3" xfId="25137" xr:uid="{00000000-0005-0000-0000-0000CB600000}"/>
    <cellStyle name="Normal 2 18 4 3 4" xfId="25138" xr:uid="{00000000-0005-0000-0000-0000CC600000}"/>
    <cellStyle name="Normal 2 18 4 3 5" xfId="25139" xr:uid="{00000000-0005-0000-0000-0000CD600000}"/>
    <cellStyle name="Normal 2 18 4 3 6" xfId="25140" xr:uid="{00000000-0005-0000-0000-0000CE600000}"/>
    <cellStyle name="Normal 2 18 4 3 7" xfId="25141" xr:uid="{00000000-0005-0000-0000-0000CF600000}"/>
    <cellStyle name="Normal 2 18 4 3 8" xfId="25142" xr:uid="{00000000-0005-0000-0000-0000D0600000}"/>
    <cellStyle name="Normal 2 18 4 4" xfId="25143" xr:uid="{00000000-0005-0000-0000-0000D1600000}"/>
    <cellStyle name="Normal 2 18 4 4 2" xfId="25144" xr:uid="{00000000-0005-0000-0000-0000D2600000}"/>
    <cellStyle name="Normal 2 18 4 4 3" xfId="25145" xr:uid="{00000000-0005-0000-0000-0000D3600000}"/>
    <cellStyle name="Normal 2 18 4 4 4" xfId="25146" xr:uid="{00000000-0005-0000-0000-0000D4600000}"/>
    <cellStyle name="Normal 2 18 4 4 5" xfId="25147" xr:uid="{00000000-0005-0000-0000-0000D5600000}"/>
    <cellStyle name="Normal 2 18 4 5" xfId="25148" xr:uid="{00000000-0005-0000-0000-0000D6600000}"/>
    <cellStyle name="Normal 2 18 4 6" xfId="25149" xr:uid="{00000000-0005-0000-0000-0000D7600000}"/>
    <cellStyle name="Normal 2 18 4 7" xfId="25150" xr:uid="{00000000-0005-0000-0000-0000D8600000}"/>
    <cellStyle name="Normal 2 18 4 8" xfId="25151" xr:uid="{00000000-0005-0000-0000-0000D9600000}"/>
    <cellStyle name="Normal 2 18 4 9" xfId="25152" xr:uid="{00000000-0005-0000-0000-0000DA600000}"/>
    <cellStyle name="Normal 2 18 5" xfId="25153" xr:uid="{00000000-0005-0000-0000-0000DB600000}"/>
    <cellStyle name="Normal 2 18 5 2" xfId="25154" xr:uid="{00000000-0005-0000-0000-0000DC600000}"/>
    <cellStyle name="Normal 2 18 5 2 2" xfId="25155" xr:uid="{00000000-0005-0000-0000-0000DD600000}"/>
    <cellStyle name="Normal 2 18 5 2 3" xfId="25156" xr:uid="{00000000-0005-0000-0000-0000DE600000}"/>
    <cellStyle name="Normal 2 18 5 2 4" xfId="25157" xr:uid="{00000000-0005-0000-0000-0000DF600000}"/>
    <cellStyle name="Normal 2 18 5 2 5" xfId="25158" xr:uid="{00000000-0005-0000-0000-0000E0600000}"/>
    <cellStyle name="Normal 2 18 5 3" xfId="25159" xr:uid="{00000000-0005-0000-0000-0000E1600000}"/>
    <cellStyle name="Normal 2 18 5 4" xfId="25160" xr:uid="{00000000-0005-0000-0000-0000E2600000}"/>
    <cellStyle name="Normal 2 18 5 5" xfId="25161" xr:uid="{00000000-0005-0000-0000-0000E3600000}"/>
    <cellStyle name="Normal 2 18 5 6" xfId="25162" xr:uid="{00000000-0005-0000-0000-0000E4600000}"/>
    <cellStyle name="Normal 2 18 5 7" xfId="25163" xr:uid="{00000000-0005-0000-0000-0000E5600000}"/>
    <cellStyle name="Normal 2 18 5 8" xfId="25164" xr:uid="{00000000-0005-0000-0000-0000E6600000}"/>
    <cellStyle name="Normal 2 18 6" xfId="25165" xr:uid="{00000000-0005-0000-0000-0000E7600000}"/>
    <cellStyle name="Normal 2 18 6 2" xfId="25166" xr:uid="{00000000-0005-0000-0000-0000E8600000}"/>
    <cellStyle name="Normal 2 18 6 2 2" xfId="25167" xr:uid="{00000000-0005-0000-0000-0000E9600000}"/>
    <cellStyle name="Normal 2 18 6 2 3" xfId="25168" xr:uid="{00000000-0005-0000-0000-0000EA600000}"/>
    <cellStyle name="Normal 2 18 6 2 4" xfId="25169" xr:uid="{00000000-0005-0000-0000-0000EB600000}"/>
    <cellStyle name="Normal 2 18 6 2 5" xfId="25170" xr:uid="{00000000-0005-0000-0000-0000EC600000}"/>
    <cellStyle name="Normal 2 18 6 3" xfId="25171" xr:uid="{00000000-0005-0000-0000-0000ED600000}"/>
    <cellStyle name="Normal 2 18 6 4" xfId="25172" xr:uid="{00000000-0005-0000-0000-0000EE600000}"/>
    <cellStyle name="Normal 2 18 6 5" xfId="25173" xr:uid="{00000000-0005-0000-0000-0000EF600000}"/>
    <cellStyle name="Normal 2 18 6 6" xfId="25174" xr:uid="{00000000-0005-0000-0000-0000F0600000}"/>
    <cellStyle name="Normal 2 18 6 7" xfId="25175" xr:uid="{00000000-0005-0000-0000-0000F1600000}"/>
    <cellStyle name="Normal 2 18 6 8" xfId="25176" xr:uid="{00000000-0005-0000-0000-0000F2600000}"/>
    <cellStyle name="Normal 2 18 7" xfId="25177" xr:uid="{00000000-0005-0000-0000-0000F3600000}"/>
    <cellStyle name="Normal 2 18 7 2" xfId="25178" xr:uid="{00000000-0005-0000-0000-0000F4600000}"/>
    <cellStyle name="Normal 2 18 7 3" xfId="25179" xr:uid="{00000000-0005-0000-0000-0000F5600000}"/>
    <cellStyle name="Normal 2 18 7 4" xfId="25180" xr:uid="{00000000-0005-0000-0000-0000F6600000}"/>
    <cellStyle name="Normal 2 18 7 5" xfId="25181" xr:uid="{00000000-0005-0000-0000-0000F7600000}"/>
    <cellStyle name="Normal 2 18 8" xfId="25182" xr:uid="{00000000-0005-0000-0000-0000F8600000}"/>
    <cellStyle name="Normal 2 18 9" xfId="25183" xr:uid="{00000000-0005-0000-0000-0000F9600000}"/>
    <cellStyle name="Normal 2 19" xfId="25184" xr:uid="{00000000-0005-0000-0000-0000FA600000}"/>
    <cellStyle name="Normal 2 19 10" xfId="25185" xr:uid="{00000000-0005-0000-0000-0000FB600000}"/>
    <cellStyle name="Normal 2 19 11" xfId="25186" xr:uid="{00000000-0005-0000-0000-0000FC600000}"/>
    <cellStyle name="Normal 2 19 12" xfId="25187" xr:uid="{00000000-0005-0000-0000-0000FD600000}"/>
    <cellStyle name="Normal 2 19 13" xfId="25188" xr:uid="{00000000-0005-0000-0000-0000FE600000}"/>
    <cellStyle name="Normal 2 19 2" xfId="25189" xr:uid="{00000000-0005-0000-0000-0000FF600000}"/>
    <cellStyle name="Normal 2 19 2 10" xfId="25190" xr:uid="{00000000-0005-0000-0000-000000610000}"/>
    <cellStyle name="Normal 2 19 2 11" xfId="25191" xr:uid="{00000000-0005-0000-0000-000001610000}"/>
    <cellStyle name="Normal 2 19 2 2" xfId="25192" xr:uid="{00000000-0005-0000-0000-000002610000}"/>
    <cellStyle name="Normal 2 19 2 2 10" xfId="25193" xr:uid="{00000000-0005-0000-0000-000003610000}"/>
    <cellStyle name="Normal 2 19 2 2 2" xfId="25194" xr:uid="{00000000-0005-0000-0000-000004610000}"/>
    <cellStyle name="Normal 2 19 2 2 2 2" xfId="25195" xr:uid="{00000000-0005-0000-0000-000005610000}"/>
    <cellStyle name="Normal 2 19 2 2 2 2 2" xfId="25196" xr:uid="{00000000-0005-0000-0000-000006610000}"/>
    <cellStyle name="Normal 2 19 2 2 2 2 3" xfId="25197" xr:uid="{00000000-0005-0000-0000-000007610000}"/>
    <cellStyle name="Normal 2 19 2 2 2 2 4" xfId="25198" xr:uid="{00000000-0005-0000-0000-000008610000}"/>
    <cellStyle name="Normal 2 19 2 2 2 2 5" xfId="25199" xr:uid="{00000000-0005-0000-0000-000009610000}"/>
    <cellStyle name="Normal 2 19 2 2 2 3" xfId="25200" xr:uid="{00000000-0005-0000-0000-00000A610000}"/>
    <cellStyle name="Normal 2 19 2 2 2 4" xfId="25201" xr:uid="{00000000-0005-0000-0000-00000B610000}"/>
    <cellStyle name="Normal 2 19 2 2 2 5" xfId="25202" xr:uid="{00000000-0005-0000-0000-00000C610000}"/>
    <cellStyle name="Normal 2 19 2 2 2 6" xfId="25203" xr:uid="{00000000-0005-0000-0000-00000D610000}"/>
    <cellStyle name="Normal 2 19 2 2 2 7" xfId="25204" xr:uid="{00000000-0005-0000-0000-00000E610000}"/>
    <cellStyle name="Normal 2 19 2 2 2 8" xfId="25205" xr:uid="{00000000-0005-0000-0000-00000F610000}"/>
    <cellStyle name="Normal 2 19 2 2 3" xfId="25206" xr:uid="{00000000-0005-0000-0000-000010610000}"/>
    <cellStyle name="Normal 2 19 2 2 3 2" xfId="25207" xr:uid="{00000000-0005-0000-0000-000011610000}"/>
    <cellStyle name="Normal 2 19 2 2 3 2 2" xfId="25208" xr:uid="{00000000-0005-0000-0000-000012610000}"/>
    <cellStyle name="Normal 2 19 2 2 3 2 3" xfId="25209" xr:uid="{00000000-0005-0000-0000-000013610000}"/>
    <cellStyle name="Normal 2 19 2 2 3 2 4" xfId="25210" xr:uid="{00000000-0005-0000-0000-000014610000}"/>
    <cellStyle name="Normal 2 19 2 2 3 2 5" xfId="25211" xr:uid="{00000000-0005-0000-0000-000015610000}"/>
    <cellStyle name="Normal 2 19 2 2 3 3" xfId="25212" xr:uid="{00000000-0005-0000-0000-000016610000}"/>
    <cellStyle name="Normal 2 19 2 2 3 4" xfId="25213" xr:uid="{00000000-0005-0000-0000-000017610000}"/>
    <cellStyle name="Normal 2 19 2 2 3 5" xfId="25214" xr:uid="{00000000-0005-0000-0000-000018610000}"/>
    <cellStyle name="Normal 2 19 2 2 3 6" xfId="25215" xr:uid="{00000000-0005-0000-0000-000019610000}"/>
    <cellStyle name="Normal 2 19 2 2 3 7" xfId="25216" xr:uid="{00000000-0005-0000-0000-00001A610000}"/>
    <cellStyle name="Normal 2 19 2 2 3 8" xfId="25217" xr:uid="{00000000-0005-0000-0000-00001B610000}"/>
    <cellStyle name="Normal 2 19 2 2 4" xfId="25218" xr:uid="{00000000-0005-0000-0000-00001C610000}"/>
    <cellStyle name="Normal 2 19 2 2 4 2" xfId="25219" xr:uid="{00000000-0005-0000-0000-00001D610000}"/>
    <cellStyle name="Normal 2 19 2 2 4 3" xfId="25220" xr:uid="{00000000-0005-0000-0000-00001E610000}"/>
    <cellStyle name="Normal 2 19 2 2 4 4" xfId="25221" xr:uid="{00000000-0005-0000-0000-00001F610000}"/>
    <cellStyle name="Normal 2 19 2 2 4 5" xfId="25222" xr:uid="{00000000-0005-0000-0000-000020610000}"/>
    <cellStyle name="Normal 2 19 2 2 5" xfId="25223" xr:uid="{00000000-0005-0000-0000-000021610000}"/>
    <cellStyle name="Normal 2 19 2 2 6" xfId="25224" xr:uid="{00000000-0005-0000-0000-000022610000}"/>
    <cellStyle name="Normal 2 19 2 2 7" xfId="25225" xr:uid="{00000000-0005-0000-0000-000023610000}"/>
    <cellStyle name="Normal 2 19 2 2 8" xfId="25226" xr:uid="{00000000-0005-0000-0000-000024610000}"/>
    <cellStyle name="Normal 2 19 2 2 9" xfId="25227" xr:uid="{00000000-0005-0000-0000-000025610000}"/>
    <cellStyle name="Normal 2 19 2 3" xfId="25228" xr:uid="{00000000-0005-0000-0000-000026610000}"/>
    <cellStyle name="Normal 2 19 2 3 2" xfId="25229" xr:uid="{00000000-0005-0000-0000-000027610000}"/>
    <cellStyle name="Normal 2 19 2 3 2 2" xfId="25230" xr:uid="{00000000-0005-0000-0000-000028610000}"/>
    <cellStyle name="Normal 2 19 2 3 2 3" xfId="25231" xr:uid="{00000000-0005-0000-0000-000029610000}"/>
    <cellStyle name="Normal 2 19 2 3 2 4" xfId="25232" xr:uid="{00000000-0005-0000-0000-00002A610000}"/>
    <cellStyle name="Normal 2 19 2 3 2 5" xfId="25233" xr:uid="{00000000-0005-0000-0000-00002B610000}"/>
    <cellStyle name="Normal 2 19 2 3 3" xfId="25234" xr:uid="{00000000-0005-0000-0000-00002C610000}"/>
    <cellStyle name="Normal 2 19 2 3 4" xfId="25235" xr:uid="{00000000-0005-0000-0000-00002D610000}"/>
    <cellStyle name="Normal 2 19 2 3 5" xfId="25236" xr:uid="{00000000-0005-0000-0000-00002E610000}"/>
    <cellStyle name="Normal 2 19 2 3 6" xfId="25237" xr:uid="{00000000-0005-0000-0000-00002F610000}"/>
    <cellStyle name="Normal 2 19 2 3 7" xfId="25238" xr:uid="{00000000-0005-0000-0000-000030610000}"/>
    <cellStyle name="Normal 2 19 2 3 8" xfId="25239" xr:uid="{00000000-0005-0000-0000-000031610000}"/>
    <cellStyle name="Normal 2 19 2 4" xfId="25240" xr:uid="{00000000-0005-0000-0000-000032610000}"/>
    <cellStyle name="Normal 2 19 2 4 2" xfId="25241" xr:uid="{00000000-0005-0000-0000-000033610000}"/>
    <cellStyle name="Normal 2 19 2 4 2 2" xfId="25242" xr:uid="{00000000-0005-0000-0000-000034610000}"/>
    <cellStyle name="Normal 2 19 2 4 2 3" xfId="25243" xr:uid="{00000000-0005-0000-0000-000035610000}"/>
    <cellStyle name="Normal 2 19 2 4 2 4" xfId="25244" xr:uid="{00000000-0005-0000-0000-000036610000}"/>
    <cellStyle name="Normal 2 19 2 4 2 5" xfId="25245" xr:uid="{00000000-0005-0000-0000-000037610000}"/>
    <cellStyle name="Normal 2 19 2 4 3" xfId="25246" xr:uid="{00000000-0005-0000-0000-000038610000}"/>
    <cellStyle name="Normal 2 19 2 4 4" xfId="25247" xr:uid="{00000000-0005-0000-0000-000039610000}"/>
    <cellStyle name="Normal 2 19 2 4 5" xfId="25248" xr:uid="{00000000-0005-0000-0000-00003A610000}"/>
    <cellStyle name="Normal 2 19 2 4 6" xfId="25249" xr:uid="{00000000-0005-0000-0000-00003B610000}"/>
    <cellStyle name="Normal 2 19 2 4 7" xfId="25250" xr:uid="{00000000-0005-0000-0000-00003C610000}"/>
    <cellStyle name="Normal 2 19 2 4 8" xfId="25251" xr:uid="{00000000-0005-0000-0000-00003D610000}"/>
    <cellStyle name="Normal 2 19 2 5" xfId="25252" xr:uid="{00000000-0005-0000-0000-00003E610000}"/>
    <cellStyle name="Normal 2 19 2 5 2" xfId="25253" xr:uid="{00000000-0005-0000-0000-00003F610000}"/>
    <cellStyle name="Normal 2 19 2 5 3" xfId="25254" xr:uid="{00000000-0005-0000-0000-000040610000}"/>
    <cellStyle name="Normal 2 19 2 5 4" xfId="25255" xr:uid="{00000000-0005-0000-0000-000041610000}"/>
    <cellStyle name="Normal 2 19 2 5 5" xfId="25256" xr:uid="{00000000-0005-0000-0000-000042610000}"/>
    <cellStyle name="Normal 2 19 2 6" xfId="25257" xr:uid="{00000000-0005-0000-0000-000043610000}"/>
    <cellStyle name="Normal 2 19 2 7" xfId="25258" xr:uid="{00000000-0005-0000-0000-000044610000}"/>
    <cellStyle name="Normal 2 19 2 8" xfId="25259" xr:uid="{00000000-0005-0000-0000-000045610000}"/>
    <cellStyle name="Normal 2 19 2 9" xfId="25260" xr:uid="{00000000-0005-0000-0000-000046610000}"/>
    <cellStyle name="Normal 2 19 3" xfId="25261" xr:uid="{00000000-0005-0000-0000-000047610000}"/>
    <cellStyle name="Normal 2 19 3 10" xfId="25262" xr:uid="{00000000-0005-0000-0000-000048610000}"/>
    <cellStyle name="Normal 2 19 3 11" xfId="25263" xr:uid="{00000000-0005-0000-0000-000049610000}"/>
    <cellStyle name="Normal 2 19 3 2" xfId="25264" xr:uid="{00000000-0005-0000-0000-00004A610000}"/>
    <cellStyle name="Normal 2 19 3 2 10" xfId="25265" xr:uid="{00000000-0005-0000-0000-00004B610000}"/>
    <cellStyle name="Normal 2 19 3 2 2" xfId="25266" xr:uid="{00000000-0005-0000-0000-00004C610000}"/>
    <cellStyle name="Normal 2 19 3 2 2 2" xfId="25267" xr:uid="{00000000-0005-0000-0000-00004D610000}"/>
    <cellStyle name="Normal 2 19 3 2 2 2 2" xfId="25268" xr:uid="{00000000-0005-0000-0000-00004E610000}"/>
    <cellStyle name="Normal 2 19 3 2 2 2 3" xfId="25269" xr:uid="{00000000-0005-0000-0000-00004F610000}"/>
    <cellStyle name="Normal 2 19 3 2 2 2 4" xfId="25270" xr:uid="{00000000-0005-0000-0000-000050610000}"/>
    <cellStyle name="Normal 2 19 3 2 2 2 5" xfId="25271" xr:uid="{00000000-0005-0000-0000-000051610000}"/>
    <cellStyle name="Normal 2 19 3 2 2 3" xfId="25272" xr:uid="{00000000-0005-0000-0000-000052610000}"/>
    <cellStyle name="Normal 2 19 3 2 2 4" xfId="25273" xr:uid="{00000000-0005-0000-0000-000053610000}"/>
    <cellStyle name="Normal 2 19 3 2 2 5" xfId="25274" xr:uid="{00000000-0005-0000-0000-000054610000}"/>
    <cellStyle name="Normal 2 19 3 2 2 6" xfId="25275" xr:uid="{00000000-0005-0000-0000-000055610000}"/>
    <cellStyle name="Normal 2 19 3 2 2 7" xfId="25276" xr:uid="{00000000-0005-0000-0000-000056610000}"/>
    <cellStyle name="Normal 2 19 3 2 2 8" xfId="25277" xr:uid="{00000000-0005-0000-0000-000057610000}"/>
    <cellStyle name="Normal 2 19 3 2 3" xfId="25278" xr:uid="{00000000-0005-0000-0000-000058610000}"/>
    <cellStyle name="Normal 2 19 3 2 3 2" xfId="25279" xr:uid="{00000000-0005-0000-0000-000059610000}"/>
    <cellStyle name="Normal 2 19 3 2 3 2 2" xfId="25280" xr:uid="{00000000-0005-0000-0000-00005A610000}"/>
    <cellStyle name="Normal 2 19 3 2 3 2 3" xfId="25281" xr:uid="{00000000-0005-0000-0000-00005B610000}"/>
    <cellStyle name="Normal 2 19 3 2 3 2 4" xfId="25282" xr:uid="{00000000-0005-0000-0000-00005C610000}"/>
    <cellStyle name="Normal 2 19 3 2 3 2 5" xfId="25283" xr:uid="{00000000-0005-0000-0000-00005D610000}"/>
    <cellStyle name="Normal 2 19 3 2 3 3" xfId="25284" xr:uid="{00000000-0005-0000-0000-00005E610000}"/>
    <cellStyle name="Normal 2 19 3 2 3 4" xfId="25285" xr:uid="{00000000-0005-0000-0000-00005F610000}"/>
    <cellStyle name="Normal 2 19 3 2 3 5" xfId="25286" xr:uid="{00000000-0005-0000-0000-000060610000}"/>
    <cellStyle name="Normal 2 19 3 2 3 6" xfId="25287" xr:uid="{00000000-0005-0000-0000-000061610000}"/>
    <cellStyle name="Normal 2 19 3 2 3 7" xfId="25288" xr:uid="{00000000-0005-0000-0000-000062610000}"/>
    <cellStyle name="Normal 2 19 3 2 3 8" xfId="25289" xr:uid="{00000000-0005-0000-0000-000063610000}"/>
    <cellStyle name="Normal 2 19 3 2 4" xfId="25290" xr:uid="{00000000-0005-0000-0000-000064610000}"/>
    <cellStyle name="Normal 2 19 3 2 4 2" xfId="25291" xr:uid="{00000000-0005-0000-0000-000065610000}"/>
    <cellStyle name="Normal 2 19 3 2 4 3" xfId="25292" xr:uid="{00000000-0005-0000-0000-000066610000}"/>
    <cellStyle name="Normal 2 19 3 2 4 4" xfId="25293" xr:uid="{00000000-0005-0000-0000-000067610000}"/>
    <cellStyle name="Normal 2 19 3 2 4 5" xfId="25294" xr:uid="{00000000-0005-0000-0000-000068610000}"/>
    <cellStyle name="Normal 2 19 3 2 5" xfId="25295" xr:uid="{00000000-0005-0000-0000-000069610000}"/>
    <cellStyle name="Normal 2 19 3 2 6" xfId="25296" xr:uid="{00000000-0005-0000-0000-00006A610000}"/>
    <cellStyle name="Normal 2 19 3 2 7" xfId="25297" xr:uid="{00000000-0005-0000-0000-00006B610000}"/>
    <cellStyle name="Normal 2 19 3 2 8" xfId="25298" xr:uid="{00000000-0005-0000-0000-00006C610000}"/>
    <cellStyle name="Normal 2 19 3 2 9" xfId="25299" xr:uid="{00000000-0005-0000-0000-00006D610000}"/>
    <cellStyle name="Normal 2 19 3 3" xfId="25300" xr:uid="{00000000-0005-0000-0000-00006E610000}"/>
    <cellStyle name="Normal 2 19 3 3 2" xfId="25301" xr:uid="{00000000-0005-0000-0000-00006F610000}"/>
    <cellStyle name="Normal 2 19 3 3 2 2" xfId="25302" xr:uid="{00000000-0005-0000-0000-000070610000}"/>
    <cellStyle name="Normal 2 19 3 3 2 3" xfId="25303" xr:uid="{00000000-0005-0000-0000-000071610000}"/>
    <cellStyle name="Normal 2 19 3 3 2 4" xfId="25304" xr:uid="{00000000-0005-0000-0000-000072610000}"/>
    <cellStyle name="Normal 2 19 3 3 2 5" xfId="25305" xr:uid="{00000000-0005-0000-0000-000073610000}"/>
    <cellStyle name="Normal 2 19 3 3 3" xfId="25306" xr:uid="{00000000-0005-0000-0000-000074610000}"/>
    <cellStyle name="Normal 2 19 3 3 4" xfId="25307" xr:uid="{00000000-0005-0000-0000-000075610000}"/>
    <cellStyle name="Normal 2 19 3 3 5" xfId="25308" xr:uid="{00000000-0005-0000-0000-000076610000}"/>
    <cellStyle name="Normal 2 19 3 3 6" xfId="25309" xr:uid="{00000000-0005-0000-0000-000077610000}"/>
    <cellStyle name="Normal 2 19 3 3 7" xfId="25310" xr:uid="{00000000-0005-0000-0000-000078610000}"/>
    <cellStyle name="Normal 2 19 3 3 8" xfId="25311" xr:uid="{00000000-0005-0000-0000-000079610000}"/>
    <cellStyle name="Normal 2 19 3 4" xfId="25312" xr:uid="{00000000-0005-0000-0000-00007A610000}"/>
    <cellStyle name="Normal 2 19 3 4 2" xfId="25313" xr:uid="{00000000-0005-0000-0000-00007B610000}"/>
    <cellStyle name="Normal 2 19 3 4 2 2" xfId="25314" xr:uid="{00000000-0005-0000-0000-00007C610000}"/>
    <cellStyle name="Normal 2 19 3 4 2 3" xfId="25315" xr:uid="{00000000-0005-0000-0000-00007D610000}"/>
    <cellStyle name="Normal 2 19 3 4 2 4" xfId="25316" xr:uid="{00000000-0005-0000-0000-00007E610000}"/>
    <cellStyle name="Normal 2 19 3 4 2 5" xfId="25317" xr:uid="{00000000-0005-0000-0000-00007F610000}"/>
    <cellStyle name="Normal 2 19 3 4 3" xfId="25318" xr:uid="{00000000-0005-0000-0000-000080610000}"/>
    <cellStyle name="Normal 2 19 3 4 4" xfId="25319" xr:uid="{00000000-0005-0000-0000-000081610000}"/>
    <cellStyle name="Normal 2 19 3 4 5" xfId="25320" xr:uid="{00000000-0005-0000-0000-000082610000}"/>
    <cellStyle name="Normal 2 19 3 4 6" xfId="25321" xr:uid="{00000000-0005-0000-0000-000083610000}"/>
    <cellStyle name="Normal 2 19 3 4 7" xfId="25322" xr:uid="{00000000-0005-0000-0000-000084610000}"/>
    <cellStyle name="Normal 2 19 3 4 8" xfId="25323" xr:uid="{00000000-0005-0000-0000-000085610000}"/>
    <cellStyle name="Normal 2 19 3 5" xfId="25324" xr:uid="{00000000-0005-0000-0000-000086610000}"/>
    <cellStyle name="Normal 2 19 3 5 2" xfId="25325" xr:uid="{00000000-0005-0000-0000-000087610000}"/>
    <cellStyle name="Normal 2 19 3 5 3" xfId="25326" xr:uid="{00000000-0005-0000-0000-000088610000}"/>
    <cellStyle name="Normal 2 19 3 5 4" xfId="25327" xr:uid="{00000000-0005-0000-0000-000089610000}"/>
    <cellStyle name="Normal 2 19 3 5 5" xfId="25328" xr:uid="{00000000-0005-0000-0000-00008A610000}"/>
    <cellStyle name="Normal 2 19 3 6" xfId="25329" xr:uid="{00000000-0005-0000-0000-00008B610000}"/>
    <cellStyle name="Normal 2 19 3 7" xfId="25330" xr:uid="{00000000-0005-0000-0000-00008C610000}"/>
    <cellStyle name="Normal 2 19 3 8" xfId="25331" xr:uid="{00000000-0005-0000-0000-00008D610000}"/>
    <cellStyle name="Normal 2 19 3 9" xfId="25332" xr:uid="{00000000-0005-0000-0000-00008E610000}"/>
    <cellStyle name="Normal 2 19 4" xfId="25333" xr:uid="{00000000-0005-0000-0000-00008F610000}"/>
    <cellStyle name="Normal 2 19 4 10" xfId="25334" xr:uid="{00000000-0005-0000-0000-000090610000}"/>
    <cellStyle name="Normal 2 19 4 2" xfId="25335" xr:uid="{00000000-0005-0000-0000-000091610000}"/>
    <cellStyle name="Normal 2 19 4 2 2" xfId="25336" xr:uid="{00000000-0005-0000-0000-000092610000}"/>
    <cellStyle name="Normal 2 19 4 2 2 2" xfId="25337" xr:uid="{00000000-0005-0000-0000-000093610000}"/>
    <cellStyle name="Normal 2 19 4 2 2 3" xfId="25338" xr:uid="{00000000-0005-0000-0000-000094610000}"/>
    <cellStyle name="Normal 2 19 4 2 2 4" xfId="25339" xr:uid="{00000000-0005-0000-0000-000095610000}"/>
    <cellStyle name="Normal 2 19 4 2 2 5" xfId="25340" xr:uid="{00000000-0005-0000-0000-000096610000}"/>
    <cellStyle name="Normal 2 19 4 2 3" xfId="25341" xr:uid="{00000000-0005-0000-0000-000097610000}"/>
    <cellStyle name="Normal 2 19 4 2 4" xfId="25342" xr:uid="{00000000-0005-0000-0000-000098610000}"/>
    <cellStyle name="Normal 2 19 4 2 5" xfId="25343" xr:uid="{00000000-0005-0000-0000-000099610000}"/>
    <cellStyle name="Normal 2 19 4 2 6" xfId="25344" xr:uid="{00000000-0005-0000-0000-00009A610000}"/>
    <cellStyle name="Normal 2 19 4 2 7" xfId="25345" xr:uid="{00000000-0005-0000-0000-00009B610000}"/>
    <cellStyle name="Normal 2 19 4 2 8" xfId="25346" xr:uid="{00000000-0005-0000-0000-00009C610000}"/>
    <cellStyle name="Normal 2 19 4 3" xfId="25347" xr:uid="{00000000-0005-0000-0000-00009D610000}"/>
    <cellStyle name="Normal 2 19 4 3 2" xfId="25348" xr:uid="{00000000-0005-0000-0000-00009E610000}"/>
    <cellStyle name="Normal 2 19 4 3 2 2" xfId="25349" xr:uid="{00000000-0005-0000-0000-00009F610000}"/>
    <cellStyle name="Normal 2 19 4 3 2 3" xfId="25350" xr:uid="{00000000-0005-0000-0000-0000A0610000}"/>
    <cellStyle name="Normal 2 19 4 3 2 4" xfId="25351" xr:uid="{00000000-0005-0000-0000-0000A1610000}"/>
    <cellStyle name="Normal 2 19 4 3 2 5" xfId="25352" xr:uid="{00000000-0005-0000-0000-0000A2610000}"/>
    <cellStyle name="Normal 2 19 4 3 3" xfId="25353" xr:uid="{00000000-0005-0000-0000-0000A3610000}"/>
    <cellStyle name="Normal 2 19 4 3 4" xfId="25354" xr:uid="{00000000-0005-0000-0000-0000A4610000}"/>
    <cellStyle name="Normal 2 19 4 3 5" xfId="25355" xr:uid="{00000000-0005-0000-0000-0000A5610000}"/>
    <cellStyle name="Normal 2 19 4 3 6" xfId="25356" xr:uid="{00000000-0005-0000-0000-0000A6610000}"/>
    <cellStyle name="Normal 2 19 4 3 7" xfId="25357" xr:uid="{00000000-0005-0000-0000-0000A7610000}"/>
    <cellStyle name="Normal 2 19 4 3 8" xfId="25358" xr:uid="{00000000-0005-0000-0000-0000A8610000}"/>
    <cellStyle name="Normal 2 19 4 4" xfId="25359" xr:uid="{00000000-0005-0000-0000-0000A9610000}"/>
    <cellStyle name="Normal 2 19 4 4 2" xfId="25360" xr:uid="{00000000-0005-0000-0000-0000AA610000}"/>
    <cellStyle name="Normal 2 19 4 4 3" xfId="25361" xr:uid="{00000000-0005-0000-0000-0000AB610000}"/>
    <cellStyle name="Normal 2 19 4 4 4" xfId="25362" xr:uid="{00000000-0005-0000-0000-0000AC610000}"/>
    <cellStyle name="Normal 2 19 4 4 5" xfId="25363" xr:uid="{00000000-0005-0000-0000-0000AD610000}"/>
    <cellStyle name="Normal 2 19 4 5" xfId="25364" xr:uid="{00000000-0005-0000-0000-0000AE610000}"/>
    <cellStyle name="Normal 2 19 4 6" xfId="25365" xr:uid="{00000000-0005-0000-0000-0000AF610000}"/>
    <cellStyle name="Normal 2 19 4 7" xfId="25366" xr:uid="{00000000-0005-0000-0000-0000B0610000}"/>
    <cellStyle name="Normal 2 19 4 8" xfId="25367" xr:uid="{00000000-0005-0000-0000-0000B1610000}"/>
    <cellStyle name="Normal 2 19 4 9" xfId="25368" xr:uid="{00000000-0005-0000-0000-0000B2610000}"/>
    <cellStyle name="Normal 2 19 5" xfId="25369" xr:uid="{00000000-0005-0000-0000-0000B3610000}"/>
    <cellStyle name="Normal 2 19 5 2" xfId="25370" xr:uid="{00000000-0005-0000-0000-0000B4610000}"/>
    <cellStyle name="Normal 2 19 5 2 2" xfId="25371" xr:uid="{00000000-0005-0000-0000-0000B5610000}"/>
    <cellStyle name="Normal 2 19 5 2 3" xfId="25372" xr:uid="{00000000-0005-0000-0000-0000B6610000}"/>
    <cellStyle name="Normal 2 19 5 2 4" xfId="25373" xr:uid="{00000000-0005-0000-0000-0000B7610000}"/>
    <cellStyle name="Normal 2 19 5 2 5" xfId="25374" xr:uid="{00000000-0005-0000-0000-0000B8610000}"/>
    <cellStyle name="Normal 2 19 5 3" xfId="25375" xr:uid="{00000000-0005-0000-0000-0000B9610000}"/>
    <cellStyle name="Normal 2 19 5 4" xfId="25376" xr:uid="{00000000-0005-0000-0000-0000BA610000}"/>
    <cellStyle name="Normal 2 19 5 5" xfId="25377" xr:uid="{00000000-0005-0000-0000-0000BB610000}"/>
    <cellStyle name="Normal 2 19 5 6" xfId="25378" xr:uid="{00000000-0005-0000-0000-0000BC610000}"/>
    <cellStyle name="Normal 2 19 5 7" xfId="25379" xr:uid="{00000000-0005-0000-0000-0000BD610000}"/>
    <cellStyle name="Normal 2 19 5 8" xfId="25380" xr:uid="{00000000-0005-0000-0000-0000BE610000}"/>
    <cellStyle name="Normal 2 19 6" xfId="25381" xr:uid="{00000000-0005-0000-0000-0000BF610000}"/>
    <cellStyle name="Normal 2 19 6 2" xfId="25382" xr:uid="{00000000-0005-0000-0000-0000C0610000}"/>
    <cellStyle name="Normal 2 19 6 2 2" xfId="25383" xr:uid="{00000000-0005-0000-0000-0000C1610000}"/>
    <cellStyle name="Normal 2 19 6 2 3" xfId="25384" xr:uid="{00000000-0005-0000-0000-0000C2610000}"/>
    <cellStyle name="Normal 2 19 6 2 4" xfId="25385" xr:uid="{00000000-0005-0000-0000-0000C3610000}"/>
    <cellStyle name="Normal 2 19 6 2 5" xfId="25386" xr:uid="{00000000-0005-0000-0000-0000C4610000}"/>
    <cellStyle name="Normal 2 19 6 3" xfId="25387" xr:uid="{00000000-0005-0000-0000-0000C5610000}"/>
    <cellStyle name="Normal 2 19 6 4" xfId="25388" xr:uid="{00000000-0005-0000-0000-0000C6610000}"/>
    <cellStyle name="Normal 2 19 6 5" xfId="25389" xr:uid="{00000000-0005-0000-0000-0000C7610000}"/>
    <cellStyle name="Normal 2 19 6 6" xfId="25390" xr:uid="{00000000-0005-0000-0000-0000C8610000}"/>
    <cellStyle name="Normal 2 19 6 7" xfId="25391" xr:uid="{00000000-0005-0000-0000-0000C9610000}"/>
    <cellStyle name="Normal 2 19 6 8" xfId="25392" xr:uid="{00000000-0005-0000-0000-0000CA610000}"/>
    <cellStyle name="Normal 2 19 7" xfId="25393" xr:uid="{00000000-0005-0000-0000-0000CB610000}"/>
    <cellStyle name="Normal 2 19 7 2" xfId="25394" xr:uid="{00000000-0005-0000-0000-0000CC610000}"/>
    <cellStyle name="Normal 2 19 7 3" xfId="25395" xr:uid="{00000000-0005-0000-0000-0000CD610000}"/>
    <cellStyle name="Normal 2 19 7 4" xfId="25396" xr:uid="{00000000-0005-0000-0000-0000CE610000}"/>
    <cellStyle name="Normal 2 19 7 5" xfId="25397" xr:uid="{00000000-0005-0000-0000-0000CF610000}"/>
    <cellStyle name="Normal 2 19 8" xfId="25398" xr:uid="{00000000-0005-0000-0000-0000D0610000}"/>
    <cellStyle name="Normal 2 19 9" xfId="25399" xr:uid="{00000000-0005-0000-0000-0000D1610000}"/>
    <cellStyle name="Normal 2 2" xfId="847" xr:uid="{00000000-0005-0000-0000-0000D2610000}"/>
    <cellStyle name="Normal 2 2 10" xfId="848" xr:uid="{00000000-0005-0000-0000-0000D3610000}"/>
    <cellStyle name="Normal 2 2 10 10" xfId="25400" xr:uid="{00000000-0005-0000-0000-0000D4610000}"/>
    <cellStyle name="Normal 2 2 10 11" xfId="25401" xr:uid="{00000000-0005-0000-0000-0000D5610000}"/>
    <cellStyle name="Normal 2 2 10 12" xfId="25402" xr:uid="{00000000-0005-0000-0000-0000D6610000}"/>
    <cellStyle name="Normal 2 2 10 13" xfId="25403" xr:uid="{00000000-0005-0000-0000-0000D7610000}"/>
    <cellStyle name="Normal 2 2 10 14" xfId="25404" xr:uid="{00000000-0005-0000-0000-0000D8610000}"/>
    <cellStyle name="Normal 2 2 10 15" xfId="25405" xr:uid="{00000000-0005-0000-0000-0000D9610000}"/>
    <cellStyle name="Normal 2 2 10 2" xfId="25406" xr:uid="{00000000-0005-0000-0000-0000DA610000}"/>
    <cellStyle name="Normal 2 2 10 3" xfId="25407" xr:uid="{00000000-0005-0000-0000-0000DB610000}"/>
    <cellStyle name="Normal 2 2 10 4" xfId="25408" xr:uid="{00000000-0005-0000-0000-0000DC610000}"/>
    <cellStyle name="Normal 2 2 10 4 10" xfId="25409" xr:uid="{00000000-0005-0000-0000-0000DD610000}"/>
    <cellStyle name="Normal 2 2 10 4 11" xfId="25410" xr:uid="{00000000-0005-0000-0000-0000DE610000}"/>
    <cellStyle name="Normal 2 2 10 4 2" xfId="25411" xr:uid="{00000000-0005-0000-0000-0000DF610000}"/>
    <cellStyle name="Normal 2 2 10 4 2 10" xfId="25412" xr:uid="{00000000-0005-0000-0000-0000E0610000}"/>
    <cellStyle name="Normal 2 2 10 4 2 2" xfId="25413" xr:uid="{00000000-0005-0000-0000-0000E1610000}"/>
    <cellStyle name="Normal 2 2 10 4 2 2 2" xfId="25414" xr:uid="{00000000-0005-0000-0000-0000E2610000}"/>
    <cellStyle name="Normal 2 2 10 4 2 2 2 2" xfId="25415" xr:uid="{00000000-0005-0000-0000-0000E3610000}"/>
    <cellStyle name="Normal 2 2 10 4 2 2 2 3" xfId="25416" xr:uid="{00000000-0005-0000-0000-0000E4610000}"/>
    <cellStyle name="Normal 2 2 10 4 2 2 2 4" xfId="25417" xr:uid="{00000000-0005-0000-0000-0000E5610000}"/>
    <cellStyle name="Normal 2 2 10 4 2 2 2 5" xfId="25418" xr:uid="{00000000-0005-0000-0000-0000E6610000}"/>
    <cellStyle name="Normal 2 2 10 4 2 2 3" xfId="25419" xr:uid="{00000000-0005-0000-0000-0000E7610000}"/>
    <cellStyle name="Normal 2 2 10 4 2 2 4" xfId="25420" xr:uid="{00000000-0005-0000-0000-0000E8610000}"/>
    <cellStyle name="Normal 2 2 10 4 2 2 5" xfId="25421" xr:uid="{00000000-0005-0000-0000-0000E9610000}"/>
    <cellStyle name="Normal 2 2 10 4 2 2 6" xfId="25422" xr:uid="{00000000-0005-0000-0000-0000EA610000}"/>
    <cellStyle name="Normal 2 2 10 4 2 2 7" xfId="25423" xr:uid="{00000000-0005-0000-0000-0000EB610000}"/>
    <cellStyle name="Normal 2 2 10 4 2 2 8" xfId="25424" xr:uid="{00000000-0005-0000-0000-0000EC610000}"/>
    <cellStyle name="Normal 2 2 10 4 2 3" xfId="25425" xr:uid="{00000000-0005-0000-0000-0000ED610000}"/>
    <cellStyle name="Normal 2 2 10 4 2 3 2" xfId="25426" xr:uid="{00000000-0005-0000-0000-0000EE610000}"/>
    <cellStyle name="Normal 2 2 10 4 2 3 2 2" xfId="25427" xr:uid="{00000000-0005-0000-0000-0000EF610000}"/>
    <cellStyle name="Normal 2 2 10 4 2 3 2 3" xfId="25428" xr:uid="{00000000-0005-0000-0000-0000F0610000}"/>
    <cellStyle name="Normal 2 2 10 4 2 3 2 4" xfId="25429" xr:uid="{00000000-0005-0000-0000-0000F1610000}"/>
    <cellStyle name="Normal 2 2 10 4 2 3 2 5" xfId="25430" xr:uid="{00000000-0005-0000-0000-0000F2610000}"/>
    <cellStyle name="Normal 2 2 10 4 2 3 3" xfId="25431" xr:uid="{00000000-0005-0000-0000-0000F3610000}"/>
    <cellStyle name="Normal 2 2 10 4 2 3 4" xfId="25432" xr:uid="{00000000-0005-0000-0000-0000F4610000}"/>
    <cellStyle name="Normal 2 2 10 4 2 3 5" xfId="25433" xr:uid="{00000000-0005-0000-0000-0000F5610000}"/>
    <cellStyle name="Normal 2 2 10 4 2 3 6" xfId="25434" xr:uid="{00000000-0005-0000-0000-0000F6610000}"/>
    <cellStyle name="Normal 2 2 10 4 2 3 7" xfId="25435" xr:uid="{00000000-0005-0000-0000-0000F7610000}"/>
    <cellStyle name="Normal 2 2 10 4 2 3 8" xfId="25436" xr:uid="{00000000-0005-0000-0000-0000F8610000}"/>
    <cellStyle name="Normal 2 2 10 4 2 4" xfId="25437" xr:uid="{00000000-0005-0000-0000-0000F9610000}"/>
    <cellStyle name="Normal 2 2 10 4 2 4 2" xfId="25438" xr:uid="{00000000-0005-0000-0000-0000FA610000}"/>
    <cellStyle name="Normal 2 2 10 4 2 4 3" xfId="25439" xr:uid="{00000000-0005-0000-0000-0000FB610000}"/>
    <cellStyle name="Normal 2 2 10 4 2 4 4" xfId="25440" xr:uid="{00000000-0005-0000-0000-0000FC610000}"/>
    <cellStyle name="Normal 2 2 10 4 2 4 5" xfId="25441" xr:uid="{00000000-0005-0000-0000-0000FD610000}"/>
    <cellStyle name="Normal 2 2 10 4 2 5" xfId="25442" xr:uid="{00000000-0005-0000-0000-0000FE610000}"/>
    <cellStyle name="Normal 2 2 10 4 2 6" xfId="25443" xr:uid="{00000000-0005-0000-0000-0000FF610000}"/>
    <cellStyle name="Normal 2 2 10 4 2 7" xfId="25444" xr:uid="{00000000-0005-0000-0000-000000620000}"/>
    <cellStyle name="Normal 2 2 10 4 2 8" xfId="25445" xr:uid="{00000000-0005-0000-0000-000001620000}"/>
    <cellStyle name="Normal 2 2 10 4 2 9" xfId="25446" xr:uid="{00000000-0005-0000-0000-000002620000}"/>
    <cellStyle name="Normal 2 2 10 4 3" xfId="25447" xr:uid="{00000000-0005-0000-0000-000003620000}"/>
    <cellStyle name="Normal 2 2 10 4 3 2" xfId="25448" xr:uid="{00000000-0005-0000-0000-000004620000}"/>
    <cellStyle name="Normal 2 2 10 4 3 2 2" xfId="25449" xr:uid="{00000000-0005-0000-0000-000005620000}"/>
    <cellStyle name="Normal 2 2 10 4 3 2 3" xfId="25450" xr:uid="{00000000-0005-0000-0000-000006620000}"/>
    <cellStyle name="Normal 2 2 10 4 3 2 4" xfId="25451" xr:uid="{00000000-0005-0000-0000-000007620000}"/>
    <cellStyle name="Normal 2 2 10 4 3 2 5" xfId="25452" xr:uid="{00000000-0005-0000-0000-000008620000}"/>
    <cellStyle name="Normal 2 2 10 4 3 3" xfId="25453" xr:uid="{00000000-0005-0000-0000-000009620000}"/>
    <cellStyle name="Normal 2 2 10 4 3 4" xfId="25454" xr:uid="{00000000-0005-0000-0000-00000A620000}"/>
    <cellStyle name="Normal 2 2 10 4 3 5" xfId="25455" xr:uid="{00000000-0005-0000-0000-00000B620000}"/>
    <cellStyle name="Normal 2 2 10 4 3 6" xfId="25456" xr:uid="{00000000-0005-0000-0000-00000C620000}"/>
    <cellStyle name="Normal 2 2 10 4 3 7" xfId="25457" xr:uid="{00000000-0005-0000-0000-00000D620000}"/>
    <cellStyle name="Normal 2 2 10 4 3 8" xfId="25458" xr:uid="{00000000-0005-0000-0000-00000E620000}"/>
    <cellStyle name="Normal 2 2 10 4 4" xfId="25459" xr:uid="{00000000-0005-0000-0000-00000F620000}"/>
    <cellStyle name="Normal 2 2 10 4 4 2" xfId="25460" xr:uid="{00000000-0005-0000-0000-000010620000}"/>
    <cellStyle name="Normal 2 2 10 4 4 2 2" xfId="25461" xr:uid="{00000000-0005-0000-0000-000011620000}"/>
    <cellStyle name="Normal 2 2 10 4 4 2 3" xfId="25462" xr:uid="{00000000-0005-0000-0000-000012620000}"/>
    <cellStyle name="Normal 2 2 10 4 4 2 4" xfId="25463" xr:uid="{00000000-0005-0000-0000-000013620000}"/>
    <cellStyle name="Normal 2 2 10 4 4 2 5" xfId="25464" xr:uid="{00000000-0005-0000-0000-000014620000}"/>
    <cellStyle name="Normal 2 2 10 4 4 3" xfId="25465" xr:uid="{00000000-0005-0000-0000-000015620000}"/>
    <cellStyle name="Normal 2 2 10 4 4 4" xfId="25466" xr:uid="{00000000-0005-0000-0000-000016620000}"/>
    <cellStyle name="Normal 2 2 10 4 4 5" xfId="25467" xr:uid="{00000000-0005-0000-0000-000017620000}"/>
    <cellStyle name="Normal 2 2 10 4 4 6" xfId="25468" xr:uid="{00000000-0005-0000-0000-000018620000}"/>
    <cellStyle name="Normal 2 2 10 4 4 7" xfId="25469" xr:uid="{00000000-0005-0000-0000-000019620000}"/>
    <cellStyle name="Normal 2 2 10 4 4 8" xfId="25470" xr:uid="{00000000-0005-0000-0000-00001A620000}"/>
    <cellStyle name="Normal 2 2 10 4 5" xfId="25471" xr:uid="{00000000-0005-0000-0000-00001B620000}"/>
    <cellStyle name="Normal 2 2 10 4 5 2" xfId="25472" xr:uid="{00000000-0005-0000-0000-00001C620000}"/>
    <cellStyle name="Normal 2 2 10 4 5 3" xfId="25473" xr:uid="{00000000-0005-0000-0000-00001D620000}"/>
    <cellStyle name="Normal 2 2 10 4 5 4" xfId="25474" xr:uid="{00000000-0005-0000-0000-00001E620000}"/>
    <cellStyle name="Normal 2 2 10 4 5 5" xfId="25475" xr:uid="{00000000-0005-0000-0000-00001F620000}"/>
    <cellStyle name="Normal 2 2 10 4 6" xfId="25476" xr:uid="{00000000-0005-0000-0000-000020620000}"/>
    <cellStyle name="Normal 2 2 10 4 7" xfId="25477" xr:uid="{00000000-0005-0000-0000-000021620000}"/>
    <cellStyle name="Normal 2 2 10 4 8" xfId="25478" xr:uid="{00000000-0005-0000-0000-000022620000}"/>
    <cellStyle name="Normal 2 2 10 4 9" xfId="25479" xr:uid="{00000000-0005-0000-0000-000023620000}"/>
    <cellStyle name="Normal 2 2 10 5" xfId="25480" xr:uid="{00000000-0005-0000-0000-000024620000}"/>
    <cellStyle name="Normal 2 2 10 5 10" xfId="25481" xr:uid="{00000000-0005-0000-0000-000025620000}"/>
    <cellStyle name="Normal 2 2 10 5 11" xfId="25482" xr:uid="{00000000-0005-0000-0000-000026620000}"/>
    <cellStyle name="Normal 2 2 10 5 2" xfId="25483" xr:uid="{00000000-0005-0000-0000-000027620000}"/>
    <cellStyle name="Normal 2 2 10 5 2 10" xfId="25484" xr:uid="{00000000-0005-0000-0000-000028620000}"/>
    <cellStyle name="Normal 2 2 10 5 2 2" xfId="25485" xr:uid="{00000000-0005-0000-0000-000029620000}"/>
    <cellStyle name="Normal 2 2 10 5 2 2 2" xfId="25486" xr:uid="{00000000-0005-0000-0000-00002A620000}"/>
    <cellStyle name="Normal 2 2 10 5 2 2 2 2" xfId="25487" xr:uid="{00000000-0005-0000-0000-00002B620000}"/>
    <cellStyle name="Normal 2 2 10 5 2 2 2 3" xfId="25488" xr:uid="{00000000-0005-0000-0000-00002C620000}"/>
    <cellStyle name="Normal 2 2 10 5 2 2 2 4" xfId="25489" xr:uid="{00000000-0005-0000-0000-00002D620000}"/>
    <cellStyle name="Normal 2 2 10 5 2 2 2 5" xfId="25490" xr:uid="{00000000-0005-0000-0000-00002E620000}"/>
    <cellStyle name="Normal 2 2 10 5 2 2 3" xfId="25491" xr:uid="{00000000-0005-0000-0000-00002F620000}"/>
    <cellStyle name="Normal 2 2 10 5 2 2 4" xfId="25492" xr:uid="{00000000-0005-0000-0000-000030620000}"/>
    <cellStyle name="Normal 2 2 10 5 2 2 5" xfId="25493" xr:uid="{00000000-0005-0000-0000-000031620000}"/>
    <cellStyle name="Normal 2 2 10 5 2 2 6" xfId="25494" xr:uid="{00000000-0005-0000-0000-000032620000}"/>
    <cellStyle name="Normal 2 2 10 5 2 2 7" xfId="25495" xr:uid="{00000000-0005-0000-0000-000033620000}"/>
    <cellStyle name="Normal 2 2 10 5 2 2 8" xfId="25496" xr:uid="{00000000-0005-0000-0000-000034620000}"/>
    <cellStyle name="Normal 2 2 10 5 2 3" xfId="25497" xr:uid="{00000000-0005-0000-0000-000035620000}"/>
    <cellStyle name="Normal 2 2 10 5 2 3 2" xfId="25498" xr:uid="{00000000-0005-0000-0000-000036620000}"/>
    <cellStyle name="Normal 2 2 10 5 2 3 2 2" xfId="25499" xr:uid="{00000000-0005-0000-0000-000037620000}"/>
    <cellStyle name="Normal 2 2 10 5 2 3 2 3" xfId="25500" xr:uid="{00000000-0005-0000-0000-000038620000}"/>
    <cellStyle name="Normal 2 2 10 5 2 3 2 4" xfId="25501" xr:uid="{00000000-0005-0000-0000-000039620000}"/>
    <cellStyle name="Normal 2 2 10 5 2 3 2 5" xfId="25502" xr:uid="{00000000-0005-0000-0000-00003A620000}"/>
    <cellStyle name="Normal 2 2 10 5 2 3 3" xfId="25503" xr:uid="{00000000-0005-0000-0000-00003B620000}"/>
    <cellStyle name="Normal 2 2 10 5 2 3 4" xfId="25504" xr:uid="{00000000-0005-0000-0000-00003C620000}"/>
    <cellStyle name="Normal 2 2 10 5 2 3 5" xfId="25505" xr:uid="{00000000-0005-0000-0000-00003D620000}"/>
    <cellStyle name="Normal 2 2 10 5 2 3 6" xfId="25506" xr:uid="{00000000-0005-0000-0000-00003E620000}"/>
    <cellStyle name="Normal 2 2 10 5 2 3 7" xfId="25507" xr:uid="{00000000-0005-0000-0000-00003F620000}"/>
    <cellStyle name="Normal 2 2 10 5 2 3 8" xfId="25508" xr:uid="{00000000-0005-0000-0000-000040620000}"/>
    <cellStyle name="Normal 2 2 10 5 2 4" xfId="25509" xr:uid="{00000000-0005-0000-0000-000041620000}"/>
    <cellStyle name="Normal 2 2 10 5 2 4 2" xfId="25510" xr:uid="{00000000-0005-0000-0000-000042620000}"/>
    <cellStyle name="Normal 2 2 10 5 2 4 3" xfId="25511" xr:uid="{00000000-0005-0000-0000-000043620000}"/>
    <cellStyle name="Normal 2 2 10 5 2 4 4" xfId="25512" xr:uid="{00000000-0005-0000-0000-000044620000}"/>
    <cellStyle name="Normal 2 2 10 5 2 4 5" xfId="25513" xr:uid="{00000000-0005-0000-0000-000045620000}"/>
    <cellStyle name="Normal 2 2 10 5 2 5" xfId="25514" xr:uid="{00000000-0005-0000-0000-000046620000}"/>
    <cellStyle name="Normal 2 2 10 5 2 6" xfId="25515" xr:uid="{00000000-0005-0000-0000-000047620000}"/>
    <cellStyle name="Normal 2 2 10 5 2 7" xfId="25516" xr:uid="{00000000-0005-0000-0000-000048620000}"/>
    <cellStyle name="Normal 2 2 10 5 2 8" xfId="25517" xr:uid="{00000000-0005-0000-0000-000049620000}"/>
    <cellStyle name="Normal 2 2 10 5 2 9" xfId="25518" xr:uid="{00000000-0005-0000-0000-00004A620000}"/>
    <cellStyle name="Normal 2 2 10 5 3" xfId="25519" xr:uid="{00000000-0005-0000-0000-00004B620000}"/>
    <cellStyle name="Normal 2 2 10 5 3 2" xfId="25520" xr:uid="{00000000-0005-0000-0000-00004C620000}"/>
    <cellStyle name="Normal 2 2 10 5 3 2 2" xfId="25521" xr:uid="{00000000-0005-0000-0000-00004D620000}"/>
    <cellStyle name="Normal 2 2 10 5 3 2 3" xfId="25522" xr:uid="{00000000-0005-0000-0000-00004E620000}"/>
    <cellStyle name="Normal 2 2 10 5 3 2 4" xfId="25523" xr:uid="{00000000-0005-0000-0000-00004F620000}"/>
    <cellStyle name="Normal 2 2 10 5 3 2 5" xfId="25524" xr:uid="{00000000-0005-0000-0000-000050620000}"/>
    <cellStyle name="Normal 2 2 10 5 3 3" xfId="25525" xr:uid="{00000000-0005-0000-0000-000051620000}"/>
    <cellStyle name="Normal 2 2 10 5 3 4" xfId="25526" xr:uid="{00000000-0005-0000-0000-000052620000}"/>
    <cellStyle name="Normal 2 2 10 5 3 5" xfId="25527" xr:uid="{00000000-0005-0000-0000-000053620000}"/>
    <cellStyle name="Normal 2 2 10 5 3 6" xfId="25528" xr:uid="{00000000-0005-0000-0000-000054620000}"/>
    <cellStyle name="Normal 2 2 10 5 3 7" xfId="25529" xr:uid="{00000000-0005-0000-0000-000055620000}"/>
    <cellStyle name="Normal 2 2 10 5 3 8" xfId="25530" xr:uid="{00000000-0005-0000-0000-000056620000}"/>
    <cellStyle name="Normal 2 2 10 5 4" xfId="25531" xr:uid="{00000000-0005-0000-0000-000057620000}"/>
    <cellStyle name="Normal 2 2 10 5 4 2" xfId="25532" xr:uid="{00000000-0005-0000-0000-000058620000}"/>
    <cellStyle name="Normal 2 2 10 5 4 2 2" xfId="25533" xr:uid="{00000000-0005-0000-0000-000059620000}"/>
    <cellStyle name="Normal 2 2 10 5 4 2 3" xfId="25534" xr:uid="{00000000-0005-0000-0000-00005A620000}"/>
    <cellStyle name="Normal 2 2 10 5 4 2 4" xfId="25535" xr:uid="{00000000-0005-0000-0000-00005B620000}"/>
    <cellStyle name="Normal 2 2 10 5 4 2 5" xfId="25536" xr:uid="{00000000-0005-0000-0000-00005C620000}"/>
    <cellStyle name="Normal 2 2 10 5 4 3" xfId="25537" xr:uid="{00000000-0005-0000-0000-00005D620000}"/>
    <cellStyle name="Normal 2 2 10 5 4 4" xfId="25538" xr:uid="{00000000-0005-0000-0000-00005E620000}"/>
    <cellStyle name="Normal 2 2 10 5 4 5" xfId="25539" xr:uid="{00000000-0005-0000-0000-00005F620000}"/>
    <cellStyle name="Normal 2 2 10 5 4 6" xfId="25540" xr:uid="{00000000-0005-0000-0000-000060620000}"/>
    <cellStyle name="Normal 2 2 10 5 4 7" xfId="25541" xr:uid="{00000000-0005-0000-0000-000061620000}"/>
    <cellStyle name="Normal 2 2 10 5 4 8" xfId="25542" xr:uid="{00000000-0005-0000-0000-000062620000}"/>
    <cellStyle name="Normal 2 2 10 5 5" xfId="25543" xr:uid="{00000000-0005-0000-0000-000063620000}"/>
    <cellStyle name="Normal 2 2 10 5 5 2" xfId="25544" xr:uid="{00000000-0005-0000-0000-000064620000}"/>
    <cellStyle name="Normal 2 2 10 5 5 3" xfId="25545" xr:uid="{00000000-0005-0000-0000-000065620000}"/>
    <cellStyle name="Normal 2 2 10 5 5 4" xfId="25546" xr:uid="{00000000-0005-0000-0000-000066620000}"/>
    <cellStyle name="Normal 2 2 10 5 5 5" xfId="25547" xr:uid="{00000000-0005-0000-0000-000067620000}"/>
    <cellStyle name="Normal 2 2 10 5 6" xfId="25548" xr:uid="{00000000-0005-0000-0000-000068620000}"/>
    <cellStyle name="Normal 2 2 10 5 7" xfId="25549" xr:uid="{00000000-0005-0000-0000-000069620000}"/>
    <cellStyle name="Normal 2 2 10 5 8" xfId="25550" xr:uid="{00000000-0005-0000-0000-00006A620000}"/>
    <cellStyle name="Normal 2 2 10 5 9" xfId="25551" xr:uid="{00000000-0005-0000-0000-00006B620000}"/>
    <cellStyle name="Normal 2 2 10 6" xfId="25552" xr:uid="{00000000-0005-0000-0000-00006C620000}"/>
    <cellStyle name="Normal 2 2 10 6 10" xfId="25553" xr:uid="{00000000-0005-0000-0000-00006D620000}"/>
    <cellStyle name="Normal 2 2 10 6 2" xfId="25554" xr:uid="{00000000-0005-0000-0000-00006E620000}"/>
    <cellStyle name="Normal 2 2 10 6 2 2" xfId="25555" xr:uid="{00000000-0005-0000-0000-00006F620000}"/>
    <cellStyle name="Normal 2 2 10 6 2 2 2" xfId="25556" xr:uid="{00000000-0005-0000-0000-000070620000}"/>
    <cellStyle name="Normal 2 2 10 6 2 2 3" xfId="25557" xr:uid="{00000000-0005-0000-0000-000071620000}"/>
    <cellStyle name="Normal 2 2 10 6 2 2 4" xfId="25558" xr:uid="{00000000-0005-0000-0000-000072620000}"/>
    <cellStyle name="Normal 2 2 10 6 2 2 5" xfId="25559" xr:uid="{00000000-0005-0000-0000-000073620000}"/>
    <cellStyle name="Normal 2 2 10 6 2 3" xfId="25560" xr:uid="{00000000-0005-0000-0000-000074620000}"/>
    <cellStyle name="Normal 2 2 10 6 2 4" xfId="25561" xr:uid="{00000000-0005-0000-0000-000075620000}"/>
    <cellStyle name="Normal 2 2 10 6 2 5" xfId="25562" xr:uid="{00000000-0005-0000-0000-000076620000}"/>
    <cellStyle name="Normal 2 2 10 6 2 6" xfId="25563" xr:uid="{00000000-0005-0000-0000-000077620000}"/>
    <cellStyle name="Normal 2 2 10 6 2 7" xfId="25564" xr:uid="{00000000-0005-0000-0000-000078620000}"/>
    <cellStyle name="Normal 2 2 10 6 2 8" xfId="25565" xr:uid="{00000000-0005-0000-0000-000079620000}"/>
    <cellStyle name="Normal 2 2 10 6 3" xfId="25566" xr:uid="{00000000-0005-0000-0000-00007A620000}"/>
    <cellStyle name="Normal 2 2 10 6 3 2" xfId="25567" xr:uid="{00000000-0005-0000-0000-00007B620000}"/>
    <cellStyle name="Normal 2 2 10 6 3 2 2" xfId="25568" xr:uid="{00000000-0005-0000-0000-00007C620000}"/>
    <cellStyle name="Normal 2 2 10 6 3 2 3" xfId="25569" xr:uid="{00000000-0005-0000-0000-00007D620000}"/>
    <cellStyle name="Normal 2 2 10 6 3 2 4" xfId="25570" xr:uid="{00000000-0005-0000-0000-00007E620000}"/>
    <cellStyle name="Normal 2 2 10 6 3 2 5" xfId="25571" xr:uid="{00000000-0005-0000-0000-00007F620000}"/>
    <cellStyle name="Normal 2 2 10 6 3 3" xfId="25572" xr:uid="{00000000-0005-0000-0000-000080620000}"/>
    <cellStyle name="Normal 2 2 10 6 3 4" xfId="25573" xr:uid="{00000000-0005-0000-0000-000081620000}"/>
    <cellStyle name="Normal 2 2 10 6 3 5" xfId="25574" xr:uid="{00000000-0005-0000-0000-000082620000}"/>
    <cellStyle name="Normal 2 2 10 6 3 6" xfId="25575" xr:uid="{00000000-0005-0000-0000-000083620000}"/>
    <cellStyle name="Normal 2 2 10 6 3 7" xfId="25576" xr:uid="{00000000-0005-0000-0000-000084620000}"/>
    <cellStyle name="Normal 2 2 10 6 3 8" xfId="25577" xr:uid="{00000000-0005-0000-0000-000085620000}"/>
    <cellStyle name="Normal 2 2 10 6 4" xfId="25578" xr:uid="{00000000-0005-0000-0000-000086620000}"/>
    <cellStyle name="Normal 2 2 10 6 4 2" xfId="25579" xr:uid="{00000000-0005-0000-0000-000087620000}"/>
    <cellStyle name="Normal 2 2 10 6 4 3" xfId="25580" xr:uid="{00000000-0005-0000-0000-000088620000}"/>
    <cellStyle name="Normal 2 2 10 6 4 4" xfId="25581" xr:uid="{00000000-0005-0000-0000-000089620000}"/>
    <cellStyle name="Normal 2 2 10 6 4 5" xfId="25582" xr:uid="{00000000-0005-0000-0000-00008A620000}"/>
    <cellStyle name="Normal 2 2 10 6 5" xfId="25583" xr:uid="{00000000-0005-0000-0000-00008B620000}"/>
    <cellStyle name="Normal 2 2 10 6 6" xfId="25584" xr:uid="{00000000-0005-0000-0000-00008C620000}"/>
    <cellStyle name="Normal 2 2 10 6 7" xfId="25585" xr:uid="{00000000-0005-0000-0000-00008D620000}"/>
    <cellStyle name="Normal 2 2 10 6 8" xfId="25586" xr:uid="{00000000-0005-0000-0000-00008E620000}"/>
    <cellStyle name="Normal 2 2 10 6 9" xfId="25587" xr:uid="{00000000-0005-0000-0000-00008F620000}"/>
    <cellStyle name="Normal 2 2 10 7" xfId="25588" xr:uid="{00000000-0005-0000-0000-000090620000}"/>
    <cellStyle name="Normal 2 2 10 7 2" xfId="25589" xr:uid="{00000000-0005-0000-0000-000091620000}"/>
    <cellStyle name="Normal 2 2 10 7 2 2" xfId="25590" xr:uid="{00000000-0005-0000-0000-000092620000}"/>
    <cellStyle name="Normal 2 2 10 7 2 3" xfId="25591" xr:uid="{00000000-0005-0000-0000-000093620000}"/>
    <cellStyle name="Normal 2 2 10 7 2 4" xfId="25592" xr:uid="{00000000-0005-0000-0000-000094620000}"/>
    <cellStyle name="Normal 2 2 10 7 2 5" xfId="25593" xr:uid="{00000000-0005-0000-0000-000095620000}"/>
    <cellStyle name="Normal 2 2 10 7 3" xfId="25594" xr:uid="{00000000-0005-0000-0000-000096620000}"/>
    <cellStyle name="Normal 2 2 10 7 4" xfId="25595" xr:uid="{00000000-0005-0000-0000-000097620000}"/>
    <cellStyle name="Normal 2 2 10 7 5" xfId="25596" xr:uid="{00000000-0005-0000-0000-000098620000}"/>
    <cellStyle name="Normal 2 2 10 7 6" xfId="25597" xr:uid="{00000000-0005-0000-0000-000099620000}"/>
    <cellStyle name="Normal 2 2 10 7 7" xfId="25598" xr:uid="{00000000-0005-0000-0000-00009A620000}"/>
    <cellStyle name="Normal 2 2 10 7 8" xfId="25599" xr:uid="{00000000-0005-0000-0000-00009B620000}"/>
    <cellStyle name="Normal 2 2 10 8" xfId="25600" xr:uid="{00000000-0005-0000-0000-00009C620000}"/>
    <cellStyle name="Normal 2 2 10 8 2" xfId="25601" xr:uid="{00000000-0005-0000-0000-00009D620000}"/>
    <cellStyle name="Normal 2 2 10 8 2 2" xfId="25602" xr:uid="{00000000-0005-0000-0000-00009E620000}"/>
    <cellStyle name="Normal 2 2 10 8 2 3" xfId="25603" xr:uid="{00000000-0005-0000-0000-00009F620000}"/>
    <cellStyle name="Normal 2 2 10 8 2 4" xfId="25604" xr:uid="{00000000-0005-0000-0000-0000A0620000}"/>
    <cellStyle name="Normal 2 2 10 8 2 5" xfId="25605" xr:uid="{00000000-0005-0000-0000-0000A1620000}"/>
    <cellStyle name="Normal 2 2 10 8 3" xfId="25606" xr:uid="{00000000-0005-0000-0000-0000A2620000}"/>
    <cellStyle name="Normal 2 2 10 8 4" xfId="25607" xr:uid="{00000000-0005-0000-0000-0000A3620000}"/>
    <cellStyle name="Normal 2 2 10 8 5" xfId="25608" xr:uid="{00000000-0005-0000-0000-0000A4620000}"/>
    <cellStyle name="Normal 2 2 10 8 6" xfId="25609" xr:uid="{00000000-0005-0000-0000-0000A5620000}"/>
    <cellStyle name="Normal 2 2 10 8 7" xfId="25610" xr:uid="{00000000-0005-0000-0000-0000A6620000}"/>
    <cellStyle name="Normal 2 2 10 8 8" xfId="25611" xr:uid="{00000000-0005-0000-0000-0000A7620000}"/>
    <cellStyle name="Normal 2 2 10 9" xfId="25612" xr:uid="{00000000-0005-0000-0000-0000A8620000}"/>
    <cellStyle name="Normal 2 2 10 9 2" xfId="25613" xr:uid="{00000000-0005-0000-0000-0000A9620000}"/>
    <cellStyle name="Normal 2 2 10 9 3" xfId="25614" xr:uid="{00000000-0005-0000-0000-0000AA620000}"/>
    <cellStyle name="Normal 2 2 10 9 4" xfId="25615" xr:uid="{00000000-0005-0000-0000-0000AB620000}"/>
    <cellStyle name="Normal 2 2 10 9 5" xfId="25616" xr:uid="{00000000-0005-0000-0000-0000AC620000}"/>
    <cellStyle name="Normal 2 2 11" xfId="849" xr:uid="{00000000-0005-0000-0000-0000AD620000}"/>
    <cellStyle name="Normal 2 2 11 2" xfId="25617" xr:uid="{00000000-0005-0000-0000-0000AE620000}"/>
    <cellStyle name="Normal 2 2 11 3" xfId="25618" xr:uid="{00000000-0005-0000-0000-0000AF620000}"/>
    <cellStyle name="Normal 2 2 12" xfId="850" xr:uid="{00000000-0005-0000-0000-0000B0620000}"/>
    <cellStyle name="Normal 2 2 13" xfId="851" xr:uid="{00000000-0005-0000-0000-0000B1620000}"/>
    <cellStyle name="Normal 2 2 14" xfId="852" xr:uid="{00000000-0005-0000-0000-0000B2620000}"/>
    <cellStyle name="Normal 2 2 15" xfId="853" xr:uid="{00000000-0005-0000-0000-0000B3620000}"/>
    <cellStyle name="Normal 2 2 16" xfId="854" xr:uid="{00000000-0005-0000-0000-0000B4620000}"/>
    <cellStyle name="Normal 2 2 17" xfId="855" xr:uid="{00000000-0005-0000-0000-0000B5620000}"/>
    <cellStyle name="Normal 2 2 18" xfId="856" xr:uid="{00000000-0005-0000-0000-0000B6620000}"/>
    <cellStyle name="Normal 2 2 19" xfId="857" xr:uid="{00000000-0005-0000-0000-0000B7620000}"/>
    <cellStyle name="Normal 2 2 19 10" xfId="25619" xr:uid="{00000000-0005-0000-0000-0000B8620000}"/>
    <cellStyle name="Normal 2 2 19 11" xfId="25620" xr:uid="{00000000-0005-0000-0000-0000B9620000}"/>
    <cellStyle name="Normal 2 2 19 12" xfId="25621" xr:uid="{00000000-0005-0000-0000-0000BA620000}"/>
    <cellStyle name="Normal 2 2 19 13" xfId="25622" xr:uid="{00000000-0005-0000-0000-0000BB620000}"/>
    <cellStyle name="Normal 2 2 19 2" xfId="25623" xr:uid="{00000000-0005-0000-0000-0000BC620000}"/>
    <cellStyle name="Normal 2 2 19 2 10" xfId="25624" xr:uid="{00000000-0005-0000-0000-0000BD620000}"/>
    <cellStyle name="Normal 2 2 19 2 11" xfId="25625" xr:uid="{00000000-0005-0000-0000-0000BE620000}"/>
    <cellStyle name="Normal 2 2 19 2 2" xfId="25626" xr:uid="{00000000-0005-0000-0000-0000BF620000}"/>
    <cellStyle name="Normal 2 2 19 2 2 10" xfId="25627" xr:uid="{00000000-0005-0000-0000-0000C0620000}"/>
    <cellStyle name="Normal 2 2 19 2 2 2" xfId="25628" xr:uid="{00000000-0005-0000-0000-0000C1620000}"/>
    <cellStyle name="Normal 2 2 19 2 2 2 2" xfId="25629" xr:uid="{00000000-0005-0000-0000-0000C2620000}"/>
    <cellStyle name="Normal 2 2 19 2 2 2 2 2" xfId="25630" xr:uid="{00000000-0005-0000-0000-0000C3620000}"/>
    <cellStyle name="Normal 2 2 19 2 2 2 2 3" xfId="25631" xr:uid="{00000000-0005-0000-0000-0000C4620000}"/>
    <cellStyle name="Normal 2 2 19 2 2 2 2 4" xfId="25632" xr:uid="{00000000-0005-0000-0000-0000C5620000}"/>
    <cellStyle name="Normal 2 2 19 2 2 2 2 5" xfId="25633" xr:uid="{00000000-0005-0000-0000-0000C6620000}"/>
    <cellStyle name="Normal 2 2 19 2 2 2 3" xfId="25634" xr:uid="{00000000-0005-0000-0000-0000C7620000}"/>
    <cellStyle name="Normal 2 2 19 2 2 2 4" xfId="25635" xr:uid="{00000000-0005-0000-0000-0000C8620000}"/>
    <cellStyle name="Normal 2 2 19 2 2 2 5" xfId="25636" xr:uid="{00000000-0005-0000-0000-0000C9620000}"/>
    <cellStyle name="Normal 2 2 19 2 2 2 6" xfId="25637" xr:uid="{00000000-0005-0000-0000-0000CA620000}"/>
    <cellStyle name="Normal 2 2 19 2 2 2 7" xfId="25638" xr:uid="{00000000-0005-0000-0000-0000CB620000}"/>
    <cellStyle name="Normal 2 2 19 2 2 2 8" xfId="25639" xr:uid="{00000000-0005-0000-0000-0000CC620000}"/>
    <cellStyle name="Normal 2 2 19 2 2 3" xfId="25640" xr:uid="{00000000-0005-0000-0000-0000CD620000}"/>
    <cellStyle name="Normal 2 2 19 2 2 3 2" xfId="25641" xr:uid="{00000000-0005-0000-0000-0000CE620000}"/>
    <cellStyle name="Normal 2 2 19 2 2 3 2 2" xfId="25642" xr:uid="{00000000-0005-0000-0000-0000CF620000}"/>
    <cellStyle name="Normal 2 2 19 2 2 3 2 3" xfId="25643" xr:uid="{00000000-0005-0000-0000-0000D0620000}"/>
    <cellStyle name="Normal 2 2 19 2 2 3 2 4" xfId="25644" xr:uid="{00000000-0005-0000-0000-0000D1620000}"/>
    <cellStyle name="Normal 2 2 19 2 2 3 2 5" xfId="25645" xr:uid="{00000000-0005-0000-0000-0000D2620000}"/>
    <cellStyle name="Normal 2 2 19 2 2 3 3" xfId="25646" xr:uid="{00000000-0005-0000-0000-0000D3620000}"/>
    <cellStyle name="Normal 2 2 19 2 2 3 4" xfId="25647" xr:uid="{00000000-0005-0000-0000-0000D4620000}"/>
    <cellStyle name="Normal 2 2 19 2 2 3 5" xfId="25648" xr:uid="{00000000-0005-0000-0000-0000D5620000}"/>
    <cellStyle name="Normal 2 2 19 2 2 3 6" xfId="25649" xr:uid="{00000000-0005-0000-0000-0000D6620000}"/>
    <cellStyle name="Normal 2 2 19 2 2 3 7" xfId="25650" xr:uid="{00000000-0005-0000-0000-0000D7620000}"/>
    <cellStyle name="Normal 2 2 19 2 2 3 8" xfId="25651" xr:uid="{00000000-0005-0000-0000-0000D8620000}"/>
    <cellStyle name="Normal 2 2 19 2 2 4" xfId="25652" xr:uid="{00000000-0005-0000-0000-0000D9620000}"/>
    <cellStyle name="Normal 2 2 19 2 2 4 2" xfId="25653" xr:uid="{00000000-0005-0000-0000-0000DA620000}"/>
    <cellStyle name="Normal 2 2 19 2 2 4 3" xfId="25654" xr:uid="{00000000-0005-0000-0000-0000DB620000}"/>
    <cellStyle name="Normal 2 2 19 2 2 4 4" xfId="25655" xr:uid="{00000000-0005-0000-0000-0000DC620000}"/>
    <cellStyle name="Normal 2 2 19 2 2 4 5" xfId="25656" xr:uid="{00000000-0005-0000-0000-0000DD620000}"/>
    <cellStyle name="Normal 2 2 19 2 2 5" xfId="25657" xr:uid="{00000000-0005-0000-0000-0000DE620000}"/>
    <cellStyle name="Normal 2 2 19 2 2 6" xfId="25658" xr:uid="{00000000-0005-0000-0000-0000DF620000}"/>
    <cellStyle name="Normal 2 2 19 2 2 7" xfId="25659" xr:uid="{00000000-0005-0000-0000-0000E0620000}"/>
    <cellStyle name="Normal 2 2 19 2 2 8" xfId="25660" xr:uid="{00000000-0005-0000-0000-0000E1620000}"/>
    <cellStyle name="Normal 2 2 19 2 2 9" xfId="25661" xr:uid="{00000000-0005-0000-0000-0000E2620000}"/>
    <cellStyle name="Normal 2 2 19 2 3" xfId="25662" xr:uid="{00000000-0005-0000-0000-0000E3620000}"/>
    <cellStyle name="Normal 2 2 19 2 3 2" xfId="25663" xr:uid="{00000000-0005-0000-0000-0000E4620000}"/>
    <cellStyle name="Normal 2 2 19 2 3 2 2" xfId="25664" xr:uid="{00000000-0005-0000-0000-0000E5620000}"/>
    <cellStyle name="Normal 2 2 19 2 3 2 3" xfId="25665" xr:uid="{00000000-0005-0000-0000-0000E6620000}"/>
    <cellStyle name="Normal 2 2 19 2 3 2 4" xfId="25666" xr:uid="{00000000-0005-0000-0000-0000E7620000}"/>
    <cellStyle name="Normal 2 2 19 2 3 2 5" xfId="25667" xr:uid="{00000000-0005-0000-0000-0000E8620000}"/>
    <cellStyle name="Normal 2 2 19 2 3 3" xfId="25668" xr:uid="{00000000-0005-0000-0000-0000E9620000}"/>
    <cellStyle name="Normal 2 2 19 2 3 4" xfId="25669" xr:uid="{00000000-0005-0000-0000-0000EA620000}"/>
    <cellStyle name="Normal 2 2 19 2 3 5" xfId="25670" xr:uid="{00000000-0005-0000-0000-0000EB620000}"/>
    <cellStyle name="Normal 2 2 19 2 3 6" xfId="25671" xr:uid="{00000000-0005-0000-0000-0000EC620000}"/>
    <cellStyle name="Normal 2 2 19 2 3 7" xfId="25672" xr:uid="{00000000-0005-0000-0000-0000ED620000}"/>
    <cellStyle name="Normal 2 2 19 2 3 8" xfId="25673" xr:uid="{00000000-0005-0000-0000-0000EE620000}"/>
    <cellStyle name="Normal 2 2 19 2 4" xfId="25674" xr:uid="{00000000-0005-0000-0000-0000EF620000}"/>
    <cellStyle name="Normal 2 2 19 2 4 2" xfId="25675" xr:uid="{00000000-0005-0000-0000-0000F0620000}"/>
    <cellStyle name="Normal 2 2 19 2 4 2 2" xfId="25676" xr:uid="{00000000-0005-0000-0000-0000F1620000}"/>
    <cellStyle name="Normal 2 2 19 2 4 2 3" xfId="25677" xr:uid="{00000000-0005-0000-0000-0000F2620000}"/>
    <cellStyle name="Normal 2 2 19 2 4 2 4" xfId="25678" xr:uid="{00000000-0005-0000-0000-0000F3620000}"/>
    <cellStyle name="Normal 2 2 19 2 4 2 5" xfId="25679" xr:uid="{00000000-0005-0000-0000-0000F4620000}"/>
    <cellStyle name="Normal 2 2 19 2 4 3" xfId="25680" xr:uid="{00000000-0005-0000-0000-0000F5620000}"/>
    <cellStyle name="Normal 2 2 19 2 4 4" xfId="25681" xr:uid="{00000000-0005-0000-0000-0000F6620000}"/>
    <cellStyle name="Normal 2 2 19 2 4 5" xfId="25682" xr:uid="{00000000-0005-0000-0000-0000F7620000}"/>
    <cellStyle name="Normal 2 2 19 2 4 6" xfId="25683" xr:uid="{00000000-0005-0000-0000-0000F8620000}"/>
    <cellStyle name="Normal 2 2 19 2 4 7" xfId="25684" xr:uid="{00000000-0005-0000-0000-0000F9620000}"/>
    <cellStyle name="Normal 2 2 19 2 4 8" xfId="25685" xr:uid="{00000000-0005-0000-0000-0000FA620000}"/>
    <cellStyle name="Normal 2 2 19 2 5" xfId="25686" xr:uid="{00000000-0005-0000-0000-0000FB620000}"/>
    <cellStyle name="Normal 2 2 19 2 5 2" xfId="25687" xr:uid="{00000000-0005-0000-0000-0000FC620000}"/>
    <cellStyle name="Normal 2 2 19 2 5 3" xfId="25688" xr:uid="{00000000-0005-0000-0000-0000FD620000}"/>
    <cellStyle name="Normal 2 2 19 2 5 4" xfId="25689" xr:uid="{00000000-0005-0000-0000-0000FE620000}"/>
    <cellStyle name="Normal 2 2 19 2 5 5" xfId="25690" xr:uid="{00000000-0005-0000-0000-0000FF620000}"/>
    <cellStyle name="Normal 2 2 19 2 6" xfId="25691" xr:uid="{00000000-0005-0000-0000-000000630000}"/>
    <cellStyle name="Normal 2 2 19 2 7" xfId="25692" xr:uid="{00000000-0005-0000-0000-000001630000}"/>
    <cellStyle name="Normal 2 2 19 2 8" xfId="25693" xr:uid="{00000000-0005-0000-0000-000002630000}"/>
    <cellStyle name="Normal 2 2 19 2 9" xfId="25694" xr:uid="{00000000-0005-0000-0000-000003630000}"/>
    <cellStyle name="Normal 2 2 19 3" xfId="25695" xr:uid="{00000000-0005-0000-0000-000004630000}"/>
    <cellStyle name="Normal 2 2 19 3 10" xfId="25696" xr:uid="{00000000-0005-0000-0000-000005630000}"/>
    <cellStyle name="Normal 2 2 19 3 11" xfId="25697" xr:uid="{00000000-0005-0000-0000-000006630000}"/>
    <cellStyle name="Normal 2 2 19 3 2" xfId="25698" xr:uid="{00000000-0005-0000-0000-000007630000}"/>
    <cellStyle name="Normal 2 2 19 3 2 10" xfId="25699" xr:uid="{00000000-0005-0000-0000-000008630000}"/>
    <cellStyle name="Normal 2 2 19 3 2 2" xfId="25700" xr:uid="{00000000-0005-0000-0000-000009630000}"/>
    <cellStyle name="Normal 2 2 19 3 2 2 2" xfId="25701" xr:uid="{00000000-0005-0000-0000-00000A630000}"/>
    <cellStyle name="Normal 2 2 19 3 2 2 2 2" xfId="25702" xr:uid="{00000000-0005-0000-0000-00000B630000}"/>
    <cellStyle name="Normal 2 2 19 3 2 2 2 3" xfId="25703" xr:uid="{00000000-0005-0000-0000-00000C630000}"/>
    <cellStyle name="Normal 2 2 19 3 2 2 2 4" xfId="25704" xr:uid="{00000000-0005-0000-0000-00000D630000}"/>
    <cellStyle name="Normal 2 2 19 3 2 2 2 5" xfId="25705" xr:uid="{00000000-0005-0000-0000-00000E630000}"/>
    <cellStyle name="Normal 2 2 19 3 2 2 3" xfId="25706" xr:uid="{00000000-0005-0000-0000-00000F630000}"/>
    <cellStyle name="Normal 2 2 19 3 2 2 4" xfId="25707" xr:uid="{00000000-0005-0000-0000-000010630000}"/>
    <cellStyle name="Normal 2 2 19 3 2 2 5" xfId="25708" xr:uid="{00000000-0005-0000-0000-000011630000}"/>
    <cellStyle name="Normal 2 2 19 3 2 2 6" xfId="25709" xr:uid="{00000000-0005-0000-0000-000012630000}"/>
    <cellStyle name="Normal 2 2 19 3 2 2 7" xfId="25710" xr:uid="{00000000-0005-0000-0000-000013630000}"/>
    <cellStyle name="Normal 2 2 19 3 2 2 8" xfId="25711" xr:uid="{00000000-0005-0000-0000-000014630000}"/>
    <cellStyle name="Normal 2 2 19 3 2 3" xfId="25712" xr:uid="{00000000-0005-0000-0000-000015630000}"/>
    <cellStyle name="Normal 2 2 19 3 2 3 2" xfId="25713" xr:uid="{00000000-0005-0000-0000-000016630000}"/>
    <cellStyle name="Normal 2 2 19 3 2 3 2 2" xfId="25714" xr:uid="{00000000-0005-0000-0000-000017630000}"/>
    <cellStyle name="Normal 2 2 19 3 2 3 2 3" xfId="25715" xr:uid="{00000000-0005-0000-0000-000018630000}"/>
    <cellStyle name="Normal 2 2 19 3 2 3 2 4" xfId="25716" xr:uid="{00000000-0005-0000-0000-000019630000}"/>
    <cellStyle name="Normal 2 2 19 3 2 3 2 5" xfId="25717" xr:uid="{00000000-0005-0000-0000-00001A630000}"/>
    <cellStyle name="Normal 2 2 19 3 2 3 3" xfId="25718" xr:uid="{00000000-0005-0000-0000-00001B630000}"/>
    <cellStyle name="Normal 2 2 19 3 2 3 4" xfId="25719" xr:uid="{00000000-0005-0000-0000-00001C630000}"/>
    <cellStyle name="Normal 2 2 19 3 2 3 5" xfId="25720" xr:uid="{00000000-0005-0000-0000-00001D630000}"/>
    <cellStyle name="Normal 2 2 19 3 2 3 6" xfId="25721" xr:uid="{00000000-0005-0000-0000-00001E630000}"/>
    <cellStyle name="Normal 2 2 19 3 2 3 7" xfId="25722" xr:uid="{00000000-0005-0000-0000-00001F630000}"/>
    <cellStyle name="Normal 2 2 19 3 2 3 8" xfId="25723" xr:uid="{00000000-0005-0000-0000-000020630000}"/>
    <cellStyle name="Normal 2 2 19 3 2 4" xfId="25724" xr:uid="{00000000-0005-0000-0000-000021630000}"/>
    <cellStyle name="Normal 2 2 19 3 2 4 2" xfId="25725" xr:uid="{00000000-0005-0000-0000-000022630000}"/>
    <cellStyle name="Normal 2 2 19 3 2 4 3" xfId="25726" xr:uid="{00000000-0005-0000-0000-000023630000}"/>
    <cellStyle name="Normal 2 2 19 3 2 4 4" xfId="25727" xr:uid="{00000000-0005-0000-0000-000024630000}"/>
    <cellStyle name="Normal 2 2 19 3 2 4 5" xfId="25728" xr:uid="{00000000-0005-0000-0000-000025630000}"/>
    <cellStyle name="Normal 2 2 19 3 2 5" xfId="25729" xr:uid="{00000000-0005-0000-0000-000026630000}"/>
    <cellStyle name="Normal 2 2 19 3 2 6" xfId="25730" xr:uid="{00000000-0005-0000-0000-000027630000}"/>
    <cellStyle name="Normal 2 2 19 3 2 7" xfId="25731" xr:uid="{00000000-0005-0000-0000-000028630000}"/>
    <cellStyle name="Normal 2 2 19 3 2 8" xfId="25732" xr:uid="{00000000-0005-0000-0000-000029630000}"/>
    <cellStyle name="Normal 2 2 19 3 2 9" xfId="25733" xr:uid="{00000000-0005-0000-0000-00002A630000}"/>
    <cellStyle name="Normal 2 2 19 3 3" xfId="25734" xr:uid="{00000000-0005-0000-0000-00002B630000}"/>
    <cellStyle name="Normal 2 2 19 3 3 2" xfId="25735" xr:uid="{00000000-0005-0000-0000-00002C630000}"/>
    <cellStyle name="Normal 2 2 19 3 3 2 2" xfId="25736" xr:uid="{00000000-0005-0000-0000-00002D630000}"/>
    <cellStyle name="Normal 2 2 19 3 3 2 3" xfId="25737" xr:uid="{00000000-0005-0000-0000-00002E630000}"/>
    <cellStyle name="Normal 2 2 19 3 3 2 4" xfId="25738" xr:uid="{00000000-0005-0000-0000-00002F630000}"/>
    <cellStyle name="Normal 2 2 19 3 3 2 5" xfId="25739" xr:uid="{00000000-0005-0000-0000-000030630000}"/>
    <cellStyle name="Normal 2 2 19 3 3 3" xfId="25740" xr:uid="{00000000-0005-0000-0000-000031630000}"/>
    <cellStyle name="Normal 2 2 19 3 3 4" xfId="25741" xr:uid="{00000000-0005-0000-0000-000032630000}"/>
    <cellStyle name="Normal 2 2 19 3 3 5" xfId="25742" xr:uid="{00000000-0005-0000-0000-000033630000}"/>
    <cellStyle name="Normal 2 2 19 3 3 6" xfId="25743" xr:uid="{00000000-0005-0000-0000-000034630000}"/>
    <cellStyle name="Normal 2 2 19 3 3 7" xfId="25744" xr:uid="{00000000-0005-0000-0000-000035630000}"/>
    <cellStyle name="Normal 2 2 19 3 3 8" xfId="25745" xr:uid="{00000000-0005-0000-0000-000036630000}"/>
    <cellStyle name="Normal 2 2 19 3 4" xfId="25746" xr:uid="{00000000-0005-0000-0000-000037630000}"/>
    <cellStyle name="Normal 2 2 19 3 4 2" xfId="25747" xr:uid="{00000000-0005-0000-0000-000038630000}"/>
    <cellStyle name="Normal 2 2 19 3 4 2 2" xfId="25748" xr:uid="{00000000-0005-0000-0000-000039630000}"/>
    <cellStyle name="Normal 2 2 19 3 4 2 3" xfId="25749" xr:uid="{00000000-0005-0000-0000-00003A630000}"/>
    <cellStyle name="Normal 2 2 19 3 4 2 4" xfId="25750" xr:uid="{00000000-0005-0000-0000-00003B630000}"/>
    <cellStyle name="Normal 2 2 19 3 4 2 5" xfId="25751" xr:uid="{00000000-0005-0000-0000-00003C630000}"/>
    <cellStyle name="Normal 2 2 19 3 4 3" xfId="25752" xr:uid="{00000000-0005-0000-0000-00003D630000}"/>
    <cellStyle name="Normal 2 2 19 3 4 4" xfId="25753" xr:uid="{00000000-0005-0000-0000-00003E630000}"/>
    <cellStyle name="Normal 2 2 19 3 4 5" xfId="25754" xr:uid="{00000000-0005-0000-0000-00003F630000}"/>
    <cellStyle name="Normal 2 2 19 3 4 6" xfId="25755" xr:uid="{00000000-0005-0000-0000-000040630000}"/>
    <cellStyle name="Normal 2 2 19 3 4 7" xfId="25756" xr:uid="{00000000-0005-0000-0000-000041630000}"/>
    <cellStyle name="Normal 2 2 19 3 4 8" xfId="25757" xr:uid="{00000000-0005-0000-0000-000042630000}"/>
    <cellStyle name="Normal 2 2 19 3 5" xfId="25758" xr:uid="{00000000-0005-0000-0000-000043630000}"/>
    <cellStyle name="Normal 2 2 19 3 5 2" xfId="25759" xr:uid="{00000000-0005-0000-0000-000044630000}"/>
    <cellStyle name="Normal 2 2 19 3 5 3" xfId="25760" xr:uid="{00000000-0005-0000-0000-000045630000}"/>
    <cellStyle name="Normal 2 2 19 3 5 4" xfId="25761" xr:uid="{00000000-0005-0000-0000-000046630000}"/>
    <cellStyle name="Normal 2 2 19 3 5 5" xfId="25762" xr:uid="{00000000-0005-0000-0000-000047630000}"/>
    <cellStyle name="Normal 2 2 19 3 6" xfId="25763" xr:uid="{00000000-0005-0000-0000-000048630000}"/>
    <cellStyle name="Normal 2 2 19 3 7" xfId="25764" xr:uid="{00000000-0005-0000-0000-000049630000}"/>
    <cellStyle name="Normal 2 2 19 3 8" xfId="25765" xr:uid="{00000000-0005-0000-0000-00004A630000}"/>
    <cellStyle name="Normal 2 2 19 3 9" xfId="25766" xr:uid="{00000000-0005-0000-0000-00004B630000}"/>
    <cellStyle name="Normal 2 2 19 4" xfId="25767" xr:uid="{00000000-0005-0000-0000-00004C630000}"/>
    <cellStyle name="Normal 2 2 19 4 10" xfId="25768" xr:uid="{00000000-0005-0000-0000-00004D630000}"/>
    <cellStyle name="Normal 2 2 19 4 2" xfId="25769" xr:uid="{00000000-0005-0000-0000-00004E630000}"/>
    <cellStyle name="Normal 2 2 19 4 2 2" xfId="25770" xr:uid="{00000000-0005-0000-0000-00004F630000}"/>
    <cellStyle name="Normal 2 2 19 4 2 2 2" xfId="25771" xr:uid="{00000000-0005-0000-0000-000050630000}"/>
    <cellStyle name="Normal 2 2 19 4 2 2 3" xfId="25772" xr:uid="{00000000-0005-0000-0000-000051630000}"/>
    <cellStyle name="Normal 2 2 19 4 2 2 4" xfId="25773" xr:uid="{00000000-0005-0000-0000-000052630000}"/>
    <cellStyle name="Normal 2 2 19 4 2 2 5" xfId="25774" xr:uid="{00000000-0005-0000-0000-000053630000}"/>
    <cellStyle name="Normal 2 2 19 4 2 3" xfId="25775" xr:uid="{00000000-0005-0000-0000-000054630000}"/>
    <cellStyle name="Normal 2 2 19 4 2 4" xfId="25776" xr:uid="{00000000-0005-0000-0000-000055630000}"/>
    <cellStyle name="Normal 2 2 19 4 2 5" xfId="25777" xr:uid="{00000000-0005-0000-0000-000056630000}"/>
    <cellStyle name="Normal 2 2 19 4 2 6" xfId="25778" xr:uid="{00000000-0005-0000-0000-000057630000}"/>
    <cellStyle name="Normal 2 2 19 4 2 7" xfId="25779" xr:uid="{00000000-0005-0000-0000-000058630000}"/>
    <cellStyle name="Normal 2 2 19 4 2 8" xfId="25780" xr:uid="{00000000-0005-0000-0000-000059630000}"/>
    <cellStyle name="Normal 2 2 19 4 3" xfId="25781" xr:uid="{00000000-0005-0000-0000-00005A630000}"/>
    <cellStyle name="Normal 2 2 19 4 3 2" xfId="25782" xr:uid="{00000000-0005-0000-0000-00005B630000}"/>
    <cellStyle name="Normal 2 2 19 4 3 2 2" xfId="25783" xr:uid="{00000000-0005-0000-0000-00005C630000}"/>
    <cellStyle name="Normal 2 2 19 4 3 2 3" xfId="25784" xr:uid="{00000000-0005-0000-0000-00005D630000}"/>
    <cellStyle name="Normal 2 2 19 4 3 2 4" xfId="25785" xr:uid="{00000000-0005-0000-0000-00005E630000}"/>
    <cellStyle name="Normal 2 2 19 4 3 2 5" xfId="25786" xr:uid="{00000000-0005-0000-0000-00005F630000}"/>
    <cellStyle name="Normal 2 2 19 4 3 3" xfId="25787" xr:uid="{00000000-0005-0000-0000-000060630000}"/>
    <cellStyle name="Normal 2 2 19 4 3 4" xfId="25788" xr:uid="{00000000-0005-0000-0000-000061630000}"/>
    <cellStyle name="Normal 2 2 19 4 3 5" xfId="25789" xr:uid="{00000000-0005-0000-0000-000062630000}"/>
    <cellStyle name="Normal 2 2 19 4 3 6" xfId="25790" xr:uid="{00000000-0005-0000-0000-000063630000}"/>
    <cellStyle name="Normal 2 2 19 4 3 7" xfId="25791" xr:uid="{00000000-0005-0000-0000-000064630000}"/>
    <cellStyle name="Normal 2 2 19 4 3 8" xfId="25792" xr:uid="{00000000-0005-0000-0000-000065630000}"/>
    <cellStyle name="Normal 2 2 19 4 4" xfId="25793" xr:uid="{00000000-0005-0000-0000-000066630000}"/>
    <cellStyle name="Normal 2 2 19 4 4 2" xfId="25794" xr:uid="{00000000-0005-0000-0000-000067630000}"/>
    <cellStyle name="Normal 2 2 19 4 4 3" xfId="25795" xr:uid="{00000000-0005-0000-0000-000068630000}"/>
    <cellStyle name="Normal 2 2 19 4 4 4" xfId="25796" xr:uid="{00000000-0005-0000-0000-000069630000}"/>
    <cellStyle name="Normal 2 2 19 4 4 5" xfId="25797" xr:uid="{00000000-0005-0000-0000-00006A630000}"/>
    <cellStyle name="Normal 2 2 19 4 5" xfId="25798" xr:uid="{00000000-0005-0000-0000-00006B630000}"/>
    <cellStyle name="Normal 2 2 19 4 6" xfId="25799" xr:uid="{00000000-0005-0000-0000-00006C630000}"/>
    <cellStyle name="Normal 2 2 19 4 7" xfId="25800" xr:uid="{00000000-0005-0000-0000-00006D630000}"/>
    <cellStyle name="Normal 2 2 19 4 8" xfId="25801" xr:uid="{00000000-0005-0000-0000-00006E630000}"/>
    <cellStyle name="Normal 2 2 19 4 9" xfId="25802" xr:uid="{00000000-0005-0000-0000-00006F630000}"/>
    <cellStyle name="Normal 2 2 19 5" xfId="25803" xr:uid="{00000000-0005-0000-0000-000070630000}"/>
    <cellStyle name="Normal 2 2 19 5 2" xfId="25804" xr:uid="{00000000-0005-0000-0000-000071630000}"/>
    <cellStyle name="Normal 2 2 19 5 2 2" xfId="25805" xr:uid="{00000000-0005-0000-0000-000072630000}"/>
    <cellStyle name="Normal 2 2 19 5 2 3" xfId="25806" xr:uid="{00000000-0005-0000-0000-000073630000}"/>
    <cellStyle name="Normal 2 2 19 5 2 4" xfId="25807" xr:uid="{00000000-0005-0000-0000-000074630000}"/>
    <cellStyle name="Normal 2 2 19 5 2 5" xfId="25808" xr:uid="{00000000-0005-0000-0000-000075630000}"/>
    <cellStyle name="Normal 2 2 19 5 3" xfId="25809" xr:uid="{00000000-0005-0000-0000-000076630000}"/>
    <cellStyle name="Normal 2 2 19 5 4" xfId="25810" xr:uid="{00000000-0005-0000-0000-000077630000}"/>
    <cellStyle name="Normal 2 2 19 5 5" xfId="25811" xr:uid="{00000000-0005-0000-0000-000078630000}"/>
    <cellStyle name="Normal 2 2 19 5 6" xfId="25812" xr:uid="{00000000-0005-0000-0000-000079630000}"/>
    <cellStyle name="Normal 2 2 19 5 7" xfId="25813" xr:uid="{00000000-0005-0000-0000-00007A630000}"/>
    <cellStyle name="Normal 2 2 19 5 8" xfId="25814" xr:uid="{00000000-0005-0000-0000-00007B630000}"/>
    <cellStyle name="Normal 2 2 19 6" xfId="25815" xr:uid="{00000000-0005-0000-0000-00007C630000}"/>
    <cellStyle name="Normal 2 2 19 6 2" xfId="25816" xr:uid="{00000000-0005-0000-0000-00007D630000}"/>
    <cellStyle name="Normal 2 2 19 6 2 2" xfId="25817" xr:uid="{00000000-0005-0000-0000-00007E630000}"/>
    <cellStyle name="Normal 2 2 19 6 2 3" xfId="25818" xr:uid="{00000000-0005-0000-0000-00007F630000}"/>
    <cellStyle name="Normal 2 2 19 6 2 4" xfId="25819" xr:uid="{00000000-0005-0000-0000-000080630000}"/>
    <cellStyle name="Normal 2 2 19 6 2 5" xfId="25820" xr:uid="{00000000-0005-0000-0000-000081630000}"/>
    <cellStyle name="Normal 2 2 19 6 3" xfId="25821" xr:uid="{00000000-0005-0000-0000-000082630000}"/>
    <cellStyle name="Normal 2 2 19 6 4" xfId="25822" xr:uid="{00000000-0005-0000-0000-000083630000}"/>
    <cellStyle name="Normal 2 2 19 6 5" xfId="25823" xr:uid="{00000000-0005-0000-0000-000084630000}"/>
    <cellStyle name="Normal 2 2 19 6 6" xfId="25824" xr:uid="{00000000-0005-0000-0000-000085630000}"/>
    <cellStyle name="Normal 2 2 19 6 7" xfId="25825" xr:uid="{00000000-0005-0000-0000-000086630000}"/>
    <cellStyle name="Normal 2 2 19 6 8" xfId="25826" xr:uid="{00000000-0005-0000-0000-000087630000}"/>
    <cellStyle name="Normal 2 2 19 7" xfId="25827" xr:uid="{00000000-0005-0000-0000-000088630000}"/>
    <cellStyle name="Normal 2 2 19 7 2" xfId="25828" xr:uid="{00000000-0005-0000-0000-000089630000}"/>
    <cellStyle name="Normal 2 2 19 7 3" xfId="25829" xr:uid="{00000000-0005-0000-0000-00008A630000}"/>
    <cellStyle name="Normal 2 2 19 7 4" xfId="25830" xr:uid="{00000000-0005-0000-0000-00008B630000}"/>
    <cellStyle name="Normal 2 2 19 7 5" xfId="25831" xr:uid="{00000000-0005-0000-0000-00008C630000}"/>
    <cellStyle name="Normal 2 2 19 8" xfId="25832" xr:uid="{00000000-0005-0000-0000-00008D630000}"/>
    <cellStyle name="Normal 2 2 19 9" xfId="25833" xr:uid="{00000000-0005-0000-0000-00008E630000}"/>
    <cellStyle name="Normal 2 2 2" xfId="858" xr:uid="{00000000-0005-0000-0000-00008F630000}"/>
    <cellStyle name="Normal 2 2 2 10" xfId="25834" xr:uid="{00000000-0005-0000-0000-000090630000}"/>
    <cellStyle name="Normal 2 2 2 11" xfId="25835" xr:uid="{00000000-0005-0000-0000-000091630000}"/>
    <cellStyle name="Normal 2 2 2 12" xfId="25836" xr:uid="{00000000-0005-0000-0000-000092630000}"/>
    <cellStyle name="Normal 2 2 2 13" xfId="25837" xr:uid="{00000000-0005-0000-0000-000093630000}"/>
    <cellStyle name="Normal 2 2 2 14" xfId="25838" xr:uid="{00000000-0005-0000-0000-000094630000}"/>
    <cellStyle name="Normal 2 2 2 2" xfId="25839" xr:uid="{00000000-0005-0000-0000-000095630000}"/>
    <cellStyle name="Normal 2 2 2 2 2" xfId="25840" xr:uid="{00000000-0005-0000-0000-000096630000}"/>
    <cellStyle name="Normal 2 2 2 2 2 10" xfId="25841" xr:uid="{00000000-0005-0000-0000-000097630000}"/>
    <cellStyle name="Normal 2 2 2 2 2 11" xfId="25842" xr:uid="{00000000-0005-0000-0000-000098630000}"/>
    <cellStyle name="Normal 2 2 2 2 2 12" xfId="25843" xr:uid="{00000000-0005-0000-0000-000099630000}"/>
    <cellStyle name="Normal 2 2 2 2 2 13" xfId="25844" xr:uid="{00000000-0005-0000-0000-00009A630000}"/>
    <cellStyle name="Normal 2 2 2 2 2 2" xfId="25845" xr:uid="{00000000-0005-0000-0000-00009B630000}"/>
    <cellStyle name="Normal 2 2 2 2 2 2 2" xfId="25846" xr:uid="{00000000-0005-0000-0000-00009C630000}"/>
    <cellStyle name="Normal 2 2 2 2 2 3" xfId="25847" xr:uid="{00000000-0005-0000-0000-00009D630000}"/>
    <cellStyle name="Normal 2 2 2 2 2 4" xfId="25848" xr:uid="{00000000-0005-0000-0000-00009E630000}"/>
    <cellStyle name="Normal 2 2 2 2 2 4 10" xfId="25849" xr:uid="{00000000-0005-0000-0000-00009F630000}"/>
    <cellStyle name="Normal 2 2 2 2 2 4 2" xfId="25850" xr:uid="{00000000-0005-0000-0000-0000A0630000}"/>
    <cellStyle name="Normal 2 2 2 2 2 4 2 2" xfId="25851" xr:uid="{00000000-0005-0000-0000-0000A1630000}"/>
    <cellStyle name="Normal 2 2 2 2 2 4 2 2 2" xfId="25852" xr:uid="{00000000-0005-0000-0000-0000A2630000}"/>
    <cellStyle name="Normal 2 2 2 2 2 4 2 2 3" xfId="25853" xr:uid="{00000000-0005-0000-0000-0000A3630000}"/>
    <cellStyle name="Normal 2 2 2 2 2 4 2 2 4" xfId="25854" xr:uid="{00000000-0005-0000-0000-0000A4630000}"/>
    <cellStyle name="Normal 2 2 2 2 2 4 2 2 5" xfId="25855" xr:uid="{00000000-0005-0000-0000-0000A5630000}"/>
    <cellStyle name="Normal 2 2 2 2 2 4 2 3" xfId="25856" xr:uid="{00000000-0005-0000-0000-0000A6630000}"/>
    <cellStyle name="Normal 2 2 2 2 2 4 2 4" xfId="25857" xr:uid="{00000000-0005-0000-0000-0000A7630000}"/>
    <cellStyle name="Normal 2 2 2 2 2 4 2 5" xfId="25858" xr:uid="{00000000-0005-0000-0000-0000A8630000}"/>
    <cellStyle name="Normal 2 2 2 2 2 4 2 6" xfId="25859" xr:uid="{00000000-0005-0000-0000-0000A9630000}"/>
    <cellStyle name="Normal 2 2 2 2 2 4 2 7" xfId="25860" xr:uid="{00000000-0005-0000-0000-0000AA630000}"/>
    <cellStyle name="Normal 2 2 2 2 2 4 2 8" xfId="25861" xr:uid="{00000000-0005-0000-0000-0000AB630000}"/>
    <cellStyle name="Normal 2 2 2 2 2 4 3" xfId="25862" xr:uid="{00000000-0005-0000-0000-0000AC630000}"/>
    <cellStyle name="Normal 2 2 2 2 2 4 3 2" xfId="25863" xr:uid="{00000000-0005-0000-0000-0000AD630000}"/>
    <cellStyle name="Normal 2 2 2 2 2 4 3 2 2" xfId="25864" xr:uid="{00000000-0005-0000-0000-0000AE630000}"/>
    <cellStyle name="Normal 2 2 2 2 2 4 3 2 3" xfId="25865" xr:uid="{00000000-0005-0000-0000-0000AF630000}"/>
    <cellStyle name="Normal 2 2 2 2 2 4 3 2 4" xfId="25866" xr:uid="{00000000-0005-0000-0000-0000B0630000}"/>
    <cellStyle name="Normal 2 2 2 2 2 4 3 2 5" xfId="25867" xr:uid="{00000000-0005-0000-0000-0000B1630000}"/>
    <cellStyle name="Normal 2 2 2 2 2 4 3 3" xfId="25868" xr:uid="{00000000-0005-0000-0000-0000B2630000}"/>
    <cellStyle name="Normal 2 2 2 2 2 4 3 4" xfId="25869" xr:uid="{00000000-0005-0000-0000-0000B3630000}"/>
    <cellStyle name="Normal 2 2 2 2 2 4 3 5" xfId="25870" xr:uid="{00000000-0005-0000-0000-0000B4630000}"/>
    <cellStyle name="Normal 2 2 2 2 2 4 3 6" xfId="25871" xr:uid="{00000000-0005-0000-0000-0000B5630000}"/>
    <cellStyle name="Normal 2 2 2 2 2 4 3 7" xfId="25872" xr:uid="{00000000-0005-0000-0000-0000B6630000}"/>
    <cellStyle name="Normal 2 2 2 2 2 4 3 8" xfId="25873" xr:uid="{00000000-0005-0000-0000-0000B7630000}"/>
    <cellStyle name="Normal 2 2 2 2 2 4 4" xfId="25874" xr:uid="{00000000-0005-0000-0000-0000B8630000}"/>
    <cellStyle name="Normal 2 2 2 2 2 4 4 2" xfId="25875" xr:uid="{00000000-0005-0000-0000-0000B9630000}"/>
    <cellStyle name="Normal 2 2 2 2 2 4 4 3" xfId="25876" xr:uid="{00000000-0005-0000-0000-0000BA630000}"/>
    <cellStyle name="Normal 2 2 2 2 2 4 4 4" xfId="25877" xr:uid="{00000000-0005-0000-0000-0000BB630000}"/>
    <cellStyle name="Normal 2 2 2 2 2 4 4 5" xfId="25878" xr:uid="{00000000-0005-0000-0000-0000BC630000}"/>
    <cellStyle name="Normal 2 2 2 2 2 4 5" xfId="25879" xr:uid="{00000000-0005-0000-0000-0000BD630000}"/>
    <cellStyle name="Normal 2 2 2 2 2 4 6" xfId="25880" xr:uid="{00000000-0005-0000-0000-0000BE630000}"/>
    <cellStyle name="Normal 2 2 2 2 2 4 7" xfId="25881" xr:uid="{00000000-0005-0000-0000-0000BF630000}"/>
    <cellStyle name="Normal 2 2 2 2 2 4 8" xfId="25882" xr:uid="{00000000-0005-0000-0000-0000C0630000}"/>
    <cellStyle name="Normal 2 2 2 2 2 4 9" xfId="25883" xr:uid="{00000000-0005-0000-0000-0000C1630000}"/>
    <cellStyle name="Normal 2 2 2 2 2 5" xfId="25884" xr:uid="{00000000-0005-0000-0000-0000C2630000}"/>
    <cellStyle name="Normal 2 2 2 2 2 5 2" xfId="25885" xr:uid="{00000000-0005-0000-0000-0000C3630000}"/>
    <cellStyle name="Normal 2 2 2 2 2 5 2 2" xfId="25886" xr:uid="{00000000-0005-0000-0000-0000C4630000}"/>
    <cellStyle name="Normal 2 2 2 2 2 5 2 3" xfId="25887" xr:uid="{00000000-0005-0000-0000-0000C5630000}"/>
    <cellStyle name="Normal 2 2 2 2 2 5 2 4" xfId="25888" xr:uid="{00000000-0005-0000-0000-0000C6630000}"/>
    <cellStyle name="Normal 2 2 2 2 2 5 2 5" xfId="25889" xr:uid="{00000000-0005-0000-0000-0000C7630000}"/>
    <cellStyle name="Normal 2 2 2 2 2 5 3" xfId="25890" xr:uid="{00000000-0005-0000-0000-0000C8630000}"/>
    <cellStyle name="Normal 2 2 2 2 2 5 4" xfId="25891" xr:uid="{00000000-0005-0000-0000-0000C9630000}"/>
    <cellStyle name="Normal 2 2 2 2 2 5 5" xfId="25892" xr:uid="{00000000-0005-0000-0000-0000CA630000}"/>
    <cellStyle name="Normal 2 2 2 2 2 5 6" xfId="25893" xr:uid="{00000000-0005-0000-0000-0000CB630000}"/>
    <cellStyle name="Normal 2 2 2 2 2 5 7" xfId="25894" xr:uid="{00000000-0005-0000-0000-0000CC630000}"/>
    <cellStyle name="Normal 2 2 2 2 2 5 8" xfId="25895" xr:uid="{00000000-0005-0000-0000-0000CD630000}"/>
    <cellStyle name="Normal 2 2 2 2 2 6" xfId="25896" xr:uid="{00000000-0005-0000-0000-0000CE630000}"/>
    <cellStyle name="Normal 2 2 2 2 2 6 2" xfId="25897" xr:uid="{00000000-0005-0000-0000-0000CF630000}"/>
    <cellStyle name="Normal 2 2 2 2 2 6 2 2" xfId="25898" xr:uid="{00000000-0005-0000-0000-0000D0630000}"/>
    <cellStyle name="Normal 2 2 2 2 2 6 2 3" xfId="25899" xr:uid="{00000000-0005-0000-0000-0000D1630000}"/>
    <cellStyle name="Normal 2 2 2 2 2 6 2 4" xfId="25900" xr:uid="{00000000-0005-0000-0000-0000D2630000}"/>
    <cellStyle name="Normal 2 2 2 2 2 6 2 5" xfId="25901" xr:uid="{00000000-0005-0000-0000-0000D3630000}"/>
    <cellStyle name="Normal 2 2 2 2 2 6 3" xfId="25902" xr:uid="{00000000-0005-0000-0000-0000D4630000}"/>
    <cellStyle name="Normal 2 2 2 2 2 6 4" xfId="25903" xr:uid="{00000000-0005-0000-0000-0000D5630000}"/>
    <cellStyle name="Normal 2 2 2 2 2 6 5" xfId="25904" xr:uid="{00000000-0005-0000-0000-0000D6630000}"/>
    <cellStyle name="Normal 2 2 2 2 2 6 6" xfId="25905" xr:uid="{00000000-0005-0000-0000-0000D7630000}"/>
    <cellStyle name="Normal 2 2 2 2 2 6 7" xfId="25906" xr:uid="{00000000-0005-0000-0000-0000D8630000}"/>
    <cellStyle name="Normal 2 2 2 2 2 6 8" xfId="25907" xr:uid="{00000000-0005-0000-0000-0000D9630000}"/>
    <cellStyle name="Normal 2 2 2 2 2 7" xfId="25908" xr:uid="{00000000-0005-0000-0000-0000DA630000}"/>
    <cellStyle name="Normal 2 2 2 2 2 7 2" xfId="25909" xr:uid="{00000000-0005-0000-0000-0000DB630000}"/>
    <cellStyle name="Normal 2 2 2 2 2 7 3" xfId="25910" xr:uid="{00000000-0005-0000-0000-0000DC630000}"/>
    <cellStyle name="Normal 2 2 2 2 2 7 4" xfId="25911" xr:uid="{00000000-0005-0000-0000-0000DD630000}"/>
    <cellStyle name="Normal 2 2 2 2 2 7 5" xfId="25912" xr:uid="{00000000-0005-0000-0000-0000DE630000}"/>
    <cellStyle name="Normal 2 2 2 2 2 8" xfId="25913" xr:uid="{00000000-0005-0000-0000-0000DF630000}"/>
    <cellStyle name="Normal 2 2 2 2 2 9" xfId="25914" xr:uid="{00000000-0005-0000-0000-0000E0630000}"/>
    <cellStyle name="Normal 2 2 2 2 3" xfId="25915" xr:uid="{00000000-0005-0000-0000-0000E1630000}"/>
    <cellStyle name="Normal 2 2 2 2 3 10" xfId="25916" xr:uid="{00000000-0005-0000-0000-0000E2630000}"/>
    <cellStyle name="Normal 2 2 2 2 3 11" xfId="25917" xr:uid="{00000000-0005-0000-0000-0000E3630000}"/>
    <cellStyle name="Normal 2 2 2 2 3 2" xfId="25918" xr:uid="{00000000-0005-0000-0000-0000E4630000}"/>
    <cellStyle name="Normal 2 2 2 2 3 2 10" xfId="25919" xr:uid="{00000000-0005-0000-0000-0000E5630000}"/>
    <cellStyle name="Normal 2 2 2 2 3 2 2" xfId="25920" xr:uid="{00000000-0005-0000-0000-0000E6630000}"/>
    <cellStyle name="Normal 2 2 2 2 3 2 2 2" xfId="25921" xr:uid="{00000000-0005-0000-0000-0000E7630000}"/>
    <cellStyle name="Normal 2 2 2 2 3 2 2 2 2" xfId="25922" xr:uid="{00000000-0005-0000-0000-0000E8630000}"/>
    <cellStyle name="Normal 2 2 2 2 3 2 2 2 3" xfId="25923" xr:uid="{00000000-0005-0000-0000-0000E9630000}"/>
    <cellStyle name="Normal 2 2 2 2 3 2 2 2 4" xfId="25924" xr:uid="{00000000-0005-0000-0000-0000EA630000}"/>
    <cellStyle name="Normal 2 2 2 2 3 2 2 2 5" xfId="25925" xr:uid="{00000000-0005-0000-0000-0000EB630000}"/>
    <cellStyle name="Normal 2 2 2 2 3 2 2 3" xfId="25926" xr:uid="{00000000-0005-0000-0000-0000EC630000}"/>
    <cellStyle name="Normal 2 2 2 2 3 2 2 4" xfId="25927" xr:uid="{00000000-0005-0000-0000-0000ED630000}"/>
    <cellStyle name="Normal 2 2 2 2 3 2 2 5" xfId="25928" xr:uid="{00000000-0005-0000-0000-0000EE630000}"/>
    <cellStyle name="Normal 2 2 2 2 3 2 2 6" xfId="25929" xr:uid="{00000000-0005-0000-0000-0000EF630000}"/>
    <cellStyle name="Normal 2 2 2 2 3 2 2 7" xfId="25930" xr:uid="{00000000-0005-0000-0000-0000F0630000}"/>
    <cellStyle name="Normal 2 2 2 2 3 2 2 8" xfId="25931" xr:uid="{00000000-0005-0000-0000-0000F1630000}"/>
    <cellStyle name="Normal 2 2 2 2 3 2 3" xfId="25932" xr:uid="{00000000-0005-0000-0000-0000F2630000}"/>
    <cellStyle name="Normal 2 2 2 2 3 2 3 2" xfId="25933" xr:uid="{00000000-0005-0000-0000-0000F3630000}"/>
    <cellStyle name="Normal 2 2 2 2 3 2 3 2 2" xfId="25934" xr:uid="{00000000-0005-0000-0000-0000F4630000}"/>
    <cellStyle name="Normal 2 2 2 2 3 2 3 2 3" xfId="25935" xr:uid="{00000000-0005-0000-0000-0000F5630000}"/>
    <cellStyle name="Normal 2 2 2 2 3 2 3 2 4" xfId="25936" xr:uid="{00000000-0005-0000-0000-0000F6630000}"/>
    <cellStyle name="Normal 2 2 2 2 3 2 3 2 5" xfId="25937" xr:uid="{00000000-0005-0000-0000-0000F7630000}"/>
    <cellStyle name="Normal 2 2 2 2 3 2 3 3" xfId="25938" xr:uid="{00000000-0005-0000-0000-0000F8630000}"/>
    <cellStyle name="Normal 2 2 2 2 3 2 3 4" xfId="25939" xr:uid="{00000000-0005-0000-0000-0000F9630000}"/>
    <cellStyle name="Normal 2 2 2 2 3 2 3 5" xfId="25940" xr:uid="{00000000-0005-0000-0000-0000FA630000}"/>
    <cellStyle name="Normal 2 2 2 2 3 2 3 6" xfId="25941" xr:uid="{00000000-0005-0000-0000-0000FB630000}"/>
    <cellStyle name="Normal 2 2 2 2 3 2 3 7" xfId="25942" xr:uid="{00000000-0005-0000-0000-0000FC630000}"/>
    <cellStyle name="Normal 2 2 2 2 3 2 3 8" xfId="25943" xr:uid="{00000000-0005-0000-0000-0000FD630000}"/>
    <cellStyle name="Normal 2 2 2 2 3 2 4" xfId="25944" xr:uid="{00000000-0005-0000-0000-0000FE630000}"/>
    <cellStyle name="Normal 2 2 2 2 3 2 4 2" xfId="25945" xr:uid="{00000000-0005-0000-0000-0000FF630000}"/>
    <cellStyle name="Normal 2 2 2 2 3 2 4 3" xfId="25946" xr:uid="{00000000-0005-0000-0000-000000640000}"/>
    <cellStyle name="Normal 2 2 2 2 3 2 4 4" xfId="25947" xr:uid="{00000000-0005-0000-0000-000001640000}"/>
    <cellStyle name="Normal 2 2 2 2 3 2 4 5" xfId="25948" xr:uid="{00000000-0005-0000-0000-000002640000}"/>
    <cellStyle name="Normal 2 2 2 2 3 2 5" xfId="25949" xr:uid="{00000000-0005-0000-0000-000003640000}"/>
    <cellStyle name="Normal 2 2 2 2 3 2 6" xfId="25950" xr:uid="{00000000-0005-0000-0000-000004640000}"/>
    <cellStyle name="Normal 2 2 2 2 3 2 7" xfId="25951" xr:uid="{00000000-0005-0000-0000-000005640000}"/>
    <cellStyle name="Normal 2 2 2 2 3 2 8" xfId="25952" xr:uid="{00000000-0005-0000-0000-000006640000}"/>
    <cellStyle name="Normal 2 2 2 2 3 2 9" xfId="25953" xr:uid="{00000000-0005-0000-0000-000007640000}"/>
    <cellStyle name="Normal 2 2 2 2 3 3" xfId="25954" xr:uid="{00000000-0005-0000-0000-000008640000}"/>
    <cellStyle name="Normal 2 2 2 2 3 3 2" xfId="25955" xr:uid="{00000000-0005-0000-0000-000009640000}"/>
    <cellStyle name="Normal 2 2 2 2 3 3 2 2" xfId="25956" xr:uid="{00000000-0005-0000-0000-00000A640000}"/>
    <cellStyle name="Normal 2 2 2 2 3 3 2 3" xfId="25957" xr:uid="{00000000-0005-0000-0000-00000B640000}"/>
    <cellStyle name="Normal 2 2 2 2 3 3 2 4" xfId="25958" xr:uid="{00000000-0005-0000-0000-00000C640000}"/>
    <cellStyle name="Normal 2 2 2 2 3 3 2 5" xfId="25959" xr:uid="{00000000-0005-0000-0000-00000D640000}"/>
    <cellStyle name="Normal 2 2 2 2 3 3 3" xfId="25960" xr:uid="{00000000-0005-0000-0000-00000E640000}"/>
    <cellStyle name="Normal 2 2 2 2 3 3 4" xfId="25961" xr:uid="{00000000-0005-0000-0000-00000F640000}"/>
    <cellStyle name="Normal 2 2 2 2 3 3 5" xfId="25962" xr:uid="{00000000-0005-0000-0000-000010640000}"/>
    <cellStyle name="Normal 2 2 2 2 3 3 6" xfId="25963" xr:uid="{00000000-0005-0000-0000-000011640000}"/>
    <cellStyle name="Normal 2 2 2 2 3 3 7" xfId="25964" xr:uid="{00000000-0005-0000-0000-000012640000}"/>
    <cellStyle name="Normal 2 2 2 2 3 3 8" xfId="25965" xr:uid="{00000000-0005-0000-0000-000013640000}"/>
    <cellStyle name="Normal 2 2 2 2 3 4" xfId="25966" xr:uid="{00000000-0005-0000-0000-000014640000}"/>
    <cellStyle name="Normal 2 2 2 2 3 4 2" xfId="25967" xr:uid="{00000000-0005-0000-0000-000015640000}"/>
    <cellStyle name="Normal 2 2 2 2 3 4 2 2" xfId="25968" xr:uid="{00000000-0005-0000-0000-000016640000}"/>
    <cellStyle name="Normal 2 2 2 2 3 4 2 3" xfId="25969" xr:uid="{00000000-0005-0000-0000-000017640000}"/>
    <cellStyle name="Normal 2 2 2 2 3 4 2 4" xfId="25970" xr:uid="{00000000-0005-0000-0000-000018640000}"/>
    <cellStyle name="Normal 2 2 2 2 3 4 2 5" xfId="25971" xr:uid="{00000000-0005-0000-0000-000019640000}"/>
    <cellStyle name="Normal 2 2 2 2 3 4 3" xfId="25972" xr:uid="{00000000-0005-0000-0000-00001A640000}"/>
    <cellStyle name="Normal 2 2 2 2 3 4 4" xfId="25973" xr:uid="{00000000-0005-0000-0000-00001B640000}"/>
    <cellStyle name="Normal 2 2 2 2 3 4 5" xfId="25974" xr:uid="{00000000-0005-0000-0000-00001C640000}"/>
    <cellStyle name="Normal 2 2 2 2 3 4 6" xfId="25975" xr:uid="{00000000-0005-0000-0000-00001D640000}"/>
    <cellStyle name="Normal 2 2 2 2 3 4 7" xfId="25976" xr:uid="{00000000-0005-0000-0000-00001E640000}"/>
    <cellStyle name="Normal 2 2 2 2 3 4 8" xfId="25977" xr:uid="{00000000-0005-0000-0000-00001F640000}"/>
    <cellStyle name="Normal 2 2 2 2 3 5" xfId="25978" xr:uid="{00000000-0005-0000-0000-000020640000}"/>
    <cellStyle name="Normal 2 2 2 2 3 5 2" xfId="25979" xr:uid="{00000000-0005-0000-0000-000021640000}"/>
    <cellStyle name="Normal 2 2 2 2 3 5 3" xfId="25980" xr:uid="{00000000-0005-0000-0000-000022640000}"/>
    <cellStyle name="Normal 2 2 2 2 3 5 4" xfId="25981" xr:uid="{00000000-0005-0000-0000-000023640000}"/>
    <cellStyle name="Normal 2 2 2 2 3 5 5" xfId="25982" xr:uid="{00000000-0005-0000-0000-000024640000}"/>
    <cellStyle name="Normal 2 2 2 2 3 6" xfId="25983" xr:uid="{00000000-0005-0000-0000-000025640000}"/>
    <cellStyle name="Normal 2 2 2 2 3 7" xfId="25984" xr:uid="{00000000-0005-0000-0000-000026640000}"/>
    <cellStyle name="Normal 2 2 2 2 3 8" xfId="25985" xr:uid="{00000000-0005-0000-0000-000027640000}"/>
    <cellStyle name="Normal 2 2 2 2 3 9" xfId="25986" xr:uid="{00000000-0005-0000-0000-000028640000}"/>
    <cellStyle name="Normal 2 2 2 23" xfId="25987" xr:uid="{00000000-0005-0000-0000-000029640000}"/>
    <cellStyle name="Normal 2 2 2 3" xfId="25988" xr:uid="{00000000-0005-0000-0000-00002A640000}"/>
    <cellStyle name="Normal 2 2 2 4" xfId="25989" xr:uid="{00000000-0005-0000-0000-00002B640000}"/>
    <cellStyle name="Normal 2 2 2 5" xfId="25990" xr:uid="{00000000-0005-0000-0000-00002C640000}"/>
    <cellStyle name="Normal 2 2 2 5 10" xfId="25991" xr:uid="{00000000-0005-0000-0000-00002D640000}"/>
    <cellStyle name="Normal 2 2 2 5 2" xfId="25992" xr:uid="{00000000-0005-0000-0000-00002E640000}"/>
    <cellStyle name="Normal 2 2 2 5 2 2" xfId="25993" xr:uid="{00000000-0005-0000-0000-00002F640000}"/>
    <cellStyle name="Normal 2 2 2 5 2 2 2" xfId="25994" xr:uid="{00000000-0005-0000-0000-000030640000}"/>
    <cellStyle name="Normal 2 2 2 5 2 2 3" xfId="25995" xr:uid="{00000000-0005-0000-0000-000031640000}"/>
    <cellStyle name="Normal 2 2 2 5 2 2 4" xfId="25996" xr:uid="{00000000-0005-0000-0000-000032640000}"/>
    <cellStyle name="Normal 2 2 2 5 2 2 5" xfId="25997" xr:uid="{00000000-0005-0000-0000-000033640000}"/>
    <cellStyle name="Normal 2 2 2 5 2 3" xfId="25998" xr:uid="{00000000-0005-0000-0000-000034640000}"/>
    <cellStyle name="Normal 2 2 2 5 2 4" xfId="25999" xr:uid="{00000000-0005-0000-0000-000035640000}"/>
    <cellStyle name="Normal 2 2 2 5 2 5" xfId="26000" xr:uid="{00000000-0005-0000-0000-000036640000}"/>
    <cellStyle name="Normal 2 2 2 5 2 6" xfId="26001" xr:uid="{00000000-0005-0000-0000-000037640000}"/>
    <cellStyle name="Normal 2 2 2 5 2 7" xfId="26002" xr:uid="{00000000-0005-0000-0000-000038640000}"/>
    <cellStyle name="Normal 2 2 2 5 2 8" xfId="26003" xr:uid="{00000000-0005-0000-0000-000039640000}"/>
    <cellStyle name="Normal 2 2 2 5 3" xfId="26004" xr:uid="{00000000-0005-0000-0000-00003A640000}"/>
    <cellStyle name="Normal 2 2 2 5 3 2" xfId="26005" xr:uid="{00000000-0005-0000-0000-00003B640000}"/>
    <cellStyle name="Normal 2 2 2 5 3 2 2" xfId="26006" xr:uid="{00000000-0005-0000-0000-00003C640000}"/>
    <cellStyle name="Normal 2 2 2 5 3 2 3" xfId="26007" xr:uid="{00000000-0005-0000-0000-00003D640000}"/>
    <cellStyle name="Normal 2 2 2 5 3 2 4" xfId="26008" xr:uid="{00000000-0005-0000-0000-00003E640000}"/>
    <cellStyle name="Normal 2 2 2 5 3 2 5" xfId="26009" xr:uid="{00000000-0005-0000-0000-00003F640000}"/>
    <cellStyle name="Normal 2 2 2 5 3 3" xfId="26010" xr:uid="{00000000-0005-0000-0000-000040640000}"/>
    <cellStyle name="Normal 2 2 2 5 3 4" xfId="26011" xr:uid="{00000000-0005-0000-0000-000041640000}"/>
    <cellStyle name="Normal 2 2 2 5 3 5" xfId="26012" xr:uid="{00000000-0005-0000-0000-000042640000}"/>
    <cellStyle name="Normal 2 2 2 5 3 6" xfId="26013" xr:uid="{00000000-0005-0000-0000-000043640000}"/>
    <cellStyle name="Normal 2 2 2 5 3 7" xfId="26014" xr:uid="{00000000-0005-0000-0000-000044640000}"/>
    <cellStyle name="Normal 2 2 2 5 3 8" xfId="26015" xr:uid="{00000000-0005-0000-0000-000045640000}"/>
    <cellStyle name="Normal 2 2 2 5 4" xfId="26016" xr:uid="{00000000-0005-0000-0000-000046640000}"/>
    <cellStyle name="Normal 2 2 2 5 4 2" xfId="26017" xr:uid="{00000000-0005-0000-0000-000047640000}"/>
    <cellStyle name="Normal 2 2 2 5 4 3" xfId="26018" xr:uid="{00000000-0005-0000-0000-000048640000}"/>
    <cellStyle name="Normal 2 2 2 5 4 4" xfId="26019" xr:uid="{00000000-0005-0000-0000-000049640000}"/>
    <cellStyle name="Normal 2 2 2 5 4 5" xfId="26020" xr:uid="{00000000-0005-0000-0000-00004A640000}"/>
    <cellStyle name="Normal 2 2 2 5 5" xfId="26021" xr:uid="{00000000-0005-0000-0000-00004B640000}"/>
    <cellStyle name="Normal 2 2 2 5 6" xfId="26022" xr:uid="{00000000-0005-0000-0000-00004C640000}"/>
    <cellStyle name="Normal 2 2 2 5 7" xfId="26023" xr:uid="{00000000-0005-0000-0000-00004D640000}"/>
    <cellStyle name="Normal 2 2 2 5 8" xfId="26024" xr:uid="{00000000-0005-0000-0000-00004E640000}"/>
    <cellStyle name="Normal 2 2 2 5 9" xfId="26025" xr:uid="{00000000-0005-0000-0000-00004F640000}"/>
    <cellStyle name="Normal 2 2 2 6" xfId="26026" xr:uid="{00000000-0005-0000-0000-000050640000}"/>
    <cellStyle name="Normal 2 2 2 6 2" xfId="26027" xr:uid="{00000000-0005-0000-0000-000051640000}"/>
    <cellStyle name="Normal 2 2 2 6 2 2" xfId="26028" xr:uid="{00000000-0005-0000-0000-000052640000}"/>
    <cellStyle name="Normal 2 2 2 6 2 3" xfId="26029" xr:uid="{00000000-0005-0000-0000-000053640000}"/>
    <cellStyle name="Normal 2 2 2 6 2 4" xfId="26030" xr:uid="{00000000-0005-0000-0000-000054640000}"/>
    <cellStyle name="Normal 2 2 2 6 2 5" xfId="26031" xr:uid="{00000000-0005-0000-0000-000055640000}"/>
    <cellStyle name="Normal 2 2 2 6 3" xfId="26032" xr:uid="{00000000-0005-0000-0000-000056640000}"/>
    <cellStyle name="Normal 2 2 2 6 4" xfId="26033" xr:uid="{00000000-0005-0000-0000-000057640000}"/>
    <cellStyle name="Normal 2 2 2 6 5" xfId="26034" xr:uid="{00000000-0005-0000-0000-000058640000}"/>
    <cellStyle name="Normal 2 2 2 6 6" xfId="26035" xr:uid="{00000000-0005-0000-0000-000059640000}"/>
    <cellStyle name="Normal 2 2 2 6 7" xfId="26036" xr:uid="{00000000-0005-0000-0000-00005A640000}"/>
    <cellStyle name="Normal 2 2 2 6 8" xfId="26037" xr:uid="{00000000-0005-0000-0000-00005B640000}"/>
    <cellStyle name="Normal 2 2 2 7" xfId="26038" xr:uid="{00000000-0005-0000-0000-00005C640000}"/>
    <cellStyle name="Normal 2 2 2 7 2" xfId="26039" xr:uid="{00000000-0005-0000-0000-00005D640000}"/>
    <cellStyle name="Normal 2 2 2 7 2 2" xfId="26040" xr:uid="{00000000-0005-0000-0000-00005E640000}"/>
    <cellStyle name="Normal 2 2 2 7 2 3" xfId="26041" xr:uid="{00000000-0005-0000-0000-00005F640000}"/>
    <cellStyle name="Normal 2 2 2 7 2 4" xfId="26042" xr:uid="{00000000-0005-0000-0000-000060640000}"/>
    <cellStyle name="Normal 2 2 2 7 2 5" xfId="26043" xr:uid="{00000000-0005-0000-0000-000061640000}"/>
    <cellStyle name="Normal 2 2 2 7 3" xfId="26044" xr:uid="{00000000-0005-0000-0000-000062640000}"/>
    <cellStyle name="Normal 2 2 2 7 4" xfId="26045" xr:uid="{00000000-0005-0000-0000-000063640000}"/>
    <cellStyle name="Normal 2 2 2 7 5" xfId="26046" xr:uid="{00000000-0005-0000-0000-000064640000}"/>
    <cellStyle name="Normal 2 2 2 7 6" xfId="26047" xr:uid="{00000000-0005-0000-0000-000065640000}"/>
    <cellStyle name="Normal 2 2 2 7 7" xfId="26048" xr:uid="{00000000-0005-0000-0000-000066640000}"/>
    <cellStyle name="Normal 2 2 2 7 8" xfId="26049" xr:uid="{00000000-0005-0000-0000-000067640000}"/>
    <cellStyle name="Normal 2 2 2 8" xfId="26050" xr:uid="{00000000-0005-0000-0000-000068640000}"/>
    <cellStyle name="Normal 2 2 2 8 2" xfId="26051" xr:uid="{00000000-0005-0000-0000-000069640000}"/>
    <cellStyle name="Normal 2 2 2 8 3" xfId="26052" xr:uid="{00000000-0005-0000-0000-00006A640000}"/>
    <cellStyle name="Normal 2 2 2 8 4" xfId="26053" xr:uid="{00000000-0005-0000-0000-00006B640000}"/>
    <cellStyle name="Normal 2 2 2 8 5" xfId="26054" xr:uid="{00000000-0005-0000-0000-00006C640000}"/>
    <cellStyle name="Normal 2 2 2 9" xfId="26055" xr:uid="{00000000-0005-0000-0000-00006D640000}"/>
    <cellStyle name="Normal 2 2 20" xfId="26056" xr:uid="{00000000-0005-0000-0000-00006E640000}"/>
    <cellStyle name="Normal 2 2 21" xfId="26057" xr:uid="{00000000-0005-0000-0000-00006F640000}"/>
    <cellStyle name="Normal 2 2 22" xfId="26058" xr:uid="{00000000-0005-0000-0000-000070640000}"/>
    <cellStyle name="Normal 2 2 23" xfId="26059" xr:uid="{00000000-0005-0000-0000-000071640000}"/>
    <cellStyle name="Normal 2 2 24" xfId="26060" xr:uid="{00000000-0005-0000-0000-000072640000}"/>
    <cellStyle name="Normal 2 2 24 10" xfId="26061" xr:uid="{00000000-0005-0000-0000-000073640000}"/>
    <cellStyle name="Normal 2 2 24 11" xfId="26062" xr:uid="{00000000-0005-0000-0000-000074640000}"/>
    <cellStyle name="Normal 2 2 24 2" xfId="26063" xr:uid="{00000000-0005-0000-0000-000075640000}"/>
    <cellStyle name="Normal 2 2 24 2 10" xfId="26064" xr:uid="{00000000-0005-0000-0000-000076640000}"/>
    <cellStyle name="Normal 2 2 24 2 2" xfId="26065" xr:uid="{00000000-0005-0000-0000-000077640000}"/>
    <cellStyle name="Normal 2 2 24 2 2 2" xfId="26066" xr:uid="{00000000-0005-0000-0000-000078640000}"/>
    <cellStyle name="Normal 2 2 24 2 2 2 2" xfId="26067" xr:uid="{00000000-0005-0000-0000-000079640000}"/>
    <cellStyle name="Normal 2 2 24 2 2 2 3" xfId="26068" xr:uid="{00000000-0005-0000-0000-00007A640000}"/>
    <cellStyle name="Normal 2 2 24 2 2 2 4" xfId="26069" xr:uid="{00000000-0005-0000-0000-00007B640000}"/>
    <cellStyle name="Normal 2 2 24 2 2 2 5" xfId="26070" xr:uid="{00000000-0005-0000-0000-00007C640000}"/>
    <cellStyle name="Normal 2 2 24 2 2 3" xfId="26071" xr:uid="{00000000-0005-0000-0000-00007D640000}"/>
    <cellStyle name="Normal 2 2 24 2 2 4" xfId="26072" xr:uid="{00000000-0005-0000-0000-00007E640000}"/>
    <cellStyle name="Normal 2 2 24 2 2 5" xfId="26073" xr:uid="{00000000-0005-0000-0000-00007F640000}"/>
    <cellStyle name="Normal 2 2 24 2 2 6" xfId="26074" xr:uid="{00000000-0005-0000-0000-000080640000}"/>
    <cellStyle name="Normal 2 2 24 2 2 7" xfId="26075" xr:uid="{00000000-0005-0000-0000-000081640000}"/>
    <cellStyle name="Normal 2 2 24 2 2 8" xfId="26076" xr:uid="{00000000-0005-0000-0000-000082640000}"/>
    <cellStyle name="Normal 2 2 24 2 3" xfId="26077" xr:uid="{00000000-0005-0000-0000-000083640000}"/>
    <cellStyle name="Normal 2 2 24 2 3 2" xfId="26078" xr:uid="{00000000-0005-0000-0000-000084640000}"/>
    <cellStyle name="Normal 2 2 24 2 3 2 2" xfId="26079" xr:uid="{00000000-0005-0000-0000-000085640000}"/>
    <cellStyle name="Normal 2 2 24 2 3 2 3" xfId="26080" xr:uid="{00000000-0005-0000-0000-000086640000}"/>
    <cellStyle name="Normal 2 2 24 2 3 2 4" xfId="26081" xr:uid="{00000000-0005-0000-0000-000087640000}"/>
    <cellStyle name="Normal 2 2 24 2 3 2 5" xfId="26082" xr:uid="{00000000-0005-0000-0000-000088640000}"/>
    <cellStyle name="Normal 2 2 24 2 3 3" xfId="26083" xr:uid="{00000000-0005-0000-0000-000089640000}"/>
    <cellStyle name="Normal 2 2 24 2 3 4" xfId="26084" xr:uid="{00000000-0005-0000-0000-00008A640000}"/>
    <cellStyle name="Normal 2 2 24 2 3 5" xfId="26085" xr:uid="{00000000-0005-0000-0000-00008B640000}"/>
    <cellStyle name="Normal 2 2 24 2 3 6" xfId="26086" xr:uid="{00000000-0005-0000-0000-00008C640000}"/>
    <cellStyle name="Normal 2 2 24 2 3 7" xfId="26087" xr:uid="{00000000-0005-0000-0000-00008D640000}"/>
    <cellStyle name="Normal 2 2 24 2 3 8" xfId="26088" xr:uid="{00000000-0005-0000-0000-00008E640000}"/>
    <cellStyle name="Normal 2 2 24 2 4" xfId="26089" xr:uid="{00000000-0005-0000-0000-00008F640000}"/>
    <cellStyle name="Normal 2 2 24 2 4 2" xfId="26090" xr:uid="{00000000-0005-0000-0000-000090640000}"/>
    <cellStyle name="Normal 2 2 24 2 4 3" xfId="26091" xr:uid="{00000000-0005-0000-0000-000091640000}"/>
    <cellStyle name="Normal 2 2 24 2 4 4" xfId="26092" xr:uid="{00000000-0005-0000-0000-000092640000}"/>
    <cellStyle name="Normal 2 2 24 2 4 5" xfId="26093" xr:uid="{00000000-0005-0000-0000-000093640000}"/>
    <cellStyle name="Normal 2 2 24 2 5" xfId="26094" xr:uid="{00000000-0005-0000-0000-000094640000}"/>
    <cellStyle name="Normal 2 2 24 2 6" xfId="26095" xr:uid="{00000000-0005-0000-0000-000095640000}"/>
    <cellStyle name="Normal 2 2 24 2 7" xfId="26096" xr:uid="{00000000-0005-0000-0000-000096640000}"/>
    <cellStyle name="Normal 2 2 24 2 8" xfId="26097" xr:uid="{00000000-0005-0000-0000-000097640000}"/>
    <cellStyle name="Normal 2 2 24 2 9" xfId="26098" xr:uid="{00000000-0005-0000-0000-000098640000}"/>
    <cellStyle name="Normal 2 2 24 3" xfId="26099" xr:uid="{00000000-0005-0000-0000-000099640000}"/>
    <cellStyle name="Normal 2 2 24 3 2" xfId="26100" xr:uid="{00000000-0005-0000-0000-00009A640000}"/>
    <cellStyle name="Normal 2 2 24 3 2 2" xfId="26101" xr:uid="{00000000-0005-0000-0000-00009B640000}"/>
    <cellStyle name="Normal 2 2 24 3 2 3" xfId="26102" xr:uid="{00000000-0005-0000-0000-00009C640000}"/>
    <cellStyle name="Normal 2 2 24 3 2 4" xfId="26103" xr:uid="{00000000-0005-0000-0000-00009D640000}"/>
    <cellStyle name="Normal 2 2 24 3 2 5" xfId="26104" xr:uid="{00000000-0005-0000-0000-00009E640000}"/>
    <cellStyle name="Normal 2 2 24 3 3" xfId="26105" xr:uid="{00000000-0005-0000-0000-00009F640000}"/>
    <cellStyle name="Normal 2 2 24 3 4" xfId="26106" xr:uid="{00000000-0005-0000-0000-0000A0640000}"/>
    <cellStyle name="Normal 2 2 24 3 5" xfId="26107" xr:uid="{00000000-0005-0000-0000-0000A1640000}"/>
    <cellStyle name="Normal 2 2 24 3 6" xfId="26108" xr:uid="{00000000-0005-0000-0000-0000A2640000}"/>
    <cellStyle name="Normal 2 2 24 3 7" xfId="26109" xr:uid="{00000000-0005-0000-0000-0000A3640000}"/>
    <cellStyle name="Normal 2 2 24 3 8" xfId="26110" xr:uid="{00000000-0005-0000-0000-0000A4640000}"/>
    <cellStyle name="Normal 2 2 24 4" xfId="26111" xr:uid="{00000000-0005-0000-0000-0000A5640000}"/>
    <cellStyle name="Normal 2 2 24 4 2" xfId="26112" xr:uid="{00000000-0005-0000-0000-0000A6640000}"/>
    <cellStyle name="Normal 2 2 24 4 2 2" xfId="26113" xr:uid="{00000000-0005-0000-0000-0000A7640000}"/>
    <cellStyle name="Normal 2 2 24 4 2 3" xfId="26114" xr:uid="{00000000-0005-0000-0000-0000A8640000}"/>
    <cellStyle name="Normal 2 2 24 4 2 4" xfId="26115" xr:uid="{00000000-0005-0000-0000-0000A9640000}"/>
    <cellStyle name="Normal 2 2 24 4 2 5" xfId="26116" xr:uid="{00000000-0005-0000-0000-0000AA640000}"/>
    <cellStyle name="Normal 2 2 24 4 3" xfId="26117" xr:uid="{00000000-0005-0000-0000-0000AB640000}"/>
    <cellStyle name="Normal 2 2 24 4 4" xfId="26118" xr:uid="{00000000-0005-0000-0000-0000AC640000}"/>
    <cellStyle name="Normal 2 2 24 4 5" xfId="26119" xr:uid="{00000000-0005-0000-0000-0000AD640000}"/>
    <cellStyle name="Normal 2 2 24 4 6" xfId="26120" xr:uid="{00000000-0005-0000-0000-0000AE640000}"/>
    <cellStyle name="Normal 2 2 24 4 7" xfId="26121" xr:uid="{00000000-0005-0000-0000-0000AF640000}"/>
    <cellStyle name="Normal 2 2 24 4 8" xfId="26122" xr:uid="{00000000-0005-0000-0000-0000B0640000}"/>
    <cellStyle name="Normal 2 2 24 5" xfId="26123" xr:uid="{00000000-0005-0000-0000-0000B1640000}"/>
    <cellStyle name="Normal 2 2 24 5 2" xfId="26124" xr:uid="{00000000-0005-0000-0000-0000B2640000}"/>
    <cellStyle name="Normal 2 2 24 5 3" xfId="26125" xr:uid="{00000000-0005-0000-0000-0000B3640000}"/>
    <cellStyle name="Normal 2 2 24 5 4" xfId="26126" xr:uid="{00000000-0005-0000-0000-0000B4640000}"/>
    <cellStyle name="Normal 2 2 24 5 5" xfId="26127" xr:uid="{00000000-0005-0000-0000-0000B5640000}"/>
    <cellStyle name="Normal 2 2 24 6" xfId="26128" xr:uid="{00000000-0005-0000-0000-0000B6640000}"/>
    <cellStyle name="Normal 2 2 24 7" xfId="26129" xr:uid="{00000000-0005-0000-0000-0000B7640000}"/>
    <cellStyle name="Normal 2 2 24 8" xfId="26130" xr:uid="{00000000-0005-0000-0000-0000B8640000}"/>
    <cellStyle name="Normal 2 2 24 9" xfId="26131" xr:uid="{00000000-0005-0000-0000-0000B9640000}"/>
    <cellStyle name="Normal 2 2 25" xfId="26132" xr:uid="{00000000-0005-0000-0000-0000BA640000}"/>
    <cellStyle name="Normal 2 2 25 10" xfId="26133" xr:uid="{00000000-0005-0000-0000-0000BB640000}"/>
    <cellStyle name="Normal 2 2 25 11" xfId="26134" xr:uid="{00000000-0005-0000-0000-0000BC640000}"/>
    <cellStyle name="Normal 2 2 25 2" xfId="26135" xr:uid="{00000000-0005-0000-0000-0000BD640000}"/>
    <cellStyle name="Normal 2 2 25 2 10" xfId="26136" xr:uid="{00000000-0005-0000-0000-0000BE640000}"/>
    <cellStyle name="Normal 2 2 25 2 2" xfId="26137" xr:uid="{00000000-0005-0000-0000-0000BF640000}"/>
    <cellStyle name="Normal 2 2 25 2 2 2" xfId="26138" xr:uid="{00000000-0005-0000-0000-0000C0640000}"/>
    <cellStyle name="Normal 2 2 25 2 2 2 2" xfId="26139" xr:uid="{00000000-0005-0000-0000-0000C1640000}"/>
    <cellStyle name="Normal 2 2 25 2 2 2 3" xfId="26140" xr:uid="{00000000-0005-0000-0000-0000C2640000}"/>
    <cellStyle name="Normal 2 2 25 2 2 2 4" xfId="26141" xr:uid="{00000000-0005-0000-0000-0000C3640000}"/>
    <cellStyle name="Normal 2 2 25 2 2 2 5" xfId="26142" xr:uid="{00000000-0005-0000-0000-0000C4640000}"/>
    <cellStyle name="Normal 2 2 25 2 2 3" xfId="26143" xr:uid="{00000000-0005-0000-0000-0000C5640000}"/>
    <cellStyle name="Normal 2 2 25 2 2 4" xfId="26144" xr:uid="{00000000-0005-0000-0000-0000C6640000}"/>
    <cellStyle name="Normal 2 2 25 2 2 5" xfId="26145" xr:uid="{00000000-0005-0000-0000-0000C7640000}"/>
    <cellStyle name="Normal 2 2 25 2 2 6" xfId="26146" xr:uid="{00000000-0005-0000-0000-0000C8640000}"/>
    <cellStyle name="Normal 2 2 25 2 2 7" xfId="26147" xr:uid="{00000000-0005-0000-0000-0000C9640000}"/>
    <cellStyle name="Normal 2 2 25 2 2 8" xfId="26148" xr:uid="{00000000-0005-0000-0000-0000CA640000}"/>
    <cellStyle name="Normal 2 2 25 2 3" xfId="26149" xr:uid="{00000000-0005-0000-0000-0000CB640000}"/>
    <cellStyle name="Normal 2 2 25 2 3 2" xfId="26150" xr:uid="{00000000-0005-0000-0000-0000CC640000}"/>
    <cellStyle name="Normal 2 2 25 2 3 2 2" xfId="26151" xr:uid="{00000000-0005-0000-0000-0000CD640000}"/>
    <cellStyle name="Normal 2 2 25 2 3 2 3" xfId="26152" xr:uid="{00000000-0005-0000-0000-0000CE640000}"/>
    <cellStyle name="Normal 2 2 25 2 3 2 4" xfId="26153" xr:uid="{00000000-0005-0000-0000-0000CF640000}"/>
    <cellStyle name="Normal 2 2 25 2 3 2 5" xfId="26154" xr:uid="{00000000-0005-0000-0000-0000D0640000}"/>
    <cellStyle name="Normal 2 2 25 2 3 3" xfId="26155" xr:uid="{00000000-0005-0000-0000-0000D1640000}"/>
    <cellStyle name="Normal 2 2 25 2 3 4" xfId="26156" xr:uid="{00000000-0005-0000-0000-0000D2640000}"/>
    <cellStyle name="Normal 2 2 25 2 3 5" xfId="26157" xr:uid="{00000000-0005-0000-0000-0000D3640000}"/>
    <cellStyle name="Normal 2 2 25 2 3 6" xfId="26158" xr:uid="{00000000-0005-0000-0000-0000D4640000}"/>
    <cellStyle name="Normal 2 2 25 2 3 7" xfId="26159" xr:uid="{00000000-0005-0000-0000-0000D5640000}"/>
    <cellStyle name="Normal 2 2 25 2 3 8" xfId="26160" xr:uid="{00000000-0005-0000-0000-0000D6640000}"/>
    <cellStyle name="Normal 2 2 25 2 4" xfId="26161" xr:uid="{00000000-0005-0000-0000-0000D7640000}"/>
    <cellStyle name="Normal 2 2 25 2 4 2" xfId="26162" xr:uid="{00000000-0005-0000-0000-0000D8640000}"/>
    <cellStyle name="Normal 2 2 25 2 4 3" xfId="26163" xr:uid="{00000000-0005-0000-0000-0000D9640000}"/>
    <cellStyle name="Normal 2 2 25 2 4 4" xfId="26164" xr:uid="{00000000-0005-0000-0000-0000DA640000}"/>
    <cellStyle name="Normal 2 2 25 2 4 5" xfId="26165" xr:uid="{00000000-0005-0000-0000-0000DB640000}"/>
    <cellStyle name="Normal 2 2 25 2 5" xfId="26166" xr:uid="{00000000-0005-0000-0000-0000DC640000}"/>
    <cellStyle name="Normal 2 2 25 2 6" xfId="26167" xr:uid="{00000000-0005-0000-0000-0000DD640000}"/>
    <cellStyle name="Normal 2 2 25 2 7" xfId="26168" xr:uid="{00000000-0005-0000-0000-0000DE640000}"/>
    <cellStyle name="Normal 2 2 25 2 8" xfId="26169" xr:uid="{00000000-0005-0000-0000-0000DF640000}"/>
    <cellStyle name="Normal 2 2 25 2 9" xfId="26170" xr:uid="{00000000-0005-0000-0000-0000E0640000}"/>
    <cellStyle name="Normal 2 2 25 3" xfId="26171" xr:uid="{00000000-0005-0000-0000-0000E1640000}"/>
    <cellStyle name="Normal 2 2 25 3 2" xfId="26172" xr:uid="{00000000-0005-0000-0000-0000E2640000}"/>
    <cellStyle name="Normal 2 2 25 3 2 2" xfId="26173" xr:uid="{00000000-0005-0000-0000-0000E3640000}"/>
    <cellStyle name="Normal 2 2 25 3 2 3" xfId="26174" xr:uid="{00000000-0005-0000-0000-0000E4640000}"/>
    <cellStyle name="Normal 2 2 25 3 2 4" xfId="26175" xr:uid="{00000000-0005-0000-0000-0000E5640000}"/>
    <cellStyle name="Normal 2 2 25 3 2 5" xfId="26176" xr:uid="{00000000-0005-0000-0000-0000E6640000}"/>
    <cellStyle name="Normal 2 2 25 3 3" xfId="26177" xr:uid="{00000000-0005-0000-0000-0000E7640000}"/>
    <cellStyle name="Normal 2 2 25 3 4" xfId="26178" xr:uid="{00000000-0005-0000-0000-0000E8640000}"/>
    <cellStyle name="Normal 2 2 25 3 5" xfId="26179" xr:uid="{00000000-0005-0000-0000-0000E9640000}"/>
    <cellStyle name="Normal 2 2 25 3 6" xfId="26180" xr:uid="{00000000-0005-0000-0000-0000EA640000}"/>
    <cellStyle name="Normal 2 2 25 3 7" xfId="26181" xr:uid="{00000000-0005-0000-0000-0000EB640000}"/>
    <cellStyle name="Normal 2 2 25 3 8" xfId="26182" xr:uid="{00000000-0005-0000-0000-0000EC640000}"/>
    <cellStyle name="Normal 2 2 25 4" xfId="26183" xr:uid="{00000000-0005-0000-0000-0000ED640000}"/>
    <cellStyle name="Normal 2 2 25 4 2" xfId="26184" xr:uid="{00000000-0005-0000-0000-0000EE640000}"/>
    <cellStyle name="Normal 2 2 25 4 2 2" xfId="26185" xr:uid="{00000000-0005-0000-0000-0000EF640000}"/>
    <cellStyle name="Normal 2 2 25 4 2 3" xfId="26186" xr:uid="{00000000-0005-0000-0000-0000F0640000}"/>
    <cellStyle name="Normal 2 2 25 4 2 4" xfId="26187" xr:uid="{00000000-0005-0000-0000-0000F1640000}"/>
    <cellStyle name="Normal 2 2 25 4 2 5" xfId="26188" xr:uid="{00000000-0005-0000-0000-0000F2640000}"/>
    <cellStyle name="Normal 2 2 25 4 3" xfId="26189" xr:uid="{00000000-0005-0000-0000-0000F3640000}"/>
    <cellStyle name="Normal 2 2 25 4 4" xfId="26190" xr:uid="{00000000-0005-0000-0000-0000F4640000}"/>
    <cellStyle name="Normal 2 2 25 4 5" xfId="26191" xr:uid="{00000000-0005-0000-0000-0000F5640000}"/>
    <cellStyle name="Normal 2 2 25 4 6" xfId="26192" xr:uid="{00000000-0005-0000-0000-0000F6640000}"/>
    <cellStyle name="Normal 2 2 25 4 7" xfId="26193" xr:uid="{00000000-0005-0000-0000-0000F7640000}"/>
    <cellStyle name="Normal 2 2 25 4 8" xfId="26194" xr:uid="{00000000-0005-0000-0000-0000F8640000}"/>
    <cellStyle name="Normal 2 2 25 5" xfId="26195" xr:uid="{00000000-0005-0000-0000-0000F9640000}"/>
    <cellStyle name="Normal 2 2 25 5 2" xfId="26196" xr:uid="{00000000-0005-0000-0000-0000FA640000}"/>
    <cellStyle name="Normal 2 2 25 5 3" xfId="26197" xr:uid="{00000000-0005-0000-0000-0000FB640000}"/>
    <cellStyle name="Normal 2 2 25 5 4" xfId="26198" xr:uid="{00000000-0005-0000-0000-0000FC640000}"/>
    <cellStyle name="Normal 2 2 25 5 5" xfId="26199" xr:uid="{00000000-0005-0000-0000-0000FD640000}"/>
    <cellStyle name="Normal 2 2 25 6" xfId="26200" xr:uid="{00000000-0005-0000-0000-0000FE640000}"/>
    <cellStyle name="Normal 2 2 25 7" xfId="26201" xr:uid="{00000000-0005-0000-0000-0000FF640000}"/>
    <cellStyle name="Normal 2 2 25 8" xfId="26202" xr:uid="{00000000-0005-0000-0000-000000650000}"/>
    <cellStyle name="Normal 2 2 25 9" xfId="26203" xr:uid="{00000000-0005-0000-0000-000001650000}"/>
    <cellStyle name="Normal 2 2 26" xfId="26204" xr:uid="{00000000-0005-0000-0000-000002650000}"/>
    <cellStyle name="Normal 2 2 3" xfId="859" xr:uid="{00000000-0005-0000-0000-000003650000}"/>
    <cellStyle name="Normal 2 2 4" xfId="860" xr:uid="{00000000-0005-0000-0000-000004650000}"/>
    <cellStyle name="Normal 2 2 5" xfId="861" xr:uid="{00000000-0005-0000-0000-000005650000}"/>
    <cellStyle name="Normal 2 2 6" xfId="862" xr:uid="{00000000-0005-0000-0000-000006650000}"/>
    <cellStyle name="Normal 2 2 7" xfId="863" xr:uid="{00000000-0005-0000-0000-000007650000}"/>
    <cellStyle name="Normal 2 2 8" xfId="864" xr:uid="{00000000-0005-0000-0000-000008650000}"/>
    <cellStyle name="Normal 2 2 9" xfId="865" xr:uid="{00000000-0005-0000-0000-000009650000}"/>
    <cellStyle name="Normal 2 2_ANALISA 2008" xfId="26205" xr:uid="{00000000-0005-0000-0000-00000A650000}"/>
    <cellStyle name="Normal 2 20" xfId="26206" xr:uid="{00000000-0005-0000-0000-00000B650000}"/>
    <cellStyle name="Normal 2 20 10" xfId="26207" xr:uid="{00000000-0005-0000-0000-00000C650000}"/>
    <cellStyle name="Normal 2 20 11" xfId="26208" xr:uid="{00000000-0005-0000-0000-00000D650000}"/>
    <cellStyle name="Normal 2 20 12" xfId="26209" xr:uid="{00000000-0005-0000-0000-00000E650000}"/>
    <cellStyle name="Normal 2 20 13" xfId="26210" xr:uid="{00000000-0005-0000-0000-00000F650000}"/>
    <cellStyle name="Normal 2 20 2" xfId="26211" xr:uid="{00000000-0005-0000-0000-000010650000}"/>
    <cellStyle name="Normal 2 20 2 10" xfId="26212" xr:uid="{00000000-0005-0000-0000-000011650000}"/>
    <cellStyle name="Normal 2 20 2 11" xfId="26213" xr:uid="{00000000-0005-0000-0000-000012650000}"/>
    <cellStyle name="Normal 2 20 2 2" xfId="26214" xr:uid="{00000000-0005-0000-0000-000013650000}"/>
    <cellStyle name="Normal 2 20 2 2 10" xfId="26215" xr:uid="{00000000-0005-0000-0000-000014650000}"/>
    <cellStyle name="Normal 2 20 2 2 2" xfId="26216" xr:uid="{00000000-0005-0000-0000-000015650000}"/>
    <cellStyle name="Normal 2 20 2 2 2 2" xfId="26217" xr:uid="{00000000-0005-0000-0000-000016650000}"/>
    <cellStyle name="Normal 2 20 2 2 2 2 2" xfId="26218" xr:uid="{00000000-0005-0000-0000-000017650000}"/>
    <cellStyle name="Normal 2 20 2 2 2 2 3" xfId="26219" xr:uid="{00000000-0005-0000-0000-000018650000}"/>
    <cellStyle name="Normal 2 20 2 2 2 2 4" xfId="26220" xr:uid="{00000000-0005-0000-0000-000019650000}"/>
    <cellStyle name="Normal 2 20 2 2 2 2 5" xfId="26221" xr:uid="{00000000-0005-0000-0000-00001A650000}"/>
    <cellStyle name="Normal 2 20 2 2 2 3" xfId="26222" xr:uid="{00000000-0005-0000-0000-00001B650000}"/>
    <cellStyle name="Normal 2 20 2 2 2 4" xfId="26223" xr:uid="{00000000-0005-0000-0000-00001C650000}"/>
    <cellStyle name="Normal 2 20 2 2 2 5" xfId="26224" xr:uid="{00000000-0005-0000-0000-00001D650000}"/>
    <cellStyle name="Normal 2 20 2 2 2 6" xfId="26225" xr:uid="{00000000-0005-0000-0000-00001E650000}"/>
    <cellStyle name="Normal 2 20 2 2 2 7" xfId="26226" xr:uid="{00000000-0005-0000-0000-00001F650000}"/>
    <cellStyle name="Normal 2 20 2 2 2 8" xfId="26227" xr:uid="{00000000-0005-0000-0000-000020650000}"/>
    <cellStyle name="Normal 2 20 2 2 3" xfId="26228" xr:uid="{00000000-0005-0000-0000-000021650000}"/>
    <cellStyle name="Normal 2 20 2 2 3 2" xfId="26229" xr:uid="{00000000-0005-0000-0000-000022650000}"/>
    <cellStyle name="Normal 2 20 2 2 3 2 2" xfId="26230" xr:uid="{00000000-0005-0000-0000-000023650000}"/>
    <cellStyle name="Normal 2 20 2 2 3 2 3" xfId="26231" xr:uid="{00000000-0005-0000-0000-000024650000}"/>
    <cellStyle name="Normal 2 20 2 2 3 2 4" xfId="26232" xr:uid="{00000000-0005-0000-0000-000025650000}"/>
    <cellStyle name="Normal 2 20 2 2 3 2 5" xfId="26233" xr:uid="{00000000-0005-0000-0000-000026650000}"/>
    <cellStyle name="Normal 2 20 2 2 3 3" xfId="26234" xr:uid="{00000000-0005-0000-0000-000027650000}"/>
    <cellStyle name="Normal 2 20 2 2 3 4" xfId="26235" xr:uid="{00000000-0005-0000-0000-000028650000}"/>
    <cellStyle name="Normal 2 20 2 2 3 5" xfId="26236" xr:uid="{00000000-0005-0000-0000-000029650000}"/>
    <cellStyle name="Normal 2 20 2 2 3 6" xfId="26237" xr:uid="{00000000-0005-0000-0000-00002A650000}"/>
    <cellStyle name="Normal 2 20 2 2 3 7" xfId="26238" xr:uid="{00000000-0005-0000-0000-00002B650000}"/>
    <cellStyle name="Normal 2 20 2 2 3 8" xfId="26239" xr:uid="{00000000-0005-0000-0000-00002C650000}"/>
    <cellStyle name="Normal 2 20 2 2 4" xfId="26240" xr:uid="{00000000-0005-0000-0000-00002D650000}"/>
    <cellStyle name="Normal 2 20 2 2 4 2" xfId="26241" xr:uid="{00000000-0005-0000-0000-00002E650000}"/>
    <cellStyle name="Normal 2 20 2 2 4 3" xfId="26242" xr:uid="{00000000-0005-0000-0000-00002F650000}"/>
    <cellStyle name="Normal 2 20 2 2 4 4" xfId="26243" xr:uid="{00000000-0005-0000-0000-000030650000}"/>
    <cellStyle name="Normal 2 20 2 2 4 5" xfId="26244" xr:uid="{00000000-0005-0000-0000-000031650000}"/>
    <cellStyle name="Normal 2 20 2 2 5" xfId="26245" xr:uid="{00000000-0005-0000-0000-000032650000}"/>
    <cellStyle name="Normal 2 20 2 2 6" xfId="26246" xr:uid="{00000000-0005-0000-0000-000033650000}"/>
    <cellStyle name="Normal 2 20 2 2 7" xfId="26247" xr:uid="{00000000-0005-0000-0000-000034650000}"/>
    <cellStyle name="Normal 2 20 2 2 8" xfId="26248" xr:uid="{00000000-0005-0000-0000-000035650000}"/>
    <cellStyle name="Normal 2 20 2 2 9" xfId="26249" xr:uid="{00000000-0005-0000-0000-000036650000}"/>
    <cellStyle name="Normal 2 20 2 3" xfId="26250" xr:uid="{00000000-0005-0000-0000-000037650000}"/>
    <cellStyle name="Normal 2 20 2 3 2" xfId="26251" xr:uid="{00000000-0005-0000-0000-000038650000}"/>
    <cellStyle name="Normal 2 20 2 3 2 2" xfId="26252" xr:uid="{00000000-0005-0000-0000-000039650000}"/>
    <cellStyle name="Normal 2 20 2 3 2 3" xfId="26253" xr:uid="{00000000-0005-0000-0000-00003A650000}"/>
    <cellStyle name="Normal 2 20 2 3 2 4" xfId="26254" xr:uid="{00000000-0005-0000-0000-00003B650000}"/>
    <cellStyle name="Normal 2 20 2 3 2 5" xfId="26255" xr:uid="{00000000-0005-0000-0000-00003C650000}"/>
    <cellStyle name="Normal 2 20 2 3 3" xfId="26256" xr:uid="{00000000-0005-0000-0000-00003D650000}"/>
    <cellStyle name="Normal 2 20 2 3 4" xfId="26257" xr:uid="{00000000-0005-0000-0000-00003E650000}"/>
    <cellStyle name="Normal 2 20 2 3 5" xfId="26258" xr:uid="{00000000-0005-0000-0000-00003F650000}"/>
    <cellStyle name="Normal 2 20 2 3 6" xfId="26259" xr:uid="{00000000-0005-0000-0000-000040650000}"/>
    <cellStyle name="Normal 2 20 2 3 7" xfId="26260" xr:uid="{00000000-0005-0000-0000-000041650000}"/>
    <cellStyle name="Normal 2 20 2 3 8" xfId="26261" xr:uid="{00000000-0005-0000-0000-000042650000}"/>
    <cellStyle name="Normal 2 20 2 4" xfId="26262" xr:uid="{00000000-0005-0000-0000-000043650000}"/>
    <cellStyle name="Normal 2 20 2 4 2" xfId="26263" xr:uid="{00000000-0005-0000-0000-000044650000}"/>
    <cellStyle name="Normal 2 20 2 4 2 2" xfId="26264" xr:uid="{00000000-0005-0000-0000-000045650000}"/>
    <cellStyle name="Normal 2 20 2 4 2 3" xfId="26265" xr:uid="{00000000-0005-0000-0000-000046650000}"/>
    <cellStyle name="Normal 2 20 2 4 2 4" xfId="26266" xr:uid="{00000000-0005-0000-0000-000047650000}"/>
    <cellStyle name="Normal 2 20 2 4 2 5" xfId="26267" xr:uid="{00000000-0005-0000-0000-000048650000}"/>
    <cellStyle name="Normal 2 20 2 4 3" xfId="26268" xr:uid="{00000000-0005-0000-0000-000049650000}"/>
    <cellStyle name="Normal 2 20 2 4 4" xfId="26269" xr:uid="{00000000-0005-0000-0000-00004A650000}"/>
    <cellStyle name="Normal 2 20 2 4 5" xfId="26270" xr:uid="{00000000-0005-0000-0000-00004B650000}"/>
    <cellStyle name="Normal 2 20 2 4 6" xfId="26271" xr:uid="{00000000-0005-0000-0000-00004C650000}"/>
    <cellStyle name="Normal 2 20 2 4 7" xfId="26272" xr:uid="{00000000-0005-0000-0000-00004D650000}"/>
    <cellStyle name="Normal 2 20 2 4 8" xfId="26273" xr:uid="{00000000-0005-0000-0000-00004E650000}"/>
    <cellStyle name="Normal 2 20 2 5" xfId="26274" xr:uid="{00000000-0005-0000-0000-00004F650000}"/>
    <cellStyle name="Normal 2 20 2 5 2" xfId="26275" xr:uid="{00000000-0005-0000-0000-000050650000}"/>
    <cellStyle name="Normal 2 20 2 5 3" xfId="26276" xr:uid="{00000000-0005-0000-0000-000051650000}"/>
    <cellStyle name="Normal 2 20 2 5 4" xfId="26277" xr:uid="{00000000-0005-0000-0000-000052650000}"/>
    <cellStyle name="Normal 2 20 2 5 5" xfId="26278" xr:uid="{00000000-0005-0000-0000-000053650000}"/>
    <cellStyle name="Normal 2 20 2 6" xfId="26279" xr:uid="{00000000-0005-0000-0000-000054650000}"/>
    <cellStyle name="Normal 2 20 2 7" xfId="26280" xr:uid="{00000000-0005-0000-0000-000055650000}"/>
    <cellStyle name="Normal 2 20 2 8" xfId="26281" xr:uid="{00000000-0005-0000-0000-000056650000}"/>
    <cellStyle name="Normal 2 20 2 9" xfId="26282" xr:uid="{00000000-0005-0000-0000-000057650000}"/>
    <cellStyle name="Normal 2 20 3" xfId="26283" xr:uid="{00000000-0005-0000-0000-000058650000}"/>
    <cellStyle name="Normal 2 20 3 10" xfId="26284" xr:uid="{00000000-0005-0000-0000-000059650000}"/>
    <cellStyle name="Normal 2 20 3 11" xfId="26285" xr:uid="{00000000-0005-0000-0000-00005A650000}"/>
    <cellStyle name="Normal 2 20 3 2" xfId="26286" xr:uid="{00000000-0005-0000-0000-00005B650000}"/>
    <cellStyle name="Normal 2 20 3 2 10" xfId="26287" xr:uid="{00000000-0005-0000-0000-00005C650000}"/>
    <cellStyle name="Normal 2 20 3 2 2" xfId="26288" xr:uid="{00000000-0005-0000-0000-00005D650000}"/>
    <cellStyle name="Normal 2 20 3 2 2 2" xfId="26289" xr:uid="{00000000-0005-0000-0000-00005E650000}"/>
    <cellStyle name="Normal 2 20 3 2 2 2 2" xfId="26290" xr:uid="{00000000-0005-0000-0000-00005F650000}"/>
    <cellStyle name="Normal 2 20 3 2 2 2 3" xfId="26291" xr:uid="{00000000-0005-0000-0000-000060650000}"/>
    <cellStyle name="Normal 2 20 3 2 2 2 4" xfId="26292" xr:uid="{00000000-0005-0000-0000-000061650000}"/>
    <cellStyle name="Normal 2 20 3 2 2 2 5" xfId="26293" xr:uid="{00000000-0005-0000-0000-000062650000}"/>
    <cellStyle name="Normal 2 20 3 2 2 3" xfId="26294" xr:uid="{00000000-0005-0000-0000-000063650000}"/>
    <cellStyle name="Normal 2 20 3 2 2 4" xfId="26295" xr:uid="{00000000-0005-0000-0000-000064650000}"/>
    <cellStyle name="Normal 2 20 3 2 2 5" xfId="26296" xr:uid="{00000000-0005-0000-0000-000065650000}"/>
    <cellStyle name="Normal 2 20 3 2 2 6" xfId="26297" xr:uid="{00000000-0005-0000-0000-000066650000}"/>
    <cellStyle name="Normal 2 20 3 2 2 7" xfId="26298" xr:uid="{00000000-0005-0000-0000-000067650000}"/>
    <cellStyle name="Normal 2 20 3 2 2 8" xfId="26299" xr:uid="{00000000-0005-0000-0000-000068650000}"/>
    <cellStyle name="Normal 2 20 3 2 3" xfId="26300" xr:uid="{00000000-0005-0000-0000-000069650000}"/>
    <cellStyle name="Normal 2 20 3 2 3 2" xfId="26301" xr:uid="{00000000-0005-0000-0000-00006A650000}"/>
    <cellStyle name="Normal 2 20 3 2 3 2 2" xfId="26302" xr:uid="{00000000-0005-0000-0000-00006B650000}"/>
    <cellStyle name="Normal 2 20 3 2 3 2 3" xfId="26303" xr:uid="{00000000-0005-0000-0000-00006C650000}"/>
    <cellStyle name="Normal 2 20 3 2 3 2 4" xfId="26304" xr:uid="{00000000-0005-0000-0000-00006D650000}"/>
    <cellStyle name="Normal 2 20 3 2 3 2 5" xfId="26305" xr:uid="{00000000-0005-0000-0000-00006E650000}"/>
    <cellStyle name="Normal 2 20 3 2 3 3" xfId="26306" xr:uid="{00000000-0005-0000-0000-00006F650000}"/>
    <cellStyle name="Normal 2 20 3 2 3 4" xfId="26307" xr:uid="{00000000-0005-0000-0000-000070650000}"/>
    <cellStyle name="Normal 2 20 3 2 3 5" xfId="26308" xr:uid="{00000000-0005-0000-0000-000071650000}"/>
    <cellStyle name="Normal 2 20 3 2 3 6" xfId="26309" xr:uid="{00000000-0005-0000-0000-000072650000}"/>
    <cellStyle name="Normal 2 20 3 2 3 7" xfId="26310" xr:uid="{00000000-0005-0000-0000-000073650000}"/>
    <cellStyle name="Normal 2 20 3 2 3 8" xfId="26311" xr:uid="{00000000-0005-0000-0000-000074650000}"/>
    <cellStyle name="Normal 2 20 3 2 4" xfId="26312" xr:uid="{00000000-0005-0000-0000-000075650000}"/>
    <cellStyle name="Normal 2 20 3 2 4 2" xfId="26313" xr:uid="{00000000-0005-0000-0000-000076650000}"/>
    <cellStyle name="Normal 2 20 3 2 4 3" xfId="26314" xr:uid="{00000000-0005-0000-0000-000077650000}"/>
    <cellStyle name="Normal 2 20 3 2 4 4" xfId="26315" xr:uid="{00000000-0005-0000-0000-000078650000}"/>
    <cellStyle name="Normal 2 20 3 2 4 5" xfId="26316" xr:uid="{00000000-0005-0000-0000-000079650000}"/>
    <cellStyle name="Normal 2 20 3 2 5" xfId="26317" xr:uid="{00000000-0005-0000-0000-00007A650000}"/>
    <cellStyle name="Normal 2 20 3 2 6" xfId="26318" xr:uid="{00000000-0005-0000-0000-00007B650000}"/>
    <cellStyle name="Normal 2 20 3 2 7" xfId="26319" xr:uid="{00000000-0005-0000-0000-00007C650000}"/>
    <cellStyle name="Normal 2 20 3 2 8" xfId="26320" xr:uid="{00000000-0005-0000-0000-00007D650000}"/>
    <cellStyle name="Normal 2 20 3 2 9" xfId="26321" xr:uid="{00000000-0005-0000-0000-00007E650000}"/>
    <cellStyle name="Normal 2 20 3 3" xfId="26322" xr:uid="{00000000-0005-0000-0000-00007F650000}"/>
    <cellStyle name="Normal 2 20 3 3 2" xfId="26323" xr:uid="{00000000-0005-0000-0000-000080650000}"/>
    <cellStyle name="Normal 2 20 3 3 2 2" xfId="26324" xr:uid="{00000000-0005-0000-0000-000081650000}"/>
    <cellStyle name="Normal 2 20 3 3 2 3" xfId="26325" xr:uid="{00000000-0005-0000-0000-000082650000}"/>
    <cellStyle name="Normal 2 20 3 3 2 4" xfId="26326" xr:uid="{00000000-0005-0000-0000-000083650000}"/>
    <cellStyle name="Normal 2 20 3 3 2 5" xfId="26327" xr:uid="{00000000-0005-0000-0000-000084650000}"/>
    <cellStyle name="Normal 2 20 3 3 3" xfId="26328" xr:uid="{00000000-0005-0000-0000-000085650000}"/>
    <cellStyle name="Normal 2 20 3 3 4" xfId="26329" xr:uid="{00000000-0005-0000-0000-000086650000}"/>
    <cellStyle name="Normal 2 20 3 3 5" xfId="26330" xr:uid="{00000000-0005-0000-0000-000087650000}"/>
    <cellStyle name="Normal 2 20 3 3 6" xfId="26331" xr:uid="{00000000-0005-0000-0000-000088650000}"/>
    <cellStyle name="Normal 2 20 3 3 7" xfId="26332" xr:uid="{00000000-0005-0000-0000-000089650000}"/>
    <cellStyle name="Normal 2 20 3 3 8" xfId="26333" xr:uid="{00000000-0005-0000-0000-00008A650000}"/>
    <cellStyle name="Normal 2 20 3 4" xfId="26334" xr:uid="{00000000-0005-0000-0000-00008B650000}"/>
    <cellStyle name="Normal 2 20 3 4 2" xfId="26335" xr:uid="{00000000-0005-0000-0000-00008C650000}"/>
    <cellStyle name="Normal 2 20 3 4 2 2" xfId="26336" xr:uid="{00000000-0005-0000-0000-00008D650000}"/>
    <cellStyle name="Normal 2 20 3 4 2 3" xfId="26337" xr:uid="{00000000-0005-0000-0000-00008E650000}"/>
    <cellStyle name="Normal 2 20 3 4 2 4" xfId="26338" xr:uid="{00000000-0005-0000-0000-00008F650000}"/>
    <cellStyle name="Normal 2 20 3 4 2 5" xfId="26339" xr:uid="{00000000-0005-0000-0000-000090650000}"/>
    <cellStyle name="Normal 2 20 3 4 3" xfId="26340" xr:uid="{00000000-0005-0000-0000-000091650000}"/>
    <cellStyle name="Normal 2 20 3 4 4" xfId="26341" xr:uid="{00000000-0005-0000-0000-000092650000}"/>
    <cellStyle name="Normal 2 20 3 4 5" xfId="26342" xr:uid="{00000000-0005-0000-0000-000093650000}"/>
    <cellStyle name="Normal 2 20 3 4 6" xfId="26343" xr:uid="{00000000-0005-0000-0000-000094650000}"/>
    <cellStyle name="Normal 2 20 3 4 7" xfId="26344" xr:uid="{00000000-0005-0000-0000-000095650000}"/>
    <cellStyle name="Normal 2 20 3 4 8" xfId="26345" xr:uid="{00000000-0005-0000-0000-000096650000}"/>
    <cellStyle name="Normal 2 20 3 5" xfId="26346" xr:uid="{00000000-0005-0000-0000-000097650000}"/>
    <cellStyle name="Normal 2 20 3 5 2" xfId="26347" xr:uid="{00000000-0005-0000-0000-000098650000}"/>
    <cellStyle name="Normal 2 20 3 5 3" xfId="26348" xr:uid="{00000000-0005-0000-0000-000099650000}"/>
    <cellStyle name="Normal 2 20 3 5 4" xfId="26349" xr:uid="{00000000-0005-0000-0000-00009A650000}"/>
    <cellStyle name="Normal 2 20 3 5 5" xfId="26350" xr:uid="{00000000-0005-0000-0000-00009B650000}"/>
    <cellStyle name="Normal 2 20 3 6" xfId="26351" xr:uid="{00000000-0005-0000-0000-00009C650000}"/>
    <cellStyle name="Normal 2 20 3 7" xfId="26352" xr:uid="{00000000-0005-0000-0000-00009D650000}"/>
    <cellStyle name="Normal 2 20 3 8" xfId="26353" xr:uid="{00000000-0005-0000-0000-00009E650000}"/>
    <cellStyle name="Normal 2 20 3 9" xfId="26354" xr:uid="{00000000-0005-0000-0000-00009F650000}"/>
    <cellStyle name="Normal 2 20 4" xfId="26355" xr:uid="{00000000-0005-0000-0000-0000A0650000}"/>
    <cellStyle name="Normal 2 20 4 10" xfId="26356" xr:uid="{00000000-0005-0000-0000-0000A1650000}"/>
    <cellStyle name="Normal 2 20 4 2" xfId="26357" xr:uid="{00000000-0005-0000-0000-0000A2650000}"/>
    <cellStyle name="Normal 2 20 4 2 2" xfId="26358" xr:uid="{00000000-0005-0000-0000-0000A3650000}"/>
    <cellStyle name="Normal 2 20 4 2 2 2" xfId="26359" xr:uid="{00000000-0005-0000-0000-0000A4650000}"/>
    <cellStyle name="Normal 2 20 4 2 2 3" xfId="26360" xr:uid="{00000000-0005-0000-0000-0000A5650000}"/>
    <cellStyle name="Normal 2 20 4 2 2 4" xfId="26361" xr:uid="{00000000-0005-0000-0000-0000A6650000}"/>
    <cellStyle name="Normal 2 20 4 2 2 5" xfId="26362" xr:uid="{00000000-0005-0000-0000-0000A7650000}"/>
    <cellStyle name="Normal 2 20 4 2 3" xfId="26363" xr:uid="{00000000-0005-0000-0000-0000A8650000}"/>
    <cellStyle name="Normal 2 20 4 2 4" xfId="26364" xr:uid="{00000000-0005-0000-0000-0000A9650000}"/>
    <cellStyle name="Normal 2 20 4 2 5" xfId="26365" xr:uid="{00000000-0005-0000-0000-0000AA650000}"/>
    <cellStyle name="Normal 2 20 4 2 6" xfId="26366" xr:uid="{00000000-0005-0000-0000-0000AB650000}"/>
    <cellStyle name="Normal 2 20 4 2 7" xfId="26367" xr:uid="{00000000-0005-0000-0000-0000AC650000}"/>
    <cellStyle name="Normal 2 20 4 2 8" xfId="26368" xr:uid="{00000000-0005-0000-0000-0000AD650000}"/>
    <cellStyle name="Normal 2 20 4 3" xfId="26369" xr:uid="{00000000-0005-0000-0000-0000AE650000}"/>
    <cellStyle name="Normal 2 20 4 3 2" xfId="26370" xr:uid="{00000000-0005-0000-0000-0000AF650000}"/>
    <cellStyle name="Normal 2 20 4 3 2 2" xfId="26371" xr:uid="{00000000-0005-0000-0000-0000B0650000}"/>
    <cellStyle name="Normal 2 20 4 3 2 3" xfId="26372" xr:uid="{00000000-0005-0000-0000-0000B1650000}"/>
    <cellStyle name="Normal 2 20 4 3 2 4" xfId="26373" xr:uid="{00000000-0005-0000-0000-0000B2650000}"/>
    <cellStyle name="Normal 2 20 4 3 2 5" xfId="26374" xr:uid="{00000000-0005-0000-0000-0000B3650000}"/>
    <cellStyle name="Normal 2 20 4 3 3" xfId="26375" xr:uid="{00000000-0005-0000-0000-0000B4650000}"/>
    <cellStyle name="Normal 2 20 4 3 4" xfId="26376" xr:uid="{00000000-0005-0000-0000-0000B5650000}"/>
    <cellStyle name="Normal 2 20 4 3 5" xfId="26377" xr:uid="{00000000-0005-0000-0000-0000B6650000}"/>
    <cellStyle name="Normal 2 20 4 3 6" xfId="26378" xr:uid="{00000000-0005-0000-0000-0000B7650000}"/>
    <cellStyle name="Normal 2 20 4 3 7" xfId="26379" xr:uid="{00000000-0005-0000-0000-0000B8650000}"/>
    <cellStyle name="Normal 2 20 4 3 8" xfId="26380" xr:uid="{00000000-0005-0000-0000-0000B9650000}"/>
    <cellStyle name="Normal 2 20 4 4" xfId="26381" xr:uid="{00000000-0005-0000-0000-0000BA650000}"/>
    <cellStyle name="Normal 2 20 4 4 2" xfId="26382" xr:uid="{00000000-0005-0000-0000-0000BB650000}"/>
    <cellStyle name="Normal 2 20 4 4 3" xfId="26383" xr:uid="{00000000-0005-0000-0000-0000BC650000}"/>
    <cellStyle name="Normal 2 20 4 4 4" xfId="26384" xr:uid="{00000000-0005-0000-0000-0000BD650000}"/>
    <cellStyle name="Normal 2 20 4 4 5" xfId="26385" xr:uid="{00000000-0005-0000-0000-0000BE650000}"/>
    <cellStyle name="Normal 2 20 4 5" xfId="26386" xr:uid="{00000000-0005-0000-0000-0000BF650000}"/>
    <cellStyle name="Normal 2 20 4 6" xfId="26387" xr:uid="{00000000-0005-0000-0000-0000C0650000}"/>
    <cellStyle name="Normal 2 20 4 7" xfId="26388" xr:uid="{00000000-0005-0000-0000-0000C1650000}"/>
    <cellStyle name="Normal 2 20 4 8" xfId="26389" xr:uid="{00000000-0005-0000-0000-0000C2650000}"/>
    <cellStyle name="Normal 2 20 4 9" xfId="26390" xr:uid="{00000000-0005-0000-0000-0000C3650000}"/>
    <cellStyle name="Normal 2 20 5" xfId="26391" xr:uid="{00000000-0005-0000-0000-0000C4650000}"/>
    <cellStyle name="Normal 2 20 5 2" xfId="26392" xr:uid="{00000000-0005-0000-0000-0000C5650000}"/>
    <cellStyle name="Normal 2 20 5 2 2" xfId="26393" xr:uid="{00000000-0005-0000-0000-0000C6650000}"/>
    <cellStyle name="Normal 2 20 5 2 3" xfId="26394" xr:uid="{00000000-0005-0000-0000-0000C7650000}"/>
    <cellStyle name="Normal 2 20 5 2 4" xfId="26395" xr:uid="{00000000-0005-0000-0000-0000C8650000}"/>
    <cellStyle name="Normal 2 20 5 2 5" xfId="26396" xr:uid="{00000000-0005-0000-0000-0000C9650000}"/>
    <cellStyle name="Normal 2 20 5 3" xfId="26397" xr:uid="{00000000-0005-0000-0000-0000CA650000}"/>
    <cellStyle name="Normal 2 20 5 4" xfId="26398" xr:uid="{00000000-0005-0000-0000-0000CB650000}"/>
    <cellStyle name="Normal 2 20 5 5" xfId="26399" xr:uid="{00000000-0005-0000-0000-0000CC650000}"/>
    <cellStyle name="Normal 2 20 5 6" xfId="26400" xr:uid="{00000000-0005-0000-0000-0000CD650000}"/>
    <cellStyle name="Normal 2 20 5 7" xfId="26401" xr:uid="{00000000-0005-0000-0000-0000CE650000}"/>
    <cellStyle name="Normal 2 20 5 8" xfId="26402" xr:uid="{00000000-0005-0000-0000-0000CF650000}"/>
    <cellStyle name="Normal 2 20 6" xfId="26403" xr:uid="{00000000-0005-0000-0000-0000D0650000}"/>
    <cellStyle name="Normal 2 20 6 2" xfId="26404" xr:uid="{00000000-0005-0000-0000-0000D1650000}"/>
    <cellStyle name="Normal 2 20 6 2 2" xfId="26405" xr:uid="{00000000-0005-0000-0000-0000D2650000}"/>
    <cellStyle name="Normal 2 20 6 2 3" xfId="26406" xr:uid="{00000000-0005-0000-0000-0000D3650000}"/>
    <cellStyle name="Normal 2 20 6 2 4" xfId="26407" xr:uid="{00000000-0005-0000-0000-0000D4650000}"/>
    <cellStyle name="Normal 2 20 6 2 5" xfId="26408" xr:uid="{00000000-0005-0000-0000-0000D5650000}"/>
    <cellStyle name="Normal 2 20 6 3" xfId="26409" xr:uid="{00000000-0005-0000-0000-0000D6650000}"/>
    <cellStyle name="Normal 2 20 6 4" xfId="26410" xr:uid="{00000000-0005-0000-0000-0000D7650000}"/>
    <cellStyle name="Normal 2 20 6 5" xfId="26411" xr:uid="{00000000-0005-0000-0000-0000D8650000}"/>
    <cellStyle name="Normal 2 20 6 6" xfId="26412" xr:uid="{00000000-0005-0000-0000-0000D9650000}"/>
    <cellStyle name="Normal 2 20 6 7" xfId="26413" xr:uid="{00000000-0005-0000-0000-0000DA650000}"/>
    <cellStyle name="Normal 2 20 6 8" xfId="26414" xr:uid="{00000000-0005-0000-0000-0000DB650000}"/>
    <cellStyle name="Normal 2 20 7" xfId="26415" xr:uid="{00000000-0005-0000-0000-0000DC650000}"/>
    <cellStyle name="Normal 2 20 7 2" xfId="26416" xr:uid="{00000000-0005-0000-0000-0000DD650000}"/>
    <cellStyle name="Normal 2 20 7 3" xfId="26417" xr:uid="{00000000-0005-0000-0000-0000DE650000}"/>
    <cellStyle name="Normal 2 20 7 4" xfId="26418" xr:uid="{00000000-0005-0000-0000-0000DF650000}"/>
    <cellStyle name="Normal 2 20 7 5" xfId="26419" xr:uid="{00000000-0005-0000-0000-0000E0650000}"/>
    <cellStyle name="Normal 2 20 8" xfId="26420" xr:uid="{00000000-0005-0000-0000-0000E1650000}"/>
    <cellStyle name="Normal 2 20 9" xfId="26421" xr:uid="{00000000-0005-0000-0000-0000E2650000}"/>
    <cellStyle name="Normal 2 21" xfId="26422" xr:uid="{00000000-0005-0000-0000-0000E3650000}"/>
    <cellStyle name="Normal 2 21 10" xfId="26423" xr:uid="{00000000-0005-0000-0000-0000E4650000}"/>
    <cellStyle name="Normal 2 21 11" xfId="26424" xr:uid="{00000000-0005-0000-0000-0000E5650000}"/>
    <cellStyle name="Normal 2 21 12" xfId="26425" xr:uid="{00000000-0005-0000-0000-0000E6650000}"/>
    <cellStyle name="Normal 2 21 13" xfId="26426" xr:uid="{00000000-0005-0000-0000-0000E7650000}"/>
    <cellStyle name="Normal 2 21 2" xfId="26427" xr:uid="{00000000-0005-0000-0000-0000E8650000}"/>
    <cellStyle name="Normal 2 21 2 10" xfId="26428" xr:uid="{00000000-0005-0000-0000-0000E9650000}"/>
    <cellStyle name="Normal 2 21 2 11" xfId="26429" xr:uid="{00000000-0005-0000-0000-0000EA650000}"/>
    <cellStyle name="Normal 2 21 2 2" xfId="26430" xr:uid="{00000000-0005-0000-0000-0000EB650000}"/>
    <cellStyle name="Normal 2 21 2 2 10" xfId="26431" xr:uid="{00000000-0005-0000-0000-0000EC650000}"/>
    <cellStyle name="Normal 2 21 2 2 2" xfId="26432" xr:uid="{00000000-0005-0000-0000-0000ED650000}"/>
    <cellStyle name="Normal 2 21 2 2 2 2" xfId="26433" xr:uid="{00000000-0005-0000-0000-0000EE650000}"/>
    <cellStyle name="Normal 2 21 2 2 2 2 2" xfId="26434" xr:uid="{00000000-0005-0000-0000-0000EF650000}"/>
    <cellStyle name="Normal 2 21 2 2 2 2 3" xfId="26435" xr:uid="{00000000-0005-0000-0000-0000F0650000}"/>
    <cellStyle name="Normal 2 21 2 2 2 2 4" xfId="26436" xr:uid="{00000000-0005-0000-0000-0000F1650000}"/>
    <cellStyle name="Normal 2 21 2 2 2 2 5" xfId="26437" xr:uid="{00000000-0005-0000-0000-0000F2650000}"/>
    <cellStyle name="Normal 2 21 2 2 2 3" xfId="26438" xr:uid="{00000000-0005-0000-0000-0000F3650000}"/>
    <cellStyle name="Normal 2 21 2 2 2 4" xfId="26439" xr:uid="{00000000-0005-0000-0000-0000F4650000}"/>
    <cellStyle name="Normal 2 21 2 2 2 5" xfId="26440" xr:uid="{00000000-0005-0000-0000-0000F5650000}"/>
    <cellStyle name="Normal 2 21 2 2 2 6" xfId="26441" xr:uid="{00000000-0005-0000-0000-0000F6650000}"/>
    <cellStyle name="Normal 2 21 2 2 2 7" xfId="26442" xr:uid="{00000000-0005-0000-0000-0000F7650000}"/>
    <cellStyle name="Normal 2 21 2 2 2 8" xfId="26443" xr:uid="{00000000-0005-0000-0000-0000F8650000}"/>
    <cellStyle name="Normal 2 21 2 2 3" xfId="26444" xr:uid="{00000000-0005-0000-0000-0000F9650000}"/>
    <cellStyle name="Normal 2 21 2 2 3 2" xfId="26445" xr:uid="{00000000-0005-0000-0000-0000FA650000}"/>
    <cellStyle name="Normal 2 21 2 2 3 2 2" xfId="26446" xr:uid="{00000000-0005-0000-0000-0000FB650000}"/>
    <cellStyle name="Normal 2 21 2 2 3 2 3" xfId="26447" xr:uid="{00000000-0005-0000-0000-0000FC650000}"/>
    <cellStyle name="Normal 2 21 2 2 3 2 4" xfId="26448" xr:uid="{00000000-0005-0000-0000-0000FD650000}"/>
    <cellStyle name="Normal 2 21 2 2 3 2 5" xfId="26449" xr:uid="{00000000-0005-0000-0000-0000FE650000}"/>
    <cellStyle name="Normal 2 21 2 2 3 3" xfId="26450" xr:uid="{00000000-0005-0000-0000-0000FF650000}"/>
    <cellStyle name="Normal 2 21 2 2 3 4" xfId="26451" xr:uid="{00000000-0005-0000-0000-000000660000}"/>
    <cellStyle name="Normal 2 21 2 2 3 5" xfId="26452" xr:uid="{00000000-0005-0000-0000-000001660000}"/>
    <cellStyle name="Normal 2 21 2 2 3 6" xfId="26453" xr:uid="{00000000-0005-0000-0000-000002660000}"/>
    <cellStyle name="Normal 2 21 2 2 3 7" xfId="26454" xr:uid="{00000000-0005-0000-0000-000003660000}"/>
    <cellStyle name="Normal 2 21 2 2 3 8" xfId="26455" xr:uid="{00000000-0005-0000-0000-000004660000}"/>
    <cellStyle name="Normal 2 21 2 2 4" xfId="26456" xr:uid="{00000000-0005-0000-0000-000005660000}"/>
    <cellStyle name="Normal 2 21 2 2 4 2" xfId="26457" xr:uid="{00000000-0005-0000-0000-000006660000}"/>
    <cellStyle name="Normal 2 21 2 2 4 3" xfId="26458" xr:uid="{00000000-0005-0000-0000-000007660000}"/>
    <cellStyle name="Normal 2 21 2 2 4 4" xfId="26459" xr:uid="{00000000-0005-0000-0000-000008660000}"/>
    <cellStyle name="Normal 2 21 2 2 4 5" xfId="26460" xr:uid="{00000000-0005-0000-0000-000009660000}"/>
    <cellStyle name="Normal 2 21 2 2 5" xfId="26461" xr:uid="{00000000-0005-0000-0000-00000A660000}"/>
    <cellStyle name="Normal 2 21 2 2 6" xfId="26462" xr:uid="{00000000-0005-0000-0000-00000B660000}"/>
    <cellStyle name="Normal 2 21 2 2 7" xfId="26463" xr:uid="{00000000-0005-0000-0000-00000C660000}"/>
    <cellStyle name="Normal 2 21 2 2 8" xfId="26464" xr:uid="{00000000-0005-0000-0000-00000D660000}"/>
    <cellStyle name="Normal 2 21 2 2 9" xfId="26465" xr:uid="{00000000-0005-0000-0000-00000E660000}"/>
    <cellStyle name="Normal 2 21 2 3" xfId="26466" xr:uid="{00000000-0005-0000-0000-00000F660000}"/>
    <cellStyle name="Normal 2 21 2 3 2" xfId="26467" xr:uid="{00000000-0005-0000-0000-000010660000}"/>
    <cellStyle name="Normal 2 21 2 3 2 2" xfId="26468" xr:uid="{00000000-0005-0000-0000-000011660000}"/>
    <cellStyle name="Normal 2 21 2 3 2 3" xfId="26469" xr:uid="{00000000-0005-0000-0000-000012660000}"/>
    <cellStyle name="Normal 2 21 2 3 2 4" xfId="26470" xr:uid="{00000000-0005-0000-0000-000013660000}"/>
    <cellStyle name="Normal 2 21 2 3 2 5" xfId="26471" xr:uid="{00000000-0005-0000-0000-000014660000}"/>
    <cellStyle name="Normal 2 21 2 3 3" xfId="26472" xr:uid="{00000000-0005-0000-0000-000015660000}"/>
    <cellStyle name="Normal 2 21 2 3 4" xfId="26473" xr:uid="{00000000-0005-0000-0000-000016660000}"/>
    <cellStyle name="Normal 2 21 2 3 5" xfId="26474" xr:uid="{00000000-0005-0000-0000-000017660000}"/>
    <cellStyle name="Normal 2 21 2 3 6" xfId="26475" xr:uid="{00000000-0005-0000-0000-000018660000}"/>
    <cellStyle name="Normal 2 21 2 3 7" xfId="26476" xr:uid="{00000000-0005-0000-0000-000019660000}"/>
    <cellStyle name="Normal 2 21 2 3 8" xfId="26477" xr:uid="{00000000-0005-0000-0000-00001A660000}"/>
    <cellStyle name="Normal 2 21 2 4" xfId="26478" xr:uid="{00000000-0005-0000-0000-00001B660000}"/>
    <cellStyle name="Normal 2 21 2 4 2" xfId="26479" xr:uid="{00000000-0005-0000-0000-00001C660000}"/>
    <cellStyle name="Normal 2 21 2 4 2 2" xfId="26480" xr:uid="{00000000-0005-0000-0000-00001D660000}"/>
    <cellStyle name="Normal 2 21 2 4 2 3" xfId="26481" xr:uid="{00000000-0005-0000-0000-00001E660000}"/>
    <cellStyle name="Normal 2 21 2 4 2 4" xfId="26482" xr:uid="{00000000-0005-0000-0000-00001F660000}"/>
    <cellStyle name="Normal 2 21 2 4 2 5" xfId="26483" xr:uid="{00000000-0005-0000-0000-000020660000}"/>
    <cellStyle name="Normal 2 21 2 4 3" xfId="26484" xr:uid="{00000000-0005-0000-0000-000021660000}"/>
    <cellStyle name="Normal 2 21 2 4 4" xfId="26485" xr:uid="{00000000-0005-0000-0000-000022660000}"/>
    <cellStyle name="Normal 2 21 2 4 5" xfId="26486" xr:uid="{00000000-0005-0000-0000-000023660000}"/>
    <cellStyle name="Normal 2 21 2 4 6" xfId="26487" xr:uid="{00000000-0005-0000-0000-000024660000}"/>
    <cellStyle name="Normal 2 21 2 4 7" xfId="26488" xr:uid="{00000000-0005-0000-0000-000025660000}"/>
    <cellStyle name="Normal 2 21 2 4 8" xfId="26489" xr:uid="{00000000-0005-0000-0000-000026660000}"/>
    <cellStyle name="Normal 2 21 2 5" xfId="26490" xr:uid="{00000000-0005-0000-0000-000027660000}"/>
    <cellStyle name="Normal 2 21 2 5 2" xfId="26491" xr:uid="{00000000-0005-0000-0000-000028660000}"/>
    <cellStyle name="Normal 2 21 2 5 3" xfId="26492" xr:uid="{00000000-0005-0000-0000-000029660000}"/>
    <cellStyle name="Normal 2 21 2 5 4" xfId="26493" xr:uid="{00000000-0005-0000-0000-00002A660000}"/>
    <cellStyle name="Normal 2 21 2 5 5" xfId="26494" xr:uid="{00000000-0005-0000-0000-00002B660000}"/>
    <cellStyle name="Normal 2 21 2 6" xfId="26495" xr:uid="{00000000-0005-0000-0000-00002C660000}"/>
    <cellStyle name="Normal 2 21 2 7" xfId="26496" xr:uid="{00000000-0005-0000-0000-00002D660000}"/>
    <cellStyle name="Normal 2 21 2 8" xfId="26497" xr:uid="{00000000-0005-0000-0000-00002E660000}"/>
    <cellStyle name="Normal 2 21 2 9" xfId="26498" xr:uid="{00000000-0005-0000-0000-00002F660000}"/>
    <cellStyle name="Normal 2 21 3" xfId="26499" xr:uid="{00000000-0005-0000-0000-000030660000}"/>
    <cellStyle name="Normal 2 21 3 10" xfId="26500" xr:uid="{00000000-0005-0000-0000-000031660000}"/>
    <cellStyle name="Normal 2 21 3 11" xfId="26501" xr:uid="{00000000-0005-0000-0000-000032660000}"/>
    <cellStyle name="Normal 2 21 3 2" xfId="26502" xr:uid="{00000000-0005-0000-0000-000033660000}"/>
    <cellStyle name="Normal 2 21 3 2 10" xfId="26503" xr:uid="{00000000-0005-0000-0000-000034660000}"/>
    <cellStyle name="Normal 2 21 3 2 2" xfId="26504" xr:uid="{00000000-0005-0000-0000-000035660000}"/>
    <cellStyle name="Normal 2 21 3 2 2 2" xfId="26505" xr:uid="{00000000-0005-0000-0000-000036660000}"/>
    <cellStyle name="Normal 2 21 3 2 2 2 2" xfId="26506" xr:uid="{00000000-0005-0000-0000-000037660000}"/>
    <cellStyle name="Normal 2 21 3 2 2 2 3" xfId="26507" xr:uid="{00000000-0005-0000-0000-000038660000}"/>
    <cellStyle name="Normal 2 21 3 2 2 2 4" xfId="26508" xr:uid="{00000000-0005-0000-0000-000039660000}"/>
    <cellStyle name="Normal 2 21 3 2 2 2 5" xfId="26509" xr:uid="{00000000-0005-0000-0000-00003A660000}"/>
    <cellStyle name="Normal 2 21 3 2 2 3" xfId="26510" xr:uid="{00000000-0005-0000-0000-00003B660000}"/>
    <cellStyle name="Normal 2 21 3 2 2 4" xfId="26511" xr:uid="{00000000-0005-0000-0000-00003C660000}"/>
    <cellStyle name="Normal 2 21 3 2 2 5" xfId="26512" xr:uid="{00000000-0005-0000-0000-00003D660000}"/>
    <cellStyle name="Normal 2 21 3 2 2 6" xfId="26513" xr:uid="{00000000-0005-0000-0000-00003E660000}"/>
    <cellStyle name="Normal 2 21 3 2 2 7" xfId="26514" xr:uid="{00000000-0005-0000-0000-00003F660000}"/>
    <cellStyle name="Normal 2 21 3 2 2 8" xfId="26515" xr:uid="{00000000-0005-0000-0000-000040660000}"/>
    <cellStyle name="Normal 2 21 3 2 3" xfId="26516" xr:uid="{00000000-0005-0000-0000-000041660000}"/>
    <cellStyle name="Normal 2 21 3 2 3 2" xfId="26517" xr:uid="{00000000-0005-0000-0000-000042660000}"/>
    <cellStyle name="Normal 2 21 3 2 3 2 2" xfId="26518" xr:uid="{00000000-0005-0000-0000-000043660000}"/>
    <cellStyle name="Normal 2 21 3 2 3 2 3" xfId="26519" xr:uid="{00000000-0005-0000-0000-000044660000}"/>
    <cellStyle name="Normal 2 21 3 2 3 2 4" xfId="26520" xr:uid="{00000000-0005-0000-0000-000045660000}"/>
    <cellStyle name="Normal 2 21 3 2 3 2 5" xfId="26521" xr:uid="{00000000-0005-0000-0000-000046660000}"/>
    <cellStyle name="Normal 2 21 3 2 3 3" xfId="26522" xr:uid="{00000000-0005-0000-0000-000047660000}"/>
    <cellStyle name="Normal 2 21 3 2 3 4" xfId="26523" xr:uid="{00000000-0005-0000-0000-000048660000}"/>
    <cellStyle name="Normal 2 21 3 2 3 5" xfId="26524" xr:uid="{00000000-0005-0000-0000-000049660000}"/>
    <cellStyle name="Normal 2 21 3 2 3 6" xfId="26525" xr:uid="{00000000-0005-0000-0000-00004A660000}"/>
    <cellStyle name="Normal 2 21 3 2 3 7" xfId="26526" xr:uid="{00000000-0005-0000-0000-00004B660000}"/>
    <cellStyle name="Normal 2 21 3 2 3 8" xfId="26527" xr:uid="{00000000-0005-0000-0000-00004C660000}"/>
    <cellStyle name="Normal 2 21 3 2 4" xfId="26528" xr:uid="{00000000-0005-0000-0000-00004D660000}"/>
    <cellStyle name="Normal 2 21 3 2 4 2" xfId="26529" xr:uid="{00000000-0005-0000-0000-00004E660000}"/>
    <cellStyle name="Normal 2 21 3 2 4 3" xfId="26530" xr:uid="{00000000-0005-0000-0000-00004F660000}"/>
    <cellStyle name="Normal 2 21 3 2 4 4" xfId="26531" xr:uid="{00000000-0005-0000-0000-000050660000}"/>
    <cellStyle name="Normal 2 21 3 2 4 5" xfId="26532" xr:uid="{00000000-0005-0000-0000-000051660000}"/>
    <cellStyle name="Normal 2 21 3 2 5" xfId="26533" xr:uid="{00000000-0005-0000-0000-000052660000}"/>
    <cellStyle name="Normal 2 21 3 2 6" xfId="26534" xr:uid="{00000000-0005-0000-0000-000053660000}"/>
    <cellStyle name="Normal 2 21 3 2 7" xfId="26535" xr:uid="{00000000-0005-0000-0000-000054660000}"/>
    <cellStyle name="Normal 2 21 3 2 8" xfId="26536" xr:uid="{00000000-0005-0000-0000-000055660000}"/>
    <cellStyle name="Normal 2 21 3 2 9" xfId="26537" xr:uid="{00000000-0005-0000-0000-000056660000}"/>
    <cellStyle name="Normal 2 21 3 3" xfId="26538" xr:uid="{00000000-0005-0000-0000-000057660000}"/>
    <cellStyle name="Normal 2 21 3 3 2" xfId="26539" xr:uid="{00000000-0005-0000-0000-000058660000}"/>
    <cellStyle name="Normal 2 21 3 3 2 2" xfId="26540" xr:uid="{00000000-0005-0000-0000-000059660000}"/>
    <cellStyle name="Normal 2 21 3 3 2 3" xfId="26541" xr:uid="{00000000-0005-0000-0000-00005A660000}"/>
    <cellStyle name="Normal 2 21 3 3 2 4" xfId="26542" xr:uid="{00000000-0005-0000-0000-00005B660000}"/>
    <cellStyle name="Normal 2 21 3 3 2 5" xfId="26543" xr:uid="{00000000-0005-0000-0000-00005C660000}"/>
    <cellStyle name="Normal 2 21 3 3 3" xfId="26544" xr:uid="{00000000-0005-0000-0000-00005D660000}"/>
    <cellStyle name="Normal 2 21 3 3 4" xfId="26545" xr:uid="{00000000-0005-0000-0000-00005E660000}"/>
    <cellStyle name="Normal 2 21 3 3 5" xfId="26546" xr:uid="{00000000-0005-0000-0000-00005F660000}"/>
    <cellStyle name="Normal 2 21 3 3 6" xfId="26547" xr:uid="{00000000-0005-0000-0000-000060660000}"/>
    <cellStyle name="Normal 2 21 3 3 7" xfId="26548" xr:uid="{00000000-0005-0000-0000-000061660000}"/>
    <cellStyle name="Normal 2 21 3 3 8" xfId="26549" xr:uid="{00000000-0005-0000-0000-000062660000}"/>
    <cellStyle name="Normal 2 21 3 4" xfId="26550" xr:uid="{00000000-0005-0000-0000-000063660000}"/>
    <cellStyle name="Normal 2 21 3 4 2" xfId="26551" xr:uid="{00000000-0005-0000-0000-000064660000}"/>
    <cellStyle name="Normal 2 21 3 4 2 2" xfId="26552" xr:uid="{00000000-0005-0000-0000-000065660000}"/>
    <cellStyle name="Normal 2 21 3 4 2 3" xfId="26553" xr:uid="{00000000-0005-0000-0000-000066660000}"/>
    <cellStyle name="Normal 2 21 3 4 2 4" xfId="26554" xr:uid="{00000000-0005-0000-0000-000067660000}"/>
    <cellStyle name="Normal 2 21 3 4 2 5" xfId="26555" xr:uid="{00000000-0005-0000-0000-000068660000}"/>
    <cellStyle name="Normal 2 21 3 4 3" xfId="26556" xr:uid="{00000000-0005-0000-0000-000069660000}"/>
    <cellStyle name="Normal 2 21 3 4 4" xfId="26557" xr:uid="{00000000-0005-0000-0000-00006A660000}"/>
    <cellStyle name="Normal 2 21 3 4 5" xfId="26558" xr:uid="{00000000-0005-0000-0000-00006B660000}"/>
    <cellStyle name="Normal 2 21 3 4 6" xfId="26559" xr:uid="{00000000-0005-0000-0000-00006C660000}"/>
    <cellStyle name="Normal 2 21 3 4 7" xfId="26560" xr:uid="{00000000-0005-0000-0000-00006D660000}"/>
    <cellStyle name="Normal 2 21 3 4 8" xfId="26561" xr:uid="{00000000-0005-0000-0000-00006E660000}"/>
    <cellStyle name="Normal 2 21 3 5" xfId="26562" xr:uid="{00000000-0005-0000-0000-00006F660000}"/>
    <cellStyle name="Normal 2 21 3 5 2" xfId="26563" xr:uid="{00000000-0005-0000-0000-000070660000}"/>
    <cellStyle name="Normal 2 21 3 5 3" xfId="26564" xr:uid="{00000000-0005-0000-0000-000071660000}"/>
    <cellStyle name="Normal 2 21 3 5 4" xfId="26565" xr:uid="{00000000-0005-0000-0000-000072660000}"/>
    <cellStyle name="Normal 2 21 3 5 5" xfId="26566" xr:uid="{00000000-0005-0000-0000-000073660000}"/>
    <cellStyle name="Normal 2 21 3 6" xfId="26567" xr:uid="{00000000-0005-0000-0000-000074660000}"/>
    <cellStyle name="Normal 2 21 3 7" xfId="26568" xr:uid="{00000000-0005-0000-0000-000075660000}"/>
    <cellStyle name="Normal 2 21 3 8" xfId="26569" xr:uid="{00000000-0005-0000-0000-000076660000}"/>
    <cellStyle name="Normal 2 21 3 9" xfId="26570" xr:uid="{00000000-0005-0000-0000-000077660000}"/>
    <cellStyle name="Normal 2 21 4" xfId="26571" xr:uid="{00000000-0005-0000-0000-000078660000}"/>
    <cellStyle name="Normal 2 21 4 10" xfId="26572" xr:uid="{00000000-0005-0000-0000-000079660000}"/>
    <cellStyle name="Normal 2 21 4 2" xfId="26573" xr:uid="{00000000-0005-0000-0000-00007A660000}"/>
    <cellStyle name="Normal 2 21 4 2 2" xfId="26574" xr:uid="{00000000-0005-0000-0000-00007B660000}"/>
    <cellStyle name="Normal 2 21 4 2 2 2" xfId="26575" xr:uid="{00000000-0005-0000-0000-00007C660000}"/>
    <cellStyle name="Normal 2 21 4 2 2 3" xfId="26576" xr:uid="{00000000-0005-0000-0000-00007D660000}"/>
    <cellStyle name="Normal 2 21 4 2 2 4" xfId="26577" xr:uid="{00000000-0005-0000-0000-00007E660000}"/>
    <cellStyle name="Normal 2 21 4 2 2 5" xfId="26578" xr:uid="{00000000-0005-0000-0000-00007F660000}"/>
    <cellStyle name="Normal 2 21 4 2 3" xfId="26579" xr:uid="{00000000-0005-0000-0000-000080660000}"/>
    <cellStyle name="Normal 2 21 4 2 4" xfId="26580" xr:uid="{00000000-0005-0000-0000-000081660000}"/>
    <cellStyle name="Normal 2 21 4 2 5" xfId="26581" xr:uid="{00000000-0005-0000-0000-000082660000}"/>
    <cellStyle name="Normal 2 21 4 2 6" xfId="26582" xr:uid="{00000000-0005-0000-0000-000083660000}"/>
    <cellStyle name="Normal 2 21 4 2 7" xfId="26583" xr:uid="{00000000-0005-0000-0000-000084660000}"/>
    <cellStyle name="Normal 2 21 4 2 8" xfId="26584" xr:uid="{00000000-0005-0000-0000-000085660000}"/>
    <cellStyle name="Normal 2 21 4 3" xfId="26585" xr:uid="{00000000-0005-0000-0000-000086660000}"/>
    <cellStyle name="Normal 2 21 4 3 2" xfId="26586" xr:uid="{00000000-0005-0000-0000-000087660000}"/>
    <cellStyle name="Normal 2 21 4 3 2 2" xfId="26587" xr:uid="{00000000-0005-0000-0000-000088660000}"/>
    <cellStyle name="Normal 2 21 4 3 2 3" xfId="26588" xr:uid="{00000000-0005-0000-0000-000089660000}"/>
    <cellStyle name="Normal 2 21 4 3 2 4" xfId="26589" xr:uid="{00000000-0005-0000-0000-00008A660000}"/>
    <cellStyle name="Normal 2 21 4 3 2 5" xfId="26590" xr:uid="{00000000-0005-0000-0000-00008B660000}"/>
    <cellStyle name="Normal 2 21 4 3 3" xfId="26591" xr:uid="{00000000-0005-0000-0000-00008C660000}"/>
    <cellStyle name="Normal 2 21 4 3 4" xfId="26592" xr:uid="{00000000-0005-0000-0000-00008D660000}"/>
    <cellStyle name="Normal 2 21 4 3 5" xfId="26593" xr:uid="{00000000-0005-0000-0000-00008E660000}"/>
    <cellStyle name="Normal 2 21 4 3 6" xfId="26594" xr:uid="{00000000-0005-0000-0000-00008F660000}"/>
    <cellStyle name="Normal 2 21 4 3 7" xfId="26595" xr:uid="{00000000-0005-0000-0000-000090660000}"/>
    <cellStyle name="Normal 2 21 4 3 8" xfId="26596" xr:uid="{00000000-0005-0000-0000-000091660000}"/>
    <cellStyle name="Normal 2 21 4 4" xfId="26597" xr:uid="{00000000-0005-0000-0000-000092660000}"/>
    <cellStyle name="Normal 2 21 4 4 2" xfId="26598" xr:uid="{00000000-0005-0000-0000-000093660000}"/>
    <cellStyle name="Normal 2 21 4 4 3" xfId="26599" xr:uid="{00000000-0005-0000-0000-000094660000}"/>
    <cellStyle name="Normal 2 21 4 4 4" xfId="26600" xr:uid="{00000000-0005-0000-0000-000095660000}"/>
    <cellStyle name="Normal 2 21 4 4 5" xfId="26601" xr:uid="{00000000-0005-0000-0000-000096660000}"/>
    <cellStyle name="Normal 2 21 4 5" xfId="26602" xr:uid="{00000000-0005-0000-0000-000097660000}"/>
    <cellStyle name="Normal 2 21 4 6" xfId="26603" xr:uid="{00000000-0005-0000-0000-000098660000}"/>
    <cellStyle name="Normal 2 21 4 7" xfId="26604" xr:uid="{00000000-0005-0000-0000-000099660000}"/>
    <cellStyle name="Normal 2 21 4 8" xfId="26605" xr:uid="{00000000-0005-0000-0000-00009A660000}"/>
    <cellStyle name="Normal 2 21 4 9" xfId="26606" xr:uid="{00000000-0005-0000-0000-00009B660000}"/>
    <cellStyle name="Normal 2 21 5" xfId="26607" xr:uid="{00000000-0005-0000-0000-00009C660000}"/>
    <cellStyle name="Normal 2 21 5 2" xfId="26608" xr:uid="{00000000-0005-0000-0000-00009D660000}"/>
    <cellStyle name="Normal 2 21 5 2 2" xfId="26609" xr:uid="{00000000-0005-0000-0000-00009E660000}"/>
    <cellStyle name="Normal 2 21 5 2 3" xfId="26610" xr:uid="{00000000-0005-0000-0000-00009F660000}"/>
    <cellStyle name="Normal 2 21 5 2 4" xfId="26611" xr:uid="{00000000-0005-0000-0000-0000A0660000}"/>
    <cellStyle name="Normal 2 21 5 2 5" xfId="26612" xr:uid="{00000000-0005-0000-0000-0000A1660000}"/>
    <cellStyle name="Normal 2 21 5 3" xfId="26613" xr:uid="{00000000-0005-0000-0000-0000A2660000}"/>
    <cellStyle name="Normal 2 21 5 4" xfId="26614" xr:uid="{00000000-0005-0000-0000-0000A3660000}"/>
    <cellStyle name="Normal 2 21 5 5" xfId="26615" xr:uid="{00000000-0005-0000-0000-0000A4660000}"/>
    <cellStyle name="Normal 2 21 5 6" xfId="26616" xr:uid="{00000000-0005-0000-0000-0000A5660000}"/>
    <cellStyle name="Normal 2 21 5 7" xfId="26617" xr:uid="{00000000-0005-0000-0000-0000A6660000}"/>
    <cellStyle name="Normal 2 21 5 8" xfId="26618" xr:uid="{00000000-0005-0000-0000-0000A7660000}"/>
    <cellStyle name="Normal 2 21 6" xfId="26619" xr:uid="{00000000-0005-0000-0000-0000A8660000}"/>
    <cellStyle name="Normal 2 21 6 2" xfId="26620" xr:uid="{00000000-0005-0000-0000-0000A9660000}"/>
    <cellStyle name="Normal 2 21 6 2 2" xfId="26621" xr:uid="{00000000-0005-0000-0000-0000AA660000}"/>
    <cellStyle name="Normal 2 21 6 2 3" xfId="26622" xr:uid="{00000000-0005-0000-0000-0000AB660000}"/>
    <cellStyle name="Normal 2 21 6 2 4" xfId="26623" xr:uid="{00000000-0005-0000-0000-0000AC660000}"/>
    <cellStyle name="Normal 2 21 6 2 5" xfId="26624" xr:uid="{00000000-0005-0000-0000-0000AD660000}"/>
    <cellStyle name="Normal 2 21 6 3" xfId="26625" xr:uid="{00000000-0005-0000-0000-0000AE660000}"/>
    <cellStyle name="Normal 2 21 6 4" xfId="26626" xr:uid="{00000000-0005-0000-0000-0000AF660000}"/>
    <cellStyle name="Normal 2 21 6 5" xfId="26627" xr:uid="{00000000-0005-0000-0000-0000B0660000}"/>
    <cellStyle name="Normal 2 21 6 6" xfId="26628" xr:uid="{00000000-0005-0000-0000-0000B1660000}"/>
    <cellStyle name="Normal 2 21 6 7" xfId="26629" xr:uid="{00000000-0005-0000-0000-0000B2660000}"/>
    <cellStyle name="Normal 2 21 6 8" xfId="26630" xr:uid="{00000000-0005-0000-0000-0000B3660000}"/>
    <cellStyle name="Normal 2 21 7" xfId="26631" xr:uid="{00000000-0005-0000-0000-0000B4660000}"/>
    <cellStyle name="Normal 2 21 7 2" xfId="26632" xr:uid="{00000000-0005-0000-0000-0000B5660000}"/>
    <cellStyle name="Normal 2 21 7 3" xfId="26633" xr:uid="{00000000-0005-0000-0000-0000B6660000}"/>
    <cellStyle name="Normal 2 21 7 4" xfId="26634" xr:uid="{00000000-0005-0000-0000-0000B7660000}"/>
    <cellStyle name="Normal 2 21 7 5" xfId="26635" xr:uid="{00000000-0005-0000-0000-0000B8660000}"/>
    <cellStyle name="Normal 2 21 8" xfId="26636" xr:uid="{00000000-0005-0000-0000-0000B9660000}"/>
    <cellStyle name="Normal 2 21 9" xfId="26637" xr:uid="{00000000-0005-0000-0000-0000BA660000}"/>
    <cellStyle name="Normal 2 22" xfId="26638" xr:uid="{00000000-0005-0000-0000-0000BB660000}"/>
    <cellStyle name="Normal 2 22 2" xfId="26639" xr:uid="{00000000-0005-0000-0000-0000BC660000}"/>
    <cellStyle name="Normal 2 22 3" xfId="26640" xr:uid="{00000000-0005-0000-0000-0000BD660000}"/>
    <cellStyle name="Normal 2 22 4" xfId="26641" xr:uid="{00000000-0005-0000-0000-0000BE660000}"/>
    <cellStyle name="Normal 2 22 5" xfId="26642" xr:uid="{00000000-0005-0000-0000-0000BF660000}"/>
    <cellStyle name="Normal 2 22 6" xfId="26643" xr:uid="{00000000-0005-0000-0000-0000C0660000}"/>
    <cellStyle name="Normal 2 22 7" xfId="26644" xr:uid="{00000000-0005-0000-0000-0000C1660000}"/>
    <cellStyle name="Normal 2 23" xfId="26645" xr:uid="{00000000-0005-0000-0000-0000C2660000}"/>
    <cellStyle name="Normal 2 23 2" xfId="26646" xr:uid="{00000000-0005-0000-0000-0000C3660000}"/>
    <cellStyle name="Normal 2 23 3" xfId="26647" xr:uid="{00000000-0005-0000-0000-0000C4660000}"/>
    <cellStyle name="Normal 2 23 4" xfId="26648" xr:uid="{00000000-0005-0000-0000-0000C5660000}"/>
    <cellStyle name="Normal 2 23 5" xfId="26649" xr:uid="{00000000-0005-0000-0000-0000C6660000}"/>
    <cellStyle name="Normal 2 23 6" xfId="26650" xr:uid="{00000000-0005-0000-0000-0000C7660000}"/>
    <cellStyle name="Normal 2 23 7" xfId="26651" xr:uid="{00000000-0005-0000-0000-0000C8660000}"/>
    <cellStyle name="Normal 2 24" xfId="26652" xr:uid="{00000000-0005-0000-0000-0000C9660000}"/>
    <cellStyle name="Normal 2 24 10" xfId="26653" xr:uid="{00000000-0005-0000-0000-0000CA660000}"/>
    <cellStyle name="Normal 2 24 2" xfId="26654" xr:uid="{00000000-0005-0000-0000-0000CB660000}"/>
    <cellStyle name="Normal 2 24 2 2" xfId="26655" xr:uid="{00000000-0005-0000-0000-0000CC660000}"/>
    <cellStyle name="Normal 2 24 2 2 2" xfId="26656" xr:uid="{00000000-0005-0000-0000-0000CD660000}"/>
    <cellStyle name="Normal 2 24 2 2 3" xfId="26657" xr:uid="{00000000-0005-0000-0000-0000CE660000}"/>
    <cellStyle name="Normal 2 24 2 2 4" xfId="26658" xr:uid="{00000000-0005-0000-0000-0000CF660000}"/>
    <cellStyle name="Normal 2 24 2 2 5" xfId="26659" xr:uid="{00000000-0005-0000-0000-0000D0660000}"/>
    <cellStyle name="Normal 2 24 2 3" xfId="26660" xr:uid="{00000000-0005-0000-0000-0000D1660000}"/>
    <cellStyle name="Normal 2 24 2 4" xfId="26661" xr:uid="{00000000-0005-0000-0000-0000D2660000}"/>
    <cellStyle name="Normal 2 24 2 5" xfId="26662" xr:uid="{00000000-0005-0000-0000-0000D3660000}"/>
    <cellStyle name="Normal 2 24 2 6" xfId="26663" xr:uid="{00000000-0005-0000-0000-0000D4660000}"/>
    <cellStyle name="Normal 2 24 2 7" xfId="26664" xr:uid="{00000000-0005-0000-0000-0000D5660000}"/>
    <cellStyle name="Normal 2 24 2 8" xfId="26665" xr:uid="{00000000-0005-0000-0000-0000D6660000}"/>
    <cellStyle name="Normal 2 24 3" xfId="26666" xr:uid="{00000000-0005-0000-0000-0000D7660000}"/>
    <cellStyle name="Normal 2 24 3 2" xfId="26667" xr:uid="{00000000-0005-0000-0000-0000D8660000}"/>
    <cellStyle name="Normal 2 24 3 2 2" xfId="26668" xr:uid="{00000000-0005-0000-0000-0000D9660000}"/>
    <cellStyle name="Normal 2 24 3 2 3" xfId="26669" xr:uid="{00000000-0005-0000-0000-0000DA660000}"/>
    <cellStyle name="Normal 2 24 3 2 4" xfId="26670" xr:uid="{00000000-0005-0000-0000-0000DB660000}"/>
    <cellStyle name="Normal 2 24 3 2 5" xfId="26671" xr:uid="{00000000-0005-0000-0000-0000DC660000}"/>
    <cellStyle name="Normal 2 24 3 3" xfId="26672" xr:uid="{00000000-0005-0000-0000-0000DD660000}"/>
    <cellStyle name="Normal 2 24 3 4" xfId="26673" xr:uid="{00000000-0005-0000-0000-0000DE660000}"/>
    <cellStyle name="Normal 2 24 3 5" xfId="26674" xr:uid="{00000000-0005-0000-0000-0000DF660000}"/>
    <cellStyle name="Normal 2 24 3 6" xfId="26675" xr:uid="{00000000-0005-0000-0000-0000E0660000}"/>
    <cellStyle name="Normal 2 24 3 7" xfId="26676" xr:uid="{00000000-0005-0000-0000-0000E1660000}"/>
    <cellStyle name="Normal 2 24 3 8" xfId="26677" xr:uid="{00000000-0005-0000-0000-0000E2660000}"/>
    <cellStyle name="Normal 2 24 4" xfId="26678" xr:uid="{00000000-0005-0000-0000-0000E3660000}"/>
    <cellStyle name="Normal 2 24 4 2" xfId="26679" xr:uid="{00000000-0005-0000-0000-0000E4660000}"/>
    <cellStyle name="Normal 2 24 4 3" xfId="26680" xr:uid="{00000000-0005-0000-0000-0000E5660000}"/>
    <cellStyle name="Normal 2 24 4 4" xfId="26681" xr:uid="{00000000-0005-0000-0000-0000E6660000}"/>
    <cellStyle name="Normal 2 24 4 5" xfId="26682" xr:uid="{00000000-0005-0000-0000-0000E7660000}"/>
    <cellStyle name="Normal 2 24 5" xfId="26683" xr:uid="{00000000-0005-0000-0000-0000E8660000}"/>
    <cellStyle name="Normal 2 24 6" xfId="26684" xr:uid="{00000000-0005-0000-0000-0000E9660000}"/>
    <cellStyle name="Normal 2 24 7" xfId="26685" xr:uid="{00000000-0005-0000-0000-0000EA660000}"/>
    <cellStyle name="Normal 2 24 8" xfId="26686" xr:uid="{00000000-0005-0000-0000-0000EB660000}"/>
    <cellStyle name="Normal 2 24 9" xfId="26687" xr:uid="{00000000-0005-0000-0000-0000EC660000}"/>
    <cellStyle name="Normal 2 25" xfId="26688" xr:uid="{00000000-0005-0000-0000-0000ED660000}"/>
    <cellStyle name="Normal 2 25 2" xfId="26689" xr:uid="{00000000-0005-0000-0000-0000EE660000}"/>
    <cellStyle name="Normal 2 25 2 2" xfId="26690" xr:uid="{00000000-0005-0000-0000-0000EF660000}"/>
    <cellStyle name="Normal 2 25 2 3" xfId="26691" xr:uid="{00000000-0005-0000-0000-0000F0660000}"/>
    <cellStyle name="Normal 2 25 2 4" xfId="26692" xr:uid="{00000000-0005-0000-0000-0000F1660000}"/>
    <cellStyle name="Normal 2 25 2 5" xfId="26693" xr:uid="{00000000-0005-0000-0000-0000F2660000}"/>
    <cellStyle name="Normal 2 25 3" xfId="26694" xr:uid="{00000000-0005-0000-0000-0000F3660000}"/>
    <cellStyle name="Normal 2 25 4" xfId="26695" xr:uid="{00000000-0005-0000-0000-0000F4660000}"/>
    <cellStyle name="Normal 2 25 5" xfId="26696" xr:uid="{00000000-0005-0000-0000-0000F5660000}"/>
    <cellStyle name="Normal 2 25 6" xfId="26697" xr:uid="{00000000-0005-0000-0000-0000F6660000}"/>
    <cellStyle name="Normal 2 25 7" xfId="26698" xr:uid="{00000000-0005-0000-0000-0000F7660000}"/>
    <cellStyle name="Normal 2 25 8" xfId="26699" xr:uid="{00000000-0005-0000-0000-0000F8660000}"/>
    <cellStyle name="Normal 2 26" xfId="26700" xr:uid="{00000000-0005-0000-0000-0000F9660000}"/>
    <cellStyle name="Normal 2 26 2" xfId="26701" xr:uid="{00000000-0005-0000-0000-0000FA660000}"/>
    <cellStyle name="Normal 2 26 2 2" xfId="26702" xr:uid="{00000000-0005-0000-0000-0000FB660000}"/>
    <cellStyle name="Normal 2 26 2 3" xfId="26703" xr:uid="{00000000-0005-0000-0000-0000FC660000}"/>
    <cellStyle name="Normal 2 26 2 4" xfId="26704" xr:uid="{00000000-0005-0000-0000-0000FD660000}"/>
    <cellStyle name="Normal 2 26 2 5" xfId="26705" xr:uid="{00000000-0005-0000-0000-0000FE660000}"/>
    <cellStyle name="Normal 2 26 3" xfId="26706" xr:uid="{00000000-0005-0000-0000-0000FF660000}"/>
    <cellStyle name="Normal 2 26 4" xfId="26707" xr:uid="{00000000-0005-0000-0000-000000670000}"/>
    <cellStyle name="Normal 2 26 5" xfId="26708" xr:uid="{00000000-0005-0000-0000-000001670000}"/>
    <cellStyle name="Normal 2 26 6" xfId="26709" xr:uid="{00000000-0005-0000-0000-000002670000}"/>
    <cellStyle name="Normal 2 26 7" xfId="26710" xr:uid="{00000000-0005-0000-0000-000003670000}"/>
    <cellStyle name="Normal 2 26 8" xfId="26711" xr:uid="{00000000-0005-0000-0000-000004670000}"/>
    <cellStyle name="Normal 2 27" xfId="26712" xr:uid="{00000000-0005-0000-0000-000005670000}"/>
    <cellStyle name="Normal 2 27 2" xfId="26713" xr:uid="{00000000-0005-0000-0000-000006670000}"/>
    <cellStyle name="Normal 2 27 3" xfId="26714" xr:uid="{00000000-0005-0000-0000-000007670000}"/>
    <cellStyle name="Normal 2 27 4" xfId="26715" xr:uid="{00000000-0005-0000-0000-000008670000}"/>
    <cellStyle name="Normal 2 27 5" xfId="26716" xr:uid="{00000000-0005-0000-0000-000009670000}"/>
    <cellStyle name="Normal 2 28" xfId="26717" xr:uid="{00000000-0005-0000-0000-00000A670000}"/>
    <cellStyle name="Normal 2 29" xfId="26718" xr:uid="{00000000-0005-0000-0000-00000B670000}"/>
    <cellStyle name="Normal 2 3" xfId="866" xr:uid="{00000000-0005-0000-0000-00000C670000}"/>
    <cellStyle name="Normal 2 3 10" xfId="26719" xr:uid="{00000000-0005-0000-0000-00000D670000}"/>
    <cellStyle name="Normal 2 3 10 10" xfId="26720" xr:uid="{00000000-0005-0000-0000-00000E670000}"/>
    <cellStyle name="Normal 2 3 10 11" xfId="26721" xr:uid="{00000000-0005-0000-0000-00000F670000}"/>
    <cellStyle name="Normal 2 3 10 12" xfId="26722" xr:uid="{00000000-0005-0000-0000-000010670000}"/>
    <cellStyle name="Normal 2 3 10 13" xfId="26723" xr:uid="{00000000-0005-0000-0000-000011670000}"/>
    <cellStyle name="Normal 2 3 10 2" xfId="26724" xr:uid="{00000000-0005-0000-0000-000012670000}"/>
    <cellStyle name="Normal 2 3 10 2 10" xfId="26725" xr:uid="{00000000-0005-0000-0000-000013670000}"/>
    <cellStyle name="Normal 2 3 10 2 11" xfId="26726" xr:uid="{00000000-0005-0000-0000-000014670000}"/>
    <cellStyle name="Normal 2 3 10 2 2" xfId="26727" xr:uid="{00000000-0005-0000-0000-000015670000}"/>
    <cellStyle name="Normal 2 3 10 2 2 10" xfId="26728" xr:uid="{00000000-0005-0000-0000-000016670000}"/>
    <cellStyle name="Normal 2 3 10 2 2 2" xfId="26729" xr:uid="{00000000-0005-0000-0000-000017670000}"/>
    <cellStyle name="Normal 2 3 10 2 2 2 2" xfId="26730" xr:uid="{00000000-0005-0000-0000-000018670000}"/>
    <cellStyle name="Normal 2 3 10 2 2 2 2 2" xfId="26731" xr:uid="{00000000-0005-0000-0000-000019670000}"/>
    <cellStyle name="Normal 2 3 10 2 2 2 2 3" xfId="26732" xr:uid="{00000000-0005-0000-0000-00001A670000}"/>
    <cellStyle name="Normal 2 3 10 2 2 2 2 4" xfId="26733" xr:uid="{00000000-0005-0000-0000-00001B670000}"/>
    <cellStyle name="Normal 2 3 10 2 2 2 2 5" xfId="26734" xr:uid="{00000000-0005-0000-0000-00001C670000}"/>
    <cellStyle name="Normal 2 3 10 2 2 2 3" xfId="26735" xr:uid="{00000000-0005-0000-0000-00001D670000}"/>
    <cellStyle name="Normal 2 3 10 2 2 2 4" xfId="26736" xr:uid="{00000000-0005-0000-0000-00001E670000}"/>
    <cellStyle name="Normal 2 3 10 2 2 2 5" xfId="26737" xr:uid="{00000000-0005-0000-0000-00001F670000}"/>
    <cellStyle name="Normal 2 3 10 2 2 2 6" xfId="26738" xr:uid="{00000000-0005-0000-0000-000020670000}"/>
    <cellStyle name="Normal 2 3 10 2 2 2 7" xfId="26739" xr:uid="{00000000-0005-0000-0000-000021670000}"/>
    <cellStyle name="Normal 2 3 10 2 2 2 8" xfId="26740" xr:uid="{00000000-0005-0000-0000-000022670000}"/>
    <cellStyle name="Normal 2 3 10 2 2 3" xfId="26741" xr:uid="{00000000-0005-0000-0000-000023670000}"/>
    <cellStyle name="Normal 2 3 10 2 2 3 2" xfId="26742" xr:uid="{00000000-0005-0000-0000-000024670000}"/>
    <cellStyle name="Normal 2 3 10 2 2 3 2 2" xfId="26743" xr:uid="{00000000-0005-0000-0000-000025670000}"/>
    <cellStyle name="Normal 2 3 10 2 2 3 2 3" xfId="26744" xr:uid="{00000000-0005-0000-0000-000026670000}"/>
    <cellStyle name="Normal 2 3 10 2 2 3 2 4" xfId="26745" xr:uid="{00000000-0005-0000-0000-000027670000}"/>
    <cellStyle name="Normal 2 3 10 2 2 3 2 5" xfId="26746" xr:uid="{00000000-0005-0000-0000-000028670000}"/>
    <cellStyle name="Normal 2 3 10 2 2 3 3" xfId="26747" xr:uid="{00000000-0005-0000-0000-000029670000}"/>
    <cellStyle name="Normal 2 3 10 2 2 3 4" xfId="26748" xr:uid="{00000000-0005-0000-0000-00002A670000}"/>
    <cellStyle name="Normal 2 3 10 2 2 3 5" xfId="26749" xr:uid="{00000000-0005-0000-0000-00002B670000}"/>
    <cellStyle name="Normal 2 3 10 2 2 3 6" xfId="26750" xr:uid="{00000000-0005-0000-0000-00002C670000}"/>
    <cellStyle name="Normal 2 3 10 2 2 3 7" xfId="26751" xr:uid="{00000000-0005-0000-0000-00002D670000}"/>
    <cellStyle name="Normal 2 3 10 2 2 3 8" xfId="26752" xr:uid="{00000000-0005-0000-0000-00002E670000}"/>
    <cellStyle name="Normal 2 3 10 2 2 4" xfId="26753" xr:uid="{00000000-0005-0000-0000-00002F670000}"/>
    <cellStyle name="Normal 2 3 10 2 2 4 2" xfId="26754" xr:uid="{00000000-0005-0000-0000-000030670000}"/>
    <cellStyle name="Normal 2 3 10 2 2 4 3" xfId="26755" xr:uid="{00000000-0005-0000-0000-000031670000}"/>
    <cellStyle name="Normal 2 3 10 2 2 4 4" xfId="26756" xr:uid="{00000000-0005-0000-0000-000032670000}"/>
    <cellStyle name="Normal 2 3 10 2 2 4 5" xfId="26757" xr:uid="{00000000-0005-0000-0000-000033670000}"/>
    <cellStyle name="Normal 2 3 10 2 2 5" xfId="26758" xr:uid="{00000000-0005-0000-0000-000034670000}"/>
    <cellStyle name="Normal 2 3 10 2 2 6" xfId="26759" xr:uid="{00000000-0005-0000-0000-000035670000}"/>
    <cellStyle name="Normal 2 3 10 2 2 7" xfId="26760" xr:uid="{00000000-0005-0000-0000-000036670000}"/>
    <cellStyle name="Normal 2 3 10 2 2 8" xfId="26761" xr:uid="{00000000-0005-0000-0000-000037670000}"/>
    <cellStyle name="Normal 2 3 10 2 2 9" xfId="26762" xr:uid="{00000000-0005-0000-0000-000038670000}"/>
    <cellStyle name="Normal 2 3 10 2 3" xfId="26763" xr:uid="{00000000-0005-0000-0000-000039670000}"/>
    <cellStyle name="Normal 2 3 10 2 3 2" xfId="26764" xr:uid="{00000000-0005-0000-0000-00003A670000}"/>
    <cellStyle name="Normal 2 3 10 2 3 2 2" xfId="26765" xr:uid="{00000000-0005-0000-0000-00003B670000}"/>
    <cellStyle name="Normal 2 3 10 2 3 2 3" xfId="26766" xr:uid="{00000000-0005-0000-0000-00003C670000}"/>
    <cellStyle name="Normal 2 3 10 2 3 2 4" xfId="26767" xr:uid="{00000000-0005-0000-0000-00003D670000}"/>
    <cellStyle name="Normal 2 3 10 2 3 2 5" xfId="26768" xr:uid="{00000000-0005-0000-0000-00003E670000}"/>
    <cellStyle name="Normal 2 3 10 2 3 3" xfId="26769" xr:uid="{00000000-0005-0000-0000-00003F670000}"/>
    <cellStyle name="Normal 2 3 10 2 3 4" xfId="26770" xr:uid="{00000000-0005-0000-0000-000040670000}"/>
    <cellStyle name="Normal 2 3 10 2 3 5" xfId="26771" xr:uid="{00000000-0005-0000-0000-000041670000}"/>
    <cellStyle name="Normal 2 3 10 2 3 6" xfId="26772" xr:uid="{00000000-0005-0000-0000-000042670000}"/>
    <cellStyle name="Normal 2 3 10 2 3 7" xfId="26773" xr:uid="{00000000-0005-0000-0000-000043670000}"/>
    <cellStyle name="Normal 2 3 10 2 3 8" xfId="26774" xr:uid="{00000000-0005-0000-0000-000044670000}"/>
    <cellStyle name="Normal 2 3 10 2 4" xfId="26775" xr:uid="{00000000-0005-0000-0000-000045670000}"/>
    <cellStyle name="Normal 2 3 10 2 4 2" xfId="26776" xr:uid="{00000000-0005-0000-0000-000046670000}"/>
    <cellStyle name="Normal 2 3 10 2 4 2 2" xfId="26777" xr:uid="{00000000-0005-0000-0000-000047670000}"/>
    <cellStyle name="Normal 2 3 10 2 4 2 3" xfId="26778" xr:uid="{00000000-0005-0000-0000-000048670000}"/>
    <cellStyle name="Normal 2 3 10 2 4 2 4" xfId="26779" xr:uid="{00000000-0005-0000-0000-000049670000}"/>
    <cellStyle name="Normal 2 3 10 2 4 2 5" xfId="26780" xr:uid="{00000000-0005-0000-0000-00004A670000}"/>
    <cellStyle name="Normal 2 3 10 2 4 3" xfId="26781" xr:uid="{00000000-0005-0000-0000-00004B670000}"/>
    <cellStyle name="Normal 2 3 10 2 4 4" xfId="26782" xr:uid="{00000000-0005-0000-0000-00004C670000}"/>
    <cellStyle name="Normal 2 3 10 2 4 5" xfId="26783" xr:uid="{00000000-0005-0000-0000-00004D670000}"/>
    <cellStyle name="Normal 2 3 10 2 4 6" xfId="26784" xr:uid="{00000000-0005-0000-0000-00004E670000}"/>
    <cellStyle name="Normal 2 3 10 2 4 7" xfId="26785" xr:uid="{00000000-0005-0000-0000-00004F670000}"/>
    <cellStyle name="Normal 2 3 10 2 4 8" xfId="26786" xr:uid="{00000000-0005-0000-0000-000050670000}"/>
    <cellStyle name="Normal 2 3 10 2 5" xfId="26787" xr:uid="{00000000-0005-0000-0000-000051670000}"/>
    <cellStyle name="Normal 2 3 10 2 5 2" xfId="26788" xr:uid="{00000000-0005-0000-0000-000052670000}"/>
    <cellStyle name="Normal 2 3 10 2 5 3" xfId="26789" xr:uid="{00000000-0005-0000-0000-000053670000}"/>
    <cellStyle name="Normal 2 3 10 2 5 4" xfId="26790" xr:uid="{00000000-0005-0000-0000-000054670000}"/>
    <cellStyle name="Normal 2 3 10 2 5 5" xfId="26791" xr:uid="{00000000-0005-0000-0000-000055670000}"/>
    <cellStyle name="Normal 2 3 10 2 6" xfId="26792" xr:uid="{00000000-0005-0000-0000-000056670000}"/>
    <cellStyle name="Normal 2 3 10 2 7" xfId="26793" xr:uid="{00000000-0005-0000-0000-000057670000}"/>
    <cellStyle name="Normal 2 3 10 2 8" xfId="26794" xr:uid="{00000000-0005-0000-0000-000058670000}"/>
    <cellStyle name="Normal 2 3 10 2 9" xfId="26795" xr:uid="{00000000-0005-0000-0000-000059670000}"/>
    <cellStyle name="Normal 2 3 10 3" xfId="26796" xr:uid="{00000000-0005-0000-0000-00005A670000}"/>
    <cellStyle name="Normal 2 3 10 3 10" xfId="26797" xr:uid="{00000000-0005-0000-0000-00005B670000}"/>
    <cellStyle name="Normal 2 3 10 3 11" xfId="26798" xr:uid="{00000000-0005-0000-0000-00005C670000}"/>
    <cellStyle name="Normal 2 3 10 3 2" xfId="26799" xr:uid="{00000000-0005-0000-0000-00005D670000}"/>
    <cellStyle name="Normal 2 3 10 3 2 10" xfId="26800" xr:uid="{00000000-0005-0000-0000-00005E670000}"/>
    <cellStyle name="Normal 2 3 10 3 2 2" xfId="26801" xr:uid="{00000000-0005-0000-0000-00005F670000}"/>
    <cellStyle name="Normal 2 3 10 3 2 2 2" xfId="26802" xr:uid="{00000000-0005-0000-0000-000060670000}"/>
    <cellStyle name="Normal 2 3 10 3 2 2 2 2" xfId="26803" xr:uid="{00000000-0005-0000-0000-000061670000}"/>
    <cellStyle name="Normal 2 3 10 3 2 2 2 3" xfId="26804" xr:uid="{00000000-0005-0000-0000-000062670000}"/>
    <cellStyle name="Normal 2 3 10 3 2 2 2 4" xfId="26805" xr:uid="{00000000-0005-0000-0000-000063670000}"/>
    <cellStyle name="Normal 2 3 10 3 2 2 2 5" xfId="26806" xr:uid="{00000000-0005-0000-0000-000064670000}"/>
    <cellStyle name="Normal 2 3 10 3 2 2 3" xfId="26807" xr:uid="{00000000-0005-0000-0000-000065670000}"/>
    <cellStyle name="Normal 2 3 10 3 2 2 4" xfId="26808" xr:uid="{00000000-0005-0000-0000-000066670000}"/>
    <cellStyle name="Normal 2 3 10 3 2 2 5" xfId="26809" xr:uid="{00000000-0005-0000-0000-000067670000}"/>
    <cellStyle name="Normal 2 3 10 3 2 2 6" xfId="26810" xr:uid="{00000000-0005-0000-0000-000068670000}"/>
    <cellStyle name="Normal 2 3 10 3 2 2 7" xfId="26811" xr:uid="{00000000-0005-0000-0000-000069670000}"/>
    <cellStyle name="Normal 2 3 10 3 2 2 8" xfId="26812" xr:uid="{00000000-0005-0000-0000-00006A670000}"/>
    <cellStyle name="Normal 2 3 10 3 2 3" xfId="26813" xr:uid="{00000000-0005-0000-0000-00006B670000}"/>
    <cellStyle name="Normal 2 3 10 3 2 3 2" xfId="26814" xr:uid="{00000000-0005-0000-0000-00006C670000}"/>
    <cellStyle name="Normal 2 3 10 3 2 3 2 2" xfId="26815" xr:uid="{00000000-0005-0000-0000-00006D670000}"/>
    <cellStyle name="Normal 2 3 10 3 2 3 2 3" xfId="26816" xr:uid="{00000000-0005-0000-0000-00006E670000}"/>
    <cellStyle name="Normal 2 3 10 3 2 3 2 4" xfId="26817" xr:uid="{00000000-0005-0000-0000-00006F670000}"/>
    <cellStyle name="Normal 2 3 10 3 2 3 2 5" xfId="26818" xr:uid="{00000000-0005-0000-0000-000070670000}"/>
    <cellStyle name="Normal 2 3 10 3 2 3 3" xfId="26819" xr:uid="{00000000-0005-0000-0000-000071670000}"/>
    <cellStyle name="Normal 2 3 10 3 2 3 4" xfId="26820" xr:uid="{00000000-0005-0000-0000-000072670000}"/>
    <cellStyle name="Normal 2 3 10 3 2 3 5" xfId="26821" xr:uid="{00000000-0005-0000-0000-000073670000}"/>
    <cellStyle name="Normal 2 3 10 3 2 3 6" xfId="26822" xr:uid="{00000000-0005-0000-0000-000074670000}"/>
    <cellStyle name="Normal 2 3 10 3 2 3 7" xfId="26823" xr:uid="{00000000-0005-0000-0000-000075670000}"/>
    <cellStyle name="Normal 2 3 10 3 2 3 8" xfId="26824" xr:uid="{00000000-0005-0000-0000-000076670000}"/>
    <cellStyle name="Normal 2 3 10 3 2 4" xfId="26825" xr:uid="{00000000-0005-0000-0000-000077670000}"/>
    <cellStyle name="Normal 2 3 10 3 2 4 2" xfId="26826" xr:uid="{00000000-0005-0000-0000-000078670000}"/>
    <cellStyle name="Normal 2 3 10 3 2 4 3" xfId="26827" xr:uid="{00000000-0005-0000-0000-000079670000}"/>
    <cellStyle name="Normal 2 3 10 3 2 4 4" xfId="26828" xr:uid="{00000000-0005-0000-0000-00007A670000}"/>
    <cellStyle name="Normal 2 3 10 3 2 4 5" xfId="26829" xr:uid="{00000000-0005-0000-0000-00007B670000}"/>
    <cellStyle name="Normal 2 3 10 3 2 5" xfId="26830" xr:uid="{00000000-0005-0000-0000-00007C670000}"/>
    <cellStyle name="Normal 2 3 10 3 2 6" xfId="26831" xr:uid="{00000000-0005-0000-0000-00007D670000}"/>
    <cellStyle name="Normal 2 3 10 3 2 7" xfId="26832" xr:uid="{00000000-0005-0000-0000-00007E670000}"/>
    <cellStyle name="Normal 2 3 10 3 2 8" xfId="26833" xr:uid="{00000000-0005-0000-0000-00007F670000}"/>
    <cellStyle name="Normal 2 3 10 3 2 9" xfId="26834" xr:uid="{00000000-0005-0000-0000-000080670000}"/>
    <cellStyle name="Normal 2 3 10 3 3" xfId="26835" xr:uid="{00000000-0005-0000-0000-000081670000}"/>
    <cellStyle name="Normal 2 3 10 3 3 2" xfId="26836" xr:uid="{00000000-0005-0000-0000-000082670000}"/>
    <cellStyle name="Normal 2 3 10 3 3 2 2" xfId="26837" xr:uid="{00000000-0005-0000-0000-000083670000}"/>
    <cellStyle name="Normal 2 3 10 3 3 2 3" xfId="26838" xr:uid="{00000000-0005-0000-0000-000084670000}"/>
    <cellStyle name="Normal 2 3 10 3 3 2 4" xfId="26839" xr:uid="{00000000-0005-0000-0000-000085670000}"/>
    <cellStyle name="Normal 2 3 10 3 3 2 5" xfId="26840" xr:uid="{00000000-0005-0000-0000-000086670000}"/>
    <cellStyle name="Normal 2 3 10 3 3 3" xfId="26841" xr:uid="{00000000-0005-0000-0000-000087670000}"/>
    <cellStyle name="Normal 2 3 10 3 3 4" xfId="26842" xr:uid="{00000000-0005-0000-0000-000088670000}"/>
    <cellStyle name="Normal 2 3 10 3 3 5" xfId="26843" xr:uid="{00000000-0005-0000-0000-000089670000}"/>
    <cellStyle name="Normal 2 3 10 3 3 6" xfId="26844" xr:uid="{00000000-0005-0000-0000-00008A670000}"/>
    <cellStyle name="Normal 2 3 10 3 3 7" xfId="26845" xr:uid="{00000000-0005-0000-0000-00008B670000}"/>
    <cellStyle name="Normal 2 3 10 3 3 8" xfId="26846" xr:uid="{00000000-0005-0000-0000-00008C670000}"/>
    <cellStyle name="Normal 2 3 10 3 4" xfId="26847" xr:uid="{00000000-0005-0000-0000-00008D670000}"/>
    <cellStyle name="Normal 2 3 10 3 4 2" xfId="26848" xr:uid="{00000000-0005-0000-0000-00008E670000}"/>
    <cellStyle name="Normal 2 3 10 3 4 2 2" xfId="26849" xr:uid="{00000000-0005-0000-0000-00008F670000}"/>
    <cellStyle name="Normal 2 3 10 3 4 2 3" xfId="26850" xr:uid="{00000000-0005-0000-0000-000090670000}"/>
    <cellStyle name="Normal 2 3 10 3 4 2 4" xfId="26851" xr:uid="{00000000-0005-0000-0000-000091670000}"/>
    <cellStyle name="Normal 2 3 10 3 4 2 5" xfId="26852" xr:uid="{00000000-0005-0000-0000-000092670000}"/>
    <cellStyle name="Normal 2 3 10 3 4 3" xfId="26853" xr:uid="{00000000-0005-0000-0000-000093670000}"/>
    <cellStyle name="Normal 2 3 10 3 4 4" xfId="26854" xr:uid="{00000000-0005-0000-0000-000094670000}"/>
    <cellStyle name="Normal 2 3 10 3 4 5" xfId="26855" xr:uid="{00000000-0005-0000-0000-000095670000}"/>
    <cellStyle name="Normal 2 3 10 3 4 6" xfId="26856" xr:uid="{00000000-0005-0000-0000-000096670000}"/>
    <cellStyle name="Normal 2 3 10 3 4 7" xfId="26857" xr:uid="{00000000-0005-0000-0000-000097670000}"/>
    <cellStyle name="Normal 2 3 10 3 4 8" xfId="26858" xr:uid="{00000000-0005-0000-0000-000098670000}"/>
    <cellStyle name="Normal 2 3 10 3 5" xfId="26859" xr:uid="{00000000-0005-0000-0000-000099670000}"/>
    <cellStyle name="Normal 2 3 10 3 5 2" xfId="26860" xr:uid="{00000000-0005-0000-0000-00009A670000}"/>
    <cellStyle name="Normal 2 3 10 3 5 3" xfId="26861" xr:uid="{00000000-0005-0000-0000-00009B670000}"/>
    <cellStyle name="Normal 2 3 10 3 5 4" xfId="26862" xr:uid="{00000000-0005-0000-0000-00009C670000}"/>
    <cellStyle name="Normal 2 3 10 3 5 5" xfId="26863" xr:uid="{00000000-0005-0000-0000-00009D670000}"/>
    <cellStyle name="Normal 2 3 10 3 6" xfId="26864" xr:uid="{00000000-0005-0000-0000-00009E670000}"/>
    <cellStyle name="Normal 2 3 10 3 7" xfId="26865" xr:uid="{00000000-0005-0000-0000-00009F670000}"/>
    <cellStyle name="Normal 2 3 10 3 8" xfId="26866" xr:uid="{00000000-0005-0000-0000-0000A0670000}"/>
    <cellStyle name="Normal 2 3 10 3 9" xfId="26867" xr:uid="{00000000-0005-0000-0000-0000A1670000}"/>
    <cellStyle name="Normal 2 3 10 4" xfId="26868" xr:uid="{00000000-0005-0000-0000-0000A2670000}"/>
    <cellStyle name="Normal 2 3 10 4 10" xfId="26869" xr:uid="{00000000-0005-0000-0000-0000A3670000}"/>
    <cellStyle name="Normal 2 3 10 4 2" xfId="26870" xr:uid="{00000000-0005-0000-0000-0000A4670000}"/>
    <cellStyle name="Normal 2 3 10 4 2 2" xfId="26871" xr:uid="{00000000-0005-0000-0000-0000A5670000}"/>
    <cellStyle name="Normal 2 3 10 4 2 2 2" xfId="26872" xr:uid="{00000000-0005-0000-0000-0000A6670000}"/>
    <cellStyle name="Normal 2 3 10 4 2 2 3" xfId="26873" xr:uid="{00000000-0005-0000-0000-0000A7670000}"/>
    <cellStyle name="Normal 2 3 10 4 2 2 4" xfId="26874" xr:uid="{00000000-0005-0000-0000-0000A8670000}"/>
    <cellStyle name="Normal 2 3 10 4 2 2 5" xfId="26875" xr:uid="{00000000-0005-0000-0000-0000A9670000}"/>
    <cellStyle name="Normal 2 3 10 4 2 3" xfId="26876" xr:uid="{00000000-0005-0000-0000-0000AA670000}"/>
    <cellStyle name="Normal 2 3 10 4 2 4" xfId="26877" xr:uid="{00000000-0005-0000-0000-0000AB670000}"/>
    <cellStyle name="Normal 2 3 10 4 2 5" xfId="26878" xr:uid="{00000000-0005-0000-0000-0000AC670000}"/>
    <cellStyle name="Normal 2 3 10 4 2 6" xfId="26879" xr:uid="{00000000-0005-0000-0000-0000AD670000}"/>
    <cellStyle name="Normal 2 3 10 4 2 7" xfId="26880" xr:uid="{00000000-0005-0000-0000-0000AE670000}"/>
    <cellStyle name="Normal 2 3 10 4 2 8" xfId="26881" xr:uid="{00000000-0005-0000-0000-0000AF670000}"/>
    <cellStyle name="Normal 2 3 10 4 3" xfId="26882" xr:uid="{00000000-0005-0000-0000-0000B0670000}"/>
    <cellStyle name="Normal 2 3 10 4 3 2" xfId="26883" xr:uid="{00000000-0005-0000-0000-0000B1670000}"/>
    <cellStyle name="Normal 2 3 10 4 3 2 2" xfId="26884" xr:uid="{00000000-0005-0000-0000-0000B2670000}"/>
    <cellStyle name="Normal 2 3 10 4 3 2 3" xfId="26885" xr:uid="{00000000-0005-0000-0000-0000B3670000}"/>
    <cellStyle name="Normal 2 3 10 4 3 2 4" xfId="26886" xr:uid="{00000000-0005-0000-0000-0000B4670000}"/>
    <cellStyle name="Normal 2 3 10 4 3 2 5" xfId="26887" xr:uid="{00000000-0005-0000-0000-0000B5670000}"/>
    <cellStyle name="Normal 2 3 10 4 3 3" xfId="26888" xr:uid="{00000000-0005-0000-0000-0000B6670000}"/>
    <cellStyle name="Normal 2 3 10 4 3 4" xfId="26889" xr:uid="{00000000-0005-0000-0000-0000B7670000}"/>
    <cellStyle name="Normal 2 3 10 4 3 5" xfId="26890" xr:uid="{00000000-0005-0000-0000-0000B8670000}"/>
    <cellStyle name="Normal 2 3 10 4 3 6" xfId="26891" xr:uid="{00000000-0005-0000-0000-0000B9670000}"/>
    <cellStyle name="Normal 2 3 10 4 3 7" xfId="26892" xr:uid="{00000000-0005-0000-0000-0000BA670000}"/>
    <cellStyle name="Normal 2 3 10 4 3 8" xfId="26893" xr:uid="{00000000-0005-0000-0000-0000BB670000}"/>
    <cellStyle name="Normal 2 3 10 4 4" xfId="26894" xr:uid="{00000000-0005-0000-0000-0000BC670000}"/>
    <cellStyle name="Normal 2 3 10 4 4 2" xfId="26895" xr:uid="{00000000-0005-0000-0000-0000BD670000}"/>
    <cellStyle name="Normal 2 3 10 4 4 3" xfId="26896" xr:uid="{00000000-0005-0000-0000-0000BE670000}"/>
    <cellStyle name="Normal 2 3 10 4 4 4" xfId="26897" xr:uid="{00000000-0005-0000-0000-0000BF670000}"/>
    <cellStyle name="Normal 2 3 10 4 4 5" xfId="26898" xr:uid="{00000000-0005-0000-0000-0000C0670000}"/>
    <cellStyle name="Normal 2 3 10 4 5" xfId="26899" xr:uid="{00000000-0005-0000-0000-0000C1670000}"/>
    <cellStyle name="Normal 2 3 10 4 6" xfId="26900" xr:uid="{00000000-0005-0000-0000-0000C2670000}"/>
    <cellStyle name="Normal 2 3 10 4 7" xfId="26901" xr:uid="{00000000-0005-0000-0000-0000C3670000}"/>
    <cellStyle name="Normal 2 3 10 4 8" xfId="26902" xr:uid="{00000000-0005-0000-0000-0000C4670000}"/>
    <cellStyle name="Normal 2 3 10 4 9" xfId="26903" xr:uid="{00000000-0005-0000-0000-0000C5670000}"/>
    <cellStyle name="Normal 2 3 10 5" xfId="26904" xr:uid="{00000000-0005-0000-0000-0000C6670000}"/>
    <cellStyle name="Normal 2 3 10 5 2" xfId="26905" xr:uid="{00000000-0005-0000-0000-0000C7670000}"/>
    <cellStyle name="Normal 2 3 10 5 2 2" xfId="26906" xr:uid="{00000000-0005-0000-0000-0000C8670000}"/>
    <cellStyle name="Normal 2 3 10 5 2 3" xfId="26907" xr:uid="{00000000-0005-0000-0000-0000C9670000}"/>
    <cellStyle name="Normal 2 3 10 5 2 4" xfId="26908" xr:uid="{00000000-0005-0000-0000-0000CA670000}"/>
    <cellStyle name="Normal 2 3 10 5 2 5" xfId="26909" xr:uid="{00000000-0005-0000-0000-0000CB670000}"/>
    <cellStyle name="Normal 2 3 10 5 3" xfId="26910" xr:uid="{00000000-0005-0000-0000-0000CC670000}"/>
    <cellStyle name="Normal 2 3 10 5 4" xfId="26911" xr:uid="{00000000-0005-0000-0000-0000CD670000}"/>
    <cellStyle name="Normal 2 3 10 5 5" xfId="26912" xr:uid="{00000000-0005-0000-0000-0000CE670000}"/>
    <cellStyle name="Normal 2 3 10 5 6" xfId="26913" xr:uid="{00000000-0005-0000-0000-0000CF670000}"/>
    <cellStyle name="Normal 2 3 10 5 7" xfId="26914" xr:uid="{00000000-0005-0000-0000-0000D0670000}"/>
    <cellStyle name="Normal 2 3 10 5 8" xfId="26915" xr:uid="{00000000-0005-0000-0000-0000D1670000}"/>
    <cellStyle name="Normal 2 3 10 6" xfId="26916" xr:uid="{00000000-0005-0000-0000-0000D2670000}"/>
    <cellStyle name="Normal 2 3 10 6 2" xfId="26917" xr:uid="{00000000-0005-0000-0000-0000D3670000}"/>
    <cellStyle name="Normal 2 3 10 6 2 2" xfId="26918" xr:uid="{00000000-0005-0000-0000-0000D4670000}"/>
    <cellStyle name="Normal 2 3 10 6 2 3" xfId="26919" xr:uid="{00000000-0005-0000-0000-0000D5670000}"/>
    <cellStyle name="Normal 2 3 10 6 2 4" xfId="26920" xr:uid="{00000000-0005-0000-0000-0000D6670000}"/>
    <cellStyle name="Normal 2 3 10 6 2 5" xfId="26921" xr:uid="{00000000-0005-0000-0000-0000D7670000}"/>
    <cellStyle name="Normal 2 3 10 6 3" xfId="26922" xr:uid="{00000000-0005-0000-0000-0000D8670000}"/>
    <cellStyle name="Normal 2 3 10 6 4" xfId="26923" xr:uid="{00000000-0005-0000-0000-0000D9670000}"/>
    <cellStyle name="Normal 2 3 10 6 5" xfId="26924" xr:uid="{00000000-0005-0000-0000-0000DA670000}"/>
    <cellStyle name="Normal 2 3 10 6 6" xfId="26925" xr:uid="{00000000-0005-0000-0000-0000DB670000}"/>
    <cellStyle name="Normal 2 3 10 6 7" xfId="26926" xr:uid="{00000000-0005-0000-0000-0000DC670000}"/>
    <cellStyle name="Normal 2 3 10 6 8" xfId="26927" xr:uid="{00000000-0005-0000-0000-0000DD670000}"/>
    <cellStyle name="Normal 2 3 10 7" xfId="26928" xr:uid="{00000000-0005-0000-0000-0000DE670000}"/>
    <cellStyle name="Normal 2 3 10 7 2" xfId="26929" xr:uid="{00000000-0005-0000-0000-0000DF670000}"/>
    <cellStyle name="Normal 2 3 10 7 3" xfId="26930" xr:uid="{00000000-0005-0000-0000-0000E0670000}"/>
    <cellStyle name="Normal 2 3 10 7 4" xfId="26931" xr:uid="{00000000-0005-0000-0000-0000E1670000}"/>
    <cellStyle name="Normal 2 3 10 7 5" xfId="26932" xr:uid="{00000000-0005-0000-0000-0000E2670000}"/>
    <cellStyle name="Normal 2 3 10 8" xfId="26933" xr:uid="{00000000-0005-0000-0000-0000E3670000}"/>
    <cellStyle name="Normal 2 3 10 9" xfId="26934" xr:uid="{00000000-0005-0000-0000-0000E4670000}"/>
    <cellStyle name="Normal 2 3 11" xfId="26935" xr:uid="{00000000-0005-0000-0000-0000E5670000}"/>
    <cellStyle name="Normal 2 3 11 10" xfId="26936" xr:uid="{00000000-0005-0000-0000-0000E6670000}"/>
    <cellStyle name="Normal 2 3 11 11" xfId="26937" xr:uid="{00000000-0005-0000-0000-0000E7670000}"/>
    <cellStyle name="Normal 2 3 11 2" xfId="26938" xr:uid="{00000000-0005-0000-0000-0000E8670000}"/>
    <cellStyle name="Normal 2 3 11 2 10" xfId="26939" xr:uid="{00000000-0005-0000-0000-0000E9670000}"/>
    <cellStyle name="Normal 2 3 11 2 2" xfId="26940" xr:uid="{00000000-0005-0000-0000-0000EA670000}"/>
    <cellStyle name="Normal 2 3 11 2 2 2" xfId="26941" xr:uid="{00000000-0005-0000-0000-0000EB670000}"/>
    <cellStyle name="Normal 2 3 11 2 2 2 2" xfId="26942" xr:uid="{00000000-0005-0000-0000-0000EC670000}"/>
    <cellStyle name="Normal 2 3 11 2 2 2 3" xfId="26943" xr:uid="{00000000-0005-0000-0000-0000ED670000}"/>
    <cellStyle name="Normal 2 3 11 2 2 2 4" xfId="26944" xr:uid="{00000000-0005-0000-0000-0000EE670000}"/>
    <cellStyle name="Normal 2 3 11 2 2 2 5" xfId="26945" xr:uid="{00000000-0005-0000-0000-0000EF670000}"/>
    <cellStyle name="Normal 2 3 11 2 2 3" xfId="26946" xr:uid="{00000000-0005-0000-0000-0000F0670000}"/>
    <cellStyle name="Normal 2 3 11 2 2 4" xfId="26947" xr:uid="{00000000-0005-0000-0000-0000F1670000}"/>
    <cellStyle name="Normal 2 3 11 2 2 5" xfId="26948" xr:uid="{00000000-0005-0000-0000-0000F2670000}"/>
    <cellStyle name="Normal 2 3 11 2 2 6" xfId="26949" xr:uid="{00000000-0005-0000-0000-0000F3670000}"/>
    <cellStyle name="Normal 2 3 11 2 2 7" xfId="26950" xr:uid="{00000000-0005-0000-0000-0000F4670000}"/>
    <cellStyle name="Normal 2 3 11 2 2 8" xfId="26951" xr:uid="{00000000-0005-0000-0000-0000F5670000}"/>
    <cellStyle name="Normal 2 3 11 2 3" xfId="26952" xr:uid="{00000000-0005-0000-0000-0000F6670000}"/>
    <cellStyle name="Normal 2 3 11 2 3 2" xfId="26953" xr:uid="{00000000-0005-0000-0000-0000F7670000}"/>
    <cellStyle name="Normal 2 3 11 2 3 2 2" xfId="26954" xr:uid="{00000000-0005-0000-0000-0000F8670000}"/>
    <cellStyle name="Normal 2 3 11 2 3 2 3" xfId="26955" xr:uid="{00000000-0005-0000-0000-0000F9670000}"/>
    <cellStyle name="Normal 2 3 11 2 3 2 4" xfId="26956" xr:uid="{00000000-0005-0000-0000-0000FA670000}"/>
    <cellStyle name="Normal 2 3 11 2 3 2 5" xfId="26957" xr:uid="{00000000-0005-0000-0000-0000FB670000}"/>
    <cellStyle name="Normal 2 3 11 2 3 3" xfId="26958" xr:uid="{00000000-0005-0000-0000-0000FC670000}"/>
    <cellStyle name="Normal 2 3 11 2 3 4" xfId="26959" xr:uid="{00000000-0005-0000-0000-0000FD670000}"/>
    <cellStyle name="Normal 2 3 11 2 3 5" xfId="26960" xr:uid="{00000000-0005-0000-0000-0000FE670000}"/>
    <cellStyle name="Normal 2 3 11 2 3 6" xfId="26961" xr:uid="{00000000-0005-0000-0000-0000FF670000}"/>
    <cellStyle name="Normal 2 3 11 2 3 7" xfId="26962" xr:uid="{00000000-0005-0000-0000-000000680000}"/>
    <cellStyle name="Normal 2 3 11 2 3 8" xfId="26963" xr:uid="{00000000-0005-0000-0000-000001680000}"/>
    <cellStyle name="Normal 2 3 11 2 4" xfId="26964" xr:uid="{00000000-0005-0000-0000-000002680000}"/>
    <cellStyle name="Normal 2 3 11 2 4 2" xfId="26965" xr:uid="{00000000-0005-0000-0000-000003680000}"/>
    <cellStyle name="Normal 2 3 11 2 4 3" xfId="26966" xr:uid="{00000000-0005-0000-0000-000004680000}"/>
    <cellStyle name="Normal 2 3 11 2 4 4" xfId="26967" xr:uid="{00000000-0005-0000-0000-000005680000}"/>
    <cellStyle name="Normal 2 3 11 2 4 5" xfId="26968" xr:uid="{00000000-0005-0000-0000-000006680000}"/>
    <cellStyle name="Normal 2 3 11 2 5" xfId="26969" xr:uid="{00000000-0005-0000-0000-000007680000}"/>
    <cellStyle name="Normal 2 3 11 2 6" xfId="26970" xr:uid="{00000000-0005-0000-0000-000008680000}"/>
    <cellStyle name="Normal 2 3 11 2 7" xfId="26971" xr:uid="{00000000-0005-0000-0000-000009680000}"/>
    <cellStyle name="Normal 2 3 11 2 8" xfId="26972" xr:uid="{00000000-0005-0000-0000-00000A680000}"/>
    <cellStyle name="Normal 2 3 11 2 9" xfId="26973" xr:uid="{00000000-0005-0000-0000-00000B680000}"/>
    <cellStyle name="Normal 2 3 11 3" xfId="26974" xr:uid="{00000000-0005-0000-0000-00000C680000}"/>
    <cellStyle name="Normal 2 3 11 3 2" xfId="26975" xr:uid="{00000000-0005-0000-0000-00000D680000}"/>
    <cellStyle name="Normal 2 3 11 3 2 2" xfId="26976" xr:uid="{00000000-0005-0000-0000-00000E680000}"/>
    <cellStyle name="Normal 2 3 11 3 2 3" xfId="26977" xr:uid="{00000000-0005-0000-0000-00000F680000}"/>
    <cellStyle name="Normal 2 3 11 3 2 4" xfId="26978" xr:uid="{00000000-0005-0000-0000-000010680000}"/>
    <cellStyle name="Normal 2 3 11 3 2 5" xfId="26979" xr:uid="{00000000-0005-0000-0000-000011680000}"/>
    <cellStyle name="Normal 2 3 11 3 3" xfId="26980" xr:uid="{00000000-0005-0000-0000-000012680000}"/>
    <cellStyle name="Normal 2 3 11 3 4" xfId="26981" xr:uid="{00000000-0005-0000-0000-000013680000}"/>
    <cellStyle name="Normal 2 3 11 3 5" xfId="26982" xr:uid="{00000000-0005-0000-0000-000014680000}"/>
    <cellStyle name="Normal 2 3 11 3 6" xfId="26983" xr:uid="{00000000-0005-0000-0000-000015680000}"/>
    <cellStyle name="Normal 2 3 11 3 7" xfId="26984" xr:uid="{00000000-0005-0000-0000-000016680000}"/>
    <cellStyle name="Normal 2 3 11 3 8" xfId="26985" xr:uid="{00000000-0005-0000-0000-000017680000}"/>
    <cellStyle name="Normal 2 3 11 4" xfId="26986" xr:uid="{00000000-0005-0000-0000-000018680000}"/>
    <cellStyle name="Normal 2 3 11 4 2" xfId="26987" xr:uid="{00000000-0005-0000-0000-000019680000}"/>
    <cellStyle name="Normal 2 3 11 4 2 2" xfId="26988" xr:uid="{00000000-0005-0000-0000-00001A680000}"/>
    <cellStyle name="Normal 2 3 11 4 2 3" xfId="26989" xr:uid="{00000000-0005-0000-0000-00001B680000}"/>
    <cellStyle name="Normal 2 3 11 4 2 4" xfId="26990" xr:uid="{00000000-0005-0000-0000-00001C680000}"/>
    <cellStyle name="Normal 2 3 11 4 2 5" xfId="26991" xr:uid="{00000000-0005-0000-0000-00001D680000}"/>
    <cellStyle name="Normal 2 3 11 4 3" xfId="26992" xr:uid="{00000000-0005-0000-0000-00001E680000}"/>
    <cellStyle name="Normal 2 3 11 4 4" xfId="26993" xr:uid="{00000000-0005-0000-0000-00001F680000}"/>
    <cellStyle name="Normal 2 3 11 4 5" xfId="26994" xr:uid="{00000000-0005-0000-0000-000020680000}"/>
    <cellStyle name="Normal 2 3 11 4 6" xfId="26995" xr:uid="{00000000-0005-0000-0000-000021680000}"/>
    <cellStyle name="Normal 2 3 11 4 7" xfId="26996" xr:uid="{00000000-0005-0000-0000-000022680000}"/>
    <cellStyle name="Normal 2 3 11 4 8" xfId="26997" xr:uid="{00000000-0005-0000-0000-000023680000}"/>
    <cellStyle name="Normal 2 3 11 5" xfId="26998" xr:uid="{00000000-0005-0000-0000-000024680000}"/>
    <cellStyle name="Normal 2 3 11 5 2" xfId="26999" xr:uid="{00000000-0005-0000-0000-000025680000}"/>
    <cellStyle name="Normal 2 3 11 5 3" xfId="27000" xr:uid="{00000000-0005-0000-0000-000026680000}"/>
    <cellStyle name="Normal 2 3 11 5 4" xfId="27001" xr:uid="{00000000-0005-0000-0000-000027680000}"/>
    <cellStyle name="Normal 2 3 11 5 5" xfId="27002" xr:uid="{00000000-0005-0000-0000-000028680000}"/>
    <cellStyle name="Normal 2 3 11 6" xfId="27003" xr:uid="{00000000-0005-0000-0000-000029680000}"/>
    <cellStyle name="Normal 2 3 11 7" xfId="27004" xr:uid="{00000000-0005-0000-0000-00002A680000}"/>
    <cellStyle name="Normal 2 3 11 8" xfId="27005" xr:uid="{00000000-0005-0000-0000-00002B680000}"/>
    <cellStyle name="Normal 2 3 11 9" xfId="27006" xr:uid="{00000000-0005-0000-0000-00002C680000}"/>
    <cellStyle name="Normal 2 3 12" xfId="27007" xr:uid="{00000000-0005-0000-0000-00002D680000}"/>
    <cellStyle name="Normal 2 3 12 10" xfId="27008" xr:uid="{00000000-0005-0000-0000-00002E680000}"/>
    <cellStyle name="Normal 2 3 12 11" xfId="27009" xr:uid="{00000000-0005-0000-0000-00002F680000}"/>
    <cellStyle name="Normal 2 3 12 2" xfId="27010" xr:uid="{00000000-0005-0000-0000-000030680000}"/>
    <cellStyle name="Normal 2 3 12 2 10" xfId="27011" xr:uid="{00000000-0005-0000-0000-000031680000}"/>
    <cellStyle name="Normal 2 3 12 2 2" xfId="27012" xr:uid="{00000000-0005-0000-0000-000032680000}"/>
    <cellStyle name="Normal 2 3 12 2 2 2" xfId="27013" xr:uid="{00000000-0005-0000-0000-000033680000}"/>
    <cellStyle name="Normal 2 3 12 2 2 2 2" xfId="27014" xr:uid="{00000000-0005-0000-0000-000034680000}"/>
    <cellStyle name="Normal 2 3 12 2 2 2 3" xfId="27015" xr:uid="{00000000-0005-0000-0000-000035680000}"/>
    <cellStyle name="Normal 2 3 12 2 2 2 4" xfId="27016" xr:uid="{00000000-0005-0000-0000-000036680000}"/>
    <cellStyle name="Normal 2 3 12 2 2 2 5" xfId="27017" xr:uid="{00000000-0005-0000-0000-000037680000}"/>
    <cellStyle name="Normal 2 3 12 2 2 3" xfId="27018" xr:uid="{00000000-0005-0000-0000-000038680000}"/>
    <cellStyle name="Normal 2 3 12 2 2 4" xfId="27019" xr:uid="{00000000-0005-0000-0000-000039680000}"/>
    <cellStyle name="Normal 2 3 12 2 2 5" xfId="27020" xr:uid="{00000000-0005-0000-0000-00003A680000}"/>
    <cellStyle name="Normal 2 3 12 2 2 6" xfId="27021" xr:uid="{00000000-0005-0000-0000-00003B680000}"/>
    <cellStyle name="Normal 2 3 12 2 2 7" xfId="27022" xr:uid="{00000000-0005-0000-0000-00003C680000}"/>
    <cellStyle name="Normal 2 3 12 2 2 8" xfId="27023" xr:uid="{00000000-0005-0000-0000-00003D680000}"/>
    <cellStyle name="Normal 2 3 12 2 3" xfId="27024" xr:uid="{00000000-0005-0000-0000-00003E680000}"/>
    <cellStyle name="Normal 2 3 12 2 3 2" xfId="27025" xr:uid="{00000000-0005-0000-0000-00003F680000}"/>
    <cellStyle name="Normal 2 3 12 2 3 2 2" xfId="27026" xr:uid="{00000000-0005-0000-0000-000040680000}"/>
    <cellStyle name="Normal 2 3 12 2 3 2 3" xfId="27027" xr:uid="{00000000-0005-0000-0000-000041680000}"/>
    <cellStyle name="Normal 2 3 12 2 3 2 4" xfId="27028" xr:uid="{00000000-0005-0000-0000-000042680000}"/>
    <cellStyle name="Normal 2 3 12 2 3 2 5" xfId="27029" xr:uid="{00000000-0005-0000-0000-000043680000}"/>
    <cellStyle name="Normal 2 3 12 2 3 3" xfId="27030" xr:uid="{00000000-0005-0000-0000-000044680000}"/>
    <cellStyle name="Normal 2 3 12 2 3 4" xfId="27031" xr:uid="{00000000-0005-0000-0000-000045680000}"/>
    <cellStyle name="Normal 2 3 12 2 3 5" xfId="27032" xr:uid="{00000000-0005-0000-0000-000046680000}"/>
    <cellStyle name="Normal 2 3 12 2 3 6" xfId="27033" xr:uid="{00000000-0005-0000-0000-000047680000}"/>
    <cellStyle name="Normal 2 3 12 2 3 7" xfId="27034" xr:uid="{00000000-0005-0000-0000-000048680000}"/>
    <cellStyle name="Normal 2 3 12 2 3 8" xfId="27035" xr:uid="{00000000-0005-0000-0000-000049680000}"/>
    <cellStyle name="Normal 2 3 12 2 4" xfId="27036" xr:uid="{00000000-0005-0000-0000-00004A680000}"/>
    <cellStyle name="Normal 2 3 12 2 4 2" xfId="27037" xr:uid="{00000000-0005-0000-0000-00004B680000}"/>
    <cellStyle name="Normal 2 3 12 2 4 3" xfId="27038" xr:uid="{00000000-0005-0000-0000-00004C680000}"/>
    <cellStyle name="Normal 2 3 12 2 4 4" xfId="27039" xr:uid="{00000000-0005-0000-0000-00004D680000}"/>
    <cellStyle name="Normal 2 3 12 2 4 5" xfId="27040" xr:uid="{00000000-0005-0000-0000-00004E680000}"/>
    <cellStyle name="Normal 2 3 12 2 5" xfId="27041" xr:uid="{00000000-0005-0000-0000-00004F680000}"/>
    <cellStyle name="Normal 2 3 12 2 6" xfId="27042" xr:uid="{00000000-0005-0000-0000-000050680000}"/>
    <cellStyle name="Normal 2 3 12 2 7" xfId="27043" xr:uid="{00000000-0005-0000-0000-000051680000}"/>
    <cellStyle name="Normal 2 3 12 2 8" xfId="27044" xr:uid="{00000000-0005-0000-0000-000052680000}"/>
    <cellStyle name="Normal 2 3 12 2 9" xfId="27045" xr:uid="{00000000-0005-0000-0000-000053680000}"/>
    <cellStyle name="Normal 2 3 12 3" xfId="27046" xr:uid="{00000000-0005-0000-0000-000054680000}"/>
    <cellStyle name="Normal 2 3 12 3 2" xfId="27047" xr:uid="{00000000-0005-0000-0000-000055680000}"/>
    <cellStyle name="Normal 2 3 12 3 2 2" xfId="27048" xr:uid="{00000000-0005-0000-0000-000056680000}"/>
    <cellStyle name="Normal 2 3 12 3 2 3" xfId="27049" xr:uid="{00000000-0005-0000-0000-000057680000}"/>
    <cellStyle name="Normal 2 3 12 3 2 4" xfId="27050" xr:uid="{00000000-0005-0000-0000-000058680000}"/>
    <cellStyle name="Normal 2 3 12 3 2 5" xfId="27051" xr:uid="{00000000-0005-0000-0000-000059680000}"/>
    <cellStyle name="Normal 2 3 12 3 3" xfId="27052" xr:uid="{00000000-0005-0000-0000-00005A680000}"/>
    <cellStyle name="Normal 2 3 12 3 4" xfId="27053" xr:uid="{00000000-0005-0000-0000-00005B680000}"/>
    <cellStyle name="Normal 2 3 12 3 5" xfId="27054" xr:uid="{00000000-0005-0000-0000-00005C680000}"/>
    <cellStyle name="Normal 2 3 12 3 6" xfId="27055" xr:uid="{00000000-0005-0000-0000-00005D680000}"/>
    <cellStyle name="Normal 2 3 12 3 7" xfId="27056" xr:uid="{00000000-0005-0000-0000-00005E680000}"/>
    <cellStyle name="Normal 2 3 12 3 8" xfId="27057" xr:uid="{00000000-0005-0000-0000-00005F680000}"/>
    <cellStyle name="Normal 2 3 12 4" xfId="27058" xr:uid="{00000000-0005-0000-0000-000060680000}"/>
    <cellStyle name="Normal 2 3 12 4 2" xfId="27059" xr:uid="{00000000-0005-0000-0000-000061680000}"/>
    <cellStyle name="Normal 2 3 12 4 2 2" xfId="27060" xr:uid="{00000000-0005-0000-0000-000062680000}"/>
    <cellStyle name="Normal 2 3 12 4 2 3" xfId="27061" xr:uid="{00000000-0005-0000-0000-000063680000}"/>
    <cellStyle name="Normal 2 3 12 4 2 4" xfId="27062" xr:uid="{00000000-0005-0000-0000-000064680000}"/>
    <cellStyle name="Normal 2 3 12 4 2 5" xfId="27063" xr:uid="{00000000-0005-0000-0000-000065680000}"/>
    <cellStyle name="Normal 2 3 12 4 3" xfId="27064" xr:uid="{00000000-0005-0000-0000-000066680000}"/>
    <cellStyle name="Normal 2 3 12 4 4" xfId="27065" xr:uid="{00000000-0005-0000-0000-000067680000}"/>
    <cellStyle name="Normal 2 3 12 4 5" xfId="27066" xr:uid="{00000000-0005-0000-0000-000068680000}"/>
    <cellStyle name="Normal 2 3 12 4 6" xfId="27067" xr:uid="{00000000-0005-0000-0000-000069680000}"/>
    <cellStyle name="Normal 2 3 12 4 7" xfId="27068" xr:uid="{00000000-0005-0000-0000-00006A680000}"/>
    <cellStyle name="Normal 2 3 12 4 8" xfId="27069" xr:uid="{00000000-0005-0000-0000-00006B680000}"/>
    <cellStyle name="Normal 2 3 12 5" xfId="27070" xr:uid="{00000000-0005-0000-0000-00006C680000}"/>
    <cellStyle name="Normal 2 3 12 5 2" xfId="27071" xr:uid="{00000000-0005-0000-0000-00006D680000}"/>
    <cellStyle name="Normal 2 3 12 5 3" xfId="27072" xr:uid="{00000000-0005-0000-0000-00006E680000}"/>
    <cellStyle name="Normal 2 3 12 5 4" xfId="27073" xr:uid="{00000000-0005-0000-0000-00006F680000}"/>
    <cellStyle name="Normal 2 3 12 5 5" xfId="27074" xr:uid="{00000000-0005-0000-0000-000070680000}"/>
    <cellStyle name="Normal 2 3 12 6" xfId="27075" xr:uid="{00000000-0005-0000-0000-000071680000}"/>
    <cellStyle name="Normal 2 3 12 7" xfId="27076" xr:uid="{00000000-0005-0000-0000-000072680000}"/>
    <cellStyle name="Normal 2 3 12 8" xfId="27077" xr:uid="{00000000-0005-0000-0000-000073680000}"/>
    <cellStyle name="Normal 2 3 12 9" xfId="27078" xr:uid="{00000000-0005-0000-0000-000074680000}"/>
    <cellStyle name="Normal 2 3 13" xfId="27079" xr:uid="{00000000-0005-0000-0000-000075680000}"/>
    <cellStyle name="Normal 2 3 13 10" xfId="27080" xr:uid="{00000000-0005-0000-0000-000076680000}"/>
    <cellStyle name="Normal 2 3 13 2" xfId="27081" xr:uid="{00000000-0005-0000-0000-000077680000}"/>
    <cellStyle name="Normal 2 3 13 2 2" xfId="27082" xr:uid="{00000000-0005-0000-0000-000078680000}"/>
    <cellStyle name="Normal 2 3 13 2 2 2" xfId="27083" xr:uid="{00000000-0005-0000-0000-000079680000}"/>
    <cellStyle name="Normal 2 3 13 2 2 3" xfId="27084" xr:uid="{00000000-0005-0000-0000-00007A680000}"/>
    <cellStyle name="Normal 2 3 13 2 2 4" xfId="27085" xr:uid="{00000000-0005-0000-0000-00007B680000}"/>
    <cellStyle name="Normal 2 3 13 2 2 5" xfId="27086" xr:uid="{00000000-0005-0000-0000-00007C680000}"/>
    <cellStyle name="Normal 2 3 13 2 3" xfId="27087" xr:uid="{00000000-0005-0000-0000-00007D680000}"/>
    <cellStyle name="Normal 2 3 13 2 4" xfId="27088" xr:uid="{00000000-0005-0000-0000-00007E680000}"/>
    <cellStyle name="Normal 2 3 13 2 5" xfId="27089" xr:uid="{00000000-0005-0000-0000-00007F680000}"/>
    <cellStyle name="Normal 2 3 13 2 6" xfId="27090" xr:uid="{00000000-0005-0000-0000-000080680000}"/>
    <cellStyle name="Normal 2 3 13 2 7" xfId="27091" xr:uid="{00000000-0005-0000-0000-000081680000}"/>
    <cellStyle name="Normal 2 3 13 2 8" xfId="27092" xr:uid="{00000000-0005-0000-0000-000082680000}"/>
    <cellStyle name="Normal 2 3 13 3" xfId="27093" xr:uid="{00000000-0005-0000-0000-000083680000}"/>
    <cellStyle name="Normal 2 3 13 3 2" xfId="27094" xr:uid="{00000000-0005-0000-0000-000084680000}"/>
    <cellStyle name="Normal 2 3 13 3 2 2" xfId="27095" xr:uid="{00000000-0005-0000-0000-000085680000}"/>
    <cellStyle name="Normal 2 3 13 3 2 3" xfId="27096" xr:uid="{00000000-0005-0000-0000-000086680000}"/>
    <cellStyle name="Normal 2 3 13 3 2 4" xfId="27097" xr:uid="{00000000-0005-0000-0000-000087680000}"/>
    <cellStyle name="Normal 2 3 13 3 2 5" xfId="27098" xr:uid="{00000000-0005-0000-0000-000088680000}"/>
    <cellStyle name="Normal 2 3 13 3 3" xfId="27099" xr:uid="{00000000-0005-0000-0000-000089680000}"/>
    <cellStyle name="Normal 2 3 13 3 4" xfId="27100" xr:uid="{00000000-0005-0000-0000-00008A680000}"/>
    <cellStyle name="Normal 2 3 13 3 5" xfId="27101" xr:uid="{00000000-0005-0000-0000-00008B680000}"/>
    <cellStyle name="Normal 2 3 13 3 6" xfId="27102" xr:uid="{00000000-0005-0000-0000-00008C680000}"/>
    <cellStyle name="Normal 2 3 13 3 7" xfId="27103" xr:uid="{00000000-0005-0000-0000-00008D680000}"/>
    <cellStyle name="Normal 2 3 13 3 8" xfId="27104" xr:uid="{00000000-0005-0000-0000-00008E680000}"/>
    <cellStyle name="Normal 2 3 13 4" xfId="27105" xr:uid="{00000000-0005-0000-0000-00008F680000}"/>
    <cellStyle name="Normal 2 3 13 4 2" xfId="27106" xr:uid="{00000000-0005-0000-0000-000090680000}"/>
    <cellStyle name="Normal 2 3 13 4 3" xfId="27107" xr:uid="{00000000-0005-0000-0000-000091680000}"/>
    <cellStyle name="Normal 2 3 13 4 4" xfId="27108" xr:uid="{00000000-0005-0000-0000-000092680000}"/>
    <cellStyle name="Normal 2 3 13 4 5" xfId="27109" xr:uid="{00000000-0005-0000-0000-000093680000}"/>
    <cellStyle name="Normal 2 3 13 5" xfId="27110" xr:uid="{00000000-0005-0000-0000-000094680000}"/>
    <cellStyle name="Normal 2 3 13 6" xfId="27111" xr:uid="{00000000-0005-0000-0000-000095680000}"/>
    <cellStyle name="Normal 2 3 13 7" xfId="27112" xr:uid="{00000000-0005-0000-0000-000096680000}"/>
    <cellStyle name="Normal 2 3 13 8" xfId="27113" xr:uid="{00000000-0005-0000-0000-000097680000}"/>
    <cellStyle name="Normal 2 3 13 9" xfId="27114" xr:uid="{00000000-0005-0000-0000-000098680000}"/>
    <cellStyle name="Normal 2 3 14" xfId="27115" xr:uid="{00000000-0005-0000-0000-000099680000}"/>
    <cellStyle name="Normal 2 3 14 2" xfId="27116" xr:uid="{00000000-0005-0000-0000-00009A680000}"/>
    <cellStyle name="Normal 2 3 14 2 2" xfId="27117" xr:uid="{00000000-0005-0000-0000-00009B680000}"/>
    <cellStyle name="Normal 2 3 14 2 3" xfId="27118" xr:uid="{00000000-0005-0000-0000-00009C680000}"/>
    <cellStyle name="Normal 2 3 14 2 4" xfId="27119" xr:uid="{00000000-0005-0000-0000-00009D680000}"/>
    <cellStyle name="Normal 2 3 14 2 5" xfId="27120" xr:uid="{00000000-0005-0000-0000-00009E680000}"/>
    <cellStyle name="Normal 2 3 14 3" xfId="27121" xr:uid="{00000000-0005-0000-0000-00009F680000}"/>
    <cellStyle name="Normal 2 3 14 4" xfId="27122" xr:uid="{00000000-0005-0000-0000-0000A0680000}"/>
    <cellStyle name="Normal 2 3 14 5" xfId="27123" xr:uid="{00000000-0005-0000-0000-0000A1680000}"/>
    <cellStyle name="Normal 2 3 14 6" xfId="27124" xr:uid="{00000000-0005-0000-0000-0000A2680000}"/>
    <cellStyle name="Normal 2 3 14 7" xfId="27125" xr:uid="{00000000-0005-0000-0000-0000A3680000}"/>
    <cellStyle name="Normal 2 3 14 8" xfId="27126" xr:uid="{00000000-0005-0000-0000-0000A4680000}"/>
    <cellStyle name="Normal 2 3 15" xfId="27127" xr:uid="{00000000-0005-0000-0000-0000A5680000}"/>
    <cellStyle name="Normal 2 3 15 2" xfId="27128" xr:uid="{00000000-0005-0000-0000-0000A6680000}"/>
    <cellStyle name="Normal 2 3 15 2 2" xfId="27129" xr:uid="{00000000-0005-0000-0000-0000A7680000}"/>
    <cellStyle name="Normal 2 3 15 2 3" xfId="27130" xr:uid="{00000000-0005-0000-0000-0000A8680000}"/>
    <cellStyle name="Normal 2 3 15 2 4" xfId="27131" xr:uid="{00000000-0005-0000-0000-0000A9680000}"/>
    <cellStyle name="Normal 2 3 15 2 5" xfId="27132" xr:uid="{00000000-0005-0000-0000-0000AA680000}"/>
    <cellStyle name="Normal 2 3 15 3" xfId="27133" xr:uid="{00000000-0005-0000-0000-0000AB680000}"/>
    <cellStyle name="Normal 2 3 15 4" xfId="27134" xr:uid="{00000000-0005-0000-0000-0000AC680000}"/>
    <cellStyle name="Normal 2 3 15 5" xfId="27135" xr:uid="{00000000-0005-0000-0000-0000AD680000}"/>
    <cellStyle name="Normal 2 3 15 6" xfId="27136" xr:uid="{00000000-0005-0000-0000-0000AE680000}"/>
    <cellStyle name="Normal 2 3 15 7" xfId="27137" xr:uid="{00000000-0005-0000-0000-0000AF680000}"/>
    <cellStyle name="Normal 2 3 15 8" xfId="27138" xr:uid="{00000000-0005-0000-0000-0000B0680000}"/>
    <cellStyle name="Normal 2 3 16" xfId="27139" xr:uid="{00000000-0005-0000-0000-0000B1680000}"/>
    <cellStyle name="Normal 2 3 16 2" xfId="27140" xr:uid="{00000000-0005-0000-0000-0000B2680000}"/>
    <cellStyle name="Normal 2 3 16 3" xfId="27141" xr:uid="{00000000-0005-0000-0000-0000B3680000}"/>
    <cellStyle name="Normal 2 3 16 4" xfId="27142" xr:uid="{00000000-0005-0000-0000-0000B4680000}"/>
    <cellStyle name="Normal 2 3 16 5" xfId="27143" xr:uid="{00000000-0005-0000-0000-0000B5680000}"/>
    <cellStyle name="Normal 2 3 17" xfId="27144" xr:uid="{00000000-0005-0000-0000-0000B6680000}"/>
    <cellStyle name="Normal 2 3 18" xfId="27145" xr:uid="{00000000-0005-0000-0000-0000B7680000}"/>
    <cellStyle name="Normal 2 3 19" xfId="27146" xr:uid="{00000000-0005-0000-0000-0000B8680000}"/>
    <cellStyle name="Normal 2 3 2" xfId="867" xr:uid="{00000000-0005-0000-0000-0000B9680000}"/>
    <cellStyle name="Normal 2 3 2 10" xfId="27147" xr:uid="{00000000-0005-0000-0000-0000BA680000}"/>
    <cellStyle name="Normal 2 3 2 10 10" xfId="27148" xr:uid="{00000000-0005-0000-0000-0000BB680000}"/>
    <cellStyle name="Normal 2 3 2 10 11" xfId="27149" xr:uid="{00000000-0005-0000-0000-0000BC680000}"/>
    <cellStyle name="Normal 2 3 2 10 2" xfId="27150" xr:uid="{00000000-0005-0000-0000-0000BD680000}"/>
    <cellStyle name="Normal 2 3 2 10 2 10" xfId="27151" xr:uid="{00000000-0005-0000-0000-0000BE680000}"/>
    <cellStyle name="Normal 2 3 2 10 2 2" xfId="27152" xr:uid="{00000000-0005-0000-0000-0000BF680000}"/>
    <cellStyle name="Normal 2 3 2 10 2 2 2" xfId="27153" xr:uid="{00000000-0005-0000-0000-0000C0680000}"/>
    <cellStyle name="Normal 2 3 2 10 2 2 2 2" xfId="27154" xr:uid="{00000000-0005-0000-0000-0000C1680000}"/>
    <cellStyle name="Normal 2 3 2 10 2 2 2 3" xfId="27155" xr:uid="{00000000-0005-0000-0000-0000C2680000}"/>
    <cellStyle name="Normal 2 3 2 10 2 2 2 4" xfId="27156" xr:uid="{00000000-0005-0000-0000-0000C3680000}"/>
    <cellStyle name="Normal 2 3 2 10 2 2 2 5" xfId="27157" xr:uid="{00000000-0005-0000-0000-0000C4680000}"/>
    <cellStyle name="Normal 2 3 2 10 2 2 3" xfId="27158" xr:uid="{00000000-0005-0000-0000-0000C5680000}"/>
    <cellStyle name="Normal 2 3 2 10 2 2 4" xfId="27159" xr:uid="{00000000-0005-0000-0000-0000C6680000}"/>
    <cellStyle name="Normal 2 3 2 10 2 2 5" xfId="27160" xr:uid="{00000000-0005-0000-0000-0000C7680000}"/>
    <cellStyle name="Normal 2 3 2 10 2 2 6" xfId="27161" xr:uid="{00000000-0005-0000-0000-0000C8680000}"/>
    <cellStyle name="Normal 2 3 2 10 2 2 7" xfId="27162" xr:uid="{00000000-0005-0000-0000-0000C9680000}"/>
    <cellStyle name="Normal 2 3 2 10 2 2 8" xfId="27163" xr:uid="{00000000-0005-0000-0000-0000CA680000}"/>
    <cellStyle name="Normal 2 3 2 10 2 3" xfId="27164" xr:uid="{00000000-0005-0000-0000-0000CB680000}"/>
    <cellStyle name="Normal 2 3 2 10 2 3 2" xfId="27165" xr:uid="{00000000-0005-0000-0000-0000CC680000}"/>
    <cellStyle name="Normal 2 3 2 10 2 3 2 2" xfId="27166" xr:uid="{00000000-0005-0000-0000-0000CD680000}"/>
    <cellStyle name="Normal 2 3 2 10 2 3 2 3" xfId="27167" xr:uid="{00000000-0005-0000-0000-0000CE680000}"/>
    <cellStyle name="Normal 2 3 2 10 2 3 2 4" xfId="27168" xr:uid="{00000000-0005-0000-0000-0000CF680000}"/>
    <cellStyle name="Normal 2 3 2 10 2 3 2 5" xfId="27169" xr:uid="{00000000-0005-0000-0000-0000D0680000}"/>
    <cellStyle name="Normal 2 3 2 10 2 3 3" xfId="27170" xr:uid="{00000000-0005-0000-0000-0000D1680000}"/>
    <cellStyle name="Normal 2 3 2 10 2 3 4" xfId="27171" xr:uid="{00000000-0005-0000-0000-0000D2680000}"/>
    <cellStyle name="Normal 2 3 2 10 2 3 5" xfId="27172" xr:uid="{00000000-0005-0000-0000-0000D3680000}"/>
    <cellStyle name="Normal 2 3 2 10 2 3 6" xfId="27173" xr:uid="{00000000-0005-0000-0000-0000D4680000}"/>
    <cellStyle name="Normal 2 3 2 10 2 3 7" xfId="27174" xr:uid="{00000000-0005-0000-0000-0000D5680000}"/>
    <cellStyle name="Normal 2 3 2 10 2 3 8" xfId="27175" xr:uid="{00000000-0005-0000-0000-0000D6680000}"/>
    <cellStyle name="Normal 2 3 2 10 2 4" xfId="27176" xr:uid="{00000000-0005-0000-0000-0000D7680000}"/>
    <cellStyle name="Normal 2 3 2 10 2 4 2" xfId="27177" xr:uid="{00000000-0005-0000-0000-0000D8680000}"/>
    <cellStyle name="Normal 2 3 2 10 2 4 3" xfId="27178" xr:uid="{00000000-0005-0000-0000-0000D9680000}"/>
    <cellStyle name="Normal 2 3 2 10 2 4 4" xfId="27179" xr:uid="{00000000-0005-0000-0000-0000DA680000}"/>
    <cellStyle name="Normal 2 3 2 10 2 4 5" xfId="27180" xr:uid="{00000000-0005-0000-0000-0000DB680000}"/>
    <cellStyle name="Normal 2 3 2 10 2 5" xfId="27181" xr:uid="{00000000-0005-0000-0000-0000DC680000}"/>
    <cellStyle name="Normal 2 3 2 10 2 6" xfId="27182" xr:uid="{00000000-0005-0000-0000-0000DD680000}"/>
    <cellStyle name="Normal 2 3 2 10 2 7" xfId="27183" xr:uid="{00000000-0005-0000-0000-0000DE680000}"/>
    <cellStyle name="Normal 2 3 2 10 2 8" xfId="27184" xr:uid="{00000000-0005-0000-0000-0000DF680000}"/>
    <cellStyle name="Normal 2 3 2 10 2 9" xfId="27185" xr:uid="{00000000-0005-0000-0000-0000E0680000}"/>
    <cellStyle name="Normal 2 3 2 10 3" xfId="27186" xr:uid="{00000000-0005-0000-0000-0000E1680000}"/>
    <cellStyle name="Normal 2 3 2 10 3 2" xfId="27187" xr:uid="{00000000-0005-0000-0000-0000E2680000}"/>
    <cellStyle name="Normal 2 3 2 10 3 2 2" xfId="27188" xr:uid="{00000000-0005-0000-0000-0000E3680000}"/>
    <cellStyle name="Normal 2 3 2 10 3 2 3" xfId="27189" xr:uid="{00000000-0005-0000-0000-0000E4680000}"/>
    <cellStyle name="Normal 2 3 2 10 3 2 4" xfId="27190" xr:uid="{00000000-0005-0000-0000-0000E5680000}"/>
    <cellStyle name="Normal 2 3 2 10 3 2 5" xfId="27191" xr:uid="{00000000-0005-0000-0000-0000E6680000}"/>
    <cellStyle name="Normal 2 3 2 10 3 3" xfId="27192" xr:uid="{00000000-0005-0000-0000-0000E7680000}"/>
    <cellStyle name="Normal 2 3 2 10 3 4" xfId="27193" xr:uid="{00000000-0005-0000-0000-0000E8680000}"/>
    <cellStyle name="Normal 2 3 2 10 3 5" xfId="27194" xr:uid="{00000000-0005-0000-0000-0000E9680000}"/>
    <cellStyle name="Normal 2 3 2 10 3 6" xfId="27195" xr:uid="{00000000-0005-0000-0000-0000EA680000}"/>
    <cellStyle name="Normal 2 3 2 10 3 7" xfId="27196" xr:uid="{00000000-0005-0000-0000-0000EB680000}"/>
    <cellStyle name="Normal 2 3 2 10 3 8" xfId="27197" xr:uid="{00000000-0005-0000-0000-0000EC680000}"/>
    <cellStyle name="Normal 2 3 2 10 4" xfId="27198" xr:uid="{00000000-0005-0000-0000-0000ED680000}"/>
    <cellStyle name="Normal 2 3 2 10 4 2" xfId="27199" xr:uid="{00000000-0005-0000-0000-0000EE680000}"/>
    <cellStyle name="Normal 2 3 2 10 4 2 2" xfId="27200" xr:uid="{00000000-0005-0000-0000-0000EF680000}"/>
    <cellStyle name="Normal 2 3 2 10 4 2 3" xfId="27201" xr:uid="{00000000-0005-0000-0000-0000F0680000}"/>
    <cellStyle name="Normal 2 3 2 10 4 2 4" xfId="27202" xr:uid="{00000000-0005-0000-0000-0000F1680000}"/>
    <cellStyle name="Normal 2 3 2 10 4 2 5" xfId="27203" xr:uid="{00000000-0005-0000-0000-0000F2680000}"/>
    <cellStyle name="Normal 2 3 2 10 4 3" xfId="27204" xr:uid="{00000000-0005-0000-0000-0000F3680000}"/>
    <cellStyle name="Normal 2 3 2 10 4 4" xfId="27205" xr:uid="{00000000-0005-0000-0000-0000F4680000}"/>
    <cellStyle name="Normal 2 3 2 10 4 5" xfId="27206" xr:uid="{00000000-0005-0000-0000-0000F5680000}"/>
    <cellStyle name="Normal 2 3 2 10 4 6" xfId="27207" xr:uid="{00000000-0005-0000-0000-0000F6680000}"/>
    <cellStyle name="Normal 2 3 2 10 4 7" xfId="27208" xr:uid="{00000000-0005-0000-0000-0000F7680000}"/>
    <cellStyle name="Normal 2 3 2 10 4 8" xfId="27209" xr:uid="{00000000-0005-0000-0000-0000F8680000}"/>
    <cellStyle name="Normal 2 3 2 10 5" xfId="27210" xr:uid="{00000000-0005-0000-0000-0000F9680000}"/>
    <cellStyle name="Normal 2 3 2 10 5 2" xfId="27211" xr:uid="{00000000-0005-0000-0000-0000FA680000}"/>
    <cellStyle name="Normal 2 3 2 10 5 3" xfId="27212" xr:uid="{00000000-0005-0000-0000-0000FB680000}"/>
    <cellStyle name="Normal 2 3 2 10 5 4" xfId="27213" xr:uid="{00000000-0005-0000-0000-0000FC680000}"/>
    <cellStyle name="Normal 2 3 2 10 5 5" xfId="27214" xr:uid="{00000000-0005-0000-0000-0000FD680000}"/>
    <cellStyle name="Normal 2 3 2 10 6" xfId="27215" xr:uid="{00000000-0005-0000-0000-0000FE680000}"/>
    <cellStyle name="Normal 2 3 2 10 7" xfId="27216" xr:uid="{00000000-0005-0000-0000-0000FF680000}"/>
    <cellStyle name="Normal 2 3 2 10 8" xfId="27217" xr:uid="{00000000-0005-0000-0000-000000690000}"/>
    <cellStyle name="Normal 2 3 2 10 9" xfId="27218" xr:uid="{00000000-0005-0000-0000-000001690000}"/>
    <cellStyle name="Normal 2 3 2 11" xfId="27219" xr:uid="{00000000-0005-0000-0000-000002690000}"/>
    <cellStyle name="Normal 2 3 2 11 10" xfId="27220" xr:uid="{00000000-0005-0000-0000-000003690000}"/>
    <cellStyle name="Normal 2 3 2 11 2" xfId="27221" xr:uid="{00000000-0005-0000-0000-000004690000}"/>
    <cellStyle name="Normal 2 3 2 11 2 2" xfId="27222" xr:uid="{00000000-0005-0000-0000-000005690000}"/>
    <cellStyle name="Normal 2 3 2 11 2 2 2" xfId="27223" xr:uid="{00000000-0005-0000-0000-000006690000}"/>
    <cellStyle name="Normal 2 3 2 11 2 2 3" xfId="27224" xr:uid="{00000000-0005-0000-0000-000007690000}"/>
    <cellStyle name="Normal 2 3 2 11 2 2 4" xfId="27225" xr:uid="{00000000-0005-0000-0000-000008690000}"/>
    <cellStyle name="Normal 2 3 2 11 2 2 5" xfId="27226" xr:uid="{00000000-0005-0000-0000-000009690000}"/>
    <cellStyle name="Normal 2 3 2 11 2 3" xfId="27227" xr:uid="{00000000-0005-0000-0000-00000A690000}"/>
    <cellStyle name="Normal 2 3 2 11 2 4" xfId="27228" xr:uid="{00000000-0005-0000-0000-00000B690000}"/>
    <cellStyle name="Normal 2 3 2 11 2 5" xfId="27229" xr:uid="{00000000-0005-0000-0000-00000C690000}"/>
    <cellStyle name="Normal 2 3 2 11 2 6" xfId="27230" xr:uid="{00000000-0005-0000-0000-00000D690000}"/>
    <cellStyle name="Normal 2 3 2 11 2 7" xfId="27231" xr:uid="{00000000-0005-0000-0000-00000E690000}"/>
    <cellStyle name="Normal 2 3 2 11 2 8" xfId="27232" xr:uid="{00000000-0005-0000-0000-00000F690000}"/>
    <cellStyle name="Normal 2 3 2 11 3" xfId="27233" xr:uid="{00000000-0005-0000-0000-000010690000}"/>
    <cellStyle name="Normal 2 3 2 11 3 2" xfId="27234" xr:uid="{00000000-0005-0000-0000-000011690000}"/>
    <cellStyle name="Normal 2 3 2 11 3 2 2" xfId="27235" xr:uid="{00000000-0005-0000-0000-000012690000}"/>
    <cellStyle name="Normal 2 3 2 11 3 2 3" xfId="27236" xr:uid="{00000000-0005-0000-0000-000013690000}"/>
    <cellStyle name="Normal 2 3 2 11 3 2 4" xfId="27237" xr:uid="{00000000-0005-0000-0000-000014690000}"/>
    <cellStyle name="Normal 2 3 2 11 3 2 5" xfId="27238" xr:uid="{00000000-0005-0000-0000-000015690000}"/>
    <cellStyle name="Normal 2 3 2 11 3 3" xfId="27239" xr:uid="{00000000-0005-0000-0000-000016690000}"/>
    <cellStyle name="Normal 2 3 2 11 3 4" xfId="27240" xr:uid="{00000000-0005-0000-0000-000017690000}"/>
    <cellStyle name="Normal 2 3 2 11 3 5" xfId="27241" xr:uid="{00000000-0005-0000-0000-000018690000}"/>
    <cellStyle name="Normal 2 3 2 11 3 6" xfId="27242" xr:uid="{00000000-0005-0000-0000-000019690000}"/>
    <cellStyle name="Normal 2 3 2 11 3 7" xfId="27243" xr:uid="{00000000-0005-0000-0000-00001A690000}"/>
    <cellStyle name="Normal 2 3 2 11 3 8" xfId="27244" xr:uid="{00000000-0005-0000-0000-00001B690000}"/>
    <cellStyle name="Normal 2 3 2 11 4" xfId="27245" xr:uid="{00000000-0005-0000-0000-00001C690000}"/>
    <cellStyle name="Normal 2 3 2 11 4 2" xfId="27246" xr:uid="{00000000-0005-0000-0000-00001D690000}"/>
    <cellStyle name="Normal 2 3 2 11 4 3" xfId="27247" xr:uid="{00000000-0005-0000-0000-00001E690000}"/>
    <cellStyle name="Normal 2 3 2 11 4 4" xfId="27248" xr:uid="{00000000-0005-0000-0000-00001F690000}"/>
    <cellStyle name="Normal 2 3 2 11 4 5" xfId="27249" xr:uid="{00000000-0005-0000-0000-000020690000}"/>
    <cellStyle name="Normal 2 3 2 11 5" xfId="27250" xr:uid="{00000000-0005-0000-0000-000021690000}"/>
    <cellStyle name="Normal 2 3 2 11 6" xfId="27251" xr:uid="{00000000-0005-0000-0000-000022690000}"/>
    <cellStyle name="Normal 2 3 2 11 7" xfId="27252" xr:uid="{00000000-0005-0000-0000-000023690000}"/>
    <cellStyle name="Normal 2 3 2 11 8" xfId="27253" xr:uid="{00000000-0005-0000-0000-000024690000}"/>
    <cellStyle name="Normal 2 3 2 11 9" xfId="27254" xr:uid="{00000000-0005-0000-0000-000025690000}"/>
    <cellStyle name="Normal 2 3 2 12" xfId="27255" xr:uid="{00000000-0005-0000-0000-000026690000}"/>
    <cellStyle name="Normal 2 3 2 12 2" xfId="27256" xr:uid="{00000000-0005-0000-0000-000027690000}"/>
    <cellStyle name="Normal 2 3 2 12 2 2" xfId="27257" xr:uid="{00000000-0005-0000-0000-000028690000}"/>
    <cellStyle name="Normal 2 3 2 12 2 3" xfId="27258" xr:uid="{00000000-0005-0000-0000-000029690000}"/>
    <cellStyle name="Normal 2 3 2 12 2 4" xfId="27259" xr:uid="{00000000-0005-0000-0000-00002A690000}"/>
    <cellStyle name="Normal 2 3 2 12 2 5" xfId="27260" xr:uid="{00000000-0005-0000-0000-00002B690000}"/>
    <cellStyle name="Normal 2 3 2 12 3" xfId="27261" xr:uid="{00000000-0005-0000-0000-00002C690000}"/>
    <cellStyle name="Normal 2 3 2 12 4" xfId="27262" xr:uid="{00000000-0005-0000-0000-00002D690000}"/>
    <cellStyle name="Normal 2 3 2 12 5" xfId="27263" xr:uid="{00000000-0005-0000-0000-00002E690000}"/>
    <cellStyle name="Normal 2 3 2 12 6" xfId="27264" xr:uid="{00000000-0005-0000-0000-00002F690000}"/>
    <cellStyle name="Normal 2 3 2 12 7" xfId="27265" xr:uid="{00000000-0005-0000-0000-000030690000}"/>
    <cellStyle name="Normal 2 3 2 12 8" xfId="27266" xr:uid="{00000000-0005-0000-0000-000031690000}"/>
    <cellStyle name="Normal 2 3 2 13" xfId="27267" xr:uid="{00000000-0005-0000-0000-000032690000}"/>
    <cellStyle name="Normal 2 3 2 13 2" xfId="27268" xr:uid="{00000000-0005-0000-0000-000033690000}"/>
    <cellStyle name="Normal 2 3 2 13 2 2" xfId="27269" xr:uid="{00000000-0005-0000-0000-000034690000}"/>
    <cellStyle name="Normal 2 3 2 13 2 3" xfId="27270" xr:uid="{00000000-0005-0000-0000-000035690000}"/>
    <cellStyle name="Normal 2 3 2 13 2 4" xfId="27271" xr:uid="{00000000-0005-0000-0000-000036690000}"/>
    <cellStyle name="Normal 2 3 2 13 2 5" xfId="27272" xr:uid="{00000000-0005-0000-0000-000037690000}"/>
    <cellStyle name="Normal 2 3 2 13 3" xfId="27273" xr:uid="{00000000-0005-0000-0000-000038690000}"/>
    <cellStyle name="Normal 2 3 2 13 4" xfId="27274" xr:uid="{00000000-0005-0000-0000-000039690000}"/>
    <cellStyle name="Normal 2 3 2 13 5" xfId="27275" xr:uid="{00000000-0005-0000-0000-00003A690000}"/>
    <cellStyle name="Normal 2 3 2 13 6" xfId="27276" xr:uid="{00000000-0005-0000-0000-00003B690000}"/>
    <cellStyle name="Normal 2 3 2 13 7" xfId="27277" xr:uid="{00000000-0005-0000-0000-00003C690000}"/>
    <cellStyle name="Normal 2 3 2 13 8" xfId="27278" xr:uid="{00000000-0005-0000-0000-00003D690000}"/>
    <cellStyle name="Normal 2 3 2 14" xfId="27279" xr:uid="{00000000-0005-0000-0000-00003E690000}"/>
    <cellStyle name="Normal 2 3 2 14 2" xfId="27280" xr:uid="{00000000-0005-0000-0000-00003F690000}"/>
    <cellStyle name="Normal 2 3 2 14 3" xfId="27281" xr:uid="{00000000-0005-0000-0000-000040690000}"/>
    <cellStyle name="Normal 2 3 2 14 4" xfId="27282" xr:uid="{00000000-0005-0000-0000-000041690000}"/>
    <cellStyle name="Normal 2 3 2 14 5" xfId="27283" xr:uid="{00000000-0005-0000-0000-000042690000}"/>
    <cellStyle name="Normal 2 3 2 15" xfId="27284" xr:uid="{00000000-0005-0000-0000-000043690000}"/>
    <cellStyle name="Normal 2 3 2 15 2" xfId="27285" xr:uid="{00000000-0005-0000-0000-000044690000}"/>
    <cellStyle name="Normal 2 3 2 15 3" xfId="27286" xr:uid="{00000000-0005-0000-0000-000045690000}"/>
    <cellStyle name="Normal 2 3 2 16" xfId="27287" xr:uid="{00000000-0005-0000-0000-000046690000}"/>
    <cellStyle name="Normal 2 3 2 17" xfId="27288" xr:uid="{00000000-0005-0000-0000-000047690000}"/>
    <cellStyle name="Normal 2 3 2 18" xfId="27289" xr:uid="{00000000-0005-0000-0000-000048690000}"/>
    <cellStyle name="Normal 2 3 2 19" xfId="27290" xr:uid="{00000000-0005-0000-0000-000049690000}"/>
    <cellStyle name="Normal 2 3 2 2" xfId="27291" xr:uid="{00000000-0005-0000-0000-00004A690000}"/>
    <cellStyle name="Normal 2 3 2 2 10" xfId="27292" xr:uid="{00000000-0005-0000-0000-00004B690000}"/>
    <cellStyle name="Normal 2 3 2 2 11" xfId="27293" xr:uid="{00000000-0005-0000-0000-00004C690000}"/>
    <cellStyle name="Normal 2 3 2 2 12" xfId="27294" xr:uid="{00000000-0005-0000-0000-00004D690000}"/>
    <cellStyle name="Normal 2 3 2 2 13" xfId="27295" xr:uid="{00000000-0005-0000-0000-00004E690000}"/>
    <cellStyle name="Normal 2 3 2 2 14" xfId="27296" xr:uid="{00000000-0005-0000-0000-00004F690000}"/>
    <cellStyle name="Normal 2 3 2 2 15" xfId="27297" xr:uid="{00000000-0005-0000-0000-000050690000}"/>
    <cellStyle name="Normal 2 3 2 2 15 2" xfId="27298" xr:uid="{00000000-0005-0000-0000-000051690000}"/>
    <cellStyle name="Normal 2 3 2 2 15 3" xfId="27299" xr:uid="{00000000-0005-0000-0000-000052690000}"/>
    <cellStyle name="Normal 2 3 2 2 16" xfId="27300" xr:uid="{00000000-0005-0000-0000-000053690000}"/>
    <cellStyle name="Normal 2 3 2 2 17" xfId="27301" xr:uid="{00000000-0005-0000-0000-000054690000}"/>
    <cellStyle name="Normal 2 3 2 2 18" xfId="27302" xr:uid="{00000000-0005-0000-0000-000055690000}"/>
    <cellStyle name="Normal 2 3 2 2 19" xfId="27303" xr:uid="{00000000-0005-0000-0000-000056690000}"/>
    <cellStyle name="Normal 2 3 2 2 2" xfId="27304" xr:uid="{00000000-0005-0000-0000-000057690000}"/>
    <cellStyle name="Normal 2 3 2 2 2 10" xfId="27305" xr:uid="{00000000-0005-0000-0000-000058690000}"/>
    <cellStyle name="Normal 2 3 2 2 2 11" xfId="27306" xr:uid="{00000000-0005-0000-0000-000059690000}"/>
    <cellStyle name="Normal 2 3 2 2 2 12" xfId="27307" xr:uid="{00000000-0005-0000-0000-00005A690000}"/>
    <cellStyle name="Normal 2 3 2 2 2 13" xfId="27308" xr:uid="{00000000-0005-0000-0000-00005B690000}"/>
    <cellStyle name="Normal 2 3 2 2 2 14" xfId="27309" xr:uid="{00000000-0005-0000-0000-00005C690000}"/>
    <cellStyle name="Normal 2 3 2 2 2 14 2" xfId="27310" xr:uid="{00000000-0005-0000-0000-00005D690000}"/>
    <cellStyle name="Normal 2 3 2 2 2 14 3" xfId="27311" xr:uid="{00000000-0005-0000-0000-00005E690000}"/>
    <cellStyle name="Normal 2 3 2 2 2 15" xfId="27312" xr:uid="{00000000-0005-0000-0000-00005F690000}"/>
    <cellStyle name="Normal 2 3 2 2 2 16" xfId="27313" xr:uid="{00000000-0005-0000-0000-000060690000}"/>
    <cellStyle name="Normal 2 3 2 2 2 17" xfId="27314" xr:uid="{00000000-0005-0000-0000-000061690000}"/>
    <cellStyle name="Normal 2 3 2 2 2 18" xfId="27315" xr:uid="{00000000-0005-0000-0000-000062690000}"/>
    <cellStyle name="Normal 2 3 2 2 2 19" xfId="27316" xr:uid="{00000000-0005-0000-0000-000063690000}"/>
    <cellStyle name="Normal 2 3 2 2 2 2" xfId="27317" xr:uid="{00000000-0005-0000-0000-000064690000}"/>
    <cellStyle name="Normal 2 3 2 2 2 2 10" xfId="27318" xr:uid="{00000000-0005-0000-0000-000065690000}"/>
    <cellStyle name="Normal 2 3 2 2 2 2 11" xfId="27319" xr:uid="{00000000-0005-0000-0000-000066690000}"/>
    <cellStyle name="Normal 2 3 2 2 2 2 12" xfId="27320" xr:uid="{00000000-0005-0000-0000-000067690000}"/>
    <cellStyle name="Normal 2 3 2 2 2 2 13" xfId="27321" xr:uid="{00000000-0005-0000-0000-000068690000}"/>
    <cellStyle name="Normal 2 3 2 2 2 2 14" xfId="27322" xr:uid="{00000000-0005-0000-0000-000069690000}"/>
    <cellStyle name="Normal 2 3 2 2 2 2 15" xfId="27323" xr:uid="{00000000-0005-0000-0000-00006A690000}"/>
    <cellStyle name="Normal 2 3 2 2 2 2 16" xfId="27324" xr:uid="{00000000-0005-0000-0000-00006B690000}"/>
    <cellStyle name="Normal 2 3 2 2 2 2 17" xfId="27325" xr:uid="{00000000-0005-0000-0000-00006C690000}"/>
    <cellStyle name="Normal 2 3 2 2 2 2 18" xfId="27326" xr:uid="{00000000-0005-0000-0000-00006D690000}"/>
    <cellStyle name="Normal 2 3 2 2 2 2 19" xfId="27327" xr:uid="{00000000-0005-0000-0000-00006E690000}"/>
    <cellStyle name="Normal 2 3 2 2 2 2 2" xfId="27328" xr:uid="{00000000-0005-0000-0000-00006F690000}"/>
    <cellStyle name="Normal 2 3 2 2 2 2 2 10" xfId="27329" xr:uid="{00000000-0005-0000-0000-000070690000}"/>
    <cellStyle name="Normal 2 3 2 2 2 2 2 11" xfId="27330" xr:uid="{00000000-0005-0000-0000-000071690000}"/>
    <cellStyle name="Normal 2 3 2 2 2 2 2 12" xfId="27331" xr:uid="{00000000-0005-0000-0000-000072690000}"/>
    <cellStyle name="Normal 2 3 2 2 2 2 2 13" xfId="27332" xr:uid="{00000000-0005-0000-0000-000073690000}"/>
    <cellStyle name="Normal 2 3 2 2 2 2 2 14" xfId="27333" xr:uid="{00000000-0005-0000-0000-000074690000}"/>
    <cellStyle name="Normal 2 3 2 2 2 2 2 15" xfId="27334" xr:uid="{00000000-0005-0000-0000-000075690000}"/>
    <cellStyle name="Normal 2 3 2 2 2 2 2 16" xfId="27335" xr:uid="{00000000-0005-0000-0000-000076690000}"/>
    <cellStyle name="Normal 2 3 2 2 2 2 2 17" xfId="27336" xr:uid="{00000000-0005-0000-0000-000077690000}"/>
    <cellStyle name="Normal 2 3 2 2 2 2 2 18" xfId="27337" xr:uid="{00000000-0005-0000-0000-000078690000}"/>
    <cellStyle name="Normal 2 3 2 2 2 2 2 19" xfId="27338" xr:uid="{00000000-0005-0000-0000-000079690000}"/>
    <cellStyle name="Normal 2 3 2 2 2 2 2 2" xfId="27339" xr:uid="{00000000-0005-0000-0000-00007A690000}"/>
    <cellStyle name="Normal 2 3 2 2 2 2 2 2 2" xfId="27340" xr:uid="{00000000-0005-0000-0000-00007B690000}"/>
    <cellStyle name="Normal 2 3 2 2 2 2 2 2 3" xfId="27341" xr:uid="{00000000-0005-0000-0000-00007C690000}"/>
    <cellStyle name="Normal 2 3 2 2 2 2 2 2 4" xfId="27342" xr:uid="{00000000-0005-0000-0000-00007D690000}"/>
    <cellStyle name="Normal 2 3 2 2 2 2 2 2 5" xfId="27343" xr:uid="{00000000-0005-0000-0000-00007E690000}"/>
    <cellStyle name="Normal 2 3 2 2 2 2 2 20" xfId="27344" xr:uid="{00000000-0005-0000-0000-00007F690000}"/>
    <cellStyle name="Normal 2 3 2 2 2 2 2 21" xfId="27345" xr:uid="{00000000-0005-0000-0000-000080690000}"/>
    <cellStyle name="Normal 2 3 2 2 2 2 2 22" xfId="27346" xr:uid="{00000000-0005-0000-0000-000081690000}"/>
    <cellStyle name="Normal 2 3 2 2 2 2 2 23" xfId="27347" xr:uid="{00000000-0005-0000-0000-000082690000}"/>
    <cellStyle name="Normal 2 3 2 2 2 2 2 24" xfId="27348" xr:uid="{00000000-0005-0000-0000-000083690000}"/>
    <cellStyle name="Normal 2 3 2 2 2 2 2 25" xfId="27349" xr:uid="{00000000-0005-0000-0000-000084690000}"/>
    <cellStyle name="Normal 2 3 2 2 2 2 2 26" xfId="27350" xr:uid="{00000000-0005-0000-0000-000085690000}"/>
    <cellStyle name="Normal 2 3 2 2 2 2 2 3" xfId="27351" xr:uid="{00000000-0005-0000-0000-000086690000}"/>
    <cellStyle name="Normal 2 3 2 2 2 2 2 4" xfId="27352" xr:uid="{00000000-0005-0000-0000-000087690000}"/>
    <cellStyle name="Normal 2 3 2 2 2 2 2 5" xfId="27353" xr:uid="{00000000-0005-0000-0000-000088690000}"/>
    <cellStyle name="Normal 2 3 2 2 2 2 2 6" xfId="27354" xr:uid="{00000000-0005-0000-0000-000089690000}"/>
    <cellStyle name="Normal 2 3 2 2 2 2 2 7" xfId="27355" xr:uid="{00000000-0005-0000-0000-00008A690000}"/>
    <cellStyle name="Normal 2 3 2 2 2 2 2 8" xfId="27356" xr:uid="{00000000-0005-0000-0000-00008B690000}"/>
    <cellStyle name="Normal 2 3 2 2 2 2 2 9" xfId="27357" xr:uid="{00000000-0005-0000-0000-00008C690000}"/>
    <cellStyle name="Normal 2 3 2 2 2 2 20" xfId="27358" xr:uid="{00000000-0005-0000-0000-00008D690000}"/>
    <cellStyle name="Normal 2 3 2 2 2 2 21" xfId="27359" xr:uid="{00000000-0005-0000-0000-00008E690000}"/>
    <cellStyle name="Normal 2 3 2 2 2 2 22" xfId="27360" xr:uid="{00000000-0005-0000-0000-00008F690000}"/>
    <cellStyle name="Normal 2 3 2 2 2 2 23" xfId="27361" xr:uid="{00000000-0005-0000-0000-000090690000}"/>
    <cellStyle name="Normal 2 3 2 2 2 2 24" xfId="27362" xr:uid="{00000000-0005-0000-0000-000091690000}"/>
    <cellStyle name="Normal 2 3 2 2 2 2 25" xfId="27363" xr:uid="{00000000-0005-0000-0000-000092690000}"/>
    <cellStyle name="Normal 2 3 2 2 2 2 26" xfId="27364" xr:uid="{00000000-0005-0000-0000-000093690000}"/>
    <cellStyle name="Normal 2 3 2 2 2 2 3" xfId="27365" xr:uid="{00000000-0005-0000-0000-000094690000}"/>
    <cellStyle name="Normal 2 3 2 2 2 2 3 2" xfId="27366" xr:uid="{00000000-0005-0000-0000-000095690000}"/>
    <cellStyle name="Normal 2 3 2 2 2 2 3 2 2" xfId="27367" xr:uid="{00000000-0005-0000-0000-000096690000}"/>
    <cellStyle name="Normal 2 3 2 2 2 2 3 2 3" xfId="27368" xr:uid="{00000000-0005-0000-0000-000097690000}"/>
    <cellStyle name="Normal 2 3 2 2 2 2 3 2 4" xfId="27369" xr:uid="{00000000-0005-0000-0000-000098690000}"/>
    <cellStyle name="Normal 2 3 2 2 2 2 3 2 5" xfId="27370" xr:uid="{00000000-0005-0000-0000-000099690000}"/>
    <cellStyle name="Normal 2 3 2 2 2 2 3 3" xfId="27371" xr:uid="{00000000-0005-0000-0000-00009A690000}"/>
    <cellStyle name="Normal 2 3 2 2 2 2 3 4" xfId="27372" xr:uid="{00000000-0005-0000-0000-00009B690000}"/>
    <cellStyle name="Normal 2 3 2 2 2 2 3 5" xfId="27373" xr:uid="{00000000-0005-0000-0000-00009C690000}"/>
    <cellStyle name="Normal 2 3 2 2 2 2 3 6" xfId="27374" xr:uid="{00000000-0005-0000-0000-00009D690000}"/>
    <cellStyle name="Normal 2 3 2 2 2 2 3 7" xfId="27375" xr:uid="{00000000-0005-0000-0000-00009E690000}"/>
    <cellStyle name="Normal 2 3 2 2 2 2 3 8" xfId="27376" xr:uid="{00000000-0005-0000-0000-00009F690000}"/>
    <cellStyle name="Normal 2 3 2 2 2 2 4" xfId="27377" xr:uid="{00000000-0005-0000-0000-0000A0690000}"/>
    <cellStyle name="Normal 2 3 2 2 2 2 4 2" xfId="27378" xr:uid="{00000000-0005-0000-0000-0000A1690000}"/>
    <cellStyle name="Normal 2 3 2 2 2 2 4 3" xfId="27379" xr:uid="{00000000-0005-0000-0000-0000A2690000}"/>
    <cellStyle name="Normal 2 3 2 2 2 2 4 4" xfId="27380" xr:uid="{00000000-0005-0000-0000-0000A3690000}"/>
    <cellStyle name="Normal 2 3 2 2 2 2 4 5" xfId="27381" xr:uid="{00000000-0005-0000-0000-0000A4690000}"/>
    <cellStyle name="Normal 2 3 2 2 2 2 5" xfId="27382" xr:uid="{00000000-0005-0000-0000-0000A5690000}"/>
    <cellStyle name="Normal 2 3 2 2 2 2 6" xfId="27383" xr:uid="{00000000-0005-0000-0000-0000A6690000}"/>
    <cellStyle name="Normal 2 3 2 2 2 2 7" xfId="27384" xr:uid="{00000000-0005-0000-0000-0000A7690000}"/>
    <cellStyle name="Normal 2 3 2 2 2 2 8" xfId="27385" xr:uid="{00000000-0005-0000-0000-0000A8690000}"/>
    <cellStyle name="Normal 2 3 2 2 2 2 9" xfId="27386" xr:uid="{00000000-0005-0000-0000-0000A9690000}"/>
    <cellStyle name="Normal 2 3 2 2 2 20" xfId="27387" xr:uid="{00000000-0005-0000-0000-0000AA690000}"/>
    <cellStyle name="Normal 2 3 2 2 2 21" xfId="27388" xr:uid="{00000000-0005-0000-0000-0000AB690000}"/>
    <cellStyle name="Normal 2 3 2 2 2 22" xfId="27389" xr:uid="{00000000-0005-0000-0000-0000AC690000}"/>
    <cellStyle name="Normal 2 3 2 2 2 23" xfId="27390" xr:uid="{00000000-0005-0000-0000-0000AD690000}"/>
    <cellStyle name="Normal 2 3 2 2 2 24" xfId="27391" xr:uid="{00000000-0005-0000-0000-0000AE690000}"/>
    <cellStyle name="Normal 2 3 2 2 2 25" xfId="27392" xr:uid="{00000000-0005-0000-0000-0000AF690000}"/>
    <cellStyle name="Normal 2 3 2 2 2 26" xfId="27393" xr:uid="{00000000-0005-0000-0000-0000B0690000}"/>
    <cellStyle name="Normal 2 3 2 2 2 27" xfId="27394" xr:uid="{00000000-0005-0000-0000-0000B1690000}"/>
    <cellStyle name="Normal 2 3 2 2 2 28" xfId="27395" xr:uid="{00000000-0005-0000-0000-0000B2690000}"/>
    <cellStyle name="Normal 2 3 2 2 2 29" xfId="27396" xr:uid="{00000000-0005-0000-0000-0000B3690000}"/>
    <cellStyle name="Normal 2 3 2 2 2 3" xfId="27397" xr:uid="{00000000-0005-0000-0000-0000B4690000}"/>
    <cellStyle name="Normal 2 3 2 2 2 3 2" xfId="27398" xr:uid="{00000000-0005-0000-0000-0000B5690000}"/>
    <cellStyle name="Normal 2 3 2 2 2 3 2 2" xfId="27399" xr:uid="{00000000-0005-0000-0000-0000B6690000}"/>
    <cellStyle name="Normal 2 3 2 2 2 3 2 3" xfId="27400" xr:uid="{00000000-0005-0000-0000-0000B7690000}"/>
    <cellStyle name="Normal 2 3 2 2 2 3 2 4" xfId="27401" xr:uid="{00000000-0005-0000-0000-0000B8690000}"/>
    <cellStyle name="Normal 2 3 2 2 2 3 2 5" xfId="27402" xr:uid="{00000000-0005-0000-0000-0000B9690000}"/>
    <cellStyle name="Normal 2 3 2 2 2 3 3" xfId="27403" xr:uid="{00000000-0005-0000-0000-0000BA690000}"/>
    <cellStyle name="Normal 2 3 2 2 2 3 4" xfId="27404" xr:uid="{00000000-0005-0000-0000-0000BB690000}"/>
    <cellStyle name="Normal 2 3 2 2 2 3 5" xfId="27405" xr:uid="{00000000-0005-0000-0000-0000BC690000}"/>
    <cellStyle name="Normal 2 3 2 2 2 3 6" xfId="27406" xr:uid="{00000000-0005-0000-0000-0000BD690000}"/>
    <cellStyle name="Normal 2 3 2 2 2 3 7" xfId="27407" xr:uid="{00000000-0005-0000-0000-0000BE690000}"/>
    <cellStyle name="Normal 2 3 2 2 2 3 8" xfId="27408" xr:uid="{00000000-0005-0000-0000-0000BF690000}"/>
    <cellStyle name="Normal 2 3 2 2 2 30" xfId="27409" xr:uid="{00000000-0005-0000-0000-0000C0690000}"/>
    <cellStyle name="Normal 2 3 2 2 2 31" xfId="27410" xr:uid="{00000000-0005-0000-0000-0000C1690000}"/>
    <cellStyle name="Normal 2 3 2 2 2 32" xfId="27411" xr:uid="{00000000-0005-0000-0000-0000C2690000}"/>
    <cellStyle name="Normal 2 3 2 2 2 33" xfId="27412" xr:uid="{00000000-0005-0000-0000-0000C3690000}"/>
    <cellStyle name="Normal 2 3 2 2 2 34" xfId="27413" xr:uid="{00000000-0005-0000-0000-0000C4690000}"/>
    <cellStyle name="Normal 2 3 2 2 2 35" xfId="27414" xr:uid="{00000000-0005-0000-0000-0000C5690000}"/>
    <cellStyle name="Normal 2 3 2 2 2 36" xfId="27415" xr:uid="{00000000-0005-0000-0000-0000C6690000}"/>
    <cellStyle name="Normal 2 3 2 2 2 37" xfId="27416" xr:uid="{00000000-0005-0000-0000-0000C7690000}"/>
    <cellStyle name="Normal 2 3 2 2 2 38" xfId="27417" xr:uid="{00000000-0005-0000-0000-0000C8690000}"/>
    <cellStyle name="Normal 2 3 2 2 2 4" xfId="27418" xr:uid="{00000000-0005-0000-0000-0000C9690000}"/>
    <cellStyle name="Normal 2 3 2 2 2 4 2" xfId="27419" xr:uid="{00000000-0005-0000-0000-0000CA690000}"/>
    <cellStyle name="Normal 2 3 2 2 2 4 2 2" xfId="27420" xr:uid="{00000000-0005-0000-0000-0000CB690000}"/>
    <cellStyle name="Normal 2 3 2 2 2 4 2 3" xfId="27421" xr:uid="{00000000-0005-0000-0000-0000CC690000}"/>
    <cellStyle name="Normal 2 3 2 2 2 4 2 4" xfId="27422" xr:uid="{00000000-0005-0000-0000-0000CD690000}"/>
    <cellStyle name="Normal 2 3 2 2 2 4 2 5" xfId="27423" xr:uid="{00000000-0005-0000-0000-0000CE690000}"/>
    <cellStyle name="Normal 2 3 2 2 2 4 3" xfId="27424" xr:uid="{00000000-0005-0000-0000-0000CF690000}"/>
    <cellStyle name="Normal 2 3 2 2 2 4 4" xfId="27425" xr:uid="{00000000-0005-0000-0000-0000D0690000}"/>
    <cellStyle name="Normal 2 3 2 2 2 4 5" xfId="27426" xr:uid="{00000000-0005-0000-0000-0000D1690000}"/>
    <cellStyle name="Normal 2 3 2 2 2 4 6" xfId="27427" xr:uid="{00000000-0005-0000-0000-0000D2690000}"/>
    <cellStyle name="Normal 2 3 2 2 2 4 7" xfId="27428" xr:uid="{00000000-0005-0000-0000-0000D3690000}"/>
    <cellStyle name="Normal 2 3 2 2 2 4 8" xfId="27429" xr:uid="{00000000-0005-0000-0000-0000D4690000}"/>
    <cellStyle name="Normal 2 3 2 2 2 5" xfId="27430" xr:uid="{00000000-0005-0000-0000-0000D5690000}"/>
    <cellStyle name="Normal 2 3 2 2 2 5 2" xfId="27431" xr:uid="{00000000-0005-0000-0000-0000D6690000}"/>
    <cellStyle name="Normal 2 3 2 2 2 5 3" xfId="27432" xr:uid="{00000000-0005-0000-0000-0000D7690000}"/>
    <cellStyle name="Normal 2 3 2 2 2 5 4" xfId="27433" xr:uid="{00000000-0005-0000-0000-0000D8690000}"/>
    <cellStyle name="Normal 2 3 2 2 2 5 5" xfId="27434" xr:uid="{00000000-0005-0000-0000-0000D9690000}"/>
    <cellStyle name="Normal 2 3 2 2 2 6" xfId="27435" xr:uid="{00000000-0005-0000-0000-0000DA690000}"/>
    <cellStyle name="Normal 2 3 2 2 2 7" xfId="27436" xr:uid="{00000000-0005-0000-0000-0000DB690000}"/>
    <cellStyle name="Normal 2 3 2 2 2 8" xfId="27437" xr:uid="{00000000-0005-0000-0000-0000DC690000}"/>
    <cellStyle name="Normal 2 3 2 2 2 9" xfId="27438" xr:uid="{00000000-0005-0000-0000-0000DD690000}"/>
    <cellStyle name="Normal 2 3 2 2 20" xfId="27439" xr:uid="{00000000-0005-0000-0000-0000DE690000}"/>
    <cellStyle name="Normal 2 3 2 2 21" xfId="27440" xr:uid="{00000000-0005-0000-0000-0000DF690000}"/>
    <cellStyle name="Normal 2 3 2 2 22" xfId="27441" xr:uid="{00000000-0005-0000-0000-0000E0690000}"/>
    <cellStyle name="Normal 2 3 2 2 23" xfId="27442" xr:uid="{00000000-0005-0000-0000-0000E1690000}"/>
    <cellStyle name="Normal 2 3 2 2 24" xfId="27443" xr:uid="{00000000-0005-0000-0000-0000E2690000}"/>
    <cellStyle name="Normal 2 3 2 2 25" xfId="27444" xr:uid="{00000000-0005-0000-0000-0000E3690000}"/>
    <cellStyle name="Normal 2 3 2 2 26" xfId="27445" xr:uid="{00000000-0005-0000-0000-0000E4690000}"/>
    <cellStyle name="Normal 2 3 2 2 27" xfId="27446" xr:uid="{00000000-0005-0000-0000-0000E5690000}"/>
    <cellStyle name="Normal 2 3 2 2 28" xfId="27447" xr:uid="{00000000-0005-0000-0000-0000E6690000}"/>
    <cellStyle name="Normal 2 3 2 2 29" xfId="27448" xr:uid="{00000000-0005-0000-0000-0000E7690000}"/>
    <cellStyle name="Normal 2 3 2 2 3" xfId="27449" xr:uid="{00000000-0005-0000-0000-0000E8690000}"/>
    <cellStyle name="Normal 2 3 2 2 3 10" xfId="27450" xr:uid="{00000000-0005-0000-0000-0000E9690000}"/>
    <cellStyle name="Normal 2 3 2 2 3 11" xfId="27451" xr:uid="{00000000-0005-0000-0000-0000EA690000}"/>
    <cellStyle name="Normal 2 3 2 2 3 2" xfId="27452" xr:uid="{00000000-0005-0000-0000-0000EB690000}"/>
    <cellStyle name="Normal 2 3 2 2 3 2 10" xfId="27453" xr:uid="{00000000-0005-0000-0000-0000EC690000}"/>
    <cellStyle name="Normal 2 3 2 2 3 2 2" xfId="27454" xr:uid="{00000000-0005-0000-0000-0000ED690000}"/>
    <cellStyle name="Normal 2 3 2 2 3 2 2 2" xfId="27455" xr:uid="{00000000-0005-0000-0000-0000EE690000}"/>
    <cellStyle name="Normal 2 3 2 2 3 2 2 2 2" xfId="27456" xr:uid="{00000000-0005-0000-0000-0000EF690000}"/>
    <cellStyle name="Normal 2 3 2 2 3 2 2 2 3" xfId="27457" xr:uid="{00000000-0005-0000-0000-0000F0690000}"/>
    <cellStyle name="Normal 2 3 2 2 3 2 2 2 4" xfId="27458" xr:uid="{00000000-0005-0000-0000-0000F1690000}"/>
    <cellStyle name="Normal 2 3 2 2 3 2 2 2 5" xfId="27459" xr:uid="{00000000-0005-0000-0000-0000F2690000}"/>
    <cellStyle name="Normal 2 3 2 2 3 2 2 3" xfId="27460" xr:uid="{00000000-0005-0000-0000-0000F3690000}"/>
    <cellStyle name="Normal 2 3 2 2 3 2 2 4" xfId="27461" xr:uid="{00000000-0005-0000-0000-0000F4690000}"/>
    <cellStyle name="Normal 2 3 2 2 3 2 2 5" xfId="27462" xr:uid="{00000000-0005-0000-0000-0000F5690000}"/>
    <cellStyle name="Normal 2 3 2 2 3 2 2 6" xfId="27463" xr:uid="{00000000-0005-0000-0000-0000F6690000}"/>
    <cellStyle name="Normal 2 3 2 2 3 2 2 7" xfId="27464" xr:uid="{00000000-0005-0000-0000-0000F7690000}"/>
    <cellStyle name="Normal 2 3 2 2 3 2 2 8" xfId="27465" xr:uid="{00000000-0005-0000-0000-0000F8690000}"/>
    <cellStyle name="Normal 2 3 2 2 3 2 3" xfId="27466" xr:uid="{00000000-0005-0000-0000-0000F9690000}"/>
    <cellStyle name="Normal 2 3 2 2 3 2 3 2" xfId="27467" xr:uid="{00000000-0005-0000-0000-0000FA690000}"/>
    <cellStyle name="Normal 2 3 2 2 3 2 3 2 2" xfId="27468" xr:uid="{00000000-0005-0000-0000-0000FB690000}"/>
    <cellStyle name="Normal 2 3 2 2 3 2 3 2 3" xfId="27469" xr:uid="{00000000-0005-0000-0000-0000FC690000}"/>
    <cellStyle name="Normal 2 3 2 2 3 2 3 2 4" xfId="27470" xr:uid="{00000000-0005-0000-0000-0000FD690000}"/>
    <cellStyle name="Normal 2 3 2 2 3 2 3 2 5" xfId="27471" xr:uid="{00000000-0005-0000-0000-0000FE690000}"/>
    <cellStyle name="Normal 2 3 2 2 3 2 3 3" xfId="27472" xr:uid="{00000000-0005-0000-0000-0000FF690000}"/>
    <cellStyle name="Normal 2 3 2 2 3 2 3 4" xfId="27473" xr:uid="{00000000-0005-0000-0000-0000006A0000}"/>
    <cellStyle name="Normal 2 3 2 2 3 2 3 5" xfId="27474" xr:uid="{00000000-0005-0000-0000-0000016A0000}"/>
    <cellStyle name="Normal 2 3 2 2 3 2 3 6" xfId="27475" xr:uid="{00000000-0005-0000-0000-0000026A0000}"/>
    <cellStyle name="Normal 2 3 2 2 3 2 3 7" xfId="27476" xr:uid="{00000000-0005-0000-0000-0000036A0000}"/>
    <cellStyle name="Normal 2 3 2 2 3 2 3 8" xfId="27477" xr:uid="{00000000-0005-0000-0000-0000046A0000}"/>
    <cellStyle name="Normal 2 3 2 2 3 2 4" xfId="27478" xr:uid="{00000000-0005-0000-0000-0000056A0000}"/>
    <cellStyle name="Normal 2 3 2 2 3 2 4 2" xfId="27479" xr:uid="{00000000-0005-0000-0000-0000066A0000}"/>
    <cellStyle name="Normal 2 3 2 2 3 2 4 3" xfId="27480" xr:uid="{00000000-0005-0000-0000-0000076A0000}"/>
    <cellStyle name="Normal 2 3 2 2 3 2 4 4" xfId="27481" xr:uid="{00000000-0005-0000-0000-0000086A0000}"/>
    <cellStyle name="Normal 2 3 2 2 3 2 4 5" xfId="27482" xr:uid="{00000000-0005-0000-0000-0000096A0000}"/>
    <cellStyle name="Normal 2 3 2 2 3 2 5" xfId="27483" xr:uid="{00000000-0005-0000-0000-00000A6A0000}"/>
    <cellStyle name="Normal 2 3 2 2 3 2 6" xfId="27484" xr:uid="{00000000-0005-0000-0000-00000B6A0000}"/>
    <cellStyle name="Normal 2 3 2 2 3 2 7" xfId="27485" xr:uid="{00000000-0005-0000-0000-00000C6A0000}"/>
    <cellStyle name="Normal 2 3 2 2 3 2 8" xfId="27486" xr:uid="{00000000-0005-0000-0000-00000D6A0000}"/>
    <cellStyle name="Normal 2 3 2 2 3 2 9" xfId="27487" xr:uid="{00000000-0005-0000-0000-00000E6A0000}"/>
    <cellStyle name="Normal 2 3 2 2 3 3" xfId="27488" xr:uid="{00000000-0005-0000-0000-00000F6A0000}"/>
    <cellStyle name="Normal 2 3 2 2 3 3 2" xfId="27489" xr:uid="{00000000-0005-0000-0000-0000106A0000}"/>
    <cellStyle name="Normal 2 3 2 2 3 3 2 2" xfId="27490" xr:uid="{00000000-0005-0000-0000-0000116A0000}"/>
    <cellStyle name="Normal 2 3 2 2 3 3 2 3" xfId="27491" xr:uid="{00000000-0005-0000-0000-0000126A0000}"/>
    <cellStyle name="Normal 2 3 2 2 3 3 2 4" xfId="27492" xr:uid="{00000000-0005-0000-0000-0000136A0000}"/>
    <cellStyle name="Normal 2 3 2 2 3 3 2 5" xfId="27493" xr:uid="{00000000-0005-0000-0000-0000146A0000}"/>
    <cellStyle name="Normal 2 3 2 2 3 3 3" xfId="27494" xr:uid="{00000000-0005-0000-0000-0000156A0000}"/>
    <cellStyle name="Normal 2 3 2 2 3 3 4" xfId="27495" xr:uid="{00000000-0005-0000-0000-0000166A0000}"/>
    <cellStyle name="Normal 2 3 2 2 3 3 5" xfId="27496" xr:uid="{00000000-0005-0000-0000-0000176A0000}"/>
    <cellStyle name="Normal 2 3 2 2 3 3 6" xfId="27497" xr:uid="{00000000-0005-0000-0000-0000186A0000}"/>
    <cellStyle name="Normal 2 3 2 2 3 3 7" xfId="27498" xr:uid="{00000000-0005-0000-0000-0000196A0000}"/>
    <cellStyle name="Normal 2 3 2 2 3 3 8" xfId="27499" xr:uid="{00000000-0005-0000-0000-00001A6A0000}"/>
    <cellStyle name="Normal 2 3 2 2 3 4" xfId="27500" xr:uid="{00000000-0005-0000-0000-00001B6A0000}"/>
    <cellStyle name="Normal 2 3 2 2 3 4 2" xfId="27501" xr:uid="{00000000-0005-0000-0000-00001C6A0000}"/>
    <cellStyle name="Normal 2 3 2 2 3 4 2 2" xfId="27502" xr:uid="{00000000-0005-0000-0000-00001D6A0000}"/>
    <cellStyle name="Normal 2 3 2 2 3 4 2 3" xfId="27503" xr:uid="{00000000-0005-0000-0000-00001E6A0000}"/>
    <cellStyle name="Normal 2 3 2 2 3 4 2 4" xfId="27504" xr:uid="{00000000-0005-0000-0000-00001F6A0000}"/>
    <cellStyle name="Normal 2 3 2 2 3 4 2 5" xfId="27505" xr:uid="{00000000-0005-0000-0000-0000206A0000}"/>
    <cellStyle name="Normal 2 3 2 2 3 4 3" xfId="27506" xr:uid="{00000000-0005-0000-0000-0000216A0000}"/>
    <cellStyle name="Normal 2 3 2 2 3 4 4" xfId="27507" xr:uid="{00000000-0005-0000-0000-0000226A0000}"/>
    <cellStyle name="Normal 2 3 2 2 3 4 5" xfId="27508" xr:uid="{00000000-0005-0000-0000-0000236A0000}"/>
    <cellStyle name="Normal 2 3 2 2 3 4 6" xfId="27509" xr:uid="{00000000-0005-0000-0000-0000246A0000}"/>
    <cellStyle name="Normal 2 3 2 2 3 4 7" xfId="27510" xr:uid="{00000000-0005-0000-0000-0000256A0000}"/>
    <cellStyle name="Normal 2 3 2 2 3 4 8" xfId="27511" xr:uid="{00000000-0005-0000-0000-0000266A0000}"/>
    <cellStyle name="Normal 2 3 2 2 3 5" xfId="27512" xr:uid="{00000000-0005-0000-0000-0000276A0000}"/>
    <cellStyle name="Normal 2 3 2 2 3 5 2" xfId="27513" xr:uid="{00000000-0005-0000-0000-0000286A0000}"/>
    <cellStyle name="Normal 2 3 2 2 3 5 3" xfId="27514" xr:uid="{00000000-0005-0000-0000-0000296A0000}"/>
    <cellStyle name="Normal 2 3 2 2 3 5 4" xfId="27515" xr:uid="{00000000-0005-0000-0000-00002A6A0000}"/>
    <cellStyle name="Normal 2 3 2 2 3 5 5" xfId="27516" xr:uid="{00000000-0005-0000-0000-00002B6A0000}"/>
    <cellStyle name="Normal 2 3 2 2 3 6" xfId="27517" xr:uid="{00000000-0005-0000-0000-00002C6A0000}"/>
    <cellStyle name="Normal 2 3 2 2 3 7" xfId="27518" xr:uid="{00000000-0005-0000-0000-00002D6A0000}"/>
    <cellStyle name="Normal 2 3 2 2 3 8" xfId="27519" xr:uid="{00000000-0005-0000-0000-00002E6A0000}"/>
    <cellStyle name="Normal 2 3 2 2 3 9" xfId="27520" xr:uid="{00000000-0005-0000-0000-00002F6A0000}"/>
    <cellStyle name="Normal 2 3 2 2 30" xfId="27521" xr:uid="{00000000-0005-0000-0000-0000306A0000}"/>
    <cellStyle name="Normal 2 3 2 2 31" xfId="27522" xr:uid="{00000000-0005-0000-0000-0000316A0000}"/>
    <cellStyle name="Normal 2 3 2 2 32" xfId="27523" xr:uid="{00000000-0005-0000-0000-0000326A0000}"/>
    <cellStyle name="Normal 2 3 2 2 33" xfId="27524" xr:uid="{00000000-0005-0000-0000-0000336A0000}"/>
    <cellStyle name="Normal 2 3 2 2 34" xfId="27525" xr:uid="{00000000-0005-0000-0000-0000346A0000}"/>
    <cellStyle name="Normal 2 3 2 2 35" xfId="27526" xr:uid="{00000000-0005-0000-0000-0000356A0000}"/>
    <cellStyle name="Normal 2 3 2 2 36" xfId="27527" xr:uid="{00000000-0005-0000-0000-0000366A0000}"/>
    <cellStyle name="Normal 2 3 2 2 37" xfId="27528" xr:uid="{00000000-0005-0000-0000-0000376A0000}"/>
    <cellStyle name="Normal 2 3 2 2 38" xfId="27529" xr:uid="{00000000-0005-0000-0000-0000386A0000}"/>
    <cellStyle name="Normal 2 3 2 2 39" xfId="27530" xr:uid="{00000000-0005-0000-0000-0000396A0000}"/>
    <cellStyle name="Normal 2 3 2 2 4" xfId="27531" xr:uid="{00000000-0005-0000-0000-00003A6A0000}"/>
    <cellStyle name="Normal 2 3 2 2 4 10" xfId="27532" xr:uid="{00000000-0005-0000-0000-00003B6A0000}"/>
    <cellStyle name="Normal 2 3 2 2 4 11" xfId="27533" xr:uid="{00000000-0005-0000-0000-00003C6A0000}"/>
    <cellStyle name="Normal 2 3 2 2 4 12" xfId="27534" xr:uid="{00000000-0005-0000-0000-00003D6A0000}"/>
    <cellStyle name="Normal 2 3 2 2 4 13" xfId="27535" xr:uid="{00000000-0005-0000-0000-00003E6A0000}"/>
    <cellStyle name="Normal 2 3 2 2 4 14" xfId="27536" xr:uid="{00000000-0005-0000-0000-00003F6A0000}"/>
    <cellStyle name="Normal 2 3 2 2 4 15" xfId="27537" xr:uid="{00000000-0005-0000-0000-0000406A0000}"/>
    <cellStyle name="Normal 2 3 2 2 4 16" xfId="27538" xr:uid="{00000000-0005-0000-0000-0000416A0000}"/>
    <cellStyle name="Normal 2 3 2 2 4 17" xfId="27539" xr:uid="{00000000-0005-0000-0000-0000426A0000}"/>
    <cellStyle name="Normal 2 3 2 2 4 18" xfId="27540" xr:uid="{00000000-0005-0000-0000-0000436A0000}"/>
    <cellStyle name="Normal 2 3 2 2 4 19" xfId="27541" xr:uid="{00000000-0005-0000-0000-0000446A0000}"/>
    <cellStyle name="Normal 2 3 2 2 4 2" xfId="27542" xr:uid="{00000000-0005-0000-0000-0000456A0000}"/>
    <cellStyle name="Normal 2 3 2 2 4 2 10" xfId="27543" xr:uid="{00000000-0005-0000-0000-0000466A0000}"/>
    <cellStyle name="Normal 2 3 2 2 4 2 11" xfId="27544" xr:uid="{00000000-0005-0000-0000-0000476A0000}"/>
    <cellStyle name="Normal 2 3 2 2 4 2 12" xfId="27545" xr:uid="{00000000-0005-0000-0000-0000486A0000}"/>
    <cellStyle name="Normal 2 3 2 2 4 2 13" xfId="27546" xr:uid="{00000000-0005-0000-0000-0000496A0000}"/>
    <cellStyle name="Normal 2 3 2 2 4 2 14" xfId="27547" xr:uid="{00000000-0005-0000-0000-00004A6A0000}"/>
    <cellStyle name="Normal 2 3 2 2 4 2 15" xfId="27548" xr:uid="{00000000-0005-0000-0000-00004B6A0000}"/>
    <cellStyle name="Normal 2 3 2 2 4 2 16" xfId="27549" xr:uid="{00000000-0005-0000-0000-00004C6A0000}"/>
    <cellStyle name="Normal 2 3 2 2 4 2 17" xfId="27550" xr:uid="{00000000-0005-0000-0000-00004D6A0000}"/>
    <cellStyle name="Normal 2 3 2 2 4 2 18" xfId="27551" xr:uid="{00000000-0005-0000-0000-00004E6A0000}"/>
    <cellStyle name="Normal 2 3 2 2 4 2 19" xfId="27552" xr:uid="{00000000-0005-0000-0000-00004F6A0000}"/>
    <cellStyle name="Normal 2 3 2 2 4 2 2" xfId="27553" xr:uid="{00000000-0005-0000-0000-0000506A0000}"/>
    <cellStyle name="Normal 2 3 2 2 4 2 2 2" xfId="27554" xr:uid="{00000000-0005-0000-0000-0000516A0000}"/>
    <cellStyle name="Normal 2 3 2 2 4 2 2 3" xfId="27555" xr:uid="{00000000-0005-0000-0000-0000526A0000}"/>
    <cellStyle name="Normal 2 3 2 2 4 2 2 4" xfId="27556" xr:uid="{00000000-0005-0000-0000-0000536A0000}"/>
    <cellStyle name="Normal 2 3 2 2 4 2 2 5" xfId="27557" xr:uid="{00000000-0005-0000-0000-0000546A0000}"/>
    <cellStyle name="Normal 2 3 2 2 4 2 20" xfId="27558" xr:uid="{00000000-0005-0000-0000-0000556A0000}"/>
    <cellStyle name="Normal 2 3 2 2 4 2 21" xfId="27559" xr:uid="{00000000-0005-0000-0000-0000566A0000}"/>
    <cellStyle name="Normal 2 3 2 2 4 2 22" xfId="27560" xr:uid="{00000000-0005-0000-0000-0000576A0000}"/>
    <cellStyle name="Normal 2 3 2 2 4 2 23" xfId="27561" xr:uid="{00000000-0005-0000-0000-0000586A0000}"/>
    <cellStyle name="Normal 2 3 2 2 4 2 24" xfId="27562" xr:uid="{00000000-0005-0000-0000-0000596A0000}"/>
    <cellStyle name="Normal 2 3 2 2 4 2 25" xfId="27563" xr:uid="{00000000-0005-0000-0000-00005A6A0000}"/>
    <cellStyle name="Normal 2 3 2 2 4 2 26" xfId="27564" xr:uid="{00000000-0005-0000-0000-00005B6A0000}"/>
    <cellStyle name="Normal 2 3 2 2 4 2 3" xfId="27565" xr:uid="{00000000-0005-0000-0000-00005C6A0000}"/>
    <cellStyle name="Normal 2 3 2 2 4 2 4" xfId="27566" xr:uid="{00000000-0005-0000-0000-00005D6A0000}"/>
    <cellStyle name="Normal 2 3 2 2 4 2 5" xfId="27567" xr:uid="{00000000-0005-0000-0000-00005E6A0000}"/>
    <cellStyle name="Normal 2 3 2 2 4 2 6" xfId="27568" xr:uid="{00000000-0005-0000-0000-00005F6A0000}"/>
    <cellStyle name="Normal 2 3 2 2 4 2 7" xfId="27569" xr:uid="{00000000-0005-0000-0000-0000606A0000}"/>
    <cellStyle name="Normal 2 3 2 2 4 2 8" xfId="27570" xr:uid="{00000000-0005-0000-0000-0000616A0000}"/>
    <cellStyle name="Normal 2 3 2 2 4 2 9" xfId="27571" xr:uid="{00000000-0005-0000-0000-0000626A0000}"/>
    <cellStyle name="Normal 2 3 2 2 4 20" xfId="27572" xr:uid="{00000000-0005-0000-0000-0000636A0000}"/>
    <cellStyle name="Normal 2 3 2 2 4 21" xfId="27573" xr:uid="{00000000-0005-0000-0000-0000646A0000}"/>
    <cellStyle name="Normal 2 3 2 2 4 22" xfId="27574" xr:uid="{00000000-0005-0000-0000-0000656A0000}"/>
    <cellStyle name="Normal 2 3 2 2 4 23" xfId="27575" xr:uid="{00000000-0005-0000-0000-0000666A0000}"/>
    <cellStyle name="Normal 2 3 2 2 4 24" xfId="27576" xr:uid="{00000000-0005-0000-0000-0000676A0000}"/>
    <cellStyle name="Normal 2 3 2 2 4 25" xfId="27577" xr:uid="{00000000-0005-0000-0000-0000686A0000}"/>
    <cellStyle name="Normal 2 3 2 2 4 26" xfId="27578" xr:uid="{00000000-0005-0000-0000-0000696A0000}"/>
    <cellStyle name="Normal 2 3 2 2 4 3" xfId="27579" xr:uid="{00000000-0005-0000-0000-00006A6A0000}"/>
    <cellStyle name="Normal 2 3 2 2 4 3 2" xfId="27580" xr:uid="{00000000-0005-0000-0000-00006B6A0000}"/>
    <cellStyle name="Normal 2 3 2 2 4 3 2 2" xfId="27581" xr:uid="{00000000-0005-0000-0000-00006C6A0000}"/>
    <cellStyle name="Normal 2 3 2 2 4 3 2 3" xfId="27582" xr:uid="{00000000-0005-0000-0000-00006D6A0000}"/>
    <cellStyle name="Normal 2 3 2 2 4 3 2 4" xfId="27583" xr:uid="{00000000-0005-0000-0000-00006E6A0000}"/>
    <cellStyle name="Normal 2 3 2 2 4 3 2 5" xfId="27584" xr:uid="{00000000-0005-0000-0000-00006F6A0000}"/>
    <cellStyle name="Normal 2 3 2 2 4 3 3" xfId="27585" xr:uid="{00000000-0005-0000-0000-0000706A0000}"/>
    <cellStyle name="Normal 2 3 2 2 4 3 4" xfId="27586" xr:uid="{00000000-0005-0000-0000-0000716A0000}"/>
    <cellStyle name="Normal 2 3 2 2 4 3 5" xfId="27587" xr:uid="{00000000-0005-0000-0000-0000726A0000}"/>
    <cellStyle name="Normal 2 3 2 2 4 3 6" xfId="27588" xr:uid="{00000000-0005-0000-0000-0000736A0000}"/>
    <cellStyle name="Normal 2 3 2 2 4 3 7" xfId="27589" xr:uid="{00000000-0005-0000-0000-0000746A0000}"/>
    <cellStyle name="Normal 2 3 2 2 4 3 8" xfId="27590" xr:uid="{00000000-0005-0000-0000-0000756A0000}"/>
    <cellStyle name="Normal 2 3 2 2 4 4" xfId="27591" xr:uid="{00000000-0005-0000-0000-0000766A0000}"/>
    <cellStyle name="Normal 2 3 2 2 4 4 2" xfId="27592" xr:uid="{00000000-0005-0000-0000-0000776A0000}"/>
    <cellStyle name="Normal 2 3 2 2 4 4 3" xfId="27593" xr:uid="{00000000-0005-0000-0000-0000786A0000}"/>
    <cellStyle name="Normal 2 3 2 2 4 4 4" xfId="27594" xr:uid="{00000000-0005-0000-0000-0000796A0000}"/>
    <cellStyle name="Normal 2 3 2 2 4 4 5" xfId="27595" xr:uid="{00000000-0005-0000-0000-00007A6A0000}"/>
    <cellStyle name="Normal 2 3 2 2 4 5" xfId="27596" xr:uid="{00000000-0005-0000-0000-00007B6A0000}"/>
    <cellStyle name="Normal 2 3 2 2 4 6" xfId="27597" xr:uid="{00000000-0005-0000-0000-00007C6A0000}"/>
    <cellStyle name="Normal 2 3 2 2 4 7" xfId="27598" xr:uid="{00000000-0005-0000-0000-00007D6A0000}"/>
    <cellStyle name="Normal 2 3 2 2 4 8" xfId="27599" xr:uid="{00000000-0005-0000-0000-00007E6A0000}"/>
    <cellStyle name="Normal 2 3 2 2 4 9" xfId="27600" xr:uid="{00000000-0005-0000-0000-00007F6A0000}"/>
    <cellStyle name="Normal 2 3 2 2 5" xfId="27601" xr:uid="{00000000-0005-0000-0000-0000806A0000}"/>
    <cellStyle name="Normal 2 3 2 2 5 2" xfId="27602" xr:uid="{00000000-0005-0000-0000-0000816A0000}"/>
    <cellStyle name="Normal 2 3 2 2 5 2 2" xfId="27603" xr:uid="{00000000-0005-0000-0000-0000826A0000}"/>
    <cellStyle name="Normal 2 3 2 2 5 2 3" xfId="27604" xr:uid="{00000000-0005-0000-0000-0000836A0000}"/>
    <cellStyle name="Normal 2 3 2 2 5 2 4" xfId="27605" xr:uid="{00000000-0005-0000-0000-0000846A0000}"/>
    <cellStyle name="Normal 2 3 2 2 5 2 5" xfId="27606" xr:uid="{00000000-0005-0000-0000-0000856A0000}"/>
    <cellStyle name="Normal 2 3 2 2 5 3" xfId="27607" xr:uid="{00000000-0005-0000-0000-0000866A0000}"/>
    <cellStyle name="Normal 2 3 2 2 5 4" xfId="27608" xr:uid="{00000000-0005-0000-0000-0000876A0000}"/>
    <cellStyle name="Normal 2 3 2 2 5 5" xfId="27609" xr:uid="{00000000-0005-0000-0000-0000886A0000}"/>
    <cellStyle name="Normal 2 3 2 2 5 6" xfId="27610" xr:uid="{00000000-0005-0000-0000-0000896A0000}"/>
    <cellStyle name="Normal 2 3 2 2 5 7" xfId="27611" xr:uid="{00000000-0005-0000-0000-00008A6A0000}"/>
    <cellStyle name="Normal 2 3 2 2 5 8" xfId="27612" xr:uid="{00000000-0005-0000-0000-00008B6A0000}"/>
    <cellStyle name="Normal 2 3 2 2 6" xfId="27613" xr:uid="{00000000-0005-0000-0000-00008C6A0000}"/>
    <cellStyle name="Normal 2 3 2 2 6 2" xfId="27614" xr:uid="{00000000-0005-0000-0000-00008D6A0000}"/>
    <cellStyle name="Normal 2 3 2 2 6 2 2" xfId="27615" xr:uid="{00000000-0005-0000-0000-00008E6A0000}"/>
    <cellStyle name="Normal 2 3 2 2 6 2 3" xfId="27616" xr:uid="{00000000-0005-0000-0000-00008F6A0000}"/>
    <cellStyle name="Normal 2 3 2 2 6 2 4" xfId="27617" xr:uid="{00000000-0005-0000-0000-0000906A0000}"/>
    <cellStyle name="Normal 2 3 2 2 6 2 5" xfId="27618" xr:uid="{00000000-0005-0000-0000-0000916A0000}"/>
    <cellStyle name="Normal 2 3 2 2 6 3" xfId="27619" xr:uid="{00000000-0005-0000-0000-0000926A0000}"/>
    <cellStyle name="Normal 2 3 2 2 6 4" xfId="27620" xr:uid="{00000000-0005-0000-0000-0000936A0000}"/>
    <cellStyle name="Normal 2 3 2 2 6 5" xfId="27621" xr:uid="{00000000-0005-0000-0000-0000946A0000}"/>
    <cellStyle name="Normal 2 3 2 2 6 6" xfId="27622" xr:uid="{00000000-0005-0000-0000-0000956A0000}"/>
    <cellStyle name="Normal 2 3 2 2 6 7" xfId="27623" xr:uid="{00000000-0005-0000-0000-0000966A0000}"/>
    <cellStyle name="Normal 2 3 2 2 6 8" xfId="27624" xr:uid="{00000000-0005-0000-0000-0000976A0000}"/>
    <cellStyle name="Normal 2 3 2 2 7" xfId="27625" xr:uid="{00000000-0005-0000-0000-0000986A0000}"/>
    <cellStyle name="Normal 2 3 2 2 7 2" xfId="27626" xr:uid="{00000000-0005-0000-0000-0000996A0000}"/>
    <cellStyle name="Normal 2 3 2 2 7 3" xfId="27627" xr:uid="{00000000-0005-0000-0000-00009A6A0000}"/>
    <cellStyle name="Normal 2 3 2 2 7 4" xfId="27628" xr:uid="{00000000-0005-0000-0000-00009B6A0000}"/>
    <cellStyle name="Normal 2 3 2 2 7 5" xfId="27629" xr:uid="{00000000-0005-0000-0000-00009C6A0000}"/>
    <cellStyle name="Normal 2 3 2 2 8" xfId="27630" xr:uid="{00000000-0005-0000-0000-00009D6A0000}"/>
    <cellStyle name="Normal 2 3 2 2 9" xfId="27631" xr:uid="{00000000-0005-0000-0000-00009E6A0000}"/>
    <cellStyle name="Normal 2 3 2 20" xfId="27632" xr:uid="{00000000-0005-0000-0000-00009F6A0000}"/>
    <cellStyle name="Normal 2 3 2 21" xfId="27633" xr:uid="{00000000-0005-0000-0000-0000A06A0000}"/>
    <cellStyle name="Normal 2 3 2 22" xfId="27634" xr:uid="{00000000-0005-0000-0000-0000A16A0000}"/>
    <cellStyle name="Normal 2 3 2 23" xfId="27635" xr:uid="{00000000-0005-0000-0000-0000A26A0000}"/>
    <cellStyle name="Normal 2 3 2 24" xfId="27636" xr:uid="{00000000-0005-0000-0000-0000A36A0000}"/>
    <cellStyle name="Normal 2 3 2 25" xfId="27637" xr:uid="{00000000-0005-0000-0000-0000A46A0000}"/>
    <cellStyle name="Normal 2 3 2 26" xfId="27638" xr:uid="{00000000-0005-0000-0000-0000A56A0000}"/>
    <cellStyle name="Normal 2 3 2 27" xfId="27639" xr:uid="{00000000-0005-0000-0000-0000A66A0000}"/>
    <cellStyle name="Normal 2 3 2 28" xfId="27640" xr:uid="{00000000-0005-0000-0000-0000A76A0000}"/>
    <cellStyle name="Normal 2 3 2 29" xfId="27641" xr:uid="{00000000-0005-0000-0000-0000A86A0000}"/>
    <cellStyle name="Normal 2 3 2 3" xfId="27642" xr:uid="{00000000-0005-0000-0000-0000A96A0000}"/>
    <cellStyle name="Normal 2 3 2 3 10" xfId="27643" xr:uid="{00000000-0005-0000-0000-0000AA6A0000}"/>
    <cellStyle name="Normal 2 3 2 3 11" xfId="27644" xr:uid="{00000000-0005-0000-0000-0000AB6A0000}"/>
    <cellStyle name="Normal 2 3 2 3 12" xfId="27645" xr:uid="{00000000-0005-0000-0000-0000AC6A0000}"/>
    <cellStyle name="Normal 2 3 2 3 13" xfId="27646" xr:uid="{00000000-0005-0000-0000-0000AD6A0000}"/>
    <cellStyle name="Normal 2 3 2 3 14" xfId="27647" xr:uid="{00000000-0005-0000-0000-0000AE6A0000}"/>
    <cellStyle name="Normal 2 3 2 3 14 2" xfId="27648" xr:uid="{00000000-0005-0000-0000-0000AF6A0000}"/>
    <cellStyle name="Normal 2 3 2 3 14 3" xfId="27649" xr:uid="{00000000-0005-0000-0000-0000B06A0000}"/>
    <cellStyle name="Normal 2 3 2 3 15" xfId="27650" xr:uid="{00000000-0005-0000-0000-0000B16A0000}"/>
    <cellStyle name="Normal 2 3 2 3 16" xfId="27651" xr:uid="{00000000-0005-0000-0000-0000B26A0000}"/>
    <cellStyle name="Normal 2 3 2 3 17" xfId="27652" xr:uid="{00000000-0005-0000-0000-0000B36A0000}"/>
    <cellStyle name="Normal 2 3 2 3 18" xfId="27653" xr:uid="{00000000-0005-0000-0000-0000B46A0000}"/>
    <cellStyle name="Normal 2 3 2 3 19" xfId="27654" xr:uid="{00000000-0005-0000-0000-0000B56A0000}"/>
    <cellStyle name="Normal 2 3 2 3 2" xfId="27655" xr:uid="{00000000-0005-0000-0000-0000B66A0000}"/>
    <cellStyle name="Normal 2 3 2 3 2 10" xfId="27656" xr:uid="{00000000-0005-0000-0000-0000B76A0000}"/>
    <cellStyle name="Normal 2 3 2 3 2 11" xfId="27657" xr:uid="{00000000-0005-0000-0000-0000B86A0000}"/>
    <cellStyle name="Normal 2 3 2 3 2 12" xfId="27658" xr:uid="{00000000-0005-0000-0000-0000B96A0000}"/>
    <cellStyle name="Normal 2 3 2 3 2 13" xfId="27659" xr:uid="{00000000-0005-0000-0000-0000BA6A0000}"/>
    <cellStyle name="Normal 2 3 2 3 2 14" xfId="27660" xr:uid="{00000000-0005-0000-0000-0000BB6A0000}"/>
    <cellStyle name="Normal 2 3 2 3 2 15" xfId="27661" xr:uid="{00000000-0005-0000-0000-0000BC6A0000}"/>
    <cellStyle name="Normal 2 3 2 3 2 16" xfId="27662" xr:uid="{00000000-0005-0000-0000-0000BD6A0000}"/>
    <cellStyle name="Normal 2 3 2 3 2 17" xfId="27663" xr:uid="{00000000-0005-0000-0000-0000BE6A0000}"/>
    <cellStyle name="Normal 2 3 2 3 2 18" xfId="27664" xr:uid="{00000000-0005-0000-0000-0000BF6A0000}"/>
    <cellStyle name="Normal 2 3 2 3 2 19" xfId="27665" xr:uid="{00000000-0005-0000-0000-0000C06A0000}"/>
    <cellStyle name="Normal 2 3 2 3 2 2" xfId="27666" xr:uid="{00000000-0005-0000-0000-0000C16A0000}"/>
    <cellStyle name="Normal 2 3 2 3 2 2 10" xfId="27667" xr:uid="{00000000-0005-0000-0000-0000C26A0000}"/>
    <cellStyle name="Normal 2 3 2 3 2 2 11" xfId="27668" xr:uid="{00000000-0005-0000-0000-0000C36A0000}"/>
    <cellStyle name="Normal 2 3 2 3 2 2 12" xfId="27669" xr:uid="{00000000-0005-0000-0000-0000C46A0000}"/>
    <cellStyle name="Normal 2 3 2 3 2 2 13" xfId="27670" xr:uid="{00000000-0005-0000-0000-0000C56A0000}"/>
    <cellStyle name="Normal 2 3 2 3 2 2 14" xfId="27671" xr:uid="{00000000-0005-0000-0000-0000C66A0000}"/>
    <cellStyle name="Normal 2 3 2 3 2 2 15" xfId="27672" xr:uid="{00000000-0005-0000-0000-0000C76A0000}"/>
    <cellStyle name="Normal 2 3 2 3 2 2 16" xfId="27673" xr:uid="{00000000-0005-0000-0000-0000C86A0000}"/>
    <cellStyle name="Normal 2 3 2 3 2 2 17" xfId="27674" xr:uid="{00000000-0005-0000-0000-0000C96A0000}"/>
    <cellStyle name="Normal 2 3 2 3 2 2 18" xfId="27675" xr:uid="{00000000-0005-0000-0000-0000CA6A0000}"/>
    <cellStyle name="Normal 2 3 2 3 2 2 19" xfId="27676" xr:uid="{00000000-0005-0000-0000-0000CB6A0000}"/>
    <cellStyle name="Normal 2 3 2 3 2 2 2" xfId="27677" xr:uid="{00000000-0005-0000-0000-0000CC6A0000}"/>
    <cellStyle name="Normal 2 3 2 3 2 2 2 2" xfId="27678" xr:uid="{00000000-0005-0000-0000-0000CD6A0000}"/>
    <cellStyle name="Normal 2 3 2 3 2 2 2 2 2" xfId="27679" xr:uid="{00000000-0005-0000-0000-0000CE6A0000}"/>
    <cellStyle name="Normal 2 3 2 3 2 2 2 2 3" xfId="27680" xr:uid="{00000000-0005-0000-0000-0000CF6A0000}"/>
    <cellStyle name="Normal 2 3 2 3 2 2 2 2 4" xfId="27681" xr:uid="{00000000-0005-0000-0000-0000D06A0000}"/>
    <cellStyle name="Normal 2 3 2 3 2 2 2 2 5" xfId="27682" xr:uid="{00000000-0005-0000-0000-0000D16A0000}"/>
    <cellStyle name="Normal 2 3 2 3 2 2 2 3" xfId="27683" xr:uid="{00000000-0005-0000-0000-0000D26A0000}"/>
    <cellStyle name="Normal 2 3 2 3 2 2 2 4" xfId="27684" xr:uid="{00000000-0005-0000-0000-0000D36A0000}"/>
    <cellStyle name="Normal 2 3 2 3 2 2 2 5" xfId="27685" xr:uid="{00000000-0005-0000-0000-0000D46A0000}"/>
    <cellStyle name="Normal 2 3 2 3 2 2 2 6" xfId="27686" xr:uid="{00000000-0005-0000-0000-0000D56A0000}"/>
    <cellStyle name="Normal 2 3 2 3 2 2 2 7" xfId="27687" xr:uid="{00000000-0005-0000-0000-0000D66A0000}"/>
    <cellStyle name="Normal 2 3 2 3 2 2 2 8" xfId="27688" xr:uid="{00000000-0005-0000-0000-0000D76A0000}"/>
    <cellStyle name="Normal 2 3 2 3 2 2 20" xfId="27689" xr:uid="{00000000-0005-0000-0000-0000D86A0000}"/>
    <cellStyle name="Normal 2 3 2 3 2 2 21" xfId="27690" xr:uid="{00000000-0005-0000-0000-0000D96A0000}"/>
    <cellStyle name="Normal 2 3 2 3 2 2 22" xfId="27691" xr:uid="{00000000-0005-0000-0000-0000DA6A0000}"/>
    <cellStyle name="Normal 2 3 2 3 2 2 23" xfId="27692" xr:uid="{00000000-0005-0000-0000-0000DB6A0000}"/>
    <cellStyle name="Normal 2 3 2 3 2 2 24" xfId="27693" xr:uid="{00000000-0005-0000-0000-0000DC6A0000}"/>
    <cellStyle name="Normal 2 3 2 3 2 2 25" xfId="27694" xr:uid="{00000000-0005-0000-0000-0000DD6A0000}"/>
    <cellStyle name="Normal 2 3 2 3 2 2 26" xfId="27695" xr:uid="{00000000-0005-0000-0000-0000DE6A0000}"/>
    <cellStyle name="Normal 2 3 2 3 2 2 3" xfId="27696" xr:uid="{00000000-0005-0000-0000-0000DF6A0000}"/>
    <cellStyle name="Normal 2 3 2 3 2 2 3 2" xfId="27697" xr:uid="{00000000-0005-0000-0000-0000E06A0000}"/>
    <cellStyle name="Normal 2 3 2 3 2 2 3 2 2" xfId="27698" xr:uid="{00000000-0005-0000-0000-0000E16A0000}"/>
    <cellStyle name="Normal 2 3 2 3 2 2 3 2 3" xfId="27699" xr:uid="{00000000-0005-0000-0000-0000E26A0000}"/>
    <cellStyle name="Normal 2 3 2 3 2 2 3 2 4" xfId="27700" xr:uid="{00000000-0005-0000-0000-0000E36A0000}"/>
    <cellStyle name="Normal 2 3 2 3 2 2 3 2 5" xfId="27701" xr:uid="{00000000-0005-0000-0000-0000E46A0000}"/>
    <cellStyle name="Normal 2 3 2 3 2 2 3 3" xfId="27702" xr:uid="{00000000-0005-0000-0000-0000E56A0000}"/>
    <cellStyle name="Normal 2 3 2 3 2 2 3 4" xfId="27703" xr:uid="{00000000-0005-0000-0000-0000E66A0000}"/>
    <cellStyle name="Normal 2 3 2 3 2 2 3 5" xfId="27704" xr:uid="{00000000-0005-0000-0000-0000E76A0000}"/>
    <cellStyle name="Normal 2 3 2 3 2 2 3 6" xfId="27705" xr:uid="{00000000-0005-0000-0000-0000E86A0000}"/>
    <cellStyle name="Normal 2 3 2 3 2 2 3 7" xfId="27706" xr:uid="{00000000-0005-0000-0000-0000E96A0000}"/>
    <cellStyle name="Normal 2 3 2 3 2 2 3 8" xfId="27707" xr:uid="{00000000-0005-0000-0000-0000EA6A0000}"/>
    <cellStyle name="Normal 2 3 2 3 2 2 4" xfId="27708" xr:uid="{00000000-0005-0000-0000-0000EB6A0000}"/>
    <cellStyle name="Normal 2 3 2 3 2 2 4 2" xfId="27709" xr:uid="{00000000-0005-0000-0000-0000EC6A0000}"/>
    <cellStyle name="Normal 2 3 2 3 2 2 4 3" xfId="27710" xr:uid="{00000000-0005-0000-0000-0000ED6A0000}"/>
    <cellStyle name="Normal 2 3 2 3 2 2 4 4" xfId="27711" xr:uid="{00000000-0005-0000-0000-0000EE6A0000}"/>
    <cellStyle name="Normal 2 3 2 3 2 2 4 5" xfId="27712" xr:uid="{00000000-0005-0000-0000-0000EF6A0000}"/>
    <cellStyle name="Normal 2 3 2 3 2 2 5" xfId="27713" xr:uid="{00000000-0005-0000-0000-0000F06A0000}"/>
    <cellStyle name="Normal 2 3 2 3 2 2 6" xfId="27714" xr:uid="{00000000-0005-0000-0000-0000F16A0000}"/>
    <cellStyle name="Normal 2 3 2 3 2 2 7" xfId="27715" xr:uid="{00000000-0005-0000-0000-0000F26A0000}"/>
    <cellStyle name="Normal 2 3 2 3 2 2 8" xfId="27716" xr:uid="{00000000-0005-0000-0000-0000F36A0000}"/>
    <cellStyle name="Normal 2 3 2 3 2 2 9" xfId="27717" xr:uid="{00000000-0005-0000-0000-0000F46A0000}"/>
    <cellStyle name="Normal 2 3 2 3 2 20" xfId="27718" xr:uid="{00000000-0005-0000-0000-0000F56A0000}"/>
    <cellStyle name="Normal 2 3 2 3 2 21" xfId="27719" xr:uid="{00000000-0005-0000-0000-0000F66A0000}"/>
    <cellStyle name="Normal 2 3 2 3 2 22" xfId="27720" xr:uid="{00000000-0005-0000-0000-0000F76A0000}"/>
    <cellStyle name="Normal 2 3 2 3 2 23" xfId="27721" xr:uid="{00000000-0005-0000-0000-0000F86A0000}"/>
    <cellStyle name="Normal 2 3 2 3 2 24" xfId="27722" xr:uid="{00000000-0005-0000-0000-0000F96A0000}"/>
    <cellStyle name="Normal 2 3 2 3 2 25" xfId="27723" xr:uid="{00000000-0005-0000-0000-0000FA6A0000}"/>
    <cellStyle name="Normal 2 3 2 3 2 26" xfId="27724" xr:uid="{00000000-0005-0000-0000-0000FB6A0000}"/>
    <cellStyle name="Normal 2 3 2 3 2 3" xfId="27725" xr:uid="{00000000-0005-0000-0000-0000FC6A0000}"/>
    <cellStyle name="Normal 2 3 2 3 2 3 2" xfId="27726" xr:uid="{00000000-0005-0000-0000-0000FD6A0000}"/>
    <cellStyle name="Normal 2 3 2 3 2 3 2 2" xfId="27727" xr:uid="{00000000-0005-0000-0000-0000FE6A0000}"/>
    <cellStyle name="Normal 2 3 2 3 2 3 2 3" xfId="27728" xr:uid="{00000000-0005-0000-0000-0000FF6A0000}"/>
    <cellStyle name="Normal 2 3 2 3 2 3 2 4" xfId="27729" xr:uid="{00000000-0005-0000-0000-0000006B0000}"/>
    <cellStyle name="Normal 2 3 2 3 2 3 2 5" xfId="27730" xr:uid="{00000000-0005-0000-0000-0000016B0000}"/>
    <cellStyle name="Normal 2 3 2 3 2 3 3" xfId="27731" xr:uid="{00000000-0005-0000-0000-0000026B0000}"/>
    <cellStyle name="Normal 2 3 2 3 2 3 4" xfId="27732" xr:uid="{00000000-0005-0000-0000-0000036B0000}"/>
    <cellStyle name="Normal 2 3 2 3 2 3 5" xfId="27733" xr:uid="{00000000-0005-0000-0000-0000046B0000}"/>
    <cellStyle name="Normal 2 3 2 3 2 3 6" xfId="27734" xr:uid="{00000000-0005-0000-0000-0000056B0000}"/>
    <cellStyle name="Normal 2 3 2 3 2 3 7" xfId="27735" xr:uid="{00000000-0005-0000-0000-0000066B0000}"/>
    <cellStyle name="Normal 2 3 2 3 2 3 8" xfId="27736" xr:uid="{00000000-0005-0000-0000-0000076B0000}"/>
    <cellStyle name="Normal 2 3 2 3 2 4" xfId="27737" xr:uid="{00000000-0005-0000-0000-0000086B0000}"/>
    <cellStyle name="Normal 2 3 2 3 2 4 2" xfId="27738" xr:uid="{00000000-0005-0000-0000-0000096B0000}"/>
    <cellStyle name="Normal 2 3 2 3 2 4 2 2" xfId="27739" xr:uid="{00000000-0005-0000-0000-00000A6B0000}"/>
    <cellStyle name="Normal 2 3 2 3 2 4 2 3" xfId="27740" xr:uid="{00000000-0005-0000-0000-00000B6B0000}"/>
    <cellStyle name="Normal 2 3 2 3 2 4 2 4" xfId="27741" xr:uid="{00000000-0005-0000-0000-00000C6B0000}"/>
    <cellStyle name="Normal 2 3 2 3 2 4 2 5" xfId="27742" xr:uid="{00000000-0005-0000-0000-00000D6B0000}"/>
    <cellStyle name="Normal 2 3 2 3 2 4 3" xfId="27743" xr:uid="{00000000-0005-0000-0000-00000E6B0000}"/>
    <cellStyle name="Normal 2 3 2 3 2 4 4" xfId="27744" xr:uid="{00000000-0005-0000-0000-00000F6B0000}"/>
    <cellStyle name="Normal 2 3 2 3 2 4 5" xfId="27745" xr:uid="{00000000-0005-0000-0000-0000106B0000}"/>
    <cellStyle name="Normal 2 3 2 3 2 4 6" xfId="27746" xr:uid="{00000000-0005-0000-0000-0000116B0000}"/>
    <cellStyle name="Normal 2 3 2 3 2 4 7" xfId="27747" xr:uid="{00000000-0005-0000-0000-0000126B0000}"/>
    <cellStyle name="Normal 2 3 2 3 2 4 8" xfId="27748" xr:uid="{00000000-0005-0000-0000-0000136B0000}"/>
    <cellStyle name="Normal 2 3 2 3 2 5" xfId="27749" xr:uid="{00000000-0005-0000-0000-0000146B0000}"/>
    <cellStyle name="Normal 2 3 2 3 2 5 2" xfId="27750" xr:uid="{00000000-0005-0000-0000-0000156B0000}"/>
    <cellStyle name="Normal 2 3 2 3 2 5 3" xfId="27751" xr:uid="{00000000-0005-0000-0000-0000166B0000}"/>
    <cellStyle name="Normal 2 3 2 3 2 5 4" xfId="27752" xr:uid="{00000000-0005-0000-0000-0000176B0000}"/>
    <cellStyle name="Normal 2 3 2 3 2 5 5" xfId="27753" xr:uid="{00000000-0005-0000-0000-0000186B0000}"/>
    <cellStyle name="Normal 2 3 2 3 2 6" xfId="27754" xr:uid="{00000000-0005-0000-0000-0000196B0000}"/>
    <cellStyle name="Normal 2 3 2 3 2 7" xfId="27755" xr:uid="{00000000-0005-0000-0000-00001A6B0000}"/>
    <cellStyle name="Normal 2 3 2 3 2 8" xfId="27756" xr:uid="{00000000-0005-0000-0000-00001B6B0000}"/>
    <cellStyle name="Normal 2 3 2 3 2 9" xfId="27757" xr:uid="{00000000-0005-0000-0000-00001C6B0000}"/>
    <cellStyle name="Normal 2 3 2 3 20" xfId="27758" xr:uid="{00000000-0005-0000-0000-00001D6B0000}"/>
    <cellStyle name="Normal 2 3 2 3 21" xfId="27759" xr:uid="{00000000-0005-0000-0000-00001E6B0000}"/>
    <cellStyle name="Normal 2 3 2 3 22" xfId="27760" xr:uid="{00000000-0005-0000-0000-00001F6B0000}"/>
    <cellStyle name="Normal 2 3 2 3 23" xfId="27761" xr:uid="{00000000-0005-0000-0000-0000206B0000}"/>
    <cellStyle name="Normal 2 3 2 3 24" xfId="27762" xr:uid="{00000000-0005-0000-0000-0000216B0000}"/>
    <cellStyle name="Normal 2 3 2 3 25" xfId="27763" xr:uid="{00000000-0005-0000-0000-0000226B0000}"/>
    <cellStyle name="Normal 2 3 2 3 26" xfId="27764" xr:uid="{00000000-0005-0000-0000-0000236B0000}"/>
    <cellStyle name="Normal 2 3 2 3 27" xfId="27765" xr:uid="{00000000-0005-0000-0000-0000246B0000}"/>
    <cellStyle name="Normal 2 3 2 3 28" xfId="27766" xr:uid="{00000000-0005-0000-0000-0000256B0000}"/>
    <cellStyle name="Normal 2 3 2 3 29" xfId="27767" xr:uid="{00000000-0005-0000-0000-0000266B0000}"/>
    <cellStyle name="Normal 2 3 2 3 3" xfId="27768" xr:uid="{00000000-0005-0000-0000-0000276B0000}"/>
    <cellStyle name="Normal 2 3 2 3 3 10" xfId="27769" xr:uid="{00000000-0005-0000-0000-0000286B0000}"/>
    <cellStyle name="Normal 2 3 2 3 3 11" xfId="27770" xr:uid="{00000000-0005-0000-0000-0000296B0000}"/>
    <cellStyle name="Normal 2 3 2 3 3 2" xfId="27771" xr:uid="{00000000-0005-0000-0000-00002A6B0000}"/>
    <cellStyle name="Normal 2 3 2 3 3 2 10" xfId="27772" xr:uid="{00000000-0005-0000-0000-00002B6B0000}"/>
    <cellStyle name="Normal 2 3 2 3 3 2 2" xfId="27773" xr:uid="{00000000-0005-0000-0000-00002C6B0000}"/>
    <cellStyle name="Normal 2 3 2 3 3 2 2 2" xfId="27774" xr:uid="{00000000-0005-0000-0000-00002D6B0000}"/>
    <cellStyle name="Normal 2 3 2 3 3 2 2 2 2" xfId="27775" xr:uid="{00000000-0005-0000-0000-00002E6B0000}"/>
    <cellStyle name="Normal 2 3 2 3 3 2 2 2 3" xfId="27776" xr:uid="{00000000-0005-0000-0000-00002F6B0000}"/>
    <cellStyle name="Normal 2 3 2 3 3 2 2 2 4" xfId="27777" xr:uid="{00000000-0005-0000-0000-0000306B0000}"/>
    <cellStyle name="Normal 2 3 2 3 3 2 2 2 5" xfId="27778" xr:uid="{00000000-0005-0000-0000-0000316B0000}"/>
    <cellStyle name="Normal 2 3 2 3 3 2 2 3" xfId="27779" xr:uid="{00000000-0005-0000-0000-0000326B0000}"/>
    <cellStyle name="Normal 2 3 2 3 3 2 2 4" xfId="27780" xr:uid="{00000000-0005-0000-0000-0000336B0000}"/>
    <cellStyle name="Normal 2 3 2 3 3 2 2 5" xfId="27781" xr:uid="{00000000-0005-0000-0000-0000346B0000}"/>
    <cellStyle name="Normal 2 3 2 3 3 2 2 6" xfId="27782" xr:uid="{00000000-0005-0000-0000-0000356B0000}"/>
    <cellStyle name="Normal 2 3 2 3 3 2 2 7" xfId="27783" xr:uid="{00000000-0005-0000-0000-0000366B0000}"/>
    <cellStyle name="Normal 2 3 2 3 3 2 2 8" xfId="27784" xr:uid="{00000000-0005-0000-0000-0000376B0000}"/>
    <cellStyle name="Normal 2 3 2 3 3 2 3" xfId="27785" xr:uid="{00000000-0005-0000-0000-0000386B0000}"/>
    <cellStyle name="Normal 2 3 2 3 3 2 3 2" xfId="27786" xr:uid="{00000000-0005-0000-0000-0000396B0000}"/>
    <cellStyle name="Normal 2 3 2 3 3 2 3 2 2" xfId="27787" xr:uid="{00000000-0005-0000-0000-00003A6B0000}"/>
    <cellStyle name="Normal 2 3 2 3 3 2 3 2 3" xfId="27788" xr:uid="{00000000-0005-0000-0000-00003B6B0000}"/>
    <cellStyle name="Normal 2 3 2 3 3 2 3 2 4" xfId="27789" xr:uid="{00000000-0005-0000-0000-00003C6B0000}"/>
    <cellStyle name="Normal 2 3 2 3 3 2 3 2 5" xfId="27790" xr:uid="{00000000-0005-0000-0000-00003D6B0000}"/>
    <cellStyle name="Normal 2 3 2 3 3 2 3 3" xfId="27791" xr:uid="{00000000-0005-0000-0000-00003E6B0000}"/>
    <cellStyle name="Normal 2 3 2 3 3 2 3 4" xfId="27792" xr:uid="{00000000-0005-0000-0000-00003F6B0000}"/>
    <cellStyle name="Normal 2 3 2 3 3 2 3 5" xfId="27793" xr:uid="{00000000-0005-0000-0000-0000406B0000}"/>
    <cellStyle name="Normal 2 3 2 3 3 2 3 6" xfId="27794" xr:uid="{00000000-0005-0000-0000-0000416B0000}"/>
    <cellStyle name="Normal 2 3 2 3 3 2 3 7" xfId="27795" xr:uid="{00000000-0005-0000-0000-0000426B0000}"/>
    <cellStyle name="Normal 2 3 2 3 3 2 3 8" xfId="27796" xr:uid="{00000000-0005-0000-0000-0000436B0000}"/>
    <cellStyle name="Normal 2 3 2 3 3 2 4" xfId="27797" xr:uid="{00000000-0005-0000-0000-0000446B0000}"/>
    <cellStyle name="Normal 2 3 2 3 3 2 4 2" xfId="27798" xr:uid="{00000000-0005-0000-0000-0000456B0000}"/>
    <cellStyle name="Normal 2 3 2 3 3 2 4 3" xfId="27799" xr:uid="{00000000-0005-0000-0000-0000466B0000}"/>
    <cellStyle name="Normal 2 3 2 3 3 2 4 4" xfId="27800" xr:uid="{00000000-0005-0000-0000-0000476B0000}"/>
    <cellStyle name="Normal 2 3 2 3 3 2 4 5" xfId="27801" xr:uid="{00000000-0005-0000-0000-0000486B0000}"/>
    <cellStyle name="Normal 2 3 2 3 3 2 5" xfId="27802" xr:uid="{00000000-0005-0000-0000-0000496B0000}"/>
    <cellStyle name="Normal 2 3 2 3 3 2 6" xfId="27803" xr:uid="{00000000-0005-0000-0000-00004A6B0000}"/>
    <cellStyle name="Normal 2 3 2 3 3 2 7" xfId="27804" xr:uid="{00000000-0005-0000-0000-00004B6B0000}"/>
    <cellStyle name="Normal 2 3 2 3 3 2 8" xfId="27805" xr:uid="{00000000-0005-0000-0000-00004C6B0000}"/>
    <cellStyle name="Normal 2 3 2 3 3 2 9" xfId="27806" xr:uid="{00000000-0005-0000-0000-00004D6B0000}"/>
    <cellStyle name="Normal 2 3 2 3 3 3" xfId="27807" xr:uid="{00000000-0005-0000-0000-00004E6B0000}"/>
    <cellStyle name="Normal 2 3 2 3 3 3 2" xfId="27808" xr:uid="{00000000-0005-0000-0000-00004F6B0000}"/>
    <cellStyle name="Normal 2 3 2 3 3 3 2 2" xfId="27809" xr:uid="{00000000-0005-0000-0000-0000506B0000}"/>
    <cellStyle name="Normal 2 3 2 3 3 3 2 3" xfId="27810" xr:uid="{00000000-0005-0000-0000-0000516B0000}"/>
    <cellStyle name="Normal 2 3 2 3 3 3 2 4" xfId="27811" xr:uid="{00000000-0005-0000-0000-0000526B0000}"/>
    <cellStyle name="Normal 2 3 2 3 3 3 2 5" xfId="27812" xr:uid="{00000000-0005-0000-0000-0000536B0000}"/>
    <cellStyle name="Normal 2 3 2 3 3 3 3" xfId="27813" xr:uid="{00000000-0005-0000-0000-0000546B0000}"/>
    <cellStyle name="Normal 2 3 2 3 3 3 4" xfId="27814" xr:uid="{00000000-0005-0000-0000-0000556B0000}"/>
    <cellStyle name="Normal 2 3 2 3 3 3 5" xfId="27815" xr:uid="{00000000-0005-0000-0000-0000566B0000}"/>
    <cellStyle name="Normal 2 3 2 3 3 3 6" xfId="27816" xr:uid="{00000000-0005-0000-0000-0000576B0000}"/>
    <cellStyle name="Normal 2 3 2 3 3 3 7" xfId="27817" xr:uid="{00000000-0005-0000-0000-0000586B0000}"/>
    <cellStyle name="Normal 2 3 2 3 3 3 8" xfId="27818" xr:uid="{00000000-0005-0000-0000-0000596B0000}"/>
    <cellStyle name="Normal 2 3 2 3 3 4" xfId="27819" xr:uid="{00000000-0005-0000-0000-00005A6B0000}"/>
    <cellStyle name="Normal 2 3 2 3 3 4 2" xfId="27820" xr:uid="{00000000-0005-0000-0000-00005B6B0000}"/>
    <cellStyle name="Normal 2 3 2 3 3 4 2 2" xfId="27821" xr:uid="{00000000-0005-0000-0000-00005C6B0000}"/>
    <cellStyle name="Normal 2 3 2 3 3 4 2 3" xfId="27822" xr:uid="{00000000-0005-0000-0000-00005D6B0000}"/>
    <cellStyle name="Normal 2 3 2 3 3 4 2 4" xfId="27823" xr:uid="{00000000-0005-0000-0000-00005E6B0000}"/>
    <cellStyle name="Normal 2 3 2 3 3 4 2 5" xfId="27824" xr:uid="{00000000-0005-0000-0000-00005F6B0000}"/>
    <cellStyle name="Normal 2 3 2 3 3 4 3" xfId="27825" xr:uid="{00000000-0005-0000-0000-0000606B0000}"/>
    <cellStyle name="Normal 2 3 2 3 3 4 4" xfId="27826" xr:uid="{00000000-0005-0000-0000-0000616B0000}"/>
    <cellStyle name="Normal 2 3 2 3 3 4 5" xfId="27827" xr:uid="{00000000-0005-0000-0000-0000626B0000}"/>
    <cellStyle name="Normal 2 3 2 3 3 4 6" xfId="27828" xr:uid="{00000000-0005-0000-0000-0000636B0000}"/>
    <cellStyle name="Normal 2 3 2 3 3 4 7" xfId="27829" xr:uid="{00000000-0005-0000-0000-0000646B0000}"/>
    <cellStyle name="Normal 2 3 2 3 3 4 8" xfId="27830" xr:uid="{00000000-0005-0000-0000-0000656B0000}"/>
    <cellStyle name="Normal 2 3 2 3 3 5" xfId="27831" xr:uid="{00000000-0005-0000-0000-0000666B0000}"/>
    <cellStyle name="Normal 2 3 2 3 3 5 2" xfId="27832" xr:uid="{00000000-0005-0000-0000-0000676B0000}"/>
    <cellStyle name="Normal 2 3 2 3 3 5 3" xfId="27833" xr:uid="{00000000-0005-0000-0000-0000686B0000}"/>
    <cellStyle name="Normal 2 3 2 3 3 5 4" xfId="27834" xr:uid="{00000000-0005-0000-0000-0000696B0000}"/>
    <cellStyle name="Normal 2 3 2 3 3 5 5" xfId="27835" xr:uid="{00000000-0005-0000-0000-00006A6B0000}"/>
    <cellStyle name="Normal 2 3 2 3 3 6" xfId="27836" xr:uid="{00000000-0005-0000-0000-00006B6B0000}"/>
    <cellStyle name="Normal 2 3 2 3 3 7" xfId="27837" xr:uid="{00000000-0005-0000-0000-00006C6B0000}"/>
    <cellStyle name="Normal 2 3 2 3 3 8" xfId="27838" xr:uid="{00000000-0005-0000-0000-00006D6B0000}"/>
    <cellStyle name="Normal 2 3 2 3 3 9" xfId="27839" xr:uid="{00000000-0005-0000-0000-00006E6B0000}"/>
    <cellStyle name="Normal 2 3 2 3 30" xfId="27840" xr:uid="{00000000-0005-0000-0000-00006F6B0000}"/>
    <cellStyle name="Normal 2 3 2 3 31" xfId="27841" xr:uid="{00000000-0005-0000-0000-0000706B0000}"/>
    <cellStyle name="Normal 2 3 2 3 32" xfId="27842" xr:uid="{00000000-0005-0000-0000-0000716B0000}"/>
    <cellStyle name="Normal 2 3 2 3 33" xfId="27843" xr:uid="{00000000-0005-0000-0000-0000726B0000}"/>
    <cellStyle name="Normal 2 3 2 3 34" xfId="27844" xr:uid="{00000000-0005-0000-0000-0000736B0000}"/>
    <cellStyle name="Normal 2 3 2 3 35" xfId="27845" xr:uid="{00000000-0005-0000-0000-0000746B0000}"/>
    <cellStyle name="Normal 2 3 2 3 36" xfId="27846" xr:uid="{00000000-0005-0000-0000-0000756B0000}"/>
    <cellStyle name="Normal 2 3 2 3 37" xfId="27847" xr:uid="{00000000-0005-0000-0000-0000766B0000}"/>
    <cellStyle name="Normal 2 3 2 3 38" xfId="27848" xr:uid="{00000000-0005-0000-0000-0000776B0000}"/>
    <cellStyle name="Normal 2 3 2 3 4" xfId="27849" xr:uid="{00000000-0005-0000-0000-0000786B0000}"/>
    <cellStyle name="Normal 2 3 2 3 4 10" xfId="27850" xr:uid="{00000000-0005-0000-0000-0000796B0000}"/>
    <cellStyle name="Normal 2 3 2 3 4 2" xfId="27851" xr:uid="{00000000-0005-0000-0000-00007A6B0000}"/>
    <cellStyle name="Normal 2 3 2 3 4 2 2" xfId="27852" xr:uid="{00000000-0005-0000-0000-00007B6B0000}"/>
    <cellStyle name="Normal 2 3 2 3 4 2 2 2" xfId="27853" xr:uid="{00000000-0005-0000-0000-00007C6B0000}"/>
    <cellStyle name="Normal 2 3 2 3 4 2 2 3" xfId="27854" xr:uid="{00000000-0005-0000-0000-00007D6B0000}"/>
    <cellStyle name="Normal 2 3 2 3 4 2 2 4" xfId="27855" xr:uid="{00000000-0005-0000-0000-00007E6B0000}"/>
    <cellStyle name="Normal 2 3 2 3 4 2 2 5" xfId="27856" xr:uid="{00000000-0005-0000-0000-00007F6B0000}"/>
    <cellStyle name="Normal 2 3 2 3 4 2 3" xfId="27857" xr:uid="{00000000-0005-0000-0000-0000806B0000}"/>
    <cellStyle name="Normal 2 3 2 3 4 2 4" xfId="27858" xr:uid="{00000000-0005-0000-0000-0000816B0000}"/>
    <cellStyle name="Normal 2 3 2 3 4 2 5" xfId="27859" xr:uid="{00000000-0005-0000-0000-0000826B0000}"/>
    <cellStyle name="Normal 2 3 2 3 4 2 6" xfId="27860" xr:uid="{00000000-0005-0000-0000-0000836B0000}"/>
    <cellStyle name="Normal 2 3 2 3 4 2 7" xfId="27861" xr:uid="{00000000-0005-0000-0000-0000846B0000}"/>
    <cellStyle name="Normal 2 3 2 3 4 2 8" xfId="27862" xr:uid="{00000000-0005-0000-0000-0000856B0000}"/>
    <cellStyle name="Normal 2 3 2 3 4 3" xfId="27863" xr:uid="{00000000-0005-0000-0000-0000866B0000}"/>
    <cellStyle name="Normal 2 3 2 3 4 3 2" xfId="27864" xr:uid="{00000000-0005-0000-0000-0000876B0000}"/>
    <cellStyle name="Normal 2 3 2 3 4 3 2 2" xfId="27865" xr:uid="{00000000-0005-0000-0000-0000886B0000}"/>
    <cellStyle name="Normal 2 3 2 3 4 3 2 3" xfId="27866" xr:uid="{00000000-0005-0000-0000-0000896B0000}"/>
    <cellStyle name="Normal 2 3 2 3 4 3 2 4" xfId="27867" xr:uid="{00000000-0005-0000-0000-00008A6B0000}"/>
    <cellStyle name="Normal 2 3 2 3 4 3 2 5" xfId="27868" xr:uid="{00000000-0005-0000-0000-00008B6B0000}"/>
    <cellStyle name="Normal 2 3 2 3 4 3 3" xfId="27869" xr:uid="{00000000-0005-0000-0000-00008C6B0000}"/>
    <cellStyle name="Normal 2 3 2 3 4 3 4" xfId="27870" xr:uid="{00000000-0005-0000-0000-00008D6B0000}"/>
    <cellStyle name="Normal 2 3 2 3 4 3 5" xfId="27871" xr:uid="{00000000-0005-0000-0000-00008E6B0000}"/>
    <cellStyle name="Normal 2 3 2 3 4 3 6" xfId="27872" xr:uid="{00000000-0005-0000-0000-00008F6B0000}"/>
    <cellStyle name="Normal 2 3 2 3 4 3 7" xfId="27873" xr:uid="{00000000-0005-0000-0000-0000906B0000}"/>
    <cellStyle name="Normal 2 3 2 3 4 3 8" xfId="27874" xr:uid="{00000000-0005-0000-0000-0000916B0000}"/>
    <cellStyle name="Normal 2 3 2 3 4 4" xfId="27875" xr:uid="{00000000-0005-0000-0000-0000926B0000}"/>
    <cellStyle name="Normal 2 3 2 3 4 4 2" xfId="27876" xr:uid="{00000000-0005-0000-0000-0000936B0000}"/>
    <cellStyle name="Normal 2 3 2 3 4 4 3" xfId="27877" xr:uid="{00000000-0005-0000-0000-0000946B0000}"/>
    <cellStyle name="Normal 2 3 2 3 4 4 4" xfId="27878" xr:uid="{00000000-0005-0000-0000-0000956B0000}"/>
    <cellStyle name="Normal 2 3 2 3 4 4 5" xfId="27879" xr:uid="{00000000-0005-0000-0000-0000966B0000}"/>
    <cellStyle name="Normal 2 3 2 3 4 5" xfId="27880" xr:uid="{00000000-0005-0000-0000-0000976B0000}"/>
    <cellStyle name="Normal 2 3 2 3 4 6" xfId="27881" xr:uid="{00000000-0005-0000-0000-0000986B0000}"/>
    <cellStyle name="Normal 2 3 2 3 4 7" xfId="27882" xr:uid="{00000000-0005-0000-0000-0000996B0000}"/>
    <cellStyle name="Normal 2 3 2 3 4 8" xfId="27883" xr:uid="{00000000-0005-0000-0000-00009A6B0000}"/>
    <cellStyle name="Normal 2 3 2 3 4 9" xfId="27884" xr:uid="{00000000-0005-0000-0000-00009B6B0000}"/>
    <cellStyle name="Normal 2 3 2 3 5" xfId="27885" xr:uid="{00000000-0005-0000-0000-00009C6B0000}"/>
    <cellStyle name="Normal 2 3 2 3 5 2" xfId="27886" xr:uid="{00000000-0005-0000-0000-00009D6B0000}"/>
    <cellStyle name="Normal 2 3 2 3 5 2 2" xfId="27887" xr:uid="{00000000-0005-0000-0000-00009E6B0000}"/>
    <cellStyle name="Normal 2 3 2 3 5 2 3" xfId="27888" xr:uid="{00000000-0005-0000-0000-00009F6B0000}"/>
    <cellStyle name="Normal 2 3 2 3 5 2 4" xfId="27889" xr:uid="{00000000-0005-0000-0000-0000A06B0000}"/>
    <cellStyle name="Normal 2 3 2 3 5 2 5" xfId="27890" xr:uid="{00000000-0005-0000-0000-0000A16B0000}"/>
    <cellStyle name="Normal 2 3 2 3 5 3" xfId="27891" xr:uid="{00000000-0005-0000-0000-0000A26B0000}"/>
    <cellStyle name="Normal 2 3 2 3 5 4" xfId="27892" xr:uid="{00000000-0005-0000-0000-0000A36B0000}"/>
    <cellStyle name="Normal 2 3 2 3 5 5" xfId="27893" xr:uid="{00000000-0005-0000-0000-0000A46B0000}"/>
    <cellStyle name="Normal 2 3 2 3 5 6" xfId="27894" xr:uid="{00000000-0005-0000-0000-0000A56B0000}"/>
    <cellStyle name="Normal 2 3 2 3 5 7" xfId="27895" xr:uid="{00000000-0005-0000-0000-0000A66B0000}"/>
    <cellStyle name="Normal 2 3 2 3 5 8" xfId="27896" xr:uid="{00000000-0005-0000-0000-0000A76B0000}"/>
    <cellStyle name="Normal 2 3 2 3 6" xfId="27897" xr:uid="{00000000-0005-0000-0000-0000A86B0000}"/>
    <cellStyle name="Normal 2 3 2 3 6 2" xfId="27898" xr:uid="{00000000-0005-0000-0000-0000A96B0000}"/>
    <cellStyle name="Normal 2 3 2 3 6 2 2" xfId="27899" xr:uid="{00000000-0005-0000-0000-0000AA6B0000}"/>
    <cellStyle name="Normal 2 3 2 3 6 2 3" xfId="27900" xr:uid="{00000000-0005-0000-0000-0000AB6B0000}"/>
    <cellStyle name="Normal 2 3 2 3 6 2 4" xfId="27901" xr:uid="{00000000-0005-0000-0000-0000AC6B0000}"/>
    <cellStyle name="Normal 2 3 2 3 6 2 5" xfId="27902" xr:uid="{00000000-0005-0000-0000-0000AD6B0000}"/>
    <cellStyle name="Normal 2 3 2 3 6 3" xfId="27903" xr:uid="{00000000-0005-0000-0000-0000AE6B0000}"/>
    <cellStyle name="Normal 2 3 2 3 6 4" xfId="27904" xr:uid="{00000000-0005-0000-0000-0000AF6B0000}"/>
    <cellStyle name="Normal 2 3 2 3 6 5" xfId="27905" xr:uid="{00000000-0005-0000-0000-0000B06B0000}"/>
    <cellStyle name="Normal 2 3 2 3 6 6" xfId="27906" xr:uid="{00000000-0005-0000-0000-0000B16B0000}"/>
    <cellStyle name="Normal 2 3 2 3 6 7" xfId="27907" xr:uid="{00000000-0005-0000-0000-0000B26B0000}"/>
    <cellStyle name="Normal 2 3 2 3 6 8" xfId="27908" xr:uid="{00000000-0005-0000-0000-0000B36B0000}"/>
    <cellStyle name="Normal 2 3 2 3 7" xfId="27909" xr:uid="{00000000-0005-0000-0000-0000B46B0000}"/>
    <cellStyle name="Normal 2 3 2 3 7 2" xfId="27910" xr:uid="{00000000-0005-0000-0000-0000B56B0000}"/>
    <cellStyle name="Normal 2 3 2 3 7 3" xfId="27911" xr:uid="{00000000-0005-0000-0000-0000B66B0000}"/>
    <cellStyle name="Normal 2 3 2 3 7 4" xfId="27912" xr:uid="{00000000-0005-0000-0000-0000B76B0000}"/>
    <cellStyle name="Normal 2 3 2 3 7 5" xfId="27913" xr:uid="{00000000-0005-0000-0000-0000B86B0000}"/>
    <cellStyle name="Normal 2 3 2 3 8" xfId="27914" xr:uid="{00000000-0005-0000-0000-0000B96B0000}"/>
    <cellStyle name="Normal 2 3 2 3 9" xfId="27915" xr:uid="{00000000-0005-0000-0000-0000BA6B0000}"/>
    <cellStyle name="Normal 2 3 2 30" xfId="27916" xr:uid="{00000000-0005-0000-0000-0000BB6B0000}"/>
    <cellStyle name="Normal 2 3 2 31" xfId="27917" xr:uid="{00000000-0005-0000-0000-0000BC6B0000}"/>
    <cellStyle name="Normal 2 3 2 32" xfId="27918" xr:uid="{00000000-0005-0000-0000-0000BD6B0000}"/>
    <cellStyle name="Normal 2 3 2 33" xfId="27919" xr:uid="{00000000-0005-0000-0000-0000BE6B0000}"/>
    <cellStyle name="Normal 2 3 2 34" xfId="27920" xr:uid="{00000000-0005-0000-0000-0000BF6B0000}"/>
    <cellStyle name="Normal 2 3 2 35" xfId="27921" xr:uid="{00000000-0005-0000-0000-0000C06B0000}"/>
    <cellStyle name="Normal 2 3 2 36" xfId="27922" xr:uid="{00000000-0005-0000-0000-0000C16B0000}"/>
    <cellStyle name="Normal 2 3 2 37" xfId="27923" xr:uid="{00000000-0005-0000-0000-0000C26B0000}"/>
    <cellStyle name="Normal 2 3 2 38" xfId="27924" xr:uid="{00000000-0005-0000-0000-0000C36B0000}"/>
    <cellStyle name="Normal 2 3 2 39" xfId="27925" xr:uid="{00000000-0005-0000-0000-0000C46B0000}"/>
    <cellStyle name="Normal 2 3 2 4" xfId="27926" xr:uid="{00000000-0005-0000-0000-0000C56B0000}"/>
    <cellStyle name="Normal 2 3 2 4 10" xfId="27927" xr:uid="{00000000-0005-0000-0000-0000C66B0000}"/>
    <cellStyle name="Normal 2 3 2 4 11" xfId="27928" xr:uid="{00000000-0005-0000-0000-0000C76B0000}"/>
    <cellStyle name="Normal 2 3 2 4 12" xfId="27929" xr:uid="{00000000-0005-0000-0000-0000C86B0000}"/>
    <cellStyle name="Normal 2 3 2 4 13" xfId="27930" xr:uid="{00000000-0005-0000-0000-0000C96B0000}"/>
    <cellStyle name="Normal 2 3 2 4 14" xfId="27931" xr:uid="{00000000-0005-0000-0000-0000CA6B0000}"/>
    <cellStyle name="Normal 2 3 2 4 15" xfId="27932" xr:uid="{00000000-0005-0000-0000-0000CB6B0000}"/>
    <cellStyle name="Normal 2 3 2 4 16" xfId="27933" xr:uid="{00000000-0005-0000-0000-0000CC6B0000}"/>
    <cellStyle name="Normal 2 3 2 4 17" xfId="27934" xr:uid="{00000000-0005-0000-0000-0000CD6B0000}"/>
    <cellStyle name="Normal 2 3 2 4 18" xfId="27935" xr:uid="{00000000-0005-0000-0000-0000CE6B0000}"/>
    <cellStyle name="Normal 2 3 2 4 19" xfId="27936" xr:uid="{00000000-0005-0000-0000-0000CF6B0000}"/>
    <cellStyle name="Normal 2 3 2 4 2" xfId="27937" xr:uid="{00000000-0005-0000-0000-0000D06B0000}"/>
    <cellStyle name="Normal 2 3 2 4 2 10" xfId="27938" xr:uid="{00000000-0005-0000-0000-0000D16B0000}"/>
    <cellStyle name="Normal 2 3 2 4 2 11" xfId="27939" xr:uid="{00000000-0005-0000-0000-0000D26B0000}"/>
    <cellStyle name="Normal 2 3 2 4 2 12" xfId="27940" xr:uid="{00000000-0005-0000-0000-0000D36B0000}"/>
    <cellStyle name="Normal 2 3 2 4 2 13" xfId="27941" xr:uid="{00000000-0005-0000-0000-0000D46B0000}"/>
    <cellStyle name="Normal 2 3 2 4 2 14" xfId="27942" xr:uid="{00000000-0005-0000-0000-0000D56B0000}"/>
    <cellStyle name="Normal 2 3 2 4 2 15" xfId="27943" xr:uid="{00000000-0005-0000-0000-0000D66B0000}"/>
    <cellStyle name="Normal 2 3 2 4 2 16" xfId="27944" xr:uid="{00000000-0005-0000-0000-0000D76B0000}"/>
    <cellStyle name="Normal 2 3 2 4 2 17" xfId="27945" xr:uid="{00000000-0005-0000-0000-0000D86B0000}"/>
    <cellStyle name="Normal 2 3 2 4 2 18" xfId="27946" xr:uid="{00000000-0005-0000-0000-0000D96B0000}"/>
    <cellStyle name="Normal 2 3 2 4 2 19" xfId="27947" xr:uid="{00000000-0005-0000-0000-0000DA6B0000}"/>
    <cellStyle name="Normal 2 3 2 4 2 2" xfId="27948" xr:uid="{00000000-0005-0000-0000-0000DB6B0000}"/>
    <cellStyle name="Normal 2 3 2 4 2 2 10" xfId="27949" xr:uid="{00000000-0005-0000-0000-0000DC6B0000}"/>
    <cellStyle name="Normal 2 3 2 4 2 2 2" xfId="27950" xr:uid="{00000000-0005-0000-0000-0000DD6B0000}"/>
    <cellStyle name="Normal 2 3 2 4 2 2 2 2" xfId="27951" xr:uid="{00000000-0005-0000-0000-0000DE6B0000}"/>
    <cellStyle name="Normal 2 3 2 4 2 2 2 2 2" xfId="27952" xr:uid="{00000000-0005-0000-0000-0000DF6B0000}"/>
    <cellStyle name="Normal 2 3 2 4 2 2 2 2 3" xfId="27953" xr:uid="{00000000-0005-0000-0000-0000E06B0000}"/>
    <cellStyle name="Normal 2 3 2 4 2 2 2 2 4" xfId="27954" xr:uid="{00000000-0005-0000-0000-0000E16B0000}"/>
    <cellStyle name="Normal 2 3 2 4 2 2 2 2 5" xfId="27955" xr:uid="{00000000-0005-0000-0000-0000E26B0000}"/>
    <cellStyle name="Normal 2 3 2 4 2 2 2 3" xfId="27956" xr:uid="{00000000-0005-0000-0000-0000E36B0000}"/>
    <cellStyle name="Normal 2 3 2 4 2 2 2 4" xfId="27957" xr:uid="{00000000-0005-0000-0000-0000E46B0000}"/>
    <cellStyle name="Normal 2 3 2 4 2 2 2 5" xfId="27958" xr:uid="{00000000-0005-0000-0000-0000E56B0000}"/>
    <cellStyle name="Normal 2 3 2 4 2 2 2 6" xfId="27959" xr:uid="{00000000-0005-0000-0000-0000E66B0000}"/>
    <cellStyle name="Normal 2 3 2 4 2 2 2 7" xfId="27960" xr:uid="{00000000-0005-0000-0000-0000E76B0000}"/>
    <cellStyle name="Normal 2 3 2 4 2 2 2 8" xfId="27961" xr:uid="{00000000-0005-0000-0000-0000E86B0000}"/>
    <cellStyle name="Normal 2 3 2 4 2 2 3" xfId="27962" xr:uid="{00000000-0005-0000-0000-0000E96B0000}"/>
    <cellStyle name="Normal 2 3 2 4 2 2 3 2" xfId="27963" xr:uid="{00000000-0005-0000-0000-0000EA6B0000}"/>
    <cellStyle name="Normal 2 3 2 4 2 2 3 2 2" xfId="27964" xr:uid="{00000000-0005-0000-0000-0000EB6B0000}"/>
    <cellStyle name="Normal 2 3 2 4 2 2 3 2 3" xfId="27965" xr:uid="{00000000-0005-0000-0000-0000EC6B0000}"/>
    <cellStyle name="Normal 2 3 2 4 2 2 3 2 4" xfId="27966" xr:uid="{00000000-0005-0000-0000-0000ED6B0000}"/>
    <cellStyle name="Normal 2 3 2 4 2 2 3 2 5" xfId="27967" xr:uid="{00000000-0005-0000-0000-0000EE6B0000}"/>
    <cellStyle name="Normal 2 3 2 4 2 2 3 3" xfId="27968" xr:uid="{00000000-0005-0000-0000-0000EF6B0000}"/>
    <cellStyle name="Normal 2 3 2 4 2 2 3 4" xfId="27969" xr:uid="{00000000-0005-0000-0000-0000F06B0000}"/>
    <cellStyle name="Normal 2 3 2 4 2 2 3 5" xfId="27970" xr:uid="{00000000-0005-0000-0000-0000F16B0000}"/>
    <cellStyle name="Normal 2 3 2 4 2 2 3 6" xfId="27971" xr:uid="{00000000-0005-0000-0000-0000F26B0000}"/>
    <cellStyle name="Normal 2 3 2 4 2 2 3 7" xfId="27972" xr:uid="{00000000-0005-0000-0000-0000F36B0000}"/>
    <cellStyle name="Normal 2 3 2 4 2 2 3 8" xfId="27973" xr:uid="{00000000-0005-0000-0000-0000F46B0000}"/>
    <cellStyle name="Normal 2 3 2 4 2 2 4" xfId="27974" xr:uid="{00000000-0005-0000-0000-0000F56B0000}"/>
    <cellStyle name="Normal 2 3 2 4 2 2 4 2" xfId="27975" xr:uid="{00000000-0005-0000-0000-0000F66B0000}"/>
    <cellStyle name="Normal 2 3 2 4 2 2 4 3" xfId="27976" xr:uid="{00000000-0005-0000-0000-0000F76B0000}"/>
    <cellStyle name="Normal 2 3 2 4 2 2 4 4" xfId="27977" xr:uid="{00000000-0005-0000-0000-0000F86B0000}"/>
    <cellStyle name="Normal 2 3 2 4 2 2 4 5" xfId="27978" xr:uid="{00000000-0005-0000-0000-0000F96B0000}"/>
    <cellStyle name="Normal 2 3 2 4 2 2 5" xfId="27979" xr:uid="{00000000-0005-0000-0000-0000FA6B0000}"/>
    <cellStyle name="Normal 2 3 2 4 2 2 6" xfId="27980" xr:uid="{00000000-0005-0000-0000-0000FB6B0000}"/>
    <cellStyle name="Normal 2 3 2 4 2 2 7" xfId="27981" xr:uid="{00000000-0005-0000-0000-0000FC6B0000}"/>
    <cellStyle name="Normal 2 3 2 4 2 2 8" xfId="27982" xr:uid="{00000000-0005-0000-0000-0000FD6B0000}"/>
    <cellStyle name="Normal 2 3 2 4 2 2 9" xfId="27983" xr:uid="{00000000-0005-0000-0000-0000FE6B0000}"/>
    <cellStyle name="Normal 2 3 2 4 2 20" xfId="27984" xr:uid="{00000000-0005-0000-0000-0000FF6B0000}"/>
    <cellStyle name="Normal 2 3 2 4 2 21" xfId="27985" xr:uid="{00000000-0005-0000-0000-0000006C0000}"/>
    <cellStyle name="Normal 2 3 2 4 2 22" xfId="27986" xr:uid="{00000000-0005-0000-0000-0000016C0000}"/>
    <cellStyle name="Normal 2 3 2 4 2 23" xfId="27987" xr:uid="{00000000-0005-0000-0000-0000026C0000}"/>
    <cellStyle name="Normal 2 3 2 4 2 24" xfId="27988" xr:uid="{00000000-0005-0000-0000-0000036C0000}"/>
    <cellStyle name="Normal 2 3 2 4 2 25" xfId="27989" xr:uid="{00000000-0005-0000-0000-0000046C0000}"/>
    <cellStyle name="Normal 2 3 2 4 2 26" xfId="27990" xr:uid="{00000000-0005-0000-0000-0000056C0000}"/>
    <cellStyle name="Normal 2 3 2 4 2 3" xfId="27991" xr:uid="{00000000-0005-0000-0000-0000066C0000}"/>
    <cellStyle name="Normal 2 3 2 4 2 3 2" xfId="27992" xr:uid="{00000000-0005-0000-0000-0000076C0000}"/>
    <cellStyle name="Normal 2 3 2 4 2 3 2 2" xfId="27993" xr:uid="{00000000-0005-0000-0000-0000086C0000}"/>
    <cellStyle name="Normal 2 3 2 4 2 3 2 3" xfId="27994" xr:uid="{00000000-0005-0000-0000-0000096C0000}"/>
    <cellStyle name="Normal 2 3 2 4 2 3 2 4" xfId="27995" xr:uid="{00000000-0005-0000-0000-00000A6C0000}"/>
    <cellStyle name="Normal 2 3 2 4 2 3 2 5" xfId="27996" xr:uid="{00000000-0005-0000-0000-00000B6C0000}"/>
    <cellStyle name="Normal 2 3 2 4 2 3 3" xfId="27997" xr:uid="{00000000-0005-0000-0000-00000C6C0000}"/>
    <cellStyle name="Normal 2 3 2 4 2 3 4" xfId="27998" xr:uid="{00000000-0005-0000-0000-00000D6C0000}"/>
    <cellStyle name="Normal 2 3 2 4 2 3 5" xfId="27999" xr:uid="{00000000-0005-0000-0000-00000E6C0000}"/>
    <cellStyle name="Normal 2 3 2 4 2 3 6" xfId="28000" xr:uid="{00000000-0005-0000-0000-00000F6C0000}"/>
    <cellStyle name="Normal 2 3 2 4 2 3 7" xfId="28001" xr:uid="{00000000-0005-0000-0000-0000106C0000}"/>
    <cellStyle name="Normal 2 3 2 4 2 3 8" xfId="28002" xr:uid="{00000000-0005-0000-0000-0000116C0000}"/>
    <cellStyle name="Normal 2 3 2 4 2 4" xfId="28003" xr:uid="{00000000-0005-0000-0000-0000126C0000}"/>
    <cellStyle name="Normal 2 3 2 4 2 4 2" xfId="28004" xr:uid="{00000000-0005-0000-0000-0000136C0000}"/>
    <cellStyle name="Normal 2 3 2 4 2 4 2 2" xfId="28005" xr:uid="{00000000-0005-0000-0000-0000146C0000}"/>
    <cellStyle name="Normal 2 3 2 4 2 4 2 3" xfId="28006" xr:uid="{00000000-0005-0000-0000-0000156C0000}"/>
    <cellStyle name="Normal 2 3 2 4 2 4 2 4" xfId="28007" xr:uid="{00000000-0005-0000-0000-0000166C0000}"/>
    <cellStyle name="Normal 2 3 2 4 2 4 2 5" xfId="28008" xr:uid="{00000000-0005-0000-0000-0000176C0000}"/>
    <cellStyle name="Normal 2 3 2 4 2 4 3" xfId="28009" xr:uid="{00000000-0005-0000-0000-0000186C0000}"/>
    <cellStyle name="Normal 2 3 2 4 2 4 4" xfId="28010" xr:uid="{00000000-0005-0000-0000-0000196C0000}"/>
    <cellStyle name="Normal 2 3 2 4 2 4 5" xfId="28011" xr:uid="{00000000-0005-0000-0000-00001A6C0000}"/>
    <cellStyle name="Normal 2 3 2 4 2 4 6" xfId="28012" xr:uid="{00000000-0005-0000-0000-00001B6C0000}"/>
    <cellStyle name="Normal 2 3 2 4 2 4 7" xfId="28013" xr:uid="{00000000-0005-0000-0000-00001C6C0000}"/>
    <cellStyle name="Normal 2 3 2 4 2 4 8" xfId="28014" xr:uid="{00000000-0005-0000-0000-00001D6C0000}"/>
    <cellStyle name="Normal 2 3 2 4 2 5" xfId="28015" xr:uid="{00000000-0005-0000-0000-00001E6C0000}"/>
    <cellStyle name="Normal 2 3 2 4 2 5 2" xfId="28016" xr:uid="{00000000-0005-0000-0000-00001F6C0000}"/>
    <cellStyle name="Normal 2 3 2 4 2 5 3" xfId="28017" xr:uid="{00000000-0005-0000-0000-0000206C0000}"/>
    <cellStyle name="Normal 2 3 2 4 2 5 4" xfId="28018" xr:uid="{00000000-0005-0000-0000-0000216C0000}"/>
    <cellStyle name="Normal 2 3 2 4 2 5 5" xfId="28019" xr:uid="{00000000-0005-0000-0000-0000226C0000}"/>
    <cellStyle name="Normal 2 3 2 4 2 6" xfId="28020" xr:uid="{00000000-0005-0000-0000-0000236C0000}"/>
    <cellStyle name="Normal 2 3 2 4 2 7" xfId="28021" xr:uid="{00000000-0005-0000-0000-0000246C0000}"/>
    <cellStyle name="Normal 2 3 2 4 2 8" xfId="28022" xr:uid="{00000000-0005-0000-0000-0000256C0000}"/>
    <cellStyle name="Normal 2 3 2 4 2 9" xfId="28023" xr:uid="{00000000-0005-0000-0000-0000266C0000}"/>
    <cellStyle name="Normal 2 3 2 4 20" xfId="28024" xr:uid="{00000000-0005-0000-0000-0000276C0000}"/>
    <cellStyle name="Normal 2 3 2 4 21" xfId="28025" xr:uid="{00000000-0005-0000-0000-0000286C0000}"/>
    <cellStyle name="Normal 2 3 2 4 22" xfId="28026" xr:uid="{00000000-0005-0000-0000-0000296C0000}"/>
    <cellStyle name="Normal 2 3 2 4 23" xfId="28027" xr:uid="{00000000-0005-0000-0000-00002A6C0000}"/>
    <cellStyle name="Normal 2 3 2 4 24" xfId="28028" xr:uid="{00000000-0005-0000-0000-00002B6C0000}"/>
    <cellStyle name="Normal 2 3 2 4 25" xfId="28029" xr:uid="{00000000-0005-0000-0000-00002C6C0000}"/>
    <cellStyle name="Normal 2 3 2 4 26" xfId="28030" xr:uid="{00000000-0005-0000-0000-00002D6C0000}"/>
    <cellStyle name="Normal 2 3 2 4 3" xfId="28031" xr:uid="{00000000-0005-0000-0000-00002E6C0000}"/>
    <cellStyle name="Normal 2 3 2 4 3 10" xfId="28032" xr:uid="{00000000-0005-0000-0000-00002F6C0000}"/>
    <cellStyle name="Normal 2 3 2 4 3 11" xfId="28033" xr:uid="{00000000-0005-0000-0000-0000306C0000}"/>
    <cellStyle name="Normal 2 3 2 4 3 2" xfId="28034" xr:uid="{00000000-0005-0000-0000-0000316C0000}"/>
    <cellStyle name="Normal 2 3 2 4 3 2 10" xfId="28035" xr:uid="{00000000-0005-0000-0000-0000326C0000}"/>
    <cellStyle name="Normal 2 3 2 4 3 2 2" xfId="28036" xr:uid="{00000000-0005-0000-0000-0000336C0000}"/>
    <cellStyle name="Normal 2 3 2 4 3 2 2 2" xfId="28037" xr:uid="{00000000-0005-0000-0000-0000346C0000}"/>
    <cellStyle name="Normal 2 3 2 4 3 2 2 2 2" xfId="28038" xr:uid="{00000000-0005-0000-0000-0000356C0000}"/>
    <cellStyle name="Normal 2 3 2 4 3 2 2 2 3" xfId="28039" xr:uid="{00000000-0005-0000-0000-0000366C0000}"/>
    <cellStyle name="Normal 2 3 2 4 3 2 2 2 4" xfId="28040" xr:uid="{00000000-0005-0000-0000-0000376C0000}"/>
    <cellStyle name="Normal 2 3 2 4 3 2 2 2 5" xfId="28041" xr:uid="{00000000-0005-0000-0000-0000386C0000}"/>
    <cellStyle name="Normal 2 3 2 4 3 2 2 3" xfId="28042" xr:uid="{00000000-0005-0000-0000-0000396C0000}"/>
    <cellStyle name="Normal 2 3 2 4 3 2 2 4" xfId="28043" xr:uid="{00000000-0005-0000-0000-00003A6C0000}"/>
    <cellStyle name="Normal 2 3 2 4 3 2 2 5" xfId="28044" xr:uid="{00000000-0005-0000-0000-00003B6C0000}"/>
    <cellStyle name="Normal 2 3 2 4 3 2 2 6" xfId="28045" xr:uid="{00000000-0005-0000-0000-00003C6C0000}"/>
    <cellStyle name="Normal 2 3 2 4 3 2 2 7" xfId="28046" xr:uid="{00000000-0005-0000-0000-00003D6C0000}"/>
    <cellStyle name="Normal 2 3 2 4 3 2 2 8" xfId="28047" xr:uid="{00000000-0005-0000-0000-00003E6C0000}"/>
    <cellStyle name="Normal 2 3 2 4 3 2 3" xfId="28048" xr:uid="{00000000-0005-0000-0000-00003F6C0000}"/>
    <cellStyle name="Normal 2 3 2 4 3 2 3 2" xfId="28049" xr:uid="{00000000-0005-0000-0000-0000406C0000}"/>
    <cellStyle name="Normal 2 3 2 4 3 2 3 2 2" xfId="28050" xr:uid="{00000000-0005-0000-0000-0000416C0000}"/>
    <cellStyle name="Normal 2 3 2 4 3 2 3 2 3" xfId="28051" xr:uid="{00000000-0005-0000-0000-0000426C0000}"/>
    <cellStyle name="Normal 2 3 2 4 3 2 3 2 4" xfId="28052" xr:uid="{00000000-0005-0000-0000-0000436C0000}"/>
    <cellStyle name="Normal 2 3 2 4 3 2 3 2 5" xfId="28053" xr:uid="{00000000-0005-0000-0000-0000446C0000}"/>
    <cellStyle name="Normal 2 3 2 4 3 2 3 3" xfId="28054" xr:uid="{00000000-0005-0000-0000-0000456C0000}"/>
    <cellStyle name="Normal 2 3 2 4 3 2 3 4" xfId="28055" xr:uid="{00000000-0005-0000-0000-0000466C0000}"/>
    <cellStyle name="Normal 2 3 2 4 3 2 3 5" xfId="28056" xr:uid="{00000000-0005-0000-0000-0000476C0000}"/>
    <cellStyle name="Normal 2 3 2 4 3 2 3 6" xfId="28057" xr:uid="{00000000-0005-0000-0000-0000486C0000}"/>
    <cellStyle name="Normal 2 3 2 4 3 2 3 7" xfId="28058" xr:uid="{00000000-0005-0000-0000-0000496C0000}"/>
    <cellStyle name="Normal 2 3 2 4 3 2 3 8" xfId="28059" xr:uid="{00000000-0005-0000-0000-00004A6C0000}"/>
    <cellStyle name="Normal 2 3 2 4 3 2 4" xfId="28060" xr:uid="{00000000-0005-0000-0000-00004B6C0000}"/>
    <cellStyle name="Normal 2 3 2 4 3 2 4 2" xfId="28061" xr:uid="{00000000-0005-0000-0000-00004C6C0000}"/>
    <cellStyle name="Normal 2 3 2 4 3 2 4 3" xfId="28062" xr:uid="{00000000-0005-0000-0000-00004D6C0000}"/>
    <cellStyle name="Normal 2 3 2 4 3 2 4 4" xfId="28063" xr:uid="{00000000-0005-0000-0000-00004E6C0000}"/>
    <cellStyle name="Normal 2 3 2 4 3 2 4 5" xfId="28064" xr:uid="{00000000-0005-0000-0000-00004F6C0000}"/>
    <cellStyle name="Normal 2 3 2 4 3 2 5" xfId="28065" xr:uid="{00000000-0005-0000-0000-0000506C0000}"/>
    <cellStyle name="Normal 2 3 2 4 3 2 6" xfId="28066" xr:uid="{00000000-0005-0000-0000-0000516C0000}"/>
    <cellStyle name="Normal 2 3 2 4 3 2 7" xfId="28067" xr:uid="{00000000-0005-0000-0000-0000526C0000}"/>
    <cellStyle name="Normal 2 3 2 4 3 2 8" xfId="28068" xr:uid="{00000000-0005-0000-0000-0000536C0000}"/>
    <cellStyle name="Normal 2 3 2 4 3 2 9" xfId="28069" xr:uid="{00000000-0005-0000-0000-0000546C0000}"/>
    <cellStyle name="Normal 2 3 2 4 3 3" xfId="28070" xr:uid="{00000000-0005-0000-0000-0000556C0000}"/>
    <cellStyle name="Normal 2 3 2 4 3 3 2" xfId="28071" xr:uid="{00000000-0005-0000-0000-0000566C0000}"/>
    <cellStyle name="Normal 2 3 2 4 3 3 2 2" xfId="28072" xr:uid="{00000000-0005-0000-0000-0000576C0000}"/>
    <cellStyle name="Normal 2 3 2 4 3 3 2 3" xfId="28073" xr:uid="{00000000-0005-0000-0000-0000586C0000}"/>
    <cellStyle name="Normal 2 3 2 4 3 3 2 4" xfId="28074" xr:uid="{00000000-0005-0000-0000-0000596C0000}"/>
    <cellStyle name="Normal 2 3 2 4 3 3 2 5" xfId="28075" xr:uid="{00000000-0005-0000-0000-00005A6C0000}"/>
    <cellStyle name="Normal 2 3 2 4 3 3 3" xfId="28076" xr:uid="{00000000-0005-0000-0000-00005B6C0000}"/>
    <cellStyle name="Normal 2 3 2 4 3 3 4" xfId="28077" xr:uid="{00000000-0005-0000-0000-00005C6C0000}"/>
    <cellStyle name="Normal 2 3 2 4 3 3 5" xfId="28078" xr:uid="{00000000-0005-0000-0000-00005D6C0000}"/>
    <cellStyle name="Normal 2 3 2 4 3 3 6" xfId="28079" xr:uid="{00000000-0005-0000-0000-00005E6C0000}"/>
    <cellStyle name="Normal 2 3 2 4 3 3 7" xfId="28080" xr:uid="{00000000-0005-0000-0000-00005F6C0000}"/>
    <cellStyle name="Normal 2 3 2 4 3 3 8" xfId="28081" xr:uid="{00000000-0005-0000-0000-0000606C0000}"/>
    <cellStyle name="Normal 2 3 2 4 3 4" xfId="28082" xr:uid="{00000000-0005-0000-0000-0000616C0000}"/>
    <cellStyle name="Normal 2 3 2 4 3 4 2" xfId="28083" xr:uid="{00000000-0005-0000-0000-0000626C0000}"/>
    <cellStyle name="Normal 2 3 2 4 3 4 2 2" xfId="28084" xr:uid="{00000000-0005-0000-0000-0000636C0000}"/>
    <cellStyle name="Normal 2 3 2 4 3 4 2 3" xfId="28085" xr:uid="{00000000-0005-0000-0000-0000646C0000}"/>
    <cellStyle name="Normal 2 3 2 4 3 4 2 4" xfId="28086" xr:uid="{00000000-0005-0000-0000-0000656C0000}"/>
    <cellStyle name="Normal 2 3 2 4 3 4 2 5" xfId="28087" xr:uid="{00000000-0005-0000-0000-0000666C0000}"/>
    <cellStyle name="Normal 2 3 2 4 3 4 3" xfId="28088" xr:uid="{00000000-0005-0000-0000-0000676C0000}"/>
    <cellStyle name="Normal 2 3 2 4 3 4 4" xfId="28089" xr:uid="{00000000-0005-0000-0000-0000686C0000}"/>
    <cellStyle name="Normal 2 3 2 4 3 4 5" xfId="28090" xr:uid="{00000000-0005-0000-0000-0000696C0000}"/>
    <cellStyle name="Normal 2 3 2 4 3 4 6" xfId="28091" xr:uid="{00000000-0005-0000-0000-00006A6C0000}"/>
    <cellStyle name="Normal 2 3 2 4 3 4 7" xfId="28092" xr:uid="{00000000-0005-0000-0000-00006B6C0000}"/>
    <cellStyle name="Normal 2 3 2 4 3 4 8" xfId="28093" xr:uid="{00000000-0005-0000-0000-00006C6C0000}"/>
    <cellStyle name="Normal 2 3 2 4 3 5" xfId="28094" xr:uid="{00000000-0005-0000-0000-00006D6C0000}"/>
    <cellStyle name="Normal 2 3 2 4 3 5 2" xfId="28095" xr:uid="{00000000-0005-0000-0000-00006E6C0000}"/>
    <cellStyle name="Normal 2 3 2 4 3 5 3" xfId="28096" xr:uid="{00000000-0005-0000-0000-00006F6C0000}"/>
    <cellStyle name="Normal 2 3 2 4 3 5 4" xfId="28097" xr:uid="{00000000-0005-0000-0000-0000706C0000}"/>
    <cellStyle name="Normal 2 3 2 4 3 5 5" xfId="28098" xr:uid="{00000000-0005-0000-0000-0000716C0000}"/>
    <cellStyle name="Normal 2 3 2 4 3 6" xfId="28099" xr:uid="{00000000-0005-0000-0000-0000726C0000}"/>
    <cellStyle name="Normal 2 3 2 4 3 7" xfId="28100" xr:uid="{00000000-0005-0000-0000-0000736C0000}"/>
    <cellStyle name="Normal 2 3 2 4 3 8" xfId="28101" xr:uid="{00000000-0005-0000-0000-0000746C0000}"/>
    <cellStyle name="Normal 2 3 2 4 3 9" xfId="28102" xr:uid="{00000000-0005-0000-0000-0000756C0000}"/>
    <cellStyle name="Normal 2 3 2 4 4" xfId="28103" xr:uid="{00000000-0005-0000-0000-0000766C0000}"/>
    <cellStyle name="Normal 2 3 2 4 4 10" xfId="28104" xr:uid="{00000000-0005-0000-0000-0000776C0000}"/>
    <cellStyle name="Normal 2 3 2 4 4 2" xfId="28105" xr:uid="{00000000-0005-0000-0000-0000786C0000}"/>
    <cellStyle name="Normal 2 3 2 4 4 2 2" xfId="28106" xr:uid="{00000000-0005-0000-0000-0000796C0000}"/>
    <cellStyle name="Normal 2 3 2 4 4 2 2 2" xfId="28107" xr:uid="{00000000-0005-0000-0000-00007A6C0000}"/>
    <cellStyle name="Normal 2 3 2 4 4 2 2 3" xfId="28108" xr:uid="{00000000-0005-0000-0000-00007B6C0000}"/>
    <cellStyle name="Normal 2 3 2 4 4 2 2 4" xfId="28109" xr:uid="{00000000-0005-0000-0000-00007C6C0000}"/>
    <cellStyle name="Normal 2 3 2 4 4 2 2 5" xfId="28110" xr:uid="{00000000-0005-0000-0000-00007D6C0000}"/>
    <cellStyle name="Normal 2 3 2 4 4 2 3" xfId="28111" xr:uid="{00000000-0005-0000-0000-00007E6C0000}"/>
    <cellStyle name="Normal 2 3 2 4 4 2 4" xfId="28112" xr:uid="{00000000-0005-0000-0000-00007F6C0000}"/>
    <cellStyle name="Normal 2 3 2 4 4 2 5" xfId="28113" xr:uid="{00000000-0005-0000-0000-0000806C0000}"/>
    <cellStyle name="Normal 2 3 2 4 4 2 6" xfId="28114" xr:uid="{00000000-0005-0000-0000-0000816C0000}"/>
    <cellStyle name="Normal 2 3 2 4 4 2 7" xfId="28115" xr:uid="{00000000-0005-0000-0000-0000826C0000}"/>
    <cellStyle name="Normal 2 3 2 4 4 2 8" xfId="28116" xr:uid="{00000000-0005-0000-0000-0000836C0000}"/>
    <cellStyle name="Normal 2 3 2 4 4 3" xfId="28117" xr:uid="{00000000-0005-0000-0000-0000846C0000}"/>
    <cellStyle name="Normal 2 3 2 4 4 3 2" xfId="28118" xr:uid="{00000000-0005-0000-0000-0000856C0000}"/>
    <cellStyle name="Normal 2 3 2 4 4 3 2 2" xfId="28119" xr:uid="{00000000-0005-0000-0000-0000866C0000}"/>
    <cellStyle name="Normal 2 3 2 4 4 3 2 3" xfId="28120" xr:uid="{00000000-0005-0000-0000-0000876C0000}"/>
    <cellStyle name="Normal 2 3 2 4 4 3 2 4" xfId="28121" xr:uid="{00000000-0005-0000-0000-0000886C0000}"/>
    <cellStyle name="Normal 2 3 2 4 4 3 2 5" xfId="28122" xr:uid="{00000000-0005-0000-0000-0000896C0000}"/>
    <cellStyle name="Normal 2 3 2 4 4 3 3" xfId="28123" xr:uid="{00000000-0005-0000-0000-00008A6C0000}"/>
    <cellStyle name="Normal 2 3 2 4 4 3 4" xfId="28124" xr:uid="{00000000-0005-0000-0000-00008B6C0000}"/>
    <cellStyle name="Normal 2 3 2 4 4 3 5" xfId="28125" xr:uid="{00000000-0005-0000-0000-00008C6C0000}"/>
    <cellStyle name="Normal 2 3 2 4 4 3 6" xfId="28126" xr:uid="{00000000-0005-0000-0000-00008D6C0000}"/>
    <cellStyle name="Normal 2 3 2 4 4 3 7" xfId="28127" xr:uid="{00000000-0005-0000-0000-00008E6C0000}"/>
    <cellStyle name="Normal 2 3 2 4 4 3 8" xfId="28128" xr:uid="{00000000-0005-0000-0000-00008F6C0000}"/>
    <cellStyle name="Normal 2 3 2 4 4 4" xfId="28129" xr:uid="{00000000-0005-0000-0000-0000906C0000}"/>
    <cellStyle name="Normal 2 3 2 4 4 4 2" xfId="28130" xr:uid="{00000000-0005-0000-0000-0000916C0000}"/>
    <cellStyle name="Normal 2 3 2 4 4 4 3" xfId="28131" xr:uid="{00000000-0005-0000-0000-0000926C0000}"/>
    <cellStyle name="Normal 2 3 2 4 4 4 4" xfId="28132" xr:uid="{00000000-0005-0000-0000-0000936C0000}"/>
    <cellStyle name="Normal 2 3 2 4 4 4 5" xfId="28133" xr:uid="{00000000-0005-0000-0000-0000946C0000}"/>
    <cellStyle name="Normal 2 3 2 4 4 5" xfId="28134" xr:uid="{00000000-0005-0000-0000-0000956C0000}"/>
    <cellStyle name="Normal 2 3 2 4 4 6" xfId="28135" xr:uid="{00000000-0005-0000-0000-0000966C0000}"/>
    <cellStyle name="Normal 2 3 2 4 4 7" xfId="28136" xr:uid="{00000000-0005-0000-0000-0000976C0000}"/>
    <cellStyle name="Normal 2 3 2 4 4 8" xfId="28137" xr:uid="{00000000-0005-0000-0000-0000986C0000}"/>
    <cellStyle name="Normal 2 3 2 4 4 9" xfId="28138" xr:uid="{00000000-0005-0000-0000-0000996C0000}"/>
    <cellStyle name="Normal 2 3 2 4 5" xfId="28139" xr:uid="{00000000-0005-0000-0000-00009A6C0000}"/>
    <cellStyle name="Normal 2 3 2 4 5 2" xfId="28140" xr:uid="{00000000-0005-0000-0000-00009B6C0000}"/>
    <cellStyle name="Normal 2 3 2 4 5 2 2" xfId="28141" xr:uid="{00000000-0005-0000-0000-00009C6C0000}"/>
    <cellStyle name="Normal 2 3 2 4 5 2 3" xfId="28142" xr:uid="{00000000-0005-0000-0000-00009D6C0000}"/>
    <cellStyle name="Normal 2 3 2 4 5 2 4" xfId="28143" xr:uid="{00000000-0005-0000-0000-00009E6C0000}"/>
    <cellStyle name="Normal 2 3 2 4 5 2 5" xfId="28144" xr:uid="{00000000-0005-0000-0000-00009F6C0000}"/>
    <cellStyle name="Normal 2 3 2 4 5 3" xfId="28145" xr:uid="{00000000-0005-0000-0000-0000A06C0000}"/>
    <cellStyle name="Normal 2 3 2 4 5 4" xfId="28146" xr:uid="{00000000-0005-0000-0000-0000A16C0000}"/>
    <cellStyle name="Normal 2 3 2 4 5 5" xfId="28147" xr:uid="{00000000-0005-0000-0000-0000A26C0000}"/>
    <cellStyle name="Normal 2 3 2 4 5 6" xfId="28148" xr:uid="{00000000-0005-0000-0000-0000A36C0000}"/>
    <cellStyle name="Normal 2 3 2 4 5 7" xfId="28149" xr:uid="{00000000-0005-0000-0000-0000A46C0000}"/>
    <cellStyle name="Normal 2 3 2 4 5 8" xfId="28150" xr:uid="{00000000-0005-0000-0000-0000A56C0000}"/>
    <cellStyle name="Normal 2 3 2 4 6" xfId="28151" xr:uid="{00000000-0005-0000-0000-0000A66C0000}"/>
    <cellStyle name="Normal 2 3 2 4 6 2" xfId="28152" xr:uid="{00000000-0005-0000-0000-0000A76C0000}"/>
    <cellStyle name="Normal 2 3 2 4 6 2 2" xfId="28153" xr:uid="{00000000-0005-0000-0000-0000A86C0000}"/>
    <cellStyle name="Normal 2 3 2 4 6 2 3" xfId="28154" xr:uid="{00000000-0005-0000-0000-0000A96C0000}"/>
    <cellStyle name="Normal 2 3 2 4 6 2 4" xfId="28155" xr:uid="{00000000-0005-0000-0000-0000AA6C0000}"/>
    <cellStyle name="Normal 2 3 2 4 6 2 5" xfId="28156" xr:uid="{00000000-0005-0000-0000-0000AB6C0000}"/>
    <cellStyle name="Normal 2 3 2 4 6 3" xfId="28157" xr:uid="{00000000-0005-0000-0000-0000AC6C0000}"/>
    <cellStyle name="Normal 2 3 2 4 6 4" xfId="28158" xr:uid="{00000000-0005-0000-0000-0000AD6C0000}"/>
    <cellStyle name="Normal 2 3 2 4 6 5" xfId="28159" xr:uid="{00000000-0005-0000-0000-0000AE6C0000}"/>
    <cellStyle name="Normal 2 3 2 4 6 6" xfId="28160" xr:uid="{00000000-0005-0000-0000-0000AF6C0000}"/>
    <cellStyle name="Normal 2 3 2 4 6 7" xfId="28161" xr:uid="{00000000-0005-0000-0000-0000B06C0000}"/>
    <cellStyle name="Normal 2 3 2 4 6 8" xfId="28162" xr:uid="{00000000-0005-0000-0000-0000B16C0000}"/>
    <cellStyle name="Normal 2 3 2 4 7" xfId="28163" xr:uid="{00000000-0005-0000-0000-0000B26C0000}"/>
    <cellStyle name="Normal 2 3 2 4 7 2" xfId="28164" xr:uid="{00000000-0005-0000-0000-0000B36C0000}"/>
    <cellStyle name="Normal 2 3 2 4 7 3" xfId="28165" xr:uid="{00000000-0005-0000-0000-0000B46C0000}"/>
    <cellStyle name="Normal 2 3 2 4 7 4" xfId="28166" xr:uid="{00000000-0005-0000-0000-0000B56C0000}"/>
    <cellStyle name="Normal 2 3 2 4 7 5" xfId="28167" xr:uid="{00000000-0005-0000-0000-0000B66C0000}"/>
    <cellStyle name="Normal 2 3 2 4 8" xfId="28168" xr:uid="{00000000-0005-0000-0000-0000B76C0000}"/>
    <cellStyle name="Normal 2 3 2 4 9" xfId="28169" xr:uid="{00000000-0005-0000-0000-0000B86C0000}"/>
    <cellStyle name="Normal 2 3 2 5" xfId="28170" xr:uid="{00000000-0005-0000-0000-0000B96C0000}"/>
    <cellStyle name="Normal 2 3 2 5 10" xfId="28171" xr:uid="{00000000-0005-0000-0000-0000BA6C0000}"/>
    <cellStyle name="Normal 2 3 2 5 11" xfId="28172" xr:uid="{00000000-0005-0000-0000-0000BB6C0000}"/>
    <cellStyle name="Normal 2 3 2 5 12" xfId="28173" xr:uid="{00000000-0005-0000-0000-0000BC6C0000}"/>
    <cellStyle name="Normal 2 3 2 5 13" xfId="28174" xr:uid="{00000000-0005-0000-0000-0000BD6C0000}"/>
    <cellStyle name="Normal 2 3 2 5 2" xfId="28175" xr:uid="{00000000-0005-0000-0000-0000BE6C0000}"/>
    <cellStyle name="Normal 2 3 2 5 2 10" xfId="28176" xr:uid="{00000000-0005-0000-0000-0000BF6C0000}"/>
    <cellStyle name="Normal 2 3 2 5 2 11" xfId="28177" xr:uid="{00000000-0005-0000-0000-0000C06C0000}"/>
    <cellStyle name="Normal 2 3 2 5 2 2" xfId="28178" xr:uid="{00000000-0005-0000-0000-0000C16C0000}"/>
    <cellStyle name="Normal 2 3 2 5 2 2 10" xfId="28179" xr:uid="{00000000-0005-0000-0000-0000C26C0000}"/>
    <cellStyle name="Normal 2 3 2 5 2 2 2" xfId="28180" xr:uid="{00000000-0005-0000-0000-0000C36C0000}"/>
    <cellStyle name="Normal 2 3 2 5 2 2 2 2" xfId="28181" xr:uid="{00000000-0005-0000-0000-0000C46C0000}"/>
    <cellStyle name="Normal 2 3 2 5 2 2 2 2 2" xfId="28182" xr:uid="{00000000-0005-0000-0000-0000C56C0000}"/>
    <cellStyle name="Normal 2 3 2 5 2 2 2 2 3" xfId="28183" xr:uid="{00000000-0005-0000-0000-0000C66C0000}"/>
    <cellStyle name="Normal 2 3 2 5 2 2 2 2 4" xfId="28184" xr:uid="{00000000-0005-0000-0000-0000C76C0000}"/>
    <cellStyle name="Normal 2 3 2 5 2 2 2 2 5" xfId="28185" xr:uid="{00000000-0005-0000-0000-0000C86C0000}"/>
    <cellStyle name="Normal 2 3 2 5 2 2 2 3" xfId="28186" xr:uid="{00000000-0005-0000-0000-0000C96C0000}"/>
    <cellStyle name="Normal 2 3 2 5 2 2 2 4" xfId="28187" xr:uid="{00000000-0005-0000-0000-0000CA6C0000}"/>
    <cellStyle name="Normal 2 3 2 5 2 2 2 5" xfId="28188" xr:uid="{00000000-0005-0000-0000-0000CB6C0000}"/>
    <cellStyle name="Normal 2 3 2 5 2 2 2 6" xfId="28189" xr:uid="{00000000-0005-0000-0000-0000CC6C0000}"/>
    <cellStyle name="Normal 2 3 2 5 2 2 2 7" xfId="28190" xr:uid="{00000000-0005-0000-0000-0000CD6C0000}"/>
    <cellStyle name="Normal 2 3 2 5 2 2 2 8" xfId="28191" xr:uid="{00000000-0005-0000-0000-0000CE6C0000}"/>
    <cellStyle name="Normal 2 3 2 5 2 2 3" xfId="28192" xr:uid="{00000000-0005-0000-0000-0000CF6C0000}"/>
    <cellStyle name="Normal 2 3 2 5 2 2 3 2" xfId="28193" xr:uid="{00000000-0005-0000-0000-0000D06C0000}"/>
    <cellStyle name="Normal 2 3 2 5 2 2 3 2 2" xfId="28194" xr:uid="{00000000-0005-0000-0000-0000D16C0000}"/>
    <cellStyle name="Normal 2 3 2 5 2 2 3 2 3" xfId="28195" xr:uid="{00000000-0005-0000-0000-0000D26C0000}"/>
    <cellStyle name="Normal 2 3 2 5 2 2 3 2 4" xfId="28196" xr:uid="{00000000-0005-0000-0000-0000D36C0000}"/>
    <cellStyle name="Normal 2 3 2 5 2 2 3 2 5" xfId="28197" xr:uid="{00000000-0005-0000-0000-0000D46C0000}"/>
    <cellStyle name="Normal 2 3 2 5 2 2 3 3" xfId="28198" xr:uid="{00000000-0005-0000-0000-0000D56C0000}"/>
    <cellStyle name="Normal 2 3 2 5 2 2 3 4" xfId="28199" xr:uid="{00000000-0005-0000-0000-0000D66C0000}"/>
    <cellStyle name="Normal 2 3 2 5 2 2 3 5" xfId="28200" xr:uid="{00000000-0005-0000-0000-0000D76C0000}"/>
    <cellStyle name="Normal 2 3 2 5 2 2 3 6" xfId="28201" xr:uid="{00000000-0005-0000-0000-0000D86C0000}"/>
    <cellStyle name="Normal 2 3 2 5 2 2 3 7" xfId="28202" xr:uid="{00000000-0005-0000-0000-0000D96C0000}"/>
    <cellStyle name="Normal 2 3 2 5 2 2 3 8" xfId="28203" xr:uid="{00000000-0005-0000-0000-0000DA6C0000}"/>
    <cellStyle name="Normal 2 3 2 5 2 2 4" xfId="28204" xr:uid="{00000000-0005-0000-0000-0000DB6C0000}"/>
    <cellStyle name="Normal 2 3 2 5 2 2 4 2" xfId="28205" xr:uid="{00000000-0005-0000-0000-0000DC6C0000}"/>
    <cellStyle name="Normal 2 3 2 5 2 2 4 3" xfId="28206" xr:uid="{00000000-0005-0000-0000-0000DD6C0000}"/>
    <cellStyle name="Normal 2 3 2 5 2 2 4 4" xfId="28207" xr:uid="{00000000-0005-0000-0000-0000DE6C0000}"/>
    <cellStyle name="Normal 2 3 2 5 2 2 4 5" xfId="28208" xr:uid="{00000000-0005-0000-0000-0000DF6C0000}"/>
    <cellStyle name="Normal 2 3 2 5 2 2 5" xfId="28209" xr:uid="{00000000-0005-0000-0000-0000E06C0000}"/>
    <cellStyle name="Normal 2 3 2 5 2 2 6" xfId="28210" xr:uid="{00000000-0005-0000-0000-0000E16C0000}"/>
    <cellStyle name="Normal 2 3 2 5 2 2 7" xfId="28211" xr:uid="{00000000-0005-0000-0000-0000E26C0000}"/>
    <cellStyle name="Normal 2 3 2 5 2 2 8" xfId="28212" xr:uid="{00000000-0005-0000-0000-0000E36C0000}"/>
    <cellStyle name="Normal 2 3 2 5 2 2 9" xfId="28213" xr:uid="{00000000-0005-0000-0000-0000E46C0000}"/>
    <cellStyle name="Normal 2 3 2 5 2 3" xfId="28214" xr:uid="{00000000-0005-0000-0000-0000E56C0000}"/>
    <cellStyle name="Normal 2 3 2 5 2 3 2" xfId="28215" xr:uid="{00000000-0005-0000-0000-0000E66C0000}"/>
    <cellStyle name="Normal 2 3 2 5 2 3 2 2" xfId="28216" xr:uid="{00000000-0005-0000-0000-0000E76C0000}"/>
    <cellStyle name="Normal 2 3 2 5 2 3 2 3" xfId="28217" xr:uid="{00000000-0005-0000-0000-0000E86C0000}"/>
    <cellStyle name="Normal 2 3 2 5 2 3 2 4" xfId="28218" xr:uid="{00000000-0005-0000-0000-0000E96C0000}"/>
    <cellStyle name="Normal 2 3 2 5 2 3 2 5" xfId="28219" xr:uid="{00000000-0005-0000-0000-0000EA6C0000}"/>
    <cellStyle name="Normal 2 3 2 5 2 3 3" xfId="28220" xr:uid="{00000000-0005-0000-0000-0000EB6C0000}"/>
    <cellStyle name="Normal 2 3 2 5 2 3 4" xfId="28221" xr:uid="{00000000-0005-0000-0000-0000EC6C0000}"/>
    <cellStyle name="Normal 2 3 2 5 2 3 5" xfId="28222" xr:uid="{00000000-0005-0000-0000-0000ED6C0000}"/>
    <cellStyle name="Normal 2 3 2 5 2 3 6" xfId="28223" xr:uid="{00000000-0005-0000-0000-0000EE6C0000}"/>
    <cellStyle name="Normal 2 3 2 5 2 3 7" xfId="28224" xr:uid="{00000000-0005-0000-0000-0000EF6C0000}"/>
    <cellStyle name="Normal 2 3 2 5 2 3 8" xfId="28225" xr:uid="{00000000-0005-0000-0000-0000F06C0000}"/>
    <cellStyle name="Normal 2 3 2 5 2 4" xfId="28226" xr:uid="{00000000-0005-0000-0000-0000F16C0000}"/>
    <cellStyle name="Normal 2 3 2 5 2 4 2" xfId="28227" xr:uid="{00000000-0005-0000-0000-0000F26C0000}"/>
    <cellStyle name="Normal 2 3 2 5 2 4 2 2" xfId="28228" xr:uid="{00000000-0005-0000-0000-0000F36C0000}"/>
    <cellStyle name="Normal 2 3 2 5 2 4 2 3" xfId="28229" xr:uid="{00000000-0005-0000-0000-0000F46C0000}"/>
    <cellStyle name="Normal 2 3 2 5 2 4 2 4" xfId="28230" xr:uid="{00000000-0005-0000-0000-0000F56C0000}"/>
    <cellStyle name="Normal 2 3 2 5 2 4 2 5" xfId="28231" xr:uid="{00000000-0005-0000-0000-0000F66C0000}"/>
    <cellStyle name="Normal 2 3 2 5 2 4 3" xfId="28232" xr:uid="{00000000-0005-0000-0000-0000F76C0000}"/>
    <cellStyle name="Normal 2 3 2 5 2 4 4" xfId="28233" xr:uid="{00000000-0005-0000-0000-0000F86C0000}"/>
    <cellStyle name="Normal 2 3 2 5 2 4 5" xfId="28234" xr:uid="{00000000-0005-0000-0000-0000F96C0000}"/>
    <cellStyle name="Normal 2 3 2 5 2 4 6" xfId="28235" xr:uid="{00000000-0005-0000-0000-0000FA6C0000}"/>
    <cellStyle name="Normal 2 3 2 5 2 4 7" xfId="28236" xr:uid="{00000000-0005-0000-0000-0000FB6C0000}"/>
    <cellStyle name="Normal 2 3 2 5 2 4 8" xfId="28237" xr:uid="{00000000-0005-0000-0000-0000FC6C0000}"/>
    <cellStyle name="Normal 2 3 2 5 2 5" xfId="28238" xr:uid="{00000000-0005-0000-0000-0000FD6C0000}"/>
    <cellStyle name="Normal 2 3 2 5 2 5 2" xfId="28239" xr:uid="{00000000-0005-0000-0000-0000FE6C0000}"/>
    <cellStyle name="Normal 2 3 2 5 2 5 3" xfId="28240" xr:uid="{00000000-0005-0000-0000-0000FF6C0000}"/>
    <cellStyle name="Normal 2 3 2 5 2 5 4" xfId="28241" xr:uid="{00000000-0005-0000-0000-0000006D0000}"/>
    <cellStyle name="Normal 2 3 2 5 2 5 5" xfId="28242" xr:uid="{00000000-0005-0000-0000-0000016D0000}"/>
    <cellStyle name="Normal 2 3 2 5 2 6" xfId="28243" xr:uid="{00000000-0005-0000-0000-0000026D0000}"/>
    <cellStyle name="Normal 2 3 2 5 2 7" xfId="28244" xr:uid="{00000000-0005-0000-0000-0000036D0000}"/>
    <cellStyle name="Normal 2 3 2 5 2 8" xfId="28245" xr:uid="{00000000-0005-0000-0000-0000046D0000}"/>
    <cellStyle name="Normal 2 3 2 5 2 9" xfId="28246" xr:uid="{00000000-0005-0000-0000-0000056D0000}"/>
    <cellStyle name="Normal 2 3 2 5 3" xfId="28247" xr:uid="{00000000-0005-0000-0000-0000066D0000}"/>
    <cellStyle name="Normal 2 3 2 5 3 10" xfId="28248" xr:uid="{00000000-0005-0000-0000-0000076D0000}"/>
    <cellStyle name="Normal 2 3 2 5 3 11" xfId="28249" xr:uid="{00000000-0005-0000-0000-0000086D0000}"/>
    <cellStyle name="Normal 2 3 2 5 3 2" xfId="28250" xr:uid="{00000000-0005-0000-0000-0000096D0000}"/>
    <cellStyle name="Normal 2 3 2 5 3 2 10" xfId="28251" xr:uid="{00000000-0005-0000-0000-00000A6D0000}"/>
    <cellStyle name="Normal 2 3 2 5 3 2 2" xfId="28252" xr:uid="{00000000-0005-0000-0000-00000B6D0000}"/>
    <cellStyle name="Normal 2 3 2 5 3 2 2 2" xfId="28253" xr:uid="{00000000-0005-0000-0000-00000C6D0000}"/>
    <cellStyle name="Normal 2 3 2 5 3 2 2 2 2" xfId="28254" xr:uid="{00000000-0005-0000-0000-00000D6D0000}"/>
    <cellStyle name="Normal 2 3 2 5 3 2 2 2 3" xfId="28255" xr:uid="{00000000-0005-0000-0000-00000E6D0000}"/>
    <cellStyle name="Normal 2 3 2 5 3 2 2 2 4" xfId="28256" xr:uid="{00000000-0005-0000-0000-00000F6D0000}"/>
    <cellStyle name="Normal 2 3 2 5 3 2 2 2 5" xfId="28257" xr:uid="{00000000-0005-0000-0000-0000106D0000}"/>
    <cellStyle name="Normal 2 3 2 5 3 2 2 3" xfId="28258" xr:uid="{00000000-0005-0000-0000-0000116D0000}"/>
    <cellStyle name="Normal 2 3 2 5 3 2 2 4" xfId="28259" xr:uid="{00000000-0005-0000-0000-0000126D0000}"/>
    <cellStyle name="Normal 2 3 2 5 3 2 2 5" xfId="28260" xr:uid="{00000000-0005-0000-0000-0000136D0000}"/>
    <cellStyle name="Normal 2 3 2 5 3 2 2 6" xfId="28261" xr:uid="{00000000-0005-0000-0000-0000146D0000}"/>
    <cellStyle name="Normal 2 3 2 5 3 2 2 7" xfId="28262" xr:uid="{00000000-0005-0000-0000-0000156D0000}"/>
    <cellStyle name="Normal 2 3 2 5 3 2 2 8" xfId="28263" xr:uid="{00000000-0005-0000-0000-0000166D0000}"/>
    <cellStyle name="Normal 2 3 2 5 3 2 3" xfId="28264" xr:uid="{00000000-0005-0000-0000-0000176D0000}"/>
    <cellStyle name="Normal 2 3 2 5 3 2 3 2" xfId="28265" xr:uid="{00000000-0005-0000-0000-0000186D0000}"/>
    <cellStyle name="Normal 2 3 2 5 3 2 3 2 2" xfId="28266" xr:uid="{00000000-0005-0000-0000-0000196D0000}"/>
    <cellStyle name="Normal 2 3 2 5 3 2 3 2 3" xfId="28267" xr:uid="{00000000-0005-0000-0000-00001A6D0000}"/>
    <cellStyle name="Normal 2 3 2 5 3 2 3 2 4" xfId="28268" xr:uid="{00000000-0005-0000-0000-00001B6D0000}"/>
    <cellStyle name="Normal 2 3 2 5 3 2 3 2 5" xfId="28269" xr:uid="{00000000-0005-0000-0000-00001C6D0000}"/>
    <cellStyle name="Normal 2 3 2 5 3 2 3 3" xfId="28270" xr:uid="{00000000-0005-0000-0000-00001D6D0000}"/>
    <cellStyle name="Normal 2 3 2 5 3 2 3 4" xfId="28271" xr:uid="{00000000-0005-0000-0000-00001E6D0000}"/>
    <cellStyle name="Normal 2 3 2 5 3 2 3 5" xfId="28272" xr:uid="{00000000-0005-0000-0000-00001F6D0000}"/>
    <cellStyle name="Normal 2 3 2 5 3 2 3 6" xfId="28273" xr:uid="{00000000-0005-0000-0000-0000206D0000}"/>
    <cellStyle name="Normal 2 3 2 5 3 2 3 7" xfId="28274" xr:uid="{00000000-0005-0000-0000-0000216D0000}"/>
    <cellStyle name="Normal 2 3 2 5 3 2 3 8" xfId="28275" xr:uid="{00000000-0005-0000-0000-0000226D0000}"/>
    <cellStyle name="Normal 2 3 2 5 3 2 4" xfId="28276" xr:uid="{00000000-0005-0000-0000-0000236D0000}"/>
    <cellStyle name="Normal 2 3 2 5 3 2 4 2" xfId="28277" xr:uid="{00000000-0005-0000-0000-0000246D0000}"/>
    <cellStyle name="Normal 2 3 2 5 3 2 4 3" xfId="28278" xr:uid="{00000000-0005-0000-0000-0000256D0000}"/>
    <cellStyle name="Normal 2 3 2 5 3 2 4 4" xfId="28279" xr:uid="{00000000-0005-0000-0000-0000266D0000}"/>
    <cellStyle name="Normal 2 3 2 5 3 2 4 5" xfId="28280" xr:uid="{00000000-0005-0000-0000-0000276D0000}"/>
    <cellStyle name="Normal 2 3 2 5 3 2 5" xfId="28281" xr:uid="{00000000-0005-0000-0000-0000286D0000}"/>
    <cellStyle name="Normal 2 3 2 5 3 2 6" xfId="28282" xr:uid="{00000000-0005-0000-0000-0000296D0000}"/>
    <cellStyle name="Normal 2 3 2 5 3 2 7" xfId="28283" xr:uid="{00000000-0005-0000-0000-00002A6D0000}"/>
    <cellStyle name="Normal 2 3 2 5 3 2 8" xfId="28284" xr:uid="{00000000-0005-0000-0000-00002B6D0000}"/>
    <cellStyle name="Normal 2 3 2 5 3 2 9" xfId="28285" xr:uid="{00000000-0005-0000-0000-00002C6D0000}"/>
    <cellStyle name="Normal 2 3 2 5 3 3" xfId="28286" xr:uid="{00000000-0005-0000-0000-00002D6D0000}"/>
    <cellStyle name="Normal 2 3 2 5 3 3 2" xfId="28287" xr:uid="{00000000-0005-0000-0000-00002E6D0000}"/>
    <cellStyle name="Normal 2 3 2 5 3 3 2 2" xfId="28288" xr:uid="{00000000-0005-0000-0000-00002F6D0000}"/>
    <cellStyle name="Normal 2 3 2 5 3 3 2 3" xfId="28289" xr:uid="{00000000-0005-0000-0000-0000306D0000}"/>
    <cellStyle name="Normal 2 3 2 5 3 3 2 4" xfId="28290" xr:uid="{00000000-0005-0000-0000-0000316D0000}"/>
    <cellStyle name="Normal 2 3 2 5 3 3 2 5" xfId="28291" xr:uid="{00000000-0005-0000-0000-0000326D0000}"/>
    <cellStyle name="Normal 2 3 2 5 3 3 3" xfId="28292" xr:uid="{00000000-0005-0000-0000-0000336D0000}"/>
    <cellStyle name="Normal 2 3 2 5 3 3 4" xfId="28293" xr:uid="{00000000-0005-0000-0000-0000346D0000}"/>
    <cellStyle name="Normal 2 3 2 5 3 3 5" xfId="28294" xr:uid="{00000000-0005-0000-0000-0000356D0000}"/>
    <cellStyle name="Normal 2 3 2 5 3 3 6" xfId="28295" xr:uid="{00000000-0005-0000-0000-0000366D0000}"/>
    <cellStyle name="Normal 2 3 2 5 3 3 7" xfId="28296" xr:uid="{00000000-0005-0000-0000-0000376D0000}"/>
    <cellStyle name="Normal 2 3 2 5 3 3 8" xfId="28297" xr:uid="{00000000-0005-0000-0000-0000386D0000}"/>
    <cellStyle name="Normal 2 3 2 5 3 4" xfId="28298" xr:uid="{00000000-0005-0000-0000-0000396D0000}"/>
    <cellStyle name="Normal 2 3 2 5 3 4 2" xfId="28299" xr:uid="{00000000-0005-0000-0000-00003A6D0000}"/>
    <cellStyle name="Normal 2 3 2 5 3 4 2 2" xfId="28300" xr:uid="{00000000-0005-0000-0000-00003B6D0000}"/>
    <cellStyle name="Normal 2 3 2 5 3 4 2 3" xfId="28301" xr:uid="{00000000-0005-0000-0000-00003C6D0000}"/>
    <cellStyle name="Normal 2 3 2 5 3 4 2 4" xfId="28302" xr:uid="{00000000-0005-0000-0000-00003D6D0000}"/>
    <cellStyle name="Normal 2 3 2 5 3 4 2 5" xfId="28303" xr:uid="{00000000-0005-0000-0000-00003E6D0000}"/>
    <cellStyle name="Normal 2 3 2 5 3 4 3" xfId="28304" xr:uid="{00000000-0005-0000-0000-00003F6D0000}"/>
    <cellStyle name="Normal 2 3 2 5 3 4 4" xfId="28305" xr:uid="{00000000-0005-0000-0000-0000406D0000}"/>
    <cellStyle name="Normal 2 3 2 5 3 4 5" xfId="28306" xr:uid="{00000000-0005-0000-0000-0000416D0000}"/>
    <cellStyle name="Normal 2 3 2 5 3 4 6" xfId="28307" xr:uid="{00000000-0005-0000-0000-0000426D0000}"/>
    <cellStyle name="Normal 2 3 2 5 3 4 7" xfId="28308" xr:uid="{00000000-0005-0000-0000-0000436D0000}"/>
    <cellStyle name="Normal 2 3 2 5 3 4 8" xfId="28309" xr:uid="{00000000-0005-0000-0000-0000446D0000}"/>
    <cellStyle name="Normal 2 3 2 5 3 5" xfId="28310" xr:uid="{00000000-0005-0000-0000-0000456D0000}"/>
    <cellStyle name="Normal 2 3 2 5 3 5 2" xfId="28311" xr:uid="{00000000-0005-0000-0000-0000466D0000}"/>
    <cellStyle name="Normal 2 3 2 5 3 5 3" xfId="28312" xr:uid="{00000000-0005-0000-0000-0000476D0000}"/>
    <cellStyle name="Normal 2 3 2 5 3 5 4" xfId="28313" xr:uid="{00000000-0005-0000-0000-0000486D0000}"/>
    <cellStyle name="Normal 2 3 2 5 3 5 5" xfId="28314" xr:uid="{00000000-0005-0000-0000-0000496D0000}"/>
    <cellStyle name="Normal 2 3 2 5 3 6" xfId="28315" xr:uid="{00000000-0005-0000-0000-00004A6D0000}"/>
    <cellStyle name="Normal 2 3 2 5 3 7" xfId="28316" xr:uid="{00000000-0005-0000-0000-00004B6D0000}"/>
    <cellStyle name="Normal 2 3 2 5 3 8" xfId="28317" xr:uid="{00000000-0005-0000-0000-00004C6D0000}"/>
    <cellStyle name="Normal 2 3 2 5 3 9" xfId="28318" xr:uid="{00000000-0005-0000-0000-00004D6D0000}"/>
    <cellStyle name="Normal 2 3 2 5 4" xfId="28319" xr:uid="{00000000-0005-0000-0000-00004E6D0000}"/>
    <cellStyle name="Normal 2 3 2 5 4 10" xfId="28320" xr:uid="{00000000-0005-0000-0000-00004F6D0000}"/>
    <cellStyle name="Normal 2 3 2 5 4 2" xfId="28321" xr:uid="{00000000-0005-0000-0000-0000506D0000}"/>
    <cellStyle name="Normal 2 3 2 5 4 2 2" xfId="28322" xr:uid="{00000000-0005-0000-0000-0000516D0000}"/>
    <cellStyle name="Normal 2 3 2 5 4 2 2 2" xfId="28323" xr:uid="{00000000-0005-0000-0000-0000526D0000}"/>
    <cellStyle name="Normal 2 3 2 5 4 2 2 3" xfId="28324" xr:uid="{00000000-0005-0000-0000-0000536D0000}"/>
    <cellStyle name="Normal 2 3 2 5 4 2 2 4" xfId="28325" xr:uid="{00000000-0005-0000-0000-0000546D0000}"/>
    <cellStyle name="Normal 2 3 2 5 4 2 2 5" xfId="28326" xr:uid="{00000000-0005-0000-0000-0000556D0000}"/>
    <cellStyle name="Normal 2 3 2 5 4 2 3" xfId="28327" xr:uid="{00000000-0005-0000-0000-0000566D0000}"/>
    <cellStyle name="Normal 2 3 2 5 4 2 4" xfId="28328" xr:uid="{00000000-0005-0000-0000-0000576D0000}"/>
    <cellStyle name="Normal 2 3 2 5 4 2 5" xfId="28329" xr:uid="{00000000-0005-0000-0000-0000586D0000}"/>
    <cellStyle name="Normal 2 3 2 5 4 2 6" xfId="28330" xr:uid="{00000000-0005-0000-0000-0000596D0000}"/>
    <cellStyle name="Normal 2 3 2 5 4 2 7" xfId="28331" xr:uid="{00000000-0005-0000-0000-00005A6D0000}"/>
    <cellStyle name="Normal 2 3 2 5 4 2 8" xfId="28332" xr:uid="{00000000-0005-0000-0000-00005B6D0000}"/>
    <cellStyle name="Normal 2 3 2 5 4 3" xfId="28333" xr:uid="{00000000-0005-0000-0000-00005C6D0000}"/>
    <cellStyle name="Normal 2 3 2 5 4 3 2" xfId="28334" xr:uid="{00000000-0005-0000-0000-00005D6D0000}"/>
    <cellStyle name="Normal 2 3 2 5 4 3 2 2" xfId="28335" xr:uid="{00000000-0005-0000-0000-00005E6D0000}"/>
    <cellStyle name="Normal 2 3 2 5 4 3 2 3" xfId="28336" xr:uid="{00000000-0005-0000-0000-00005F6D0000}"/>
    <cellStyle name="Normal 2 3 2 5 4 3 2 4" xfId="28337" xr:uid="{00000000-0005-0000-0000-0000606D0000}"/>
    <cellStyle name="Normal 2 3 2 5 4 3 2 5" xfId="28338" xr:uid="{00000000-0005-0000-0000-0000616D0000}"/>
    <cellStyle name="Normal 2 3 2 5 4 3 3" xfId="28339" xr:uid="{00000000-0005-0000-0000-0000626D0000}"/>
    <cellStyle name="Normal 2 3 2 5 4 3 4" xfId="28340" xr:uid="{00000000-0005-0000-0000-0000636D0000}"/>
    <cellStyle name="Normal 2 3 2 5 4 3 5" xfId="28341" xr:uid="{00000000-0005-0000-0000-0000646D0000}"/>
    <cellStyle name="Normal 2 3 2 5 4 3 6" xfId="28342" xr:uid="{00000000-0005-0000-0000-0000656D0000}"/>
    <cellStyle name="Normal 2 3 2 5 4 3 7" xfId="28343" xr:uid="{00000000-0005-0000-0000-0000666D0000}"/>
    <cellStyle name="Normal 2 3 2 5 4 3 8" xfId="28344" xr:uid="{00000000-0005-0000-0000-0000676D0000}"/>
    <cellStyle name="Normal 2 3 2 5 4 4" xfId="28345" xr:uid="{00000000-0005-0000-0000-0000686D0000}"/>
    <cellStyle name="Normal 2 3 2 5 4 4 2" xfId="28346" xr:uid="{00000000-0005-0000-0000-0000696D0000}"/>
    <cellStyle name="Normal 2 3 2 5 4 4 3" xfId="28347" xr:uid="{00000000-0005-0000-0000-00006A6D0000}"/>
    <cellStyle name="Normal 2 3 2 5 4 4 4" xfId="28348" xr:uid="{00000000-0005-0000-0000-00006B6D0000}"/>
    <cellStyle name="Normal 2 3 2 5 4 4 5" xfId="28349" xr:uid="{00000000-0005-0000-0000-00006C6D0000}"/>
    <cellStyle name="Normal 2 3 2 5 4 5" xfId="28350" xr:uid="{00000000-0005-0000-0000-00006D6D0000}"/>
    <cellStyle name="Normal 2 3 2 5 4 6" xfId="28351" xr:uid="{00000000-0005-0000-0000-00006E6D0000}"/>
    <cellStyle name="Normal 2 3 2 5 4 7" xfId="28352" xr:uid="{00000000-0005-0000-0000-00006F6D0000}"/>
    <cellStyle name="Normal 2 3 2 5 4 8" xfId="28353" xr:uid="{00000000-0005-0000-0000-0000706D0000}"/>
    <cellStyle name="Normal 2 3 2 5 4 9" xfId="28354" xr:uid="{00000000-0005-0000-0000-0000716D0000}"/>
    <cellStyle name="Normal 2 3 2 5 5" xfId="28355" xr:uid="{00000000-0005-0000-0000-0000726D0000}"/>
    <cellStyle name="Normal 2 3 2 5 5 2" xfId="28356" xr:uid="{00000000-0005-0000-0000-0000736D0000}"/>
    <cellStyle name="Normal 2 3 2 5 5 2 2" xfId="28357" xr:uid="{00000000-0005-0000-0000-0000746D0000}"/>
    <cellStyle name="Normal 2 3 2 5 5 2 3" xfId="28358" xr:uid="{00000000-0005-0000-0000-0000756D0000}"/>
    <cellStyle name="Normal 2 3 2 5 5 2 4" xfId="28359" xr:uid="{00000000-0005-0000-0000-0000766D0000}"/>
    <cellStyle name="Normal 2 3 2 5 5 2 5" xfId="28360" xr:uid="{00000000-0005-0000-0000-0000776D0000}"/>
    <cellStyle name="Normal 2 3 2 5 5 3" xfId="28361" xr:uid="{00000000-0005-0000-0000-0000786D0000}"/>
    <cellStyle name="Normal 2 3 2 5 5 4" xfId="28362" xr:uid="{00000000-0005-0000-0000-0000796D0000}"/>
    <cellStyle name="Normal 2 3 2 5 5 5" xfId="28363" xr:uid="{00000000-0005-0000-0000-00007A6D0000}"/>
    <cellStyle name="Normal 2 3 2 5 5 6" xfId="28364" xr:uid="{00000000-0005-0000-0000-00007B6D0000}"/>
    <cellStyle name="Normal 2 3 2 5 5 7" xfId="28365" xr:uid="{00000000-0005-0000-0000-00007C6D0000}"/>
    <cellStyle name="Normal 2 3 2 5 5 8" xfId="28366" xr:uid="{00000000-0005-0000-0000-00007D6D0000}"/>
    <cellStyle name="Normal 2 3 2 5 6" xfId="28367" xr:uid="{00000000-0005-0000-0000-00007E6D0000}"/>
    <cellStyle name="Normal 2 3 2 5 6 2" xfId="28368" xr:uid="{00000000-0005-0000-0000-00007F6D0000}"/>
    <cellStyle name="Normal 2 3 2 5 6 2 2" xfId="28369" xr:uid="{00000000-0005-0000-0000-0000806D0000}"/>
    <cellStyle name="Normal 2 3 2 5 6 2 3" xfId="28370" xr:uid="{00000000-0005-0000-0000-0000816D0000}"/>
    <cellStyle name="Normal 2 3 2 5 6 2 4" xfId="28371" xr:uid="{00000000-0005-0000-0000-0000826D0000}"/>
    <cellStyle name="Normal 2 3 2 5 6 2 5" xfId="28372" xr:uid="{00000000-0005-0000-0000-0000836D0000}"/>
    <cellStyle name="Normal 2 3 2 5 6 3" xfId="28373" xr:uid="{00000000-0005-0000-0000-0000846D0000}"/>
    <cellStyle name="Normal 2 3 2 5 6 4" xfId="28374" xr:uid="{00000000-0005-0000-0000-0000856D0000}"/>
    <cellStyle name="Normal 2 3 2 5 6 5" xfId="28375" xr:uid="{00000000-0005-0000-0000-0000866D0000}"/>
    <cellStyle name="Normal 2 3 2 5 6 6" xfId="28376" xr:uid="{00000000-0005-0000-0000-0000876D0000}"/>
    <cellStyle name="Normal 2 3 2 5 6 7" xfId="28377" xr:uid="{00000000-0005-0000-0000-0000886D0000}"/>
    <cellStyle name="Normal 2 3 2 5 6 8" xfId="28378" xr:uid="{00000000-0005-0000-0000-0000896D0000}"/>
    <cellStyle name="Normal 2 3 2 5 7" xfId="28379" xr:uid="{00000000-0005-0000-0000-00008A6D0000}"/>
    <cellStyle name="Normal 2 3 2 5 7 2" xfId="28380" xr:uid="{00000000-0005-0000-0000-00008B6D0000}"/>
    <cellStyle name="Normal 2 3 2 5 7 3" xfId="28381" xr:uid="{00000000-0005-0000-0000-00008C6D0000}"/>
    <cellStyle name="Normal 2 3 2 5 7 4" xfId="28382" xr:uid="{00000000-0005-0000-0000-00008D6D0000}"/>
    <cellStyle name="Normal 2 3 2 5 7 5" xfId="28383" xr:uid="{00000000-0005-0000-0000-00008E6D0000}"/>
    <cellStyle name="Normal 2 3 2 5 8" xfId="28384" xr:uid="{00000000-0005-0000-0000-00008F6D0000}"/>
    <cellStyle name="Normal 2 3 2 5 9" xfId="28385" xr:uid="{00000000-0005-0000-0000-0000906D0000}"/>
    <cellStyle name="Normal 2 3 2 6" xfId="28386" xr:uid="{00000000-0005-0000-0000-0000916D0000}"/>
    <cellStyle name="Normal 2 3 2 6 10" xfId="28387" xr:uid="{00000000-0005-0000-0000-0000926D0000}"/>
    <cellStyle name="Normal 2 3 2 6 11" xfId="28388" xr:uid="{00000000-0005-0000-0000-0000936D0000}"/>
    <cellStyle name="Normal 2 3 2 6 12" xfId="28389" xr:uid="{00000000-0005-0000-0000-0000946D0000}"/>
    <cellStyle name="Normal 2 3 2 6 13" xfId="28390" xr:uid="{00000000-0005-0000-0000-0000956D0000}"/>
    <cellStyle name="Normal 2 3 2 6 2" xfId="28391" xr:uid="{00000000-0005-0000-0000-0000966D0000}"/>
    <cellStyle name="Normal 2 3 2 6 2 10" xfId="28392" xr:uid="{00000000-0005-0000-0000-0000976D0000}"/>
    <cellStyle name="Normal 2 3 2 6 2 11" xfId="28393" xr:uid="{00000000-0005-0000-0000-0000986D0000}"/>
    <cellStyle name="Normal 2 3 2 6 2 2" xfId="28394" xr:uid="{00000000-0005-0000-0000-0000996D0000}"/>
    <cellStyle name="Normal 2 3 2 6 2 2 10" xfId="28395" xr:uid="{00000000-0005-0000-0000-00009A6D0000}"/>
    <cellStyle name="Normal 2 3 2 6 2 2 2" xfId="28396" xr:uid="{00000000-0005-0000-0000-00009B6D0000}"/>
    <cellStyle name="Normal 2 3 2 6 2 2 2 2" xfId="28397" xr:uid="{00000000-0005-0000-0000-00009C6D0000}"/>
    <cellStyle name="Normal 2 3 2 6 2 2 2 2 2" xfId="28398" xr:uid="{00000000-0005-0000-0000-00009D6D0000}"/>
    <cellStyle name="Normal 2 3 2 6 2 2 2 2 3" xfId="28399" xr:uid="{00000000-0005-0000-0000-00009E6D0000}"/>
    <cellStyle name="Normal 2 3 2 6 2 2 2 2 4" xfId="28400" xr:uid="{00000000-0005-0000-0000-00009F6D0000}"/>
    <cellStyle name="Normal 2 3 2 6 2 2 2 2 5" xfId="28401" xr:uid="{00000000-0005-0000-0000-0000A06D0000}"/>
    <cellStyle name="Normal 2 3 2 6 2 2 2 3" xfId="28402" xr:uid="{00000000-0005-0000-0000-0000A16D0000}"/>
    <cellStyle name="Normal 2 3 2 6 2 2 2 4" xfId="28403" xr:uid="{00000000-0005-0000-0000-0000A26D0000}"/>
    <cellStyle name="Normal 2 3 2 6 2 2 2 5" xfId="28404" xr:uid="{00000000-0005-0000-0000-0000A36D0000}"/>
    <cellStyle name="Normal 2 3 2 6 2 2 2 6" xfId="28405" xr:uid="{00000000-0005-0000-0000-0000A46D0000}"/>
    <cellStyle name="Normal 2 3 2 6 2 2 2 7" xfId="28406" xr:uid="{00000000-0005-0000-0000-0000A56D0000}"/>
    <cellStyle name="Normal 2 3 2 6 2 2 2 8" xfId="28407" xr:uid="{00000000-0005-0000-0000-0000A66D0000}"/>
    <cellStyle name="Normal 2 3 2 6 2 2 3" xfId="28408" xr:uid="{00000000-0005-0000-0000-0000A76D0000}"/>
    <cellStyle name="Normal 2 3 2 6 2 2 3 2" xfId="28409" xr:uid="{00000000-0005-0000-0000-0000A86D0000}"/>
    <cellStyle name="Normal 2 3 2 6 2 2 3 2 2" xfId="28410" xr:uid="{00000000-0005-0000-0000-0000A96D0000}"/>
    <cellStyle name="Normal 2 3 2 6 2 2 3 2 3" xfId="28411" xr:uid="{00000000-0005-0000-0000-0000AA6D0000}"/>
    <cellStyle name="Normal 2 3 2 6 2 2 3 2 4" xfId="28412" xr:uid="{00000000-0005-0000-0000-0000AB6D0000}"/>
    <cellStyle name="Normal 2 3 2 6 2 2 3 2 5" xfId="28413" xr:uid="{00000000-0005-0000-0000-0000AC6D0000}"/>
    <cellStyle name="Normal 2 3 2 6 2 2 3 3" xfId="28414" xr:uid="{00000000-0005-0000-0000-0000AD6D0000}"/>
    <cellStyle name="Normal 2 3 2 6 2 2 3 4" xfId="28415" xr:uid="{00000000-0005-0000-0000-0000AE6D0000}"/>
    <cellStyle name="Normal 2 3 2 6 2 2 3 5" xfId="28416" xr:uid="{00000000-0005-0000-0000-0000AF6D0000}"/>
    <cellStyle name="Normal 2 3 2 6 2 2 3 6" xfId="28417" xr:uid="{00000000-0005-0000-0000-0000B06D0000}"/>
    <cellStyle name="Normal 2 3 2 6 2 2 3 7" xfId="28418" xr:uid="{00000000-0005-0000-0000-0000B16D0000}"/>
    <cellStyle name="Normal 2 3 2 6 2 2 3 8" xfId="28419" xr:uid="{00000000-0005-0000-0000-0000B26D0000}"/>
    <cellStyle name="Normal 2 3 2 6 2 2 4" xfId="28420" xr:uid="{00000000-0005-0000-0000-0000B36D0000}"/>
    <cellStyle name="Normal 2 3 2 6 2 2 4 2" xfId="28421" xr:uid="{00000000-0005-0000-0000-0000B46D0000}"/>
    <cellStyle name="Normal 2 3 2 6 2 2 4 3" xfId="28422" xr:uid="{00000000-0005-0000-0000-0000B56D0000}"/>
    <cellStyle name="Normal 2 3 2 6 2 2 4 4" xfId="28423" xr:uid="{00000000-0005-0000-0000-0000B66D0000}"/>
    <cellStyle name="Normal 2 3 2 6 2 2 4 5" xfId="28424" xr:uid="{00000000-0005-0000-0000-0000B76D0000}"/>
    <cellStyle name="Normal 2 3 2 6 2 2 5" xfId="28425" xr:uid="{00000000-0005-0000-0000-0000B86D0000}"/>
    <cellStyle name="Normal 2 3 2 6 2 2 6" xfId="28426" xr:uid="{00000000-0005-0000-0000-0000B96D0000}"/>
    <cellStyle name="Normal 2 3 2 6 2 2 7" xfId="28427" xr:uid="{00000000-0005-0000-0000-0000BA6D0000}"/>
    <cellStyle name="Normal 2 3 2 6 2 2 8" xfId="28428" xr:uid="{00000000-0005-0000-0000-0000BB6D0000}"/>
    <cellStyle name="Normal 2 3 2 6 2 2 9" xfId="28429" xr:uid="{00000000-0005-0000-0000-0000BC6D0000}"/>
    <cellStyle name="Normal 2 3 2 6 2 3" xfId="28430" xr:uid="{00000000-0005-0000-0000-0000BD6D0000}"/>
    <cellStyle name="Normal 2 3 2 6 2 3 2" xfId="28431" xr:uid="{00000000-0005-0000-0000-0000BE6D0000}"/>
    <cellStyle name="Normal 2 3 2 6 2 3 2 2" xfId="28432" xr:uid="{00000000-0005-0000-0000-0000BF6D0000}"/>
    <cellStyle name="Normal 2 3 2 6 2 3 2 3" xfId="28433" xr:uid="{00000000-0005-0000-0000-0000C06D0000}"/>
    <cellStyle name="Normal 2 3 2 6 2 3 2 4" xfId="28434" xr:uid="{00000000-0005-0000-0000-0000C16D0000}"/>
    <cellStyle name="Normal 2 3 2 6 2 3 2 5" xfId="28435" xr:uid="{00000000-0005-0000-0000-0000C26D0000}"/>
    <cellStyle name="Normal 2 3 2 6 2 3 3" xfId="28436" xr:uid="{00000000-0005-0000-0000-0000C36D0000}"/>
    <cellStyle name="Normal 2 3 2 6 2 3 4" xfId="28437" xr:uid="{00000000-0005-0000-0000-0000C46D0000}"/>
    <cellStyle name="Normal 2 3 2 6 2 3 5" xfId="28438" xr:uid="{00000000-0005-0000-0000-0000C56D0000}"/>
    <cellStyle name="Normal 2 3 2 6 2 3 6" xfId="28439" xr:uid="{00000000-0005-0000-0000-0000C66D0000}"/>
    <cellStyle name="Normal 2 3 2 6 2 3 7" xfId="28440" xr:uid="{00000000-0005-0000-0000-0000C76D0000}"/>
    <cellStyle name="Normal 2 3 2 6 2 3 8" xfId="28441" xr:uid="{00000000-0005-0000-0000-0000C86D0000}"/>
    <cellStyle name="Normal 2 3 2 6 2 4" xfId="28442" xr:uid="{00000000-0005-0000-0000-0000C96D0000}"/>
    <cellStyle name="Normal 2 3 2 6 2 4 2" xfId="28443" xr:uid="{00000000-0005-0000-0000-0000CA6D0000}"/>
    <cellStyle name="Normal 2 3 2 6 2 4 2 2" xfId="28444" xr:uid="{00000000-0005-0000-0000-0000CB6D0000}"/>
    <cellStyle name="Normal 2 3 2 6 2 4 2 3" xfId="28445" xr:uid="{00000000-0005-0000-0000-0000CC6D0000}"/>
    <cellStyle name="Normal 2 3 2 6 2 4 2 4" xfId="28446" xr:uid="{00000000-0005-0000-0000-0000CD6D0000}"/>
    <cellStyle name="Normal 2 3 2 6 2 4 2 5" xfId="28447" xr:uid="{00000000-0005-0000-0000-0000CE6D0000}"/>
    <cellStyle name="Normal 2 3 2 6 2 4 3" xfId="28448" xr:uid="{00000000-0005-0000-0000-0000CF6D0000}"/>
    <cellStyle name="Normal 2 3 2 6 2 4 4" xfId="28449" xr:uid="{00000000-0005-0000-0000-0000D06D0000}"/>
    <cellStyle name="Normal 2 3 2 6 2 4 5" xfId="28450" xr:uid="{00000000-0005-0000-0000-0000D16D0000}"/>
    <cellStyle name="Normal 2 3 2 6 2 4 6" xfId="28451" xr:uid="{00000000-0005-0000-0000-0000D26D0000}"/>
    <cellStyle name="Normal 2 3 2 6 2 4 7" xfId="28452" xr:uid="{00000000-0005-0000-0000-0000D36D0000}"/>
    <cellStyle name="Normal 2 3 2 6 2 4 8" xfId="28453" xr:uid="{00000000-0005-0000-0000-0000D46D0000}"/>
    <cellStyle name="Normal 2 3 2 6 2 5" xfId="28454" xr:uid="{00000000-0005-0000-0000-0000D56D0000}"/>
    <cellStyle name="Normal 2 3 2 6 2 5 2" xfId="28455" xr:uid="{00000000-0005-0000-0000-0000D66D0000}"/>
    <cellStyle name="Normal 2 3 2 6 2 5 3" xfId="28456" xr:uid="{00000000-0005-0000-0000-0000D76D0000}"/>
    <cellStyle name="Normal 2 3 2 6 2 5 4" xfId="28457" xr:uid="{00000000-0005-0000-0000-0000D86D0000}"/>
    <cellStyle name="Normal 2 3 2 6 2 5 5" xfId="28458" xr:uid="{00000000-0005-0000-0000-0000D96D0000}"/>
    <cellStyle name="Normal 2 3 2 6 2 6" xfId="28459" xr:uid="{00000000-0005-0000-0000-0000DA6D0000}"/>
    <cellStyle name="Normal 2 3 2 6 2 7" xfId="28460" xr:uid="{00000000-0005-0000-0000-0000DB6D0000}"/>
    <cellStyle name="Normal 2 3 2 6 2 8" xfId="28461" xr:uid="{00000000-0005-0000-0000-0000DC6D0000}"/>
    <cellStyle name="Normal 2 3 2 6 2 9" xfId="28462" xr:uid="{00000000-0005-0000-0000-0000DD6D0000}"/>
    <cellStyle name="Normal 2 3 2 6 3" xfId="28463" xr:uid="{00000000-0005-0000-0000-0000DE6D0000}"/>
    <cellStyle name="Normal 2 3 2 6 3 10" xfId="28464" xr:uid="{00000000-0005-0000-0000-0000DF6D0000}"/>
    <cellStyle name="Normal 2 3 2 6 3 11" xfId="28465" xr:uid="{00000000-0005-0000-0000-0000E06D0000}"/>
    <cellStyle name="Normal 2 3 2 6 3 2" xfId="28466" xr:uid="{00000000-0005-0000-0000-0000E16D0000}"/>
    <cellStyle name="Normal 2 3 2 6 3 2 10" xfId="28467" xr:uid="{00000000-0005-0000-0000-0000E26D0000}"/>
    <cellStyle name="Normal 2 3 2 6 3 2 2" xfId="28468" xr:uid="{00000000-0005-0000-0000-0000E36D0000}"/>
    <cellStyle name="Normal 2 3 2 6 3 2 2 2" xfId="28469" xr:uid="{00000000-0005-0000-0000-0000E46D0000}"/>
    <cellStyle name="Normal 2 3 2 6 3 2 2 2 2" xfId="28470" xr:uid="{00000000-0005-0000-0000-0000E56D0000}"/>
    <cellStyle name="Normal 2 3 2 6 3 2 2 2 3" xfId="28471" xr:uid="{00000000-0005-0000-0000-0000E66D0000}"/>
    <cellStyle name="Normal 2 3 2 6 3 2 2 2 4" xfId="28472" xr:uid="{00000000-0005-0000-0000-0000E76D0000}"/>
    <cellStyle name="Normal 2 3 2 6 3 2 2 2 5" xfId="28473" xr:uid="{00000000-0005-0000-0000-0000E86D0000}"/>
    <cellStyle name="Normal 2 3 2 6 3 2 2 3" xfId="28474" xr:uid="{00000000-0005-0000-0000-0000E96D0000}"/>
    <cellStyle name="Normal 2 3 2 6 3 2 2 4" xfId="28475" xr:uid="{00000000-0005-0000-0000-0000EA6D0000}"/>
    <cellStyle name="Normal 2 3 2 6 3 2 2 5" xfId="28476" xr:uid="{00000000-0005-0000-0000-0000EB6D0000}"/>
    <cellStyle name="Normal 2 3 2 6 3 2 2 6" xfId="28477" xr:uid="{00000000-0005-0000-0000-0000EC6D0000}"/>
    <cellStyle name="Normal 2 3 2 6 3 2 2 7" xfId="28478" xr:uid="{00000000-0005-0000-0000-0000ED6D0000}"/>
    <cellStyle name="Normal 2 3 2 6 3 2 2 8" xfId="28479" xr:uid="{00000000-0005-0000-0000-0000EE6D0000}"/>
    <cellStyle name="Normal 2 3 2 6 3 2 3" xfId="28480" xr:uid="{00000000-0005-0000-0000-0000EF6D0000}"/>
    <cellStyle name="Normal 2 3 2 6 3 2 3 2" xfId="28481" xr:uid="{00000000-0005-0000-0000-0000F06D0000}"/>
    <cellStyle name="Normal 2 3 2 6 3 2 3 2 2" xfId="28482" xr:uid="{00000000-0005-0000-0000-0000F16D0000}"/>
    <cellStyle name="Normal 2 3 2 6 3 2 3 2 3" xfId="28483" xr:uid="{00000000-0005-0000-0000-0000F26D0000}"/>
    <cellStyle name="Normal 2 3 2 6 3 2 3 2 4" xfId="28484" xr:uid="{00000000-0005-0000-0000-0000F36D0000}"/>
    <cellStyle name="Normal 2 3 2 6 3 2 3 2 5" xfId="28485" xr:uid="{00000000-0005-0000-0000-0000F46D0000}"/>
    <cellStyle name="Normal 2 3 2 6 3 2 3 3" xfId="28486" xr:uid="{00000000-0005-0000-0000-0000F56D0000}"/>
    <cellStyle name="Normal 2 3 2 6 3 2 3 4" xfId="28487" xr:uid="{00000000-0005-0000-0000-0000F66D0000}"/>
    <cellStyle name="Normal 2 3 2 6 3 2 3 5" xfId="28488" xr:uid="{00000000-0005-0000-0000-0000F76D0000}"/>
    <cellStyle name="Normal 2 3 2 6 3 2 3 6" xfId="28489" xr:uid="{00000000-0005-0000-0000-0000F86D0000}"/>
    <cellStyle name="Normal 2 3 2 6 3 2 3 7" xfId="28490" xr:uid="{00000000-0005-0000-0000-0000F96D0000}"/>
    <cellStyle name="Normal 2 3 2 6 3 2 3 8" xfId="28491" xr:uid="{00000000-0005-0000-0000-0000FA6D0000}"/>
    <cellStyle name="Normal 2 3 2 6 3 2 4" xfId="28492" xr:uid="{00000000-0005-0000-0000-0000FB6D0000}"/>
    <cellStyle name="Normal 2 3 2 6 3 2 4 2" xfId="28493" xr:uid="{00000000-0005-0000-0000-0000FC6D0000}"/>
    <cellStyle name="Normal 2 3 2 6 3 2 4 3" xfId="28494" xr:uid="{00000000-0005-0000-0000-0000FD6D0000}"/>
    <cellStyle name="Normal 2 3 2 6 3 2 4 4" xfId="28495" xr:uid="{00000000-0005-0000-0000-0000FE6D0000}"/>
    <cellStyle name="Normal 2 3 2 6 3 2 4 5" xfId="28496" xr:uid="{00000000-0005-0000-0000-0000FF6D0000}"/>
    <cellStyle name="Normal 2 3 2 6 3 2 5" xfId="28497" xr:uid="{00000000-0005-0000-0000-0000006E0000}"/>
    <cellStyle name="Normal 2 3 2 6 3 2 6" xfId="28498" xr:uid="{00000000-0005-0000-0000-0000016E0000}"/>
    <cellStyle name="Normal 2 3 2 6 3 2 7" xfId="28499" xr:uid="{00000000-0005-0000-0000-0000026E0000}"/>
    <cellStyle name="Normal 2 3 2 6 3 2 8" xfId="28500" xr:uid="{00000000-0005-0000-0000-0000036E0000}"/>
    <cellStyle name="Normal 2 3 2 6 3 2 9" xfId="28501" xr:uid="{00000000-0005-0000-0000-0000046E0000}"/>
    <cellStyle name="Normal 2 3 2 6 3 3" xfId="28502" xr:uid="{00000000-0005-0000-0000-0000056E0000}"/>
    <cellStyle name="Normal 2 3 2 6 3 3 2" xfId="28503" xr:uid="{00000000-0005-0000-0000-0000066E0000}"/>
    <cellStyle name="Normal 2 3 2 6 3 3 2 2" xfId="28504" xr:uid="{00000000-0005-0000-0000-0000076E0000}"/>
    <cellStyle name="Normal 2 3 2 6 3 3 2 3" xfId="28505" xr:uid="{00000000-0005-0000-0000-0000086E0000}"/>
    <cellStyle name="Normal 2 3 2 6 3 3 2 4" xfId="28506" xr:uid="{00000000-0005-0000-0000-0000096E0000}"/>
    <cellStyle name="Normal 2 3 2 6 3 3 2 5" xfId="28507" xr:uid="{00000000-0005-0000-0000-00000A6E0000}"/>
    <cellStyle name="Normal 2 3 2 6 3 3 3" xfId="28508" xr:uid="{00000000-0005-0000-0000-00000B6E0000}"/>
    <cellStyle name="Normal 2 3 2 6 3 3 4" xfId="28509" xr:uid="{00000000-0005-0000-0000-00000C6E0000}"/>
    <cellStyle name="Normal 2 3 2 6 3 3 5" xfId="28510" xr:uid="{00000000-0005-0000-0000-00000D6E0000}"/>
    <cellStyle name="Normal 2 3 2 6 3 3 6" xfId="28511" xr:uid="{00000000-0005-0000-0000-00000E6E0000}"/>
    <cellStyle name="Normal 2 3 2 6 3 3 7" xfId="28512" xr:uid="{00000000-0005-0000-0000-00000F6E0000}"/>
    <cellStyle name="Normal 2 3 2 6 3 3 8" xfId="28513" xr:uid="{00000000-0005-0000-0000-0000106E0000}"/>
    <cellStyle name="Normal 2 3 2 6 3 4" xfId="28514" xr:uid="{00000000-0005-0000-0000-0000116E0000}"/>
    <cellStyle name="Normal 2 3 2 6 3 4 2" xfId="28515" xr:uid="{00000000-0005-0000-0000-0000126E0000}"/>
    <cellStyle name="Normal 2 3 2 6 3 4 2 2" xfId="28516" xr:uid="{00000000-0005-0000-0000-0000136E0000}"/>
    <cellStyle name="Normal 2 3 2 6 3 4 2 3" xfId="28517" xr:uid="{00000000-0005-0000-0000-0000146E0000}"/>
    <cellStyle name="Normal 2 3 2 6 3 4 2 4" xfId="28518" xr:uid="{00000000-0005-0000-0000-0000156E0000}"/>
    <cellStyle name="Normal 2 3 2 6 3 4 2 5" xfId="28519" xr:uid="{00000000-0005-0000-0000-0000166E0000}"/>
    <cellStyle name="Normal 2 3 2 6 3 4 3" xfId="28520" xr:uid="{00000000-0005-0000-0000-0000176E0000}"/>
    <cellStyle name="Normal 2 3 2 6 3 4 4" xfId="28521" xr:uid="{00000000-0005-0000-0000-0000186E0000}"/>
    <cellStyle name="Normal 2 3 2 6 3 4 5" xfId="28522" xr:uid="{00000000-0005-0000-0000-0000196E0000}"/>
    <cellStyle name="Normal 2 3 2 6 3 4 6" xfId="28523" xr:uid="{00000000-0005-0000-0000-00001A6E0000}"/>
    <cellStyle name="Normal 2 3 2 6 3 4 7" xfId="28524" xr:uid="{00000000-0005-0000-0000-00001B6E0000}"/>
    <cellStyle name="Normal 2 3 2 6 3 4 8" xfId="28525" xr:uid="{00000000-0005-0000-0000-00001C6E0000}"/>
    <cellStyle name="Normal 2 3 2 6 3 5" xfId="28526" xr:uid="{00000000-0005-0000-0000-00001D6E0000}"/>
    <cellStyle name="Normal 2 3 2 6 3 5 2" xfId="28527" xr:uid="{00000000-0005-0000-0000-00001E6E0000}"/>
    <cellStyle name="Normal 2 3 2 6 3 5 3" xfId="28528" xr:uid="{00000000-0005-0000-0000-00001F6E0000}"/>
    <cellStyle name="Normal 2 3 2 6 3 5 4" xfId="28529" xr:uid="{00000000-0005-0000-0000-0000206E0000}"/>
    <cellStyle name="Normal 2 3 2 6 3 5 5" xfId="28530" xr:uid="{00000000-0005-0000-0000-0000216E0000}"/>
    <cellStyle name="Normal 2 3 2 6 3 6" xfId="28531" xr:uid="{00000000-0005-0000-0000-0000226E0000}"/>
    <cellStyle name="Normal 2 3 2 6 3 7" xfId="28532" xr:uid="{00000000-0005-0000-0000-0000236E0000}"/>
    <cellStyle name="Normal 2 3 2 6 3 8" xfId="28533" xr:uid="{00000000-0005-0000-0000-0000246E0000}"/>
    <cellStyle name="Normal 2 3 2 6 3 9" xfId="28534" xr:uid="{00000000-0005-0000-0000-0000256E0000}"/>
    <cellStyle name="Normal 2 3 2 6 4" xfId="28535" xr:uid="{00000000-0005-0000-0000-0000266E0000}"/>
    <cellStyle name="Normal 2 3 2 6 4 10" xfId="28536" xr:uid="{00000000-0005-0000-0000-0000276E0000}"/>
    <cellStyle name="Normal 2 3 2 6 4 2" xfId="28537" xr:uid="{00000000-0005-0000-0000-0000286E0000}"/>
    <cellStyle name="Normal 2 3 2 6 4 2 2" xfId="28538" xr:uid="{00000000-0005-0000-0000-0000296E0000}"/>
    <cellStyle name="Normal 2 3 2 6 4 2 2 2" xfId="28539" xr:uid="{00000000-0005-0000-0000-00002A6E0000}"/>
    <cellStyle name="Normal 2 3 2 6 4 2 2 3" xfId="28540" xr:uid="{00000000-0005-0000-0000-00002B6E0000}"/>
    <cellStyle name="Normal 2 3 2 6 4 2 2 4" xfId="28541" xr:uid="{00000000-0005-0000-0000-00002C6E0000}"/>
    <cellStyle name="Normal 2 3 2 6 4 2 2 5" xfId="28542" xr:uid="{00000000-0005-0000-0000-00002D6E0000}"/>
    <cellStyle name="Normal 2 3 2 6 4 2 3" xfId="28543" xr:uid="{00000000-0005-0000-0000-00002E6E0000}"/>
    <cellStyle name="Normal 2 3 2 6 4 2 4" xfId="28544" xr:uid="{00000000-0005-0000-0000-00002F6E0000}"/>
    <cellStyle name="Normal 2 3 2 6 4 2 5" xfId="28545" xr:uid="{00000000-0005-0000-0000-0000306E0000}"/>
    <cellStyle name="Normal 2 3 2 6 4 2 6" xfId="28546" xr:uid="{00000000-0005-0000-0000-0000316E0000}"/>
    <cellStyle name="Normal 2 3 2 6 4 2 7" xfId="28547" xr:uid="{00000000-0005-0000-0000-0000326E0000}"/>
    <cellStyle name="Normal 2 3 2 6 4 2 8" xfId="28548" xr:uid="{00000000-0005-0000-0000-0000336E0000}"/>
    <cellStyle name="Normal 2 3 2 6 4 3" xfId="28549" xr:uid="{00000000-0005-0000-0000-0000346E0000}"/>
    <cellStyle name="Normal 2 3 2 6 4 3 2" xfId="28550" xr:uid="{00000000-0005-0000-0000-0000356E0000}"/>
    <cellStyle name="Normal 2 3 2 6 4 3 2 2" xfId="28551" xr:uid="{00000000-0005-0000-0000-0000366E0000}"/>
    <cellStyle name="Normal 2 3 2 6 4 3 2 3" xfId="28552" xr:uid="{00000000-0005-0000-0000-0000376E0000}"/>
    <cellStyle name="Normal 2 3 2 6 4 3 2 4" xfId="28553" xr:uid="{00000000-0005-0000-0000-0000386E0000}"/>
    <cellStyle name="Normal 2 3 2 6 4 3 2 5" xfId="28554" xr:uid="{00000000-0005-0000-0000-0000396E0000}"/>
    <cellStyle name="Normal 2 3 2 6 4 3 3" xfId="28555" xr:uid="{00000000-0005-0000-0000-00003A6E0000}"/>
    <cellStyle name="Normal 2 3 2 6 4 3 4" xfId="28556" xr:uid="{00000000-0005-0000-0000-00003B6E0000}"/>
    <cellStyle name="Normal 2 3 2 6 4 3 5" xfId="28557" xr:uid="{00000000-0005-0000-0000-00003C6E0000}"/>
    <cellStyle name="Normal 2 3 2 6 4 3 6" xfId="28558" xr:uid="{00000000-0005-0000-0000-00003D6E0000}"/>
    <cellStyle name="Normal 2 3 2 6 4 3 7" xfId="28559" xr:uid="{00000000-0005-0000-0000-00003E6E0000}"/>
    <cellStyle name="Normal 2 3 2 6 4 3 8" xfId="28560" xr:uid="{00000000-0005-0000-0000-00003F6E0000}"/>
    <cellStyle name="Normal 2 3 2 6 4 4" xfId="28561" xr:uid="{00000000-0005-0000-0000-0000406E0000}"/>
    <cellStyle name="Normal 2 3 2 6 4 4 2" xfId="28562" xr:uid="{00000000-0005-0000-0000-0000416E0000}"/>
    <cellStyle name="Normal 2 3 2 6 4 4 3" xfId="28563" xr:uid="{00000000-0005-0000-0000-0000426E0000}"/>
    <cellStyle name="Normal 2 3 2 6 4 4 4" xfId="28564" xr:uid="{00000000-0005-0000-0000-0000436E0000}"/>
    <cellStyle name="Normal 2 3 2 6 4 4 5" xfId="28565" xr:uid="{00000000-0005-0000-0000-0000446E0000}"/>
    <cellStyle name="Normal 2 3 2 6 4 5" xfId="28566" xr:uid="{00000000-0005-0000-0000-0000456E0000}"/>
    <cellStyle name="Normal 2 3 2 6 4 6" xfId="28567" xr:uid="{00000000-0005-0000-0000-0000466E0000}"/>
    <cellStyle name="Normal 2 3 2 6 4 7" xfId="28568" xr:uid="{00000000-0005-0000-0000-0000476E0000}"/>
    <cellStyle name="Normal 2 3 2 6 4 8" xfId="28569" xr:uid="{00000000-0005-0000-0000-0000486E0000}"/>
    <cellStyle name="Normal 2 3 2 6 4 9" xfId="28570" xr:uid="{00000000-0005-0000-0000-0000496E0000}"/>
    <cellStyle name="Normal 2 3 2 6 5" xfId="28571" xr:uid="{00000000-0005-0000-0000-00004A6E0000}"/>
    <cellStyle name="Normal 2 3 2 6 5 2" xfId="28572" xr:uid="{00000000-0005-0000-0000-00004B6E0000}"/>
    <cellStyle name="Normal 2 3 2 6 5 2 2" xfId="28573" xr:uid="{00000000-0005-0000-0000-00004C6E0000}"/>
    <cellStyle name="Normal 2 3 2 6 5 2 3" xfId="28574" xr:uid="{00000000-0005-0000-0000-00004D6E0000}"/>
    <cellStyle name="Normal 2 3 2 6 5 2 4" xfId="28575" xr:uid="{00000000-0005-0000-0000-00004E6E0000}"/>
    <cellStyle name="Normal 2 3 2 6 5 2 5" xfId="28576" xr:uid="{00000000-0005-0000-0000-00004F6E0000}"/>
    <cellStyle name="Normal 2 3 2 6 5 3" xfId="28577" xr:uid="{00000000-0005-0000-0000-0000506E0000}"/>
    <cellStyle name="Normal 2 3 2 6 5 4" xfId="28578" xr:uid="{00000000-0005-0000-0000-0000516E0000}"/>
    <cellStyle name="Normal 2 3 2 6 5 5" xfId="28579" xr:uid="{00000000-0005-0000-0000-0000526E0000}"/>
    <cellStyle name="Normal 2 3 2 6 5 6" xfId="28580" xr:uid="{00000000-0005-0000-0000-0000536E0000}"/>
    <cellStyle name="Normal 2 3 2 6 5 7" xfId="28581" xr:uid="{00000000-0005-0000-0000-0000546E0000}"/>
    <cellStyle name="Normal 2 3 2 6 5 8" xfId="28582" xr:uid="{00000000-0005-0000-0000-0000556E0000}"/>
    <cellStyle name="Normal 2 3 2 6 6" xfId="28583" xr:uid="{00000000-0005-0000-0000-0000566E0000}"/>
    <cellStyle name="Normal 2 3 2 6 6 2" xfId="28584" xr:uid="{00000000-0005-0000-0000-0000576E0000}"/>
    <cellStyle name="Normal 2 3 2 6 6 2 2" xfId="28585" xr:uid="{00000000-0005-0000-0000-0000586E0000}"/>
    <cellStyle name="Normal 2 3 2 6 6 2 3" xfId="28586" xr:uid="{00000000-0005-0000-0000-0000596E0000}"/>
    <cellStyle name="Normal 2 3 2 6 6 2 4" xfId="28587" xr:uid="{00000000-0005-0000-0000-00005A6E0000}"/>
    <cellStyle name="Normal 2 3 2 6 6 2 5" xfId="28588" xr:uid="{00000000-0005-0000-0000-00005B6E0000}"/>
    <cellStyle name="Normal 2 3 2 6 6 3" xfId="28589" xr:uid="{00000000-0005-0000-0000-00005C6E0000}"/>
    <cellStyle name="Normal 2 3 2 6 6 4" xfId="28590" xr:uid="{00000000-0005-0000-0000-00005D6E0000}"/>
    <cellStyle name="Normal 2 3 2 6 6 5" xfId="28591" xr:uid="{00000000-0005-0000-0000-00005E6E0000}"/>
    <cellStyle name="Normal 2 3 2 6 6 6" xfId="28592" xr:uid="{00000000-0005-0000-0000-00005F6E0000}"/>
    <cellStyle name="Normal 2 3 2 6 6 7" xfId="28593" xr:uid="{00000000-0005-0000-0000-0000606E0000}"/>
    <cellStyle name="Normal 2 3 2 6 6 8" xfId="28594" xr:uid="{00000000-0005-0000-0000-0000616E0000}"/>
    <cellStyle name="Normal 2 3 2 6 7" xfId="28595" xr:uid="{00000000-0005-0000-0000-0000626E0000}"/>
    <cellStyle name="Normal 2 3 2 6 7 2" xfId="28596" xr:uid="{00000000-0005-0000-0000-0000636E0000}"/>
    <cellStyle name="Normal 2 3 2 6 7 3" xfId="28597" xr:uid="{00000000-0005-0000-0000-0000646E0000}"/>
    <cellStyle name="Normal 2 3 2 6 7 4" xfId="28598" xr:uid="{00000000-0005-0000-0000-0000656E0000}"/>
    <cellStyle name="Normal 2 3 2 6 7 5" xfId="28599" xr:uid="{00000000-0005-0000-0000-0000666E0000}"/>
    <cellStyle name="Normal 2 3 2 6 8" xfId="28600" xr:uid="{00000000-0005-0000-0000-0000676E0000}"/>
    <cellStyle name="Normal 2 3 2 6 9" xfId="28601" xr:uid="{00000000-0005-0000-0000-0000686E0000}"/>
    <cellStyle name="Normal 2 3 2 7" xfId="28602" xr:uid="{00000000-0005-0000-0000-0000696E0000}"/>
    <cellStyle name="Normal 2 3 2 7 10" xfId="28603" xr:uid="{00000000-0005-0000-0000-00006A6E0000}"/>
    <cellStyle name="Normal 2 3 2 7 11" xfId="28604" xr:uid="{00000000-0005-0000-0000-00006B6E0000}"/>
    <cellStyle name="Normal 2 3 2 7 12" xfId="28605" xr:uid="{00000000-0005-0000-0000-00006C6E0000}"/>
    <cellStyle name="Normal 2 3 2 7 13" xfId="28606" xr:uid="{00000000-0005-0000-0000-00006D6E0000}"/>
    <cellStyle name="Normal 2 3 2 7 2" xfId="28607" xr:uid="{00000000-0005-0000-0000-00006E6E0000}"/>
    <cellStyle name="Normal 2 3 2 7 2 10" xfId="28608" xr:uid="{00000000-0005-0000-0000-00006F6E0000}"/>
    <cellStyle name="Normal 2 3 2 7 2 11" xfId="28609" xr:uid="{00000000-0005-0000-0000-0000706E0000}"/>
    <cellStyle name="Normal 2 3 2 7 2 2" xfId="28610" xr:uid="{00000000-0005-0000-0000-0000716E0000}"/>
    <cellStyle name="Normal 2 3 2 7 2 2 10" xfId="28611" xr:uid="{00000000-0005-0000-0000-0000726E0000}"/>
    <cellStyle name="Normal 2 3 2 7 2 2 2" xfId="28612" xr:uid="{00000000-0005-0000-0000-0000736E0000}"/>
    <cellStyle name="Normal 2 3 2 7 2 2 2 2" xfId="28613" xr:uid="{00000000-0005-0000-0000-0000746E0000}"/>
    <cellStyle name="Normal 2 3 2 7 2 2 2 2 2" xfId="28614" xr:uid="{00000000-0005-0000-0000-0000756E0000}"/>
    <cellStyle name="Normal 2 3 2 7 2 2 2 2 3" xfId="28615" xr:uid="{00000000-0005-0000-0000-0000766E0000}"/>
    <cellStyle name="Normal 2 3 2 7 2 2 2 2 4" xfId="28616" xr:uid="{00000000-0005-0000-0000-0000776E0000}"/>
    <cellStyle name="Normal 2 3 2 7 2 2 2 2 5" xfId="28617" xr:uid="{00000000-0005-0000-0000-0000786E0000}"/>
    <cellStyle name="Normal 2 3 2 7 2 2 2 3" xfId="28618" xr:uid="{00000000-0005-0000-0000-0000796E0000}"/>
    <cellStyle name="Normal 2 3 2 7 2 2 2 4" xfId="28619" xr:uid="{00000000-0005-0000-0000-00007A6E0000}"/>
    <cellStyle name="Normal 2 3 2 7 2 2 2 5" xfId="28620" xr:uid="{00000000-0005-0000-0000-00007B6E0000}"/>
    <cellStyle name="Normal 2 3 2 7 2 2 2 6" xfId="28621" xr:uid="{00000000-0005-0000-0000-00007C6E0000}"/>
    <cellStyle name="Normal 2 3 2 7 2 2 2 7" xfId="28622" xr:uid="{00000000-0005-0000-0000-00007D6E0000}"/>
    <cellStyle name="Normal 2 3 2 7 2 2 2 8" xfId="28623" xr:uid="{00000000-0005-0000-0000-00007E6E0000}"/>
    <cellStyle name="Normal 2 3 2 7 2 2 3" xfId="28624" xr:uid="{00000000-0005-0000-0000-00007F6E0000}"/>
    <cellStyle name="Normal 2 3 2 7 2 2 3 2" xfId="28625" xr:uid="{00000000-0005-0000-0000-0000806E0000}"/>
    <cellStyle name="Normal 2 3 2 7 2 2 3 2 2" xfId="28626" xr:uid="{00000000-0005-0000-0000-0000816E0000}"/>
    <cellStyle name="Normal 2 3 2 7 2 2 3 2 3" xfId="28627" xr:uid="{00000000-0005-0000-0000-0000826E0000}"/>
    <cellStyle name="Normal 2 3 2 7 2 2 3 2 4" xfId="28628" xr:uid="{00000000-0005-0000-0000-0000836E0000}"/>
    <cellStyle name="Normal 2 3 2 7 2 2 3 2 5" xfId="28629" xr:uid="{00000000-0005-0000-0000-0000846E0000}"/>
    <cellStyle name="Normal 2 3 2 7 2 2 3 3" xfId="28630" xr:uid="{00000000-0005-0000-0000-0000856E0000}"/>
    <cellStyle name="Normal 2 3 2 7 2 2 3 4" xfId="28631" xr:uid="{00000000-0005-0000-0000-0000866E0000}"/>
    <cellStyle name="Normal 2 3 2 7 2 2 3 5" xfId="28632" xr:uid="{00000000-0005-0000-0000-0000876E0000}"/>
    <cellStyle name="Normal 2 3 2 7 2 2 3 6" xfId="28633" xr:uid="{00000000-0005-0000-0000-0000886E0000}"/>
    <cellStyle name="Normal 2 3 2 7 2 2 3 7" xfId="28634" xr:uid="{00000000-0005-0000-0000-0000896E0000}"/>
    <cellStyle name="Normal 2 3 2 7 2 2 3 8" xfId="28635" xr:uid="{00000000-0005-0000-0000-00008A6E0000}"/>
    <cellStyle name="Normal 2 3 2 7 2 2 4" xfId="28636" xr:uid="{00000000-0005-0000-0000-00008B6E0000}"/>
    <cellStyle name="Normal 2 3 2 7 2 2 4 2" xfId="28637" xr:uid="{00000000-0005-0000-0000-00008C6E0000}"/>
    <cellStyle name="Normal 2 3 2 7 2 2 4 3" xfId="28638" xr:uid="{00000000-0005-0000-0000-00008D6E0000}"/>
    <cellStyle name="Normal 2 3 2 7 2 2 4 4" xfId="28639" xr:uid="{00000000-0005-0000-0000-00008E6E0000}"/>
    <cellStyle name="Normal 2 3 2 7 2 2 4 5" xfId="28640" xr:uid="{00000000-0005-0000-0000-00008F6E0000}"/>
    <cellStyle name="Normal 2 3 2 7 2 2 5" xfId="28641" xr:uid="{00000000-0005-0000-0000-0000906E0000}"/>
    <cellStyle name="Normal 2 3 2 7 2 2 6" xfId="28642" xr:uid="{00000000-0005-0000-0000-0000916E0000}"/>
    <cellStyle name="Normal 2 3 2 7 2 2 7" xfId="28643" xr:uid="{00000000-0005-0000-0000-0000926E0000}"/>
    <cellStyle name="Normal 2 3 2 7 2 2 8" xfId="28644" xr:uid="{00000000-0005-0000-0000-0000936E0000}"/>
    <cellStyle name="Normal 2 3 2 7 2 2 9" xfId="28645" xr:uid="{00000000-0005-0000-0000-0000946E0000}"/>
    <cellStyle name="Normal 2 3 2 7 2 3" xfId="28646" xr:uid="{00000000-0005-0000-0000-0000956E0000}"/>
    <cellStyle name="Normal 2 3 2 7 2 3 2" xfId="28647" xr:uid="{00000000-0005-0000-0000-0000966E0000}"/>
    <cellStyle name="Normal 2 3 2 7 2 3 2 2" xfId="28648" xr:uid="{00000000-0005-0000-0000-0000976E0000}"/>
    <cellStyle name="Normal 2 3 2 7 2 3 2 3" xfId="28649" xr:uid="{00000000-0005-0000-0000-0000986E0000}"/>
    <cellStyle name="Normal 2 3 2 7 2 3 2 4" xfId="28650" xr:uid="{00000000-0005-0000-0000-0000996E0000}"/>
    <cellStyle name="Normal 2 3 2 7 2 3 2 5" xfId="28651" xr:uid="{00000000-0005-0000-0000-00009A6E0000}"/>
    <cellStyle name="Normal 2 3 2 7 2 3 3" xfId="28652" xr:uid="{00000000-0005-0000-0000-00009B6E0000}"/>
    <cellStyle name="Normal 2 3 2 7 2 3 4" xfId="28653" xr:uid="{00000000-0005-0000-0000-00009C6E0000}"/>
    <cellStyle name="Normal 2 3 2 7 2 3 5" xfId="28654" xr:uid="{00000000-0005-0000-0000-00009D6E0000}"/>
    <cellStyle name="Normal 2 3 2 7 2 3 6" xfId="28655" xr:uid="{00000000-0005-0000-0000-00009E6E0000}"/>
    <cellStyle name="Normal 2 3 2 7 2 3 7" xfId="28656" xr:uid="{00000000-0005-0000-0000-00009F6E0000}"/>
    <cellStyle name="Normal 2 3 2 7 2 3 8" xfId="28657" xr:uid="{00000000-0005-0000-0000-0000A06E0000}"/>
    <cellStyle name="Normal 2 3 2 7 2 4" xfId="28658" xr:uid="{00000000-0005-0000-0000-0000A16E0000}"/>
    <cellStyle name="Normal 2 3 2 7 2 4 2" xfId="28659" xr:uid="{00000000-0005-0000-0000-0000A26E0000}"/>
    <cellStyle name="Normal 2 3 2 7 2 4 2 2" xfId="28660" xr:uid="{00000000-0005-0000-0000-0000A36E0000}"/>
    <cellStyle name="Normal 2 3 2 7 2 4 2 3" xfId="28661" xr:uid="{00000000-0005-0000-0000-0000A46E0000}"/>
    <cellStyle name="Normal 2 3 2 7 2 4 2 4" xfId="28662" xr:uid="{00000000-0005-0000-0000-0000A56E0000}"/>
    <cellStyle name="Normal 2 3 2 7 2 4 2 5" xfId="28663" xr:uid="{00000000-0005-0000-0000-0000A66E0000}"/>
    <cellStyle name="Normal 2 3 2 7 2 4 3" xfId="28664" xr:uid="{00000000-0005-0000-0000-0000A76E0000}"/>
    <cellStyle name="Normal 2 3 2 7 2 4 4" xfId="28665" xr:uid="{00000000-0005-0000-0000-0000A86E0000}"/>
    <cellStyle name="Normal 2 3 2 7 2 4 5" xfId="28666" xr:uid="{00000000-0005-0000-0000-0000A96E0000}"/>
    <cellStyle name="Normal 2 3 2 7 2 4 6" xfId="28667" xr:uid="{00000000-0005-0000-0000-0000AA6E0000}"/>
    <cellStyle name="Normal 2 3 2 7 2 4 7" xfId="28668" xr:uid="{00000000-0005-0000-0000-0000AB6E0000}"/>
    <cellStyle name="Normal 2 3 2 7 2 4 8" xfId="28669" xr:uid="{00000000-0005-0000-0000-0000AC6E0000}"/>
    <cellStyle name="Normal 2 3 2 7 2 5" xfId="28670" xr:uid="{00000000-0005-0000-0000-0000AD6E0000}"/>
    <cellStyle name="Normal 2 3 2 7 2 5 2" xfId="28671" xr:uid="{00000000-0005-0000-0000-0000AE6E0000}"/>
    <cellStyle name="Normal 2 3 2 7 2 5 3" xfId="28672" xr:uid="{00000000-0005-0000-0000-0000AF6E0000}"/>
    <cellStyle name="Normal 2 3 2 7 2 5 4" xfId="28673" xr:uid="{00000000-0005-0000-0000-0000B06E0000}"/>
    <cellStyle name="Normal 2 3 2 7 2 5 5" xfId="28674" xr:uid="{00000000-0005-0000-0000-0000B16E0000}"/>
    <cellStyle name="Normal 2 3 2 7 2 6" xfId="28675" xr:uid="{00000000-0005-0000-0000-0000B26E0000}"/>
    <cellStyle name="Normal 2 3 2 7 2 7" xfId="28676" xr:uid="{00000000-0005-0000-0000-0000B36E0000}"/>
    <cellStyle name="Normal 2 3 2 7 2 8" xfId="28677" xr:uid="{00000000-0005-0000-0000-0000B46E0000}"/>
    <cellStyle name="Normal 2 3 2 7 2 9" xfId="28678" xr:uid="{00000000-0005-0000-0000-0000B56E0000}"/>
    <cellStyle name="Normal 2 3 2 7 3" xfId="28679" xr:uid="{00000000-0005-0000-0000-0000B66E0000}"/>
    <cellStyle name="Normal 2 3 2 7 3 10" xfId="28680" xr:uid="{00000000-0005-0000-0000-0000B76E0000}"/>
    <cellStyle name="Normal 2 3 2 7 3 11" xfId="28681" xr:uid="{00000000-0005-0000-0000-0000B86E0000}"/>
    <cellStyle name="Normal 2 3 2 7 3 2" xfId="28682" xr:uid="{00000000-0005-0000-0000-0000B96E0000}"/>
    <cellStyle name="Normal 2 3 2 7 3 2 10" xfId="28683" xr:uid="{00000000-0005-0000-0000-0000BA6E0000}"/>
    <cellStyle name="Normal 2 3 2 7 3 2 2" xfId="28684" xr:uid="{00000000-0005-0000-0000-0000BB6E0000}"/>
    <cellStyle name="Normal 2 3 2 7 3 2 2 2" xfId="28685" xr:uid="{00000000-0005-0000-0000-0000BC6E0000}"/>
    <cellStyle name="Normal 2 3 2 7 3 2 2 2 2" xfId="28686" xr:uid="{00000000-0005-0000-0000-0000BD6E0000}"/>
    <cellStyle name="Normal 2 3 2 7 3 2 2 2 3" xfId="28687" xr:uid="{00000000-0005-0000-0000-0000BE6E0000}"/>
    <cellStyle name="Normal 2 3 2 7 3 2 2 2 4" xfId="28688" xr:uid="{00000000-0005-0000-0000-0000BF6E0000}"/>
    <cellStyle name="Normal 2 3 2 7 3 2 2 2 5" xfId="28689" xr:uid="{00000000-0005-0000-0000-0000C06E0000}"/>
    <cellStyle name="Normal 2 3 2 7 3 2 2 3" xfId="28690" xr:uid="{00000000-0005-0000-0000-0000C16E0000}"/>
    <cellStyle name="Normal 2 3 2 7 3 2 2 4" xfId="28691" xr:uid="{00000000-0005-0000-0000-0000C26E0000}"/>
    <cellStyle name="Normal 2 3 2 7 3 2 2 5" xfId="28692" xr:uid="{00000000-0005-0000-0000-0000C36E0000}"/>
    <cellStyle name="Normal 2 3 2 7 3 2 2 6" xfId="28693" xr:uid="{00000000-0005-0000-0000-0000C46E0000}"/>
    <cellStyle name="Normal 2 3 2 7 3 2 2 7" xfId="28694" xr:uid="{00000000-0005-0000-0000-0000C56E0000}"/>
    <cellStyle name="Normal 2 3 2 7 3 2 2 8" xfId="28695" xr:uid="{00000000-0005-0000-0000-0000C66E0000}"/>
    <cellStyle name="Normal 2 3 2 7 3 2 3" xfId="28696" xr:uid="{00000000-0005-0000-0000-0000C76E0000}"/>
    <cellStyle name="Normal 2 3 2 7 3 2 3 2" xfId="28697" xr:uid="{00000000-0005-0000-0000-0000C86E0000}"/>
    <cellStyle name="Normal 2 3 2 7 3 2 3 2 2" xfId="28698" xr:uid="{00000000-0005-0000-0000-0000C96E0000}"/>
    <cellStyle name="Normal 2 3 2 7 3 2 3 2 3" xfId="28699" xr:uid="{00000000-0005-0000-0000-0000CA6E0000}"/>
    <cellStyle name="Normal 2 3 2 7 3 2 3 2 4" xfId="28700" xr:uid="{00000000-0005-0000-0000-0000CB6E0000}"/>
    <cellStyle name="Normal 2 3 2 7 3 2 3 2 5" xfId="28701" xr:uid="{00000000-0005-0000-0000-0000CC6E0000}"/>
    <cellStyle name="Normal 2 3 2 7 3 2 3 3" xfId="28702" xr:uid="{00000000-0005-0000-0000-0000CD6E0000}"/>
    <cellStyle name="Normal 2 3 2 7 3 2 3 4" xfId="28703" xr:uid="{00000000-0005-0000-0000-0000CE6E0000}"/>
    <cellStyle name="Normal 2 3 2 7 3 2 3 5" xfId="28704" xr:uid="{00000000-0005-0000-0000-0000CF6E0000}"/>
    <cellStyle name="Normal 2 3 2 7 3 2 3 6" xfId="28705" xr:uid="{00000000-0005-0000-0000-0000D06E0000}"/>
    <cellStyle name="Normal 2 3 2 7 3 2 3 7" xfId="28706" xr:uid="{00000000-0005-0000-0000-0000D16E0000}"/>
    <cellStyle name="Normal 2 3 2 7 3 2 3 8" xfId="28707" xr:uid="{00000000-0005-0000-0000-0000D26E0000}"/>
    <cellStyle name="Normal 2 3 2 7 3 2 4" xfId="28708" xr:uid="{00000000-0005-0000-0000-0000D36E0000}"/>
    <cellStyle name="Normal 2 3 2 7 3 2 4 2" xfId="28709" xr:uid="{00000000-0005-0000-0000-0000D46E0000}"/>
    <cellStyle name="Normal 2 3 2 7 3 2 4 3" xfId="28710" xr:uid="{00000000-0005-0000-0000-0000D56E0000}"/>
    <cellStyle name="Normal 2 3 2 7 3 2 4 4" xfId="28711" xr:uid="{00000000-0005-0000-0000-0000D66E0000}"/>
    <cellStyle name="Normal 2 3 2 7 3 2 4 5" xfId="28712" xr:uid="{00000000-0005-0000-0000-0000D76E0000}"/>
    <cellStyle name="Normal 2 3 2 7 3 2 5" xfId="28713" xr:uid="{00000000-0005-0000-0000-0000D86E0000}"/>
    <cellStyle name="Normal 2 3 2 7 3 2 6" xfId="28714" xr:uid="{00000000-0005-0000-0000-0000D96E0000}"/>
    <cellStyle name="Normal 2 3 2 7 3 2 7" xfId="28715" xr:uid="{00000000-0005-0000-0000-0000DA6E0000}"/>
    <cellStyle name="Normal 2 3 2 7 3 2 8" xfId="28716" xr:uid="{00000000-0005-0000-0000-0000DB6E0000}"/>
    <cellStyle name="Normal 2 3 2 7 3 2 9" xfId="28717" xr:uid="{00000000-0005-0000-0000-0000DC6E0000}"/>
    <cellStyle name="Normal 2 3 2 7 3 3" xfId="28718" xr:uid="{00000000-0005-0000-0000-0000DD6E0000}"/>
    <cellStyle name="Normal 2 3 2 7 3 3 2" xfId="28719" xr:uid="{00000000-0005-0000-0000-0000DE6E0000}"/>
    <cellStyle name="Normal 2 3 2 7 3 3 2 2" xfId="28720" xr:uid="{00000000-0005-0000-0000-0000DF6E0000}"/>
    <cellStyle name="Normal 2 3 2 7 3 3 2 3" xfId="28721" xr:uid="{00000000-0005-0000-0000-0000E06E0000}"/>
    <cellStyle name="Normal 2 3 2 7 3 3 2 4" xfId="28722" xr:uid="{00000000-0005-0000-0000-0000E16E0000}"/>
    <cellStyle name="Normal 2 3 2 7 3 3 2 5" xfId="28723" xr:uid="{00000000-0005-0000-0000-0000E26E0000}"/>
    <cellStyle name="Normal 2 3 2 7 3 3 3" xfId="28724" xr:uid="{00000000-0005-0000-0000-0000E36E0000}"/>
    <cellStyle name="Normal 2 3 2 7 3 3 4" xfId="28725" xr:uid="{00000000-0005-0000-0000-0000E46E0000}"/>
    <cellStyle name="Normal 2 3 2 7 3 3 5" xfId="28726" xr:uid="{00000000-0005-0000-0000-0000E56E0000}"/>
    <cellStyle name="Normal 2 3 2 7 3 3 6" xfId="28727" xr:uid="{00000000-0005-0000-0000-0000E66E0000}"/>
    <cellStyle name="Normal 2 3 2 7 3 3 7" xfId="28728" xr:uid="{00000000-0005-0000-0000-0000E76E0000}"/>
    <cellStyle name="Normal 2 3 2 7 3 3 8" xfId="28729" xr:uid="{00000000-0005-0000-0000-0000E86E0000}"/>
    <cellStyle name="Normal 2 3 2 7 3 4" xfId="28730" xr:uid="{00000000-0005-0000-0000-0000E96E0000}"/>
    <cellStyle name="Normal 2 3 2 7 3 4 2" xfId="28731" xr:uid="{00000000-0005-0000-0000-0000EA6E0000}"/>
    <cellStyle name="Normal 2 3 2 7 3 4 2 2" xfId="28732" xr:uid="{00000000-0005-0000-0000-0000EB6E0000}"/>
    <cellStyle name="Normal 2 3 2 7 3 4 2 3" xfId="28733" xr:uid="{00000000-0005-0000-0000-0000EC6E0000}"/>
    <cellStyle name="Normal 2 3 2 7 3 4 2 4" xfId="28734" xr:uid="{00000000-0005-0000-0000-0000ED6E0000}"/>
    <cellStyle name="Normal 2 3 2 7 3 4 2 5" xfId="28735" xr:uid="{00000000-0005-0000-0000-0000EE6E0000}"/>
    <cellStyle name="Normal 2 3 2 7 3 4 3" xfId="28736" xr:uid="{00000000-0005-0000-0000-0000EF6E0000}"/>
    <cellStyle name="Normal 2 3 2 7 3 4 4" xfId="28737" xr:uid="{00000000-0005-0000-0000-0000F06E0000}"/>
    <cellStyle name="Normal 2 3 2 7 3 4 5" xfId="28738" xr:uid="{00000000-0005-0000-0000-0000F16E0000}"/>
    <cellStyle name="Normal 2 3 2 7 3 4 6" xfId="28739" xr:uid="{00000000-0005-0000-0000-0000F26E0000}"/>
    <cellStyle name="Normal 2 3 2 7 3 4 7" xfId="28740" xr:uid="{00000000-0005-0000-0000-0000F36E0000}"/>
    <cellStyle name="Normal 2 3 2 7 3 4 8" xfId="28741" xr:uid="{00000000-0005-0000-0000-0000F46E0000}"/>
    <cellStyle name="Normal 2 3 2 7 3 5" xfId="28742" xr:uid="{00000000-0005-0000-0000-0000F56E0000}"/>
    <cellStyle name="Normal 2 3 2 7 3 5 2" xfId="28743" xr:uid="{00000000-0005-0000-0000-0000F66E0000}"/>
    <cellStyle name="Normal 2 3 2 7 3 5 3" xfId="28744" xr:uid="{00000000-0005-0000-0000-0000F76E0000}"/>
    <cellStyle name="Normal 2 3 2 7 3 5 4" xfId="28745" xr:uid="{00000000-0005-0000-0000-0000F86E0000}"/>
    <cellStyle name="Normal 2 3 2 7 3 5 5" xfId="28746" xr:uid="{00000000-0005-0000-0000-0000F96E0000}"/>
    <cellStyle name="Normal 2 3 2 7 3 6" xfId="28747" xr:uid="{00000000-0005-0000-0000-0000FA6E0000}"/>
    <cellStyle name="Normal 2 3 2 7 3 7" xfId="28748" xr:uid="{00000000-0005-0000-0000-0000FB6E0000}"/>
    <cellStyle name="Normal 2 3 2 7 3 8" xfId="28749" xr:uid="{00000000-0005-0000-0000-0000FC6E0000}"/>
    <cellStyle name="Normal 2 3 2 7 3 9" xfId="28750" xr:uid="{00000000-0005-0000-0000-0000FD6E0000}"/>
    <cellStyle name="Normal 2 3 2 7 4" xfId="28751" xr:uid="{00000000-0005-0000-0000-0000FE6E0000}"/>
    <cellStyle name="Normal 2 3 2 7 4 10" xfId="28752" xr:uid="{00000000-0005-0000-0000-0000FF6E0000}"/>
    <cellStyle name="Normal 2 3 2 7 4 2" xfId="28753" xr:uid="{00000000-0005-0000-0000-0000006F0000}"/>
    <cellStyle name="Normal 2 3 2 7 4 2 2" xfId="28754" xr:uid="{00000000-0005-0000-0000-0000016F0000}"/>
    <cellStyle name="Normal 2 3 2 7 4 2 2 2" xfId="28755" xr:uid="{00000000-0005-0000-0000-0000026F0000}"/>
    <cellStyle name="Normal 2 3 2 7 4 2 2 3" xfId="28756" xr:uid="{00000000-0005-0000-0000-0000036F0000}"/>
    <cellStyle name="Normal 2 3 2 7 4 2 2 4" xfId="28757" xr:uid="{00000000-0005-0000-0000-0000046F0000}"/>
    <cellStyle name="Normal 2 3 2 7 4 2 2 5" xfId="28758" xr:uid="{00000000-0005-0000-0000-0000056F0000}"/>
    <cellStyle name="Normal 2 3 2 7 4 2 3" xfId="28759" xr:uid="{00000000-0005-0000-0000-0000066F0000}"/>
    <cellStyle name="Normal 2 3 2 7 4 2 4" xfId="28760" xr:uid="{00000000-0005-0000-0000-0000076F0000}"/>
    <cellStyle name="Normal 2 3 2 7 4 2 5" xfId="28761" xr:uid="{00000000-0005-0000-0000-0000086F0000}"/>
    <cellStyle name="Normal 2 3 2 7 4 2 6" xfId="28762" xr:uid="{00000000-0005-0000-0000-0000096F0000}"/>
    <cellStyle name="Normal 2 3 2 7 4 2 7" xfId="28763" xr:uid="{00000000-0005-0000-0000-00000A6F0000}"/>
    <cellStyle name="Normal 2 3 2 7 4 2 8" xfId="28764" xr:uid="{00000000-0005-0000-0000-00000B6F0000}"/>
    <cellStyle name="Normal 2 3 2 7 4 3" xfId="28765" xr:uid="{00000000-0005-0000-0000-00000C6F0000}"/>
    <cellStyle name="Normal 2 3 2 7 4 3 2" xfId="28766" xr:uid="{00000000-0005-0000-0000-00000D6F0000}"/>
    <cellStyle name="Normal 2 3 2 7 4 3 2 2" xfId="28767" xr:uid="{00000000-0005-0000-0000-00000E6F0000}"/>
    <cellStyle name="Normal 2 3 2 7 4 3 2 3" xfId="28768" xr:uid="{00000000-0005-0000-0000-00000F6F0000}"/>
    <cellStyle name="Normal 2 3 2 7 4 3 2 4" xfId="28769" xr:uid="{00000000-0005-0000-0000-0000106F0000}"/>
    <cellStyle name="Normal 2 3 2 7 4 3 2 5" xfId="28770" xr:uid="{00000000-0005-0000-0000-0000116F0000}"/>
    <cellStyle name="Normal 2 3 2 7 4 3 3" xfId="28771" xr:uid="{00000000-0005-0000-0000-0000126F0000}"/>
    <cellStyle name="Normal 2 3 2 7 4 3 4" xfId="28772" xr:uid="{00000000-0005-0000-0000-0000136F0000}"/>
    <cellStyle name="Normal 2 3 2 7 4 3 5" xfId="28773" xr:uid="{00000000-0005-0000-0000-0000146F0000}"/>
    <cellStyle name="Normal 2 3 2 7 4 3 6" xfId="28774" xr:uid="{00000000-0005-0000-0000-0000156F0000}"/>
    <cellStyle name="Normal 2 3 2 7 4 3 7" xfId="28775" xr:uid="{00000000-0005-0000-0000-0000166F0000}"/>
    <cellStyle name="Normal 2 3 2 7 4 3 8" xfId="28776" xr:uid="{00000000-0005-0000-0000-0000176F0000}"/>
    <cellStyle name="Normal 2 3 2 7 4 4" xfId="28777" xr:uid="{00000000-0005-0000-0000-0000186F0000}"/>
    <cellStyle name="Normal 2 3 2 7 4 4 2" xfId="28778" xr:uid="{00000000-0005-0000-0000-0000196F0000}"/>
    <cellStyle name="Normal 2 3 2 7 4 4 3" xfId="28779" xr:uid="{00000000-0005-0000-0000-00001A6F0000}"/>
    <cellStyle name="Normal 2 3 2 7 4 4 4" xfId="28780" xr:uid="{00000000-0005-0000-0000-00001B6F0000}"/>
    <cellStyle name="Normal 2 3 2 7 4 4 5" xfId="28781" xr:uid="{00000000-0005-0000-0000-00001C6F0000}"/>
    <cellStyle name="Normal 2 3 2 7 4 5" xfId="28782" xr:uid="{00000000-0005-0000-0000-00001D6F0000}"/>
    <cellStyle name="Normal 2 3 2 7 4 6" xfId="28783" xr:uid="{00000000-0005-0000-0000-00001E6F0000}"/>
    <cellStyle name="Normal 2 3 2 7 4 7" xfId="28784" xr:uid="{00000000-0005-0000-0000-00001F6F0000}"/>
    <cellStyle name="Normal 2 3 2 7 4 8" xfId="28785" xr:uid="{00000000-0005-0000-0000-0000206F0000}"/>
    <cellStyle name="Normal 2 3 2 7 4 9" xfId="28786" xr:uid="{00000000-0005-0000-0000-0000216F0000}"/>
    <cellStyle name="Normal 2 3 2 7 5" xfId="28787" xr:uid="{00000000-0005-0000-0000-0000226F0000}"/>
    <cellStyle name="Normal 2 3 2 7 5 2" xfId="28788" xr:uid="{00000000-0005-0000-0000-0000236F0000}"/>
    <cellStyle name="Normal 2 3 2 7 5 2 2" xfId="28789" xr:uid="{00000000-0005-0000-0000-0000246F0000}"/>
    <cellStyle name="Normal 2 3 2 7 5 2 3" xfId="28790" xr:uid="{00000000-0005-0000-0000-0000256F0000}"/>
    <cellStyle name="Normal 2 3 2 7 5 2 4" xfId="28791" xr:uid="{00000000-0005-0000-0000-0000266F0000}"/>
    <cellStyle name="Normal 2 3 2 7 5 2 5" xfId="28792" xr:uid="{00000000-0005-0000-0000-0000276F0000}"/>
    <cellStyle name="Normal 2 3 2 7 5 3" xfId="28793" xr:uid="{00000000-0005-0000-0000-0000286F0000}"/>
    <cellStyle name="Normal 2 3 2 7 5 4" xfId="28794" xr:uid="{00000000-0005-0000-0000-0000296F0000}"/>
    <cellStyle name="Normal 2 3 2 7 5 5" xfId="28795" xr:uid="{00000000-0005-0000-0000-00002A6F0000}"/>
    <cellStyle name="Normal 2 3 2 7 5 6" xfId="28796" xr:uid="{00000000-0005-0000-0000-00002B6F0000}"/>
    <cellStyle name="Normal 2 3 2 7 5 7" xfId="28797" xr:uid="{00000000-0005-0000-0000-00002C6F0000}"/>
    <cellStyle name="Normal 2 3 2 7 5 8" xfId="28798" xr:uid="{00000000-0005-0000-0000-00002D6F0000}"/>
    <cellStyle name="Normal 2 3 2 7 6" xfId="28799" xr:uid="{00000000-0005-0000-0000-00002E6F0000}"/>
    <cellStyle name="Normal 2 3 2 7 6 2" xfId="28800" xr:uid="{00000000-0005-0000-0000-00002F6F0000}"/>
    <cellStyle name="Normal 2 3 2 7 6 2 2" xfId="28801" xr:uid="{00000000-0005-0000-0000-0000306F0000}"/>
    <cellStyle name="Normal 2 3 2 7 6 2 3" xfId="28802" xr:uid="{00000000-0005-0000-0000-0000316F0000}"/>
    <cellStyle name="Normal 2 3 2 7 6 2 4" xfId="28803" xr:uid="{00000000-0005-0000-0000-0000326F0000}"/>
    <cellStyle name="Normal 2 3 2 7 6 2 5" xfId="28804" xr:uid="{00000000-0005-0000-0000-0000336F0000}"/>
    <cellStyle name="Normal 2 3 2 7 6 3" xfId="28805" xr:uid="{00000000-0005-0000-0000-0000346F0000}"/>
    <cellStyle name="Normal 2 3 2 7 6 4" xfId="28806" xr:uid="{00000000-0005-0000-0000-0000356F0000}"/>
    <cellStyle name="Normal 2 3 2 7 6 5" xfId="28807" xr:uid="{00000000-0005-0000-0000-0000366F0000}"/>
    <cellStyle name="Normal 2 3 2 7 6 6" xfId="28808" xr:uid="{00000000-0005-0000-0000-0000376F0000}"/>
    <cellStyle name="Normal 2 3 2 7 6 7" xfId="28809" xr:uid="{00000000-0005-0000-0000-0000386F0000}"/>
    <cellStyle name="Normal 2 3 2 7 6 8" xfId="28810" xr:uid="{00000000-0005-0000-0000-0000396F0000}"/>
    <cellStyle name="Normal 2 3 2 7 7" xfId="28811" xr:uid="{00000000-0005-0000-0000-00003A6F0000}"/>
    <cellStyle name="Normal 2 3 2 7 7 2" xfId="28812" xr:uid="{00000000-0005-0000-0000-00003B6F0000}"/>
    <cellStyle name="Normal 2 3 2 7 7 3" xfId="28813" xr:uid="{00000000-0005-0000-0000-00003C6F0000}"/>
    <cellStyle name="Normal 2 3 2 7 7 4" xfId="28814" xr:uid="{00000000-0005-0000-0000-00003D6F0000}"/>
    <cellStyle name="Normal 2 3 2 7 7 5" xfId="28815" xr:uid="{00000000-0005-0000-0000-00003E6F0000}"/>
    <cellStyle name="Normal 2 3 2 7 8" xfId="28816" xr:uid="{00000000-0005-0000-0000-00003F6F0000}"/>
    <cellStyle name="Normal 2 3 2 7 9" xfId="28817" xr:uid="{00000000-0005-0000-0000-0000406F0000}"/>
    <cellStyle name="Normal 2 3 2 8" xfId="28818" xr:uid="{00000000-0005-0000-0000-0000416F0000}"/>
    <cellStyle name="Normal 2 3 2 8 10" xfId="28819" xr:uid="{00000000-0005-0000-0000-0000426F0000}"/>
    <cellStyle name="Normal 2 3 2 8 11" xfId="28820" xr:uid="{00000000-0005-0000-0000-0000436F0000}"/>
    <cellStyle name="Normal 2 3 2 8 12" xfId="28821" xr:uid="{00000000-0005-0000-0000-0000446F0000}"/>
    <cellStyle name="Normal 2 3 2 8 13" xfId="28822" xr:uid="{00000000-0005-0000-0000-0000456F0000}"/>
    <cellStyle name="Normal 2 3 2 8 2" xfId="28823" xr:uid="{00000000-0005-0000-0000-0000466F0000}"/>
    <cellStyle name="Normal 2 3 2 8 2 10" xfId="28824" xr:uid="{00000000-0005-0000-0000-0000476F0000}"/>
    <cellStyle name="Normal 2 3 2 8 2 11" xfId="28825" xr:uid="{00000000-0005-0000-0000-0000486F0000}"/>
    <cellStyle name="Normal 2 3 2 8 2 2" xfId="28826" xr:uid="{00000000-0005-0000-0000-0000496F0000}"/>
    <cellStyle name="Normal 2 3 2 8 2 2 10" xfId="28827" xr:uid="{00000000-0005-0000-0000-00004A6F0000}"/>
    <cellStyle name="Normal 2 3 2 8 2 2 2" xfId="28828" xr:uid="{00000000-0005-0000-0000-00004B6F0000}"/>
    <cellStyle name="Normal 2 3 2 8 2 2 2 2" xfId="28829" xr:uid="{00000000-0005-0000-0000-00004C6F0000}"/>
    <cellStyle name="Normal 2 3 2 8 2 2 2 2 2" xfId="28830" xr:uid="{00000000-0005-0000-0000-00004D6F0000}"/>
    <cellStyle name="Normal 2 3 2 8 2 2 2 2 3" xfId="28831" xr:uid="{00000000-0005-0000-0000-00004E6F0000}"/>
    <cellStyle name="Normal 2 3 2 8 2 2 2 2 4" xfId="28832" xr:uid="{00000000-0005-0000-0000-00004F6F0000}"/>
    <cellStyle name="Normal 2 3 2 8 2 2 2 2 5" xfId="28833" xr:uid="{00000000-0005-0000-0000-0000506F0000}"/>
    <cellStyle name="Normal 2 3 2 8 2 2 2 3" xfId="28834" xr:uid="{00000000-0005-0000-0000-0000516F0000}"/>
    <cellStyle name="Normal 2 3 2 8 2 2 2 4" xfId="28835" xr:uid="{00000000-0005-0000-0000-0000526F0000}"/>
    <cellStyle name="Normal 2 3 2 8 2 2 2 5" xfId="28836" xr:uid="{00000000-0005-0000-0000-0000536F0000}"/>
    <cellStyle name="Normal 2 3 2 8 2 2 2 6" xfId="28837" xr:uid="{00000000-0005-0000-0000-0000546F0000}"/>
    <cellStyle name="Normal 2 3 2 8 2 2 2 7" xfId="28838" xr:uid="{00000000-0005-0000-0000-0000556F0000}"/>
    <cellStyle name="Normal 2 3 2 8 2 2 2 8" xfId="28839" xr:uid="{00000000-0005-0000-0000-0000566F0000}"/>
    <cellStyle name="Normal 2 3 2 8 2 2 3" xfId="28840" xr:uid="{00000000-0005-0000-0000-0000576F0000}"/>
    <cellStyle name="Normal 2 3 2 8 2 2 3 2" xfId="28841" xr:uid="{00000000-0005-0000-0000-0000586F0000}"/>
    <cellStyle name="Normal 2 3 2 8 2 2 3 2 2" xfId="28842" xr:uid="{00000000-0005-0000-0000-0000596F0000}"/>
    <cellStyle name="Normal 2 3 2 8 2 2 3 2 3" xfId="28843" xr:uid="{00000000-0005-0000-0000-00005A6F0000}"/>
    <cellStyle name="Normal 2 3 2 8 2 2 3 2 4" xfId="28844" xr:uid="{00000000-0005-0000-0000-00005B6F0000}"/>
    <cellStyle name="Normal 2 3 2 8 2 2 3 2 5" xfId="28845" xr:uid="{00000000-0005-0000-0000-00005C6F0000}"/>
    <cellStyle name="Normal 2 3 2 8 2 2 3 3" xfId="28846" xr:uid="{00000000-0005-0000-0000-00005D6F0000}"/>
    <cellStyle name="Normal 2 3 2 8 2 2 3 4" xfId="28847" xr:uid="{00000000-0005-0000-0000-00005E6F0000}"/>
    <cellStyle name="Normal 2 3 2 8 2 2 3 5" xfId="28848" xr:uid="{00000000-0005-0000-0000-00005F6F0000}"/>
    <cellStyle name="Normal 2 3 2 8 2 2 3 6" xfId="28849" xr:uid="{00000000-0005-0000-0000-0000606F0000}"/>
    <cellStyle name="Normal 2 3 2 8 2 2 3 7" xfId="28850" xr:uid="{00000000-0005-0000-0000-0000616F0000}"/>
    <cellStyle name="Normal 2 3 2 8 2 2 3 8" xfId="28851" xr:uid="{00000000-0005-0000-0000-0000626F0000}"/>
    <cellStyle name="Normal 2 3 2 8 2 2 4" xfId="28852" xr:uid="{00000000-0005-0000-0000-0000636F0000}"/>
    <cellStyle name="Normal 2 3 2 8 2 2 4 2" xfId="28853" xr:uid="{00000000-0005-0000-0000-0000646F0000}"/>
    <cellStyle name="Normal 2 3 2 8 2 2 4 3" xfId="28854" xr:uid="{00000000-0005-0000-0000-0000656F0000}"/>
    <cellStyle name="Normal 2 3 2 8 2 2 4 4" xfId="28855" xr:uid="{00000000-0005-0000-0000-0000666F0000}"/>
    <cellStyle name="Normal 2 3 2 8 2 2 4 5" xfId="28856" xr:uid="{00000000-0005-0000-0000-0000676F0000}"/>
    <cellStyle name="Normal 2 3 2 8 2 2 5" xfId="28857" xr:uid="{00000000-0005-0000-0000-0000686F0000}"/>
    <cellStyle name="Normal 2 3 2 8 2 2 6" xfId="28858" xr:uid="{00000000-0005-0000-0000-0000696F0000}"/>
    <cellStyle name="Normal 2 3 2 8 2 2 7" xfId="28859" xr:uid="{00000000-0005-0000-0000-00006A6F0000}"/>
    <cellStyle name="Normal 2 3 2 8 2 2 8" xfId="28860" xr:uid="{00000000-0005-0000-0000-00006B6F0000}"/>
    <cellStyle name="Normal 2 3 2 8 2 2 9" xfId="28861" xr:uid="{00000000-0005-0000-0000-00006C6F0000}"/>
    <cellStyle name="Normal 2 3 2 8 2 3" xfId="28862" xr:uid="{00000000-0005-0000-0000-00006D6F0000}"/>
    <cellStyle name="Normal 2 3 2 8 2 3 2" xfId="28863" xr:uid="{00000000-0005-0000-0000-00006E6F0000}"/>
    <cellStyle name="Normal 2 3 2 8 2 3 2 2" xfId="28864" xr:uid="{00000000-0005-0000-0000-00006F6F0000}"/>
    <cellStyle name="Normal 2 3 2 8 2 3 2 3" xfId="28865" xr:uid="{00000000-0005-0000-0000-0000706F0000}"/>
    <cellStyle name="Normal 2 3 2 8 2 3 2 4" xfId="28866" xr:uid="{00000000-0005-0000-0000-0000716F0000}"/>
    <cellStyle name="Normal 2 3 2 8 2 3 2 5" xfId="28867" xr:uid="{00000000-0005-0000-0000-0000726F0000}"/>
    <cellStyle name="Normal 2 3 2 8 2 3 3" xfId="28868" xr:uid="{00000000-0005-0000-0000-0000736F0000}"/>
    <cellStyle name="Normal 2 3 2 8 2 3 4" xfId="28869" xr:uid="{00000000-0005-0000-0000-0000746F0000}"/>
    <cellStyle name="Normal 2 3 2 8 2 3 5" xfId="28870" xr:uid="{00000000-0005-0000-0000-0000756F0000}"/>
    <cellStyle name="Normal 2 3 2 8 2 3 6" xfId="28871" xr:uid="{00000000-0005-0000-0000-0000766F0000}"/>
    <cellStyle name="Normal 2 3 2 8 2 3 7" xfId="28872" xr:uid="{00000000-0005-0000-0000-0000776F0000}"/>
    <cellStyle name="Normal 2 3 2 8 2 3 8" xfId="28873" xr:uid="{00000000-0005-0000-0000-0000786F0000}"/>
    <cellStyle name="Normal 2 3 2 8 2 4" xfId="28874" xr:uid="{00000000-0005-0000-0000-0000796F0000}"/>
    <cellStyle name="Normal 2 3 2 8 2 4 2" xfId="28875" xr:uid="{00000000-0005-0000-0000-00007A6F0000}"/>
    <cellStyle name="Normal 2 3 2 8 2 4 2 2" xfId="28876" xr:uid="{00000000-0005-0000-0000-00007B6F0000}"/>
    <cellStyle name="Normal 2 3 2 8 2 4 2 3" xfId="28877" xr:uid="{00000000-0005-0000-0000-00007C6F0000}"/>
    <cellStyle name="Normal 2 3 2 8 2 4 2 4" xfId="28878" xr:uid="{00000000-0005-0000-0000-00007D6F0000}"/>
    <cellStyle name="Normal 2 3 2 8 2 4 2 5" xfId="28879" xr:uid="{00000000-0005-0000-0000-00007E6F0000}"/>
    <cellStyle name="Normal 2 3 2 8 2 4 3" xfId="28880" xr:uid="{00000000-0005-0000-0000-00007F6F0000}"/>
    <cellStyle name="Normal 2 3 2 8 2 4 4" xfId="28881" xr:uid="{00000000-0005-0000-0000-0000806F0000}"/>
    <cellStyle name="Normal 2 3 2 8 2 4 5" xfId="28882" xr:uid="{00000000-0005-0000-0000-0000816F0000}"/>
    <cellStyle name="Normal 2 3 2 8 2 4 6" xfId="28883" xr:uid="{00000000-0005-0000-0000-0000826F0000}"/>
    <cellStyle name="Normal 2 3 2 8 2 4 7" xfId="28884" xr:uid="{00000000-0005-0000-0000-0000836F0000}"/>
    <cellStyle name="Normal 2 3 2 8 2 4 8" xfId="28885" xr:uid="{00000000-0005-0000-0000-0000846F0000}"/>
    <cellStyle name="Normal 2 3 2 8 2 5" xfId="28886" xr:uid="{00000000-0005-0000-0000-0000856F0000}"/>
    <cellStyle name="Normal 2 3 2 8 2 5 2" xfId="28887" xr:uid="{00000000-0005-0000-0000-0000866F0000}"/>
    <cellStyle name="Normal 2 3 2 8 2 5 3" xfId="28888" xr:uid="{00000000-0005-0000-0000-0000876F0000}"/>
    <cellStyle name="Normal 2 3 2 8 2 5 4" xfId="28889" xr:uid="{00000000-0005-0000-0000-0000886F0000}"/>
    <cellStyle name="Normal 2 3 2 8 2 5 5" xfId="28890" xr:uid="{00000000-0005-0000-0000-0000896F0000}"/>
    <cellStyle name="Normal 2 3 2 8 2 6" xfId="28891" xr:uid="{00000000-0005-0000-0000-00008A6F0000}"/>
    <cellStyle name="Normal 2 3 2 8 2 7" xfId="28892" xr:uid="{00000000-0005-0000-0000-00008B6F0000}"/>
    <cellStyle name="Normal 2 3 2 8 2 8" xfId="28893" xr:uid="{00000000-0005-0000-0000-00008C6F0000}"/>
    <cellStyle name="Normal 2 3 2 8 2 9" xfId="28894" xr:uid="{00000000-0005-0000-0000-00008D6F0000}"/>
    <cellStyle name="Normal 2 3 2 8 3" xfId="28895" xr:uid="{00000000-0005-0000-0000-00008E6F0000}"/>
    <cellStyle name="Normal 2 3 2 8 3 10" xfId="28896" xr:uid="{00000000-0005-0000-0000-00008F6F0000}"/>
    <cellStyle name="Normal 2 3 2 8 3 11" xfId="28897" xr:uid="{00000000-0005-0000-0000-0000906F0000}"/>
    <cellStyle name="Normal 2 3 2 8 3 2" xfId="28898" xr:uid="{00000000-0005-0000-0000-0000916F0000}"/>
    <cellStyle name="Normal 2 3 2 8 3 2 10" xfId="28899" xr:uid="{00000000-0005-0000-0000-0000926F0000}"/>
    <cellStyle name="Normal 2 3 2 8 3 2 2" xfId="28900" xr:uid="{00000000-0005-0000-0000-0000936F0000}"/>
    <cellStyle name="Normal 2 3 2 8 3 2 2 2" xfId="28901" xr:uid="{00000000-0005-0000-0000-0000946F0000}"/>
    <cellStyle name="Normal 2 3 2 8 3 2 2 2 2" xfId="28902" xr:uid="{00000000-0005-0000-0000-0000956F0000}"/>
    <cellStyle name="Normal 2 3 2 8 3 2 2 2 3" xfId="28903" xr:uid="{00000000-0005-0000-0000-0000966F0000}"/>
    <cellStyle name="Normal 2 3 2 8 3 2 2 2 4" xfId="28904" xr:uid="{00000000-0005-0000-0000-0000976F0000}"/>
    <cellStyle name="Normal 2 3 2 8 3 2 2 2 5" xfId="28905" xr:uid="{00000000-0005-0000-0000-0000986F0000}"/>
    <cellStyle name="Normal 2 3 2 8 3 2 2 3" xfId="28906" xr:uid="{00000000-0005-0000-0000-0000996F0000}"/>
    <cellStyle name="Normal 2 3 2 8 3 2 2 4" xfId="28907" xr:uid="{00000000-0005-0000-0000-00009A6F0000}"/>
    <cellStyle name="Normal 2 3 2 8 3 2 2 5" xfId="28908" xr:uid="{00000000-0005-0000-0000-00009B6F0000}"/>
    <cellStyle name="Normal 2 3 2 8 3 2 2 6" xfId="28909" xr:uid="{00000000-0005-0000-0000-00009C6F0000}"/>
    <cellStyle name="Normal 2 3 2 8 3 2 2 7" xfId="28910" xr:uid="{00000000-0005-0000-0000-00009D6F0000}"/>
    <cellStyle name="Normal 2 3 2 8 3 2 2 8" xfId="28911" xr:uid="{00000000-0005-0000-0000-00009E6F0000}"/>
    <cellStyle name="Normal 2 3 2 8 3 2 3" xfId="28912" xr:uid="{00000000-0005-0000-0000-00009F6F0000}"/>
    <cellStyle name="Normal 2 3 2 8 3 2 3 2" xfId="28913" xr:uid="{00000000-0005-0000-0000-0000A06F0000}"/>
    <cellStyle name="Normal 2 3 2 8 3 2 3 2 2" xfId="28914" xr:uid="{00000000-0005-0000-0000-0000A16F0000}"/>
    <cellStyle name="Normal 2 3 2 8 3 2 3 2 3" xfId="28915" xr:uid="{00000000-0005-0000-0000-0000A26F0000}"/>
    <cellStyle name="Normal 2 3 2 8 3 2 3 2 4" xfId="28916" xr:uid="{00000000-0005-0000-0000-0000A36F0000}"/>
    <cellStyle name="Normal 2 3 2 8 3 2 3 2 5" xfId="28917" xr:uid="{00000000-0005-0000-0000-0000A46F0000}"/>
    <cellStyle name="Normal 2 3 2 8 3 2 3 3" xfId="28918" xr:uid="{00000000-0005-0000-0000-0000A56F0000}"/>
    <cellStyle name="Normal 2 3 2 8 3 2 3 4" xfId="28919" xr:uid="{00000000-0005-0000-0000-0000A66F0000}"/>
    <cellStyle name="Normal 2 3 2 8 3 2 3 5" xfId="28920" xr:uid="{00000000-0005-0000-0000-0000A76F0000}"/>
    <cellStyle name="Normal 2 3 2 8 3 2 3 6" xfId="28921" xr:uid="{00000000-0005-0000-0000-0000A86F0000}"/>
    <cellStyle name="Normal 2 3 2 8 3 2 3 7" xfId="28922" xr:uid="{00000000-0005-0000-0000-0000A96F0000}"/>
    <cellStyle name="Normal 2 3 2 8 3 2 3 8" xfId="28923" xr:uid="{00000000-0005-0000-0000-0000AA6F0000}"/>
    <cellStyle name="Normal 2 3 2 8 3 2 4" xfId="28924" xr:uid="{00000000-0005-0000-0000-0000AB6F0000}"/>
    <cellStyle name="Normal 2 3 2 8 3 2 4 2" xfId="28925" xr:uid="{00000000-0005-0000-0000-0000AC6F0000}"/>
    <cellStyle name="Normal 2 3 2 8 3 2 4 3" xfId="28926" xr:uid="{00000000-0005-0000-0000-0000AD6F0000}"/>
    <cellStyle name="Normal 2 3 2 8 3 2 4 4" xfId="28927" xr:uid="{00000000-0005-0000-0000-0000AE6F0000}"/>
    <cellStyle name="Normal 2 3 2 8 3 2 4 5" xfId="28928" xr:uid="{00000000-0005-0000-0000-0000AF6F0000}"/>
    <cellStyle name="Normal 2 3 2 8 3 2 5" xfId="28929" xr:uid="{00000000-0005-0000-0000-0000B06F0000}"/>
    <cellStyle name="Normal 2 3 2 8 3 2 6" xfId="28930" xr:uid="{00000000-0005-0000-0000-0000B16F0000}"/>
    <cellStyle name="Normal 2 3 2 8 3 2 7" xfId="28931" xr:uid="{00000000-0005-0000-0000-0000B26F0000}"/>
    <cellStyle name="Normal 2 3 2 8 3 2 8" xfId="28932" xr:uid="{00000000-0005-0000-0000-0000B36F0000}"/>
    <cellStyle name="Normal 2 3 2 8 3 2 9" xfId="28933" xr:uid="{00000000-0005-0000-0000-0000B46F0000}"/>
    <cellStyle name="Normal 2 3 2 8 3 3" xfId="28934" xr:uid="{00000000-0005-0000-0000-0000B56F0000}"/>
    <cellStyle name="Normal 2 3 2 8 3 3 2" xfId="28935" xr:uid="{00000000-0005-0000-0000-0000B66F0000}"/>
    <cellStyle name="Normal 2 3 2 8 3 3 2 2" xfId="28936" xr:uid="{00000000-0005-0000-0000-0000B76F0000}"/>
    <cellStyle name="Normal 2 3 2 8 3 3 2 3" xfId="28937" xr:uid="{00000000-0005-0000-0000-0000B86F0000}"/>
    <cellStyle name="Normal 2 3 2 8 3 3 2 4" xfId="28938" xr:uid="{00000000-0005-0000-0000-0000B96F0000}"/>
    <cellStyle name="Normal 2 3 2 8 3 3 2 5" xfId="28939" xr:uid="{00000000-0005-0000-0000-0000BA6F0000}"/>
    <cellStyle name="Normal 2 3 2 8 3 3 3" xfId="28940" xr:uid="{00000000-0005-0000-0000-0000BB6F0000}"/>
    <cellStyle name="Normal 2 3 2 8 3 3 4" xfId="28941" xr:uid="{00000000-0005-0000-0000-0000BC6F0000}"/>
    <cellStyle name="Normal 2 3 2 8 3 3 5" xfId="28942" xr:uid="{00000000-0005-0000-0000-0000BD6F0000}"/>
    <cellStyle name="Normal 2 3 2 8 3 3 6" xfId="28943" xr:uid="{00000000-0005-0000-0000-0000BE6F0000}"/>
    <cellStyle name="Normal 2 3 2 8 3 3 7" xfId="28944" xr:uid="{00000000-0005-0000-0000-0000BF6F0000}"/>
    <cellStyle name="Normal 2 3 2 8 3 3 8" xfId="28945" xr:uid="{00000000-0005-0000-0000-0000C06F0000}"/>
    <cellStyle name="Normal 2 3 2 8 3 4" xfId="28946" xr:uid="{00000000-0005-0000-0000-0000C16F0000}"/>
    <cellStyle name="Normal 2 3 2 8 3 4 2" xfId="28947" xr:uid="{00000000-0005-0000-0000-0000C26F0000}"/>
    <cellStyle name="Normal 2 3 2 8 3 4 2 2" xfId="28948" xr:uid="{00000000-0005-0000-0000-0000C36F0000}"/>
    <cellStyle name="Normal 2 3 2 8 3 4 2 3" xfId="28949" xr:uid="{00000000-0005-0000-0000-0000C46F0000}"/>
    <cellStyle name="Normal 2 3 2 8 3 4 2 4" xfId="28950" xr:uid="{00000000-0005-0000-0000-0000C56F0000}"/>
    <cellStyle name="Normal 2 3 2 8 3 4 2 5" xfId="28951" xr:uid="{00000000-0005-0000-0000-0000C66F0000}"/>
    <cellStyle name="Normal 2 3 2 8 3 4 3" xfId="28952" xr:uid="{00000000-0005-0000-0000-0000C76F0000}"/>
    <cellStyle name="Normal 2 3 2 8 3 4 4" xfId="28953" xr:uid="{00000000-0005-0000-0000-0000C86F0000}"/>
    <cellStyle name="Normal 2 3 2 8 3 4 5" xfId="28954" xr:uid="{00000000-0005-0000-0000-0000C96F0000}"/>
    <cellStyle name="Normal 2 3 2 8 3 4 6" xfId="28955" xr:uid="{00000000-0005-0000-0000-0000CA6F0000}"/>
    <cellStyle name="Normal 2 3 2 8 3 4 7" xfId="28956" xr:uid="{00000000-0005-0000-0000-0000CB6F0000}"/>
    <cellStyle name="Normal 2 3 2 8 3 4 8" xfId="28957" xr:uid="{00000000-0005-0000-0000-0000CC6F0000}"/>
    <cellStyle name="Normal 2 3 2 8 3 5" xfId="28958" xr:uid="{00000000-0005-0000-0000-0000CD6F0000}"/>
    <cellStyle name="Normal 2 3 2 8 3 5 2" xfId="28959" xr:uid="{00000000-0005-0000-0000-0000CE6F0000}"/>
    <cellStyle name="Normal 2 3 2 8 3 5 3" xfId="28960" xr:uid="{00000000-0005-0000-0000-0000CF6F0000}"/>
    <cellStyle name="Normal 2 3 2 8 3 5 4" xfId="28961" xr:uid="{00000000-0005-0000-0000-0000D06F0000}"/>
    <cellStyle name="Normal 2 3 2 8 3 5 5" xfId="28962" xr:uid="{00000000-0005-0000-0000-0000D16F0000}"/>
    <cellStyle name="Normal 2 3 2 8 3 6" xfId="28963" xr:uid="{00000000-0005-0000-0000-0000D26F0000}"/>
    <cellStyle name="Normal 2 3 2 8 3 7" xfId="28964" xr:uid="{00000000-0005-0000-0000-0000D36F0000}"/>
    <cellStyle name="Normal 2 3 2 8 3 8" xfId="28965" xr:uid="{00000000-0005-0000-0000-0000D46F0000}"/>
    <cellStyle name="Normal 2 3 2 8 3 9" xfId="28966" xr:uid="{00000000-0005-0000-0000-0000D56F0000}"/>
    <cellStyle name="Normal 2 3 2 8 4" xfId="28967" xr:uid="{00000000-0005-0000-0000-0000D66F0000}"/>
    <cellStyle name="Normal 2 3 2 8 4 10" xfId="28968" xr:uid="{00000000-0005-0000-0000-0000D76F0000}"/>
    <cellStyle name="Normal 2 3 2 8 4 2" xfId="28969" xr:uid="{00000000-0005-0000-0000-0000D86F0000}"/>
    <cellStyle name="Normal 2 3 2 8 4 2 2" xfId="28970" xr:uid="{00000000-0005-0000-0000-0000D96F0000}"/>
    <cellStyle name="Normal 2 3 2 8 4 2 2 2" xfId="28971" xr:uid="{00000000-0005-0000-0000-0000DA6F0000}"/>
    <cellStyle name="Normal 2 3 2 8 4 2 2 3" xfId="28972" xr:uid="{00000000-0005-0000-0000-0000DB6F0000}"/>
    <cellStyle name="Normal 2 3 2 8 4 2 2 4" xfId="28973" xr:uid="{00000000-0005-0000-0000-0000DC6F0000}"/>
    <cellStyle name="Normal 2 3 2 8 4 2 2 5" xfId="28974" xr:uid="{00000000-0005-0000-0000-0000DD6F0000}"/>
    <cellStyle name="Normal 2 3 2 8 4 2 3" xfId="28975" xr:uid="{00000000-0005-0000-0000-0000DE6F0000}"/>
    <cellStyle name="Normal 2 3 2 8 4 2 4" xfId="28976" xr:uid="{00000000-0005-0000-0000-0000DF6F0000}"/>
    <cellStyle name="Normal 2 3 2 8 4 2 5" xfId="28977" xr:uid="{00000000-0005-0000-0000-0000E06F0000}"/>
    <cellStyle name="Normal 2 3 2 8 4 2 6" xfId="28978" xr:uid="{00000000-0005-0000-0000-0000E16F0000}"/>
    <cellStyle name="Normal 2 3 2 8 4 2 7" xfId="28979" xr:uid="{00000000-0005-0000-0000-0000E26F0000}"/>
    <cellStyle name="Normal 2 3 2 8 4 2 8" xfId="28980" xr:uid="{00000000-0005-0000-0000-0000E36F0000}"/>
    <cellStyle name="Normal 2 3 2 8 4 3" xfId="28981" xr:uid="{00000000-0005-0000-0000-0000E46F0000}"/>
    <cellStyle name="Normal 2 3 2 8 4 3 2" xfId="28982" xr:uid="{00000000-0005-0000-0000-0000E56F0000}"/>
    <cellStyle name="Normal 2 3 2 8 4 3 2 2" xfId="28983" xr:uid="{00000000-0005-0000-0000-0000E66F0000}"/>
    <cellStyle name="Normal 2 3 2 8 4 3 2 3" xfId="28984" xr:uid="{00000000-0005-0000-0000-0000E76F0000}"/>
    <cellStyle name="Normal 2 3 2 8 4 3 2 4" xfId="28985" xr:uid="{00000000-0005-0000-0000-0000E86F0000}"/>
    <cellStyle name="Normal 2 3 2 8 4 3 2 5" xfId="28986" xr:uid="{00000000-0005-0000-0000-0000E96F0000}"/>
    <cellStyle name="Normal 2 3 2 8 4 3 3" xfId="28987" xr:uid="{00000000-0005-0000-0000-0000EA6F0000}"/>
    <cellStyle name="Normal 2 3 2 8 4 3 4" xfId="28988" xr:uid="{00000000-0005-0000-0000-0000EB6F0000}"/>
    <cellStyle name="Normal 2 3 2 8 4 3 5" xfId="28989" xr:uid="{00000000-0005-0000-0000-0000EC6F0000}"/>
    <cellStyle name="Normal 2 3 2 8 4 3 6" xfId="28990" xr:uid="{00000000-0005-0000-0000-0000ED6F0000}"/>
    <cellStyle name="Normal 2 3 2 8 4 3 7" xfId="28991" xr:uid="{00000000-0005-0000-0000-0000EE6F0000}"/>
    <cellStyle name="Normal 2 3 2 8 4 3 8" xfId="28992" xr:uid="{00000000-0005-0000-0000-0000EF6F0000}"/>
    <cellStyle name="Normal 2 3 2 8 4 4" xfId="28993" xr:uid="{00000000-0005-0000-0000-0000F06F0000}"/>
    <cellStyle name="Normal 2 3 2 8 4 4 2" xfId="28994" xr:uid="{00000000-0005-0000-0000-0000F16F0000}"/>
    <cellStyle name="Normal 2 3 2 8 4 4 3" xfId="28995" xr:uid="{00000000-0005-0000-0000-0000F26F0000}"/>
    <cellStyle name="Normal 2 3 2 8 4 4 4" xfId="28996" xr:uid="{00000000-0005-0000-0000-0000F36F0000}"/>
    <cellStyle name="Normal 2 3 2 8 4 4 5" xfId="28997" xr:uid="{00000000-0005-0000-0000-0000F46F0000}"/>
    <cellStyle name="Normal 2 3 2 8 4 5" xfId="28998" xr:uid="{00000000-0005-0000-0000-0000F56F0000}"/>
    <cellStyle name="Normal 2 3 2 8 4 6" xfId="28999" xr:uid="{00000000-0005-0000-0000-0000F66F0000}"/>
    <cellStyle name="Normal 2 3 2 8 4 7" xfId="29000" xr:uid="{00000000-0005-0000-0000-0000F76F0000}"/>
    <cellStyle name="Normal 2 3 2 8 4 8" xfId="29001" xr:uid="{00000000-0005-0000-0000-0000F86F0000}"/>
    <cellStyle name="Normal 2 3 2 8 4 9" xfId="29002" xr:uid="{00000000-0005-0000-0000-0000F96F0000}"/>
    <cellStyle name="Normal 2 3 2 8 5" xfId="29003" xr:uid="{00000000-0005-0000-0000-0000FA6F0000}"/>
    <cellStyle name="Normal 2 3 2 8 5 2" xfId="29004" xr:uid="{00000000-0005-0000-0000-0000FB6F0000}"/>
    <cellStyle name="Normal 2 3 2 8 5 2 2" xfId="29005" xr:uid="{00000000-0005-0000-0000-0000FC6F0000}"/>
    <cellStyle name="Normal 2 3 2 8 5 2 3" xfId="29006" xr:uid="{00000000-0005-0000-0000-0000FD6F0000}"/>
    <cellStyle name="Normal 2 3 2 8 5 2 4" xfId="29007" xr:uid="{00000000-0005-0000-0000-0000FE6F0000}"/>
    <cellStyle name="Normal 2 3 2 8 5 2 5" xfId="29008" xr:uid="{00000000-0005-0000-0000-0000FF6F0000}"/>
    <cellStyle name="Normal 2 3 2 8 5 3" xfId="29009" xr:uid="{00000000-0005-0000-0000-000000700000}"/>
    <cellStyle name="Normal 2 3 2 8 5 4" xfId="29010" xr:uid="{00000000-0005-0000-0000-000001700000}"/>
    <cellStyle name="Normal 2 3 2 8 5 5" xfId="29011" xr:uid="{00000000-0005-0000-0000-000002700000}"/>
    <cellStyle name="Normal 2 3 2 8 5 6" xfId="29012" xr:uid="{00000000-0005-0000-0000-000003700000}"/>
    <cellStyle name="Normal 2 3 2 8 5 7" xfId="29013" xr:uid="{00000000-0005-0000-0000-000004700000}"/>
    <cellStyle name="Normal 2 3 2 8 5 8" xfId="29014" xr:uid="{00000000-0005-0000-0000-000005700000}"/>
    <cellStyle name="Normal 2 3 2 8 6" xfId="29015" xr:uid="{00000000-0005-0000-0000-000006700000}"/>
    <cellStyle name="Normal 2 3 2 8 6 2" xfId="29016" xr:uid="{00000000-0005-0000-0000-000007700000}"/>
    <cellStyle name="Normal 2 3 2 8 6 2 2" xfId="29017" xr:uid="{00000000-0005-0000-0000-000008700000}"/>
    <cellStyle name="Normal 2 3 2 8 6 2 3" xfId="29018" xr:uid="{00000000-0005-0000-0000-000009700000}"/>
    <cellStyle name="Normal 2 3 2 8 6 2 4" xfId="29019" xr:uid="{00000000-0005-0000-0000-00000A700000}"/>
    <cellStyle name="Normal 2 3 2 8 6 2 5" xfId="29020" xr:uid="{00000000-0005-0000-0000-00000B700000}"/>
    <cellStyle name="Normal 2 3 2 8 6 3" xfId="29021" xr:uid="{00000000-0005-0000-0000-00000C700000}"/>
    <cellStyle name="Normal 2 3 2 8 6 4" xfId="29022" xr:uid="{00000000-0005-0000-0000-00000D700000}"/>
    <cellStyle name="Normal 2 3 2 8 6 5" xfId="29023" xr:uid="{00000000-0005-0000-0000-00000E700000}"/>
    <cellStyle name="Normal 2 3 2 8 6 6" xfId="29024" xr:uid="{00000000-0005-0000-0000-00000F700000}"/>
    <cellStyle name="Normal 2 3 2 8 6 7" xfId="29025" xr:uid="{00000000-0005-0000-0000-000010700000}"/>
    <cellStyle name="Normal 2 3 2 8 6 8" xfId="29026" xr:uid="{00000000-0005-0000-0000-000011700000}"/>
    <cellStyle name="Normal 2 3 2 8 7" xfId="29027" xr:uid="{00000000-0005-0000-0000-000012700000}"/>
    <cellStyle name="Normal 2 3 2 8 7 2" xfId="29028" xr:uid="{00000000-0005-0000-0000-000013700000}"/>
    <cellStyle name="Normal 2 3 2 8 7 3" xfId="29029" xr:uid="{00000000-0005-0000-0000-000014700000}"/>
    <cellStyle name="Normal 2 3 2 8 7 4" xfId="29030" xr:uid="{00000000-0005-0000-0000-000015700000}"/>
    <cellStyle name="Normal 2 3 2 8 7 5" xfId="29031" xr:uid="{00000000-0005-0000-0000-000016700000}"/>
    <cellStyle name="Normal 2 3 2 8 8" xfId="29032" xr:uid="{00000000-0005-0000-0000-000017700000}"/>
    <cellStyle name="Normal 2 3 2 8 9" xfId="29033" xr:uid="{00000000-0005-0000-0000-000018700000}"/>
    <cellStyle name="Normal 2 3 2 9" xfId="29034" xr:uid="{00000000-0005-0000-0000-000019700000}"/>
    <cellStyle name="Normal 2 3 2 9 10" xfId="29035" xr:uid="{00000000-0005-0000-0000-00001A700000}"/>
    <cellStyle name="Normal 2 3 2 9 11" xfId="29036" xr:uid="{00000000-0005-0000-0000-00001B700000}"/>
    <cellStyle name="Normal 2 3 2 9 2" xfId="29037" xr:uid="{00000000-0005-0000-0000-00001C700000}"/>
    <cellStyle name="Normal 2 3 2 9 2 10" xfId="29038" xr:uid="{00000000-0005-0000-0000-00001D700000}"/>
    <cellStyle name="Normal 2 3 2 9 2 2" xfId="29039" xr:uid="{00000000-0005-0000-0000-00001E700000}"/>
    <cellStyle name="Normal 2 3 2 9 2 2 2" xfId="29040" xr:uid="{00000000-0005-0000-0000-00001F700000}"/>
    <cellStyle name="Normal 2 3 2 9 2 2 2 2" xfId="29041" xr:uid="{00000000-0005-0000-0000-000020700000}"/>
    <cellStyle name="Normal 2 3 2 9 2 2 2 3" xfId="29042" xr:uid="{00000000-0005-0000-0000-000021700000}"/>
    <cellStyle name="Normal 2 3 2 9 2 2 2 4" xfId="29043" xr:uid="{00000000-0005-0000-0000-000022700000}"/>
    <cellStyle name="Normal 2 3 2 9 2 2 2 5" xfId="29044" xr:uid="{00000000-0005-0000-0000-000023700000}"/>
    <cellStyle name="Normal 2 3 2 9 2 2 3" xfId="29045" xr:uid="{00000000-0005-0000-0000-000024700000}"/>
    <cellStyle name="Normal 2 3 2 9 2 2 4" xfId="29046" xr:uid="{00000000-0005-0000-0000-000025700000}"/>
    <cellStyle name="Normal 2 3 2 9 2 2 5" xfId="29047" xr:uid="{00000000-0005-0000-0000-000026700000}"/>
    <cellStyle name="Normal 2 3 2 9 2 2 6" xfId="29048" xr:uid="{00000000-0005-0000-0000-000027700000}"/>
    <cellStyle name="Normal 2 3 2 9 2 2 7" xfId="29049" xr:uid="{00000000-0005-0000-0000-000028700000}"/>
    <cellStyle name="Normal 2 3 2 9 2 2 8" xfId="29050" xr:uid="{00000000-0005-0000-0000-000029700000}"/>
    <cellStyle name="Normal 2 3 2 9 2 3" xfId="29051" xr:uid="{00000000-0005-0000-0000-00002A700000}"/>
    <cellStyle name="Normal 2 3 2 9 2 3 2" xfId="29052" xr:uid="{00000000-0005-0000-0000-00002B700000}"/>
    <cellStyle name="Normal 2 3 2 9 2 3 2 2" xfId="29053" xr:uid="{00000000-0005-0000-0000-00002C700000}"/>
    <cellStyle name="Normal 2 3 2 9 2 3 2 3" xfId="29054" xr:uid="{00000000-0005-0000-0000-00002D700000}"/>
    <cellStyle name="Normal 2 3 2 9 2 3 2 4" xfId="29055" xr:uid="{00000000-0005-0000-0000-00002E700000}"/>
    <cellStyle name="Normal 2 3 2 9 2 3 2 5" xfId="29056" xr:uid="{00000000-0005-0000-0000-00002F700000}"/>
    <cellStyle name="Normal 2 3 2 9 2 3 3" xfId="29057" xr:uid="{00000000-0005-0000-0000-000030700000}"/>
    <cellStyle name="Normal 2 3 2 9 2 3 4" xfId="29058" xr:uid="{00000000-0005-0000-0000-000031700000}"/>
    <cellStyle name="Normal 2 3 2 9 2 3 5" xfId="29059" xr:uid="{00000000-0005-0000-0000-000032700000}"/>
    <cellStyle name="Normal 2 3 2 9 2 3 6" xfId="29060" xr:uid="{00000000-0005-0000-0000-000033700000}"/>
    <cellStyle name="Normal 2 3 2 9 2 3 7" xfId="29061" xr:uid="{00000000-0005-0000-0000-000034700000}"/>
    <cellStyle name="Normal 2 3 2 9 2 3 8" xfId="29062" xr:uid="{00000000-0005-0000-0000-000035700000}"/>
    <cellStyle name="Normal 2 3 2 9 2 4" xfId="29063" xr:uid="{00000000-0005-0000-0000-000036700000}"/>
    <cellStyle name="Normal 2 3 2 9 2 4 2" xfId="29064" xr:uid="{00000000-0005-0000-0000-000037700000}"/>
    <cellStyle name="Normal 2 3 2 9 2 4 3" xfId="29065" xr:uid="{00000000-0005-0000-0000-000038700000}"/>
    <cellStyle name="Normal 2 3 2 9 2 4 4" xfId="29066" xr:uid="{00000000-0005-0000-0000-000039700000}"/>
    <cellStyle name="Normal 2 3 2 9 2 4 5" xfId="29067" xr:uid="{00000000-0005-0000-0000-00003A700000}"/>
    <cellStyle name="Normal 2 3 2 9 2 5" xfId="29068" xr:uid="{00000000-0005-0000-0000-00003B700000}"/>
    <cellStyle name="Normal 2 3 2 9 2 6" xfId="29069" xr:uid="{00000000-0005-0000-0000-00003C700000}"/>
    <cellStyle name="Normal 2 3 2 9 2 7" xfId="29070" xr:uid="{00000000-0005-0000-0000-00003D700000}"/>
    <cellStyle name="Normal 2 3 2 9 2 8" xfId="29071" xr:uid="{00000000-0005-0000-0000-00003E700000}"/>
    <cellStyle name="Normal 2 3 2 9 2 9" xfId="29072" xr:uid="{00000000-0005-0000-0000-00003F700000}"/>
    <cellStyle name="Normal 2 3 2 9 3" xfId="29073" xr:uid="{00000000-0005-0000-0000-000040700000}"/>
    <cellStyle name="Normal 2 3 2 9 3 2" xfId="29074" xr:uid="{00000000-0005-0000-0000-000041700000}"/>
    <cellStyle name="Normal 2 3 2 9 3 2 2" xfId="29075" xr:uid="{00000000-0005-0000-0000-000042700000}"/>
    <cellStyle name="Normal 2 3 2 9 3 2 3" xfId="29076" xr:uid="{00000000-0005-0000-0000-000043700000}"/>
    <cellStyle name="Normal 2 3 2 9 3 2 4" xfId="29077" xr:uid="{00000000-0005-0000-0000-000044700000}"/>
    <cellStyle name="Normal 2 3 2 9 3 2 5" xfId="29078" xr:uid="{00000000-0005-0000-0000-000045700000}"/>
    <cellStyle name="Normal 2 3 2 9 3 3" xfId="29079" xr:uid="{00000000-0005-0000-0000-000046700000}"/>
    <cellStyle name="Normal 2 3 2 9 3 4" xfId="29080" xr:uid="{00000000-0005-0000-0000-000047700000}"/>
    <cellStyle name="Normal 2 3 2 9 3 5" xfId="29081" xr:uid="{00000000-0005-0000-0000-000048700000}"/>
    <cellStyle name="Normal 2 3 2 9 3 6" xfId="29082" xr:uid="{00000000-0005-0000-0000-000049700000}"/>
    <cellStyle name="Normal 2 3 2 9 3 7" xfId="29083" xr:uid="{00000000-0005-0000-0000-00004A700000}"/>
    <cellStyle name="Normal 2 3 2 9 3 8" xfId="29084" xr:uid="{00000000-0005-0000-0000-00004B700000}"/>
    <cellStyle name="Normal 2 3 2 9 4" xfId="29085" xr:uid="{00000000-0005-0000-0000-00004C700000}"/>
    <cellStyle name="Normal 2 3 2 9 4 2" xfId="29086" xr:uid="{00000000-0005-0000-0000-00004D700000}"/>
    <cellStyle name="Normal 2 3 2 9 4 2 2" xfId="29087" xr:uid="{00000000-0005-0000-0000-00004E700000}"/>
    <cellStyle name="Normal 2 3 2 9 4 2 3" xfId="29088" xr:uid="{00000000-0005-0000-0000-00004F700000}"/>
    <cellStyle name="Normal 2 3 2 9 4 2 4" xfId="29089" xr:uid="{00000000-0005-0000-0000-000050700000}"/>
    <cellStyle name="Normal 2 3 2 9 4 2 5" xfId="29090" xr:uid="{00000000-0005-0000-0000-000051700000}"/>
    <cellStyle name="Normal 2 3 2 9 4 3" xfId="29091" xr:uid="{00000000-0005-0000-0000-000052700000}"/>
    <cellStyle name="Normal 2 3 2 9 4 4" xfId="29092" xr:uid="{00000000-0005-0000-0000-000053700000}"/>
    <cellStyle name="Normal 2 3 2 9 4 5" xfId="29093" xr:uid="{00000000-0005-0000-0000-000054700000}"/>
    <cellStyle name="Normal 2 3 2 9 4 6" xfId="29094" xr:uid="{00000000-0005-0000-0000-000055700000}"/>
    <cellStyle name="Normal 2 3 2 9 4 7" xfId="29095" xr:uid="{00000000-0005-0000-0000-000056700000}"/>
    <cellStyle name="Normal 2 3 2 9 4 8" xfId="29096" xr:uid="{00000000-0005-0000-0000-000057700000}"/>
    <cellStyle name="Normal 2 3 2 9 5" xfId="29097" xr:uid="{00000000-0005-0000-0000-000058700000}"/>
    <cellStyle name="Normal 2 3 2 9 5 2" xfId="29098" xr:uid="{00000000-0005-0000-0000-000059700000}"/>
    <cellStyle name="Normal 2 3 2 9 5 3" xfId="29099" xr:uid="{00000000-0005-0000-0000-00005A700000}"/>
    <cellStyle name="Normal 2 3 2 9 5 4" xfId="29100" xr:uid="{00000000-0005-0000-0000-00005B700000}"/>
    <cellStyle name="Normal 2 3 2 9 5 5" xfId="29101" xr:uid="{00000000-0005-0000-0000-00005C700000}"/>
    <cellStyle name="Normal 2 3 2 9 6" xfId="29102" xr:uid="{00000000-0005-0000-0000-00005D700000}"/>
    <cellStyle name="Normal 2 3 2 9 7" xfId="29103" xr:uid="{00000000-0005-0000-0000-00005E700000}"/>
    <cellStyle name="Normal 2 3 2 9 8" xfId="29104" xr:uid="{00000000-0005-0000-0000-00005F700000}"/>
    <cellStyle name="Normal 2 3 2 9 9" xfId="29105" xr:uid="{00000000-0005-0000-0000-000060700000}"/>
    <cellStyle name="Normal 2 3 20" xfId="29106" xr:uid="{00000000-0005-0000-0000-000061700000}"/>
    <cellStyle name="Normal 2 3 21" xfId="29107" xr:uid="{00000000-0005-0000-0000-000062700000}"/>
    <cellStyle name="Normal 2 3 22" xfId="29108" xr:uid="{00000000-0005-0000-0000-000063700000}"/>
    <cellStyle name="Normal 2 3 23" xfId="29109" xr:uid="{00000000-0005-0000-0000-000064700000}"/>
    <cellStyle name="Normal 2 3 24" xfId="29110" xr:uid="{00000000-0005-0000-0000-000065700000}"/>
    <cellStyle name="Normal 2 3 25" xfId="29111" xr:uid="{00000000-0005-0000-0000-000066700000}"/>
    <cellStyle name="Normal 2 3 26" xfId="29112" xr:uid="{00000000-0005-0000-0000-000067700000}"/>
    <cellStyle name="Normal 2 3 27" xfId="29113" xr:uid="{00000000-0005-0000-0000-000068700000}"/>
    <cellStyle name="Normal 2 3 28" xfId="29114" xr:uid="{00000000-0005-0000-0000-000069700000}"/>
    <cellStyle name="Normal 2 3 29" xfId="29115" xr:uid="{00000000-0005-0000-0000-00006A700000}"/>
    <cellStyle name="Normal 2 3 3" xfId="868" xr:uid="{00000000-0005-0000-0000-00006B700000}"/>
    <cellStyle name="Normal 2 3 3 10" xfId="29116" xr:uid="{00000000-0005-0000-0000-00006C700000}"/>
    <cellStyle name="Normal 2 3 3 10 10" xfId="29117" xr:uid="{00000000-0005-0000-0000-00006D700000}"/>
    <cellStyle name="Normal 2 3 3 10 11" xfId="29118" xr:uid="{00000000-0005-0000-0000-00006E700000}"/>
    <cellStyle name="Normal 2 3 3 10 2" xfId="29119" xr:uid="{00000000-0005-0000-0000-00006F700000}"/>
    <cellStyle name="Normal 2 3 3 10 2 10" xfId="29120" xr:uid="{00000000-0005-0000-0000-000070700000}"/>
    <cellStyle name="Normal 2 3 3 10 2 2" xfId="29121" xr:uid="{00000000-0005-0000-0000-000071700000}"/>
    <cellStyle name="Normal 2 3 3 10 2 2 2" xfId="29122" xr:uid="{00000000-0005-0000-0000-000072700000}"/>
    <cellStyle name="Normal 2 3 3 10 2 2 2 2" xfId="29123" xr:uid="{00000000-0005-0000-0000-000073700000}"/>
    <cellStyle name="Normal 2 3 3 10 2 2 2 3" xfId="29124" xr:uid="{00000000-0005-0000-0000-000074700000}"/>
    <cellStyle name="Normal 2 3 3 10 2 2 2 4" xfId="29125" xr:uid="{00000000-0005-0000-0000-000075700000}"/>
    <cellStyle name="Normal 2 3 3 10 2 2 2 5" xfId="29126" xr:uid="{00000000-0005-0000-0000-000076700000}"/>
    <cellStyle name="Normal 2 3 3 10 2 2 3" xfId="29127" xr:uid="{00000000-0005-0000-0000-000077700000}"/>
    <cellStyle name="Normal 2 3 3 10 2 2 4" xfId="29128" xr:uid="{00000000-0005-0000-0000-000078700000}"/>
    <cellStyle name="Normal 2 3 3 10 2 2 5" xfId="29129" xr:uid="{00000000-0005-0000-0000-000079700000}"/>
    <cellStyle name="Normal 2 3 3 10 2 2 6" xfId="29130" xr:uid="{00000000-0005-0000-0000-00007A700000}"/>
    <cellStyle name="Normal 2 3 3 10 2 2 7" xfId="29131" xr:uid="{00000000-0005-0000-0000-00007B700000}"/>
    <cellStyle name="Normal 2 3 3 10 2 2 8" xfId="29132" xr:uid="{00000000-0005-0000-0000-00007C700000}"/>
    <cellStyle name="Normal 2 3 3 10 2 3" xfId="29133" xr:uid="{00000000-0005-0000-0000-00007D700000}"/>
    <cellStyle name="Normal 2 3 3 10 2 3 2" xfId="29134" xr:uid="{00000000-0005-0000-0000-00007E700000}"/>
    <cellStyle name="Normal 2 3 3 10 2 3 2 2" xfId="29135" xr:uid="{00000000-0005-0000-0000-00007F700000}"/>
    <cellStyle name="Normal 2 3 3 10 2 3 2 3" xfId="29136" xr:uid="{00000000-0005-0000-0000-000080700000}"/>
    <cellStyle name="Normal 2 3 3 10 2 3 2 4" xfId="29137" xr:uid="{00000000-0005-0000-0000-000081700000}"/>
    <cellStyle name="Normal 2 3 3 10 2 3 2 5" xfId="29138" xr:uid="{00000000-0005-0000-0000-000082700000}"/>
    <cellStyle name="Normal 2 3 3 10 2 3 3" xfId="29139" xr:uid="{00000000-0005-0000-0000-000083700000}"/>
    <cellStyle name="Normal 2 3 3 10 2 3 4" xfId="29140" xr:uid="{00000000-0005-0000-0000-000084700000}"/>
    <cellStyle name="Normal 2 3 3 10 2 3 5" xfId="29141" xr:uid="{00000000-0005-0000-0000-000085700000}"/>
    <cellStyle name="Normal 2 3 3 10 2 3 6" xfId="29142" xr:uid="{00000000-0005-0000-0000-000086700000}"/>
    <cellStyle name="Normal 2 3 3 10 2 3 7" xfId="29143" xr:uid="{00000000-0005-0000-0000-000087700000}"/>
    <cellStyle name="Normal 2 3 3 10 2 3 8" xfId="29144" xr:uid="{00000000-0005-0000-0000-000088700000}"/>
    <cellStyle name="Normal 2 3 3 10 2 4" xfId="29145" xr:uid="{00000000-0005-0000-0000-000089700000}"/>
    <cellStyle name="Normal 2 3 3 10 2 4 2" xfId="29146" xr:uid="{00000000-0005-0000-0000-00008A700000}"/>
    <cellStyle name="Normal 2 3 3 10 2 4 3" xfId="29147" xr:uid="{00000000-0005-0000-0000-00008B700000}"/>
    <cellStyle name="Normal 2 3 3 10 2 4 4" xfId="29148" xr:uid="{00000000-0005-0000-0000-00008C700000}"/>
    <cellStyle name="Normal 2 3 3 10 2 4 5" xfId="29149" xr:uid="{00000000-0005-0000-0000-00008D700000}"/>
    <cellStyle name="Normal 2 3 3 10 2 5" xfId="29150" xr:uid="{00000000-0005-0000-0000-00008E700000}"/>
    <cellStyle name="Normal 2 3 3 10 2 6" xfId="29151" xr:uid="{00000000-0005-0000-0000-00008F700000}"/>
    <cellStyle name="Normal 2 3 3 10 2 7" xfId="29152" xr:uid="{00000000-0005-0000-0000-000090700000}"/>
    <cellStyle name="Normal 2 3 3 10 2 8" xfId="29153" xr:uid="{00000000-0005-0000-0000-000091700000}"/>
    <cellStyle name="Normal 2 3 3 10 2 9" xfId="29154" xr:uid="{00000000-0005-0000-0000-000092700000}"/>
    <cellStyle name="Normal 2 3 3 10 3" xfId="29155" xr:uid="{00000000-0005-0000-0000-000093700000}"/>
    <cellStyle name="Normal 2 3 3 10 3 2" xfId="29156" xr:uid="{00000000-0005-0000-0000-000094700000}"/>
    <cellStyle name="Normal 2 3 3 10 3 2 2" xfId="29157" xr:uid="{00000000-0005-0000-0000-000095700000}"/>
    <cellStyle name="Normal 2 3 3 10 3 2 3" xfId="29158" xr:uid="{00000000-0005-0000-0000-000096700000}"/>
    <cellStyle name="Normal 2 3 3 10 3 2 4" xfId="29159" xr:uid="{00000000-0005-0000-0000-000097700000}"/>
    <cellStyle name="Normal 2 3 3 10 3 2 5" xfId="29160" xr:uid="{00000000-0005-0000-0000-000098700000}"/>
    <cellStyle name="Normal 2 3 3 10 3 3" xfId="29161" xr:uid="{00000000-0005-0000-0000-000099700000}"/>
    <cellStyle name="Normal 2 3 3 10 3 4" xfId="29162" xr:uid="{00000000-0005-0000-0000-00009A700000}"/>
    <cellStyle name="Normal 2 3 3 10 3 5" xfId="29163" xr:uid="{00000000-0005-0000-0000-00009B700000}"/>
    <cellStyle name="Normal 2 3 3 10 3 6" xfId="29164" xr:uid="{00000000-0005-0000-0000-00009C700000}"/>
    <cellStyle name="Normal 2 3 3 10 3 7" xfId="29165" xr:uid="{00000000-0005-0000-0000-00009D700000}"/>
    <cellStyle name="Normal 2 3 3 10 3 8" xfId="29166" xr:uid="{00000000-0005-0000-0000-00009E700000}"/>
    <cellStyle name="Normal 2 3 3 10 4" xfId="29167" xr:uid="{00000000-0005-0000-0000-00009F700000}"/>
    <cellStyle name="Normal 2 3 3 10 4 2" xfId="29168" xr:uid="{00000000-0005-0000-0000-0000A0700000}"/>
    <cellStyle name="Normal 2 3 3 10 4 2 2" xfId="29169" xr:uid="{00000000-0005-0000-0000-0000A1700000}"/>
    <cellStyle name="Normal 2 3 3 10 4 2 3" xfId="29170" xr:uid="{00000000-0005-0000-0000-0000A2700000}"/>
    <cellStyle name="Normal 2 3 3 10 4 2 4" xfId="29171" xr:uid="{00000000-0005-0000-0000-0000A3700000}"/>
    <cellStyle name="Normal 2 3 3 10 4 2 5" xfId="29172" xr:uid="{00000000-0005-0000-0000-0000A4700000}"/>
    <cellStyle name="Normal 2 3 3 10 4 3" xfId="29173" xr:uid="{00000000-0005-0000-0000-0000A5700000}"/>
    <cellStyle name="Normal 2 3 3 10 4 4" xfId="29174" xr:uid="{00000000-0005-0000-0000-0000A6700000}"/>
    <cellStyle name="Normal 2 3 3 10 4 5" xfId="29175" xr:uid="{00000000-0005-0000-0000-0000A7700000}"/>
    <cellStyle name="Normal 2 3 3 10 4 6" xfId="29176" xr:uid="{00000000-0005-0000-0000-0000A8700000}"/>
    <cellStyle name="Normal 2 3 3 10 4 7" xfId="29177" xr:uid="{00000000-0005-0000-0000-0000A9700000}"/>
    <cellStyle name="Normal 2 3 3 10 4 8" xfId="29178" xr:uid="{00000000-0005-0000-0000-0000AA700000}"/>
    <cellStyle name="Normal 2 3 3 10 5" xfId="29179" xr:uid="{00000000-0005-0000-0000-0000AB700000}"/>
    <cellStyle name="Normal 2 3 3 10 5 2" xfId="29180" xr:uid="{00000000-0005-0000-0000-0000AC700000}"/>
    <cellStyle name="Normal 2 3 3 10 5 3" xfId="29181" xr:uid="{00000000-0005-0000-0000-0000AD700000}"/>
    <cellStyle name="Normal 2 3 3 10 5 4" xfId="29182" xr:uid="{00000000-0005-0000-0000-0000AE700000}"/>
    <cellStyle name="Normal 2 3 3 10 5 5" xfId="29183" xr:uid="{00000000-0005-0000-0000-0000AF700000}"/>
    <cellStyle name="Normal 2 3 3 10 6" xfId="29184" xr:uid="{00000000-0005-0000-0000-0000B0700000}"/>
    <cellStyle name="Normal 2 3 3 10 7" xfId="29185" xr:uid="{00000000-0005-0000-0000-0000B1700000}"/>
    <cellStyle name="Normal 2 3 3 10 8" xfId="29186" xr:uid="{00000000-0005-0000-0000-0000B2700000}"/>
    <cellStyle name="Normal 2 3 3 10 9" xfId="29187" xr:uid="{00000000-0005-0000-0000-0000B3700000}"/>
    <cellStyle name="Normal 2 3 3 11" xfId="29188" xr:uid="{00000000-0005-0000-0000-0000B4700000}"/>
    <cellStyle name="Normal 2 3 3 11 10" xfId="29189" xr:uid="{00000000-0005-0000-0000-0000B5700000}"/>
    <cellStyle name="Normal 2 3 3 11 2" xfId="29190" xr:uid="{00000000-0005-0000-0000-0000B6700000}"/>
    <cellStyle name="Normal 2 3 3 11 2 2" xfId="29191" xr:uid="{00000000-0005-0000-0000-0000B7700000}"/>
    <cellStyle name="Normal 2 3 3 11 2 2 2" xfId="29192" xr:uid="{00000000-0005-0000-0000-0000B8700000}"/>
    <cellStyle name="Normal 2 3 3 11 2 2 3" xfId="29193" xr:uid="{00000000-0005-0000-0000-0000B9700000}"/>
    <cellStyle name="Normal 2 3 3 11 2 2 4" xfId="29194" xr:uid="{00000000-0005-0000-0000-0000BA700000}"/>
    <cellStyle name="Normal 2 3 3 11 2 2 5" xfId="29195" xr:uid="{00000000-0005-0000-0000-0000BB700000}"/>
    <cellStyle name="Normal 2 3 3 11 2 3" xfId="29196" xr:uid="{00000000-0005-0000-0000-0000BC700000}"/>
    <cellStyle name="Normal 2 3 3 11 2 4" xfId="29197" xr:uid="{00000000-0005-0000-0000-0000BD700000}"/>
    <cellStyle name="Normal 2 3 3 11 2 5" xfId="29198" xr:uid="{00000000-0005-0000-0000-0000BE700000}"/>
    <cellStyle name="Normal 2 3 3 11 2 6" xfId="29199" xr:uid="{00000000-0005-0000-0000-0000BF700000}"/>
    <cellStyle name="Normal 2 3 3 11 2 7" xfId="29200" xr:uid="{00000000-0005-0000-0000-0000C0700000}"/>
    <cellStyle name="Normal 2 3 3 11 2 8" xfId="29201" xr:uid="{00000000-0005-0000-0000-0000C1700000}"/>
    <cellStyle name="Normal 2 3 3 11 3" xfId="29202" xr:uid="{00000000-0005-0000-0000-0000C2700000}"/>
    <cellStyle name="Normal 2 3 3 11 3 2" xfId="29203" xr:uid="{00000000-0005-0000-0000-0000C3700000}"/>
    <cellStyle name="Normal 2 3 3 11 3 2 2" xfId="29204" xr:uid="{00000000-0005-0000-0000-0000C4700000}"/>
    <cellStyle name="Normal 2 3 3 11 3 2 3" xfId="29205" xr:uid="{00000000-0005-0000-0000-0000C5700000}"/>
    <cellStyle name="Normal 2 3 3 11 3 2 4" xfId="29206" xr:uid="{00000000-0005-0000-0000-0000C6700000}"/>
    <cellStyle name="Normal 2 3 3 11 3 2 5" xfId="29207" xr:uid="{00000000-0005-0000-0000-0000C7700000}"/>
    <cellStyle name="Normal 2 3 3 11 3 3" xfId="29208" xr:uid="{00000000-0005-0000-0000-0000C8700000}"/>
    <cellStyle name="Normal 2 3 3 11 3 4" xfId="29209" xr:uid="{00000000-0005-0000-0000-0000C9700000}"/>
    <cellStyle name="Normal 2 3 3 11 3 5" xfId="29210" xr:uid="{00000000-0005-0000-0000-0000CA700000}"/>
    <cellStyle name="Normal 2 3 3 11 3 6" xfId="29211" xr:uid="{00000000-0005-0000-0000-0000CB700000}"/>
    <cellStyle name="Normal 2 3 3 11 3 7" xfId="29212" xr:uid="{00000000-0005-0000-0000-0000CC700000}"/>
    <cellStyle name="Normal 2 3 3 11 3 8" xfId="29213" xr:uid="{00000000-0005-0000-0000-0000CD700000}"/>
    <cellStyle name="Normal 2 3 3 11 4" xfId="29214" xr:uid="{00000000-0005-0000-0000-0000CE700000}"/>
    <cellStyle name="Normal 2 3 3 11 4 2" xfId="29215" xr:uid="{00000000-0005-0000-0000-0000CF700000}"/>
    <cellStyle name="Normal 2 3 3 11 4 3" xfId="29216" xr:uid="{00000000-0005-0000-0000-0000D0700000}"/>
    <cellStyle name="Normal 2 3 3 11 4 4" xfId="29217" xr:uid="{00000000-0005-0000-0000-0000D1700000}"/>
    <cellStyle name="Normal 2 3 3 11 4 5" xfId="29218" xr:uid="{00000000-0005-0000-0000-0000D2700000}"/>
    <cellStyle name="Normal 2 3 3 11 5" xfId="29219" xr:uid="{00000000-0005-0000-0000-0000D3700000}"/>
    <cellStyle name="Normal 2 3 3 11 6" xfId="29220" xr:uid="{00000000-0005-0000-0000-0000D4700000}"/>
    <cellStyle name="Normal 2 3 3 11 7" xfId="29221" xr:uid="{00000000-0005-0000-0000-0000D5700000}"/>
    <cellStyle name="Normal 2 3 3 11 8" xfId="29222" xr:uid="{00000000-0005-0000-0000-0000D6700000}"/>
    <cellStyle name="Normal 2 3 3 11 9" xfId="29223" xr:uid="{00000000-0005-0000-0000-0000D7700000}"/>
    <cellStyle name="Normal 2 3 3 12" xfId="29224" xr:uid="{00000000-0005-0000-0000-0000D8700000}"/>
    <cellStyle name="Normal 2 3 3 12 2" xfId="29225" xr:uid="{00000000-0005-0000-0000-0000D9700000}"/>
    <cellStyle name="Normal 2 3 3 12 2 2" xfId="29226" xr:uid="{00000000-0005-0000-0000-0000DA700000}"/>
    <cellStyle name="Normal 2 3 3 12 2 3" xfId="29227" xr:uid="{00000000-0005-0000-0000-0000DB700000}"/>
    <cellStyle name="Normal 2 3 3 12 2 4" xfId="29228" xr:uid="{00000000-0005-0000-0000-0000DC700000}"/>
    <cellStyle name="Normal 2 3 3 12 2 5" xfId="29229" xr:uid="{00000000-0005-0000-0000-0000DD700000}"/>
    <cellStyle name="Normal 2 3 3 12 3" xfId="29230" xr:uid="{00000000-0005-0000-0000-0000DE700000}"/>
    <cellStyle name="Normal 2 3 3 12 4" xfId="29231" xr:uid="{00000000-0005-0000-0000-0000DF700000}"/>
    <cellStyle name="Normal 2 3 3 12 5" xfId="29232" xr:uid="{00000000-0005-0000-0000-0000E0700000}"/>
    <cellStyle name="Normal 2 3 3 12 6" xfId="29233" xr:uid="{00000000-0005-0000-0000-0000E1700000}"/>
    <cellStyle name="Normal 2 3 3 12 7" xfId="29234" xr:uid="{00000000-0005-0000-0000-0000E2700000}"/>
    <cellStyle name="Normal 2 3 3 12 8" xfId="29235" xr:uid="{00000000-0005-0000-0000-0000E3700000}"/>
    <cellStyle name="Normal 2 3 3 13" xfId="29236" xr:uid="{00000000-0005-0000-0000-0000E4700000}"/>
    <cellStyle name="Normal 2 3 3 13 2" xfId="29237" xr:uid="{00000000-0005-0000-0000-0000E5700000}"/>
    <cellStyle name="Normal 2 3 3 13 2 2" xfId="29238" xr:uid="{00000000-0005-0000-0000-0000E6700000}"/>
    <cellStyle name="Normal 2 3 3 13 2 3" xfId="29239" xr:uid="{00000000-0005-0000-0000-0000E7700000}"/>
    <cellStyle name="Normal 2 3 3 13 2 4" xfId="29240" xr:uid="{00000000-0005-0000-0000-0000E8700000}"/>
    <cellStyle name="Normal 2 3 3 13 2 5" xfId="29241" xr:uid="{00000000-0005-0000-0000-0000E9700000}"/>
    <cellStyle name="Normal 2 3 3 13 3" xfId="29242" xr:uid="{00000000-0005-0000-0000-0000EA700000}"/>
    <cellStyle name="Normal 2 3 3 13 4" xfId="29243" xr:uid="{00000000-0005-0000-0000-0000EB700000}"/>
    <cellStyle name="Normal 2 3 3 13 5" xfId="29244" xr:uid="{00000000-0005-0000-0000-0000EC700000}"/>
    <cellStyle name="Normal 2 3 3 13 6" xfId="29245" xr:uid="{00000000-0005-0000-0000-0000ED700000}"/>
    <cellStyle name="Normal 2 3 3 13 7" xfId="29246" xr:uid="{00000000-0005-0000-0000-0000EE700000}"/>
    <cellStyle name="Normal 2 3 3 13 8" xfId="29247" xr:uid="{00000000-0005-0000-0000-0000EF700000}"/>
    <cellStyle name="Normal 2 3 3 14" xfId="29248" xr:uid="{00000000-0005-0000-0000-0000F0700000}"/>
    <cellStyle name="Normal 2 3 3 14 2" xfId="29249" xr:uid="{00000000-0005-0000-0000-0000F1700000}"/>
    <cellStyle name="Normal 2 3 3 14 3" xfId="29250" xr:uid="{00000000-0005-0000-0000-0000F2700000}"/>
    <cellStyle name="Normal 2 3 3 14 4" xfId="29251" xr:uid="{00000000-0005-0000-0000-0000F3700000}"/>
    <cellStyle name="Normal 2 3 3 14 5" xfId="29252" xr:uid="{00000000-0005-0000-0000-0000F4700000}"/>
    <cellStyle name="Normal 2 3 3 15" xfId="29253" xr:uid="{00000000-0005-0000-0000-0000F5700000}"/>
    <cellStyle name="Normal 2 3 3 16" xfId="29254" xr:uid="{00000000-0005-0000-0000-0000F6700000}"/>
    <cellStyle name="Normal 2 3 3 17" xfId="29255" xr:uid="{00000000-0005-0000-0000-0000F7700000}"/>
    <cellStyle name="Normal 2 3 3 18" xfId="29256" xr:uid="{00000000-0005-0000-0000-0000F8700000}"/>
    <cellStyle name="Normal 2 3 3 19" xfId="29257" xr:uid="{00000000-0005-0000-0000-0000F9700000}"/>
    <cellStyle name="Normal 2 3 3 2" xfId="29258" xr:uid="{00000000-0005-0000-0000-0000FA700000}"/>
    <cellStyle name="Normal 2 3 3 2 10" xfId="29259" xr:uid="{00000000-0005-0000-0000-0000FB700000}"/>
    <cellStyle name="Normal 2 3 3 2 11" xfId="29260" xr:uid="{00000000-0005-0000-0000-0000FC700000}"/>
    <cellStyle name="Normal 2 3 3 2 12" xfId="29261" xr:uid="{00000000-0005-0000-0000-0000FD700000}"/>
    <cellStyle name="Normal 2 3 3 2 13" xfId="29262" xr:uid="{00000000-0005-0000-0000-0000FE700000}"/>
    <cellStyle name="Normal 2 3 3 2 14" xfId="29263" xr:uid="{00000000-0005-0000-0000-0000FF700000}"/>
    <cellStyle name="Normal 2 3 3 2 15" xfId="29264" xr:uid="{00000000-0005-0000-0000-000000710000}"/>
    <cellStyle name="Normal 2 3 3 2 16" xfId="29265" xr:uid="{00000000-0005-0000-0000-000001710000}"/>
    <cellStyle name="Normal 2 3 3 2 17" xfId="29266" xr:uid="{00000000-0005-0000-0000-000002710000}"/>
    <cellStyle name="Normal 2 3 3 2 18" xfId="29267" xr:uid="{00000000-0005-0000-0000-000003710000}"/>
    <cellStyle name="Normal 2 3 3 2 19" xfId="29268" xr:uid="{00000000-0005-0000-0000-000004710000}"/>
    <cellStyle name="Normal 2 3 3 2 2" xfId="29269" xr:uid="{00000000-0005-0000-0000-000005710000}"/>
    <cellStyle name="Normal 2 3 3 2 2 10" xfId="29270" xr:uid="{00000000-0005-0000-0000-000006710000}"/>
    <cellStyle name="Normal 2 3 3 2 2 11" xfId="29271" xr:uid="{00000000-0005-0000-0000-000007710000}"/>
    <cellStyle name="Normal 2 3 3 2 2 12" xfId="29272" xr:uid="{00000000-0005-0000-0000-000008710000}"/>
    <cellStyle name="Normal 2 3 3 2 2 13" xfId="29273" xr:uid="{00000000-0005-0000-0000-000009710000}"/>
    <cellStyle name="Normal 2 3 3 2 2 14" xfId="29274" xr:uid="{00000000-0005-0000-0000-00000A710000}"/>
    <cellStyle name="Normal 2 3 3 2 2 15" xfId="29275" xr:uid="{00000000-0005-0000-0000-00000B710000}"/>
    <cellStyle name="Normal 2 3 3 2 2 16" xfId="29276" xr:uid="{00000000-0005-0000-0000-00000C710000}"/>
    <cellStyle name="Normal 2 3 3 2 2 17" xfId="29277" xr:uid="{00000000-0005-0000-0000-00000D710000}"/>
    <cellStyle name="Normal 2 3 3 2 2 18" xfId="29278" xr:uid="{00000000-0005-0000-0000-00000E710000}"/>
    <cellStyle name="Normal 2 3 3 2 2 19" xfId="29279" xr:uid="{00000000-0005-0000-0000-00000F710000}"/>
    <cellStyle name="Normal 2 3 3 2 2 2" xfId="29280" xr:uid="{00000000-0005-0000-0000-000010710000}"/>
    <cellStyle name="Normal 2 3 3 2 2 2 10" xfId="29281" xr:uid="{00000000-0005-0000-0000-000011710000}"/>
    <cellStyle name="Normal 2 3 3 2 2 2 2" xfId="29282" xr:uid="{00000000-0005-0000-0000-000012710000}"/>
    <cellStyle name="Normal 2 3 3 2 2 2 2 2" xfId="29283" xr:uid="{00000000-0005-0000-0000-000013710000}"/>
    <cellStyle name="Normal 2 3 3 2 2 2 2 2 2" xfId="29284" xr:uid="{00000000-0005-0000-0000-000014710000}"/>
    <cellStyle name="Normal 2 3 3 2 2 2 2 2 3" xfId="29285" xr:uid="{00000000-0005-0000-0000-000015710000}"/>
    <cellStyle name="Normal 2 3 3 2 2 2 2 2 4" xfId="29286" xr:uid="{00000000-0005-0000-0000-000016710000}"/>
    <cellStyle name="Normal 2 3 3 2 2 2 2 2 5" xfId="29287" xr:uid="{00000000-0005-0000-0000-000017710000}"/>
    <cellStyle name="Normal 2 3 3 2 2 2 2 3" xfId="29288" xr:uid="{00000000-0005-0000-0000-000018710000}"/>
    <cellStyle name="Normal 2 3 3 2 2 2 2 4" xfId="29289" xr:uid="{00000000-0005-0000-0000-000019710000}"/>
    <cellStyle name="Normal 2 3 3 2 2 2 2 5" xfId="29290" xr:uid="{00000000-0005-0000-0000-00001A710000}"/>
    <cellStyle name="Normal 2 3 3 2 2 2 2 6" xfId="29291" xr:uid="{00000000-0005-0000-0000-00001B710000}"/>
    <cellStyle name="Normal 2 3 3 2 2 2 2 7" xfId="29292" xr:uid="{00000000-0005-0000-0000-00001C710000}"/>
    <cellStyle name="Normal 2 3 3 2 2 2 2 8" xfId="29293" xr:uid="{00000000-0005-0000-0000-00001D710000}"/>
    <cellStyle name="Normal 2 3 3 2 2 2 3" xfId="29294" xr:uid="{00000000-0005-0000-0000-00001E710000}"/>
    <cellStyle name="Normal 2 3 3 2 2 2 3 2" xfId="29295" xr:uid="{00000000-0005-0000-0000-00001F710000}"/>
    <cellStyle name="Normal 2 3 3 2 2 2 3 2 2" xfId="29296" xr:uid="{00000000-0005-0000-0000-000020710000}"/>
    <cellStyle name="Normal 2 3 3 2 2 2 3 2 3" xfId="29297" xr:uid="{00000000-0005-0000-0000-000021710000}"/>
    <cellStyle name="Normal 2 3 3 2 2 2 3 2 4" xfId="29298" xr:uid="{00000000-0005-0000-0000-000022710000}"/>
    <cellStyle name="Normal 2 3 3 2 2 2 3 2 5" xfId="29299" xr:uid="{00000000-0005-0000-0000-000023710000}"/>
    <cellStyle name="Normal 2 3 3 2 2 2 3 3" xfId="29300" xr:uid="{00000000-0005-0000-0000-000024710000}"/>
    <cellStyle name="Normal 2 3 3 2 2 2 3 4" xfId="29301" xr:uid="{00000000-0005-0000-0000-000025710000}"/>
    <cellStyle name="Normal 2 3 3 2 2 2 3 5" xfId="29302" xr:uid="{00000000-0005-0000-0000-000026710000}"/>
    <cellStyle name="Normal 2 3 3 2 2 2 3 6" xfId="29303" xr:uid="{00000000-0005-0000-0000-000027710000}"/>
    <cellStyle name="Normal 2 3 3 2 2 2 3 7" xfId="29304" xr:uid="{00000000-0005-0000-0000-000028710000}"/>
    <cellStyle name="Normal 2 3 3 2 2 2 3 8" xfId="29305" xr:uid="{00000000-0005-0000-0000-000029710000}"/>
    <cellStyle name="Normal 2 3 3 2 2 2 4" xfId="29306" xr:uid="{00000000-0005-0000-0000-00002A710000}"/>
    <cellStyle name="Normal 2 3 3 2 2 2 4 2" xfId="29307" xr:uid="{00000000-0005-0000-0000-00002B710000}"/>
    <cellStyle name="Normal 2 3 3 2 2 2 4 3" xfId="29308" xr:uid="{00000000-0005-0000-0000-00002C710000}"/>
    <cellStyle name="Normal 2 3 3 2 2 2 4 4" xfId="29309" xr:uid="{00000000-0005-0000-0000-00002D710000}"/>
    <cellStyle name="Normal 2 3 3 2 2 2 4 5" xfId="29310" xr:uid="{00000000-0005-0000-0000-00002E710000}"/>
    <cellStyle name="Normal 2 3 3 2 2 2 5" xfId="29311" xr:uid="{00000000-0005-0000-0000-00002F710000}"/>
    <cellStyle name="Normal 2 3 3 2 2 2 6" xfId="29312" xr:uid="{00000000-0005-0000-0000-000030710000}"/>
    <cellStyle name="Normal 2 3 3 2 2 2 7" xfId="29313" xr:uid="{00000000-0005-0000-0000-000031710000}"/>
    <cellStyle name="Normal 2 3 3 2 2 2 8" xfId="29314" xr:uid="{00000000-0005-0000-0000-000032710000}"/>
    <cellStyle name="Normal 2 3 3 2 2 2 9" xfId="29315" xr:uid="{00000000-0005-0000-0000-000033710000}"/>
    <cellStyle name="Normal 2 3 3 2 2 20" xfId="29316" xr:uid="{00000000-0005-0000-0000-000034710000}"/>
    <cellStyle name="Normal 2 3 3 2 2 21" xfId="29317" xr:uid="{00000000-0005-0000-0000-000035710000}"/>
    <cellStyle name="Normal 2 3 3 2 2 22" xfId="29318" xr:uid="{00000000-0005-0000-0000-000036710000}"/>
    <cellStyle name="Normal 2 3 3 2 2 23" xfId="29319" xr:uid="{00000000-0005-0000-0000-000037710000}"/>
    <cellStyle name="Normal 2 3 3 2 2 24" xfId="29320" xr:uid="{00000000-0005-0000-0000-000038710000}"/>
    <cellStyle name="Normal 2 3 3 2 2 25" xfId="29321" xr:uid="{00000000-0005-0000-0000-000039710000}"/>
    <cellStyle name="Normal 2 3 3 2 2 26" xfId="29322" xr:uid="{00000000-0005-0000-0000-00003A710000}"/>
    <cellStyle name="Normal 2 3 3 2 2 3" xfId="29323" xr:uid="{00000000-0005-0000-0000-00003B710000}"/>
    <cellStyle name="Normal 2 3 3 2 2 3 2" xfId="29324" xr:uid="{00000000-0005-0000-0000-00003C710000}"/>
    <cellStyle name="Normal 2 3 3 2 2 3 2 2" xfId="29325" xr:uid="{00000000-0005-0000-0000-00003D710000}"/>
    <cellStyle name="Normal 2 3 3 2 2 3 2 3" xfId="29326" xr:uid="{00000000-0005-0000-0000-00003E710000}"/>
    <cellStyle name="Normal 2 3 3 2 2 3 2 4" xfId="29327" xr:uid="{00000000-0005-0000-0000-00003F710000}"/>
    <cellStyle name="Normal 2 3 3 2 2 3 2 5" xfId="29328" xr:uid="{00000000-0005-0000-0000-000040710000}"/>
    <cellStyle name="Normal 2 3 3 2 2 3 3" xfId="29329" xr:uid="{00000000-0005-0000-0000-000041710000}"/>
    <cellStyle name="Normal 2 3 3 2 2 3 4" xfId="29330" xr:uid="{00000000-0005-0000-0000-000042710000}"/>
    <cellStyle name="Normal 2 3 3 2 2 3 5" xfId="29331" xr:uid="{00000000-0005-0000-0000-000043710000}"/>
    <cellStyle name="Normal 2 3 3 2 2 3 6" xfId="29332" xr:uid="{00000000-0005-0000-0000-000044710000}"/>
    <cellStyle name="Normal 2 3 3 2 2 3 7" xfId="29333" xr:uid="{00000000-0005-0000-0000-000045710000}"/>
    <cellStyle name="Normal 2 3 3 2 2 3 8" xfId="29334" xr:uid="{00000000-0005-0000-0000-000046710000}"/>
    <cellStyle name="Normal 2 3 3 2 2 4" xfId="29335" xr:uid="{00000000-0005-0000-0000-000047710000}"/>
    <cellStyle name="Normal 2 3 3 2 2 4 2" xfId="29336" xr:uid="{00000000-0005-0000-0000-000048710000}"/>
    <cellStyle name="Normal 2 3 3 2 2 4 2 2" xfId="29337" xr:uid="{00000000-0005-0000-0000-000049710000}"/>
    <cellStyle name="Normal 2 3 3 2 2 4 2 3" xfId="29338" xr:uid="{00000000-0005-0000-0000-00004A710000}"/>
    <cellStyle name="Normal 2 3 3 2 2 4 2 4" xfId="29339" xr:uid="{00000000-0005-0000-0000-00004B710000}"/>
    <cellStyle name="Normal 2 3 3 2 2 4 2 5" xfId="29340" xr:uid="{00000000-0005-0000-0000-00004C710000}"/>
    <cellStyle name="Normal 2 3 3 2 2 4 3" xfId="29341" xr:uid="{00000000-0005-0000-0000-00004D710000}"/>
    <cellStyle name="Normal 2 3 3 2 2 4 4" xfId="29342" xr:uid="{00000000-0005-0000-0000-00004E710000}"/>
    <cellStyle name="Normal 2 3 3 2 2 4 5" xfId="29343" xr:uid="{00000000-0005-0000-0000-00004F710000}"/>
    <cellStyle name="Normal 2 3 3 2 2 4 6" xfId="29344" xr:uid="{00000000-0005-0000-0000-000050710000}"/>
    <cellStyle name="Normal 2 3 3 2 2 4 7" xfId="29345" xr:uid="{00000000-0005-0000-0000-000051710000}"/>
    <cellStyle name="Normal 2 3 3 2 2 4 8" xfId="29346" xr:uid="{00000000-0005-0000-0000-000052710000}"/>
    <cellStyle name="Normal 2 3 3 2 2 5" xfId="29347" xr:uid="{00000000-0005-0000-0000-000053710000}"/>
    <cellStyle name="Normal 2 3 3 2 2 5 2" xfId="29348" xr:uid="{00000000-0005-0000-0000-000054710000}"/>
    <cellStyle name="Normal 2 3 3 2 2 5 3" xfId="29349" xr:uid="{00000000-0005-0000-0000-000055710000}"/>
    <cellStyle name="Normal 2 3 3 2 2 5 4" xfId="29350" xr:uid="{00000000-0005-0000-0000-000056710000}"/>
    <cellStyle name="Normal 2 3 3 2 2 5 5" xfId="29351" xr:uid="{00000000-0005-0000-0000-000057710000}"/>
    <cellStyle name="Normal 2 3 3 2 2 6" xfId="29352" xr:uid="{00000000-0005-0000-0000-000058710000}"/>
    <cellStyle name="Normal 2 3 3 2 2 7" xfId="29353" xr:uid="{00000000-0005-0000-0000-000059710000}"/>
    <cellStyle name="Normal 2 3 3 2 2 8" xfId="29354" xr:uid="{00000000-0005-0000-0000-00005A710000}"/>
    <cellStyle name="Normal 2 3 3 2 2 9" xfId="29355" xr:uid="{00000000-0005-0000-0000-00005B710000}"/>
    <cellStyle name="Normal 2 3 3 2 20" xfId="29356" xr:uid="{00000000-0005-0000-0000-00005C710000}"/>
    <cellStyle name="Normal 2 3 3 2 21" xfId="29357" xr:uid="{00000000-0005-0000-0000-00005D710000}"/>
    <cellStyle name="Normal 2 3 3 2 22" xfId="29358" xr:uid="{00000000-0005-0000-0000-00005E710000}"/>
    <cellStyle name="Normal 2 3 3 2 23" xfId="29359" xr:uid="{00000000-0005-0000-0000-00005F710000}"/>
    <cellStyle name="Normal 2 3 3 2 24" xfId="29360" xr:uid="{00000000-0005-0000-0000-000060710000}"/>
    <cellStyle name="Normal 2 3 3 2 25" xfId="29361" xr:uid="{00000000-0005-0000-0000-000061710000}"/>
    <cellStyle name="Normal 2 3 3 2 26" xfId="29362" xr:uid="{00000000-0005-0000-0000-000062710000}"/>
    <cellStyle name="Normal 2 3 3 2 3" xfId="29363" xr:uid="{00000000-0005-0000-0000-000063710000}"/>
    <cellStyle name="Normal 2 3 3 2 3 10" xfId="29364" xr:uid="{00000000-0005-0000-0000-000064710000}"/>
    <cellStyle name="Normal 2 3 3 2 3 11" xfId="29365" xr:uid="{00000000-0005-0000-0000-000065710000}"/>
    <cellStyle name="Normal 2 3 3 2 3 2" xfId="29366" xr:uid="{00000000-0005-0000-0000-000066710000}"/>
    <cellStyle name="Normal 2 3 3 2 3 2 10" xfId="29367" xr:uid="{00000000-0005-0000-0000-000067710000}"/>
    <cellStyle name="Normal 2 3 3 2 3 2 2" xfId="29368" xr:uid="{00000000-0005-0000-0000-000068710000}"/>
    <cellStyle name="Normal 2 3 3 2 3 2 2 2" xfId="29369" xr:uid="{00000000-0005-0000-0000-000069710000}"/>
    <cellStyle name="Normal 2 3 3 2 3 2 2 2 2" xfId="29370" xr:uid="{00000000-0005-0000-0000-00006A710000}"/>
    <cellStyle name="Normal 2 3 3 2 3 2 2 2 3" xfId="29371" xr:uid="{00000000-0005-0000-0000-00006B710000}"/>
    <cellStyle name="Normal 2 3 3 2 3 2 2 2 4" xfId="29372" xr:uid="{00000000-0005-0000-0000-00006C710000}"/>
    <cellStyle name="Normal 2 3 3 2 3 2 2 2 5" xfId="29373" xr:uid="{00000000-0005-0000-0000-00006D710000}"/>
    <cellStyle name="Normal 2 3 3 2 3 2 2 3" xfId="29374" xr:uid="{00000000-0005-0000-0000-00006E710000}"/>
    <cellStyle name="Normal 2 3 3 2 3 2 2 4" xfId="29375" xr:uid="{00000000-0005-0000-0000-00006F710000}"/>
    <cellStyle name="Normal 2 3 3 2 3 2 2 5" xfId="29376" xr:uid="{00000000-0005-0000-0000-000070710000}"/>
    <cellStyle name="Normal 2 3 3 2 3 2 2 6" xfId="29377" xr:uid="{00000000-0005-0000-0000-000071710000}"/>
    <cellStyle name="Normal 2 3 3 2 3 2 2 7" xfId="29378" xr:uid="{00000000-0005-0000-0000-000072710000}"/>
    <cellStyle name="Normal 2 3 3 2 3 2 2 8" xfId="29379" xr:uid="{00000000-0005-0000-0000-000073710000}"/>
    <cellStyle name="Normal 2 3 3 2 3 2 3" xfId="29380" xr:uid="{00000000-0005-0000-0000-000074710000}"/>
    <cellStyle name="Normal 2 3 3 2 3 2 3 2" xfId="29381" xr:uid="{00000000-0005-0000-0000-000075710000}"/>
    <cellStyle name="Normal 2 3 3 2 3 2 3 2 2" xfId="29382" xr:uid="{00000000-0005-0000-0000-000076710000}"/>
    <cellStyle name="Normal 2 3 3 2 3 2 3 2 3" xfId="29383" xr:uid="{00000000-0005-0000-0000-000077710000}"/>
    <cellStyle name="Normal 2 3 3 2 3 2 3 2 4" xfId="29384" xr:uid="{00000000-0005-0000-0000-000078710000}"/>
    <cellStyle name="Normal 2 3 3 2 3 2 3 2 5" xfId="29385" xr:uid="{00000000-0005-0000-0000-000079710000}"/>
    <cellStyle name="Normal 2 3 3 2 3 2 3 3" xfId="29386" xr:uid="{00000000-0005-0000-0000-00007A710000}"/>
    <cellStyle name="Normal 2 3 3 2 3 2 3 4" xfId="29387" xr:uid="{00000000-0005-0000-0000-00007B710000}"/>
    <cellStyle name="Normal 2 3 3 2 3 2 3 5" xfId="29388" xr:uid="{00000000-0005-0000-0000-00007C710000}"/>
    <cellStyle name="Normal 2 3 3 2 3 2 3 6" xfId="29389" xr:uid="{00000000-0005-0000-0000-00007D710000}"/>
    <cellStyle name="Normal 2 3 3 2 3 2 3 7" xfId="29390" xr:uid="{00000000-0005-0000-0000-00007E710000}"/>
    <cellStyle name="Normal 2 3 3 2 3 2 3 8" xfId="29391" xr:uid="{00000000-0005-0000-0000-00007F710000}"/>
    <cellStyle name="Normal 2 3 3 2 3 2 4" xfId="29392" xr:uid="{00000000-0005-0000-0000-000080710000}"/>
    <cellStyle name="Normal 2 3 3 2 3 2 4 2" xfId="29393" xr:uid="{00000000-0005-0000-0000-000081710000}"/>
    <cellStyle name="Normal 2 3 3 2 3 2 4 3" xfId="29394" xr:uid="{00000000-0005-0000-0000-000082710000}"/>
    <cellStyle name="Normal 2 3 3 2 3 2 4 4" xfId="29395" xr:uid="{00000000-0005-0000-0000-000083710000}"/>
    <cellStyle name="Normal 2 3 3 2 3 2 4 5" xfId="29396" xr:uid="{00000000-0005-0000-0000-000084710000}"/>
    <cellStyle name="Normal 2 3 3 2 3 2 5" xfId="29397" xr:uid="{00000000-0005-0000-0000-000085710000}"/>
    <cellStyle name="Normal 2 3 3 2 3 2 6" xfId="29398" xr:uid="{00000000-0005-0000-0000-000086710000}"/>
    <cellStyle name="Normal 2 3 3 2 3 2 7" xfId="29399" xr:uid="{00000000-0005-0000-0000-000087710000}"/>
    <cellStyle name="Normal 2 3 3 2 3 2 8" xfId="29400" xr:uid="{00000000-0005-0000-0000-000088710000}"/>
    <cellStyle name="Normal 2 3 3 2 3 2 9" xfId="29401" xr:uid="{00000000-0005-0000-0000-000089710000}"/>
    <cellStyle name="Normal 2 3 3 2 3 3" xfId="29402" xr:uid="{00000000-0005-0000-0000-00008A710000}"/>
    <cellStyle name="Normal 2 3 3 2 3 3 2" xfId="29403" xr:uid="{00000000-0005-0000-0000-00008B710000}"/>
    <cellStyle name="Normal 2 3 3 2 3 3 2 2" xfId="29404" xr:uid="{00000000-0005-0000-0000-00008C710000}"/>
    <cellStyle name="Normal 2 3 3 2 3 3 2 3" xfId="29405" xr:uid="{00000000-0005-0000-0000-00008D710000}"/>
    <cellStyle name="Normal 2 3 3 2 3 3 2 4" xfId="29406" xr:uid="{00000000-0005-0000-0000-00008E710000}"/>
    <cellStyle name="Normal 2 3 3 2 3 3 2 5" xfId="29407" xr:uid="{00000000-0005-0000-0000-00008F710000}"/>
    <cellStyle name="Normal 2 3 3 2 3 3 3" xfId="29408" xr:uid="{00000000-0005-0000-0000-000090710000}"/>
    <cellStyle name="Normal 2 3 3 2 3 3 4" xfId="29409" xr:uid="{00000000-0005-0000-0000-000091710000}"/>
    <cellStyle name="Normal 2 3 3 2 3 3 5" xfId="29410" xr:uid="{00000000-0005-0000-0000-000092710000}"/>
    <cellStyle name="Normal 2 3 3 2 3 3 6" xfId="29411" xr:uid="{00000000-0005-0000-0000-000093710000}"/>
    <cellStyle name="Normal 2 3 3 2 3 3 7" xfId="29412" xr:uid="{00000000-0005-0000-0000-000094710000}"/>
    <cellStyle name="Normal 2 3 3 2 3 3 8" xfId="29413" xr:uid="{00000000-0005-0000-0000-000095710000}"/>
    <cellStyle name="Normal 2 3 3 2 3 4" xfId="29414" xr:uid="{00000000-0005-0000-0000-000096710000}"/>
    <cellStyle name="Normal 2 3 3 2 3 4 2" xfId="29415" xr:uid="{00000000-0005-0000-0000-000097710000}"/>
    <cellStyle name="Normal 2 3 3 2 3 4 2 2" xfId="29416" xr:uid="{00000000-0005-0000-0000-000098710000}"/>
    <cellStyle name="Normal 2 3 3 2 3 4 2 3" xfId="29417" xr:uid="{00000000-0005-0000-0000-000099710000}"/>
    <cellStyle name="Normal 2 3 3 2 3 4 2 4" xfId="29418" xr:uid="{00000000-0005-0000-0000-00009A710000}"/>
    <cellStyle name="Normal 2 3 3 2 3 4 2 5" xfId="29419" xr:uid="{00000000-0005-0000-0000-00009B710000}"/>
    <cellStyle name="Normal 2 3 3 2 3 4 3" xfId="29420" xr:uid="{00000000-0005-0000-0000-00009C710000}"/>
    <cellStyle name="Normal 2 3 3 2 3 4 4" xfId="29421" xr:uid="{00000000-0005-0000-0000-00009D710000}"/>
    <cellStyle name="Normal 2 3 3 2 3 4 5" xfId="29422" xr:uid="{00000000-0005-0000-0000-00009E710000}"/>
    <cellStyle name="Normal 2 3 3 2 3 4 6" xfId="29423" xr:uid="{00000000-0005-0000-0000-00009F710000}"/>
    <cellStyle name="Normal 2 3 3 2 3 4 7" xfId="29424" xr:uid="{00000000-0005-0000-0000-0000A0710000}"/>
    <cellStyle name="Normal 2 3 3 2 3 4 8" xfId="29425" xr:uid="{00000000-0005-0000-0000-0000A1710000}"/>
    <cellStyle name="Normal 2 3 3 2 3 5" xfId="29426" xr:uid="{00000000-0005-0000-0000-0000A2710000}"/>
    <cellStyle name="Normal 2 3 3 2 3 5 2" xfId="29427" xr:uid="{00000000-0005-0000-0000-0000A3710000}"/>
    <cellStyle name="Normal 2 3 3 2 3 5 3" xfId="29428" xr:uid="{00000000-0005-0000-0000-0000A4710000}"/>
    <cellStyle name="Normal 2 3 3 2 3 5 4" xfId="29429" xr:uid="{00000000-0005-0000-0000-0000A5710000}"/>
    <cellStyle name="Normal 2 3 3 2 3 5 5" xfId="29430" xr:uid="{00000000-0005-0000-0000-0000A6710000}"/>
    <cellStyle name="Normal 2 3 3 2 3 6" xfId="29431" xr:uid="{00000000-0005-0000-0000-0000A7710000}"/>
    <cellStyle name="Normal 2 3 3 2 3 7" xfId="29432" xr:uid="{00000000-0005-0000-0000-0000A8710000}"/>
    <cellStyle name="Normal 2 3 3 2 3 8" xfId="29433" xr:uid="{00000000-0005-0000-0000-0000A9710000}"/>
    <cellStyle name="Normal 2 3 3 2 3 9" xfId="29434" xr:uid="{00000000-0005-0000-0000-0000AA710000}"/>
    <cellStyle name="Normal 2 3 3 2 4" xfId="29435" xr:uid="{00000000-0005-0000-0000-0000AB710000}"/>
    <cellStyle name="Normal 2 3 3 2 4 10" xfId="29436" xr:uid="{00000000-0005-0000-0000-0000AC710000}"/>
    <cellStyle name="Normal 2 3 3 2 4 2" xfId="29437" xr:uid="{00000000-0005-0000-0000-0000AD710000}"/>
    <cellStyle name="Normal 2 3 3 2 4 2 2" xfId="29438" xr:uid="{00000000-0005-0000-0000-0000AE710000}"/>
    <cellStyle name="Normal 2 3 3 2 4 2 2 2" xfId="29439" xr:uid="{00000000-0005-0000-0000-0000AF710000}"/>
    <cellStyle name="Normal 2 3 3 2 4 2 2 3" xfId="29440" xr:uid="{00000000-0005-0000-0000-0000B0710000}"/>
    <cellStyle name="Normal 2 3 3 2 4 2 2 4" xfId="29441" xr:uid="{00000000-0005-0000-0000-0000B1710000}"/>
    <cellStyle name="Normal 2 3 3 2 4 2 2 5" xfId="29442" xr:uid="{00000000-0005-0000-0000-0000B2710000}"/>
    <cellStyle name="Normal 2 3 3 2 4 2 3" xfId="29443" xr:uid="{00000000-0005-0000-0000-0000B3710000}"/>
    <cellStyle name="Normal 2 3 3 2 4 2 4" xfId="29444" xr:uid="{00000000-0005-0000-0000-0000B4710000}"/>
    <cellStyle name="Normal 2 3 3 2 4 2 5" xfId="29445" xr:uid="{00000000-0005-0000-0000-0000B5710000}"/>
    <cellStyle name="Normal 2 3 3 2 4 2 6" xfId="29446" xr:uid="{00000000-0005-0000-0000-0000B6710000}"/>
    <cellStyle name="Normal 2 3 3 2 4 2 7" xfId="29447" xr:uid="{00000000-0005-0000-0000-0000B7710000}"/>
    <cellStyle name="Normal 2 3 3 2 4 2 8" xfId="29448" xr:uid="{00000000-0005-0000-0000-0000B8710000}"/>
    <cellStyle name="Normal 2 3 3 2 4 3" xfId="29449" xr:uid="{00000000-0005-0000-0000-0000B9710000}"/>
    <cellStyle name="Normal 2 3 3 2 4 3 2" xfId="29450" xr:uid="{00000000-0005-0000-0000-0000BA710000}"/>
    <cellStyle name="Normal 2 3 3 2 4 3 2 2" xfId="29451" xr:uid="{00000000-0005-0000-0000-0000BB710000}"/>
    <cellStyle name="Normal 2 3 3 2 4 3 2 3" xfId="29452" xr:uid="{00000000-0005-0000-0000-0000BC710000}"/>
    <cellStyle name="Normal 2 3 3 2 4 3 2 4" xfId="29453" xr:uid="{00000000-0005-0000-0000-0000BD710000}"/>
    <cellStyle name="Normal 2 3 3 2 4 3 2 5" xfId="29454" xr:uid="{00000000-0005-0000-0000-0000BE710000}"/>
    <cellStyle name="Normal 2 3 3 2 4 3 3" xfId="29455" xr:uid="{00000000-0005-0000-0000-0000BF710000}"/>
    <cellStyle name="Normal 2 3 3 2 4 3 4" xfId="29456" xr:uid="{00000000-0005-0000-0000-0000C0710000}"/>
    <cellStyle name="Normal 2 3 3 2 4 3 5" xfId="29457" xr:uid="{00000000-0005-0000-0000-0000C1710000}"/>
    <cellStyle name="Normal 2 3 3 2 4 3 6" xfId="29458" xr:uid="{00000000-0005-0000-0000-0000C2710000}"/>
    <cellStyle name="Normal 2 3 3 2 4 3 7" xfId="29459" xr:uid="{00000000-0005-0000-0000-0000C3710000}"/>
    <cellStyle name="Normal 2 3 3 2 4 3 8" xfId="29460" xr:uid="{00000000-0005-0000-0000-0000C4710000}"/>
    <cellStyle name="Normal 2 3 3 2 4 4" xfId="29461" xr:uid="{00000000-0005-0000-0000-0000C5710000}"/>
    <cellStyle name="Normal 2 3 3 2 4 4 2" xfId="29462" xr:uid="{00000000-0005-0000-0000-0000C6710000}"/>
    <cellStyle name="Normal 2 3 3 2 4 4 3" xfId="29463" xr:uid="{00000000-0005-0000-0000-0000C7710000}"/>
    <cellStyle name="Normal 2 3 3 2 4 4 4" xfId="29464" xr:uid="{00000000-0005-0000-0000-0000C8710000}"/>
    <cellStyle name="Normal 2 3 3 2 4 4 5" xfId="29465" xr:uid="{00000000-0005-0000-0000-0000C9710000}"/>
    <cellStyle name="Normal 2 3 3 2 4 5" xfId="29466" xr:uid="{00000000-0005-0000-0000-0000CA710000}"/>
    <cellStyle name="Normal 2 3 3 2 4 6" xfId="29467" xr:uid="{00000000-0005-0000-0000-0000CB710000}"/>
    <cellStyle name="Normal 2 3 3 2 4 7" xfId="29468" xr:uid="{00000000-0005-0000-0000-0000CC710000}"/>
    <cellStyle name="Normal 2 3 3 2 4 8" xfId="29469" xr:uid="{00000000-0005-0000-0000-0000CD710000}"/>
    <cellStyle name="Normal 2 3 3 2 4 9" xfId="29470" xr:uid="{00000000-0005-0000-0000-0000CE710000}"/>
    <cellStyle name="Normal 2 3 3 2 5" xfId="29471" xr:uid="{00000000-0005-0000-0000-0000CF710000}"/>
    <cellStyle name="Normal 2 3 3 2 5 2" xfId="29472" xr:uid="{00000000-0005-0000-0000-0000D0710000}"/>
    <cellStyle name="Normal 2 3 3 2 5 2 2" xfId="29473" xr:uid="{00000000-0005-0000-0000-0000D1710000}"/>
    <cellStyle name="Normal 2 3 3 2 5 2 3" xfId="29474" xr:uid="{00000000-0005-0000-0000-0000D2710000}"/>
    <cellStyle name="Normal 2 3 3 2 5 2 4" xfId="29475" xr:uid="{00000000-0005-0000-0000-0000D3710000}"/>
    <cellStyle name="Normal 2 3 3 2 5 2 5" xfId="29476" xr:uid="{00000000-0005-0000-0000-0000D4710000}"/>
    <cellStyle name="Normal 2 3 3 2 5 3" xfId="29477" xr:uid="{00000000-0005-0000-0000-0000D5710000}"/>
    <cellStyle name="Normal 2 3 3 2 5 4" xfId="29478" xr:uid="{00000000-0005-0000-0000-0000D6710000}"/>
    <cellStyle name="Normal 2 3 3 2 5 5" xfId="29479" xr:uid="{00000000-0005-0000-0000-0000D7710000}"/>
    <cellStyle name="Normal 2 3 3 2 5 6" xfId="29480" xr:uid="{00000000-0005-0000-0000-0000D8710000}"/>
    <cellStyle name="Normal 2 3 3 2 5 7" xfId="29481" xr:uid="{00000000-0005-0000-0000-0000D9710000}"/>
    <cellStyle name="Normal 2 3 3 2 5 8" xfId="29482" xr:uid="{00000000-0005-0000-0000-0000DA710000}"/>
    <cellStyle name="Normal 2 3 3 2 6" xfId="29483" xr:uid="{00000000-0005-0000-0000-0000DB710000}"/>
    <cellStyle name="Normal 2 3 3 2 6 2" xfId="29484" xr:uid="{00000000-0005-0000-0000-0000DC710000}"/>
    <cellStyle name="Normal 2 3 3 2 6 2 2" xfId="29485" xr:uid="{00000000-0005-0000-0000-0000DD710000}"/>
    <cellStyle name="Normal 2 3 3 2 6 2 3" xfId="29486" xr:uid="{00000000-0005-0000-0000-0000DE710000}"/>
    <cellStyle name="Normal 2 3 3 2 6 2 4" xfId="29487" xr:uid="{00000000-0005-0000-0000-0000DF710000}"/>
    <cellStyle name="Normal 2 3 3 2 6 2 5" xfId="29488" xr:uid="{00000000-0005-0000-0000-0000E0710000}"/>
    <cellStyle name="Normal 2 3 3 2 6 3" xfId="29489" xr:uid="{00000000-0005-0000-0000-0000E1710000}"/>
    <cellStyle name="Normal 2 3 3 2 6 4" xfId="29490" xr:uid="{00000000-0005-0000-0000-0000E2710000}"/>
    <cellStyle name="Normal 2 3 3 2 6 5" xfId="29491" xr:uid="{00000000-0005-0000-0000-0000E3710000}"/>
    <cellStyle name="Normal 2 3 3 2 6 6" xfId="29492" xr:uid="{00000000-0005-0000-0000-0000E4710000}"/>
    <cellStyle name="Normal 2 3 3 2 6 7" xfId="29493" xr:uid="{00000000-0005-0000-0000-0000E5710000}"/>
    <cellStyle name="Normal 2 3 3 2 6 8" xfId="29494" xr:uid="{00000000-0005-0000-0000-0000E6710000}"/>
    <cellStyle name="Normal 2 3 3 2 7" xfId="29495" xr:uid="{00000000-0005-0000-0000-0000E7710000}"/>
    <cellStyle name="Normal 2 3 3 2 7 2" xfId="29496" xr:uid="{00000000-0005-0000-0000-0000E8710000}"/>
    <cellStyle name="Normal 2 3 3 2 7 3" xfId="29497" xr:uid="{00000000-0005-0000-0000-0000E9710000}"/>
    <cellStyle name="Normal 2 3 3 2 7 4" xfId="29498" xr:uid="{00000000-0005-0000-0000-0000EA710000}"/>
    <cellStyle name="Normal 2 3 3 2 7 5" xfId="29499" xr:uid="{00000000-0005-0000-0000-0000EB710000}"/>
    <cellStyle name="Normal 2 3 3 2 8" xfId="29500" xr:uid="{00000000-0005-0000-0000-0000EC710000}"/>
    <cellStyle name="Normal 2 3 3 2 9" xfId="29501" xr:uid="{00000000-0005-0000-0000-0000ED710000}"/>
    <cellStyle name="Normal 2 3 3 20" xfId="29502" xr:uid="{00000000-0005-0000-0000-0000EE710000}"/>
    <cellStyle name="Normal 2 3 3 21" xfId="29503" xr:uid="{00000000-0005-0000-0000-0000EF710000}"/>
    <cellStyle name="Normal 2 3 3 22" xfId="29504" xr:uid="{00000000-0005-0000-0000-0000F0710000}"/>
    <cellStyle name="Normal 2 3 3 23" xfId="29505" xr:uid="{00000000-0005-0000-0000-0000F1710000}"/>
    <cellStyle name="Normal 2 3 3 24" xfId="29506" xr:uid="{00000000-0005-0000-0000-0000F2710000}"/>
    <cellStyle name="Normal 2 3 3 25" xfId="29507" xr:uid="{00000000-0005-0000-0000-0000F3710000}"/>
    <cellStyle name="Normal 2 3 3 26" xfId="29508" xr:uid="{00000000-0005-0000-0000-0000F4710000}"/>
    <cellStyle name="Normal 2 3 3 27" xfId="29509" xr:uid="{00000000-0005-0000-0000-0000F5710000}"/>
    <cellStyle name="Normal 2 3 3 28" xfId="29510" xr:uid="{00000000-0005-0000-0000-0000F6710000}"/>
    <cellStyle name="Normal 2 3 3 29" xfId="29511" xr:uid="{00000000-0005-0000-0000-0000F7710000}"/>
    <cellStyle name="Normal 2 3 3 3" xfId="29512" xr:uid="{00000000-0005-0000-0000-0000F8710000}"/>
    <cellStyle name="Normal 2 3 3 3 10" xfId="29513" xr:uid="{00000000-0005-0000-0000-0000F9710000}"/>
    <cellStyle name="Normal 2 3 3 3 11" xfId="29514" xr:uid="{00000000-0005-0000-0000-0000FA710000}"/>
    <cellStyle name="Normal 2 3 3 3 12" xfId="29515" xr:uid="{00000000-0005-0000-0000-0000FB710000}"/>
    <cellStyle name="Normal 2 3 3 3 13" xfId="29516" xr:uid="{00000000-0005-0000-0000-0000FC710000}"/>
    <cellStyle name="Normal 2 3 3 3 2" xfId="29517" xr:uid="{00000000-0005-0000-0000-0000FD710000}"/>
    <cellStyle name="Normal 2 3 3 3 2 10" xfId="29518" xr:uid="{00000000-0005-0000-0000-0000FE710000}"/>
    <cellStyle name="Normal 2 3 3 3 2 11" xfId="29519" xr:uid="{00000000-0005-0000-0000-0000FF710000}"/>
    <cellStyle name="Normal 2 3 3 3 2 2" xfId="29520" xr:uid="{00000000-0005-0000-0000-000000720000}"/>
    <cellStyle name="Normal 2 3 3 3 2 2 10" xfId="29521" xr:uid="{00000000-0005-0000-0000-000001720000}"/>
    <cellStyle name="Normal 2 3 3 3 2 2 2" xfId="29522" xr:uid="{00000000-0005-0000-0000-000002720000}"/>
    <cellStyle name="Normal 2 3 3 3 2 2 2 2" xfId="29523" xr:uid="{00000000-0005-0000-0000-000003720000}"/>
    <cellStyle name="Normal 2 3 3 3 2 2 2 2 2" xfId="29524" xr:uid="{00000000-0005-0000-0000-000004720000}"/>
    <cellStyle name="Normal 2 3 3 3 2 2 2 2 3" xfId="29525" xr:uid="{00000000-0005-0000-0000-000005720000}"/>
    <cellStyle name="Normal 2 3 3 3 2 2 2 2 4" xfId="29526" xr:uid="{00000000-0005-0000-0000-000006720000}"/>
    <cellStyle name="Normal 2 3 3 3 2 2 2 2 5" xfId="29527" xr:uid="{00000000-0005-0000-0000-000007720000}"/>
    <cellStyle name="Normal 2 3 3 3 2 2 2 3" xfId="29528" xr:uid="{00000000-0005-0000-0000-000008720000}"/>
    <cellStyle name="Normal 2 3 3 3 2 2 2 4" xfId="29529" xr:uid="{00000000-0005-0000-0000-000009720000}"/>
    <cellStyle name="Normal 2 3 3 3 2 2 2 5" xfId="29530" xr:uid="{00000000-0005-0000-0000-00000A720000}"/>
    <cellStyle name="Normal 2 3 3 3 2 2 2 6" xfId="29531" xr:uid="{00000000-0005-0000-0000-00000B720000}"/>
    <cellStyle name="Normal 2 3 3 3 2 2 2 7" xfId="29532" xr:uid="{00000000-0005-0000-0000-00000C720000}"/>
    <cellStyle name="Normal 2 3 3 3 2 2 2 8" xfId="29533" xr:uid="{00000000-0005-0000-0000-00000D720000}"/>
    <cellStyle name="Normal 2 3 3 3 2 2 3" xfId="29534" xr:uid="{00000000-0005-0000-0000-00000E720000}"/>
    <cellStyle name="Normal 2 3 3 3 2 2 3 2" xfId="29535" xr:uid="{00000000-0005-0000-0000-00000F720000}"/>
    <cellStyle name="Normal 2 3 3 3 2 2 3 2 2" xfId="29536" xr:uid="{00000000-0005-0000-0000-000010720000}"/>
    <cellStyle name="Normal 2 3 3 3 2 2 3 2 3" xfId="29537" xr:uid="{00000000-0005-0000-0000-000011720000}"/>
    <cellStyle name="Normal 2 3 3 3 2 2 3 2 4" xfId="29538" xr:uid="{00000000-0005-0000-0000-000012720000}"/>
    <cellStyle name="Normal 2 3 3 3 2 2 3 2 5" xfId="29539" xr:uid="{00000000-0005-0000-0000-000013720000}"/>
    <cellStyle name="Normal 2 3 3 3 2 2 3 3" xfId="29540" xr:uid="{00000000-0005-0000-0000-000014720000}"/>
    <cellStyle name="Normal 2 3 3 3 2 2 3 4" xfId="29541" xr:uid="{00000000-0005-0000-0000-000015720000}"/>
    <cellStyle name="Normal 2 3 3 3 2 2 3 5" xfId="29542" xr:uid="{00000000-0005-0000-0000-000016720000}"/>
    <cellStyle name="Normal 2 3 3 3 2 2 3 6" xfId="29543" xr:uid="{00000000-0005-0000-0000-000017720000}"/>
    <cellStyle name="Normal 2 3 3 3 2 2 3 7" xfId="29544" xr:uid="{00000000-0005-0000-0000-000018720000}"/>
    <cellStyle name="Normal 2 3 3 3 2 2 3 8" xfId="29545" xr:uid="{00000000-0005-0000-0000-000019720000}"/>
    <cellStyle name="Normal 2 3 3 3 2 2 4" xfId="29546" xr:uid="{00000000-0005-0000-0000-00001A720000}"/>
    <cellStyle name="Normal 2 3 3 3 2 2 4 2" xfId="29547" xr:uid="{00000000-0005-0000-0000-00001B720000}"/>
    <cellStyle name="Normal 2 3 3 3 2 2 4 3" xfId="29548" xr:uid="{00000000-0005-0000-0000-00001C720000}"/>
    <cellStyle name="Normal 2 3 3 3 2 2 4 4" xfId="29549" xr:uid="{00000000-0005-0000-0000-00001D720000}"/>
    <cellStyle name="Normal 2 3 3 3 2 2 4 5" xfId="29550" xr:uid="{00000000-0005-0000-0000-00001E720000}"/>
    <cellStyle name="Normal 2 3 3 3 2 2 5" xfId="29551" xr:uid="{00000000-0005-0000-0000-00001F720000}"/>
    <cellStyle name="Normal 2 3 3 3 2 2 6" xfId="29552" xr:uid="{00000000-0005-0000-0000-000020720000}"/>
    <cellStyle name="Normal 2 3 3 3 2 2 7" xfId="29553" xr:uid="{00000000-0005-0000-0000-000021720000}"/>
    <cellStyle name="Normal 2 3 3 3 2 2 8" xfId="29554" xr:uid="{00000000-0005-0000-0000-000022720000}"/>
    <cellStyle name="Normal 2 3 3 3 2 2 9" xfId="29555" xr:uid="{00000000-0005-0000-0000-000023720000}"/>
    <cellStyle name="Normal 2 3 3 3 2 3" xfId="29556" xr:uid="{00000000-0005-0000-0000-000024720000}"/>
    <cellStyle name="Normal 2 3 3 3 2 3 2" xfId="29557" xr:uid="{00000000-0005-0000-0000-000025720000}"/>
    <cellStyle name="Normal 2 3 3 3 2 3 2 2" xfId="29558" xr:uid="{00000000-0005-0000-0000-000026720000}"/>
    <cellStyle name="Normal 2 3 3 3 2 3 2 3" xfId="29559" xr:uid="{00000000-0005-0000-0000-000027720000}"/>
    <cellStyle name="Normal 2 3 3 3 2 3 2 4" xfId="29560" xr:uid="{00000000-0005-0000-0000-000028720000}"/>
    <cellStyle name="Normal 2 3 3 3 2 3 2 5" xfId="29561" xr:uid="{00000000-0005-0000-0000-000029720000}"/>
    <cellStyle name="Normal 2 3 3 3 2 3 3" xfId="29562" xr:uid="{00000000-0005-0000-0000-00002A720000}"/>
    <cellStyle name="Normal 2 3 3 3 2 3 4" xfId="29563" xr:uid="{00000000-0005-0000-0000-00002B720000}"/>
    <cellStyle name="Normal 2 3 3 3 2 3 5" xfId="29564" xr:uid="{00000000-0005-0000-0000-00002C720000}"/>
    <cellStyle name="Normal 2 3 3 3 2 3 6" xfId="29565" xr:uid="{00000000-0005-0000-0000-00002D720000}"/>
    <cellStyle name="Normal 2 3 3 3 2 3 7" xfId="29566" xr:uid="{00000000-0005-0000-0000-00002E720000}"/>
    <cellStyle name="Normal 2 3 3 3 2 3 8" xfId="29567" xr:uid="{00000000-0005-0000-0000-00002F720000}"/>
    <cellStyle name="Normal 2 3 3 3 2 4" xfId="29568" xr:uid="{00000000-0005-0000-0000-000030720000}"/>
    <cellStyle name="Normal 2 3 3 3 2 4 2" xfId="29569" xr:uid="{00000000-0005-0000-0000-000031720000}"/>
    <cellStyle name="Normal 2 3 3 3 2 4 2 2" xfId="29570" xr:uid="{00000000-0005-0000-0000-000032720000}"/>
    <cellStyle name="Normal 2 3 3 3 2 4 2 3" xfId="29571" xr:uid="{00000000-0005-0000-0000-000033720000}"/>
    <cellStyle name="Normal 2 3 3 3 2 4 2 4" xfId="29572" xr:uid="{00000000-0005-0000-0000-000034720000}"/>
    <cellStyle name="Normal 2 3 3 3 2 4 2 5" xfId="29573" xr:uid="{00000000-0005-0000-0000-000035720000}"/>
    <cellStyle name="Normal 2 3 3 3 2 4 3" xfId="29574" xr:uid="{00000000-0005-0000-0000-000036720000}"/>
    <cellStyle name="Normal 2 3 3 3 2 4 4" xfId="29575" xr:uid="{00000000-0005-0000-0000-000037720000}"/>
    <cellStyle name="Normal 2 3 3 3 2 4 5" xfId="29576" xr:uid="{00000000-0005-0000-0000-000038720000}"/>
    <cellStyle name="Normal 2 3 3 3 2 4 6" xfId="29577" xr:uid="{00000000-0005-0000-0000-000039720000}"/>
    <cellStyle name="Normal 2 3 3 3 2 4 7" xfId="29578" xr:uid="{00000000-0005-0000-0000-00003A720000}"/>
    <cellStyle name="Normal 2 3 3 3 2 4 8" xfId="29579" xr:uid="{00000000-0005-0000-0000-00003B720000}"/>
    <cellStyle name="Normal 2 3 3 3 2 5" xfId="29580" xr:uid="{00000000-0005-0000-0000-00003C720000}"/>
    <cellStyle name="Normal 2 3 3 3 2 5 2" xfId="29581" xr:uid="{00000000-0005-0000-0000-00003D720000}"/>
    <cellStyle name="Normal 2 3 3 3 2 5 3" xfId="29582" xr:uid="{00000000-0005-0000-0000-00003E720000}"/>
    <cellStyle name="Normal 2 3 3 3 2 5 4" xfId="29583" xr:uid="{00000000-0005-0000-0000-00003F720000}"/>
    <cellStyle name="Normal 2 3 3 3 2 5 5" xfId="29584" xr:uid="{00000000-0005-0000-0000-000040720000}"/>
    <cellStyle name="Normal 2 3 3 3 2 6" xfId="29585" xr:uid="{00000000-0005-0000-0000-000041720000}"/>
    <cellStyle name="Normal 2 3 3 3 2 7" xfId="29586" xr:uid="{00000000-0005-0000-0000-000042720000}"/>
    <cellStyle name="Normal 2 3 3 3 2 8" xfId="29587" xr:uid="{00000000-0005-0000-0000-000043720000}"/>
    <cellStyle name="Normal 2 3 3 3 2 9" xfId="29588" xr:uid="{00000000-0005-0000-0000-000044720000}"/>
    <cellStyle name="Normal 2 3 3 3 3" xfId="29589" xr:uid="{00000000-0005-0000-0000-000045720000}"/>
    <cellStyle name="Normal 2 3 3 3 3 10" xfId="29590" xr:uid="{00000000-0005-0000-0000-000046720000}"/>
    <cellStyle name="Normal 2 3 3 3 3 11" xfId="29591" xr:uid="{00000000-0005-0000-0000-000047720000}"/>
    <cellStyle name="Normal 2 3 3 3 3 2" xfId="29592" xr:uid="{00000000-0005-0000-0000-000048720000}"/>
    <cellStyle name="Normal 2 3 3 3 3 2 10" xfId="29593" xr:uid="{00000000-0005-0000-0000-000049720000}"/>
    <cellStyle name="Normal 2 3 3 3 3 2 2" xfId="29594" xr:uid="{00000000-0005-0000-0000-00004A720000}"/>
    <cellStyle name="Normal 2 3 3 3 3 2 2 2" xfId="29595" xr:uid="{00000000-0005-0000-0000-00004B720000}"/>
    <cellStyle name="Normal 2 3 3 3 3 2 2 2 2" xfId="29596" xr:uid="{00000000-0005-0000-0000-00004C720000}"/>
    <cellStyle name="Normal 2 3 3 3 3 2 2 2 3" xfId="29597" xr:uid="{00000000-0005-0000-0000-00004D720000}"/>
    <cellStyle name="Normal 2 3 3 3 3 2 2 2 4" xfId="29598" xr:uid="{00000000-0005-0000-0000-00004E720000}"/>
    <cellStyle name="Normal 2 3 3 3 3 2 2 2 5" xfId="29599" xr:uid="{00000000-0005-0000-0000-00004F720000}"/>
    <cellStyle name="Normal 2 3 3 3 3 2 2 3" xfId="29600" xr:uid="{00000000-0005-0000-0000-000050720000}"/>
    <cellStyle name="Normal 2 3 3 3 3 2 2 4" xfId="29601" xr:uid="{00000000-0005-0000-0000-000051720000}"/>
    <cellStyle name="Normal 2 3 3 3 3 2 2 5" xfId="29602" xr:uid="{00000000-0005-0000-0000-000052720000}"/>
    <cellStyle name="Normal 2 3 3 3 3 2 2 6" xfId="29603" xr:uid="{00000000-0005-0000-0000-000053720000}"/>
    <cellStyle name="Normal 2 3 3 3 3 2 2 7" xfId="29604" xr:uid="{00000000-0005-0000-0000-000054720000}"/>
    <cellStyle name="Normal 2 3 3 3 3 2 2 8" xfId="29605" xr:uid="{00000000-0005-0000-0000-000055720000}"/>
    <cellStyle name="Normal 2 3 3 3 3 2 3" xfId="29606" xr:uid="{00000000-0005-0000-0000-000056720000}"/>
    <cellStyle name="Normal 2 3 3 3 3 2 3 2" xfId="29607" xr:uid="{00000000-0005-0000-0000-000057720000}"/>
    <cellStyle name="Normal 2 3 3 3 3 2 3 2 2" xfId="29608" xr:uid="{00000000-0005-0000-0000-000058720000}"/>
    <cellStyle name="Normal 2 3 3 3 3 2 3 2 3" xfId="29609" xr:uid="{00000000-0005-0000-0000-000059720000}"/>
    <cellStyle name="Normal 2 3 3 3 3 2 3 2 4" xfId="29610" xr:uid="{00000000-0005-0000-0000-00005A720000}"/>
    <cellStyle name="Normal 2 3 3 3 3 2 3 2 5" xfId="29611" xr:uid="{00000000-0005-0000-0000-00005B720000}"/>
    <cellStyle name="Normal 2 3 3 3 3 2 3 3" xfId="29612" xr:uid="{00000000-0005-0000-0000-00005C720000}"/>
    <cellStyle name="Normal 2 3 3 3 3 2 3 4" xfId="29613" xr:uid="{00000000-0005-0000-0000-00005D720000}"/>
    <cellStyle name="Normal 2 3 3 3 3 2 3 5" xfId="29614" xr:uid="{00000000-0005-0000-0000-00005E720000}"/>
    <cellStyle name="Normal 2 3 3 3 3 2 3 6" xfId="29615" xr:uid="{00000000-0005-0000-0000-00005F720000}"/>
    <cellStyle name="Normal 2 3 3 3 3 2 3 7" xfId="29616" xr:uid="{00000000-0005-0000-0000-000060720000}"/>
    <cellStyle name="Normal 2 3 3 3 3 2 3 8" xfId="29617" xr:uid="{00000000-0005-0000-0000-000061720000}"/>
    <cellStyle name="Normal 2 3 3 3 3 2 4" xfId="29618" xr:uid="{00000000-0005-0000-0000-000062720000}"/>
    <cellStyle name="Normal 2 3 3 3 3 2 4 2" xfId="29619" xr:uid="{00000000-0005-0000-0000-000063720000}"/>
    <cellStyle name="Normal 2 3 3 3 3 2 4 3" xfId="29620" xr:uid="{00000000-0005-0000-0000-000064720000}"/>
    <cellStyle name="Normal 2 3 3 3 3 2 4 4" xfId="29621" xr:uid="{00000000-0005-0000-0000-000065720000}"/>
    <cellStyle name="Normal 2 3 3 3 3 2 4 5" xfId="29622" xr:uid="{00000000-0005-0000-0000-000066720000}"/>
    <cellStyle name="Normal 2 3 3 3 3 2 5" xfId="29623" xr:uid="{00000000-0005-0000-0000-000067720000}"/>
    <cellStyle name="Normal 2 3 3 3 3 2 6" xfId="29624" xr:uid="{00000000-0005-0000-0000-000068720000}"/>
    <cellStyle name="Normal 2 3 3 3 3 2 7" xfId="29625" xr:uid="{00000000-0005-0000-0000-000069720000}"/>
    <cellStyle name="Normal 2 3 3 3 3 2 8" xfId="29626" xr:uid="{00000000-0005-0000-0000-00006A720000}"/>
    <cellStyle name="Normal 2 3 3 3 3 2 9" xfId="29627" xr:uid="{00000000-0005-0000-0000-00006B720000}"/>
    <cellStyle name="Normal 2 3 3 3 3 3" xfId="29628" xr:uid="{00000000-0005-0000-0000-00006C720000}"/>
    <cellStyle name="Normal 2 3 3 3 3 3 2" xfId="29629" xr:uid="{00000000-0005-0000-0000-00006D720000}"/>
    <cellStyle name="Normal 2 3 3 3 3 3 2 2" xfId="29630" xr:uid="{00000000-0005-0000-0000-00006E720000}"/>
    <cellStyle name="Normal 2 3 3 3 3 3 2 3" xfId="29631" xr:uid="{00000000-0005-0000-0000-00006F720000}"/>
    <cellStyle name="Normal 2 3 3 3 3 3 2 4" xfId="29632" xr:uid="{00000000-0005-0000-0000-000070720000}"/>
    <cellStyle name="Normal 2 3 3 3 3 3 2 5" xfId="29633" xr:uid="{00000000-0005-0000-0000-000071720000}"/>
    <cellStyle name="Normal 2 3 3 3 3 3 3" xfId="29634" xr:uid="{00000000-0005-0000-0000-000072720000}"/>
    <cellStyle name="Normal 2 3 3 3 3 3 4" xfId="29635" xr:uid="{00000000-0005-0000-0000-000073720000}"/>
    <cellStyle name="Normal 2 3 3 3 3 3 5" xfId="29636" xr:uid="{00000000-0005-0000-0000-000074720000}"/>
    <cellStyle name="Normal 2 3 3 3 3 3 6" xfId="29637" xr:uid="{00000000-0005-0000-0000-000075720000}"/>
    <cellStyle name="Normal 2 3 3 3 3 3 7" xfId="29638" xr:uid="{00000000-0005-0000-0000-000076720000}"/>
    <cellStyle name="Normal 2 3 3 3 3 3 8" xfId="29639" xr:uid="{00000000-0005-0000-0000-000077720000}"/>
    <cellStyle name="Normal 2 3 3 3 3 4" xfId="29640" xr:uid="{00000000-0005-0000-0000-000078720000}"/>
    <cellStyle name="Normal 2 3 3 3 3 4 2" xfId="29641" xr:uid="{00000000-0005-0000-0000-000079720000}"/>
    <cellStyle name="Normal 2 3 3 3 3 4 2 2" xfId="29642" xr:uid="{00000000-0005-0000-0000-00007A720000}"/>
    <cellStyle name="Normal 2 3 3 3 3 4 2 3" xfId="29643" xr:uid="{00000000-0005-0000-0000-00007B720000}"/>
    <cellStyle name="Normal 2 3 3 3 3 4 2 4" xfId="29644" xr:uid="{00000000-0005-0000-0000-00007C720000}"/>
    <cellStyle name="Normal 2 3 3 3 3 4 2 5" xfId="29645" xr:uid="{00000000-0005-0000-0000-00007D720000}"/>
    <cellStyle name="Normal 2 3 3 3 3 4 3" xfId="29646" xr:uid="{00000000-0005-0000-0000-00007E720000}"/>
    <cellStyle name="Normal 2 3 3 3 3 4 4" xfId="29647" xr:uid="{00000000-0005-0000-0000-00007F720000}"/>
    <cellStyle name="Normal 2 3 3 3 3 4 5" xfId="29648" xr:uid="{00000000-0005-0000-0000-000080720000}"/>
    <cellStyle name="Normal 2 3 3 3 3 4 6" xfId="29649" xr:uid="{00000000-0005-0000-0000-000081720000}"/>
    <cellStyle name="Normal 2 3 3 3 3 4 7" xfId="29650" xr:uid="{00000000-0005-0000-0000-000082720000}"/>
    <cellStyle name="Normal 2 3 3 3 3 4 8" xfId="29651" xr:uid="{00000000-0005-0000-0000-000083720000}"/>
    <cellStyle name="Normal 2 3 3 3 3 5" xfId="29652" xr:uid="{00000000-0005-0000-0000-000084720000}"/>
    <cellStyle name="Normal 2 3 3 3 3 5 2" xfId="29653" xr:uid="{00000000-0005-0000-0000-000085720000}"/>
    <cellStyle name="Normal 2 3 3 3 3 5 3" xfId="29654" xr:uid="{00000000-0005-0000-0000-000086720000}"/>
    <cellStyle name="Normal 2 3 3 3 3 5 4" xfId="29655" xr:uid="{00000000-0005-0000-0000-000087720000}"/>
    <cellStyle name="Normal 2 3 3 3 3 5 5" xfId="29656" xr:uid="{00000000-0005-0000-0000-000088720000}"/>
    <cellStyle name="Normal 2 3 3 3 3 6" xfId="29657" xr:uid="{00000000-0005-0000-0000-000089720000}"/>
    <cellStyle name="Normal 2 3 3 3 3 7" xfId="29658" xr:uid="{00000000-0005-0000-0000-00008A720000}"/>
    <cellStyle name="Normal 2 3 3 3 3 8" xfId="29659" xr:uid="{00000000-0005-0000-0000-00008B720000}"/>
    <cellStyle name="Normal 2 3 3 3 3 9" xfId="29660" xr:uid="{00000000-0005-0000-0000-00008C720000}"/>
    <cellStyle name="Normal 2 3 3 3 4" xfId="29661" xr:uid="{00000000-0005-0000-0000-00008D720000}"/>
    <cellStyle name="Normal 2 3 3 3 4 10" xfId="29662" xr:uid="{00000000-0005-0000-0000-00008E720000}"/>
    <cellStyle name="Normal 2 3 3 3 4 2" xfId="29663" xr:uid="{00000000-0005-0000-0000-00008F720000}"/>
    <cellStyle name="Normal 2 3 3 3 4 2 2" xfId="29664" xr:uid="{00000000-0005-0000-0000-000090720000}"/>
    <cellStyle name="Normal 2 3 3 3 4 2 2 2" xfId="29665" xr:uid="{00000000-0005-0000-0000-000091720000}"/>
    <cellStyle name="Normal 2 3 3 3 4 2 2 3" xfId="29666" xr:uid="{00000000-0005-0000-0000-000092720000}"/>
    <cellStyle name="Normal 2 3 3 3 4 2 2 4" xfId="29667" xr:uid="{00000000-0005-0000-0000-000093720000}"/>
    <cellStyle name="Normal 2 3 3 3 4 2 2 5" xfId="29668" xr:uid="{00000000-0005-0000-0000-000094720000}"/>
    <cellStyle name="Normal 2 3 3 3 4 2 3" xfId="29669" xr:uid="{00000000-0005-0000-0000-000095720000}"/>
    <cellStyle name="Normal 2 3 3 3 4 2 4" xfId="29670" xr:uid="{00000000-0005-0000-0000-000096720000}"/>
    <cellStyle name="Normal 2 3 3 3 4 2 5" xfId="29671" xr:uid="{00000000-0005-0000-0000-000097720000}"/>
    <cellStyle name="Normal 2 3 3 3 4 2 6" xfId="29672" xr:uid="{00000000-0005-0000-0000-000098720000}"/>
    <cellStyle name="Normal 2 3 3 3 4 2 7" xfId="29673" xr:uid="{00000000-0005-0000-0000-000099720000}"/>
    <cellStyle name="Normal 2 3 3 3 4 2 8" xfId="29674" xr:uid="{00000000-0005-0000-0000-00009A720000}"/>
    <cellStyle name="Normal 2 3 3 3 4 3" xfId="29675" xr:uid="{00000000-0005-0000-0000-00009B720000}"/>
    <cellStyle name="Normal 2 3 3 3 4 3 2" xfId="29676" xr:uid="{00000000-0005-0000-0000-00009C720000}"/>
    <cellStyle name="Normal 2 3 3 3 4 3 2 2" xfId="29677" xr:uid="{00000000-0005-0000-0000-00009D720000}"/>
    <cellStyle name="Normal 2 3 3 3 4 3 2 3" xfId="29678" xr:uid="{00000000-0005-0000-0000-00009E720000}"/>
    <cellStyle name="Normal 2 3 3 3 4 3 2 4" xfId="29679" xr:uid="{00000000-0005-0000-0000-00009F720000}"/>
    <cellStyle name="Normal 2 3 3 3 4 3 2 5" xfId="29680" xr:uid="{00000000-0005-0000-0000-0000A0720000}"/>
    <cellStyle name="Normal 2 3 3 3 4 3 3" xfId="29681" xr:uid="{00000000-0005-0000-0000-0000A1720000}"/>
    <cellStyle name="Normal 2 3 3 3 4 3 4" xfId="29682" xr:uid="{00000000-0005-0000-0000-0000A2720000}"/>
    <cellStyle name="Normal 2 3 3 3 4 3 5" xfId="29683" xr:uid="{00000000-0005-0000-0000-0000A3720000}"/>
    <cellStyle name="Normal 2 3 3 3 4 3 6" xfId="29684" xr:uid="{00000000-0005-0000-0000-0000A4720000}"/>
    <cellStyle name="Normal 2 3 3 3 4 3 7" xfId="29685" xr:uid="{00000000-0005-0000-0000-0000A5720000}"/>
    <cellStyle name="Normal 2 3 3 3 4 3 8" xfId="29686" xr:uid="{00000000-0005-0000-0000-0000A6720000}"/>
    <cellStyle name="Normal 2 3 3 3 4 4" xfId="29687" xr:uid="{00000000-0005-0000-0000-0000A7720000}"/>
    <cellStyle name="Normal 2 3 3 3 4 4 2" xfId="29688" xr:uid="{00000000-0005-0000-0000-0000A8720000}"/>
    <cellStyle name="Normal 2 3 3 3 4 4 3" xfId="29689" xr:uid="{00000000-0005-0000-0000-0000A9720000}"/>
    <cellStyle name="Normal 2 3 3 3 4 4 4" xfId="29690" xr:uid="{00000000-0005-0000-0000-0000AA720000}"/>
    <cellStyle name="Normal 2 3 3 3 4 4 5" xfId="29691" xr:uid="{00000000-0005-0000-0000-0000AB720000}"/>
    <cellStyle name="Normal 2 3 3 3 4 5" xfId="29692" xr:uid="{00000000-0005-0000-0000-0000AC720000}"/>
    <cellStyle name="Normal 2 3 3 3 4 6" xfId="29693" xr:uid="{00000000-0005-0000-0000-0000AD720000}"/>
    <cellStyle name="Normal 2 3 3 3 4 7" xfId="29694" xr:uid="{00000000-0005-0000-0000-0000AE720000}"/>
    <cellStyle name="Normal 2 3 3 3 4 8" xfId="29695" xr:uid="{00000000-0005-0000-0000-0000AF720000}"/>
    <cellStyle name="Normal 2 3 3 3 4 9" xfId="29696" xr:uid="{00000000-0005-0000-0000-0000B0720000}"/>
    <cellStyle name="Normal 2 3 3 3 5" xfId="29697" xr:uid="{00000000-0005-0000-0000-0000B1720000}"/>
    <cellStyle name="Normal 2 3 3 3 5 2" xfId="29698" xr:uid="{00000000-0005-0000-0000-0000B2720000}"/>
    <cellStyle name="Normal 2 3 3 3 5 2 2" xfId="29699" xr:uid="{00000000-0005-0000-0000-0000B3720000}"/>
    <cellStyle name="Normal 2 3 3 3 5 2 3" xfId="29700" xr:uid="{00000000-0005-0000-0000-0000B4720000}"/>
    <cellStyle name="Normal 2 3 3 3 5 2 4" xfId="29701" xr:uid="{00000000-0005-0000-0000-0000B5720000}"/>
    <cellStyle name="Normal 2 3 3 3 5 2 5" xfId="29702" xr:uid="{00000000-0005-0000-0000-0000B6720000}"/>
    <cellStyle name="Normal 2 3 3 3 5 3" xfId="29703" xr:uid="{00000000-0005-0000-0000-0000B7720000}"/>
    <cellStyle name="Normal 2 3 3 3 5 4" xfId="29704" xr:uid="{00000000-0005-0000-0000-0000B8720000}"/>
    <cellStyle name="Normal 2 3 3 3 5 5" xfId="29705" xr:uid="{00000000-0005-0000-0000-0000B9720000}"/>
    <cellStyle name="Normal 2 3 3 3 5 6" xfId="29706" xr:uid="{00000000-0005-0000-0000-0000BA720000}"/>
    <cellStyle name="Normal 2 3 3 3 5 7" xfId="29707" xr:uid="{00000000-0005-0000-0000-0000BB720000}"/>
    <cellStyle name="Normal 2 3 3 3 5 8" xfId="29708" xr:uid="{00000000-0005-0000-0000-0000BC720000}"/>
    <cellStyle name="Normal 2 3 3 3 6" xfId="29709" xr:uid="{00000000-0005-0000-0000-0000BD720000}"/>
    <cellStyle name="Normal 2 3 3 3 6 2" xfId="29710" xr:uid="{00000000-0005-0000-0000-0000BE720000}"/>
    <cellStyle name="Normal 2 3 3 3 6 2 2" xfId="29711" xr:uid="{00000000-0005-0000-0000-0000BF720000}"/>
    <cellStyle name="Normal 2 3 3 3 6 2 3" xfId="29712" xr:uid="{00000000-0005-0000-0000-0000C0720000}"/>
    <cellStyle name="Normal 2 3 3 3 6 2 4" xfId="29713" xr:uid="{00000000-0005-0000-0000-0000C1720000}"/>
    <cellStyle name="Normal 2 3 3 3 6 2 5" xfId="29714" xr:uid="{00000000-0005-0000-0000-0000C2720000}"/>
    <cellStyle name="Normal 2 3 3 3 6 3" xfId="29715" xr:uid="{00000000-0005-0000-0000-0000C3720000}"/>
    <cellStyle name="Normal 2 3 3 3 6 4" xfId="29716" xr:uid="{00000000-0005-0000-0000-0000C4720000}"/>
    <cellStyle name="Normal 2 3 3 3 6 5" xfId="29717" xr:uid="{00000000-0005-0000-0000-0000C5720000}"/>
    <cellStyle name="Normal 2 3 3 3 6 6" xfId="29718" xr:uid="{00000000-0005-0000-0000-0000C6720000}"/>
    <cellStyle name="Normal 2 3 3 3 6 7" xfId="29719" xr:uid="{00000000-0005-0000-0000-0000C7720000}"/>
    <cellStyle name="Normal 2 3 3 3 6 8" xfId="29720" xr:uid="{00000000-0005-0000-0000-0000C8720000}"/>
    <cellStyle name="Normal 2 3 3 3 7" xfId="29721" xr:uid="{00000000-0005-0000-0000-0000C9720000}"/>
    <cellStyle name="Normal 2 3 3 3 7 2" xfId="29722" xr:uid="{00000000-0005-0000-0000-0000CA720000}"/>
    <cellStyle name="Normal 2 3 3 3 7 3" xfId="29723" xr:uid="{00000000-0005-0000-0000-0000CB720000}"/>
    <cellStyle name="Normal 2 3 3 3 7 4" xfId="29724" xr:uid="{00000000-0005-0000-0000-0000CC720000}"/>
    <cellStyle name="Normal 2 3 3 3 7 5" xfId="29725" xr:uid="{00000000-0005-0000-0000-0000CD720000}"/>
    <cellStyle name="Normal 2 3 3 3 8" xfId="29726" xr:uid="{00000000-0005-0000-0000-0000CE720000}"/>
    <cellStyle name="Normal 2 3 3 3 9" xfId="29727" xr:uid="{00000000-0005-0000-0000-0000CF720000}"/>
    <cellStyle name="Normal 2 3 3 30" xfId="29728" xr:uid="{00000000-0005-0000-0000-0000D0720000}"/>
    <cellStyle name="Normal 2 3 3 31" xfId="29729" xr:uid="{00000000-0005-0000-0000-0000D1720000}"/>
    <cellStyle name="Normal 2 3 3 32" xfId="29730" xr:uid="{00000000-0005-0000-0000-0000D2720000}"/>
    <cellStyle name="Normal 2 3 3 33" xfId="29731" xr:uid="{00000000-0005-0000-0000-0000D3720000}"/>
    <cellStyle name="Normal 2 3 3 34" xfId="29732" xr:uid="{00000000-0005-0000-0000-0000D4720000}"/>
    <cellStyle name="Normal 2 3 3 35" xfId="29733" xr:uid="{00000000-0005-0000-0000-0000D5720000}"/>
    <cellStyle name="Normal 2 3 3 36" xfId="29734" xr:uid="{00000000-0005-0000-0000-0000D6720000}"/>
    <cellStyle name="Normal 2 3 3 37" xfId="29735" xr:uid="{00000000-0005-0000-0000-0000D7720000}"/>
    <cellStyle name="Normal 2 3 3 38" xfId="29736" xr:uid="{00000000-0005-0000-0000-0000D8720000}"/>
    <cellStyle name="Normal 2 3 3 4" xfId="29737" xr:uid="{00000000-0005-0000-0000-0000D9720000}"/>
    <cellStyle name="Normal 2 3 3 4 10" xfId="29738" xr:uid="{00000000-0005-0000-0000-0000DA720000}"/>
    <cellStyle name="Normal 2 3 3 4 11" xfId="29739" xr:uid="{00000000-0005-0000-0000-0000DB720000}"/>
    <cellStyle name="Normal 2 3 3 4 12" xfId="29740" xr:uid="{00000000-0005-0000-0000-0000DC720000}"/>
    <cellStyle name="Normal 2 3 3 4 13" xfId="29741" xr:uid="{00000000-0005-0000-0000-0000DD720000}"/>
    <cellStyle name="Normal 2 3 3 4 2" xfId="29742" xr:uid="{00000000-0005-0000-0000-0000DE720000}"/>
    <cellStyle name="Normal 2 3 3 4 2 10" xfId="29743" xr:uid="{00000000-0005-0000-0000-0000DF720000}"/>
    <cellStyle name="Normal 2 3 3 4 2 11" xfId="29744" xr:uid="{00000000-0005-0000-0000-0000E0720000}"/>
    <cellStyle name="Normal 2 3 3 4 2 2" xfId="29745" xr:uid="{00000000-0005-0000-0000-0000E1720000}"/>
    <cellStyle name="Normal 2 3 3 4 2 2 10" xfId="29746" xr:uid="{00000000-0005-0000-0000-0000E2720000}"/>
    <cellStyle name="Normal 2 3 3 4 2 2 2" xfId="29747" xr:uid="{00000000-0005-0000-0000-0000E3720000}"/>
    <cellStyle name="Normal 2 3 3 4 2 2 2 2" xfId="29748" xr:uid="{00000000-0005-0000-0000-0000E4720000}"/>
    <cellStyle name="Normal 2 3 3 4 2 2 2 2 2" xfId="29749" xr:uid="{00000000-0005-0000-0000-0000E5720000}"/>
    <cellStyle name="Normal 2 3 3 4 2 2 2 2 3" xfId="29750" xr:uid="{00000000-0005-0000-0000-0000E6720000}"/>
    <cellStyle name="Normal 2 3 3 4 2 2 2 2 4" xfId="29751" xr:uid="{00000000-0005-0000-0000-0000E7720000}"/>
    <cellStyle name="Normal 2 3 3 4 2 2 2 2 5" xfId="29752" xr:uid="{00000000-0005-0000-0000-0000E8720000}"/>
    <cellStyle name="Normal 2 3 3 4 2 2 2 3" xfId="29753" xr:uid="{00000000-0005-0000-0000-0000E9720000}"/>
    <cellStyle name="Normal 2 3 3 4 2 2 2 4" xfId="29754" xr:uid="{00000000-0005-0000-0000-0000EA720000}"/>
    <cellStyle name="Normal 2 3 3 4 2 2 2 5" xfId="29755" xr:uid="{00000000-0005-0000-0000-0000EB720000}"/>
    <cellStyle name="Normal 2 3 3 4 2 2 2 6" xfId="29756" xr:uid="{00000000-0005-0000-0000-0000EC720000}"/>
    <cellStyle name="Normal 2 3 3 4 2 2 2 7" xfId="29757" xr:uid="{00000000-0005-0000-0000-0000ED720000}"/>
    <cellStyle name="Normal 2 3 3 4 2 2 2 8" xfId="29758" xr:uid="{00000000-0005-0000-0000-0000EE720000}"/>
    <cellStyle name="Normal 2 3 3 4 2 2 3" xfId="29759" xr:uid="{00000000-0005-0000-0000-0000EF720000}"/>
    <cellStyle name="Normal 2 3 3 4 2 2 3 2" xfId="29760" xr:uid="{00000000-0005-0000-0000-0000F0720000}"/>
    <cellStyle name="Normal 2 3 3 4 2 2 3 2 2" xfId="29761" xr:uid="{00000000-0005-0000-0000-0000F1720000}"/>
    <cellStyle name="Normal 2 3 3 4 2 2 3 2 3" xfId="29762" xr:uid="{00000000-0005-0000-0000-0000F2720000}"/>
    <cellStyle name="Normal 2 3 3 4 2 2 3 2 4" xfId="29763" xr:uid="{00000000-0005-0000-0000-0000F3720000}"/>
    <cellStyle name="Normal 2 3 3 4 2 2 3 2 5" xfId="29764" xr:uid="{00000000-0005-0000-0000-0000F4720000}"/>
    <cellStyle name="Normal 2 3 3 4 2 2 3 3" xfId="29765" xr:uid="{00000000-0005-0000-0000-0000F5720000}"/>
    <cellStyle name="Normal 2 3 3 4 2 2 3 4" xfId="29766" xr:uid="{00000000-0005-0000-0000-0000F6720000}"/>
    <cellStyle name="Normal 2 3 3 4 2 2 3 5" xfId="29767" xr:uid="{00000000-0005-0000-0000-0000F7720000}"/>
    <cellStyle name="Normal 2 3 3 4 2 2 3 6" xfId="29768" xr:uid="{00000000-0005-0000-0000-0000F8720000}"/>
    <cellStyle name="Normal 2 3 3 4 2 2 3 7" xfId="29769" xr:uid="{00000000-0005-0000-0000-0000F9720000}"/>
    <cellStyle name="Normal 2 3 3 4 2 2 3 8" xfId="29770" xr:uid="{00000000-0005-0000-0000-0000FA720000}"/>
    <cellStyle name="Normal 2 3 3 4 2 2 4" xfId="29771" xr:uid="{00000000-0005-0000-0000-0000FB720000}"/>
    <cellStyle name="Normal 2 3 3 4 2 2 4 2" xfId="29772" xr:uid="{00000000-0005-0000-0000-0000FC720000}"/>
    <cellStyle name="Normal 2 3 3 4 2 2 4 3" xfId="29773" xr:uid="{00000000-0005-0000-0000-0000FD720000}"/>
    <cellStyle name="Normal 2 3 3 4 2 2 4 4" xfId="29774" xr:uid="{00000000-0005-0000-0000-0000FE720000}"/>
    <cellStyle name="Normal 2 3 3 4 2 2 4 5" xfId="29775" xr:uid="{00000000-0005-0000-0000-0000FF720000}"/>
    <cellStyle name="Normal 2 3 3 4 2 2 5" xfId="29776" xr:uid="{00000000-0005-0000-0000-000000730000}"/>
    <cellStyle name="Normal 2 3 3 4 2 2 6" xfId="29777" xr:uid="{00000000-0005-0000-0000-000001730000}"/>
    <cellStyle name="Normal 2 3 3 4 2 2 7" xfId="29778" xr:uid="{00000000-0005-0000-0000-000002730000}"/>
    <cellStyle name="Normal 2 3 3 4 2 2 8" xfId="29779" xr:uid="{00000000-0005-0000-0000-000003730000}"/>
    <cellStyle name="Normal 2 3 3 4 2 2 9" xfId="29780" xr:uid="{00000000-0005-0000-0000-000004730000}"/>
    <cellStyle name="Normal 2 3 3 4 2 3" xfId="29781" xr:uid="{00000000-0005-0000-0000-000005730000}"/>
    <cellStyle name="Normal 2 3 3 4 2 3 2" xfId="29782" xr:uid="{00000000-0005-0000-0000-000006730000}"/>
    <cellStyle name="Normal 2 3 3 4 2 3 2 2" xfId="29783" xr:uid="{00000000-0005-0000-0000-000007730000}"/>
    <cellStyle name="Normal 2 3 3 4 2 3 2 3" xfId="29784" xr:uid="{00000000-0005-0000-0000-000008730000}"/>
    <cellStyle name="Normal 2 3 3 4 2 3 2 4" xfId="29785" xr:uid="{00000000-0005-0000-0000-000009730000}"/>
    <cellStyle name="Normal 2 3 3 4 2 3 2 5" xfId="29786" xr:uid="{00000000-0005-0000-0000-00000A730000}"/>
    <cellStyle name="Normal 2 3 3 4 2 3 3" xfId="29787" xr:uid="{00000000-0005-0000-0000-00000B730000}"/>
    <cellStyle name="Normal 2 3 3 4 2 3 4" xfId="29788" xr:uid="{00000000-0005-0000-0000-00000C730000}"/>
    <cellStyle name="Normal 2 3 3 4 2 3 5" xfId="29789" xr:uid="{00000000-0005-0000-0000-00000D730000}"/>
    <cellStyle name="Normal 2 3 3 4 2 3 6" xfId="29790" xr:uid="{00000000-0005-0000-0000-00000E730000}"/>
    <cellStyle name="Normal 2 3 3 4 2 3 7" xfId="29791" xr:uid="{00000000-0005-0000-0000-00000F730000}"/>
    <cellStyle name="Normal 2 3 3 4 2 3 8" xfId="29792" xr:uid="{00000000-0005-0000-0000-000010730000}"/>
    <cellStyle name="Normal 2 3 3 4 2 4" xfId="29793" xr:uid="{00000000-0005-0000-0000-000011730000}"/>
    <cellStyle name="Normal 2 3 3 4 2 4 2" xfId="29794" xr:uid="{00000000-0005-0000-0000-000012730000}"/>
    <cellStyle name="Normal 2 3 3 4 2 4 2 2" xfId="29795" xr:uid="{00000000-0005-0000-0000-000013730000}"/>
    <cellStyle name="Normal 2 3 3 4 2 4 2 3" xfId="29796" xr:uid="{00000000-0005-0000-0000-000014730000}"/>
    <cellStyle name="Normal 2 3 3 4 2 4 2 4" xfId="29797" xr:uid="{00000000-0005-0000-0000-000015730000}"/>
    <cellStyle name="Normal 2 3 3 4 2 4 2 5" xfId="29798" xr:uid="{00000000-0005-0000-0000-000016730000}"/>
    <cellStyle name="Normal 2 3 3 4 2 4 3" xfId="29799" xr:uid="{00000000-0005-0000-0000-000017730000}"/>
    <cellStyle name="Normal 2 3 3 4 2 4 4" xfId="29800" xr:uid="{00000000-0005-0000-0000-000018730000}"/>
    <cellStyle name="Normal 2 3 3 4 2 4 5" xfId="29801" xr:uid="{00000000-0005-0000-0000-000019730000}"/>
    <cellStyle name="Normal 2 3 3 4 2 4 6" xfId="29802" xr:uid="{00000000-0005-0000-0000-00001A730000}"/>
    <cellStyle name="Normal 2 3 3 4 2 4 7" xfId="29803" xr:uid="{00000000-0005-0000-0000-00001B730000}"/>
    <cellStyle name="Normal 2 3 3 4 2 4 8" xfId="29804" xr:uid="{00000000-0005-0000-0000-00001C730000}"/>
    <cellStyle name="Normal 2 3 3 4 2 5" xfId="29805" xr:uid="{00000000-0005-0000-0000-00001D730000}"/>
    <cellStyle name="Normal 2 3 3 4 2 5 2" xfId="29806" xr:uid="{00000000-0005-0000-0000-00001E730000}"/>
    <cellStyle name="Normal 2 3 3 4 2 5 3" xfId="29807" xr:uid="{00000000-0005-0000-0000-00001F730000}"/>
    <cellStyle name="Normal 2 3 3 4 2 5 4" xfId="29808" xr:uid="{00000000-0005-0000-0000-000020730000}"/>
    <cellStyle name="Normal 2 3 3 4 2 5 5" xfId="29809" xr:uid="{00000000-0005-0000-0000-000021730000}"/>
    <cellStyle name="Normal 2 3 3 4 2 6" xfId="29810" xr:uid="{00000000-0005-0000-0000-000022730000}"/>
    <cellStyle name="Normal 2 3 3 4 2 7" xfId="29811" xr:uid="{00000000-0005-0000-0000-000023730000}"/>
    <cellStyle name="Normal 2 3 3 4 2 8" xfId="29812" xr:uid="{00000000-0005-0000-0000-000024730000}"/>
    <cellStyle name="Normal 2 3 3 4 2 9" xfId="29813" xr:uid="{00000000-0005-0000-0000-000025730000}"/>
    <cellStyle name="Normal 2 3 3 4 3" xfId="29814" xr:uid="{00000000-0005-0000-0000-000026730000}"/>
    <cellStyle name="Normal 2 3 3 4 3 10" xfId="29815" xr:uid="{00000000-0005-0000-0000-000027730000}"/>
    <cellStyle name="Normal 2 3 3 4 3 11" xfId="29816" xr:uid="{00000000-0005-0000-0000-000028730000}"/>
    <cellStyle name="Normal 2 3 3 4 3 2" xfId="29817" xr:uid="{00000000-0005-0000-0000-000029730000}"/>
    <cellStyle name="Normal 2 3 3 4 3 2 10" xfId="29818" xr:uid="{00000000-0005-0000-0000-00002A730000}"/>
    <cellStyle name="Normal 2 3 3 4 3 2 2" xfId="29819" xr:uid="{00000000-0005-0000-0000-00002B730000}"/>
    <cellStyle name="Normal 2 3 3 4 3 2 2 2" xfId="29820" xr:uid="{00000000-0005-0000-0000-00002C730000}"/>
    <cellStyle name="Normal 2 3 3 4 3 2 2 2 2" xfId="29821" xr:uid="{00000000-0005-0000-0000-00002D730000}"/>
    <cellStyle name="Normal 2 3 3 4 3 2 2 2 3" xfId="29822" xr:uid="{00000000-0005-0000-0000-00002E730000}"/>
    <cellStyle name="Normal 2 3 3 4 3 2 2 2 4" xfId="29823" xr:uid="{00000000-0005-0000-0000-00002F730000}"/>
    <cellStyle name="Normal 2 3 3 4 3 2 2 2 5" xfId="29824" xr:uid="{00000000-0005-0000-0000-000030730000}"/>
    <cellStyle name="Normal 2 3 3 4 3 2 2 3" xfId="29825" xr:uid="{00000000-0005-0000-0000-000031730000}"/>
    <cellStyle name="Normal 2 3 3 4 3 2 2 4" xfId="29826" xr:uid="{00000000-0005-0000-0000-000032730000}"/>
    <cellStyle name="Normal 2 3 3 4 3 2 2 5" xfId="29827" xr:uid="{00000000-0005-0000-0000-000033730000}"/>
    <cellStyle name="Normal 2 3 3 4 3 2 2 6" xfId="29828" xr:uid="{00000000-0005-0000-0000-000034730000}"/>
    <cellStyle name="Normal 2 3 3 4 3 2 2 7" xfId="29829" xr:uid="{00000000-0005-0000-0000-000035730000}"/>
    <cellStyle name="Normal 2 3 3 4 3 2 2 8" xfId="29830" xr:uid="{00000000-0005-0000-0000-000036730000}"/>
    <cellStyle name="Normal 2 3 3 4 3 2 3" xfId="29831" xr:uid="{00000000-0005-0000-0000-000037730000}"/>
    <cellStyle name="Normal 2 3 3 4 3 2 3 2" xfId="29832" xr:uid="{00000000-0005-0000-0000-000038730000}"/>
    <cellStyle name="Normal 2 3 3 4 3 2 3 2 2" xfId="29833" xr:uid="{00000000-0005-0000-0000-000039730000}"/>
    <cellStyle name="Normal 2 3 3 4 3 2 3 2 3" xfId="29834" xr:uid="{00000000-0005-0000-0000-00003A730000}"/>
    <cellStyle name="Normal 2 3 3 4 3 2 3 2 4" xfId="29835" xr:uid="{00000000-0005-0000-0000-00003B730000}"/>
    <cellStyle name="Normal 2 3 3 4 3 2 3 2 5" xfId="29836" xr:uid="{00000000-0005-0000-0000-00003C730000}"/>
    <cellStyle name="Normal 2 3 3 4 3 2 3 3" xfId="29837" xr:uid="{00000000-0005-0000-0000-00003D730000}"/>
    <cellStyle name="Normal 2 3 3 4 3 2 3 4" xfId="29838" xr:uid="{00000000-0005-0000-0000-00003E730000}"/>
    <cellStyle name="Normal 2 3 3 4 3 2 3 5" xfId="29839" xr:uid="{00000000-0005-0000-0000-00003F730000}"/>
    <cellStyle name="Normal 2 3 3 4 3 2 3 6" xfId="29840" xr:uid="{00000000-0005-0000-0000-000040730000}"/>
    <cellStyle name="Normal 2 3 3 4 3 2 3 7" xfId="29841" xr:uid="{00000000-0005-0000-0000-000041730000}"/>
    <cellStyle name="Normal 2 3 3 4 3 2 3 8" xfId="29842" xr:uid="{00000000-0005-0000-0000-000042730000}"/>
    <cellStyle name="Normal 2 3 3 4 3 2 4" xfId="29843" xr:uid="{00000000-0005-0000-0000-000043730000}"/>
    <cellStyle name="Normal 2 3 3 4 3 2 4 2" xfId="29844" xr:uid="{00000000-0005-0000-0000-000044730000}"/>
    <cellStyle name="Normal 2 3 3 4 3 2 4 3" xfId="29845" xr:uid="{00000000-0005-0000-0000-000045730000}"/>
    <cellStyle name="Normal 2 3 3 4 3 2 4 4" xfId="29846" xr:uid="{00000000-0005-0000-0000-000046730000}"/>
    <cellStyle name="Normal 2 3 3 4 3 2 4 5" xfId="29847" xr:uid="{00000000-0005-0000-0000-000047730000}"/>
    <cellStyle name="Normal 2 3 3 4 3 2 5" xfId="29848" xr:uid="{00000000-0005-0000-0000-000048730000}"/>
    <cellStyle name="Normal 2 3 3 4 3 2 6" xfId="29849" xr:uid="{00000000-0005-0000-0000-000049730000}"/>
    <cellStyle name="Normal 2 3 3 4 3 2 7" xfId="29850" xr:uid="{00000000-0005-0000-0000-00004A730000}"/>
    <cellStyle name="Normal 2 3 3 4 3 2 8" xfId="29851" xr:uid="{00000000-0005-0000-0000-00004B730000}"/>
    <cellStyle name="Normal 2 3 3 4 3 2 9" xfId="29852" xr:uid="{00000000-0005-0000-0000-00004C730000}"/>
    <cellStyle name="Normal 2 3 3 4 3 3" xfId="29853" xr:uid="{00000000-0005-0000-0000-00004D730000}"/>
    <cellStyle name="Normal 2 3 3 4 3 3 2" xfId="29854" xr:uid="{00000000-0005-0000-0000-00004E730000}"/>
    <cellStyle name="Normal 2 3 3 4 3 3 2 2" xfId="29855" xr:uid="{00000000-0005-0000-0000-00004F730000}"/>
    <cellStyle name="Normal 2 3 3 4 3 3 2 3" xfId="29856" xr:uid="{00000000-0005-0000-0000-000050730000}"/>
    <cellStyle name="Normal 2 3 3 4 3 3 2 4" xfId="29857" xr:uid="{00000000-0005-0000-0000-000051730000}"/>
    <cellStyle name="Normal 2 3 3 4 3 3 2 5" xfId="29858" xr:uid="{00000000-0005-0000-0000-000052730000}"/>
    <cellStyle name="Normal 2 3 3 4 3 3 3" xfId="29859" xr:uid="{00000000-0005-0000-0000-000053730000}"/>
    <cellStyle name="Normal 2 3 3 4 3 3 4" xfId="29860" xr:uid="{00000000-0005-0000-0000-000054730000}"/>
    <cellStyle name="Normal 2 3 3 4 3 3 5" xfId="29861" xr:uid="{00000000-0005-0000-0000-000055730000}"/>
    <cellStyle name="Normal 2 3 3 4 3 3 6" xfId="29862" xr:uid="{00000000-0005-0000-0000-000056730000}"/>
    <cellStyle name="Normal 2 3 3 4 3 3 7" xfId="29863" xr:uid="{00000000-0005-0000-0000-000057730000}"/>
    <cellStyle name="Normal 2 3 3 4 3 3 8" xfId="29864" xr:uid="{00000000-0005-0000-0000-000058730000}"/>
    <cellStyle name="Normal 2 3 3 4 3 4" xfId="29865" xr:uid="{00000000-0005-0000-0000-000059730000}"/>
    <cellStyle name="Normal 2 3 3 4 3 4 2" xfId="29866" xr:uid="{00000000-0005-0000-0000-00005A730000}"/>
    <cellStyle name="Normal 2 3 3 4 3 4 2 2" xfId="29867" xr:uid="{00000000-0005-0000-0000-00005B730000}"/>
    <cellStyle name="Normal 2 3 3 4 3 4 2 3" xfId="29868" xr:uid="{00000000-0005-0000-0000-00005C730000}"/>
    <cellStyle name="Normal 2 3 3 4 3 4 2 4" xfId="29869" xr:uid="{00000000-0005-0000-0000-00005D730000}"/>
    <cellStyle name="Normal 2 3 3 4 3 4 2 5" xfId="29870" xr:uid="{00000000-0005-0000-0000-00005E730000}"/>
    <cellStyle name="Normal 2 3 3 4 3 4 3" xfId="29871" xr:uid="{00000000-0005-0000-0000-00005F730000}"/>
    <cellStyle name="Normal 2 3 3 4 3 4 4" xfId="29872" xr:uid="{00000000-0005-0000-0000-000060730000}"/>
    <cellStyle name="Normal 2 3 3 4 3 4 5" xfId="29873" xr:uid="{00000000-0005-0000-0000-000061730000}"/>
    <cellStyle name="Normal 2 3 3 4 3 4 6" xfId="29874" xr:uid="{00000000-0005-0000-0000-000062730000}"/>
    <cellStyle name="Normal 2 3 3 4 3 4 7" xfId="29875" xr:uid="{00000000-0005-0000-0000-000063730000}"/>
    <cellStyle name="Normal 2 3 3 4 3 4 8" xfId="29876" xr:uid="{00000000-0005-0000-0000-000064730000}"/>
    <cellStyle name="Normal 2 3 3 4 3 5" xfId="29877" xr:uid="{00000000-0005-0000-0000-000065730000}"/>
    <cellStyle name="Normal 2 3 3 4 3 5 2" xfId="29878" xr:uid="{00000000-0005-0000-0000-000066730000}"/>
    <cellStyle name="Normal 2 3 3 4 3 5 3" xfId="29879" xr:uid="{00000000-0005-0000-0000-000067730000}"/>
    <cellStyle name="Normal 2 3 3 4 3 5 4" xfId="29880" xr:uid="{00000000-0005-0000-0000-000068730000}"/>
    <cellStyle name="Normal 2 3 3 4 3 5 5" xfId="29881" xr:uid="{00000000-0005-0000-0000-000069730000}"/>
    <cellStyle name="Normal 2 3 3 4 3 6" xfId="29882" xr:uid="{00000000-0005-0000-0000-00006A730000}"/>
    <cellStyle name="Normal 2 3 3 4 3 7" xfId="29883" xr:uid="{00000000-0005-0000-0000-00006B730000}"/>
    <cellStyle name="Normal 2 3 3 4 3 8" xfId="29884" xr:uid="{00000000-0005-0000-0000-00006C730000}"/>
    <cellStyle name="Normal 2 3 3 4 3 9" xfId="29885" xr:uid="{00000000-0005-0000-0000-00006D730000}"/>
    <cellStyle name="Normal 2 3 3 4 4" xfId="29886" xr:uid="{00000000-0005-0000-0000-00006E730000}"/>
    <cellStyle name="Normal 2 3 3 4 4 10" xfId="29887" xr:uid="{00000000-0005-0000-0000-00006F730000}"/>
    <cellStyle name="Normal 2 3 3 4 4 2" xfId="29888" xr:uid="{00000000-0005-0000-0000-000070730000}"/>
    <cellStyle name="Normal 2 3 3 4 4 2 2" xfId="29889" xr:uid="{00000000-0005-0000-0000-000071730000}"/>
    <cellStyle name="Normal 2 3 3 4 4 2 2 2" xfId="29890" xr:uid="{00000000-0005-0000-0000-000072730000}"/>
    <cellStyle name="Normal 2 3 3 4 4 2 2 3" xfId="29891" xr:uid="{00000000-0005-0000-0000-000073730000}"/>
    <cellStyle name="Normal 2 3 3 4 4 2 2 4" xfId="29892" xr:uid="{00000000-0005-0000-0000-000074730000}"/>
    <cellStyle name="Normal 2 3 3 4 4 2 2 5" xfId="29893" xr:uid="{00000000-0005-0000-0000-000075730000}"/>
    <cellStyle name="Normal 2 3 3 4 4 2 3" xfId="29894" xr:uid="{00000000-0005-0000-0000-000076730000}"/>
    <cellStyle name="Normal 2 3 3 4 4 2 4" xfId="29895" xr:uid="{00000000-0005-0000-0000-000077730000}"/>
    <cellStyle name="Normal 2 3 3 4 4 2 5" xfId="29896" xr:uid="{00000000-0005-0000-0000-000078730000}"/>
    <cellStyle name="Normal 2 3 3 4 4 2 6" xfId="29897" xr:uid="{00000000-0005-0000-0000-000079730000}"/>
    <cellStyle name="Normal 2 3 3 4 4 2 7" xfId="29898" xr:uid="{00000000-0005-0000-0000-00007A730000}"/>
    <cellStyle name="Normal 2 3 3 4 4 2 8" xfId="29899" xr:uid="{00000000-0005-0000-0000-00007B730000}"/>
    <cellStyle name="Normal 2 3 3 4 4 3" xfId="29900" xr:uid="{00000000-0005-0000-0000-00007C730000}"/>
    <cellStyle name="Normal 2 3 3 4 4 3 2" xfId="29901" xr:uid="{00000000-0005-0000-0000-00007D730000}"/>
    <cellStyle name="Normal 2 3 3 4 4 3 2 2" xfId="29902" xr:uid="{00000000-0005-0000-0000-00007E730000}"/>
    <cellStyle name="Normal 2 3 3 4 4 3 2 3" xfId="29903" xr:uid="{00000000-0005-0000-0000-00007F730000}"/>
    <cellStyle name="Normal 2 3 3 4 4 3 2 4" xfId="29904" xr:uid="{00000000-0005-0000-0000-000080730000}"/>
    <cellStyle name="Normal 2 3 3 4 4 3 2 5" xfId="29905" xr:uid="{00000000-0005-0000-0000-000081730000}"/>
    <cellStyle name="Normal 2 3 3 4 4 3 3" xfId="29906" xr:uid="{00000000-0005-0000-0000-000082730000}"/>
    <cellStyle name="Normal 2 3 3 4 4 3 4" xfId="29907" xr:uid="{00000000-0005-0000-0000-000083730000}"/>
    <cellStyle name="Normal 2 3 3 4 4 3 5" xfId="29908" xr:uid="{00000000-0005-0000-0000-000084730000}"/>
    <cellStyle name="Normal 2 3 3 4 4 3 6" xfId="29909" xr:uid="{00000000-0005-0000-0000-000085730000}"/>
    <cellStyle name="Normal 2 3 3 4 4 3 7" xfId="29910" xr:uid="{00000000-0005-0000-0000-000086730000}"/>
    <cellStyle name="Normal 2 3 3 4 4 3 8" xfId="29911" xr:uid="{00000000-0005-0000-0000-000087730000}"/>
    <cellStyle name="Normal 2 3 3 4 4 4" xfId="29912" xr:uid="{00000000-0005-0000-0000-000088730000}"/>
    <cellStyle name="Normal 2 3 3 4 4 4 2" xfId="29913" xr:uid="{00000000-0005-0000-0000-000089730000}"/>
    <cellStyle name="Normal 2 3 3 4 4 4 3" xfId="29914" xr:uid="{00000000-0005-0000-0000-00008A730000}"/>
    <cellStyle name="Normal 2 3 3 4 4 4 4" xfId="29915" xr:uid="{00000000-0005-0000-0000-00008B730000}"/>
    <cellStyle name="Normal 2 3 3 4 4 4 5" xfId="29916" xr:uid="{00000000-0005-0000-0000-00008C730000}"/>
    <cellStyle name="Normal 2 3 3 4 4 5" xfId="29917" xr:uid="{00000000-0005-0000-0000-00008D730000}"/>
    <cellStyle name="Normal 2 3 3 4 4 6" xfId="29918" xr:uid="{00000000-0005-0000-0000-00008E730000}"/>
    <cellStyle name="Normal 2 3 3 4 4 7" xfId="29919" xr:uid="{00000000-0005-0000-0000-00008F730000}"/>
    <cellStyle name="Normal 2 3 3 4 4 8" xfId="29920" xr:uid="{00000000-0005-0000-0000-000090730000}"/>
    <cellStyle name="Normal 2 3 3 4 4 9" xfId="29921" xr:uid="{00000000-0005-0000-0000-000091730000}"/>
    <cellStyle name="Normal 2 3 3 4 5" xfId="29922" xr:uid="{00000000-0005-0000-0000-000092730000}"/>
    <cellStyle name="Normal 2 3 3 4 5 2" xfId="29923" xr:uid="{00000000-0005-0000-0000-000093730000}"/>
    <cellStyle name="Normal 2 3 3 4 5 2 2" xfId="29924" xr:uid="{00000000-0005-0000-0000-000094730000}"/>
    <cellStyle name="Normal 2 3 3 4 5 2 3" xfId="29925" xr:uid="{00000000-0005-0000-0000-000095730000}"/>
    <cellStyle name="Normal 2 3 3 4 5 2 4" xfId="29926" xr:uid="{00000000-0005-0000-0000-000096730000}"/>
    <cellStyle name="Normal 2 3 3 4 5 2 5" xfId="29927" xr:uid="{00000000-0005-0000-0000-000097730000}"/>
    <cellStyle name="Normal 2 3 3 4 5 3" xfId="29928" xr:uid="{00000000-0005-0000-0000-000098730000}"/>
    <cellStyle name="Normal 2 3 3 4 5 4" xfId="29929" xr:uid="{00000000-0005-0000-0000-000099730000}"/>
    <cellStyle name="Normal 2 3 3 4 5 5" xfId="29930" xr:uid="{00000000-0005-0000-0000-00009A730000}"/>
    <cellStyle name="Normal 2 3 3 4 5 6" xfId="29931" xr:uid="{00000000-0005-0000-0000-00009B730000}"/>
    <cellStyle name="Normal 2 3 3 4 5 7" xfId="29932" xr:uid="{00000000-0005-0000-0000-00009C730000}"/>
    <cellStyle name="Normal 2 3 3 4 5 8" xfId="29933" xr:uid="{00000000-0005-0000-0000-00009D730000}"/>
    <cellStyle name="Normal 2 3 3 4 6" xfId="29934" xr:uid="{00000000-0005-0000-0000-00009E730000}"/>
    <cellStyle name="Normal 2 3 3 4 6 2" xfId="29935" xr:uid="{00000000-0005-0000-0000-00009F730000}"/>
    <cellStyle name="Normal 2 3 3 4 6 2 2" xfId="29936" xr:uid="{00000000-0005-0000-0000-0000A0730000}"/>
    <cellStyle name="Normal 2 3 3 4 6 2 3" xfId="29937" xr:uid="{00000000-0005-0000-0000-0000A1730000}"/>
    <cellStyle name="Normal 2 3 3 4 6 2 4" xfId="29938" xr:uid="{00000000-0005-0000-0000-0000A2730000}"/>
    <cellStyle name="Normal 2 3 3 4 6 2 5" xfId="29939" xr:uid="{00000000-0005-0000-0000-0000A3730000}"/>
    <cellStyle name="Normal 2 3 3 4 6 3" xfId="29940" xr:uid="{00000000-0005-0000-0000-0000A4730000}"/>
    <cellStyle name="Normal 2 3 3 4 6 4" xfId="29941" xr:uid="{00000000-0005-0000-0000-0000A5730000}"/>
    <cellStyle name="Normal 2 3 3 4 6 5" xfId="29942" xr:uid="{00000000-0005-0000-0000-0000A6730000}"/>
    <cellStyle name="Normal 2 3 3 4 6 6" xfId="29943" xr:uid="{00000000-0005-0000-0000-0000A7730000}"/>
    <cellStyle name="Normal 2 3 3 4 6 7" xfId="29944" xr:uid="{00000000-0005-0000-0000-0000A8730000}"/>
    <cellStyle name="Normal 2 3 3 4 6 8" xfId="29945" xr:uid="{00000000-0005-0000-0000-0000A9730000}"/>
    <cellStyle name="Normal 2 3 3 4 7" xfId="29946" xr:uid="{00000000-0005-0000-0000-0000AA730000}"/>
    <cellStyle name="Normal 2 3 3 4 7 2" xfId="29947" xr:uid="{00000000-0005-0000-0000-0000AB730000}"/>
    <cellStyle name="Normal 2 3 3 4 7 3" xfId="29948" xr:uid="{00000000-0005-0000-0000-0000AC730000}"/>
    <cellStyle name="Normal 2 3 3 4 7 4" xfId="29949" xr:uid="{00000000-0005-0000-0000-0000AD730000}"/>
    <cellStyle name="Normal 2 3 3 4 7 5" xfId="29950" xr:uid="{00000000-0005-0000-0000-0000AE730000}"/>
    <cellStyle name="Normal 2 3 3 4 8" xfId="29951" xr:uid="{00000000-0005-0000-0000-0000AF730000}"/>
    <cellStyle name="Normal 2 3 3 4 9" xfId="29952" xr:uid="{00000000-0005-0000-0000-0000B0730000}"/>
    <cellStyle name="Normal 2 3 3 5" xfId="29953" xr:uid="{00000000-0005-0000-0000-0000B1730000}"/>
    <cellStyle name="Normal 2 3 3 5 10" xfId="29954" xr:uid="{00000000-0005-0000-0000-0000B2730000}"/>
    <cellStyle name="Normal 2 3 3 5 11" xfId="29955" xr:uid="{00000000-0005-0000-0000-0000B3730000}"/>
    <cellStyle name="Normal 2 3 3 5 12" xfId="29956" xr:uid="{00000000-0005-0000-0000-0000B4730000}"/>
    <cellStyle name="Normal 2 3 3 5 13" xfId="29957" xr:uid="{00000000-0005-0000-0000-0000B5730000}"/>
    <cellStyle name="Normal 2 3 3 5 2" xfId="29958" xr:uid="{00000000-0005-0000-0000-0000B6730000}"/>
    <cellStyle name="Normal 2 3 3 5 2 10" xfId="29959" xr:uid="{00000000-0005-0000-0000-0000B7730000}"/>
    <cellStyle name="Normal 2 3 3 5 2 11" xfId="29960" xr:uid="{00000000-0005-0000-0000-0000B8730000}"/>
    <cellStyle name="Normal 2 3 3 5 2 2" xfId="29961" xr:uid="{00000000-0005-0000-0000-0000B9730000}"/>
    <cellStyle name="Normal 2 3 3 5 2 2 10" xfId="29962" xr:uid="{00000000-0005-0000-0000-0000BA730000}"/>
    <cellStyle name="Normal 2 3 3 5 2 2 2" xfId="29963" xr:uid="{00000000-0005-0000-0000-0000BB730000}"/>
    <cellStyle name="Normal 2 3 3 5 2 2 2 2" xfId="29964" xr:uid="{00000000-0005-0000-0000-0000BC730000}"/>
    <cellStyle name="Normal 2 3 3 5 2 2 2 2 2" xfId="29965" xr:uid="{00000000-0005-0000-0000-0000BD730000}"/>
    <cellStyle name="Normal 2 3 3 5 2 2 2 2 3" xfId="29966" xr:uid="{00000000-0005-0000-0000-0000BE730000}"/>
    <cellStyle name="Normal 2 3 3 5 2 2 2 2 4" xfId="29967" xr:uid="{00000000-0005-0000-0000-0000BF730000}"/>
    <cellStyle name="Normal 2 3 3 5 2 2 2 2 5" xfId="29968" xr:uid="{00000000-0005-0000-0000-0000C0730000}"/>
    <cellStyle name="Normal 2 3 3 5 2 2 2 3" xfId="29969" xr:uid="{00000000-0005-0000-0000-0000C1730000}"/>
    <cellStyle name="Normal 2 3 3 5 2 2 2 4" xfId="29970" xr:uid="{00000000-0005-0000-0000-0000C2730000}"/>
    <cellStyle name="Normal 2 3 3 5 2 2 2 5" xfId="29971" xr:uid="{00000000-0005-0000-0000-0000C3730000}"/>
    <cellStyle name="Normal 2 3 3 5 2 2 2 6" xfId="29972" xr:uid="{00000000-0005-0000-0000-0000C4730000}"/>
    <cellStyle name="Normal 2 3 3 5 2 2 2 7" xfId="29973" xr:uid="{00000000-0005-0000-0000-0000C5730000}"/>
    <cellStyle name="Normal 2 3 3 5 2 2 2 8" xfId="29974" xr:uid="{00000000-0005-0000-0000-0000C6730000}"/>
    <cellStyle name="Normal 2 3 3 5 2 2 3" xfId="29975" xr:uid="{00000000-0005-0000-0000-0000C7730000}"/>
    <cellStyle name="Normal 2 3 3 5 2 2 3 2" xfId="29976" xr:uid="{00000000-0005-0000-0000-0000C8730000}"/>
    <cellStyle name="Normal 2 3 3 5 2 2 3 2 2" xfId="29977" xr:uid="{00000000-0005-0000-0000-0000C9730000}"/>
    <cellStyle name="Normal 2 3 3 5 2 2 3 2 3" xfId="29978" xr:uid="{00000000-0005-0000-0000-0000CA730000}"/>
    <cellStyle name="Normal 2 3 3 5 2 2 3 2 4" xfId="29979" xr:uid="{00000000-0005-0000-0000-0000CB730000}"/>
    <cellStyle name="Normal 2 3 3 5 2 2 3 2 5" xfId="29980" xr:uid="{00000000-0005-0000-0000-0000CC730000}"/>
    <cellStyle name="Normal 2 3 3 5 2 2 3 3" xfId="29981" xr:uid="{00000000-0005-0000-0000-0000CD730000}"/>
    <cellStyle name="Normal 2 3 3 5 2 2 3 4" xfId="29982" xr:uid="{00000000-0005-0000-0000-0000CE730000}"/>
    <cellStyle name="Normal 2 3 3 5 2 2 3 5" xfId="29983" xr:uid="{00000000-0005-0000-0000-0000CF730000}"/>
    <cellStyle name="Normal 2 3 3 5 2 2 3 6" xfId="29984" xr:uid="{00000000-0005-0000-0000-0000D0730000}"/>
    <cellStyle name="Normal 2 3 3 5 2 2 3 7" xfId="29985" xr:uid="{00000000-0005-0000-0000-0000D1730000}"/>
    <cellStyle name="Normal 2 3 3 5 2 2 3 8" xfId="29986" xr:uid="{00000000-0005-0000-0000-0000D2730000}"/>
    <cellStyle name="Normal 2 3 3 5 2 2 4" xfId="29987" xr:uid="{00000000-0005-0000-0000-0000D3730000}"/>
    <cellStyle name="Normal 2 3 3 5 2 2 4 2" xfId="29988" xr:uid="{00000000-0005-0000-0000-0000D4730000}"/>
    <cellStyle name="Normal 2 3 3 5 2 2 4 3" xfId="29989" xr:uid="{00000000-0005-0000-0000-0000D5730000}"/>
    <cellStyle name="Normal 2 3 3 5 2 2 4 4" xfId="29990" xr:uid="{00000000-0005-0000-0000-0000D6730000}"/>
    <cellStyle name="Normal 2 3 3 5 2 2 4 5" xfId="29991" xr:uid="{00000000-0005-0000-0000-0000D7730000}"/>
    <cellStyle name="Normal 2 3 3 5 2 2 5" xfId="29992" xr:uid="{00000000-0005-0000-0000-0000D8730000}"/>
    <cellStyle name="Normal 2 3 3 5 2 2 6" xfId="29993" xr:uid="{00000000-0005-0000-0000-0000D9730000}"/>
    <cellStyle name="Normal 2 3 3 5 2 2 7" xfId="29994" xr:uid="{00000000-0005-0000-0000-0000DA730000}"/>
    <cellStyle name="Normal 2 3 3 5 2 2 8" xfId="29995" xr:uid="{00000000-0005-0000-0000-0000DB730000}"/>
    <cellStyle name="Normal 2 3 3 5 2 2 9" xfId="29996" xr:uid="{00000000-0005-0000-0000-0000DC730000}"/>
    <cellStyle name="Normal 2 3 3 5 2 3" xfId="29997" xr:uid="{00000000-0005-0000-0000-0000DD730000}"/>
    <cellStyle name="Normal 2 3 3 5 2 3 2" xfId="29998" xr:uid="{00000000-0005-0000-0000-0000DE730000}"/>
    <cellStyle name="Normal 2 3 3 5 2 3 2 2" xfId="29999" xr:uid="{00000000-0005-0000-0000-0000DF730000}"/>
    <cellStyle name="Normal 2 3 3 5 2 3 2 3" xfId="30000" xr:uid="{00000000-0005-0000-0000-0000E0730000}"/>
    <cellStyle name="Normal 2 3 3 5 2 3 2 4" xfId="30001" xr:uid="{00000000-0005-0000-0000-0000E1730000}"/>
    <cellStyle name="Normal 2 3 3 5 2 3 2 5" xfId="30002" xr:uid="{00000000-0005-0000-0000-0000E2730000}"/>
    <cellStyle name="Normal 2 3 3 5 2 3 3" xfId="30003" xr:uid="{00000000-0005-0000-0000-0000E3730000}"/>
    <cellStyle name="Normal 2 3 3 5 2 3 4" xfId="30004" xr:uid="{00000000-0005-0000-0000-0000E4730000}"/>
    <cellStyle name="Normal 2 3 3 5 2 3 5" xfId="30005" xr:uid="{00000000-0005-0000-0000-0000E5730000}"/>
    <cellStyle name="Normal 2 3 3 5 2 3 6" xfId="30006" xr:uid="{00000000-0005-0000-0000-0000E6730000}"/>
    <cellStyle name="Normal 2 3 3 5 2 3 7" xfId="30007" xr:uid="{00000000-0005-0000-0000-0000E7730000}"/>
    <cellStyle name="Normal 2 3 3 5 2 3 8" xfId="30008" xr:uid="{00000000-0005-0000-0000-0000E8730000}"/>
    <cellStyle name="Normal 2 3 3 5 2 4" xfId="30009" xr:uid="{00000000-0005-0000-0000-0000E9730000}"/>
    <cellStyle name="Normal 2 3 3 5 2 4 2" xfId="30010" xr:uid="{00000000-0005-0000-0000-0000EA730000}"/>
    <cellStyle name="Normal 2 3 3 5 2 4 2 2" xfId="30011" xr:uid="{00000000-0005-0000-0000-0000EB730000}"/>
    <cellStyle name="Normal 2 3 3 5 2 4 2 3" xfId="30012" xr:uid="{00000000-0005-0000-0000-0000EC730000}"/>
    <cellStyle name="Normal 2 3 3 5 2 4 2 4" xfId="30013" xr:uid="{00000000-0005-0000-0000-0000ED730000}"/>
    <cellStyle name="Normal 2 3 3 5 2 4 2 5" xfId="30014" xr:uid="{00000000-0005-0000-0000-0000EE730000}"/>
    <cellStyle name="Normal 2 3 3 5 2 4 3" xfId="30015" xr:uid="{00000000-0005-0000-0000-0000EF730000}"/>
    <cellStyle name="Normal 2 3 3 5 2 4 4" xfId="30016" xr:uid="{00000000-0005-0000-0000-0000F0730000}"/>
    <cellStyle name="Normal 2 3 3 5 2 4 5" xfId="30017" xr:uid="{00000000-0005-0000-0000-0000F1730000}"/>
    <cellStyle name="Normal 2 3 3 5 2 4 6" xfId="30018" xr:uid="{00000000-0005-0000-0000-0000F2730000}"/>
    <cellStyle name="Normal 2 3 3 5 2 4 7" xfId="30019" xr:uid="{00000000-0005-0000-0000-0000F3730000}"/>
    <cellStyle name="Normal 2 3 3 5 2 4 8" xfId="30020" xr:uid="{00000000-0005-0000-0000-0000F4730000}"/>
    <cellStyle name="Normal 2 3 3 5 2 5" xfId="30021" xr:uid="{00000000-0005-0000-0000-0000F5730000}"/>
    <cellStyle name="Normal 2 3 3 5 2 5 2" xfId="30022" xr:uid="{00000000-0005-0000-0000-0000F6730000}"/>
    <cellStyle name="Normal 2 3 3 5 2 5 3" xfId="30023" xr:uid="{00000000-0005-0000-0000-0000F7730000}"/>
    <cellStyle name="Normal 2 3 3 5 2 5 4" xfId="30024" xr:uid="{00000000-0005-0000-0000-0000F8730000}"/>
    <cellStyle name="Normal 2 3 3 5 2 5 5" xfId="30025" xr:uid="{00000000-0005-0000-0000-0000F9730000}"/>
    <cellStyle name="Normal 2 3 3 5 2 6" xfId="30026" xr:uid="{00000000-0005-0000-0000-0000FA730000}"/>
    <cellStyle name="Normal 2 3 3 5 2 7" xfId="30027" xr:uid="{00000000-0005-0000-0000-0000FB730000}"/>
    <cellStyle name="Normal 2 3 3 5 2 8" xfId="30028" xr:uid="{00000000-0005-0000-0000-0000FC730000}"/>
    <cellStyle name="Normal 2 3 3 5 2 9" xfId="30029" xr:uid="{00000000-0005-0000-0000-0000FD730000}"/>
    <cellStyle name="Normal 2 3 3 5 3" xfId="30030" xr:uid="{00000000-0005-0000-0000-0000FE730000}"/>
    <cellStyle name="Normal 2 3 3 5 3 10" xfId="30031" xr:uid="{00000000-0005-0000-0000-0000FF730000}"/>
    <cellStyle name="Normal 2 3 3 5 3 11" xfId="30032" xr:uid="{00000000-0005-0000-0000-000000740000}"/>
    <cellStyle name="Normal 2 3 3 5 3 2" xfId="30033" xr:uid="{00000000-0005-0000-0000-000001740000}"/>
    <cellStyle name="Normal 2 3 3 5 3 2 10" xfId="30034" xr:uid="{00000000-0005-0000-0000-000002740000}"/>
    <cellStyle name="Normal 2 3 3 5 3 2 2" xfId="30035" xr:uid="{00000000-0005-0000-0000-000003740000}"/>
    <cellStyle name="Normal 2 3 3 5 3 2 2 2" xfId="30036" xr:uid="{00000000-0005-0000-0000-000004740000}"/>
    <cellStyle name="Normal 2 3 3 5 3 2 2 2 2" xfId="30037" xr:uid="{00000000-0005-0000-0000-000005740000}"/>
    <cellStyle name="Normal 2 3 3 5 3 2 2 2 3" xfId="30038" xr:uid="{00000000-0005-0000-0000-000006740000}"/>
    <cellStyle name="Normal 2 3 3 5 3 2 2 2 4" xfId="30039" xr:uid="{00000000-0005-0000-0000-000007740000}"/>
    <cellStyle name="Normal 2 3 3 5 3 2 2 2 5" xfId="30040" xr:uid="{00000000-0005-0000-0000-000008740000}"/>
    <cellStyle name="Normal 2 3 3 5 3 2 2 3" xfId="30041" xr:uid="{00000000-0005-0000-0000-000009740000}"/>
    <cellStyle name="Normal 2 3 3 5 3 2 2 4" xfId="30042" xr:uid="{00000000-0005-0000-0000-00000A740000}"/>
    <cellStyle name="Normal 2 3 3 5 3 2 2 5" xfId="30043" xr:uid="{00000000-0005-0000-0000-00000B740000}"/>
    <cellStyle name="Normal 2 3 3 5 3 2 2 6" xfId="30044" xr:uid="{00000000-0005-0000-0000-00000C740000}"/>
    <cellStyle name="Normal 2 3 3 5 3 2 2 7" xfId="30045" xr:uid="{00000000-0005-0000-0000-00000D740000}"/>
    <cellStyle name="Normal 2 3 3 5 3 2 2 8" xfId="30046" xr:uid="{00000000-0005-0000-0000-00000E740000}"/>
    <cellStyle name="Normal 2 3 3 5 3 2 3" xfId="30047" xr:uid="{00000000-0005-0000-0000-00000F740000}"/>
    <cellStyle name="Normal 2 3 3 5 3 2 3 2" xfId="30048" xr:uid="{00000000-0005-0000-0000-000010740000}"/>
    <cellStyle name="Normal 2 3 3 5 3 2 3 2 2" xfId="30049" xr:uid="{00000000-0005-0000-0000-000011740000}"/>
    <cellStyle name="Normal 2 3 3 5 3 2 3 2 3" xfId="30050" xr:uid="{00000000-0005-0000-0000-000012740000}"/>
    <cellStyle name="Normal 2 3 3 5 3 2 3 2 4" xfId="30051" xr:uid="{00000000-0005-0000-0000-000013740000}"/>
    <cellStyle name="Normal 2 3 3 5 3 2 3 2 5" xfId="30052" xr:uid="{00000000-0005-0000-0000-000014740000}"/>
    <cellStyle name="Normal 2 3 3 5 3 2 3 3" xfId="30053" xr:uid="{00000000-0005-0000-0000-000015740000}"/>
    <cellStyle name="Normal 2 3 3 5 3 2 3 4" xfId="30054" xr:uid="{00000000-0005-0000-0000-000016740000}"/>
    <cellStyle name="Normal 2 3 3 5 3 2 3 5" xfId="30055" xr:uid="{00000000-0005-0000-0000-000017740000}"/>
    <cellStyle name="Normal 2 3 3 5 3 2 3 6" xfId="30056" xr:uid="{00000000-0005-0000-0000-000018740000}"/>
    <cellStyle name="Normal 2 3 3 5 3 2 3 7" xfId="30057" xr:uid="{00000000-0005-0000-0000-000019740000}"/>
    <cellStyle name="Normal 2 3 3 5 3 2 3 8" xfId="30058" xr:uid="{00000000-0005-0000-0000-00001A740000}"/>
    <cellStyle name="Normal 2 3 3 5 3 2 4" xfId="30059" xr:uid="{00000000-0005-0000-0000-00001B740000}"/>
    <cellStyle name="Normal 2 3 3 5 3 2 4 2" xfId="30060" xr:uid="{00000000-0005-0000-0000-00001C740000}"/>
    <cellStyle name="Normal 2 3 3 5 3 2 4 3" xfId="30061" xr:uid="{00000000-0005-0000-0000-00001D740000}"/>
    <cellStyle name="Normal 2 3 3 5 3 2 4 4" xfId="30062" xr:uid="{00000000-0005-0000-0000-00001E740000}"/>
    <cellStyle name="Normal 2 3 3 5 3 2 4 5" xfId="30063" xr:uid="{00000000-0005-0000-0000-00001F740000}"/>
    <cellStyle name="Normal 2 3 3 5 3 2 5" xfId="30064" xr:uid="{00000000-0005-0000-0000-000020740000}"/>
    <cellStyle name="Normal 2 3 3 5 3 2 6" xfId="30065" xr:uid="{00000000-0005-0000-0000-000021740000}"/>
    <cellStyle name="Normal 2 3 3 5 3 2 7" xfId="30066" xr:uid="{00000000-0005-0000-0000-000022740000}"/>
    <cellStyle name="Normal 2 3 3 5 3 2 8" xfId="30067" xr:uid="{00000000-0005-0000-0000-000023740000}"/>
    <cellStyle name="Normal 2 3 3 5 3 2 9" xfId="30068" xr:uid="{00000000-0005-0000-0000-000024740000}"/>
    <cellStyle name="Normal 2 3 3 5 3 3" xfId="30069" xr:uid="{00000000-0005-0000-0000-000025740000}"/>
    <cellStyle name="Normal 2 3 3 5 3 3 2" xfId="30070" xr:uid="{00000000-0005-0000-0000-000026740000}"/>
    <cellStyle name="Normal 2 3 3 5 3 3 2 2" xfId="30071" xr:uid="{00000000-0005-0000-0000-000027740000}"/>
    <cellStyle name="Normal 2 3 3 5 3 3 2 3" xfId="30072" xr:uid="{00000000-0005-0000-0000-000028740000}"/>
    <cellStyle name="Normal 2 3 3 5 3 3 2 4" xfId="30073" xr:uid="{00000000-0005-0000-0000-000029740000}"/>
    <cellStyle name="Normal 2 3 3 5 3 3 2 5" xfId="30074" xr:uid="{00000000-0005-0000-0000-00002A740000}"/>
    <cellStyle name="Normal 2 3 3 5 3 3 3" xfId="30075" xr:uid="{00000000-0005-0000-0000-00002B740000}"/>
    <cellStyle name="Normal 2 3 3 5 3 3 4" xfId="30076" xr:uid="{00000000-0005-0000-0000-00002C740000}"/>
    <cellStyle name="Normal 2 3 3 5 3 3 5" xfId="30077" xr:uid="{00000000-0005-0000-0000-00002D740000}"/>
    <cellStyle name="Normal 2 3 3 5 3 3 6" xfId="30078" xr:uid="{00000000-0005-0000-0000-00002E740000}"/>
    <cellStyle name="Normal 2 3 3 5 3 3 7" xfId="30079" xr:uid="{00000000-0005-0000-0000-00002F740000}"/>
    <cellStyle name="Normal 2 3 3 5 3 3 8" xfId="30080" xr:uid="{00000000-0005-0000-0000-000030740000}"/>
    <cellStyle name="Normal 2 3 3 5 3 4" xfId="30081" xr:uid="{00000000-0005-0000-0000-000031740000}"/>
    <cellStyle name="Normal 2 3 3 5 3 4 2" xfId="30082" xr:uid="{00000000-0005-0000-0000-000032740000}"/>
    <cellStyle name="Normal 2 3 3 5 3 4 2 2" xfId="30083" xr:uid="{00000000-0005-0000-0000-000033740000}"/>
    <cellStyle name="Normal 2 3 3 5 3 4 2 3" xfId="30084" xr:uid="{00000000-0005-0000-0000-000034740000}"/>
    <cellStyle name="Normal 2 3 3 5 3 4 2 4" xfId="30085" xr:uid="{00000000-0005-0000-0000-000035740000}"/>
    <cellStyle name="Normal 2 3 3 5 3 4 2 5" xfId="30086" xr:uid="{00000000-0005-0000-0000-000036740000}"/>
    <cellStyle name="Normal 2 3 3 5 3 4 3" xfId="30087" xr:uid="{00000000-0005-0000-0000-000037740000}"/>
    <cellStyle name="Normal 2 3 3 5 3 4 4" xfId="30088" xr:uid="{00000000-0005-0000-0000-000038740000}"/>
    <cellStyle name="Normal 2 3 3 5 3 4 5" xfId="30089" xr:uid="{00000000-0005-0000-0000-000039740000}"/>
    <cellStyle name="Normal 2 3 3 5 3 4 6" xfId="30090" xr:uid="{00000000-0005-0000-0000-00003A740000}"/>
    <cellStyle name="Normal 2 3 3 5 3 4 7" xfId="30091" xr:uid="{00000000-0005-0000-0000-00003B740000}"/>
    <cellStyle name="Normal 2 3 3 5 3 4 8" xfId="30092" xr:uid="{00000000-0005-0000-0000-00003C740000}"/>
    <cellStyle name="Normal 2 3 3 5 3 5" xfId="30093" xr:uid="{00000000-0005-0000-0000-00003D740000}"/>
    <cellStyle name="Normal 2 3 3 5 3 5 2" xfId="30094" xr:uid="{00000000-0005-0000-0000-00003E740000}"/>
    <cellStyle name="Normal 2 3 3 5 3 5 3" xfId="30095" xr:uid="{00000000-0005-0000-0000-00003F740000}"/>
    <cellStyle name="Normal 2 3 3 5 3 5 4" xfId="30096" xr:uid="{00000000-0005-0000-0000-000040740000}"/>
    <cellStyle name="Normal 2 3 3 5 3 5 5" xfId="30097" xr:uid="{00000000-0005-0000-0000-000041740000}"/>
    <cellStyle name="Normal 2 3 3 5 3 6" xfId="30098" xr:uid="{00000000-0005-0000-0000-000042740000}"/>
    <cellStyle name="Normal 2 3 3 5 3 7" xfId="30099" xr:uid="{00000000-0005-0000-0000-000043740000}"/>
    <cellStyle name="Normal 2 3 3 5 3 8" xfId="30100" xr:uid="{00000000-0005-0000-0000-000044740000}"/>
    <cellStyle name="Normal 2 3 3 5 3 9" xfId="30101" xr:uid="{00000000-0005-0000-0000-000045740000}"/>
    <cellStyle name="Normal 2 3 3 5 4" xfId="30102" xr:uid="{00000000-0005-0000-0000-000046740000}"/>
    <cellStyle name="Normal 2 3 3 5 4 10" xfId="30103" xr:uid="{00000000-0005-0000-0000-000047740000}"/>
    <cellStyle name="Normal 2 3 3 5 4 2" xfId="30104" xr:uid="{00000000-0005-0000-0000-000048740000}"/>
    <cellStyle name="Normal 2 3 3 5 4 2 2" xfId="30105" xr:uid="{00000000-0005-0000-0000-000049740000}"/>
    <cellStyle name="Normal 2 3 3 5 4 2 2 2" xfId="30106" xr:uid="{00000000-0005-0000-0000-00004A740000}"/>
    <cellStyle name="Normal 2 3 3 5 4 2 2 3" xfId="30107" xr:uid="{00000000-0005-0000-0000-00004B740000}"/>
    <cellStyle name="Normal 2 3 3 5 4 2 2 4" xfId="30108" xr:uid="{00000000-0005-0000-0000-00004C740000}"/>
    <cellStyle name="Normal 2 3 3 5 4 2 2 5" xfId="30109" xr:uid="{00000000-0005-0000-0000-00004D740000}"/>
    <cellStyle name="Normal 2 3 3 5 4 2 3" xfId="30110" xr:uid="{00000000-0005-0000-0000-00004E740000}"/>
    <cellStyle name="Normal 2 3 3 5 4 2 4" xfId="30111" xr:uid="{00000000-0005-0000-0000-00004F740000}"/>
    <cellStyle name="Normal 2 3 3 5 4 2 5" xfId="30112" xr:uid="{00000000-0005-0000-0000-000050740000}"/>
    <cellStyle name="Normal 2 3 3 5 4 2 6" xfId="30113" xr:uid="{00000000-0005-0000-0000-000051740000}"/>
    <cellStyle name="Normal 2 3 3 5 4 2 7" xfId="30114" xr:uid="{00000000-0005-0000-0000-000052740000}"/>
    <cellStyle name="Normal 2 3 3 5 4 2 8" xfId="30115" xr:uid="{00000000-0005-0000-0000-000053740000}"/>
    <cellStyle name="Normal 2 3 3 5 4 3" xfId="30116" xr:uid="{00000000-0005-0000-0000-000054740000}"/>
    <cellStyle name="Normal 2 3 3 5 4 3 2" xfId="30117" xr:uid="{00000000-0005-0000-0000-000055740000}"/>
    <cellStyle name="Normal 2 3 3 5 4 3 2 2" xfId="30118" xr:uid="{00000000-0005-0000-0000-000056740000}"/>
    <cellStyle name="Normal 2 3 3 5 4 3 2 3" xfId="30119" xr:uid="{00000000-0005-0000-0000-000057740000}"/>
    <cellStyle name="Normal 2 3 3 5 4 3 2 4" xfId="30120" xr:uid="{00000000-0005-0000-0000-000058740000}"/>
    <cellStyle name="Normal 2 3 3 5 4 3 2 5" xfId="30121" xr:uid="{00000000-0005-0000-0000-000059740000}"/>
    <cellStyle name="Normal 2 3 3 5 4 3 3" xfId="30122" xr:uid="{00000000-0005-0000-0000-00005A740000}"/>
    <cellStyle name="Normal 2 3 3 5 4 3 4" xfId="30123" xr:uid="{00000000-0005-0000-0000-00005B740000}"/>
    <cellStyle name="Normal 2 3 3 5 4 3 5" xfId="30124" xr:uid="{00000000-0005-0000-0000-00005C740000}"/>
    <cellStyle name="Normal 2 3 3 5 4 3 6" xfId="30125" xr:uid="{00000000-0005-0000-0000-00005D740000}"/>
    <cellStyle name="Normal 2 3 3 5 4 3 7" xfId="30126" xr:uid="{00000000-0005-0000-0000-00005E740000}"/>
    <cellStyle name="Normal 2 3 3 5 4 3 8" xfId="30127" xr:uid="{00000000-0005-0000-0000-00005F740000}"/>
    <cellStyle name="Normal 2 3 3 5 4 4" xfId="30128" xr:uid="{00000000-0005-0000-0000-000060740000}"/>
    <cellStyle name="Normal 2 3 3 5 4 4 2" xfId="30129" xr:uid="{00000000-0005-0000-0000-000061740000}"/>
    <cellStyle name="Normal 2 3 3 5 4 4 3" xfId="30130" xr:uid="{00000000-0005-0000-0000-000062740000}"/>
    <cellStyle name="Normal 2 3 3 5 4 4 4" xfId="30131" xr:uid="{00000000-0005-0000-0000-000063740000}"/>
    <cellStyle name="Normal 2 3 3 5 4 4 5" xfId="30132" xr:uid="{00000000-0005-0000-0000-000064740000}"/>
    <cellStyle name="Normal 2 3 3 5 4 5" xfId="30133" xr:uid="{00000000-0005-0000-0000-000065740000}"/>
    <cellStyle name="Normal 2 3 3 5 4 6" xfId="30134" xr:uid="{00000000-0005-0000-0000-000066740000}"/>
    <cellStyle name="Normal 2 3 3 5 4 7" xfId="30135" xr:uid="{00000000-0005-0000-0000-000067740000}"/>
    <cellStyle name="Normal 2 3 3 5 4 8" xfId="30136" xr:uid="{00000000-0005-0000-0000-000068740000}"/>
    <cellStyle name="Normal 2 3 3 5 4 9" xfId="30137" xr:uid="{00000000-0005-0000-0000-000069740000}"/>
    <cellStyle name="Normal 2 3 3 5 5" xfId="30138" xr:uid="{00000000-0005-0000-0000-00006A740000}"/>
    <cellStyle name="Normal 2 3 3 5 5 2" xfId="30139" xr:uid="{00000000-0005-0000-0000-00006B740000}"/>
    <cellStyle name="Normal 2 3 3 5 5 2 2" xfId="30140" xr:uid="{00000000-0005-0000-0000-00006C740000}"/>
    <cellStyle name="Normal 2 3 3 5 5 2 3" xfId="30141" xr:uid="{00000000-0005-0000-0000-00006D740000}"/>
    <cellStyle name="Normal 2 3 3 5 5 2 4" xfId="30142" xr:uid="{00000000-0005-0000-0000-00006E740000}"/>
    <cellStyle name="Normal 2 3 3 5 5 2 5" xfId="30143" xr:uid="{00000000-0005-0000-0000-00006F740000}"/>
    <cellStyle name="Normal 2 3 3 5 5 3" xfId="30144" xr:uid="{00000000-0005-0000-0000-000070740000}"/>
    <cellStyle name="Normal 2 3 3 5 5 4" xfId="30145" xr:uid="{00000000-0005-0000-0000-000071740000}"/>
    <cellStyle name="Normal 2 3 3 5 5 5" xfId="30146" xr:uid="{00000000-0005-0000-0000-000072740000}"/>
    <cellStyle name="Normal 2 3 3 5 5 6" xfId="30147" xr:uid="{00000000-0005-0000-0000-000073740000}"/>
    <cellStyle name="Normal 2 3 3 5 5 7" xfId="30148" xr:uid="{00000000-0005-0000-0000-000074740000}"/>
    <cellStyle name="Normal 2 3 3 5 5 8" xfId="30149" xr:uid="{00000000-0005-0000-0000-000075740000}"/>
    <cellStyle name="Normal 2 3 3 5 6" xfId="30150" xr:uid="{00000000-0005-0000-0000-000076740000}"/>
    <cellStyle name="Normal 2 3 3 5 6 2" xfId="30151" xr:uid="{00000000-0005-0000-0000-000077740000}"/>
    <cellStyle name="Normal 2 3 3 5 6 2 2" xfId="30152" xr:uid="{00000000-0005-0000-0000-000078740000}"/>
    <cellStyle name="Normal 2 3 3 5 6 2 3" xfId="30153" xr:uid="{00000000-0005-0000-0000-000079740000}"/>
    <cellStyle name="Normal 2 3 3 5 6 2 4" xfId="30154" xr:uid="{00000000-0005-0000-0000-00007A740000}"/>
    <cellStyle name="Normal 2 3 3 5 6 2 5" xfId="30155" xr:uid="{00000000-0005-0000-0000-00007B740000}"/>
    <cellStyle name="Normal 2 3 3 5 6 3" xfId="30156" xr:uid="{00000000-0005-0000-0000-00007C740000}"/>
    <cellStyle name="Normal 2 3 3 5 6 4" xfId="30157" xr:uid="{00000000-0005-0000-0000-00007D740000}"/>
    <cellStyle name="Normal 2 3 3 5 6 5" xfId="30158" xr:uid="{00000000-0005-0000-0000-00007E740000}"/>
    <cellStyle name="Normal 2 3 3 5 6 6" xfId="30159" xr:uid="{00000000-0005-0000-0000-00007F740000}"/>
    <cellStyle name="Normal 2 3 3 5 6 7" xfId="30160" xr:uid="{00000000-0005-0000-0000-000080740000}"/>
    <cellStyle name="Normal 2 3 3 5 6 8" xfId="30161" xr:uid="{00000000-0005-0000-0000-000081740000}"/>
    <cellStyle name="Normal 2 3 3 5 7" xfId="30162" xr:uid="{00000000-0005-0000-0000-000082740000}"/>
    <cellStyle name="Normal 2 3 3 5 7 2" xfId="30163" xr:uid="{00000000-0005-0000-0000-000083740000}"/>
    <cellStyle name="Normal 2 3 3 5 7 3" xfId="30164" xr:uid="{00000000-0005-0000-0000-000084740000}"/>
    <cellStyle name="Normal 2 3 3 5 7 4" xfId="30165" xr:uid="{00000000-0005-0000-0000-000085740000}"/>
    <cellStyle name="Normal 2 3 3 5 7 5" xfId="30166" xr:uid="{00000000-0005-0000-0000-000086740000}"/>
    <cellStyle name="Normal 2 3 3 5 8" xfId="30167" xr:uid="{00000000-0005-0000-0000-000087740000}"/>
    <cellStyle name="Normal 2 3 3 5 9" xfId="30168" xr:uid="{00000000-0005-0000-0000-000088740000}"/>
    <cellStyle name="Normal 2 3 3 6" xfId="30169" xr:uid="{00000000-0005-0000-0000-000089740000}"/>
    <cellStyle name="Normal 2 3 3 6 10" xfId="30170" xr:uid="{00000000-0005-0000-0000-00008A740000}"/>
    <cellStyle name="Normal 2 3 3 6 11" xfId="30171" xr:uid="{00000000-0005-0000-0000-00008B740000}"/>
    <cellStyle name="Normal 2 3 3 6 12" xfId="30172" xr:uid="{00000000-0005-0000-0000-00008C740000}"/>
    <cellStyle name="Normal 2 3 3 6 13" xfId="30173" xr:uid="{00000000-0005-0000-0000-00008D740000}"/>
    <cellStyle name="Normal 2 3 3 6 2" xfId="30174" xr:uid="{00000000-0005-0000-0000-00008E740000}"/>
    <cellStyle name="Normal 2 3 3 6 2 10" xfId="30175" xr:uid="{00000000-0005-0000-0000-00008F740000}"/>
    <cellStyle name="Normal 2 3 3 6 2 11" xfId="30176" xr:uid="{00000000-0005-0000-0000-000090740000}"/>
    <cellStyle name="Normal 2 3 3 6 2 2" xfId="30177" xr:uid="{00000000-0005-0000-0000-000091740000}"/>
    <cellStyle name="Normal 2 3 3 6 2 2 10" xfId="30178" xr:uid="{00000000-0005-0000-0000-000092740000}"/>
    <cellStyle name="Normal 2 3 3 6 2 2 2" xfId="30179" xr:uid="{00000000-0005-0000-0000-000093740000}"/>
    <cellStyle name="Normal 2 3 3 6 2 2 2 2" xfId="30180" xr:uid="{00000000-0005-0000-0000-000094740000}"/>
    <cellStyle name="Normal 2 3 3 6 2 2 2 2 2" xfId="30181" xr:uid="{00000000-0005-0000-0000-000095740000}"/>
    <cellStyle name="Normal 2 3 3 6 2 2 2 2 3" xfId="30182" xr:uid="{00000000-0005-0000-0000-000096740000}"/>
    <cellStyle name="Normal 2 3 3 6 2 2 2 2 4" xfId="30183" xr:uid="{00000000-0005-0000-0000-000097740000}"/>
    <cellStyle name="Normal 2 3 3 6 2 2 2 2 5" xfId="30184" xr:uid="{00000000-0005-0000-0000-000098740000}"/>
    <cellStyle name="Normal 2 3 3 6 2 2 2 3" xfId="30185" xr:uid="{00000000-0005-0000-0000-000099740000}"/>
    <cellStyle name="Normal 2 3 3 6 2 2 2 4" xfId="30186" xr:uid="{00000000-0005-0000-0000-00009A740000}"/>
    <cellStyle name="Normal 2 3 3 6 2 2 2 5" xfId="30187" xr:uid="{00000000-0005-0000-0000-00009B740000}"/>
    <cellStyle name="Normal 2 3 3 6 2 2 2 6" xfId="30188" xr:uid="{00000000-0005-0000-0000-00009C740000}"/>
    <cellStyle name="Normal 2 3 3 6 2 2 2 7" xfId="30189" xr:uid="{00000000-0005-0000-0000-00009D740000}"/>
    <cellStyle name="Normal 2 3 3 6 2 2 2 8" xfId="30190" xr:uid="{00000000-0005-0000-0000-00009E740000}"/>
    <cellStyle name="Normal 2 3 3 6 2 2 3" xfId="30191" xr:uid="{00000000-0005-0000-0000-00009F740000}"/>
    <cellStyle name="Normal 2 3 3 6 2 2 3 2" xfId="30192" xr:uid="{00000000-0005-0000-0000-0000A0740000}"/>
    <cellStyle name="Normal 2 3 3 6 2 2 3 2 2" xfId="30193" xr:uid="{00000000-0005-0000-0000-0000A1740000}"/>
    <cellStyle name="Normal 2 3 3 6 2 2 3 2 3" xfId="30194" xr:uid="{00000000-0005-0000-0000-0000A2740000}"/>
    <cellStyle name="Normal 2 3 3 6 2 2 3 2 4" xfId="30195" xr:uid="{00000000-0005-0000-0000-0000A3740000}"/>
    <cellStyle name="Normal 2 3 3 6 2 2 3 2 5" xfId="30196" xr:uid="{00000000-0005-0000-0000-0000A4740000}"/>
    <cellStyle name="Normal 2 3 3 6 2 2 3 3" xfId="30197" xr:uid="{00000000-0005-0000-0000-0000A5740000}"/>
    <cellStyle name="Normal 2 3 3 6 2 2 3 4" xfId="30198" xr:uid="{00000000-0005-0000-0000-0000A6740000}"/>
    <cellStyle name="Normal 2 3 3 6 2 2 3 5" xfId="30199" xr:uid="{00000000-0005-0000-0000-0000A7740000}"/>
    <cellStyle name="Normal 2 3 3 6 2 2 3 6" xfId="30200" xr:uid="{00000000-0005-0000-0000-0000A8740000}"/>
    <cellStyle name="Normal 2 3 3 6 2 2 3 7" xfId="30201" xr:uid="{00000000-0005-0000-0000-0000A9740000}"/>
    <cellStyle name="Normal 2 3 3 6 2 2 3 8" xfId="30202" xr:uid="{00000000-0005-0000-0000-0000AA740000}"/>
    <cellStyle name="Normal 2 3 3 6 2 2 4" xfId="30203" xr:uid="{00000000-0005-0000-0000-0000AB740000}"/>
    <cellStyle name="Normal 2 3 3 6 2 2 4 2" xfId="30204" xr:uid="{00000000-0005-0000-0000-0000AC740000}"/>
    <cellStyle name="Normal 2 3 3 6 2 2 4 3" xfId="30205" xr:uid="{00000000-0005-0000-0000-0000AD740000}"/>
    <cellStyle name="Normal 2 3 3 6 2 2 4 4" xfId="30206" xr:uid="{00000000-0005-0000-0000-0000AE740000}"/>
    <cellStyle name="Normal 2 3 3 6 2 2 4 5" xfId="30207" xr:uid="{00000000-0005-0000-0000-0000AF740000}"/>
    <cellStyle name="Normal 2 3 3 6 2 2 5" xfId="30208" xr:uid="{00000000-0005-0000-0000-0000B0740000}"/>
    <cellStyle name="Normal 2 3 3 6 2 2 6" xfId="30209" xr:uid="{00000000-0005-0000-0000-0000B1740000}"/>
    <cellStyle name="Normal 2 3 3 6 2 2 7" xfId="30210" xr:uid="{00000000-0005-0000-0000-0000B2740000}"/>
    <cellStyle name="Normal 2 3 3 6 2 2 8" xfId="30211" xr:uid="{00000000-0005-0000-0000-0000B3740000}"/>
    <cellStyle name="Normal 2 3 3 6 2 2 9" xfId="30212" xr:uid="{00000000-0005-0000-0000-0000B4740000}"/>
    <cellStyle name="Normal 2 3 3 6 2 3" xfId="30213" xr:uid="{00000000-0005-0000-0000-0000B5740000}"/>
    <cellStyle name="Normal 2 3 3 6 2 3 2" xfId="30214" xr:uid="{00000000-0005-0000-0000-0000B6740000}"/>
    <cellStyle name="Normal 2 3 3 6 2 3 2 2" xfId="30215" xr:uid="{00000000-0005-0000-0000-0000B7740000}"/>
    <cellStyle name="Normal 2 3 3 6 2 3 2 3" xfId="30216" xr:uid="{00000000-0005-0000-0000-0000B8740000}"/>
    <cellStyle name="Normal 2 3 3 6 2 3 2 4" xfId="30217" xr:uid="{00000000-0005-0000-0000-0000B9740000}"/>
    <cellStyle name="Normal 2 3 3 6 2 3 2 5" xfId="30218" xr:uid="{00000000-0005-0000-0000-0000BA740000}"/>
    <cellStyle name="Normal 2 3 3 6 2 3 3" xfId="30219" xr:uid="{00000000-0005-0000-0000-0000BB740000}"/>
    <cellStyle name="Normal 2 3 3 6 2 3 4" xfId="30220" xr:uid="{00000000-0005-0000-0000-0000BC740000}"/>
    <cellStyle name="Normal 2 3 3 6 2 3 5" xfId="30221" xr:uid="{00000000-0005-0000-0000-0000BD740000}"/>
    <cellStyle name="Normal 2 3 3 6 2 3 6" xfId="30222" xr:uid="{00000000-0005-0000-0000-0000BE740000}"/>
    <cellStyle name="Normal 2 3 3 6 2 3 7" xfId="30223" xr:uid="{00000000-0005-0000-0000-0000BF740000}"/>
    <cellStyle name="Normal 2 3 3 6 2 3 8" xfId="30224" xr:uid="{00000000-0005-0000-0000-0000C0740000}"/>
    <cellStyle name="Normal 2 3 3 6 2 4" xfId="30225" xr:uid="{00000000-0005-0000-0000-0000C1740000}"/>
    <cellStyle name="Normal 2 3 3 6 2 4 2" xfId="30226" xr:uid="{00000000-0005-0000-0000-0000C2740000}"/>
    <cellStyle name="Normal 2 3 3 6 2 4 2 2" xfId="30227" xr:uid="{00000000-0005-0000-0000-0000C3740000}"/>
    <cellStyle name="Normal 2 3 3 6 2 4 2 3" xfId="30228" xr:uid="{00000000-0005-0000-0000-0000C4740000}"/>
    <cellStyle name="Normal 2 3 3 6 2 4 2 4" xfId="30229" xr:uid="{00000000-0005-0000-0000-0000C5740000}"/>
    <cellStyle name="Normal 2 3 3 6 2 4 2 5" xfId="30230" xr:uid="{00000000-0005-0000-0000-0000C6740000}"/>
    <cellStyle name="Normal 2 3 3 6 2 4 3" xfId="30231" xr:uid="{00000000-0005-0000-0000-0000C7740000}"/>
    <cellStyle name="Normal 2 3 3 6 2 4 4" xfId="30232" xr:uid="{00000000-0005-0000-0000-0000C8740000}"/>
    <cellStyle name="Normal 2 3 3 6 2 4 5" xfId="30233" xr:uid="{00000000-0005-0000-0000-0000C9740000}"/>
    <cellStyle name="Normal 2 3 3 6 2 4 6" xfId="30234" xr:uid="{00000000-0005-0000-0000-0000CA740000}"/>
    <cellStyle name="Normal 2 3 3 6 2 4 7" xfId="30235" xr:uid="{00000000-0005-0000-0000-0000CB740000}"/>
    <cellStyle name="Normal 2 3 3 6 2 4 8" xfId="30236" xr:uid="{00000000-0005-0000-0000-0000CC740000}"/>
    <cellStyle name="Normal 2 3 3 6 2 5" xfId="30237" xr:uid="{00000000-0005-0000-0000-0000CD740000}"/>
    <cellStyle name="Normal 2 3 3 6 2 5 2" xfId="30238" xr:uid="{00000000-0005-0000-0000-0000CE740000}"/>
    <cellStyle name="Normal 2 3 3 6 2 5 3" xfId="30239" xr:uid="{00000000-0005-0000-0000-0000CF740000}"/>
    <cellStyle name="Normal 2 3 3 6 2 5 4" xfId="30240" xr:uid="{00000000-0005-0000-0000-0000D0740000}"/>
    <cellStyle name="Normal 2 3 3 6 2 5 5" xfId="30241" xr:uid="{00000000-0005-0000-0000-0000D1740000}"/>
    <cellStyle name="Normal 2 3 3 6 2 6" xfId="30242" xr:uid="{00000000-0005-0000-0000-0000D2740000}"/>
    <cellStyle name="Normal 2 3 3 6 2 7" xfId="30243" xr:uid="{00000000-0005-0000-0000-0000D3740000}"/>
    <cellStyle name="Normal 2 3 3 6 2 8" xfId="30244" xr:uid="{00000000-0005-0000-0000-0000D4740000}"/>
    <cellStyle name="Normal 2 3 3 6 2 9" xfId="30245" xr:uid="{00000000-0005-0000-0000-0000D5740000}"/>
    <cellStyle name="Normal 2 3 3 6 3" xfId="30246" xr:uid="{00000000-0005-0000-0000-0000D6740000}"/>
    <cellStyle name="Normal 2 3 3 6 3 10" xfId="30247" xr:uid="{00000000-0005-0000-0000-0000D7740000}"/>
    <cellStyle name="Normal 2 3 3 6 3 11" xfId="30248" xr:uid="{00000000-0005-0000-0000-0000D8740000}"/>
    <cellStyle name="Normal 2 3 3 6 3 2" xfId="30249" xr:uid="{00000000-0005-0000-0000-0000D9740000}"/>
    <cellStyle name="Normal 2 3 3 6 3 2 10" xfId="30250" xr:uid="{00000000-0005-0000-0000-0000DA740000}"/>
    <cellStyle name="Normal 2 3 3 6 3 2 2" xfId="30251" xr:uid="{00000000-0005-0000-0000-0000DB740000}"/>
    <cellStyle name="Normal 2 3 3 6 3 2 2 2" xfId="30252" xr:uid="{00000000-0005-0000-0000-0000DC740000}"/>
    <cellStyle name="Normal 2 3 3 6 3 2 2 2 2" xfId="30253" xr:uid="{00000000-0005-0000-0000-0000DD740000}"/>
    <cellStyle name="Normal 2 3 3 6 3 2 2 2 3" xfId="30254" xr:uid="{00000000-0005-0000-0000-0000DE740000}"/>
    <cellStyle name="Normal 2 3 3 6 3 2 2 2 4" xfId="30255" xr:uid="{00000000-0005-0000-0000-0000DF740000}"/>
    <cellStyle name="Normal 2 3 3 6 3 2 2 2 5" xfId="30256" xr:uid="{00000000-0005-0000-0000-0000E0740000}"/>
    <cellStyle name="Normal 2 3 3 6 3 2 2 3" xfId="30257" xr:uid="{00000000-0005-0000-0000-0000E1740000}"/>
    <cellStyle name="Normal 2 3 3 6 3 2 2 4" xfId="30258" xr:uid="{00000000-0005-0000-0000-0000E2740000}"/>
    <cellStyle name="Normal 2 3 3 6 3 2 2 5" xfId="30259" xr:uid="{00000000-0005-0000-0000-0000E3740000}"/>
    <cellStyle name="Normal 2 3 3 6 3 2 2 6" xfId="30260" xr:uid="{00000000-0005-0000-0000-0000E4740000}"/>
    <cellStyle name="Normal 2 3 3 6 3 2 2 7" xfId="30261" xr:uid="{00000000-0005-0000-0000-0000E5740000}"/>
    <cellStyle name="Normal 2 3 3 6 3 2 2 8" xfId="30262" xr:uid="{00000000-0005-0000-0000-0000E6740000}"/>
    <cellStyle name="Normal 2 3 3 6 3 2 3" xfId="30263" xr:uid="{00000000-0005-0000-0000-0000E7740000}"/>
    <cellStyle name="Normal 2 3 3 6 3 2 3 2" xfId="30264" xr:uid="{00000000-0005-0000-0000-0000E8740000}"/>
    <cellStyle name="Normal 2 3 3 6 3 2 3 2 2" xfId="30265" xr:uid="{00000000-0005-0000-0000-0000E9740000}"/>
    <cellStyle name="Normal 2 3 3 6 3 2 3 2 3" xfId="30266" xr:uid="{00000000-0005-0000-0000-0000EA740000}"/>
    <cellStyle name="Normal 2 3 3 6 3 2 3 2 4" xfId="30267" xr:uid="{00000000-0005-0000-0000-0000EB740000}"/>
    <cellStyle name="Normal 2 3 3 6 3 2 3 2 5" xfId="30268" xr:uid="{00000000-0005-0000-0000-0000EC740000}"/>
    <cellStyle name="Normal 2 3 3 6 3 2 3 3" xfId="30269" xr:uid="{00000000-0005-0000-0000-0000ED740000}"/>
    <cellStyle name="Normal 2 3 3 6 3 2 3 4" xfId="30270" xr:uid="{00000000-0005-0000-0000-0000EE740000}"/>
    <cellStyle name="Normal 2 3 3 6 3 2 3 5" xfId="30271" xr:uid="{00000000-0005-0000-0000-0000EF740000}"/>
    <cellStyle name="Normal 2 3 3 6 3 2 3 6" xfId="30272" xr:uid="{00000000-0005-0000-0000-0000F0740000}"/>
    <cellStyle name="Normal 2 3 3 6 3 2 3 7" xfId="30273" xr:uid="{00000000-0005-0000-0000-0000F1740000}"/>
    <cellStyle name="Normal 2 3 3 6 3 2 3 8" xfId="30274" xr:uid="{00000000-0005-0000-0000-0000F2740000}"/>
    <cellStyle name="Normal 2 3 3 6 3 2 4" xfId="30275" xr:uid="{00000000-0005-0000-0000-0000F3740000}"/>
    <cellStyle name="Normal 2 3 3 6 3 2 4 2" xfId="30276" xr:uid="{00000000-0005-0000-0000-0000F4740000}"/>
    <cellStyle name="Normal 2 3 3 6 3 2 4 3" xfId="30277" xr:uid="{00000000-0005-0000-0000-0000F5740000}"/>
    <cellStyle name="Normal 2 3 3 6 3 2 4 4" xfId="30278" xr:uid="{00000000-0005-0000-0000-0000F6740000}"/>
    <cellStyle name="Normal 2 3 3 6 3 2 4 5" xfId="30279" xr:uid="{00000000-0005-0000-0000-0000F7740000}"/>
    <cellStyle name="Normal 2 3 3 6 3 2 5" xfId="30280" xr:uid="{00000000-0005-0000-0000-0000F8740000}"/>
    <cellStyle name="Normal 2 3 3 6 3 2 6" xfId="30281" xr:uid="{00000000-0005-0000-0000-0000F9740000}"/>
    <cellStyle name="Normal 2 3 3 6 3 2 7" xfId="30282" xr:uid="{00000000-0005-0000-0000-0000FA740000}"/>
    <cellStyle name="Normal 2 3 3 6 3 2 8" xfId="30283" xr:uid="{00000000-0005-0000-0000-0000FB740000}"/>
    <cellStyle name="Normal 2 3 3 6 3 2 9" xfId="30284" xr:uid="{00000000-0005-0000-0000-0000FC740000}"/>
    <cellStyle name="Normal 2 3 3 6 3 3" xfId="30285" xr:uid="{00000000-0005-0000-0000-0000FD740000}"/>
    <cellStyle name="Normal 2 3 3 6 3 3 2" xfId="30286" xr:uid="{00000000-0005-0000-0000-0000FE740000}"/>
    <cellStyle name="Normal 2 3 3 6 3 3 2 2" xfId="30287" xr:uid="{00000000-0005-0000-0000-0000FF740000}"/>
    <cellStyle name="Normal 2 3 3 6 3 3 2 3" xfId="30288" xr:uid="{00000000-0005-0000-0000-000000750000}"/>
    <cellStyle name="Normal 2 3 3 6 3 3 2 4" xfId="30289" xr:uid="{00000000-0005-0000-0000-000001750000}"/>
    <cellStyle name="Normal 2 3 3 6 3 3 2 5" xfId="30290" xr:uid="{00000000-0005-0000-0000-000002750000}"/>
    <cellStyle name="Normal 2 3 3 6 3 3 3" xfId="30291" xr:uid="{00000000-0005-0000-0000-000003750000}"/>
    <cellStyle name="Normal 2 3 3 6 3 3 4" xfId="30292" xr:uid="{00000000-0005-0000-0000-000004750000}"/>
    <cellStyle name="Normal 2 3 3 6 3 3 5" xfId="30293" xr:uid="{00000000-0005-0000-0000-000005750000}"/>
    <cellStyle name="Normal 2 3 3 6 3 3 6" xfId="30294" xr:uid="{00000000-0005-0000-0000-000006750000}"/>
    <cellStyle name="Normal 2 3 3 6 3 3 7" xfId="30295" xr:uid="{00000000-0005-0000-0000-000007750000}"/>
    <cellStyle name="Normal 2 3 3 6 3 3 8" xfId="30296" xr:uid="{00000000-0005-0000-0000-000008750000}"/>
    <cellStyle name="Normal 2 3 3 6 3 4" xfId="30297" xr:uid="{00000000-0005-0000-0000-000009750000}"/>
    <cellStyle name="Normal 2 3 3 6 3 4 2" xfId="30298" xr:uid="{00000000-0005-0000-0000-00000A750000}"/>
    <cellStyle name="Normal 2 3 3 6 3 4 2 2" xfId="30299" xr:uid="{00000000-0005-0000-0000-00000B750000}"/>
    <cellStyle name="Normal 2 3 3 6 3 4 2 3" xfId="30300" xr:uid="{00000000-0005-0000-0000-00000C750000}"/>
    <cellStyle name="Normal 2 3 3 6 3 4 2 4" xfId="30301" xr:uid="{00000000-0005-0000-0000-00000D750000}"/>
    <cellStyle name="Normal 2 3 3 6 3 4 2 5" xfId="30302" xr:uid="{00000000-0005-0000-0000-00000E750000}"/>
    <cellStyle name="Normal 2 3 3 6 3 4 3" xfId="30303" xr:uid="{00000000-0005-0000-0000-00000F750000}"/>
    <cellStyle name="Normal 2 3 3 6 3 4 4" xfId="30304" xr:uid="{00000000-0005-0000-0000-000010750000}"/>
    <cellStyle name="Normal 2 3 3 6 3 4 5" xfId="30305" xr:uid="{00000000-0005-0000-0000-000011750000}"/>
    <cellStyle name="Normal 2 3 3 6 3 4 6" xfId="30306" xr:uid="{00000000-0005-0000-0000-000012750000}"/>
    <cellStyle name="Normal 2 3 3 6 3 4 7" xfId="30307" xr:uid="{00000000-0005-0000-0000-000013750000}"/>
    <cellStyle name="Normal 2 3 3 6 3 4 8" xfId="30308" xr:uid="{00000000-0005-0000-0000-000014750000}"/>
    <cellStyle name="Normal 2 3 3 6 3 5" xfId="30309" xr:uid="{00000000-0005-0000-0000-000015750000}"/>
    <cellStyle name="Normal 2 3 3 6 3 5 2" xfId="30310" xr:uid="{00000000-0005-0000-0000-000016750000}"/>
    <cellStyle name="Normal 2 3 3 6 3 5 3" xfId="30311" xr:uid="{00000000-0005-0000-0000-000017750000}"/>
    <cellStyle name="Normal 2 3 3 6 3 5 4" xfId="30312" xr:uid="{00000000-0005-0000-0000-000018750000}"/>
    <cellStyle name="Normal 2 3 3 6 3 5 5" xfId="30313" xr:uid="{00000000-0005-0000-0000-000019750000}"/>
    <cellStyle name="Normal 2 3 3 6 3 6" xfId="30314" xr:uid="{00000000-0005-0000-0000-00001A750000}"/>
    <cellStyle name="Normal 2 3 3 6 3 7" xfId="30315" xr:uid="{00000000-0005-0000-0000-00001B750000}"/>
    <cellStyle name="Normal 2 3 3 6 3 8" xfId="30316" xr:uid="{00000000-0005-0000-0000-00001C750000}"/>
    <cellStyle name="Normal 2 3 3 6 3 9" xfId="30317" xr:uid="{00000000-0005-0000-0000-00001D750000}"/>
    <cellStyle name="Normal 2 3 3 6 4" xfId="30318" xr:uid="{00000000-0005-0000-0000-00001E750000}"/>
    <cellStyle name="Normal 2 3 3 6 4 10" xfId="30319" xr:uid="{00000000-0005-0000-0000-00001F750000}"/>
    <cellStyle name="Normal 2 3 3 6 4 2" xfId="30320" xr:uid="{00000000-0005-0000-0000-000020750000}"/>
    <cellStyle name="Normal 2 3 3 6 4 2 2" xfId="30321" xr:uid="{00000000-0005-0000-0000-000021750000}"/>
    <cellStyle name="Normal 2 3 3 6 4 2 2 2" xfId="30322" xr:uid="{00000000-0005-0000-0000-000022750000}"/>
    <cellStyle name="Normal 2 3 3 6 4 2 2 3" xfId="30323" xr:uid="{00000000-0005-0000-0000-000023750000}"/>
    <cellStyle name="Normal 2 3 3 6 4 2 2 4" xfId="30324" xr:uid="{00000000-0005-0000-0000-000024750000}"/>
    <cellStyle name="Normal 2 3 3 6 4 2 2 5" xfId="30325" xr:uid="{00000000-0005-0000-0000-000025750000}"/>
    <cellStyle name="Normal 2 3 3 6 4 2 3" xfId="30326" xr:uid="{00000000-0005-0000-0000-000026750000}"/>
    <cellStyle name="Normal 2 3 3 6 4 2 4" xfId="30327" xr:uid="{00000000-0005-0000-0000-000027750000}"/>
    <cellStyle name="Normal 2 3 3 6 4 2 5" xfId="30328" xr:uid="{00000000-0005-0000-0000-000028750000}"/>
    <cellStyle name="Normal 2 3 3 6 4 2 6" xfId="30329" xr:uid="{00000000-0005-0000-0000-000029750000}"/>
    <cellStyle name="Normal 2 3 3 6 4 2 7" xfId="30330" xr:uid="{00000000-0005-0000-0000-00002A750000}"/>
    <cellStyle name="Normal 2 3 3 6 4 2 8" xfId="30331" xr:uid="{00000000-0005-0000-0000-00002B750000}"/>
    <cellStyle name="Normal 2 3 3 6 4 3" xfId="30332" xr:uid="{00000000-0005-0000-0000-00002C750000}"/>
    <cellStyle name="Normal 2 3 3 6 4 3 2" xfId="30333" xr:uid="{00000000-0005-0000-0000-00002D750000}"/>
    <cellStyle name="Normal 2 3 3 6 4 3 2 2" xfId="30334" xr:uid="{00000000-0005-0000-0000-00002E750000}"/>
    <cellStyle name="Normal 2 3 3 6 4 3 2 3" xfId="30335" xr:uid="{00000000-0005-0000-0000-00002F750000}"/>
    <cellStyle name="Normal 2 3 3 6 4 3 2 4" xfId="30336" xr:uid="{00000000-0005-0000-0000-000030750000}"/>
    <cellStyle name="Normal 2 3 3 6 4 3 2 5" xfId="30337" xr:uid="{00000000-0005-0000-0000-000031750000}"/>
    <cellStyle name="Normal 2 3 3 6 4 3 3" xfId="30338" xr:uid="{00000000-0005-0000-0000-000032750000}"/>
    <cellStyle name="Normal 2 3 3 6 4 3 4" xfId="30339" xr:uid="{00000000-0005-0000-0000-000033750000}"/>
    <cellStyle name="Normal 2 3 3 6 4 3 5" xfId="30340" xr:uid="{00000000-0005-0000-0000-000034750000}"/>
    <cellStyle name="Normal 2 3 3 6 4 3 6" xfId="30341" xr:uid="{00000000-0005-0000-0000-000035750000}"/>
    <cellStyle name="Normal 2 3 3 6 4 3 7" xfId="30342" xr:uid="{00000000-0005-0000-0000-000036750000}"/>
    <cellStyle name="Normal 2 3 3 6 4 3 8" xfId="30343" xr:uid="{00000000-0005-0000-0000-000037750000}"/>
    <cellStyle name="Normal 2 3 3 6 4 4" xfId="30344" xr:uid="{00000000-0005-0000-0000-000038750000}"/>
    <cellStyle name="Normal 2 3 3 6 4 4 2" xfId="30345" xr:uid="{00000000-0005-0000-0000-000039750000}"/>
    <cellStyle name="Normal 2 3 3 6 4 4 3" xfId="30346" xr:uid="{00000000-0005-0000-0000-00003A750000}"/>
    <cellStyle name="Normal 2 3 3 6 4 4 4" xfId="30347" xr:uid="{00000000-0005-0000-0000-00003B750000}"/>
    <cellStyle name="Normal 2 3 3 6 4 4 5" xfId="30348" xr:uid="{00000000-0005-0000-0000-00003C750000}"/>
    <cellStyle name="Normal 2 3 3 6 4 5" xfId="30349" xr:uid="{00000000-0005-0000-0000-00003D750000}"/>
    <cellStyle name="Normal 2 3 3 6 4 6" xfId="30350" xr:uid="{00000000-0005-0000-0000-00003E750000}"/>
    <cellStyle name="Normal 2 3 3 6 4 7" xfId="30351" xr:uid="{00000000-0005-0000-0000-00003F750000}"/>
    <cellStyle name="Normal 2 3 3 6 4 8" xfId="30352" xr:uid="{00000000-0005-0000-0000-000040750000}"/>
    <cellStyle name="Normal 2 3 3 6 4 9" xfId="30353" xr:uid="{00000000-0005-0000-0000-000041750000}"/>
    <cellStyle name="Normal 2 3 3 6 5" xfId="30354" xr:uid="{00000000-0005-0000-0000-000042750000}"/>
    <cellStyle name="Normal 2 3 3 6 5 2" xfId="30355" xr:uid="{00000000-0005-0000-0000-000043750000}"/>
    <cellStyle name="Normal 2 3 3 6 5 2 2" xfId="30356" xr:uid="{00000000-0005-0000-0000-000044750000}"/>
    <cellStyle name="Normal 2 3 3 6 5 2 3" xfId="30357" xr:uid="{00000000-0005-0000-0000-000045750000}"/>
    <cellStyle name="Normal 2 3 3 6 5 2 4" xfId="30358" xr:uid="{00000000-0005-0000-0000-000046750000}"/>
    <cellStyle name="Normal 2 3 3 6 5 2 5" xfId="30359" xr:uid="{00000000-0005-0000-0000-000047750000}"/>
    <cellStyle name="Normal 2 3 3 6 5 3" xfId="30360" xr:uid="{00000000-0005-0000-0000-000048750000}"/>
    <cellStyle name="Normal 2 3 3 6 5 4" xfId="30361" xr:uid="{00000000-0005-0000-0000-000049750000}"/>
    <cellStyle name="Normal 2 3 3 6 5 5" xfId="30362" xr:uid="{00000000-0005-0000-0000-00004A750000}"/>
    <cellStyle name="Normal 2 3 3 6 5 6" xfId="30363" xr:uid="{00000000-0005-0000-0000-00004B750000}"/>
    <cellStyle name="Normal 2 3 3 6 5 7" xfId="30364" xr:uid="{00000000-0005-0000-0000-00004C750000}"/>
    <cellStyle name="Normal 2 3 3 6 5 8" xfId="30365" xr:uid="{00000000-0005-0000-0000-00004D750000}"/>
    <cellStyle name="Normal 2 3 3 6 6" xfId="30366" xr:uid="{00000000-0005-0000-0000-00004E750000}"/>
    <cellStyle name="Normal 2 3 3 6 6 2" xfId="30367" xr:uid="{00000000-0005-0000-0000-00004F750000}"/>
    <cellStyle name="Normal 2 3 3 6 6 2 2" xfId="30368" xr:uid="{00000000-0005-0000-0000-000050750000}"/>
    <cellStyle name="Normal 2 3 3 6 6 2 3" xfId="30369" xr:uid="{00000000-0005-0000-0000-000051750000}"/>
    <cellStyle name="Normal 2 3 3 6 6 2 4" xfId="30370" xr:uid="{00000000-0005-0000-0000-000052750000}"/>
    <cellStyle name="Normal 2 3 3 6 6 2 5" xfId="30371" xr:uid="{00000000-0005-0000-0000-000053750000}"/>
    <cellStyle name="Normal 2 3 3 6 6 3" xfId="30372" xr:uid="{00000000-0005-0000-0000-000054750000}"/>
    <cellStyle name="Normal 2 3 3 6 6 4" xfId="30373" xr:uid="{00000000-0005-0000-0000-000055750000}"/>
    <cellStyle name="Normal 2 3 3 6 6 5" xfId="30374" xr:uid="{00000000-0005-0000-0000-000056750000}"/>
    <cellStyle name="Normal 2 3 3 6 6 6" xfId="30375" xr:uid="{00000000-0005-0000-0000-000057750000}"/>
    <cellStyle name="Normal 2 3 3 6 6 7" xfId="30376" xr:uid="{00000000-0005-0000-0000-000058750000}"/>
    <cellStyle name="Normal 2 3 3 6 6 8" xfId="30377" xr:uid="{00000000-0005-0000-0000-000059750000}"/>
    <cellStyle name="Normal 2 3 3 6 7" xfId="30378" xr:uid="{00000000-0005-0000-0000-00005A750000}"/>
    <cellStyle name="Normal 2 3 3 6 7 2" xfId="30379" xr:uid="{00000000-0005-0000-0000-00005B750000}"/>
    <cellStyle name="Normal 2 3 3 6 7 3" xfId="30380" xr:uid="{00000000-0005-0000-0000-00005C750000}"/>
    <cellStyle name="Normal 2 3 3 6 7 4" xfId="30381" xr:uid="{00000000-0005-0000-0000-00005D750000}"/>
    <cellStyle name="Normal 2 3 3 6 7 5" xfId="30382" xr:uid="{00000000-0005-0000-0000-00005E750000}"/>
    <cellStyle name="Normal 2 3 3 6 8" xfId="30383" xr:uid="{00000000-0005-0000-0000-00005F750000}"/>
    <cellStyle name="Normal 2 3 3 6 9" xfId="30384" xr:uid="{00000000-0005-0000-0000-000060750000}"/>
    <cellStyle name="Normal 2 3 3 7" xfId="30385" xr:uid="{00000000-0005-0000-0000-000061750000}"/>
    <cellStyle name="Normal 2 3 3 7 10" xfId="30386" xr:uid="{00000000-0005-0000-0000-000062750000}"/>
    <cellStyle name="Normal 2 3 3 7 11" xfId="30387" xr:uid="{00000000-0005-0000-0000-000063750000}"/>
    <cellStyle name="Normal 2 3 3 7 12" xfId="30388" xr:uid="{00000000-0005-0000-0000-000064750000}"/>
    <cellStyle name="Normal 2 3 3 7 13" xfId="30389" xr:uid="{00000000-0005-0000-0000-000065750000}"/>
    <cellStyle name="Normal 2 3 3 7 2" xfId="30390" xr:uid="{00000000-0005-0000-0000-000066750000}"/>
    <cellStyle name="Normal 2 3 3 7 2 10" xfId="30391" xr:uid="{00000000-0005-0000-0000-000067750000}"/>
    <cellStyle name="Normal 2 3 3 7 2 11" xfId="30392" xr:uid="{00000000-0005-0000-0000-000068750000}"/>
    <cellStyle name="Normal 2 3 3 7 2 2" xfId="30393" xr:uid="{00000000-0005-0000-0000-000069750000}"/>
    <cellStyle name="Normal 2 3 3 7 2 2 10" xfId="30394" xr:uid="{00000000-0005-0000-0000-00006A750000}"/>
    <cellStyle name="Normal 2 3 3 7 2 2 2" xfId="30395" xr:uid="{00000000-0005-0000-0000-00006B750000}"/>
    <cellStyle name="Normal 2 3 3 7 2 2 2 2" xfId="30396" xr:uid="{00000000-0005-0000-0000-00006C750000}"/>
    <cellStyle name="Normal 2 3 3 7 2 2 2 2 2" xfId="30397" xr:uid="{00000000-0005-0000-0000-00006D750000}"/>
    <cellStyle name="Normal 2 3 3 7 2 2 2 2 3" xfId="30398" xr:uid="{00000000-0005-0000-0000-00006E750000}"/>
    <cellStyle name="Normal 2 3 3 7 2 2 2 2 4" xfId="30399" xr:uid="{00000000-0005-0000-0000-00006F750000}"/>
    <cellStyle name="Normal 2 3 3 7 2 2 2 2 5" xfId="30400" xr:uid="{00000000-0005-0000-0000-000070750000}"/>
    <cellStyle name="Normal 2 3 3 7 2 2 2 3" xfId="30401" xr:uid="{00000000-0005-0000-0000-000071750000}"/>
    <cellStyle name="Normal 2 3 3 7 2 2 2 4" xfId="30402" xr:uid="{00000000-0005-0000-0000-000072750000}"/>
    <cellStyle name="Normal 2 3 3 7 2 2 2 5" xfId="30403" xr:uid="{00000000-0005-0000-0000-000073750000}"/>
    <cellStyle name="Normal 2 3 3 7 2 2 2 6" xfId="30404" xr:uid="{00000000-0005-0000-0000-000074750000}"/>
    <cellStyle name="Normal 2 3 3 7 2 2 2 7" xfId="30405" xr:uid="{00000000-0005-0000-0000-000075750000}"/>
    <cellStyle name="Normal 2 3 3 7 2 2 2 8" xfId="30406" xr:uid="{00000000-0005-0000-0000-000076750000}"/>
    <cellStyle name="Normal 2 3 3 7 2 2 3" xfId="30407" xr:uid="{00000000-0005-0000-0000-000077750000}"/>
    <cellStyle name="Normal 2 3 3 7 2 2 3 2" xfId="30408" xr:uid="{00000000-0005-0000-0000-000078750000}"/>
    <cellStyle name="Normal 2 3 3 7 2 2 3 2 2" xfId="30409" xr:uid="{00000000-0005-0000-0000-000079750000}"/>
    <cellStyle name="Normal 2 3 3 7 2 2 3 2 3" xfId="30410" xr:uid="{00000000-0005-0000-0000-00007A750000}"/>
    <cellStyle name="Normal 2 3 3 7 2 2 3 2 4" xfId="30411" xr:uid="{00000000-0005-0000-0000-00007B750000}"/>
    <cellStyle name="Normal 2 3 3 7 2 2 3 2 5" xfId="30412" xr:uid="{00000000-0005-0000-0000-00007C750000}"/>
    <cellStyle name="Normal 2 3 3 7 2 2 3 3" xfId="30413" xr:uid="{00000000-0005-0000-0000-00007D750000}"/>
    <cellStyle name="Normal 2 3 3 7 2 2 3 4" xfId="30414" xr:uid="{00000000-0005-0000-0000-00007E750000}"/>
    <cellStyle name="Normal 2 3 3 7 2 2 3 5" xfId="30415" xr:uid="{00000000-0005-0000-0000-00007F750000}"/>
    <cellStyle name="Normal 2 3 3 7 2 2 3 6" xfId="30416" xr:uid="{00000000-0005-0000-0000-000080750000}"/>
    <cellStyle name="Normal 2 3 3 7 2 2 3 7" xfId="30417" xr:uid="{00000000-0005-0000-0000-000081750000}"/>
    <cellStyle name="Normal 2 3 3 7 2 2 3 8" xfId="30418" xr:uid="{00000000-0005-0000-0000-000082750000}"/>
    <cellStyle name="Normal 2 3 3 7 2 2 4" xfId="30419" xr:uid="{00000000-0005-0000-0000-000083750000}"/>
    <cellStyle name="Normal 2 3 3 7 2 2 4 2" xfId="30420" xr:uid="{00000000-0005-0000-0000-000084750000}"/>
    <cellStyle name="Normal 2 3 3 7 2 2 4 3" xfId="30421" xr:uid="{00000000-0005-0000-0000-000085750000}"/>
    <cellStyle name="Normal 2 3 3 7 2 2 4 4" xfId="30422" xr:uid="{00000000-0005-0000-0000-000086750000}"/>
    <cellStyle name="Normal 2 3 3 7 2 2 4 5" xfId="30423" xr:uid="{00000000-0005-0000-0000-000087750000}"/>
    <cellStyle name="Normal 2 3 3 7 2 2 5" xfId="30424" xr:uid="{00000000-0005-0000-0000-000088750000}"/>
    <cellStyle name="Normal 2 3 3 7 2 2 6" xfId="30425" xr:uid="{00000000-0005-0000-0000-000089750000}"/>
    <cellStyle name="Normal 2 3 3 7 2 2 7" xfId="30426" xr:uid="{00000000-0005-0000-0000-00008A750000}"/>
    <cellStyle name="Normal 2 3 3 7 2 2 8" xfId="30427" xr:uid="{00000000-0005-0000-0000-00008B750000}"/>
    <cellStyle name="Normal 2 3 3 7 2 2 9" xfId="30428" xr:uid="{00000000-0005-0000-0000-00008C750000}"/>
    <cellStyle name="Normal 2 3 3 7 2 3" xfId="30429" xr:uid="{00000000-0005-0000-0000-00008D750000}"/>
    <cellStyle name="Normal 2 3 3 7 2 3 2" xfId="30430" xr:uid="{00000000-0005-0000-0000-00008E750000}"/>
    <cellStyle name="Normal 2 3 3 7 2 3 2 2" xfId="30431" xr:uid="{00000000-0005-0000-0000-00008F750000}"/>
    <cellStyle name="Normal 2 3 3 7 2 3 2 3" xfId="30432" xr:uid="{00000000-0005-0000-0000-000090750000}"/>
    <cellStyle name="Normal 2 3 3 7 2 3 2 4" xfId="30433" xr:uid="{00000000-0005-0000-0000-000091750000}"/>
    <cellStyle name="Normal 2 3 3 7 2 3 2 5" xfId="30434" xr:uid="{00000000-0005-0000-0000-000092750000}"/>
    <cellStyle name="Normal 2 3 3 7 2 3 3" xfId="30435" xr:uid="{00000000-0005-0000-0000-000093750000}"/>
    <cellStyle name="Normal 2 3 3 7 2 3 4" xfId="30436" xr:uid="{00000000-0005-0000-0000-000094750000}"/>
    <cellStyle name="Normal 2 3 3 7 2 3 5" xfId="30437" xr:uid="{00000000-0005-0000-0000-000095750000}"/>
    <cellStyle name="Normal 2 3 3 7 2 3 6" xfId="30438" xr:uid="{00000000-0005-0000-0000-000096750000}"/>
    <cellStyle name="Normal 2 3 3 7 2 3 7" xfId="30439" xr:uid="{00000000-0005-0000-0000-000097750000}"/>
    <cellStyle name="Normal 2 3 3 7 2 3 8" xfId="30440" xr:uid="{00000000-0005-0000-0000-000098750000}"/>
    <cellStyle name="Normal 2 3 3 7 2 4" xfId="30441" xr:uid="{00000000-0005-0000-0000-000099750000}"/>
    <cellStyle name="Normal 2 3 3 7 2 4 2" xfId="30442" xr:uid="{00000000-0005-0000-0000-00009A750000}"/>
    <cellStyle name="Normal 2 3 3 7 2 4 2 2" xfId="30443" xr:uid="{00000000-0005-0000-0000-00009B750000}"/>
    <cellStyle name="Normal 2 3 3 7 2 4 2 3" xfId="30444" xr:uid="{00000000-0005-0000-0000-00009C750000}"/>
    <cellStyle name="Normal 2 3 3 7 2 4 2 4" xfId="30445" xr:uid="{00000000-0005-0000-0000-00009D750000}"/>
    <cellStyle name="Normal 2 3 3 7 2 4 2 5" xfId="30446" xr:uid="{00000000-0005-0000-0000-00009E750000}"/>
    <cellStyle name="Normal 2 3 3 7 2 4 3" xfId="30447" xr:uid="{00000000-0005-0000-0000-00009F750000}"/>
    <cellStyle name="Normal 2 3 3 7 2 4 4" xfId="30448" xr:uid="{00000000-0005-0000-0000-0000A0750000}"/>
    <cellStyle name="Normal 2 3 3 7 2 4 5" xfId="30449" xr:uid="{00000000-0005-0000-0000-0000A1750000}"/>
    <cellStyle name="Normal 2 3 3 7 2 4 6" xfId="30450" xr:uid="{00000000-0005-0000-0000-0000A2750000}"/>
    <cellStyle name="Normal 2 3 3 7 2 4 7" xfId="30451" xr:uid="{00000000-0005-0000-0000-0000A3750000}"/>
    <cellStyle name="Normal 2 3 3 7 2 4 8" xfId="30452" xr:uid="{00000000-0005-0000-0000-0000A4750000}"/>
    <cellStyle name="Normal 2 3 3 7 2 5" xfId="30453" xr:uid="{00000000-0005-0000-0000-0000A5750000}"/>
    <cellStyle name="Normal 2 3 3 7 2 5 2" xfId="30454" xr:uid="{00000000-0005-0000-0000-0000A6750000}"/>
    <cellStyle name="Normal 2 3 3 7 2 5 3" xfId="30455" xr:uid="{00000000-0005-0000-0000-0000A7750000}"/>
    <cellStyle name="Normal 2 3 3 7 2 5 4" xfId="30456" xr:uid="{00000000-0005-0000-0000-0000A8750000}"/>
    <cellStyle name="Normal 2 3 3 7 2 5 5" xfId="30457" xr:uid="{00000000-0005-0000-0000-0000A9750000}"/>
    <cellStyle name="Normal 2 3 3 7 2 6" xfId="30458" xr:uid="{00000000-0005-0000-0000-0000AA750000}"/>
    <cellStyle name="Normal 2 3 3 7 2 7" xfId="30459" xr:uid="{00000000-0005-0000-0000-0000AB750000}"/>
    <cellStyle name="Normal 2 3 3 7 2 8" xfId="30460" xr:uid="{00000000-0005-0000-0000-0000AC750000}"/>
    <cellStyle name="Normal 2 3 3 7 2 9" xfId="30461" xr:uid="{00000000-0005-0000-0000-0000AD750000}"/>
    <cellStyle name="Normal 2 3 3 7 3" xfId="30462" xr:uid="{00000000-0005-0000-0000-0000AE750000}"/>
    <cellStyle name="Normal 2 3 3 7 3 10" xfId="30463" xr:uid="{00000000-0005-0000-0000-0000AF750000}"/>
    <cellStyle name="Normal 2 3 3 7 3 11" xfId="30464" xr:uid="{00000000-0005-0000-0000-0000B0750000}"/>
    <cellStyle name="Normal 2 3 3 7 3 2" xfId="30465" xr:uid="{00000000-0005-0000-0000-0000B1750000}"/>
    <cellStyle name="Normal 2 3 3 7 3 2 10" xfId="30466" xr:uid="{00000000-0005-0000-0000-0000B2750000}"/>
    <cellStyle name="Normal 2 3 3 7 3 2 2" xfId="30467" xr:uid="{00000000-0005-0000-0000-0000B3750000}"/>
    <cellStyle name="Normal 2 3 3 7 3 2 2 2" xfId="30468" xr:uid="{00000000-0005-0000-0000-0000B4750000}"/>
    <cellStyle name="Normal 2 3 3 7 3 2 2 2 2" xfId="30469" xr:uid="{00000000-0005-0000-0000-0000B5750000}"/>
    <cellStyle name="Normal 2 3 3 7 3 2 2 2 3" xfId="30470" xr:uid="{00000000-0005-0000-0000-0000B6750000}"/>
    <cellStyle name="Normal 2 3 3 7 3 2 2 2 4" xfId="30471" xr:uid="{00000000-0005-0000-0000-0000B7750000}"/>
    <cellStyle name="Normal 2 3 3 7 3 2 2 2 5" xfId="30472" xr:uid="{00000000-0005-0000-0000-0000B8750000}"/>
    <cellStyle name="Normal 2 3 3 7 3 2 2 3" xfId="30473" xr:uid="{00000000-0005-0000-0000-0000B9750000}"/>
    <cellStyle name="Normal 2 3 3 7 3 2 2 4" xfId="30474" xr:uid="{00000000-0005-0000-0000-0000BA750000}"/>
    <cellStyle name="Normal 2 3 3 7 3 2 2 5" xfId="30475" xr:uid="{00000000-0005-0000-0000-0000BB750000}"/>
    <cellStyle name="Normal 2 3 3 7 3 2 2 6" xfId="30476" xr:uid="{00000000-0005-0000-0000-0000BC750000}"/>
    <cellStyle name="Normal 2 3 3 7 3 2 2 7" xfId="30477" xr:uid="{00000000-0005-0000-0000-0000BD750000}"/>
    <cellStyle name="Normal 2 3 3 7 3 2 2 8" xfId="30478" xr:uid="{00000000-0005-0000-0000-0000BE750000}"/>
    <cellStyle name="Normal 2 3 3 7 3 2 3" xfId="30479" xr:uid="{00000000-0005-0000-0000-0000BF750000}"/>
    <cellStyle name="Normal 2 3 3 7 3 2 3 2" xfId="30480" xr:uid="{00000000-0005-0000-0000-0000C0750000}"/>
    <cellStyle name="Normal 2 3 3 7 3 2 3 2 2" xfId="30481" xr:uid="{00000000-0005-0000-0000-0000C1750000}"/>
    <cellStyle name="Normal 2 3 3 7 3 2 3 2 3" xfId="30482" xr:uid="{00000000-0005-0000-0000-0000C2750000}"/>
    <cellStyle name="Normal 2 3 3 7 3 2 3 2 4" xfId="30483" xr:uid="{00000000-0005-0000-0000-0000C3750000}"/>
    <cellStyle name="Normal 2 3 3 7 3 2 3 2 5" xfId="30484" xr:uid="{00000000-0005-0000-0000-0000C4750000}"/>
    <cellStyle name="Normal 2 3 3 7 3 2 3 3" xfId="30485" xr:uid="{00000000-0005-0000-0000-0000C5750000}"/>
    <cellStyle name="Normal 2 3 3 7 3 2 3 4" xfId="30486" xr:uid="{00000000-0005-0000-0000-0000C6750000}"/>
    <cellStyle name="Normal 2 3 3 7 3 2 3 5" xfId="30487" xr:uid="{00000000-0005-0000-0000-0000C7750000}"/>
    <cellStyle name="Normal 2 3 3 7 3 2 3 6" xfId="30488" xr:uid="{00000000-0005-0000-0000-0000C8750000}"/>
    <cellStyle name="Normal 2 3 3 7 3 2 3 7" xfId="30489" xr:uid="{00000000-0005-0000-0000-0000C9750000}"/>
    <cellStyle name="Normal 2 3 3 7 3 2 3 8" xfId="30490" xr:uid="{00000000-0005-0000-0000-0000CA750000}"/>
    <cellStyle name="Normal 2 3 3 7 3 2 4" xfId="30491" xr:uid="{00000000-0005-0000-0000-0000CB750000}"/>
    <cellStyle name="Normal 2 3 3 7 3 2 4 2" xfId="30492" xr:uid="{00000000-0005-0000-0000-0000CC750000}"/>
    <cellStyle name="Normal 2 3 3 7 3 2 4 3" xfId="30493" xr:uid="{00000000-0005-0000-0000-0000CD750000}"/>
    <cellStyle name="Normal 2 3 3 7 3 2 4 4" xfId="30494" xr:uid="{00000000-0005-0000-0000-0000CE750000}"/>
    <cellStyle name="Normal 2 3 3 7 3 2 4 5" xfId="30495" xr:uid="{00000000-0005-0000-0000-0000CF750000}"/>
    <cellStyle name="Normal 2 3 3 7 3 2 5" xfId="30496" xr:uid="{00000000-0005-0000-0000-0000D0750000}"/>
    <cellStyle name="Normal 2 3 3 7 3 2 6" xfId="30497" xr:uid="{00000000-0005-0000-0000-0000D1750000}"/>
    <cellStyle name="Normal 2 3 3 7 3 2 7" xfId="30498" xr:uid="{00000000-0005-0000-0000-0000D2750000}"/>
    <cellStyle name="Normal 2 3 3 7 3 2 8" xfId="30499" xr:uid="{00000000-0005-0000-0000-0000D3750000}"/>
    <cellStyle name="Normal 2 3 3 7 3 2 9" xfId="30500" xr:uid="{00000000-0005-0000-0000-0000D4750000}"/>
    <cellStyle name="Normal 2 3 3 7 3 3" xfId="30501" xr:uid="{00000000-0005-0000-0000-0000D5750000}"/>
    <cellStyle name="Normal 2 3 3 7 3 3 2" xfId="30502" xr:uid="{00000000-0005-0000-0000-0000D6750000}"/>
    <cellStyle name="Normal 2 3 3 7 3 3 2 2" xfId="30503" xr:uid="{00000000-0005-0000-0000-0000D7750000}"/>
    <cellStyle name="Normal 2 3 3 7 3 3 2 3" xfId="30504" xr:uid="{00000000-0005-0000-0000-0000D8750000}"/>
    <cellStyle name="Normal 2 3 3 7 3 3 2 4" xfId="30505" xr:uid="{00000000-0005-0000-0000-0000D9750000}"/>
    <cellStyle name="Normal 2 3 3 7 3 3 2 5" xfId="30506" xr:uid="{00000000-0005-0000-0000-0000DA750000}"/>
    <cellStyle name="Normal 2 3 3 7 3 3 3" xfId="30507" xr:uid="{00000000-0005-0000-0000-0000DB750000}"/>
    <cellStyle name="Normal 2 3 3 7 3 3 4" xfId="30508" xr:uid="{00000000-0005-0000-0000-0000DC750000}"/>
    <cellStyle name="Normal 2 3 3 7 3 3 5" xfId="30509" xr:uid="{00000000-0005-0000-0000-0000DD750000}"/>
    <cellStyle name="Normal 2 3 3 7 3 3 6" xfId="30510" xr:uid="{00000000-0005-0000-0000-0000DE750000}"/>
    <cellStyle name="Normal 2 3 3 7 3 3 7" xfId="30511" xr:uid="{00000000-0005-0000-0000-0000DF750000}"/>
    <cellStyle name="Normal 2 3 3 7 3 3 8" xfId="30512" xr:uid="{00000000-0005-0000-0000-0000E0750000}"/>
    <cellStyle name="Normal 2 3 3 7 3 4" xfId="30513" xr:uid="{00000000-0005-0000-0000-0000E1750000}"/>
    <cellStyle name="Normal 2 3 3 7 3 4 2" xfId="30514" xr:uid="{00000000-0005-0000-0000-0000E2750000}"/>
    <cellStyle name="Normal 2 3 3 7 3 4 2 2" xfId="30515" xr:uid="{00000000-0005-0000-0000-0000E3750000}"/>
    <cellStyle name="Normal 2 3 3 7 3 4 2 3" xfId="30516" xr:uid="{00000000-0005-0000-0000-0000E4750000}"/>
    <cellStyle name="Normal 2 3 3 7 3 4 2 4" xfId="30517" xr:uid="{00000000-0005-0000-0000-0000E5750000}"/>
    <cellStyle name="Normal 2 3 3 7 3 4 2 5" xfId="30518" xr:uid="{00000000-0005-0000-0000-0000E6750000}"/>
    <cellStyle name="Normal 2 3 3 7 3 4 3" xfId="30519" xr:uid="{00000000-0005-0000-0000-0000E7750000}"/>
    <cellStyle name="Normal 2 3 3 7 3 4 4" xfId="30520" xr:uid="{00000000-0005-0000-0000-0000E8750000}"/>
    <cellStyle name="Normal 2 3 3 7 3 4 5" xfId="30521" xr:uid="{00000000-0005-0000-0000-0000E9750000}"/>
    <cellStyle name="Normal 2 3 3 7 3 4 6" xfId="30522" xr:uid="{00000000-0005-0000-0000-0000EA750000}"/>
    <cellStyle name="Normal 2 3 3 7 3 4 7" xfId="30523" xr:uid="{00000000-0005-0000-0000-0000EB750000}"/>
    <cellStyle name="Normal 2 3 3 7 3 4 8" xfId="30524" xr:uid="{00000000-0005-0000-0000-0000EC750000}"/>
    <cellStyle name="Normal 2 3 3 7 3 5" xfId="30525" xr:uid="{00000000-0005-0000-0000-0000ED750000}"/>
    <cellStyle name="Normal 2 3 3 7 3 5 2" xfId="30526" xr:uid="{00000000-0005-0000-0000-0000EE750000}"/>
    <cellStyle name="Normal 2 3 3 7 3 5 3" xfId="30527" xr:uid="{00000000-0005-0000-0000-0000EF750000}"/>
    <cellStyle name="Normal 2 3 3 7 3 5 4" xfId="30528" xr:uid="{00000000-0005-0000-0000-0000F0750000}"/>
    <cellStyle name="Normal 2 3 3 7 3 5 5" xfId="30529" xr:uid="{00000000-0005-0000-0000-0000F1750000}"/>
    <cellStyle name="Normal 2 3 3 7 3 6" xfId="30530" xr:uid="{00000000-0005-0000-0000-0000F2750000}"/>
    <cellStyle name="Normal 2 3 3 7 3 7" xfId="30531" xr:uid="{00000000-0005-0000-0000-0000F3750000}"/>
    <cellStyle name="Normal 2 3 3 7 3 8" xfId="30532" xr:uid="{00000000-0005-0000-0000-0000F4750000}"/>
    <cellStyle name="Normal 2 3 3 7 3 9" xfId="30533" xr:uid="{00000000-0005-0000-0000-0000F5750000}"/>
    <cellStyle name="Normal 2 3 3 7 4" xfId="30534" xr:uid="{00000000-0005-0000-0000-0000F6750000}"/>
    <cellStyle name="Normal 2 3 3 7 4 10" xfId="30535" xr:uid="{00000000-0005-0000-0000-0000F7750000}"/>
    <cellStyle name="Normal 2 3 3 7 4 2" xfId="30536" xr:uid="{00000000-0005-0000-0000-0000F8750000}"/>
    <cellStyle name="Normal 2 3 3 7 4 2 2" xfId="30537" xr:uid="{00000000-0005-0000-0000-0000F9750000}"/>
    <cellStyle name="Normal 2 3 3 7 4 2 2 2" xfId="30538" xr:uid="{00000000-0005-0000-0000-0000FA750000}"/>
    <cellStyle name="Normal 2 3 3 7 4 2 2 3" xfId="30539" xr:uid="{00000000-0005-0000-0000-0000FB750000}"/>
    <cellStyle name="Normal 2 3 3 7 4 2 2 4" xfId="30540" xr:uid="{00000000-0005-0000-0000-0000FC750000}"/>
    <cellStyle name="Normal 2 3 3 7 4 2 2 5" xfId="30541" xr:uid="{00000000-0005-0000-0000-0000FD750000}"/>
    <cellStyle name="Normal 2 3 3 7 4 2 3" xfId="30542" xr:uid="{00000000-0005-0000-0000-0000FE750000}"/>
    <cellStyle name="Normal 2 3 3 7 4 2 4" xfId="30543" xr:uid="{00000000-0005-0000-0000-0000FF750000}"/>
    <cellStyle name="Normal 2 3 3 7 4 2 5" xfId="30544" xr:uid="{00000000-0005-0000-0000-000000760000}"/>
    <cellStyle name="Normal 2 3 3 7 4 2 6" xfId="30545" xr:uid="{00000000-0005-0000-0000-000001760000}"/>
    <cellStyle name="Normal 2 3 3 7 4 2 7" xfId="30546" xr:uid="{00000000-0005-0000-0000-000002760000}"/>
    <cellStyle name="Normal 2 3 3 7 4 2 8" xfId="30547" xr:uid="{00000000-0005-0000-0000-000003760000}"/>
    <cellStyle name="Normal 2 3 3 7 4 3" xfId="30548" xr:uid="{00000000-0005-0000-0000-000004760000}"/>
    <cellStyle name="Normal 2 3 3 7 4 3 2" xfId="30549" xr:uid="{00000000-0005-0000-0000-000005760000}"/>
    <cellStyle name="Normal 2 3 3 7 4 3 2 2" xfId="30550" xr:uid="{00000000-0005-0000-0000-000006760000}"/>
    <cellStyle name="Normal 2 3 3 7 4 3 2 3" xfId="30551" xr:uid="{00000000-0005-0000-0000-000007760000}"/>
    <cellStyle name="Normal 2 3 3 7 4 3 2 4" xfId="30552" xr:uid="{00000000-0005-0000-0000-000008760000}"/>
    <cellStyle name="Normal 2 3 3 7 4 3 2 5" xfId="30553" xr:uid="{00000000-0005-0000-0000-000009760000}"/>
    <cellStyle name="Normal 2 3 3 7 4 3 3" xfId="30554" xr:uid="{00000000-0005-0000-0000-00000A760000}"/>
    <cellStyle name="Normal 2 3 3 7 4 3 4" xfId="30555" xr:uid="{00000000-0005-0000-0000-00000B760000}"/>
    <cellStyle name="Normal 2 3 3 7 4 3 5" xfId="30556" xr:uid="{00000000-0005-0000-0000-00000C760000}"/>
    <cellStyle name="Normal 2 3 3 7 4 3 6" xfId="30557" xr:uid="{00000000-0005-0000-0000-00000D760000}"/>
    <cellStyle name="Normal 2 3 3 7 4 3 7" xfId="30558" xr:uid="{00000000-0005-0000-0000-00000E760000}"/>
    <cellStyle name="Normal 2 3 3 7 4 3 8" xfId="30559" xr:uid="{00000000-0005-0000-0000-00000F760000}"/>
    <cellStyle name="Normal 2 3 3 7 4 4" xfId="30560" xr:uid="{00000000-0005-0000-0000-000010760000}"/>
    <cellStyle name="Normal 2 3 3 7 4 4 2" xfId="30561" xr:uid="{00000000-0005-0000-0000-000011760000}"/>
    <cellStyle name="Normal 2 3 3 7 4 4 3" xfId="30562" xr:uid="{00000000-0005-0000-0000-000012760000}"/>
    <cellStyle name="Normal 2 3 3 7 4 4 4" xfId="30563" xr:uid="{00000000-0005-0000-0000-000013760000}"/>
    <cellStyle name="Normal 2 3 3 7 4 4 5" xfId="30564" xr:uid="{00000000-0005-0000-0000-000014760000}"/>
    <cellStyle name="Normal 2 3 3 7 4 5" xfId="30565" xr:uid="{00000000-0005-0000-0000-000015760000}"/>
    <cellStyle name="Normal 2 3 3 7 4 6" xfId="30566" xr:uid="{00000000-0005-0000-0000-000016760000}"/>
    <cellStyle name="Normal 2 3 3 7 4 7" xfId="30567" xr:uid="{00000000-0005-0000-0000-000017760000}"/>
    <cellStyle name="Normal 2 3 3 7 4 8" xfId="30568" xr:uid="{00000000-0005-0000-0000-000018760000}"/>
    <cellStyle name="Normal 2 3 3 7 4 9" xfId="30569" xr:uid="{00000000-0005-0000-0000-000019760000}"/>
    <cellStyle name="Normal 2 3 3 7 5" xfId="30570" xr:uid="{00000000-0005-0000-0000-00001A760000}"/>
    <cellStyle name="Normal 2 3 3 7 5 2" xfId="30571" xr:uid="{00000000-0005-0000-0000-00001B760000}"/>
    <cellStyle name="Normal 2 3 3 7 5 2 2" xfId="30572" xr:uid="{00000000-0005-0000-0000-00001C760000}"/>
    <cellStyle name="Normal 2 3 3 7 5 2 3" xfId="30573" xr:uid="{00000000-0005-0000-0000-00001D760000}"/>
    <cellStyle name="Normal 2 3 3 7 5 2 4" xfId="30574" xr:uid="{00000000-0005-0000-0000-00001E760000}"/>
    <cellStyle name="Normal 2 3 3 7 5 2 5" xfId="30575" xr:uid="{00000000-0005-0000-0000-00001F760000}"/>
    <cellStyle name="Normal 2 3 3 7 5 3" xfId="30576" xr:uid="{00000000-0005-0000-0000-000020760000}"/>
    <cellStyle name="Normal 2 3 3 7 5 4" xfId="30577" xr:uid="{00000000-0005-0000-0000-000021760000}"/>
    <cellStyle name="Normal 2 3 3 7 5 5" xfId="30578" xr:uid="{00000000-0005-0000-0000-000022760000}"/>
    <cellStyle name="Normal 2 3 3 7 5 6" xfId="30579" xr:uid="{00000000-0005-0000-0000-000023760000}"/>
    <cellStyle name="Normal 2 3 3 7 5 7" xfId="30580" xr:uid="{00000000-0005-0000-0000-000024760000}"/>
    <cellStyle name="Normal 2 3 3 7 5 8" xfId="30581" xr:uid="{00000000-0005-0000-0000-000025760000}"/>
    <cellStyle name="Normal 2 3 3 7 6" xfId="30582" xr:uid="{00000000-0005-0000-0000-000026760000}"/>
    <cellStyle name="Normal 2 3 3 7 6 2" xfId="30583" xr:uid="{00000000-0005-0000-0000-000027760000}"/>
    <cellStyle name="Normal 2 3 3 7 6 2 2" xfId="30584" xr:uid="{00000000-0005-0000-0000-000028760000}"/>
    <cellStyle name="Normal 2 3 3 7 6 2 3" xfId="30585" xr:uid="{00000000-0005-0000-0000-000029760000}"/>
    <cellStyle name="Normal 2 3 3 7 6 2 4" xfId="30586" xr:uid="{00000000-0005-0000-0000-00002A760000}"/>
    <cellStyle name="Normal 2 3 3 7 6 2 5" xfId="30587" xr:uid="{00000000-0005-0000-0000-00002B760000}"/>
    <cellStyle name="Normal 2 3 3 7 6 3" xfId="30588" xr:uid="{00000000-0005-0000-0000-00002C760000}"/>
    <cellStyle name="Normal 2 3 3 7 6 4" xfId="30589" xr:uid="{00000000-0005-0000-0000-00002D760000}"/>
    <cellStyle name="Normal 2 3 3 7 6 5" xfId="30590" xr:uid="{00000000-0005-0000-0000-00002E760000}"/>
    <cellStyle name="Normal 2 3 3 7 6 6" xfId="30591" xr:uid="{00000000-0005-0000-0000-00002F760000}"/>
    <cellStyle name="Normal 2 3 3 7 6 7" xfId="30592" xr:uid="{00000000-0005-0000-0000-000030760000}"/>
    <cellStyle name="Normal 2 3 3 7 6 8" xfId="30593" xr:uid="{00000000-0005-0000-0000-000031760000}"/>
    <cellStyle name="Normal 2 3 3 7 7" xfId="30594" xr:uid="{00000000-0005-0000-0000-000032760000}"/>
    <cellStyle name="Normal 2 3 3 7 7 2" xfId="30595" xr:uid="{00000000-0005-0000-0000-000033760000}"/>
    <cellStyle name="Normal 2 3 3 7 7 3" xfId="30596" xr:uid="{00000000-0005-0000-0000-000034760000}"/>
    <cellStyle name="Normal 2 3 3 7 7 4" xfId="30597" xr:uid="{00000000-0005-0000-0000-000035760000}"/>
    <cellStyle name="Normal 2 3 3 7 7 5" xfId="30598" xr:uid="{00000000-0005-0000-0000-000036760000}"/>
    <cellStyle name="Normal 2 3 3 7 8" xfId="30599" xr:uid="{00000000-0005-0000-0000-000037760000}"/>
    <cellStyle name="Normal 2 3 3 7 9" xfId="30600" xr:uid="{00000000-0005-0000-0000-000038760000}"/>
    <cellStyle name="Normal 2 3 3 8" xfId="30601" xr:uid="{00000000-0005-0000-0000-000039760000}"/>
    <cellStyle name="Normal 2 3 3 8 10" xfId="30602" xr:uid="{00000000-0005-0000-0000-00003A760000}"/>
    <cellStyle name="Normal 2 3 3 8 11" xfId="30603" xr:uid="{00000000-0005-0000-0000-00003B760000}"/>
    <cellStyle name="Normal 2 3 3 8 12" xfId="30604" xr:uid="{00000000-0005-0000-0000-00003C760000}"/>
    <cellStyle name="Normal 2 3 3 8 13" xfId="30605" xr:uid="{00000000-0005-0000-0000-00003D760000}"/>
    <cellStyle name="Normal 2 3 3 8 2" xfId="30606" xr:uid="{00000000-0005-0000-0000-00003E760000}"/>
    <cellStyle name="Normal 2 3 3 8 2 10" xfId="30607" xr:uid="{00000000-0005-0000-0000-00003F760000}"/>
    <cellStyle name="Normal 2 3 3 8 2 11" xfId="30608" xr:uid="{00000000-0005-0000-0000-000040760000}"/>
    <cellStyle name="Normal 2 3 3 8 2 2" xfId="30609" xr:uid="{00000000-0005-0000-0000-000041760000}"/>
    <cellStyle name="Normal 2 3 3 8 2 2 10" xfId="30610" xr:uid="{00000000-0005-0000-0000-000042760000}"/>
    <cellStyle name="Normal 2 3 3 8 2 2 2" xfId="30611" xr:uid="{00000000-0005-0000-0000-000043760000}"/>
    <cellStyle name="Normal 2 3 3 8 2 2 2 2" xfId="30612" xr:uid="{00000000-0005-0000-0000-000044760000}"/>
    <cellStyle name="Normal 2 3 3 8 2 2 2 2 2" xfId="30613" xr:uid="{00000000-0005-0000-0000-000045760000}"/>
    <cellStyle name="Normal 2 3 3 8 2 2 2 2 3" xfId="30614" xr:uid="{00000000-0005-0000-0000-000046760000}"/>
    <cellStyle name="Normal 2 3 3 8 2 2 2 2 4" xfId="30615" xr:uid="{00000000-0005-0000-0000-000047760000}"/>
    <cellStyle name="Normal 2 3 3 8 2 2 2 2 5" xfId="30616" xr:uid="{00000000-0005-0000-0000-000048760000}"/>
    <cellStyle name="Normal 2 3 3 8 2 2 2 3" xfId="30617" xr:uid="{00000000-0005-0000-0000-000049760000}"/>
    <cellStyle name="Normal 2 3 3 8 2 2 2 4" xfId="30618" xr:uid="{00000000-0005-0000-0000-00004A760000}"/>
    <cellStyle name="Normal 2 3 3 8 2 2 2 5" xfId="30619" xr:uid="{00000000-0005-0000-0000-00004B760000}"/>
    <cellStyle name="Normal 2 3 3 8 2 2 2 6" xfId="30620" xr:uid="{00000000-0005-0000-0000-00004C760000}"/>
    <cellStyle name="Normal 2 3 3 8 2 2 2 7" xfId="30621" xr:uid="{00000000-0005-0000-0000-00004D760000}"/>
    <cellStyle name="Normal 2 3 3 8 2 2 2 8" xfId="30622" xr:uid="{00000000-0005-0000-0000-00004E760000}"/>
    <cellStyle name="Normal 2 3 3 8 2 2 3" xfId="30623" xr:uid="{00000000-0005-0000-0000-00004F760000}"/>
    <cellStyle name="Normal 2 3 3 8 2 2 3 2" xfId="30624" xr:uid="{00000000-0005-0000-0000-000050760000}"/>
    <cellStyle name="Normal 2 3 3 8 2 2 3 2 2" xfId="30625" xr:uid="{00000000-0005-0000-0000-000051760000}"/>
    <cellStyle name="Normal 2 3 3 8 2 2 3 2 3" xfId="30626" xr:uid="{00000000-0005-0000-0000-000052760000}"/>
    <cellStyle name="Normal 2 3 3 8 2 2 3 2 4" xfId="30627" xr:uid="{00000000-0005-0000-0000-000053760000}"/>
    <cellStyle name="Normal 2 3 3 8 2 2 3 2 5" xfId="30628" xr:uid="{00000000-0005-0000-0000-000054760000}"/>
    <cellStyle name="Normal 2 3 3 8 2 2 3 3" xfId="30629" xr:uid="{00000000-0005-0000-0000-000055760000}"/>
    <cellStyle name="Normal 2 3 3 8 2 2 3 4" xfId="30630" xr:uid="{00000000-0005-0000-0000-000056760000}"/>
    <cellStyle name="Normal 2 3 3 8 2 2 3 5" xfId="30631" xr:uid="{00000000-0005-0000-0000-000057760000}"/>
    <cellStyle name="Normal 2 3 3 8 2 2 3 6" xfId="30632" xr:uid="{00000000-0005-0000-0000-000058760000}"/>
    <cellStyle name="Normal 2 3 3 8 2 2 3 7" xfId="30633" xr:uid="{00000000-0005-0000-0000-000059760000}"/>
    <cellStyle name="Normal 2 3 3 8 2 2 3 8" xfId="30634" xr:uid="{00000000-0005-0000-0000-00005A760000}"/>
    <cellStyle name="Normal 2 3 3 8 2 2 4" xfId="30635" xr:uid="{00000000-0005-0000-0000-00005B760000}"/>
    <cellStyle name="Normal 2 3 3 8 2 2 4 2" xfId="30636" xr:uid="{00000000-0005-0000-0000-00005C760000}"/>
    <cellStyle name="Normal 2 3 3 8 2 2 4 3" xfId="30637" xr:uid="{00000000-0005-0000-0000-00005D760000}"/>
    <cellStyle name="Normal 2 3 3 8 2 2 4 4" xfId="30638" xr:uid="{00000000-0005-0000-0000-00005E760000}"/>
    <cellStyle name="Normal 2 3 3 8 2 2 4 5" xfId="30639" xr:uid="{00000000-0005-0000-0000-00005F760000}"/>
    <cellStyle name="Normal 2 3 3 8 2 2 5" xfId="30640" xr:uid="{00000000-0005-0000-0000-000060760000}"/>
    <cellStyle name="Normal 2 3 3 8 2 2 6" xfId="30641" xr:uid="{00000000-0005-0000-0000-000061760000}"/>
    <cellStyle name="Normal 2 3 3 8 2 2 7" xfId="30642" xr:uid="{00000000-0005-0000-0000-000062760000}"/>
    <cellStyle name="Normal 2 3 3 8 2 2 8" xfId="30643" xr:uid="{00000000-0005-0000-0000-000063760000}"/>
    <cellStyle name="Normal 2 3 3 8 2 2 9" xfId="30644" xr:uid="{00000000-0005-0000-0000-000064760000}"/>
    <cellStyle name="Normal 2 3 3 8 2 3" xfId="30645" xr:uid="{00000000-0005-0000-0000-000065760000}"/>
    <cellStyle name="Normal 2 3 3 8 2 3 2" xfId="30646" xr:uid="{00000000-0005-0000-0000-000066760000}"/>
    <cellStyle name="Normal 2 3 3 8 2 3 2 2" xfId="30647" xr:uid="{00000000-0005-0000-0000-000067760000}"/>
    <cellStyle name="Normal 2 3 3 8 2 3 2 3" xfId="30648" xr:uid="{00000000-0005-0000-0000-000068760000}"/>
    <cellStyle name="Normal 2 3 3 8 2 3 2 4" xfId="30649" xr:uid="{00000000-0005-0000-0000-000069760000}"/>
    <cellStyle name="Normal 2 3 3 8 2 3 2 5" xfId="30650" xr:uid="{00000000-0005-0000-0000-00006A760000}"/>
    <cellStyle name="Normal 2 3 3 8 2 3 3" xfId="30651" xr:uid="{00000000-0005-0000-0000-00006B760000}"/>
    <cellStyle name="Normal 2 3 3 8 2 3 4" xfId="30652" xr:uid="{00000000-0005-0000-0000-00006C760000}"/>
    <cellStyle name="Normal 2 3 3 8 2 3 5" xfId="30653" xr:uid="{00000000-0005-0000-0000-00006D760000}"/>
    <cellStyle name="Normal 2 3 3 8 2 3 6" xfId="30654" xr:uid="{00000000-0005-0000-0000-00006E760000}"/>
    <cellStyle name="Normal 2 3 3 8 2 3 7" xfId="30655" xr:uid="{00000000-0005-0000-0000-00006F760000}"/>
    <cellStyle name="Normal 2 3 3 8 2 3 8" xfId="30656" xr:uid="{00000000-0005-0000-0000-000070760000}"/>
    <cellStyle name="Normal 2 3 3 8 2 4" xfId="30657" xr:uid="{00000000-0005-0000-0000-000071760000}"/>
    <cellStyle name="Normal 2 3 3 8 2 4 2" xfId="30658" xr:uid="{00000000-0005-0000-0000-000072760000}"/>
    <cellStyle name="Normal 2 3 3 8 2 4 2 2" xfId="30659" xr:uid="{00000000-0005-0000-0000-000073760000}"/>
    <cellStyle name="Normal 2 3 3 8 2 4 2 3" xfId="30660" xr:uid="{00000000-0005-0000-0000-000074760000}"/>
    <cellStyle name="Normal 2 3 3 8 2 4 2 4" xfId="30661" xr:uid="{00000000-0005-0000-0000-000075760000}"/>
    <cellStyle name="Normal 2 3 3 8 2 4 2 5" xfId="30662" xr:uid="{00000000-0005-0000-0000-000076760000}"/>
    <cellStyle name="Normal 2 3 3 8 2 4 3" xfId="30663" xr:uid="{00000000-0005-0000-0000-000077760000}"/>
    <cellStyle name="Normal 2 3 3 8 2 4 4" xfId="30664" xr:uid="{00000000-0005-0000-0000-000078760000}"/>
    <cellStyle name="Normal 2 3 3 8 2 4 5" xfId="30665" xr:uid="{00000000-0005-0000-0000-000079760000}"/>
    <cellStyle name="Normal 2 3 3 8 2 4 6" xfId="30666" xr:uid="{00000000-0005-0000-0000-00007A760000}"/>
    <cellStyle name="Normal 2 3 3 8 2 4 7" xfId="30667" xr:uid="{00000000-0005-0000-0000-00007B760000}"/>
    <cellStyle name="Normal 2 3 3 8 2 4 8" xfId="30668" xr:uid="{00000000-0005-0000-0000-00007C760000}"/>
    <cellStyle name="Normal 2 3 3 8 2 5" xfId="30669" xr:uid="{00000000-0005-0000-0000-00007D760000}"/>
    <cellStyle name="Normal 2 3 3 8 2 5 2" xfId="30670" xr:uid="{00000000-0005-0000-0000-00007E760000}"/>
    <cellStyle name="Normal 2 3 3 8 2 5 3" xfId="30671" xr:uid="{00000000-0005-0000-0000-00007F760000}"/>
    <cellStyle name="Normal 2 3 3 8 2 5 4" xfId="30672" xr:uid="{00000000-0005-0000-0000-000080760000}"/>
    <cellStyle name="Normal 2 3 3 8 2 5 5" xfId="30673" xr:uid="{00000000-0005-0000-0000-000081760000}"/>
    <cellStyle name="Normal 2 3 3 8 2 6" xfId="30674" xr:uid="{00000000-0005-0000-0000-000082760000}"/>
    <cellStyle name="Normal 2 3 3 8 2 7" xfId="30675" xr:uid="{00000000-0005-0000-0000-000083760000}"/>
    <cellStyle name="Normal 2 3 3 8 2 8" xfId="30676" xr:uid="{00000000-0005-0000-0000-000084760000}"/>
    <cellStyle name="Normal 2 3 3 8 2 9" xfId="30677" xr:uid="{00000000-0005-0000-0000-000085760000}"/>
    <cellStyle name="Normal 2 3 3 8 3" xfId="30678" xr:uid="{00000000-0005-0000-0000-000086760000}"/>
    <cellStyle name="Normal 2 3 3 8 3 10" xfId="30679" xr:uid="{00000000-0005-0000-0000-000087760000}"/>
    <cellStyle name="Normal 2 3 3 8 3 11" xfId="30680" xr:uid="{00000000-0005-0000-0000-000088760000}"/>
    <cellStyle name="Normal 2 3 3 8 3 2" xfId="30681" xr:uid="{00000000-0005-0000-0000-000089760000}"/>
    <cellStyle name="Normal 2 3 3 8 3 2 10" xfId="30682" xr:uid="{00000000-0005-0000-0000-00008A760000}"/>
    <cellStyle name="Normal 2 3 3 8 3 2 2" xfId="30683" xr:uid="{00000000-0005-0000-0000-00008B760000}"/>
    <cellStyle name="Normal 2 3 3 8 3 2 2 2" xfId="30684" xr:uid="{00000000-0005-0000-0000-00008C760000}"/>
    <cellStyle name="Normal 2 3 3 8 3 2 2 2 2" xfId="30685" xr:uid="{00000000-0005-0000-0000-00008D760000}"/>
    <cellStyle name="Normal 2 3 3 8 3 2 2 2 3" xfId="30686" xr:uid="{00000000-0005-0000-0000-00008E760000}"/>
    <cellStyle name="Normal 2 3 3 8 3 2 2 2 4" xfId="30687" xr:uid="{00000000-0005-0000-0000-00008F760000}"/>
    <cellStyle name="Normal 2 3 3 8 3 2 2 2 5" xfId="30688" xr:uid="{00000000-0005-0000-0000-000090760000}"/>
    <cellStyle name="Normal 2 3 3 8 3 2 2 3" xfId="30689" xr:uid="{00000000-0005-0000-0000-000091760000}"/>
    <cellStyle name="Normal 2 3 3 8 3 2 2 4" xfId="30690" xr:uid="{00000000-0005-0000-0000-000092760000}"/>
    <cellStyle name="Normal 2 3 3 8 3 2 2 5" xfId="30691" xr:uid="{00000000-0005-0000-0000-000093760000}"/>
    <cellStyle name="Normal 2 3 3 8 3 2 2 6" xfId="30692" xr:uid="{00000000-0005-0000-0000-000094760000}"/>
    <cellStyle name="Normal 2 3 3 8 3 2 2 7" xfId="30693" xr:uid="{00000000-0005-0000-0000-000095760000}"/>
    <cellStyle name="Normal 2 3 3 8 3 2 2 8" xfId="30694" xr:uid="{00000000-0005-0000-0000-000096760000}"/>
    <cellStyle name="Normal 2 3 3 8 3 2 3" xfId="30695" xr:uid="{00000000-0005-0000-0000-000097760000}"/>
    <cellStyle name="Normal 2 3 3 8 3 2 3 2" xfId="30696" xr:uid="{00000000-0005-0000-0000-000098760000}"/>
    <cellStyle name="Normal 2 3 3 8 3 2 3 2 2" xfId="30697" xr:uid="{00000000-0005-0000-0000-000099760000}"/>
    <cellStyle name="Normal 2 3 3 8 3 2 3 2 3" xfId="30698" xr:uid="{00000000-0005-0000-0000-00009A760000}"/>
    <cellStyle name="Normal 2 3 3 8 3 2 3 2 4" xfId="30699" xr:uid="{00000000-0005-0000-0000-00009B760000}"/>
    <cellStyle name="Normal 2 3 3 8 3 2 3 2 5" xfId="30700" xr:uid="{00000000-0005-0000-0000-00009C760000}"/>
    <cellStyle name="Normal 2 3 3 8 3 2 3 3" xfId="30701" xr:uid="{00000000-0005-0000-0000-00009D760000}"/>
    <cellStyle name="Normal 2 3 3 8 3 2 3 4" xfId="30702" xr:uid="{00000000-0005-0000-0000-00009E760000}"/>
    <cellStyle name="Normal 2 3 3 8 3 2 3 5" xfId="30703" xr:uid="{00000000-0005-0000-0000-00009F760000}"/>
    <cellStyle name="Normal 2 3 3 8 3 2 3 6" xfId="30704" xr:uid="{00000000-0005-0000-0000-0000A0760000}"/>
    <cellStyle name="Normal 2 3 3 8 3 2 3 7" xfId="30705" xr:uid="{00000000-0005-0000-0000-0000A1760000}"/>
    <cellStyle name="Normal 2 3 3 8 3 2 3 8" xfId="30706" xr:uid="{00000000-0005-0000-0000-0000A2760000}"/>
    <cellStyle name="Normal 2 3 3 8 3 2 4" xfId="30707" xr:uid="{00000000-0005-0000-0000-0000A3760000}"/>
    <cellStyle name="Normal 2 3 3 8 3 2 4 2" xfId="30708" xr:uid="{00000000-0005-0000-0000-0000A4760000}"/>
    <cellStyle name="Normal 2 3 3 8 3 2 4 3" xfId="30709" xr:uid="{00000000-0005-0000-0000-0000A5760000}"/>
    <cellStyle name="Normal 2 3 3 8 3 2 4 4" xfId="30710" xr:uid="{00000000-0005-0000-0000-0000A6760000}"/>
    <cellStyle name="Normal 2 3 3 8 3 2 4 5" xfId="30711" xr:uid="{00000000-0005-0000-0000-0000A7760000}"/>
    <cellStyle name="Normal 2 3 3 8 3 2 5" xfId="30712" xr:uid="{00000000-0005-0000-0000-0000A8760000}"/>
    <cellStyle name="Normal 2 3 3 8 3 2 6" xfId="30713" xr:uid="{00000000-0005-0000-0000-0000A9760000}"/>
    <cellStyle name="Normal 2 3 3 8 3 2 7" xfId="30714" xr:uid="{00000000-0005-0000-0000-0000AA760000}"/>
    <cellStyle name="Normal 2 3 3 8 3 2 8" xfId="30715" xr:uid="{00000000-0005-0000-0000-0000AB760000}"/>
    <cellStyle name="Normal 2 3 3 8 3 2 9" xfId="30716" xr:uid="{00000000-0005-0000-0000-0000AC760000}"/>
    <cellStyle name="Normal 2 3 3 8 3 3" xfId="30717" xr:uid="{00000000-0005-0000-0000-0000AD760000}"/>
    <cellStyle name="Normal 2 3 3 8 3 3 2" xfId="30718" xr:uid="{00000000-0005-0000-0000-0000AE760000}"/>
    <cellStyle name="Normal 2 3 3 8 3 3 2 2" xfId="30719" xr:uid="{00000000-0005-0000-0000-0000AF760000}"/>
    <cellStyle name="Normal 2 3 3 8 3 3 2 3" xfId="30720" xr:uid="{00000000-0005-0000-0000-0000B0760000}"/>
    <cellStyle name="Normal 2 3 3 8 3 3 2 4" xfId="30721" xr:uid="{00000000-0005-0000-0000-0000B1760000}"/>
    <cellStyle name="Normal 2 3 3 8 3 3 2 5" xfId="30722" xr:uid="{00000000-0005-0000-0000-0000B2760000}"/>
    <cellStyle name="Normal 2 3 3 8 3 3 3" xfId="30723" xr:uid="{00000000-0005-0000-0000-0000B3760000}"/>
    <cellStyle name="Normal 2 3 3 8 3 3 4" xfId="30724" xr:uid="{00000000-0005-0000-0000-0000B4760000}"/>
    <cellStyle name="Normal 2 3 3 8 3 3 5" xfId="30725" xr:uid="{00000000-0005-0000-0000-0000B5760000}"/>
    <cellStyle name="Normal 2 3 3 8 3 3 6" xfId="30726" xr:uid="{00000000-0005-0000-0000-0000B6760000}"/>
    <cellStyle name="Normal 2 3 3 8 3 3 7" xfId="30727" xr:uid="{00000000-0005-0000-0000-0000B7760000}"/>
    <cellStyle name="Normal 2 3 3 8 3 3 8" xfId="30728" xr:uid="{00000000-0005-0000-0000-0000B8760000}"/>
    <cellStyle name="Normal 2 3 3 8 3 4" xfId="30729" xr:uid="{00000000-0005-0000-0000-0000B9760000}"/>
    <cellStyle name="Normal 2 3 3 8 3 4 2" xfId="30730" xr:uid="{00000000-0005-0000-0000-0000BA760000}"/>
    <cellStyle name="Normal 2 3 3 8 3 4 2 2" xfId="30731" xr:uid="{00000000-0005-0000-0000-0000BB760000}"/>
    <cellStyle name="Normal 2 3 3 8 3 4 2 3" xfId="30732" xr:uid="{00000000-0005-0000-0000-0000BC760000}"/>
    <cellStyle name="Normal 2 3 3 8 3 4 2 4" xfId="30733" xr:uid="{00000000-0005-0000-0000-0000BD760000}"/>
    <cellStyle name="Normal 2 3 3 8 3 4 2 5" xfId="30734" xr:uid="{00000000-0005-0000-0000-0000BE760000}"/>
    <cellStyle name="Normal 2 3 3 8 3 4 3" xfId="30735" xr:uid="{00000000-0005-0000-0000-0000BF760000}"/>
    <cellStyle name="Normal 2 3 3 8 3 4 4" xfId="30736" xr:uid="{00000000-0005-0000-0000-0000C0760000}"/>
    <cellStyle name="Normal 2 3 3 8 3 4 5" xfId="30737" xr:uid="{00000000-0005-0000-0000-0000C1760000}"/>
    <cellStyle name="Normal 2 3 3 8 3 4 6" xfId="30738" xr:uid="{00000000-0005-0000-0000-0000C2760000}"/>
    <cellStyle name="Normal 2 3 3 8 3 4 7" xfId="30739" xr:uid="{00000000-0005-0000-0000-0000C3760000}"/>
    <cellStyle name="Normal 2 3 3 8 3 4 8" xfId="30740" xr:uid="{00000000-0005-0000-0000-0000C4760000}"/>
    <cellStyle name="Normal 2 3 3 8 3 5" xfId="30741" xr:uid="{00000000-0005-0000-0000-0000C5760000}"/>
    <cellStyle name="Normal 2 3 3 8 3 5 2" xfId="30742" xr:uid="{00000000-0005-0000-0000-0000C6760000}"/>
    <cellStyle name="Normal 2 3 3 8 3 5 3" xfId="30743" xr:uid="{00000000-0005-0000-0000-0000C7760000}"/>
    <cellStyle name="Normal 2 3 3 8 3 5 4" xfId="30744" xr:uid="{00000000-0005-0000-0000-0000C8760000}"/>
    <cellStyle name="Normal 2 3 3 8 3 5 5" xfId="30745" xr:uid="{00000000-0005-0000-0000-0000C9760000}"/>
    <cellStyle name="Normal 2 3 3 8 3 6" xfId="30746" xr:uid="{00000000-0005-0000-0000-0000CA760000}"/>
    <cellStyle name="Normal 2 3 3 8 3 7" xfId="30747" xr:uid="{00000000-0005-0000-0000-0000CB760000}"/>
    <cellStyle name="Normal 2 3 3 8 3 8" xfId="30748" xr:uid="{00000000-0005-0000-0000-0000CC760000}"/>
    <cellStyle name="Normal 2 3 3 8 3 9" xfId="30749" xr:uid="{00000000-0005-0000-0000-0000CD760000}"/>
    <cellStyle name="Normal 2 3 3 8 4" xfId="30750" xr:uid="{00000000-0005-0000-0000-0000CE760000}"/>
    <cellStyle name="Normal 2 3 3 8 4 10" xfId="30751" xr:uid="{00000000-0005-0000-0000-0000CF760000}"/>
    <cellStyle name="Normal 2 3 3 8 4 2" xfId="30752" xr:uid="{00000000-0005-0000-0000-0000D0760000}"/>
    <cellStyle name="Normal 2 3 3 8 4 2 2" xfId="30753" xr:uid="{00000000-0005-0000-0000-0000D1760000}"/>
    <cellStyle name="Normal 2 3 3 8 4 2 2 2" xfId="30754" xr:uid="{00000000-0005-0000-0000-0000D2760000}"/>
    <cellStyle name="Normal 2 3 3 8 4 2 2 3" xfId="30755" xr:uid="{00000000-0005-0000-0000-0000D3760000}"/>
    <cellStyle name="Normal 2 3 3 8 4 2 2 4" xfId="30756" xr:uid="{00000000-0005-0000-0000-0000D4760000}"/>
    <cellStyle name="Normal 2 3 3 8 4 2 2 5" xfId="30757" xr:uid="{00000000-0005-0000-0000-0000D5760000}"/>
    <cellStyle name="Normal 2 3 3 8 4 2 3" xfId="30758" xr:uid="{00000000-0005-0000-0000-0000D6760000}"/>
    <cellStyle name="Normal 2 3 3 8 4 2 4" xfId="30759" xr:uid="{00000000-0005-0000-0000-0000D7760000}"/>
    <cellStyle name="Normal 2 3 3 8 4 2 5" xfId="30760" xr:uid="{00000000-0005-0000-0000-0000D8760000}"/>
    <cellStyle name="Normal 2 3 3 8 4 2 6" xfId="30761" xr:uid="{00000000-0005-0000-0000-0000D9760000}"/>
    <cellStyle name="Normal 2 3 3 8 4 2 7" xfId="30762" xr:uid="{00000000-0005-0000-0000-0000DA760000}"/>
    <cellStyle name="Normal 2 3 3 8 4 2 8" xfId="30763" xr:uid="{00000000-0005-0000-0000-0000DB760000}"/>
    <cellStyle name="Normal 2 3 3 8 4 3" xfId="30764" xr:uid="{00000000-0005-0000-0000-0000DC760000}"/>
    <cellStyle name="Normal 2 3 3 8 4 3 2" xfId="30765" xr:uid="{00000000-0005-0000-0000-0000DD760000}"/>
    <cellStyle name="Normal 2 3 3 8 4 3 2 2" xfId="30766" xr:uid="{00000000-0005-0000-0000-0000DE760000}"/>
    <cellStyle name="Normal 2 3 3 8 4 3 2 3" xfId="30767" xr:uid="{00000000-0005-0000-0000-0000DF760000}"/>
    <cellStyle name="Normal 2 3 3 8 4 3 2 4" xfId="30768" xr:uid="{00000000-0005-0000-0000-0000E0760000}"/>
    <cellStyle name="Normal 2 3 3 8 4 3 2 5" xfId="30769" xr:uid="{00000000-0005-0000-0000-0000E1760000}"/>
    <cellStyle name="Normal 2 3 3 8 4 3 3" xfId="30770" xr:uid="{00000000-0005-0000-0000-0000E2760000}"/>
    <cellStyle name="Normal 2 3 3 8 4 3 4" xfId="30771" xr:uid="{00000000-0005-0000-0000-0000E3760000}"/>
    <cellStyle name="Normal 2 3 3 8 4 3 5" xfId="30772" xr:uid="{00000000-0005-0000-0000-0000E4760000}"/>
    <cellStyle name="Normal 2 3 3 8 4 3 6" xfId="30773" xr:uid="{00000000-0005-0000-0000-0000E5760000}"/>
    <cellStyle name="Normal 2 3 3 8 4 3 7" xfId="30774" xr:uid="{00000000-0005-0000-0000-0000E6760000}"/>
    <cellStyle name="Normal 2 3 3 8 4 3 8" xfId="30775" xr:uid="{00000000-0005-0000-0000-0000E7760000}"/>
    <cellStyle name="Normal 2 3 3 8 4 4" xfId="30776" xr:uid="{00000000-0005-0000-0000-0000E8760000}"/>
    <cellStyle name="Normal 2 3 3 8 4 4 2" xfId="30777" xr:uid="{00000000-0005-0000-0000-0000E9760000}"/>
    <cellStyle name="Normal 2 3 3 8 4 4 3" xfId="30778" xr:uid="{00000000-0005-0000-0000-0000EA760000}"/>
    <cellStyle name="Normal 2 3 3 8 4 4 4" xfId="30779" xr:uid="{00000000-0005-0000-0000-0000EB760000}"/>
    <cellStyle name="Normal 2 3 3 8 4 4 5" xfId="30780" xr:uid="{00000000-0005-0000-0000-0000EC760000}"/>
    <cellStyle name="Normal 2 3 3 8 4 5" xfId="30781" xr:uid="{00000000-0005-0000-0000-0000ED760000}"/>
    <cellStyle name="Normal 2 3 3 8 4 6" xfId="30782" xr:uid="{00000000-0005-0000-0000-0000EE760000}"/>
    <cellStyle name="Normal 2 3 3 8 4 7" xfId="30783" xr:uid="{00000000-0005-0000-0000-0000EF760000}"/>
    <cellStyle name="Normal 2 3 3 8 4 8" xfId="30784" xr:uid="{00000000-0005-0000-0000-0000F0760000}"/>
    <cellStyle name="Normal 2 3 3 8 4 9" xfId="30785" xr:uid="{00000000-0005-0000-0000-0000F1760000}"/>
    <cellStyle name="Normal 2 3 3 8 5" xfId="30786" xr:uid="{00000000-0005-0000-0000-0000F2760000}"/>
    <cellStyle name="Normal 2 3 3 8 5 2" xfId="30787" xr:uid="{00000000-0005-0000-0000-0000F3760000}"/>
    <cellStyle name="Normal 2 3 3 8 5 2 2" xfId="30788" xr:uid="{00000000-0005-0000-0000-0000F4760000}"/>
    <cellStyle name="Normal 2 3 3 8 5 2 3" xfId="30789" xr:uid="{00000000-0005-0000-0000-0000F5760000}"/>
    <cellStyle name="Normal 2 3 3 8 5 2 4" xfId="30790" xr:uid="{00000000-0005-0000-0000-0000F6760000}"/>
    <cellStyle name="Normal 2 3 3 8 5 2 5" xfId="30791" xr:uid="{00000000-0005-0000-0000-0000F7760000}"/>
    <cellStyle name="Normal 2 3 3 8 5 3" xfId="30792" xr:uid="{00000000-0005-0000-0000-0000F8760000}"/>
    <cellStyle name="Normal 2 3 3 8 5 4" xfId="30793" xr:uid="{00000000-0005-0000-0000-0000F9760000}"/>
    <cellStyle name="Normal 2 3 3 8 5 5" xfId="30794" xr:uid="{00000000-0005-0000-0000-0000FA760000}"/>
    <cellStyle name="Normal 2 3 3 8 5 6" xfId="30795" xr:uid="{00000000-0005-0000-0000-0000FB760000}"/>
    <cellStyle name="Normal 2 3 3 8 5 7" xfId="30796" xr:uid="{00000000-0005-0000-0000-0000FC760000}"/>
    <cellStyle name="Normal 2 3 3 8 5 8" xfId="30797" xr:uid="{00000000-0005-0000-0000-0000FD760000}"/>
    <cellStyle name="Normal 2 3 3 8 6" xfId="30798" xr:uid="{00000000-0005-0000-0000-0000FE760000}"/>
    <cellStyle name="Normal 2 3 3 8 6 2" xfId="30799" xr:uid="{00000000-0005-0000-0000-0000FF760000}"/>
    <cellStyle name="Normal 2 3 3 8 6 2 2" xfId="30800" xr:uid="{00000000-0005-0000-0000-000000770000}"/>
    <cellStyle name="Normal 2 3 3 8 6 2 3" xfId="30801" xr:uid="{00000000-0005-0000-0000-000001770000}"/>
    <cellStyle name="Normal 2 3 3 8 6 2 4" xfId="30802" xr:uid="{00000000-0005-0000-0000-000002770000}"/>
    <cellStyle name="Normal 2 3 3 8 6 2 5" xfId="30803" xr:uid="{00000000-0005-0000-0000-000003770000}"/>
    <cellStyle name="Normal 2 3 3 8 6 3" xfId="30804" xr:uid="{00000000-0005-0000-0000-000004770000}"/>
    <cellStyle name="Normal 2 3 3 8 6 4" xfId="30805" xr:uid="{00000000-0005-0000-0000-000005770000}"/>
    <cellStyle name="Normal 2 3 3 8 6 5" xfId="30806" xr:uid="{00000000-0005-0000-0000-000006770000}"/>
    <cellStyle name="Normal 2 3 3 8 6 6" xfId="30807" xr:uid="{00000000-0005-0000-0000-000007770000}"/>
    <cellStyle name="Normal 2 3 3 8 6 7" xfId="30808" xr:uid="{00000000-0005-0000-0000-000008770000}"/>
    <cellStyle name="Normal 2 3 3 8 6 8" xfId="30809" xr:uid="{00000000-0005-0000-0000-000009770000}"/>
    <cellStyle name="Normal 2 3 3 8 7" xfId="30810" xr:uid="{00000000-0005-0000-0000-00000A770000}"/>
    <cellStyle name="Normal 2 3 3 8 7 2" xfId="30811" xr:uid="{00000000-0005-0000-0000-00000B770000}"/>
    <cellStyle name="Normal 2 3 3 8 7 3" xfId="30812" xr:uid="{00000000-0005-0000-0000-00000C770000}"/>
    <cellStyle name="Normal 2 3 3 8 7 4" xfId="30813" xr:uid="{00000000-0005-0000-0000-00000D770000}"/>
    <cellStyle name="Normal 2 3 3 8 7 5" xfId="30814" xr:uid="{00000000-0005-0000-0000-00000E770000}"/>
    <cellStyle name="Normal 2 3 3 8 8" xfId="30815" xr:uid="{00000000-0005-0000-0000-00000F770000}"/>
    <cellStyle name="Normal 2 3 3 8 9" xfId="30816" xr:uid="{00000000-0005-0000-0000-000010770000}"/>
    <cellStyle name="Normal 2 3 3 9" xfId="30817" xr:uid="{00000000-0005-0000-0000-000011770000}"/>
    <cellStyle name="Normal 2 3 3 9 10" xfId="30818" xr:uid="{00000000-0005-0000-0000-000012770000}"/>
    <cellStyle name="Normal 2 3 3 9 11" xfId="30819" xr:uid="{00000000-0005-0000-0000-000013770000}"/>
    <cellStyle name="Normal 2 3 3 9 2" xfId="30820" xr:uid="{00000000-0005-0000-0000-000014770000}"/>
    <cellStyle name="Normal 2 3 3 9 2 10" xfId="30821" xr:uid="{00000000-0005-0000-0000-000015770000}"/>
    <cellStyle name="Normal 2 3 3 9 2 2" xfId="30822" xr:uid="{00000000-0005-0000-0000-000016770000}"/>
    <cellStyle name="Normal 2 3 3 9 2 2 2" xfId="30823" xr:uid="{00000000-0005-0000-0000-000017770000}"/>
    <cellStyle name="Normal 2 3 3 9 2 2 2 2" xfId="30824" xr:uid="{00000000-0005-0000-0000-000018770000}"/>
    <cellStyle name="Normal 2 3 3 9 2 2 2 3" xfId="30825" xr:uid="{00000000-0005-0000-0000-000019770000}"/>
    <cellStyle name="Normal 2 3 3 9 2 2 2 4" xfId="30826" xr:uid="{00000000-0005-0000-0000-00001A770000}"/>
    <cellStyle name="Normal 2 3 3 9 2 2 2 5" xfId="30827" xr:uid="{00000000-0005-0000-0000-00001B770000}"/>
    <cellStyle name="Normal 2 3 3 9 2 2 3" xfId="30828" xr:uid="{00000000-0005-0000-0000-00001C770000}"/>
    <cellStyle name="Normal 2 3 3 9 2 2 4" xfId="30829" xr:uid="{00000000-0005-0000-0000-00001D770000}"/>
    <cellStyle name="Normal 2 3 3 9 2 2 5" xfId="30830" xr:uid="{00000000-0005-0000-0000-00001E770000}"/>
    <cellStyle name="Normal 2 3 3 9 2 2 6" xfId="30831" xr:uid="{00000000-0005-0000-0000-00001F770000}"/>
    <cellStyle name="Normal 2 3 3 9 2 2 7" xfId="30832" xr:uid="{00000000-0005-0000-0000-000020770000}"/>
    <cellStyle name="Normal 2 3 3 9 2 2 8" xfId="30833" xr:uid="{00000000-0005-0000-0000-000021770000}"/>
    <cellStyle name="Normal 2 3 3 9 2 3" xfId="30834" xr:uid="{00000000-0005-0000-0000-000022770000}"/>
    <cellStyle name="Normal 2 3 3 9 2 3 2" xfId="30835" xr:uid="{00000000-0005-0000-0000-000023770000}"/>
    <cellStyle name="Normal 2 3 3 9 2 3 2 2" xfId="30836" xr:uid="{00000000-0005-0000-0000-000024770000}"/>
    <cellStyle name="Normal 2 3 3 9 2 3 2 3" xfId="30837" xr:uid="{00000000-0005-0000-0000-000025770000}"/>
    <cellStyle name="Normal 2 3 3 9 2 3 2 4" xfId="30838" xr:uid="{00000000-0005-0000-0000-000026770000}"/>
    <cellStyle name="Normal 2 3 3 9 2 3 2 5" xfId="30839" xr:uid="{00000000-0005-0000-0000-000027770000}"/>
    <cellStyle name="Normal 2 3 3 9 2 3 3" xfId="30840" xr:uid="{00000000-0005-0000-0000-000028770000}"/>
    <cellStyle name="Normal 2 3 3 9 2 3 4" xfId="30841" xr:uid="{00000000-0005-0000-0000-000029770000}"/>
    <cellStyle name="Normal 2 3 3 9 2 3 5" xfId="30842" xr:uid="{00000000-0005-0000-0000-00002A770000}"/>
    <cellStyle name="Normal 2 3 3 9 2 3 6" xfId="30843" xr:uid="{00000000-0005-0000-0000-00002B770000}"/>
    <cellStyle name="Normal 2 3 3 9 2 3 7" xfId="30844" xr:uid="{00000000-0005-0000-0000-00002C770000}"/>
    <cellStyle name="Normal 2 3 3 9 2 3 8" xfId="30845" xr:uid="{00000000-0005-0000-0000-00002D770000}"/>
    <cellStyle name="Normal 2 3 3 9 2 4" xfId="30846" xr:uid="{00000000-0005-0000-0000-00002E770000}"/>
    <cellStyle name="Normal 2 3 3 9 2 4 2" xfId="30847" xr:uid="{00000000-0005-0000-0000-00002F770000}"/>
    <cellStyle name="Normal 2 3 3 9 2 4 3" xfId="30848" xr:uid="{00000000-0005-0000-0000-000030770000}"/>
    <cellStyle name="Normal 2 3 3 9 2 4 4" xfId="30849" xr:uid="{00000000-0005-0000-0000-000031770000}"/>
    <cellStyle name="Normal 2 3 3 9 2 4 5" xfId="30850" xr:uid="{00000000-0005-0000-0000-000032770000}"/>
    <cellStyle name="Normal 2 3 3 9 2 5" xfId="30851" xr:uid="{00000000-0005-0000-0000-000033770000}"/>
    <cellStyle name="Normal 2 3 3 9 2 6" xfId="30852" xr:uid="{00000000-0005-0000-0000-000034770000}"/>
    <cellStyle name="Normal 2 3 3 9 2 7" xfId="30853" xr:uid="{00000000-0005-0000-0000-000035770000}"/>
    <cellStyle name="Normal 2 3 3 9 2 8" xfId="30854" xr:uid="{00000000-0005-0000-0000-000036770000}"/>
    <cellStyle name="Normal 2 3 3 9 2 9" xfId="30855" xr:uid="{00000000-0005-0000-0000-000037770000}"/>
    <cellStyle name="Normal 2 3 3 9 3" xfId="30856" xr:uid="{00000000-0005-0000-0000-000038770000}"/>
    <cellStyle name="Normal 2 3 3 9 3 2" xfId="30857" xr:uid="{00000000-0005-0000-0000-000039770000}"/>
    <cellStyle name="Normal 2 3 3 9 3 2 2" xfId="30858" xr:uid="{00000000-0005-0000-0000-00003A770000}"/>
    <cellStyle name="Normal 2 3 3 9 3 2 3" xfId="30859" xr:uid="{00000000-0005-0000-0000-00003B770000}"/>
    <cellStyle name="Normal 2 3 3 9 3 2 4" xfId="30860" xr:uid="{00000000-0005-0000-0000-00003C770000}"/>
    <cellStyle name="Normal 2 3 3 9 3 2 5" xfId="30861" xr:uid="{00000000-0005-0000-0000-00003D770000}"/>
    <cellStyle name="Normal 2 3 3 9 3 3" xfId="30862" xr:uid="{00000000-0005-0000-0000-00003E770000}"/>
    <cellStyle name="Normal 2 3 3 9 3 4" xfId="30863" xr:uid="{00000000-0005-0000-0000-00003F770000}"/>
    <cellStyle name="Normal 2 3 3 9 3 5" xfId="30864" xr:uid="{00000000-0005-0000-0000-000040770000}"/>
    <cellStyle name="Normal 2 3 3 9 3 6" xfId="30865" xr:uid="{00000000-0005-0000-0000-000041770000}"/>
    <cellStyle name="Normal 2 3 3 9 3 7" xfId="30866" xr:uid="{00000000-0005-0000-0000-000042770000}"/>
    <cellStyle name="Normal 2 3 3 9 3 8" xfId="30867" xr:uid="{00000000-0005-0000-0000-000043770000}"/>
    <cellStyle name="Normal 2 3 3 9 4" xfId="30868" xr:uid="{00000000-0005-0000-0000-000044770000}"/>
    <cellStyle name="Normal 2 3 3 9 4 2" xfId="30869" xr:uid="{00000000-0005-0000-0000-000045770000}"/>
    <cellStyle name="Normal 2 3 3 9 4 2 2" xfId="30870" xr:uid="{00000000-0005-0000-0000-000046770000}"/>
    <cellStyle name="Normal 2 3 3 9 4 2 3" xfId="30871" xr:uid="{00000000-0005-0000-0000-000047770000}"/>
    <cellStyle name="Normal 2 3 3 9 4 2 4" xfId="30872" xr:uid="{00000000-0005-0000-0000-000048770000}"/>
    <cellStyle name="Normal 2 3 3 9 4 2 5" xfId="30873" xr:uid="{00000000-0005-0000-0000-000049770000}"/>
    <cellStyle name="Normal 2 3 3 9 4 3" xfId="30874" xr:uid="{00000000-0005-0000-0000-00004A770000}"/>
    <cellStyle name="Normal 2 3 3 9 4 4" xfId="30875" xr:uid="{00000000-0005-0000-0000-00004B770000}"/>
    <cellStyle name="Normal 2 3 3 9 4 5" xfId="30876" xr:uid="{00000000-0005-0000-0000-00004C770000}"/>
    <cellStyle name="Normal 2 3 3 9 4 6" xfId="30877" xr:uid="{00000000-0005-0000-0000-00004D770000}"/>
    <cellStyle name="Normal 2 3 3 9 4 7" xfId="30878" xr:uid="{00000000-0005-0000-0000-00004E770000}"/>
    <cellStyle name="Normal 2 3 3 9 4 8" xfId="30879" xr:uid="{00000000-0005-0000-0000-00004F770000}"/>
    <cellStyle name="Normal 2 3 3 9 5" xfId="30880" xr:uid="{00000000-0005-0000-0000-000050770000}"/>
    <cellStyle name="Normal 2 3 3 9 5 2" xfId="30881" xr:uid="{00000000-0005-0000-0000-000051770000}"/>
    <cellStyle name="Normal 2 3 3 9 5 3" xfId="30882" xr:uid="{00000000-0005-0000-0000-000052770000}"/>
    <cellStyle name="Normal 2 3 3 9 5 4" xfId="30883" xr:uid="{00000000-0005-0000-0000-000053770000}"/>
    <cellStyle name="Normal 2 3 3 9 5 5" xfId="30884" xr:uid="{00000000-0005-0000-0000-000054770000}"/>
    <cellStyle name="Normal 2 3 3 9 6" xfId="30885" xr:uid="{00000000-0005-0000-0000-000055770000}"/>
    <cellStyle name="Normal 2 3 3 9 7" xfId="30886" xr:uid="{00000000-0005-0000-0000-000056770000}"/>
    <cellStyle name="Normal 2 3 3 9 8" xfId="30887" xr:uid="{00000000-0005-0000-0000-000057770000}"/>
    <cellStyle name="Normal 2 3 3 9 9" xfId="30888" xr:uid="{00000000-0005-0000-0000-000058770000}"/>
    <cellStyle name="Normal 2 3 30" xfId="30889" xr:uid="{00000000-0005-0000-0000-000059770000}"/>
    <cellStyle name="Normal 2 3 31" xfId="30890" xr:uid="{00000000-0005-0000-0000-00005A770000}"/>
    <cellStyle name="Normal 2 3 32" xfId="30891" xr:uid="{00000000-0005-0000-0000-00005B770000}"/>
    <cellStyle name="Normal 2 3 33" xfId="30892" xr:uid="{00000000-0005-0000-0000-00005C770000}"/>
    <cellStyle name="Normal 2 3 34" xfId="30893" xr:uid="{00000000-0005-0000-0000-00005D770000}"/>
    <cellStyle name="Normal 2 3 35" xfId="30894" xr:uid="{00000000-0005-0000-0000-00005E770000}"/>
    <cellStyle name="Normal 2 3 36" xfId="30895" xr:uid="{00000000-0005-0000-0000-00005F770000}"/>
    <cellStyle name="Normal 2 3 37" xfId="30896" xr:uid="{00000000-0005-0000-0000-000060770000}"/>
    <cellStyle name="Normal 2 3 38" xfId="30897" xr:uid="{00000000-0005-0000-0000-000061770000}"/>
    <cellStyle name="Normal 2 3 39" xfId="30898" xr:uid="{00000000-0005-0000-0000-000062770000}"/>
    <cellStyle name="Normal 2 3 4" xfId="869" xr:uid="{00000000-0005-0000-0000-000063770000}"/>
    <cellStyle name="Normal 2 3 4 10" xfId="30899" xr:uid="{00000000-0005-0000-0000-000064770000}"/>
    <cellStyle name="Normal 2 3 4 11" xfId="30900" xr:uid="{00000000-0005-0000-0000-000065770000}"/>
    <cellStyle name="Normal 2 3 4 12" xfId="30901" xr:uid="{00000000-0005-0000-0000-000066770000}"/>
    <cellStyle name="Normal 2 3 4 13" xfId="30902" xr:uid="{00000000-0005-0000-0000-000067770000}"/>
    <cellStyle name="Normal 2 3 4 2" xfId="30903" xr:uid="{00000000-0005-0000-0000-000068770000}"/>
    <cellStyle name="Normal 2 3 4 2 10" xfId="30904" xr:uid="{00000000-0005-0000-0000-000069770000}"/>
    <cellStyle name="Normal 2 3 4 2 11" xfId="30905" xr:uid="{00000000-0005-0000-0000-00006A770000}"/>
    <cellStyle name="Normal 2 3 4 2 2" xfId="30906" xr:uid="{00000000-0005-0000-0000-00006B770000}"/>
    <cellStyle name="Normal 2 3 4 2 2 10" xfId="30907" xr:uid="{00000000-0005-0000-0000-00006C770000}"/>
    <cellStyle name="Normal 2 3 4 2 2 2" xfId="30908" xr:uid="{00000000-0005-0000-0000-00006D770000}"/>
    <cellStyle name="Normal 2 3 4 2 2 2 2" xfId="30909" xr:uid="{00000000-0005-0000-0000-00006E770000}"/>
    <cellStyle name="Normal 2 3 4 2 2 2 2 2" xfId="30910" xr:uid="{00000000-0005-0000-0000-00006F770000}"/>
    <cellStyle name="Normal 2 3 4 2 2 2 2 3" xfId="30911" xr:uid="{00000000-0005-0000-0000-000070770000}"/>
    <cellStyle name="Normal 2 3 4 2 2 2 2 4" xfId="30912" xr:uid="{00000000-0005-0000-0000-000071770000}"/>
    <cellStyle name="Normal 2 3 4 2 2 2 2 5" xfId="30913" xr:uid="{00000000-0005-0000-0000-000072770000}"/>
    <cellStyle name="Normal 2 3 4 2 2 2 3" xfId="30914" xr:uid="{00000000-0005-0000-0000-000073770000}"/>
    <cellStyle name="Normal 2 3 4 2 2 2 4" xfId="30915" xr:uid="{00000000-0005-0000-0000-000074770000}"/>
    <cellStyle name="Normal 2 3 4 2 2 2 5" xfId="30916" xr:uid="{00000000-0005-0000-0000-000075770000}"/>
    <cellStyle name="Normal 2 3 4 2 2 2 6" xfId="30917" xr:uid="{00000000-0005-0000-0000-000076770000}"/>
    <cellStyle name="Normal 2 3 4 2 2 2 7" xfId="30918" xr:uid="{00000000-0005-0000-0000-000077770000}"/>
    <cellStyle name="Normal 2 3 4 2 2 2 8" xfId="30919" xr:uid="{00000000-0005-0000-0000-000078770000}"/>
    <cellStyle name="Normal 2 3 4 2 2 3" xfId="30920" xr:uid="{00000000-0005-0000-0000-000079770000}"/>
    <cellStyle name="Normal 2 3 4 2 2 3 2" xfId="30921" xr:uid="{00000000-0005-0000-0000-00007A770000}"/>
    <cellStyle name="Normal 2 3 4 2 2 3 2 2" xfId="30922" xr:uid="{00000000-0005-0000-0000-00007B770000}"/>
    <cellStyle name="Normal 2 3 4 2 2 3 2 3" xfId="30923" xr:uid="{00000000-0005-0000-0000-00007C770000}"/>
    <cellStyle name="Normal 2 3 4 2 2 3 2 4" xfId="30924" xr:uid="{00000000-0005-0000-0000-00007D770000}"/>
    <cellStyle name="Normal 2 3 4 2 2 3 2 5" xfId="30925" xr:uid="{00000000-0005-0000-0000-00007E770000}"/>
    <cellStyle name="Normal 2 3 4 2 2 3 3" xfId="30926" xr:uid="{00000000-0005-0000-0000-00007F770000}"/>
    <cellStyle name="Normal 2 3 4 2 2 3 4" xfId="30927" xr:uid="{00000000-0005-0000-0000-000080770000}"/>
    <cellStyle name="Normal 2 3 4 2 2 3 5" xfId="30928" xr:uid="{00000000-0005-0000-0000-000081770000}"/>
    <cellStyle name="Normal 2 3 4 2 2 3 6" xfId="30929" xr:uid="{00000000-0005-0000-0000-000082770000}"/>
    <cellStyle name="Normal 2 3 4 2 2 3 7" xfId="30930" xr:uid="{00000000-0005-0000-0000-000083770000}"/>
    <cellStyle name="Normal 2 3 4 2 2 3 8" xfId="30931" xr:uid="{00000000-0005-0000-0000-000084770000}"/>
    <cellStyle name="Normal 2 3 4 2 2 4" xfId="30932" xr:uid="{00000000-0005-0000-0000-000085770000}"/>
    <cellStyle name="Normal 2 3 4 2 2 4 2" xfId="30933" xr:uid="{00000000-0005-0000-0000-000086770000}"/>
    <cellStyle name="Normal 2 3 4 2 2 4 3" xfId="30934" xr:uid="{00000000-0005-0000-0000-000087770000}"/>
    <cellStyle name="Normal 2 3 4 2 2 4 4" xfId="30935" xr:uid="{00000000-0005-0000-0000-000088770000}"/>
    <cellStyle name="Normal 2 3 4 2 2 4 5" xfId="30936" xr:uid="{00000000-0005-0000-0000-000089770000}"/>
    <cellStyle name="Normal 2 3 4 2 2 5" xfId="30937" xr:uid="{00000000-0005-0000-0000-00008A770000}"/>
    <cellStyle name="Normal 2 3 4 2 2 6" xfId="30938" xr:uid="{00000000-0005-0000-0000-00008B770000}"/>
    <cellStyle name="Normal 2 3 4 2 2 7" xfId="30939" xr:uid="{00000000-0005-0000-0000-00008C770000}"/>
    <cellStyle name="Normal 2 3 4 2 2 8" xfId="30940" xr:uid="{00000000-0005-0000-0000-00008D770000}"/>
    <cellStyle name="Normal 2 3 4 2 2 9" xfId="30941" xr:uid="{00000000-0005-0000-0000-00008E770000}"/>
    <cellStyle name="Normal 2 3 4 2 3" xfId="30942" xr:uid="{00000000-0005-0000-0000-00008F770000}"/>
    <cellStyle name="Normal 2 3 4 2 3 2" xfId="30943" xr:uid="{00000000-0005-0000-0000-000090770000}"/>
    <cellStyle name="Normal 2 3 4 2 3 2 2" xfId="30944" xr:uid="{00000000-0005-0000-0000-000091770000}"/>
    <cellStyle name="Normal 2 3 4 2 3 2 3" xfId="30945" xr:uid="{00000000-0005-0000-0000-000092770000}"/>
    <cellStyle name="Normal 2 3 4 2 3 2 4" xfId="30946" xr:uid="{00000000-0005-0000-0000-000093770000}"/>
    <cellStyle name="Normal 2 3 4 2 3 2 5" xfId="30947" xr:uid="{00000000-0005-0000-0000-000094770000}"/>
    <cellStyle name="Normal 2 3 4 2 3 3" xfId="30948" xr:uid="{00000000-0005-0000-0000-000095770000}"/>
    <cellStyle name="Normal 2 3 4 2 3 4" xfId="30949" xr:uid="{00000000-0005-0000-0000-000096770000}"/>
    <cellStyle name="Normal 2 3 4 2 3 5" xfId="30950" xr:uid="{00000000-0005-0000-0000-000097770000}"/>
    <cellStyle name="Normal 2 3 4 2 3 6" xfId="30951" xr:uid="{00000000-0005-0000-0000-000098770000}"/>
    <cellStyle name="Normal 2 3 4 2 3 7" xfId="30952" xr:uid="{00000000-0005-0000-0000-000099770000}"/>
    <cellStyle name="Normal 2 3 4 2 3 8" xfId="30953" xr:uid="{00000000-0005-0000-0000-00009A770000}"/>
    <cellStyle name="Normal 2 3 4 2 4" xfId="30954" xr:uid="{00000000-0005-0000-0000-00009B770000}"/>
    <cellStyle name="Normal 2 3 4 2 4 2" xfId="30955" xr:uid="{00000000-0005-0000-0000-00009C770000}"/>
    <cellStyle name="Normal 2 3 4 2 4 2 2" xfId="30956" xr:uid="{00000000-0005-0000-0000-00009D770000}"/>
    <cellStyle name="Normal 2 3 4 2 4 2 3" xfId="30957" xr:uid="{00000000-0005-0000-0000-00009E770000}"/>
    <cellStyle name="Normal 2 3 4 2 4 2 4" xfId="30958" xr:uid="{00000000-0005-0000-0000-00009F770000}"/>
    <cellStyle name="Normal 2 3 4 2 4 2 5" xfId="30959" xr:uid="{00000000-0005-0000-0000-0000A0770000}"/>
    <cellStyle name="Normal 2 3 4 2 4 3" xfId="30960" xr:uid="{00000000-0005-0000-0000-0000A1770000}"/>
    <cellStyle name="Normal 2 3 4 2 4 4" xfId="30961" xr:uid="{00000000-0005-0000-0000-0000A2770000}"/>
    <cellStyle name="Normal 2 3 4 2 4 5" xfId="30962" xr:uid="{00000000-0005-0000-0000-0000A3770000}"/>
    <cellStyle name="Normal 2 3 4 2 4 6" xfId="30963" xr:uid="{00000000-0005-0000-0000-0000A4770000}"/>
    <cellStyle name="Normal 2 3 4 2 4 7" xfId="30964" xr:uid="{00000000-0005-0000-0000-0000A5770000}"/>
    <cellStyle name="Normal 2 3 4 2 4 8" xfId="30965" xr:uid="{00000000-0005-0000-0000-0000A6770000}"/>
    <cellStyle name="Normal 2 3 4 2 5" xfId="30966" xr:uid="{00000000-0005-0000-0000-0000A7770000}"/>
    <cellStyle name="Normal 2 3 4 2 5 2" xfId="30967" xr:uid="{00000000-0005-0000-0000-0000A8770000}"/>
    <cellStyle name="Normal 2 3 4 2 5 3" xfId="30968" xr:uid="{00000000-0005-0000-0000-0000A9770000}"/>
    <cellStyle name="Normal 2 3 4 2 5 4" xfId="30969" xr:uid="{00000000-0005-0000-0000-0000AA770000}"/>
    <cellStyle name="Normal 2 3 4 2 5 5" xfId="30970" xr:uid="{00000000-0005-0000-0000-0000AB770000}"/>
    <cellStyle name="Normal 2 3 4 2 6" xfId="30971" xr:uid="{00000000-0005-0000-0000-0000AC770000}"/>
    <cellStyle name="Normal 2 3 4 2 7" xfId="30972" xr:uid="{00000000-0005-0000-0000-0000AD770000}"/>
    <cellStyle name="Normal 2 3 4 2 8" xfId="30973" xr:uid="{00000000-0005-0000-0000-0000AE770000}"/>
    <cellStyle name="Normal 2 3 4 2 9" xfId="30974" xr:uid="{00000000-0005-0000-0000-0000AF770000}"/>
    <cellStyle name="Normal 2 3 4 3" xfId="30975" xr:uid="{00000000-0005-0000-0000-0000B0770000}"/>
    <cellStyle name="Normal 2 3 4 3 10" xfId="30976" xr:uid="{00000000-0005-0000-0000-0000B1770000}"/>
    <cellStyle name="Normal 2 3 4 3 11" xfId="30977" xr:uid="{00000000-0005-0000-0000-0000B2770000}"/>
    <cellStyle name="Normal 2 3 4 3 2" xfId="30978" xr:uid="{00000000-0005-0000-0000-0000B3770000}"/>
    <cellStyle name="Normal 2 3 4 3 2 10" xfId="30979" xr:uid="{00000000-0005-0000-0000-0000B4770000}"/>
    <cellStyle name="Normal 2 3 4 3 2 2" xfId="30980" xr:uid="{00000000-0005-0000-0000-0000B5770000}"/>
    <cellStyle name="Normal 2 3 4 3 2 2 2" xfId="30981" xr:uid="{00000000-0005-0000-0000-0000B6770000}"/>
    <cellStyle name="Normal 2 3 4 3 2 2 2 2" xfId="30982" xr:uid="{00000000-0005-0000-0000-0000B7770000}"/>
    <cellStyle name="Normal 2 3 4 3 2 2 2 3" xfId="30983" xr:uid="{00000000-0005-0000-0000-0000B8770000}"/>
    <cellStyle name="Normal 2 3 4 3 2 2 2 4" xfId="30984" xr:uid="{00000000-0005-0000-0000-0000B9770000}"/>
    <cellStyle name="Normal 2 3 4 3 2 2 2 5" xfId="30985" xr:uid="{00000000-0005-0000-0000-0000BA770000}"/>
    <cellStyle name="Normal 2 3 4 3 2 2 3" xfId="30986" xr:uid="{00000000-0005-0000-0000-0000BB770000}"/>
    <cellStyle name="Normal 2 3 4 3 2 2 4" xfId="30987" xr:uid="{00000000-0005-0000-0000-0000BC770000}"/>
    <cellStyle name="Normal 2 3 4 3 2 2 5" xfId="30988" xr:uid="{00000000-0005-0000-0000-0000BD770000}"/>
    <cellStyle name="Normal 2 3 4 3 2 2 6" xfId="30989" xr:uid="{00000000-0005-0000-0000-0000BE770000}"/>
    <cellStyle name="Normal 2 3 4 3 2 2 7" xfId="30990" xr:uid="{00000000-0005-0000-0000-0000BF770000}"/>
    <cellStyle name="Normal 2 3 4 3 2 2 8" xfId="30991" xr:uid="{00000000-0005-0000-0000-0000C0770000}"/>
    <cellStyle name="Normal 2 3 4 3 2 3" xfId="30992" xr:uid="{00000000-0005-0000-0000-0000C1770000}"/>
    <cellStyle name="Normal 2 3 4 3 2 3 2" xfId="30993" xr:uid="{00000000-0005-0000-0000-0000C2770000}"/>
    <cellStyle name="Normal 2 3 4 3 2 3 2 2" xfId="30994" xr:uid="{00000000-0005-0000-0000-0000C3770000}"/>
    <cellStyle name="Normal 2 3 4 3 2 3 2 3" xfId="30995" xr:uid="{00000000-0005-0000-0000-0000C4770000}"/>
    <cellStyle name="Normal 2 3 4 3 2 3 2 4" xfId="30996" xr:uid="{00000000-0005-0000-0000-0000C5770000}"/>
    <cellStyle name="Normal 2 3 4 3 2 3 2 5" xfId="30997" xr:uid="{00000000-0005-0000-0000-0000C6770000}"/>
    <cellStyle name="Normal 2 3 4 3 2 3 3" xfId="30998" xr:uid="{00000000-0005-0000-0000-0000C7770000}"/>
    <cellStyle name="Normal 2 3 4 3 2 3 4" xfId="30999" xr:uid="{00000000-0005-0000-0000-0000C8770000}"/>
    <cellStyle name="Normal 2 3 4 3 2 3 5" xfId="31000" xr:uid="{00000000-0005-0000-0000-0000C9770000}"/>
    <cellStyle name="Normal 2 3 4 3 2 3 6" xfId="31001" xr:uid="{00000000-0005-0000-0000-0000CA770000}"/>
    <cellStyle name="Normal 2 3 4 3 2 3 7" xfId="31002" xr:uid="{00000000-0005-0000-0000-0000CB770000}"/>
    <cellStyle name="Normal 2 3 4 3 2 3 8" xfId="31003" xr:uid="{00000000-0005-0000-0000-0000CC770000}"/>
    <cellStyle name="Normal 2 3 4 3 2 4" xfId="31004" xr:uid="{00000000-0005-0000-0000-0000CD770000}"/>
    <cellStyle name="Normal 2 3 4 3 2 4 2" xfId="31005" xr:uid="{00000000-0005-0000-0000-0000CE770000}"/>
    <cellStyle name="Normal 2 3 4 3 2 4 3" xfId="31006" xr:uid="{00000000-0005-0000-0000-0000CF770000}"/>
    <cellStyle name="Normal 2 3 4 3 2 4 4" xfId="31007" xr:uid="{00000000-0005-0000-0000-0000D0770000}"/>
    <cellStyle name="Normal 2 3 4 3 2 4 5" xfId="31008" xr:uid="{00000000-0005-0000-0000-0000D1770000}"/>
    <cellStyle name="Normal 2 3 4 3 2 5" xfId="31009" xr:uid="{00000000-0005-0000-0000-0000D2770000}"/>
    <cellStyle name="Normal 2 3 4 3 2 6" xfId="31010" xr:uid="{00000000-0005-0000-0000-0000D3770000}"/>
    <cellStyle name="Normal 2 3 4 3 2 7" xfId="31011" xr:uid="{00000000-0005-0000-0000-0000D4770000}"/>
    <cellStyle name="Normal 2 3 4 3 2 8" xfId="31012" xr:uid="{00000000-0005-0000-0000-0000D5770000}"/>
    <cellStyle name="Normal 2 3 4 3 2 9" xfId="31013" xr:uid="{00000000-0005-0000-0000-0000D6770000}"/>
    <cellStyle name="Normal 2 3 4 3 3" xfId="31014" xr:uid="{00000000-0005-0000-0000-0000D7770000}"/>
    <cellStyle name="Normal 2 3 4 3 3 2" xfId="31015" xr:uid="{00000000-0005-0000-0000-0000D8770000}"/>
    <cellStyle name="Normal 2 3 4 3 3 2 2" xfId="31016" xr:uid="{00000000-0005-0000-0000-0000D9770000}"/>
    <cellStyle name="Normal 2 3 4 3 3 2 3" xfId="31017" xr:uid="{00000000-0005-0000-0000-0000DA770000}"/>
    <cellStyle name="Normal 2 3 4 3 3 2 4" xfId="31018" xr:uid="{00000000-0005-0000-0000-0000DB770000}"/>
    <cellStyle name="Normal 2 3 4 3 3 2 5" xfId="31019" xr:uid="{00000000-0005-0000-0000-0000DC770000}"/>
    <cellStyle name="Normal 2 3 4 3 3 3" xfId="31020" xr:uid="{00000000-0005-0000-0000-0000DD770000}"/>
    <cellStyle name="Normal 2 3 4 3 3 4" xfId="31021" xr:uid="{00000000-0005-0000-0000-0000DE770000}"/>
    <cellStyle name="Normal 2 3 4 3 3 5" xfId="31022" xr:uid="{00000000-0005-0000-0000-0000DF770000}"/>
    <cellStyle name="Normal 2 3 4 3 3 6" xfId="31023" xr:uid="{00000000-0005-0000-0000-0000E0770000}"/>
    <cellStyle name="Normal 2 3 4 3 3 7" xfId="31024" xr:uid="{00000000-0005-0000-0000-0000E1770000}"/>
    <cellStyle name="Normal 2 3 4 3 3 8" xfId="31025" xr:uid="{00000000-0005-0000-0000-0000E2770000}"/>
    <cellStyle name="Normal 2 3 4 3 4" xfId="31026" xr:uid="{00000000-0005-0000-0000-0000E3770000}"/>
    <cellStyle name="Normal 2 3 4 3 4 2" xfId="31027" xr:uid="{00000000-0005-0000-0000-0000E4770000}"/>
    <cellStyle name="Normal 2 3 4 3 4 2 2" xfId="31028" xr:uid="{00000000-0005-0000-0000-0000E5770000}"/>
    <cellStyle name="Normal 2 3 4 3 4 2 3" xfId="31029" xr:uid="{00000000-0005-0000-0000-0000E6770000}"/>
    <cellStyle name="Normal 2 3 4 3 4 2 4" xfId="31030" xr:uid="{00000000-0005-0000-0000-0000E7770000}"/>
    <cellStyle name="Normal 2 3 4 3 4 2 5" xfId="31031" xr:uid="{00000000-0005-0000-0000-0000E8770000}"/>
    <cellStyle name="Normal 2 3 4 3 4 3" xfId="31032" xr:uid="{00000000-0005-0000-0000-0000E9770000}"/>
    <cellStyle name="Normal 2 3 4 3 4 4" xfId="31033" xr:uid="{00000000-0005-0000-0000-0000EA770000}"/>
    <cellStyle name="Normal 2 3 4 3 4 5" xfId="31034" xr:uid="{00000000-0005-0000-0000-0000EB770000}"/>
    <cellStyle name="Normal 2 3 4 3 4 6" xfId="31035" xr:uid="{00000000-0005-0000-0000-0000EC770000}"/>
    <cellStyle name="Normal 2 3 4 3 4 7" xfId="31036" xr:uid="{00000000-0005-0000-0000-0000ED770000}"/>
    <cellStyle name="Normal 2 3 4 3 4 8" xfId="31037" xr:uid="{00000000-0005-0000-0000-0000EE770000}"/>
    <cellStyle name="Normal 2 3 4 3 5" xfId="31038" xr:uid="{00000000-0005-0000-0000-0000EF770000}"/>
    <cellStyle name="Normal 2 3 4 3 5 2" xfId="31039" xr:uid="{00000000-0005-0000-0000-0000F0770000}"/>
    <cellStyle name="Normal 2 3 4 3 5 3" xfId="31040" xr:uid="{00000000-0005-0000-0000-0000F1770000}"/>
    <cellStyle name="Normal 2 3 4 3 5 4" xfId="31041" xr:uid="{00000000-0005-0000-0000-0000F2770000}"/>
    <cellStyle name="Normal 2 3 4 3 5 5" xfId="31042" xr:uid="{00000000-0005-0000-0000-0000F3770000}"/>
    <cellStyle name="Normal 2 3 4 3 6" xfId="31043" xr:uid="{00000000-0005-0000-0000-0000F4770000}"/>
    <cellStyle name="Normal 2 3 4 3 7" xfId="31044" xr:uid="{00000000-0005-0000-0000-0000F5770000}"/>
    <cellStyle name="Normal 2 3 4 3 8" xfId="31045" xr:uid="{00000000-0005-0000-0000-0000F6770000}"/>
    <cellStyle name="Normal 2 3 4 3 9" xfId="31046" xr:uid="{00000000-0005-0000-0000-0000F7770000}"/>
    <cellStyle name="Normal 2 3 4 4" xfId="31047" xr:uid="{00000000-0005-0000-0000-0000F8770000}"/>
    <cellStyle name="Normal 2 3 4 4 10" xfId="31048" xr:uid="{00000000-0005-0000-0000-0000F9770000}"/>
    <cellStyle name="Normal 2 3 4 4 2" xfId="31049" xr:uid="{00000000-0005-0000-0000-0000FA770000}"/>
    <cellStyle name="Normal 2 3 4 4 2 2" xfId="31050" xr:uid="{00000000-0005-0000-0000-0000FB770000}"/>
    <cellStyle name="Normal 2 3 4 4 2 2 2" xfId="31051" xr:uid="{00000000-0005-0000-0000-0000FC770000}"/>
    <cellStyle name="Normal 2 3 4 4 2 2 3" xfId="31052" xr:uid="{00000000-0005-0000-0000-0000FD770000}"/>
    <cellStyle name="Normal 2 3 4 4 2 2 4" xfId="31053" xr:uid="{00000000-0005-0000-0000-0000FE770000}"/>
    <cellStyle name="Normal 2 3 4 4 2 2 5" xfId="31054" xr:uid="{00000000-0005-0000-0000-0000FF770000}"/>
    <cellStyle name="Normal 2 3 4 4 2 3" xfId="31055" xr:uid="{00000000-0005-0000-0000-000000780000}"/>
    <cellStyle name="Normal 2 3 4 4 2 4" xfId="31056" xr:uid="{00000000-0005-0000-0000-000001780000}"/>
    <cellStyle name="Normal 2 3 4 4 2 5" xfId="31057" xr:uid="{00000000-0005-0000-0000-000002780000}"/>
    <cellStyle name="Normal 2 3 4 4 2 6" xfId="31058" xr:uid="{00000000-0005-0000-0000-000003780000}"/>
    <cellStyle name="Normal 2 3 4 4 2 7" xfId="31059" xr:uid="{00000000-0005-0000-0000-000004780000}"/>
    <cellStyle name="Normal 2 3 4 4 2 8" xfId="31060" xr:uid="{00000000-0005-0000-0000-000005780000}"/>
    <cellStyle name="Normal 2 3 4 4 3" xfId="31061" xr:uid="{00000000-0005-0000-0000-000006780000}"/>
    <cellStyle name="Normal 2 3 4 4 3 2" xfId="31062" xr:uid="{00000000-0005-0000-0000-000007780000}"/>
    <cellStyle name="Normal 2 3 4 4 3 2 2" xfId="31063" xr:uid="{00000000-0005-0000-0000-000008780000}"/>
    <cellStyle name="Normal 2 3 4 4 3 2 3" xfId="31064" xr:uid="{00000000-0005-0000-0000-000009780000}"/>
    <cellStyle name="Normal 2 3 4 4 3 2 4" xfId="31065" xr:uid="{00000000-0005-0000-0000-00000A780000}"/>
    <cellStyle name="Normal 2 3 4 4 3 2 5" xfId="31066" xr:uid="{00000000-0005-0000-0000-00000B780000}"/>
    <cellStyle name="Normal 2 3 4 4 3 3" xfId="31067" xr:uid="{00000000-0005-0000-0000-00000C780000}"/>
    <cellStyle name="Normal 2 3 4 4 3 4" xfId="31068" xr:uid="{00000000-0005-0000-0000-00000D780000}"/>
    <cellStyle name="Normal 2 3 4 4 3 5" xfId="31069" xr:uid="{00000000-0005-0000-0000-00000E780000}"/>
    <cellStyle name="Normal 2 3 4 4 3 6" xfId="31070" xr:uid="{00000000-0005-0000-0000-00000F780000}"/>
    <cellStyle name="Normal 2 3 4 4 3 7" xfId="31071" xr:uid="{00000000-0005-0000-0000-000010780000}"/>
    <cellStyle name="Normal 2 3 4 4 3 8" xfId="31072" xr:uid="{00000000-0005-0000-0000-000011780000}"/>
    <cellStyle name="Normal 2 3 4 4 4" xfId="31073" xr:uid="{00000000-0005-0000-0000-000012780000}"/>
    <cellStyle name="Normal 2 3 4 4 4 2" xfId="31074" xr:uid="{00000000-0005-0000-0000-000013780000}"/>
    <cellStyle name="Normal 2 3 4 4 4 3" xfId="31075" xr:uid="{00000000-0005-0000-0000-000014780000}"/>
    <cellStyle name="Normal 2 3 4 4 4 4" xfId="31076" xr:uid="{00000000-0005-0000-0000-000015780000}"/>
    <cellStyle name="Normal 2 3 4 4 4 5" xfId="31077" xr:uid="{00000000-0005-0000-0000-000016780000}"/>
    <cellStyle name="Normal 2 3 4 4 5" xfId="31078" xr:uid="{00000000-0005-0000-0000-000017780000}"/>
    <cellStyle name="Normal 2 3 4 4 6" xfId="31079" xr:uid="{00000000-0005-0000-0000-000018780000}"/>
    <cellStyle name="Normal 2 3 4 4 7" xfId="31080" xr:uid="{00000000-0005-0000-0000-000019780000}"/>
    <cellStyle name="Normal 2 3 4 4 8" xfId="31081" xr:uid="{00000000-0005-0000-0000-00001A780000}"/>
    <cellStyle name="Normal 2 3 4 4 9" xfId="31082" xr:uid="{00000000-0005-0000-0000-00001B780000}"/>
    <cellStyle name="Normal 2 3 4 5" xfId="31083" xr:uid="{00000000-0005-0000-0000-00001C780000}"/>
    <cellStyle name="Normal 2 3 4 5 2" xfId="31084" xr:uid="{00000000-0005-0000-0000-00001D780000}"/>
    <cellStyle name="Normal 2 3 4 5 2 2" xfId="31085" xr:uid="{00000000-0005-0000-0000-00001E780000}"/>
    <cellStyle name="Normal 2 3 4 5 2 3" xfId="31086" xr:uid="{00000000-0005-0000-0000-00001F780000}"/>
    <cellStyle name="Normal 2 3 4 5 2 4" xfId="31087" xr:uid="{00000000-0005-0000-0000-000020780000}"/>
    <cellStyle name="Normal 2 3 4 5 2 5" xfId="31088" xr:uid="{00000000-0005-0000-0000-000021780000}"/>
    <cellStyle name="Normal 2 3 4 5 3" xfId="31089" xr:uid="{00000000-0005-0000-0000-000022780000}"/>
    <cellStyle name="Normal 2 3 4 5 4" xfId="31090" xr:uid="{00000000-0005-0000-0000-000023780000}"/>
    <cellStyle name="Normal 2 3 4 5 5" xfId="31091" xr:uid="{00000000-0005-0000-0000-000024780000}"/>
    <cellStyle name="Normal 2 3 4 5 6" xfId="31092" xr:uid="{00000000-0005-0000-0000-000025780000}"/>
    <cellStyle name="Normal 2 3 4 5 7" xfId="31093" xr:uid="{00000000-0005-0000-0000-000026780000}"/>
    <cellStyle name="Normal 2 3 4 5 8" xfId="31094" xr:uid="{00000000-0005-0000-0000-000027780000}"/>
    <cellStyle name="Normal 2 3 4 6" xfId="31095" xr:uid="{00000000-0005-0000-0000-000028780000}"/>
    <cellStyle name="Normal 2 3 4 6 2" xfId="31096" xr:uid="{00000000-0005-0000-0000-000029780000}"/>
    <cellStyle name="Normal 2 3 4 6 2 2" xfId="31097" xr:uid="{00000000-0005-0000-0000-00002A780000}"/>
    <cellStyle name="Normal 2 3 4 6 2 3" xfId="31098" xr:uid="{00000000-0005-0000-0000-00002B780000}"/>
    <cellStyle name="Normal 2 3 4 6 2 4" xfId="31099" xr:uid="{00000000-0005-0000-0000-00002C780000}"/>
    <cellStyle name="Normal 2 3 4 6 2 5" xfId="31100" xr:uid="{00000000-0005-0000-0000-00002D780000}"/>
    <cellStyle name="Normal 2 3 4 6 3" xfId="31101" xr:uid="{00000000-0005-0000-0000-00002E780000}"/>
    <cellStyle name="Normal 2 3 4 6 4" xfId="31102" xr:uid="{00000000-0005-0000-0000-00002F780000}"/>
    <cellStyle name="Normal 2 3 4 6 5" xfId="31103" xr:uid="{00000000-0005-0000-0000-000030780000}"/>
    <cellStyle name="Normal 2 3 4 6 6" xfId="31104" xr:uid="{00000000-0005-0000-0000-000031780000}"/>
    <cellStyle name="Normal 2 3 4 6 7" xfId="31105" xr:uid="{00000000-0005-0000-0000-000032780000}"/>
    <cellStyle name="Normal 2 3 4 6 8" xfId="31106" xr:uid="{00000000-0005-0000-0000-000033780000}"/>
    <cellStyle name="Normal 2 3 4 7" xfId="31107" xr:uid="{00000000-0005-0000-0000-000034780000}"/>
    <cellStyle name="Normal 2 3 4 7 2" xfId="31108" xr:uid="{00000000-0005-0000-0000-000035780000}"/>
    <cellStyle name="Normal 2 3 4 7 3" xfId="31109" xr:uid="{00000000-0005-0000-0000-000036780000}"/>
    <cellStyle name="Normal 2 3 4 7 4" xfId="31110" xr:uid="{00000000-0005-0000-0000-000037780000}"/>
    <cellStyle name="Normal 2 3 4 7 5" xfId="31111" xr:uid="{00000000-0005-0000-0000-000038780000}"/>
    <cellStyle name="Normal 2 3 4 8" xfId="31112" xr:uid="{00000000-0005-0000-0000-000039780000}"/>
    <cellStyle name="Normal 2 3 4 9" xfId="31113" xr:uid="{00000000-0005-0000-0000-00003A780000}"/>
    <cellStyle name="Normal 2 3 40" xfId="31114" xr:uid="{00000000-0005-0000-0000-00003B780000}"/>
    <cellStyle name="Normal 2 3 5" xfId="870" xr:uid="{00000000-0005-0000-0000-00003C780000}"/>
    <cellStyle name="Normal 2 3 5 10" xfId="31115" xr:uid="{00000000-0005-0000-0000-00003D780000}"/>
    <cellStyle name="Normal 2 3 5 11" xfId="31116" xr:uid="{00000000-0005-0000-0000-00003E780000}"/>
    <cellStyle name="Normal 2 3 5 12" xfId="31117" xr:uid="{00000000-0005-0000-0000-00003F780000}"/>
    <cellStyle name="Normal 2 3 5 13" xfId="31118" xr:uid="{00000000-0005-0000-0000-000040780000}"/>
    <cellStyle name="Normal 2 3 5 14" xfId="31119" xr:uid="{00000000-0005-0000-0000-000041780000}"/>
    <cellStyle name="Normal 2 3 5 15" xfId="31120" xr:uid="{00000000-0005-0000-0000-000042780000}"/>
    <cellStyle name="Normal 2 3 5 16" xfId="31121" xr:uid="{00000000-0005-0000-0000-000043780000}"/>
    <cellStyle name="Normal 2 3 5 17" xfId="31122" xr:uid="{00000000-0005-0000-0000-000044780000}"/>
    <cellStyle name="Normal 2 3 5 18" xfId="31123" xr:uid="{00000000-0005-0000-0000-000045780000}"/>
    <cellStyle name="Normal 2 3 5 19" xfId="31124" xr:uid="{00000000-0005-0000-0000-000046780000}"/>
    <cellStyle name="Normal 2 3 5 2" xfId="31125" xr:uid="{00000000-0005-0000-0000-000047780000}"/>
    <cellStyle name="Normal 2 3 5 2 10" xfId="31126" xr:uid="{00000000-0005-0000-0000-000048780000}"/>
    <cellStyle name="Normal 2 3 5 2 11" xfId="31127" xr:uid="{00000000-0005-0000-0000-000049780000}"/>
    <cellStyle name="Normal 2 3 5 2 12" xfId="31128" xr:uid="{00000000-0005-0000-0000-00004A780000}"/>
    <cellStyle name="Normal 2 3 5 2 13" xfId="31129" xr:uid="{00000000-0005-0000-0000-00004B780000}"/>
    <cellStyle name="Normal 2 3 5 2 14" xfId="31130" xr:uid="{00000000-0005-0000-0000-00004C780000}"/>
    <cellStyle name="Normal 2 3 5 2 15" xfId="31131" xr:uid="{00000000-0005-0000-0000-00004D780000}"/>
    <cellStyle name="Normal 2 3 5 2 16" xfId="31132" xr:uid="{00000000-0005-0000-0000-00004E780000}"/>
    <cellStyle name="Normal 2 3 5 2 17" xfId="31133" xr:uid="{00000000-0005-0000-0000-00004F780000}"/>
    <cellStyle name="Normal 2 3 5 2 18" xfId="31134" xr:uid="{00000000-0005-0000-0000-000050780000}"/>
    <cellStyle name="Normal 2 3 5 2 19" xfId="31135" xr:uid="{00000000-0005-0000-0000-000051780000}"/>
    <cellStyle name="Normal 2 3 5 2 2" xfId="31136" xr:uid="{00000000-0005-0000-0000-000052780000}"/>
    <cellStyle name="Normal 2 3 5 2 2 10" xfId="31137" xr:uid="{00000000-0005-0000-0000-000053780000}"/>
    <cellStyle name="Normal 2 3 5 2 2 2" xfId="31138" xr:uid="{00000000-0005-0000-0000-000054780000}"/>
    <cellStyle name="Normal 2 3 5 2 2 2 2" xfId="31139" xr:uid="{00000000-0005-0000-0000-000055780000}"/>
    <cellStyle name="Normal 2 3 5 2 2 2 2 2" xfId="31140" xr:uid="{00000000-0005-0000-0000-000056780000}"/>
    <cellStyle name="Normal 2 3 5 2 2 2 2 3" xfId="31141" xr:uid="{00000000-0005-0000-0000-000057780000}"/>
    <cellStyle name="Normal 2 3 5 2 2 2 2 4" xfId="31142" xr:uid="{00000000-0005-0000-0000-000058780000}"/>
    <cellStyle name="Normal 2 3 5 2 2 2 2 5" xfId="31143" xr:uid="{00000000-0005-0000-0000-000059780000}"/>
    <cellStyle name="Normal 2 3 5 2 2 2 3" xfId="31144" xr:uid="{00000000-0005-0000-0000-00005A780000}"/>
    <cellStyle name="Normal 2 3 5 2 2 2 4" xfId="31145" xr:uid="{00000000-0005-0000-0000-00005B780000}"/>
    <cellStyle name="Normal 2 3 5 2 2 2 5" xfId="31146" xr:uid="{00000000-0005-0000-0000-00005C780000}"/>
    <cellStyle name="Normal 2 3 5 2 2 2 6" xfId="31147" xr:uid="{00000000-0005-0000-0000-00005D780000}"/>
    <cellStyle name="Normal 2 3 5 2 2 2 7" xfId="31148" xr:uid="{00000000-0005-0000-0000-00005E780000}"/>
    <cellStyle name="Normal 2 3 5 2 2 2 8" xfId="31149" xr:uid="{00000000-0005-0000-0000-00005F780000}"/>
    <cellStyle name="Normal 2 3 5 2 2 3" xfId="31150" xr:uid="{00000000-0005-0000-0000-000060780000}"/>
    <cellStyle name="Normal 2 3 5 2 2 3 2" xfId="31151" xr:uid="{00000000-0005-0000-0000-000061780000}"/>
    <cellStyle name="Normal 2 3 5 2 2 3 2 2" xfId="31152" xr:uid="{00000000-0005-0000-0000-000062780000}"/>
    <cellStyle name="Normal 2 3 5 2 2 3 2 3" xfId="31153" xr:uid="{00000000-0005-0000-0000-000063780000}"/>
    <cellStyle name="Normal 2 3 5 2 2 3 2 4" xfId="31154" xr:uid="{00000000-0005-0000-0000-000064780000}"/>
    <cellStyle name="Normal 2 3 5 2 2 3 2 5" xfId="31155" xr:uid="{00000000-0005-0000-0000-000065780000}"/>
    <cellStyle name="Normal 2 3 5 2 2 3 3" xfId="31156" xr:uid="{00000000-0005-0000-0000-000066780000}"/>
    <cellStyle name="Normal 2 3 5 2 2 3 4" xfId="31157" xr:uid="{00000000-0005-0000-0000-000067780000}"/>
    <cellStyle name="Normal 2 3 5 2 2 3 5" xfId="31158" xr:uid="{00000000-0005-0000-0000-000068780000}"/>
    <cellStyle name="Normal 2 3 5 2 2 3 6" xfId="31159" xr:uid="{00000000-0005-0000-0000-000069780000}"/>
    <cellStyle name="Normal 2 3 5 2 2 3 7" xfId="31160" xr:uid="{00000000-0005-0000-0000-00006A780000}"/>
    <cellStyle name="Normal 2 3 5 2 2 3 8" xfId="31161" xr:uid="{00000000-0005-0000-0000-00006B780000}"/>
    <cellStyle name="Normal 2 3 5 2 2 4" xfId="31162" xr:uid="{00000000-0005-0000-0000-00006C780000}"/>
    <cellStyle name="Normal 2 3 5 2 2 4 2" xfId="31163" xr:uid="{00000000-0005-0000-0000-00006D780000}"/>
    <cellStyle name="Normal 2 3 5 2 2 4 3" xfId="31164" xr:uid="{00000000-0005-0000-0000-00006E780000}"/>
    <cellStyle name="Normal 2 3 5 2 2 4 4" xfId="31165" xr:uid="{00000000-0005-0000-0000-00006F780000}"/>
    <cellStyle name="Normal 2 3 5 2 2 4 5" xfId="31166" xr:uid="{00000000-0005-0000-0000-000070780000}"/>
    <cellStyle name="Normal 2 3 5 2 2 5" xfId="31167" xr:uid="{00000000-0005-0000-0000-000071780000}"/>
    <cellStyle name="Normal 2 3 5 2 2 6" xfId="31168" xr:uid="{00000000-0005-0000-0000-000072780000}"/>
    <cellStyle name="Normal 2 3 5 2 2 7" xfId="31169" xr:uid="{00000000-0005-0000-0000-000073780000}"/>
    <cellStyle name="Normal 2 3 5 2 2 8" xfId="31170" xr:uid="{00000000-0005-0000-0000-000074780000}"/>
    <cellStyle name="Normal 2 3 5 2 2 9" xfId="31171" xr:uid="{00000000-0005-0000-0000-000075780000}"/>
    <cellStyle name="Normal 2 3 5 2 20" xfId="31172" xr:uid="{00000000-0005-0000-0000-000076780000}"/>
    <cellStyle name="Normal 2 3 5 2 21" xfId="31173" xr:uid="{00000000-0005-0000-0000-000077780000}"/>
    <cellStyle name="Normal 2 3 5 2 22" xfId="31174" xr:uid="{00000000-0005-0000-0000-000078780000}"/>
    <cellStyle name="Normal 2 3 5 2 23" xfId="31175" xr:uid="{00000000-0005-0000-0000-000079780000}"/>
    <cellStyle name="Normal 2 3 5 2 24" xfId="31176" xr:uid="{00000000-0005-0000-0000-00007A780000}"/>
    <cellStyle name="Normal 2 3 5 2 25" xfId="31177" xr:uid="{00000000-0005-0000-0000-00007B780000}"/>
    <cellStyle name="Normal 2 3 5 2 26" xfId="31178" xr:uid="{00000000-0005-0000-0000-00007C780000}"/>
    <cellStyle name="Normal 2 3 5 2 3" xfId="31179" xr:uid="{00000000-0005-0000-0000-00007D780000}"/>
    <cellStyle name="Normal 2 3 5 2 3 2" xfId="31180" xr:uid="{00000000-0005-0000-0000-00007E780000}"/>
    <cellStyle name="Normal 2 3 5 2 3 2 2" xfId="31181" xr:uid="{00000000-0005-0000-0000-00007F780000}"/>
    <cellStyle name="Normal 2 3 5 2 3 2 3" xfId="31182" xr:uid="{00000000-0005-0000-0000-000080780000}"/>
    <cellStyle name="Normal 2 3 5 2 3 2 4" xfId="31183" xr:uid="{00000000-0005-0000-0000-000081780000}"/>
    <cellStyle name="Normal 2 3 5 2 3 2 5" xfId="31184" xr:uid="{00000000-0005-0000-0000-000082780000}"/>
    <cellStyle name="Normal 2 3 5 2 3 3" xfId="31185" xr:uid="{00000000-0005-0000-0000-000083780000}"/>
    <cellStyle name="Normal 2 3 5 2 3 4" xfId="31186" xr:uid="{00000000-0005-0000-0000-000084780000}"/>
    <cellStyle name="Normal 2 3 5 2 3 5" xfId="31187" xr:uid="{00000000-0005-0000-0000-000085780000}"/>
    <cellStyle name="Normal 2 3 5 2 3 6" xfId="31188" xr:uid="{00000000-0005-0000-0000-000086780000}"/>
    <cellStyle name="Normal 2 3 5 2 3 7" xfId="31189" xr:uid="{00000000-0005-0000-0000-000087780000}"/>
    <cellStyle name="Normal 2 3 5 2 3 8" xfId="31190" xr:uid="{00000000-0005-0000-0000-000088780000}"/>
    <cellStyle name="Normal 2 3 5 2 4" xfId="31191" xr:uid="{00000000-0005-0000-0000-000089780000}"/>
    <cellStyle name="Normal 2 3 5 2 4 2" xfId="31192" xr:uid="{00000000-0005-0000-0000-00008A780000}"/>
    <cellStyle name="Normal 2 3 5 2 4 2 2" xfId="31193" xr:uid="{00000000-0005-0000-0000-00008B780000}"/>
    <cellStyle name="Normal 2 3 5 2 4 2 3" xfId="31194" xr:uid="{00000000-0005-0000-0000-00008C780000}"/>
    <cellStyle name="Normal 2 3 5 2 4 2 4" xfId="31195" xr:uid="{00000000-0005-0000-0000-00008D780000}"/>
    <cellStyle name="Normal 2 3 5 2 4 2 5" xfId="31196" xr:uid="{00000000-0005-0000-0000-00008E780000}"/>
    <cellStyle name="Normal 2 3 5 2 4 3" xfId="31197" xr:uid="{00000000-0005-0000-0000-00008F780000}"/>
    <cellStyle name="Normal 2 3 5 2 4 4" xfId="31198" xr:uid="{00000000-0005-0000-0000-000090780000}"/>
    <cellStyle name="Normal 2 3 5 2 4 5" xfId="31199" xr:uid="{00000000-0005-0000-0000-000091780000}"/>
    <cellStyle name="Normal 2 3 5 2 4 6" xfId="31200" xr:uid="{00000000-0005-0000-0000-000092780000}"/>
    <cellStyle name="Normal 2 3 5 2 4 7" xfId="31201" xr:uid="{00000000-0005-0000-0000-000093780000}"/>
    <cellStyle name="Normal 2 3 5 2 4 8" xfId="31202" xr:uid="{00000000-0005-0000-0000-000094780000}"/>
    <cellStyle name="Normal 2 3 5 2 5" xfId="31203" xr:uid="{00000000-0005-0000-0000-000095780000}"/>
    <cellStyle name="Normal 2 3 5 2 5 2" xfId="31204" xr:uid="{00000000-0005-0000-0000-000096780000}"/>
    <cellStyle name="Normal 2 3 5 2 5 3" xfId="31205" xr:uid="{00000000-0005-0000-0000-000097780000}"/>
    <cellStyle name="Normal 2 3 5 2 5 4" xfId="31206" xr:uid="{00000000-0005-0000-0000-000098780000}"/>
    <cellStyle name="Normal 2 3 5 2 5 5" xfId="31207" xr:uid="{00000000-0005-0000-0000-000099780000}"/>
    <cellStyle name="Normal 2 3 5 2 6" xfId="31208" xr:uid="{00000000-0005-0000-0000-00009A780000}"/>
    <cellStyle name="Normal 2 3 5 2 7" xfId="31209" xr:uid="{00000000-0005-0000-0000-00009B780000}"/>
    <cellStyle name="Normal 2 3 5 2 8" xfId="31210" xr:uid="{00000000-0005-0000-0000-00009C780000}"/>
    <cellStyle name="Normal 2 3 5 2 9" xfId="31211" xr:uid="{00000000-0005-0000-0000-00009D780000}"/>
    <cellStyle name="Normal 2 3 5 20" xfId="31212" xr:uid="{00000000-0005-0000-0000-00009E780000}"/>
    <cellStyle name="Normal 2 3 5 21" xfId="31213" xr:uid="{00000000-0005-0000-0000-00009F780000}"/>
    <cellStyle name="Normal 2 3 5 22" xfId="31214" xr:uid="{00000000-0005-0000-0000-0000A0780000}"/>
    <cellStyle name="Normal 2 3 5 23" xfId="31215" xr:uid="{00000000-0005-0000-0000-0000A1780000}"/>
    <cellStyle name="Normal 2 3 5 24" xfId="31216" xr:uid="{00000000-0005-0000-0000-0000A2780000}"/>
    <cellStyle name="Normal 2 3 5 25" xfId="31217" xr:uid="{00000000-0005-0000-0000-0000A3780000}"/>
    <cellStyle name="Normal 2 3 5 26" xfId="31218" xr:uid="{00000000-0005-0000-0000-0000A4780000}"/>
    <cellStyle name="Normal 2 3 5 3" xfId="31219" xr:uid="{00000000-0005-0000-0000-0000A5780000}"/>
    <cellStyle name="Normal 2 3 5 3 10" xfId="31220" xr:uid="{00000000-0005-0000-0000-0000A6780000}"/>
    <cellStyle name="Normal 2 3 5 3 11" xfId="31221" xr:uid="{00000000-0005-0000-0000-0000A7780000}"/>
    <cellStyle name="Normal 2 3 5 3 2" xfId="31222" xr:uid="{00000000-0005-0000-0000-0000A8780000}"/>
    <cellStyle name="Normal 2 3 5 3 2 10" xfId="31223" xr:uid="{00000000-0005-0000-0000-0000A9780000}"/>
    <cellStyle name="Normal 2 3 5 3 2 2" xfId="31224" xr:uid="{00000000-0005-0000-0000-0000AA780000}"/>
    <cellStyle name="Normal 2 3 5 3 2 2 2" xfId="31225" xr:uid="{00000000-0005-0000-0000-0000AB780000}"/>
    <cellStyle name="Normal 2 3 5 3 2 2 2 2" xfId="31226" xr:uid="{00000000-0005-0000-0000-0000AC780000}"/>
    <cellStyle name="Normal 2 3 5 3 2 2 2 3" xfId="31227" xr:uid="{00000000-0005-0000-0000-0000AD780000}"/>
    <cellStyle name="Normal 2 3 5 3 2 2 2 4" xfId="31228" xr:uid="{00000000-0005-0000-0000-0000AE780000}"/>
    <cellStyle name="Normal 2 3 5 3 2 2 2 5" xfId="31229" xr:uid="{00000000-0005-0000-0000-0000AF780000}"/>
    <cellStyle name="Normal 2 3 5 3 2 2 3" xfId="31230" xr:uid="{00000000-0005-0000-0000-0000B0780000}"/>
    <cellStyle name="Normal 2 3 5 3 2 2 4" xfId="31231" xr:uid="{00000000-0005-0000-0000-0000B1780000}"/>
    <cellStyle name="Normal 2 3 5 3 2 2 5" xfId="31232" xr:uid="{00000000-0005-0000-0000-0000B2780000}"/>
    <cellStyle name="Normal 2 3 5 3 2 2 6" xfId="31233" xr:uid="{00000000-0005-0000-0000-0000B3780000}"/>
    <cellStyle name="Normal 2 3 5 3 2 2 7" xfId="31234" xr:uid="{00000000-0005-0000-0000-0000B4780000}"/>
    <cellStyle name="Normal 2 3 5 3 2 2 8" xfId="31235" xr:uid="{00000000-0005-0000-0000-0000B5780000}"/>
    <cellStyle name="Normal 2 3 5 3 2 3" xfId="31236" xr:uid="{00000000-0005-0000-0000-0000B6780000}"/>
    <cellStyle name="Normal 2 3 5 3 2 3 2" xfId="31237" xr:uid="{00000000-0005-0000-0000-0000B7780000}"/>
    <cellStyle name="Normal 2 3 5 3 2 3 2 2" xfId="31238" xr:uid="{00000000-0005-0000-0000-0000B8780000}"/>
    <cellStyle name="Normal 2 3 5 3 2 3 2 3" xfId="31239" xr:uid="{00000000-0005-0000-0000-0000B9780000}"/>
    <cellStyle name="Normal 2 3 5 3 2 3 2 4" xfId="31240" xr:uid="{00000000-0005-0000-0000-0000BA780000}"/>
    <cellStyle name="Normal 2 3 5 3 2 3 2 5" xfId="31241" xr:uid="{00000000-0005-0000-0000-0000BB780000}"/>
    <cellStyle name="Normal 2 3 5 3 2 3 3" xfId="31242" xr:uid="{00000000-0005-0000-0000-0000BC780000}"/>
    <cellStyle name="Normal 2 3 5 3 2 3 4" xfId="31243" xr:uid="{00000000-0005-0000-0000-0000BD780000}"/>
    <cellStyle name="Normal 2 3 5 3 2 3 5" xfId="31244" xr:uid="{00000000-0005-0000-0000-0000BE780000}"/>
    <cellStyle name="Normal 2 3 5 3 2 3 6" xfId="31245" xr:uid="{00000000-0005-0000-0000-0000BF780000}"/>
    <cellStyle name="Normal 2 3 5 3 2 3 7" xfId="31246" xr:uid="{00000000-0005-0000-0000-0000C0780000}"/>
    <cellStyle name="Normal 2 3 5 3 2 3 8" xfId="31247" xr:uid="{00000000-0005-0000-0000-0000C1780000}"/>
    <cellStyle name="Normal 2 3 5 3 2 4" xfId="31248" xr:uid="{00000000-0005-0000-0000-0000C2780000}"/>
    <cellStyle name="Normal 2 3 5 3 2 4 2" xfId="31249" xr:uid="{00000000-0005-0000-0000-0000C3780000}"/>
    <cellStyle name="Normal 2 3 5 3 2 4 3" xfId="31250" xr:uid="{00000000-0005-0000-0000-0000C4780000}"/>
    <cellStyle name="Normal 2 3 5 3 2 4 4" xfId="31251" xr:uid="{00000000-0005-0000-0000-0000C5780000}"/>
    <cellStyle name="Normal 2 3 5 3 2 4 5" xfId="31252" xr:uid="{00000000-0005-0000-0000-0000C6780000}"/>
    <cellStyle name="Normal 2 3 5 3 2 5" xfId="31253" xr:uid="{00000000-0005-0000-0000-0000C7780000}"/>
    <cellStyle name="Normal 2 3 5 3 2 6" xfId="31254" xr:uid="{00000000-0005-0000-0000-0000C8780000}"/>
    <cellStyle name="Normal 2 3 5 3 2 7" xfId="31255" xr:uid="{00000000-0005-0000-0000-0000C9780000}"/>
    <cellStyle name="Normal 2 3 5 3 2 8" xfId="31256" xr:uid="{00000000-0005-0000-0000-0000CA780000}"/>
    <cellStyle name="Normal 2 3 5 3 2 9" xfId="31257" xr:uid="{00000000-0005-0000-0000-0000CB780000}"/>
    <cellStyle name="Normal 2 3 5 3 3" xfId="31258" xr:uid="{00000000-0005-0000-0000-0000CC780000}"/>
    <cellStyle name="Normal 2 3 5 3 3 2" xfId="31259" xr:uid="{00000000-0005-0000-0000-0000CD780000}"/>
    <cellStyle name="Normal 2 3 5 3 3 2 2" xfId="31260" xr:uid="{00000000-0005-0000-0000-0000CE780000}"/>
    <cellStyle name="Normal 2 3 5 3 3 2 3" xfId="31261" xr:uid="{00000000-0005-0000-0000-0000CF780000}"/>
    <cellStyle name="Normal 2 3 5 3 3 2 4" xfId="31262" xr:uid="{00000000-0005-0000-0000-0000D0780000}"/>
    <cellStyle name="Normal 2 3 5 3 3 2 5" xfId="31263" xr:uid="{00000000-0005-0000-0000-0000D1780000}"/>
    <cellStyle name="Normal 2 3 5 3 3 3" xfId="31264" xr:uid="{00000000-0005-0000-0000-0000D2780000}"/>
    <cellStyle name="Normal 2 3 5 3 3 4" xfId="31265" xr:uid="{00000000-0005-0000-0000-0000D3780000}"/>
    <cellStyle name="Normal 2 3 5 3 3 5" xfId="31266" xr:uid="{00000000-0005-0000-0000-0000D4780000}"/>
    <cellStyle name="Normal 2 3 5 3 3 6" xfId="31267" xr:uid="{00000000-0005-0000-0000-0000D5780000}"/>
    <cellStyle name="Normal 2 3 5 3 3 7" xfId="31268" xr:uid="{00000000-0005-0000-0000-0000D6780000}"/>
    <cellStyle name="Normal 2 3 5 3 3 8" xfId="31269" xr:uid="{00000000-0005-0000-0000-0000D7780000}"/>
    <cellStyle name="Normal 2 3 5 3 4" xfId="31270" xr:uid="{00000000-0005-0000-0000-0000D8780000}"/>
    <cellStyle name="Normal 2 3 5 3 4 2" xfId="31271" xr:uid="{00000000-0005-0000-0000-0000D9780000}"/>
    <cellStyle name="Normal 2 3 5 3 4 2 2" xfId="31272" xr:uid="{00000000-0005-0000-0000-0000DA780000}"/>
    <cellStyle name="Normal 2 3 5 3 4 2 3" xfId="31273" xr:uid="{00000000-0005-0000-0000-0000DB780000}"/>
    <cellStyle name="Normal 2 3 5 3 4 2 4" xfId="31274" xr:uid="{00000000-0005-0000-0000-0000DC780000}"/>
    <cellStyle name="Normal 2 3 5 3 4 2 5" xfId="31275" xr:uid="{00000000-0005-0000-0000-0000DD780000}"/>
    <cellStyle name="Normal 2 3 5 3 4 3" xfId="31276" xr:uid="{00000000-0005-0000-0000-0000DE780000}"/>
    <cellStyle name="Normal 2 3 5 3 4 4" xfId="31277" xr:uid="{00000000-0005-0000-0000-0000DF780000}"/>
    <cellStyle name="Normal 2 3 5 3 4 5" xfId="31278" xr:uid="{00000000-0005-0000-0000-0000E0780000}"/>
    <cellStyle name="Normal 2 3 5 3 4 6" xfId="31279" xr:uid="{00000000-0005-0000-0000-0000E1780000}"/>
    <cellStyle name="Normal 2 3 5 3 4 7" xfId="31280" xr:uid="{00000000-0005-0000-0000-0000E2780000}"/>
    <cellStyle name="Normal 2 3 5 3 4 8" xfId="31281" xr:uid="{00000000-0005-0000-0000-0000E3780000}"/>
    <cellStyle name="Normal 2 3 5 3 5" xfId="31282" xr:uid="{00000000-0005-0000-0000-0000E4780000}"/>
    <cellStyle name="Normal 2 3 5 3 5 2" xfId="31283" xr:uid="{00000000-0005-0000-0000-0000E5780000}"/>
    <cellStyle name="Normal 2 3 5 3 5 3" xfId="31284" xr:uid="{00000000-0005-0000-0000-0000E6780000}"/>
    <cellStyle name="Normal 2 3 5 3 5 4" xfId="31285" xr:uid="{00000000-0005-0000-0000-0000E7780000}"/>
    <cellStyle name="Normal 2 3 5 3 5 5" xfId="31286" xr:uid="{00000000-0005-0000-0000-0000E8780000}"/>
    <cellStyle name="Normal 2 3 5 3 6" xfId="31287" xr:uid="{00000000-0005-0000-0000-0000E9780000}"/>
    <cellStyle name="Normal 2 3 5 3 7" xfId="31288" xr:uid="{00000000-0005-0000-0000-0000EA780000}"/>
    <cellStyle name="Normal 2 3 5 3 8" xfId="31289" xr:uid="{00000000-0005-0000-0000-0000EB780000}"/>
    <cellStyle name="Normal 2 3 5 3 9" xfId="31290" xr:uid="{00000000-0005-0000-0000-0000EC780000}"/>
    <cellStyle name="Normal 2 3 5 4" xfId="31291" xr:uid="{00000000-0005-0000-0000-0000ED780000}"/>
    <cellStyle name="Normal 2 3 5 4 10" xfId="31292" xr:uid="{00000000-0005-0000-0000-0000EE780000}"/>
    <cellStyle name="Normal 2 3 5 4 2" xfId="31293" xr:uid="{00000000-0005-0000-0000-0000EF780000}"/>
    <cellStyle name="Normal 2 3 5 4 2 2" xfId="31294" xr:uid="{00000000-0005-0000-0000-0000F0780000}"/>
    <cellStyle name="Normal 2 3 5 4 2 2 2" xfId="31295" xr:uid="{00000000-0005-0000-0000-0000F1780000}"/>
    <cellStyle name="Normal 2 3 5 4 2 2 3" xfId="31296" xr:uid="{00000000-0005-0000-0000-0000F2780000}"/>
    <cellStyle name="Normal 2 3 5 4 2 2 4" xfId="31297" xr:uid="{00000000-0005-0000-0000-0000F3780000}"/>
    <cellStyle name="Normal 2 3 5 4 2 2 5" xfId="31298" xr:uid="{00000000-0005-0000-0000-0000F4780000}"/>
    <cellStyle name="Normal 2 3 5 4 2 3" xfId="31299" xr:uid="{00000000-0005-0000-0000-0000F5780000}"/>
    <cellStyle name="Normal 2 3 5 4 2 4" xfId="31300" xr:uid="{00000000-0005-0000-0000-0000F6780000}"/>
    <cellStyle name="Normal 2 3 5 4 2 5" xfId="31301" xr:uid="{00000000-0005-0000-0000-0000F7780000}"/>
    <cellStyle name="Normal 2 3 5 4 2 6" xfId="31302" xr:uid="{00000000-0005-0000-0000-0000F8780000}"/>
    <cellStyle name="Normal 2 3 5 4 2 7" xfId="31303" xr:uid="{00000000-0005-0000-0000-0000F9780000}"/>
    <cellStyle name="Normal 2 3 5 4 2 8" xfId="31304" xr:uid="{00000000-0005-0000-0000-0000FA780000}"/>
    <cellStyle name="Normal 2 3 5 4 3" xfId="31305" xr:uid="{00000000-0005-0000-0000-0000FB780000}"/>
    <cellStyle name="Normal 2 3 5 4 3 2" xfId="31306" xr:uid="{00000000-0005-0000-0000-0000FC780000}"/>
    <cellStyle name="Normal 2 3 5 4 3 2 2" xfId="31307" xr:uid="{00000000-0005-0000-0000-0000FD780000}"/>
    <cellStyle name="Normal 2 3 5 4 3 2 3" xfId="31308" xr:uid="{00000000-0005-0000-0000-0000FE780000}"/>
    <cellStyle name="Normal 2 3 5 4 3 2 4" xfId="31309" xr:uid="{00000000-0005-0000-0000-0000FF780000}"/>
    <cellStyle name="Normal 2 3 5 4 3 2 5" xfId="31310" xr:uid="{00000000-0005-0000-0000-000000790000}"/>
    <cellStyle name="Normal 2 3 5 4 3 3" xfId="31311" xr:uid="{00000000-0005-0000-0000-000001790000}"/>
    <cellStyle name="Normal 2 3 5 4 3 4" xfId="31312" xr:uid="{00000000-0005-0000-0000-000002790000}"/>
    <cellStyle name="Normal 2 3 5 4 3 5" xfId="31313" xr:uid="{00000000-0005-0000-0000-000003790000}"/>
    <cellStyle name="Normal 2 3 5 4 3 6" xfId="31314" xr:uid="{00000000-0005-0000-0000-000004790000}"/>
    <cellStyle name="Normal 2 3 5 4 3 7" xfId="31315" xr:uid="{00000000-0005-0000-0000-000005790000}"/>
    <cellStyle name="Normal 2 3 5 4 3 8" xfId="31316" xr:uid="{00000000-0005-0000-0000-000006790000}"/>
    <cellStyle name="Normal 2 3 5 4 4" xfId="31317" xr:uid="{00000000-0005-0000-0000-000007790000}"/>
    <cellStyle name="Normal 2 3 5 4 4 2" xfId="31318" xr:uid="{00000000-0005-0000-0000-000008790000}"/>
    <cellStyle name="Normal 2 3 5 4 4 3" xfId="31319" xr:uid="{00000000-0005-0000-0000-000009790000}"/>
    <cellStyle name="Normal 2 3 5 4 4 4" xfId="31320" xr:uid="{00000000-0005-0000-0000-00000A790000}"/>
    <cellStyle name="Normal 2 3 5 4 4 5" xfId="31321" xr:uid="{00000000-0005-0000-0000-00000B790000}"/>
    <cellStyle name="Normal 2 3 5 4 5" xfId="31322" xr:uid="{00000000-0005-0000-0000-00000C790000}"/>
    <cellStyle name="Normal 2 3 5 4 6" xfId="31323" xr:uid="{00000000-0005-0000-0000-00000D790000}"/>
    <cellStyle name="Normal 2 3 5 4 7" xfId="31324" xr:uid="{00000000-0005-0000-0000-00000E790000}"/>
    <cellStyle name="Normal 2 3 5 4 8" xfId="31325" xr:uid="{00000000-0005-0000-0000-00000F790000}"/>
    <cellStyle name="Normal 2 3 5 4 9" xfId="31326" xr:uid="{00000000-0005-0000-0000-000010790000}"/>
    <cellStyle name="Normal 2 3 5 5" xfId="31327" xr:uid="{00000000-0005-0000-0000-000011790000}"/>
    <cellStyle name="Normal 2 3 5 5 2" xfId="31328" xr:uid="{00000000-0005-0000-0000-000012790000}"/>
    <cellStyle name="Normal 2 3 5 5 2 2" xfId="31329" xr:uid="{00000000-0005-0000-0000-000013790000}"/>
    <cellStyle name="Normal 2 3 5 5 2 3" xfId="31330" xr:uid="{00000000-0005-0000-0000-000014790000}"/>
    <cellStyle name="Normal 2 3 5 5 2 4" xfId="31331" xr:uid="{00000000-0005-0000-0000-000015790000}"/>
    <cellStyle name="Normal 2 3 5 5 2 5" xfId="31332" xr:uid="{00000000-0005-0000-0000-000016790000}"/>
    <cellStyle name="Normal 2 3 5 5 3" xfId="31333" xr:uid="{00000000-0005-0000-0000-000017790000}"/>
    <cellStyle name="Normal 2 3 5 5 4" xfId="31334" xr:uid="{00000000-0005-0000-0000-000018790000}"/>
    <cellStyle name="Normal 2 3 5 5 5" xfId="31335" xr:uid="{00000000-0005-0000-0000-000019790000}"/>
    <cellStyle name="Normal 2 3 5 5 6" xfId="31336" xr:uid="{00000000-0005-0000-0000-00001A790000}"/>
    <cellStyle name="Normal 2 3 5 5 7" xfId="31337" xr:uid="{00000000-0005-0000-0000-00001B790000}"/>
    <cellStyle name="Normal 2 3 5 5 8" xfId="31338" xr:uid="{00000000-0005-0000-0000-00001C790000}"/>
    <cellStyle name="Normal 2 3 5 6" xfId="31339" xr:uid="{00000000-0005-0000-0000-00001D790000}"/>
    <cellStyle name="Normal 2 3 5 6 2" xfId="31340" xr:uid="{00000000-0005-0000-0000-00001E790000}"/>
    <cellStyle name="Normal 2 3 5 6 2 2" xfId="31341" xr:uid="{00000000-0005-0000-0000-00001F790000}"/>
    <cellStyle name="Normal 2 3 5 6 2 3" xfId="31342" xr:uid="{00000000-0005-0000-0000-000020790000}"/>
    <cellStyle name="Normal 2 3 5 6 2 4" xfId="31343" xr:uid="{00000000-0005-0000-0000-000021790000}"/>
    <cellStyle name="Normal 2 3 5 6 2 5" xfId="31344" xr:uid="{00000000-0005-0000-0000-000022790000}"/>
    <cellStyle name="Normal 2 3 5 6 3" xfId="31345" xr:uid="{00000000-0005-0000-0000-000023790000}"/>
    <cellStyle name="Normal 2 3 5 6 4" xfId="31346" xr:uid="{00000000-0005-0000-0000-000024790000}"/>
    <cellStyle name="Normal 2 3 5 6 5" xfId="31347" xr:uid="{00000000-0005-0000-0000-000025790000}"/>
    <cellStyle name="Normal 2 3 5 6 6" xfId="31348" xr:uid="{00000000-0005-0000-0000-000026790000}"/>
    <cellStyle name="Normal 2 3 5 6 7" xfId="31349" xr:uid="{00000000-0005-0000-0000-000027790000}"/>
    <cellStyle name="Normal 2 3 5 6 8" xfId="31350" xr:uid="{00000000-0005-0000-0000-000028790000}"/>
    <cellStyle name="Normal 2 3 5 7" xfId="31351" xr:uid="{00000000-0005-0000-0000-000029790000}"/>
    <cellStyle name="Normal 2 3 5 7 2" xfId="31352" xr:uid="{00000000-0005-0000-0000-00002A790000}"/>
    <cellStyle name="Normal 2 3 5 7 3" xfId="31353" xr:uid="{00000000-0005-0000-0000-00002B790000}"/>
    <cellStyle name="Normal 2 3 5 7 4" xfId="31354" xr:uid="{00000000-0005-0000-0000-00002C790000}"/>
    <cellStyle name="Normal 2 3 5 7 5" xfId="31355" xr:uid="{00000000-0005-0000-0000-00002D790000}"/>
    <cellStyle name="Normal 2 3 5 8" xfId="31356" xr:uid="{00000000-0005-0000-0000-00002E790000}"/>
    <cellStyle name="Normal 2 3 5 9" xfId="31357" xr:uid="{00000000-0005-0000-0000-00002F790000}"/>
    <cellStyle name="Normal 2 3 6" xfId="31358" xr:uid="{00000000-0005-0000-0000-000030790000}"/>
    <cellStyle name="Normal 2 3 6 10" xfId="31359" xr:uid="{00000000-0005-0000-0000-000031790000}"/>
    <cellStyle name="Normal 2 3 6 11" xfId="31360" xr:uid="{00000000-0005-0000-0000-000032790000}"/>
    <cellStyle name="Normal 2 3 6 12" xfId="31361" xr:uid="{00000000-0005-0000-0000-000033790000}"/>
    <cellStyle name="Normal 2 3 6 13" xfId="31362" xr:uid="{00000000-0005-0000-0000-000034790000}"/>
    <cellStyle name="Normal 2 3 6 2" xfId="31363" xr:uid="{00000000-0005-0000-0000-000035790000}"/>
    <cellStyle name="Normal 2 3 6 2 10" xfId="31364" xr:uid="{00000000-0005-0000-0000-000036790000}"/>
    <cellStyle name="Normal 2 3 6 2 11" xfId="31365" xr:uid="{00000000-0005-0000-0000-000037790000}"/>
    <cellStyle name="Normal 2 3 6 2 2" xfId="31366" xr:uid="{00000000-0005-0000-0000-000038790000}"/>
    <cellStyle name="Normal 2 3 6 2 2 10" xfId="31367" xr:uid="{00000000-0005-0000-0000-000039790000}"/>
    <cellStyle name="Normal 2 3 6 2 2 2" xfId="31368" xr:uid="{00000000-0005-0000-0000-00003A790000}"/>
    <cellStyle name="Normal 2 3 6 2 2 2 2" xfId="31369" xr:uid="{00000000-0005-0000-0000-00003B790000}"/>
    <cellStyle name="Normal 2 3 6 2 2 2 2 2" xfId="31370" xr:uid="{00000000-0005-0000-0000-00003C790000}"/>
    <cellStyle name="Normal 2 3 6 2 2 2 2 3" xfId="31371" xr:uid="{00000000-0005-0000-0000-00003D790000}"/>
    <cellStyle name="Normal 2 3 6 2 2 2 2 4" xfId="31372" xr:uid="{00000000-0005-0000-0000-00003E790000}"/>
    <cellStyle name="Normal 2 3 6 2 2 2 2 5" xfId="31373" xr:uid="{00000000-0005-0000-0000-00003F790000}"/>
    <cellStyle name="Normal 2 3 6 2 2 2 3" xfId="31374" xr:uid="{00000000-0005-0000-0000-000040790000}"/>
    <cellStyle name="Normal 2 3 6 2 2 2 4" xfId="31375" xr:uid="{00000000-0005-0000-0000-000041790000}"/>
    <cellStyle name="Normal 2 3 6 2 2 2 5" xfId="31376" xr:uid="{00000000-0005-0000-0000-000042790000}"/>
    <cellStyle name="Normal 2 3 6 2 2 2 6" xfId="31377" xr:uid="{00000000-0005-0000-0000-000043790000}"/>
    <cellStyle name="Normal 2 3 6 2 2 2 7" xfId="31378" xr:uid="{00000000-0005-0000-0000-000044790000}"/>
    <cellStyle name="Normal 2 3 6 2 2 2 8" xfId="31379" xr:uid="{00000000-0005-0000-0000-000045790000}"/>
    <cellStyle name="Normal 2 3 6 2 2 3" xfId="31380" xr:uid="{00000000-0005-0000-0000-000046790000}"/>
    <cellStyle name="Normal 2 3 6 2 2 3 2" xfId="31381" xr:uid="{00000000-0005-0000-0000-000047790000}"/>
    <cellStyle name="Normal 2 3 6 2 2 3 2 2" xfId="31382" xr:uid="{00000000-0005-0000-0000-000048790000}"/>
    <cellStyle name="Normal 2 3 6 2 2 3 2 3" xfId="31383" xr:uid="{00000000-0005-0000-0000-000049790000}"/>
    <cellStyle name="Normal 2 3 6 2 2 3 2 4" xfId="31384" xr:uid="{00000000-0005-0000-0000-00004A790000}"/>
    <cellStyle name="Normal 2 3 6 2 2 3 2 5" xfId="31385" xr:uid="{00000000-0005-0000-0000-00004B790000}"/>
    <cellStyle name="Normal 2 3 6 2 2 3 3" xfId="31386" xr:uid="{00000000-0005-0000-0000-00004C790000}"/>
    <cellStyle name="Normal 2 3 6 2 2 3 4" xfId="31387" xr:uid="{00000000-0005-0000-0000-00004D790000}"/>
    <cellStyle name="Normal 2 3 6 2 2 3 5" xfId="31388" xr:uid="{00000000-0005-0000-0000-00004E790000}"/>
    <cellStyle name="Normal 2 3 6 2 2 3 6" xfId="31389" xr:uid="{00000000-0005-0000-0000-00004F790000}"/>
    <cellStyle name="Normal 2 3 6 2 2 3 7" xfId="31390" xr:uid="{00000000-0005-0000-0000-000050790000}"/>
    <cellStyle name="Normal 2 3 6 2 2 3 8" xfId="31391" xr:uid="{00000000-0005-0000-0000-000051790000}"/>
    <cellStyle name="Normal 2 3 6 2 2 4" xfId="31392" xr:uid="{00000000-0005-0000-0000-000052790000}"/>
    <cellStyle name="Normal 2 3 6 2 2 4 2" xfId="31393" xr:uid="{00000000-0005-0000-0000-000053790000}"/>
    <cellStyle name="Normal 2 3 6 2 2 4 3" xfId="31394" xr:uid="{00000000-0005-0000-0000-000054790000}"/>
    <cellStyle name="Normal 2 3 6 2 2 4 4" xfId="31395" xr:uid="{00000000-0005-0000-0000-000055790000}"/>
    <cellStyle name="Normal 2 3 6 2 2 4 5" xfId="31396" xr:uid="{00000000-0005-0000-0000-000056790000}"/>
    <cellStyle name="Normal 2 3 6 2 2 5" xfId="31397" xr:uid="{00000000-0005-0000-0000-000057790000}"/>
    <cellStyle name="Normal 2 3 6 2 2 6" xfId="31398" xr:uid="{00000000-0005-0000-0000-000058790000}"/>
    <cellStyle name="Normal 2 3 6 2 2 7" xfId="31399" xr:uid="{00000000-0005-0000-0000-000059790000}"/>
    <cellStyle name="Normal 2 3 6 2 2 8" xfId="31400" xr:uid="{00000000-0005-0000-0000-00005A790000}"/>
    <cellStyle name="Normal 2 3 6 2 2 9" xfId="31401" xr:uid="{00000000-0005-0000-0000-00005B790000}"/>
    <cellStyle name="Normal 2 3 6 2 3" xfId="31402" xr:uid="{00000000-0005-0000-0000-00005C790000}"/>
    <cellStyle name="Normal 2 3 6 2 3 2" xfId="31403" xr:uid="{00000000-0005-0000-0000-00005D790000}"/>
    <cellStyle name="Normal 2 3 6 2 3 2 2" xfId="31404" xr:uid="{00000000-0005-0000-0000-00005E790000}"/>
    <cellStyle name="Normal 2 3 6 2 3 2 3" xfId="31405" xr:uid="{00000000-0005-0000-0000-00005F790000}"/>
    <cellStyle name="Normal 2 3 6 2 3 2 4" xfId="31406" xr:uid="{00000000-0005-0000-0000-000060790000}"/>
    <cellStyle name="Normal 2 3 6 2 3 2 5" xfId="31407" xr:uid="{00000000-0005-0000-0000-000061790000}"/>
    <cellStyle name="Normal 2 3 6 2 3 3" xfId="31408" xr:uid="{00000000-0005-0000-0000-000062790000}"/>
    <cellStyle name="Normal 2 3 6 2 3 4" xfId="31409" xr:uid="{00000000-0005-0000-0000-000063790000}"/>
    <cellStyle name="Normal 2 3 6 2 3 5" xfId="31410" xr:uid="{00000000-0005-0000-0000-000064790000}"/>
    <cellStyle name="Normal 2 3 6 2 3 6" xfId="31411" xr:uid="{00000000-0005-0000-0000-000065790000}"/>
    <cellStyle name="Normal 2 3 6 2 3 7" xfId="31412" xr:uid="{00000000-0005-0000-0000-000066790000}"/>
    <cellStyle name="Normal 2 3 6 2 3 8" xfId="31413" xr:uid="{00000000-0005-0000-0000-000067790000}"/>
    <cellStyle name="Normal 2 3 6 2 4" xfId="31414" xr:uid="{00000000-0005-0000-0000-000068790000}"/>
    <cellStyle name="Normal 2 3 6 2 4 2" xfId="31415" xr:uid="{00000000-0005-0000-0000-000069790000}"/>
    <cellStyle name="Normal 2 3 6 2 4 2 2" xfId="31416" xr:uid="{00000000-0005-0000-0000-00006A790000}"/>
    <cellStyle name="Normal 2 3 6 2 4 2 3" xfId="31417" xr:uid="{00000000-0005-0000-0000-00006B790000}"/>
    <cellStyle name="Normal 2 3 6 2 4 2 4" xfId="31418" xr:uid="{00000000-0005-0000-0000-00006C790000}"/>
    <cellStyle name="Normal 2 3 6 2 4 2 5" xfId="31419" xr:uid="{00000000-0005-0000-0000-00006D790000}"/>
    <cellStyle name="Normal 2 3 6 2 4 3" xfId="31420" xr:uid="{00000000-0005-0000-0000-00006E790000}"/>
    <cellStyle name="Normal 2 3 6 2 4 4" xfId="31421" xr:uid="{00000000-0005-0000-0000-00006F790000}"/>
    <cellStyle name="Normal 2 3 6 2 4 5" xfId="31422" xr:uid="{00000000-0005-0000-0000-000070790000}"/>
    <cellStyle name="Normal 2 3 6 2 4 6" xfId="31423" xr:uid="{00000000-0005-0000-0000-000071790000}"/>
    <cellStyle name="Normal 2 3 6 2 4 7" xfId="31424" xr:uid="{00000000-0005-0000-0000-000072790000}"/>
    <cellStyle name="Normal 2 3 6 2 4 8" xfId="31425" xr:uid="{00000000-0005-0000-0000-000073790000}"/>
    <cellStyle name="Normal 2 3 6 2 5" xfId="31426" xr:uid="{00000000-0005-0000-0000-000074790000}"/>
    <cellStyle name="Normal 2 3 6 2 5 2" xfId="31427" xr:uid="{00000000-0005-0000-0000-000075790000}"/>
    <cellStyle name="Normal 2 3 6 2 5 3" xfId="31428" xr:uid="{00000000-0005-0000-0000-000076790000}"/>
    <cellStyle name="Normal 2 3 6 2 5 4" xfId="31429" xr:uid="{00000000-0005-0000-0000-000077790000}"/>
    <cellStyle name="Normal 2 3 6 2 5 5" xfId="31430" xr:uid="{00000000-0005-0000-0000-000078790000}"/>
    <cellStyle name="Normal 2 3 6 2 6" xfId="31431" xr:uid="{00000000-0005-0000-0000-000079790000}"/>
    <cellStyle name="Normal 2 3 6 2 7" xfId="31432" xr:uid="{00000000-0005-0000-0000-00007A790000}"/>
    <cellStyle name="Normal 2 3 6 2 8" xfId="31433" xr:uid="{00000000-0005-0000-0000-00007B790000}"/>
    <cellStyle name="Normal 2 3 6 2 9" xfId="31434" xr:uid="{00000000-0005-0000-0000-00007C790000}"/>
    <cellStyle name="Normal 2 3 6 3" xfId="31435" xr:uid="{00000000-0005-0000-0000-00007D790000}"/>
    <cellStyle name="Normal 2 3 6 3 10" xfId="31436" xr:uid="{00000000-0005-0000-0000-00007E790000}"/>
    <cellStyle name="Normal 2 3 6 3 11" xfId="31437" xr:uid="{00000000-0005-0000-0000-00007F790000}"/>
    <cellStyle name="Normal 2 3 6 3 2" xfId="31438" xr:uid="{00000000-0005-0000-0000-000080790000}"/>
    <cellStyle name="Normal 2 3 6 3 2 10" xfId="31439" xr:uid="{00000000-0005-0000-0000-000081790000}"/>
    <cellStyle name="Normal 2 3 6 3 2 2" xfId="31440" xr:uid="{00000000-0005-0000-0000-000082790000}"/>
    <cellStyle name="Normal 2 3 6 3 2 2 2" xfId="31441" xr:uid="{00000000-0005-0000-0000-000083790000}"/>
    <cellStyle name="Normal 2 3 6 3 2 2 2 2" xfId="31442" xr:uid="{00000000-0005-0000-0000-000084790000}"/>
    <cellStyle name="Normal 2 3 6 3 2 2 2 3" xfId="31443" xr:uid="{00000000-0005-0000-0000-000085790000}"/>
    <cellStyle name="Normal 2 3 6 3 2 2 2 4" xfId="31444" xr:uid="{00000000-0005-0000-0000-000086790000}"/>
    <cellStyle name="Normal 2 3 6 3 2 2 2 5" xfId="31445" xr:uid="{00000000-0005-0000-0000-000087790000}"/>
    <cellStyle name="Normal 2 3 6 3 2 2 3" xfId="31446" xr:uid="{00000000-0005-0000-0000-000088790000}"/>
    <cellStyle name="Normal 2 3 6 3 2 2 4" xfId="31447" xr:uid="{00000000-0005-0000-0000-000089790000}"/>
    <cellStyle name="Normal 2 3 6 3 2 2 5" xfId="31448" xr:uid="{00000000-0005-0000-0000-00008A790000}"/>
    <cellStyle name="Normal 2 3 6 3 2 2 6" xfId="31449" xr:uid="{00000000-0005-0000-0000-00008B790000}"/>
    <cellStyle name="Normal 2 3 6 3 2 2 7" xfId="31450" xr:uid="{00000000-0005-0000-0000-00008C790000}"/>
    <cellStyle name="Normal 2 3 6 3 2 2 8" xfId="31451" xr:uid="{00000000-0005-0000-0000-00008D790000}"/>
    <cellStyle name="Normal 2 3 6 3 2 3" xfId="31452" xr:uid="{00000000-0005-0000-0000-00008E790000}"/>
    <cellStyle name="Normal 2 3 6 3 2 3 2" xfId="31453" xr:uid="{00000000-0005-0000-0000-00008F790000}"/>
    <cellStyle name="Normal 2 3 6 3 2 3 2 2" xfId="31454" xr:uid="{00000000-0005-0000-0000-000090790000}"/>
    <cellStyle name="Normal 2 3 6 3 2 3 2 3" xfId="31455" xr:uid="{00000000-0005-0000-0000-000091790000}"/>
    <cellStyle name="Normal 2 3 6 3 2 3 2 4" xfId="31456" xr:uid="{00000000-0005-0000-0000-000092790000}"/>
    <cellStyle name="Normal 2 3 6 3 2 3 2 5" xfId="31457" xr:uid="{00000000-0005-0000-0000-000093790000}"/>
    <cellStyle name="Normal 2 3 6 3 2 3 3" xfId="31458" xr:uid="{00000000-0005-0000-0000-000094790000}"/>
    <cellStyle name="Normal 2 3 6 3 2 3 4" xfId="31459" xr:uid="{00000000-0005-0000-0000-000095790000}"/>
    <cellStyle name="Normal 2 3 6 3 2 3 5" xfId="31460" xr:uid="{00000000-0005-0000-0000-000096790000}"/>
    <cellStyle name="Normal 2 3 6 3 2 3 6" xfId="31461" xr:uid="{00000000-0005-0000-0000-000097790000}"/>
    <cellStyle name="Normal 2 3 6 3 2 3 7" xfId="31462" xr:uid="{00000000-0005-0000-0000-000098790000}"/>
    <cellStyle name="Normal 2 3 6 3 2 3 8" xfId="31463" xr:uid="{00000000-0005-0000-0000-000099790000}"/>
    <cellStyle name="Normal 2 3 6 3 2 4" xfId="31464" xr:uid="{00000000-0005-0000-0000-00009A790000}"/>
    <cellStyle name="Normal 2 3 6 3 2 4 2" xfId="31465" xr:uid="{00000000-0005-0000-0000-00009B790000}"/>
    <cellStyle name="Normal 2 3 6 3 2 4 3" xfId="31466" xr:uid="{00000000-0005-0000-0000-00009C790000}"/>
    <cellStyle name="Normal 2 3 6 3 2 4 4" xfId="31467" xr:uid="{00000000-0005-0000-0000-00009D790000}"/>
    <cellStyle name="Normal 2 3 6 3 2 4 5" xfId="31468" xr:uid="{00000000-0005-0000-0000-00009E790000}"/>
    <cellStyle name="Normal 2 3 6 3 2 5" xfId="31469" xr:uid="{00000000-0005-0000-0000-00009F790000}"/>
    <cellStyle name="Normal 2 3 6 3 2 6" xfId="31470" xr:uid="{00000000-0005-0000-0000-0000A0790000}"/>
    <cellStyle name="Normal 2 3 6 3 2 7" xfId="31471" xr:uid="{00000000-0005-0000-0000-0000A1790000}"/>
    <cellStyle name="Normal 2 3 6 3 2 8" xfId="31472" xr:uid="{00000000-0005-0000-0000-0000A2790000}"/>
    <cellStyle name="Normal 2 3 6 3 2 9" xfId="31473" xr:uid="{00000000-0005-0000-0000-0000A3790000}"/>
    <cellStyle name="Normal 2 3 6 3 3" xfId="31474" xr:uid="{00000000-0005-0000-0000-0000A4790000}"/>
    <cellStyle name="Normal 2 3 6 3 3 2" xfId="31475" xr:uid="{00000000-0005-0000-0000-0000A5790000}"/>
    <cellStyle name="Normal 2 3 6 3 3 2 2" xfId="31476" xr:uid="{00000000-0005-0000-0000-0000A6790000}"/>
    <cellStyle name="Normal 2 3 6 3 3 2 3" xfId="31477" xr:uid="{00000000-0005-0000-0000-0000A7790000}"/>
    <cellStyle name="Normal 2 3 6 3 3 2 4" xfId="31478" xr:uid="{00000000-0005-0000-0000-0000A8790000}"/>
    <cellStyle name="Normal 2 3 6 3 3 2 5" xfId="31479" xr:uid="{00000000-0005-0000-0000-0000A9790000}"/>
    <cellStyle name="Normal 2 3 6 3 3 3" xfId="31480" xr:uid="{00000000-0005-0000-0000-0000AA790000}"/>
    <cellStyle name="Normal 2 3 6 3 3 4" xfId="31481" xr:uid="{00000000-0005-0000-0000-0000AB790000}"/>
    <cellStyle name="Normal 2 3 6 3 3 5" xfId="31482" xr:uid="{00000000-0005-0000-0000-0000AC790000}"/>
    <cellStyle name="Normal 2 3 6 3 3 6" xfId="31483" xr:uid="{00000000-0005-0000-0000-0000AD790000}"/>
    <cellStyle name="Normal 2 3 6 3 3 7" xfId="31484" xr:uid="{00000000-0005-0000-0000-0000AE790000}"/>
    <cellStyle name="Normal 2 3 6 3 3 8" xfId="31485" xr:uid="{00000000-0005-0000-0000-0000AF790000}"/>
    <cellStyle name="Normal 2 3 6 3 4" xfId="31486" xr:uid="{00000000-0005-0000-0000-0000B0790000}"/>
    <cellStyle name="Normal 2 3 6 3 4 2" xfId="31487" xr:uid="{00000000-0005-0000-0000-0000B1790000}"/>
    <cellStyle name="Normal 2 3 6 3 4 2 2" xfId="31488" xr:uid="{00000000-0005-0000-0000-0000B2790000}"/>
    <cellStyle name="Normal 2 3 6 3 4 2 3" xfId="31489" xr:uid="{00000000-0005-0000-0000-0000B3790000}"/>
    <cellStyle name="Normal 2 3 6 3 4 2 4" xfId="31490" xr:uid="{00000000-0005-0000-0000-0000B4790000}"/>
    <cellStyle name="Normal 2 3 6 3 4 2 5" xfId="31491" xr:uid="{00000000-0005-0000-0000-0000B5790000}"/>
    <cellStyle name="Normal 2 3 6 3 4 3" xfId="31492" xr:uid="{00000000-0005-0000-0000-0000B6790000}"/>
    <cellStyle name="Normal 2 3 6 3 4 4" xfId="31493" xr:uid="{00000000-0005-0000-0000-0000B7790000}"/>
    <cellStyle name="Normal 2 3 6 3 4 5" xfId="31494" xr:uid="{00000000-0005-0000-0000-0000B8790000}"/>
    <cellStyle name="Normal 2 3 6 3 4 6" xfId="31495" xr:uid="{00000000-0005-0000-0000-0000B9790000}"/>
    <cellStyle name="Normal 2 3 6 3 4 7" xfId="31496" xr:uid="{00000000-0005-0000-0000-0000BA790000}"/>
    <cellStyle name="Normal 2 3 6 3 4 8" xfId="31497" xr:uid="{00000000-0005-0000-0000-0000BB790000}"/>
    <cellStyle name="Normal 2 3 6 3 5" xfId="31498" xr:uid="{00000000-0005-0000-0000-0000BC790000}"/>
    <cellStyle name="Normal 2 3 6 3 5 2" xfId="31499" xr:uid="{00000000-0005-0000-0000-0000BD790000}"/>
    <cellStyle name="Normal 2 3 6 3 5 3" xfId="31500" xr:uid="{00000000-0005-0000-0000-0000BE790000}"/>
    <cellStyle name="Normal 2 3 6 3 5 4" xfId="31501" xr:uid="{00000000-0005-0000-0000-0000BF790000}"/>
    <cellStyle name="Normal 2 3 6 3 5 5" xfId="31502" xr:uid="{00000000-0005-0000-0000-0000C0790000}"/>
    <cellStyle name="Normal 2 3 6 3 6" xfId="31503" xr:uid="{00000000-0005-0000-0000-0000C1790000}"/>
    <cellStyle name="Normal 2 3 6 3 7" xfId="31504" xr:uid="{00000000-0005-0000-0000-0000C2790000}"/>
    <cellStyle name="Normal 2 3 6 3 8" xfId="31505" xr:uid="{00000000-0005-0000-0000-0000C3790000}"/>
    <cellStyle name="Normal 2 3 6 3 9" xfId="31506" xr:uid="{00000000-0005-0000-0000-0000C4790000}"/>
    <cellStyle name="Normal 2 3 6 4" xfId="31507" xr:uid="{00000000-0005-0000-0000-0000C5790000}"/>
    <cellStyle name="Normal 2 3 6 4 10" xfId="31508" xr:uid="{00000000-0005-0000-0000-0000C6790000}"/>
    <cellStyle name="Normal 2 3 6 4 2" xfId="31509" xr:uid="{00000000-0005-0000-0000-0000C7790000}"/>
    <cellStyle name="Normal 2 3 6 4 2 2" xfId="31510" xr:uid="{00000000-0005-0000-0000-0000C8790000}"/>
    <cellStyle name="Normal 2 3 6 4 2 2 2" xfId="31511" xr:uid="{00000000-0005-0000-0000-0000C9790000}"/>
    <cellStyle name="Normal 2 3 6 4 2 2 3" xfId="31512" xr:uid="{00000000-0005-0000-0000-0000CA790000}"/>
    <cellStyle name="Normal 2 3 6 4 2 2 4" xfId="31513" xr:uid="{00000000-0005-0000-0000-0000CB790000}"/>
    <cellStyle name="Normal 2 3 6 4 2 2 5" xfId="31514" xr:uid="{00000000-0005-0000-0000-0000CC790000}"/>
    <cellStyle name="Normal 2 3 6 4 2 3" xfId="31515" xr:uid="{00000000-0005-0000-0000-0000CD790000}"/>
    <cellStyle name="Normal 2 3 6 4 2 4" xfId="31516" xr:uid="{00000000-0005-0000-0000-0000CE790000}"/>
    <cellStyle name="Normal 2 3 6 4 2 5" xfId="31517" xr:uid="{00000000-0005-0000-0000-0000CF790000}"/>
    <cellStyle name="Normal 2 3 6 4 2 6" xfId="31518" xr:uid="{00000000-0005-0000-0000-0000D0790000}"/>
    <cellStyle name="Normal 2 3 6 4 2 7" xfId="31519" xr:uid="{00000000-0005-0000-0000-0000D1790000}"/>
    <cellStyle name="Normal 2 3 6 4 2 8" xfId="31520" xr:uid="{00000000-0005-0000-0000-0000D2790000}"/>
    <cellStyle name="Normal 2 3 6 4 3" xfId="31521" xr:uid="{00000000-0005-0000-0000-0000D3790000}"/>
    <cellStyle name="Normal 2 3 6 4 3 2" xfId="31522" xr:uid="{00000000-0005-0000-0000-0000D4790000}"/>
    <cellStyle name="Normal 2 3 6 4 3 2 2" xfId="31523" xr:uid="{00000000-0005-0000-0000-0000D5790000}"/>
    <cellStyle name="Normal 2 3 6 4 3 2 3" xfId="31524" xr:uid="{00000000-0005-0000-0000-0000D6790000}"/>
    <cellStyle name="Normal 2 3 6 4 3 2 4" xfId="31525" xr:uid="{00000000-0005-0000-0000-0000D7790000}"/>
    <cellStyle name="Normal 2 3 6 4 3 2 5" xfId="31526" xr:uid="{00000000-0005-0000-0000-0000D8790000}"/>
    <cellStyle name="Normal 2 3 6 4 3 3" xfId="31527" xr:uid="{00000000-0005-0000-0000-0000D9790000}"/>
    <cellStyle name="Normal 2 3 6 4 3 4" xfId="31528" xr:uid="{00000000-0005-0000-0000-0000DA790000}"/>
    <cellStyle name="Normal 2 3 6 4 3 5" xfId="31529" xr:uid="{00000000-0005-0000-0000-0000DB790000}"/>
    <cellStyle name="Normal 2 3 6 4 3 6" xfId="31530" xr:uid="{00000000-0005-0000-0000-0000DC790000}"/>
    <cellStyle name="Normal 2 3 6 4 3 7" xfId="31531" xr:uid="{00000000-0005-0000-0000-0000DD790000}"/>
    <cellStyle name="Normal 2 3 6 4 3 8" xfId="31532" xr:uid="{00000000-0005-0000-0000-0000DE790000}"/>
    <cellStyle name="Normal 2 3 6 4 4" xfId="31533" xr:uid="{00000000-0005-0000-0000-0000DF790000}"/>
    <cellStyle name="Normal 2 3 6 4 4 2" xfId="31534" xr:uid="{00000000-0005-0000-0000-0000E0790000}"/>
    <cellStyle name="Normal 2 3 6 4 4 3" xfId="31535" xr:uid="{00000000-0005-0000-0000-0000E1790000}"/>
    <cellStyle name="Normal 2 3 6 4 4 4" xfId="31536" xr:uid="{00000000-0005-0000-0000-0000E2790000}"/>
    <cellStyle name="Normal 2 3 6 4 4 5" xfId="31537" xr:uid="{00000000-0005-0000-0000-0000E3790000}"/>
    <cellStyle name="Normal 2 3 6 4 5" xfId="31538" xr:uid="{00000000-0005-0000-0000-0000E4790000}"/>
    <cellStyle name="Normal 2 3 6 4 6" xfId="31539" xr:uid="{00000000-0005-0000-0000-0000E5790000}"/>
    <cellStyle name="Normal 2 3 6 4 7" xfId="31540" xr:uid="{00000000-0005-0000-0000-0000E6790000}"/>
    <cellStyle name="Normal 2 3 6 4 8" xfId="31541" xr:uid="{00000000-0005-0000-0000-0000E7790000}"/>
    <cellStyle name="Normal 2 3 6 4 9" xfId="31542" xr:uid="{00000000-0005-0000-0000-0000E8790000}"/>
    <cellStyle name="Normal 2 3 6 5" xfId="31543" xr:uid="{00000000-0005-0000-0000-0000E9790000}"/>
    <cellStyle name="Normal 2 3 6 5 2" xfId="31544" xr:uid="{00000000-0005-0000-0000-0000EA790000}"/>
    <cellStyle name="Normal 2 3 6 5 2 2" xfId="31545" xr:uid="{00000000-0005-0000-0000-0000EB790000}"/>
    <cellStyle name="Normal 2 3 6 5 2 3" xfId="31546" xr:uid="{00000000-0005-0000-0000-0000EC790000}"/>
    <cellStyle name="Normal 2 3 6 5 2 4" xfId="31547" xr:uid="{00000000-0005-0000-0000-0000ED790000}"/>
    <cellStyle name="Normal 2 3 6 5 2 5" xfId="31548" xr:uid="{00000000-0005-0000-0000-0000EE790000}"/>
    <cellStyle name="Normal 2 3 6 5 3" xfId="31549" xr:uid="{00000000-0005-0000-0000-0000EF790000}"/>
    <cellStyle name="Normal 2 3 6 5 4" xfId="31550" xr:uid="{00000000-0005-0000-0000-0000F0790000}"/>
    <cellStyle name="Normal 2 3 6 5 5" xfId="31551" xr:uid="{00000000-0005-0000-0000-0000F1790000}"/>
    <cellStyle name="Normal 2 3 6 5 6" xfId="31552" xr:uid="{00000000-0005-0000-0000-0000F2790000}"/>
    <cellStyle name="Normal 2 3 6 5 7" xfId="31553" xr:uid="{00000000-0005-0000-0000-0000F3790000}"/>
    <cellStyle name="Normal 2 3 6 5 8" xfId="31554" xr:uid="{00000000-0005-0000-0000-0000F4790000}"/>
    <cellStyle name="Normal 2 3 6 6" xfId="31555" xr:uid="{00000000-0005-0000-0000-0000F5790000}"/>
    <cellStyle name="Normal 2 3 6 6 2" xfId="31556" xr:uid="{00000000-0005-0000-0000-0000F6790000}"/>
    <cellStyle name="Normal 2 3 6 6 2 2" xfId="31557" xr:uid="{00000000-0005-0000-0000-0000F7790000}"/>
    <cellStyle name="Normal 2 3 6 6 2 3" xfId="31558" xr:uid="{00000000-0005-0000-0000-0000F8790000}"/>
    <cellStyle name="Normal 2 3 6 6 2 4" xfId="31559" xr:uid="{00000000-0005-0000-0000-0000F9790000}"/>
    <cellStyle name="Normal 2 3 6 6 2 5" xfId="31560" xr:uid="{00000000-0005-0000-0000-0000FA790000}"/>
    <cellStyle name="Normal 2 3 6 6 3" xfId="31561" xr:uid="{00000000-0005-0000-0000-0000FB790000}"/>
    <cellStyle name="Normal 2 3 6 6 4" xfId="31562" xr:uid="{00000000-0005-0000-0000-0000FC790000}"/>
    <cellStyle name="Normal 2 3 6 6 5" xfId="31563" xr:uid="{00000000-0005-0000-0000-0000FD790000}"/>
    <cellStyle name="Normal 2 3 6 6 6" xfId="31564" xr:uid="{00000000-0005-0000-0000-0000FE790000}"/>
    <cellStyle name="Normal 2 3 6 6 7" xfId="31565" xr:uid="{00000000-0005-0000-0000-0000FF790000}"/>
    <cellStyle name="Normal 2 3 6 6 8" xfId="31566" xr:uid="{00000000-0005-0000-0000-0000007A0000}"/>
    <cellStyle name="Normal 2 3 6 7" xfId="31567" xr:uid="{00000000-0005-0000-0000-0000017A0000}"/>
    <cellStyle name="Normal 2 3 6 7 2" xfId="31568" xr:uid="{00000000-0005-0000-0000-0000027A0000}"/>
    <cellStyle name="Normal 2 3 6 7 3" xfId="31569" xr:uid="{00000000-0005-0000-0000-0000037A0000}"/>
    <cellStyle name="Normal 2 3 6 7 4" xfId="31570" xr:uid="{00000000-0005-0000-0000-0000047A0000}"/>
    <cellStyle name="Normal 2 3 6 7 5" xfId="31571" xr:uid="{00000000-0005-0000-0000-0000057A0000}"/>
    <cellStyle name="Normal 2 3 6 8" xfId="31572" xr:uid="{00000000-0005-0000-0000-0000067A0000}"/>
    <cellStyle name="Normal 2 3 6 9" xfId="31573" xr:uid="{00000000-0005-0000-0000-0000077A0000}"/>
    <cellStyle name="Normal 2 3 7" xfId="31574" xr:uid="{00000000-0005-0000-0000-0000087A0000}"/>
    <cellStyle name="Normal 2 3 7 10" xfId="31575" xr:uid="{00000000-0005-0000-0000-0000097A0000}"/>
    <cellStyle name="Normal 2 3 7 11" xfId="31576" xr:uid="{00000000-0005-0000-0000-00000A7A0000}"/>
    <cellStyle name="Normal 2 3 7 12" xfId="31577" xr:uid="{00000000-0005-0000-0000-00000B7A0000}"/>
    <cellStyle name="Normal 2 3 7 13" xfId="31578" xr:uid="{00000000-0005-0000-0000-00000C7A0000}"/>
    <cellStyle name="Normal 2 3 7 2" xfId="31579" xr:uid="{00000000-0005-0000-0000-00000D7A0000}"/>
    <cellStyle name="Normal 2 3 7 2 10" xfId="31580" xr:uid="{00000000-0005-0000-0000-00000E7A0000}"/>
    <cellStyle name="Normal 2 3 7 2 11" xfId="31581" xr:uid="{00000000-0005-0000-0000-00000F7A0000}"/>
    <cellStyle name="Normal 2 3 7 2 2" xfId="31582" xr:uid="{00000000-0005-0000-0000-0000107A0000}"/>
    <cellStyle name="Normal 2 3 7 2 2 10" xfId="31583" xr:uid="{00000000-0005-0000-0000-0000117A0000}"/>
    <cellStyle name="Normal 2 3 7 2 2 2" xfId="31584" xr:uid="{00000000-0005-0000-0000-0000127A0000}"/>
    <cellStyle name="Normal 2 3 7 2 2 2 2" xfId="31585" xr:uid="{00000000-0005-0000-0000-0000137A0000}"/>
    <cellStyle name="Normal 2 3 7 2 2 2 2 2" xfId="31586" xr:uid="{00000000-0005-0000-0000-0000147A0000}"/>
    <cellStyle name="Normal 2 3 7 2 2 2 2 3" xfId="31587" xr:uid="{00000000-0005-0000-0000-0000157A0000}"/>
    <cellStyle name="Normal 2 3 7 2 2 2 2 4" xfId="31588" xr:uid="{00000000-0005-0000-0000-0000167A0000}"/>
    <cellStyle name="Normal 2 3 7 2 2 2 2 5" xfId="31589" xr:uid="{00000000-0005-0000-0000-0000177A0000}"/>
    <cellStyle name="Normal 2 3 7 2 2 2 3" xfId="31590" xr:uid="{00000000-0005-0000-0000-0000187A0000}"/>
    <cellStyle name="Normal 2 3 7 2 2 2 4" xfId="31591" xr:uid="{00000000-0005-0000-0000-0000197A0000}"/>
    <cellStyle name="Normal 2 3 7 2 2 2 5" xfId="31592" xr:uid="{00000000-0005-0000-0000-00001A7A0000}"/>
    <cellStyle name="Normal 2 3 7 2 2 2 6" xfId="31593" xr:uid="{00000000-0005-0000-0000-00001B7A0000}"/>
    <cellStyle name="Normal 2 3 7 2 2 2 7" xfId="31594" xr:uid="{00000000-0005-0000-0000-00001C7A0000}"/>
    <cellStyle name="Normal 2 3 7 2 2 2 8" xfId="31595" xr:uid="{00000000-0005-0000-0000-00001D7A0000}"/>
    <cellStyle name="Normal 2 3 7 2 2 3" xfId="31596" xr:uid="{00000000-0005-0000-0000-00001E7A0000}"/>
    <cellStyle name="Normal 2 3 7 2 2 3 2" xfId="31597" xr:uid="{00000000-0005-0000-0000-00001F7A0000}"/>
    <cellStyle name="Normal 2 3 7 2 2 3 2 2" xfId="31598" xr:uid="{00000000-0005-0000-0000-0000207A0000}"/>
    <cellStyle name="Normal 2 3 7 2 2 3 2 3" xfId="31599" xr:uid="{00000000-0005-0000-0000-0000217A0000}"/>
    <cellStyle name="Normal 2 3 7 2 2 3 2 4" xfId="31600" xr:uid="{00000000-0005-0000-0000-0000227A0000}"/>
    <cellStyle name="Normal 2 3 7 2 2 3 2 5" xfId="31601" xr:uid="{00000000-0005-0000-0000-0000237A0000}"/>
    <cellStyle name="Normal 2 3 7 2 2 3 3" xfId="31602" xr:uid="{00000000-0005-0000-0000-0000247A0000}"/>
    <cellStyle name="Normal 2 3 7 2 2 3 4" xfId="31603" xr:uid="{00000000-0005-0000-0000-0000257A0000}"/>
    <cellStyle name="Normal 2 3 7 2 2 3 5" xfId="31604" xr:uid="{00000000-0005-0000-0000-0000267A0000}"/>
    <cellStyle name="Normal 2 3 7 2 2 3 6" xfId="31605" xr:uid="{00000000-0005-0000-0000-0000277A0000}"/>
    <cellStyle name="Normal 2 3 7 2 2 3 7" xfId="31606" xr:uid="{00000000-0005-0000-0000-0000287A0000}"/>
    <cellStyle name="Normal 2 3 7 2 2 3 8" xfId="31607" xr:uid="{00000000-0005-0000-0000-0000297A0000}"/>
    <cellStyle name="Normal 2 3 7 2 2 4" xfId="31608" xr:uid="{00000000-0005-0000-0000-00002A7A0000}"/>
    <cellStyle name="Normal 2 3 7 2 2 4 2" xfId="31609" xr:uid="{00000000-0005-0000-0000-00002B7A0000}"/>
    <cellStyle name="Normal 2 3 7 2 2 4 3" xfId="31610" xr:uid="{00000000-0005-0000-0000-00002C7A0000}"/>
    <cellStyle name="Normal 2 3 7 2 2 4 4" xfId="31611" xr:uid="{00000000-0005-0000-0000-00002D7A0000}"/>
    <cellStyle name="Normal 2 3 7 2 2 4 5" xfId="31612" xr:uid="{00000000-0005-0000-0000-00002E7A0000}"/>
    <cellStyle name="Normal 2 3 7 2 2 5" xfId="31613" xr:uid="{00000000-0005-0000-0000-00002F7A0000}"/>
    <cellStyle name="Normal 2 3 7 2 2 6" xfId="31614" xr:uid="{00000000-0005-0000-0000-0000307A0000}"/>
    <cellStyle name="Normal 2 3 7 2 2 7" xfId="31615" xr:uid="{00000000-0005-0000-0000-0000317A0000}"/>
    <cellStyle name="Normal 2 3 7 2 2 8" xfId="31616" xr:uid="{00000000-0005-0000-0000-0000327A0000}"/>
    <cellStyle name="Normal 2 3 7 2 2 9" xfId="31617" xr:uid="{00000000-0005-0000-0000-0000337A0000}"/>
    <cellStyle name="Normal 2 3 7 2 3" xfId="31618" xr:uid="{00000000-0005-0000-0000-0000347A0000}"/>
    <cellStyle name="Normal 2 3 7 2 3 2" xfId="31619" xr:uid="{00000000-0005-0000-0000-0000357A0000}"/>
    <cellStyle name="Normal 2 3 7 2 3 2 2" xfId="31620" xr:uid="{00000000-0005-0000-0000-0000367A0000}"/>
    <cellStyle name="Normal 2 3 7 2 3 2 3" xfId="31621" xr:uid="{00000000-0005-0000-0000-0000377A0000}"/>
    <cellStyle name="Normal 2 3 7 2 3 2 4" xfId="31622" xr:uid="{00000000-0005-0000-0000-0000387A0000}"/>
    <cellStyle name="Normal 2 3 7 2 3 2 5" xfId="31623" xr:uid="{00000000-0005-0000-0000-0000397A0000}"/>
    <cellStyle name="Normal 2 3 7 2 3 3" xfId="31624" xr:uid="{00000000-0005-0000-0000-00003A7A0000}"/>
    <cellStyle name="Normal 2 3 7 2 3 4" xfId="31625" xr:uid="{00000000-0005-0000-0000-00003B7A0000}"/>
    <cellStyle name="Normal 2 3 7 2 3 5" xfId="31626" xr:uid="{00000000-0005-0000-0000-00003C7A0000}"/>
    <cellStyle name="Normal 2 3 7 2 3 6" xfId="31627" xr:uid="{00000000-0005-0000-0000-00003D7A0000}"/>
    <cellStyle name="Normal 2 3 7 2 3 7" xfId="31628" xr:uid="{00000000-0005-0000-0000-00003E7A0000}"/>
    <cellStyle name="Normal 2 3 7 2 3 8" xfId="31629" xr:uid="{00000000-0005-0000-0000-00003F7A0000}"/>
    <cellStyle name="Normal 2 3 7 2 4" xfId="31630" xr:uid="{00000000-0005-0000-0000-0000407A0000}"/>
    <cellStyle name="Normal 2 3 7 2 4 2" xfId="31631" xr:uid="{00000000-0005-0000-0000-0000417A0000}"/>
    <cellStyle name="Normal 2 3 7 2 4 2 2" xfId="31632" xr:uid="{00000000-0005-0000-0000-0000427A0000}"/>
    <cellStyle name="Normal 2 3 7 2 4 2 3" xfId="31633" xr:uid="{00000000-0005-0000-0000-0000437A0000}"/>
    <cellStyle name="Normal 2 3 7 2 4 2 4" xfId="31634" xr:uid="{00000000-0005-0000-0000-0000447A0000}"/>
    <cellStyle name="Normal 2 3 7 2 4 2 5" xfId="31635" xr:uid="{00000000-0005-0000-0000-0000457A0000}"/>
    <cellStyle name="Normal 2 3 7 2 4 3" xfId="31636" xr:uid="{00000000-0005-0000-0000-0000467A0000}"/>
    <cellStyle name="Normal 2 3 7 2 4 4" xfId="31637" xr:uid="{00000000-0005-0000-0000-0000477A0000}"/>
    <cellStyle name="Normal 2 3 7 2 4 5" xfId="31638" xr:uid="{00000000-0005-0000-0000-0000487A0000}"/>
    <cellStyle name="Normal 2 3 7 2 4 6" xfId="31639" xr:uid="{00000000-0005-0000-0000-0000497A0000}"/>
    <cellStyle name="Normal 2 3 7 2 4 7" xfId="31640" xr:uid="{00000000-0005-0000-0000-00004A7A0000}"/>
    <cellStyle name="Normal 2 3 7 2 4 8" xfId="31641" xr:uid="{00000000-0005-0000-0000-00004B7A0000}"/>
    <cellStyle name="Normal 2 3 7 2 5" xfId="31642" xr:uid="{00000000-0005-0000-0000-00004C7A0000}"/>
    <cellStyle name="Normal 2 3 7 2 5 2" xfId="31643" xr:uid="{00000000-0005-0000-0000-00004D7A0000}"/>
    <cellStyle name="Normal 2 3 7 2 5 3" xfId="31644" xr:uid="{00000000-0005-0000-0000-00004E7A0000}"/>
    <cellStyle name="Normal 2 3 7 2 5 4" xfId="31645" xr:uid="{00000000-0005-0000-0000-00004F7A0000}"/>
    <cellStyle name="Normal 2 3 7 2 5 5" xfId="31646" xr:uid="{00000000-0005-0000-0000-0000507A0000}"/>
    <cellStyle name="Normal 2 3 7 2 6" xfId="31647" xr:uid="{00000000-0005-0000-0000-0000517A0000}"/>
    <cellStyle name="Normal 2 3 7 2 7" xfId="31648" xr:uid="{00000000-0005-0000-0000-0000527A0000}"/>
    <cellStyle name="Normal 2 3 7 2 8" xfId="31649" xr:uid="{00000000-0005-0000-0000-0000537A0000}"/>
    <cellStyle name="Normal 2 3 7 2 9" xfId="31650" xr:uid="{00000000-0005-0000-0000-0000547A0000}"/>
    <cellStyle name="Normal 2 3 7 3" xfId="31651" xr:uid="{00000000-0005-0000-0000-0000557A0000}"/>
    <cellStyle name="Normal 2 3 7 3 10" xfId="31652" xr:uid="{00000000-0005-0000-0000-0000567A0000}"/>
    <cellStyle name="Normal 2 3 7 3 11" xfId="31653" xr:uid="{00000000-0005-0000-0000-0000577A0000}"/>
    <cellStyle name="Normal 2 3 7 3 2" xfId="31654" xr:uid="{00000000-0005-0000-0000-0000587A0000}"/>
    <cellStyle name="Normal 2 3 7 3 2 10" xfId="31655" xr:uid="{00000000-0005-0000-0000-0000597A0000}"/>
    <cellStyle name="Normal 2 3 7 3 2 2" xfId="31656" xr:uid="{00000000-0005-0000-0000-00005A7A0000}"/>
    <cellStyle name="Normal 2 3 7 3 2 2 2" xfId="31657" xr:uid="{00000000-0005-0000-0000-00005B7A0000}"/>
    <cellStyle name="Normal 2 3 7 3 2 2 2 2" xfId="31658" xr:uid="{00000000-0005-0000-0000-00005C7A0000}"/>
    <cellStyle name="Normal 2 3 7 3 2 2 2 3" xfId="31659" xr:uid="{00000000-0005-0000-0000-00005D7A0000}"/>
    <cellStyle name="Normal 2 3 7 3 2 2 2 4" xfId="31660" xr:uid="{00000000-0005-0000-0000-00005E7A0000}"/>
    <cellStyle name="Normal 2 3 7 3 2 2 2 5" xfId="31661" xr:uid="{00000000-0005-0000-0000-00005F7A0000}"/>
    <cellStyle name="Normal 2 3 7 3 2 2 3" xfId="31662" xr:uid="{00000000-0005-0000-0000-0000607A0000}"/>
    <cellStyle name="Normal 2 3 7 3 2 2 4" xfId="31663" xr:uid="{00000000-0005-0000-0000-0000617A0000}"/>
    <cellStyle name="Normal 2 3 7 3 2 2 5" xfId="31664" xr:uid="{00000000-0005-0000-0000-0000627A0000}"/>
    <cellStyle name="Normal 2 3 7 3 2 2 6" xfId="31665" xr:uid="{00000000-0005-0000-0000-0000637A0000}"/>
    <cellStyle name="Normal 2 3 7 3 2 2 7" xfId="31666" xr:uid="{00000000-0005-0000-0000-0000647A0000}"/>
    <cellStyle name="Normal 2 3 7 3 2 2 8" xfId="31667" xr:uid="{00000000-0005-0000-0000-0000657A0000}"/>
    <cellStyle name="Normal 2 3 7 3 2 3" xfId="31668" xr:uid="{00000000-0005-0000-0000-0000667A0000}"/>
    <cellStyle name="Normal 2 3 7 3 2 3 2" xfId="31669" xr:uid="{00000000-0005-0000-0000-0000677A0000}"/>
    <cellStyle name="Normal 2 3 7 3 2 3 2 2" xfId="31670" xr:uid="{00000000-0005-0000-0000-0000687A0000}"/>
    <cellStyle name="Normal 2 3 7 3 2 3 2 3" xfId="31671" xr:uid="{00000000-0005-0000-0000-0000697A0000}"/>
    <cellStyle name="Normal 2 3 7 3 2 3 2 4" xfId="31672" xr:uid="{00000000-0005-0000-0000-00006A7A0000}"/>
    <cellStyle name="Normal 2 3 7 3 2 3 2 5" xfId="31673" xr:uid="{00000000-0005-0000-0000-00006B7A0000}"/>
    <cellStyle name="Normal 2 3 7 3 2 3 3" xfId="31674" xr:uid="{00000000-0005-0000-0000-00006C7A0000}"/>
    <cellStyle name="Normal 2 3 7 3 2 3 4" xfId="31675" xr:uid="{00000000-0005-0000-0000-00006D7A0000}"/>
    <cellStyle name="Normal 2 3 7 3 2 3 5" xfId="31676" xr:uid="{00000000-0005-0000-0000-00006E7A0000}"/>
    <cellStyle name="Normal 2 3 7 3 2 3 6" xfId="31677" xr:uid="{00000000-0005-0000-0000-00006F7A0000}"/>
    <cellStyle name="Normal 2 3 7 3 2 3 7" xfId="31678" xr:uid="{00000000-0005-0000-0000-0000707A0000}"/>
    <cellStyle name="Normal 2 3 7 3 2 3 8" xfId="31679" xr:uid="{00000000-0005-0000-0000-0000717A0000}"/>
    <cellStyle name="Normal 2 3 7 3 2 4" xfId="31680" xr:uid="{00000000-0005-0000-0000-0000727A0000}"/>
    <cellStyle name="Normal 2 3 7 3 2 4 2" xfId="31681" xr:uid="{00000000-0005-0000-0000-0000737A0000}"/>
    <cellStyle name="Normal 2 3 7 3 2 4 3" xfId="31682" xr:uid="{00000000-0005-0000-0000-0000747A0000}"/>
    <cellStyle name="Normal 2 3 7 3 2 4 4" xfId="31683" xr:uid="{00000000-0005-0000-0000-0000757A0000}"/>
    <cellStyle name="Normal 2 3 7 3 2 4 5" xfId="31684" xr:uid="{00000000-0005-0000-0000-0000767A0000}"/>
    <cellStyle name="Normal 2 3 7 3 2 5" xfId="31685" xr:uid="{00000000-0005-0000-0000-0000777A0000}"/>
    <cellStyle name="Normal 2 3 7 3 2 6" xfId="31686" xr:uid="{00000000-0005-0000-0000-0000787A0000}"/>
    <cellStyle name="Normal 2 3 7 3 2 7" xfId="31687" xr:uid="{00000000-0005-0000-0000-0000797A0000}"/>
    <cellStyle name="Normal 2 3 7 3 2 8" xfId="31688" xr:uid="{00000000-0005-0000-0000-00007A7A0000}"/>
    <cellStyle name="Normal 2 3 7 3 2 9" xfId="31689" xr:uid="{00000000-0005-0000-0000-00007B7A0000}"/>
    <cellStyle name="Normal 2 3 7 3 3" xfId="31690" xr:uid="{00000000-0005-0000-0000-00007C7A0000}"/>
    <cellStyle name="Normal 2 3 7 3 3 2" xfId="31691" xr:uid="{00000000-0005-0000-0000-00007D7A0000}"/>
    <cellStyle name="Normal 2 3 7 3 3 2 2" xfId="31692" xr:uid="{00000000-0005-0000-0000-00007E7A0000}"/>
    <cellStyle name="Normal 2 3 7 3 3 2 3" xfId="31693" xr:uid="{00000000-0005-0000-0000-00007F7A0000}"/>
    <cellStyle name="Normal 2 3 7 3 3 2 4" xfId="31694" xr:uid="{00000000-0005-0000-0000-0000807A0000}"/>
    <cellStyle name="Normal 2 3 7 3 3 2 5" xfId="31695" xr:uid="{00000000-0005-0000-0000-0000817A0000}"/>
    <cellStyle name="Normal 2 3 7 3 3 3" xfId="31696" xr:uid="{00000000-0005-0000-0000-0000827A0000}"/>
    <cellStyle name="Normal 2 3 7 3 3 4" xfId="31697" xr:uid="{00000000-0005-0000-0000-0000837A0000}"/>
    <cellStyle name="Normal 2 3 7 3 3 5" xfId="31698" xr:uid="{00000000-0005-0000-0000-0000847A0000}"/>
    <cellStyle name="Normal 2 3 7 3 3 6" xfId="31699" xr:uid="{00000000-0005-0000-0000-0000857A0000}"/>
    <cellStyle name="Normal 2 3 7 3 3 7" xfId="31700" xr:uid="{00000000-0005-0000-0000-0000867A0000}"/>
    <cellStyle name="Normal 2 3 7 3 3 8" xfId="31701" xr:uid="{00000000-0005-0000-0000-0000877A0000}"/>
    <cellStyle name="Normal 2 3 7 3 4" xfId="31702" xr:uid="{00000000-0005-0000-0000-0000887A0000}"/>
    <cellStyle name="Normal 2 3 7 3 4 2" xfId="31703" xr:uid="{00000000-0005-0000-0000-0000897A0000}"/>
    <cellStyle name="Normal 2 3 7 3 4 2 2" xfId="31704" xr:uid="{00000000-0005-0000-0000-00008A7A0000}"/>
    <cellStyle name="Normal 2 3 7 3 4 2 3" xfId="31705" xr:uid="{00000000-0005-0000-0000-00008B7A0000}"/>
    <cellStyle name="Normal 2 3 7 3 4 2 4" xfId="31706" xr:uid="{00000000-0005-0000-0000-00008C7A0000}"/>
    <cellStyle name="Normal 2 3 7 3 4 2 5" xfId="31707" xr:uid="{00000000-0005-0000-0000-00008D7A0000}"/>
    <cellStyle name="Normal 2 3 7 3 4 3" xfId="31708" xr:uid="{00000000-0005-0000-0000-00008E7A0000}"/>
    <cellStyle name="Normal 2 3 7 3 4 4" xfId="31709" xr:uid="{00000000-0005-0000-0000-00008F7A0000}"/>
    <cellStyle name="Normal 2 3 7 3 4 5" xfId="31710" xr:uid="{00000000-0005-0000-0000-0000907A0000}"/>
    <cellStyle name="Normal 2 3 7 3 4 6" xfId="31711" xr:uid="{00000000-0005-0000-0000-0000917A0000}"/>
    <cellStyle name="Normal 2 3 7 3 4 7" xfId="31712" xr:uid="{00000000-0005-0000-0000-0000927A0000}"/>
    <cellStyle name="Normal 2 3 7 3 4 8" xfId="31713" xr:uid="{00000000-0005-0000-0000-0000937A0000}"/>
    <cellStyle name="Normal 2 3 7 3 5" xfId="31714" xr:uid="{00000000-0005-0000-0000-0000947A0000}"/>
    <cellStyle name="Normal 2 3 7 3 5 2" xfId="31715" xr:uid="{00000000-0005-0000-0000-0000957A0000}"/>
    <cellStyle name="Normal 2 3 7 3 5 3" xfId="31716" xr:uid="{00000000-0005-0000-0000-0000967A0000}"/>
    <cellStyle name="Normal 2 3 7 3 5 4" xfId="31717" xr:uid="{00000000-0005-0000-0000-0000977A0000}"/>
    <cellStyle name="Normal 2 3 7 3 5 5" xfId="31718" xr:uid="{00000000-0005-0000-0000-0000987A0000}"/>
    <cellStyle name="Normal 2 3 7 3 6" xfId="31719" xr:uid="{00000000-0005-0000-0000-0000997A0000}"/>
    <cellStyle name="Normal 2 3 7 3 7" xfId="31720" xr:uid="{00000000-0005-0000-0000-00009A7A0000}"/>
    <cellStyle name="Normal 2 3 7 3 8" xfId="31721" xr:uid="{00000000-0005-0000-0000-00009B7A0000}"/>
    <cellStyle name="Normal 2 3 7 3 9" xfId="31722" xr:uid="{00000000-0005-0000-0000-00009C7A0000}"/>
    <cellStyle name="Normal 2 3 7 4" xfId="31723" xr:uid="{00000000-0005-0000-0000-00009D7A0000}"/>
    <cellStyle name="Normal 2 3 7 4 10" xfId="31724" xr:uid="{00000000-0005-0000-0000-00009E7A0000}"/>
    <cellStyle name="Normal 2 3 7 4 2" xfId="31725" xr:uid="{00000000-0005-0000-0000-00009F7A0000}"/>
    <cellStyle name="Normal 2 3 7 4 2 2" xfId="31726" xr:uid="{00000000-0005-0000-0000-0000A07A0000}"/>
    <cellStyle name="Normal 2 3 7 4 2 2 2" xfId="31727" xr:uid="{00000000-0005-0000-0000-0000A17A0000}"/>
    <cellStyle name="Normal 2 3 7 4 2 2 3" xfId="31728" xr:uid="{00000000-0005-0000-0000-0000A27A0000}"/>
    <cellStyle name="Normal 2 3 7 4 2 2 4" xfId="31729" xr:uid="{00000000-0005-0000-0000-0000A37A0000}"/>
    <cellStyle name="Normal 2 3 7 4 2 2 5" xfId="31730" xr:uid="{00000000-0005-0000-0000-0000A47A0000}"/>
    <cellStyle name="Normal 2 3 7 4 2 3" xfId="31731" xr:uid="{00000000-0005-0000-0000-0000A57A0000}"/>
    <cellStyle name="Normal 2 3 7 4 2 4" xfId="31732" xr:uid="{00000000-0005-0000-0000-0000A67A0000}"/>
    <cellStyle name="Normal 2 3 7 4 2 5" xfId="31733" xr:uid="{00000000-0005-0000-0000-0000A77A0000}"/>
    <cellStyle name="Normal 2 3 7 4 2 6" xfId="31734" xr:uid="{00000000-0005-0000-0000-0000A87A0000}"/>
    <cellStyle name="Normal 2 3 7 4 2 7" xfId="31735" xr:uid="{00000000-0005-0000-0000-0000A97A0000}"/>
    <cellStyle name="Normal 2 3 7 4 2 8" xfId="31736" xr:uid="{00000000-0005-0000-0000-0000AA7A0000}"/>
    <cellStyle name="Normal 2 3 7 4 3" xfId="31737" xr:uid="{00000000-0005-0000-0000-0000AB7A0000}"/>
    <cellStyle name="Normal 2 3 7 4 3 2" xfId="31738" xr:uid="{00000000-0005-0000-0000-0000AC7A0000}"/>
    <cellStyle name="Normal 2 3 7 4 3 2 2" xfId="31739" xr:uid="{00000000-0005-0000-0000-0000AD7A0000}"/>
    <cellStyle name="Normal 2 3 7 4 3 2 3" xfId="31740" xr:uid="{00000000-0005-0000-0000-0000AE7A0000}"/>
    <cellStyle name="Normal 2 3 7 4 3 2 4" xfId="31741" xr:uid="{00000000-0005-0000-0000-0000AF7A0000}"/>
    <cellStyle name="Normal 2 3 7 4 3 2 5" xfId="31742" xr:uid="{00000000-0005-0000-0000-0000B07A0000}"/>
    <cellStyle name="Normal 2 3 7 4 3 3" xfId="31743" xr:uid="{00000000-0005-0000-0000-0000B17A0000}"/>
    <cellStyle name="Normal 2 3 7 4 3 4" xfId="31744" xr:uid="{00000000-0005-0000-0000-0000B27A0000}"/>
    <cellStyle name="Normal 2 3 7 4 3 5" xfId="31745" xr:uid="{00000000-0005-0000-0000-0000B37A0000}"/>
    <cellStyle name="Normal 2 3 7 4 3 6" xfId="31746" xr:uid="{00000000-0005-0000-0000-0000B47A0000}"/>
    <cellStyle name="Normal 2 3 7 4 3 7" xfId="31747" xr:uid="{00000000-0005-0000-0000-0000B57A0000}"/>
    <cellStyle name="Normal 2 3 7 4 3 8" xfId="31748" xr:uid="{00000000-0005-0000-0000-0000B67A0000}"/>
    <cellStyle name="Normal 2 3 7 4 4" xfId="31749" xr:uid="{00000000-0005-0000-0000-0000B77A0000}"/>
    <cellStyle name="Normal 2 3 7 4 4 2" xfId="31750" xr:uid="{00000000-0005-0000-0000-0000B87A0000}"/>
    <cellStyle name="Normal 2 3 7 4 4 3" xfId="31751" xr:uid="{00000000-0005-0000-0000-0000B97A0000}"/>
    <cellStyle name="Normal 2 3 7 4 4 4" xfId="31752" xr:uid="{00000000-0005-0000-0000-0000BA7A0000}"/>
    <cellStyle name="Normal 2 3 7 4 4 5" xfId="31753" xr:uid="{00000000-0005-0000-0000-0000BB7A0000}"/>
    <cellStyle name="Normal 2 3 7 4 5" xfId="31754" xr:uid="{00000000-0005-0000-0000-0000BC7A0000}"/>
    <cellStyle name="Normal 2 3 7 4 6" xfId="31755" xr:uid="{00000000-0005-0000-0000-0000BD7A0000}"/>
    <cellStyle name="Normal 2 3 7 4 7" xfId="31756" xr:uid="{00000000-0005-0000-0000-0000BE7A0000}"/>
    <cellStyle name="Normal 2 3 7 4 8" xfId="31757" xr:uid="{00000000-0005-0000-0000-0000BF7A0000}"/>
    <cellStyle name="Normal 2 3 7 4 9" xfId="31758" xr:uid="{00000000-0005-0000-0000-0000C07A0000}"/>
    <cellStyle name="Normal 2 3 7 5" xfId="31759" xr:uid="{00000000-0005-0000-0000-0000C17A0000}"/>
    <cellStyle name="Normal 2 3 7 5 2" xfId="31760" xr:uid="{00000000-0005-0000-0000-0000C27A0000}"/>
    <cellStyle name="Normal 2 3 7 5 2 2" xfId="31761" xr:uid="{00000000-0005-0000-0000-0000C37A0000}"/>
    <cellStyle name="Normal 2 3 7 5 2 3" xfId="31762" xr:uid="{00000000-0005-0000-0000-0000C47A0000}"/>
    <cellStyle name="Normal 2 3 7 5 2 4" xfId="31763" xr:uid="{00000000-0005-0000-0000-0000C57A0000}"/>
    <cellStyle name="Normal 2 3 7 5 2 5" xfId="31764" xr:uid="{00000000-0005-0000-0000-0000C67A0000}"/>
    <cellStyle name="Normal 2 3 7 5 3" xfId="31765" xr:uid="{00000000-0005-0000-0000-0000C77A0000}"/>
    <cellStyle name="Normal 2 3 7 5 4" xfId="31766" xr:uid="{00000000-0005-0000-0000-0000C87A0000}"/>
    <cellStyle name="Normal 2 3 7 5 5" xfId="31767" xr:uid="{00000000-0005-0000-0000-0000C97A0000}"/>
    <cellStyle name="Normal 2 3 7 5 6" xfId="31768" xr:uid="{00000000-0005-0000-0000-0000CA7A0000}"/>
    <cellStyle name="Normal 2 3 7 5 7" xfId="31769" xr:uid="{00000000-0005-0000-0000-0000CB7A0000}"/>
    <cellStyle name="Normal 2 3 7 5 8" xfId="31770" xr:uid="{00000000-0005-0000-0000-0000CC7A0000}"/>
    <cellStyle name="Normal 2 3 7 6" xfId="31771" xr:uid="{00000000-0005-0000-0000-0000CD7A0000}"/>
    <cellStyle name="Normal 2 3 7 6 2" xfId="31772" xr:uid="{00000000-0005-0000-0000-0000CE7A0000}"/>
    <cellStyle name="Normal 2 3 7 6 2 2" xfId="31773" xr:uid="{00000000-0005-0000-0000-0000CF7A0000}"/>
    <cellStyle name="Normal 2 3 7 6 2 3" xfId="31774" xr:uid="{00000000-0005-0000-0000-0000D07A0000}"/>
    <cellStyle name="Normal 2 3 7 6 2 4" xfId="31775" xr:uid="{00000000-0005-0000-0000-0000D17A0000}"/>
    <cellStyle name="Normal 2 3 7 6 2 5" xfId="31776" xr:uid="{00000000-0005-0000-0000-0000D27A0000}"/>
    <cellStyle name="Normal 2 3 7 6 3" xfId="31777" xr:uid="{00000000-0005-0000-0000-0000D37A0000}"/>
    <cellStyle name="Normal 2 3 7 6 4" xfId="31778" xr:uid="{00000000-0005-0000-0000-0000D47A0000}"/>
    <cellStyle name="Normal 2 3 7 6 5" xfId="31779" xr:uid="{00000000-0005-0000-0000-0000D57A0000}"/>
    <cellStyle name="Normal 2 3 7 6 6" xfId="31780" xr:uid="{00000000-0005-0000-0000-0000D67A0000}"/>
    <cellStyle name="Normal 2 3 7 6 7" xfId="31781" xr:uid="{00000000-0005-0000-0000-0000D77A0000}"/>
    <cellStyle name="Normal 2 3 7 6 8" xfId="31782" xr:uid="{00000000-0005-0000-0000-0000D87A0000}"/>
    <cellStyle name="Normal 2 3 7 7" xfId="31783" xr:uid="{00000000-0005-0000-0000-0000D97A0000}"/>
    <cellStyle name="Normal 2 3 7 7 2" xfId="31784" xr:uid="{00000000-0005-0000-0000-0000DA7A0000}"/>
    <cellStyle name="Normal 2 3 7 7 3" xfId="31785" xr:uid="{00000000-0005-0000-0000-0000DB7A0000}"/>
    <cellStyle name="Normal 2 3 7 7 4" xfId="31786" xr:uid="{00000000-0005-0000-0000-0000DC7A0000}"/>
    <cellStyle name="Normal 2 3 7 7 5" xfId="31787" xr:uid="{00000000-0005-0000-0000-0000DD7A0000}"/>
    <cellStyle name="Normal 2 3 7 8" xfId="31788" xr:uid="{00000000-0005-0000-0000-0000DE7A0000}"/>
    <cellStyle name="Normal 2 3 7 9" xfId="31789" xr:uid="{00000000-0005-0000-0000-0000DF7A0000}"/>
    <cellStyle name="Normal 2 3 8" xfId="31790" xr:uid="{00000000-0005-0000-0000-0000E07A0000}"/>
    <cellStyle name="Normal 2 3 8 10" xfId="31791" xr:uid="{00000000-0005-0000-0000-0000E17A0000}"/>
    <cellStyle name="Normal 2 3 8 11" xfId="31792" xr:uid="{00000000-0005-0000-0000-0000E27A0000}"/>
    <cellStyle name="Normal 2 3 8 12" xfId="31793" xr:uid="{00000000-0005-0000-0000-0000E37A0000}"/>
    <cellStyle name="Normal 2 3 8 13" xfId="31794" xr:uid="{00000000-0005-0000-0000-0000E47A0000}"/>
    <cellStyle name="Normal 2 3 8 2" xfId="31795" xr:uid="{00000000-0005-0000-0000-0000E57A0000}"/>
    <cellStyle name="Normal 2 3 8 2 10" xfId="31796" xr:uid="{00000000-0005-0000-0000-0000E67A0000}"/>
    <cellStyle name="Normal 2 3 8 2 11" xfId="31797" xr:uid="{00000000-0005-0000-0000-0000E77A0000}"/>
    <cellStyle name="Normal 2 3 8 2 2" xfId="31798" xr:uid="{00000000-0005-0000-0000-0000E87A0000}"/>
    <cellStyle name="Normal 2 3 8 2 2 10" xfId="31799" xr:uid="{00000000-0005-0000-0000-0000E97A0000}"/>
    <cellStyle name="Normal 2 3 8 2 2 2" xfId="31800" xr:uid="{00000000-0005-0000-0000-0000EA7A0000}"/>
    <cellStyle name="Normal 2 3 8 2 2 2 2" xfId="31801" xr:uid="{00000000-0005-0000-0000-0000EB7A0000}"/>
    <cellStyle name="Normal 2 3 8 2 2 2 2 2" xfId="31802" xr:uid="{00000000-0005-0000-0000-0000EC7A0000}"/>
    <cellStyle name="Normal 2 3 8 2 2 2 2 3" xfId="31803" xr:uid="{00000000-0005-0000-0000-0000ED7A0000}"/>
    <cellStyle name="Normal 2 3 8 2 2 2 2 4" xfId="31804" xr:uid="{00000000-0005-0000-0000-0000EE7A0000}"/>
    <cellStyle name="Normal 2 3 8 2 2 2 2 5" xfId="31805" xr:uid="{00000000-0005-0000-0000-0000EF7A0000}"/>
    <cellStyle name="Normal 2 3 8 2 2 2 3" xfId="31806" xr:uid="{00000000-0005-0000-0000-0000F07A0000}"/>
    <cellStyle name="Normal 2 3 8 2 2 2 4" xfId="31807" xr:uid="{00000000-0005-0000-0000-0000F17A0000}"/>
    <cellStyle name="Normal 2 3 8 2 2 2 5" xfId="31808" xr:uid="{00000000-0005-0000-0000-0000F27A0000}"/>
    <cellStyle name="Normal 2 3 8 2 2 2 6" xfId="31809" xr:uid="{00000000-0005-0000-0000-0000F37A0000}"/>
    <cellStyle name="Normal 2 3 8 2 2 2 7" xfId="31810" xr:uid="{00000000-0005-0000-0000-0000F47A0000}"/>
    <cellStyle name="Normal 2 3 8 2 2 2 8" xfId="31811" xr:uid="{00000000-0005-0000-0000-0000F57A0000}"/>
    <cellStyle name="Normal 2 3 8 2 2 3" xfId="31812" xr:uid="{00000000-0005-0000-0000-0000F67A0000}"/>
    <cellStyle name="Normal 2 3 8 2 2 3 2" xfId="31813" xr:uid="{00000000-0005-0000-0000-0000F77A0000}"/>
    <cellStyle name="Normal 2 3 8 2 2 3 2 2" xfId="31814" xr:uid="{00000000-0005-0000-0000-0000F87A0000}"/>
    <cellStyle name="Normal 2 3 8 2 2 3 2 3" xfId="31815" xr:uid="{00000000-0005-0000-0000-0000F97A0000}"/>
    <cellStyle name="Normal 2 3 8 2 2 3 2 4" xfId="31816" xr:uid="{00000000-0005-0000-0000-0000FA7A0000}"/>
    <cellStyle name="Normal 2 3 8 2 2 3 2 5" xfId="31817" xr:uid="{00000000-0005-0000-0000-0000FB7A0000}"/>
    <cellStyle name="Normal 2 3 8 2 2 3 3" xfId="31818" xr:uid="{00000000-0005-0000-0000-0000FC7A0000}"/>
    <cellStyle name="Normal 2 3 8 2 2 3 4" xfId="31819" xr:uid="{00000000-0005-0000-0000-0000FD7A0000}"/>
    <cellStyle name="Normal 2 3 8 2 2 3 5" xfId="31820" xr:uid="{00000000-0005-0000-0000-0000FE7A0000}"/>
    <cellStyle name="Normal 2 3 8 2 2 3 6" xfId="31821" xr:uid="{00000000-0005-0000-0000-0000FF7A0000}"/>
    <cellStyle name="Normal 2 3 8 2 2 3 7" xfId="31822" xr:uid="{00000000-0005-0000-0000-0000007B0000}"/>
    <cellStyle name="Normal 2 3 8 2 2 3 8" xfId="31823" xr:uid="{00000000-0005-0000-0000-0000017B0000}"/>
    <cellStyle name="Normal 2 3 8 2 2 4" xfId="31824" xr:uid="{00000000-0005-0000-0000-0000027B0000}"/>
    <cellStyle name="Normal 2 3 8 2 2 4 2" xfId="31825" xr:uid="{00000000-0005-0000-0000-0000037B0000}"/>
    <cellStyle name="Normal 2 3 8 2 2 4 3" xfId="31826" xr:uid="{00000000-0005-0000-0000-0000047B0000}"/>
    <cellStyle name="Normal 2 3 8 2 2 4 4" xfId="31827" xr:uid="{00000000-0005-0000-0000-0000057B0000}"/>
    <cellStyle name="Normal 2 3 8 2 2 4 5" xfId="31828" xr:uid="{00000000-0005-0000-0000-0000067B0000}"/>
    <cellStyle name="Normal 2 3 8 2 2 5" xfId="31829" xr:uid="{00000000-0005-0000-0000-0000077B0000}"/>
    <cellStyle name="Normal 2 3 8 2 2 6" xfId="31830" xr:uid="{00000000-0005-0000-0000-0000087B0000}"/>
    <cellStyle name="Normal 2 3 8 2 2 7" xfId="31831" xr:uid="{00000000-0005-0000-0000-0000097B0000}"/>
    <cellStyle name="Normal 2 3 8 2 2 8" xfId="31832" xr:uid="{00000000-0005-0000-0000-00000A7B0000}"/>
    <cellStyle name="Normal 2 3 8 2 2 9" xfId="31833" xr:uid="{00000000-0005-0000-0000-00000B7B0000}"/>
    <cellStyle name="Normal 2 3 8 2 3" xfId="31834" xr:uid="{00000000-0005-0000-0000-00000C7B0000}"/>
    <cellStyle name="Normal 2 3 8 2 3 2" xfId="31835" xr:uid="{00000000-0005-0000-0000-00000D7B0000}"/>
    <cellStyle name="Normal 2 3 8 2 3 2 2" xfId="31836" xr:uid="{00000000-0005-0000-0000-00000E7B0000}"/>
    <cellStyle name="Normal 2 3 8 2 3 2 3" xfId="31837" xr:uid="{00000000-0005-0000-0000-00000F7B0000}"/>
    <cellStyle name="Normal 2 3 8 2 3 2 4" xfId="31838" xr:uid="{00000000-0005-0000-0000-0000107B0000}"/>
    <cellStyle name="Normal 2 3 8 2 3 2 5" xfId="31839" xr:uid="{00000000-0005-0000-0000-0000117B0000}"/>
    <cellStyle name="Normal 2 3 8 2 3 3" xfId="31840" xr:uid="{00000000-0005-0000-0000-0000127B0000}"/>
    <cellStyle name="Normal 2 3 8 2 3 4" xfId="31841" xr:uid="{00000000-0005-0000-0000-0000137B0000}"/>
    <cellStyle name="Normal 2 3 8 2 3 5" xfId="31842" xr:uid="{00000000-0005-0000-0000-0000147B0000}"/>
    <cellStyle name="Normal 2 3 8 2 3 6" xfId="31843" xr:uid="{00000000-0005-0000-0000-0000157B0000}"/>
    <cellStyle name="Normal 2 3 8 2 3 7" xfId="31844" xr:uid="{00000000-0005-0000-0000-0000167B0000}"/>
    <cellStyle name="Normal 2 3 8 2 3 8" xfId="31845" xr:uid="{00000000-0005-0000-0000-0000177B0000}"/>
    <cellStyle name="Normal 2 3 8 2 4" xfId="31846" xr:uid="{00000000-0005-0000-0000-0000187B0000}"/>
    <cellStyle name="Normal 2 3 8 2 4 2" xfId="31847" xr:uid="{00000000-0005-0000-0000-0000197B0000}"/>
    <cellStyle name="Normal 2 3 8 2 4 2 2" xfId="31848" xr:uid="{00000000-0005-0000-0000-00001A7B0000}"/>
    <cellStyle name="Normal 2 3 8 2 4 2 3" xfId="31849" xr:uid="{00000000-0005-0000-0000-00001B7B0000}"/>
    <cellStyle name="Normal 2 3 8 2 4 2 4" xfId="31850" xr:uid="{00000000-0005-0000-0000-00001C7B0000}"/>
    <cellStyle name="Normal 2 3 8 2 4 2 5" xfId="31851" xr:uid="{00000000-0005-0000-0000-00001D7B0000}"/>
    <cellStyle name="Normal 2 3 8 2 4 3" xfId="31852" xr:uid="{00000000-0005-0000-0000-00001E7B0000}"/>
    <cellStyle name="Normal 2 3 8 2 4 4" xfId="31853" xr:uid="{00000000-0005-0000-0000-00001F7B0000}"/>
    <cellStyle name="Normal 2 3 8 2 4 5" xfId="31854" xr:uid="{00000000-0005-0000-0000-0000207B0000}"/>
    <cellStyle name="Normal 2 3 8 2 4 6" xfId="31855" xr:uid="{00000000-0005-0000-0000-0000217B0000}"/>
    <cellStyle name="Normal 2 3 8 2 4 7" xfId="31856" xr:uid="{00000000-0005-0000-0000-0000227B0000}"/>
    <cellStyle name="Normal 2 3 8 2 4 8" xfId="31857" xr:uid="{00000000-0005-0000-0000-0000237B0000}"/>
    <cellStyle name="Normal 2 3 8 2 5" xfId="31858" xr:uid="{00000000-0005-0000-0000-0000247B0000}"/>
    <cellStyle name="Normal 2 3 8 2 5 2" xfId="31859" xr:uid="{00000000-0005-0000-0000-0000257B0000}"/>
    <cellStyle name="Normal 2 3 8 2 5 3" xfId="31860" xr:uid="{00000000-0005-0000-0000-0000267B0000}"/>
    <cellStyle name="Normal 2 3 8 2 5 4" xfId="31861" xr:uid="{00000000-0005-0000-0000-0000277B0000}"/>
    <cellStyle name="Normal 2 3 8 2 5 5" xfId="31862" xr:uid="{00000000-0005-0000-0000-0000287B0000}"/>
    <cellStyle name="Normal 2 3 8 2 6" xfId="31863" xr:uid="{00000000-0005-0000-0000-0000297B0000}"/>
    <cellStyle name="Normal 2 3 8 2 7" xfId="31864" xr:uid="{00000000-0005-0000-0000-00002A7B0000}"/>
    <cellStyle name="Normal 2 3 8 2 8" xfId="31865" xr:uid="{00000000-0005-0000-0000-00002B7B0000}"/>
    <cellStyle name="Normal 2 3 8 2 9" xfId="31866" xr:uid="{00000000-0005-0000-0000-00002C7B0000}"/>
    <cellStyle name="Normal 2 3 8 3" xfId="31867" xr:uid="{00000000-0005-0000-0000-00002D7B0000}"/>
    <cellStyle name="Normal 2 3 8 3 10" xfId="31868" xr:uid="{00000000-0005-0000-0000-00002E7B0000}"/>
    <cellStyle name="Normal 2 3 8 3 11" xfId="31869" xr:uid="{00000000-0005-0000-0000-00002F7B0000}"/>
    <cellStyle name="Normal 2 3 8 3 2" xfId="31870" xr:uid="{00000000-0005-0000-0000-0000307B0000}"/>
    <cellStyle name="Normal 2 3 8 3 2 10" xfId="31871" xr:uid="{00000000-0005-0000-0000-0000317B0000}"/>
    <cellStyle name="Normal 2 3 8 3 2 2" xfId="31872" xr:uid="{00000000-0005-0000-0000-0000327B0000}"/>
    <cellStyle name="Normal 2 3 8 3 2 2 2" xfId="31873" xr:uid="{00000000-0005-0000-0000-0000337B0000}"/>
    <cellStyle name="Normal 2 3 8 3 2 2 2 2" xfId="31874" xr:uid="{00000000-0005-0000-0000-0000347B0000}"/>
    <cellStyle name="Normal 2 3 8 3 2 2 2 3" xfId="31875" xr:uid="{00000000-0005-0000-0000-0000357B0000}"/>
    <cellStyle name="Normal 2 3 8 3 2 2 2 4" xfId="31876" xr:uid="{00000000-0005-0000-0000-0000367B0000}"/>
    <cellStyle name="Normal 2 3 8 3 2 2 2 5" xfId="31877" xr:uid="{00000000-0005-0000-0000-0000377B0000}"/>
    <cellStyle name="Normal 2 3 8 3 2 2 3" xfId="31878" xr:uid="{00000000-0005-0000-0000-0000387B0000}"/>
    <cellStyle name="Normal 2 3 8 3 2 2 4" xfId="31879" xr:uid="{00000000-0005-0000-0000-0000397B0000}"/>
    <cellStyle name="Normal 2 3 8 3 2 2 5" xfId="31880" xr:uid="{00000000-0005-0000-0000-00003A7B0000}"/>
    <cellStyle name="Normal 2 3 8 3 2 2 6" xfId="31881" xr:uid="{00000000-0005-0000-0000-00003B7B0000}"/>
    <cellStyle name="Normal 2 3 8 3 2 2 7" xfId="31882" xr:uid="{00000000-0005-0000-0000-00003C7B0000}"/>
    <cellStyle name="Normal 2 3 8 3 2 2 8" xfId="31883" xr:uid="{00000000-0005-0000-0000-00003D7B0000}"/>
    <cellStyle name="Normal 2 3 8 3 2 3" xfId="31884" xr:uid="{00000000-0005-0000-0000-00003E7B0000}"/>
    <cellStyle name="Normal 2 3 8 3 2 3 2" xfId="31885" xr:uid="{00000000-0005-0000-0000-00003F7B0000}"/>
    <cellStyle name="Normal 2 3 8 3 2 3 2 2" xfId="31886" xr:uid="{00000000-0005-0000-0000-0000407B0000}"/>
    <cellStyle name="Normal 2 3 8 3 2 3 2 3" xfId="31887" xr:uid="{00000000-0005-0000-0000-0000417B0000}"/>
    <cellStyle name="Normal 2 3 8 3 2 3 2 4" xfId="31888" xr:uid="{00000000-0005-0000-0000-0000427B0000}"/>
    <cellStyle name="Normal 2 3 8 3 2 3 2 5" xfId="31889" xr:uid="{00000000-0005-0000-0000-0000437B0000}"/>
    <cellStyle name="Normal 2 3 8 3 2 3 3" xfId="31890" xr:uid="{00000000-0005-0000-0000-0000447B0000}"/>
    <cellStyle name="Normal 2 3 8 3 2 3 4" xfId="31891" xr:uid="{00000000-0005-0000-0000-0000457B0000}"/>
    <cellStyle name="Normal 2 3 8 3 2 3 5" xfId="31892" xr:uid="{00000000-0005-0000-0000-0000467B0000}"/>
    <cellStyle name="Normal 2 3 8 3 2 3 6" xfId="31893" xr:uid="{00000000-0005-0000-0000-0000477B0000}"/>
    <cellStyle name="Normal 2 3 8 3 2 3 7" xfId="31894" xr:uid="{00000000-0005-0000-0000-0000487B0000}"/>
    <cellStyle name="Normal 2 3 8 3 2 3 8" xfId="31895" xr:uid="{00000000-0005-0000-0000-0000497B0000}"/>
    <cellStyle name="Normal 2 3 8 3 2 4" xfId="31896" xr:uid="{00000000-0005-0000-0000-00004A7B0000}"/>
    <cellStyle name="Normal 2 3 8 3 2 4 2" xfId="31897" xr:uid="{00000000-0005-0000-0000-00004B7B0000}"/>
    <cellStyle name="Normal 2 3 8 3 2 4 3" xfId="31898" xr:uid="{00000000-0005-0000-0000-00004C7B0000}"/>
    <cellStyle name="Normal 2 3 8 3 2 4 4" xfId="31899" xr:uid="{00000000-0005-0000-0000-00004D7B0000}"/>
    <cellStyle name="Normal 2 3 8 3 2 4 5" xfId="31900" xr:uid="{00000000-0005-0000-0000-00004E7B0000}"/>
    <cellStyle name="Normal 2 3 8 3 2 5" xfId="31901" xr:uid="{00000000-0005-0000-0000-00004F7B0000}"/>
    <cellStyle name="Normal 2 3 8 3 2 6" xfId="31902" xr:uid="{00000000-0005-0000-0000-0000507B0000}"/>
    <cellStyle name="Normal 2 3 8 3 2 7" xfId="31903" xr:uid="{00000000-0005-0000-0000-0000517B0000}"/>
    <cellStyle name="Normal 2 3 8 3 2 8" xfId="31904" xr:uid="{00000000-0005-0000-0000-0000527B0000}"/>
    <cellStyle name="Normal 2 3 8 3 2 9" xfId="31905" xr:uid="{00000000-0005-0000-0000-0000537B0000}"/>
    <cellStyle name="Normal 2 3 8 3 3" xfId="31906" xr:uid="{00000000-0005-0000-0000-0000547B0000}"/>
    <cellStyle name="Normal 2 3 8 3 3 2" xfId="31907" xr:uid="{00000000-0005-0000-0000-0000557B0000}"/>
    <cellStyle name="Normal 2 3 8 3 3 2 2" xfId="31908" xr:uid="{00000000-0005-0000-0000-0000567B0000}"/>
    <cellStyle name="Normal 2 3 8 3 3 2 3" xfId="31909" xr:uid="{00000000-0005-0000-0000-0000577B0000}"/>
    <cellStyle name="Normal 2 3 8 3 3 2 4" xfId="31910" xr:uid="{00000000-0005-0000-0000-0000587B0000}"/>
    <cellStyle name="Normal 2 3 8 3 3 2 5" xfId="31911" xr:uid="{00000000-0005-0000-0000-0000597B0000}"/>
    <cellStyle name="Normal 2 3 8 3 3 3" xfId="31912" xr:uid="{00000000-0005-0000-0000-00005A7B0000}"/>
    <cellStyle name="Normal 2 3 8 3 3 4" xfId="31913" xr:uid="{00000000-0005-0000-0000-00005B7B0000}"/>
    <cellStyle name="Normal 2 3 8 3 3 5" xfId="31914" xr:uid="{00000000-0005-0000-0000-00005C7B0000}"/>
    <cellStyle name="Normal 2 3 8 3 3 6" xfId="31915" xr:uid="{00000000-0005-0000-0000-00005D7B0000}"/>
    <cellStyle name="Normal 2 3 8 3 3 7" xfId="31916" xr:uid="{00000000-0005-0000-0000-00005E7B0000}"/>
    <cellStyle name="Normal 2 3 8 3 3 8" xfId="31917" xr:uid="{00000000-0005-0000-0000-00005F7B0000}"/>
    <cellStyle name="Normal 2 3 8 3 4" xfId="31918" xr:uid="{00000000-0005-0000-0000-0000607B0000}"/>
    <cellStyle name="Normal 2 3 8 3 4 2" xfId="31919" xr:uid="{00000000-0005-0000-0000-0000617B0000}"/>
    <cellStyle name="Normal 2 3 8 3 4 2 2" xfId="31920" xr:uid="{00000000-0005-0000-0000-0000627B0000}"/>
    <cellStyle name="Normal 2 3 8 3 4 2 3" xfId="31921" xr:uid="{00000000-0005-0000-0000-0000637B0000}"/>
    <cellStyle name="Normal 2 3 8 3 4 2 4" xfId="31922" xr:uid="{00000000-0005-0000-0000-0000647B0000}"/>
    <cellStyle name="Normal 2 3 8 3 4 2 5" xfId="31923" xr:uid="{00000000-0005-0000-0000-0000657B0000}"/>
    <cellStyle name="Normal 2 3 8 3 4 3" xfId="31924" xr:uid="{00000000-0005-0000-0000-0000667B0000}"/>
    <cellStyle name="Normal 2 3 8 3 4 4" xfId="31925" xr:uid="{00000000-0005-0000-0000-0000677B0000}"/>
    <cellStyle name="Normal 2 3 8 3 4 5" xfId="31926" xr:uid="{00000000-0005-0000-0000-0000687B0000}"/>
    <cellStyle name="Normal 2 3 8 3 4 6" xfId="31927" xr:uid="{00000000-0005-0000-0000-0000697B0000}"/>
    <cellStyle name="Normal 2 3 8 3 4 7" xfId="31928" xr:uid="{00000000-0005-0000-0000-00006A7B0000}"/>
    <cellStyle name="Normal 2 3 8 3 4 8" xfId="31929" xr:uid="{00000000-0005-0000-0000-00006B7B0000}"/>
    <cellStyle name="Normal 2 3 8 3 5" xfId="31930" xr:uid="{00000000-0005-0000-0000-00006C7B0000}"/>
    <cellStyle name="Normal 2 3 8 3 5 2" xfId="31931" xr:uid="{00000000-0005-0000-0000-00006D7B0000}"/>
    <cellStyle name="Normal 2 3 8 3 5 3" xfId="31932" xr:uid="{00000000-0005-0000-0000-00006E7B0000}"/>
    <cellStyle name="Normal 2 3 8 3 5 4" xfId="31933" xr:uid="{00000000-0005-0000-0000-00006F7B0000}"/>
    <cellStyle name="Normal 2 3 8 3 5 5" xfId="31934" xr:uid="{00000000-0005-0000-0000-0000707B0000}"/>
    <cellStyle name="Normal 2 3 8 3 6" xfId="31935" xr:uid="{00000000-0005-0000-0000-0000717B0000}"/>
    <cellStyle name="Normal 2 3 8 3 7" xfId="31936" xr:uid="{00000000-0005-0000-0000-0000727B0000}"/>
    <cellStyle name="Normal 2 3 8 3 8" xfId="31937" xr:uid="{00000000-0005-0000-0000-0000737B0000}"/>
    <cellStyle name="Normal 2 3 8 3 9" xfId="31938" xr:uid="{00000000-0005-0000-0000-0000747B0000}"/>
    <cellStyle name="Normal 2 3 8 4" xfId="31939" xr:uid="{00000000-0005-0000-0000-0000757B0000}"/>
    <cellStyle name="Normal 2 3 8 4 10" xfId="31940" xr:uid="{00000000-0005-0000-0000-0000767B0000}"/>
    <cellStyle name="Normal 2 3 8 4 2" xfId="31941" xr:uid="{00000000-0005-0000-0000-0000777B0000}"/>
    <cellStyle name="Normal 2 3 8 4 2 2" xfId="31942" xr:uid="{00000000-0005-0000-0000-0000787B0000}"/>
    <cellStyle name="Normal 2 3 8 4 2 2 2" xfId="31943" xr:uid="{00000000-0005-0000-0000-0000797B0000}"/>
    <cellStyle name="Normal 2 3 8 4 2 2 3" xfId="31944" xr:uid="{00000000-0005-0000-0000-00007A7B0000}"/>
    <cellStyle name="Normal 2 3 8 4 2 2 4" xfId="31945" xr:uid="{00000000-0005-0000-0000-00007B7B0000}"/>
    <cellStyle name="Normal 2 3 8 4 2 2 5" xfId="31946" xr:uid="{00000000-0005-0000-0000-00007C7B0000}"/>
    <cellStyle name="Normal 2 3 8 4 2 3" xfId="31947" xr:uid="{00000000-0005-0000-0000-00007D7B0000}"/>
    <cellStyle name="Normal 2 3 8 4 2 4" xfId="31948" xr:uid="{00000000-0005-0000-0000-00007E7B0000}"/>
    <cellStyle name="Normal 2 3 8 4 2 5" xfId="31949" xr:uid="{00000000-0005-0000-0000-00007F7B0000}"/>
    <cellStyle name="Normal 2 3 8 4 2 6" xfId="31950" xr:uid="{00000000-0005-0000-0000-0000807B0000}"/>
    <cellStyle name="Normal 2 3 8 4 2 7" xfId="31951" xr:uid="{00000000-0005-0000-0000-0000817B0000}"/>
    <cellStyle name="Normal 2 3 8 4 2 8" xfId="31952" xr:uid="{00000000-0005-0000-0000-0000827B0000}"/>
    <cellStyle name="Normal 2 3 8 4 3" xfId="31953" xr:uid="{00000000-0005-0000-0000-0000837B0000}"/>
    <cellStyle name="Normal 2 3 8 4 3 2" xfId="31954" xr:uid="{00000000-0005-0000-0000-0000847B0000}"/>
    <cellStyle name="Normal 2 3 8 4 3 2 2" xfId="31955" xr:uid="{00000000-0005-0000-0000-0000857B0000}"/>
    <cellStyle name="Normal 2 3 8 4 3 2 3" xfId="31956" xr:uid="{00000000-0005-0000-0000-0000867B0000}"/>
    <cellStyle name="Normal 2 3 8 4 3 2 4" xfId="31957" xr:uid="{00000000-0005-0000-0000-0000877B0000}"/>
    <cellStyle name="Normal 2 3 8 4 3 2 5" xfId="31958" xr:uid="{00000000-0005-0000-0000-0000887B0000}"/>
    <cellStyle name="Normal 2 3 8 4 3 3" xfId="31959" xr:uid="{00000000-0005-0000-0000-0000897B0000}"/>
    <cellStyle name="Normal 2 3 8 4 3 4" xfId="31960" xr:uid="{00000000-0005-0000-0000-00008A7B0000}"/>
    <cellStyle name="Normal 2 3 8 4 3 5" xfId="31961" xr:uid="{00000000-0005-0000-0000-00008B7B0000}"/>
    <cellStyle name="Normal 2 3 8 4 3 6" xfId="31962" xr:uid="{00000000-0005-0000-0000-00008C7B0000}"/>
    <cellStyle name="Normal 2 3 8 4 3 7" xfId="31963" xr:uid="{00000000-0005-0000-0000-00008D7B0000}"/>
    <cellStyle name="Normal 2 3 8 4 3 8" xfId="31964" xr:uid="{00000000-0005-0000-0000-00008E7B0000}"/>
    <cellStyle name="Normal 2 3 8 4 4" xfId="31965" xr:uid="{00000000-0005-0000-0000-00008F7B0000}"/>
    <cellStyle name="Normal 2 3 8 4 4 2" xfId="31966" xr:uid="{00000000-0005-0000-0000-0000907B0000}"/>
    <cellStyle name="Normal 2 3 8 4 4 3" xfId="31967" xr:uid="{00000000-0005-0000-0000-0000917B0000}"/>
    <cellStyle name="Normal 2 3 8 4 4 4" xfId="31968" xr:uid="{00000000-0005-0000-0000-0000927B0000}"/>
    <cellStyle name="Normal 2 3 8 4 4 5" xfId="31969" xr:uid="{00000000-0005-0000-0000-0000937B0000}"/>
    <cellStyle name="Normal 2 3 8 4 5" xfId="31970" xr:uid="{00000000-0005-0000-0000-0000947B0000}"/>
    <cellStyle name="Normal 2 3 8 4 6" xfId="31971" xr:uid="{00000000-0005-0000-0000-0000957B0000}"/>
    <cellStyle name="Normal 2 3 8 4 7" xfId="31972" xr:uid="{00000000-0005-0000-0000-0000967B0000}"/>
    <cellStyle name="Normal 2 3 8 4 8" xfId="31973" xr:uid="{00000000-0005-0000-0000-0000977B0000}"/>
    <cellStyle name="Normal 2 3 8 4 9" xfId="31974" xr:uid="{00000000-0005-0000-0000-0000987B0000}"/>
    <cellStyle name="Normal 2 3 8 5" xfId="31975" xr:uid="{00000000-0005-0000-0000-0000997B0000}"/>
    <cellStyle name="Normal 2 3 8 5 2" xfId="31976" xr:uid="{00000000-0005-0000-0000-00009A7B0000}"/>
    <cellStyle name="Normal 2 3 8 5 2 2" xfId="31977" xr:uid="{00000000-0005-0000-0000-00009B7B0000}"/>
    <cellStyle name="Normal 2 3 8 5 2 3" xfId="31978" xr:uid="{00000000-0005-0000-0000-00009C7B0000}"/>
    <cellStyle name="Normal 2 3 8 5 2 4" xfId="31979" xr:uid="{00000000-0005-0000-0000-00009D7B0000}"/>
    <cellStyle name="Normal 2 3 8 5 2 5" xfId="31980" xr:uid="{00000000-0005-0000-0000-00009E7B0000}"/>
    <cellStyle name="Normal 2 3 8 5 3" xfId="31981" xr:uid="{00000000-0005-0000-0000-00009F7B0000}"/>
    <cellStyle name="Normal 2 3 8 5 4" xfId="31982" xr:uid="{00000000-0005-0000-0000-0000A07B0000}"/>
    <cellStyle name="Normal 2 3 8 5 5" xfId="31983" xr:uid="{00000000-0005-0000-0000-0000A17B0000}"/>
    <cellStyle name="Normal 2 3 8 5 6" xfId="31984" xr:uid="{00000000-0005-0000-0000-0000A27B0000}"/>
    <cellStyle name="Normal 2 3 8 5 7" xfId="31985" xr:uid="{00000000-0005-0000-0000-0000A37B0000}"/>
    <cellStyle name="Normal 2 3 8 5 8" xfId="31986" xr:uid="{00000000-0005-0000-0000-0000A47B0000}"/>
    <cellStyle name="Normal 2 3 8 6" xfId="31987" xr:uid="{00000000-0005-0000-0000-0000A57B0000}"/>
    <cellStyle name="Normal 2 3 8 6 2" xfId="31988" xr:uid="{00000000-0005-0000-0000-0000A67B0000}"/>
    <cellStyle name="Normal 2 3 8 6 2 2" xfId="31989" xr:uid="{00000000-0005-0000-0000-0000A77B0000}"/>
    <cellStyle name="Normal 2 3 8 6 2 3" xfId="31990" xr:uid="{00000000-0005-0000-0000-0000A87B0000}"/>
    <cellStyle name="Normal 2 3 8 6 2 4" xfId="31991" xr:uid="{00000000-0005-0000-0000-0000A97B0000}"/>
    <cellStyle name="Normal 2 3 8 6 2 5" xfId="31992" xr:uid="{00000000-0005-0000-0000-0000AA7B0000}"/>
    <cellStyle name="Normal 2 3 8 6 3" xfId="31993" xr:uid="{00000000-0005-0000-0000-0000AB7B0000}"/>
    <cellStyle name="Normal 2 3 8 6 4" xfId="31994" xr:uid="{00000000-0005-0000-0000-0000AC7B0000}"/>
    <cellStyle name="Normal 2 3 8 6 5" xfId="31995" xr:uid="{00000000-0005-0000-0000-0000AD7B0000}"/>
    <cellStyle name="Normal 2 3 8 6 6" xfId="31996" xr:uid="{00000000-0005-0000-0000-0000AE7B0000}"/>
    <cellStyle name="Normal 2 3 8 6 7" xfId="31997" xr:uid="{00000000-0005-0000-0000-0000AF7B0000}"/>
    <cellStyle name="Normal 2 3 8 6 8" xfId="31998" xr:uid="{00000000-0005-0000-0000-0000B07B0000}"/>
    <cellStyle name="Normal 2 3 8 7" xfId="31999" xr:uid="{00000000-0005-0000-0000-0000B17B0000}"/>
    <cellStyle name="Normal 2 3 8 7 2" xfId="32000" xr:uid="{00000000-0005-0000-0000-0000B27B0000}"/>
    <cellStyle name="Normal 2 3 8 7 3" xfId="32001" xr:uid="{00000000-0005-0000-0000-0000B37B0000}"/>
    <cellStyle name="Normal 2 3 8 7 4" xfId="32002" xr:uid="{00000000-0005-0000-0000-0000B47B0000}"/>
    <cellStyle name="Normal 2 3 8 7 5" xfId="32003" xr:uid="{00000000-0005-0000-0000-0000B57B0000}"/>
    <cellStyle name="Normal 2 3 8 8" xfId="32004" xr:uid="{00000000-0005-0000-0000-0000B67B0000}"/>
    <cellStyle name="Normal 2 3 8 9" xfId="32005" xr:uid="{00000000-0005-0000-0000-0000B77B0000}"/>
    <cellStyle name="Normal 2 3 9" xfId="32006" xr:uid="{00000000-0005-0000-0000-0000B87B0000}"/>
    <cellStyle name="Normal 2 3 9 10" xfId="32007" xr:uid="{00000000-0005-0000-0000-0000B97B0000}"/>
    <cellStyle name="Normal 2 3 9 11" xfId="32008" xr:uid="{00000000-0005-0000-0000-0000BA7B0000}"/>
    <cellStyle name="Normal 2 3 9 12" xfId="32009" xr:uid="{00000000-0005-0000-0000-0000BB7B0000}"/>
    <cellStyle name="Normal 2 3 9 13" xfId="32010" xr:uid="{00000000-0005-0000-0000-0000BC7B0000}"/>
    <cellStyle name="Normal 2 3 9 2" xfId="32011" xr:uid="{00000000-0005-0000-0000-0000BD7B0000}"/>
    <cellStyle name="Normal 2 3 9 2 10" xfId="32012" xr:uid="{00000000-0005-0000-0000-0000BE7B0000}"/>
    <cellStyle name="Normal 2 3 9 2 11" xfId="32013" xr:uid="{00000000-0005-0000-0000-0000BF7B0000}"/>
    <cellStyle name="Normal 2 3 9 2 2" xfId="32014" xr:uid="{00000000-0005-0000-0000-0000C07B0000}"/>
    <cellStyle name="Normal 2 3 9 2 2 10" xfId="32015" xr:uid="{00000000-0005-0000-0000-0000C17B0000}"/>
    <cellStyle name="Normal 2 3 9 2 2 2" xfId="32016" xr:uid="{00000000-0005-0000-0000-0000C27B0000}"/>
    <cellStyle name="Normal 2 3 9 2 2 2 2" xfId="32017" xr:uid="{00000000-0005-0000-0000-0000C37B0000}"/>
    <cellStyle name="Normal 2 3 9 2 2 2 2 2" xfId="32018" xr:uid="{00000000-0005-0000-0000-0000C47B0000}"/>
    <cellStyle name="Normal 2 3 9 2 2 2 2 3" xfId="32019" xr:uid="{00000000-0005-0000-0000-0000C57B0000}"/>
    <cellStyle name="Normal 2 3 9 2 2 2 2 4" xfId="32020" xr:uid="{00000000-0005-0000-0000-0000C67B0000}"/>
    <cellStyle name="Normal 2 3 9 2 2 2 2 5" xfId="32021" xr:uid="{00000000-0005-0000-0000-0000C77B0000}"/>
    <cellStyle name="Normal 2 3 9 2 2 2 3" xfId="32022" xr:uid="{00000000-0005-0000-0000-0000C87B0000}"/>
    <cellStyle name="Normal 2 3 9 2 2 2 4" xfId="32023" xr:uid="{00000000-0005-0000-0000-0000C97B0000}"/>
    <cellStyle name="Normal 2 3 9 2 2 2 5" xfId="32024" xr:uid="{00000000-0005-0000-0000-0000CA7B0000}"/>
    <cellStyle name="Normal 2 3 9 2 2 2 6" xfId="32025" xr:uid="{00000000-0005-0000-0000-0000CB7B0000}"/>
    <cellStyle name="Normal 2 3 9 2 2 2 7" xfId="32026" xr:uid="{00000000-0005-0000-0000-0000CC7B0000}"/>
    <cellStyle name="Normal 2 3 9 2 2 2 8" xfId="32027" xr:uid="{00000000-0005-0000-0000-0000CD7B0000}"/>
    <cellStyle name="Normal 2 3 9 2 2 3" xfId="32028" xr:uid="{00000000-0005-0000-0000-0000CE7B0000}"/>
    <cellStyle name="Normal 2 3 9 2 2 3 2" xfId="32029" xr:uid="{00000000-0005-0000-0000-0000CF7B0000}"/>
    <cellStyle name="Normal 2 3 9 2 2 3 2 2" xfId="32030" xr:uid="{00000000-0005-0000-0000-0000D07B0000}"/>
    <cellStyle name="Normal 2 3 9 2 2 3 2 3" xfId="32031" xr:uid="{00000000-0005-0000-0000-0000D17B0000}"/>
    <cellStyle name="Normal 2 3 9 2 2 3 2 4" xfId="32032" xr:uid="{00000000-0005-0000-0000-0000D27B0000}"/>
    <cellStyle name="Normal 2 3 9 2 2 3 2 5" xfId="32033" xr:uid="{00000000-0005-0000-0000-0000D37B0000}"/>
    <cellStyle name="Normal 2 3 9 2 2 3 3" xfId="32034" xr:uid="{00000000-0005-0000-0000-0000D47B0000}"/>
    <cellStyle name="Normal 2 3 9 2 2 3 4" xfId="32035" xr:uid="{00000000-0005-0000-0000-0000D57B0000}"/>
    <cellStyle name="Normal 2 3 9 2 2 3 5" xfId="32036" xr:uid="{00000000-0005-0000-0000-0000D67B0000}"/>
    <cellStyle name="Normal 2 3 9 2 2 3 6" xfId="32037" xr:uid="{00000000-0005-0000-0000-0000D77B0000}"/>
    <cellStyle name="Normal 2 3 9 2 2 3 7" xfId="32038" xr:uid="{00000000-0005-0000-0000-0000D87B0000}"/>
    <cellStyle name="Normal 2 3 9 2 2 3 8" xfId="32039" xr:uid="{00000000-0005-0000-0000-0000D97B0000}"/>
    <cellStyle name="Normal 2 3 9 2 2 4" xfId="32040" xr:uid="{00000000-0005-0000-0000-0000DA7B0000}"/>
    <cellStyle name="Normal 2 3 9 2 2 4 2" xfId="32041" xr:uid="{00000000-0005-0000-0000-0000DB7B0000}"/>
    <cellStyle name="Normal 2 3 9 2 2 4 3" xfId="32042" xr:uid="{00000000-0005-0000-0000-0000DC7B0000}"/>
    <cellStyle name="Normal 2 3 9 2 2 4 4" xfId="32043" xr:uid="{00000000-0005-0000-0000-0000DD7B0000}"/>
    <cellStyle name="Normal 2 3 9 2 2 4 5" xfId="32044" xr:uid="{00000000-0005-0000-0000-0000DE7B0000}"/>
    <cellStyle name="Normal 2 3 9 2 2 5" xfId="32045" xr:uid="{00000000-0005-0000-0000-0000DF7B0000}"/>
    <cellStyle name="Normal 2 3 9 2 2 6" xfId="32046" xr:uid="{00000000-0005-0000-0000-0000E07B0000}"/>
    <cellStyle name="Normal 2 3 9 2 2 7" xfId="32047" xr:uid="{00000000-0005-0000-0000-0000E17B0000}"/>
    <cellStyle name="Normal 2 3 9 2 2 8" xfId="32048" xr:uid="{00000000-0005-0000-0000-0000E27B0000}"/>
    <cellStyle name="Normal 2 3 9 2 2 9" xfId="32049" xr:uid="{00000000-0005-0000-0000-0000E37B0000}"/>
    <cellStyle name="Normal 2 3 9 2 3" xfId="32050" xr:uid="{00000000-0005-0000-0000-0000E47B0000}"/>
    <cellStyle name="Normal 2 3 9 2 3 2" xfId="32051" xr:uid="{00000000-0005-0000-0000-0000E57B0000}"/>
    <cellStyle name="Normal 2 3 9 2 3 2 2" xfId="32052" xr:uid="{00000000-0005-0000-0000-0000E67B0000}"/>
    <cellStyle name="Normal 2 3 9 2 3 2 3" xfId="32053" xr:uid="{00000000-0005-0000-0000-0000E77B0000}"/>
    <cellStyle name="Normal 2 3 9 2 3 2 4" xfId="32054" xr:uid="{00000000-0005-0000-0000-0000E87B0000}"/>
    <cellStyle name="Normal 2 3 9 2 3 2 5" xfId="32055" xr:uid="{00000000-0005-0000-0000-0000E97B0000}"/>
    <cellStyle name="Normal 2 3 9 2 3 3" xfId="32056" xr:uid="{00000000-0005-0000-0000-0000EA7B0000}"/>
    <cellStyle name="Normal 2 3 9 2 3 4" xfId="32057" xr:uid="{00000000-0005-0000-0000-0000EB7B0000}"/>
    <cellStyle name="Normal 2 3 9 2 3 5" xfId="32058" xr:uid="{00000000-0005-0000-0000-0000EC7B0000}"/>
    <cellStyle name="Normal 2 3 9 2 3 6" xfId="32059" xr:uid="{00000000-0005-0000-0000-0000ED7B0000}"/>
    <cellStyle name="Normal 2 3 9 2 3 7" xfId="32060" xr:uid="{00000000-0005-0000-0000-0000EE7B0000}"/>
    <cellStyle name="Normal 2 3 9 2 3 8" xfId="32061" xr:uid="{00000000-0005-0000-0000-0000EF7B0000}"/>
    <cellStyle name="Normal 2 3 9 2 4" xfId="32062" xr:uid="{00000000-0005-0000-0000-0000F07B0000}"/>
    <cellStyle name="Normal 2 3 9 2 4 2" xfId="32063" xr:uid="{00000000-0005-0000-0000-0000F17B0000}"/>
    <cellStyle name="Normal 2 3 9 2 4 2 2" xfId="32064" xr:uid="{00000000-0005-0000-0000-0000F27B0000}"/>
    <cellStyle name="Normal 2 3 9 2 4 2 3" xfId="32065" xr:uid="{00000000-0005-0000-0000-0000F37B0000}"/>
    <cellStyle name="Normal 2 3 9 2 4 2 4" xfId="32066" xr:uid="{00000000-0005-0000-0000-0000F47B0000}"/>
    <cellStyle name="Normal 2 3 9 2 4 2 5" xfId="32067" xr:uid="{00000000-0005-0000-0000-0000F57B0000}"/>
    <cellStyle name="Normal 2 3 9 2 4 3" xfId="32068" xr:uid="{00000000-0005-0000-0000-0000F67B0000}"/>
    <cellStyle name="Normal 2 3 9 2 4 4" xfId="32069" xr:uid="{00000000-0005-0000-0000-0000F77B0000}"/>
    <cellStyle name="Normal 2 3 9 2 4 5" xfId="32070" xr:uid="{00000000-0005-0000-0000-0000F87B0000}"/>
    <cellStyle name="Normal 2 3 9 2 4 6" xfId="32071" xr:uid="{00000000-0005-0000-0000-0000F97B0000}"/>
    <cellStyle name="Normal 2 3 9 2 4 7" xfId="32072" xr:uid="{00000000-0005-0000-0000-0000FA7B0000}"/>
    <cellStyle name="Normal 2 3 9 2 4 8" xfId="32073" xr:uid="{00000000-0005-0000-0000-0000FB7B0000}"/>
    <cellStyle name="Normal 2 3 9 2 5" xfId="32074" xr:uid="{00000000-0005-0000-0000-0000FC7B0000}"/>
    <cellStyle name="Normal 2 3 9 2 5 2" xfId="32075" xr:uid="{00000000-0005-0000-0000-0000FD7B0000}"/>
    <cellStyle name="Normal 2 3 9 2 5 3" xfId="32076" xr:uid="{00000000-0005-0000-0000-0000FE7B0000}"/>
    <cellStyle name="Normal 2 3 9 2 5 4" xfId="32077" xr:uid="{00000000-0005-0000-0000-0000FF7B0000}"/>
    <cellStyle name="Normal 2 3 9 2 5 5" xfId="32078" xr:uid="{00000000-0005-0000-0000-0000007C0000}"/>
    <cellStyle name="Normal 2 3 9 2 6" xfId="32079" xr:uid="{00000000-0005-0000-0000-0000017C0000}"/>
    <cellStyle name="Normal 2 3 9 2 7" xfId="32080" xr:uid="{00000000-0005-0000-0000-0000027C0000}"/>
    <cellStyle name="Normal 2 3 9 2 8" xfId="32081" xr:uid="{00000000-0005-0000-0000-0000037C0000}"/>
    <cellStyle name="Normal 2 3 9 2 9" xfId="32082" xr:uid="{00000000-0005-0000-0000-0000047C0000}"/>
    <cellStyle name="Normal 2 3 9 3" xfId="32083" xr:uid="{00000000-0005-0000-0000-0000057C0000}"/>
    <cellStyle name="Normal 2 3 9 3 10" xfId="32084" xr:uid="{00000000-0005-0000-0000-0000067C0000}"/>
    <cellStyle name="Normal 2 3 9 3 11" xfId="32085" xr:uid="{00000000-0005-0000-0000-0000077C0000}"/>
    <cellStyle name="Normal 2 3 9 3 2" xfId="32086" xr:uid="{00000000-0005-0000-0000-0000087C0000}"/>
    <cellStyle name="Normal 2 3 9 3 2 10" xfId="32087" xr:uid="{00000000-0005-0000-0000-0000097C0000}"/>
    <cellStyle name="Normal 2 3 9 3 2 2" xfId="32088" xr:uid="{00000000-0005-0000-0000-00000A7C0000}"/>
    <cellStyle name="Normal 2 3 9 3 2 2 2" xfId="32089" xr:uid="{00000000-0005-0000-0000-00000B7C0000}"/>
    <cellStyle name="Normal 2 3 9 3 2 2 2 2" xfId="32090" xr:uid="{00000000-0005-0000-0000-00000C7C0000}"/>
    <cellStyle name="Normal 2 3 9 3 2 2 2 3" xfId="32091" xr:uid="{00000000-0005-0000-0000-00000D7C0000}"/>
    <cellStyle name="Normal 2 3 9 3 2 2 2 4" xfId="32092" xr:uid="{00000000-0005-0000-0000-00000E7C0000}"/>
    <cellStyle name="Normal 2 3 9 3 2 2 2 5" xfId="32093" xr:uid="{00000000-0005-0000-0000-00000F7C0000}"/>
    <cellStyle name="Normal 2 3 9 3 2 2 3" xfId="32094" xr:uid="{00000000-0005-0000-0000-0000107C0000}"/>
    <cellStyle name="Normal 2 3 9 3 2 2 4" xfId="32095" xr:uid="{00000000-0005-0000-0000-0000117C0000}"/>
    <cellStyle name="Normal 2 3 9 3 2 2 5" xfId="32096" xr:uid="{00000000-0005-0000-0000-0000127C0000}"/>
    <cellStyle name="Normal 2 3 9 3 2 2 6" xfId="32097" xr:uid="{00000000-0005-0000-0000-0000137C0000}"/>
    <cellStyle name="Normal 2 3 9 3 2 2 7" xfId="32098" xr:uid="{00000000-0005-0000-0000-0000147C0000}"/>
    <cellStyle name="Normal 2 3 9 3 2 2 8" xfId="32099" xr:uid="{00000000-0005-0000-0000-0000157C0000}"/>
    <cellStyle name="Normal 2 3 9 3 2 3" xfId="32100" xr:uid="{00000000-0005-0000-0000-0000167C0000}"/>
    <cellStyle name="Normal 2 3 9 3 2 3 2" xfId="32101" xr:uid="{00000000-0005-0000-0000-0000177C0000}"/>
    <cellStyle name="Normal 2 3 9 3 2 3 2 2" xfId="32102" xr:uid="{00000000-0005-0000-0000-0000187C0000}"/>
    <cellStyle name="Normal 2 3 9 3 2 3 2 3" xfId="32103" xr:uid="{00000000-0005-0000-0000-0000197C0000}"/>
    <cellStyle name="Normal 2 3 9 3 2 3 2 4" xfId="32104" xr:uid="{00000000-0005-0000-0000-00001A7C0000}"/>
    <cellStyle name="Normal 2 3 9 3 2 3 2 5" xfId="32105" xr:uid="{00000000-0005-0000-0000-00001B7C0000}"/>
    <cellStyle name="Normal 2 3 9 3 2 3 3" xfId="32106" xr:uid="{00000000-0005-0000-0000-00001C7C0000}"/>
    <cellStyle name="Normal 2 3 9 3 2 3 4" xfId="32107" xr:uid="{00000000-0005-0000-0000-00001D7C0000}"/>
    <cellStyle name="Normal 2 3 9 3 2 3 5" xfId="32108" xr:uid="{00000000-0005-0000-0000-00001E7C0000}"/>
    <cellStyle name="Normal 2 3 9 3 2 3 6" xfId="32109" xr:uid="{00000000-0005-0000-0000-00001F7C0000}"/>
    <cellStyle name="Normal 2 3 9 3 2 3 7" xfId="32110" xr:uid="{00000000-0005-0000-0000-0000207C0000}"/>
    <cellStyle name="Normal 2 3 9 3 2 3 8" xfId="32111" xr:uid="{00000000-0005-0000-0000-0000217C0000}"/>
    <cellStyle name="Normal 2 3 9 3 2 4" xfId="32112" xr:uid="{00000000-0005-0000-0000-0000227C0000}"/>
    <cellStyle name="Normal 2 3 9 3 2 4 2" xfId="32113" xr:uid="{00000000-0005-0000-0000-0000237C0000}"/>
    <cellStyle name="Normal 2 3 9 3 2 4 3" xfId="32114" xr:uid="{00000000-0005-0000-0000-0000247C0000}"/>
    <cellStyle name="Normal 2 3 9 3 2 4 4" xfId="32115" xr:uid="{00000000-0005-0000-0000-0000257C0000}"/>
    <cellStyle name="Normal 2 3 9 3 2 4 5" xfId="32116" xr:uid="{00000000-0005-0000-0000-0000267C0000}"/>
    <cellStyle name="Normal 2 3 9 3 2 5" xfId="32117" xr:uid="{00000000-0005-0000-0000-0000277C0000}"/>
    <cellStyle name="Normal 2 3 9 3 2 6" xfId="32118" xr:uid="{00000000-0005-0000-0000-0000287C0000}"/>
    <cellStyle name="Normal 2 3 9 3 2 7" xfId="32119" xr:uid="{00000000-0005-0000-0000-0000297C0000}"/>
    <cellStyle name="Normal 2 3 9 3 2 8" xfId="32120" xr:uid="{00000000-0005-0000-0000-00002A7C0000}"/>
    <cellStyle name="Normal 2 3 9 3 2 9" xfId="32121" xr:uid="{00000000-0005-0000-0000-00002B7C0000}"/>
    <cellStyle name="Normal 2 3 9 3 3" xfId="32122" xr:uid="{00000000-0005-0000-0000-00002C7C0000}"/>
    <cellStyle name="Normal 2 3 9 3 3 2" xfId="32123" xr:uid="{00000000-0005-0000-0000-00002D7C0000}"/>
    <cellStyle name="Normal 2 3 9 3 3 2 2" xfId="32124" xr:uid="{00000000-0005-0000-0000-00002E7C0000}"/>
    <cellStyle name="Normal 2 3 9 3 3 2 3" xfId="32125" xr:uid="{00000000-0005-0000-0000-00002F7C0000}"/>
    <cellStyle name="Normal 2 3 9 3 3 2 4" xfId="32126" xr:uid="{00000000-0005-0000-0000-0000307C0000}"/>
    <cellStyle name="Normal 2 3 9 3 3 2 5" xfId="32127" xr:uid="{00000000-0005-0000-0000-0000317C0000}"/>
    <cellStyle name="Normal 2 3 9 3 3 3" xfId="32128" xr:uid="{00000000-0005-0000-0000-0000327C0000}"/>
    <cellStyle name="Normal 2 3 9 3 3 4" xfId="32129" xr:uid="{00000000-0005-0000-0000-0000337C0000}"/>
    <cellStyle name="Normal 2 3 9 3 3 5" xfId="32130" xr:uid="{00000000-0005-0000-0000-0000347C0000}"/>
    <cellStyle name="Normal 2 3 9 3 3 6" xfId="32131" xr:uid="{00000000-0005-0000-0000-0000357C0000}"/>
    <cellStyle name="Normal 2 3 9 3 3 7" xfId="32132" xr:uid="{00000000-0005-0000-0000-0000367C0000}"/>
    <cellStyle name="Normal 2 3 9 3 3 8" xfId="32133" xr:uid="{00000000-0005-0000-0000-0000377C0000}"/>
    <cellStyle name="Normal 2 3 9 3 4" xfId="32134" xr:uid="{00000000-0005-0000-0000-0000387C0000}"/>
    <cellStyle name="Normal 2 3 9 3 4 2" xfId="32135" xr:uid="{00000000-0005-0000-0000-0000397C0000}"/>
    <cellStyle name="Normal 2 3 9 3 4 2 2" xfId="32136" xr:uid="{00000000-0005-0000-0000-00003A7C0000}"/>
    <cellStyle name="Normal 2 3 9 3 4 2 3" xfId="32137" xr:uid="{00000000-0005-0000-0000-00003B7C0000}"/>
    <cellStyle name="Normal 2 3 9 3 4 2 4" xfId="32138" xr:uid="{00000000-0005-0000-0000-00003C7C0000}"/>
    <cellStyle name="Normal 2 3 9 3 4 2 5" xfId="32139" xr:uid="{00000000-0005-0000-0000-00003D7C0000}"/>
    <cellStyle name="Normal 2 3 9 3 4 3" xfId="32140" xr:uid="{00000000-0005-0000-0000-00003E7C0000}"/>
    <cellStyle name="Normal 2 3 9 3 4 4" xfId="32141" xr:uid="{00000000-0005-0000-0000-00003F7C0000}"/>
    <cellStyle name="Normal 2 3 9 3 4 5" xfId="32142" xr:uid="{00000000-0005-0000-0000-0000407C0000}"/>
    <cellStyle name="Normal 2 3 9 3 4 6" xfId="32143" xr:uid="{00000000-0005-0000-0000-0000417C0000}"/>
    <cellStyle name="Normal 2 3 9 3 4 7" xfId="32144" xr:uid="{00000000-0005-0000-0000-0000427C0000}"/>
    <cellStyle name="Normal 2 3 9 3 4 8" xfId="32145" xr:uid="{00000000-0005-0000-0000-0000437C0000}"/>
    <cellStyle name="Normal 2 3 9 3 5" xfId="32146" xr:uid="{00000000-0005-0000-0000-0000447C0000}"/>
    <cellStyle name="Normal 2 3 9 3 5 2" xfId="32147" xr:uid="{00000000-0005-0000-0000-0000457C0000}"/>
    <cellStyle name="Normal 2 3 9 3 5 3" xfId="32148" xr:uid="{00000000-0005-0000-0000-0000467C0000}"/>
    <cellStyle name="Normal 2 3 9 3 5 4" xfId="32149" xr:uid="{00000000-0005-0000-0000-0000477C0000}"/>
    <cellStyle name="Normal 2 3 9 3 5 5" xfId="32150" xr:uid="{00000000-0005-0000-0000-0000487C0000}"/>
    <cellStyle name="Normal 2 3 9 3 6" xfId="32151" xr:uid="{00000000-0005-0000-0000-0000497C0000}"/>
    <cellStyle name="Normal 2 3 9 3 7" xfId="32152" xr:uid="{00000000-0005-0000-0000-00004A7C0000}"/>
    <cellStyle name="Normal 2 3 9 3 8" xfId="32153" xr:uid="{00000000-0005-0000-0000-00004B7C0000}"/>
    <cellStyle name="Normal 2 3 9 3 9" xfId="32154" xr:uid="{00000000-0005-0000-0000-00004C7C0000}"/>
    <cellStyle name="Normal 2 3 9 4" xfId="32155" xr:uid="{00000000-0005-0000-0000-00004D7C0000}"/>
    <cellStyle name="Normal 2 3 9 4 10" xfId="32156" xr:uid="{00000000-0005-0000-0000-00004E7C0000}"/>
    <cellStyle name="Normal 2 3 9 4 2" xfId="32157" xr:uid="{00000000-0005-0000-0000-00004F7C0000}"/>
    <cellStyle name="Normal 2 3 9 4 2 2" xfId="32158" xr:uid="{00000000-0005-0000-0000-0000507C0000}"/>
    <cellStyle name="Normal 2 3 9 4 2 2 2" xfId="32159" xr:uid="{00000000-0005-0000-0000-0000517C0000}"/>
    <cellStyle name="Normal 2 3 9 4 2 2 3" xfId="32160" xr:uid="{00000000-0005-0000-0000-0000527C0000}"/>
    <cellStyle name="Normal 2 3 9 4 2 2 4" xfId="32161" xr:uid="{00000000-0005-0000-0000-0000537C0000}"/>
    <cellStyle name="Normal 2 3 9 4 2 2 5" xfId="32162" xr:uid="{00000000-0005-0000-0000-0000547C0000}"/>
    <cellStyle name="Normal 2 3 9 4 2 3" xfId="32163" xr:uid="{00000000-0005-0000-0000-0000557C0000}"/>
    <cellStyle name="Normal 2 3 9 4 2 4" xfId="32164" xr:uid="{00000000-0005-0000-0000-0000567C0000}"/>
    <cellStyle name="Normal 2 3 9 4 2 5" xfId="32165" xr:uid="{00000000-0005-0000-0000-0000577C0000}"/>
    <cellStyle name="Normal 2 3 9 4 2 6" xfId="32166" xr:uid="{00000000-0005-0000-0000-0000587C0000}"/>
    <cellStyle name="Normal 2 3 9 4 2 7" xfId="32167" xr:uid="{00000000-0005-0000-0000-0000597C0000}"/>
    <cellStyle name="Normal 2 3 9 4 2 8" xfId="32168" xr:uid="{00000000-0005-0000-0000-00005A7C0000}"/>
    <cellStyle name="Normal 2 3 9 4 3" xfId="32169" xr:uid="{00000000-0005-0000-0000-00005B7C0000}"/>
    <cellStyle name="Normal 2 3 9 4 3 2" xfId="32170" xr:uid="{00000000-0005-0000-0000-00005C7C0000}"/>
    <cellStyle name="Normal 2 3 9 4 3 2 2" xfId="32171" xr:uid="{00000000-0005-0000-0000-00005D7C0000}"/>
    <cellStyle name="Normal 2 3 9 4 3 2 3" xfId="32172" xr:uid="{00000000-0005-0000-0000-00005E7C0000}"/>
    <cellStyle name="Normal 2 3 9 4 3 2 4" xfId="32173" xr:uid="{00000000-0005-0000-0000-00005F7C0000}"/>
    <cellStyle name="Normal 2 3 9 4 3 2 5" xfId="32174" xr:uid="{00000000-0005-0000-0000-0000607C0000}"/>
    <cellStyle name="Normal 2 3 9 4 3 3" xfId="32175" xr:uid="{00000000-0005-0000-0000-0000617C0000}"/>
    <cellStyle name="Normal 2 3 9 4 3 4" xfId="32176" xr:uid="{00000000-0005-0000-0000-0000627C0000}"/>
    <cellStyle name="Normal 2 3 9 4 3 5" xfId="32177" xr:uid="{00000000-0005-0000-0000-0000637C0000}"/>
    <cellStyle name="Normal 2 3 9 4 3 6" xfId="32178" xr:uid="{00000000-0005-0000-0000-0000647C0000}"/>
    <cellStyle name="Normal 2 3 9 4 3 7" xfId="32179" xr:uid="{00000000-0005-0000-0000-0000657C0000}"/>
    <cellStyle name="Normal 2 3 9 4 3 8" xfId="32180" xr:uid="{00000000-0005-0000-0000-0000667C0000}"/>
    <cellStyle name="Normal 2 3 9 4 4" xfId="32181" xr:uid="{00000000-0005-0000-0000-0000677C0000}"/>
    <cellStyle name="Normal 2 3 9 4 4 2" xfId="32182" xr:uid="{00000000-0005-0000-0000-0000687C0000}"/>
    <cellStyle name="Normal 2 3 9 4 4 3" xfId="32183" xr:uid="{00000000-0005-0000-0000-0000697C0000}"/>
    <cellStyle name="Normal 2 3 9 4 4 4" xfId="32184" xr:uid="{00000000-0005-0000-0000-00006A7C0000}"/>
    <cellStyle name="Normal 2 3 9 4 4 5" xfId="32185" xr:uid="{00000000-0005-0000-0000-00006B7C0000}"/>
    <cellStyle name="Normal 2 3 9 4 5" xfId="32186" xr:uid="{00000000-0005-0000-0000-00006C7C0000}"/>
    <cellStyle name="Normal 2 3 9 4 6" xfId="32187" xr:uid="{00000000-0005-0000-0000-00006D7C0000}"/>
    <cellStyle name="Normal 2 3 9 4 7" xfId="32188" xr:uid="{00000000-0005-0000-0000-00006E7C0000}"/>
    <cellStyle name="Normal 2 3 9 4 8" xfId="32189" xr:uid="{00000000-0005-0000-0000-00006F7C0000}"/>
    <cellStyle name="Normal 2 3 9 4 9" xfId="32190" xr:uid="{00000000-0005-0000-0000-0000707C0000}"/>
    <cellStyle name="Normal 2 3 9 5" xfId="32191" xr:uid="{00000000-0005-0000-0000-0000717C0000}"/>
    <cellStyle name="Normal 2 3 9 5 2" xfId="32192" xr:uid="{00000000-0005-0000-0000-0000727C0000}"/>
    <cellStyle name="Normal 2 3 9 5 2 2" xfId="32193" xr:uid="{00000000-0005-0000-0000-0000737C0000}"/>
    <cellStyle name="Normal 2 3 9 5 2 3" xfId="32194" xr:uid="{00000000-0005-0000-0000-0000747C0000}"/>
    <cellStyle name="Normal 2 3 9 5 2 4" xfId="32195" xr:uid="{00000000-0005-0000-0000-0000757C0000}"/>
    <cellStyle name="Normal 2 3 9 5 2 5" xfId="32196" xr:uid="{00000000-0005-0000-0000-0000767C0000}"/>
    <cellStyle name="Normal 2 3 9 5 3" xfId="32197" xr:uid="{00000000-0005-0000-0000-0000777C0000}"/>
    <cellStyle name="Normal 2 3 9 5 4" xfId="32198" xr:uid="{00000000-0005-0000-0000-0000787C0000}"/>
    <cellStyle name="Normal 2 3 9 5 5" xfId="32199" xr:uid="{00000000-0005-0000-0000-0000797C0000}"/>
    <cellStyle name="Normal 2 3 9 5 6" xfId="32200" xr:uid="{00000000-0005-0000-0000-00007A7C0000}"/>
    <cellStyle name="Normal 2 3 9 5 7" xfId="32201" xr:uid="{00000000-0005-0000-0000-00007B7C0000}"/>
    <cellStyle name="Normal 2 3 9 5 8" xfId="32202" xr:uid="{00000000-0005-0000-0000-00007C7C0000}"/>
    <cellStyle name="Normal 2 3 9 6" xfId="32203" xr:uid="{00000000-0005-0000-0000-00007D7C0000}"/>
    <cellStyle name="Normal 2 3 9 6 2" xfId="32204" xr:uid="{00000000-0005-0000-0000-00007E7C0000}"/>
    <cellStyle name="Normal 2 3 9 6 2 2" xfId="32205" xr:uid="{00000000-0005-0000-0000-00007F7C0000}"/>
    <cellStyle name="Normal 2 3 9 6 2 3" xfId="32206" xr:uid="{00000000-0005-0000-0000-0000807C0000}"/>
    <cellStyle name="Normal 2 3 9 6 2 4" xfId="32207" xr:uid="{00000000-0005-0000-0000-0000817C0000}"/>
    <cellStyle name="Normal 2 3 9 6 2 5" xfId="32208" xr:uid="{00000000-0005-0000-0000-0000827C0000}"/>
    <cellStyle name="Normal 2 3 9 6 3" xfId="32209" xr:uid="{00000000-0005-0000-0000-0000837C0000}"/>
    <cellStyle name="Normal 2 3 9 6 4" xfId="32210" xr:uid="{00000000-0005-0000-0000-0000847C0000}"/>
    <cellStyle name="Normal 2 3 9 6 5" xfId="32211" xr:uid="{00000000-0005-0000-0000-0000857C0000}"/>
    <cellStyle name="Normal 2 3 9 6 6" xfId="32212" xr:uid="{00000000-0005-0000-0000-0000867C0000}"/>
    <cellStyle name="Normal 2 3 9 6 7" xfId="32213" xr:uid="{00000000-0005-0000-0000-0000877C0000}"/>
    <cellStyle name="Normal 2 3 9 6 8" xfId="32214" xr:uid="{00000000-0005-0000-0000-0000887C0000}"/>
    <cellStyle name="Normal 2 3 9 7" xfId="32215" xr:uid="{00000000-0005-0000-0000-0000897C0000}"/>
    <cellStyle name="Normal 2 3 9 7 2" xfId="32216" xr:uid="{00000000-0005-0000-0000-00008A7C0000}"/>
    <cellStyle name="Normal 2 3 9 7 3" xfId="32217" xr:uid="{00000000-0005-0000-0000-00008B7C0000}"/>
    <cellStyle name="Normal 2 3 9 7 4" xfId="32218" xr:uid="{00000000-0005-0000-0000-00008C7C0000}"/>
    <cellStyle name="Normal 2 3 9 7 5" xfId="32219" xr:uid="{00000000-0005-0000-0000-00008D7C0000}"/>
    <cellStyle name="Normal 2 3 9 8" xfId="32220" xr:uid="{00000000-0005-0000-0000-00008E7C0000}"/>
    <cellStyle name="Normal 2 3 9 9" xfId="32221" xr:uid="{00000000-0005-0000-0000-00008F7C0000}"/>
    <cellStyle name="Normal 2 3_METODOLOGI" xfId="32222" xr:uid="{00000000-0005-0000-0000-0000907C0000}"/>
    <cellStyle name="Normal 2 30" xfId="32223" xr:uid="{00000000-0005-0000-0000-0000917C0000}"/>
    <cellStyle name="Normal 2 31" xfId="32224" xr:uid="{00000000-0005-0000-0000-0000927C0000}"/>
    <cellStyle name="Normal 2 32" xfId="32225" xr:uid="{00000000-0005-0000-0000-0000937C0000}"/>
    <cellStyle name="Normal 2 33" xfId="32226" xr:uid="{00000000-0005-0000-0000-0000947C0000}"/>
    <cellStyle name="Normal 2 34" xfId="32227" xr:uid="{00000000-0005-0000-0000-0000957C0000}"/>
    <cellStyle name="Normal 2 35" xfId="32228" xr:uid="{00000000-0005-0000-0000-0000967C0000}"/>
    <cellStyle name="Normal 2 35 2" xfId="32229" xr:uid="{00000000-0005-0000-0000-0000977C0000}"/>
    <cellStyle name="Normal 2 36" xfId="32230" xr:uid="{00000000-0005-0000-0000-0000987C0000}"/>
    <cellStyle name="Normal 2 37" xfId="32231" xr:uid="{00000000-0005-0000-0000-0000997C0000}"/>
    <cellStyle name="Normal 2 38" xfId="32232" xr:uid="{00000000-0005-0000-0000-00009A7C0000}"/>
    <cellStyle name="Normal 2 39" xfId="32233" xr:uid="{00000000-0005-0000-0000-00009B7C0000}"/>
    <cellStyle name="Normal 2 4" xfId="871" xr:uid="{00000000-0005-0000-0000-00009C7C0000}"/>
    <cellStyle name="Normal 2 4 10" xfId="32234" xr:uid="{00000000-0005-0000-0000-00009D7C0000}"/>
    <cellStyle name="Normal 2 4 10 10" xfId="32235" xr:uid="{00000000-0005-0000-0000-00009E7C0000}"/>
    <cellStyle name="Normal 2 4 10 11" xfId="32236" xr:uid="{00000000-0005-0000-0000-00009F7C0000}"/>
    <cellStyle name="Normal 2 4 10 2" xfId="32237" xr:uid="{00000000-0005-0000-0000-0000A07C0000}"/>
    <cellStyle name="Normal 2 4 10 2 10" xfId="32238" xr:uid="{00000000-0005-0000-0000-0000A17C0000}"/>
    <cellStyle name="Normal 2 4 10 2 2" xfId="32239" xr:uid="{00000000-0005-0000-0000-0000A27C0000}"/>
    <cellStyle name="Normal 2 4 10 2 2 2" xfId="32240" xr:uid="{00000000-0005-0000-0000-0000A37C0000}"/>
    <cellStyle name="Normal 2 4 10 2 2 2 2" xfId="32241" xr:uid="{00000000-0005-0000-0000-0000A47C0000}"/>
    <cellStyle name="Normal 2 4 10 2 2 2 3" xfId="32242" xr:uid="{00000000-0005-0000-0000-0000A57C0000}"/>
    <cellStyle name="Normal 2 4 10 2 2 2 4" xfId="32243" xr:uid="{00000000-0005-0000-0000-0000A67C0000}"/>
    <cellStyle name="Normal 2 4 10 2 2 2 5" xfId="32244" xr:uid="{00000000-0005-0000-0000-0000A77C0000}"/>
    <cellStyle name="Normal 2 4 10 2 2 3" xfId="32245" xr:uid="{00000000-0005-0000-0000-0000A87C0000}"/>
    <cellStyle name="Normal 2 4 10 2 2 4" xfId="32246" xr:uid="{00000000-0005-0000-0000-0000A97C0000}"/>
    <cellStyle name="Normal 2 4 10 2 2 5" xfId="32247" xr:uid="{00000000-0005-0000-0000-0000AA7C0000}"/>
    <cellStyle name="Normal 2 4 10 2 2 6" xfId="32248" xr:uid="{00000000-0005-0000-0000-0000AB7C0000}"/>
    <cellStyle name="Normal 2 4 10 2 2 7" xfId="32249" xr:uid="{00000000-0005-0000-0000-0000AC7C0000}"/>
    <cellStyle name="Normal 2 4 10 2 2 8" xfId="32250" xr:uid="{00000000-0005-0000-0000-0000AD7C0000}"/>
    <cellStyle name="Normal 2 4 10 2 3" xfId="32251" xr:uid="{00000000-0005-0000-0000-0000AE7C0000}"/>
    <cellStyle name="Normal 2 4 10 2 3 2" xfId="32252" xr:uid="{00000000-0005-0000-0000-0000AF7C0000}"/>
    <cellStyle name="Normal 2 4 10 2 3 2 2" xfId="32253" xr:uid="{00000000-0005-0000-0000-0000B07C0000}"/>
    <cellStyle name="Normal 2 4 10 2 3 2 3" xfId="32254" xr:uid="{00000000-0005-0000-0000-0000B17C0000}"/>
    <cellStyle name="Normal 2 4 10 2 3 2 4" xfId="32255" xr:uid="{00000000-0005-0000-0000-0000B27C0000}"/>
    <cellStyle name="Normal 2 4 10 2 3 2 5" xfId="32256" xr:uid="{00000000-0005-0000-0000-0000B37C0000}"/>
    <cellStyle name="Normal 2 4 10 2 3 3" xfId="32257" xr:uid="{00000000-0005-0000-0000-0000B47C0000}"/>
    <cellStyle name="Normal 2 4 10 2 3 4" xfId="32258" xr:uid="{00000000-0005-0000-0000-0000B57C0000}"/>
    <cellStyle name="Normal 2 4 10 2 3 5" xfId="32259" xr:uid="{00000000-0005-0000-0000-0000B67C0000}"/>
    <cellStyle name="Normal 2 4 10 2 3 6" xfId="32260" xr:uid="{00000000-0005-0000-0000-0000B77C0000}"/>
    <cellStyle name="Normal 2 4 10 2 3 7" xfId="32261" xr:uid="{00000000-0005-0000-0000-0000B87C0000}"/>
    <cellStyle name="Normal 2 4 10 2 3 8" xfId="32262" xr:uid="{00000000-0005-0000-0000-0000B97C0000}"/>
    <cellStyle name="Normal 2 4 10 2 4" xfId="32263" xr:uid="{00000000-0005-0000-0000-0000BA7C0000}"/>
    <cellStyle name="Normal 2 4 10 2 4 2" xfId="32264" xr:uid="{00000000-0005-0000-0000-0000BB7C0000}"/>
    <cellStyle name="Normal 2 4 10 2 4 3" xfId="32265" xr:uid="{00000000-0005-0000-0000-0000BC7C0000}"/>
    <cellStyle name="Normal 2 4 10 2 4 4" xfId="32266" xr:uid="{00000000-0005-0000-0000-0000BD7C0000}"/>
    <cellStyle name="Normal 2 4 10 2 4 5" xfId="32267" xr:uid="{00000000-0005-0000-0000-0000BE7C0000}"/>
    <cellStyle name="Normal 2 4 10 2 5" xfId="32268" xr:uid="{00000000-0005-0000-0000-0000BF7C0000}"/>
    <cellStyle name="Normal 2 4 10 2 6" xfId="32269" xr:uid="{00000000-0005-0000-0000-0000C07C0000}"/>
    <cellStyle name="Normal 2 4 10 2 7" xfId="32270" xr:uid="{00000000-0005-0000-0000-0000C17C0000}"/>
    <cellStyle name="Normal 2 4 10 2 8" xfId="32271" xr:uid="{00000000-0005-0000-0000-0000C27C0000}"/>
    <cellStyle name="Normal 2 4 10 2 9" xfId="32272" xr:uid="{00000000-0005-0000-0000-0000C37C0000}"/>
    <cellStyle name="Normal 2 4 10 3" xfId="32273" xr:uid="{00000000-0005-0000-0000-0000C47C0000}"/>
    <cellStyle name="Normal 2 4 10 3 2" xfId="32274" xr:uid="{00000000-0005-0000-0000-0000C57C0000}"/>
    <cellStyle name="Normal 2 4 10 3 2 2" xfId="32275" xr:uid="{00000000-0005-0000-0000-0000C67C0000}"/>
    <cellStyle name="Normal 2 4 10 3 2 3" xfId="32276" xr:uid="{00000000-0005-0000-0000-0000C77C0000}"/>
    <cellStyle name="Normal 2 4 10 3 2 4" xfId="32277" xr:uid="{00000000-0005-0000-0000-0000C87C0000}"/>
    <cellStyle name="Normal 2 4 10 3 2 5" xfId="32278" xr:uid="{00000000-0005-0000-0000-0000C97C0000}"/>
    <cellStyle name="Normal 2 4 10 3 3" xfId="32279" xr:uid="{00000000-0005-0000-0000-0000CA7C0000}"/>
    <cellStyle name="Normal 2 4 10 3 4" xfId="32280" xr:uid="{00000000-0005-0000-0000-0000CB7C0000}"/>
    <cellStyle name="Normal 2 4 10 3 5" xfId="32281" xr:uid="{00000000-0005-0000-0000-0000CC7C0000}"/>
    <cellStyle name="Normal 2 4 10 3 6" xfId="32282" xr:uid="{00000000-0005-0000-0000-0000CD7C0000}"/>
    <cellStyle name="Normal 2 4 10 3 7" xfId="32283" xr:uid="{00000000-0005-0000-0000-0000CE7C0000}"/>
    <cellStyle name="Normal 2 4 10 3 8" xfId="32284" xr:uid="{00000000-0005-0000-0000-0000CF7C0000}"/>
    <cellStyle name="Normal 2 4 10 4" xfId="32285" xr:uid="{00000000-0005-0000-0000-0000D07C0000}"/>
    <cellStyle name="Normal 2 4 10 4 2" xfId="32286" xr:uid="{00000000-0005-0000-0000-0000D17C0000}"/>
    <cellStyle name="Normal 2 4 10 4 2 2" xfId="32287" xr:uid="{00000000-0005-0000-0000-0000D27C0000}"/>
    <cellStyle name="Normal 2 4 10 4 2 3" xfId="32288" xr:uid="{00000000-0005-0000-0000-0000D37C0000}"/>
    <cellStyle name="Normal 2 4 10 4 2 4" xfId="32289" xr:uid="{00000000-0005-0000-0000-0000D47C0000}"/>
    <cellStyle name="Normal 2 4 10 4 2 5" xfId="32290" xr:uid="{00000000-0005-0000-0000-0000D57C0000}"/>
    <cellStyle name="Normal 2 4 10 4 3" xfId="32291" xr:uid="{00000000-0005-0000-0000-0000D67C0000}"/>
    <cellStyle name="Normal 2 4 10 4 4" xfId="32292" xr:uid="{00000000-0005-0000-0000-0000D77C0000}"/>
    <cellStyle name="Normal 2 4 10 4 5" xfId="32293" xr:uid="{00000000-0005-0000-0000-0000D87C0000}"/>
    <cellStyle name="Normal 2 4 10 4 6" xfId="32294" xr:uid="{00000000-0005-0000-0000-0000D97C0000}"/>
    <cellStyle name="Normal 2 4 10 4 7" xfId="32295" xr:uid="{00000000-0005-0000-0000-0000DA7C0000}"/>
    <cellStyle name="Normal 2 4 10 4 8" xfId="32296" xr:uid="{00000000-0005-0000-0000-0000DB7C0000}"/>
    <cellStyle name="Normal 2 4 10 5" xfId="32297" xr:uid="{00000000-0005-0000-0000-0000DC7C0000}"/>
    <cellStyle name="Normal 2 4 10 5 2" xfId="32298" xr:uid="{00000000-0005-0000-0000-0000DD7C0000}"/>
    <cellStyle name="Normal 2 4 10 5 3" xfId="32299" xr:uid="{00000000-0005-0000-0000-0000DE7C0000}"/>
    <cellStyle name="Normal 2 4 10 5 4" xfId="32300" xr:uid="{00000000-0005-0000-0000-0000DF7C0000}"/>
    <cellStyle name="Normal 2 4 10 5 5" xfId="32301" xr:uid="{00000000-0005-0000-0000-0000E07C0000}"/>
    <cellStyle name="Normal 2 4 10 6" xfId="32302" xr:uid="{00000000-0005-0000-0000-0000E17C0000}"/>
    <cellStyle name="Normal 2 4 10 7" xfId="32303" xr:uid="{00000000-0005-0000-0000-0000E27C0000}"/>
    <cellStyle name="Normal 2 4 10 8" xfId="32304" xr:uid="{00000000-0005-0000-0000-0000E37C0000}"/>
    <cellStyle name="Normal 2 4 10 9" xfId="32305" xr:uid="{00000000-0005-0000-0000-0000E47C0000}"/>
    <cellStyle name="Normal 2 4 11" xfId="32306" xr:uid="{00000000-0005-0000-0000-0000E57C0000}"/>
    <cellStyle name="Normal 2 4 11 10" xfId="32307" xr:uid="{00000000-0005-0000-0000-0000E67C0000}"/>
    <cellStyle name="Normal 2 4 11 2" xfId="32308" xr:uid="{00000000-0005-0000-0000-0000E77C0000}"/>
    <cellStyle name="Normal 2 4 11 2 2" xfId="32309" xr:uid="{00000000-0005-0000-0000-0000E87C0000}"/>
    <cellStyle name="Normal 2 4 11 2 2 2" xfId="32310" xr:uid="{00000000-0005-0000-0000-0000E97C0000}"/>
    <cellStyle name="Normal 2 4 11 2 2 3" xfId="32311" xr:uid="{00000000-0005-0000-0000-0000EA7C0000}"/>
    <cellStyle name="Normal 2 4 11 2 2 4" xfId="32312" xr:uid="{00000000-0005-0000-0000-0000EB7C0000}"/>
    <cellStyle name="Normal 2 4 11 2 2 5" xfId="32313" xr:uid="{00000000-0005-0000-0000-0000EC7C0000}"/>
    <cellStyle name="Normal 2 4 11 2 3" xfId="32314" xr:uid="{00000000-0005-0000-0000-0000ED7C0000}"/>
    <cellStyle name="Normal 2 4 11 2 4" xfId="32315" xr:uid="{00000000-0005-0000-0000-0000EE7C0000}"/>
    <cellStyle name="Normal 2 4 11 2 5" xfId="32316" xr:uid="{00000000-0005-0000-0000-0000EF7C0000}"/>
    <cellStyle name="Normal 2 4 11 2 6" xfId="32317" xr:uid="{00000000-0005-0000-0000-0000F07C0000}"/>
    <cellStyle name="Normal 2 4 11 2 7" xfId="32318" xr:uid="{00000000-0005-0000-0000-0000F17C0000}"/>
    <cellStyle name="Normal 2 4 11 2 8" xfId="32319" xr:uid="{00000000-0005-0000-0000-0000F27C0000}"/>
    <cellStyle name="Normal 2 4 11 3" xfId="32320" xr:uid="{00000000-0005-0000-0000-0000F37C0000}"/>
    <cellStyle name="Normal 2 4 11 3 2" xfId="32321" xr:uid="{00000000-0005-0000-0000-0000F47C0000}"/>
    <cellStyle name="Normal 2 4 11 3 2 2" xfId="32322" xr:uid="{00000000-0005-0000-0000-0000F57C0000}"/>
    <cellStyle name="Normal 2 4 11 3 2 3" xfId="32323" xr:uid="{00000000-0005-0000-0000-0000F67C0000}"/>
    <cellStyle name="Normal 2 4 11 3 2 4" xfId="32324" xr:uid="{00000000-0005-0000-0000-0000F77C0000}"/>
    <cellStyle name="Normal 2 4 11 3 2 5" xfId="32325" xr:uid="{00000000-0005-0000-0000-0000F87C0000}"/>
    <cellStyle name="Normal 2 4 11 3 3" xfId="32326" xr:uid="{00000000-0005-0000-0000-0000F97C0000}"/>
    <cellStyle name="Normal 2 4 11 3 4" xfId="32327" xr:uid="{00000000-0005-0000-0000-0000FA7C0000}"/>
    <cellStyle name="Normal 2 4 11 3 5" xfId="32328" xr:uid="{00000000-0005-0000-0000-0000FB7C0000}"/>
    <cellStyle name="Normal 2 4 11 3 6" xfId="32329" xr:uid="{00000000-0005-0000-0000-0000FC7C0000}"/>
    <cellStyle name="Normal 2 4 11 3 7" xfId="32330" xr:uid="{00000000-0005-0000-0000-0000FD7C0000}"/>
    <cellStyle name="Normal 2 4 11 3 8" xfId="32331" xr:uid="{00000000-0005-0000-0000-0000FE7C0000}"/>
    <cellStyle name="Normal 2 4 11 4" xfId="32332" xr:uid="{00000000-0005-0000-0000-0000FF7C0000}"/>
    <cellStyle name="Normal 2 4 11 4 2" xfId="32333" xr:uid="{00000000-0005-0000-0000-0000007D0000}"/>
    <cellStyle name="Normal 2 4 11 4 3" xfId="32334" xr:uid="{00000000-0005-0000-0000-0000017D0000}"/>
    <cellStyle name="Normal 2 4 11 4 4" xfId="32335" xr:uid="{00000000-0005-0000-0000-0000027D0000}"/>
    <cellStyle name="Normal 2 4 11 4 5" xfId="32336" xr:uid="{00000000-0005-0000-0000-0000037D0000}"/>
    <cellStyle name="Normal 2 4 11 5" xfId="32337" xr:uid="{00000000-0005-0000-0000-0000047D0000}"/>
    <cellStyle name="Normal 2 4 11 6" xfId="32338" xr:uid="{00000000-0005-0000-0000-0000057D0000}"/>
    <cellStyle name="Normal 2 4 11 7" xfId="32339" xr:uid="{00000000-0005-0000-0000-0000067D0000}"/>
    <cellStyle name="Normal 2 4 11 8" xfId="32340" xr:uid="{00000000-0005-0000-0000-0000077D0000}"/>
    <cellStyle name="Normal 2 4 11 9" xfId="32341" xr:uid="{00000000-0005-0000-0000-0000087D0000}"/>
    <cellStyle name="Normal 2 4 12" xfId="32342" xr:uid="{00000000-0005-0000-0000-0000097D0000}"/>
    <cellStyle name="Normal 2 4 12 2" xfId="32343" xr:uid="{00000000-0005-0000-0000-00000A7D0000}"/>
    <cellStyle name="Normal 2 4 12 2 2" xfId="32344" xr:uid="{00000000-0005-0000-0000-00000B7D0000}"/>
    <cellStyle name="Normal 2 4 12 2 3" xfId="32345" xr:uid="{00000000-0005-0000-0000-00000C7D0000}"/>
    <cellStyle name="Normal 2 4 12 2 4" xfId="32346" xr:uid="{00000000-0005-0000-0000-00000D7D0000}"/>
    <cellStyle name="Normal 2 4 12 2 5" xfId="32347" xr:uid="{00000000-0005-0000-0000-00000E7D0000}"/>
    <cellStyle name="Normal 2 4 12 3" xfId="32348" xr:uid="{00000000-0005-0000-0000-00000F7D0000}"/>
    <cellStyle name="Normal 2 4 12 4" xfId="32349" xr:uid="{00000000-0005-0000-0000-0000107D0000}"/>
    <cellStyle name="Normal 2 4 12 5" xfId="32350" xr:uid="{00000000-0005-0000-0000-0000117D0000}"/>
    <cellStyle name="Normal 2 4 12 6" xfId="32351" xr:uid="{00000000-0005-0000-0000-0000127D0000}"/>
    <cellStyle name="Normal 2 4 12 7" xfId="32352" xr:uid="{00000000-0005-0000-0000-0000137D0000}"/>
    <cellStyle name="Normal 2 4 12 8" xfId="32353" xr:uid="{00000000-0005-0000-0000-0000147D0000}"/>
    <cellStyle name="Normal 2 4 13" xfId="32354" xr:uid="{00000000-0005-0000-0000-0000157D0000}"/>
    <cellStyle name="Normal 2 4 13 2" xfId="32355" xr:uid="{00000000-0005-0000-0000-0000167D0000}"/>
    <cellStyle name="Normal 2 4 13 2 2" xfId="32356" xr:uid="{00000000-0005-0000-0000-0000177D0000}"/>
    <cellStyle name="Normal 2 4 13 2 3" xfId="32357" xr:uid="{00000000-0005-0000-0000-0000187D0000}"/>
    <cellStyle name="Normal 2 4 13 2 4" xfId="32358" xr:uid="{00000000-0005-0000-0000-0000197D0000}"/>
    <cellStyle name="Normal 2 4 13 2 5" xfId="32359" xr:uid="{00000000-0005-0000-0000-00001A7D0000}"/>
    <cellStyle name="Normal 2 4 13 3" xfId="32360" xr:uid="{00000000-0005-0000-0000-00001B7D0000}"/>
    <cellStyle name="Normal 2 4 13 4" xfId="32361" xr:uid="{00000000-0005-0000-0000-00001C7D0000}"/>
    <cellStyle name="Normal 2 4 13 5" xfId="32362" xr:uid="{00000000-0005-0000-0000-00001D7D0000}"/>
    <cellStyle name="Normal 2 4 13 6" xfId="32363" xr:uid="{00000000-0005-0000-0000-00001E7D0000}"/>
    <cellStyle name="Normal 2 4 13 7" xfId="32364" xr:uid="{00000000-0005-0000-0000-00001F7D0000}"/>
    <cellStyle name="Normal 2 4 13 8" xfId="32365" xr:uid="{00000000-0005-0000-0000-0000207D0000}"/>
    <cellStyle name="Normal 2 4 14" xfId="32366" xr:uid="{00000000-0005-0000-0000-0000217D0000}"/>
    <cellStyle name="Normal 2 4 14 2" xfId="32367" xr:uid="{00000000-0005-0000-0000-0000227D0000}"/>
    <cellStyle name="Normal 2 4 14 3" xfId="32368" xr:uid="{00000000-0005-0000-0000-0000237D0000}"/>
    <cellStyle name="Normal 2 4 14 4" xfId="32369" xr:uid="{00000000-0005-0000-0000-0000247D0000}"/>
    <cellStyle name="Normal 2 4 14 5" xfId="32370" xr:uid="{00000000-0005-0000-0000-0000257D0000}"/>
    <cellStyle name="Normal 2 4 15" xfId="32371" xr:uid="{00000000-0005-0000-0000-0000267D0000}"/>
    <cellStyle name="Normal 2 4 16" xfId="32372" xr:uid="{00000000-0005-0000-0000-0000277D0000}"/>
    <cellStyle name="Normal 2 4 17" xfId="32373" xr:uid="{00000000-0005-0000-0000-0000287D0000}"/>
    <cellStyle name="Normal 2 4 18" xfId="32374" xr:uid="{00000000-0005-0000-0000-0000297D0000}"/>
    <cellStyle name="Normal 2 4 19" xfId="32375" xr:uid="{00000000-0005-0000-0000-00002A7D0000}"/>
    <cellStyle name="Normal 2 4 2" xfId="872" xr:uid="{00000000-0005-0000-0000-00002B7D0000}"/>
    <cellStyle name="Normal 2 4 2 10" xfId="32376" xr:uid="{00000000-0005-0000-0000-00002C7D0000}"/>
    <cellStyle name="Normal 2 4 2 11" xfId="32377" xr:uid="{00000000-0005-0000-0000-00002D7D0000}"/>
    <cellStyle name="Normal 2 4 2 12" xfId="32378" xr:uid="{00000000-0005-0000-0000-00002E7D0000}"/>
    <cellStyle name="Normal 2 4 2 13" xfId="32379" xr:uid="{00000000-0005-0000-0000-00002F7D0000}"/>
    <cellStyle name="Normal 2 4 2 2" xfId="32380" xr:uid="{00000000-0005-0000-0000-0000307D0000}"/>
    <cellStyle name="Normal 2 4 2 2 10" xfId="32381" xr:uid="{00000000-0005-0000-0000-0000317D0000}"/>
    <cellStyle name="Normal 2 4 2 2 11" xfId="32382" xr:uid="{00000000-0005-0000-0000-0000327D0000}"/>
    <cellStyle name="Normal 2 4 2 2 2" xfId="32383" xr:uid="{00000000-0005-0000-0000-0000337D0000}"/>
    <cellStyle name="Normal 2 4 2 2 2 10" xfId="32384" xr:uid="{00000000-0005-0000-0000-0000347D0000}"/>
    <cellStyle name="Normal 2 4 2 2 2 2" xfId="32385" xr:uid="{00000000-0005-0000-0000-0000357D0000}"/>
    <cellStyle name="Normal 2 4 2 2 2 2 2" xfId="32386" xr:uid="{00000000-0005-0000-0000-0000367D0000}"/>
    <cellStyle name="Normal 2 4 2 2 2 2 2 2" xfId="32387" xr:uid="{00000000-0005-0000-0000-0000377D0000}"/>
    <cellStyle name="Normal 2 4 2 2 2 2 2 3" xfId="32388" xr:uid="{00000000-0005-0000-0000-0000387D0000}"/>
    <cellStyle name="Normal 2 4 2 2 2 2 2 4" xfId="32389" xr:uid="{00000000-0005-0000-0000-0000397D0000}"/>
    <cellStyle name="Normal 2 4 2 2 2 2 2 5" xfId="32390" xr:uid="{00000000-0005-0000-0000-00003A7D0000}"/>
    <cellStyle name="Normal 2 4 2 2 2 2 3" xfId="32391" xr:uid="{00000000-0005-0000-0000-00003B7D0000}"/>
    <cellStyle name="Normal 2 4 2 2 2 2 4" xfId="32392" xr:uid="{00000000-0005-0000-0000-00003C7D0000}"/>
    <cellStyle name="Normal 2 4 2 2 2 2 5" xfId="32393" xr:uid="{00000000-0005-0000-0000-00003D7D0000}"/>
    <cellStyle name="Normal 2 4 2 2 2 2 6" xfId="32394" xr:uid="{00000000-0005-0000-0000-00003E7D0000}"/>
    <cellStyle name="Normal 2 4 2 2 2 2 7" xfId="32395" xr:uid="{00000000-0005-0000-0000-00003F7D0000}"/>
    <cellStyle name="Normal 2 4 2 2 2 2 8" xfId="32396" xr:uid="{00000000-0005-0000-0000-0000407D0000}"/>
    <cellStyle name="Normal 2 4 2 2 2 3" xfId="32397" xr:uid="{00000000-0005-0000-0000-0000417D0000}"/>
    <cellStyle name="Normal 2 4 2 2 2 3 2" xfId="32398" xr:uid="{00000000-0005-0000-0000-0000427D0000}"/>
    <cellStyle name="Normal 2 4 2 2 2 3 2 2" xfId="32399" xr:uid="{00000000-0005-0000-0000-0000437D0000}"/>
    <cellStyle name="Normal 2 4 2 2 2 3 2 3" xfId="32400" xr:uid="{00000000-0005-0000-0000-0000447D0000}"/>
    <cellStyle name="Normal 2 4 2 2 2 3 2 4" xfId="32401" xr:uid="{00000000-0005-0000-0000-0000457D0000}"/>
    <cellStyle name="Normal 2 4 2 2 2 3 2 5" xfId="32402" xr:uid="{00000000-0005-0000-0000-0000467D0000}"/>
    <cellStyle name="Normal 2 4 2 2 2 3 3" xfId="32403" xr:uid="{00000000-0005-0000-0000-0000477D0000}"/>
    <cellStyle name="Normal 2 4 2 2 2 3 4" xfId="32404" xr:uid="{00000000-0005-0000-0000-0000487D0000}"/>
    <cellStyle name="Normal 2 4 2 2 2 3 5" xfId="32405" xr:uid="{00000000-0005-0000-0000-0000497D0000}"/>
    <cellStyle name="Normal 2 4 2 2 2 3 6" xfId="32406" xr:uid="{00000000-0005-0000-0000-00004A7D0000}"/>
    <cellStyle name="Normal 2 4 2 2 2 3 7" xfId="32407" xr:uid="{00000000-0005-0000-0000-00004B7D0000}"/>
    <cellStyle name="Normal 2 4 2 2 2 3 8" xfId="32408" xr:uid="{00000000-0005-0000-0000-00004C7D0000}"/>
    <cellStyle name="Normal 2 4 2 2 2 4" xfId="32409" xr:uid="{00000000-0005-0000-0000-00004D7D0000}"/>
    <cellStyle name="Normal 2 4 2 2 2 4 2" xfId="32410" xr:uid="{00000000-0005-0000-0000-00004E7D0000}"/>
    <cellStyle name="Normal 2 4 2 2 2 4 3" xfId="32411" xr:uid="{00000000-0005-0000-0000-00004F7D0000}"/>
    <cellStyle name="Normal 2 4 2 2 2 4 4" xfId="32412" xr:uid="{00000000-0005-0000-0000-0000507D0000}"/>
    <cellStyle name="Normal 2 4 2 2 2 4 5" xfId="32413" xr:uid="{00000000-0005-0000-0000-0000517D0000}"/>
    <cellStyle name="Normal 2 4 2 2 2 5" xfId="32414" xr:uid="{00000000-0005-0000-0000-0000527D0000}"/>
    <cellStyle name="Normal 2 4 2 2 2 6" xfId="32415" xr:uid="{00000000-0005-0000-0000-0000537D0000}"/>
    <cellStyle name="Normal 2 4 2 2 2 7" xfId="32416" xr:uid="{00000000-0005-0000-0000-0000547D0000}"/>
    <cellStyle name="Normal 2 4 2 2 2 8" xfId="32417" xr:uid="{00000000-0005-0000-0000-0000557D0000}"/>
    <cellStyle name="Normal 2 4 2 2 2 9" xfId="32418" xr:uid="{00000000-0005-0000-0000-0000567D0000}"/>
    <cellStyle name="Normal 2 4 2 2 3" xfId="32419" xr:uid="{00000000-0005-0000-0000-0000577D0000}"/>
    <cellStyle name="Normal 2 4 2 2 3 2" xfId="32420" xr:uid="{00000000-0005-0000-0000-0000587D0000}"/>
    <cellStyle name="Normal 2 4 2 2 3 2 2" xfId="32421" xr:uid="{00000000-0005-0000-0000-0000597D0000}"/>
    <cellStyle name="Normal 2 4 2 2 3 2 3" xfId="32422" xr:uid="{00000000-0005-0000-0000-00005A7D0000}"/>
    <cellStyle name="Normal 2 4 2 2 3 2 4" xfId="32423" xr:uid="{00000000-0005-0000-0000-00005B7D0000}"/>
    <cellStyle name="Normal 2 4 2 2 3 2 5" xfId="32424" xr:uid="{00000000-0005-0000-0000-00005C7D0000}"/>
    <cellStyle name="Normal 2 4 2 2 3 3" xfId="32425" xr:uid="{00000000-0005-0000-0000-00005D7D0000}"/>
    <cellStyle name="Normal 2 4 2 2 3 4" xfId="32426" xr:uid="{00000000-0005-0000-0000-00005E7D0000}"/>
    <cellStyle name="Normal 2 4 2 2 3 5" xfId="32427" xr:uid="{00000000-0005-0000-0000-00005F7D0000}"/>
    <cellStyle name="Normal 2 4 2 2 3 6" xfId="32428" xr:uid="{00000000-0005-0000-0000-0000607D0000}"/>
    <cellStyle name="Normal 2 4 2 2 3 7" xfId="32429" xr:uid="{00000000-0005-0000-0000-0000617D0000}"/>
    <cellStyle name="Normal 2 4 2 2 3 8" xfId="32430" xr:uid="{00000000-0005-0000-0000-0000627D0000}"/>
    <cellStyle name="Normal 2 4 2 2 4" xfId="32431" xr:uid="{00000000-0005-0000-0000-0000637D0000}"/>
    <cellStyle name="Normal 2 4 2 2 4 2" xfId="32432" xr:uid="{00000000-0005-0000-0000-0000647D0000}"/>
    <cellStyle name="Normal 2 4 2 2 4 2 2" xfId="32433" xr:uid="{00000000-0005-0000-0000-0000657D0000}"/>
    <cellStyle name="Normal 2 4 2 2 4 2 3" xfId="32434" xr:uid="{00000000-0005-0000-0000-0000667D0000}"/>
    <cellStyle name="Normal 2 4 2 2 4 2 4" xfId="32435" xr:uid="{00000000-0005-0000-0000-0000677D0000}"/>
    <cellStyle name="Normal 2 4 2 2 4 2 5" xfId="32436" xr:uid="{00000000-0005-0000-0000-0000687D0000}"/>
    <cellStyle name="Normal 2 4 2 2 4 3" xfId="32437" xr:uid="{00000000-0005-0000-0000-0000697D0000}"/>
    <cellStyle name="Normal 2 4 2 2 4 4" xfId="32438" xr:uid="{00000000-0005-0000-0000-00006A7D0000}"/>
    <cellStyle name="Normal 2 4 2 2 4 5" xfId="32439" xr:uid="{00000000-0005-0000-0000-00006B7D0000}"/>
    <cellStyle name="Normal 2 4 2 2 4 6" xfId="32440" xr:uid="{00000000-0005-0000-0000-00006C7D0000}"/>
    <cellStyle name="Normal 2 4 2 2 4 7" xfId="32441" xr:uid="{00000000-0005-0000-0000-00006D7D0000}"/>
    <cellStyle name="Normal 2 4 2 2 4 8" xfId="32442" xr:uid="{00000000-0005-0000-0000-00006E7D0000}"/>
    <cellStyle name="Normal 2 4 2 2 5" xfId="32443" xr:uid="{00000000-0005-0000-0000-00006F7D0000}"/>
    <cellStyle name="Normal 2 4 2 2 5 2" xfId="32444" xr:uid="{00000000-0005-0000-0000-0000707D0000}"/>
    <cellStyle name="Normal 2 4 2 2 5 3" xfId="32445" xr:uid="{00000000-0005-0000-0000-0000717D0000}"/>
    <cellStyle name="Normal 2 4 2 2 5 4" xfId="32446" xr:uid="{00000000-0005-0000-0000-0000727D0000}"/>
    <cellStyle name="Normal 2 4 2 2 5 5" xfId="32447" xr:uid="{00000000-0005-0000-0000-0000737D0000}"/>
    <cellStyle name="Normal 2 4 2 2 6" xfId="32448" xr:uid="{00000000-0005-0000-0000-0000747D0000}"/>
    <cellStyle name="Normal 2 4 2 2 7" xfId="32449" xr:uid="{00000000-0005-0000-0000-0000757D0000}"/>
    <cellStyle name="Normal 2 4 2 2 8" xfId="32450" xr:uid="{00000000-0005-0000-0000-0000767D0000}"/>
    <cellStyle name="Normal 2 4 2 2 9" xfId="32451" xr:uid="{00000000-0005-0000-0000-0000777D0000}"/>
    <cellStyle name="Normal 2 4 2 3" xfId="32452" xr:uid="{00000000-0005-0000-0000-0000787D0000}"/>
    <cellStyle name="Normal 2 4 2 3 10" xfId="32453" xr:uid="{00000000-0005-0000-0000-0000797D0000}"/>
    <cellStyle name="Normal 2 4 2 3 11" xfId="32454" xr:uid="{00000000-0005-0000-0000-00007A7D0000}"/>
    <cellStyle name="Normal 2 4 2 3 2" xfId="32455" xr:uid="{00000000-0005-0000-0000-00007B7D0000}"/>
    <cellStyle name="Normal 2 4 2 3 2 10" xfId="32456" xr:uid="{00000000-0005-0000-0000-00007C7D0000}"/>
    <cellStyle name="Normal 2 4 2 3 2 2" xfId="32457" xr:uid="{00000000-0005-0000-0000-00007D7D0000}"/>
    <cellStyle name="Normal 2 4 2 3 2 2 2" xfId="32458" xr:uid="{00000000-0005-0000-0000-00007E7D0000}"/>
    <cellStyle name="Normal 2 4 2 3 2 2 2 2" xfId="32459" xr:uid="{00000000-0005-0000-0000-00007F7D0000}"/>
    <cellStyle name="Normal 2 4 2 3 2 2 2 3" xfId="32460" xr:uid="{00000000-0005-0000-0000-0000807D0000}"/>
    <cellStyle name="Normal 2 4 2 3 2 2 2 4" xfId="32461" xr:uid="{00000000-0005-0000-0000-0000817D0000}"/>
    <cellStyle name="Normal 2 4 2 3 2 2 2 5" xfId="32462" xr:uid="{00000000-0005-0000-0000-0000827D0000}"/>
    <cellStyle name="Normal 2 4 2 3 2 2 3" xfId="32463" xr:uid="{00000000-0005-0000-0000-0000837D0000}"/>
    <cellStyle name="Normal 2 4 2 3 2 2 4" xfId="32464" xr:uid="{00000000-0005-0000-0000-0000847D0000}"/>
    <cellStyle name="Normal 2 4 2 3 2 2 5" xfId="32465" xr:uid="{00000000-0005-0000-0000-0000857D0000}"/>
    <cellStyle name="Normal 2 4 2 3 2 2 6" xfId="32466" xr:uid="{00000000-0005-0000-0000-0000867D0000}"/>
    <cellStyle name="Normal 2 4 2 3 2 2 7" xfId="32467" xr:uid="{00000000-0005-0000-0000-0000877D0000}"/>
    <cellStyle name="Normal 2 4 2 3 2 2 8" xfId="32468" xr:uid="{00000000-0005-0000-0000-0000887D0000}"/>
    <cellStyle name="Normal 2 4 2 3 2 3" xfId="32469" xr:uid="{00000000-0005-0000-0000-0000897D0000}"/>
    <cellStyle name="Normal 2 4 2 3 2 3 2" xfId="32470" xr:uid="{00000000-0005-0000-0000-00008A7D0000}"/>
    <cellStyle name="Normal 2 4 2 3 2 3 2 2" xfId="32471" xr:uid="{00000000-0005-0000-0000-00008B7D0000}"/>
    <cellStyle name="Normal 2 4 2 3 2 3 2 3" xfId="32472" xr:uid="{00000000-0005-0000-0000-00008C7D0000}"/>
    <cellStyle name="Normal 2 4 2 3 2 3 2 4" xfId="32473" xr:uid="{00000000-0005-0000-0000-00008D7D0000}"/>
    <cellStyle name="Normal 2 4 2 3 2 3 2 5" xfId="32474" xr:uid="{00000000-0005-0000-0000-00008E7D0000}"/>
    <cellStyle name="Normal 2 4 2 3 2 3 3" xfId="32475" xr:uid="{00000000-0005-0000-0000-00008F7D0000}"/>
    <cellStyle name="Normal 2 4 2 3 2 3 4" xfId="32476" xr:uid="{00000000-0005-0000-0000-0000907D0000}"/>
    <cellStyle name="Normal 2 4 2 3 2 3 5" xfId="32477" xr:uid="{00000000-0005-0000-0000-0000917D0000}"/>
    <cellStyle name="Normal 2 4 2 3 2 3 6" xfId="32478" xr:uid="{00000000-0005-0000-0000-0000927D0000}"/>
    <cellStyle name="Normal 2 4 2 3 2 3 7" xfId="32479" xr:uid="{00000000-0005-0000-0000-0000937D0000}"/>
    <cellStyle name="Normal 2 4 2 3 2 3 8" xfId="32480" xr:uid="{00000000-0005-0000-0000-0000947D0000}"/>
    <cellStyle name="Normal 2 4 2 3 2 4" xfId="32481" xr:uid="{00000000-0005-0000-0000-0000957D0000}"/>
    <cellStyle name="Normal 2 4 2 3 2 4 2" xfId="32482" xr:uid="{00000000-0005-0000-0000-0000967D0000}"/>
    <cellStyle name="Normal 2 4 2 3 2 4 3" xfId="32483" xr:uid="{00000000-0005-0000-0000-0000977D0000}"/>
    <cellStyle name="Normal 2 4 2 3 2 4 4" xfId="32484" xr:uid="{00000000-0005-0000-0000-0000987D0000}"/>
    <cellStyle name="Normal 2 4 2 3 2 4 5" xfId="32485" xr:uid="{00000000-0005-0000-0000-0000997D0000}"/>
    <cellStyle name="Normal 2 4 2 3 2 5" xfId="32486" xr:uid="{00000000-0005-0000-0000-00009A7D0000}"/>
    <cellStyle name="Normal 2 4 2 3 2 6" xfId="32487" xr:uid="{00000000-0005-0000-0000-00009B7D0000}"/>
    <cellStyle name="Normal 2 4 2 3 2 7" xfId="32488" xr:uid="{00000000-0005-0000-0000-00009C7D0000}"/>
    <cellStyle name="Normal 2 4 2 3 2 8" xfId="32489" xr:uid="{00000000-0005-0000-0000-00009D7D0000}"/>
    <cellStyle name="Normal 2 4 2 3 2 9" xfId="32490" xr:uid="{00000000-0005-0000-0000-00009E7D0000}"/>
    <cellStyle name="Normal 2 4 2 3 3" xfId="32491" xr:uid="{00000000-0005-0000-0000-00009F7D0000}"/>
    <cellStyle name="Normal 2 4 2 3 3 2" xfId="32492" xr:uid="{00000000-0005-0000-0000-0000A07D0000}"/>
    <cellStyle name="Normal 2 4 2 3 3 2 2" xfId="32493" xr:uid="{00000000-0005-0000-0000-0000A17D0000}"/>
    <cellStyle name="Normal 2 4 2 3 3 2 3" xfId="32494" xr:uid="{00000000-0005-0000-0000-0000A27D0000}"/>
    <cellStyle name="Normal 2 4 2 3 3 2 4" xfId="32495" xr:uid="{00000000-0005-0000-0000-0000A37D0000}"/>
    <cellStyle name="Normal 2 4 2 3 3 2 5" xfId="32496" xr:uid="{00000000-0005-0000-0000-0000A47D0000}"/>
    <cellStyle name="Normal 2 4 2 3 3 3" xfId="32497" xr:uid="{00000000-0005-0000-0000-0000A57D0000}"/>
    <cellStyle name="Normal 2 4 2 3 3 4" xfId="32498" xr:uid="{00000000-0005-0000-0000-0000A67D0000}"/>
    <cellStyle name="Normal 2 4 2 3 3 5" xfId="32499" xr:uid="{00000000-0005-0000-0000-0000A77D0000}"/>
    <cellStyle name="Normal 2 4 2 3 3 6" xfId="32500" xr:uid="{00000000-0005-0000-0000-0000A87D0000}"/>
    <cellStyle name="Normal 2 4 2 3 3 7" xfId="32501" xr:uid="{00000000-0005-0000-0000-0000A97D0000}"/>
    <cellStyle name="Normal 2 4 2 3 3 8" xfId="32502" xr:uid="{00000000-0005-0000-0000-0000AA7D0000}"/>
    <cellStyle name="Normal 2 4 2 3 4" xfId="32503" xr:uid="{00000000-0005-0000-0000-0000AB7D0000}"/>
    <cellStyle name="Normal 2 4 2 3 4 2" xfId="32504" xr:uid="{00000000-0005-0000-0000-0000AC7D0000}"/>
    <cellStyle name="Normal 2 4 2 3 4 2 2" xfId="32505" xr:uid="{00000000-0005-0000-0000-0000AD7D0000}"/>
    <cellStyle name="Normal 2 4 2 3 4 2 3" xfId="32506" xr:uid="{00000000-0005-0000-0000-0000AE7D0000}"/>
    <cellStyle name="Normal 2 4 2 3 4 2 4" xfId="32507" xr:uid="{00000000-0005-0000-0000-0000AF7D0000}"/>
    <cellStyle name="Normal 2 4 2 3 4 2 5" xfId="32508" xr:uid="{00000000-0005-0000-0000-0000B07D0000}"/>
    <cellStyle name="Normal 2 4 2 3 4 3" xfId="32509" xr:uid="{00000000-0005-0000-0000-0000B17D0000}"/>
    <cellStyle name="Normal 2 4 2 3 4 4" xfId="32510" xr:uid="{00000000-0005-0000-0000-0000B27D0000}"/>
    <cellStyle name="Normal 2 4 2 3 4 5" xfId="32511" xr:uid="{00000000-0005-0000-0000-0000B37D0000}"/>
    <cellStyle name="Normal 2 4 2 3 4 6" xfId="32512" xr:uid="{00000000-0005-0000-0000-0000B47D0000}"/>
    <cellStyle name="Normal 2 4 2 3 4 7" xfId="32513" xr:uid="{00000000-0005-0000-0000-0000B57D0000}"/>
    <cellStyle name="Normal 2 4 2 3 4 8" xfId="32514" xr:uid="{00000000-0005-0000-0000-0000B67D0000}"/>
    <cellStyle name="Normal 2 4 2 3 5" xfId="32515" xr:uid="{00000000-0005-0000-0000-0000B77D0000}"/>
    <cellStyle name="Normal 2 4 2 3 5 2" xfId="32516" xr:uid="{00000000-0005-0000-0000-0000B87D0000}"/>
    <cellStyle name="Normal 2 4 2 3 5 3" xfId="32517" xr:uid="{00000000-0005-0000-0000-0000B97D0000}"/>
    <cellStyle name="Normal 2 4 2 3 5 4" xfId="32518" xr:uid="{00000000-0005-0000-0000-0000BA7D0000}"/>
    <cellStyle name="Normal 2 4 2 3 5 5" xfId="32519" xr:uid="{00000000-0005-0000-0000-0000BB7D0000}"/>
    <cellStyle name="Normal 2 4 2 3 6" xfId="32520" xr:uid="{00000000-0005-0000-0000-0000BC7D0000}"/>
    <cellStyle name="Normal 2 4 2 3 7" xfId="32521" xr:uid="{00000000-0005-0000-0000-0000BD7D0000}"/>
    <cellStyle name="Normal 2 4 2 3 8" xfId="32522" xr:uid="{00000000-0005-0000-0000-0000BE7D0000}"/>
    <cellStyle name="Normal 2 4 2 3 9" xfId="32523" xr:uid="{00000000-0005-0000-0000-0000BF7D0000}"/>
    <cellStyle name="Normal 2 4 2 4" xfId="32524" xr:uid="{00000000-0005-0000-0000-0000C07D0000}"/>
    <cellStyle name="Normal 2 4 2 4 10" xfId="32525" xr:uid="{00000000-0005-0000-0000-0000C17D0000}"/>
    <cellStyle name="Normal 2 4 2 4 2" xfId="32526" xr:uid="{00000000-0005-0000-0000-0000C27D0000}"/>
    <cellStyle name="Normal 2 4 2 4 2 2" xfId="32527" xr:uid="{00000000-0005-0000-0000-0000C37D0000}"/>
    <cellStyle name="Normal 2 4 2 4 2 2 2" xfId="32528" xr:uid="{00000000-0005-0000-0000-0000C47D0000}"/>
    <cellStyle name="Normal 2 4 2 4 2 2 3" xfId="32529" xr:uid="{00000000-0005-0000-0000-0000C57D0000}"/>
    <cellStyle name="Normal 2 4 2 4 2 2 4" xfId="32530" xr:uid="{00000000-0005-0000-0000-0000C67D0000}"/>
    <cellStyle name="Normal 2 4 2 4 2 2 5" xfId="32531" xr:uid="{00000000-0005-0000-0000-0000C77D0000}"/>
    <cellStyle name="Normal 2 4 2 4 2 3" xfId="32532" xr:uid="{00000000-0005-0000-0000-0000C87D0000}"/>
    <cellStyle name="Normal 2 4 2 4 2 4" xfId="32533" xr:uid="{00000000-0005-0000-0000-0000C97D0000}"/>
    <cellStyle name="Normal 2 4 2 4 2 5" xfId="32534" xr:uid="{00000000-0005-0000-0000-0000CA7D0000}"/>
    <cellStyle name="Normal 2 4 2 4 2 6" xfId="32535" xr:uid="{00000000-0005-0000-0000-0000CB7D0000}"/>
    <cellStyle name="Normal 2 4 2 4 2 7" xfId="32536" xr:uid="{00000000-0005-0000-0000-0000CC7D0000}"/>
    <cellStyle name="Normal 2 4 2 4 2 8" xfId="32537" xr:uid="{00000000-0005-0000-0000-0000CD7D0000}"/>
    <cellStyle name="Normal 2 4 2 4 3" xfId="32538" xr:uid="{00000000-0005-0000-0000-0000CE7D0000}"/>
    <cellStyle name="Normal 2 4 2 4 3 2" xfId="32539" xr:uid="{00000000-0005-0000-0000-0000CF7D0000}"/>
    <cellStyle name="Normal 2 4 2 4 3 2 2" xfId="32540" xr:uid="{00000000-0005-0000-0000-0000D07D0000}"/>
    <cellStyle name="Normal 2 4 2 4 3 2 3" xfId="32541" xr:uid="{00000000-0005-0000-0000-0000D17D0000}"/>
    <cellStyle name="Normal 2 4 2 4 3 2 4" xfId="32542" xr:uid="{00000000-0005-0000-0000-0000D27D0000}"/>
    <cellStyle name="Normal 2 4 2 4 3 2 5" xfId="32543" xr:uid="{00000000-0005-0000-0000-0000D37D0000}"/>
    <cellStyle name="Normal 2 4 2 4 3 3" xfId="32544" xr:uid="{00000000-0005-0000-0000-0000D47D0000}"/>
    <cellStyle name="Normal 2 4 2 4 3 4" xfId="32545" xr:uid="{00000000-0005-0000-0000-0000D57D0000}"/>
    <cellStyle name="Normal 2 4 2 4 3 5" xfId="32546" xr:uid="{00000000-0005-0000-0000-0000D67D0000}"/>
    <cellStyle name="Normal 2 4 2 4 3 6" xfId="32547" xr:uid="{00000000-0005-0000-0000-0000D77D0000}"/>
    <cellStyle name="Normal 2 4 2 4 3 7" xfId="32548" xr:uid="{00000000-0005-0000-0000-0000D87D0000}"/>
    <cellStyle name="Normal 2 4 2 4 3 8" xfId="32549" xr:uid="{00000000-0005-0000-0000-0000D97D0000}"/>
    <cellStyle name="Normal 2 4 2 4 4" xfId="32550" xr:uid="{00000000-0005-0000-0000-0000DA7D0000}"/>
    <cellStyle name="Normal 2 4 2 4 4 2" xfId="32551" xr:uid="{00000000-0005-0000-0000-0000DB7D0000}"/>
    <cellStyle name="Normal 2 4 2 4 4 3" xfId="32552" xr:uid="{00000000-0005-0000-0000-0000DC7D0000}"/>
    <cellStyle name="Normal 2 4 2 4 4 4" xfId="32553" xr:uid="{00000000-0005-0000-0000-0000DD7D0000}"/>
    <cellStyle name="Normal 2 4 2 4 4 5" xfId="32554" xr:uid="{00000000-0005-0000-0000-0000DE7D0000}"/>
    <cellStyle name="Normal 2 4 2 4 5" xfId="32555" xr:uid="{00000000-0005-0000-0000-0000DF7D0000}"/>
    <cellStyle name="Normal 2 4 2 4 6" xfId="32556" xr:uid="{00000000-0005-0000-0000-0000E07D0000}"/>
    <cellStyle name="Normal 2 4 2 4 7" xfId="32557" xr:uid="{00000000-0005-0000-0000-0000E17D0000}"/>
    <cellStyle name="Normal 2 4 2 4 8" xfId="32558" xr:uid="{00000000-0005-0000-0000-0000E27D0000}"/>
    <cellStyle name="Normal 2 4 2 4 9" xfId="32559" xr:uid="{00000000-0005-0000-0000-0000E37D0000}"/>
    <cellStyle name="Normal 2 4 2 5" xfId="32560" xr:uid="{00000000-0005-0000-0000-0000E47D0000}"/>
    <cellStyle name="Normal 2 4 2 5 2" xfId="32561" xr:uid="{00000000-0005-0000-0000-0000E57D0000}"/>
    <cellStyle name="Normal 2 4 2 5 2 2" xfId="32562" xr:uid="{00000000-0005-0000-0000-0000E67D0000}"/>
    <cellStyle name="Normal 2 4 2 5 2 3" xfId="32563" xr:uid="{00000000-0005-0000-0000-0000E77D0000}"/>
    <cellStyle name="Normal 2 4 2 5 2 4" xfId="32564" xr:uid="{00000000-0005-0000-0000-0000E87D0000}"/>
    <cellStyle name="Normal 2 4 2 5 2 5" xfId="32565" xr:uid="{00000000-0005-0000-0000-0000E97D0000}"/>
    <cellStyle name="Normal 2 4 2 5 3" xfId="32566" xr:uid="{00000000-0005-0000-0000-0000EA7D0000}"/>
    <cellStyle name="Normal 2 4 2 5 4" xfId="32567" xr:uid="{00000000-0005-0000-0000-0000EB7D0000}"/>
    <cellStyle name="Normal 2 4 2 5 5" xfId="32568" xr:uid="{00000000-0005-0000-0000-0000EC7D0000}"/>
    <cellStyle name="Normal 2 4 2 5 6" xfId="32569" xr:uid="{00000000-0005-0000-0000-0000ED7D0000}"/>
    <cellStyle name="Normal 2 4 2 5 7" xfId="32570" xr:uid="{00000000-0005-0000-0000-0000EE7D0000}"/>
    <cellStyle name="Normal 2 4 2 5 8" xfId="32571" xr:uid="{00000000-0005-0000-0000-0000EF7D0000}"/>
    <cellStyle name="Normal 2 4 2 6" xfId="32572" xr:uid="{00000000-0005-0000-0000-0000F07D0000}"/>
    <cellStyle name="Normal 2 4 2 6 2" xfId="32573" xr:uid="{00000000-0005-0000-0000-0000F17D0000}"/>
    <cellStyle name="Normal 2 4 2 6 2 2" xfId="32574" xr:uid="{00000000-0005-0000-0000-0000F27D0000}"/>
    <cellStyle name="Normal 2 4 2 6 2 3" xfId="32575" xr:uid="{00000000-0005-0000-0000-0000F37D0000}"/>
    <cellStyle name="Normal 2 4 2 6 2 4" xfId="32576" xr:uid="{00000000-0005-0000-0000-0000F47D0000}"/>
    <cellStyle name="Normal 2 4 2 6 2 5" xfId="32577" xr:uid="{00000000-0005-0000-0000-0000F57D0000}"/>
    <cellStyle name="Normal 2 4 2 6 3" xfId="32578" xr:uid="{00000000-0005-0000-0000-0000F67D0000}"/>
    <cellStyle name="Normal 2 4 2 6 4" xfId="32579" xr:uid="{00000000-0005-0000-0000-0000F77D0000}"/>
    <cellStyle name="Normal 2 4 2 6 5" xfId="32580" xr:uid="{00000000-0005-0000-0000-0000F87D0000}"/>
    <cellStyle name="Normal 2 4 2 6 6" xfId="32581" xr:uid="{00000000-0005-0000-0000-0000F97D0000}"/>
    <cellStyle name="Normal 2 4 2 6 7" xfId="32582" xr:uid="{00000000-0005-0000-0000-0000FA7D0000}"/>
    <cellStyle name="Normal 2 4 2 6 8" xfId="32583" xr:uid="{00000000-0005-0000-0000-0000FB7D0000}"/>
    <cellStyle name="Normal 2 4 2 7" xfId="32584" xr:uid="{00000000-0005-0000-0000-0000FC7D0000}"/>
    <cellStyle name="Normal 2 4 2 7 2" xfId="32585" xr:uid="{00000000-0005-0000-0000-0000FD7D0000}"/>
    <cellStyle name="Normal 2 4 2 7 3" xfId="32586" xr:uid="{00000000-0005-0000-0000-0000FE7D0000}"/>
    <cellStyle name="Normal 2 4 2 7 4" xfId="32587" xr:uid="{00000000-0005-0000-0000-0000FF7D0000}"/>
    <cellStyle name="Normal 2 4 2 7 5" xfId="32588" xr:uid="{00000000-0005-0000-0000-0000007E0000}"/>
    <cellStyle name="Normal 2 4 2 8" xfId="32589" xr:uid="{00000000-0005-0000-0000-0000017E0000}"/>
    <cellStyle name="Normal 2 4 2 9" xfId="32590" xr:uid="{00000000-0005-0000-0000-0000027E0000}"/>
    <cellStyle name="Normal 2 4 20" xfId="32591" xr:uid="{00000000-0005-0000-0000-0000037E0000}"/>
    <cellStyle name="Normal 2 4 3" xfId="873" xr:uid="{00000000-0005-0000-0000-0000047E0000}"/>
    <cellStyle name="Normal 2 4 3 10" xfId="32592" xr:uid="{00000000-0005-0000-0000-0000057E0000}"/>
    <cellStyle name="Normal 2 4 3 11" xfId="32593" xr:uid="{00000000-0005-0000-0000-0000067E0000}"/>
    <cellStyle name="Normal 2 4 3 12" xfId="32594" xr:uid="{00000000-0005-0000-0000-0000077E0000}"/>
    <cellStyle name="Normal 2 4 3 13" xfId="32595" xr:uid="{00000000-0005-0000-0000-0000087E0000}"/>
    <cellStyle name="Normal 2 4 3 2" xfId="32596" xr:uid="{00000000-0005-0000-0000-0000097E0000}"/>
    <cellStyle name="Normal 2 4 3 2 10" xfId="32597" xr:uid="{00000000-0005-0000-0000-00000A7E0000}"/>
    <cellStyle name="Normal 2 4 3 2 11" xfId="32598" xr:uid="{00000000-0005-0000-0000-00000B7E0000}"/>
    <cellStyle name="Normal 2 4 3 2 2" xfId="32599" xr:uid="{00000000-0005-0000-0000-00000C7E0000}"/>
    <cellStyle name="Normal 2 4 3 2 2 10" xfId="32600" xr:uid="{00000000-0005-0000-0000-00000D7E0000}"/>
    <cellStyle name="Normal 2 4 3 2 2 2" xfId="32601" xr:uid="{00000000-0005-0000-0000-00000E7E0000}"/>
    <cellStyle name="Normal 2 4 3 2 2 2 2" xfId="32602" xr:uid="{00000000-0005-0000-0000-00000F7E0000}"/>
    <cellStyle name="Normal 2 4 3 2 2 2 2 2" xfId="32603" xr:uid="{00000000-0005-0000-0000-0000107E0000}"/>
    <cellStyle name="Normal 2 4 3 2 2 2 2 3" xfId="32604" xr:uid="{00000000-0005-0000-0000-0000117E0000}"/>
    <cellStyle name="Normal 2 4 3 2 2 2 2 4" xfId="32605" xr:uid="{00000000-0005-0000-0000-0000127E0000}"/>
    <cellStyle name="Normal 2 4 3 2 2 2 2 5" xfId="32606" xr:uid="{00000000-0005-0000-0000-0000137E0000}"/>
    <cellStyle name="Normal 2 4 3 2 2 2 3" xfId="32607" xr:uid="{00000000-0005-0000-0000-0000147E0000}"/>
    <cellStyle name="Normal 2 4 3 2 2 2 4" xfId="32608" xr:uid="{00000000-0005-0000-0000-0000157E0000}"/>
    <cellStyle name="Normal 2 4 3 2 2 2 5" xfId="32609" xr:uid="{00000000-0005-0000-0000-0000167E0000}"/>
    <cellStyle name="Normal 2 4 3 2 2 2 6" xfId="32610" xr:uid="{00000000-0005-0000-0000-0000177E0000}"/>
    <cellStyle name="Normal 2 4 3 2 2 2 7" xfId="32611" xr:uid="{00000000-0005-0000-0000-0000187E0000}"/>
    <cellStyle name="Normal 2 4 3 2 2 2 8" xfId="32612" xr:uid="{00000000-0005-0000-0000-0000197E0000}"/>
    <cellStyle name="Normal 2 4 3 2 2 3" xfId="32613" xr:uid="{00000000-0005-0000-0000-00001A7E0000}"/>
    <cellStyle name="Normal 2 4 3 2 2 3 2" xfId="32614" xr:uid="{00000000-0005-0000-0000-00001B7E0000}"/>
    <cellStyle name="Normal 2 4 3 2 2 3 2 2" xfId="32615" xr:uid="{00000000-0005-0000-0000-00001C7E0000}"/>
    <cellStyle name="Normal 2 4 3 2 2 3 2 3" xfId="32616" xr:uid="{00000000-0005-0000-0000-00001D7E0000}"/>
    <cellStyle name="Normal 2 4 3 2 2 3 2 4" xfId="32617" xr:uid="{00000000-0005-0000-0000-00001E7E0000}"/>
    <cellStyle name="Normal 2 4 3 2 2 3 2 5" xfId="32618" xr:uid="{00000000-0005-0000-0000-00001F7E0000}"/>
    <cellStyle name="Normal 2 4 3 2 2 3 3" xfId="32619" xr:uid="{00000000-0005-0000-0000-0000207E0000}"/>
    <cellStyle name="Normal 2 4 3 2 2 3 4" xfId="32620" xr:uid="{00000000-0005-0000-0000-0000217E0000}"/>
    <cellStyle name="Normal 2 4 3 2 2 3 5" xfId="32621" xr:uid="{00000000-0005-0000-0000-0000227E0000}"/>
    <cellStyle name="Normal 2 4 3 2 2 3 6" xfId="32622" xr:uid="{00000000-0005-0000-0000-0000237E0000}"/>
    <cellStyle name="Normal 2 4 3 2 2 3 7" xfId="32623" xr:uid="{00000000-0005-0000-0000-0000247E0000}"/>
    <cellStyle name="Normal 2 4 3 2 2 3 8" xfId="32624" xr:uid="{00000000-0005-0000-0000-0000257E0000}"/>
    <cellStyle name="Normal 2 4 3 2 2 4" xfId="32625" xr:uid="{00000000-0005-0000-0000-0000267E0000}"/>
    <cellStyle name="Normal 2 4 3 2 2 4 2" xfId="32626" xr:uid="{00000000-0005-0000-0000-0000277E0000}"/>
    <cellStyle name="Normal 2 4 3 2 2 4 3" xfId="32627" xr:uid="{00000000-0005-0000-0000-0000287E0000}"/>
    <cellStyle name="Normal 2 4 3 2 2 4 4" xfId="32628" xr:uid="{00000000-0005-0000-0000-0000297E0000}"/>
    <cellStyle name="Normal 2 4 3 2 2 4 5" xfId="32629" xr:uid="{00000000-0005-0000-0000-00002A7E0000}"/>
    <cellStyle name="Normal 2 4 3 2 2 5" xfId="32630" xr:uid="{00000000-0005-0000-0000-00002B7E0000}"/>
    <cellStyle name="Normal 2 4 3 2 2 6" xfId="32631" xr:uid="{00000000-0005-0000-0000-00002C7E0000}"/>
    <cellStyle name="Normal 2 4 3 2 2 7" xfId="32632" xr:uid="{00000000-0005-0000-0000-00002D7E0000}"/>
    <cellStyle name="Normal 2 4 3 2 2 8" xfId="32633" xr:uid="{00000000-0005-0000-0000-00002E7E0000}"/>
    <cellStyle name="Normal 2 4 3 2 2 9" xfId="32634" xr:uid="{00000000-0005-0000-0000-00002F7E0000}"/>
    <cellStyle name="Normal 2 4 3 2 3" xfId="32635" xr:uid="{00000000-0005-0000-0000-0000307E0000}"/>
    <cellStyle name="Normal 2 4 3 2 3 2" xfId="32636" xr:uid="{00000000-0005-0000-0000-0000317E0000}"/>
    <cellStyle name="Normal 2 4 3 2 3 2 2" xfId="32637" xr:uid="{00000000-0005-0000-0000-0000327E0000}"/>
    <cellStyle name="Normal 2 4 3 2 3 2 3" xfId="32638" xr:uid="{00000000-0005-0000-0000-0000337E0000}"/>
    <cellStyle name="Normal 2 4 3 2 3 2 4" xfId="32639" xr:uid="{00000000-0005-0000-0000-0000347E0000}"/>
    <cellStyle name="Normal 2 4 3 2 3 2 5" xfId="32640" xr:uid="{00000000-0005-0000-0000-0000357E0000}"/>
    <cellStyle name="Normal 2 4 3 2 3 3" xfId="32641" xr:uid="{00000000-0005-0000-0000-0000367E0000}"/>
    <cellStyle name="Normal 2 4 3 2 3 4" xfId="32642" xr:uid="{00000000-0005-0000-0000-0000377E0000}"/>
    <cellStyle name="Normal 2 4 3 2 3 5" xfId="32643" xr:uid="{00000000-0005-0000-0000-0000387E0000}"/>
    <cellStyle name="Normal 2 4 3 2 3 6" xfId="32644" xr:uid="{00000000-0005-0000-0000-0000397E0000}"/>
    <cellStyle name="Normal 2 4 3 2 3 7" xfId="32645" xr:uid="{00000000-0005-0000-0000-00003A7E0000}"/>
    <cellStyle name="Normal 2 4 3 2 3 8" xfId="32646" xr:uid="{00000000-0005-0000-0000-00003B7E0000}"/>
    <cellStyle name="Normal 2 4 3 2 4" xfId="32647" xr:uid="{00000000-0005-0000-0000-00003C7E0000}"/>
    <cellStyle name="Normal 2 4 3 2 4 2" xfId="32648" xr:uid="{00000000-0005-0000-0000-00003D7E0000}"/>
    <cellStyle name="Normal 2 4 3 2 4 2 2" xfId="32649" xr:uid="{00000000-0005-0000-0000-00003E7E0000}"/>
    <cellStyle name="Normal 2 4 3 2 4 2 3" xfId="32650" xr:uid="{00000000-0005-0000-0000-00003F7E0000}"/>
    <cellStyle name="Normal 2 4 3 2 4 2 4" xfId="32651" xr:uid="{00000000-0005-0000-0000-0000407E0000}"/>
    <cellStyle name="Normal 2 4 3 2 4 2 5" xfId="32652" xr:uid="{00000000-0005-0000-0000-0000417E0000}"/>
    <cellStyle name="Normal 2 4 3 2 4 3" xfId="32653" xr:uid="{00000000-0005-0000-0000-0000427E0000}"/>
    <cellStyle name="Normal 2 4 3 2 4 4" xfId="32654" xr:uid="{00000000-0005-0000-0000-0000437E0000}"/>
    <cellStyle name="Normal 2 4 3 2 4 5" xfId="32655" xr:uid="{00000000-0005-0000-0000-0000447E0000}"/>
    <cellStyle name="Normal 2 4 3 2 4 6" xfId="32656" xr:uid="{00000000-0005-0000-0000-0000457E0000}"/>
    <cellStyle name="Normal 2 4 3 2 4 7" xfId="32657" xr:uid="{00000000-0005-0000-0000-0000467E0000}"/>
    <cellStyle name="Normal 2 4 3 2 4 8" xfId="32658" xr:uid="{00000000-0005-0000-0000-0000477E0000}"/>
    <cellStyle name="Normal 2 4 3 2 5" xfId="32659" xr:uid="{00000000-0005-0000-0000-0000487E0000}"/>
    <cellStyle name="Normal 2 4 3 2 5 2" xfId="32660" xr:uid="{00000000-0005-0000-0000-0000497E0000}"/>
    <cellStyle name="Normal 2 4 3 2 5 3" xfId="32661" xr:uid="{00000000-0005-0000-0000-00004A7E0000}"/>
    <cellStyle name="Normal 2 4 3 2 5 4" xfId="32662" xr:uid="{00000000-0005-0000-0000-00004B7E0000}"/>
    <cellStyle name="Normal 2 4 3 2 5 5" xfId="32663" xr:uid="{00000000-0005-0000-0000-00004C7E0000}"/>
    <cellStyle name="Normal 2 4 3 2 6" xfId="32664" xr:uid="{00000000-0005-0000-0000-00004D7E0000}"/>
    <cellStyle name="Normal 2 4 3 2 7" xfId="32665" xr:uid="{00000000-0005-0000-0000-00004E7E0000}"/>
    <cellStyle name="Normal 2 4 3 2 8" xfId="32666" xr:uid="{00000000-0005-0000-0000-00004F7E0000}"/>
    <cellStyle name="Normal 2 4 3 2 9" xfId="32667" xr:uid="{00000000-0005-0000-0000-0000507E0000}"/>
    <cellStyle name="Normal 2 4 3 3" xfId="32668" xr:uid="{00000000-0005-0000-0000-0000517E0000}"/>
    <cellStyle name="Normal 2 4 3 3 10" xfId="32669" xr:uid="{00000000-0005-0000-0000-0000527E0000}"/>
    <cellStyle name="Normal 2 4 3 3 11" xfId="32670" xr:uid="{00000000-0005-0000-0000-0000537E0000}"/>
    <cellStyle name="Normal 2 4 3 3 2" xfId="32671" xr:uid="{00000000-0005-0000-0000-0000547E0000}"/>
    <cellStyle name="Normal 2 4 3 3 2 10" xfId="32672" xr:uid="{00000000-0005-0000-0000-0000557E0000}"/>
    <cellStyle name="Normal 2 4 3 3 2 2" xfId="32673" xr:uid="{00000000-0005-0000-0000-0000567E0000}"/>
    <cellStyle name="Normal 2 4 3 3 2 2 2" xfId="32674" xr:uid="{00000000-0005-0000-0000-0000577E0000}"/>
    <cellStyle name="Normal 2 4 3 3 2 2 2 2" xfId="32675" xr:uid="{00000000-0005-0000-0000-0000587E0000}"/>
    <cellStyle name="Normal 2 4 3 3 2 2 2 3" xfId="32676" xr:uid="{00000000-0005-0000-0000-0000597E0000}"/>
    <cellStyle name="Normal 2 4 3 3 2 2 2 4" xfId="32677" xr:uid="{00000000-0005-0000-0000-00005A7E0000}"/>
    <cellStyle name="Normal 2 4 3 3 2 2 2 5" xfId="32678" xr:uid="{00000000-0005-0000-0000-00005B7E0000}"/>
    <cellStyle name="Normal 2 4 3 3 2 2 3" xfId="32679" xr:uid="{00000000-0005-0000-0000-00005C7E0000}"/>
    <cellStyle name="Normal 2 4 3 3 2 2 4" xfId="32680" xr:uid="{00000000-0005-0000-0000-00005D7E0000}"/>
    <cellStyle name="Normal 2 4 3 3 2 2 5" xfId="32681" xr:uid="{00000000-0005-0000-0000-00005E7E0000}"/>
    <cellStyle name="Normal 2 4 3 3 2 2 6" xfId="32682" xr:uid="{00000000-0005-0000-0000-00005F7E0000}"/>
    <cellStyle name="Normal 2 4 3 3 2 2 7" xfId="32683" xr:uid="{00000000-0005-0000-0000-0000607E0000}"/>
    <cellStyle name="Normal 2 4 3 3 2 2 8" xfId="32684" xr:uid="{00000000-0005-0000-0000-0000617E0000}"/>
    <cellStyle name="Normal 2 4 3 3 2 3" xfId="32685" xr:uid="{00000000-0005-0000-0000-0000627E0000}"/>
    <cellStyle name="Normal 2 4 3 3 2 3 2" xfId="32686" xr:uid="{00000000-0005-0000-0000-0000637E0000}"/>
    <cellStyle name="Normal 2 4 3 3 2 3 2 2" xfId="32687" xr:uid="{00000000-0005-0000-0000-0000647E0000}"/>
    <cellStyle name="Normal 2 4 3 3 2 3 2 3" xfId="32688" xr:uid="{00000000-0005-0000-0000-0000657E0000}"/>
    <cellStyle name="Normal 2 4 3 3 2 3 2 4" xfId="32689" xr:uid="{00000000-0005-0000-0000-0000667E0000}"/>
    <cellStyle name="Normal 2 4 3 3 2 3 2 5" xfId="32690" xr:uid="{00000000-0005-0000-0000-0000677E0000}"/>
    <cellStyle name="Normal 2 4 3 3 2 3 3" xfId="32691" xr:uid="{00000000-0005-0000-0000-0000687E0000}"/>
    <cellStyle name="Normal 2 4 3 3 2 3 4" xfId="32692" xr:uid="{00000000-0005-0000-0000-0000697E0000}"/>
    <cellStyle name="Normal 2 4 3 3 2 3 5" xfId="32693" xr:uid="{00000000-0005-0000-0000-00006A7E0000}"/>
    <cellStyle name="Normal 2 4 3 3 2 3 6" xfId="32694" xr:uid="{00000000-0005-0000-0000-00006B7E0000}"/>
    <cellStyle name="Normal 2 4 3 3 2 3 7" xfId="32695" xr:uid="{00000000-0005-0000-0000-00006C7E0000}"/>
    <cellStyle name="Normal 2 4 3 3 2 3 8" xfId="32696" xr:uid="{00000000-0005-0000-0000-00006D7E0000}"/>
    <cellStyle name="Normal 2 4 3 3 2 4" xfId="32697" xr:uid="{00000000-0005-0000-0000-00006E7E0000}"/>
    <cellStyle name="Normal 2 4 3 3 2 4 2" xfId="32698" xr:uid="{00000000-0005-0000-0000-00006F7E0000}"/>
    <cellStyle name="Normal 2 4 3 3 2 4 3" xfId="32699" xr:uid="{00000000-0005-0000-0000-0000707E0000}"/>
    <cellStyle name="Normal 2 4 3 3 2 4 4" xfId="32700" xr:uid="{00000000-0005-0000-0000-0000717E0000}"/>
    <cellStyle name="Normal 2 4 3 3 2 4 5" xfId="32701" xr:uid="{00000000-0005-0000-0000-0000727E0000}"/>
    <cellStyle name="Normal 2 4 3 3 2 5" xfId="32702" xr:uid="{00000000-0005-0000-0000-0000737E0000}"/>
    <cellStyle name="Normal 2 4 3 3 2 6" xfId="32703" xr:uid="{00000000-0005-0000-0000-0000747E0000}"/>
    <cellStyle name="Normal 2 4 3 3 2 7" xfId="32704" xr:uid="{00000000-0005-0000-0000-0000757E0000}"/>
    <cellStyle name="Normal 2 4 3 3 2 8" xfId="32705" xr:uid="{00000000-0005-0000-0000-0000767E0000}"/>
    <cellStyle name="Normal 2 4 3 3 2 9" xfId="32706" xr:uid="{00000000-0005-0000-0000-0000777E0000}"/>
    <cellStyle name="Normal 2 4 3 3 3" xfId="32707" xr:uid="{00000000-0005-0000-0000-0000787E0000}"/>
    <cellStyle name="Normal 2 4 3 3 3 2" xfId="32708" xr:uid="{00000000-0005-0000-0000-0000797E0000}"/>
    <cellStyle name="Normal 2 4 3 3 3 2 2" xfId="32709" xr:uid="{00000000-0005-0000-0000-00007A7E0000}"/>
    <cellStyle name="Normal 2 4 3 3 3 2 3" xfId="32710" xr:uid="{00000000-0005-0000-0000-00007B7E0000}"/>
    <cellStyle name="Normal 2 4 3 3 3 2 4" xfId="32711" xr:uid="{00000000-0005-0000-0000-00007C7E0000}"/>
    <cellStyle name="Normal 2 4 3 3 3 2 5" xfId="32712" xr:uid="{00000000-0005-0000-0000-00007D7E0000}"/>
    <cellStyle name="Normal 2 4 3 3 3 3" xfId="32713" xr:uid="{00000000-0005-0000-0000-00007E7E0000}"/>
    <cellStyle name="Normal 2 4 3 3 3 4" xfId="32714" xr:uid="{00000000-0005-0000-0000-00007F7E0000}"/>
    <cellStyle name="Normal 2 4 3 3 3 5" xfId="32715" xr:uid="{00000000-0005-0000-0000-0000807E0000}"/>
    <cellStyle name="Normal 2 4 3 3 3 6" xfId="32716" xr:uid="{00000000-0005-0000-0000-0000817E0000}"/>
    <cellStyle name="Normal 2 4 3 3 3 7" xfId="32717" xr:uid="{00000000-0005-0000-0000-0000827E0000}"/>
    <cellStyle name="Normal 2 4 3 3 3 8" xfId="32718" xr:uid="{00000000-0005-0000-0000-0000837E0000}"/>
    <cellStyle name="Normal 2 4 3 3 4" xfId="32719" xr:uid="{00000000-0005-0000-0000-0000847E0000}"/>
    <cellStyle name="Normal 2 4 3 3 4 2" xfId="32720" xr:uid="{00000000-0005-0000-0000-0000857E0000}"/>
    <cellStyle name="Normal 2 4 3 3 4 2 2" xfId="32721" xr:uid="{00000000-0005-0000-0000-0000867E0000}"/>
    <cellStyle name="Normal 2 4 3 3 4 2 3" xfId="32722" xr:uid="{00000000-0005-0000-0000-0000877E0000}"/>
    <cellStyle name="Normal 2 4 3 3 4 2 4" xfId="32723" xr:uid="{00000000-0005-0000-0000-0000887E0000}"/>
    <cellStyle name="Normal 2 4 3 3 4 2 5" xfId="32724" xr:uid="{00000000-0005-0000-0000-0000897E0000}"/>
    <cellStyle name="Normal 2 4 3 3 4 3" xfId="32725" xr:uid="{00000000-0005-0000-0000-00008A7E0000}"/>
    <cellStyle name="Normal 2 4 3 3 4 4" xfId="32726" xr:uid="{00000000-0005-0000-0000-00008B7E0000}"/>
    <cellStyle name="Normal 2 4 3 3 4 5" xfId="32727" xr:uid="{00000000-0005-0000-0000-00008C7E0000}"/>
    <cellStyle name="Normal 2 4 3 3 4 6" xfId="32728" xr:uid="{00000000-0005-0000-0000-00008D7E0000}"/>
    <cellStyle name="Normal 2 4 3 3 4 7" xfId="32729" xr:uid="{00000000-0005-0000-0000-00008E7E0000}"/>
    <cellStyle name="Normal 2 4 3 3 4 8" xfId="32730" xr:uid="{00000000-0005-0000-0000-00008F7E0000}"/>
    <cellStyle name="Normal 2 4 3 3 5" xfId="32731" xr:uid="{00000000-0005-0000-0000-0000907E0000}"/>
    <cellStyle name="Normal 2 4 3 3 5 2" xfId="32732" xr:uid="{00000000-0005-0000-0000-0000917E0000}"/>
    <cellStyle name="Normal 2 4 3 3 5 3" xfId="32733" xr:uid="{00000000-0005-0000-0000-0000927E0000}"/>
    <cellStyle name="Normal 2 4 3 3 5 4" xfId="32734" xr:uid="{00000000-0005-0000-0000-0000937E0000}"/>
    <cellStyle name="Normal 2 4 3 3 5 5" xfId="32735" xr:uid="{00000000-0005-0000-0000-0000947E0000}"/>
    <cellStyle name="Normal 2 4 3 3 6" xfId="32736" xr:uid="{00000000-0005-0000-0000-0000957E0000}"/>
    <cellStyle name="Normal 2 4 3 3 7" xfId="32737" xr:uid="{00000000-0005-0000-0000-0000967E0000}"/>
    <cellStyle name="Normal 2 4 3 3 8" xfId="32738" xr:uid="{00000000-0005-0000-0000-0000977E0000}"/>
    <cellStyle name="Normal 2 4 3 3 9" xfId="32739" xr:uid="{00000000-0005-0000-0000-0000987E0000}"/>
    <cellStyle name="Normal 2 4 3 4" xfId="32740" xr:uid="{00000000-0005-0000-0000-0000997E0000}"/>
    <cellStyle name="Normal 2 4 3 4 10" xfId="32741" xr:uid="{00000000-0005-0000-0000-00009A7E0000}"/>
    <cellStyle name="Normal 2 4 3 4 2" xfId="32742" xr:uid="{00000000-0005-0000-0000-00009B7E0000}"/>
    <cellStyle name="Normal 2 4 3 4 2 2" xfId="32743" xr:uid="{00000000-0005-0000-0000-00009C7E0000}"/>
    <cellStyle name="Normal 2 4 3 4 2 2 2" xfId="32744" xr:uid="{00000000-0005-0000-0000-00009D7E0000}"/>
    <cellStyle name="Normal 2 4 3 4 2 2 3" xfId="32745" xr:uid="{00000000-0005-0000-0000-00009E7E0000}"/>
    <cellStyle name="Normal 2 4 3 4 2 2 4" xfId="32746" xr:uid="{00000000-0005-0000-0000-00009F7E0000}"/>
    <cellStyle name="Normal 2 4 3 4 2 2 5" xfId="32747" xr:uid="{00000000-0005-0000-0000-0000A07E0000}"/>
    <cellStyle name="Normal 2 4 3 4 2 3" xfId="32748" xr:uid="{00000000-0005-0000-0000-0000A17E0000}"/>
    <cellStyle name="Normal 2 4 3 4 2 4" xfId="32749" xr:uid="{00000000-0005-0000-0000-0000A27E0000}"/>
    <cellStyle name="Normal 2 4 3 4 2 5" xfId="32750" xr:uid="{00000000-0005-0000-0000-0000A37E0000}"/>
    <cellStyle name="Normal 2 4 3 4 2 6" xfId="32751" xr:uid="{00000000-0005-0000-0000-0000A47E0000}"/>
    <cellStyle name="Normal 2 4 3 4 2 7" xfId="32752" xr:uid="{00000000-0005-0000-0000-0000A57E0000}"/>
    <cellStyle name="Normal 2 4 3 4 2 8" xfId="32753" xr:uid="{00000000-0005-0000-0000-0000A67E0000}"/>
    <cellStyle name="Normal 2 4 3 4 3" xfId="32754" xr:uid="{00000000-0005-0000-0000-0000A77E0000}"/>
    <cellStyle name="Normal 2 4 3 4 3 2" xfId="32755" xr:uid="{00000000-0005-0000-0000-0000A87E0000}"/>
    <cellStyle name="Normal 2 4 3 4 3 2 2" xfId="32756" xr:uid="{00000000-0005-0000-0000-0000A97E0000}"/>
    <cellStyle name="Normal 2 4 3 4 3 2 3" xfId="32757" xr:uid="{00000000-0005-0000-0000-0000AA7E0000}"/>
    <cellStyle name="Normal 2 4 3 4 3 2 4" xfId="32758" xr:uid="{00000000-0005-0000-0000-0000AB7E0000}"/>
    <cellStyle name="Normal 2 4 3 4 3 2 5" xfId="32759" xr:uid="{00000000-0005-0000-0000-0000AC7E0000}"/>
    <cellStyle name="Normal 2 4 3 4 3 3" xfId="32760" xr:uid="{00000000-0005-0000-0000-0000AD7E0000}"/>
    <cellStyle name="Normal 2 4 3 4 3 4" xfId="32761" xr:uid="{00000000-0005-0000-0000-0000AE7E0000}"/>
    <cellStyle name="Normal 2 4 3 4 3 5" xfId="32762" xr:uid="{00000000-0005-0000-0000-0000AF7E0000}"/>
    <cellStyle name="Normal 2 4 3 4 3 6" xfId="32763" xr:uid="{00000000-0005-0000-0000-0000B07E0000}"/>
    <cellStyle name="Normal 2 4 3 4 3 7" xfId="32764" xr:uid="{00000000-0005-0000-0000-0000B17E0000}"/>
    <cellStyle name="Normal 2 4 3 4 3 8" xfId="32765" xr:uid="{00000000-0005-0000-0000-0000B27E0000}"/>
    <cellStyle name="Normal 2 4 3 4 4" xfId="32766" xr:uid="{00000000-0005-0000-0000-0000B37E0000}"/>
    <cellStyle name="Normal 2 4 3 4 4 2" xfId="32767" xr:uid="{00000000-0005-0000-0000-0000B47E0000}"/>
    <cellStyle name="Normal 2 4 3 4 4 3" xfId="32768" xr:uid="{00000000-0005-0000-0000-0000B57E0000}"/>
    <cellStyle name="Normal 2 4 3 4 4 4" xfId="32769" xr:uid="{00000000-0005-0000-0000-0000B67E0000}"/>
    <cellStyle name="Normal 2 4 3 4 4 5" xfId="32770" xr:uid="{00000000-0005-0000-0000-0000B77E0000}"/>
    <cellStyle name="Normal 2 4 3 4 5" xfId="32771" xr:uid="{00000000-0005-0000-0000-0000B87E0000}"/>
    <cellStyle name="Normal 2 4 3 4 6" xfId="32772" xr:uid="{00000000-0005-0000-0000-0000B97E0000}"/>
    <cellStyle name="Normal 2 4 3 4 7" xfId="32773" xr:uid="{00000000-0005-0000-0000-0000BA7E0000}"/>
    <cellStyle name="Normal 2 4 3 4 8" xfId="32774" xr:uid="{00000000-0005-0000-0000-0000BB7E0000}"/>
    <cellStyle name="Normal 2 4 3 4 9" xfId="32775" xr:uid="{00000000-0005-0000-0000-0000BC7E0000}"/>
    <cellStyle name="Normal 2 4 3 5" xfId="32776" xr:uid="{00000000-0005-0000-0000-0000BD7E0000}"/>
    <cellStyle name="Normal 2 4 3 5 2" xfId="32777" xr:uid="{00000000-0005-0000-0000-0000BE7E0000}"/>
    <cellStyle name="Normal 2 4 3 5 2 2" xfId="32778" xr:uid="{00000000-0005-0000-0000-0000BF7E0000}"/>
    <cellStyle name="Normal 2 4 3 5 2 3" xfId="32779" xr:uid="{00000000-0005-0000-0000-0000C07E0000}"/>
    <cellStyle name="Normal 2 4 3 5 2 4" xfId="32780" xr:uid="{00000000-0005-0000-0000-0000C17E0000}"/>
    <cellStyle name="Normal 2 4 3 5 2 5" xfId="32781" xr:uid="{00000000-0005-0000-0000-0000C27E0000}"/>
    <cellStyle name="Normal 2 4 3 5 3" xfId="32782" xr:uid="{00000000-0005-0000-0000-0000C37E0000}"/>
    <cellStyle name="Normal 2 4 3 5 4" xfId="32783" xr:uid="{00000000-0005-0000-0000-0000C47E0000}"/>
    <cellStyle name="Normal 2 4 3 5 5" xfId="32784" xr:uid="{00000000-0005-0000-0000-0000C57E0000}"/>
    <cellStyle name="Normal 2 4 3 5 6" xfId="32785" xr:uid="{00000000-0005-0000-0000-0000C67E0000}"/>
    <cellStyle name="Normal 2 4 3 5 7" xfId="32786" xr:uid="{00000000-0005-0000-0000-0000C77E0000}"/>
    <cellStyle name="Normal 2 4 3 5 8" xfId="32787" xr:uid="{00000000-0005-0000-0000-0000C87E0000}"/>
    <cellStyle name="Normal 2 4 3 6" xfId="32788" xr:uid="{00000000-0005-0000-0000-0000C97E0000}"/>
    <cellStyle name="Normal 2 4 3 6 2" xfId="32789" xr:uid="{00000000-0005-0000-0000-0000CA7E0000}"/>
    <cellStyle name="Normal 2 4 3 6 2 2" xfId="32790" xr:uid="{00000000-0005-0000-0000-0000CB7E0000}"/>
    <cellStyle name="Normal 2 4 3 6 2 3" xfId="32791" xr:uid="{00000000-0005-0000-0000-0000CC7E0000}"/>
    <cellStyle name="Normal 2 4 3 6 2 4" xfId="32792" xr:uid="{00000000-0005-0000-0000-0000CD7E0000}"/>
    <cellStyle name="Normal 2 4 3 6 2 5" xfId="32793" xr:uid="{00000000-0005-0000-0000-0000CE7E0000}"/>
    <cellStyle name="Normal 2 4 3 6 3" xfId="32794" xr:uid="{00000000-0005-0000-0000-0000CF7E0000}"/>
    <cellStyle name="Normal 2 4 3 6 4" xfId="32795" xr:uid="{00000000-0005-0000-0000-0000D07E0000}"/>
    <cellStyle name="Normal 2 4 3 6 5" xfId="32796" xr:uid="{00000000-0005-0000-0000-0000D17E0000}"/>
    <cellStyle name="Normal 2 4 3 6 6" xfId="32797" xr:uid="{00000000-0005-0000-0000-0000D27E0000}"/>
    <cellStyle name="Normal 2 4 3 6 7" xfId="32798" xr:uid="{00000000-0005-0000-0000-0000D37E0000}"/>
    <cellStyle name="Normal 2 4 3 6 8" xfId="32799" xr:uid="{00000000-0005-0000-0000-0000D47E0000}"/>
    <cellStyle name="Normal 2 4 3 7" xfId="32800" xr:uid="{00000000-0005-0000-0000-0000D57E0000}"/>
    <cellStyle name="Normal 2 4 3 7 2" xfId="32801" xr:uid="{00000000-0005-0000-0000-0000D67E0000}"/>
    <cellStyle name="Normal 2 4 3 7 3" xfId="32802" xr:uid="{00000000-0005-0000-0000-0000D77E0000}"/>
    <cellStyle name="Normal 2 4 3 7 4" xfId="32803" xr:uid="{00000000-0005-0000-0000-0000D87E0000}"/>
    <cellStyle name="Normal 2 4 3 7 5" xfId="32804" xr:uid="{00000000-0005-0000-0000-0000D97E0000}"/>
    <cellStyle name="Normal 2 4 3 8" xfId="32805" xr:uid="{00000000-0005-0000-0000-0000DA7E0000}"/>
    <cellStyle name="Normal 2 4 3 9" xfId="32806" xr:uid="{00000000-0005-0000-0000-0000DB7E0000}"/>
    <cellStyle name="Normal 2 4 4" xfId="874" xr:uid="{00000000-0005-0000-0000-0000DC7E0000}"/>
    <cellStyle name="Normal 2 4 4 10" xfId="32807" xr:uid="{00000000-0005-0000-0000-0000DD7E0000}"/>
    <cellStyle name="Normal 2 4 4 11" xfId="32808" xr:uid="{00000000-0005-0000-0000-0000DE7E0000}"/>
    <cellStyle name="Normal 2 4 4 12" xfId="32809" xr:uid="{00000000-0005-0000-0000-0000DF7E0000}"/>
    <cellStyle name="Normal 2 4 4 13" xfId="32810" xr:uid="{00000000-0005-0000-0000-0000E07E0000}"/>
    <cellStyle name="Normal 2 4 4 2" xfId="32811" xr:uid="{00000000-0005-0000-0000-0000E17E0000}"/>
    <cellStyle name="Normal 2 4 4 2 10" xfId="32812" xr:uid="{00000000-0005-0000-0000-0000E27E0000}"/>
    <cellStyle name="Normal 2 4 4 2 11" xfId="32813" xr:uid="{00000000-0005-0000-0000-0000E37E0000}"/>
    <cellStyle name="Normal 2 4 4 2 2" xfId="32814" xr:uid="{00000000-0005-0000-0000-0000E47E0000}"/>
    <cellStyle name="Normal 2 4 4 2 2 10" xfId="32815" xr:uid="{00000000-0005-0000-0000-0000E57E0000}"/>
    <cellStyle name="Normal 2 4 4 2 2 2" xfId="32816" xr:uid="{00000000-0005-0000-0000-0000E67E0000}"/>
    <cellStyle name="Normal 2 4 4 2 2 2 2" xfId="32817" xr:uid="{00000000-0005-0000-0000-0000E77E0000}"/>
    <cellStyle name="Normal 2 4 4 2 2 2 2 2" xfId="32818" xr:uid="{00000000-0005-0000-0000-0000E87E0000}"/>
    <cellStyle name="Normal 2 4 4 2 2 2 2 3" xfId="32819" xr:uid="{00000000-0005-0000-0000-0000E97E0000}"/>
    <cellStyle name="Normal 2 4 4 2 2 2 2 4" xfId="32820" xr:uid="{00000000-0005-0000-0000-0000EA7E0000}"/>
    <cellStyle name="Normal 2 4 4 2 2 2 2 5" xfId="32821" xr:uid="{00000000-0005-0000-0000-0000EB7E0000}"/>
    <cellStyle name="Normal 2 4 4 2 2 2 3" xfId="32822" xr:uid="{00000000-0005-0000-0000-0000EC7E0000}"/>
    <cellStyle name="Normal 2 4 4 2 2 2 4" xfId="32823" xr:uid="{00000000-0005-0000-0000-0000ED7E0000}"/>
    <cellStyle name="Normal 2 4 4 2 2 2 5" xfId="32824" xr:uid="{00000000-0005-0000-0000-0000EE7E0000}"/>
    <cellStyle name="Normal 2 4 4 2 2 2 6" xfId="32825" xr:uid="{00000000-0005-0000-0000-0000EF7E0000}"/>
    <cellStyle name="Normal 2 4 4 2 2 2 7" xfId="32826" xr:uid="{00000000-0005-0000-0000-0000F07E0000}"/>
    <cellStyle name="Normal 2 4 4 2 2 2 8" xfId="32827" xr:uid="{00000000-0005-0000-0000-0000F17E0000}"/>
    <cellStyle name="Normal 2 4 4 2 2 3" xfId="32828" xr:uid="{00000000-0005-0000-0000-0000F27E0000}"/>
    <cellStyle name="Normal 2 4 4 2 2 3 2" xfId="32829" xr:uid="{00000000-0005-0000-0000-0000F37E0000}"/>
    <cellStyle name="Normal 2 4 4 2 2 3 2 2" xfId="32830" xr:uid="{00000000-0005-0000-0000-0000F47E0000}"/>
    <cellStyle name="Normal 2 4 4 2 2 3 2 3" xfId="32831" xr:uid="{00000000-0005-0000-0000-0000F57E0000}"/>
    <cellStyle name="Normal 2 4 4 2 2 3 2 4" xfId="32832" xr:uid="{00000000-0005-0000-0000-0000F67E0000}"/>
    <cellStyle name="Normal 2 4 4 2 2 3 2 5" xfId="32833" xr:uid="{00000000-0005-0000-0000-0000F77E0000}"/>
    <cellStyle name="Normal 2 4 4 2 2 3 3" xfId="32834" xr:uid="{00000000-0005-0000-0000-0000F87E0000}"/>
    <cellStyle name="Normal 2 4 4 2 2 3 4" xfId="32835" xr:uid="{00000000-0005-0000-0000-0000F97E0000}"/>
    <cellStyle name="Normal 2 4 4 2 2 3 5" xfId="32836" xr:uid="{00000000-0005-0000-0000-0000FA7E0000}"/>
    <cellStyle name="Normal 2 4 4 2 2 3 6" xfId="32837" xr:uid="{00000000-0005-0000-0000-0000FB7E0000}"/>
    <cellStyle name="Normal 2 4 4 2 2 3 7" xfId="32838" xr:uid="{00000000-0005-0000-0000-0000FC7E0000}"/>
    <cellStyle name="Normal 2 4 4 2 2 3 8" xfId="32839" xr:uid="{00000000-0005-0000-0000-0000FD7E0000}"/>
    <cellStyle name="Normal 2 4 4 2 2 4" xfId="32840" xr:uid="{00000000-0005-0000-0000-0000FE7E0000}"/>
    <cellStyle name="Normal 2 4 4 2 2 4 2" xfId="32841" xr:uid="{00000000-0005-0000-0000-0000FF7E0000}"/>
    <cellStyle name="Normal 2 4 4 2 2 4 3" xfId="32842" xr:uid="{00000000-0005-0000-0000-0000007F0000}"/>
    <cellStyle name="Normal 2 4 4 2 2 4 4" xfId="32843" xr:uid="{00000000-0005-0000-0000-0000017F0000}"/>
    <cellStyle name="Normal 2 4 4 2 2 4 5" xfId="32844" xr:uid="{00000000-0005-0000-0000-0000027F0000}"/>
    <cellStyle name="Normal 2 4 4 2 2 5" xfId="32845" xr:uid="{00000000-0005-0000-0000-0000037F0000}"/>
    <cellStyle name="Normal 2 4 4 2 2 6" xfId="32846" xr:uid="{00000000-0005-0000-0000-0000047F0000}"/>
    <cellStyle name="Normal 2 4 4 2 2 7" xfId="32847" xr:uid="{00000000-0005-0000-0000-0000057F0000}"/>
    <cellStyle name="Normal 2 4 4 2 2 8" xfId="32848" xr:uid="{00000000-0005-0000-0000-0000067F0000}"/>
    <cellStyle name="Normal 2 4 4 2 2 9" xfId="32849" xr:uid="{00000000-0005-0000-0000-0000077F0000}"/>
    <cellStyle name="Normal 2 4 4 2 3" xfId="32850" xr:uid="{00000000-0005-0000-0000-0000087F0000}"/>
    <cellStyle name="Normal 2 4 4 2 3 2" xfId="32851" xr:uid="{00000000-0005-0000-0000-0000097F0000}"/>
    <cellStyle name="Normal 2 4 4 2 3 2 2" xfId="32852" xr:uid="{00000000-0005-0000-0000-00000A7F0000}"/>
    <cellStyle name="Normal 2 4 4 2 3 2 3" xfId="32853" xr:uid="{00000000-0005-0000-0000-00000B7F0000}"/>
    <cellStyle name="Normal 2 4 4 2 3 2 4" xfId="32854" xr:uid="{00000000-0005-0000-0000-00000C7F0000}"/>
    <cellStyle name="Normal 2 4 4 2 3 2 5" xfId="32855" xr:uid="{00000000-0005-0000-0000-00000D7F0000}"/>
    <cellStyle name="Normal 2 4 4 2 3 3" xfId="32856" xr:uid="{00000000-0005-0000-0000-00000E7F0000}"/>
    <cellStyle name="Normal 2 4 4 2 3 4" xfId="32857" xr:uid="{00000000-0005-0000-0000-00000F7F0000}"/>
    <cellStyle name="Normal 2 4 4 2 3 5" xfId="32858" xr:uid="{00000000-0005-0000-0000-0000107F0000}"/>
    <cellStyle name="Normal 2 4 4 2 3 6" xfId="32859" xr:uid="{00000000-0005-0000-0000-0000117F0000}"/>
    <cellStyle name="Normal 2 4 4 2 3 7" xfId="32860" xr:uid="{00000000-0005-0000-0000-0000127F0000}"/>
    <cellStyle name="Normal 2 4 4 2 3 8" xfId="32861" xr:uid="{00000000-0005-0000-0000-0000137F0000}"/>
    <cellStyle name="Normal 2 4 4 2 4" xfId="32862" xr:uid="{00000000-0005-0000-0000-0000147F0000}"/>
    <cellStyle name="Normal 2 4 4 2 4 2" xfId="32863" xr:uid="{00000000-0005-0000-0000-0000157F0000}"/>
    <cellStyle name="Normal 2 4 4 2 4 2 2" xfId="32864" xr:uid="{00000000-0005-0000-0000-0000167F0000}"/>
    <cellStyle name="Normal 2 4 4 2 4 2 3" xfId="32865" xr:uid="{00000000-0005-0000-0000-0000177F0000}"/>
    <cellStyle name="Normal 2 4 4 2 4 2 4" xfId="32866" xr:uid="{00000000-0005-0000-0000-0000187F0000}"/>
    <cellStyle name="Normal 2 4 4 2 4 2 5" xfId="32867" xr:uid="{00000000-0005-0000-0000-0000197F0000}"/>
    <cellStyle name="Normal 2 4 4 2 4 3" xfId="32868" xr:uid="{00000000-0005-0000-0000-00001A7F0000}"/>
    <cellStyle name="Normal 2 4 4 2 4 4" xfId="32869" xr:uid="{00000000-0005-0000-0000-00001B7F0000}"/>
    <cellStyle name="Normal 2 4 4 2 4 5" xfId="32870" xr:uid="{00000000-0005-0000-0000-00001C7F0000}"/>
    <cellStyle name="Normal 2 4 4 2 4 6" xfId="32871" xr:uid="{00000000-0005-0000-0000-00001D7F0000}"/>
    <cellStyle name="Normal 2 4 4 2 4 7" xfId="32872" xr:uid="{00000000-0005-0000-0000-00001E7F0000}"/>
    <cellStyle name="Normal 2 4 4 2 4 8" xfId="32873" xr:uid="{00000000-0005-0000-0000-00001F7F0000}"/>
    <cellStyle name="Normal 2 4 4 2 5" xfId="32874" xr:uid="{00000000-0005-0000-0000-0000207F0000}"/>
    <cellStyle name="Normal 2 4 4 2 5 2" xfId="32875" xr:uid="{00000000-0005-0000-0000-0000217F0000}"/>
    <cellStyle name="Normal 2 4 4 2 5 3" xfId="32876" xr:uid="{00000000-0005-0000-0000-0000227F0000}"/>
    <cellStyle name="Normal 2 4 4 2 5 4" xfId="32877" xr:uid="{00000000-0005-0000-0000-0000237F0000}"/>
    <cellStyle name="Normal 2 4 4 2 5 5" xfId="32878" xr:uid="{00000000-0005-0000-0000-0000247F0000}"/>
    <cellStyle name="Normal 2 4 4 2 6" xfId="32879" xr:uid="{00000000-0005-0000-0000-0000257F0000}"/>
    <cellStyle name="Normal 2 4 4 2 7" xfId="32880" xr:uid="{00000000-0005-0000-0000-0000267F0000}"/>
    <cellStyle name="Normal 2 4 4 2 8" xfId="32881" xr:uid="{00000000-0005-0000-0000-0000277F0000}"/>
    <cellStyle name="Normal 2 4 4 2 9" xfId="32882" xr:uid="{00000000-0005-0000-0000-0000287F0000}"/>
    <cellStyle name="Normal 2 4 4 3" xfId="32883" xr:uid="{00000000-0005-0000-0000-0000297F0000}"/>
    <cellStyle name="Normal 2 4 4 3 10" xfId="32884" xr:uid="{00000000-0005-0000-0000-00002A7F0000}"/>
    <cellStyle name="Normal 2 4 4 3 11" xfId="32885" xr:uid="{00000000-0005-0000-0000-00002B7F0000}"/>
    <cellStyle name="Normal 2 4 4 3 2" xfId="32886" xr:uid="{00000000-0005-0000-0000-00002C7F0000}"/>
    <cellStyle name="Normal 2 4 4 3 2 10" xfId="32887" xr:uid="{00000000-0005-0000-0000-00002D7F0000}"/>
    <cellStyle name="Normal 2 4 4 3 2 2" xfId="32888" xr:uid="{00000000-0005-0000-0000-00002E7F0000}"/>
    <cellStyle name="Normal 2 4 4 3 2 2 2" xfId="32889" xr:uid="{00000000-0005-0000-0000-00002F7F0000}"/>
    <cellStyle name="Normal 2 4 4 3 2 2 2 2" xfId="32890" xr:uid="{00000000-0005-0000-0000-0000307F0000}"/>
    <cellStyle name="Normal 2 4 4 3 2 2 2 3" xfId="32891" xr:uid="{00000000-0005-0000-0000-0000317F0000}"/>
    <cellStyle name="Normal 2 4 4 3 2 2 2 4" xfId="32892" xr:uid="{00000000-0005-0000-0000-0000327F0000}"/>
    <cellStyle name="Normal 2 4 4 3 2 2 2 5" xfId="32893" xr:uid="{00000000-0005-0000-0000-0000337F0000}"/>
    <cellStyle name="Normal 2 4 4 3 2 2 3" xfId="32894" xr:uid="{00000000-0005-0000-0000-0000347F0000}"/>
    <cellStyle name="Normal 2 4 4 3 2 2 4" xfId="32895" xr:uid="{00000000-0005-0000-0000-0000357F0000}"/>
    <cellStyle name="Normal 2 4 4 3 2 2 5" xfId="32896" xr:uid="{00000000-0005-0000-0000-0000367F0000}"/>
    <cellStyle name="Normal 2 4 4 3 2 2 6" xfId="32897" xr:uid="{00000000-0005-0000-0000-0000377F0000}"/>
    <cellStyle name="Normal 2 4 4 3 2 2 7" xfId="32898" xr:uid="{00000000-0005-0000-0000-0000387F0000}"/>
    <cellStyle name="Normal 2 4 4 3 2 2 8" xfId="32899" xr:uid="{00000000-0005-0000-0000-0000397F0000}"/>
    <cellStyle name="Normal 2 4 4 3 2 3" xfId="32900" xr:uid="{00000000-0005-0000-0000-00003A7F0000}"/>
    <cellStyle name="Normal 2 4 4 3 2 3 2" xfId="32901" xr:uid="{00000000-0005-0000-0000-00003B7F0000}"/>
    <cellStyle name="Normal 2 4 4 3 2 3 2 2" xfId="32902" xr:uid="{00000000-0005-0000-0000-00003C7F0000}"/>
    <cellStyle name="Normal 2 4 4 3 2 3 2 3" xfId="32903" xr:uid="{00000000-0005-0000-0000-00003D7F0000}"/>
    <cellStyle name="Normal 2 4 4 3 2 3 2 4" xfId="32904" xr:uid="{00000000-0005-0000-0000-00003E7F0000}"/>
    <cellStyle name="Normal 2 4 4 3 2 3 2 5" xfId="32905" xr:uid="{00000000-0005-0000-0000-00003F7F0000}"/>
    <cellStyle name="Normal 2 4 4 3 2 3 3" xfId="32906" xr:uid="{00000000-0005-0000-0000-0000407F0000}"/>
    <cellStyle name="Normal 2 4 4 3 2 3 4" xfId="32907" xr:uid="{00000000-0005-0000-0000-0000417F0000}"/>
    <cellStyle name="Normal 2 4 4 3 2 3 5" xfId="32908" xr:uid="{00000000-0005-0000-0000-0000427F0000}"/>
    <cellStyle name="Normal 2 4 4 3 2 3 6" xfId="32909" xr:uid="{00000000-0005-0000-0000-0000437F0000}"/>
    <cellStyle name="Normal 2 4 4 3 2 3 7" xfId="32910" xr:uid="{00000000-0005-0000-0000-0000447F0000}"/>
    <cellStyle name="Normal 2 4 4 3 2 3 8" xfId="32911" xr:uid="{00000000-0005-0000-0000-0000457F0000}"/>
    <cellStyle name="Normal 2 4 4 3 2 4" xfId="32912" xr:uid="{00000000-0005-0000-0000-0000467F0000}"/>
    <cellStyle name="Normal 2 4 4 3 2 4 2" xfId="32913" xr:uid="{00000000-0005-0000-0000-0000477F0000}"/>
    <cellStyle name="Normal 2 4 4 3 2 4 3" xfId="32914" xr:uid="{00000000-0005-0000-0000-0000487F0000}"/>
    <cellStyle name="Normal 2 4 4 3 2 4 4" xfId="32915" xr:uid="{00000000-0005-0000-0000-0000497F0000}"/>
    <cellStyle name="Normal 2 4 4 3 2 4 5" xfId="32916" xr:uid="{00000000-0005-0000-0000-00004A7F0000}"/>
    <cellStyle name="Normal 2 4 4 3 2 5" xfId="32917" xr:uid="{00000000-0005-0000-0000-00004B7F0000}"/>
    <cellStyle name="Normal 2 4 4 3 2 6" xfId="32918" xr:uid="{00000000-0005-0000-0000-00004C7F0000}"/>
    <cellStyle name="Normal 2 4 4 3 2 7" xfId="32919" xr:uid="{00000000-0005-0000-0000-00004D7F0000}"/>
    <cellStyle name="Normal 2 4 4 3 2 8" xfId="32920" xr:uid="{00000000-0005-0000-0000-00004E7F0000}"/>
    <cellStyle name="Normal 2 4 4 3 2 9" xfId="32921" xr:uid="{00000000-0005-0000-0000-00004F7F0000}"/>
    <cellStyle name="Normal 2 4 4 3 3" xfId="32922" xr:uid="{00000000-0005-0000-0000-0000507F0000}"/>
    <cellStyle name="Normal 2 4 4 3 3 2" xfId="32923" xr:uid="{00000000-0005-0000-0000-0000517F0000}"/>
    <cellStyle name="Normal 2 4 4 3 3 2 2" xfId="32924" xr:uid="{00000000-0005-0000-0000-0000527F0000}"/>
    <cellStyle name="Normal 2 4 4 3 3 2 3" xfId="32925" xr:uid="{00000000-0005-0000-0000-0000537F0000}"/>
    <cellStyle name="Normal 2 4 4 3 3 2 4" xfId="32926" xr:uid="{00000000-0005-0000-0000-0000547F0000}"/>
    <cellStyle name="Normal 2 4 4 3 3 2 5" xfId="32927" xr:uid="{00000000-0005-0000-0000-0000557F0000}"/>
    <cellStyle name="Normal 2 4 4 3 3 3" xfId="32928" xr:uid="{00000000-0005-0000-0000-0000567F0000}"/>
    <cellStyle name="Normal 2 4 4 3 3 4" xfId="32929" xr:uid="{00000000-0005-0000-0000-0000577F0000}"/>
    <cellStyle name="Normal 2 4 4 3 3 5" xfId="32930" xr:uid="{00000000-0005-0000-0000-0000587F0000}"/>
    <cellStyle name="Normal 2 4 4 3 3 6" xfId="32931" xr:uid="{00000000-0005-0000-0000-0000597F0000}"/>
    <cellStyle name="Normal 2 4 4 3 3 7" xfId="32932" xr:uid="{00000000-0005-0000-0000-00005A7F0000}"/>
    <cellStyle name="Normal 2 4 4 3 3 8" xfId="32933" xr:uid="{00000000-0005-0000-0000-00005B7F0000}"/>
    <cellStyle name="Normal 2 4 4 3 4" xfId="32934" xr:uid="{00000000-0005-0000-0000-00005C7F0000}"/>
    <cellStyle name="Normal 2 4 4 3 4 2" xfId="32935" xr:uid="{00000000-0005-0000-0000-00005D7F0000}"/>
    <cellStyle name="Normal 2 4 4 3 4 2 2" xfId="32936" xr:uid="{00000000-0005-0000-0000-00005E7F0000}"/>
    <cellStyle name="Normal 2 4 4 3 4 2 3" xfId="32937" xr:uid="{00000000-0005-0000-0000-00005F7F0000}"/>
    <cellStyle name="Normal 2 4 4 3 4 2 4" xfId="32938" xr:uid="{00000000-0005-0000-0000-0000607F0000}"/>
    <cellStyle name="Normal 2 4 4 3 4 2 5" xfId="32939" xr:uid="{00000000-0005-0000-0000-0000617F0000}"/>
    <cellStyle name="Normal 2 4 4 3 4 3" xfId="32940" xr:uid="{00000000-0005-0000-0000-0000627F0000}"/>
    <cellStyle name="Normal 2 4 4 3 4 4" xfId="32941" xr:uid="{00000000-0005-0000-0000-0000637F0000}"/>
    <cellStyle name="Normal 2 4 4 3 4 5" xfId="32942" xr:uid="{00000000-0005-0000-0000-0000647F0000}"/>
    <cellStyle name="Normal 2 4 4 3 4 6" xfId="32943" xr:uid="{00000000-0005-0000-0000-0000657F0000}"/>
    <cellStyle name="Normal 2 4 4 3 4 7" xfId="32944" xr:uid="{00000000-0005-0000-0000-0000667F0000}"/>
    <cellStyle name="Normal 2 4 4 3 4 8" xfId="32945" xr:uid="{00000000-0005-0000-0000-0000677F0000}"/>
    <cellStyle name="Normal 2 4 4 3 5" xfId="32946" xr:uid="{00000000-0005-0000-0000-0000687F0000}"/>
    <cellStyle name="Normal 2 4 4 3 5 2" xfId="32947" xr:uid="{00000000-0005-0000-0000-0000697F0000}"/>
    <cellStyle name="Normal 2 4 4 3 5 3" xfId="32948" xr:uid="{00000000-0005-0000-0000-00006A7F0000}"/>
    <cellStyle name="Normal 2 4 4 3 5 4" xfId="32949" xr:uid="{00000000-0005-0000-0000-00006B7F0000}"/>
    <cellStyle name="Normal 2 4 4 3 5 5" xfId="32950" xr:uid="{00000000-0005-0000-0000-00006C7F0000}"/>
    <cellStyle name="Normal 2 4 4 3 6" xfId="32951" xr:uid="{00000000-0005-0000-0000-00006D7F0000}"/>
    <cellStyle name="Normal 2 4 4 3 7" xfId="32952" xr:uid="{00000000-0005-0000-0000-00006E7F0000}"/>
    <cellStyle name="Normal 2 4 4 3 8" xfId="32953" xr:uid="{00000000-0005-0000-0000-00006F7F0000}"/>
    <cellStyle name="Normal 2 4 4 3 9" xfId="32954" xr:uid="{00000000-0005-0000-0000-0000707F0000}"/>
    <cellStyle name="Normal 2 4 4 4" xfId="32955" xr:uid="{00000000-0005-0000-0000-0000717F0000}"/>
    <cellStyle name="Normal 2 4 4 4 10" xfId="32956" xr:uid="{00000000-0005-0000-0000-0000727F0000}"/>
    <cellStyle name="Normal 2 4 4 4 2" xfId="32957" xr:uid="{00000000-0005-0000-0000-0000737F0000}"/>
    <cellStyle name="Normal 2 4 4 4 2 2" xfId="32958" xr:uid="{00000000-0005-0000-0000-0000747F0000}"/>
    <cellStyle name="Normal 2 4 4 4 2 2 2" xfId="32959" xr:uid="{00000000-0005-0000-0000-0000757F0000}"/>
    <cellStyle name="Normal 2 4 4 4 2 2 3" xfId="32960" xr:uid="{00000000-0005-0000-0000-0000767F0000}"/>
    <cellStyle name="Normal 2 4 4 4 2 2 4" xfId="32961" xr:uid="{00000000-0005-0000-0000-0000777F0000}"/>
    <cellStyle name="Normal 2 4 4 4 2 2 5" xfId="32962" xr:uid="{00000000-0005-0000-0000-0000787F0000}"/>
    <cellStyle name="Normal 2 4 4 4 2 3" xfId="32963" xr:uid="{00000000-0005-0000-0000-0000797F0000}"/>
    <cellStyle name="Normal 2 4 4 4 2 4" xfId="32964" xr:uid="{00000000-0005-0000-0000-00007A7F0000}"/>
    <cellStyle name="Normal 2 4 4 4 2 5" xfId="32965" xr:uid="{00000000-0005-0000-0000-00007B7F0000}"/>
    <cellStyle name="Normal 2 4 4 4 2 6" xfId="32966" xr:uid="{00000000-0005-0000-0000-00007C7F0000}"/>
    <cellStyle name="Normal 2 4 4 4 2 7" xfId="32967" xr:uid="{00000000-0005-0000-0000-00007D7F0000}"/>
    <cellStyle name="Normal 2 4 4 4 2 8" xfId="32968" xr:uid="{00000000-0005-0000-0000-00007E7F0000}"/>
    <cellStyle name="Normal 2 4 4 4 3" xfId="32969" xr:uid="{00000000-0005-0000-0000-00007F7F0000}"/>
    <cellStyle name="Normal 2 4 4 4 3 2" xfId="32970" xr:uid="{00000000-0005-0000-0000-0000807F0000}"/>
    <cellStyle name="Normal 2 4 4 4 3 2 2" xfId="32971" xr:uid="{00000000-0005-0000-0000-0000817F0000}"/>
    <cellStyle name="Normal 2 4 4 4 3 2 3" xfId="32972" xr:uid="{00000000-0005-0000-0000-0000827F0000}"/>
    <cellStyle name="Normal 2 4 4 4 3 2 4" xfId="32973" xr:uid="{00000000-0005-0000-0000-0000837F0000}"/>
    <cellStyle name="Normal 2 4 4 4 3 2 5" xfId="32974" xr:uid="{00000000-0005-0000-0000-0000847F0000}"/>
    <cellStyle name="Normal 2 4 4 4 3 3" xfId="32975" xr:uid="{00000000-0005-0000-0000-0000857F0000}"/>
    <cellStyle name="Normal 2 4 4 4 3 4" xfId="32976" xr:uid="{00000000-0005-0000-0000-0000867F0000}"/>
    <cellStyle name="Normal 2 4 4 4 3 5" xfId="32977" xr:uid="{00000000-0005-0000-0000-0000877F0000}"/>
    <cellStyle name="Normal 2 4 4 4 3 6" xfId="32978" xr:uid="{00000000-0005-0000-0000-0000887F0000}"/>
    <cellStyle name="Normal 2 4 4 4 3 7" xfId="32979" xr:uid="{00000000-0005-0000-0000-0000897F0000}"/>
    <cellStyle name="Normal 2 4 4 4 3 8" xfId="32980" xr:uid="{00000000-0005-0000-0000-00008A7F0000}"/>
    <cellStyle name="Normal 2 4 4 4 4" xfId="32981" xr:uid="{00000000-0005-0000-0000-00008B7F0000}"/>
    <cellStyle name="Normal 2 4 4 4 4 2" xfId="32982" xr:uid="{00000000-0005-0000-0000-00008C7F0000}"/>
    <cellStyle name="Normal 2 4 4 4 4 3" xfId="32983" xr:uid="{00000000-0005-0000-0000-00008D7F0000}"/>
    <cellStyle name="Normal 2 4 4 4 4 4" xfId="32984" xr:uid="{00000000-0005-0000-0000-00008E7F0000}"/>
    <cellStyle name="Normal 2 4 4 4 4 5" xfId="32985" xr:uid="{00000000-0005-0000-0000-00008F7F0000}"/>
    <cellStyle name="Normal 2 4 4 4 5" xfId="32986" xr:uid="{00000000-0005-0000-0000-0000907F0000}"/>
    <cellStyle name="Normal 2 4 4 4 6" xfId="32987" xr:uid="{00000000-0005-0000-0000-0000917F0000}"/>
    <cellStyle name="Normal 2 4 4 4 7" xfId="32988" xr:uid="{00000000-0005-0000-0000-0000927F0000}"/>
    <cellStyle name="Normal 2 4 4 4 8" xfId="32989" xr:uid="{00000000-0005-0000-0000-0000937F0000}"/>
    <cellStyle name="Normal 2 4 4 4 9" xfId="32990" xr:uid="{00000000-0005-0000-0000-0000947F0000}"/>
    <cellStyle name="Normal 2 4 4 5" xfId="32991" xr:uid="{00000000-0005-0000-0000-0000957F0000}"/>
    <cellStyle name="Normal 2 4 4 5 2" xfId="32992" xr:uid="{00000000-0005-0000-0000-0000967F0000}"/>
    <cellStyle name="Normal 2 4 4 5 2 2" xfId="32993" xr:uid="{00000000-0005-0000-0000-0000977F0000}"/>
    <cellStyle name="Normal 2 4 4 5 2 3" xfId="32994" xr:uid="{00000000-0005-0000-0000-0000987F0000}"/>
    <cellStyle name="Normal 2 4 4 5 2 4" xfId="32995" xr:uid="{00000000-0005-0000-0000-0000997F0000}"/>
    <cellStyle name="Normal 2 4 4 5 2 5" xfId="32996" xr:uid="{00000000-0005-0000-0000-00009A7F0000}"/>
    <cellStyle name="Normal 2 4 4 5 3" xfId="32997" xr:uid="{00000000-0005-0000-0000-00009B7F0000}"/>
    <cellStyle name="Normal 2 4 4 5 4" xfId="32998" xr:uid="{00000000-0005-0000-0000-00009C7F0000}"/>
    <cellStyle name="Normal 2 4 4 5 5" xfId="32999" xr:uid="{00000000-0005-0000-0000-00009D7F0000}"/>
    <cellStyle name="Normal 2 4 4 5 6" xfId="33000" xr:uid="{00000000-0005-0000-0000-00009E7F0000}"/>
    <cellStyle name="Normal 2 4 4 5 7" xfId="33001" xr:uid="{00000000-0005-0000-0000-00009F7F0000}"/>
    <cellStyle name="Normal 2 4 4 5 8" xfId="33002" xr:uid="{00000000-0005-0000-0000-0000A07F0000}"/>
    <cellStyle name="Normal 2 4 4 6" xfId="33003" xr:uid="{00000000-0005-0000-0000-0000A17F0000}"/>
    <cellStyle name="Normal 2 4 4 6 2" xfId="33004" xr:uid="{00000000-0005-0000-0000-0000A27F0000}"/>
    <cellStyle name="Normal 2 4 4 6 2 2" xfId="33005" xr:uid="{00000000-0005-0000-0000-0000A37F0000}"/>
    <cellStyle name="Normal 2 4 4 6 2 3" xfId="33006" xr:uid="{00000000-0005-0000-0000-0000A47F0000}"/>
    <cellStyle name="Normal 2 4 4 6 2 4" xfId="33007" xr:uid="{00000000-0005-0000-0000-0000A57F0000}"/>
    <cellStyle name="Normal 2 4 4 6 2 5" xfId="33008" xr:uid="{00000000-0005-0000-0000-0000A67F0000}"/>
    <cellStyle name="Normal 2 4 4 6 3" xfId="33009" xr:uid="{00000000-0005-0000-0000-0000A77F0000}"/>
    <cellStyle name="Normal 2 4 4 6 4" xfId="33010" xr:uid="{00000000-0005-0000-0000-0000A87F0000}"/>
    <cellStyle name="Normal 2 4 4 6 5" xfId="33011" xr:uid="{00000000-0005-0000-0000-0000A97F0000}"/>
    <cellStyle name="Normal 2 4 4 6 6" xfId="33012" xr:uid="{00000000-0005-0000-0000-0000AA7F0000}"/>
    <cellStyle name="Normal 2 4 4 6 7" xfId="33013" xr:uid="{00000000-0005-0000-0000-0000AB7F0000}"/>
    <cellStyle name="Normal 2 4 4 6 8" xfId="33014" xr:uid="{00000000-0005-0000-0000-0000AC7F0000}"/>
    <cellStyle name="Normal 2 4 4 7" xfId="33015" xr:uid="{00000000-0005-0000-0000-0000AD7F0000}"/>
    <cellStyle name="Normal 2 4 4 7 2" xfId="33016" xr:uid="{00000000-0005-0000-0000-0000AE7F0000}"/>
    <cellStyle name="Normal 2 4 4 7 3" xfId="33017" xr:uid="{00000000-0005-0000-0000-0000AF7F0000}"/>
    <cellStyle name="Normal 2 4 4 7 4" xfId="33018" xr:uid="{00000000-0005-0000-0000-0000B07F0000}"/>
    <cellStyle name="Normal 2 4 4 7 5" xfId="33019" xr:uid="{00000000-0005-0000-0000-0000B17F0000}"/>
    <cellStyle name="Normal 2 4 4 8" xfId="33020" xr:uid="{00000000-0005-0000-0000-0000B27F0000}"/>
    <cellStyle name="Normal 2 4 4 9" xfId="33021" xr:uid="{00000000-0005-0000-0000-0000B37F0000}"/>
    <cellStyle name="Normal 2 4 5" xfId="33022" xr:uid="{00000000-0005-0000-0000-0000B47F0000}"/>
    <cellStyle name="Normal 2 4 5 10" xfId="33023" xr:uid="{00000000-0005-0000-0000-0000B57F0000}"/>
    <cellStyle name="Normal 2 4 5 11" xfId="33024" xr:uid="{00000000-0005-0000-0000-0000B67F0000}"/>
    <cellStyle name="Normal 2 4 5 12" xfId="33025" xr:uid="{00000000-0005-0000-0000-0000B77F0000}"/>
    <cellStyle name="Normal 2 4 5 13" xfId="33026" xr:uid="{00000000-0005-0000-0000-0000B87F0000}"/>
    <cellStyle name="Normal 2 4 5 2" xfId="33027" xr:uid="{00000000-0005-0000-0000-0000B97F0000}"/>
    <cellStyle name="Normal 2 4 5 2 10" xfId="33028" xr:uid="{00000000-0005-0000-0000-0000BA7F0000}"/>
    <cellStyle name="Normal 2 4 5 2 11" xfId="33029" xr:uid="{00000000-0005-0000-0000-0000BB7F0000}"/>
    <cellStyle name="Normal 2 4 5 2 2" xfId="33030" xr:uid="{00000000-0005-0000-0000-0000BC7F0000}"/>
    <cellStyle name="Normal 2 4 5 2 2 10" xfId="33031" xr:uid="{00000000-0005-0000-0000-0000BD7F0000}"/>
    <cellStyle name="Normal 2 4 5 2 2 2" xfId="33032" xr:uid="{00000000-0005-0000-0000-0000BE7F0000}"/>
    <cellStyle name="Normal 2 4 5 2 2 2 2" xfId="33033" xr:uid="{00000000-0005-0000-0000-0000BF7F0000}"/>
    <cellStyle name="Normal 2 4 5 2 2 2 2 2" xfId="33034" xr:uid="{00000000-0005-0000-0000-0000C07F0000}"/>
    <cellStyle name="Normal 2 4 5 2 2 2 2 3" xfId="33035" xr:uid="{00000000-0005-0000-0000-0000C17F0000}"/>
    <cellStyle name="Normal 2 4 5 2 2 2 2 4" xfId="33036" xr:uid="{00000000-0005-0000-0000-0000C27F0000}"/>
    <cellStyle name="Normal 2 4 5 2 2 2 2 5" xfId="33037" xr:uid="{00000000-0005-0000-0000-0000C37F0000}"/>
    <cellStyle name="Normal 2 4 5 2 2 2 3" xfId="33038" xr:uid="{00000000-0005-0000-0000-0000C47F0000}"/>
    <cellStyle name="Normal 2 4 5 2 2 2 4" xfId="33039" xr:uid="{00000000-0005-0000-0000-0000C57F0000}"/>
    <cellStyle name="Normal 2 4 5 2 2 2 5" xfId="33040" xr:uid="{00000000-0005-0000-0000-0000C67F0000}"/>
    <cellStyle name="Normal 2 4 5 2 2 2 6" xfId="33041" xr:uid="{00000000-0005-0000-0000-0000C77F0000}"/>
    <cellStyle name="Normal 2 4 5 2 2 2 7" xfId="33042" xr:uid="{00000000-0005-0000-0000-0000C87F0000}"/>
    <cellStyle name="Normal 2 4 5 2 2 2 8" xfId="33043" xr:uid="{00000000-0005-0000-0000-0000C97F0000}"/>
    <cellStyle name="Normal 2 4 5 2 2 3" xfId="33044" xr:uid="{00000000-0005-0000-0000-0000CA7F0000}"/>
    <cellStyle name="Normal 2 4 5 2 2 3 2" xfId="33045" xr:uid="{00000000-0005-0000-0000-0000CB7F0000}"/>
    <cellStyle name="Normal 2 4 5 2 2 3 2 2" xfId="33046" xr:uid="{00000000-0005-0000-0000-0000CC7F0000}"/>
    <cellStyle name="Normal 2 4 5 2 2 3 2 3" xfId="33047" xr:uid="{00000000-0005-0000-0000-0000CD7F0000}"/>
    <cellStyle name="Normal 2 4 5 2 2 3 2 4" xfId="33048" xr:uid="{00000000-0005-0000-0000-0000CE7F0000}"/>
    <cellStyle name="Normal 2 4 5 2 2 3 2 5" xfId="33049" xr:uid="{00000000-0005-0000-0000-0000CF7F0000}"/>
    <cellStyle name="Normal 2 4 5 2 2 3 3" xfId="33050" xr:uid="{00000000-0005-0000-0000-0000D07F0000}"/>
    <cellStyle name="Normal 2 4 5 2 2 3 4" xfId="33051" xr:uid="{00000000-0005-0000-0000-0000D17F0000}"/>
    <cellStyle name="Normal 2 4 5 2 2 3 5" xfId="33052" xr:uid="{00000000-0005-0000-0000-0000D27F0000}"/>
    <cellStyle name="Normal 2 4 5 2 2 3 6" xfId="33053" xr:uid="{00000000-0005-0000-0000-0000D37F0000}"/>
    <cellStyle name="Normal 2 4 5 2 2 3 7" xfId="33054" xr:uid="{00000000-0005-0000-0000-0000D47F0000}"/>
    <cellStyle name="Normal 2 4 5 2 2 3 8" xfId="33055" xr:uid="{00000000-0005-0000-0000-0000D57F0000}"/>
    <cellStyle name="Normal 2 4 5 2 2 4" xfId="33056" xr:uid="{00000000-0005-0000-0000-0000D67F0000}"/>
    <cellStyle name="Normal 2 4 5 2 2 4 2" xfId="33057" xr:uid="{00000000-0005-0000-0000-0000D77F0000}"/>
    <cellStyle name="Normal 2 4 5 2 2 4 3" xfId="33058" xr:uid="{00000000-0005-0000-0000-0000D87F0000}"/>
    <cellStyle name="Normal 2 4 5 2 2 4 4" xfId="33059" xr:uid="{00000000-0005-0000-0000-0000D97F0000}"/>
    <cellStyle name="Normal 2 4 5 2 2 4 5" xfId="33060" xr:uid="{00000000-0005-0000-0000-0000DA7F0000}"/>
    <cellStyle name="Normal 2 4 5 2 2 5" xfId="33061" xr:uid="{00000000-0005-0000-0000-0000DB7F0000}"/>
    <cellStyle name="Normal 2 4 5 2 2 6" xfId="33062" xr:uid="{00000000-0005-0000-0000-0000DC7F0000}"/>
    <cellStyle name="Normal 2 4 5 2 2 7" xfId="33063" xr:uid="{00000000-0005-0000-0000-0000DD7F0000}"/>
    <cellStyle name="Normal 2 4 5 2 2 8" xfId="33064" xr:uid="{00000000-0005-0000-0000-0000DE7F0000}"/>
    <cellStyle name="Normal 2 4 5 2 2 9" xfId="33065" xr:uid="{00000000-0005-0000-0000-0000DF7F0000}"/>
    <cellStyle name="Normal 2 4 5 2 3" xfId="33066" xr:uid="{00000000-0005-0000-0000-0000E07F0000}"/>
    <cellStyle name="Normal 2 4 5 2 3 2" xfId="33067" xr:uid="{00000000-0005-0000-0000-0000E17F0000}"/>
    <cellStyle name="Normal 2 4 5 2 3 2 2" xfId="33068" xr:uid="{00000000-0005-0000-0000-0000E27F0000}"/>
    <cellStyle name="Normal 2 4 5 2 3 2 3" xfId="33069" xr:uid="{00000000-0005-0000-0000-0000E37F0000}"/>
    <cellStyle name="Normal 2 4 5 2 3 2 4" xfId="33070" xr:uid="{00000000-0005-0000-0000-0000E47F0000}"/>
    <cellStyle name="Normal 2 4 5 2 3 2 5" xfId="33071" xr:uid="{00000000-0005-0000-0000-0000E57F0000}"/>
    <cellStyle name="Normal 2 4 5 2 3 3" xfId="33072" xr:uid="{00000000-0005-0000-0000-0000E67F0000}"/>
    <cellStyle name="Normal 2 4 5 2 3 4" xfId="33073" xr:uid="{00000000-0005-0000-0000-0000E77F0000}"/>
    <cellStyle name="Normal 2 4 5 2 3 5" xfId="33074" xr:uid="{00000000-0005-0000-0000-0000E87F0000}"/>
    <cellStyle name="Normal 2 4 5 2 3 6" xfId="33075" xr:uid="{00000000-0005-0000-0000-0000E97F0000}"/>
    <cellStyle name="Normal 2 4 5 2 3 7" xfId="33076" xr:uid="{00000000-0005-0000-0000-0000EA7F0000}"/>
    <cellStyle name="Normal 2 4 5 2 3 8" xfId="33077" xr:uid="{00000000-0005-0000-0000-0000EB7F0000}"/>
    <cellStyle name="Normal 2 4 5 2 4" xfId="33078" xr:uid="{00000000-0005-0000-0000-0000EC7F0000}"/>
    <cellStyle name="Normal 2 4 5 2 4 2" xfId="33079" xr:uid="{00000000-0005-0000-0000-0000ED7F0000}"/>
    <cellStyle name="Normal 2 4 5 2 4 2 2" xfId="33080" xr:uid="{00000000-0005-0000-0000-0000EE7F0000}"/>
    <cellStyle name="Normal 2 4 5 2 4 2 3" xfId="33081" xr:uid="{00000000-0005-0000-0000-0000EF7F0000}"/>
    <cellStyle name="Normal 2 4 5 2 4 2 4" xfId="33082" xr:uid="{00000000-0005-0000-0000-0000F07F0000}"/>
    <cellStyle name="Normal 2 4 5 2 4 2 5" xfId="33083" xr:uid="{00000000-0005-0000-0000-0000F17F0000}"/>
    <cellStyle name="Normal 2 4 5 2 4 3" xfId="33084" xr:uid="{00000000-0005-0000-0000-0000F27F0000}"/>
    <cellStyle name="Normal 2 4 5 2 4 4" xfId="33085" xr:uid="{00000000-0005-0000-0000-0000F37F0000}"/>
    <cellStyle name="Normal 2 4 5 2 4 5" xfId="33086" xr:uid="{00000000-0005-0000-0000-0000F47F0000}"/>
    <cellStyle name="Normal 2 4 5 2 4 6" xfId="33087" xr:uid="{00000000-0005-0000-0000-0000F57F0000}"/>
    <cellStyle name="Normal 2 4 5 2 4 7" xfId="33088" xr:uid="{00000000-0005-0000-0000-0000F67F0000}"/>
    <cellStyle name="Normal 2 4 5 2 4 8" xfId="33089" xr:uid="{00000000-0005-0000-0000-0000F77F0000}"/>
    <cellStyle name="Normal 2 4 5 2 5" xfId="33090" xr:uid="{00000000-0005-0000-0000-0000F87F0000}"/>
    <cellStyle name="Normal 2 4 5 2 5 2" xfId="33091" xr:uid="{00000000-0005-0000-0000-0000F97F0000}"/>
    <cellStyle name="Normal 2 4 5 2 5 3" xfId="33092" xr:uid="{00000000-0005-0000-0000-0000FA7F0000}"/>
    <cellStyle name="Normal 2 4 5 2 5 4" xfId="33093" xr:uid="{00000000-0005-0000-0000-0000FB7F0000}"/>
    <cellStyle name="Normal 2 4 5 2 5 5" xfId="33094" xr:uid="{00000000-0005-0000-0000-0000FC7F0000}"/>
    <cellStyle name="Normal 2 4 5 2 6" xfId="33095" xr:uid="{00000000-0005-0000-0000-0000FD7F0000}"/>
    <cellStyle name="Normal 2 4 5 2 7" xfId="33096" xr:uid="{00000000-0005-0000-0000-0000FE7F0000}"/>
    <cellStyle name="Normal 2 4 5 2 8" xfId="33097" xr:uid="{00000000-0005-0000-0000-0000FF7F0000}"/>
    <cellStyle name="Normal 2 4 5 2 9" xfId="33098" xr:uid="{00000000-0005-0000-0000-000000800000}"/>
    <cellStyle name="Normal 2 4 5 3" xfId="33099" xr:uid="{00000000-0005-0000-0000-000001800000}"/>
    <cellStyle name="Normal 2 4 5 3 10" xfId="33100" xr:uid="{00000000-0005-0000-0000-000002800000}"/>
    <cellStyle name="Normal 2 4 5 3 11" xfId="33101" xr:uid="{00000000-0005-0000-0000-000003800000}"/>
    <cellStyle name="Normal 2 4 5 3 2" xfId="33102" xr:uid="{00000000-0005-0000-0000-000004800000}"/>
    <cellStyle name="Normal 2 4 5 3 2 10" xfId="33103" xr:uid="{00000000-0005-0000-0000-000005800000}"/>
    <cellStyle name="Normal 2 4 5 3 2 2" xfId="33104" xr:uid="{00000000-0005-0000-0000-000006800000}"/>
    <cellStyle name="Normal 2 4 5 3 2 2 2" xfId="33105" xr:uid="{00000000-0005-0000-0000-000007800000}"/>
    <cellStyle name="Normal 2 4 5 3 2 2 2 2" xfId="33106" xr:uid="{00000000-0005-0000-0000-000008800000}"/>
    <cellStyle name="Normal 2 4 5 3 2 2 2 3" xfId="33107" xr:uid="{00000000-0005-0000-0000-000009800000}"/>
    <cellStyle name="Normal 2 4 5 3 2 2 2 4" xfId="33108" xr:uid="{00000000-0005-0000-0000-00000A800000}"/>
    <cellStyle name="Normal 2 4 5 3 2 2 2 5" xfId="33109" xr:uid="{00000000-0005-0000-0000-00000B800000}"/>
    <cellStyle name="Normal 2 4 5 3 2 2 3" xfId="33110" xr:uid="{00000000-0005-0000-0000-00000C800000}"/>
    <cellStyle name="Normal 2 4 5 3 2 2 4" xfId="33111" xr:uid="{00000000-0005-0000-0000-00000D800000}"/>
    <cellStyle name="Normal 2 4 5 3 2 2 5" xfId="33112" xr:uid="{00000000-0005-0000-0000-00000E800000}"/>
    <cellStyle name="Normal 2 4 5 3 2 2 6" xfId="33113" xr:uid="{00000000-0005-0000-0000-00000F800000}"/>
    <cellStyle name="Normal 2 4 5 3 2 2 7" xfId="33114" xr:uid="{00000000-0005-0000-0000-000010800000}"/>
    <cellStyle name="Normal 2 4 5 3 2 2 8" xfId="33115" xr:uid="{00000000-0005-0000-0000-000011800000}"/>
    <cellStyle name="Normal 2 4 5 3 2 3" xfId="33116" xr:uid="{00000000-0005-0000-0000-000012800000}"/>
    <cellStyle name="Normal 2 4 5 3 2 3 2" xfId="33117" xr:uid="{00000000-0005-0000-0000-000013800000}"/>
    <cellStyle name="Normal 2 4 5 3 2 3 2 2" xfId="33118" xr:uid="{00000000-0005-0000-0000-000014800000}"/>
    <cellStyle name="Normal 2 4 5 3 2 3 2 3" xfId="33119" xr:uid="{00000000-0005-0000-0000-000015800000}"/>
    <cellStyle name="Normal 2 4 5 3 2 3 2 4" xfId="33120" xr:uid="{00000000-0005-0000-0000-000016800000}"/>
    <cellStyle name="Normal 2 4 5 3 2 3 2 5" xfId="33121" xr:uid="{00000000-0005-0000-0000-000017800000}"/>
    <cellStyle name="Normal 2 4 5 3 2 3 3" xfId="33122" xr:uid="{00000000-0005-0000-0000-000018800000}"/>
    <cellStyle name="Normal 2 4 5 3 2 3 4" xfId="33123" xr:uid="{00000000-0005-0000-0000-000019800000}"/>
    <cellStyle name="Normal 2 4 5 3 2 3 5" xfId="33124" xr:uid="{00000000-0005-0000-0000-00001A800000}"/>
    <cellStyle name="Normal 2 4 5 3 2 3 6" xfId="33125" xr:uid="{00000000-0005-0000-0000-00001B800000}"/>
    <cellStyle name="Normal 2 4 5 3 2 3 7" xfId="33126" xr:uid="{00000000-0005-0000-0000-00001C800000}"/>
    <cellStyle name="Normal 2 4 5 3 2 3 8" xfId="33127" xr:uid="{00000000-0005-0000-0000-00001D800000}"/>
    <cellStyle name="Normal 2 4 5 3 2 4" xfId="33128" xr:uid="{00000000-0005-0000-0000-00001E800000}"/>
    <cellStyle name="Normal 2 4 5 3 2 4 2" xfId="33129" xr:uid="{00000000-0005-0000-0000-00001F800000}"/>
    <cellStyle name="Normal 2 4 5 3 2 4 3" xfId="33130" xr:uid="{00000000-0005-0000-0000-000020800000}"/>
    <cellStyle name="Normal 2 4 5 3 2 4 4" xfId="33131" xr:uid="{00000000-0005-0000-0000-000021800000}"/>
    <cellStyle name="Normal 2 4 5 3 2 4 5" xfId="33132" xr:uid="{00000000-0005-0000-0000-000022800000}"/>
    <cellStyle name="Normal 2 4 5 3 2 5" xfId="33133" xr:uid="{00000000-0005-0000-0000-000023800000}"/>
    <cellStyle name="Normal 2 4 5 3 2 6" xfId="33134" xr:uid="{00000000-0005-0000-0000-000024800000}"/>
    <cellStyle name="Normal 2 4 5 3 2 7" xfId="33135" xr:uid="{00000000-0005-0000-0000-000025800000}"/>
    <cellStyle name="Normal 2 4 5 3 2 8" xfId="33136" xr:uid="{00000000-0005-0000-0000-000026800000}"/>
    <cellStyle name="Normal 2 4 5 3 2 9" xfId="33137" xr:uid="{00000000-0005-0000-0000-000027800000}"/>
    <cellStyle name="Normal 2 4 5 3 3" xfId="33138" xr:uid="{00000000-0005-0000-0000-000028800000}"/>
    <cellStyle name="Normal 2 4 5 3 3 2" xfId="33139" xr:uid="{00000000-0005-0000-0000-000029800000}"/>
    <cellStyle name="Normal 2 4 5 3 3 2 2" xfId="33140" xr:uid="{00000000-0005-0000-0000-00002A800000}"/>
    <cellStyle name="Normal 2 4 5 3 3 2 3" xfId="33141" xr:uid="{00000000-0005-0000-0000-00002B800000}"/>
    <cellStyle name="Normal 2 4 5 3 3 2 4" xfId="33142" xr:uid="{00000000-0005-0000-0000-00002C800000}"/>
    <cellStyle name="Normal 2 4 5 3 3 2 5" xfId="33143" xr:uid="{00000000-0005-0000-0000-00002D800000}"/>
    <cellStyle name="Normal 2 4 5 3 3 3" xfId="33144" xr:uid="{00000000-0005-0000-0000-00002E800000}"/>
    <cellStyle name="Normal 2 4 5 3 3 4" xfId="33145" xr:uid="{00000000-0005-0000-0000-00002F800000}"/>
    <cellStyle name="Normal 2 4 5 3 3 5" xfId="33146" xr:uid="{00000000-0005-0000-0000-000030800000}"/>
    <cellStyle name="Normal 2 4 5 3 3 6" xfId="33147" xr:uid="{00000000-0005-0000-0000-000031800000}"/>
    <cellStyle name="Normal 2 4 5 3 3 7" xfId="33148" xr:uid="{00000000-0005-0000-0000-000032800000}"/>
    <cellStyle name="Normal 2 4 5 3 3 8" xfId="33149" xr:uid="{00000000-0005-0000-0000-000033800000}"/>
    <cellStyle name="Normal 2 4 5 3 4" xfId="33150" xr:uid="{00000000-0005-0000-0000-000034800000}"/>
    <cellStyle name="Normal 2 4 5 3 4 2" xfId="33151" xr:uid="{00000000-0005-0000-0000-000035800000}"/>
    <cellStyle name="Normal 2 4 5 3 4 2 2" xfId="33152" xr:uid="{00000000-0005-0000-0000-000036800000}"/>
    <cellStyle name="Normal 2 4 5 3 4 2 3" xfId="33153" xr:uid="{00000000-0005-0000-0000-000037800000}"/>
    <cellStyle name="Normal 2 4 5 3 4 2 4" xfId="33154" xr:uid="{00000000-0005-0000-0000-000038800000}"/>
    <cellStyle name="Normal 2 4 5 3 4 2 5" xfId="33155" xr:uid="{00000000-0005-0000-0000-000039800000}"/>
    <cellStyle name="Normal 2 4 5 3 4 3" xfId="33156" xr:uid="{00000000-0005-0000-0000-00003A800000}"/>
    <cellStyle name="Normal 2 4 5 3 4 4" xfId="33157" xr:uid="{00000000-0005-0000-0000-00003B800000}"/>
    <cellStyle name="Normal 2 4 5 3 4 5" xfId="33158" xr:uid="{00000000-0005-0000-0000-00003C800000}"/>
    <cellStyle name="Normal 2 4 5 3 4 6" xfId="33159" xr:uid="{00000000-0005-0000-0000-00003D800000}"/>
    <cellStyle name="Normal 2 4 5 3 4 7" xfId="33160" xr:uid="{00000000-0005-0000-0000-00003E800000}"/>
    <cellStyle name="Normal 2 4 5 3 4 8" xfId="33161" xr:uid="{00000000-0005-0000-0000-00003F800000}"/>
    <cellStyle name="Normal 2 4 5 3 5" xfId="33162" xr:uid="{00000000-0005-0000-0000-000040800000}"/>
    <cellStyle name="Normal 2 4 5 3 5 2" xfId="33163" xr:uid="{00000000-0005-0000-0000-000041800000}"/>
    <cellStyle name="Normal 2 4 5 3 5 3" xfId="33164" xr:uid="{00000000-0005-0000-0000-000042800000}"/>
    <cellStyle name="Normal 2 4 5 3 5 4" xfId="33165" xr:uid="{00000000-0005-0000-0000-000043800000}"/>
    <cellStyle name="Normal 2 4 5 3 5 5" xfId="33166" xr:uid="{00000000-0005-0000-0000-000044800000}"/>
    <cellStyle name="Normal 2 4 5 3 6" xfId="33167" xr:uid="{00000000-0005-0000-0000-000045800000}"/>
    <cellStyle name="Normal 2 4 5 3 7" xfId="33168" xr:uid="{00000000-0005-0000-0000-000046800000}"/>
    <cellStyle name="Normal 2 4 5 3 8" xfId="33169" xr:uid="{00000000-0005-0000-0000-000047800000}"/>
    <cellStyle name="Normal 2 4 5 3 9" xfId="33170" xr:uid="{00000000-0005-0000-0000-000048800000}"/>
    <cellStyle name="Normal 2 4 5 4" xfId="33171" xr:uid="{00000000-0005-0000-0000-000049800000}"/>
    <cellStyle name="Normal 2 4 5 4 10" xfId="33172" xr:uid="{00000000-0005-0000-0000-00004A800000}"/>
    <cellStyle name="Normal 2 4 5 4 2" xfId="33173" xr:uid="{00000000-0005-0000-0000-00004B800000}"/>
    <cellStyle name="Normal 2 4 5 4 2 2" xfId="33174" xr:uid="{00000000-0005-0000-0000-00004C800000}"/>
    <cellStyle name="Normal 2 4 5 4 2 2 2" xfId="33175" xr:uid="{00000000-0005-0000-0000-00004D800000}"/>
    <cellStyle name="Normal 2 4 5 4 2 2 3" xfId="33176" xr:uid="{00000000-0005-0000-0000-00004E800000}"/>
    <cellStyle name="Normal 2 4 5 4 2 2 4" xfId="33177" xr:uid="{00000000-0005-0000-0000-00004F800000}"/>
    <cellStyle name="Normal 2 4 5 4 2 2 5" xfId="33178" xr:uid="{00000000-0005-0000-0000-000050800000}"/>
    <cellStyle name="Normal 2 4 5 4 2 3" xfId="33179" xr:uid="{00000000-0005-0000-0000-000051800000}"/>
    <cellStyle name="Normal 2 4 5 4 2 4" xfId="33180" xr:uid="{00000000-0005-0000-0000-000052800000}"/>
    <cellStyle name="Normal 2 4 5 4 2 5" xfId="33181" xr:uid="{00000000-0005-0000-0000-000053800000}"/>
    <cellStyle name="Normal 2 4 5 4 2 6" xfId="33182" xr:uid="{00000000-0005-0000-0000-000054800000}"/>
    <cellStyle name="Normal 2 4 5 4 2 7" xfId="33183" xr:uid="{00000000-0005-0000-0000-000055800000}"/>
    <cellStyle name="Normal 2 4 5 4 2 8" xfId="33184" xr:uid="{00000000-0005-0000-0000-000056800000}"/>
    <cellStyle name="Normal 2 4 5 4 3" xfId="33185" xr:uid="{00000000-0005-0000-0000-000057800000}"/>
    <cellStyle name="Normal 2 4 5 4 3 2" xfId="33186" xr:uid="{00000000-0005-0000-0000-000058800000}"/>
    <cellStyle name="Normal 2 4 5 4 3 2 2" xfId="33187" xr:uid="{00000000-0005-0000-0000-000059800000}"/>
    <cellStyle name="Normal 2 4 5 4 3 2 3" xfId="33188" xr:uid="{00000000-0005-0000-0000-00005A800000}"/>
    <cellStyle name="Normal 2 4 5 4 3 2 4" xfId="33189" xr:uid="{00000000-0005-0000-0000-00005B800000}"/>
    <cellStyle name="Normal 2 4 5 4 3 2 5" xfId="33190" xr:uid="{00000000-0005-0000-0000-00005C800000}"/>
    <cellStyle name="Normal 2 4 5 4 3 3" xfId="33191" xr:uid="{00000000-0005-0000-0000-00005D800000}"/>
    <cellStyle name="Normal 2 4 5 4 3 4" xfId="33192" xr:uid="{00000000-0005-0000-0000-00005E800000}"/>
    <cellStyle name="Normal 2 4 5 4 3 5" xfId="33193" xr:uid="{00000000-0005-0000-0000-00005F800000}"/>
    <cellStyle name="Normal 2 4 5 4 3 6" xfId="33194" xr:uid="{00000000-0005-0000-0000-000060800000}"/>
    <cellStyle name="Normal 2 4 5 4 3 7" xfId="33195" xr:uid="{00000000-0005-0000-0000-000061800000}"/>
    <cellStyle name="Normal 2 4 5 4 3 8" xfId="33196" xr:uid="{00000000-0005-0000-0000-000062800000}"/>
    <cellStyle name="Normal 2 4 5 4 4" xfId="33197" xr:uid="{00000000-0005-0000-0000-000063800000}"/>
    <cellStyle name="Normal 2 4 5 4 4 2" xfId="33198" xr:uid="{00000000-0005-0000-0000-000064800000}"/>
    <cellStyle name="Normal 2 4 5 4 4 3" xfId="33199" xr:uid="{00000000-0005-0000-0000-000065800000}"/>
    <cellStyle name="Normal 2 4 5 4 4 4" xfId="33200" xr:uid="{00000000-0005-0000-0000-000066800000}"/>
    <cellStyle name="Normal 2 4 5 4 4 5" xfId="33201" xr:uid="{00000000-0005-0000-0000-000067800000}"/>
    <cellStyle name="Normal 2 4 5 4 5" xfId="33202" xr:uid="{00000000-0005-0000-0000-000068800000}"/>
    <cellStyle name="Normal 2 4 5 4 6" xfId="33203" xr:uid="{00000000-0005-0000-0000-000069800000}"/>
    <cellStyle name="Normal 2 4 5 4 7" xfId="33204" xr:uid="{00000000-0005-0000-0000-00006A800000}"/>
    <cellStyle name="Normal 2 4 5 4 8" xfId="33205" xr:uid="{00000000-0005-0000-0000-00006B800000}"/>
    <cellStyle name="Normal 2 4 5 4 9" xfId="33206" xr:uid="{00000000-0005-0000-0000-00006C800000}"/>
    <cellStyle name="Normal 2 4 5 5" xfId="33207" xr:uid="{00000000-0005-0000-0000-00006D800000}"/>
    <cellStyle name="Normal 2 4 5 5 2" xfId="33208" xr:uid="{00000000-0005-0000-0000-00006E800000}"/>
    <cellStyle name="Normal 2 4 5 5 2 2" xfId="33209" xr:uid="{00000000-0005-0000-0000-00006F800000}"/>
    <cellStyle name="Normal 2 4 5 5 2 3" xfId="33210" xr:uid="{00000000-0005-0000-0000-000070800000}"/>
    <cellStyle name="Normal 2 4 5 5 2 4" xfId="33211" xr:uid="{00000000-0005-0000-0000-000071800000}"/>
    <cellStyle name="Normal 2 4 5 5 2 5" xfId="33212" xr:uid="{00000000-0005-0000-0000-000072800000}"/>
    <cellStyle name="Normal 2 4 5 5 3" xfId="33213" xr:uid="{00000000-0005-0000-0000-000073800000}"/>
    <cellStyle name="Normal 2 4 5 5 4" xfId="33214" xr:uid="{00000000-0005-0000-0000-000074800000}"/>
    <cellStyle name="Normal 2 4 5 5 5" xfId="33215" xr:uid="{00000000-0005-0000-0000-000075800000}"/>
    <cellStyle name="Normal 2 4 5 5 6" xfId="33216" xr:uid="{00000000-0005-0000-0000-000076800000}"/>
    <cellStyle name="Normal 2 4 5 5 7" xfId="33217" xr:uid="{00000000-0005-0000-0000-000077800000}"/>
    <cellStyle name="Normal 2 4 5 5 8" xfId="33218" xr:uid="{00000000-0005-0000-0000-000078800000}"/>
    <cellStyle name="Normal 2 4 5 6" xfId="33219" xr:uid="{00000000-0005-0000-0000-000079800000}"/>
    <cellStyle name="Normal 2 4 5 6 2" xfId="33220" xr:uid="{00000000-0005-0000-0000-00007A800000}"/>
    <cellStyle name="Normal 2 4 5 6 2 2" xfId="33221" xr:uid="{00000000-0005-0000-0000-00007B800000}"/>
    <cellStyle name="Normal 2 4 5 6 2 3" xfId="33222" xr:uid="{00000000-0005-0000-0000-00007C800000}"/>
    <cellStyle name="Normal 2 4 5 6 2 4" xfId="33223" xr:uid="{00000000-0005-0000-0000-00007D800000}"/>
    <cellStyle name="Normal 2 4 5 6 2 5" xfId="33224" xr:uid="{00000000-0005-0000-0000-00007E800000}"/>
    <cellStyle name="Normal 2 4 5 6 3" xfId="33225" xr:uid="{00000000-0005-0000-0000-00007F800000}"/>
    <cellStyle name="Normal 2 4 5 6 4" xfId="33226" xr:uid="{00000000-0005-0000-0000-000080800000}"/>
    <cellStyle name="Normal 2 4 5 6 5" xfId="33227" xr:uid="{00000000-0005-0000-0000-000081800000}"/>
    <cellStyle name="Normal 2 4 5 6 6" xfId="33228" xr:uid="{00000000-0005-0000-0000-000082800000}"/>
    <cellStyle name="Normal 2 4 5 6 7" xfId="33229" xr:uid="{00000000-0005-0000-0000-000083800000}"/>
    <cellStyle name="Normal 2 4 5 6 8" xfId="33230" xr:uid="{00000000-0005-0000-0000-000084800000}"/>
    <cellStyle name="Normal 2 4 5 7" xfId="33231" xr:uid="{00000000-0005-0000-0000-000085800000}"/>
    <cellStyle name="Normal 2 4 5 7 2" xfId="33232" xr:uid="{00000000-0005-0000-0000-000086800000}"/>
    <cellStyle name="Normal 2 4 5 7 3" xfId="33233" xr:uid="{00000000-0005-0000-0000-000087800000}"/>
    <cellStyle name="Normal 2 4 5 7 4" xfId="33234" xr:uid="{00000000-0005-0000-0000-000088800000}"/>
    <cellStyle name="Normal 2 4 5 7 5" xfId="33235" xr:uid="{00000000-0005-0000-0000-000089800000}"/>
    <cellStyle name="Normal 2 4 5 8" xfId="33236" xr:uid="{00000000-0005-0000-0000-00008A800000}"/>
    <cellStyle name="Normal 2 4 5 9" xfId="33237" xr:uid="{00000000-0005-0000-0000-00008B800000}"/>
    <cellStyle name="Normal 2 4 6" xfId="33238" xr:uid="{00000000-0005-0000-0000-00008C800000}"/>
    <cellStyle name="Normal 2 4 6 10" xfId="33239" xr:uid="{00000000-0005-0000-0000-00008D800000}"/>
    <cellStyle name="Normal 2 4 6 11" xfId="33240" xr:uid="{00000000-0005-0000-0000-00008E800000}"/>
    <cellStyle name="Normal 2 4 6 12" xfId="33241" xr:uid="{00000000-0005-0000-0000-00008F800000}"/>
    <cellStyle name="Normal 2 4 6 13" xfId="33242" xr:uid="{00000000-0005-0000-0000-000090800000}"/>
    <cellStyle name="Normal 2 4 6 2" xfId="33243" xr:uid="{00000000-0005-0000-0000-000091800000}"/>
    <cellStyle name="Normal 2 4 6 2 10" xfId="33244" xr:uid="{00000000-0005-0000-0000-000092800000}"/>
    <cellStyle name="Normal 2 4 6 2 11" xfId="33245" xr:uid="{00000000-0005-0000-0000-000093800000}"/>
    <cellStyle name="Normal 2 4 6 2 2" xfId="33246" xr:uid="{00000000-0005-0000-0000-000094800000}"/>
    <cellStyle name="Normal 2 4 6 2 2 10" xfId="33247" xr:uid="{00000000-0005-0000-0000-000095800000}"/>
    <cellStyle name="Normal 2 4 6 2 2 2" xfId="33248" xr:uid="{00000000-0005-0000-0000-000096800000}"/>
    <cellStyle name="Normal 2 4 6 2 2 2 2" xfId="33249" xr:uid="{00000000-0005-0000-0000-000097800000}"/>
    <cellStyle name="Normal 2 4 6 2 2 2 2 2" xfId="33250" xr:uid="{00000000-0005-0000-0000-000098800000}"/>
    <cellStyle name="Normal 2 4 6 2 2 2 2 3" xfId="33251" xr:uid="{00000000-0005-0000-0000-000099800000}"/>
    <cellStyle name="Normal 2 4 6 2 2 2 2 4" xfId="33252" xr:uid="{00000000-0005-0000-0000-00009A800000}"/>
    <cellStyle name="Normal 2 4 6 2 2 2 2 5" xfId="33253" xr:uid="{00000000-0005-0000-0000-00009B800000}"/>
    <cellStyle name="Normal 2 4 6 2 2 2 3" xfId="33254" xr:uid="{00000000-0005-0000-0000-00009C800000}"/>
    <cellStyle name="Normal 2 4 6 2 2 2 4" xfId="33255" xr:uid="{00000000-0005-0000-0000-00009D800000}"/>
    <cellStyle name="Normal 2 4 6 2 2 2 5" xfId="33256" xr:uid="{00000000-0005-0000-0000-00009E800000}"/>
    <cellStyle name="Normal 2 4 6 2 2 2 6" xfId="33257" xr:uid="{00000000-0005-0000-0000-00009F800000}"/>
    <cellStyle name="Normal 2 4 6 2 2 2 7" xfId="33258" xr:uid="{00000000-0005-0000-0000-0000A0800000}"/>
    <cellStyle name="Normal 2 4 6 2 2 2 8" xfId="33259" xr:uid="{00000000-0005-0000-0000-0000A1800000}"/>
    <cellStyle name="Normal 2 4 6 2 2 3" xfId="33260" xr:uid="{00000000-0005-0000-0000-0000A2800000}"/>
    <cellStyle name="Normal 2 4 6 2 2 3 2" xfId="33261" xr:uid="{00000000-0005-0000-0000-0000A3800000}"/>
    <cellStyle name="Normal 2 4 6 2 2 3 2 2" xfId="33262" xr:uid="{00000000-0005-0000-0000-0000A4800000}"/>
    <cellStyle name="Normal 2 4 6 2 2 3 2 3" xfId="33263" xr:uid="{00000000-0005-0000-0000-0000A5800000}"/>
    <cellStyle name="Normal 2 4 6 2 2 3 2 4" xfId="33264" xr:uid="{00000000-0005-0000-0000-0000A6800000}"/>
    <cellStyle name="Normal 2 4 6 2 2 3 2 5" xfId="33265" xr:uid="{00000000-0005-0000-0000-0000A7800000}"/>
    <cellStyle name="Normal 2 4 6 2 2 3 3" xfId="33266" xr:uid="{00000000-0005-0000-0000-0000A8800000}"/>
    <cellStyle name="Normal 2 4 6 2 2 3 4" xfId="33267" xr:uid="{00000000-0005-0000-0000-0000A9800000}"/>
    <cellStyle name="Normal 2 4 6 2 2 3 5" xfId="33268" xr:uid="{00000000-0005-0000-0000-0000AA800000}"/>
    <cellStyle name="Normal 2 4 6 2 2 3 6" xfId="33269" xr:uid="{00000000-0005-0000-0000-0000AB800000}"/>
    <cellStyle name="Normal 2 4 6 2 2 3 7" xfId="33270" xr:uid="{00000000-0005-0000-0000-0000AC800000}"/>
    <cellStyle name="Normal 2 4 6 2 2 3 8" xfId="33271" xr:uid="{00000000-0005-0000-0000-0000AD800000}"/>
    <cellStyle name="Normal 2 4 6 2 2 4" xfId="33272" xr:uid="{00000000-0005-0000-0000-0000AE800000}"/>
    <cellStyle name="Normal 2 4 6 2 2 4 2" xfId="33273" xr:uid="{00000000-0005-0000-0000-0000AF800000}"/>
    <cellStyle name="Normal 2 4 6 2 2 4 3" xfId="33274" xr:uid="{00000000-0005-0000-0000-0000B0800000}"/>
    <cellStyle name="Normal 2 4 6 2 2 4 4" xfId="33275" xr:uid="{00000000-0005-0000-0000-0000B1800000}"/>
    <cellStyle name="Normal 2 4 6 2 2 4 5" xfId="33276" xr:uid="{00000000-0005-0000-0000-0000B2800000}"/>
    <cellStyle name="Normal 2 4 6 2 2 5" xfId="33277" xr:uid="{00000000-0005-0000-0000-0000B3800000}"/>
    <cellStyle name="Normal 2 4 6 2 2 6" xfId="33278" xr:uid="{00000000-0005-0000-0000-0000B4800000}"/>
    <cellStyle name="Normal 2 4 6 2 2 7" xfId="33279" xr:uid="{00000000-0005-0000-0000-0000B5800000}"/>
    <cellStyle name="Normal 2 4 6 2 2 8" xfId="33280" xr:uid="{00000000-0005-0000-0000-0000B6800000}"/>
    <cellStyle name="Normal 2 4 6 2 2 9" xfId="33281" xr:uid="{00000000-0005-0000-0000-0000B7800000}"/>
    <cellStyle name="Normal 2 4 6 2 3" xfId="33282" xr:uid="{00000000-0005-0000-0000-0000B8800000}"/>
    <cellStyle name="Normal 2 4 6 2 3 2" xfId="33283" xr:uid="{00000000-0005-0000-0000-0000B9800000}"/>
    <cellStyle name="Normal 2 4 6 2 3 2 2" xfId="33284" xr:uid="{00000000-0005-0000-0000-0000BA800000}"/>
    <cellStyle name="Normal 2 4 6 2 3 2 3" xfId="33285" xr:uid="{00000000-0005-0000-0000-0000BB800000}"/>
    <cellStyle name="Normal 2 4 6 2 3 2 4" xfId="33286" xr:uid="{00000000-0005-0000-0000-0000BC800000}"/>
    <cellStyle name="Normal 2 4 6 2 3 2 5" xfId="33287" xr:uid="{00000000-0005-0000-0000-0000BD800000}"/>
    <cellStyle name="Normal 2 4 6 2 3 3" xfId="33288" xr:uid="{00000000-0005-0000-0000-0000BE800000}"/>
    <cellStyle name="Normal 2 4 6 2 3 4" xfId="33289" xr:uid="{00000000-0005-0000-0000-0000BF800000}"/>
    <cellStyle name="Normal 2 4 6 2 3 5" xfId="33290" xr:uid="{00000000-0005-0000-0000-0000C0800000}"/>
    <cellStyle name="Normal 2 4 6 2 3 6" xfId="33291" xr:uid="{00000000-0005-0000-0000-0000C1800000}"/>
    <cellStyle name="Normal 2 4 6 2 3 7" xfId="33292" xr:uid="{00000000-0005-0000-0000-0000C2800000}"/>
    <cellStyle name="Normal 2 4 6 2 3 8" xfId="33293" xr:uid="{00000000-0005-0000-0000-0000C3800000}"/>
    <cellStyle name="Normal 2 4 6 2 4" xfId="33294" xr:uid="{00000000-0005-0000-0000-0000C4800000}"/>
    <cellStyle name="Normal 2 4 6 2 4 2" xfId="33295" xr:uid="{00000000-0005-0000-0000-0000C5800000}"/>
    <cellStyle name="Normal 2 4 6 2 4 2 2" xfId="33296" xr:uid="{00000000-0005-0000-0000-0000C6800000}"/>
    <cellStyle name="Normal 2 4 6 2 4 2 3" xfId="33297" xr:uid="{00000000-0005-0000-0000-0000C7800000}"/>
    <cellStyle name="Normal 2 4 6 2 4 2 4" xfId="33298" xr:uid="{00000000-0005-0000-0000-0000C8800000}"/>
    <cellStyle name="Normal 2 4 6 2 4 2 5" xfId="33299" xr:uid="{00000000-0005-0000-0000-0000C9800000}"/>
    <cellStyle name="Normal 2 4 6 2 4 3" xfId="33300" xr:uid="{00000000-0005-0000-0000-0000CA800000}"/>
    <cellStyle name="Normal 2 4 6 2 4 4" xfId="33301" xr:uid="{00000000-0005-0000-0000-0000CB800000}"/>
    <cellStyle name="Normal 2 4 6 2 4 5" xfId="33302" xr:uid="{00000000-0005-0000-0000-0000CC800000}"/>
    <cellStyle name="Normal 2 4 6 2 4 6" xfId="33303" xr:uid="{00000000-0005-0000-0000-0000CD800000}"/>
    <cellStyle name="Normal 2 4 6 2 4 7" xfId="33304" xr:uid="{00000000-0005-0000-0000-0000CE800000}"/>
    <cellStyle name="Normal 2 4 6 2 4 8" xfId="33305" xr:uid="{00000000-0005-0000-0000-0000CF800000}"/>
    <cellStyle name="Normal 2 4 6 2 5" xfId="33306" xr:uid="{00000000-0005-0000-0000-0000D0800000}"/>
    <cellStyle name="Normal 2 4 6 2 5 2" xfId="33307" xr:uid="{00000000-0005-0000-0000-0000D1800000}"/>
    <cellStyle name="Normal 2 4 6 2 5 3" xfId="33308" xr:uid="{00000000-0005-0000-0000-0000D2800000}"/>
    <cellStyle name="Normal 2 4 6 2 5 4" xfId="33309" xr:uid="{00000000-0005-0000-0000-0000D3800000}"/>
    <cellStyle name="Normal 2 4 6 2 5 5" xfId="33310" xr:uid="{00000000-0005-0000-0000-0000D4800000}"/>
    <cellStyle name="Normal 2 4 6 2 6" xfId="33311" xr:uid="{00000000-0005-0000-0000-0000D5800000}"/>
    <cellStyle name="Normal 2 4 6 2 7" xfId="33312" xr:uid="{00000000-0005-0000-0000-0000D6800000}"/>
    <cellStyle name="Normal 2 4 6 2 8" xfId="33313" xr:uid="{00000000-0005-0000-0000-0000D7800000}"/>
    <cellStyle name="Normal 2 4 6 2 9" xfId="33314" xr:uid="{00000000-0005-0000-0000-0000D8800000}"/>
    <cellStyle name="Normal 2 4 6 3" xfId="33315" xr:uid="{00000000-0005-0000-0000-0000D9800000}"/>
    <cellStyle name="Normal 2 4 6 3 10" xfId="33316" xr:uid="{00000000-0005-0000-0000-0000DA800000}"/>
    <cellStyle name="Normal 2 4 6 3 11" xfId="33317" xr:uid="{00000000-0005-0000-0000-0000DB800000}"/>
    <cellStyle name="Normal 2 4 6 3 2" xfId="33318" xr:uid="{00000000-0005-0000-0000-0000DC800000}"/>
    <cellStyle name="Normal 2 4 6 3 2 10" xfId="33319" xr:uid="{00000000-0005-0000-0000-0000DD800000}"/>
    <cellStyle name="Normal 2 4 6 3 2 2" xfId="33320" xr:uid="{00000000-0005-0000-0000-0000DE800000}"/>
    <cellStyle name="Normal 2 4 6 3 2 2 2" xfId="33321" xr:uid="{00000000-0005-0000-0000-0000DF800000}"/>
    <cellStyle name="Normal 2 4 6 3 2 2 2 2" xfId="33322" xr:uid="{00000000-0005-0000-0000-0000E0800000}"/>
    <cellStyle name="Normal 2 4 6 3 2 2 2 3" xfId="33323" xr:uid="{00000000-0005-0000-0000-0000E1800000}"/>
    <cellStyle name="Normal 2 4 6 3 2 2 2 4" xfId="33324" xr:uid="{00000000-0005-0000-0000-0000E2800000}"/>
    <cellStyle name="Normal 2 4 6 3 2 2 2 5" xfId="33325" xr:uid="{00000000-0005-0000-0000-0000E3800000}"/>
    <cellStyle name="Normal 2 4 6 3 2 2 3" xfId="33326" xr:uid="{00000000-0005-0000-0000-0000E4800000}"/>
    <cellStyle name="Normal 2 4 6 3 2 2 4" xfId="33327" xr:uid="{00000000-0005-0000-0000-0000E5800000}"/>
    <cellStyle name="Normal 2 4 6 3 2 2 5" xfId="33328" xr:uid="{00000000-0005-0000-0000-0000E6800000}"/>
    <cellStyle name="Normal 2 4 6 3 2 2 6" xfId="33329" xr:uid="{00000000-0005-0000-0000-0000E7800000}"/>
    <cellStyle name="Normal 2 4 6 3 2 2 7" xfId="33330" xr:uid="{00000000-0005-0000-0000-0000E8800000}"/>
    <cellStyle name="Normal 2 4 6 3 2 2 8" xfId="33331" xr:uid="{00000000-0005-0000-0000-0000E9800000}"/>
    <cellStyle name="Normal 2 4 6 3 2 3" xfId="33332" xr:uid="{00000000-0005-0000-0000-0000EA800000}"/>
    <cellStyle name="Normal 2 4 6 3 2 3 2" xfId="33333" xr:uid="{00000000-0005-0000-0000-0000EB800000}"/>
    <cellStyle name="Normal 2 4 6 3 2 3 2 2" xfId="33334" xr:uid="{00000000-0005-0000-0000-0000EC800000}"/>
    <cellStyle name="Normal 2 4 6 3 2 3 2 3" xfId="33335" xr:uid="{00000000-0005-0000-0000-0000ED800000}"/>
    <cellStyle name="Normal 2 4 6 3 2 3 2 4" xfId="33336" xr:uid="{00000000-0005-0000-0000-0000EE800000}"/>
    <cellStyle name="Normal 2 4 6 3 2 3 2 5" xfId="33337" xr:uid="{00000000-0005-0000-0000-0000EF800000}"/>
    <cellStyle name="Normal 2 4 6 3 2 3 3" xfId="33338" xr:uid="{00000000-0005-0000-0000-0000F0800000}"/>
    <cellStyle name="Normal 2 4 6 3 2 3 4" xfId="33339" xr:uid="{00000000-0005-0000-0000-0000F1800000}"/>
    <cellStyle name="Normal 2 4 6 3 2 3 5" xfId="33340" xr:uid="{00000000-0005-0000-0000-0000F2800000}"/>
    <cellStyle name="Normal 2 4 6 3 2 3 6" xfId="33341" xr:uid="{00000000-0005-0000-0000-0000F3800000}"/>
    <cellStyle name="Normal 2 4 6 3 2 3 7" xfId="33342" xr:uid="{00000000-0005-0000-0000-0000F4800000}"/>
    <cellStyle name="Normal 2 4 6 3 2 3 8" xfId="33343" xr:uid="{00000000-0005-0000-0000-0000F5800000}"/>
    <cellStyle name="Normal 2 4 6 3 2 4" xfId="33344" xr:uid="{00000000-0005-0000-0000-0000F6800000}"/>
    <cellStyle name="Normal 2 4 6 3 2 4 2" xfId="33345" xr:uid="{00000000-0005-0000-0000-0000F7800000}"/>
    <cellStyle name="Normal 2 4 6 3 2 4 3" xfId="33346" xr:uid="{00000000-0005-0000-0000-0000F8800000}"/>
    <cellStyle name="Normal 2 4 6 3 2 4 4" xfId="33347" xr:uid="{00000000-0005-0000-0000-0000F9800000}"/>
    <cellStyle name="Normal 2 4 6 3 2 4 5" xfId="33348" xr:uid="{00000000-0005-0000-0000-0000FA800000}"/>
    <cellStyle name="Normal 2 4 6 3 2 5" xfId="33349" xr:uid="{00000000-0005-0000-0000-0000FB800000}"/>
    <cellStyle name="Normal 2 4 6 3 2 6" xfId="33350" xr:uid="{00000000-0005-0000-0000-0000FC800000}"/>
    <cellStyle name="Normal 2 4 6 3 2 7" xfId="33351" xr:uid="{00000000-0005-0000-0000-0000FD800000}"/>
    <cellStyle name="Normal 2 4 6 3 2 8" xfId="33352" xr:uid="{00000000-0005-0000-0000-0000FE800000}"/>
    <cellStyle name="Normal 2 4 6 3 2 9" xfId="33353" xr:uid="{00000000-0005-0000-0000-0000FF800000}"/>
    <cellStyle name="Normal 2 4 6 3 3" xfId="33354" xr:uid="{00000000-0005-0000-0000-000000810000}"/>
    <cellStyle name="Normal 2 4 6 3 3 2" xfId="33355" xr:uid="{00000000-0005-0000-0000-000001810000}"/>
    <cellStyle name="Normal 2 4 6 3 3 2 2" xfId="33356" xr:uid="{00000000-0005-0000-0000-000002810000}"/>
    <cellStyle name="Normal 2 4 6 3 3 2 3" xfId="33357" xr:uid="{00000000-0005-0000-0000-000003810000}"/>
    <cellStyle name="Normal 2 4 6 3 3 2 4" xfId="33358" xr:uid="{00000000-0005-0000-0000-000004810000}"/>
    <cellStyle name="Normal 2 4 6 3 3 2 5" xfId="33359" xr:uid="{00000000-0005-0000-0000-000005810000}"/>
    <cellStyle name="Normal 2 4 6 3 3 3" xfId="33360" xr:uid="{00000000-0005-0000-0000-000006810000}"/>
    <cellStyle name="Normal 2 4 6 3 3 4" xfId="33361" xr:uid="{00000000-0005-0000-0000-000007810000}"/>
    <cellStyle name="Normal 2 4 6 3 3 5" xfId="33362" xr:uid="{00000000-0005-0000-0000-000008810000}"/>
    <cellStyle name="Normal 2 4 6 3 3 6" xfId="33363" xr:uid="{00000000-0005-0000-0000-000009810000}"/>
    <cellStyle name="Normal 2 4 6 3 3 7" xfId="33364" xr:uid="{00000000-0005-0000-0000-00000A810000}"/>
    <cellStyle name="Normal 2 4 6 3 3 8" xfId="33365" xr:uid="{00000000-0005-0000-0000-00000B810000}"/>
    <cellStyle name="Normal 2 4 6 3 4" xfId="33366" xr:uid="{00000000-0005-0000-0000-00000C810000}"/>
    <cellStyle name="Normal 2 4 6 3 4 2" xfId="33367" xr:uid="{00000000-0005-0000-0000-00000D810000}"/>
    <cellStyle name="Normal 2 4 6 3 4 2 2" xfId="33368" xr:uid="{00000000-0005-0000-0000-00000E810000}"/>
    <cellStyle name="Normal 2 4 6 3 4 2 3" xfId="33369" xr:uid="{00000000-0005-0000-0000-00000F810000}"/>
    <cellStyle name="Normal 2 4 6 3 4 2 4" xfId="33370" xr:uid="{00000000-0005-0000-0000-000010810000}"/>
    <cellStyle name="Normal 2 4 6 3 4 2 5" xfId="33371" xr:uid="{00000000-0005-0000-0000-000011810000}"/>
    <cellStyle name="Normal 2 4 6 3 4 3" xfId="33372" xr:uid="{00000000-0005-0000-0000-000012810000}"/>
    <cellStyle name="Normal 2 4 6 3 4 4" xfId="33373" xr:uid="{00000000-0005-0000-0000-000013810000}"/>
    <cellStyle name="Normal 2 4 6 3 4 5" xfId="33374" xr:uid="{00000000-0005-0000-0000-000014810000}"/>
    <cellStyle name="Normal 2 4 6 3 4 6" xfId="33375" xr:uid="{00000000-0005-0000-0000-000015810000}"/>
    <cellStyle name="Normal 2 4 6 3 4 7" xfId="33376" xr:uid="{00000000-0005-0000-0000-000016810000}"/>
    <cellStyle name="Normal 2 4 6 3 4 8" xfId="33377" xr:uid="{00000000-0005-0000-0000-000017810000}"/>
    <cellStyle name="Normal 2 4 6 3 5" xfId="33378" xr:uid="{00000000-0005-0000-0000-000018810000}"/>
    <cellStyle name="Normal 2 4 6 3 5 2" xfId="33379" xr:uid="{00000000-0005-0000-0000-000019810000}"/>
    <cellStyle name="Normal 2 4 6 3 5 3" xfId="33380" xr:uid="{00000000-0005-0000-0000-00001A810000}"/>
    <cellStyle name="Normal 2 4 6 3 5 4" xfId="33381" xr:uid="{00000000-0005-0000-0000-00001B810000}"/>
    <cellStyle name="Normal 2 4 6 3 5 5" xfId="33382" xr:uid="{00000000-0005-0000-0000-00001C810000}"/>
    <cellStyle name="Normal 2 4 6 3 6" xfId="33383" xr:uid="{00000000-0005-0000-0000-00001D810000}"/>
    <cellStyle name="Normal 2 4 6 3 7" xfId="33384" xr:uid="{00000000-0005-0000-0000-00001E810000}"/>
    <cellStyle name="Normal 2 4 6 3 8" xfId="33385" xr:uid="{00000000-0005-0000-0000-00001F810000}"/>
    <cellStyle name="Normal 2 4 6 3 9" xfId="33386" xr:uid="{00000000-0005-0000-0000-000020810000}"/>
    <cellStyle name="Normal 2 4 6 4" xfId="33387" xr:uid="{00000000-0005-0000-0000-000021810000}"/>
    <cellStyle name="Normal 2 4 6 4 10" xfId="33388" xr:uid="{00000000-0005-0000-0000-000022810000}"/>
    <cellStyle name="Normal 2 4 6 4 2" xfId="33389" xr:uid="{00000000-0005-0000-0000-000023810000}"/>
    <cellStyle name="Normal 2 4 6 4 2 2" xfId="33390" xr:uid="{00000000-0005-0000-0000-000024810000}"/>
    <cellStyle name="Normal 2 4 6 4 2 2 2" xfId="33391" xr:uid="{00000000-0005-0000-0000-000025810000}"/>
    <cellStyle name="Normal 2 4 6 4 2 2 3" xfId="33392" xr:uid="{00000000-0005-0000-0000-000026810000}"/>
    <cellStyle name="Normal 2 4 6 4 2 2 4" xfId="33393" xr:uid="{00000000-0005-0000-0000-000027810000}"/>
    <cellStyle name="Normal 2 4 6 4 2 2 5" xfId="33394" xr:uid="{00000000-0005-0000-0000-000028810000}"/>
    <cellStyle name="Normal 2 4 6 4 2 3" xfId="33395" xr:uid="{00000000-0005-0000-0000-000029810000}"/>
    <cellStyle name="Normal 2 4 6 4 2 4" xfId="33396" xr:uid="{00000000-0005-0000-0000-00002A810000}"/>
    <cellStyle name="Normal 2 4 6 4 2 5" xfId="33397" xr:uid="{00000000-0005-0000-0000-00002B810000}"/>
    <cellStyle name="Normal 2 4 6 4 2 6" xfId="33398" xr:uid="{00000000-0005-0000-0000-00002C810000}"/>
    <cellStyle name="Normal 2 4 6 4 2 7" xfId="33399" xr:uid="{00000000-0005-0000-0000-00002D810000}"/>
    <cellStyle name="Normal 2 4 6 4 2 8" xfId="33400" xr:uid="{00000000-0005-0000-0000-00002E810000}"/>
    <cellStyle name="Normal 2 4 6 4 3" xfId="33401" xr:uid="{00000000-0005-0000-0000-00002F810000}"/>
    <cellStyle name="Normal 2 4 6 4 3 2" xfId="33402" xr:uid="{00000000-0005-0000-0000-000030810000}"/>
    <cellStyle name="Normal 2 4 6 4 3 2 2" xfId="33403" xr:uid="{00000000-0005-0000-0000-000031810000}"/>
    <cellStyle name="Normal 2 4 6 4 3 2 3" xfId="33404" xr:uid="{00000000-0005-0000-0000-000032810000}"/>
    <cellStyle name="Normal 2 4 6 4 3 2 4" xfId="33405" xr:uid="{00000000-0005-0000-0000-000033810000}"/>
    <cellStyle name="Normal 2 4 6 4 3 2 5" xfId="33406" xr:uid="{00000000-0005-0000-0000-000034810000}"/>
    <cellStyle name="Normal 2 4 6 4 3 3" xfId="33407" xr:uid="{00000000-0005-0000-0000-000035810000}"/>
    <cellStyle name="Normal 2 4 6 4 3 4" xfId="33408" xr:uid="{00000000-0005-0000-0000-000036810000}"/>
    <cellStyle name="Normal 2 4 6 4 3 5" xfId="33409" xr:uid="{00000000-0005-0000-0000-000037810000}"/>
    <cellStyle name="Normal 2 4 6 4 3 6" xfId="33410" xr:uid="{00000000-0005-0000-0000-000038810000}"/>
    <cellStyle name="Normal 2 4 6 4 3 7" xfId="33411" xr:uid="{00000000-0005-0000-0000-000039810000}"/>
    <cellStyle name="Normal 2 4 6 4 3 8" xfId="33412" xr:uid="{00000000-0005-0000-0000-00003A810000}"/>
    <cellStyle name="Normal 2 4 6 4 4" xfId="33413" xr:uid="{00000000-0005-0000-0000-00003B810000}"/>
    <cellStyle name="Normal 2 4 6 4 4 2" xfId="33414" xr:uid="{00000000-0005-0000-0000-00003C810000}"/>
    <cellStyle name="Normal 2 4 6 4 4 3" xfId="33415" xr:uid="{00000000-0005-0000-0000-00003D810000}"/>
    <cellStyle name="Normal 2 4 6 4 4 4" xfId="33416" xr:uid="{00000000-0005-0000-0000-00003E810000}"/>
    <cellStyle name="Normal 2 4 6 4 4 5" xfId="33417" xr:uid="{00000000-0005-0000-0000-00003F810000}"/>
    <cellStyle name="Normal 2 4 6 4 5" xfId="33418" xr:uid="{00000000-0005-0000-0000-000040810000}"/>
    <cellStyle name="Normal 2 4 6 4 6" xfId="33419" xr:uid="{00000000-0005-0000-0000-000041810000}"/>
    <cellStyle name="Normal 2 4 6 4 7" xfId="33420" xr:uid="{00000000-0005-0000-0000-000042810000}"/>
    <cellStyle name="Normal 2 4 6 4 8" xfId="33421" xr:uid="{00000000-0005-0000-0000-000043810000}"/>
    <cellStyle name="Normal 2 4 6 4 9" xfId="33422" xr:uid="{00000000-0005-0000-0000-000044810000}"/>
    <cellStyle name="Normal 2 4 6 5" xfId="33423" xr:uid="{00000000-0005-0000-0000-000045810000}"/>
    <cellStyle name="Normal 2 4 6 5 2" xfId="33424" xr:uid="{00000000-0005-0000-0000-000046810000}"/>
    <cellStyle name="Normal 2 4 6 5 2 2" xfId="33425" xr:uid="{00000000-0005-0000-0000-000047810000}"/>
    <cellStyle name="Normal 2 4 6 5 2 3" xfId="33426" xr:uid="{00000000-0005-0000-0000-000048810000}"/>
    <cellStyle name="Normal 2 4 6 5 2 4" xfId="33427" xr:uid="{00000000-0005-0000-0000-000049810000}"/>
    <cellStyle name="Normal 2 4 6 5 2 5" xfId="33428" xr:uid="{00000000-0005-0000-0000-00004A810000}"/>
    <cellStyle name="Normal 2 4 6 5 3" xfId="33429" xr:uid="{00000000-0005-0000-0000-00004B810000}"/>
    <cellStyle name="Normal 2 4 6 5 4" xfId="33430" xr:uid="{00000000-0005-0000-0000-00004C810000}"/>
    <cellStyle name="Normal 2 4 6 5 5" xfId="33431" xr:uid="{00000000-0005-0000-0000-00004D810000}"/>
    <cellStyle name="Normal 2 4 6 5 6" xfId="33432" xr:uid="{00000000-0005-0000-0000-00004E810000}"/>
    <cellStyle name="Normal 2 4 6 5 7" xfId="33433" xr:uid="{00000000-0005-0000-0000-00004F810000}"/>
    <cellStyle name="Normal 2 4 6 5 8" xfId="33434" xr:uid="{00000000-0005-0000-0000-000050810000}"/>
    <cellStyle name="Normal 2 4 6 6" xfId="33435" xr:uid="{00000000-0005-0000-0000-000051810000}"/>
    <cellStyle name="Normal 2 4 6 6 2" xfId="33436" xr:uid="{00000000-0005-0000-0000-000052810000}"/>
    <cellStyle name="Normal 2 4 6 6 2 2" xfId="33437" xr:uid="{00000000-0005-0000-0000-000053810000}"/>
    <cellStyle name="Normal 2 4 6 6 2 3" xfId="33438" xr:uid="{00000000-0005-0000-0000-000054810000}"/>
    <cellStyle name="Normal 2 4 6 6 2 4" xfId="33439" xr:uid="{00000000-0005-0000-0000-000055810000}"/>
    <cellStyle name="Normal 2 4 6 6 2 5" xfId="33440" xr:uid="{00000000-0005-0000-0000-000056810000}"/>
    <cellStyle name="Normal 2 4 6 6 3" xfId="33441" xr:uid="{00000000-0005-0000-0000-000057810000}"/>
    <cellStyle name="Normal 2 4 6 6 4" xfId="33442" xr:uid="{00000000-0005-0000-0000-000058810000}"/>
    <cellStyle name="Normal 2 4 6 6 5" xfId="33443" xr:uid="{00000000-0005-0000-0000-000059810000}"/>
    <cellStyle name="Normal 2 4 6 6 6" xfId="33444" xr:uid="{00000000-0005-0000-0000-00005A810000}"/>
    <cellStyle name="Normal 2 4 6 6 7" xfId="33445" xr:uid="{00000000-0005-0000-0000-00005B810000}"/>
    <cellStyle name="Normal 2 4 6 6 8" xfId="33446" xr:uid="{00000000-0005-0000-0000-00005C810000}"/>
    <cellStyle name="Normal 2 4 6 7" xfId="33447" xr:uid="{00000000-0005-0000-0000-00005D810000}"/>
    <cellStyle name="Normal 2 4 6 7 2" xfId="33448" xr:uid="{00000000-0005-0000-0000-00005E810000}"/>
    <cellStyle name="Normal 2 4 6 7 3" xfId="33449" xr:uid="{00000000-0005-0000-0000-00005F810000}"/>
    <cellStyle name="Normal 2 4 6 7 4" xfId="33450" xr:uid="{00000000-0005-0000-0000-000060810000}"/>
    <cellStyle name="Normal 2 4 6 7 5" xfId="33451" xr:uid="{00000000-0005-0000-0000-000061810000}"/>
    <cellStyle name="Normal 2 4 6 8" xfId="33452" xr:uid="{00000000-0005-0000-0000-000062810000}"/>
    <cellStyle name="Normal 2 4 6 9" xfId="33453" xr:uid="{00000000-0005-0000-0000-000063810000}"/>
    <cellStyle name="Normal 2 4 7" xfId="33454" xr:uid="{00000000-0005-0000-0000-000064810000}"/>
    <cellStyle name="Normal 2 4 7 10" xfId="33455" xr:uid="{00000000-0005-0000-0000-000065810000}"/>
    <cellStyle name="Normal 2 4 7 11" xfId="33456" xr:uid="{00000000-0005-0000-0000-000066810000}"/>
    <cellStyle name="Normal 2 4 7 12" xfId="33457" xr:uid="{00000000-0005-0000-0000-000067810000}"/>
    <cellStyle name="Normal 2 4 7 13" xfId="33458" xr:uid="{00000000-0005-0000-0000-000068810000}"/>
    <cellStyle name="Normal 2 4 7 2" xfId="33459" xr:uid="{00000000-0005-0000-0000-000069810000}"/>
    <cellStyle name="Normal 2 4 7 2 10" xfId="33460" xr:uid="{00000000-0005-0000-0000-00006A810000}"/>
    <cellStyle name="Normal 2 4 7 2 11" xfId="33461" xr:uid="{00000000-0005-0000-0000-00006B810000}"/>
    <cellStyle name="Normal 2 4 7 2 2" xfId="33462" xr:uid="{00000000-0005-0000-0000-00006C810000}"/>
    <cellStyle name="Normal 2 4 7 2 2 10" xfId="33463" xr:uid="{00000000-0005-0000-0000-00006D810000}"/>
    <cellStyle name="Normal 2 4 7 2 2 2" xfId="33464" xr:uid="{00000000-0005-0000-0000-00006E810000}"/>
    <cellStyle name="Normal 2 4 7 2 2 2 2" xfId="33465" xr:uid="{00000000-0005-0000-0000-00006F810000}"/>
    <cellStyle name="Normal 2 4 7 2 2 2 2 2" xfId="33466" xr:uid="{00000000-0005-0000-0000-000070810000}"/>
    <cellStyle name="Normal 2 4 7 2 2 2 2 3" xfId="33467" xr:uid="{00000000-0005-0000-0000-000071810000}"/>
    <cellStyle name="Normal 2 4 7 2 2 2 2 4" xfId="33468" xr:uid="{00000000-0005-0000-0000-000072810000}"/>
    <cellStyle name="Normal 2 4 7 2 2 2 2 5" xfId="33469" xr:uid="{00000000-0005-0000-0000-000073810000}"/>
    <cellStyle name="Normal 2 4 7 2 2 2 3" xfId="33470" xr:uid="{00000000-0005-0000-0000-000074810000}"/>
    <cellStyle name="Normal 2 4 7 2 2 2 4" xfId="33471" xr:uid="{00000000-0005-0000-0000-000075810000}"/>
    <cellStyle name="Normal 2 4 7 2 2 2 5" xfId="33472" xr:uid="{00000000-0005-0000-0000-000076810000}"/>
    <cellStyle name="Normal 2 4 7 2 2 2 6" xfId="33473" xr:uid="{00000000-0005-0000-0000-000077810000}"/>
    <cellStyle name="Normal 2 4 7 2 2 2 7" xfId="33474" xr:uid="{00000000-0005-0000-0000-000078810000}"/>
    <cellStyle name="Normal 2 4 7 2 2 2 8" xfId="33475" xr:uid="{00000000-0005-0000-0000-000079810000}"/>
    <cellStyle name="Normal 2 4 7 2 2 3" xfId="33476" xr:uid="{00000000-0005-0000-0000-00007A810000}"/>
    <cellStyle name="Normal 2 4 7 2 2 3 2" xfId="33477" xr:uid="{00000000-0005-0000-0000-00007B810000}"/>
    <cellStyle name="Normal 2 4 7 2 2 3 2 2" xfId="33478" xr:uid="{00000000-0005-0000-0000-00007C810000}"/>
    <cellStyle name="Normal 2 4 7 2 2 3 2 3" xfId="33479" xr:uid="{00000000-0005-0000-0000-00007D810000}"/>
    <cellStyle name="Normal 2 4 7 2 2 3 2 4" xfId="33480" xr:uid="{00000000-0005-0000-0000-00007E810000}"/>
    <cellStyle name="Normal 2 4 7 2 2 3 2 5" xfId="33481" xr:uid="{00000000-0005-0000-0000-00007F810000}"/>
    <cellStyle name="Normal 2 4 7 2 2 3 3" xfId="33482" xr:uid="{00000000-0005-0000-0000-000080810000}"/>
    <cellStyle name="Normal 2 4 7 2 2 3 4" xfId="33483" xr:uid="{00000000-0005-0000-0000-000081810000}"/>
    <cellStyle name="Normal 2 4 7 2 2 3 5" xfId="33484" xr:uid="{00000000-0005-0000-0000-000082810000}"/>
    <cellStyle name="Normal 2 4 7 2 2 3 6" xfId="33485" xr:uid="{00000000-0005-0000-0000-000083810000}"/>
    <cellStyle name="Normal 2 4 7 2 2 3 7" xfId="33486" xr:uid="{00000000-0005-0000-0000-000084810000}"/>
    <cellStyle name="Normal 2 4 7 2 2 3 8" xfId="33487" xr:uid="{00000000-0005-0000-0000-000085810000}"/>
    <cellStyle name="Normal 2 4 7 2 2 4" xfId="33488" xr:uid="{00000000-0005-0000-0000-000086810000}"/>
    <cellStyle name="Normal 2 4 7 2 2 4 2" xfId="33489" xr:uid="{00000000-0005-0000-0000-000087810000}"/>
    <cellStyle name="Normal 2 4 7 2 2 4 3" xfId="33490" xr:uid="{00000000-0005-0000-0000-000088810000}"/>
    <cellStyle name="Normal 2 4 7 2 2 4 4" xfId="33491" xr:uid="{00000000-0005-0000-0000-000089810000}"/>
    <cellStyle name="Normal 2 4 7 2 2 4 5" xfId="33492" xr:uid="{00000000-0005-0000-0000-00008A810000}"/>
    <cellStyle name="Normal 2 4 7 2 2 5" xfId="33493" xr:uid="{00000000-0005-0000-0000-00008B810000}"/>
    <cellStyle name="Normal 2 4 7 2 2 6" xfId="33494" xr:uid="{00000000-0005-0000-0000-00008C810000}"/>
    <cellStyle name="Normal 2 4 7 2 2 7" xfId="33495" xr:uid="{00000000-0005-0000-0000-00008D810000}"/>
    <cellStyle name="Normal 2 4 7 2 2 8" xfId="33496" xr:uid="{00000000-0005-0000-0000-00008E810000}"/>
    <cellStyle name="Normal 2 4 7 2 2 9" xfId="33497" xr:uid="{00000000-0005-0000-0000-00008F810000}"/>
    <cellStyle name="Normal 2 4 7 2 3" xfId="33498" xr:uid="{00000000-0005-0000-0000-000090810000}"/>
    <cellStyle name="Normal 2 4 7 2 3 2" xfId="33499" xr:uid="{00000000-0005-0000-0000-000091810000}"/>
    <cellStyle name="Normal 2 4 7 2 3 2 2" xfId="33500" xr:uid="{00000000-0005-0000-0000-000092810000}"/>
    <cellStyle name="Normal 2 4 7 2 3 2 3" xfId="33501" xr:uid="{00000000-0005-0000-0000-000093810000}"/>
    <cellStyle name="Normal 2 4 7 2 3 2 4" xfId="33502" xr:uid="{00000000-0005-0000-0000-000094810000}"/>
    <cellStyle name="Normal 2 4 7 2 3 2 5" xfId="33503" xr:uid="{00000000-0005-0000-0000-000095810000}"/>
    <cellStyle name="Normal 2 4 7 2 3 3" xfId="33504" xr:uid="{00000000-0005-0000-0000-000096810000}"/>
    <cellStyle name="Normal 2 4 7 2 3 4" xfId="33505" xr:uid="{00000000-0005-0000-0000-000097810000}"/>
    <cellStyle name="Normal 2 4 7 2 3 5" xfId="33506" xr:uid="{00000000-0005-0000-0000-000098810000}"/>
    <cellStyle name="Normal 2 4 7 2 3 6" xfId="33507" xr:uid="{00000000-0005-0000-0000-000099810000}"/>
    <cellStyle name="Normal 2 4 7 2 3 7" xfId="33508" xr:uid="{00000000-0005-0000-0000-00009A810000}"/>
    <cellStyle name="Normal 2 4 7 2 3 8" xfId="33509" xr:uid="{00000000-0005-0000-0000-00009B810000}"/>
    <cellStyle name="Normal 2 4 7 2 4" xfId="33510" xr:uid="{00000000-0005-0000-0000-00009C810000}"/>
    <cellStyle name="Normal 2 4 7 2 4 2" xfId="33511" xr:uid="{00000000-0005-0000-0000-00009D810000}"/>
    <cellStyle name="Normal 2 4 7 2 4 2 2" xfId="33512" xr:uid="{00000000-0005-0000-0000-00009E810000}"/>
    <cellStyle name="Normal 2 4 7 2 4 2 3" xfId="33513" xr:uid="{00000000-0005-0000-0000-00009F810000}"/>
    <cellStyle name="Normal 2 4 7 2 4 2 4" xfId="33514" xr:uid="{00000000-0005-0000-0000-0000A0810000}"/>
    <cellStyle name="Normal 2 4 7 2 4 2 5" xfId="33515" xr:uid="{00000000-0005-0000-0000-0000A1810000}"/>
    <cellStyle name="Normal 2 4 7 2 4 3" xfId="33516" xr:uid="{00000000-0005-0000-0000-0000A2810000}"/>
    <cellStyle name="Normal 2 4 7 2 4 4" xfId="33517" xr:uid="{00000000-0005-0000-0000-0000A3810000}"/>
    <cellStyle name="Normal 2 4 7 2 4 5" xfId="33518" xr:uid="{00000000-0005-0000-0000-0000A4810000}"/>
    <cellStyle name="Normal 2 4 7 2 4 6" xfId="33519" xr:uid="{00000000-0005-0000-0000-0000A5810000}"/>
    <cellStyle name="Normal 2 4 7 2 4 7" xfId="33520" xr:uid="{00000000-0005-0000-0000-0000A6810000}"/>
    <cellStyle name="Normal 2 4 7 2 4 8" xfId="33521" xr:uid="{00000000-0005-0000-0000-0000A7810000}"/>
    <cellStyle name="Normal 2 4 7 2 5" xfId="33522" xr:uid="{00000000-0005-0000-0000-0000A8810000}"/>
    <cellStyle name="Normal 2 4 7 2 5 2" xfId="33523" xr:uid="{00000000-0005-0000-0000-0000A9810000}"/>
    <cellStyle name="Normal 2 4 7 2 5 3" xfId="33524" xr:uid="{00000000-0005-0000-0000-0000AA810000}"/>
    <cellStyle name="Normal 2 4 7 2 5 4" xfId="33525" xr:uid="{00000000-0005-0000-0000-0000AB810000}"/>
    <cellStyle name="Normal 2 4 7 2 5 5" xfId="33526" xr:uid="{00000000-0005-0000-0000-0000AC810000}"/>
    <cellStyle name="Normal 2 4 7 2 6" xfId="33527" xr:uid="{00000000-0005-0000-0000-0000AD810000}"/>
    <cellStyle name="Normal 2 4 7 2 7" xfId="33528" xr:uid="{00000000-0005-0000-0000-0000AE810000}"/>
    <cellStyle name="Normal 2 4 7 2 8" xfId="33529" xr:uid="{00000000-0005-0000-0000-0000AF810000}"/>
    <cellStyle name="Normal 2 4 7 2 9" xfId="33530" xr:uid="{00000000-0005-0000-0000-0000B0810000}"/>
    <cellStyle name="Normal 2 4 7 3" xfId="33531" xr:uid="{00000000-0005-0000-0000-0000B1810000}"/>
    <cellStyle name="Normal 2 4 7 3 10" xfId="33532" xr:uid="{00000000-0005-0000-0000-0000B2810000}"/>
    <cellStyle name="Normal 2 4 7 3 11" xfId="33533" xr:uid="{00000000-0005-0000-0000-0000B3810000}"/>
    <cellStyle name="Normal 2 4 7 3 2" xfId="33534" xr:uid="{00000000-0005-0000-0000-0000B4810000}"/>
    <cellStyle name="Normal 2 4 7 3 2 10" xfId="33535" xr:uid="{00000000-0005-0000-0000-0000B5810000}"/>
    <cellStyle name="Normal 2 4 7 3 2 2" xfId="33536" xr:uid="{00000000-0005-0000-0000-0000B6810000}"/>
    <cellStyle name="Normal 2 4 7 3 2 2 2" xfId="33537" xr:uid="{00000000-0005-0000-0000-0000B7810000}"/>
    <cellStyle name="Normal 2 4 7 3 2 2 2 2" xfId="33538" xr:uid="{00000000-0005-0000-0000-0000B8810000}"/>
    <cellStyle name="Normal 2 4 7 3 2 2 2 3" xfId="33539" xr:uid="{00000000-0005-0000-0000-0000B9810000}"/>
    <cellStyle name="Normal 2 4 7 3 2 2 2 4" xfId="33540" xr:uid="{00000000-0005-0000-0000-0000BA810000}"/>
    <cellStyle name="Normal 2 4 7 3 2 2 2 5" xfId="33541" xr:uid="{00000000-0005-0000-0000-0000BB810000}"/>
    <cellStyle name="Normal 2 4 7 3 2 2 3" xfId="33542" xr:uid="{00000000-0005-0000-0000-0000BC810000}"/>
    <cellStyle name="Normal 2 4 7 3 2 2 4" xfId="33543" xr:uid="{00000000-0005-0000-0000-0000BD810000}"/>
    <cellStyle name="Normal 2 4 7 3 2 2 5" xfId="33544" xr:uid="{00000000-0005-0000-0000-0000BE810000}"/>
    <cellStyle name="Normal 2 4 7 3 2 2 6" xfId="33545" xr:uid="{00000000-0005-0000-0000-0000BF810000}"/>
    <cellStyle name="Normal 2 4 7 3 2 2 7" xfId="33546" xr:uid="{00000000-0005-0000-0000-0000C0810000}"/>
    <cellStyle name="Normal 2 4 7 3 2 2 8" xfId="33547" xr:uid="{00000000-0005-0000-0000-0000C1810000}"/>
    <cellStyle name="Normal 2 4 7 3 2 3" xfId="33548" xr:uid="{00000000-0005-0000-0000-0000C2810000}"/>
    <cellStyle name="Normal 2 4 7 3 2 3 2" xfId="33549" xr:uid="{00000000-0005-0000-0000-0000C3810000}"/>
    <cellStyle name="Normal 2 4 7 3 2 3 2 2" xfId="33550" xr:uid="{00000000-0005-0000-0000-0000C4810000}"/>
    <cellStyle name="Normal 2 4 7 3 2 3 2 3" xfId="33551" xr:uid="{00000000-0005-0000-0000-0000C5810000}"/>
    <cellStyle name="Normal 2 4 7 3 2 3 2 4" xfId="33552" xr:uid="{00000000-0005-0000-0000-0000C6810000}"/>
    <cellStyle name="Normal 2 4 7 3 2 3 2 5" xfId="33553" xr:uid="{00000000-0005-0000-0000-0000C7810000}"/>
    <cellStyle name="Normal 2 4 7 3 2 3 3" xfId="33554" xr:uid="{00000000-0005-0000-0000-0000C8810000}"/>
    <cellStyle name="Normal 2 4 7 3 2 3 4" xfId="33555" xr:uid="{00000000-0005-0000-0000-0000C9810000}"/>
    <cellStyle name="Normal 2 4 7 3 2 3 5" xfId="33556" xr:uid="{00000000-0005-0000-0000-0000CA810000}"/>
    <cellStyle name="Normal 2 4 7 3 2 3 6" xfId="33557" xr:uid="{00000000-0005-0000-0000-0000CB810000}"/>
    <cellStyle name="Normal 2 4 7 3 2 3 7" xfId="33558" xr:uid="{00000000-0005-0000-0000-0000CC810000}"/>
    <cellStyle name="Normal 2 4 7 3 2 3 8" xfId="33559" xr:uid="{00000000-0005-0000-0000-0000CD810000}"/>
    <cellStyle name="Normal 2 4 7 3 2 4" xfId="33560" xr:uid="{00000000-0005-0000-0000-0000CE810000}"/>
    <cellStyle name="Normal 2 4 7 3 2 4 2" xfId="33561" xr:uid="{00000000-0005-0000-0000-0000CF810000}"/>
    <cellStyle name="Normal 2 4 7 3 2 4 3" xfId="33562" xr:uid="{00000000-0005-0000-0000-0000D0810000}"/>
    <cellStyle name="Normal 2 4 7 3 2 4 4" xfId="33563" xr:uid="{00000000-0005-0000-0000-0000D1810000}"/>
    <cellStyle name="Normal 2 4 7 3 2 4 5" xfId="33564" xr:uid="{00000000-0005-0000-0000-0000D2810000}"/>
    <cellStyle name="Normal 2 4 7 3 2 5" xfId="33565" xr:uid="{00000000-0005-0000-0000-0000D3810000}"/>
    <cellStyle name="Normal 2 4 7 3 2 6" xfId="33566" xr:uid="{00000000-0005-0000-0000-0000D4810000}"/>
    <cellStyle name="Normal 2 4 7 3 2 7" xfId="33567" xr:uid="{00000000-0005-0000-0000-0000D5810000}"/>
    <cellStyle name="Normal 2 4 7 3 2 8" xfId="33568" xr:uid="{00000000-0005-0000-0000-0000D6810000}"/>
    <cellStyle name="Normal 2 4 7 3 2 9" xfId="33569" xr:uid="{00000000-0005-0000-0000-0000D7810000}"/>
    <cellStyle name="Normal 2 4 7 3 3" xfId="33570" xr:uid="{00000000-0005-0000-0000-0000D8810000}"/>
    <cellStyle name="Normal 2 4 7 3 3 2" xfId="33571" xr:uid="{00000000-0005-0000-0000-0000D9810000}"/>
    <cellStyle name="Normal 2 4 7 3 3 2 2" xfId="33572" xr:uid="{00000000-0005-0000-0000-0000DA810000}"/>
    <cellStyle name="Normal 2 4 7 3 3 2 3" xfId="33573" xr:uid="{00000000-0005-0000-0000-0000DB810000}"/>
    <cellStyle name="Normal 2 4 7 3 3 2 4" xfId="33574" xr:uid="{00000000-0005-0000-0000-0000DC810000}"/>
    <cellStyle name="Normal 2 4 7 3 3 2 5" xfId="33575" xr:uid="{00000000-0005-0000-0000-0000DD810000}"/>
    <cellStyle name="Normal 2 4 7 3 3 3" xfId="33576" xr:uid="{00000000-0005-0000-0000-0000DE810000}"/>
    <cellStyle name="Normal 2 4 7 3 3 4" xfId="33577" xr:uid="{00000000-0005-0000-0000-0000DF810000}"/>
    <cellStyle name="Normal 2 4 7 3 3 5" xfId="33578" xr:uid="{00000000-0005-0000-0000-0000E0810000}"/>
    <cellStyle name="Normal 2 4 7 3 3 6" xfId="33579" xr:uid="{00000000-0005-0000-0000-0000E1810000}"/>
    <cellStyle name="Normal 2 4 7 3 3 7" xfId="33580" xr:uid="{00000000-0005-0000-0000-0000E2810000}"/>
    <cellStyle name="Normal 2 4 7 3 3 8" xfId="33581" xr:uid="{00000000-0005-0000-0000-0000E3810000}"/>
    <cellStyle name="Normal 2 4 7 3 4" xfId="33582" xr:uid="{00000000-0005-0000-0000-0000E4810000}"/>
    <cellStyle name="Normal 2 4 7 3 4 2" xfId="33583" xr:uid="{00000000-0005-0000-0000-0000E5810000}"/>
    <cellStyle name="Normal 2 4 7 3 4 2 2" xfId="33584" xr:uid="{00000000-0005-0000-0000-0000E6810000}"/>
    <cellStyle name="Normal 2 4 7 3 4 2 3" xfId="33585" xr:uid="{00000000-0005-0000-0000-0000E7810000}"/>
    <cellStyle name="Normal 2 4 7 3 4 2 4" xfId="33586" xr:uid="{00000000-0005-0000-0000-0000E8810000}"/>
    <cellStyle name="Normal 2 4 7 3 4 2 5" xfId="33587" xr:uid="{00000000-0005-0000-0000-0000E9810000}"/>
    <cellStyle name="Normal 2 4 7 3 4 3" xfId="33588" xr:uid="{00000000-0005-0000-0000-0000EA810000}"/>
    <cellStyle name="Normal 2 4 7 3 4 4" xfId="33589" xr:uid="{00000000-0005-0000-0000-0000EB810000}"/>
    <cellStyle name="Normal 2 4 7 3 4 5" xfId="33590" xr:uid="{00000000-0005-0000-0000-0000EC810000}"/>
    <cellStyle name="Normal 2 4 7 3 4 6" xfId="33591" xr:uid="{00000000-0005-0000-0000-0000ED810000}"/>
    <cellStyle name="Normal 2 4 7 3 4 7" xfId="33592" xr:uid="{00000000-0005-0000-0000-0000EE810000}"/>
    <cellStyle name="Normal 2 4 7 3 4 8" xfId="33593" xr:uid="{00000000-0005-0000-0000-0000EF810000}"/>
    <cellStyle name="Normal 2 4 7 3 5" xfId="33594" xr:uid="{00000000-0005-0000-0000-0000F0810000}"/>
    <cellStyle name="Normal 2 4 7 3 5 2" xfId="33595" xr:uid="{00000000-0005-0000-0000-0000F1810000}"/>
    <cellStyle name="Normal 2 4 7 3 5 3" xfId="33596" xr:uid="{00000000-0005-0000-0000-0000F2810000}"/>
    <cellStyle name="Normal 2 4 7 3 5 4" xfId="33597" xr:uid="{00000000-0005-0000-0000-0000F3810000}"/>
    <cellStyle name="Normal 2 4 7 3 5 5" xfId="33598" xr:uid="{00000000-0005-0000-0000-0000F4810000}"/>
    <cellStyle name="Normal 2 4 7 3 6" xfId="33599" xr:uid="{00000000-0005-0000-0000-0000F5810000}"/>
    <cellStyle name="Normal 2 4 7 3 7" xfId="33600" xr:uid="{00000000-0005-0000-0000-0000F6810000}"/>
    <cellStyle name="Normal 2 4 7 3 8" xfId="33601" xr:uid="{00000000-0005-0000-0000-0000F7810000}"/>
    <cellStyle name="Normal 2 4 7 3 9" xfId="33602" xr:uid="{00000000-0005-0000-0000-0000F8810000}"/>
    <cellStyle name="Normal 2 4 7 4" xfId="33603" xr:uid="{00000000-0005-0000-0000-0000F9810000}"/>
    <cellStyle name="Normal 2 4 7 4 10" xfId="33604" xr:uid="{00000000-0005-0000-0000-0000FA810000}"/>
    <cellStyle name="Normal 2 4 7 4 2" xfId="33605" xr:uid="{00000000-0005-0000-0000-0000FB810000}"/>
    <cellStyle name="Normal 2 4 7 4 2 2" xfId="33606" xr:uid="{00000000-0005-0000-0000-0000FC810000}"/>
    <cellStyle name="Normal 2 4 7 4 2 2 2" xfId="33607" xr:uid="{00000000-0005-0000-0000-0000FD810000}"/>
    <cellStyle name="Normal 2 4 7 4 2 2 3" xfId="33608" xr:uid="{00000000-0005-0000-0000-0000FE810000}"/>
    <cellStyle name="Normal 2 4 7 4 2 2 4" xfId="33609" xr:uid="{00000000-0005-0000-0000-0000FF810000}"/>
    <cellStyle name="Normal 2 4 7 4 2 2 5" xfId="33610" xr:uid="{00000000-0005-0000-0000-000000820000}"/>
    <cellStyle name="Normal 2 4 7 4 2 3" xfId="33611" xr:uid="{00000000-0005-0000-0000-000001820000}"/>
    <cellStyle name="Normal 2 4 7 4 2 4" xfId="33612" xr:uid="{00000000-0005-0000-0000-000002820000}"/>
    <cellStyle name="Normal 2 4 7 4 2 5" xfId="33613" xr:uid="{00000000-0005-0000-0000-000003820000}"/>
    <cellStyle name="Normal 2 4 7 4 2 6" xfId="33614" xr:uid="{00000000-0005-0000-0000-000004820000}"/>
    <cellStyle name="Normal 2 4 7 4 2 7" xfId="33615" xr:uid="{00000000-0005-0000-0000-000005820000}"/>
    <cellStyle name="Normal 2 4 7 4 2 8" xfId="33616" xr:uid="{00000000-0005-0000-0000-000006820000}"/>
    <cellStyle name="Normal 2 4 7 4 3" xfId="33617" xr:uid="{00000000-0005-0000-0000-000007820000}"/>
    <cellStyle name="Normal 2 4 7 4 3 2" xfId="33618" xr:uid="{00000000-0005-0000-0000-000008820000}"/>
    <cellStyle name="Normal 2 4 7 4 3 2 2" xfId="33619" xr:uid="{00000000-0005-0000-0000-000009820000}"/>
    <cellStyle name="Normal 2 4 7 4 3 2 3" xfId="33620" xr:uid="{00000000-0005-0000-0000-00000A820000}"/>
    <cellStyle name="Normal 2 4 7 4 3 2 4" xfId="33621" xr:uid="{00000000-0005-0000-0000-00000B820000}"/>
    <cellStyle name="Normal 2 4 7 4 3 2 5" xfId="33622" xr:uid="{00000000-0005-0000-0000-00000C820000}"/>
    <cellStyle name="Normal 2 4 7 4 3 3" xfId="33623" xr:uid="{00000000-0005-0000-0000-00000D820000}"/>
    <cellStyle name="Normal 2 4 7 4 3 4" xfId="33624" xr:uid="{00000000-0005-0000-0000-00000E820000}"/>
    <cellStyle name="Normal 2 4 7 4 3 5" xfId="33625" xr:uid="{00000000-0005-0000-0000-00000F820000}"/>
    <cellStyle name="Normal 2 4 7 4 3 6" xfId="33626" xr:uid="{00000000-0005-0000-0000-000010820000}"/>
    <cellStyle name="Normal 2 4 7 4 3 7" xfId="33627" xr:uid="{00000000-0005-0000-0000-000011820000}"/>
    <cellStyle name="Normal 2 4 7 4 3 8" xfId="33628" xr:uid="{00000000-0005-0000-0000-000012820000}"/>
    <cellStyle name="Normal 2 4 7 4 4" xfId="33629" xr:uid="{00000000-0005-0000-0000-000013820000}"/>
    <cellStyle name="Normal 2 4 7 4 4 2" xfId="33630" xr:uid="{00000000-0005-0000-0000-000014820000}"/>
    <cellStyle name="Normal 2 4 7 4 4 3" xfId="33631" xr:uid="{00000000-0005-0000-0000-000015820000}"/>
    <cellStyle name="Normal 2 4 7 4 4 4" xfId="33632" xr:uid="{00000000-0005-0000-0000-000016820000}"/>
    <cellStyle name="Normal 2 4 7 4 4 5" xfId="33633" xr:uid="{00000000-0005-0000-0000-000017820000}"/>
    <cellStyle name="Normal 2 4 7 4 5" xfId="33634" xr:uid="{00000000-0005-0000-0000-000018820000}"/>
    <cellStyle name="Normal 2 4 7 4 6" xfId="33635" xr:uid="{00000000-0005-0000-0000-000019820000}"/>
    <cellStyle name="Normal 2 4 7 4 7" xfId="33636" xr:uid="{00000000-0005-0000-0000-00001A820000}"/>
    <cellStyle name="Normal 2 4 7 4 8" xfId="33637" xr:uid="{00000000-0005-0000-0000-00001B820000}"/>
    <cellStyle name="Normal 2 4 7 4 9" xfId="33638" xr:uid="{00000000-0005-0000-0000-00001C820000}"/>
    <cellStyle name="Normal 2 4 7 5" xfId="33639" xr:uid="{00000000-0005-0000-0000-00001D820000}"/>
    <cellStyle name="Normal 2 4 7 5 2" xfId="33640" xr:uid="{00000000-0005-0000-0000-00001E820000}"/>
    <cellStyle name="Normal 2 4 7 5 2 2" xfId="33641" xr:uid="{00000000-0005-0000-0000-00001F820000}"/>
    <cellStyle name="Normal 2 4 7 5 2 3" xfId="33642" xr:uid="{00000000-0005-0000-0000-000020820000}"/>
    <cellStyle name="Normal 2 4 7 5 2 4" xfId="33643" xr:uid="{00000000-0005-0000-0000-000021820000}"/>
    <cellStyle name="Normal 2 4 7 5 2 5" xfId="33644" xr:uid="{00000000-0005-0000-0000-000022820000}"/>
    <cellStyle name="Normal 2 4 7 5 3" xfId="33645" xr:uid="{00000000-0005-0000-0000-000023820000}"/>
    <cellStyle name="Normal 2 4 7 5 4" xfId="33646" xr:uid="{00000000-0005-0000-0000-000024820000}"/>
    <cellStyle name="Normal 2 4 7 5 5" xfId="33647" xr:uid="{00000000-0005-0000-0000-000025820000}"/>
    <cellStyle name="Normal 2 4 7 5 6" xfId="33648" xr:uid="{00000000-0005-0000-0000-000026820000}"/>
    <cellStyle name="Normal 2 4 7 5 7" xfId="33649" xr:uid="{00000000-0005-0000-0000-000027820000}"/>
    <cellStyle name="Normal 2 4 7 5 8" xfId="33650" xr:uid="{00000000-0005-0000-0000-000028820000}"/>
    <cellStyle name="Normal 2 4 7 6" xfId="33651" xr:uid="{00000000-0005-0000-0000-000029820000}"/>
    <cellStyle name="Normal 2 4 7 6 2" xfId="33652" xr:uid="{00000000-0005-0000-0000-00002A820000}"/>
    <cellStyle name="Normal 2 4 7 6 2 2" xfId="33653" xr:uid="{00000000-0005-0000-0000-00002B820000}"/>
    <cellStyle name="Normal 2 4 7 6 2 3" xfId="33654" xr:uid="{00000000-0005-0000-0000-00002C820000}"/>
    <cellStyle name="Normal 2 4 7 6 2 4" xfId="33655" xr:uid="{00000000-0005-0000-0000-00002D820000}"/>
    <cellStyle name="Normal 2 4 7 6 2 5" xfId="33656" xr:uid="{00000000-0005-0000-0000-00002E820000}"/>
    <cellStyle name="Normal 2 4 7 6 3" xfId="33657" xr:uid="{00000000-0005-0000-0000-00002F820000}"/>
    <cellStyle name="Normal 2 4 7 6 4" xfId="33658" xr:uid="{00000000-0005-0000-0000-000030820000}"/>
    <cellStyle name="Normal 2 4 7 6 5" xfId="33659" xr:uid="{00000000-0005-0000-0000-000031820000}"/>
    <cellStyle name="Normal 2 4 7 6 6" xfId="33660" xr:uid="{00000000-0005-0000-0000-000032820000}"/>
    <cellStyle name="Normal 2 4 7 6 7" xfId="33661" xr:uid="{00000000-0005-0000-0000-000033820000}"/>
    <cellStyle name="Normal 2 4 7 6 8" xfId="33662" xr:uid="{00000000-0005-0000-0000-000034820000}"/>
    <cellStyle name="Normal 2 4 7 7" xfId="33663" xr:uid="{00000000-0005-0000-0000-000035820000}"/>
    <cellStyle name="Normal 2 4 7 7 2" xfId="33664" xr:uid="{00000000-0005-0000-0000-000036820000}"/>
    <cellStyle name="Normal 2 4 7 7 3" xfId="33665" xr:uid="{00000000-0005-0000-0000-000037820000}"/>
    <cellStyle name="Normal 2 4 7 7 4" xfId="33666" xr:uid="{00000000-0005-0000-0000-000038820000}"/>
    <cellStyle name="Normal 2 4 7 7 5" xfId="33667" xr:uid="{00000000-0005-0000-0000-000039820000}"/>
    <cellStyle name="Normal 2 4 7 8" xfId="33668" xr:uid="{00000000-0005-0000-0000-00003A820000}"/>
    <cellStyle name="Normal 2 4 7 9" xfId="33669" xr:uid="{00000000-0005-0000-0000-00003B820000}"/>
    <cellStyle name="Normal 2 4 8" xfId="33670" xr:uid="{00000000-0005-0000-0000-00003C820000}"/>
    <cellStyle name="Normal 2 4 8 10" xfId="33671" xr:uid="{00000000-0005-0000-0000-00003D820000}"/>
    <cellStyle name="Normal 2 4 8 11" xfId="33672" xr:uid="{00000000-0005-0000-0000-00003E820000}"/>
    <cellStyle name="Normal 2 4 8 12" xfId="33673" xr:uid="{00000000-0005-0000-0000-00003F820000}"/>
    <cellStyle name="Normal 2 4 8 13" xfId="33674" xr:uid="{00000000-0005-0000-0000-000040820000}"/>
    <cellStyle name="Normal 2 4 8 2" xfId="33675" xr:uid="{00000000-0005-0000-0000-000041820000}"/>
    <cellStyle name="Normal 2 4 8 2 10" xfId="33676" xr:uid="{00000000-0005-0000-0000-000042820000}"/>
    <cellStyle name="Normal 2 4 8 2 11" xfId="33677" xr:uid="{00000000-0005-0000-0000-000043820000}"/>
    <cellStyle name="Normal 2 4 8 2 2" xfId="33678" xr:uid="{00000000-0005-0000-0000-000044820000}"/>
    <cellStyle name="Normal 2 4 8 2 2 10" xfId="33679" xr:uid="{00000000-0005-0000-0000-000045820000}"/>
    <cellStyle name="Normal 2 4 8 2 2 2" xfId="33680" xr:uid="{00000000-0005-0000-0000-000046820000}"/>
    <cellStyle name="Normal 2 4 8 2 2 2 2" xfId="33681" xr:uid="{00000000-0005-0000-0000-000047820000}"/>
    <cellStyle name="Normal 2 4 8 2 2 2 2 2" xfId="33682" xr:uid="{00000000-0005-0000-0000-000048820000}"/>
    <cellStyle name="Normal 2 4 8 2 2 2 2 3" xfId="33683" xr:uid="{00000000-0005-0000-0000-000049820000}"/>
    <cellStyle name="Normal 2 4 8 2 2 2 2 4" xfId="33684" xr:uid="{00000000-0005-0000-0000-00004A820000}"/>
    <cellStyle name="Normal 2 4 8 2 2 2 2 5" xfId="33685" xr:uid="{00000000-0005-0000-0000-00004B820000}"/>
    <cellStyle name="Normal 2 4 8 2 2 2 3" xfId="33686" xr:uid="{00000000-0005-0000-0000-00004C820000}"/>
    <cellStyle name="Normal 2 4 8 2 2 2 4" xfId="33687" xr:uid="{00000000-0005-0000-0000-00004D820000}"/>
    <cellStyle name="Normal 2 4 8 2 2 2 5" xfId="33688" xr:uid="{00000000-0005-0000-0000-00004E820000}"/>
    <cellStyle name="Normal 2 4 8 2 2 2 6" xfId="33689" xr:uid="{00000000-0005-0000-0000-00004F820000}"/>
    <cellStyle name="Normal 2 4 8 2 2 2 7" xfId="33690" xr:uid="{00000000-0005-0000-0000-000050820000}"/>
    <cellStyle name="Normal 2 4 8 2 2 2 8" xfId="33691" xr:uid="{00000000-0005-0000-0000-000051820000}"/>
    <cellStyle name="Normal 2 4 8 2 2 3" xfId="33692" xr:uid="{00000000-0005-0000-0000-000052820000}"/>
    <cellStyle name="Normal 2 4 8 2 2 3 2" xfId="33693" xr:uid="{00000000-0005-0000-0000-000053820000}"/>
    <cellStyle name="Normal 2 4 8 2 2 3 2 2" xfId="33694" xr:uid="{00000000-0005-0000-0000-000054820000}"/>
    <cellStyle name="Normal 2 4 8 2 2 3 2 3" xfId="33695" xr:uid="{00000000-0005-0000-0000-000055820000}"/>
    <cellStyle name="Normal 2 4 8 2 2 3 2 4" xfId="33696" xr:uid="{00000000-0005-0000-0000-000056820000}"/>
    <cellStyle name="Normal 2 4 8 2 2 3 2 5" xfId="33697" xr:uid="{00000000-0005-0000-0000-000057820000}"/>
    <cellStyle name="Normal 2 4 8 2 2 3 3" xfId="33698" xr:uid="{00000000-0005-0000-0000-000058820000}"/>
    <cellStyle name="Normal 2 4 8 2 2 3 4" xfId="33699" xr:uid="{00000000-0005-0000-0000-000059820000}"/>
    <cellStyle name="Normal 2 4 8 2 2 3 5" xfId="33700" xr:uid="{00000000-0005-0000-0000-00005A820000}"/>
    <cellStyle name="Normal 2 4 8 2 2 3 6" xfId="33701" xr:uid="{00000000-0005-0000-0000-00005B820000}"/>
    <cellStyle name="Normal 2 4 8 2 2 3 7" xfId="33702" xr:uid="{00000000-0005-0000-0000-00005C820000}"/>
    <cellStyle name="Normal 2 4 8 2 2 3 8" xfId="33703" xr:uid="{00000000-0005-0000-0000-00005D820000}"/>
    <cellStyle name="Normal 2 4 8 2 2 4" xfId="33704" xr:uid="{00000000-0005-0000-0000-00005E820000}"/>
    <cellStyle name="Normal 2 4 8 2 2 4 2" xfId="33705" xr:uid="{00000000-0005-0000-0000-00005F820000}"/>
    <cellStyle name="Normal 2 4 8 2 2 4 3" xfId="33706" xr:uid="{00000000-0005-0000-0000-000060820000}"/>
    <cellStyle name="Normal 2 4 8 2 2 4 4" xfId="33707" xr:uid="{00000000-0005-0000-0000-000061820000}"/>
    <cellStyle name="Normal 2 4 8 2 2 4 5" xfId="33708" xr:uid="{00000000-0005-0000-0000-000062820000}"/>
    <cellStyle name="Normal 2 4 8 2 2 5" xfId="33709" xr:uid="{00000000-0005-0000-0000-000063820000}"/>
    <cellStyle name="Normal 2 4 8 2 2 6" xfId="33710" xr:uid="{00000000-0005-0000-0000-000064820000}"/>
    <cellStyle name="Normal 2 4 8 2 2 7" xfId="33711" xr:uid="{00000000-0005-0000-0000-000065820000}"/>
    <cellStyle name="Normal 2 4 8 2 2 8" xfId="33712" xr:uid="{00000000-0005-0000-0000-000066820000}"/>
    <cellStyle name="Normal 2 4 8 2 2 9" xfId="33713" xr:uid="{00000000-0005-0000-0000-000067820000}"/>
    <cellStyle name="Normal 2 4 8 2 3" xfId="33714" xr:uid="{00000000-0005-0000-0000-000068820000}"/>
    <cellStyle name="Normal 2 4 8 2 3 2" xfId="33715" xr:uid="{00000000-0005-0000-0000-000069820000}"/>
    <cellStyle name="Normal 2 4 8 2 3 2 2" xfId="33716" xr:uid="{00000000-0005-0000-0000-00006A820000}"/>
    <cellStyle name="Normal 2 4 8 2 3 2 3" xfId="33717" xr:uid="{00000000-0005-0000-0000-00006B820000}"/>
    <cellStyle name="Normal 2 4 8 2 3 2 4" xfId="33718" xr:uid="{00000000-0005-0000-0000-00006C820000}"/>
    <cellStyle name="Normal 2 4 8 2 3 2 5" xfId="33719" xr:uid="{00000000-0005-0000-0000-00006D820000}"/>
    <cellStyle name="Normal 2 4 8 2 3 3" xfId="33720" xr:uid="{00000000-0005-0000-0000-00006E820000}"/>
    <cellStyle name="Normal 2 4 8 2 3 4" xfId="33721" xr:uid="{00000000-0005-0000-0000-00006F820000}"/>
    <cellStyle name="Normal 2 4 8 2 3 5" xfId="33722" xr:uid="{00000000-0005-0000-0000-000070820000}"/>
    <cellStyle name="Normal 2 4 8 2 3 6" xfId="33723" xr:uid="{00000000-0005-0000-0000-000071820000}"/>
    <cellStyle name="Normal 2 4 8 2 3 7" xfId="33724" xr:uid="{00000000-0005-0000-0000-000072820000}"/>
    <cellStyle name="Normal 2 4 8 2 3 8" xfId="33725" xr:uid="{00000000-0005-0000-0000-000073820000}"/>
    <cellStyle name="Normal 2 4 8 2 4" xfId="33726" xr:uid="{00000000-0005-0000-0000-000074820000}"/>
    <cellStyle name="Normal 2 4 8 2 4 2" xfId="33727" xr:uid="{00000000-0005-0000-0000-000075820000}"/>
    <cellStyle name="Normal 2 4 8 2 4 2 2" xfId="33728" xr:uid="{00000000-0005-0000-0000-000076820000}"/>
    <cellStyle name="Normal 2 4 8 2 4 2 3" xfId="33729" xr:uid="{00000000-0005-0000-0000-000077820000}"/>
    <cellStyle name="Normal 2 4 8 2 4 2 4" xfId="33730" xr:uid="{00000000-0005-0000-0000-000078820000}"/>
    <cellStyle name="Normal 2 4 8 2 4 2 5" xfId="33731" xr:uid="{00000000-0005-0000-0000-000079820000}"/>
    <cellStyle name="Normal 2 4 8 2 4 3" xfId="33732" xr:uid="{00000000-0005-0000-0000-00007A820000}"/>
    <cellStyle name="Normal 2 4 8 2 4 4" xfId="33733" xr:uid="{00000000-0005-0000-0000-00007B820000}"/>
    <cellStyle name="Normal 2 4 8 2 4 5" xfId="33734" xr:uid="{00000000-0005-0000-0000-00007C820000}"/>
    <cellStyle name="Normal 2 4 8 2 4 6" xfId="33735" xr:uid="{00000000-0005-0000-0000-00007D820000}"/>
    <cellStyle name="Normal 2 4 8 2 4 7" xfId="33736" xr:uid="{00000000-0005-0000-0000-00007E820000}"/>
    <cellStyle name="Normal 2 4 8 2 4 8" xfId="33737" xr:uid="{00000000-0005-0000-0000-00007F820000}"/>
    <cellStyle name="Normal 2 4 8 2 5" xfId="33738" xr:uid="{00000000-0005-0000-0000-000080820000}"/>
    <cellStyle name="Normal 2 4 8 2 5 2" xfId="33739" xr:uid="{00000000-0005-0000-0000-000081820000}"/>
    <cellStyle name="Normal 2 4 8 2 5 3" xfId="33740" xr:uid="{00000000-0005-0000-0000-000082820000}"/>
    <cellStyle name="Normal 2 4 8 2 5 4" xfId="33741" xr:uid="{00000000-0005-0000-0000-000083820000}"/>
    <cellStyle name="Normal 2 4 8 2 5 5" xfId="33742" xr:uid="{00000000-0005-0000-0000-000084820000}"/>
    <cellStyle name="Normal 2 4 8 2 6" xfId="33743" xr:uid="{00000000-0005-0000-0000-000085820000}"/>
    <cellStyle name="Normal 2 4 8 2 7" xfId="33744" xr:uid="{00000000-0005-0000-0000-000086820000}"/>
    <cellStyle name="Normal 2 4 8 2 8" xfId="33745" xr:uid="{00000000-0005-0000-0000-000087820000}"/>
    <cellStyle name="Normal 2 4 8 2 9" xfId="33746" xr:uid="{00000000-0005-0000-0000-000088820000}"/>
    <cellStyle name="Normal 2 4 8 3" xfId="33747" xr:uid="{00000000-0005-0000-0000-000089820000}"/>
    <cellStyle name="Normal 2 4 8 3 10" xfId="33748" xr:uid="{00000000-0005-0000-0000-00008A820000}"/>
    <cellStyle name="Normal 2 4 8 3 11" xfId="33749" xr:uid="{00000000-0005-0000-0000-00008B820000}"/>
    <cellStyle name="Normal 2 4 8 3 2" xfId="33750" xr:uid="{00000000-0005-0000-0000-00008C820000}"/>
    <cellStyle name="Normal 2 4 8 3 2 10" xfId="33751" xr:uid="{00000000-0005-0000-0000-00008D820000}"/>
    <cellStyle name="Normal 2 4 8 3 2 2" xfId="33752" xr:uid="{00000000-0005-0000-0000-00008E820000}"/>
    <cellStyle name="Normal 2 4 8 3 2 2 2" xfId="33753" xr:uid="{00000000-0005-0000-0000-00008F820000}"/>
    <cellStyle name="Normal 2 4 8 3 2 2 2 2" xfId="33754" xr:uid="{00000000-0005-0000-0000-000090820000}"/>
    <cellStyle name="Normal 2 4 8 3 2 2 2 3" xfId="33755" xr:uid="{00000000-0005-0000-0000-000091820000}"/>
    <cellStyle name="Normal 2 4 8 3 2 2 2 4" xfId="33756" xr:uid="{00000000-0005-0000-0000-000092820000}"/>
    <cellStyle name="Normal 2 4 8 3 2 2 2 5" xfId="33757" xr:uid="{00000000-0005-0000-0000-000093820000}"/>
    <cellStyle name="Normal 2 4 8 3 2 2 3" xfId="33758" xr:uid="{00000000-0005-0000-0000-000094820000}"/>
    <cellStyle name="Normal 2 4 8 3 2 2 4" xfId="33759" xr:uid="{00000000-0005-0000-0000-000095820000}"/>
    <cellStyle name="Normal 2 4 8 3 2 2 5" xfId="33760" xr:uid="{00000000-0005-0000-0000-000096820000}"/>
    <cellStyle name="Normal 2 4 8 3 2 2 6" xfId="33761" xr:uid="{00000000-0005-0000-0000-000097820000}"/>
    <cellStyle name="Normal 2 4 8 3 2 2 7" xfId="33762" xr:uid="{00000000-0005-0000-0000-000098820000}"/>
    <cellStyle name="Normal 2 4 8 3 2 2 8" xfId="33763" xr:uid="{00000000-0005-0000-0000-000099820000}"/>
    <cellStyle name="Normal 2 4 8 3 2 3" xfId="33764" xr:uid="{00000000-0005-0000-0000-00009A820000}"/>
    <cellStyle name="Normal 2 4 8 3 2 3 2" xfId="33765" xr:uid="{00000000-0005-0000-0000-00009B820000}"/>
    <cellStyle name="Normal 2 4 8 3 2 3 2 2" xfId="33766" xr:uid="{00000000-0005-0000-0000-00009C820000}"/>
    <cellStyle name="Normal 2 4 8 3 2 3 2 3" xfId="33767" xr:uid="{00000000-0005-0000-0000-00009D820000}"/>
    <cellStyle name="Normal 2 4 8 3 2 3 2 4" xfId="33768" xr:uid="{00000000-0005-0000-0000-00009E820000}"/>
    <cellStyle name="Normal 2 4 8 3 2 3 2 5" xfId="33769" xr:uid="{00000000-0005-0000-0000-00009F820000}"/>
    <cellStyle name="Normal 2 4 8 3 2 3 3" xfId="33770" xr:uid="{00000000-0005-0000-0000-0000A0820000}"/>
    <cellStyle name="Normal 2 4 8 3 2 3 4" xfId="33771" xr:uid="{00000000-0005-0000-0000-0000A1820000}"/>
    <cellStyle name="Normal 2 4 8 3 2 3 5" xfId="33772" xr:uid="{00000000-0005-0000-0000-0000A2820000}"/>
    <cellStyle name="Normal 2 4 8 3 2 3 6" xfId="33773" xr:uid="{00000000-0005-0000-0000-0000A3820000}"/>
    <cellStyle name="Normal 2 4 8 3 2 3 7" xfId="33774" xr:uid="{00000000-0005-0000-0000-0000A4820000}"/>
    <cellStyle name="Normal 2 4 8 3 2 3 8" xfId="33775" xr:uid="{00000000-0005-0000-0000-0000A5820000}"/>
    <cellStyle name="Normal 2 4 8 3 2 4" xfId="33776" xr:uid="{00000000-0005-0000-0000-0000A6820000}"/>
    <cellStyle name="Normal 2 4 8 3 2 4 2" xfId="33777" xr:uid="{00000000-0005-0000-0000-0000A7820000}"/>
    <cellStyle name="Normal 2 4 8 3 2 4 3" xfId="33778" xr:uid="{00000000-0005-0000-0000-0000A8820000}"/>
    <cellStyle name="Normal 2 4 8 3 2 4 4" xfId="33779" xr:uid="{00000000-0005-0000-0000-0000A9820000}"/>
    <cellStyle name="Normal 2 4 8 3 2 4 5" xfId="33780" xr:uid="{00000000-0005-0000-0000-0000AA820000}"/>
    <cellStyle name="Normal 2 4 8 3 2 5" xfId="33781" xr:uid="{00000000-0005-0000-0000-0000AB820000}"/>
    <cellStyle name="Normal 2 4 8 3 2 6" xfId="33782" xr:uid="{00000000-0005-0000-0000-0000AC820000}"/>
    <cellStyle name="Normal 2 4 8 3 2 7" xfId="33783" xr:uid="{00000000-0005-0000-0000-0000AD820000}"/>
    <cellStyle name="Normal 2 4 8 3 2 8" xfId="33784" xr:uid="{00000000-0005-0000-0000-0000AE820000}"/>
    <cellStyle name="Normal 2 4 8 3 2 9" xfId="33785" xr:uid="{00000000-0005-0000-0000-0000AF820000}"/>
    <cellStyle name="Normal 2 4 8 3 3" xfId="33786" xr:uid="{00000000-0005-0000-0000-0000B0820000}"/>
    <cellStyle name="Normal 2 4 8 3 3 2" xfId="33787" xr:uid="{00000000-0005-0000-0000-0000B1820000}"/>
    <cellStyle name="Normal 2 4 8 3 3 2 2" xfId="33788" xr:uid="{00000000-0005-0000-0000-0000B2820000}"/>
    <cellStyle name="Normal 2 4 8 3 3 2 3" xfId="33789" xr:uid="{00000000-0005-0000-0000-0000B3820000}"/>
    <cellStyle name="Normal 2 4 8 3 3 2 4" xfId="33790" xr:uid="{00000000-0005-0000-0000-0000B4820000}"/>
    <cellStyle name="Normal 2 4 8 3 3 2 5" xfId="33791" xr:uid="{00000000-0005-0000-0000-0000B5820000}"/>
    <cellStyle name="Normal 2 4 8 3 3 3" xfId="33792" xr:uid="{00000000-0005-0000-0000-0000B6820000}"/>
    <cellStyle name="Normal 2 4 8 3 3 4" xfId="33793" xr:uid="{00000000-0005-0000-0000-0000B7820000}"/>
    <cellStyle name="Normal 2 4 8 3 3 5" xfId="33794" xr:uid="{00000000-0005-0000-0000-0000B8820000}"/>
    <cellStyle name="Normal 2 4 8 3 3 6" xfId="33795" xr:uid="{00000000-0005-0000-0000-0000B9820000}"/>
    <cellStyle name="Normal 2 4 8 3 3 7" xfId="33796" xr:uid="{00000000-0005-0000-0000-0000BA820000}"/>
    <cellStyle name="Normal 2 4 8 3 3 8" xfId="33797" xr:uid="{00000000-0005-0000-0000-0000BB820000}"/>
    <cellStyle name="Normal 2 4 8 3 4" xfId="33798" xr:uid="{00000000-0005-0000-0000-0000BC820000}"/>
    <cellStyle name="Normal 2 4 8 3 4 2" xfId="33799" xr:uid="{00000000-0005-0000-0000-0000BD820000}"/>
    <cellStyle name="Normal 2 4 8 3 4 2 2" xfId="33800" xr:uid="{00000000-0005-0000-0000-0000BE820000}"/>
    <cellStyle name="Normal 2 4 8 3 4 2 3" xfId="33801" xr:uid="{00000000-0005-0000-0000-0000BF820000}"/>
    <cellStyle name="Normal 2 4 8 3 4 2 4" xfId="33802" xr:uid="{00000000-0005-0000-0000-0000C0820000}"/>
    <cellStyle name="Normal 2 4 8 3 4 2 5" xfId="33803" xr:uid="{00000000-0005-0000-0000-0000C1820000}"/>
    <cellStyle name="Normal 2 4 8 3 4 3" xfId="33804" xr:uid="{00000000-0005-0000-0000-0000C2820000}"/>
    <cellStyle name="Normal 2 4 8 3 4 4" xfId="33805" xr:uid="{00000000-0005-0000-0000-0000C3820000}"/>
    <cellStyle name="Normal 2 4 8 3 4 5" xfId="33806" xr:uid="{00000000-0005-0000-0000-0000C4820000}"/>
    <cellStyle name="Normal 2 4 8 3 4 6" xfId="33807" xr:uid="{00000000-0005-0000-0000-0000C5820000}"/>
    <cellStyle name="Normal 2 4 8 3 4 7" xfId="33808" xr:uid="{00000000-0005-0000-0000-0000C6820000}"/>
    <cellStyle name="Normal 2 4 8 3 4 8" xfId="33809" xr:uid="{00000000-0005-0000-0000-0000C7820000}"/>
    <cellStyle name="Normal 2 4 8 3 5" xfId="33810" xr:uid="{00000000-0005-0000-0000-0000C8820000}"/>
    <cellStyle name="Normal 2 4 8 3 5 2" xfId="33811" xr:uid="{00000000-0005-0000-0000-0000C9820000}"/>
    <cellStyle name="Normal 2 4 8 3 5 3" xfId="33812" xr:uid="{00000000-0005-0000-0000-0000CA820000}"/>
    <cellStyle name="Normal 2 4 8 3 5 4" xfId="33813" xr:uid="{00000000-0005-0000-0000-0000CB820000}"/>
    <cellStyle name="Normal 2 4 8 3 5 5" xfId="33814" xr:uid="{00000000-0005-0000-0000-0000CC820000}"/>
    <cellStyle name="Normal 2 4 8 3 6" xfId="33815" xr:uid="{00000000-0005-0000-0000-0000CD820000}"/>
    <cellStyle name="Normal 2 4 8 3 7" xfId="33816" xr:uid="{00000000-0005-0000-0000-0000CE820000}"/>
    <cellStyle name="Normal 2 4 8 3 8" xfId="33817" xr:uid="{00000000-0005-0000-0000-0000CF820000}"/>
    <cellStyle name="Normal 2 4 8 3 9" xfId="33818" xr:uid="{00000000-0005-0000-0000-0000D0820000}"/>
    <cellStyle name="Normal 2 4 8 4" xfId="33819" xr:uid="{00000000-0005-0000-0000-0000D1820000}"/>
    <cellStyle name="Normal 2 4 8 4 10" xfId="33820" xr:uid="{00000000-0005-0000-0000-0000D2820000}"/>
    <cellStyle name="Normal 2 4 8 4 2" xfId="33821" xr:uid="{00000000-0005-0000-0000-0000D3820000}"/>
    <cellStyle name="Normal 2 4 8 4 2 2" xfId="33822" xr:uid="{00000000-0005-0000-0000-0000D4820000}"/>
    <cellStyle name="Normal 2 4 8 4 2 2 2" xfId="33823" xr:uid="{00000000-0005-0000-0000-0000D5820000}"/>
    <cellStyle name="Normal 2 4 8 4 2 2 3" xfId="33824" xr:uid="{00000000-0005-0000-0000-0000D6820000}"/>
    <cellStyle name="Normal 2 4 8 4 2 2 4" xfId="33825" xr:uid="{00000000-0005-0000-0000-0000D7820000}"/>
    <cellStyle name="Normal 2 4 8 4 2 2 5" xfId="33826" xr:uid="{00000000-0005-0000-0000-0000D8820000}"/>
    <cellStyle name="Normal 2 4 8 4 2 3" xfId="33827" xr:uid="{00000000-0005-0000-0000-0000D9820000}"/>
    <cellStyle name="Normal 2 4 8 4 2 4" xfId="33828" xr:uid="{00000000-0005-0000-0000-0000DA820000}"/>
    <cellStyle name="Normal 2 4 8 4 2 5" xfId="33829" xr:uid="{00000000-0005-0000-0000-0000DB820000}"/>
    <cellStyle name="Normal 2 4 8 4 2 6" xfId="33830" xr:uid="{00000000-0005-0000-0000-0000DC820000}"/>
    <cellStyle name="Normal 2 4 8 4 2 7" xfId="33831" xr:uid="{00000000-0005-0000-0000-0000DD820000}"/>
    <cellStyle name="Normal 2 4 8 4 2 8" xfId="33832" xr:uid="{00000000-0005-0000-0000-0000DE820000}"/>
    <cellStyle name="Normal 2 4 8 4 3" xfId="33833" xr:uid="{00000000-0005-0000-0000-0000DF820000}"/>
    <cellStyle name="Normal 2 4 8 4 3 2" xfId="33834" xr:uid="{00000000-0005-0000-0000-0000E0820000}"/>
    <cellStyle name="Normal 2 4 8 4 3 2 2" xfId="33835" xr:uid="{00000000-0005-0000-0000-0000E1820000}"/>
    <cellStyle name="Normal 2 4 8 4 3 2 3" xfId="33836" xr:uid="{00000000-0005-0000-0000-0000E2820000}"/>
    <cellStyle name="Normal 2 4 8 4 3 2 4" xfId="33837" xr:uid="{00000000-0005-0000-0000-0000E3820000}"/>
    <cellStyle name="Normal 2 4 8 4 3 2 5" xfId="33838" xr:uid="{00000000-0005-0000-0000-0000E4820000}"/>
    <cellStyle name="Normal 2 4 8 4 3 3" xfId="33839" xr:uid="{00000000-0005-0000-0000-0000E5820000}"/>
    <cellStyle name="Normal 2 4 8 4 3 4" xfId="33840" xr:uid="{00000000-0005-0000-0000-0000E6820000}"/>
    <cellStyle name="Normal 2 4 8 4 3 5" xfId="33841" xr:uid="{00000000-0005-0000-0000-0000E7820000}"/>
    <cellStyle name="Normal 2 4 8 4 3 6" xfId="33842" xr:uid="{00000000-0005-0000-0000-0000E8820000}"/>
    <cellStyle name="Normal 2 4 8 4 3 7" xfId="33843" xr:uid="{00000000-0005-0000-0000-0000E9820000}"/>
    <cellStyle name="Normal 2 4 8 4 3 8" xfId="33844" xr:uid="{00000000-0005-0000-0000-0000EA820000}"/>
    <cellStyle name="Normal 2 4 8 4 4" xfId="33845" xr:uid="{00000000-0005-0000-0000-0000EB820000}"/>
    <cellStyle name="Normal 2 4 8 4 4 2" xfId="33846" xr:uid="{00000000-0005-0000-0000-0000EC820000}"/>
    <cellStyle name="Normal 2 4 8 4 4 3" xfId="33847" xr:uid="{00000000-0005-0000-0000-0000ED820000}"/>
    <cellStyle name="Normal 2 4 8 4 4 4" xfId="33848" xr:uid="{00000000-0005-0000-0000-0000EE820000}"/>
    <cellStyle name="Normal 2 4 8 4 4 5" xfId="33849" xr:uid="{00000000-0005-0000-0000-0000EF820000}"/>
    <cellStyle name="Normal 2 4 8 4 5" xfId="33850" xr:uid="{00000000-0005-0000-0000-0000F0820000}"/>
    <cellStyle name="Normal 2 4 8 4 6" xfId="33851" xr:uid="{00000000-0005-0000-0000-0000F1820000}"/>
    <cellStyle name="Normal 2 4 8 4 7" xfId="33852" xr:uid="{00000000-0005-0000-0000-0000F2820000}"/>
    <cellStyle name="Normal 2 4 8 4 8" xfId="33853" xr:uid="{00000000-0005-0000-0000-0000F3820000}"/>
    <cellStyle name="Normal 2 4 8 4 9" xfId="33854" xr:uid="{00000000-0005-0000-0000-0000F4820000}"/>
    <cellStyle name="Normal 2 4 8 5" xfId="33855" xr:uid="{00000000-0005-0000-0000-0000F5820000}"/>
    <cellStyle name="Normal 2 4 8 5 2" xfId="33856" xr:uid="{00000000-0005-0000-0000-0000F6820000}"/>
    <cellStyle name="Normal 2 4 8 5 2 2" xfId="33857" xr:uid="{00000000-0005-0000-0000-0000F7820000}"/>
    <cellStyle name="Normal 2 4 8 5 2 3" xfId="33858" xr:uid="{00000000-0005-0000-0000-0000F8820000}"/>
    <cellStyle name="Normal 2 4 8 5 2 4" xfId="33859" xr:uid="{00000000-0005-0000-0000-0000F9820000}"/>
    <cellStyle name="Normal 2 4 8 5 2 5" xfId="33860" xr:uid="{00000000-0005-0000-0000-0000FA820000}"/>
    <cellStyle name="Normal 2 4 8 5 3" xfId="33861" xr:uid="{00000000-0005-0000-0000-0000FB820000}"/>
    <cellStyle name="Normal 2 4 8 5 4" xfId="33862" xr:uid="{00000000-0005-0000-0000-0000FC820000}"/>
    <cellStyle name="Normal 2 4 8 5 5" xfId="33863" xr:uid="{00000000-0005-0000-0000-0000FD820000}"/>
    <cellStyle name="Normal 2 4 8 5 6" xfId="33864" xr:uid="{00000000-0005-0000-0000-0000FE820000}"/>
    <cellStyle name="Normal 2 4 8 5 7" xfId="33865" xr:uid="{00000000-0005-0000-0000-0000FF820000}"/>
    <cellStyle name="Normal 2 4 8 5 8" xfId="33866" xr:uid="{00000000-0005-0000-0000-000000830000}"/>
    <cellStyle name="Normal 2 4 8 6" xfId="33867" xr:uid="{00000000-0005-0000-0000-000001830000}"/>
    <cellStyle name="Normal 2 4 8 6 2" xfId="33868" xr:uid="{00000000-0005-0000-0000-000002830000}"/>
    <cellStyle name="Normal 2 4 8 6 2 2" xfId="33869" xr:uid="{00000000-0005-0000-0000-000003830000}"/>
    <cellStyle name="Normal 2 4 8 6 2 3" xfId="33870" xr:uid="{00000000-0005-0000-0000-000004830000}"/>
    <cellStyle name="Normal 2 4 8 6 2 4" xfId="33871" xr:uid="{00000000-0005-0000-0000-000005830000}"/>
    <cellStyle name="Normal 2 4 8 6 2 5" xfId="33872" xr:uid="{00000000-0005-0000-0000-000006830000}"/>
    <cellStyle name="Normal 2 4 8 6 3" xfId="33873" xr:uid="{00000000-0005-0000-0000-000007830000}"/>
    <cellStyle name="Normal 2 4 8 6 4" xfId="33874" xr:uid="{00000000-0005-0000-0000-000008830000}"/>
    <cellStyle name="Normal 2 4 8 6 5" xfId="33875" xr:uid="{00000000-0005-0000-0000-000009830000}"/>
    <cellStyle name="Normal 2 4 8 6 6" xfId="33876" xr:uid="{00000000-0005-0000-0000-00000A830000}"/>
    <cellStyle name="Normal 2 4 8 6 7" xfId="33877" xr:uid="{00000000-0005-0000-0000-00000B830000}"/>
    <cellStyle name="Normal 2 4 8 6 8" xfId="33878" xr:uid="{00000000-0005-0000-0000-00000C830000}"/>
    <cellStyle name="Normal 2 4 8 7" xfId="33879" xr:uid="{00000000-0005-0000-0000-00000D830000}"/>
    <cellStyle name="Normal 2 4 8 7 2" xfId="33880" xr:uid="{00000000-0005-0000-0000-00000E830000}"/>
    <cellStyle name="Normal 2 4 8 7 3" xfId="33881" xr:uid="{00000000-0005-0000-0000-00000F830000}"/>
    <cellStyle name="Normal 2 4 8 7 4" xfId="33882" xr:uid="{00000000-0005-0000-0000-000010830000}"/>
    <cellStyle name="Normal 2 4 8 7 5" xfId="33883" xr:uid="{00000000-0005-0000-0000-000011830000}"/>
    <cellStyle name="Normal 2 4 8 8" xfId="33884" xr:uid="{00000000-0005-0000-0000-000012830000}"/>
    <cellStyle name="Normal 2 4 8 9" xfId="33885" xr:uid="{00000000-0005-0000-0000-000013830000}"/>
    <cellStyle name="Normal 2 4 9" xfId="33886" xr:uid="{00000000-0005-0000-0000-000014830000}"/>
    <cellStyle name="Normal 2 4 9 10" xfId="33887" xr:uid="{00000000-0005-0000-0000-000015830000}"/>
    <cellStyle name="Normal 2 4 9 11" xfId="33888" xr:uid="{00000000-0005-0000-0000-000016830000}"/>
    <cellStyle name="Normal 2 4 9 2" xfId="33889" xr:uid="{00000000-0005-0000-0000-000017830000}"/>
    <cellStyle name="Normal 2 4 9 2 10" xfId="33890" xr:uid="{00000000-0005-0000-0000-000018830000}"/>
    <cellStyle name="Normal 2 4 9 2 2" xfId="33891" xr:uid="{00000000-0005-0000-0000-000019830000}"/>
    <cellStyle name="Normal 2 4 9 2 2 2" xfId="33892" xr:uid="{00000000-0005-0000-0000-00001A830000}"/>
    <cellStyle name="Normal 2 4 9 2 2 2 2" xfId="33893" xr:uid="{00000000-0005-0000-0000-00001B830000}"/>
    <cellStyle name="Normal 2 4 9 2 2 2 3" xfId="33894" xr:uid="{00000000-0005-0000-0000-00001C830000}"/>
    <cellStyle name="Normal 2 4 9 2 2 2 4" xfId="33895" xr:uid="{00000000-0005-0000-0000-00001D830000}"/>
    <cellStyle name="Normal 2 4 9 2 2 2 5" xfId="33896" xr:uid="{00000000-0005-0000-0000-00001E830000}"/>
    <cellStyle name="Normal 2 4 9 2 2 3" xfId="33897" xr:uid="{00000000-0005-0000-0000-00001F830000}"/>
    <cellStyle name="Normal 2 4 9 2 2 4" xfId="33898" xr:uid="{00000000-0005-0000-0000-000020830000}"/>
    <cellStyle name="Normal 2 4 9 2 2 5" xfId="33899" xr:uid="{00000000-0005-0000-0000-000021830000}"/>
    <cellStyle name="Normal 2 4 9 2 2 6" xfId="33900" xr:uid="{00000000-0005-0000-0000-000022830000}"/>
    <cellStyle name="Normal 2 4 9 2 2 7" xfId="33901" xr:uid="{00000000-0005-0000-0000-000023830000}"/>
    <cellStyle name="Normal 2 4 9 2 2 8" xfId="33902" xr:uid="{00000000-0005-0000-0000-000024830000}"/>
    <cellStyle name="Normal 2 4 9 2 3" xfId="33903" xr:uid="{00000000-0005-0000-0000-000025830000}"/>
    <cellStyle name="Normal 2 4 9 2 3 2" xfId="33904" xr:uid="{00000000-0005-0000-0000-000026830000}"/>
    <cellStyle name="Normal 2 4 9 2 3 2 2" xfId="33905" xr:uid="{00000000-0005-0000-0000-000027830000}"/>
    <cellStyle name="Normal 2 4 9 2 3 2 3" xfId="33906" xr:uid="{00000000-0005-0000-0000-000028830000}"/>
    <cellStyle name="Normal 2 4 9 2 3 2 4" xfId="33907" xr:uid="{00000000-0005-0000-0000-000029830000}"/>
    <cellStyle name="Normal 2 4 9 2 3 2 5" xfId="33908" xr:uid="{00000000-0005-0000-0000-00002A830000}"/>
    <cellStyle name="Normal 2 4 9 2 3 3" xfId="33909" xr:uid="{00000000-0005-0000-0000-00002B830000}"/>
    <cellStyle name="Normal 2 4 9 2 3 4" xfId="33910" xr:uid="{00000000-0005-0000-0000-00002C830000}"/>
    <cellStyle name="Normal 2 4 9 2 3 5" xfId="33911" xr:uid="{00000000-0005-0000-0000-00002D830000}"/>
    <cellStyle name="Normal 2 4 9 2 3 6" xfId="33912" xr:uid="{00000000-0005-0000-0000-00002E830000}"/>
    <cellStyle name="Normal 2 4 9 2 3 7" xfId="33913" xr:uid="{00000000-0005-0000-0000-00002F830000}"/>
    <cellStyle name="Normal 2 4 9 2 3 8" xfId="33914" xr:uid="{00000000-0005-0000-0000-000030830000}"/>
    <cellStyle name="Normal 2 4 9 2 4" xfId="33915" xr:uid="{00000000-0005-0000-0000-000031830000}"/>
    <cellStyle name="Normal 2 4 9 2 4 2" xfId="33916" xr:uid="{00000000-0005-0000-0000-000032830000}"/>
    <cellStyle name="Normal 2 4 9 2 4 3" xfId="33917" xr:uid="{00000000-0005-0000-0000-000033830000}"/>
    <cellStyle name="Normal 2 4 9 2 4 4" xfId="33918" xr:uid="{00000000-0005-0000-0000-000034830000}"/>
    <cellStyle name="Normal 2 4 9 2 4 5" xfId="33919" xr:uid="{00000000-0005-0000-0000-000035830000}"/>
    <cellStyle name="Normal 2 4 9 2 5" xfId="33920" xr:uid="{00000000-0005-0000-0000-000036830000}"/>
    <cellStyle name="Normal 2 4 9 2 6" xfId="33921" xr:uid="{00000000-0005-0000-0000-000037830000}"/>
    <cellStyle name="Normal 2 4 9 2 7" xfId="33922" xr:uid="{00000000-0005-0000-0000-000038830000}"/>
    <cellStyle name="Normal 2 4 9 2 8" xfId="33923" xr:uid="{00000000-0005-0000-0000-000039830000}"/>
    <cellStyle name="Normal 2 4 9 2 9" xfId="33924" xr:uid="{00000000-0005-0000-0000-00003A830000}"/>
    <cellStyle name="Normal 2 4 9 3" xfId="33925" xr:uid="{00000000-0005-0000-0000-00003B830000}"/>
    <cellStyle name="Normal 2 4 9 3 2" xfId="33926" xr:uid="{00000000-0005-0000-0000-00003C830000}"/>
    <cellStyle name="Normal 2 4 9 3 2 2" xfId="33927" xr:uid="{00000000-0005-0000-0000-00003D830000}"/>
    <cellStyle name="Normal 2 4 9 3 2 3" xfId="33928" xr:uid="{00000000-0005-0000-0000-00003E830000}"/>
    <cellStyle name="Normal 2 4 9 3 2 4" xfId="33929" xr:uid="{00000000-0005-0000-0000-00003F830000}"/>
    <cellStyle name="Normal 2 4 9 3 2 5" xfId="33930" xr:uid="{00000000-0005-0000-0000-000040830000}"/>
    <cellStyle name="Normal 2 4 9 3 3" xfId="33931" xr:uid="{00000000-0005-0000-0000-000041830000}"/>
    <cellStyle name="Normal 2 4 9 3 4" xfId="33932" xr:uid="{00000000-0005-0000-0000-000042830000}"/>
    <cellStyle name="Normal 2 4 9 3 5" xfId="33933" xr:uid="{00000000-0005-0000-0000-000043830000}"/>
    <cellStyle name="Normal 2 4 9 3 6" xfId="33934" xr:uid="{00000000-0005-0000-0000-000044830000}"/>
    <cellStyle name="Normal 2 4 9 3 7" xfId="33935" xr:uid="{00000000-0005-0000-0000-000045830000}"/>
    <cellStyle name="Normal 2 4 9 3 8" xfId="33936" xr:uid="{00000000-0005-0000-0000-000046830000}"/>
    <cellStyle name="Normal 2 4 9 4" xfId="33937" xr:uid="{00000000-0005-0000-0000-000047830000}"/>
    <cellStyle name="Normal 2 4 9 4 2" xfId="33938" xr:uid="{00000000-0005-0000-0000-000048830000}"/>
    <cellStyle name="Normal 2 4 9 4 2 2" xfId="33939" xr:uid="{00000000-0005-0000-0000-000049830000}"/>
    <cellStyle name="Normal 2 4 9 4 2 3" xfId="33940" xr:uid="{00000000-0005-0000-0000-00004A830000}"/>
    <cellStyle name="Normal 2 4 9 4 2 4" xfId="33941" xr:uid="{00000000-0005-0000-0000-00004B830000}"/>
    <cellStyle name="Normal 2 4 9 4 2 5" xfId="33942" xr:uid="{00000000-0005-0000-0000-00004C830000}"/>
    <cellStyle name="Normal 2 4 9 4 3" xfId="33943" xr:uid="{00000000-0005-0000-0000-00004D830000}"/>
    <cellStyle name="Normal 2 4 9 4 4" xfId="33944" xr:uid="{00000000-0005-0000-0000-00004E830000}"/>
    <cellStyle name="Normal 2 4 9 4 5" xfId="33945" xr:uid="{00000000-0005-0000-0000-00004F830000}"/>
    <cellStyle name="Normal 2 4 9 4 6" xfId="33946" xr:uid="{00000000-0005-0000-0000-000050830000}"/>
    <cellStyle name="Normal 2 4 9 4 7" xfId="33947" xr:uid="{00000000-0005-0000-0000-000051830000}"/>
    <cellStyle name="Normal 2 4 9 4 8" xfId="33948" xr:uid="{00000000-0005-0000-0000-000052830000}"/>
    <cellStyle name="Normal 2 4 9 5" xfId="33949" xr:uid="{00000000-0005-0000-0000-000053830000}"/>
    <cellStyle name="Normal 2 4 9 5 2" xfId="33950" xr:uid="{00000000-0005-0000-0000-000054830000}"/>
    <cellStyle name="Normal 2 4 9 5 3" xfId="33951" xr:uid="{00000000-0005-0000-0000-000055830000}"/>
    <cellStyle name="Normal 2 4 9 5 4" xfId="33952" xr:uid="{00000000-0005-0000-0000-000056830000}"/>
    <cellStyle name="Normal 2 4 9 5 5" xfId="33953" xr:uid="{00000000-0005-0000-0000-000057830000}"/>
    <cellStyle name="Normal 2 4 9 6" xfId="33954" xr:uid="{00000000-0005-0000-0000-000058830000}"/>
    <cellStyle name="Normal 2 4 9 7" xfId="33955" xr:uid="{00000000-0005-0000-0000-000059830000}"/>
    <cellStyle name="Normal 2 4 9 8" xfId="33956" xr:uid="{00000000-0005-0000-0000-00005A830000}"/>
    <cellStyle name="Normal 2 4 9 9" xfId="33957" xr:uid="{00000000-0005-0000-0000-00005B830000}"/>
    <cellStyle name="Normal 2 40" xfId="33958" xr:uid="{00000000-0005-0000-0000-00005C830000}"/>
    <cellStyle name="Normal 2 41" xfId="33959" xr:uid="{00000000-0005-0000-0000-00005D830000}"/>
    <cellStyle name="Normal 2 42" xfId="33960" xr:uid="{00000000-0005-0000-0000-00005E830000}"/>
    <cellStyle name="Normal 2 43" xfId="33961" xr:uid="{00000000-0005-0000-0000-00005F830000}"/>
    <cellStyle name="Normal 2 44" xfId="33962" xr:uid="{00000000-0005-0000-0000-000060830000}"/>
    <cellStyle name="Normal 2 45" xfId="33963" xr:uid="{00000000-0005-0000-0000-000061830000}"/>
    <cellStyle name="Normal 2 46" xfId="33964" xr:uid="{00000000-0005-0000-0000-000062830000}"/>
    <cellStyle name="Normal 2 47" xfId="33965" xr:uid="{00000000-0005-0000-0000-000063830000}"/>
    <cellStyle name="Normal 2 48" xfId="33966" xr:uid="{00000000-0005-0000-0000-000064830000}"/>
    <cellStyle name="Normal 2 49" xfId="33967" xr:uid="{00000000-0005-0000-0000-000065830000}"/>
    <cellStyle name="Normal 2 5" xfId="875" xr:uid="{00000000-0005-0000-0000-000066830000}"/>
    <cellStyle name="Normal 2 5 10" xfId="33968" xr:uid="{00000000-0005-0000-0000-000067830000}"/>
    <cellStyle name="Normal 2 5 10 10" xfId="33969" xr:uid="{00000000-0005-0000-0000-000068830000}"/>
    <cellStyle name="Normal 2 5 10 11" xfId="33970" xr:uid="{00000000-0005-0000-0000-000069830000}"/>
    <cellStyle name="Normal 2 5 10 2" xfId="33971" xr:uid="{00000000-0005-0000-0000-00006A830000}"/>
    <cellStyle name="Normal 2 5 10 2 10" xfId="33972" xr:uid="{00000000-0005-0000-0000-00006B830000}"/>
    <cellStyle name="Normal 2 5 10 2 2" xfId="33973" xr:uid="{00000000-0005-0000-0000-00006C830000}"/>
    <cellStyle name="Normal 2 5 10 2 2 2" xfId="33974" xr:uid="{00000000-0005-0000-0000-00006D830000}"/>
    <cellStyle name="Normal 2 5 10 2 2 2 2" xfId="33975" xr:uid="{00000000-0005-0000-0000-00006E830000}"/>
    <cellStyle name="Normal 2 5 10 2 2 2 3" xfId="33976" xr:uid="{00000000-0005-0000-0000-00006F830000}"/>
    <cellStyle name="Normal 2 5 10 2 2 2 4" xfId="33977" xr:uid="{00000000-0005-0000-0000-000070830000}"/>
    <cellStyle name="Normal 2 5 10 2 2 2 5" xfId="33978" xr:uid="{00000000-0005-0000-0000-000071830000}"/>
    <cellStyle name="Normal 2 5 10 2 2 3" xfId="33979" xr:uid="{00000000-0005-0000-0000-000072830000}"/>
    <cellStyle name="Normal 2 5 10 2 2 4" xfId="33980" xr:uid="{00000000-0005-0000-0000-000073830000}"/>
    <cellStyle name="Normal 2 5 10 2 2 5" xfId="33981" xr:uid="{00000000-0005-0000-0000-000074830000}"/>
    <cellStyle name="Normal 2 5 10 2 2 6" xfId="33982" xr:uid="{00000000-0005-0000-0000-000075830000}"/>
    <cellStyle name="Normal 2 5 10 2 2 7" xfId="33983" xr:uid="{00000000-0005-0000-0000-000076830000}"/>
    <cellStyle name="Normal 2 5 10 2 2 8" xfId="33984" xr:uid="{00000000-0005-0000-0000-000077830000}"/>
    <cellStyle name="Normal 2 5 10 2 3" xfId="33985" xr:uid="{00000000-0005-0000-0000-000078830000}"/>
    <cellStyle name="Normal 2 5 10 2 3 2" xfId="33986" xr:uid="{00000000-0005-0000-0000-000079830000}"/>
    <cellStyle name="Normal 2 5 10 2 3 2 2" xfId="33987" xr:uid="{00000000-0005-0000-0000-00007A830000}"/>
    <cellStyle name="Normal 2 5 10 2 3 2 3" xfId="33988" xr:uid="{00000000-0005-0000-0000-00007B830000}"/>
    <cellStyle name="Normal 2 5 10 2 3 2 4" xfId="33989" xr:uid="{00000000-0005-0000-0000-00007C830000}"/>
    <cellStyle name="Normal 2 5 10 2 3 2 5" xfId="33990" xr:uid="{00000000-0005-0000-0000-00007D830000}"/>
    <cellStyle name="Normal 2 5 10 2 3 3" xfId="33991" xr:uid="{00000000-0005-0000-0000-00007E830000}"/>
    <cellStyle name="Normal 2 5 10 2 3 4" xfId="33992" xr:uid="{00000000-0005-0000-0000-00007F830000}"/>
    <cellStyle name="Normal 2 5 10 2 3 5" xfId="33993" xr:uid="{00000000-0005-0000-0000-000080830000}"/>
    <cellStyle name="Normal 2 5 10 2 3 6" xfId="33994" xr:uid="{00000000-0005-0000-0000-000081830000}"/>
    <cellStyle name="Normal 2 5 10 2 3 7" xfId="33995" xr:uid="{00000000-0005-0000-0000-000082830000}"/>
    <cellStyle name="Normal 2 5 10 2 3 8" xfId="33996" xr:uid="{00000000-0005-0000-0000-000083830000}"/>
    <cellStyle name="Normal 2 5 10 2 4" xfId="33997" xr:uid="{00000000-0005-0000-0000-000084830000}"/>
    <cellStyle name="Normal 2 5 10 2 4 2" xfId="33998" xr:uid="{00000000-0005-0000-0000-000085830000}"/>
    <cellStyle name="Normal 2 5 10 2 4 3" xfId="33999" xr:uid="{00000000-0005-0000-0000-000086830000}"/>
    <cellStyle name="Normal 2 5 10 2 4 4" xfId="34000" xr:uid="{00000000-0005-0000-0000-000087830000}"/>
    <cellStyle name="Normal 2 5 10 2 4 5" xfId="34001" xr:uid="{00000000-0005-0000-0000-000088830000}"/>
    <cellStyle name="Normal 2 5 10 2 5" xfId="34002" xr:uid="{00000000-0005-0000-0000-000089830000}"/>
    <cellStyle name="Normal 2 5 10 2 6" xfId="34003" xr:uid="{00000000-0005-0000-0000-00008A830000}"/>
    <cellStyle name="Normal 2 5 10 2 7" xfId="34004" xr:uid="{00000000-0005-0000-0000-00008B830000}"/>
    <cellStyle name="Normal 2 5 10 2 8" xfId="34005" xr:uid="{00000000-0005-0000-0000-00008C830000}"/>
    <cellStyle name="Normal 2 5 10 2 9" xfId="34006" xr:uid="{00000000-0005-0000-0000-00008D830000}"/>
    <cellStyle name="Normal 2 5 10 3" xfId="34007" xr:uid="{00000000-0005-0000-0000-00008E830000}"/>
    <cellStyle name="Normal 2 5 10 3 2" xfId="34008" xr:uid="{00000000-0005-0000-0000-00008F830000}"/>
    <cellStyle name="Normal 2 5 10 3 2 2" xfId="34009" xr:uid="{00000000-0005-0000-0000-000090830000}"/>
    <cellStyle name="Normal 2 5 10 3 2 3" xfId="34010" xr:uid="{00000000-0005-0000-0000-000091830000}"/>
    <cellStyle name="Normal 2 5 10 3 2 4" xfId="34011" xr:uid="{00000000-0005-0000-0000-000092830000}"/>
    <cellStyle name="Normal 2 5 10 3 2 5" xfId="34012" xr:uid="{00000000-0005-0000-0000-000093830000}"/>
    <cellStyle name="Normal 2 5 10 3 3" xfId="34013" xr:uid="{00000000-0005-0000-0000-000094830000}"/>
    <cellStyle name="Normal 2 5 10 3 4" xfId="34014" xr:uid="{00000000-0005-0000-0000-000095830000}"/>
    <cellStyle name="Normal 2 5 10 3 5" xfId="34015" xr:uid="{00000000-0005-0000-0000-000096830000}"/>
    <cellStyle name="Normal 2 5 10 3 6" xfId="34016" xr:uid="{00000000-0005-0000-0000-000097830000}"/>
    <cellStyle name="Normal 2 5 10 3 7" xfId="34017" xr:uid="{00000000-0005-0000-0000-000098830000}"/>
    <cellStyle name="Normal 2 5 10 3 8" xfId="34018" xr:uid="{00000000-0005-0000-0000-000099830000}"/>
    <cellStyle name="Normal 2 5 10 4" xfId="34019" xr:uid="{00000000-0005-0000-0000-00009A830000}"/>
    <cellStyle name="Normal 2 5 10 4 2" xfId="34020" xr:uid="{00000000-0005-0000-0000-00009B830000}"/>
    <cellStyle name="Normal 2 5 10 4 2 2" xfId="34021" xr:uid="{00000000-0005-0000-0000-00009C830000}"/>
    <cellStyle name="Normal 2 5 10 4 2 3" xfId="34022" xr:uid="{00000000-0005-0000-0000-00009D830000}"/>
    <cellStyle name="Normal 2 5 10 4 2 4" xfId="34023" xr:uid="{00000000-0005-0000-0000-00009E830000}"/>
    <cellStyle name="Normal 2 5 10 4 2 5" xfId="34024" xr:uid="{00000000-0005-0000-0000-00009F830000}"/>
    <cellStyle name="Normal 2 5 10 4 3" xfId="34025" xr:uid="{00000000-0005-0000-0000-0000A0830000}"/>
    <cellStyle name="Normal 2 5 10 4 4" xfId="34026" xr:uid="{00000000-0005-0000-0000-0000A1830000}"/>
    <cellStyle name="Normal 2 5 10 4 5" xfId="34027" xr:uid="{00000000-0005-0000-0000-0000A2830000}"/>
    <cellStyle name="Normal 2 5 10 4 6" xfId="34028" xr:uid="{00000000-0005-0000-0000-0000A3830000}"/>
    <cellStyle name="Normal 2 5 10 4 7" xfId="34029" xr:uid="{00000000-0005-0000-0000-0000A4830000}"/>
    <cellStyle name="Normal 2 5 10 4 8" xfId="34030" xr:uid="{00000000-0005-0000-0000-0000A5830000}"/>
    <cellStyle name="Normal 2 5 10 5" xfId="34031" xr:uid="{00000000-0005-0000-0000-0000A6830000}"/>
    <cellStyle name="Normal 2 5 10 5 2" xfId="34032" xr:uid="{00000000-0005-0000-0000-0000A7830000}"/>
    <cellStyle name="Normal 2 5 10 5 3" xfId="34033" xr:uid="{00000000-0005-0000-0000-0000A8830000}"/>
    <cellStyle name="Normal 2 5 10 5 4" xfId="34034" xr:uid="{00000000-0005-0000-0000-0000A9830000}"/>
    <cellStyle name="Normal 2 5 10 5 5" xfId="34035" xr:uid="{00000000-0005-0000-0000-0000AA830000}"/>
    <cellStyle name="Normal 2 5 10 6" xfId="34036" xr:uid="{00000000-0005-0000-0000-0000AB830000}"/>
    <cellStyle name="Normal 2 5 10 7" xfId="34037" xr:uid="{00000000-0005-0000-0000-0000AC830000}"/>
    <cellStyle name="Normal 2 5 10 8" xfId="34038" xr:uid="{00000000-0005-0000-0000-0000AD830000}"/>
    <cellStyle name="Normal 2 5 10 9" xfId="34039" xr:uid="{00000000-0005-0000-0000-0000AE830000}"/>
    <cellStyle name="Normal 2 5 11" xfId="34040" xr:uid="{00000000-0005-0000-0000-0000AF830000}"/>
    <cellStyle name="Normal 2 5 11 10" xfId="34041" xr:uid="{00000000-0005-0000-0000-0000B0830000}"/>
    <cellStyle name="Normal 2 5 11 2" xfId="34042" xr:uid="{00000000-0005-0000-0000-0000B1830000}"/>
    <cellStyle name="Normal 2 5 11 2 2" xfId="34043" xr:uid="{00000000-0005-0000-0000-0000B2830000}"/>
    <cellStyle name="Normal 2 5 11 2 2 2" xfId="34044" xr:uid="{00000000-0005-0000-0000-0000B3830000}"/>
    <cellStyle name="Normal 2 5 11 2 2 3" xfId="34045" xr:uid="{00000000-0005-0000-0000-0000B4830000}"/>
    <cellStyle name="Normal 2 5 11 2 2 4" xfId="34046" xr:uid="{00000000-0005-0000-0000-0000B5830000}"/>
    <cellStyle name="Normal 2 5 11 2 2 5" xfId="34047" xr:uid="{00000000-0005-0000-0000-0000B6830000}"/>
    <cellStyle name="Normal 2 5 11 2 3" xfId="34048" xr:uid="{00000000-0005-0000-0000-0000B7830000}"/>
    <cellStyle name="Normal 2 5 11 2 4" xfId="34049" xr:uid="{00000000-0005-0000-0000-0000B8830000}"/>
    <cellStyle name="Normal 2 5 11 2 5" xfId="34050" xr:uid="{00000000-0005-0000-0000-0000B9830000}"/>
    <cellStyle name="Normal 2 5 11 2 6" xfId="34051" xr:uid="{00000000-0005-0000-0000-0000BA830000}"/>
    <cellStyle name="Normal 2 5 11 2 7" xfId="34052" xr:uid="{00000000-0005-0000-0000-0000BB830000}"/>
    <cellStyle name="Normal 2 5 11 2 8" xfId="34053" xr:uid="{00000000-0005-0000-0000-0000BC830000}"/>
    <cellStyle name="Normal 2 5 11 3" xfId="34054" xr:uid="{00000000-0005-0000-0000-0000BD830000}"/>
    <cellStyle name="Normal 2 5 11 3 2" xfId="34055" xr:uid="{00000000-0005-0000-0000-0000BE830000}"/>
    <cellStyle name="Normal 2 5 11 3 2 2" xfId="34056" xr:uid="{00000000-0005-0000-0000-0000BF830000}"/>
    <cellStyle name="Normal 2 5 11 3 2 3" xfId="34057" xr:uid="{00000000-0005-0000-0000-0000C0830000}"/>
    <cellStyle name="Normal 2 5 11 3 2 4" xfId="34058" xr:uid="{00000000-0005-0000-0000-0000C1830000}"/>
    <cellStyle name="Normal 2 5 11 3 2 5" xfId="34059" xr:uid="{00000000-0005-0000-0000-0000C2830000}"/>
    <cellStyle name="Normal 2 5 11 3 3" xfId="34060" xr:uid="{00000000-0005-0000-0000-0000C3830000}"/>
    <cellStyle name="Normal 2 5 11 3 4" xfId="34061" xr:uid="{00000000-0005-0000-0000-0000C4830000}"/>
    <cellStyle name="Normal 2 5 11 3 5" xfId="34062" xr:uid="{00000000-0005-0000-0000-0000C5830000}"/>
    <cellStyle name="Normal 2 5 11 3 6" xfId="34063" xr:uid="{00000000-0005-0000-0000-0000C6830000}"/>
    <cellStyle name="Normal 2 5 11 3 7" xfId="34064" xr:uid="{00000000-0005-0000-0000-0000C7830000}"/>
    <cellStyle name="Normal 2 5 11 3 8" xfId="34065" xr:uid="{00000000-0005-0000-0000-0000C8830000}"/>
    <cellStyle name="Normal 2 5 11 4" xfId="34066" xr:uid="{00000000-0005-0000-0000-0000C9830000}"/>
    <cellStyle name="Normal 2 5 11 4 2" xfId="34067" xr:uid="{00000000-0005-0000-0000-0000CA830000}"/>
    <cellStyle name="Normal 2 5 11 4 3" xfId="34068" xr:uid="{00000000-0005-0000-0000-0000CB830000}"/>
    <cellStyle name="Normal 2 5 11 4 4" xfId="34069" xr:uid="{00000000-0005-0000-0000-0000CC830000}"/>
    <cellStyle name="Normal 2 5 11 4 5" xfId="34070" xr:uid="{00000000-0005-0000-0000-0000CD830000}"/>
    <cellStyle name="Normal 2 5 11 5" xfId="34071" xr:uid="{00000000-0005-0000-0000-0000CE830000}"/>
    <cellStyle name="Normal 2 5 11 6" xfId="34072" xr:uid="{00000000-0005-0000-0000-0000CF830000}"/>
    <cellStyle name="Normal 2 5 11 7" xfId="34073" xr:uid="{00000000-0005-0000-0000-0000D0830000}"/>
    <cellStyle name="Normal 2 5 11 8" xfId="34074" xr:uid="{00000000-0005-0000-0000-0000D1830000}"/>
    <cellStyle name="Normal 2 5 11 9" xfId="34075" xr:uid="{00000000-0005-0000-0000-0000D2830000}"/>
    <cellStyle name="Normal 2 5 12" xfId="34076" xr:uid="{00000000-0005-0000-0000-0000D3830000}"/>
    <cellStyle name="Normal 2 5 12 2" xfId="34077" xr:uid="{00000000-0005-0000-0000-0000D4830000}"/>
    <cellStyle name="Normal 2 5 12 2 2" xfId="34078" xr:uid="{00000000-0005-0000-0000-0000D5830000}"/>
    <cellStyle name="Normal 2 5 12 2 3" xfId="34079" xr:uid="{00000000-0005-0000-0000-0000D6830000}"/>
    <cellStyle name="Normal 2 5 12 2 4" xfId="34080" xr:uid="{00000000-0005-0000-0000-0000D7830000}"/>
    <cellStyle name="Normal 2 5 12 2 5" xfId="34081" xr:uid="{00000000-0005-0000-0000-0000D8830000}"/>
    <cellStyle name="Normal 2 5 12 3" xfId="34082" xr:uid="{00000000-0005-0000-0000-0000D9830000}"/>
    <cellStyle name="Normal 2 5 12 4" xfId="34083" xr:uid="{00000000-0005-0000-0000-0000DA830000}"/>
    <cellStyle name="Normal 2 5 12 5" xfId="34084" xr:uid="{00000000-0005-0000-0000-0000DB830000}"/>
    <cellStyle name="Normal 2 5 12 6" xfId="34085" xr:uid="{00000000-0005-0000-0000-0000DC830000}"/>
    <cellStyle name="Normal 2 5 12 7" xfId="34086" xr:uid="{00000000-0005-0000-0000-0000DD830000}"/>
    <cellStyle name="Normal 2 5 12 8" xfId="34087" xr:uid="{00000000-0005-0000-0000-0000DE830000}"/>
    <cellStyle name="Normal 2 5 13" xfId="34088" xr:uid="{00000000-0005-0000-0000-0000DF830000}"/>
    <cellStyle name="Normal 2 5 13 2" xfId="34089" xr:uid="{00000000-0005-0000-0000-0000E0830000}"/>
    <cellStyle name="Normal 2 5 13 2 2" xfId="34090" xr:uid="{00000000-0005-0000-0000-0000E1830000}"/>
    <cellStyle name="Normal 2 5 13 2 3" xfId="34091" xr:uid="{00000000-0005-0000-0000-0000E2830000}"/>
    <cellStyle name="Normal 2 5 13 2 4" xfId="34092" xr:uid="{00000000-0005-0000-0000-0000E3830000}"/>
    <cellStyle name="Normal 2 5 13 2 5" xfId="34093" xr:uid="{00000000-0005-0000-0000-0000E4830000}"/>
    <cellStyle name="Normal 2 5 13 3" xfId="34094" xr:uid="{00000000-0005-0000-0000-0000E5830000}"/>
    <cellStyle name="Normal 2 5 13 4" xfId="34095" xr:uid="{00000000-0005-0000-0000-0000E6830000}"/>
    <cellStyle name="Normal 2 5 13 5" xfId="34096" xr:uid="{00000000-0005-0000-0000-0000E7830000}"/>
    <cellStyle name="Normal 2 5 13 6" xfId="34097" xr:uid="{00000000-0005-0000-0000-0000E8830000}"/>
    <cellStyle name="Normal 2 5 13 7" xfId="34098" xr:uid="{00000000-0005-0000-0000-0000E9830000}"/>
    <cellStyle name="Normal 2 5 13 8" xfId="34099" xr:uid="{00000000-0005-0000-0000-0000EA830000}"/>
    <cellStyle name="Normal 2 5 14" xfId="34100" xr:uid="{00000000-0005-0000-0000-0000EB830000}"/>
    <cellStyle name="Normal 2 5 14 2" xfId="34101" xr:uid="{00000000-0005-0000-0000-0000EC830000}"/>
    <cellStyle name="Normal 2 5 14 3" xfId="34102" xr:uid="{00000000-0005-0000-0000-0000ED830000}"/>
    <cellStyle name="Normal 2 5 14 4" xfId="34103" xr:uid="{00000000-0005-0000-0000-0000EE830000}"/>
    <cellStyle name="Normal 2 5 14 5" xfId="34104" xr:uid="{00000000-0005-0000-0000-0000EF830000}"/>
    <cellStyle name="Normal 2 5 15" xfId="34105" xr:uid="{00000000-0005-0000-0000-0000F0830000}"/>
    <cellStyle name="Normal 2 5 16" xfId="34106" xr:uid="{00000000-0005-0000-0000-0000F1830000}"/>
    <cellStyle name="Normal 2 5 17" xfId="34107" xr:uid="{00000000-0005-0000-0000-0000F2830000}"/>
    <cellStyle name="Normal 2 5 18" xfId="34108" xr:uid="{00000000-0005-0000-0000-0000F3830000}"/>
    <cellStyle name="Normal 2 5 19" xfId="34109" xr:uid="{00000000-0005-0000-0000-0000F4830000}"/>
    <cellStyle name="Normal 2 5 2" xfId="876" xr:uid="{00000000-0005-0000-0000-0000F5830000}"/>
    <cellStyle name="Normal 2 5 2 10" xfId="34110" xr:uid="{00000000-0005-0000-0000-0000F6830000}"/>
    <cellStyle name="Normal 2 5 2 11" xfId="34111" xr:uid="{00000000-0005-0000-0000-0000F7830000}"/>
    <cellStyle name="Normal 2 5 2 12" xfId="34112" xr:uid="{00000000-0005-0000-0000-0000F8830000}"/>
    <cellStyle name="Normal 2 5 2 13" xfId="34113" xr:uid="{00000000-0005-0000-0000-0000F9830000}"/>
    <cellStyle name="Normal 2 5 2 2" xfId="34114" xr:uid="{00000000-0005-0000-0000-0000FA830000}"/>
    <cellStyle name="Normal 2 5 2 2 10" xfId="34115" xr:uid="{00000000-0005-0000-0000-0000FB830000}"/>
    <cellStyle name="Normal 2 5 2 2 11" xfId="34116" xr:uid="{00000000-0005-0000-0000-0000FC830000}"/>
    <cellStyle name="Normal 2 5 2 2 2" xfId="34117" xr:uid="{00000000-0005-0000-0000-0000FD830000}"/>
    <cellStyle name="Normal 2 5 2 2 2 10" xfId="34118" xr:uid="{00000000-0005-0000-0000-0000FE830000}"/>
    <cellStyle name="Normal 2 5 2 2 2 2" xfId="34119" xr:uid="{00000000-0005-0000-0000-0000FF830000}"/>
    <cellStyle name="Normal 2 5 2 2 2 2 2" xfId="34120" xr:uid="{00000000-0005-0000-0000-000000840000}"/>
    <cellStyle name="Normal 2 5 2 2 2 2 2 2" xfId="34121" xr:uid="{00000000-0005-0000-0000-000001840000}"/>
    <cellStyle name="Normal 2 5 2 2 2 2 2 3" xfId="34122" xr:uid="{00000000-0005-0000-0000-000002840000}"/>
    <cellStyle name="Normal 2 5 2 2 2 2 2 4" xfId="34123" xr:uid="{00000000-0005-0000-0000-000003840000}"/>
    <cellStyle name="Normal 2 5 2 2 2 2 2 5" xfId="34124" xr:uid="{00000000-0005-0000-0000-000004840000}"/>
    <cellStyle name="Normal 2 5 2 2 2 2 3" xfId="34125" xr:uid="{00000000-0005-0000-0000-000005840000}"/>
    <cellStyle name="Normal 2 5 2 2 2 2 4" xfId="34126" xr:uid="{00000000-0005-0000-0000-000006840000}"/>
    <cellStyle name="Normal 2 5 2 2 2 2 5" xfId="34127" xr:uid="{00000000-0005-0000-0000-000007840000}"/>
    <cellStyle name="Normal 2 5 2 2 2 2 6" xfId="34128" xr:uid="{00000000-0005-0000-0000-000008840000}"/>
    <cellStyle name="Normal 2 5 2 2 2 2 7" xfId="34129" xr:uid="{00000000-0005-0000-0000-000009840000}"/>
    <cellStyle name="Normal 2 5 2 2 2 2 8" xfId="34130" xr:uid="{00000000-0005-0000-0000-00000A840000}"/>
    <cellStyle name="Normal 2 5 2 2 2 3" xfId="34131" xr:uid="{00000000-0005-0000-0000-00000B840000}"/>
    <cellStyle name="Normal 2 5 2 2 2 3 2" xfId="34132" xr:uid="{00000000-0005-0000-0000-00000C840000}"/>
    <cellStyle name="Normal 2 5 2 2 2 3 2 2" xfId="34133" xr:uid="{00000000-0005-0000-0000-00000D840000}"/>
    <cellStyle name="Normal 2 5 2 2 2 3 2 3" xfId="34134" xr:uid="{00000000-0005-0000-0000-00000E840000}"/>
    <cellStyle name="Normal 2 5 2 2 2 3 2 4" xfId="34135" xr:uid="{00000000-0005-0000-0000-00000F840000}"/>
    <cellStyle name="Normal 2 5 2 2 2 3 2 5" xfId="34136" xr:uid="{00000000-0005-0000-0000-000010840000}"/>
    <cellStyle name="Normal 2 5 2 2 2 3 3" xfId="34137" xr:uid="{00000000-0005-0000-0000-000011840000}"/>
    <cellStyle name="Normal 2 5 2 2 2 3 4" xfId="34138" xr:uid="{00000000-0005-0000-0000-000012840000}"/>
    <cellStyle name="Normal 2 5 2 2 2 3 5" xfId="34139" xr:uid="{00000000-0005-0000-0000-000013840000}"/>
    <cellStyle name="Normal 2 5 2 2 2 3 6" xfId="34140" xr:uid="{00000000-0005-0000-0000-000014840000}"/>
    <cellStyle name="Normal 2 5 2 2 2 3 7" xfId="34141" xr:uid="{00000000-0005-0000-0000-000015840000}"/>
    <cellStyle name="Normal 2 5 2 2 2 3 8" xfId="34142" xr:uid="{00000000-0005-0000-0000-000016840000}"/>
    <cellStyle name="Normal 2 5 2 2 2 4" xfId="34143" xr:uid="{00000000-0005-0000-0000-000017840000}"/>
    <cellStyle name="Normal 2 5 2 2 2 4 2" xfId="34144" xr:uid="{00000000-0005-0000-0000-000018840000}"/>
    <cellStyle name="Normal 2 5 2 2 2 4 3" xfId="34145" xr:uid="{00000000-0005-0000-0000-000019840000}"/>
    <cellStyle name="Normal 2 5 2 2 2 4 4" xfId="34146" xr:uid="{00000000-0005-0000-0000-00001A840000}"/>
    <cellStyle name="Normal 2 5 2 2 2 4 5" xfId="34147" xr:uid="{00000000-0005-0000-0000-00001B840000}"/>
    <cellStyle name="Normal 2 5 2 2 2 5" xfId="34148" xr:uid="{00000000-0005-0000-0000-00001C840000}"/>
    <cellStyle name="Normal 2 5 2 2 2 6" xfId="34149" xr:uid="{00000000-0005-0000-0000-00001D840000}"/>
    <cellStyle name="Normal 2 5 2 2 2 7" xfId="34150" xr:uid="{00000000-0005-0000-0000-00001E840000}"/>
    <cellStyle name="Normal 2 5 2 2 2 8" xfId="34151" xr:uid="{00000000-0005-0000-0000-00001F840000}"/>
    <cellStyle name="Normal 2 5 2 2 2 9" xfId="34152" xr:uid="{00000000-0005-0000-0000-000020840000}"/>
    <cellStyle name="Normal 2 5 2 2 3" xfId="34153" xr:uid="{00000000-0005-0000-0000-000021840000}"/>
    <cellStyle name="Normal 2 5 2 2 3 2" xfId="34154" xr:uid="{00000000-0005-0000-0000-000022840000}"/>
    <cellStyle name="Normal 2 5 2 2 3 2 2" xfId="34155" xr:uid="{00000000-0005-0000-0000-000023840000}"/>
    <cellStyle name="Normal 2 5 2 2 3 2 3" xfId="34156" xr:uid="{00000000-0005-0000-0000-000024840000}"/>
    <cellStyle name="Normal 2 5 2 2 3 2 4" xfId="34157" xr:uid="{00000000-0005-0000-0000-000025840000}"/>
    <cellStyle name="Normal 2 5 2 2 3 2 5" xfId="34158" xr:uid="{00000000-0005-0000-0000-000026840000}"/>
    <cellStyle name="Normal 2 5 2 2 3 3" xfId="34159" xr:uid="{00000000-0005-0000-0000-000027840000}"/>
    <cellStyle name="Normal 2 5 2 2 3 4" xfId="34160" xr:uid="{00000000-0005-0000-0000-000028840000}"/>
    <cellStyle name="Normal 2 5 2 2 3 5" xfId="34161" xr:uid="{00000000-0005-0000-0000-000029840000}"/>
    <cellStyle name="Normal 2 5 2 2 3 6" xfId="34162" xr:uid="{00000000-0005-0000-0000-00002A840000}"/>
    <cellStyle name="Normal 2 5 2 2 3 7" xfId="34163" xr:uid="{00000000-0005-0000-0000-00002B840000}"/>
    <cellStyle name="Normal 2 5 2 2 3 8" xfId="34164" xr:uid="{00000000-0005-0000-0000-00002C840000}"/>
    <cellStyle name="Normal 2 5 2 2 4" xfId="34165" xr:uid="{00000000-0005-0000-0000-00002D840000}"/>
    <cellStyle name="Normal 2 5 2 2 4 2" xfId="34166" xr:uid="{00000000-0005-0000-0000-00002E840000}"/>
    <cellStyle name="Normal 2 5 2 2 4 2 2" xfId="34167" xr:uid="{00000000-0005-0000-0000-00002F840000}"/>
    <cellStyle name="Normal 2 5 2 2 4 2 3" xfId="34168" xr:uid="{00000000-0005-0000-0000-000030840000}"/>
    <cellStyle name="Normal 2 5 2 2 4 2 4" xfId="34169" xr:uid="{00000000-0005-0000-0000-000031840000}"/>
    <cellStyle name="Normal 2 5 2 2 4 2 5" xfId="34170" xr:uid="{00000000-0005-0000-0000-000032840000}"/>
    <cellStyle name="Normal 2 5 2 2 4 3" xfId="34171" xr:uid="{00000000-0005-0000-0000-000033840000}"/>
    <cellStyle name="Normal 2 5 2 2 4 4" xfId="34172" xr:uid="{00000000-0005-0000-0000-000034840000}"/>
    <cellStyle name="Normal 2 5 2 2 4 5" xfId="34173" xr:uid="{00000000-0005-0000-0000-000035840000}"/>
    <cellStyle name="Normal 2 5 2 2 4 6" xfId="34174" xr:uid="{00000000-0005-0000-0000-000036840000}"/>
    <cellStyle name="Normal 2 5 2 2 4 7" xfId="34175" xr:uid="{00000000-0005-0000-0000-000037840000}"/>
    <cellStyle name="Normal 2 5 2 2 4 8" xfId="34176" xr:uid="{00000000-0005-0000-0000-000038840000}"/>
    <cellStyle name="Normal 2 5 2 2 5" xfId="34177" xr:uid="{00000000-0005-0000-0000-000039840000}"/>
    <cellStyle name="Normal 2 5 2 2 5 2" xfId="34178" xr:uid="{00000000-0005-0000-0000-00003A840000}"/>
    <cellStyle name="Normal 2 5 2 2 5 3" xfId="34179" xr:uid="{00000000-0005-0000-0000-00003B840000}"/>
    <cellStyle name="Normal 2 5 2 2 5 4" xfId="34180" xr:uid="{00000000-0005-0000-0000-00003C840000}"/>
    <cellStyle name="Normal 2 5 2 2 5 5" xfId="34181" xr:uid="{00000000-0005-0000-0000-00003D840000}"/>
    <cellStyle name="Normal 2 5 2 2 6" xfId="34182" xr:uid="{00000000-0005-0000-0000-00003E840000}"/>
    <cellStyle name="Normal 2 5 2 2 7" xfId="34183" xr:uid="{00000000-0005-0000-0000-00003F840000}"/>
    <cellStyle name="Normal 2 5 2 2 8" xfId="34184" xr:uid="{00000000-0005-0000-0000-000040840000}"/>
    <cellStyle name="Normal 2 5 2 2 9" xfId="34185" xr:uid="{00000000-0005-0000-0000-000041840000}"/>
    <cellStyle name="Normal 2 5 2 3" xfId="34186" xr:uid="{00000000-0005-0000-0000-000042840000}"/>
    <cellStyle name="Normal 2 5 2 3 10" xfId="34187" xr:uid="{00000000-0005-0000-0000-000043840000}"/>
    <cellStyle name="Normal 2 5 2 3 11" xfId="34188" xr:uid="{00000000-0005-0000-0000-000044840000}"/>
    <cellStyle name="Normal 2 5 2 3 2" xfId="34189" xr:uid="{00000000-0005-0000-0000-000045840000}"/>
    <cellStyle name="Normal 2 5 2 3 2 10" xfId="34190" xr:uid="{00000000-0005-0000-0000-000046840000}"/>
    <cellStyle name="Normal 2 5 2 3 2 2" xfId="34191" xr:uid="{00000000-0005-0000-0000-000047840000}"/>
    <cellStyle name="Normal 2 5 2 3 2 2 2" xfId="34192" xr:uid="{00000000-0005-0000-0000-000048840000}"/>
    <cellStyle name="Normal 2 5 2 3 2 2 2 2" xfId="34193" xr:uid="{00000000-0005-0000-0000-000049840000}"/>
    <cellStyle name="Normal 2 5 2 3 2 2 2 3" xfId="34194" xr:uid="{00000000-0005-0000-0000-00004A840000}"/>
    <cellStyle name="Normal 2 5 2 3 2 2 2 4" xfId="34195" xr:uid="{00000000-0005-0000-0000-00004B840000}"/>
    <cellStyle name="Normal 2 5 2 3 2 2 2 5" xfId="34196" xr:uid="{00000000-0005-0000-0000-00004C840000}"/>
    <cellStyle name="Normal 2 5 2 3 2 2 3" xfId="34197" xr:uid="{00000000-0005-0000-0000-00004D840000}"/>
    <cellStyle name="Normal 2 5 2 3 2 2 4" xfId="34198" xr:uid="{00000000-0005-0000-0000-00004E840000}"/>
    <cellStyle name="Normal 2 5 2 3 2 2 5" xfId="34199" xr:uid="{00000000-0005-0000-0000-00004F840000}"/>
    <cellStyle name="Normal 2 5 2 3 2 2 6" xfId="34200" xr:uid="{00000000-0005-0000-0000-000050840000}"/>
    <cellStyle name="Normal 2 5 2 3 2 2 7" xfId="34201" xr:uid="{00000000-0005-0000-0000-000051840000}"/>
    <cellStyle name="Normal 2 5 2 3 2 2 8" xfId="34202" xr:uid="{00000000-0005-0000-0000-000052840000}"/>
    <cellStyle name="Normal 2 5 2 3 2 3" xfId="34203" xr:uid="{00000000-0005-0000-0000-000053840000}"/>
    <cellStyle name="Normal 2 5 2 3 2 3 2" xfId="34204" xr:uid="{00000000-0005-0000-0000-000054840000}"/>
    <cellStyle name="Normal 2 5 2 3 2 3 2 2" xfId="34205" xr:uid="{00000000-0005-0000-0000-000055840000}"/>
    <cellStyle name="Normal 2 5 2 3 2 3 2 3" xfId="34206" xr:uid="{00000000-0005-0000-0000-000056840000}"/>
    <cellStyle name="Normal 2 5 2 3 2 3 2 4" xfId="34207" xr:uid="{00000000-0005-0000-0000-000057840000}"/>
    <cellStyle name="Normal 2 5 2 3 2 3 2 5" xfId="34208" xr:uid="{00000000-0005-0000-0000-000058840000}"/>
    <cellStyle name="Normal 2 5 2 3 2 3 3" xfId="34209" xr:uid="{00000000-0005-0000-0000-000059840000}"/>
    <cellStyle name="Normal 2 5 2 3 2 3 4" xfId="34210" xr:uid="{00000000-0005-0000-0000-00005A840000}"/>
    <cellStyle name="Normal 2 5 2 3 2 3 5" xfId="34211" xr:uid="{00000000-0005-0000-0000-00005B840000}"/>
    <cellStyle name="Normal 2 5 2 3 2 3 6" xfId="34212" xr:uid="{00000000-0005-0000-0000-00005C840000}"/>
    <cellStyle name="Normal 2 5 2 3 2 3 7" xfId="34213" xr:uid="{00000000-0005-0000-0000-00005D840000}"/>
    <cellStyle name="Normal 2 5 2 3 2 3 8" xfId="34214" xr:uid="{00000000-0005-0000-0000-00005E840000}"/>
    <cellStyle name="Normal 2 5 2 3 2 4" xfId="34215" xr:uid="{00000000-0005-0000-0000-00005F840000}"/>
    <cellStyle name="Normal 2 5 2 3 2 4 2" xfId="34216" xr:uid="{00000000-0005-0000-0000-000060840000}"/>
    <cellStyle name="Normal 2 5 2 3 2 4 3" xfId="34217" xr:uid="{00000000-0005-0000-0000-000061840000}"/>
    <cellStyle name="Normal 2 5 2 3 2 4 4" xfId="34218" xr:uid="{00000000-0005-0000-0000-000062840000}"/>
    <cellStyle name="Normal 2 5 2 3 2 4 5" xfId="34219" xr:uid="{00000000-0005-0000-0000-000063840000}"/>
    <cellStyle name="Normal 2 5 2 3 2 5" xfId="34220" xr:uid="{00000000-0005-0000-0000-000064840000}"/>
    <cellStyle name="Normal 2 5 2 3 2 6" xfId="34221" xr:uid="{00000000-0005-0000-0000-000065840000}"/>
    <cellStyle name="Normal 2 5 2 3 2 7" xfId="34222" xr:uid="{00000000-0005-0000-0000-000066840000}"/>
    <cellStyle name="Normal 2 5 2 3 2 8" xfId="34223" xr:uid="{00000000-0005-0000-0000-000067840000}"/>
    <cellStyle name="Normal 2 5 2 3 2 9" xfId="34224" xr:uid="{00000000-0005-0000-0000-000068840000}"/>
    <cellStyle name="Normal 2 5 2 3 3" xfId="34225" xr:uid="{00000000-0005-0000-0000-000069840000}"/>
    <cellStyle name="Normal 2 5 2 3 3 2" xfId="34226" xr:uid="{00000000-0005-0000-0000-00006A840000}"/>
    <cellStyle name="Normal 2 5 2 3 3 2 2" xfId="34227" xr:uid="{00000000-0005-0000-0000-00006B840000}"/>
    <cellStyle name="Normal 2 5 2 3 3 2 3" xfId="34228" xr:uid="{00000000-0005-0000-0000-00006C840000}"/>
    <cellStyle name="Normal 2 5 2 3 3 2 4" xfId="34229" xr:uid="{00000000-0005-0000-0000-00006D840000}"/>
    <cellStyle name="Normal 2 5 2 3 3 2 5" xfId="34230" xr:uid="{00000000-0005-0000-0000-00006E840000}"/>
    <cellStyle name="Normal 2 5 2 3 3 3" xfId="34231" xr:uid="{00000000-0005-0000-0000-00006F840000}"/>
    <cellStyle name="Normal 2 5 2 3 3 4" xfId="34232" xr:uid="{00000000-0005-0000-0000-000070840000}"/>
    <cellStyle name="Normal 2 5 2 3 3 5" xfId="34233" xr:uid="{00000000-0005-0000-0000-000071840000}"/>
    <cellStyle name="Normal 2 5 2 3 3 6" xfId="34234" xr:uid="{00000000-0005-0000-0000-000072840000}"/>
    <cellStyle name="Normal 2 5 2 3 3 7" xfId="34235" xr:uid="{00000000-0005-0000-0000-000073840000}"/>
    <cellStyle name="Normal 2 5 2 3 3 8" xfId="34236" xr:uid="{00000000-0005-0000-0000-000074840000}"/>
    <cellStyle name="Normal 2 5 2 3 4" xfId="34237" xr:uid="{00000000-0005-0000-0000-000075840000}"/>
    <cellStyle name="Normal 2 5 2 3 4 2" xfId="34238" xr:uid="{00000000-0005-0000-0000-000076840000}"/>
    <cellStyle name="Normal 2 5 2 3 4 2 2" xfId="34239" xr:uid="{00000000-0005-0000-0000-000077840000}"/>
    <cellStyle name="Normal 2 5 2 3 4 2 3" xfId="34240" xr:uid="{00000000-0005-0000-0000-000078840000}"/>
    <cellStyle name="Normal 2 5 2 3 4 2 4" xfId="34241" xr:uid="{00000000-0005-0000-0000-000079840000}"/>
    <cellStyle name="Normal 2 5 2 3 4 2 5" xfId="34242" xr:uid="{00000000-0005-0000-0000-00007A840000}"/>
    <cellStyle name="Normal 2 5 2 3 4 3" xfId="34243" xr:uid="{00000000-0005-0000-0000-00007B840000}"/>
    <cellStyle name="Normal 2 5 2 3 4 4" xfId="34244" xr:uid="{00000000-0005-0000-0000-00007C840000}"/>
    <cellStyle name="Normal 2 5 2 3 4 5" xfId="34245" xr:uid="{00000000-0005-0000-0000-00007D840000}"/>
    <cellStyle name="Normal 2 5 2 3 4 6" xfId="34246" xr:uid="{00000000-0005-0000-0000-00007E840000}"/>
    <cellStyle name="Normal 2 5 2 3 4 7" xfId="34247" xr:uid="{00000000-0005-0000-0000-00007F840000}"/>
    <cellStyle name="Normal 2 5 2 3 4 8" xfId="34248" xr:uid="{00000000-0005-0000-0000-000080840000}"/>
    <cellStyle name="Normal 2 5 2 3 5" xfId="34249" xr:uid="{00000000-0005-0000-0000-000081840000}"/>
    <cellStyle name="Normal 2 5 2 3 5 2" xfId="34250" xr:uid="{00000000-0005-0000-0000-000082840000}"/>
    <cellStyle name="Normal 2 5 2 3 5 3" xfId="34251" xr:uid="{00000000-0005-0000-0000-000083840000}"/>
    <cellStyle name="Normal 2 5 2 3 5 4" xfId="34252" xr:uid="{00000000-0005-0000-0000-000084840000}"/>
    <cellStyle name="Normal 2 5 2 3 5 5" xfId="34253" xr:uid="{00000000-0005-0000-0000-000085840000}"/>
    <cellStyle name="Normal 2 5 2 3 6" xfId="34254" xr:uid="{00000000-0005-0000-0000-000086840000}"/>
    <cellStyle name="Normal 2 5 2 3 7" xfId="34255" xr:uid="{00000000-0005-0000-0000-000087840000}"/>
    <cellStyle name="Normal 2 5 2 3 8" xfId="34256" xr:uid="{00000000-0005-0000-0000-000088840000}"/>
    <cellStyle name="Normal 2 5 2 3 9" xfId="34257" xr:uid="{00000000-0005-0000-0000-000089840000}"/>
    <cellStyle name="Normal 2 5 2 4" xfId="34258" xr:uid="{00000000-0005-0000-0000-00008A840000}"/>
    <cellStyle name="Normal 2 5 2 4 10" xfId="34259" xr:uid="{00000000-0005-0000-0000-00008B840000}"/>
    <cellStyle name="Normal 2 5 2 4 2" xfId="34260" xr:uid="{00000000-0005-0000-0000-00008C840000}"/>
    <cellStyle name="Normal 2 5 2 4 2 2" xfId="34261" xr:uid="{00000000-0005-0000-0000-00008D840000}"/>
    <cellStyle name="Normal 2 5 2 4 2 2 2" xfId="34262" xr:uid="{00000000-0005-0000-0000-00008E840000}"/>
    <cellStyle name="Normal 2 5 2 4 2 2 3" xfId="34263" xr:uid="{00000000-0005-0000-0000-00008F840000}"/>
    <cellStyle name="Normal 2 5 2 4 2 2 4" xfId="34264" xr:uid="{00000000-0005-0000-0000-000090840000}"/>
    <cellStyle name="Normal 2 5 2 4 2 2 5" xfId="34265" xr:uid="{00000000-0005-0000-0000-000091840000}"/>
    <cellStyle name="Normal 2 5 2 4 2 3" xfId="34266" xr:uid="{00000000-0005-0000-0000-000092840000}"/>
    <cellStyle name="Normal 2 5 2 4 2 4" xfId="34267" xr:uid="{00000000-0005-0000-0000-000093840000}"/>
    <cellStyle name="Normal 2 5 2 4 2 5" xfId="34268" xr:uid="{00000000-0005-0000-0000-000094840000}"/>
    <cellStyle name="Normal 2 5 2 4 2 6" xfId="34269" xr:uid="{00000000-0005-0000-0000-000095840000}"/>
    <cellStyle name="Normal 2 5 2 4 2 7" xfId="34270" xr:uid="{00000000-0005-0000-0000-000096840000}"/>
    <cellStyle name="Normal 2 5 2 4 2 8" xfId="34271" xr:uid="{00000000-0005-0000-0000-000097840000}"/>
    <cellStyle name="Normal 2 5 2 4 3" xfId="34272" xr:uid="{00000000-0005-0000-0000-000098840000}"/>
    <cellStyle name="Normal 2 5 2 4 3 2" xfId="34273" xr:uid="{00000000-0005-0000-0000-000099840000}"/>
    <cellStyle name="Normal 2 5 2 4 3 2 2" xfId="34274" xr:uid="{00000000-0005-0000-0000-00009A840000}"/>
    <cellStyle name="Normal 2 5 2 4 3 2 3" xfId="34275" xr:uid="{00000000-0005-0000-0000-00009B840000}"/>
    <cellStyle name="Normal 2 5 2 4 3 2 4" xfId="34276" xr:uid="{00000000-0005-0000-0000-00009C840000}"/>
    <cellStyle name="Normal 2 5 2 4 3 2 5" xfId="34277" xr:uid="{00000000-0005-0000-0000-00009D840000}"/>
    <cellStyle name="Normal 2 5 2 4 3 3" xfId="34278" xr:uid="{00000000-0005-0000-0000-00009E840000}"/>
    <cellStyle name="Normal 2 5 2 4 3 4" xfId="34279" xr:uid="{00000000-0005-0000-0000-00009F840000}"/>
    <cellStyle name="Normal 2 5 2 4 3 5" xfId="34280" xr:uid="{00000000-0005-0000-0000-0000A0840000}"/>
    <cellStyle name="Normal 2 5 2 4 3 6" xfId="34281" xr:uid="{00000000-0005-0000-0000-0000A1840000}"/>
    <cellStyle name="Normal 2 5 2 4 3 7" xfId="34282" xr:uid="{00000000-0005-0000-0000-0000A2840000}"/>
    <cellStyle name="Normal 2 5 2 4 3 8" xfId="34283" xr:uid="{00000000-0005-0000-0000-0000A3840000}"/>
    <cellStyle name="Normal 2 5 2 4 4" xfId="34284" xr:uid="{00000000-0005-0000-0000-0000A4840000}"/>
    <cellStyle name="Normal 2 5 2 4 4 2" xfId="34285" xr:uid="{00000000-0005-0000-0000-0000A5840000}"/>
    <cellStyle name="Normal 2 5 2 4 4 3" xfId="34286" xr:uid="{00000000-0005-0000-0000-0000A6840000}"/>
    <cellStyle name="Normal 2 5 2 4 4 4" xfId="34287" xr:uid="{00000000-0005-0000-0000-0000A7840000}"/>
    <cellStyle name="Normal 2 5 2 4 4 5" xfId="34288" xr:uid="{00000000-0005-0000-0000-0000A8840000}"/>
    <cellStyle name="Normal 2 5 2 4 5" xfId="34289" xr:uid="{00000000-0005-0000-0000-0000A9840000}"/>
    <cellStyle name="Normal 2 5 2 4 6" xfId="34290" xr:uid="{00000000-0005-0000-0000-0000AA840000}"/>
    <cellStyle name="Normal 2 5 2 4 7" xfId="34291" xr:uid="{00000000-0005-0000-0000-0000AB840000}"/>
    <cellStyle name="Normal 2 5 2 4 8" xfId="34292" xr:uid="{00000000-0005-0000-0000-0000AC840000}"/>
    <cellStyle name="Normal 2 5 2 4 9" xfId="34293" xr:uid="{00000000-0005-0000-0000-0000AD840000}"/>
    <cellStyle name="Normal 2 5 2 5" xfId="34294" xr:uid="{00000000-0005-0000-0000-0000AE840000}"/>
    <cellStyle name="Normal 2 5 2 5 2" xfId="34295" xr:uid="{00000000-0005-0000-0000-0000AF840000}"/>
    <cellStyle name="Normal 2 5 2 5 2 2" xfId="34296" xr:uid="{00000000-0005-0000-0000-0000B0840000}"/>
    <cellStyle name="Normal 2 5 2 5 2 3" xfId="34297" xr:uid="{00000000-0005-0000-0000-0000B1840000}"/>
    <cellStyle name="Normal 2 5 2 5 2 4" xfId="34298" xr:uid="{00000000-0005-0000-0000-0000B2840000}"/>
    <cellStyle name="Normal 2 5 2 5 2 5" xfId="34299" xr:uid="{00000000-0005-0000-0000-0000B3840000}"/>
    <cellStyle name="Normal 2 5 2 5 3" xfId="34300" xr:uid="{00000000-0005-0000-0000-0000B4840000}"/>
    <cellStyle name="Normal 2 5 2 5 4" xfId="34301" xr:uid="{00000000-0005-0000-0000-0000B5840000}"/>
    <cellStyle name="Normal 2 5 2 5 5" xfId="34302" xr:uid="{00000000-0005-0000-0000-0000B6840000}"/>
    <cellStyle name="Normal 2 5 2 5 6" xfId="34303" xr:uid="{00000000-0005-0000-0000-0000B7840000}"/>
    <cellStyle name="Normal 2 5 2 5 7" xfId="34304" xr:uid="{00000000-0005-0000-0000-0000B8840000}"/>
    <cellStyle name="Normal 2 5 2 5 8" xfId="34305" xr:uid="{00000000-0005-0000-0000-0000B9840000}"/>
    <cellStyle name="Normal 2 5 2 6" xfId="34306" xr:uid="{00000000-0005-0000-0000-0000BA840000}"/>
    <cellStyle name="Normal 2 5 2 6 2" xfId="34307" xr:uid="{00000000-0005-0000-0000-0000BB840000}"/>
    <cellStyle name="Normal 2 5 2 6 2 2" xfId="34308" xr:uid="{00000000-0005-0000-0000-0000BC840000}"/>
    <cellStyle name="Normal 2 5 2 6 2 3" xfId="34309" xr:uid="{00000000-0005-0000-0000-0000BD840000}"/>
    <cellStyle name="Normal 2 5 2 6 2 4" xfId="34310" xr:uid="{00000000-0005-0000-0000-0000BE840000}"/>
    <cellStyle name="Normal 2 5 2 6 2 5" xfId="34311" xr:uid="{00000000-0005-0000-0000-0000BF840000}"/>
    <cellStyle name="Normal 2 5 2 6 3" xfId="34312" xr:uid="{00000000-0005-0000-0000-0000C0840000}"/>
    <cellStyle name="Normal 2 5 2 6 4" xfId="34313" xr:uid="{00000000-0005-0000-0000-0000C1840000}"/>
    <cellStyle name="Normal 2 5 2 6 5" xfId="34314" xr:uid="{00000000-0005-0000-0000-0000C2840000}"/>
    <cellStyle name="Normal 2 5 2 6 6" xfId="34315" xr:uid="{00000000-0005-0000-0000-0000C3840000}"/>
    <cellStyle name="Normal 2 5 2 6 7" xfId="34316" xr:uid="{00000000-0005-0000-0000-0000C4840000}"/>
    <cellStyle name="Normal 2 5 2 6 8" xfId="34317" xr:uid="{00000000-0005-0000-0000-0000C5840000}"/>
    <cellStyle name="Normal 2 5 2 7" xfId="34318" xr:uid="{00000000-0005-0000-0000-0000C6840000}"/>
    <cellStyle name="Normal 2 5 2 7 2" xfId="34319" xr:uid="{00000000-0005-0000-0000-0000C7840000}"/>
    <cellStyle name="Normal 2 5 2 7 3" xfId="34320" xr:uid="{00000000-0005-0000-0000-0000C8840000}"/>
    <cellStyle name="Normal 2 5 2 7 4" xfId="34321" xr:uid="{00000000-0005-0000-0000-0000C9840000}"/>
    <cellStyle name="Normal 2 5 2 7 5" xfId="34322" xr:uid="{00000000-0005-0000-0000-0000CA840000}"/>
    <cellStyle name="Normal 2 5 2 8" xfId="34323" xr:uid="{00000000-0005-0000-0000-0000CB840000}"/>
    <cellStyle name="Normal 2 5 2 9" xfId="34324" xr:uid="{00000000-0005-0000-0000-0000CC840000}"/>
    <cellStyle name="Normal 2 5 20" xfId="34325" xr:uid="{00000000-0005-0000-0000-0000CD840000}"/>
    <cellStyle name="Normal 2 5 3" xfId="877" xr:uid="{00000000-0005-0000-0000-0000CE840000}"/>
    <cellStyle name="Normal 2 5 3 10" xfId="34326" xr:uid="{00000000-0005-0000-0000-0000CF840000}"/>
    <cellStyle name="Normal 2 5 3 11" xfId="34327" xr:uid="{00000000-0005-0000-0000-0000D0840000}"/>
    <cellStyle name="Normal 2 5 3 12" xfId="34328" xr:uid="{00000000-0005-0000-0000-0000D1840000}"/>
    <cellStyle name="Normal 2 5 3 13" xfId="34329" xr:uid="{00000000-0005-0000-0000-0000D2840000}"/>
    <cellStyle name="Normal 2 5 3 2" xfId="34330" xr:uid="{00000000-0005-0000-0000-0000D3840000}"/>
    <cellStyle name="Normal 2 5 3 2 10" xfId="34331" xr:uid="{00000000-0005-0000-0000-0000D4840000}"/>
    <cellStyle name="Normal 2 5 3 2 11" xfId="34332" xr:uid="{00000000-0005-0000-0000-0000D5840000}"/>
    <cellStyle name="Normal 2 5 3 2 2" xfId="34333" xr:uid="{00000000-0005-0000-0000-0000D6840000}"/>
    <cellStyle name="Normal 2 5 3 2 2 10" xfId="34334" xr:uid="{00000000-0005-0000-0000-0000D7840000}"/>
    <cellStyle name="Normal 2 5 3 2 2 2" xfId="34335" xr:uid="{00000000-0005-0000-0000-0000D8840000}"/>
    <cellStyle name="Normal 2 5 3 2 2 2 2" xfId="34336" xr:uid="{00000000-0005-0000-0000-0000D9840000}"/>
    <cellStyle name="Normal 2 5 3 2 2 2 2 2" xfId="34337" xr:uid="{00000000-0005-0000-0000-0000DA840000}"/>
    <cellStyle name="Normal 2 5 3 2 2 2 2 3" xfId="34338" xr:uid="{00000000-0005-0000-0000-0000DB840000}"/>
    <cellStyle name="Normal 2 5 3 2 2 2 2 4" xfId="34339" xr:uid="{00000000-0005-0000-0000-0000DC840000}"/>
    <cellStyle name="Normal 2 5 3 2 2 2 2 5" xfId="34340" xr:uid="{00000000-0005-0000-0000-0000DD840000}"/>
    <cellStyle name="Normal 2 5 3 2 2 2 3" xfId="34341" xr:uid="{00000000-0005-0000-0000-0000DE840000}"/>
    <cellStyle name="Normal 2 5 3 2 2 2 4" xfId="34342" xr:uid="{00000000-0005-0000-0000-0000DF840000}"/>
    <cellStyle name="Normal 2 5 3 2 2 2 5" xfId="34343" xr:uid="{00000000-0005-0000-0000-0000E0840000}"/>
    <cellStyle name="Normal 2 5 3 2 2 2 6" xfId="34344" xr:uid="{00000000-0005-0000-0000-0000E1840000}"/>
    <cellStyle name="Normal 2 5 3 2 2 2 7" xfId="34345" xr:uid="{00000000-0005-0000-0000-0000E2840000}"/>
    <cellStyle name="Normal 2 5 3 2 2 2 8" xfId="34346" xr:uid="{00000000-0005-0000-0000-0000E3840000}"/>
    <cellStyle name="Normal 2 5 3 2 2 3" xfId="34347" xr:uid="{00000000-0005-0000-0000-0000E4840000}"/>
    <cellStyle name="Normal 2 5 3 2 2 3 2" xfId="34348" xr:uid="{00000000-0005-0000-0000-0000E5840000}"/>
    <cellStyle name="Normal 2 5 3 2 2 3 2 2" xfId="34349" xr:uid="{00000000-0005-0000-0000-0000E6840000}"/>
    <cellStyle name="Normal 2 5 3 2 2 3 2 3" xfId="34350" xr:uid="{00000000-0005-0000-0000-0000E7840000}"/>
    <cellStyle name="Normal 2 5 3 2 2 3 2 4" xfId="34351" xr:uid="{00000000-0005-0000-0000-0000E8840000}"/>
    <cellStyle name="Normal 2 5 3 2 2 3 2 5" xfId="34352" xr:uid="{00000000-0005-0000-0000-0000E9840000}"/>
    <cellStyle name="Normal 2 5 3 2 2 3 3" xfId="34353" xr:uid="{00000000-0005-0000-0000-0000EA840000}"/>
    <cellStyle name="Normal 2 5 3 2 2 3 4" xfId="34354" xr:uid="{00000000-0005-0000-0000-0000EB840000}"/>
    <cellStyle name="Normal 2 5 3 2 2 3 5" xfId="34355" xr:uid="{00000000-0005-0000-0000-0000EC840000}"/>
    <cellStyle name="Normal 2 5 3 2 2 3 6" xfId="34356" xr:uid="{00000000-0005-0000-0000-0000ED840000}"/>
    <cellStyle name="Normal 2 5 3 2 2 3 7" xfId="34357" xr:uid="{00000000-0005-0000-0000-0000EE840000}"/>
    <cellStyle name="Normal 2 5 3 2 2 3 8" xfId="34358" xr:uid="{00000000-0005-0000-0000-0000EF840000}"/>
    <cellStyle name="Normal 2 5 3 2 2 4" xfId="34359" xr:uid="{00000000-0005-0000-0000-0000F0840000}"/>
    <cellStyle name="Normal 2 5 3 2 2 4 2" xfId="34360" xr:uid="{00000000-0005-0000-0000-0000F1840000}"/>
    <cellStyle name="Normal 2 5 3 2 2 4 3" xfId="34361" xr:uid="{00000000-0005-0000-0000-0000F2840000}"/>
    <cellStyle name="Normal 2 5 3 2 2 4 4" xfId="34362" xr:uid="{00000000-0005-0000-0000-0000F3840000}"/>
    <cellStyle name="Normal 2 5 3 2 2 4 5" xfId="34363" xr:uid="{00000000-0005-0000-0000-0000F4840000}"/>
    <cellStyle name="Normal 2 5 3 2 2 5" xfId="34364" xr:uid="{00000000-0005-0000-0000-0000F5840000}"/>
    <cellStyle name="Normal 2 5 3 2 2 6" xfId="34365" xr:uid="{00000000-0005-0000-0000-0000F6840000}"/>
    <cellStyle name="Normal 2 5 3 2 2 7" xfId="34366" xr:uid="{00000000-0005-0000-0000-0000F7840000}"/>
    <cellStyle name="Normal 2 5 3 2 2 8" xfId="34367" xr:uid="{00000000-0005-0000-0000-0000F8840000}"/>
    <cellStyle name="Normal 2 5 3 2 2 9" xfId="34368" xr:uid="{00000000-0005-0000-0000-0000F9840000}"/>
    <cellStyle name="Normal 2 5 3 2 3" xfId="34369" xr:uid="{00000000-0005-0000-0000-0000FA840000}"/>
    <cellStyle name="Normal 2 5 3 2 3 2" xfId="34370" xr:uid="{00000000-0005-0000-0000-0000FB840000}"/>
    <cellStyle name="Normal 2 5 3 2 3 2 2" xfId="34371" xr:uid="{00000000-0005-0000-0000-0000FC840000}"/>
    <cellStyle name="Normal 2 5 3 2 3 2 3" xfId="34372" xr:uid="{00000000-0005-0000-0000-0000FD840000}"/>
    <cellStyle name="Normal 2 5 3 2 3 2 4" xfId="34373" xr:uid="{00000000-0005-0000-0000-0000FE840000}"/>
    <cellStyle name="Normal 2 5 3 2 3 2 5" xfId="34374" xr:uid="{00000000-0005-0000-0000-0000FF840000}"/>
    <cellStyle name="Normal 2 5 3 2 3 3" xfId="34375" xr:uid="{00000000-0005-0000-0000-000000850000}"/>
    <cellStyle name="Normal 2 5 3 2 3 4" xfId="34376" xr:uid="{00000000-0005-0000-0000-000001850000}"/>
    <cellStyle name="Normal 2 5 3 2 3 5" xfId="34377" xr:uid="{00000000-0005-0000-0000-000002850000}"/>
    <cellStyle name="Normal 2 5 3 2 3 6" xfId="34378" xr:uid="{00000000-0005-0000-0000-000003850000}"/>
    <cellStyle name="Normal 2 5 3 2 3 7" xfId="34379" xr:uid="{00000000-0005-0000-0000-000004850000}"/>
    <cellStyle name="Normal 2 5 3 2 3 8" xfId="34380" xr:uid="{00000000-0005-0000-0000-000005850000}"/>
    <cellStyle name="Normal 2 5 3 2 4" xfId="34381" xr:uid="{00000000-0005-0000-0000-000006850000}"/>
    <cellStyle name="Normal 2 5 3 2 4 2" xfId="34382" xr:uid="{00000000-0005-0000-0000-000007850000}"/>
    <cellStyle name="Normal 2 5 3 2 4 2 2" xfId="34383" xr:uid="{00000000-0005-0000-0000-000008850000}"/>
    <cellStyle name="Normal 2 5 3 2 4 2 3" xfId="34384" xr:uid="{00000000-0005-0000-0000-000009850000}"/>
    <cellStyle name="Normal 2 5 3 2 4 2 4" xfId="34385" xr:uid="{00000000-0005-0000-0000-00000A850000}"/>
    <cellStyle name="Normal 2 5 3 2 4 2 5" xfId="34386" xr:uid="{00000000-0005-0000-0000-00000B850000}"/>
    <cellStyle name="Normal 2 5 3 2 4 3" xfId="34387" xr:uid="{00000000-0005-0000-0000-00000C850000}"/>
    <cellStyle name="Normal 2 5 3 2 4 4" xfId="34388" xr:uid="{00000000-0005-0000-0000-00000D850000}"/>
    <cellStyle name="Normal 2 5 3 2 4 5" xfId="34389" xr:uid="{00000000-0005-0000-0000-00000E850000}"/>
    <cellStyle name="Normal 2 5 3 2 4 6" xfId="34390" xr:uid="{00000000-0005-0000-0000-00000F850000}"/>
    <cellStyle name="Normal 2 5 3 2 4 7" xfId="34391" xr:uid="{00000000-0005-0000-0000-000010850000}"/>
    <cellStyle name="Normal 2 5 3 2 4 8" xfId="34392" xr:uid="{00000000-0005-0000-0000-000011850000}"/>
    <cellStyle name="Normal 2 5 3 2 5" xfId="34393" xr:uid="{00000000-0005-0000-0000-000012850000}"/>
    <cellStyle name="Normal 2 5 3 2 5 2" xfId="34394" xr:uid="{00000000-0005-0000-0000-000013850000}"/>
    <cellStyle name="Normal 2 5 3 2 5 3" xfId="34395" xr:uid="{00000000-0005-0000-0000-000014850000}"/>
    <cellStyle name="Normal 2 5 3 2 5 4" xfId="34396" xr:uid="{00000000-0005-0000-0000-000015850000}"/>
    <cellStyle name="Normal 2 5 3 2 5 5" xfId="34397" xr:uid="{00000000-0005-0000-0000-000016850000}"/>
    <cellStyle name="Normal 2 5 3 2 6" xfId="34398" xr:uid="{00000000-0005-0000-0000-000017850000}"/>
    <cellStyle name="Normal 2 5 3 2 7" xfId="34399" xr:uid="{00000000-0005-0000-0000-000018850000}"/>
    <cellStyle name="Normal 2 5 3 2 8" xfId="34400" xr:uid="{00000000-0005-0000-0000-000019850000}"/>
    <cellStyle name="Normal 2 5 3 2 9" xfId="34401" xr:uid="{00000000-0005-0000-0000-00001A850000}"/>
    <cellStyle name="Normal 2 5 3 3" xfId="34402" xr:uid="{00000000-0005-0000-0000-00001B850000}"/>
    <cellStyle name="Normal 2 5 3 3 10" xfId="34403" xr:uid="{00000000-0005-0000-0000-00001C850000}"/>
    <cellStyle name="Normal 2 5 3 3 11" xfId="34404" xr:uid="{00000000-0005-0000-0000-00001D850000}"/>
    <cellStyle name="Normal 2 5 3 3 2" xfId="34405" xr:uid="{00000000-0005-0000-0000-00001E850000}"/>
    <cellStyle name="Normal 2 5 3 3 2 10" xfId="34406" xr:uid="{00000000-0005-0000-0000-00001F850000}"/>
    <cellStyle name="Normal 2 5 3 3 2 2" xfId="34407" xr:uid="{00000000-0005-0000-0000-000020850000}"/>
    <cellStyle name="Normal 2 5 3 3 2 2 2" xfId="34408" xr:uid="{00000000-0005-0000-0000-000021850000}"/>
    <cellStyle name="Normal 2 5 3 3 2 2 2 2" xfId="34409" xr:uid="{00000000-0005-0000-0000-000022850000}"/>
    <cellStyle name="Normal 2 5 3 3 2 2 2 3" xfId="34410" xr:uid="{00000000-0005-0000-0000-000023850000}"/>
    <cellStyle name="Normal 2 5 3 3 2 2 2 4" xfId="34411" xr:uid="{00000000-0005-0000-0000-000024850000}"/>
    <cellStyle name="Normal 2 5 3 3 2 2 2 5" xfId="34412" xr:uid="{00000000-0005-0000-0000-000025850000}"/>
    <cellStyle name="Normal 2 5 3 3 2 2 3" xfId="34413" xr:uid="{00000000-0005-0000-0000-000026850000}"/>
    <cellStyle name="Normal 2 5 3 3 2 2 4" xfId="34414" xr:uid="{00000000-0005-0000-0000-000027850000}"/>
    <cellStyle name="Normal 2 5 3 3 2 2 5" xfId="34415" xr:uid="{00000000-0005-0000-0000-000028850000}"/>
    <cellStyle name="Normal 2 5 3 3 2 2 6" xfId="34416" xr:uid="{00000000-0005-0000-0000-000029850000}"/>
    <cellStyle name="Normal 2 5 3 3 2 2 7" xfId="34417" xr:uid="{00000000-0005-0000-0000-00002A850000}"/>
    <cellStyle name="Normal 2 5 3 3 2 2 8" xfId="34418" xr:uid="{00000000-0005-0000-0000-00002B850000}"/>
    <cellStyle name="Normal 2 5 3 3 2 3" xfId="34419" xr:uid="{00000000-0005-0000-0000-00002C850000}"/>
    <cellStyle name="Normal 2 5 3 3 2 3 2" xfId="34420" xr:uid="{00000000-0005-0000-0000-00002D850000}"/>
    <cellStyle name="Normal 2 5 3 3 2 3 2 2" xfId="34421" xr:uid="{00000000-0005-0000-0000-00002E850000}"/>
    <cellStyle name="Normal 2 5 3 3 2 3 2 3" xfId="34422" xr:uid="{00000000-0005-0000-0000-00002F850000}"/>
    <cellStyle name="Normal 2 5 3 3 2 3 2 4" xfId="34423" xr:uid="{00000000-0005-0000-0000-000030850000}"/>
    <cellStyle name="Normal 2 5 3 3 2 3 2 5" xfId="34424" xr:uid="{00000000-0005-0000-0000-000031850000}"/>
    <cellStyle name="Normal 2 5 3 3 2 3 3" xfId="34425" xr:uid="{00000000-0005-0000-0000-000032850000}"/>
    <cellStyle name="Normal 2 5 3 3 2 3 4" xfId="34426" xr:uid="{00000000-0005-0000-0000-000033850000}"/>
    <cellStyle name="Normal 2 5 3 3 2 3 5" xfId="34427" xr:uid="{00000000-0005-0000-0000-000034850000}"/>
    <cellStyle name="Normal 2 5 3 3 2 3 6" xfId="34428" xr:uid="{00000000-0005-0000-0000-000035850000}"/>
    <cellStyle name="Normal 2 5 3 3 2 3 7" xfId="34429" xr:uid="{00000000-0005-0000-0000-000036850000}"/>
    <cellStyle name="Normal 2 5 3 3 2 3 8" xfId="34430" xr:uid="{00000000-0005-0000-0000-000037850000}"/>
    <cellStyle name="Normal 2 5 3 3 2 4" xfId="34431" xr:uid="{00000000-0005-0000-0000-000038850000}"/>
    <cellStyle name="Normal 2 5 3 3 2 4 2" xfId="34432" xr:uid="{00000000-0005-0000-0000-000039850000}"/>
    <cellStyle name="Normal 2 5 3 3 2 4 3" xfId="34433" xr:uid="{00000000-0005-0000-0000-00003A850000}"/>
    <cellStyle name="Normal 2 5 3 3 2 4 4" xfId="34434" xr:uid="{00000000-0005-0000-0000-00003B850000}"/>
    <cellStyle name="Normal 2 5 3 3 2 4 5" xfId="34435" xr:uid="{00000000-0005-0000-0000-00003C850000}"/>
    <cellStyle name="Normal 2 5 3 3 2 5" xfId="34436" xr:uid="{00000000-0005-0000-0000-00003D850000}"/>
    <cellStyle name="Normal 2 5 3 3 2 6" xfId="34437" xr:uid="{00000000-0005-0000-0000-00003E850000}"/>
    <cellStyle name="Normal 2 5 3 3 2 7" xfId="34438" xr:uid="{00000000-0005-0000-0000-00003F850000}"/>
    <cellStyle name="Normal 2 5 3 3 2 8" xfId="34439" xr:uid="{00000000-0005-0000-0000-000040850000}"/>
    <cellStyle name="Normal 2 5 3 3 2 9" xfId="34440" xr:uid="{00000000-0005-0000-0000-000041850000}"/>
    <cellStyle name="Normal 2 5 3 3 3" xfId="34441" xr:uid="{00000000-0005-0000-0000-000042850000}"/>
    <cellStyle name="Normal 2 5 3 3 3 2" xfId="34442" xr:uid="{00000000-0005-0000-0000-000043850000}"/>
    <cellStyle name="Normal 2 5 3 3 3 2 2" xfId="34443" xr:uid="{00000000-0005-0000-0000-000044850000}"/>
    <cellStyle name="Normal 2 5 3 3 3 2 3" xfId="34444" xr:uid="{00000000-0005-0000-0000-000045850000}"/>
    <cellStyle name="Normal 2 5 3 3 3 2 4" xfId="34445" xr:uid="{00000000-0005-0000-0000-000046850000}"/>
    <cellStyle name="Normal 2 5 3 3 3 2 5" xfId="34446" xr:uid="{00000000-0005-0000-0000-000047850000}"/>
    <cellStyle name="Normal 2 5 3 3 3 3" xfId="34447" xr:uid="{00000000-0005-0000-0000-000048850000}"/>
    <cellStyle name="Normal 2 5 3 3 3 4" xfId="34448" xr:uid="{00000000-0005-0000-0000-000049850000}"/>
    <cellStyle name="Normal 2 5 3 3 3 5" xfId="34449" xr:uid="{00000000-0005-0000-0000-00004A850000}"/>
    <cellStyle name="Normal 2 5 3 3 3 6" xfId="34450" xr:uid="{00000000-0005-0000-0000-00004B850000}"/>
    <cellStyle name="Normal 2 5 3 3 3 7" xfId="34451" xr:uid="{00000000-0005-0000-0000-00004C850000}"/>
    <cellStyle name="Normal 2 5 3 3 3 8" xfId="34452" xr:uid="{00000000-0005-0000-0000-00004D850000}"/>
    <cellStyle name="Normal 2 5 3 3 4" xfId="34453" xr:uid="{00000000-0005-0000-0000-00004E850000}"/>
    <cellStyle name="Normal 2 5 3 3 4 2" xfId="34454" xr:uid="{00000000-0005-0000-0000-00004F850000}"/>
    <cellStyle name="Normal 2 5 3 3 4 2 2" xfId="34455" xr:uid="{00000000-0005-0000-0000-000050850000}"/>
    <cellStyle name="Normal 2 5 3 3 4 2 3" xfId="34456" xr:uid="{00000000-0005-0000-0000-000051850000}"/>
    <cellStyle name="Normal 2 5 3 3 4 2 4" xfId="34457" xr:uid="{00000000-0005-0000-0000-000052850000}"/>
    <cellStyle name="Normal 2 5 3 3 4 2 5" xfId="34458" xr:uid="{00000000-0005-0000-0000-000053850000}"/>
    <cellStyle name="Normal 2 5 3 3 4 3" xfId="34459" xr:uid="{00000000-0005-0000-0000-000054850000}"/>
    <cellStyle name="Normal 2 5 3 3 4 4" xfId="34460" xr:uid="{00000000-0005-0000-0000-000055850000}"/>
    <cellStyle name="Normal 2 5 3 3 4 5" xfId="34461" xr:uid="{00000000-0005-0000-0000-000056850000}"/>
    <cellStyle name="Normal 2 5 3 3 4 6" xfId="34462" xr:uid="{00000000-0005-0000-0000-000057850000}"/>
    <cellStyle name="Normal 2 5 3 3 4 7" xfId="34463" xr:uid="{00000000-0005-0000-0000-000058850000}"/>
    <cellStyle name="Normal 2 5 3 3 4 8" xfId="34464" xr:uid="{00000000-0005-0000-0000-000059850000}"/>
    <cellStyle name="Normal 2 5 3 3 5" xfId="34465" xr:uid="{00000000-0005-0000-0000-00005A850000}"/>
    <cellStyle name="Normal 2 5 3 3 5 2" xfId="34466" xr:uid="{00000000-0005-0000-0000-00005B850000}"/>
    <cellStyle name="Normal 2 5 3 3 5 3" xfId="34467" xr:uid="{00000000-0005-0000-0000-00005C850000}"/>
    <cellStyle name="Normal 2 5 3 3 5 4" xfId="34468" xr:uid="{00000000-0005-0000-0000-00005D850000}"/>
    <cellStyle name="Normal 2 5 3 3 5 5" xfId="34469" xr:uid="{00000000-0005-0000-0000-00005E850000}"/>
    <cellStyle name="Normal 2 5 3 3 6" xfId="34470" xr:uid="{00000000-0005-0000-0000-00005F850000}"/>
    <cellStyle name="Normal 2 5 3 3 7" xfId="34471" xr:uid="{00000000-0005-0000-0000-000060850000}"/>
    <cellStyle name="Normal 2 5 3 3 8" xfId="34472" xr:uid="{00000000-0005-0000-0000-000061850000}"/>
    <cellStyle name="Normal 2 5 3 3 9" xfId="34473" xr:uid="{00000000-0005-0000-0000-000062850000}"/>
    <cellStyle name="Normal 2 5 3 4" xfId="34474" xr:uid="{00000000-0005-0000-0000-000063850000}"/>
    <cellStyle name="Normal 2 5 3 4 10" xfId="34475" xr:uid="{00000000-0005-0000-0000-000064850000}"/>
    <cellStyle name="Normal 2 5 3 4 2" xfId="34476" xr:uid="{00000000-0005-0000-0000-000065850000}"/>
    <cellStyle name="Normal 2 5 3 4 2 2" xfId="34477" xr:uid="{00000000-0005-0000-0000-000066850000}"/>
    <cellStyle name="Normal 2 5 3 4 2 2 2" xfId="34478" xr:uid="{00000000-0005-0000-0000-000067850000}"/>
    <cellStyle name="Normal 2 5 3 4 2 2 3" xfId="34479" xr:uid="{00000000-0005-0000-0000-000068850000}"/>
    <cellStyle name="Normal 2 5 3 4 2 2 4" xfId="34480" xr:uid="{00000000-0005-0000-0000-000069850000}"/>
    <cellStyle name="Normal 2 5 3 4 2 2 5" xfId="34481" xr:uid="{00000000-0005-0000-0000-00006A850000}"/>
    <cellStyle name="Normal 2 5 3 4 2 3" xfId="34482" xr:uid="{00000000-0005-0000-0000-00006B850000}"/>
    <cellStyle name="Normal 2 5 3 4 2 4" xfId="34483" xr:uid="{00000000-0005-0000-0000-00006C850000}"/>
    <cellStyle name="Normal 2 5 3 4 2 5" xfId="34484" xr:uid="{00000000-0005-0000-0000-00006D850000}"/>
    <cellStyle name="Normal 2 5 3 4 2 6" xfId="34485" xr:uid="{00000000-0005-0000-0000-00006E850000}"/>
    <cellStyle name="Normal 2 5 3 4 2 7" xfId="34486" xr:uid="{00000000-0005-0000-0000-00006F850000}"/>
    <cellStyle name="Normal 2 5 3 4 2 8" xfId="34487" xr:uid="{00000000-0005-0000-0000-000070850000}"/>
    <cellStyle name="Normal 2 5 3 4 3" xfId="34488" xr:uid="{00000000-0005-0000-0000-000071850000}"/>
    <cellStyle name="Normal 2 5 3 4 3 2" xfId="34489" xr:uid="{00000000-0005-0000-0000-000072850000}"/>
    <cellStyle name="Normal 2 5 3 4 3 2 2" xfId="34490" xr:uid="{00000000-0005-0000-0000-000073850000}"/>
    <cellStyle name="Normal 2 5 3 4 3 2 3" xfId="34491" xr:uid="{00000000-0005-0000-0000-000074850000}"/>
    <cellStyle name="Normal 2 5 3 4 3 2 4" xfId="34492" xr:uid="{00000000-0005-0000-0000-000075850000}"/>
    <cellStyle name="Normal 2 5 3 4 3 2 5" xfId="34493" xr:uid="{00000000-0005-0000-0000-000076850000}"/>
    <cellStyle name="Normal 2 5 3 4 3 3" xfId="34494" xr:uid="{00000000-0005-0000-0000-000077850000}"/>
    <cellStyle name="Normal 2 5 3 4 3 4" xfId="34495" xr:uid="{00000000-0005-0000-0000-000078850000}"/>
    <cellStyle name="Normal 2 5 3 4 3 5" xfId="34496" xr:uid="{00000000-0005-0000-0000-000079850000}"/>
    <cellStyle name="Normal 2 5 3 4 3 6" xfId="34497" xr:uid="{00000000-0005-0000-0000-00007A850000}"/>
    <cellStyle name="Normal 2 5 3 4 3 7" xfId="34498" xr:uid="{00000000-0005-0000-0000-00007B850000}"/>
    <cellStyle name="Normal 2 5 3 4 3 8" xfId="34499" xr:uid="{00000000-0005-0000-0000-00007C850000}"/>
    <cellStyle name="Normal 2 5 3 4 4" xfId="34500" xr:uid="{00000000-0005-0000-0000-00007D850000}"/>
    <cellStyle name="Normal 2 5 3 4 4 2" xfId="34501" xr:uid="{00000000-0005-0000-0000-00007E850000}"/>
    <cellStyle name="Normal 2 5 3 4 4 3" xfId="34502" xr:uid="{00000000-0005-0000-0000-00007F850000}"/>
    <cellStyle name="Normal 2 5 3 4 4 4" xfId="34503" xr:uid="{00000000-0005-0000-0000-000080850000}"/>
    <cellStyle name="Normal 2 5 3 4 4 5" xfId="34504" xr:uid="{00000000-0005-0000-0000-000081850000}"/>
    <cellStyle name="Normal 2 5 3 4 5" xfId="34505" xr:uid="{00000000-0005-0000-0000-000082850000}"/>
    <cellStyle name="Normal 2 5 3 4 6" xfId="34506" xr:uid="{00000000-0005-0000-0000-000083850000}"/>
    <cellStyle name="Normal 2 5 3 4 7" xfId="34507" xr:uid="{00000000-0005-0000-0000-000084850000}"/>
    <cellStyle name="Normal 2 5 3 4 8" xfId="34508" xr:uid="{00000000-0005-0000-0000-000085850000}"/>
    <cellStyle name="Normal 2 5 3 4 9" xfId="34509" xr:uid="{00000000-0005-0000-0000-000086850000}"/>
    <cellStyle name="Normal 2 5 3 5" xfId="34510" xr:uid="{00000000-0005-0000-0000-000087850000}"/>
    <cellStyle name="Normal 2 5 3 5 2" xfId="34511" xr:uid="{00000000-0005-0000-0000-000088850000}"/>
    <cellStyle name="Normal 2 5 3 5 2 2" xfId="34512" xr:uid="{00000000-0005-0000-0000-000089850000}"/>
    <cellStyle name="Normal 2 5 3 5 2 3" xfId="34513" xr:uid="{00000000-0005-0000-0000-00008A850000}"/>
    <cellStyle name="Normal 2 5 3 5 2 4" xfId="34514" xr:uid="{00000000-0005-0000-0000-00008B850000}"/>
    <cellStyle name="Normal 2 5 3 5 2 5" xfId="34515" xr:uid="{00000000-0005-0000-0000-00008C850000}"/>
    <cellStyle name="Normal 2 5 3 5 3" xfId="34516" xr:uid="{00000000-0005-0000-0000-00008D850000}"/>
    <cellStyle name="Normal 2 5 3 5 4" xfId="34517" xr:uid="{00000000-0005-0000-0000-00008E850000}"/>
    <cellStyle name="Normal 2 5 3 5 5" xfId="34518" xr:uid="{00000000-0005-0000-0000-00008F850000}"/>
    <cellStyle name="Normal 2 5 3 5 6" xfId="34519" xr:uid="{00000000-0005-0000-0000-000090850000}"/>
    <cellStyle name="Normal 2 5 3 5 7" xfId="34520" xr:uid="{00000000-0005-0000-0000-000091850000}"/>
    <cellStyle name="Normal 2 5 3 5 8" xfId="34521" xr:uid="{00000000-0005-0000-0000-000092850000}"/>
    <cellStyle name="Normal 2 5 3 6" xfId="34522" xr:uid="{00000000-0005-0000-0000-000093850000}"/>
    <cellStyle name="Normal 2 5 3 6 2" xfId="34523" xr:uid="{00000000-0005-0000-0000-000094850000}"/>
    <cellStyle name="Normal 2 5 3 6 2 2" xfId="34524" xr:uid="{00000000-0005-0000-0000-000095850000}"/>
    <cellStyle name="Normal 2 5 3 6 2 3" xfId="34525" xr:uid="{00000000-0005-0000-0000-000096850000}"/>
    <cellStyle name="Normal 2 5 3 6 2 4" xfId="34526" xr:uid="{00000000-0005-0000-0000-000097850000}"/>
    <cellStyle name="Normal 2 5 3 6 2 5" xfId="34527" xr:uid="{00000000-0005-0000-0000-000098850000}"/>
    <cellStyle name="Normal 2 5 3 6 3" xfId="34528" xr:uid="{00000000-0005-0000-0000-000099850000}"/>
    <cellStyle name="Normal 2 5 3 6 4" xfId="34529" xr:uid="{00000000-0005-0000-0000-00009A850000}"/>
    <cellStyle name="Normal 2 5 3 6 5" xfId="34530" xr:uid="{00000000-0005-0000-0000-00009B850000}"/>
    <cellStyle name="Normal 2 5 3 6 6" xfId="34531" xr:uid="{00000000-0005-0000-0000-00009C850000}"/>
    <cellStyle name="Normal 2 5 3 6 7" xfId="34532" xr:uid="{00000000-0005-0000-0000-00009D850000}"/>
    <cellStyle name="Normal 2 5 3 6 8" xfId="34533" xr:uid="{00000000-0005-0000-0000-00009E850000}"/>
    <cellStyle name="Normal 2 5 3 7" xfId="34534" xr:uid="{00000000-0005-0000-0000-00009F850000}"/>
    <cellStyle name="Normal 2 5 3 7 2" xfId="34535" xr:uid="{00000000-0005-0000-0000-0000A0850000}"/>
    <cellStyle name="Normal 2 5 3 7 3" xfId="34536" xr:uid="{00000000-0005-0000-0000-0000A1850000}"/>
    <cellStyle name="Normal 2 5 3 7 4" xfId="34537" xr:uid="{00000000-0005-0000-0000-0000A2850000}"/>
    <cellStyle name="Normal 2 5 3 7 5" xfId="34538" xr:uid="{00000000-0005-0000-0000-0000A3850000}"/>
    <cellStyle name="Normal 2 5 3 8" xfId="34539" xr:uid="{00000000-0005-0000-0000-0000A4850000}"/>
    <cellStyle name="Normal 2 5 3 9" xfId="34540" xr:uid="{00000000-0005-0000-0000-0000A5850000}"/>
    <cellStyle name="Normal 2 5 4" xfId="878" xr:uid="{00000000-0005-0000-0000-0000A6850000}"/>
    <cellStyle name="Normal 2 5 4 10" xfId="34541" xr:uid="{00000000-0005-0000-0000-0000A7850000}"/>
    <cellStyle name="Normal 2 5 4 11" xfId="34542" xr:uid="{00000000-0005-0000-0000-0000A8850000}"/>
    <cellStyle name="Normal 2 5 4 12" xfId="34543" xr:uid="{00000000-0005-0000-0000-0000A9850000}"/>
    <cellStyle name="Normal 2 5 4 13" xfId="34544" xr:uid="{00000000-0005-0000-0000-0000AA850000}"/>
    <cellStyle name="Normal 2 5 4 2" xfId="34545" xr:uid="{00000000-0005-0000-0000-0000AB850000}"/>
    <cellStyle name="Normal 2 5 4 2 10" xfId="34546" xr:uid="{00000000-0005-0000-0000-0000AC850000}"/>
    <cellStyle name="Normal 2 5 4 2 11" xfId="34547" xr:uid="{00000000-0005-0000-0000-0000AD850000}"/>
    <cellStyle name="Normal 2 5 4 2 2" xfId="34548" xr:uid="{00000000-0005-0000-0000-0000AE850000}"/>
    <cellStyle name="Normal 2 5 4 2 2 10" xfId="34549" xr:uid="{00000000-0005-0000-0000-0000AF850000}"/>
    <cellStyle name="Normal 2 5 4 2 2 2" xfId="34550" xr:uid="{00000000-0005-0000-0000-0000B0850000}"/>
    <cellStyle name="Normal 2 5 4 2 2 2 2" xfId="34551" xr:uid="{00000000-0005-0000-0000-0000B1850000}"/>
    <cellStyle name="Normal 2 5 4 2 2 2 2 2" xfId="34552" xr:uid="{00000000-0005-0000-0000-0000B2850000}"/>
    <cellStyle name="Normal 2 5 4 2 2 2 2 3" xfId="34553" xr:uid="{00000000-0005-0000-0000-0000B3850000}"/>
    <cellStyle name="Normal 2 5 4 2 2 2 2 4" xfId="34554" xr:uid="{00000000-0005-0000-0000-0000B4850000}"/>
    <cellStyle name="Normal 2 5 4 2 2 2 2 5" xfId="34555" xr:uid="{00000000-0005-0000-0000-0000B5850000}"/>
    <cellStyle name="Normal 2 5 4 2 2 2 3" xfId="34556" xr:uid="{00000000-0005-0000-0000-0000B6850000}"/>
    <cellStyle name="Normal 2 5 4 2 2 2 4" xfId="34557" xr:uid="{00000000-0005-0000-0000-0000B7850000}"/>
    <cellStyle name="Normal 2 5 4 2 2 2 5" xfId="34558" xr:uid="{00000000-0005-0000-0000-0000B8850000}"/>
    <cellStyle name="Normal 2 5 4 2 2 2 6" xfId="34559" xr:uid="{00000000-0005-0000-0000-0000B9850000}"/>
    <cellStyle name="Normal 2 5 4 2 2 2 7" xfId="34560" xr:uid="{00000000-0005-0000-0000-0000BA850000}"/>
    <cellStyle name="Normal 2 5 4 2 2 2 8" xfId="34561" xr:uid="{00000000-0005-0000-0000-0000BB850000}"/>
    <cellStyle name="Normal 2 5 4 2 2 3" xfId="34562" xr:uid="{00000000-0005-0000-0000-0000BC850000}"/>
    <cellStyle name="Normal 2 5 4 2 2 3 2" xfId="34563" xr:uid="{00000000-0005-0000-0000-0000BD850000}"/>
    <cellStyle name="Normal 2 5 4 2 2 3 2 2" xfId="34564" xr:uid="{00000000-0005-0000-0000-0000BE850000}"/>
    <cellStyle name="Normal 2 5 4 2 2 3 2 3" xfId="34565" xr:uid="{00000000-0005-0000-0000-0000BF850000}"/>
    <cellStyle name="Normal 2 5 4 2 2 3 2 4" xfId="34566" xr:uid="{00000000-0005-0000-0000-0000C0850000}"/>
    <cellStyle name="Normal 2 5 4 2 2 3 2 5" xfId="34567" xr:uid="{00000000-0005-0000-0000-0000C1850000}"/>
    <cellStyle name="Normal 2 5 4 2 2 3 3" xfId="34568" xr:uid="{00000000-0005-0000-0000-0000C2850000}"/>
    <cellStyle name="Normal 2 5 4 2 2 3 4" xfId="34569" xr:uid="{00000000-0005-0000-0000-0000C3850000}"/>
    <cellStyle name="Normal 2 5 4 2 2 3 5" xfId="34570" xr:uid="{00000000-0005-0000-0000-0000C4850000}"/>
    <cellStyle name="Normal 2 5 4 2 2 3 6" xfId="34571" xr:uid="{00000000-0005-0000-0000-0000C5850000}"/>
    <cellStyle name="Normal 2 5 4 2 2 3 7" xfId="34572" xr:uid="{00000000-0005-0000-0000-0000C6850000}"/>
    <cellStyle name="Normal 2 5 4 2 2 3 8" xfId="34573" xr:uid="{00000000-0005-0000-0000-0000C7850000}"/>
    <cellStyle name="Normal 2 5 4 2 2 4" xfId="34574" xr:uid="{00000000-0005-0000-0000-0000C8850000}"/>
    <cellStyle name="Normal 2 5 4 2 2 4 2" xfId="34575" xr:uid="{00000000-0005-0000-0000-0000C9850000}"/>
    <cellStyle name="Normal 2 5 4 2 2 4 3" xfId="34576" xr:uid="{00000000-0005-0000-0000-0000CA850000}"/>
    <cellStyle name="Normal 2 5 4 2 2 4 4" xfId="34577" xr:uid="{00000000-0005-0000-0000-0000CB850000}"/>
    <cellStyle name="Normal 2 5 4 2 2 4 5" xfId="34578" xr:uid="{00000000-0005-0000-0000-0000CC850000}"/>
    <cellStyle name="Normal 2 5 4 2 2 5" xfId="34579" xr:uid="{00000000-0005-0000-0000-0000CD850000}"/>
    <cellStyle name="Normal 2 5 4 2 2 6" xfId="34580" xr:uid="{00000000-0005-0000-0000-0000CE850000}"/>
    <cellStyle name="Normal 2 5 4 2 2 7" xfId="34581" xr:uid="{00000000-0005-0000-0000-0000CF850000}"/>
    <cellStyle name="Normal 2 5 4 2 2 8" xfId="34582" xr:uid="{00000000-0005-0000-0000-0000D0850000}"/>
    <cellStyle name="Normal 2 5 4 2 2 9" xfId="34583" xr:uid="{00000000-0005-0000-0000-0000D1850000}"/>
    <cellStyle name="Normal 2 5 4 2 3" xfId="34584" xr:uid="{00000000-0005-0000-0000-0000D2850000}"/>
    <cellStyle name="Normal 2 5 4 2 3 2" xfId="34585" xr:uid="{00000000-0005-0000-0000-0000D3850000}"/>
    <cellStyle name="Normal 2 5 4 2 3 2 2" xfId="34586" xr:uid="{00000000-0005-0000-0000-0000D4850000}"/>
    <cellStyle name="Normal 2 5 4 2 3 2 3" xfId="34587" xr:uid="{00000000-0005-0000-0000-0000D5850000}"/>
    <cellStyle name="Normal 2 5 4 2 3 2 4" xfId="34588" xr:uid="{00000000-0005-0000-0000-0000D6850000}"/>
    <cellStyle name="Normal 2 5 4 2 3 2 5" xfId="34589" xr:uid="{00000000-0005-0000-0000-0000D7850000}"/>
    <cellStyle name="Normal 2 5 4 2 3 3" xfId="34590" xr:uid="{00000000-0005-0000-0000-0000D8850000}"/>
    <cellStyle name="Normal 2 5 4 2 3 4" xfId="34591" xr:uid="{00000000-0005-0000-0000-0000D9850000}"/>
    <cellStyle name="Normal 2 5 4 2 3 5" xfId="34592" xr:uid="{00000000-0005-0000-0000-0000DA850000}"/>
    <cellStyle name="Normal 2 5 4 2 3 6" xfId="34593" xr:uid="{00000000-0005-0000-0000-0000DB850000}"/>
    <cellStyle name="Normal 2 5 4 2 3 7" xfId="34594" xr:uid="{00000000-0005-0000-0000-0000DC850000}"/>
    <cellStyle name="Normal 2 5 4 2 3 8" xfId="34595" xr:uid="{00000000-0005-0000-0000-0000DD850000}"/>
    <cellStyle name="Normal 2 5 4 2 4" xfId="34596" xr:uid="{00000000-0005-0000-0000-0000DE850000}"/>
    <cellStyle name="Normal 2 5 4 2 4 2" xfId="34597" xr:uid="{00000000-0005-0000-0000-0000DF850000}"/>
    <cellStyle name="Normal 2 5 4 2 4 2 2" xfId="34598" xr:uid="{00000000-0005-0000-0000-0000E0850000}"/>
    <cellStyle name="Normal 2 5 4 2 4 2 3" xfId="34599" xr:uid="{00000000-0005-0000-0000-0000E1850000}"/>
    <cellStyle name="Normal 2 5 4 2 4 2 4" xfId="34600" xr:uid="{00000000-0005-0000-0000-0000E2850000}"/>
    <cellStyle name="Normal 2 5 4 2 4 2 5" xfId="34601" xr:uid="{00000000-0005-0000-0000-0000E3850000}"/>
    <cellStyle name="Normal 2 5 4 2 4 3" xfId="34602" xr:uid="{00000000-0005-0000-0000-0000E4850000}"/>
    <cellStyle name="Normal 2 5 4 2 4 4" xfId="34603" xr:uid="{00000000-0005-0000-0000-0000E5850000}"/>
    <cellStyle name="Normal 2 5 4 2 4 5" xfId="34604" xr:uid="{00000000-0005-0000-0000-0000E6850000}"/>
    <cellStyle name="Normal 2 5 4 2 4 6" xfId="34605" xr:uid="{00000000-0005-0000-0000-0000E7850000}"/>
    <cellStyle name="Normal 2 5 4 2 4 7" xfId="34606" xr:uid="{00000000-0005-0000-0000-0000E8850000}"/>
    <cellStyle name="Normal 2 5 4 2 4 8" xfId="34607" xr:uid="{00000000-0005-0000-0000-0000E9850000}"/>
    <cellStyle name="Normal 2 5 4 2 5" xfId="34608" xr:uid="{00000000-0005-0000-0000-0000EA850000}"/>
    <cellStyle name="Normal 2 5 4 2 5 2" xfId="34609" xr:uid="{00000000-0005-0000-0000-0000EB850000}"/>
    <cellStyle name="Normal 2 5 4 2 5 3" xfId="34610" xr:uid="{00000000-0005-0000-0000-0000EC850000}"/>
    <cellStyle name="Normal 2 5 4 2 5 4" xfId="34611" xr:uid="{00000000-0005-0000-0000-0000ED850000}"/>
    <cellStyle name="Normal 2 5 4 2 5 5" xfId="34612" xr:uid="{00000000-0005-0000-0000-0000EE850000}"/>
    <cellStyle name="Normal 2 5 4 2 6" xfId="34613" xr:uid="{00000000-0005-0000-0000-0000EF850000}"/>
    <cellStyle name="Normal 2 5 4 2 7" xfId="34614" xr:uid="{00000000-0005-0000-0000-0000F0850000}"/>
    <cellStyle name="Normal 2 5 4 2 8" xfId="34615" xr:uid="{00000000-0005-0000-0000-0000F1850000}"/>
    <cellStyle name="Normal 2 5 4 2 9" xfId="34616" xr:uid="{00000000-0005-0000-0000-0000F2850000}"/>
    <cellStyle name="Normal 2 5 4 3" xfId="34617" xr:uid="{00000000-0005-0000-0000-0000F3850000}"/>
    <cellStyle name="Normal 2 5 4 3 10" xfId="34618" xr:uid="{00000000-0005-0000-0000-0000F4850000}"/>
    <cellStyle name="Normal 2 5 4 3 11" xfId="34619" xr:uid="{00000000-0005-0000-0000-0000F5850000}"/>
    <cellStyle name="Normal 2 5 4 3 2" xfId="34620" xr:uid="{00000000-0005-0000-0000-0000F6850000}"/>
    <cellStyle name="Normal 2 5 4 3 2 10" xfId="34621" xr:uid="{00000000-0005-0000-0000-0000F7850000}"/>
    <cellStyle name="Normal 2 5 4 3 2 2" xfId="34622" xr:uid="{00000000-0005-0000-0000-0000F8850000}"/>
    <cellStyle name="Normal 2 5 4 3 2 2 2" xfId="34623" xr:uid="{00000000-0005-0000-0000-0000F9850000}"/>
    <cellStyle name="Normal 2 5 4 3 2 2 2 2" xfId="34624" xr:uid="{00000000-0005-0000-0000-0000FA850000}"/>
    <cellStyle name="Normal 2 5 4 3 2 2 2 3" xfId="34625" xr:uid="{00000000-0005-0000-0000-0000FB850000}"/>
    <cellStyle name="Normal 2 5 4 3 2 2 2 4" xfId="34626" xr:uid="{00000000-0005-0000-0000-0000FC850000}"/>
    <cellStyle name="Normal 2 5 4 3 2 2 2 5" xfId="34627" xr:uid="{00000000-0005-0000-0000-0000FD850000}"/>
    <cellStyle name="Normal 2 5 4 3 2 2 3" xfId="34628" xr:uid="{00000000-0005-0000-0000-0000FE850000}"/>
    <cellStyle name="Normal 2 5 4 3 2 2 4" xfId="34629" xr:uid="{00000000-0005-0000-0000-0000FF850000}"/>
    <cellStyle name="Normal 2 5 4 3 2 2 5" xfId="34630" xr:uid="{00000000-0005-0000-0000-000000860000}"/>
    <cellStyle name="Normal 2 5 4 3 2 2 6" xfId="34631" xr:uid="{00000000-0005-0000-0000-000001860000}"/>
    <cellStyle name="Normal 2 5 4 3 2 2 7" xfId="34632" xr:uid="{00000000-0005-0000-0000-000002860000}"/>
    <cellStyle name="Normal 2 5 4 3 2 2 8" xfId="34633" xr:uid="{00000000-0005-0000-0000-000003860000}"/>
    <cellStyle name="Normal 2 5 4 3 2 3" xfId="34634" xr:uid="{00000000-0005-0000-0000-000004860000}"/>
    <cellStyle name="Normal 2 5 4 3 2 3 2" xfId="34635" xr:uid="{00000000-0005-0000-0000-000005860000}"/>
    <cellStyle name="Normal 2 5 4 3 2 3 2 2" xfId="34636" xr:uid="{00000000-0005-0000-0000-000006860000}"/>
    <cellStyle name="Normal 2 5 4 3 2 3 2 3" xfId="34637" xr:uid="{00000000-0005-0000-0000-000007860000}"/>
    <cellStyle name="Normal 2 5 4 3 2 3 2 4" xfId="34638" xr:uid="{00000000-0005-0000-0000-000008860000}"/>
    <cellStyle name="Normal 2 5 4 3 2 3 2 5" xfId="34639" xr:uid="{00000000-0005-0000-0000-000009860000}"/>
    <cellStyle name="Normal 2 5 4 3 2 3 3" xfId="34640" xr:uid="{00000000-0005-0000-0000-00000A860000}"/>
    <cellStyle name="Normal 2 5 4 3 2 3 4" xfId="34641" xr:uid="{00000000-0005-0000-0000-00000B860000}"/>
    <cellStyle name="Normal 2 5 4 3 2 3 5" xfId="34642" xr:uid="{00000000-0005-0000-0000-00000C860000}"/>
    <cellStyle name="Normal 2 5 4 3 2 3 6" xfId="34643" xr:uid="{00000000-0005-0000-0000-00000D860000}"/>
    <cellStyle name="Normal 2 5 4 3 2 3 7" xfId="34644" xr:uid="{00000000-0005-0000-0000-00000E860000}"/>
    <cellStyle name="Normal 2 5 4 3 2 3 8" xfId="34645" xr:uid="{00000000-0005-0000-0000-00000F860000}"/>
    <cellStyle name="Normal 2 5 4 3 2 4" xfId="34646" xr:uid="{00000000-0005-0000-0000-000010860000}"/>
    <cellStyle name="Normal 2 5 4 3 2 4 2" xfId="34647" xr:uid="{00000000-0005-0000-0000-000011860000}"/>
    <cellStyle name="Normal 2 5 4 3 2 4 3" xfId="34648" xr:uid="{00000000-0005-0000-0000-000012860000}"/>
    <cellStyle name="Normal 2 5 4 3 2 4 4" xfId="34649" xr:uid="{00000000-0005-0000-0000-000013860000}"/>
    <cellStyle name="Normal 2 5 4 3 2 4 5" xfId="34650" xr:uid="{00000000-0005-0000-0000-000014860000}"/>
    <cellStyle name="Normal 2 5 4 3 2 5" xfId="34651" xr:uid="{00000000-0005-0000-0000-000015860000}"/>
    <cellStyle name="Normal 2 5 4 3 2 6" xfId="34652" xr:uid="{00000000-0005-0000-0000-000016860000}"/>
    <cellStyle name="Normal 2 5 4 3 2 7" xfId="34653" xr:uid="{00000000-0005-0000-0000-000017860000}"/>
    <cellStyle name="Normal 2 5 4 3 2 8" xfId="34654" xr:uid="{00000000-0005-0000-0000-000018860000}"/>
    <cellStyle name="Normal 2 5 4 3 2 9" xfId="34655" xr:uid="{00000000-0005-0000-0000-000019860000}"/>
    <cellStyle name="Normal 2 5 4 3 3" xfId="34656" xr:uid="{00000000-0005-0000-0000-00001A860000}"/>
    <cellStyle name="Normal 2 5 4 3 3 2" xfId="34657" xr:uid="{00000000-0005-0000-0000-00001B860000}"/>
    <cellStyle name="Normal 2 5 4 3 3 2 2" xfId="34658" xr:uid="{00000000-0005-0000-0000-00001C860000}"/>
    <cellStyle name="Normal 2 5 4 3 3 2 3" xfId="34659" xr:uid="{00000000-0005-0000-0000-00001D860000}"/>
    <cellStyle name="Normal 2 5 4 3 3 2 4" xfId="34660" xr:uid="{00000000-0005-0000-0000-00001E860000}"/>
    <cellStyle name="Normal 2 5 4 3 3 2 5" xfId="34661" xr:uid="{00000000-0005-0000-0000-00001F860000}"/>
    <cellStyle name="Normal 2 5 4 3 3 3" xfId="34662" xr:uid="{00000000-0005-0000-0000-000020860000}"/>
    <cellStyle name="Normal 2 5 4 3 3 4" xfId="34663" xr:uid="{00000000-0005-0000-0000-000021860000}"/>
    <cellStyle name="Normal 2 5 4 3 3 5" xfId="34664" xr:uid="{00000000-0005-0000-0000-000022860000}"/>
    <cellStyle name="Normal 2 5 4 3 3 6" xfId="34665" xr:uid="{00000000-0005-0000-0000-000023860000}"/>
    <cellStyle name="Normal 2 5 4 3 3 7" xfId="34666" xr:uid="{00000000-0005-0000-0000-000024860000}"/>
    <cellStyle name="Normal 2 5 4 3 3 8" xfId="34667" xr:uid="{00000000-0005-0000-0000-000025860000}"/>
    <cellStyle name="Normal 2 5 4 3 4" xfId="34668" xr:uid="{00000000-0005-0000-0000-000026860000}"/>
    <cellStyle name="Normal 2 5 4 3 4 2" xfId="34669" xr:uid="{00000000-0005-0000-0000-000027860000}"/>
    <cellStyle name="Normal 2 5 4 3 4 2 2" xfId="34670" xr:uid="{00000000-0005-0000-0000-000028860000}"/>
    <cellStyle name="Normal 2 5 4 3 4 2 3" xfId="34671" xr:uid="{00000000-0005-0000-0000-000029860000}"/>
    <cellStyle name="Normal 2 5 4 3 4 2 4" xfId="34672" xr:uid="{00000000-0005-0000-0000-00002A860000}"/>
    <cellStyle name="Normal 2 5 4 3 4 2 5" xfId="34673" xr:uid="{00000000-0005-0000-0000-00002B860000}"/>
    <cellStyle name="Normal 2 5 4 3 4 3" xfId="34674" xr:uid="{00000000-0005-0000-0000-00002C860000}"/>
    <cellStyle name="Normal 2 5 4 3 4 4" xfId="34675" xr:uid="{00000000-0005-0000-0000-00002D860000}"/>
    <cellStyle name="Normal 2 5 4 3 4 5" xfId="34676" xr:uid="{00000000-0005-0000-0000-00002E860000}"/>
    <cellStyle name="Normal 2 5 4 3 4 6" xfId="34677" xr:uid="{00000000-0005-0000-0000-00002F860000}"/>
    <cellStyle name="Normal 2 5 4 3 4 7" xfId="34678" xr:uid="{00000000-0005-0000-0000-000030860000}"/>
    <cellStyle name="Normal 2 5 4 3 4 8" xfId="34679" xr:uid="{00000000-0005-0000-0000-000031860000}"/>
    <cellStyle name="Normal 2 5 4 3 5" xfId="34680" xr:uid="{00000000-0005-0000-0000-000032860000}"/>
    <cellStyle name="Normal 2 5 4 3 5 2" xfId="34681" xr:uid="{00000000-0005-0000-0000-000033860000}"/>
    <cellStyle name="Normal 2 5 4 3 5 3" xfId="34682" xr:uid="{00000000-0005-0000-0000-000034860000}"/>
    <cellStyle name="Normal 2 5 4 3 5 4" xfId="34683" xr:uid="{00000000-0005-0000-0000-000035860000}"/>
    <cellStyle name="Normal 2 5 4 3 5 5" xfId="34684" xr:uid="{00000000-0005-0000-0000-000036860000}"/>
    <cellStyle name="Normal 2 5 4 3 6" xfId="34685" xr:uid="{00000000-0005-0000-0000-000037860000}"/>
    <cellStyle name="Normal 2 5 4 3 7" xfId="34686" xr:uid="{00000000-0005-0000-0000-000038860000}"/>
    <cellStyle name="Normal 2 5 4 3 8" xfId="34687" xr:uid="{00000000-0005-0000-0000-000039860000}"/>
    <cellStyle name="Normal 2 5 4 3 9" xfId="34688" xr:uid="{00000000-0005-0000-0000-00003A860000}"/>
    <cellStyle name="Normal 2 5 4 4" xfId="34689" xr:uid="{00000000-0005-0000-0000-00003B860000}"/>
    <cellStyle name="Normal 2 5 4 4 10" xfId="34690" xr:uid="{00000000-0005-0000-0000-00003C860000}"/>
    <cellStyle name="Normal 2 5 4 4 2" xfId="34691" xr:uid="{00000000-0005-0000-0000-00003D860000}"/>
    <cellStyle name="Normal 2 5 4 4 2 2" xfId="34692" xr:uid="{00000000-0005-0000-0000-00003E860000}"/>
    <cellStyle name="Normal 2 5 4 4 2 2 2" xfId="34693" xr:uid="{00000000-0005-0000-0000-00003F860000}"/>
    <cellStyle name="Normal 2 5 4 4 2 2 3" xfId="34694" xr:uid="{00000000-0005-0000-0000-000040860000}"/>
    <cellStyle name="Normal 2 5 4 4 2 2 4" xfId="34695" xr:uid="{00000000-0005-0000-0000-000041860000}"/>
    <cellStyle name="Normal 2 5 4 4 2 2 5" xfId="34696" xr:uid="{00000000-0005-0000-0000-000042860000}"/>
    <cellStyle name="Normal 2 5 4 4 2 3" xfId="34697" xr:uid="{00000000-0005-0000-0000-000043860000}"/>
    <cellStyle name="Normal 2 5 4 4 2 4" xfId="34698" xr:uid="{00000000-0005-0000-0000-000044860000}"/>
    <cellStyle name="Normal 2 5 4 4 2 5" xfId="34699" xr:uid="{00000000-0005-0000-0000-000045860000}"/>
    <cellStyle name="Normal 2 5 4 4 2 6" xfId="34700" xr:uid="{00000000-0005-0000-0000-000046860000}"/>
    <cellStyle name="Normal 2 5 4 4 2 7" xfId="34701" xr:uid="{00000000-0005-0000-0000-000047860000}"/>
    <cellStyle name="Normal 2 5 4 4 2 8" xfId="34702" xr:uid="{00000000-0005-0000-0000-000048860000}"/>
    <cellStyle name="Normal 2 5 4 4 3" xfId="34703" xr:uid="{00000000-0005-0000-0000-000049860000}"/>
    <cellStyle name="Normal 2 5 4 4 3 2" xfId="34704" xr:uid="{00000000-0005-0000-0000-00004A860000}"/>
    <cellStyle name="Normal 2 5 4 4 3 2 2" xfId="34705" xr:uid="{00000000-0005-0000-0000-00004B860000}"/>
    <cellStyle name="Normal 2 5 4 4 3 2 3" xfId="34706" xr:uid="{00000000-0005-0000-0000-00004C860000}"/>
    <cellStyle name="Normal 2 5 4 4 3 2 4" xfId="34707" xr:uid="{00000000-0005-0000-0000-00004D860000}"/>
    <cellStyle name="Normal 2 5 4 4 3 2 5" xfId="34708" xr:uid="{00000000-0005-0000-0000-00004E860000}"/>
    <cellStyle name="Normal 2 5 4 4 3 3" xfId="34709" xr:uid="{00000000-0005-0000-0000-00004F860000}"/>
    <cellStyle name="Normal 2 5 4 4 3 4" xfId="34710" xr:uid="{00000000-0005-0000-0000-000050860000}"/>
    <cellStyle name="Normal 2 5 4 4 3 5" xfId="34711" xr:uid="{00000000-0005-0000-0000-000051860000}"/>
    <cellStyle name="Normal 2 5 4 4 3 6" xfId="34712" xr:uid="{00000000-0005-0000-0000-000052860000}"/>
    <cellStyle name="Normal 2 5 4 4 3 7" xfId="34713" xr:uid="{00000000-0005-0000-0000-000053860000}"/>
    <cellStyle name="Normal 2 5 4 4 3 8" xfId="34714" xr:uid="{00000000-0005-0000-0000-000054860000}"/>
    <cellStyle name="Normal 2 5 4 4 4" xfId="34715" xr:uid="{00000000-0005-0000-0000-000055860000}"/>
    <cellStyle name="Normal 2 5 4 4 4 2" xfId="34716" xr:uid="{00000000-0005-0000-0000-000056860000}"/>
    <cellStyle name="Normal 2 5 4 4 4 3" xfId="34717" xr:uid="{00000000-0005-0000-0000-000057860000}"/>
    <cellStyle name="Normal 2 5 4 4 4 4" xfId="34718" xr:uid="{00000000-0005-0000-0000-000058860000}"/>
    <cellStyle name="Normal 2 5 4 4 4 5" xfId="34719" xr:uid="{00000000-0005-0000-0000-000059860000}"/>
    <cellStyle name="Normal 2 5 4 4 5" xfId="34720" xr:uid="{00000000-0005-0000-0000-00005A860000}"/>
    <cellStyle name="Normal 2 5 4 4 6" xfId="34721" xr:uid="{00000000-0005-0000-0000-00005B860000}"/>
    <cellStyle name="Normal 2 5 4 4 7" xfId="34722" xr:uid="{00000000-0005-0000-0000-00005C860000}"/>
    <cellStyle name="Normal 2 5 4 4 8" xfId="34723" xr:uid="{00000000-0005-0000-0000-00005D860000}"/>
    <cellStyle name="Normal 2 5 4 4 9" xfId="34724" xr:uid="{00000000-0005-0000-0000-00005E860000}"/>
    <cellStyle name="Normal 2 5 4 5" xfId="34725" xr:uid="{00000000-0005-0000-0000-00005F860000}"/>
    <cellStyle name="Normal 2 5 4 5 2" xfId="34726" xr:uid="{00000000-0005-0000-0000-000060860000}"/>
    <cellStyle name="Normal 2 5 4 5 2 2" xfId="34727" xr:uid="{00000000-0005-0000-0000-000061860000}"/>
    <cellStyle name="Normal 2 5 4 5 2 3" xfId="34728" xr:uid="{00000000-0005-0000-0000-000062860000}"/>
    <cellStyle name="Normal 2 5 4 5 2 4" xfId="34729" xr:uid="{00000000-0005-0000-0000-000063860000}"/>
    <cellStyle name="Normal 2 5 4 5 2 5" xfId="34730" xr:uid="{00000000-0005-0000-0000-000064860000}"/>
    <cellStyle name="Normal 2 5 4 5 3" xfId="34731" xr:uid="{00000000-0005-0000-0000-000065860000}"/>
    <cellStyle name="Normal 2 5 4 5 4" xfId="34732" xr:uid="{00000000-0005-0000-0000-000066860000}"/>
    <cellStyle name="Normal 2 5 4 5 5" xfId="34733" xr:uid="{00000000-0005-0000-0000-000067860000}"/>
    <cellStyle name="Normal 2 5 4 5 6" xfId="34734" xr:uid="{00000000-0005-0000-0000-000068860000}"/>
    <cellStyle name="Normal 2 5 4 5 7" xfId="34735" xr:uid="{00000000-0005-0000-0000-000069860000}"/>
    <cellStyle name="Normal 2 5 4 5 8" xfId="34736" xr:uid="{00000000-0005-0000-0000-00006A860000}"/>
    <cellStyle name="Normal 2 5 4 6" xfId="34737" xr:uid="{00000000-0005-0000-0000-00006B860000}"/>
    <cellStyle name="Normal 2 5 4 6 2" xfId="34738" xr:uid="{00000000-0005-0000-0000-00006C860000}"/>
    <cellStyle name="Normal 2 5 4 6 2 2" xfId="34739" xr:uid="{00000000-0005-0000-0000-00006D860000}"/>
    <cellStyle name="Normal 2 5 4 6 2 3" xfId="34740" xr:uid="{00000000-0005-0000-0000-00006E860000}"/>
    <cellStyle name="Normal 2 5 4 6 2 4" xfId="34741" xr:uid="{00000000-0005-0000-0000-00006F860000}"/>
    <cellStyle name="Normal 2 5 4 6 2 5" xfId="34742" xr:uid="{00000000-0005-0000-0000-000070860000}"/>
    <cellStyle name="Normal 2 5 4 6 3" xfId="34743" xr:uid="{00000000-0005-0000-0000-000071860000}"/>
    <cellStyle name="Normal 2 5 4 6 4" xfId="34744" xr:uid="{00000000-0005-0000-0000-000072860000}"/>
    <cellStyle name="Normal 2 5 4 6 5" xfId="34745" xr:uid="{00000000-0005-0000-0000-000073860000}"/>
    <cellStyle name="Normal 2 5 4 6 6" xfId="34746" xr:uid="{00000000-0005-0000-0000-000074860000}"/>
    <cellStyle name="Normal 2 5 4 6 7" xfId="34747" xr:uid="{00000000-0005-0000-0000-000075860000}"/>
    <cellStyle name="Normal 2 5 4 6 8" xfId="34748" xr:uid="{00000000-0005-0000-0000-000076860000}"/>
    <cellStyle name="Normal 2 5 4 7" xfId="34749" xr:uid="{00000000-0005-0000-0000-000077860000}"/>
    <cellStyle name="Normal 2 5 4 7 2" xfId="34750" xr:uid="{00000000-0005-0000-0000-000078860000}"/>
    <cellStyle name="Normal 2 5 4 7 3" xfId="34751" xr:uid="{00000000-0005-0000-0000-000079860000}"/>
    <cellStyle name="Normal 2 5 4 7 4" xfId="34752" xr:uid="{00000000-0005-0000-0000-00007A860000}"/>
    <cellStyle name="Normal 2 5 4 7 5" xfId="34753" xr:uid="{00000000-0005-0000-0000-00007B860000}"/>
    <cellStyle name="Normal 2 5 4 8" xfId="34754" xr:uid="{00000000-0005-0000-0000-00007C860000}"/>
    <cellStyle name="Normal 2 5 4 9" xfId="34755" xr:uid="{00000000-0005-0000-0000-00007D860000}"/>
    <cellStyle name="Normal 2 5 5" xfId="34756" xr:uid="{00000000-0005-0000-0000-00007E860000}"/>
    <cellStyle name="Normal 2 5 5 10" xfId="34757" xr:uid="{00000000-0005-0000-0000-00007F860000}"/>
    <cellStyle name="Normal 2 5 5 11" xfId="34758" xr:uid="{00000000-0005-0000-0000-000080860000}"/>
    <cellStyle name="Normal 2 5 5 12" xfId="34759" xr:uid="{00000000-0005-0000-0000-000081860000}"/>
    <cellStyle name="Normal 2 5 5 13" xfId="34760" xr:uid="{00000000-0005-0000-0000-000082860000}"/>
    <cellStyle name="Normal 2 5 5 2" xfId="34761" xr:uid="{00000000-0005-0000-0000-000083860000}"/>
    <cellStyle name="Normal 2 5 5 2 10" xfId="34762" xr:uid="{00000000-0005-0000-0000-000084860000}"/>
    <cellStyle name="Normal 2 5 5 2 11" xfId="34763" xr:uid="{00000000-0005-0000-0000-000085860000}"/>
    <cellStyle name="Normal 2 5 5 2 2" xfId="34764" xr:uid="{00000000-0005-0000-0000-000086860000}"/>
    <cellStyle name="Normal 2 5 5 2 2 10" xfId="34765" xr:uid="{00000000-0005-0000-0000-000087860000}"/>
    <cellStyle name="Normal 2 5 5 2 2 2" xfId="34766" xr:uid="{00000000-0005-0000-0000-000088860000}"/>
    <cellStyle name="Normal 2 5 5 2 2 2 2" xfId="34767" xr:uid="{00000000-0005-0000-0000-000089860000}"/>
    <cellStyle name="Normal 2 5 5 2 2 2 2 2" xfId="34768" xr:uid="{00000000-0005-0000-0000-00008A860000}"/>
    <cellStyle name="Normal 2 5 5 2 2 2 2 3" xfId="34769" xr:uid="{00000000-0005-0000-0000-00008B860000}"/>
    <cellStyle name="Normal 2 5 5 2 2 2 2 4" xfId="34770" xr:uid="{00000000-0005-0000-0000-00008C860000}"/>
    <cellStyle name="Normal 2 5 5 2 2 2 2 5" xfId="34771" xr:uid="{00000000-0005-0000-0000-00008D860000}"/>
    <cellStyle name="Normal 2 5 5 2 2 2 3" xfId="34772" xr:uid="{00000000-0005-0000-0000-00008E860000}"/>
    <cellStyle name="Normal 2 5 5 2 2 2 4" xfId="34773" xr:uid="{00000000-0005-0000-0000-00008F860000}"/>
    <cellStyle name="Normal 2 5 5 2 2 2 5" xfId="34774" xr:uid="{00000000-0005-0000-0000-000090860000}"/>
    <cellStyle name="Normal 2 5 5 2 2 2 6" xfId="34775" xr:uid="{00000000-0005-0000-0000-000091860000}"/>
    <cellStyle name="Normal 2 5 5 2 2 2 7" xfId="34776" xr:uid="{00000000-0005-0000-0000-000092860000}"/>
    <cellStyle name="Normal 2 5 5 2 2 2 8" xfId="34777" xr:uid="{00000000-0005-0000-0000-000093860000}"/>
    <cellStyle name="Normal 2 5 5 2 2 3" xfId="34778" xr:uid="{00000000-0005-0000-0000-000094860000}"/>
    <cellStyle name="Normal 2 5 5 2 2 3 2" xfId="34779" xr:uid="{00000000-0005-0000-0000-000095860000}"/>
    <cellStyle name="Normal 2 5 5 2 2 3 2 2" xfId="34780" xr:uid="{00000000-0005-0000-0000-000096860000}"/>
    <cellStyle name="Normal 2 5 5 2 2 3 2 3" xfId="34781" xr:uid="{00000000-0005-0000-0000-000097860000}"/>
    <cellStyle name="Normal 2 5 5 2 2 3 2 4" xfId="34782" xr:uid="{00000000-0005-0000-0000-000098860000}"/>
    <cellStyle name="Normal 2 5 5 2 2 3 2 5" xfId="34783" xr:uid="{00000000-0005-0000-0000-000099860000}"/>
    <cellStyle name="Normal 2 5 5 2 2 3 3" xfId="34784" xr:uid="{00000000-0005-0000-0000-00009A860000}"/>
    <cellStyle name="Normal 2 5 5 2 2 3 4" xfId="34785" xr:uid="{00000000-0005-0000-0000-00009B860000}"/>
    <cellStyle name="Normal 2 5 5 2 2 3 5" xfId="34786" xr:uid="{00000000-0005-0000-0000-00009C860000}"/>
    <cellStyle name="Normal 2 5 5 2 2 3 6" xfId="34787" xr:uid="{00000000-0005-0000-0000-00009D860000}"/>
    <cellStyle name="Normal 2 5 5 2 2 3 7" xfId="34788" xr:uid="{00000000-0005-0000-0000-00009E860000}"/>
    <cellStyle name="Normal 2 5 5 2 2 3 8" xfId="34789" xr:uid="{00000000-0005-0000-0000-00009F860000}"/>
    <cellStyle name="Normal 2 5 5 2 2 4" xfId="34790" xr:uid="{00000000-0005-0000-0000-0000A0860000}"/>
    <cellStyle name="Normal 2 5 5 2 2 4 2" xfId="34791" xr:uid="{00000000-0005-0000-0000-0000A1860000}"/>
    <cellStyle name="Normal 2 5 5 2 2 4 3" xfId="34792" xr:uid="{00000000-0005-0000-0000-0000A2860000}"/>
    <cellStyle name="Normal 2 5 5 2 2 4 4" xfId="34793" xr:uid="{00000000-0005-0000-0000-0000A3860000}"/>
    <cellStyle name="Normal 2 5 5 2 2 4 5" xfId="34794" xr:uid="{00000000-0005-0000-0000-0000A4860000}"/>
    <cellStyle name="Normal 2 5 5 2 2 5" xfId="34795" xr:uid="{00000000-0005-0000-0000-0000A5860000}"/>
    <cellStyle name="Normal 2 5 5 2 2 6" xfId="34796" xr:uid="{00000000-0005-0000-0000-0000A6860000}"/>
    <cellStyle name="Normal 2 5 5 2 2 7" xfId="34797" xr:uid="{00000000-0005-0000-0000-0000A7860000}"/>
    <cellStyle name="Normal 2 5 5 2 2 8" xfId="34798" xr:uid="{00000000-0005-0000-0000-0000A8860000}"/>
    <cellStyle name="Normal 2 5 5 2 2 9" xfId="34799" xr:uid="{00000000-0005-0000-0000-0000A9860000}"/>
    <cellStyle name="Normal 2 5 5 2 3" xfId="34800" xr:uid="{00000000-0005-0000-0000-0000AA860000}"/>
    <cellStyle name="Normal 2 5 5 2 3 2" xfId="34801" xr:uid="{00000000-0005-0000-0000-0000AB860000}"/>
    <cellStyle name="Normal 2 5 5 2 3 2 2" xfId="34802" xr:uid="{00000000-0005-0000-0000-0000AC860000}"/>
    <cellStyle name="Normal 2 5 5 2 3 2 3" xfId="34803" xr:uid="{00000000-0005-0000-0000-0000AD860000}"/>
    <cellStyle name="Normal 2 5 5 2 3 2 4" xfId="34804" xr:uid="{00000000-0005-0000-0000-0000AE860000}"/>
    <cellStyle name="Normal 2 5 5 2 3 2 5" xfId="34805" xr:uid="{00000000-0005-0000-0000-0000AF860000}"/>
    <cellStyle name="Normal 2 5 5 2 3 3" xfId="34806" xr:uid="{00000000-0005-0000-0000-0000B0860000}"/>
    <cellStyle name="Normal 2 5 5 2 3 4" xfId="34807" xr:uid="{00000000-0005-0000-0000-0000B1860000}"/>
    <cellStyle name="Normal 2 5 5 2 3 5" xfId="34808" xr:uid="{00000000-0005-0000-0000-0000B2860000}"/>
    <cellStyle name="Normal 2 5 5 2 3 6" xfId="34809" xr:uid="{00000000-0005-0000-0000-0000B3860000}"/>
    <cellStyle name="Normal 2 5 5 2 3 7" xfId="34810" xr:uid="{00000000-0005-0000-0000-0000B4860000}"/>
    <cellStyle name="Normal 2 5 5 2 3 8" xfId="34811" xr:uid="{00000000-0005-0000-0000-0000B5860000}"/>
    <cellStyle name="Normal 2 5 5 2 4" xfId="34812" xr:uid="{00000000-0005-0000-0000-0000B6860000}"/>
    <cellStyle name="Normal 2 5 5 2 4 2" xfId="34813" xr:uid="{00000000-0005-0000-0000-0000B7860000}"/>
    <cellStyle name="Normal 2 5 5 2 4 2 2" xfId="34814" xr:uid="{00000000-0005-0000-0000-0000B8860000}"/>
    <cellStyle name="Normal 2 5 5 2 4 2 3" xfId="34815" xr:uid="{00000000-0005-0000-0000-0000B9860000}"/>
    <cellStyle name="Normal 2 5 5 2 4 2 4" xfId="34816" xr:uid="{00000000-0005-0000-0000-0000BA860000}"/>
    <cellStyle name="Normal 2 5 5 2 4 2 5" xfId="34817" xr:uid="{00000000-0005-0000-0000-0000BB860000}"/>
    <cellStyle name="Normal 2 5 5 2 4 3" xfId="34818" xr:uid="{00000000-0005-0000-0000-0000BC860000}"/>
    <cellStyle name="Normal 2 5 5 2 4 4" xfId="34819" xr:uid="{00000000-0005-0000-0000-0000BD860000}"/>
    <cellStyle name="Normal 2 5 5 2 4 5" xfId="34820" xr:uid="{00000000-0005-0000-0000-0000BE860000}"/>
    <cellStyle name="Normal 2 5 5 2 4 6" xfId="34821" xr:uid="{00000000-0005-0000-0000-0000BF860000}"/>
    <cellStyle name="Normal 2 5 5 2 4 7" xfId="34822" xr:uid="{00000000-0005-0000-0000-0000C0860000}"/>
    <cellStyle name="Normal 2 5 5 2 4 8" xfId="34823" xr:uid="{00000000-0005-0000-0000-0000C1860000}"/>
    <cellStyle name="Normal 2 5 5 2 5" xfId="34824" xr:uid="{00000000-0005-0000-0000-0000C2860000}"/>
    <cellStyle name="Normal 2 5 5 2 5 2" xfId="34825" xr:uid="{00000000-0005-0000-0000-0000C3860000}"/>
    <cellStyle name="Normal 2 5 5 2 5 3" xfId="34826" xr:uid="{00000000-0005-0000-0000-0000C4860000}"/>
    <cellStyle name="Normal 2 5 5 2 5 4" xfId="34827" xr:uid="{00000000-0005-0000-0000-0000C5860000}"/>
    <cellStyle name="Normal 2 5 5 2 5 5" xfId="34828" xr:uid="{00000000-0005-0000-0000-0000C6860000}"/>
    <cellStyle name="Normal 2 5 5 2 6" xfId="34829" xr:uid="{00000000-0005-0000-0000-0000C7860000}"/>
    <cellStyle name="Normal 2 5 5 2 7" xfId="34830" xr:uid="{00000000-0005-0000-0000-0000C8860000}"/>
    <cellStyle name="Normal 2 5 5 2 8" xfId="34831" xr:uid="{00000000-0005-0000-0000-0000C9860000}"/>
    <cellStyle name="Normal 2 5 5 2 9" xfId="34832" xr:uid="{00000000-0005-0000-0000-0000CA860000}"/>
    <cellStyle name="Normal 2 5 5 3" xfId="34833" xr:uid="{00000000-0005-0000-0000-0000CB860000}"/>
    <cellStyle name="Normal 2 5 5 3 10" xfId="34834" xr:uid="{00000000-0005-0000-0000-0000CC860000}"/>
    <cellStyle name="Normal 2 5 5 3 11" xfId="34835" xr:uid="{00000000-0005-0000-0000-0000CD860000}"/>
    <cellStyle name="Normal 2 5 5 3 2" xfId="34836" xr:uid="{00000000-0005-0000-0000-0000CE860000}"/>
    <cellStyle name="Normal 2 5 5 3 2 10" xfId="34837" xr:uid="{00000000-0005-0000-0000-0000CF860000}"/>
    <cellStyle name="Normal 2 5 5 3 2 2" xfId="34838" xr:uid="{00000000-0005-0000-0000-0000D0860000}"/>
    <cellStyle name="Normal 2 5 5 3 2 2 2" xfId="34839" xr:uid="{00000000-0005-0000-0000-0000D1860000}"/>
    <cellStyle name="Normal 2 5 5 3 2 2 2 2" xfId="34840" xr:uid="{00000000-0005-0000-0000-0000D2860000}"/>
    <cellStyle name="Normal 2 5 5 3 2 2 2 3" xfId="34841" xr:uid="{00000000-0005-0000-0000-0000D3860000}"/>
    <cellStyle name="Normal 2 5 5 3 2 2 2 4" xfId="34842" xr:uid="{00000000-0005-0000-0000-0000D4860000}"/>
    <cellStyle name="Normal 2 5 5 3 2 2 2 5" xfId="34843" xr:uid="{00000000-0005-0000-0000-0000D5860000}"/>
    <cellStyle name="Normal 2 5 5 3 2 2 3" xfId="34844" xr:uid="{00000000-0005-0000-0000-0000D6860000}"/>
    <cellStyle name="Normal 2 5 5 3 2 2 4" xfId="34845" xr:uid="{00000000-0005-0000-0000-0000D7860000}"/>
    <cellStyle name="Normal 2 5 5 3 2 2 5" xfId="34846" xr:uid="{00000000-0005-0000-0000-0000D8860000}"/>
    <cellStyle name="Normal 2 5 5 3 2 2 6" xfId="34847" xr:uid="{00000000-0005-0000-0000-0000D9860000}"/>
    <cellStyle name="Normal 2 5 5 3 2 2 7" xfId="34848" xr:uid="{00000000-0005-0000-0000-0000DA860000}"/>
    <cellStyle name="Normal 2 5 5 3 2 2 8" xfId="34849" xr:uid="{00000000-0005-0000-0000-0000DB860000}"/>
    <cellStyle name="Normal 2 5 5 3 2 3" xfId="34850" xr:uid="{00000000-0005-0000-0000-0000DC860000}"/>
    <cellStyle name="Normal 2 5 5 3 2 3 2" xfId="34851" xr:uid="{00000000-0005-0000-0000-0000DD860000}"/>
    <cellStyle name="Normal 2 5 5 3 2 3 2 2" xfId="34852" xr:uid="{00000000-0005-0000-0000-0000DE860000}"/>
    <cellStyle name="Normal 2 5 5 3 2 3 2 3" xfId="34853" xr:uid="{00000000-0005-0000-0000-0000DF860000}"/>
    <cellStyle name="Normal 2 5 5 3 2 3 2 4" xfId="34854" xr:uid="{00000000-0005-0000-0000-0000E0860000}"/>
    <cellStyle name="Normal 2 5 5 3 2 3 2 5" xfId="34855" xr:uid="{00000000-0005-0000-0000-0000E1860000}"/>
    <cellStyle name="Normal 2 5 5 3 2 3 3" xfId="34856" xr:uid="{00000000-0005-0000-0000-0000E2860000}"/>
    <cellStyle name="Normal 2 5 5 3 2 3 4" xfId="34857" xr:uid="{00000000-0005-0000-0000-0000E3860000}"/>
    <cellStyle name="Normal 2 5 5 3 2 3 5" xfId="34858" xr:uid="{00000000-0005-0000-0000-0000E4860000}"/>
    <cellStyle name="Normal 2 5 5 3 2 3 6" xfId="34859" xr:uid="{00000000-0005-0000-0000-0000E5860000}"/>
    <cellStyle name="Normal 2 5 5 3 2 3 7" xfId="34860" xr:uid="{00000000-0005-0000-0000-0000E6860000}"/>
    <cellStyle name="Normal 2 5 5 3 2 3 8" xfId="34861" xr:uid="{00000000-0005-0000-0000-0000E7860000}"/>
    <cellStyle name="Normal 2 5 5 3 2 4" xfId="34862" xr:uid="{00000000-0005-0000-0000-0000E8860000}"/>
    <cellStyle name="Normal 2 5 5 3 2 4 2" xfId="34863" xr:uid="{00000000-0005-0000-0000-0000E9860000}"/>
    <cellStyle name="Normal 2 5 5 3 2 4 3" xfId="34864" xr:uid="{00000000-0005-0000-0000-0000EA860000}"/>
    <cellStyle name="Normal 2 5 5 3 2 4 4" xfId="34865" xr:uid="{00000000-0005-0000-0000-0000EB860000}"/>
    <cellStyle name="Normal 2 5 5 3 2 4 5" xfId="34866" xr:uid="{00000000-0005-0000-0000-0000EC860000}"/>
    <cellStyle name="Normal 2 5 5 3 2 5" xfId="34867" xr:uid="{00000000-0005-0000-0000-0000ED860000}"/>
    <cellStyle name="Normal 2 5 5 3 2 6" xfId="34868" xr:uid="{00000000-0005-0000-0000-0000EE860000}"/>
    <cellStyle name="Normal 2 5 5 3 2 7" xfId="34869" xr:uid="{00000000-0005-0000-0000-0000EF860000}"/>
    <cellStyle name="Normal 2 5 5 3 2 8" xfId="34870" xr:uid="{00000000-0005-0000-0000-0000F0860000}"/>
    <cellStyle name="Normal 2 5 5 3 2 9" xfId="34871" xr:uid="{00000000-0005-0000-0000-0000F1860000}"/>
    <cellStyle name="Normal 2 5 5 3 3" xfId="34872" xr:uid="{00000000-0005-0000-0000-0000F2860000}"/>
    <cellStyle name="Normal 2 5 5 3 3 2" xfId="34873" xr:uid="{00000000-0005-0000-0000-0000F3860000}"/>
    <cellStyle name="Normal 2 5 5 3 3 2 2" xfId="34874" xr:uid="{00000000-0005-0000-0000-0000F4860000}"/>
    <cellStyle name="Normal 2 5 5 3 3 2 3" xfId="34875" xr:uid="{00000000-0005-0000-0000-0000F5860000}"/>
    <cellStyle name="Normal 2 5 5 3 3 2 4" xfId="34876" xr:uid="{00000000-0005-0000-0000-0000F6860000}"/>
    <cellStyle name="Normal 2 5 5 3 3 2 5" xfId="34877" xr:uid="{00000000-0005-0000-0000-0000F7860000}"/>
    <cellStyle name="Normal 2 5 5 3 3 3" xfId="34878" xr:uid="{00000000-0005-0000-0000-0000F8860000}"/>
    <cellStyle name="Normal 2 5 5 3 3 4" xfId="34879" xr:uid="{00000000-0005-0000-0000-0000F9860000}"/>
    <cellStyle name="Normal 2 5 5 3 3 5" xfId="34880" xr:uid="{00000000-0005-0000-0000-0000FA860000}"/>
    <cellStyle name="Normal 2 5 5 3 3 6" xfId="34881" xr:uid="{00000000-0005-0000-0000-0000FB860000}"/>
    <cellStyle name="Normal 2 5 5 3 3 7" xfId="34882" xr:uid="{00000000-0005-0000-0000-0000FC860000}"/>
    <cellStyle name="Normal 2 5 5 3 3 8" xfId="34883" xr:uid="{00000000-0005-0000-0000-0000FD860000}"/>
    <cellStyle name="Normal 2 5 5 3 4" xfId="34884" xr:uid="{00000000-0005-0000-0000-0000FE860000}"/>
    <cellStyle name="Normal 2 5 5 3 4 2" xfId="34885" xr:uid="{00000000-0005-0000-0000-0000FF860000}"/>
    <cellStyle name="Normal 2 5 5 3 4 2 2" xfId="34886" xr:uid="{00000000-0005-0000-0000-000000870000}"/>
    <cellStyle name="Normal 2 5 5 3 4 2 3" xfId="34887" xr:uid="{00000000-0005-0000-0000-000001870000}"/>
    <cellStyle name="Normal 2 5 5 3 4 2 4" xfId="34888" xr:uid="{00000000-0005-0000-0000-000002870000}"/>
    <cellStyle name="Normal 2 5 5 3 4 2 5" xfId="34889" xr:uid="{00000000-0005-0000-0000-000003870000}"/>
    <cellStyle name="Normal 2 5 5 3 4 3" xfId="34890" xr:uid="{00000000-0005-0000-0000-000004870000}"/>
    <cellStyle name="Normal 2 5 5 3 4 4" xfId="34891" xr:uid="{00000000-0005-0000-0000-000005870000}"/>
    <cellStyle name="Normal 2 5 5 3 4 5" xfId="34892" xr:uid="{00000000-0005-0000-0000-000006870000}"/>
    <cellStyle name="Normal 2 5 5 3 4 6" xfId="34893" xr:uid="{00000000-0005-0000-0000-000007870000}"/>
    <cellStyle name="Normal 2 5 5 3 4 7" xfId="34894" xr:uid="{00000000-0005-0000-0000-000008870000}"/>
    <cellStyle name="Normal 2 5 5 3 4 8" xfId="34895" xr:uid="{00000000-0005-0000-0000-000009870000}"/>
    <cellStyle name="Normal 2 5 5 3 5" xfId="34896" xr:uid="{00000000-0005-0000-0000-00000A870000}"/>
    <cellStyle name="Normal 2 5 5 3 5 2" xfId="34897" xr:uid="{00000000-0005-0000-0000-00000B870000}"/>
    <cellStyle name="Normal 2 5 5 3 5 3" xfId="34898" xr:uid="{00000000-0005-0000-0000-00000C870000}"/>
    <cellStyle name="Normal 2 5 5 3 5 4" xfId="34899" xr:uid="{00000000-0005-0000-0000-00000D870000}"/>
    <cellStyle name="Normal 2 5 5 3 5 5" xfId="34900" xr:uid="{00000000-0005-0000-0000-00000E870000}"/>
    <cellStyle name="Normal 2 5 5 3 6" xfId="34901" xr:uid="{00000000-0005-0000-0000-00000F870000}"/>
    <cellStyle name="Normal 2 5 5 3 7" xfId="34902" xr:uid="{00000000-0005-0000-0000-000010870000}"/>
    <cellStyle name="Normal 2 5 5 3 8" xfId="34903" xr:uid="{00000000-0005-0000-0000-000011870000}"/>
    <cellStyle name="Normal 2 5 5 3 9" xfId="34904" xr:uid="{00000000-0005-0000-0000-000012870000}"/>
    <cellStyle name="Normal 2 5 5 4" xfId="34905" xr:uid="{00000000-0005-0000-0000-000013870000}"/>
    <cellStyle name="Normal 2 5 5 4 10" xfId="34906" xr:uid="{00000000-0005-0000-0000-000014870000}"/>
    <cellStyle name="Normal 2 5 5 4 2" xfId="34907" xr:uid="{00000000-0005-0000-0000-000015870000}"/>
    <cellStyle name="Normal 2 5 5 4 2 2" xfId="34908" xr:uid="{00000000-0005-0000-0000-000016870000}"/>
    <cellStyle name="Normal 2 5 5 4 2 2 2" xfId="34909" xr:uid="{00000000-0005-0000-0000-000017870000}"/>
    <cellStyle name="Normal 2 5 5 4 2 2 3" xfId="34910" xr:uid="{00000000-0005-0000-0000-000018870000}"/>
    <cellStyle name="Normal 2 5 5 4 2 2 4" xfId="34911" xr:uid="{00000000-0005-0000-0000-000019870000}"/>
    <cellStyle name="Normal 2 5 5 4 2 2 5" xfId="34912" xr:uid="{00000000-0005-0000-0000-00001A870000}"/>
    <cellStyle name="Normal 2 5 5 4 2 3" xfId="34913" xr:uid="{00000000-0005-0000-0000-00001B870000}"/>
    <cellStyle name="Normal 2 5 5 4 2 4" xfId="34914" xr:uid="{00000000-0005-0000-0000-00001C870000}"/>
    <cellStyle name="Normal 2 5 5 4 2 5" xfId="34915" xr:uid="{00000000-0005-0000-0000-00001D870000}"/>
    <cellStyle name="Normal 2 5 5 4 2 6" xfId="34916" xr:uid="{00000000-0005-0000-0000-00001E870000}"/>
    <cellStyle name="Normal 2 5 5 4 2 7" xfId="34917" xr:uid="{00000000-0005-0000-0000-00001F870000}"/>
    <cellStyle name="Normal 2 5 5 4 2 8" xfId="34918" xr:uid="{00000000-0005-0000-0000-000020870000}"/>
    <cellStyle name="Normal 2 5 5 4 3" xfId="34919" xr:uid="{00000000-0005-0000-0000-000021870000}"/>
    <cellStyle name="Normal 2 5 5 4 3 2" xfId="34920" xr:uid="{00000000-0005-0000-0000-000022870000}"/>
    <cellStyle name="Normal 2 5 5 4 3 2 2" xfId="34921" xr:uid="{00000000-0005-0000-0000-000023870000}"/>
    <cellStyle name="Normal 2 5 5 4 3 2 3" xfId="34922" xr:uid="{00000000-0005-0000-0000-000024870000}"/>
    <cellStyle name="Normal 2 5 5 4 3 2 4" xfId="34923" xr:uid="{00000000-0005-0000-0000-000025870000}"/>
    <cellStyle name="Normal 2 5 5 4 3 2 5" xfId="34924" xr:uid="{00000000-0005-0000-0000-000026870000}"/>
    <cellStyle name="Normal 2 5 5 4 3 3" xfId="34925" xr:uid="{00000000-0005-0000-0000-000027870000}"/>
    <cellStyle name="Normal 2 5 5 4 3 4" xfId="34926" xr:uid="{00000000-0005-0000-0000-000028870000}"/>
    <cellStyle name="Normal 2 5 5 4 3 5" xfId="34927" xr:uid="{00000000-0005-0000-0000-000029870000}"/>
    <cellStyle name="Normal 2 5 5 4 3 6" xfId="34928" xr:uid="{00000000-0005-0000-0000-00002A870000}"/>
    <cellStyle name="Normal 2 5 5 4 3 7" xfId="34929" xr:uid="{00000000-0005-0000-0000-00002B870000}"/>
    <cellStyle name="Normal 2 5 5 4 3 8" xfId="34930" xr:uid="{00000000-0005-0000-0000-00002C870000}"/>
    <cellStyle name="Normal 2 5 5 4 4" xfId="34931" xr:uid="{00000000-0005-0000-0000-00002D870000}"/>
    <cellStyle name="Normal 2 5 5 4 4 2" xfId="34932" xr:uid="{00000000-0005-0000-0000-00002E870000}"/>
    <cellStyle name="Normal 2 5 5 4 4 3" xfId="34933" xr:uid="{00000000-0005-0000-0000-00002F870000}"/>
    <cellStyle name="Normal 2 5 5 4 4 4" xfId="34934" xr:uid="{00000000-0005-0000-0000-000030870000}"/>
    <cellStyle name="Normal 2 5 5 4 4 5" xfId="34935" xr:uid="{00000000-0005-0000-0000-000031870000}"/>
    <cellStyle name="Normal 2 5 5 4 5" xfId="34936" xr:uid="{00000000-0005-0000-0000-000032870000}"/>
    <cellStyle name="Normal 2 5 5 4 6" xfId="34937" xr:uid="{00000000-0005-0000-0000-000033870000}"/>
    <cellStyle name="Normal 2 5 5 4 7" xfId="34938" xr:uid="{00000000-0005-0000-0000-000034870000}"/>
    <cellStyle name="Normal 2 5 5 4 8" xfId="34939" xr:uid="{00000000-0005-0000-0000-000035870000}"/>
    <cellStyle name="Normal 2 5 5 4 9" xfId="34940" xr:uid="{00000000-0005-0000-0000-000036870000}"/>
    <cellStyle name="Normal 2 5 5 5" xfId="34941" xr:uid="{00000000-0005-0000-0000-000037870000}"/>
    <cellStyle name="Normal 2 5 5 5 2" xfId="34942" xr:uid="{00000000-0005-0000-0000-000038870000}"/>
    <cellStyle name="Normal 2 5 5 5 2 2" xfId="34943" xr:uid="{00000000-0005-0000-0000-000039870000}"/>
    <cellStyle name="Normal 2 5 5 5 2 3" xfId="34944" xr:uid="{00000000-0005-0000-0000-00003A870000}"/>
    <cellStyle name="Normal 2 5 5 5 2 4" xfId="34945" xr:uid="{00000000-0005-0000-0000-00003B870000}"/>
    <cellStyle name="Normal 2 5 5 5 2 5" xfId="34946" xr:uid="{00000000-0005-0000-0000-00003C870000}"/>
    <cellStyle name="Normal 2 5 5 5 3" xfId="34947" xr:uid="{00000000-0005-0000-0000-00003D870000}"/>
    <cellStyle name="Normal 2 5 5 5 4" xfId="34948" xr:uid="{00000000-0005-0000-0000-00003E870000}"/>
    <cellStyle name="Normal 2 5 5 5 5" xfId="34949" xr:uid="{00000000-0005-0000-0000-00003F870000}"/>
    <cellStyle name="Normal 2 5 5 5 6" xfId="34950" xr:uid="{00000000-0005-0000-0000-000040870000}"/>
    <cellStyle name="Normal 2 5 5 5 7" xfId="34951" xr:uid="{00000000-0005-0000-0000-000041870000}"/>
    <cellStyle name="Normal 2 5 5 5 8" xfId="34952" xr:uid="{00000000-0005-0000-0000-000042870000}"/>
    <cellStyle name="Normal 2 5 5 6" xfId="34953" xr:uid="{00000000-0005-0000-0000-000043870000}"/>
    <cellStyle name="Normal 2 5 5 6 2" xfId="34954" xr:uid="{00000000-0005-0000-0000-000044870000}"/>
    <cellStyle name="Normal 2 5 5 6 2 2" xfId="34955" xr:uid="{00000000-0005-0000-0000-000045870000}"/>
    <cellStyle name="Normal 2 5 5 6 2 3" xfId="34956" xr:uid="{00000000-0005-0000-0000-000046870000}"/>
    <cellStyle name="Normal 2 5 5 6 2 4" xfId="34957" xr:uid="{00000000-0005-0000-0000-000047870000}"/>
    <cellStyle name="Normal 2 5 5 6 2 5" xfId="34958" xr:uid="{00000000-0005-0000-0000-000048870000}"/>
    <cellStyle name="Normal 2 5 5 6 3" xfId="34959" xr:uid="{00000000-0005-0000-0000-000049870000}"/>
    <cellStyle name="Normal 2 5 5 6 4" xfId="34960" xr:uid="{00000000-0005-0000-0000-00004A870000}"/>
    <cellStyle name="Normal 2 5 5 6 5" xfId="34961" xr:uid="{00000000-0005-0000-0000-00004B870000}"/>
    <cellStyle name="Normal 2 5 5 6 6" xfId="34962" xr:uid="{00000000-0005-0000-0000-00004C870000}"/>
    <cellStyle name="Normal 2 5 5 6 7" xfId="34963" xr:uid="{00000000-0005-0000-0000-00004D870000}"/>
    <cellStyle name="Normal 2 5 5 6 8" xfId="34964" xr:uid="{00000000-0005-0000-0000-00004E870000}"/>
    <cellStyle name="Normal 2 5 5 7" xfId="34965" xr:uid="{00000000-0005-0000-0000-00004F870000}"/>
    <cellStyle name="Normal 2 5 5 7 2" xfId="34966" xr:uid="{00000000-0005-0000-0000-000050870000}"/>
    <cellStyle name="Normal 2 5 5 7 3" xfId="34967" xr:uid="{00000000-0005-0000-0000-000051870000}"/>
    <cellStyle name="Normal 2 5 5 7 4" xfId="34968" xr:uid="{00000000-0005-0000-0000-000052870000}"/>
    <cellStyle name="Normal 2 5 5 7 5" xfId="34969" xr:uid="{00000000-0005-0000-0000-000053870000}"/>
    <cellStyle name="Normal 2 5 5 8" xfId="34970" xr:uid="{00000000-0005-0000-0000-000054870000}"/>
    <cellStyle name="Normal 2 5 5 9" xfId="34971" xr:uid="{00000000-0005-0000-0000-000055870000}"/>
    <cellStyle name="Normal 2 5 6" xfId="34972" xr:uid="{00000000-0005-0000-0000-000056870000}"/>
    <cellStyle name="Normal 2 5 6 10" xfId="34973" xr:uid="{00000000-0005-0000-0000-000057870000}"/>
    <cellStyle name="Normal 2 5 6 11" xfId="34974" xr:uid="{00000000-0005-0000-0000-000058870000}"/>
    <cellStyle name="Normal 2 5 6 12" xfId="34975" xr:uid="{00000000-0005-0000-0000-000059870000}"/>
    <cellStyle name="Normal 2 5 6 13" xfId="34976" xr:uid="{00000000-0005-0000-0000-00005A870000}"/>
    <cellStyle name="Normal 2 5 6 2" xfId="34977" xr:uid="{00000000-0005-0000-0000-00005B870000}"/>
    <cellStyle name="Normal 2 5 6 2 10" xfId="34978" xr:uid="{00000000-0005-0000-0000-00005C870000}"/>
    <cellStyle name="Normal 2 5 6 2 11" xfId="34979" xr:uid="{00000000-0005-0000-0000-00005D870000}"/>
    <cellStyle name="Normal 2 5 6 2 2" xfId="34980" xr:uid="{00000000-0005-0000-0000-00005E870000}"/>
    <cellStyle name="Normal 2 5 6 2 2 10" xfId="34981" xr:uid="{00000000-0005-0000-0000-00005F870000}"/>
    <cellStyle name="Normal 2 5 6 2 2 2" xfId="34982" xr:uid="{00000000-0005-0000-0000-000060870000}"/>
    <cellStyle name="Normal 2 5 6 2 2 2 2" xfId="34983" xr:uid="{00000000-0005-0000-0000-000061870000}"/>
    <cellStyle name="Normal 2 5 6 2 2 2 2 2" xfId="34984" xr:uid="{00000000-0005-0000-0000-000062870000}"/>
    <cellStyle name="Normal 2 5 6 2 2 2 2 3" xfId="34985" xr:uid="{00000000-0005-0000-0000-000063870000}"/>
    <cellStyle name="Normal 2 5 6 2 2 2 2 4" xfId="34986" xr:uid="{00000000-0005-0000-0000-000064870000}"/>
    <cellStyle name="Normal 2 5 6 2 2 2 2 5" xfId="34987" xr:uid="{00000000-0005-0000-0000-000065870000}"/>
    <cellStyle name="Normal 2 5 6 2 2 2 3" xfId="34988" xr:uid="{00000000-0005-0000-0000-000066870000}"/>
    <cellStyle name="Normal 2 5 6 2 2 2 4" xfId="34989" xr:uid="{00000000-0005-0000-0000-000067870000}"/>
    <cellStyle name="Normal 2 5 6 2 2 2 5" xfId="34990" xr:uid="{00000000-0005-0000-0000-000068870000}"/>
    <cellStyle name="Normal 2 5 6 2 2 2 6" xfId="34991" xr:uid="{00000000-0005-0000-0000-000069870000}"/>
    <cellStyle name="Normal 2 5 6 2 2 2 7" xfId="34992" xr:uid="{00000000-0005-0000-0000-00006A870000}"/>
    <cellStyle name="Normal 2 5 6 2 2 2 8" xfId="34993" xr:uid="{00000000-0005-0000-0000-00006B870000}"/>
    <cellStyle name="Normal 2 5 6 2 2 3" xfId="34994" xr:uid="{00000000-0005-0000-0000-00006C870000}"/>
    <cellStyle name="Normal 2 5 6 2 2 3 2" xfId="34995" xr:uid="{00000000-0005-0000-0000-00006D870000}"/>
    <cellStyle name="Normal 2 5 6 2 2 3 2 2" xfId="34996" xr:uid="{00000000-0005-0000-0000-00006E870000}"/>
    <cellStyle name="Normal 2 5 6 2 2 3 2 3" xfId="34997" xr:uid="{00000000-0005-0000-0000-00006F870000}"/>
    <cellStyle name="Normal 2 5 6 2 2 3 2 4" xfId="34998" xr:uid="{00000000-0005-0000-0000-000070870000}"/>
    <cellStyle name="Normal 2 5 6 2 2 3 2 5" xfId="34999" xr:uid="{00000000-0005-0000-0000-000071870000}"/>
    <cellStyle name="Normal 2 5 6 2 2 3 3" xfId="35000" xr:uid="{00000000-0005-0000-0000-000072870000}"/>
    <cellStyle name="Normal 2 5 6 2 2 3 4" xfId="35001" xr:uid="{00000000-0005-0000-0000-000073870000}"/>
    <cellStyle name="Normal 2 5 6 2 2 3 5" xfId="35002" xr:uid="{00000000-0005-0000-0000-000074870000}"/>
    <cellStyle name="Normal 2 5 6 2 2 3 6" xfId="35003" xr:uid="{00000000-0005-0000-0000-000075870000}"/>
    <cellStyle name="Normal 2 5 6 2 2 3 7" xfId="35004" xr:uid="{00000000-0005-0000-0000-000076870000}"/>
    <cellStyle name="Normal 2 5 6 2 2 3 8" xfId="35005" xr:uid="{00000000-0005-0000-0000-000077870000}"/>
    <cellStyle name="Normal 2 5 6 2 2 4" xfId="35006" xr:uid="{00000000-0005-0000-0000-000078870000}"/>
    <cellStyle name="Normal 2 5 6 2 2 4 2" xfId="35007" xr:uid="{00000000-0005-0000-0000-000079870000}"/>
    <cellStyle name="Normal 2 5 6 2 2 4 3" xfId="35008" xr:uid="{00000000-0005-0000-0000-00007A870000}"/>
    <cellStyle name="Normal 2 5 6 2 2 4 4" xfId="35009" xr:uid="{00000000-0005-0000-0000-00007B870000}"/>
    <cellStyle name="Normal 2 5 6 2 2 4 5" xfId="35010" xr:uid="{00000000-0005-0000-0000-00007C870000}"/>
    <cellStyle name="Normal 2 5 6 2 2 5" xfId="35011" xr:uid="{00000000-0005-0000-0000-00007D870000}"/>
    <cellStyle name="Normal 2 5 6 2 2 6" xfId="35012" xr:uid="{00000000-0005-0000-0000-00007E870000}"/>
    <cellStyle name="Normal 2 5 6 2 2 7" xfId="35013" xr:uid="{00000000-0005-0000-0000-00007F870000}"/>
    <cellStyle name="Normal 2 5 6 2 2 8" xfId="35014" xr:uid="{00000000-0005-0000-0000-000080870000}"/>
    <cellStyle name="Normal 2 5 6 2 2 9" xfId="35015" xr:uid="{00000000-0005-0000-0000-000081870000}"/>
    <cellStyle name="Normal 2 5 6 2 3" xfId="35016" xr:uid="{00000000-0005-0000-0000-000082870000}"/>
    <cellStyle name="Normal 2 5 6 2 3 2" xfId="35017" xr:uid="{00000000-0005-0000-0000-000083870000}"/>
    <cellStyle name="Normal 2 5 6 2 3 2 2" xfId="35018" xr:uid="{00000000-0005-0000-0000-000084870000}"/>
    <cellStyle name="Normal 2 5 6 2 3 2 3" xfId="35019" xr:uid="{00000000-0005-0000-0000-000085870000}"/>
    <cellStyle name="Normal 2 5 6 2 3 2 4" xfId="35020" xr:uid="{00000000-0005-0000-0000-000086870000}"/>
    <cellStyle name="Normal 2 5 6 2 3 2 5" xfId="35021" xr:uid="{00000000-0005-0000-0000-000087870000}"/>
    <cellStyle name="Normal 2 5 6 2 3 3" xfId="35022" xr:uid="{00000000-0005-0000-0000-000088870000}"/>
    <cellStyle name="Normal 2 5 6 2 3 4" xfId="35023" xr:uid="{00000000-0005-0000-0000-000089870000}"/>
    <cellStyle name="Normal 2 5 6 2 3 5" xfId="35024" xr:uid="{00000000-0005-0000-0000-00008A870000}"/>
    <cellStyle name="Normal 2 5 6 2 3 6" xfId="35025" xr:uid="{00000000-0005-0000-0000-00008B870000}"/>
    <cellStyle name="Normal 2 5 6 2 3 7" xfId="35026" xr:uid="{00000000-0005-0000-0000-00008C870000}"/>
    <cellStyle name="Normal 2 5 6 2 3 8" xfId="35027" xr:uid="{00000000-0005-0000-0000-00008D870000}"/>
    <cellStyle name="Normal 2 5 6 2 4" xfId="35028" xr:uid="{00000000-0005-0000-0000-00008E870000}"/>
    <cellStyle name="Normal 2 5 6 2 4 2" xfId="35029" xr:uid="{00000000-0005-0000-0000-00008F870000}"/>
    <cellStyle name="Normal 2 5 6 2 4 2 2" xfId="35030" xr:uid="{00000000-0005-0000-0000-000090870000}"/>
    <cellStyle name="Normal 2 5 6 2 4 2 3" xfId="35031" xr:uid="{00000000-0005-0000-0000-000091870000}"/>
    <cellStyle name="Normal 2 5 6 2 4 2 4" xfId="35032" xr:uid="{00000000-0005-0000-0000-000092870000}"/>
    <cellStyle name="Normal 2 5 6 2 4 2 5" xfId="35033" xr:uid="{00000000-0005-0000-0000-000093870000}"/>
    <cellStyle name="Normal 2 5 6 2 4 3" xfId="35034" xr:uid="{00000000-0005-0000-0000-000094870000}"/>
    <cellStyle name="Normal 2 5 6 2 4 4" xfId="35035" xr:uid="{00000000-0005-0000-0000-000095870000}"/>
    <cellStyle name="Normal 2 5 6 2 4 5" xfId="35036" xr:uid="{00000000-0005-0000-0000-000096870000}"/>
    <cellStyle name="Normal 2 5 6 2 4 6" xfId="35037" xr:uid="{00000000-0005-0000-0000-000097870000}"/>
    <cellStyle name="Normal 2 5 6 2 4 7" xfId="35038" xr:uid="{00000000-0005-0000-0000-000098870000}"/>
    <cellStyle name="Normal 2 5 6 2 4 8" xfId="35039" xr:uid="{00000000-0005-0000-0000-000099870000}"/>
    <cellStyle name="Normal 2 5 6 2 5" xfId="35040" xr:uid="{00000000-0005-0000-0000-00009A870000}"/>
    <cellStyle name="Normal 2 5 6 2 5 2" xfId="35041" xr:uid="{00000000-0005-0000-0000-00009B870000}"/>
    <cellStyle name="Normal 2 5 6 2 5 3" xfId="35042" xr:uid="{00000000-0005-0000-0000-00009C870000}"/>
    <cellStyle name="Normal 2 5 6 2 5 4" xfId="35043" xr:uid="{00000000-0005-0000-0000-00009D870000}"/>
    <cellStyle name="Normal 2 5 6 2 5 5" xfId="35044" xr:uid="{00000000-0005-0000-0000-00009E870000}"/>
    <cellStyle name="Normal 2 5 6 2 6" xfId="35045" xr:uid="{00000000-0005-0000-0000-00009F870000}"/>
    <cellStyle name="Normal 2 5 6 2 7" xfId="35046" xr:uid="{00000000-0005-0000-0000-0000A0870000}"/>
    <cellStyle name="Normal 2 5 6 2 8" xfId="35047" xr:uid="{00000000-0005-0000-0000-0000A1870000}"/>
    <cellStyle name="Normal 2 5 6 2 9" xfId="35048" xr:uid="{00000000-0005-0000-0000-0000A2870000}"/>
    <cellStyle name="Normal 2 5 6 3" xfId="35049" xr:uid="{00000000-0005-0000-0000-0000A3870000}"/>
    <cellStyle name="Normal 2 5 6 3 10" xfId="35050" xr:uid="{00000000-0005-0000-0000-0000A4870000}"/>
    <cellStyle name="Normal 2 5 6 3 11" xfId="35051" xr:uid="{00000000-0005-0000-0000-0000A5870000}"/>
    <cellStyle name="Normal 2 5 6 3 2" xfId="35052" xr:uid="{00000000-0005-0000-0000-0000A6870000}"/>
    <cellStyle name="Normal 2 5 6 3 2 10" xfId="35053" xr:uid="{00000000-0005-0000-0000-0000A7870000}"/>
    <cellStyle name="Normal 2 5 6 3 2 2" xfId="35054" xr:uid="{00000000-0005-0000-0000-0000A8870000}"/>
    <cellStyle name="Normal 2 5 6 3 2 2 2" xfId="35055" xr:uid="{00000000-0005-0000-0000-0000A9870000}"/>
    <cellStyle name="Normal 2 5 6 3 2 2 2 2" xfId="35056" xr:uid="{00000000-0005-0000-0000-0000AA870000}"/>
    <cellStyle name="Normal 2 5 6 3 2 2 2 3" xfId="35057" xr:uid="{00000000-0005-0000-0000-0000AB870000}"/>
    <cellStyle name="Normal 2 5 6 3 2 2 2 4" xfId="35058" xr:uid="{00000000-0005-0000-0000-0000AC870000}"/>
    <cellStyle name="Normal 2 5 6 3 2 2 2 5" xfId="35059" xr:uid="{00000000-0005-0000-0000-0000AD870000}"/>
    <cellStyle name="Normal 2 5 6 3 2 2 3" xfId="35060" xr:uid="{00000000-0005-0000-0000-0000AE870000}"/>
    <cellStyle name="Normal 2 5 6 3 2 2 4" xfId="35061" xr:uid="{00000000-0005-0000-0000-0000AF870000}"/>
    <cellStyle name="Normal 2 5 6 3 2 2 5" xfId="35062" xr:uid="{00000000-0005-0000-0000-0000B0870000}"/>
    <cellStyle name="Normal 2 5 6 3 2 2 6" xfId="35063" xr:uid="{00000000-0005-0000-0000-0000B1870000}"/>
    <cellStyle name="Normal 2 5 6 3 2 2 7" xfId="35064" xr:uid="{00000000-0005-0000-0000-0000B2870000}"/>
    <cellStyle name="Normal 2 5 6 3 2 2 8" xfId="35065" xr:uid="{00000000-0005-0000-0000-0000B3870000}"/>
    <cellStyle name="Normal 2 5 6 3 2 3" xfId="35066" xr:uid="{00000000-0005-0000-0000-0000B4870000}"/>
    <cellStyle name="Normal 2 5 6 3 2 3 2" xfId="35067" xr:uid="{00000000-0005-0000-0000-0000B5870000}"/>
    <cellStyle name="Normal 2 5 6 3 2 3 2 2" xfId="35068" xr:uid="{00000000-0005-0000-0000-0000B6870000}"/>
    <cellStyle name="Normal 2 5 6 3 2 3 2 3" xfId="35069" xr:uid="{00000000-0005-0000-0000-0000B7870000}"/>
    <cellStyle name="Normal 2 5 6 3 2 3 2 4" xfId="35070" xr:uid="{00000000-0005-0000-0000-0000B8870000}"/>
    <cellStyle name="Normal 2 5 6 3 2 3 2 5" xfId="35071" xr:uid="{00000000-0005-0000-0000-0000B9870000}"/>
    <cellStyle name="Normal 2 5 6 3 2 3 3" xfId="35072" xr:uid="{00000000-0005-0000-0000-0000BA870000}"/>
    <cellStyle name="Normal 2 5 6 3 2 3 4" xfId="35073" xr:uid="{00000000-0005-0000-0000-0000BB870000}"/>
    <cellStyle name="Normal 2 5 6 3 2 3 5" xfId="35074" xr:uid="{00000000-0005-0000-0000-0000BC870000}"/>
    <cellStyle name="Normal 2 5 6 3 2 3 6" xfId="35075" xr:uid="{00000000-0005-0000-0000-0000BD870000}"/>
    <cellStyle name="Normal 2 5 6 3 2 3 7" xfId="35076" xr:uid="{00000000-0005-0000-0000-0000BE870000}"/>
    <cellStyle name="Normal 2 5 6 3 2 3 8" xfId="35077" xr:uid="{00000000-0005-0000-0000-0000BF870000}"/>
    <cellStyle name="Normal 2 5 6 3 2 4" xfId="35078" xr:uid="{00000000-0005-0000-0000-0000C0870000}"/>
    <cellStyle name="Normal 2 5 6 3 2 4 2" xfId="35079" xr:uid="{00000000-0005-0000-0000-0000C1870000}"/>
    <cellStyle name="Normal 2 5 6 3 2 4 3" xfId="35080" xr:uid="{00000000-0005-0000-0000-0000C2870000}"/>
    <cellStyle name="Normal 2 5 6 3 2 4 4" xfId="35081" xr:uid="{00000000-0005-0000-0000-0000C3870000}"/>
    <cellStyle name="Normal 2 5 6 3 2 4 5" xfId="35082" xr:uid="{00000000-0005-0000-0000-0000C4870000}"/>
    <cellStyle name="Normal 2 5 6 3 2 5" xfId="35083" xr:uid="{00000000-0005-0000-0000-0000C5870000}"/>
    <cellStyle name="Normal 2 5 6 3 2 6" xfId="35084" xr:uid="{00000000-0005-0000-0000-0000C6870000}"/>
    <cellStyle name="Normal 2 5 6 3 2 7" xfId="35085" xr:uid="{00000000-0005-0000-0000-0000C7870000}"/>
    <cellStyle name="Normal 2 5 6 3 2 8" xfId="35086" xr:uid="{00000000-0005-0000-0000-0000C8870000}"/>
    <cellStyle name="Normal 2 5 6 3 2 9" xfId="35087" xr:uid="{00000000-0005-0000-0000-0000C9870000}"/>
    <cellStyle name="Normal 2 5 6 3 3" xfId="35088" xr:uid="{00000000-0005-0000-0000-0000CA870000}"/>
    <cellStyle name="Normal 2 5 6 3 3 2" xfId="35089" xr:uid="{00000000-0005-0000-0000-0000CB870000}"/>
    <cellStyle name="Normal 2 5 6 3 3 2 2" xfId="35090" xr:uid="{00000000-0005-0000-0000-0000CC870000}"/>
    <cellStyle name="Normal 2 5 6 3 3 2 3" xfId="35091" xr:uid="{00000000-0005-0000-0000-0000CD870000}"/>
    <cellStyle name="Normal 2 5 6 3 3 2 4" xfId="35092" xr:uid="{00000000-0005-0000-0000-0000CE870000}"/>
    <cellStyle name="Normal 2 5 6 3 3 2 5" xfId="35093" xr:uid="{00000000-0005-0000-0000-0000CF870000}"/>
    <cellStyle name="Normal 2 5 6 3 3 3" xfId="35094" xr:uid="{00000000-0005-0000-0000-0000D0870000}"/>
    <cellStyle name="Normal 2 5 6 3 3 4" xfId="35095" xr:uid="{00000000-0005-0000-0000-0000D1870000}"/>
    <cellStyle name="Normal 2 5 6 3 3 5" xfId="35096" xr:uid="{00000000-0005-0000-0000-0000D2870000}"/>
    <cellStyle name="Normal 2 5 6 3 3 6" xfId="35097" xr:uid="{00000000-0005-0000-0000-0000D3870000}"/>
    <cellStyle name="Normal 2 5 6 3 3 7" xfId="35098" xr:uid="{00000000-0005-0000-0000-0000D4870000}"/>
    <cellStyle name="Normal 2 5 6 3 3 8" xfId="35099" xr:uid="{00000000-0005-0000-0000-0000D5870000}"/>
    <cellStyle name="Normal 2 5 6 3 4" xfId="35100" xr:uid="{00000000-0005-0000-0000-0000D6870000}"/>
    <cellStyle name="Normal 2 5 6 3 4 2" xfId="35101" xr:uid="{00000000-0005-0000-0000-0000D7870000}"/>
    <cellStyle name="Normal 2 5 6 3 4 2 2" xfId="35102" xr:uid="{00000000-0005-0000-0000-0000D8870000}"/>
    <cellStyle name="Normal 2 5 6 3 4 2 3" xfId="35103" xr:uid="{00000000-0005-0000-0000-0000D9870000}"/>
    <cellStyle name="Normal 2 5 6 3 4 2 4" xfId="35104" xr:uid="{00000000-0005-0000-0000-0000DA870000}"/>
    <cellStyle name="Normal 2 5 6 3 4 2 5" xfId="35105" xr:uid="{00000000-0005-0000-0000-0000DB870000}"/>
    <cellStyle name="Normal 2 5 6 3 4 3" xfId="35106" xr:uid="{00000000-0005-0000-0000-0000DC870000}"/>
    <cellStyle name="Normal 2 5 6 3 4 4" xfId="35107" xr:uid="{00000000-0005-0000-0000-0000DD870000}"/>
    <cellStyle name="Normal 2 5 6 3 4 5" xfId="35108" xr:uid="{00000000-0005-0000-0000-0000DE870000}"/>
    <cellStyle name="Normal 2 5 6 3 4 6" xfId="35109" xr:uid="{00000000-0005-0000-0000-0000DF870000}"/>
    <cellStyle name="Normal 2 5 6 3 4 7" xfId="35110" xr:uid="{00000000-0005-0000-0000-0000E0870000}"/>
    <cellStyle name="Normal 2 5 6 3 4 8" xfId="35111" xr:uid="{00000000-0005-0000-0000-0000E1870000}"/>
    <cellStyle name="Normal 2 5 6 3 5" xfId="35112" xr:uid="{00000000-0005-0000-0000-0000E2870000}"/>
    <cellStyle name="Normal 2 5 6 3 5 2" xfId="35113" xr:uid="{00000000-0005-0000-0000-0000E3870000}"/>
    <cellStyle name="Normal 2 5 6 3 5 3" xfId="35114" xr:uid="{00000000-0005-0000-0000-0000E4870000}"/>
    <cellStyle name="Normal 2 5 6 3 5 4" xfId="35115" xr:uid="{00000000-0005-0000-0000-0000E5870000}"/>
    <cellStyle name="Normal 2 5 6 3 5 5" xfId="35116" xr:uid="{00000000-0005-0000-0000-0000E6870000}"/>
    <cellStyle name="Normal 2 5 6 3 6" xfId="35117" xr:uid="{00000000-0005-0000-0000-0000E7870000}"/>
    <cellStyle name="Normal 2 5 6 3 7" xfId="35118" xr:uid="{00000000-0005-0000-0000-0000E8870000}"/>
    <cellStyle name="Normal 2 5 6 3 8" xfId="35119" xr:uid="{00000000-0005-0000-0000-0000E9870000}"/>
    <cellStyle name="Normal 2 5 6 3 9" xfId="35120" xr:uid="{00000000-0005-0000-0000-0000EA870000}"/>
    <cellStyle name="Normal 2 5 6 4" xfId="35121" xr:uid="{00000000-0005-0000-0000-0000EB870000}"/>
    <cellStyle name="Normal 2 5 6 4 10" xfId="35122" xr:uid="{00000000-0005-0000-0000-0000EC870000}"/>
    <cellStyle name="Normal 2 5 6 4 2" xfId="35123" xr:uid="{00000000-0005-0000-0000-0000ED870000}"/>
    <cellStyle name="Normal 2 5 6 4 2 2" xfId="35124" xr:uid="{00000000-0005-0000-0000-0000EE870000}"/>
    <cellStyle name="Normal 2 5 6 4 2 2 2" xfId="35125" xr:uid="{00000000-0005-0000-0000-0000EF870000}"/>
    <cellStyle name="Normal 2 5 6 4 2 2 3" xfId="35126" xr:uid="{00000000-0005-0000-0000-0000F0870000}"/>
    <cellStyle name="Normal 2 5 6 4 2 2 4" xfId="35127" xr:uid="{00000000-0005-0000-0000-0000F1870000}"/>
    <cellStyle name="Normal 2 5 6 4 2 2 5" xfId="35128" xr:uid="{00000000-0005-0000-0000-0000F2870000}"/>
    <cellStyle name="Normal 2 5 6 4 2 3" xfId="35129" xr:uid="{00000000-0005-0000-0000-0000F3870000}"/>
    <cellStyle name="Normal 2 5 6 4 2 4" xfId="35130" xr:uid="{00000000-0005-0000-0000-0000F4870000}"/>
    <cellStyle name="Normal 2 5 6 4 2 5" xfId="35131" xr:uid="{00000000-0005-0000-0000-0000F5870000}"/>
    <cellStyle name="Normal 2 5 6 4 2 6" xfId="35132" xr:uid="{00000000-0005-0000-0000-0000F6870000}"/>
    <cellStyle name="Normal 2 5 6 4 2 7" xfId="35133" xr:uid="{00000000-0005-0000-0000-0000F7870000}"/>
    <cellStyle name="Normal 2 5 6 4 2 8" xfId="35134" xr:uid="{00000000-0005-0000-0000-0000F8870000}"/>
    <cellStyle name="Normal 2 5 6 4 3" xfId="35135" xr:uid="{00000000-0005-0000-0000-0000F9870000}"/>
    <cellStyle name="Normal 2 5 6 4 3 2" xfId="35136" xr:uid="{00000000-0005-0000-0000-0000FA870000}"/>
    <cellStyle name="Normal 2 5 6 4 3 2 2" xfId="35137" xr:uid="{00000000-0005-0000-0000-0000FB870000}"/>
    <cellStyle name="Normal 2 5 6 4 3 2 3" xfId="35138" xr:uid="{00000000-0005-0000-0000-0000FC870000}"/>
    <cellStyle name="Normal 2 5 6 4 3 2 4" xfId="35139" xr:uid="{00000000-0005-0000-0000-0000FD870000}"/>
    <cellStyle name="Normal 2 5 6 4 3 2 5" xfId="35140" xr:uid="{00000000-0005-0000-0000-0000FE870000}"/>
    <cellStyle name="Normal 2 5 6 4 3 3" xfId="35141" xr:uid="{00000000-0005-0000-0000-0000FF870000}"/>
    <cellStyle name="Normal 2 5 6 4 3 4" xfId="35142" xr:uid="{00000000-0005-0000-0000-000000880000}"/>
    <cellStyle name="Normal 2 5 6 4 3 5" xfId="35143" xr:uid="{00000000-0005-0000-0000-000001880000}"/>
    <cellStyle name="Normal 2 5 6 4 3 6" xfId="35144" xr:uid="{00000000-0005-0000-0000-000002880000}"/>
    <cellStyle name="Normal 2 5 6 4 3 7" xfId="35145" xr:uid="{00000000-0005-0000-0000-000003880000}"/>
    <cellStyle name="Normal 2 5 6 4 3 8" xfId="35146" xr:uid="{00000000-0005-0000-0000-000004880000}"/>
    <cellStyle name="Normal 2 5 6 4 4" xfId="35147" xr:uid="{00000000-0005-0000-0000-000005880000}"/>
    <cellStyle name="Normal 2 5 6 4 4 2" xfId="35148" xr:uid="{00000000-0005-0000-0000-000006880000}"/>
    <cellStyle name="Normal 2 5 6 4 4 3" xfId="35149" xr:uid="{00000000-0005-0000-0000-000007880000}"/>
    <cellStyle name="Normal 2 5 6 4 4 4" xfId="35150" xr:uid="{00000000-0005-0000-0000-000008880000}"/>
    <cellStyle name="Normal 2 5 6 4 4 5" xfId="35151" xr:uid="{00000000-0005-0000-0000-000009880000}"/>
    <cellStyle name="Normal 2 5 6 4 5" xfId="35152" xr:uid="{00000000-0005-0000-0000-00000A880000}"/>
    <cellStyle name="Normal 2 5 6 4 6" xfId="35153" xr:uid="{00000000-0005-0000-0000-00000B880000}"/>
    <cellStyle name="Normal 2 5 6 4 7" xfId="35154" xr:uid="{00000000-0005-0000-0000-00000C880000}"/>
    <cellStyle name="Normal 2 5 6 4 8" xfId="35155" xr:uid="{00000000-0005-0000-0000-00000D880000}"/>
    <cellStyle name="Normal 2 5 6 4 9" xfId="35156" xr:uid="{00000000-0005-0000-0000-00000E880000}"/>
    <cellStyle name="Normal 2 5 6 5" xfId="35157" xr:uid="{00000000-0005-0000-0000-00000F880000}"/>
    <cellStyle name="Normal 2 5 6 5 2" xfId="35158" xr:uid="{00000000-0005-0000-0000-000010880000}"/>
    <cellStyle name="Normal 2 5 6 5 2 2" xfId="35159" xr:uid="{00000000-0005-0000-0000-000011880000}"/>
    <cellStyle name="Normal 2 5 6 5 2 3" xfId="35160" xr:uid="{00000000-0005-0000-0000-000012880000}"/>
    <cellStyle name="Normal 2 5 6 5 2 4" xfId="35161" xr:uid="{00000000-0005-0000-0000-000013880000}"/>
    <cellStyle name="Normal 2 5 6 5 2 5" xfId="35162" xr:uid="{00000000-0005-0000-0000-000014880000}"/>
    <cellStyle name="Normal 2 5 6 5 3" xfId="35163" xr:uid="{00000000-0005-0000-0000-000015880000}"/>
    <cellStyle name="Normal 2 5 6 5 4" xfId="35164" xr:uid="{00000000-0005-0000-0000-000016880000}"/>
    <cellStyle name="Normal 2 5 6 5 5" xfId="35165" xr:uid="{00000000-0005-0000-0000-000017880000}"/>
    <cellStyle name="Normal 2 5 6 5 6" xfId="35166" xr:uid="{00000000-0005-0000-0000-000018880000}"/>
    <cellStyle name="Normal 2 5 6 5 7" xfId="35167" xr:uid="{00000000-0005-0000-0000-000019880000}"/>
    <cellStyle name="Normal 2 5 6 5 8" xfId="35168" xr:uid="{00000000-0005-0000-0000-00001A880000}"/>
    <cellStyle name="Normal 2 5 6 6" xfId="35169" xr:uid="{00000000-0005-0000-0000-00001B880000}"/>
    <cellStyle name="Normal 2 5 6 6 2" xfId="35170" xr:uid="{00000000-0005-0000-0000-00001C880000}"/>
    <cellStyle name="Normal 2 5 6 6 2 2" xfId="35171" xr:uid="{00000000-0005-0000-0000-00001D880000}"/>
    <cellStyle name="Normal 2 5 6 6 2 3" xfId="35172" xr:uid="{00000000-0005-0000-0000-00001E880000}"/>
    <cellStyle name="Normal 2 5 6 6 2 4" xfId="35173" xr:uid="{00000000-0005-0000-0000-00001F880000}"/>
    <cellStyle name="Normal 2 5 6 6 2 5" xfId="35174" xr:uid="{00000000-0005-0000-0000-000020880000}"/>
    <cellStyle name="Normal 2 5 6 6 3" xfId="35175" xr:uid="{00000000-0005-0000-0000-000021880000}"/>
    <cellStyle name="Normal 2 5 6 6 4" xfId="35176" xr:uid="{00000000-0005-0000-0000-000022880000}"/>
    <cellStyle name="Normal 2 5 6 6 5" xfId="35177" xr:uid="{00000000-0005-0000-0000-000023880000}"/>
    <cellStyle name="Normal 2 5 6 6 6" xfId="35178" xr:uid="{00000000-0005-0000-0000-000024880000}"/>
    <cellStyle name="Normal 2 5 6 6 7" xfId="35179" xr:uid="{00000000-0005-0000-0000-000025880000}"/>
    <cellStyle name="Normal 2 5 6 6 8" xfId="35180" xr:uid="{00000000-0005-0000-0000-000026880000}"/>
    <cellStyle name="Normal 2 5 6 7" xfId="35181" xr:uid="{00000000-0005-0000-0000-000027880000}"/>
    <cellStyle name="Normal 2 5 6 7 2" xfId="35182" xr:uid="{00000000-0005-0000-0000-000028880000}"/>
    <cellStyle name="Normal 2 5 6 7 3" xfId="35183" xr:uid="{00000000-0005-0000-0000-000029880000}"/>
    <cellStyle name="Normal 2 5 6 7 4" xfId="35184" xr:uid="{00000000-0005-0000-0000-00002A880000}"/>
    <cellStyle name="Normal 2 5 6 7 5" xfId="35185" xr:uid="{00000000-0005-0000-0000-00002B880000}"/>
    <cellStyle name="Normal 2 5 6 8" xfId="35186" xr:uid="{00000000-0005-0000-0000-00002C880000}"/>
    <cellStyle name="Normal 2 5 6 9" xfId="35187" xr:uid="{00000000-0005-0000-0000-00002D880000}"/>
    <cellStyle name="Normal 2 5 7" xfId="35188" xr:uid="{00000000-0005-0000-0000-00002E880000}"/>
    <cellStyle name="Normal 2 5 7 10" xfId="35189" xr:uid="{00000000-0005-0000-0000-00002F880000}"/>
    <cellStyle name="Normal 2 5 7 11" xfId="35190" xr:uid="{00000000-0005-0000-0000-000030880000}"/>
    <cellStyle name="Normal 2 5 7 12" xfId="35191" xr:uid="{00000000-0005-0000-0000-000031880000}"/>
    <cellStyle name="Normal 2 5 7 13" xfId="35192" xr:uid="{00000000-0005-0000-0000-000032880000}"/>
    <cellStyle name="Normal 2 5 7 2" xfId="35193" xr:uid="{00000000-0005-0000-0000-000033880000}"/>
    <cellStyle name="Normal 2 5 7 2 10" xfId="35194" xr:uid="{00000000-0005-0000-0000-000034880000}"/>
    <cellStyle name="Normal 2 5 7 2 11" xfId="35195" xr:uid="{00000000-0005-0000-0000-000035880000}"/>
    <cellStyle name="Normal 2 5 7 2 2" xfId="35196" xr:uid="{00000000-0005-0000-0000-000036880000}"/>
    <cellStyle name="Normal 2 5 7 2 2 10" xfId="35197" xr:uid="{00000000-0005-0000-0000-000037880000}"/>
    <cellStyle name="Normal 2 5 7 2 2 2" xfId="35198" xr:uid="{00000000-0005-0000-0000-000038880000}"/>
    <cellStyle name="Normal 2 5 7 2 2 2 2" xfId="35199" xr:uid="{00000000-0005-0000-0000-000039880000}"/>
    <cellStyle name="Normal 2 5 7 2 2 2 2 2" xfId="35200" xr:uid="{00000000-0005-0000-0000-00003A880000}"/>
    <cellStyle name="Normal 2 5 7 2 2 2 2 3" xfId="35201" xr:uid="{00000000-0005-0000-0000-00003B880000}"/>
    <cellStyle name="Normal 2 5 7 2 2 2 2 4" xfId="35202" xr:uid="{00000000-0005-0000-0000-00003C880000}"/>
    <cellStyle name="Normal 2 5 7 2 2 2 2 5" xfId="35203" xr:uid="{00000000-0005-0000-0000-00003D880000}"/>
    <cellStyle name="Normal 2 5 7 2 2 2 3" xfId="35204" xr:uid="{00000000-0005-0000-0000-00003E880000}"/>
    <cellStyle name="Normal 2 5 7 2 2 2 4" xfId="35205" xr:uid="{00000000-0005-0000-0000-00003F880000}"/>
    <cellStyle name="Normal 2 5 7 2 2 2 5" xfId="35206" xr:uid="{00000000-0005-0000-0000-000040880000}"/>
    <cellStyle name="Normal 2 5 7 2 2 2 6" xfId="35207" xr:uid="{00000000-0005-0000-0000-000041880000}"/>
    <cellStyle name="Normal 2 5 7 2 2 2 7" xfId="35208" xr:uid="{00000000-0005-0000-0000-000042880000}"/>
    <cellStyle name="Normal 2 5 7 2 2 2 8" xfId="35209" xr:uid="{00000000-0005-0000-0000-000043880000}"/>
    <cellStyle name="Normal 2 5 7 2 2 3" xfId="35210" xr:uid="{00000000-0005-0000-0000-000044880000}"/>
    <cellStyle name="Normal 2 5 7 2 2 3 2" xfId="35211" xr:uid="{00000000-0005-0000-0000-000045880000}"/>
    <cellStyle name="Normal 2 5 7 2 2 3 2 2" xfId="35212" xr:uid="{00000000-0005-0000-0000-000046880000}"/>
    <cellStyle name="Normal 2 5 7 2 2 3 2 3" xfId="35213" xr:uid="{00000000-0005-0000-0000-000047880000}"/>
    <cellStyle name="Normal 2 5 7 2 2 3 2 4" xfId="35214" xr:uid="{00000000-0005-0000-0000-000048880000}"/>
    <cellStyle name="Normal 2 5 7 2 2 3 2 5" xfId="35215" xr:uid="{00000000-0005-0000-0000-000049880000}"/>
    <cellStyle name="Normal 2 5 7 2 2 3 3" xfId="35216" xr:uid="{00000000-0005-0000-0000-00004A880000}"/>
    <cellStyle name="Normal 2 5 7 2 2 3 4" xfId="35217" xr:uid="{00000000-0005-0000-0000-00004B880000}"/>
    <cellStyle name="Normal 2 5 7 2 2 3 5" xfId="35218" xr:uid="{00000000-0005-0000-0000-00004C880000}"/>
    <cellStyle name="Normal 2 5 7 2 2 3 6" xfId="35219" xr:uid="{00000000-0005-0000-0000-00004D880000}"/>
    <cellStyle name="Normal 2 5 7 2 2 3 7" xfId="35220" xr:uid="{00000000-0005-0000-0000-00004E880000}"/>
    <cellStyle name="Normal 2 5 7 2 2 3 8" xfId="35221" xr:uid="{00000000-0005-0000-0000-00004F880000}"/>
    <cellStyle name="Normal 2 5 7 2 2 4" xfId="35222" xr:uid="{00000000-0005-0000-0000-000050880000}"/>
    <cellStyle name="Normal 2 5 7 2 2 4 2" xfId="35223" xr:uid="{00000000-0005-0000-0000-000051880000}"/>
    <cellStyle name="Normal 2 5 7 2 2 4 3" xfId="35224" xr:uid="{00000000-0005-0000-0000-000052880000}"/>
    <cellStyle name="Normal 2 5 7 2 2 4 4" xfId="35225" xr:uid="{00000000-0005-0000-0000-000053880000}"/>
    <cellStyle name="Normal 2 5 7 2 2 4 5" xfId="35226" xr:uid="{00000000-0005-0000-0000-000054880000}"/>
    <cellStyle name="Normal 2 5 7 2 2 5" xfId="35227" xr:uid="{00000000-0005-0000-0000-000055880000}"/>
    <cellStyle name="Normal 2 5 7 2 2 6" xfId="35228" xr:uid="{00000000-0005-0000-0000-000056880000}"/>
    <cellStyle name="Normal 2 5 7 2 2 7" xfId="35229" xr:uid="{00000000-0005-0000-0000-000057880000}"/>
    <cellStyle name="Normal 2 5 7 2 2 8" xfId="35230" xr:uid="{00000000-0005-0000-0000-000058880000}"/>
    <cellStyle name="Normal 2 5 7 2 2 9" xfId="35231" xr:uid="{00000000-0005-0000-0000-000059880000}"/>
    <cellStyle name="Normal 2 5 7 2 3" xfId="35232" xr:uid="{00000000-0005-0000-0000-00005A880000}"/>
    <cellStyle name="Normal 2 5 7 2 3 2" xfId="35233" xr:uid="{00000000-0005-0000-0000-00005B880000}"/>
    <cellStyle name="Normal 2 5 7 2 3 2 2" xfId="35234" xr:uid="{00000000-0005-0000-0000-00005C880000}"/>
    <cellStyle name="Normal 2 5 7 2 3 2 3" xfId="35235" xr:uid="{00000000-0005-0000-0000-00005D880000}"/>
    <cellStyle name="Normal 2 5 7 2 3 2 4" xfId="35236" xr:uid="{00000000-0005-0000-0000-00005E880000}"/>
    <cellStyle name="Normal 2 5 7 2 3 2 5" xfId="35237" xr:uid="{00000000-0005-0000-0000-00005F880000}"/>
    <cellStyle name="Normal 2 5 7 2 3 3" xfId="35238" xr:uid="{00000000-0005-0000-0000-000060880000}"/>
    <cellStyle name="Normal 2 5 7 2 3 4" xfId="35239" xr:uid="{00000000-0005-0000-0000-000061880000}"/>
    <cellStyle name="Normal 2 5 7 2 3 5" xfId="35240" xr:uid="{00000000-0005-0000-0000-000062880000}"/>
    <cellStyle name="Normal 2 5 7 2 3 6" xfId="35241" xr:uid="{00000000-0005-0000-0000-000063880000}"/>
    <cellStyle name="Normal 2 5 7 2 3 7" xfId="35242" xr:uid="{00000000-0005-0000-0000-000064880000}"/>
    <cellStyle name="Normal 2 5 7 2 3 8" xfId="35243" xr:uid="{00000000-0005-0000-0000-000065880000}"/>
    <cellStyle name="Normal 2 5 7 2 4" xfId="35244" xr:uid="{00000000-0005-0000-0000-000066880000}"/>
    <cellStyle name="Normal 2 5 7 2 4 2" xfId="35245" xr:uid="{00000000-0005-0000-0000-000067880000}"/>
    <cellStyle name="Normal 2 5 7 2 4 2 2" xfId="35246" xr:uid="{00000000-0005-0000-0000-000068880000}"/>
    <cellStyle name="Normal 2 5 7 2 4 2 3" xfId="35247" xr:uid="{00000000-0005-0000-0000-000069880000}"/>
    <cellStyle name="Normal 2 5 7 2 4 2 4" xfId="35248" xr:uid="{00000000-0005-0000-0000-00006A880000}"/>
    <cellStyle name="Normal 2 5 7 2 4 2 5" xfId="35249" xr:uid="{00000000-0005-0000-0000-00006B880000}"/>
    <cellStyle name="Normal 2 5 7 2 4 3" xfId="35250" xr:uid="{00000000-0005-0000-0000-00006C880000}"/>
    <cellStyle name="Normal 2 5 7 2 4 4" xfId="35251" xr:uid="{00000000-0005-0000-0000-00006D880000}"/>
    <cellStyle name="Normal 2 5 7 2 4 5" xfId="35252" xr:uid="{00000000-0005-0000-0000-00006E880000}"/>
    <cellStyle name="Normal 2 5 7 2 4 6" xfId="35253" xr:uid="{00000000-0005-0000-0000-00006F880000}"/>
    <cellStyle name="Normal 2 5 7 2 4 7" xfId="35254" xr:uid="{00000000-0005-0000-0000-000070880000}"/>
    <cellStyle name="Normal 2 5 7 2 4 8" xfId="35255" xr:uid="{00000000-0005-0000-0000-000071880000}"/>
    <cellStyle name="Normal 2 5 7 2 5" xfId="35256" xr:uid="{00000000-0005-0000-0000-000072880000}"/>
    <cellStyle name="Normal 2 5 7 2 5 2" xfId="35257" xr:uid="{00000000-0005-0000-0000-000073880000}"/>
    <cellStyle name="Normal 2 5 7 2 5 3" xfId="35258" xr:uid="{00000000-0005-0000-0000-000074880000}"/>
    <cellStyle name="Normal 2 5 7 2 5 4" xfId="35259" xr:uid="{00000000-0005-0000-0000-000075880000}"/>
    <cellStyle name="Normal 2 5 7 2 5 5" xfId="35260" xr:uid="{00000000-0005-0000-0000-000076880000}"/>
    <cellStyle name="Normal 2 5 7 2 6" xfId="35261" xr:uid="{00000000-0005-0000-0000-000077880000}"/>
    <cellStyle name="Normal 2 5 7 2 7" xfId="35262" xr:uid="{00000000-0005-0000-0000-000078880000}"/>
    <cellStyle name="Normal 2 5 7 2 8" xfId="35263" xr:uid="{00000000-0005-0000-0000-000079880000}"/>
    <cellStyle name="Normal 2 5 7 2 9" xfId="35264" xr:uid="{00000000-0005-0000-0000-00007A880000}"/>
    <cellStyle name="Normal 2 5 7 3" xfId="35265" xr:uid="{00000000-0005-0000-0000-00007B880000}"/>
    <cellStyle name="Normal 2 5 7 3 10" xfId="35266" xr:uid="{00000000-0005-0000-0000-00007C880000}"/>
    <cellStyle name="Normal 2 5 7 3 11" xfId="35267" xr:uid="{00000000-0005-0000-0000-00007D880000}"/>
    <cellStyle name="Normal 2 5 7 3 2" xfId="35268" xr:uid="{00000000-0005-0000-0000-00007E880000}"/>
    <cellStyle name="Normal 2 5 7 3 2 10" xfId="35269" xr:uid="{00000000-0005-0000-0000-00007F880000}"/>
    <cellStyle name="Normal 2 5 7 3 2 2" xfId="35270" xr:uid="{00000000-0005-0000-0000-000080880000}"/>
    <cellStyle name="Normal 2 5 7 3 2 2 2" xfId="35271" xr:uid="{00000000-0005-0000-0000-000081880000}"/>
    <cellStyle name="Normal 2 5 7 3 2 2 2 2" xfId="35272" xr:uid="{00000000-0005-0000-0000-000082880000}"/>
    <cellStyle name="Normal 2 5 7 3 2 2 2 3" xfId="35273" xr:uid="{00000000-0005-0000-0000-000083880000}"/>
    <cellStyle name="Normal 2 5 7 3 2 2 2 4" xfId="35274" xr:uid="{00000000-0005-0000-0000-000084880000}"/>
    <cellStyle name="Normal 2 5 7 3 2 2 2 5" xfId="35275" xr:uid="{00000000-0005-0000-0000-000085880000}"/>
    <cellStyle name="Normal 2 5 7 3 2 2 3" xfId="35276" xr:uid="{00000000-0005-0000-0000-000086880000}"/>
    <cellStyle name="Normal 2 5 7 3 2 2 4" xfId="35277" xr:uid="{00000000-0005-0000-0000-000087880000}"/>
    <cellStyle name="Normal 2 5 7 3 2 2 5" xfId="35278" xr:uid="{00000000-0005-0000-0000-000088880000}"/>
    <cellStyle name="Normal 2 5 7 3 2 2 6" xfId="35279" xr:uid="{00000000-0005-0000-0000-000089880000}"/>
    <cellStyle name="Normal 2 5 7 3 2 2 7" xfId="35280" xr:uid="{00000000-0005-0000-0000-00008A880000}"/>
    <cellStyle name="Normal 2 5 7 3 2 2 8" xfId="35281" xr:uid="{00000000-0005-0000-0000-00008B880000}"/>
    <cellStyle name="Normal 2 5 7 3 2 3" xfId="35282" xr:uid="{00000000-0005-0000-0000-00008C880000}"/>
    <cellStyle name="Normal 2 5 7 3 2 3 2" xfId="35283" xr:uid="{00000000-0005-0000-0000-00008D880000}"/>
    <cellStyle name="Normal 2 5 7 3 2 3 2 2" xfId="35284" xr:uid="{00000000-0005-0000-0000-00008E880000}"/>
    <cellStyle name="Normal 2 5 7 3 2 3 2 3" xfId="35285" xr:uid="{00000000-0005-0000-0000-00008F880000}"/>
    <cellStyle name="Normal 2 5 7 3 2 3 2 4" xfId="35286" xr:uid="{00000000-0005-0000-0000-000090880000}"/>
    <cellStyle name="Normal 2 5 7 3 2 3 2 5" xfId="35287" xr:uid="{00000000-0005-0000-0000-000091880000}"/>
    <cellStyle name="Normal 2 5 7 3 2 3 3" xfId="35288" xr:uid="{00000000-0005-0000-0000-000092880000}"/>
    <cellStyle name="Normal 2 5 7 3 2 3 4" xfId="35289" xr:uid="{00000000-0005-0000-0000-000093880000}"/>
    <cellStyle name="Normal 2 5 7 3 2 3 5" xfId="35290" xr:uid="{00000000-0005-0000-0000-000094880000}"/>
    <cellStyle name="Normal 2 5 7 3 2 3 6" xfId="35291" xr:uid="{00000000-0005-0000-0000-000095880000}"/>
    <cellStyle name="Normal 2 5 7 3 2 3 7" xfId="35292" xr:uid="{00000000-0005-0000-0000-000096880000}"/>
    <cellStyle name="Normal 2 5 7 3 2 3 8" xfId="35293" xr:uid="{00000000-0005-0000-0000-000097880000}"/>
    <cellStyle name="Normal 2 5 7 3 2 4" xfId="35294" xr:uid="{00000000-0005-0000-0000-000098880000}"/>
    <cellStyle name="Normal 2 5 7 3 2 4 2" xfId="35295" xr:uid="{00000000-0005-0000-0000-000099880000}"/>
    <cellStyle name="Normal 2 5 7 3 2 4 3" xfId="35296" xr:uid="{00000000-0005-0000-0000-00009A880000}"/>
    <cellStyle name="Normal 2 5 7 3 2 4 4" xfId="35297" xr:uid="{00000000-0005-0000-0000-00009B880000}"/>
    <cellStyle name="Normal 2 5 7 3 2 4 5" xfId="35298" xr:uid="{00000000-0005-0000-0000-00009C880000}"/>
    <cellStyle name="Normal 2 5 7 3 2 5" xfId="35299" xr:uid="{00000000-0005-0000-0000-00009D880000}"/>
    <cellStyle name="Normal 2 5 7 3 2 6" xfId="35300" xr:uid="{00000000-0005-0000-0000-00009E880000}"/>
    <cellStyle name="Normal 2 5 7 3 2 7" xfId="35301" xr:uid="{00000000-0005-0000-0000-00009F880000}"/>
    <cellStyle name="Normal 2 5 7 3 2 8" xfId="35302" xr:uid="{00000000-0005-0000-0000-0000A0880000}"/>
    <cellStyle name="Normal 2 5 7 3 2 9" xfId="35303" xr:uid="{00000000-0005-0000-0000-0000A1880000}"/>
    <cellStyle name="Normal 2 5 7 3 3" xfId="35304" xr:uid="{00000000-0005-0000-0000-0000A2880000}"/>
    <cellStyle name="Normal 2 5 7 3 3 2" xfId="35305" xr:uid="{00000000-0005-0000-0000-0000A3880000}"/>
    <cellStyle name="Normal 2 5 7 3 3 2 2" xfId="35306" xr:uid="{00000000-0005-0000-0000-0000A4880000}"/>
    <cellStyle name="Normal 2 5 7 3 3 2 3" xfId="35307" xr:uid="{00000000-0005-0000-0000-0000A5880000}"/>
    <cellStyle name="Normal 2 5 7 3 3 2 4" xfId="35308" xr:uid="{00000000-0005-0000-0000-0000A6880000}"/>
    <cellStyle name="Normal 2 5 7 3 3 2 5" xfId="35309" xr:uid="{00000000-0005-0000-0000-0000A7880000}"/>
    <cellStyle name="Normal 2 5 7 3 3 3" xfId="35310" xr:uid="{00000000-0005-0000-0000-0000A8880000}"/>
    <cellStyle name="Normal 2 5 7 3 3 4" xfId="35311" xr:uid="{00000000-0005-0000-0000-0000A9880000}"/>
    <cellStyle name="Normal 2 5 7 3 3 5" xfId="35312" xr:uid="{00000000-0005-0000-0000-0000AA880000}"/>
    <cellStyle name="Normal 2 5 7 3 3 6" xfId="35313" xr:uid="{00000000-0005-0000-0000-0000AB880000}"/>
    <cellStyle name="Normal 2 5 7 3 3 7" xfId="35314" xr:uid="{00000000-0005-0000-0000-0000AC880000}"/>
    <cellStyle name="Normal 2 5 7 3 3 8" xfId="35315" xr:uid="{00000000-0005-0000-0000-0000AD880000}"/>
    <cellStyle name="Normal 2 5 7 3 4" xfId="35316" xr:uid="{00000000-0005-0000-0000-0000AE880000}"/>
    <cellStyle name="Normal 2 5 7 3 4 2" xfId="35317" xr:uid="{00000000-0005-0000-0000-0000AF880000}"/>
    <cellStyle name="Normal 2 5 7 3 4 2 2" xfId="35318" xr:uid="{00000000-0005-0000-0000-0000B0880000}"/>
    <cellStyle name="Normal 2 5 7 3 4 2 3" xfId="35319" xr:uid="{00000000-0005-0000-0000-0000B1880000}"/>
    <cellStyle name="Normal 2 5 7 3 4 2 4" xfId="35320" xr:uid="{00000000-0005-0000-0000-0000B2880000}"/>
    <cellStyle name="Normal 2 5 7 3 4 2 5" xfId="35321" xr:uid="{00000000-0005-0000-0000-0000B3880000}"/>
    <cellStyle name="Normal 2 5 7 3 4 3" xfId="35322" xr:uid="{00000000-0005-0000-0000-0000B4880000}"/>
    <cellStyle name="Normal 2 5 7 3 4 4" xfId="35323" xr:uid="{00000000-0005-0000-0000-0000B5880000}"/>
    <cellStyle name="Normal 2 5 7 3 4 5" xfId="35324" xr:uid="{00000000-0005-0000-0000-0000B6880000}"/>
    <cellStyle name="Normal 2 5 7 3 4 6" xfId="35325" xr:uid="{00000000-0005-0000-0000-0000B7880000}"/>
    <cellStyle name="Normal 2 5 7 3 4 7" xfId="35326" xr:uid="{00000000-0005-0000-0000-0000B8880000}"/>
    <cellStyle name="Normal 2 5 7 3 4 8" xfId="35327" xr:uid="{00000000-0005-0000-0000-0000B9880000}"/>
    <cellStyle name="Normal 2 5 7 3 5" xfId="35328" xr:uid="{00000000-0005-0000-0000-0000BA880000}"/>
    <cellStyle name="Normal 2 5 7 3 5 2" xfId="35329" xr:uid="{00000000-0005-0000-0000-0000BB880000}"/>
    <cellStyle name="Normal 2 5 7 3 5 3" xfId="35330" xr:uid="{00000000-0005-0000-0000-0000BC880000}"/>
    <cellStyle name="Normal 2 5 7 3 5 4" xfId="35331" xr:uid="{00000000-0005-0000-0000-0000BD880000}"/>
    <cellStyle name="Normal 2 5 7 3 5 5" xfId="35332" xr:uid="{00000000-0005-0000-0000-0000BE880000}"/>
    <cellStyle name="Normal 2 5 7 3 6" xfId="35333" xr:uid="{00000000-0005-0000-0000-0000BF880000}"/>
    <cellStyle name="Normal 2 5 7 3 7" xfId="35334" xr:uid="{00000000-0005-0000-0000-0000C0880000}"/>
    <cellStyle name="Normal 2 5 7 3 8" xfId="35335" xr:uid="{00000000-0005-0000-0000-0000C1880000}"/>
    <cellStyle name="Normal 2 5 7 3 9" xfId="35336" xr:uid="{00000000-0005-0000-0000-0000C2880000}"/>
    <cellStyle name="Normal 2 5 7 4" xfId="35337" xr:uid="{00000000-0005-0000-0000-0000C3880000}"/>
    <cellStyle name="Normal 2 5 7 4 10" xfId="35338" xr:uid="{00000000-0005-0000-0000-0000C4880000}"/>
    <cellStyle name="Normal 2 5 7 4 2" xfId="35339" xr:uid="{00000000-0005-0000-0000-0000C5880000}"/>
    <cellStyle name="Normal 2 5 7 4 2 2" xfId="35340" xr:uid="{00000000-0005-0000-0000-0000C6880000}"/>
    <cellStyle name="Normal 2 5 7 4 2 2 2" xfId="35341" xr:uid="{00000000-0005-0000-0000-0000C7880000}"/>
    <cellStyle name="Normal 2 5 7 4 2 2 3" xfId="35342" xr:uid="{00000000-0005-0000-0000-0000C8880000}"/>
    <cellStyle name="Normal 2 5 7 4 2 2 4" xfId="35343" xr:uid="{00000000-0005-0000-0000-0000C9880000}"/>
    <cellStyle name="Normal 2 5 7 4 2 2 5" xfId="35344" xr:uid="{00000000-0005-0000-0000-0000CA880000}"/>
    <cellStyle name="Normal 2 5 7 4 2 3" xfId="35345" xr:uid="{00000000-0005-0000-0000-0000CB880000}"/>
    <cellStyle name="Normal 2 5 7 4 2 4" xfId="35346" xr:uid="{00000000-0005-0000-0000-0000CC880000}"/>
    <cellStyle name="Normal 2 5 7 4 2 5" xfId="35347" xr:uid="{00000000-0005-0000-0000-0000CD880000}"/>
    <cellStyle name="Normal 2 5 7 4 2 6" xfId="35348" xr:uid="{00000000-0005-0000-0000-0000CE880000}"/>
    <cellStyle name="Normal 2 5 7 4 2 7" xfId="35349" xr:uid="{00000000-0005-0000-0000-0000CF880000}"/>
    <cellStyle name="Normal 2 5 7 4 2 8" xfId="35350" xr:uid="{00000000-0005-0000-0000-0000D0880000}"/>
    <cellStyle name="Normal 2 5 7 4 3" xfId="35351" xr:uid="{00000000-0005-0000-0000-0000D1880000}"/>
    <cellStyle name="Normal 2 5 7 4 3 2" xfId="35352" xr:uid="{00000000-0005-0000-0000-0000D2880000}"/>
    <cellStyle name="Normal 2 5 7 4 3 2 2" xfId="35353" xr:uid="{00000000-0005-0000-0000-0000D3880000}"/>
    <cellStyle name="Normal 2 5 7 4 3 2 3" xfId="35354" xr:uid="{00000000-0005-0000-0000-0000D4880000}"/>
    <cellStyle name="Normal 2 5 7 4 3 2 4" xfId="35355" xr:uid="{00000000-0005-0000-0000-0000D5880000}"/>
    <cellStyle name="Normal 2 5 7 4 3 2 5" xfId="35356" xr:uid="{00000000-0005-0000-0000-0000D6880000}"/>
    <cellStyle name="Normal 2 5 7 4 3 3" xfId="35357" xr:uid="{00000000-0005-0000-0000-0000D7880000}"/>
    <cellStyle name="Normal 2 5 7 4 3 4" xfId="35358" xr:uid="{00000000-0005-0000-0000-0000D8880000}"/>
    <cellStyle name="Normal 2 5 7 4 3 5" xfId="35359" xr:uid="{00000000-0005-0000-0000-0000D9880000}"/>
    <cellStyle name="Normal 2 5 7 4 3 6" xfId="35360" xr:uid="{00000000-0005-0000-0000-0000DA880000}"/>
    <cellStyle name="Normal 2 5 7 4 3 7" xfId="35361" xr:uid="{00000000-0005-0000-0000-0000DB880000}"/>
    <cellStyle name="Normal 2 5 7 4 3 8" xfId="35362" xr:uid="{00000000-0005-0000-0000-0000DC880000}"/>
    <cellStyle name="Normal 2 5 7 4 4" xfId="35363" xr:uid="{00000000-0005-0000-0000-0000DD880000}"/>
    <cellStyle name="Normal 2 5 7 4 4 2" xfId="35364" xr:uid="{00000000-0005-0000-0000-0000DE880000}"/>
    <cellStyle name="Normal 2 5 7 4 4 3" xfId="35365" xr:uid="{00000000-0005-0000-0000-0000DF880000}"/>
    <cellStyle name="Normal 2 5 7 4 4 4" xfId="35366" xr:uid="{00000000-0005-0000-0000-0000E0880000}"/>
    <cellStyle name="Normal 2 5 7 4 4 5" xfId="35367" xr:uid="{00000000-0005-0000-0000-0000E1880000}"/>
    <cellStyle name="Normal 2 5 7 4 5" xfId="35368" xr:uid="{00000000-0005-0000-0000-0000E2880000}"/>
    <cellStyle name="Normal 2 5 7 4 6" xfId="35369" xr:uid="{00000000-0005-0000-0000-0000E3880000}"/>
    <cellStyle name="Normal 2 5 7 4 7" xfId="35370" xr:uid="{00000000-0005-0000-0000-0000E4880000}"/>
    <cellStyle name="Normal 2 5 7 4 8" xfId="35371" xr:uid="{00000000-0005-0000-0000-0000E5880000}"/>
    <cellStyle name="Normal 2 5 7 4 9" xfId="35372" xr:uid="{00000000-0005-0000-0000-0000E6880000}"/>
    <cellStyle name="Normal 2 5 7 5" xfId="35373" xr:uid="{00000000-0005-0000-0000-0000E7880000}"/>
    <cellStyle name="Normal 2 5 7 5 2" xfId="35374" xr:uid="{00000000-0005-0000-0000-0000E8880000}"/>
    <cellStyle name="Normal 2 5 7 5 2 2" xfId="35375" xr:uid="{00000000-0005-0000-0000-0000E9880000}"/>
    <cellStyle name="Normal 2 5 7 5 2 3" xfId="35376" xr:uid="{00000000-0005-0000-0000-0000EA880000}"/>
    <cellStyle name="Normal 2 5 7 5 2 4" xfId="35377" xr:uid="{00000000-0005-0000-0000-0000EB880000}"/>
    <cellStyle name="Normal 2 5 7 5 2 5" xfId="35378" xr:uid="{00000000-0005-0000-0000-0000EC880000}"/>
    <cellStyle name="Normal 2 5 7 5 3" xfId="35379" xr:uid="{00000000-0005-0000-0000-0000ED880000}"/>
    <cellStyle name="Normal 2 5 7 5 4" xfId="35380" xr:uid="{00000000-0005-0000-0000-0000EE880000}"/>
    <cellStyle name="Normal 2 5 7 5 5" xfId="35381" xr:uid="{00000000-0005-0000-0000-0000EF880000}"/>
    <cellStyle name="Normal 2 5 7 5 6" xfId="35382" xr:uid="{00000000-0005-0000-0000-0000F0880000}"/>
    <cellStyle name="Normal 2 5 7 5 7" xfId="35383" xr:uid="{00000000-0005-0000-0000-0000F1880000}"/>
    <cellStyle name="Normal 2 5 7 5 8" xfId="35384" xr:uid="{00000000-0005-0000-0000-0000F2880000}"/>
    <cellStyle name="Normal 2 5 7 6" xfId="35385" xr:uid="{00000000-0005-0000-0000-0000F3880000}"/>
    <cellStyle name="Normal 2 5 7 6 2" xfId="35386" xr:uid="{00000000-0005-0000-0000-0000F4880000}"/>
    <cellStyle name="Normal 2 5 7 6 2 2" xfId="35387" xr:uid="{00000000-0005-0000-0000-0000F5880000}"/>
    <cellStyle name="Normal 2 5 7 6 2 3" xfId="35388" xr:uid="{00000000-0005-0000-0000-0000F6880000}"/>
    <cellStyle name="Normal 2 5 7 6 2 4" xfId="35389" xr:uid="{00000000-0005-0000-0000-0000F7880000}"/>
    <cellStyle name="Normal 2 5 7 6 2 5" xfId="35390" xr:uid="{00000000-0005-0000-0000-0000F8880000}"/>
    <cellStyle name="Normal 2 5 7 6 3" xfId="35391" xr:uid="{00000000-0005-0000-0000-0000F9880000}"/>
    <cellStyle name="Normal 2 5 7 6 4" xfId="35392" xr:uid="{00000000-0005-0000-0000-0000FA880000}"/>
    <cellStyle name="Normal 2 5 7 6 5" xfId="35393" xr:uid="{00000000-0005-0000-0000-0000FB880000}"/>
    <cellStyle name="Normal 2 5 7 6 6" xfId="35394" xr:uid="{00000000-0005-0000-0000-0000FC880000}"/>
    <cellStyle name="Normal 2 5 7 6 7" xfId="35395" xr:uid="{00000000-0005-0000-0000-0000FD880000}"/>
    <cellStyle name="Normal 2 5 7 6 8" xfId="35396" xr:uid="{00000000-0005-0000-0000-0000FE880000}"/>
    <cellStyle name="Normal 2 5 7 7" xfId="35397" xr:uid="{00000000-0005-0000-0000-0000FF880000}"/>
    <cellStyle name="Normal 2 5 7 7 2" xfId="35398" xr:uid="{00000000-0005-0000-0000-000000890000}"/>
    <cellStyle name="Normal 2 5 7 7 3" xfId="35399" xr:uid="{00000000-0005-0000-0000-000001890000}"/>
    <cellStyle name="Normal 2 5 7 7 4" xfId="35400" xr:uid="{00000000-0005-0000-0000-000002890000}"/>
    <cellStyle name="Normal 2 5 7 7 5" xfId="35401" xr:uid="{00000000-0005-0000-0000-000003890000}"/>
    <cellStyle name="Normal 2 5 7 8" xfId="35402" xr:uid="{00000000-0005-0000-0000-000004890000}"/>
    <cellStyle name="Normal 2 5 7 9" xfId="35403" xr:uid="{00000000-0005-0000-0000-000005890000}"/>
    <cellStyle name="Normal 2 5 8" xfId="35404" xr:uid="{00000000-0005-0000-0000-000006890000}"/>
    <cellStyle name="Normal 2 5 8 10" xfId="35405" xr:uid="{00000000-0005-0000-0000-000007890000}"/>
    <cellStyle name="Normal 2 5 8 11" xfId="35406" xr:uid="{00000000-0005-0000-0000-000008890000}"/>
    <cellStyle name="Normal 2 5 8 12" xfId="35407" xr:uid="{00000000-0005-0000-0000-000009890000}"/>
    <cellStyle name="Normal 2 5 8 13" xfId="35408" xr:uid="{00000000-0005-0000-0000-00000A890000}"/>
    <cellStyle name="Normal 2 5 8 2" xfId="35409" xr:uid="{00000000-0005-0000-0000-00000B890000}"/>
    <cellStyle name="Normal 2 5 8 2 10" xfId="35410" xr:uid="{00000000-0005-0000-0000-00000C890000}"/>
    <cellStyle name="Normal 2 5 8 2 11" xfId="35411" xr:uid="{00000000-0005-0000-0000-00000D890000}"/>
    <cellStyle name="Normal 2 5 8 2 2" xfId="35412" xr:uid="{00000000-0005-0000-0000-00000E890000}"/>
    <cellStyle name="Normal 2 5 8 2 2 10" xfId="35413" xr:uid="{00000000-0005-0000-0000-00000F890000}"/>
    <cellStyle name="Normal 2 5 8 2 2 2" xfId="35414" xr:uid="{00000000-0005-0000-0000-000010890000}"/>
    <cellStyle name="Normal 2 5 8 2 2 2 2" xfId="35415" xr:uid="{00000000-0005-0000-0000-000011890000}"/>
    <cellStyle name="Normal 2 5 8 2 2 2 2 2" xfId="35416" xr:uid="{00000000-0005-0000-0000-000012890000}"/>
    <cellStyle name="Normal 2 5 8 2 2 2 2 3" xfId="35417" xr:uid="{00000000-0005-0000-0000-000013890000}"/>
    <cellStyle name="Normal 2 5 8 2 2 2 2 4" xfId="35418" xr:uid="{00000000-0005-0000-0000-000014890000}"/>
    <cellStyle name="Normal 2 5 8 2 2 2 2 5" xfId="35419" xr:uid="{00000000-0005-0000-0000-000015890000}"/>
    <cellStyle name="Normal 2 5 8 2 2 2 3" xfId="35420" xr:uid="{00000000-0005-0000-0000-000016890000}"/>
    <cellStyle name="Normal 2 5 8 2 2 2 4" xfId="35421" xr:uid="{00000000-0005-0000-0000-000017890000}"/>
    <cellStyle name="Normal 2 5 8 2 2 2 5" xfId="35422" xr:uid="{00000000-0005-0000-0000-000018890000}"/>
    <cellStyle name="Normal 2 5 8 2 2 2 6" xfId="35423" xr:uid="{00000000-0005-0000-0000-000019890000}"/>
    <cellStyle name="Normal 2 5 8 2 2 2 7" xfId="35424" xr:uid="{00000000-0005-0000-0000-00001A890000}"/>
    <cellStyle name="Normal 2 5 8 2 2 2 8" xfId="35425" xr:uid="{00000000-0005-0000-0000-00001B890000}"/>
    <cellStyle name="Normal 2 5 8 2 2 3" xfId="35426" xr:uid="{00000000-0005-0000-0000-00001C890000}"/>
    <cellStyle name="Normal 2 5 8 2 2 3 2" xfId="35427" xr:uid="{00000000-0005-0000-0000-00001D890000}"/>
    <cellStyle name="Normal 2 5 8 2 2 3 2 2" xfId="35428" xr:uid="{00000000-0005-0000-0000-00001E890000}"/>
    <cellStyle name="Normal 2 5 8 2 2 3 2 3" xfId="35429" xr:uid="{00000000-0005-0000-0000-00001F890000}"/>
    <cellStyle name="Normal 2 5 8 2 2 3 2 4" xfId="35430" xr:uid="{00000000-0005-0000-0000-000020890000}"/>
    <cellStyle name="Normal 2 5 8 2 2 3 2 5" xfId="35431" xr:uid="{00000000-0005-0000-0000-000021890000}"/>
    <cellStyle name="Normal 2 5 8 2 2 3 3" xfId="35432" xr:uid="{00000000-0005-0000-0000-000022890000}"/>
    <cellStyle name="Normal 2 5 8 2 2 3 4" xfId="35433" xr:uid="{00000000-0005-0000-0000-000023890000}"/>
    <cellStyle name="Normal 2 5 8 2 2 3 5" xfId="35434" xr:uid="{00000000-0005-0000-0000-000024890000}"/>
    <cellStyle name="Normal 2 5 8 2 2 3 6" xfId="35435" xr:uid="{00000000-0005-0000-0000-000025890000}"/>
    <cellStyle name="Normal 2 5 8 2 2 3 7" xfId="35436" xr:uid="{00000000-0005-0000-0000-000026890000}"/>
    <cellStyle name="Normal 2 5 8 2 2 3 8" xfId="35437" xr:uid="{00000000-0005-0000-0000-000027890000}"/>
    <cellStyle name="Normal 2 5 8 2 2 4" xfId="35438" xr:uid="{00000000-0005-0000-0000-000028890000}"/>
    <cellStyle name="Normal 2 5 8 2 2 4 2" xfId="35439" xr:uid="{00000000-0005-0000-0000-000029890000}"/>
    <cellStyle name="Normal 2 5 8 2 2 4 3" xfId="35440" xr:uid="{00000000-0005-0000-0000-00002A890000}"/>
    <cellStyle name="Normal 2 5 8 2 2 4 4" xfId="35441" xr:uid="{00000000-0005-0000-0000-00002B890000}"/>
    <cellStyle name="Normal 2 5 8 2 2 4 5" xfId="35442" xr:uid="{00000000-0005-0000-0000-00002C890000}"/>
    <cellStyle name="Normal 2 5 8 2 2 5" xfId="35443" xr:uid="{00000000-0005-0000-0000-00002D890000}"/>
    <cellStyle name="Normal 2 5 8 2 2 6" xfId="35444" xr:uid="{00000000-0005-0000-0000-00002E890000}"/>
    <cellStyle name="Normal 2 5 8 2 2 7" xfId="35445" xr:uid="{00000000-0005-0000-0000-00002F890000}"/>
    <cellStyle name="Normal 2 5 8 2 2 8" xfId="35446" xr:uid="{00000000-0005-0000-0000-000030890000}"/>
    <cellStyle name="Normal 2 5 8 2 2 9" xfId="35447" xr:uid="{00000000-0005-0000-0000-000031890000}"/>
    <cellStyle name="Normal 2 5 8 2 3" xfId="35448" xr:uid="{00000000-0005-0000-0000-000032890000}"/>
    <cellStyle name="Normal 2 5 8 2 3 2" xfId="35449" xr:uid="{00000000-0005-0000-0000-000033890000}"/>
    <cellStyle name="Normal 2 5 8 2 3 2 2" xfId="35450" xr:uid="{00000000-0005-0000-0000-000034890000}"/>
    <cellStyle name="Normal 2 5 8 2 3 2 3" xfId="35451" xr:uid="{00000000-0005-0000-0000-000035890000}"/>
    <cellStyle name="Normal 2 5 8 2 3 2 4" xfId="35452" xr:uid="{00000000-0005-0000-0000-000036890000}"/>
    <cellStyle name="Normal 2 5 8 2 3 2 5" xfId="35453" xr:uid="{00000000-0005-0000-0000-000037890000}"/>
    <cellStyle name="Normal 2 5 8 2 3 3" xfId="35454" xr:uid="{00000000-0005-0000-0000-000038890000}"/>
    <cellStyle name="Normal 2 5 8 2 3 4" xfId="35455" xr:uid="{00000000-0005-0000-0000-000039890000}"/>
    <cellStyle name="Normal 2 5 8 2 3 5" xfId="35456" xr:uid="{00000000-0005-0000-0000-00003A890000}"/>
    <cellStyle name="Normal 2 5 8 2 3 6" xfId="35457" xr:uid="{00000000-0005-0000-0000-00003B890000}"/>
    <cellStyle name="Normal 2 5 8 2 3 7" xfId="35458" xr:uid="{00000000-0005-0000-0000-00003C890000}"/>
    <cellStyle name="Normal 2 5 8 2 3 8" xfId="35459" xr:uid="{00000000-0005-0000-0000-00003D890000}"/>
    <cellStyle name="Normal 2 5 8 2 4" xfId="35460" xr:uid="{00000000-0005-0000-0000-00003E890000}"/>
    <cellStyle name="Normal 2 5 8 2 4 2" xfId="35461" xr:uid="{00000000-0005-0000-0000-00003F890000}"/>
    <cellStyle name="Normal 2 5 8 2 4 2 2" xfId="35462" xr:uid="{00000000-0005-0000-0000-000040890000}"/>
    <cellStyle name="Normal 2 5 8 2 4 2 3" xfId="35463" xr:uid="{00000000-0005-0000-0000-000041890000}"/>
    <cellStyle name="Normal 2 5 8 2 4 2 4" xfId="35464" xr:uid="{00000000-0005-0000-0000-000042890000}"/>
    <cellStyle name="Normal 2 5 8 2 4 2 5" xfId="35465" xr:uid="{00000000-0005-0000-0000-000043890000}"/>
    <cellStyle name="Normal 2 5 8 2 4 3" xfId="35466" xr:uid="{00000000-0005-0000-0000-000044890000}"/>
    <cellStyle name="Normal 2 5 8 2 4 4" xfId="35467" xr:uid="{00000000-0005-0000-0000-000045890000}"/>
    <cellStyle name="Normal 2 5 8 2 4 5" xfId="35468" xr:uid="{00000000-0005-0000-0000-000046890000}"/>
    <cellStyle name="Normal 2 5 8 2 4 6" xfId="35469" xr:uid="{00000000-0005-0000-0000-000047890000}"/>
    <cellStyle name="Normal 2 5 8 2 4 7" xfId="35470" xr:uid="{00000000-0005-0000-0000-000048890000}"/>
    <cellStyle name="Normal 2 5 8 2 4 8" xfId="35471" xr:uid="{00000000-0005-0000-0000-000049890000}"/>
    <cellStyle name="Normal 2 5 8 2 5" xfId="35472" xr:uid="{00000000-0005-0000-0000-00004A890000}"/>
    <cellStyle name="Normal 2 5 8 2 5 2" xfId="35473" xr:uid="{00000000-0005-0000-0000-00004B890000}"/>
    <cellStyle name="Normal 2 5 8 2 5 3" xfId="35474" xr:uid="{00000000-0005-0000-0000-00004C890000}"/>
    <cellStyle name="Normal 2 5 8 2 5 4" xfId="35475" xr:uid="{00000000-0005-0000-0000-00004D890000}"/>
    <cellStyle name="Normal 2 5 8 2 5 5" xfId="35476" xr:uid="{00000000-0005-0000-0000-00004E890000}"/>
    <cellStyle name="Normal 2 5 8 2 6" xfId="35477" xr:uid="{00000000-0005-0000-0000-00004F890000}"/>
    <cellStyle name="Normal 2 5 8 2 7" xfId="35478" xr:uid="{00000000-0005-0000-0000-000050890000}"/>
    <cellStyle name="Normal 2 5 8 2 8" xfId="35479" xr:uid="{00000000-0005-0000-0000-000051890000}"/>
    <cellStyle name="Normal 2 5 8 2 9" xfId="35480" xr:uid="{00000000-0005-0000-0000-000052890000}"/>
    <cellStyle name="Normal 2 5 8 3" xfId="35481" xr:uid="{00000000-0005-0000-0000-000053890000}"/>
    <cellStyle name="Normal 2 5 8 3 10" xfId="35482" xr:uid="{00000000-0005-0000-0000-000054890000}"/>
    <cellStyle name="Normal 2 5 8 3 11" xfId="35483" xr:uid="{00000000-0005-0000-0000-000055890000}"/>
    <cellStyle name="Normal 2 5 8 3 2" xfId="35484" xr:uid="{00000000-0005-0000-0000-000056890000}"/>
    <cellStyle name="Normal 2 5 8 3 2 10" xfId="35485" xr:uid="{00000000-0005-0000-0000-000057890000}"/>
    <cellStyle name="Normal 2 5 8 3 2 2" xfId="35486" xr:uid="{00000000-0005-0000-0000-000058890000}"/>
    <cellStyle name="Normal 2 5 8 3 2 2 2" xfId="35487" xr:uid="{00000000-0005-0000-0000-000059890000}"/>
    <cellStyle name="Normal 2 5 8 3 2 2 2 2" xfId="35488" xr:uid="{00000000-0005-0000-0000-00005A890000}"/>
    <cellStyle name="Normal 2 5 8 3 2 2 2 3" xfId="35489" xr:uid="{00000000-0005-0000-0000-00005B890000}"/>
    <cellStyle name="Normal 2 5 8 3 2 2 2 4" xfId="35490" xr:uid="{00000000-0005-0000-0000-00005C890000}"/>
    <cellStyle name="Normal 2 5 8 3 2 2 2 5" xfId="35491" xr:uid="{00000000-0005-0000-0000-00005D890000}"/>
    <cellStyle name="Normal 2 5 8 3 2 2 3" xfId="35492" xr:uid="{00000000-0005-0000-0000-00005E890000}"/>
    <cellStyle name="Normal 2 5 8 3 2 2 4" xfId="35493" xr:uid="{00000000-0005-0000-0000-00005F890000}"/>
    <cellStyle name="Normal 2 5 8 3 2 2 5" xfId="35494" xr:uid="{00000000-0005-0000-0000-000060890000}"/>
    <cellStyle name="Normal 2 5 8 3 2 2 6" xfId="35495" xr:uid="{00000000-0005-0000-0000-000061890000}"/>
    <cellStyle name="Normal 2 5 8 3 2 2 7" xfId="35496" xr:uid="{00000000-0005-0000-0000-000062890000}"/>
    <cellStyle name="Normal 2 5 8 3 2 2 8" xfId="35497" xr:uid="{00000000-0005-0000-0000-000063890000}"/>
    <cellStyle name="Normal 2 5 8 3 2 3" xfId="35498" xr:uid="{00000000-0005-0000-0000-000064890000}"/>
    <cellStyle name="Normal 2 5 8 3 2 3 2" xfId="35499" xr:uid="{00000000-0005-0000-0000-000065890000}"/>
    <cellStyle name="Normal 2 5 8 3 2 3 2 2" xfId="35500" xr:uid="{00000000-0005-0000-0000-000066890000}"/>
    <cellStyle name="Normal 2 5 8 3 2 3 2 3" xfId="35501" xr:uid="{00000000-0005-0000-0000-000067890000}"/>
    <cellStyle name="Normal 2 5 8 3 2 3 2 4" xfId="35502" xr:uid="{00000000-0005-0000-0000-000068890000}"/>
    <cellStyle name="Normal 2 5 8 3 2 3 2 5" xfId="35503" xr:uid="{00000000-0005-0000-0000-000069890000}"/>
    <cellStyle name="Normal 2 5 8 3 2 3 3" xfId="35504" xr:uid="{00000000-0005-0000-0000-00006A890000}"/>
    <cellStyle name="Normal 2 5 8 3 2 3 4" xfId="35505" xr:uid="{00000000-0005-0000-0000-00006B890000}"/>
    <cellStyle name="Normal 2 5 8 3 2 3 5" xfId="35506" xr:uid="{00000000-0005-0000-0000-00006C890000}"/>
    <cellStyle name="Normal 2 5 8 3 2 3 6" xfId="35507" xr:uid="{00000000-0005-0000-0000-00006D890000}"/>
    <cellStyle name="Normal 2 5 8 3 2 3 7" xfId="35508" xr:uid="{00000000-0005-0000-0000-00006E890000}"/>
    <cellStyle name="Normal 2 5 8 3 2 3 8" xfId="35509" xr:uid="{00000000-0005-0000-0000-00006F890000}"/>
    <cellStyle name="Normal 2 5 8 3 2 4" xfId="35510" xr:uid="{00000000-0005-0000-0000-000070890000}"/>
    <cellStyle name="Normal 2 5 8 3 2 4 2" xfId="35511" xr:uid="{00000000-0005-0000-0000-000071890000}"/>
    <cellStyle name="Normal 2 5 8 3 2 4 3" xfId="35512" xr:uid="{00000000-0005-0000-0000-000072890000}"/>
    <cellStyle name="Normal 2 5 8 3 2 4 4" xfId="35513" xr:uid="{00000000-0005-0000-0000-000073890000}"/>
    <cellStyle name="Normal 2 5 8 3 2 4 5" xfId="35514" xr:uid="{00000000-0005-0000-0000-000074890000}"/>
    <cellStyle name="Normal 2 5 8 3 2 5" xfId="35515" xr:uid="{00000000-0005-0000-0000-000075890000}"/>
    <cellStyle name="Normal 2 5 8 3 2 6" xfId="35516" xr:uid="{00000000-0005-0000-0000-000076890000}"/>
    <cellStyle name="Normal 2 5 8 3 2 7" xfId="35517" xr:uid="{00000000-0005-0000-0000-000077890000}"/>
    <cellStyle name="Normal 2 5 8 3 2 8" xfId="35518" xr:uid="{00000000-0005-0000-0000-000078890000}"/>
    <cellStyle name="Normal 2 5 8 3 2 9" xfId="35519" xr:uid="{00000000-0005-0000-0000-000079890000}"/>
    <cellStyle name="Normal 2 5 8 3 3" xfId="35520" xr:uid="{00000000-0005-0000-0000-00007A890000}"/>
    <cellStyle name="Normal 2 5 8 3 3 2" xfId="35521" xr:uid="{00000000-0005-0000-0000-00007B890000}"/>
    <cellStyle name="Normal 2 5 8 3 3 2 2" xfId="35522" xr:uid="{00000000-0005-0000-0000-00007C890000}"/>
    <cellStyle name="Normal 2 5 8 3 3 2 3" xfId="35523" xr:uid="{00000000-0005-0000-0000-00007D890000}"/>
    <cellStyle name="Normal 2 5 8 3 3 2 4" xfId="35524" xr:uid="{00000000-0005-0000-0000-00007E890000}"/>
    <cellStyle name="Normal 2 5 8 3 3 2 5" xfId="35525" xr:uid="{00000000-0005-0000-0000-00007F890000}"/>
    <cellStyle name="Normal 2 5 8 3 3 3" xfId="35526" xr:uid="{00000000-0005-0000-0000-000080890000}"/>
    <cellStyle name="Normal 2 5 8 3 3 4" xfId="35527" xr:uid="{00000000-0005-0000-0000-000081890000}"/>
    <cellStyle name="Normal 2 5 8 3 3 5" xfId="35528" xr:uid="{00000000-0005-0000-0000-000082890000}"/>
    <cellStyle name="Normal 2 5 8 3 3 6" xfId="35529" xr:uid="{00000000-0005-0000-0000-000083890000}"/>
    <cellStyle name="Normal 2 5 8 3 3 7" xfId="35530" xr:uid="{00000000-0005-0000-0000-000084890000}"/>
    <cellStyle name="Normal 2 5 8 3 3 8" xfId="35531" xr:uid="{00000000-0005-0000-0000-000085890000}"/>
    <cellStyle name="Normal 2 5 8 3 4" xfId="35532" xr:uid="{00000000-0005-0000-0000-000086890000}"/>
    <cellStyle name="Normal 2 5 8 3 4 2" xfId="35533" xr:uid="{00000000-0005-0000-0000-000087890000}"/>
    <cellStyle name="Normal 2 5 8 3 4 2 2" xfId="35534" xr:uid="{00000000-0005-0000-0000-000088890000}"/>
    <cellStyle name="Normal 2 5 8 3 4 2 3" xfId="35535" xr:uid="{00000000-0005-0000-0000-000089890000}"/>
    <cellStyle name="Normal 2 5 8 3 4 2 4" xfId="35536" xr:uid="{00000000-0005-0000-0000-00008A890000}"/>
    <cellStyle name="Normal 2 5 8 3 4 2 5" xfId="35537" xr:uid="{00000000-0005-0000-0000-00008B890000}"/>
    <cellStyle name="Normal 2 5 8 3 4 3" xfId="35538" xr:uid="{00000000-0005-0000-0000-00008C890000}"/>
    <cellStyle name="Normal 2 5 8 3 4 4" xfId="35539" xr:uid="{00000000-0005-0000-0000-00008D890000}"/>
    <cellStyle name="Normal 2 5 8 3 4 5" xfId="35540" xr:uid="{00000000-0005-0000-0000-00008E890000}"/>
    <cellStyle name="Normal 2 5 8 3 4 6" xfId="35541" xr:uid="{00000000-0005-0000-0000-00008F890000}"/>
    <cellStyle name="Normal 2 5 8 3 4 7" xfId="35542" xr:uid="{00000000-0005-0000-0000-000090890000}"/>
    <cellStyle name="Normal 2 5 8 3 4 8" xfId="35543" xr:uid="{00000000-0005-0000-0000-000091890000}"/>
    <cellStyle name="Normal 2 5 8 3 5" xfId="35544" xr:uid="{00000000-0005-0000-0000-000092890000}"/>
    <cellStyle name="Normal 2 5 8 3 5 2" xfId="35545" xr:uid="{00000000-0005-0000-0000-000093890000}"/>
    <cellStyle name="Normal 2 5 8 3 5 3" xfId="35546" xr:uid="{00000000-0005-0000-0000-000094890000}"/>
    <cellStyle name="Normal 2 5 8 3 5 4" xfId="35547" xr:uid="{00000000-0005-0000-0000-000095890000}"/>
    <cellStyle name="Normal 2 5 8 3 5 5" xfId="35548" xr:uid="{00000000-0005-0000-0000-000096890000}"/>
    <cellStyle name="Normal 2 5 8 3 6" xfId="35549" xr:uid="{00000000-0005-0000-0000-000097890000}"/>
    <cellStyle name="Normal 2 5 8 3 7" xfId="35550" xr:uid="{00000000-0005-0000-0000-000098890000}"/>
    <cellStyle name="Normal 2 5 8 3 8" xfId="35551" xr:uid="{00000000-0005-0000-0000-000099890000}"/>
    <cellStyle name="Normal 2 5 8 3 9" xfId="35552" xr:uid="{00000000-0005-0000-0000-00009A890000}"/>
    <cellStyle name="Normal 2 5 8 4" xfId="35553" xr:uid="{00000000-0005-0000-0000-00009B890000}"/>
    <cellStyle name="Normal 2 5 8 4 10" xfId="35554" xr:uid="{00000000-0005-0000-0000-00009C890000}"/>
    <cellStyle name="Normal 2 5 8 4 2" xfId="35555" xr:uid="{00000000-0005-0000-0000-00009D890000}"/>
    <cellStyle name="Normal 2 5 8 4 2 2" xfId="35556" xr:uid="{00000000-0005-0000-0000-00009E890000}"/>
    <cellStyle name="Normal 2 5 8 4 2 2 2" xfId="35557" xr:uid="{00000000-0005-0000-0000-00009F890000}"/>
    <cellStyle name="Normal 2 5 8 4 2 2 3" xfId="35558" xr:uid="{00000000-0005-0000-0000-0000A0890000}"/>
    <cellStyle name="Normal 2 5 8 4 2 2 4" xfId="35559" xr:uid="{00000000-0005-0000-0000-0000A1890000}"/>
    <cellStyle name="Normal 2 5 8 4 2 2 5" xfId="35560" xr:uid="{00000000-0005-0000-0000-0000A2890000}"/>
    <cellStyle name="Normal 2 5 8 4 2 3" xfId="35561" xr:uid="{00000000-0005-0000-0000-0000A3890000}"/>
    <cellStyle name="Normal 2 5 8 4 2 4" xfId="35562" xr:uid="{00000000-0005-0000-0000-0000A4890000}"/>
    <cellStyle name="Normal 2 5 8 4 2 5" xfId="35563" xr:uid="{00000000-0005-0000-0000-0000A5890000}"/>
    <cellStyle name="Normal 2 5 8 4 2 6" xfId="35564" xr:uid="{00000000-0005-0000-0000-0000A6890000}"/>
    <cellStyle name="Normal 2 5 8 4 2 7" xfId="35565" xr:uid="{00000000-0005-0000-0000-0000A7890000}"/>
    <cellStyle name="Normal 2 5 8 4 2 8" xfId="35566" xr:uid="{00000000-0005-0000-0000-0000A8890000}"/>
    <cellStyle name="Normal 2 5 8 4 3" xfId="35567" xr:uid="{00000000-0005-0000-0000-0000A9890000}"/>
    <cellStyle name="Normal 2 5 8 4 3 2" xfId="35568" xr:uid="{00000000-0005-0000-0000-0000AA890000}"/>
    <cellStyle name="Normal 2 5 8 4 3 2 2" xfId="35569" xr:uid="{00000000-0005-0000-0000-0000AB890000}"/>
    <cellStyle name="Normal 2 5 8 4 3 2 3" xfId="35570" xr:uid="{00000000-0005-0000-0000-0000AC890000}"/>
    <cellStyle name="Normal 2 5 8 4 3 2 4" xfId="35571" xr:uid="{00000000-0005-0000-0000-0000AD890000}"/>
    <cellStyle name="Normal 2 5 8 4 3 2 5" xfId="35572" xr:uid="{00000000-0005-0000-0000-0000AE890000}"/>
    <cellStyle name="Normal 2 5 8 4 3 3" xfId="35573" xr:uid="{00000000-0005-0000-0000-0000AF890000}"/>
    <cellStyle name="Normal 2 5 8 4 3 4" xfId="35574" xr:uid="{00000000-0005-0000-0000-0000B0890000}"/>
    <cellStyle name="Normal 2 5 8 4 3 5" xfId="35575" xr:uid="{00000000-0005-0000-0000-0000B1890000}"/>
    <cellStyle name="Normal 2 5 8 4 3 6" xfId="35576" xr:uid="{00000000-0005-0000-0000-0000B2890000}"/>
    <cellStyle name="Normal 2 5 8 4 3 7" xfId="35577" xr:uid="{00000000-0005-0000-0000-0000B3890000}"/>
    <cellStyle name="Normal 2 5 8 4 3 8" xfId="35578" xr:uid="{00000000-0005-0000-0000-0000B4890000}"/>
    <cellStyle name="Normal 2 5 8 4 4" xfId="35579" xr:uid="{00000000-0005-0000-0000-0000B5890000}"/>
    <cellStyle name="Normal 2 5 8 4 4 2" xfId="35580" xr:uid="{00000000-0005-0000-0000-0000B6890000}"/>
    <cellStyle name="Normal 2 5 8 4 4 3" xfId="35581" xr:uid="{00000000-0005-0000-0000-0000B7890000}"/>
    <cellStyle name="Normal 2 5 8 4 4 4" xfId="35582" xr:uid="{00000000-0005-0000-0000-0000B8890000}"/>
    <cellStyle name="Normal 2 5 8 4 4 5" xfId="35583" xr:uid="{00000000-0005-0000-0000-0000B9890000}"/>
    <cellStyle name="Normal 2 5 8 4 5" xfId="35584" xr:uid="{00000000-0005-0000-0000-0000BA890000}"/>
    <cellStyle name="Normal 2 5 8 4 6" xfId="35585" xr:uid="{00000000-0005-0000-0000-0000BB890000}"/>
    <cellStyle name="Normal 2 5 8 4 7" xfId="35586" xr:uid="{00000000-0005-0000-0000-0000BC890000}"/>
    <cellStyle name="Normal 2 5 8 4 8" xfId="35587" xr:uid="{00000000-0005-0000-0000-0000BD890000}"/>
    <cellStyle name="Normal 2 5 8 4 9" xfId="35588" xr:uid="{00000000-0005-0000-0000-0000BE890000}"/>
    <cellStyle name="Normal 2 5 8 5" xfId="35589" xr:uid="{00000000-0005-0000-0000-0000BF890000}"/>
    <cellStyle name="Normal 2 5 8 5 2" xfId="35590" xr:uid="{00000000-0005-0000-0000-0000C0890000}"/>
    <cellStyle name="Normal 2 5 8 5 2 2" xfId="35591" xr:uid="{00000000-0005-0000-0000-0000C1890000}"/>
    <cellStyle name="Normal 2 5 8 5 2 3" xfId="35592" xr:uid="{00000000-0005-0000-0000-0000C2890000}"/>
    <cellStyle name="Normal 2 5 8 5 2 4" xfId="35593" xr:uid="{00000000-0005-0000-0000-0000C3890000}"/>
    <cellStyle name="Normal 2 5 8 5 2 5" xfId="35594" xr:uid="{00000000-0005-0000-0000-0000C4890000}"/>
    <cellStyle name="Normal 2 5 8 5 3" xfId="35595" xr:uid="{00000000-0005-0000-0000-0000C5890000}"/>
    <cellStyle name="Normal 2 5 8 5 4" xfId="35596" xr:uid="{00000000-0005-0000-0000-0000C6890000}"/>
    <cellStyle name="Normal 2 5 8 5 5" xfId="35597" xr:uid="{00000000-0005-0000-0000-0000C7890000}"/>
    <cellStyle name="Normal 2 5 8 5 6" xfId="35598" xr:uid="{00000000-0005-0000-0000-0000C8890000}"/>
    <cellStyle name="Normal 2 5 8 5 7" xfId="35599" xr:uid="{00000000-0005-0000-0000-0000C9890000}"/>
    <cellStyle name="Normal 2 5 8 5 8" xfId="35600" xr:uid="{00000000-0005-0000-0000-0000CA890000}"/>
    <cellStyle name="Normal 2 5 8 6" xfId="35601" xr:uid="{00000000-0005-0000-0000-0000CB890000}"/>
    <cellStyle name="Normal 2 5 8 6 2" xfId="35602" xr:uid="{00000000-0005-0000-0000-0000CC890000}"/>
    <cellStyle name="Normal 2 5 8 6 2 2" xfId="35603" xr:uid="{00000000-0005-0000-0000-0000CD890000}"/>
    <cellStyle name="Normal 2 5 8 6 2 3" xfId="35604" xr:uid="{00000000-0005-0000-0000-0000CE890000}"/>
    <cellStyle name="Normal 2 5 8 6 2 4" xfId="35605" xr:uid="{00000000-0005-0000-0000-0000CF890000}"/>
    <cellStyle name="Normal 2 5 8 6 2 5" xfId="35606" xr:uid="{00000000-0005-0000-0000-0000D0890000}"/>
    <cellStyle name="Normal 2 5 8 6 3" xfId="35607" xr:uid="{00000000-0005-0000-0000-0000D1890000}"/>
    <cellStyle name="Normal 2 5 8 6 4" xfId="35608" xr:uid="{00000000-0005-0000-0000-0000D2890000}"/>
    <cellStyle name="Normal 2 5 8 6 5" xfId="35609" xr:uid="{00000000-0005-0000-0000-0000D3890000}"/>
    <cellStyle name="Normal 2 5 8 6 6" xfId="35610" xr:uid="{00000000-0005-0000-0000-0000D4890000}"/>
    <cellStyle name="Normal 2 5 8 6 7" xfId="35611" xr:uid="{00000000-0005-0000-0000-0000D5890000}"/>
    <cellStyle name="Normal 2 5 8 6 8" xfId="35612" xr:uid="{00000000-0005-0000-0000-0000D6890000}"/>
    <cellStyle name="Normal 2 5 8 7" xfId="35613" xr:uid="{00000000-0005-0000-0000-0000D7890000}"/>
    <cellStyle name="Normal 2 5 8 7 2" xfId="35614" xr:uid="{00000000-0005-0000-0000-0000D8890000}"/>
    <cellStyle name="Normal 2 5 8 7 3" xfId="35615" xr:uid="{00000000-0005-0000-0000-0000D9890000}"/>
    <cellStyle name="Normal 2 5 8 7 4" xfId="35616" xr:uid="{00000000-0005-0000-0000-0000DA890000}"/>
    <cellStyle name="Normal 2 5 8 7 5" xfId="35617" xr:uid="{00000000-0005-0000-0000-0000DB890000}"/>
    <cellStyle name="Normal 2 5 8 8" xfId="35618" xr:uid="{00000000-0005-0000-0000-0000DC890000}"/>
    <cellStyle name="Normal 2 5 8 9" xfId="35619" xr:uid="{00000000-0005-0000-0000-0000DD890000}"/>
    <cellStyle name="Normal 2 5 9" xfId="35620" xr:uid="{00000000-0005-0000-0000-0000DE890000}"/>
    <cellStyle name="Normal 2 5 9 10" xfId="35621" xr:uid="{00000000-0005-0000-0000-0000DF890000}"/>
    <cellStyle name="Normal 2 5 9 11" xfId="35622" xr:uid="{00000000-0005-0000-0000-0000E0890000}"/>
    <cellStyle name="Normal 2 5 9 2" xfId="35623" xr:uid="{00000000-0005-0000-0000-0000E1890000}"/>
    <cellStyle name="Normal 2 5 9 2 10" xfId="35624" xr:uid="{00000000-0005-0000-0000-0000E2890000}"/>
    <cellStyle name="Normal 2 5 9 2 2" xfId="35625" xr:uid="{00000000-0005-0000-0000-0000E3890000}"/>
    <cellStyle name="Normal 2 5 9 2 2 2" xfId="35626" xr:uid="{00000000-0005-0000-0000-0000E4890000}"/>
    <cellStyle name="Normal 2 5 9 2 2 2 2" xfId="35627" xr:uid="{00000000-0005-0000-0000-0000E5890000}"/>
    <cellStyle name="Normal 2 5 9 2 2 2 3" xfId="35628" xr:uid="{00000000-0005-0000-0000-0000E6890000}"/>
    <cellStyle name="Normal 2 5 9 2 2 2 4" xfId="35629" xr:uid="{00000000-0005-0000-0000-0000E7890000}"/>
    <cellStyle name="Normal 2 5 9 2 2 2 5" xfId="35630" xr:uid="{00000000-0005-0000-0000-0000E8890000}"/>
    <cellStyle name="Normal 2 5 9 2 2 3" xfId="35631" xr:uid="{00000000-0005-0000-0000-0000E9890000}"/>
    <cellStyle name="Normal 2 5 9 2 2 4" xfId="35632" xr:uid="{00000000-0005-0000-0000-0000EA890000}"/>
    <cellStyle name="Normal 2 5 9 2 2 5" xfId="35633" xr:uid="{00000000-0005-0000-0000-0000EB890000}"/>
    <cellStyle name="Normal 2 5 9 2 2 6" xfId="35634" xr:uid="{00000000-0005-0000-0000-0000EC890000}"/>
    <cellStyle name="Normal 2 5 9 2 2 7" xfId="35635" xr:uid="{00000000-0005-0000-0000-0000ED890000}"/>
    <cellStyle name="Normal 2 5 9 2 2 8" xfId="35636" xr:uid="{00000000-0005-0000-0000-0000EE890000}"/>
    <cellStyle name="Normal 2 5 9 2 3" xfId="35637" xr:uid="{00000000-0005-0000-0000-0000EF890000}"/>
    <cellStyle name="Normal 2 5 9 2 3 2" xfId="35638" xr:uid="{00000000-0005-0000-0000-0000F0890000}"/>
    <cellStyle name="Normal 2 5 9 2 3 2 2" xfId="35639" xr:uid="{00000000-0005-0000-0000-0000F1890000}"/>
    <cellStyle name="Normal 2 5 9 2 3 2 3" xfId="35640" xr:uid="{00000000-0005-0000-0000-0000F2890000}"/>
    <cellStyle name="Normal 2 5 9 2 3 2 4" xfId="35641" xr:uid="{00000000-0005-0000-0000-0000F3890000}"/>
    <cellStyle name="Normal 2 5 9 2 3 2 5" xfId="35642" xr:uid="{00000000-0005-0000-0000-0000F4890000}"/>
    <cellStyle name="Normal 2 5 9 2 3 3" xfId="35643" xr:uid="{00000000-0005-0000-0000-0000F5890000}"/>
    <cellStyle name="Normal 2 5 9 2 3 4" xfId="35644" xr:uid="{00000000-0005-0000-0000-0000F6890000}"/>
    <cellStyle name="Normal 2 5 9 2 3 5" xfId="35645" xr:uid="{00000000-0005-0000-0000-0000F7890000}"/>
    <cellStyle name="Normal 2 5 9 2 3 6" xfId="35646" xr:uid="{00000000-0005-0000-0000-0000F8890000}"/>
    <cellStyle name="Normal 2 5 9 2 3 7" xfId="35647" xr:uid="{00000000-0005-0000-0000-0000F9890000}"/>
    <cellStyle name="Normal 2 5 9 2 3 8" xfId="35648" xr:uid="{00000000-0005-0000-0000-0000FA890000}"/>
    <cellStyle name="Normal 2 5 9 2 4" xfId="35649" xr:uid="{00000000-0005-0000-0000-0000FB890000}"/>
    <cellStyle name="Normal 2 5 9 2 4 2" xfId="35650" xr:uid="{00000000-0005-0000-0000-0000FC890000}"/>
    <cellStyle name="Normal 2 5 9 2 4 3" xfId="35651" xr:uid="{00000000-0005-0000-0000-0000FD890000}"/>
    <cellStyle name="Normal 2 5 9 2 4 4" xfId="35652" xr:uid="{00000000-0005-0000-0000-0000FE890000}"/>
    <cellStyle name="Normal 2 5 9 2 4 5" xfId="35653" xr:uid="{00000000-0005-0000-0000-0000FF890000}"/>
    <cellStyle name="Normal 2 5 9 2 5" xfId="35654" xr:uid="{00000000-0005-0000-0000-0000008A0000}"/>
    <cellStyle name="Normal 2 5 9 2 6" xfId="35655" xr:uid="{00000000-0005-0000-0000-0000018A0000}"/>
    <cellStyle name="Normal 2 5 9 2 7" xfId="35656" xr:uid="{00000000-0005-0000-0000-0000028A0000}"/>
    <cellStyle name="Normal 2 5 9 2 8" xfId="35657" xr:uid="{00000000-0005-0000-0000-0000038A0000}"/>
    <cellStyle name="Normal 2 5 9 2 9" xfId="35658" xr:uid="{00000000-0005-0000-0000-0000048A0000}"/>
    <cellStyle name="Normal 2 5 9 3" xfId="35659" xr:uid="{00000000-0005-0000-0000-0000058A0000}"/>
    <cellStyle name="Normal 2 5 9 3 2" xfId="35660" xr:uid="{00000000-0005-0000-0000-0000068A0000}"/>
    <cellStyle name="Normal 2 5 9 3 2 2" xfId="35661" xr:uid="{00000000-0005-0000-0000-0000078A0000}"/>
    <cellStyle name="Normal 2 5 9 3 2 3" xfId="35662" xr:uid="{00000000-0005-0000-0000-0000088A0000}"/>
    <cellStyle name="Normal 2 5 9 3 2 4" xfId="35663" xr:uid="{00000000-0005-0000-0000-0000098A0000}"/>
    <cellStyle name="Normal 2 5 9 3 2 5" xfId="35664" xr:uid="{00000000-0005-0000-0000-00000A8A0000}"/>
    <cellStyle name="Normal 2 5 9 3 3" xfId="35665" xr:uid="{00000000-0005-0000-0000-00000B8A0000}"/>
    <cellStyle name="Normal 2 5 9 3 4" xfId="35666" xr:uid="{00000000-0005-0000-0000-00000C8A0000}"/>
    <cellStyle name="Normal 2 5 9 3 5" xfId="35667" xr:uid="{00000000-0005-0000-0000-00000D8A0000}"/>
    <cellStyle name="Normal 2 5 9 3 6" xfId="35668" xr:uid="{00000000-0005-0000-0000-00000E8A0000}"/>
    <cellStyle name="Normal 2 5 9 3 7" xfId="35669" xr:uid="{00000000-0005-0000-0000-00000F8A0000}"/>
    <cellStyle name="Normal 2 5 9 3 8" xfId="35670" xr:uid="{00000000-0005-0000-0000-0000108A0000}"/>
    <cellStyle name="Normal 2 5 9 4" xfId="35671" xr:uid="{00000000-0005-0000-0000-0000118A0000}"/>
    <cellStyle name="Normal 2 5 9 4 2" xfId="35672" xr:uid="{00000000-0005-0000-0000-0000128A0000}"/>
    <cellStyle name="Normal 2 5 9 4 2 2" xfId="35673" xr:uid="{00000000-0005-0000-0000-0000138A0000}"/>
    <cellStyle name="Normal 2 5 9 4 2 3" xfId="35674" xr:uid="{00000000-0005-0000-0000-0000148A0000}"/>
    <cellStyle name="Normal 2 5 9 4 2 4" xfId="35675" xr:uid="{00000000-0005-0000-0000-0000158A0000}"/>
    <cellStyle name="Normal 2 5 9 4 2 5" xfId="35676" xr:uid="{00000000-0005-0000-0000-0000168A0000}"/>
    <cellStyle name="Normal 2 5 9 4 3" xfId="35677" xr:uid="{00000000-0005-0000-0000-0000178A0000}"/>
    <cellStyle name="Normal 2 5 9 4 4" xfId="35678" xr:uid="{00000000-0005-0000-0000-0000188A0000}"/>
    <cellStyle name="Normal 2 5 9 4 5" xfId="35679" xr:uid="{00000000-0005-0000-0000-0000198A0000}"/>
    <cellStyle name="Normal 2 5 9 4 6" xfId="35680" xr:uid="{00000000-0005-0000-0000-00001A8A0000}"/>
    <cellStyle name="Normal 2 5 9 4 7" xfId="35681" xr:uid="{00000000-0005-0000-0000-00001B8A0000}"/>
    <cellStyle name="Normal 2 5 9 4 8" xfId="35682" xr:uid="{00000000-0005-0000-0000-00001C8A0000}"/>
    <cellStyle name="Normal 2 5 9 5" xfId="35683" xr:uid="{00000000-0005-0000-0000-00001D8A0000}"/>
    <cellStyle name="Normal 2 5 9 5 2" xfId="35684" xr:uid="{00000000-0005-0000-0000-00001E8A0000}"/>
    <cellStyle name="Normal 2 5 9 5 3" xfId="35685" xr:uid="{00000000-0005-0000-0000-00001F8A0000}"/>
    <cellStyle name="Normal 2 5 9 5 4" xfId="35686" xr:uid="{00000000-0005-0000-0000-0000208A0000}"/>
    <cellStyle name="Normal 2 5 9 5 5" xfId="35687" xr:uid="{00000000-0005-0000-0000-0000218A0000}"/>
    <cellStyle name="Normal 2 5 9 6" xfId="35688" xr:uid="{00000000-0005-0000-0000-0000228A0000}"/>
    <cellStyle name="Normal 2 5 9 7" xfId="35689" xr:uid="{00000000-0005-0000-0000-0000238A0000}"/>
    <cellStyle name="Normal 2 5 9 8" xfId="35690" xr:uid="{00000000-0005-0000-0000-0000248A0000}"/>
    <cellStyle name="Normal 2 5 9 9" xfId="35691" xr:uid="{00000000-0005-0000-0000-0000258A0000}"/>
    <cellStyle name="Normal 2 50" xfId="35692" xr:uid="{00000000-0005-0000-0000-0000268A0000}"/>
    <cellStyle name="Normal 2 51" xfId="35693" xr:uid="{00000000-0005-0000-0000-0000278A0000}"/>
    <cellStyle name="Normal 2 52" xfId="35694" xr:uid="{00000000-0005-0000-0000-0000288A0000}"/>
    <cellStyle name="Normal 2 53" xfId="35695" xr:uid="{00000000-0005-0000-0000-0000298A0000}"/>
    <cellStyle name="Normal 2 54" xfId="35696" xr:uid="{00000000-0005-0000-0000-00002A8A0000}"/>
    <cellStyle name="Normal 2 55" xfId="35697" xr:uid="{00000000-0005-0000-0000-00002B8A0000}"/>
    <cellStyle name="Normal 2 56" xfId="35698" xr:uid="{00000000-0005-0000-0000-00002C8A0000}"/>
    <cellStyle name="Normal 2 57" xfId="35699" xr:uid="{00000000-0005-0000-0000-00002D8A0000}"/>
    <cellStyle name="Normal 2 6" xfId="879" xr:uid="{00000000-0005-0000-0000-00002E8A0000}"/>
    <cellStyle name="Normal 2 6 10" xfId="35700" xr:uid="{00000000-0005-0000-0000-00002F8A0000}"/>
    <cellStyle name="Normal 2 6 10 10" xfId="35701" xr:uid="{00000000-0005-0000-0000-0000308A0000}"/>
    <cellStyle name="Normal 2 6 10 11" xfId="35702" xr:uid="{00000000-0005-0000-0000-0000318A0000}"/>
    <cellStyle name="Normal 2 6 10 2" xfId="35703" xr:uid="{00000000-0005-0000-0000-0000328A0000}"/>
    <cellStyle name="Normal 2 6 10 2 10" xfId="35704" xr:uid="{00000000-0005-0000-0000-0000338A0000}"/>
    <cellStyle name="Normal 2 6 10 2 2" xfId="35705" xr:uid="{00000000-0005-0000-0000-0000348A0000}"/>
    <cellStyle name="Normal 2 6 10 2 2 2" xfId="35706" xr:uid="{00000000-0005-0000-0000-0000358A0000}"/>
    <cellStyle name="Normal 2 6 10 2 2 2 2" xfId="35707" xr:uid="{00000000-0005-0000-0000-0000368A0000}"/>
    <cellStyle name="Normal 2 6 10 2 2 2 3" xfId="35708" xr:uid="{00000000-0005-0000-0000-0000378A0000}"/>
    <cellStyle name="Normal 2 6 10 2 2 2 4" xfId="35709" xr:uid="{00000000-0005-0000-0000-0000388A0000}"/>
    <cellStyle name="Normal 2 6 10 2 2 2 5" xfId="35710" xr:uid="{00000000-0005-0000-0000-0000398A0000}"/>
    <cellStyle name="Normal 2 6 10 2 2 3" xfId="35711" xr:uid="{00000000-0005-0000-0000-00003A8A0000}"/>
    <cellStyle name="Normal 2 6 10 2 2 4" xfId="35712" xr:uid="{00000000-0005-0000-0000-00003B8A0000}"/>
    <cellStyle name="Normal 2 6 10 2 2 5" xfId="35713" xr:uid="{00000000-0005-0000-0000-00003C8A0000}"/>
    <cellStyle name="Normal 2 6 10 2 2 6" xfId="35714" xr:uid="{00000000-0005-0000-0000-00003D8A0000}"/>
    <cellStyle name="Normal 2 6 10 2 2 7" xfId="35715" xr:uid="{00000000-0005-0000-0000-00003E8A0000}"/>
    <cellStyle name="Normal 2 6 10 2 2 8" xfId="35716" xr:uid="{00000000-0005-0000-0000-00003F8A0000}"/>
    <cellStyle name="Normal 2 6 10 2 3" xfId="35717" xr:uid="{00000000-0005-0000-0000-0000408A0000}"/>
    <cellStyle name="Normal 2 6 10 2 3 2" xfId="35718" xr:uid="{00000000-0005-0000-0000-0000418A0000}"/>
    <cellStyle name="Normal 2 6 10 2 3 2 2" xfId="35719" xr:uid="{00000000-0005-0000-0000-0000428A0000}"/>
    <cellStyle name="Normal 2 6 10 2 3 2 3" xfId="35720" xr:uid="{00000000-0005-0000-0000-0000438A0000}"/>
    <cellStyle name="Normal 2 6 10 2 3 2 4" xfId="35721" xr:uid="{00000000-0005-0000-0000-0000448A0000}"/>
    <cellStyle name="Normal 2 6 10 2 3 2 5" xfId="35722" xr:uid="{00000000-0005-0000-0000-0000458A0000}"/>
    <cellStyle name="Normal 2 6 10 2 3 3" xfId="35723" xr:uid="{00000000-0005-0000-0000-0000468A0000}"/>
    <cellStyle name="Normal 2 6 10 2 3 4" xfId="35724" xr:uid="{00000000-0005-0000-0000-0000478A0000}"/>
    <cellStyle name="Normal 2 6 10 2 3 5" xfId="35725" xr:uid="{00000000-0005-0000-0000-0000488A0000}"/>
    <cellStyle name="Normal 2 6 10 2 3 6" xfId="35726" xr:uid="{00000000-0005-0000-0000-0000498A0000}"/>
    <cellStyle name="Normal 2 6 10 2 3 7" xfId="35727" xr:uid="{00000000-0005-0000-0000-00004A8A0000}"/>
    <cellStyle name="Normal 2 6 10 2 3 8" xfId="35728" xr:uid="{00000000-0005-0000-0000-00004B8A0000}"/>
    <cellStyle name="Normal 2 6 10 2 4" xfId="35729" xr:uid="{00000000-0005-0000-0000-00004C8A0000}"/>
    <cellStyle name="Normal 2 6 10 2 4 2" xfId="35730" xr:uid="{00000000-0005-0000-0000-00004D8A0000}"/>
    <cellStyle name="Normal 2 6 10 2 4 3" xfId="35731" xr:uid="{00000000-0005-0000-0000-00004E8A0000}"/>
    <cellStyle name="Normal 2 6 10 2 4 4" xfId="35732" xr:uid="{00000000-0005-0000-0000-00004F8A0000}"/>
    <cellStyle name="Normal 2 6 10 2 4 5" xfId="35733" xr:uid="{00000000-0005-0000-0000-0000508A0000}"/>
    <cellStyle name="Normal 2 6 10 2 5" xfId="35734" xr:uid="{00000000-0005-0000-0000-0000518A0000}"/>
    <cellStyle name="Normal 2 6 10 2 6" xfId="35735" xr:uid="{00000000-0005-0000-0000-0000528A0000}"/>
    <cellStyle name="Normal 2 6 10 2 7" xfId="35736" xr:uid="{00000000-0005-0000-0000-0000538A0000}"/>
    <cellStyle name="Normal 2 6 10 2 8" xfId="35737" xr:uid="{00000000-0005-0000-0000-0000548A0000}"/>
    <cellStyle name="Normal 2 6 10 2 9" xfId="35738" xr:uid="{00000000-0005-0000-0000-0000558A0000}"/>
    <cellStyle name="Normal 2 6 10 3" xfId="35739" xr:uid="{00000000-0005-0000-0000-0000568A0000}"/>
    <cellStyle name="Normal 2 6 10 3 2" xfId="35740" xr:uid="{00000000-0005-0000-0000-0000578A0000}"/>
    <cellStyle name="Normal 2 6 10 3 2 2" xfId="35741" xr:uid="{00000000-0005-0000-0000-0000588A0000}"/>
    <cellStyle name="Normal 2 6 10 3 2 3" xfId="35742" xr:uid="{00000000-0005-0000-0000-0000598A0000}"/>
    <cellStyle name="Normal 2 6 10 3 2 4" xfId="35743" xr:uid="{00000000-0005-0000-0000-00005A8A0000}"/>
    <cellStyle name="Normal 2 6 10 3 2 5" xfId="35744" xr:uid="{00000000-0005-0000-0000-00005B8A0000}"/>
    <cellStyle name="Normal 2 6 10 3 3" xfId="35745" xr:uid="{00000000-0005-0000-0000-00005C8A0000}"/>
    <cellStyle name="Normal 2 6 10 3 4" xfId="35746" xr:uid="{00000000-0005-0000-0000-00005D8A0000}"/>
    <cellStyle name="Normal 2 6 10 3 5" xfId="35747" xr:uid="{00000000-0005-0000-0000-00005E8A0000}"/>
    <cellStyle name="Normal 2 6 10 3 6" xfId="35748" xr:uid="{00000000-0005-0000-0000-00005F8A0000}"/>
    <cellStyle name="Normal 2 6 10 3 7" xfId="35749" xr:uid="{00000000-0005-0000-0000-0000608A0000}"/>
    <cellStyle name="Normal 2 6 10 3 8" xfId="35750" xr:uid="{00000000-0005-0000-0000-0000618A0000}"/>
    <cellStyle name="Normal 2 6 10 4" xfId="35751" xr:uid="{00000000-0005-0000-0000-0000628A0000}"/>
    <cellStyle name="Normal 2 6 10 4 2" xfId="35752" xr:uid="{00000000-0005-0000-0000-0000638A0000}"/>
    <cellStyle name="Normal 2 6 10 4 2 2" xfId="35753" xr:uid="{00000000-0005-0000-0000-0000648A0000}"/>
    <cellStyle name="Normal 2 6 10 4 2 3" xfId="35754" xr:uid="{00000000-0005-0000-0000-0000658A0000}"/>
    <cellStyle name="Normal 2 6 10 4 2 4" xfId="35755" xr:uid="{00000000-0005-0000-0000-0000668A0000}"/>
    <cellStyle name="Normal 2 6 10 4 2 5" xfId="35756" xr:uid="{00000000-0005-0000-0000-0000678A0000}"/>
    <cellStyle name="Normal 2 6 10 4 3" xfId="35757" xr:uid="{00000000-0005-0000-0000-0000688A0000}"/>
    <cellStyle name="Normal 2 6 10 4 4" xfId="35758" xr:uid="{00000000-0005-0000-0000-0000698A0000}"/>
    <cellStyle name="Normal 2 6 10 4 5" xfId="35759" xr:uid="{00000000-0005-0000-0000-00006A8A0000}"/>
    <cellStyle name="Normal 2 6 10 4 6" xfId="35760" xr:uid="{00000000-0005-0000-0000-00006B8A0000}"/>
    <cellStyle name="Normal 2 6 10 4 7" xfId="35761" xr:uid="{00000000-0005-0000-0000-00006C8A0000}"/>
    <cellStyle name="Normal 2 6 10 4 8" xfId="35762" xr:uid="{00000000-0005-0000-0000-00006D8A0000}"/>
    <cellStyle name="Normal 2 6 10 5" xfId="35763" xr:uid="{00000000-0005-0000-0000-00006E8A0000}"/>
    <cellStyle name="Normal 2 6 10 5 2" xfId="35764" xr:uid="{00000000-0005-0000-0000-00006F8A0000}"/>
    <cellStyle name="Normal 2 6 10 5 3" xfId="35765" xr:uid="{00000000-0005-0000-0000-0000708A0000}"/>
    <cellStyle name="Normal 2 6 10 5 4" xfId="35766" xr:uid="{00000000-0005-0000-0000-0000718A0000}"/>
    <cellStyle name="Normal 2 6 10 5 5" xfId="35767" xr:uid="{00000000-0005-0000-0000-0000728A0000}"/>
    <cellStyle name="Normal 2 6 10 6" xfId="35768" xr:uid="{00000000-0005-0000-0000-0000738A0000}"/>
    <cellStyle name="Normal 2 6 10 7" xfId="35769" xr:uid="{00000000-0005-0000-0000-0000748A0000}"/>
    <cellStyle name="Normal 2 6 10 8" xfId="35770" xr:uid="{00000000-0005-0000-0000-0000758A0000}"/>
    <cellStyle name="Normal 2 6 10 9" xfId="35771" xr:uid="{00000000-0005-0000-0000-0000768A0000}"/>
    <cellStyle name="Normal 2 6 11" xfId="35772" xr:uid="{00000000-0005-0000-0000-0000778A0000}"/>
    <cellStyle name="Normal 2 6 11 10" xfId="35773" xr:uid="{00000000-0005-0000-0000-0000788A0000}"/>
    <cellStyle name="Normal 2 6 11 2" xfId="35774" xr:uid="{00000000-0005-0000-0000-0000798A0000}"/>
    <cellStyle name="Normal 2 6 11 2 2" xfId="35775" xr:uid="{00000000-0005-0000-0000-00007A8A0000}"/>
    <cellStyle name="Normal 2 6 11 2 2 2" xfId="35776" xr:uid="{00000000-0005-0000-0000-00007B8A0000}"/>
    <cellStyle name="Normal 2 6 11 2 2 3" xfId="35777" xr:uid="{00000000-0005-0000-0000-00007C8A0000}"/>
    <cellStyle name="Normal 2 6 11 2 2 4" xfId="35778" xr:uid="{00000000-0005-0000-0000-00007D8A0000}"/>
    <cellStyle name="Normal 2 6 11 2 2 5" xfId="35779" xr:uid="{00000000-0005-0000-0000-00007E8A0000}"/>
    <cellStyle name="Normal 2 6 11 2 3" xfId="35780" xr:uid="{00000000-0005-0000-0000-00007F8A0000}"/>
    <cellStyle name="Normal 2 6 11 2 4" xfId="35781" xr:uid="{00000000-0005-0000-0000-0000808A0000}"/>
    <cellStyle name="Normal 2 6 11 2 5" xfId="35782" xr:uid="{00000000-0005-0000-0000-0000818A0000}"/>
    <cellStyle name="Normal 2 6 11 2 6" xfId="35783" xr:uid="{00000000-0005-0000-0000-0000828A0000}"/>
    <cellStyle name="Normal 2 6 11 2 7" xfId="35784" xr:uid="{00000000-0005-0000-0000-0000838A0000}"/>
    <cellStyle name="Normal 2 6 11 2 8" xfId="35785" xr:uid="{00000000-0005-0000-0000-0000848A0000}"/>
    <cellStyle name="Normal 2 6 11 3" xfId="35786" xr:uid="{00000000-0005-0000-0000-0000858A0000}"/>
    <cellStyle name="Normal 2 6 11 3 2" xfId="35787" xr:uid="{00000000-0005-0000-0000-0000868A0000}"/>
    <cellStyle name="Normal 2 6 11 3 2 2" xfId="35788" xr:uid="{00000000-0005-0000-0000-0000878A0000}"/>
    <cellStyle name="Normal 2 6 11 3 2 3" xfId="35789" xr:uid="{00000000-0005-0000-0000-0000888A0000}"/>
    <cellStyle name="Normal 2 6 11 3 2 4" xfId="35790" xr:uid="{00000000-0005-0000-0000-0000898A0000}"/>
    <cellStyle name="Normal 2 6 11 3 2 5" xfId="35791" xr:uid="{00000000-0005-0000-0000-00008A8A0000}"/>
    <cellStyle name="Normal 2 6 11 3 3" xfId="35792" xr:uid="{00000000-0005-0000-0000-00008B8A0000}"/>
    <cellStyle name="Normal 2 6 11 3 4" xfId="35793" xr:uid="{00000000-0005-0000-0000-00008C8A0000}"/>
    <cellStyle name="Normal 2 6 11 3 5" xfId="35794" xr:uid="{00000000-0005-0000-0000-00008D8A0000}"/>
    <cellStyle name="Normal 2 6 11 3 6" xfId="35795" xr:uid="{00000000-0005-0000-0000-00008E8A0000}"/>
    <cellStyle name="Normal 2 6 11 3 7" xfId="35796" xr:uid="{00000000-0005-0000-0000-00008F8A0000}"/>
    <cellStyle name="Normal 2 6 11 3 8" xfId="35797" xr:uid="{00000000-0005-0000-0000-0000908A0000}"/>
    <cellStyle name="Normal 2 6 11 4" xfId="35798" xr:uid="{00000000-0005-0000-0000-0000918A0000}"/>
    <cellStyle name="Normal 2 6 11 4 2" xfId="35799" xr:uid="{00000000-0005-0000-0000-0000928A0000}"/>
    <cellStyle name="Normal 2 6 11 4 3" xfId="35800" xr:uid="{00000000-0005-0000-0000-0000938A0000}"/>
    <cellStyle name="Normal 2 6 11 4 4" xfId="35801" xr:uid="{00000000-0005-0000-0000-0000948A0000}"/>
    <cellStyle name="Normal 2 6 11 4 5" xfId="35802" xr:uid="{00000000-0005-0000-0000-0000958A0000}"/>
    <cellStyle name="Normal 2 6 11 5" xfId="35803" xr:uid="{00000000-0005-0000-0000-0000968A0000}"/>
    <cellStyle name="Normal 2 6 11 6" xfId="35804" xr:uid="{00000000-0005-0000-0000-0000978A0000}"/>
    <cellStyle name="Normal 2 6 11 7" xfId="35805" xr:uid="{00000000-0005-0000-0000-0000988A0000}"/>
    <cellStyle name="Normal 2 6 11 8" xfId="35806" xr:uid="{00000000-0005-0000-0000-0000998A0000}"/>
    <cellStyle name="Normal 2 6 11 9" xfId="35807" xr:uid="{00000000-0005-0000-0000-00009A8A0000}"/>
    <cellStyle name="Normal 2 6 12" xfId="35808" xr:uid="{00000000-0005-0000-0000-00009B8A0000}"/>
    <cellStyle name="Normal 2 6 12 2" xfId="35809" xr:uid="{00000000-0005-0000-0000-00009C8A0000}"/>
    <cellStyle name="Normal 2 6 12 2 2" xfId="35810" xr:uid="{00000000-0005-0000-0000-00009D8A0000}"/>
    <cellStyle name="Normal 2 6 12 2 3" xfId="35811" xr:uid="{00000000-0005-0000-0000-00009E8A0000}"/>
    <cellStyle name="Normal 2 6 12 2 4" xfId="35812" xr:uid="{00000000-0005-0000-0000-00009F8A0000}"/>
    <cellStyle name="Normal 2 6 12 2 5" xfId="35813" xr:uid="{00000000-0005-0000-0000-0000A08A0000}"/>
    <cellStyle name="Normal 2 6 12 3" xfId="35814" xr:uid="{00000000-0005-0000-0000-0000A18A0000}"/>
    <cellStyle name="Normal 2 6 12 4" xfId="35815" xr:uid="{00000000-0005-0000-0000-0000A28A0000}"/>
    <cellStyle name="Normal 2 6 12 5" xfId="35816" xr:uid="{00000000-0005-0000-0000-0000A38A0000}"/>
    <cellStyle name="Normal 2 6 12 6" xfId="35817" xr:uid="{00000000-0005-0000-0000-0000A48A0000}"/>
    <cellStyle name="Normal 2 6 12 7" xfId="35818" xr:uid="{00000000-0005-0000-0000-0000A58A0000}"/>
    <cellStyle name="Normal 2 6 12 8" xfId="35819" xr:uid="{00000000-0005-0000-0000-0000A68A0000}"/>
    <cellStyle name="Normal 2 6 13" xfId="35820" xr:uid="{00000000-0005-0000-0000-0000A78A0000}"/>
    <cellStyle name="Normal 2 6 13 2" xfId="35821" xr:uid="{00000000-0005-0000-0000-0000A88A0000}"/>
    <cellStyle name="Normal 2 6 13 2 2" xfId="35822" xr:uid="{00000000-0005-0000-0000-0000A98A0000}"/>
    <cellStyle name="Normal 2 6 13 2 3" xfId="35823" xr:uid="{00000000-0005-0000-0000-0000AA8A0000}"/>
    <cellStyle name="Normal 2 6 13 2 4" xfId="35824" xr:uid="{00000000-0005-0000-0000-0000AB8A0000}"/>
    <cellStyle name="Normal 2 6 13 2 5" xfId="35825" xr:uid="{00000000-0005-0000-0000-0000AC8A0000}"/>
    <cellStyle name="Normal 2 6 13 3" xfId="35826" xr:uid="{00000000-0005-0000-0000-0000AD8A0000}"/>
    <cellStyle name="Normal 2 6 13 4" xfId="35827" xr:uid="{00000000-0005-0000-0000-0000AE8A0000}"/>
    <cellStyle name="Normal 2 6 13 5" xfId="35828" xr:uid="{00000000-0005-0000-0000-0000AF8A0000}"/>
    <cellStyle name="Normal 2 6 13 6" xfId="35829" xr:uid="{00000000-0005-0000-0000-0000B08A0000}"/>
    <cellStyle name="Normal 2 6 13 7" xfId="35830" xr:uid="{00000000-0005-0000-0000-0000B18A0000}"/>
    <cellStyle name="Normal 2 6 13 8" xfId="35831" xr:uid="{00000000-0005-0000-0000-0000B28A0000}"/>
    <cellStyle name="Normal 2 6 14" xfId="35832" xr:uid="{00000000-0005-0000-0000-0000B38A0000}"/>
    <cellStyle name="Normal 2 6 14 2" xfId="35833" xr:uid="{00000000-0005-0000-0000-0000B48A0000}"/>
    <cellStyle name="Normal 2 6 14 3" xfId="35834" xr:uid="{00000000-0005-0000-0000-0000B58A0000}"/>
    <cellStyle name="Normal 2 6 14 4" xfId="35835" xr:uid="{00000000-0005-0000-0000-0000B68A0000}"/>
    <cellStyle name="Normal 2 6 14 5" xfId="35836" xr:uid="{00000000-0005-0000-0000-0000B78A0000}"/>
    <cellStyle name="Normal 2 6 15" xfId="35837" xr:uid="{00000000-0005-0000-0000-0000B88A0000}"/>
    <cellStyle name="Normal 2 6 16" xfId="35838" xr:uid="{00000000-0005-0000-0000-0000B98A0000}"/>
    <cellStyle name="Normal 2 6 17" xfId="35839" xr:uid="{00000000-0005-0000-0000-0000BA8A0000}"/>
    <cellStyle name="Normal 2 6 18" xfId="35840" xr:uid="{00000000-0005-0000-0000-0000BB8A0000}"/>
    <cellStyle name="Normal 2 6 19" xfId="35841" xr:uid="{00000000-0005-0000-0000-0000BC8A0000}"/>
    <cellStyle name="Normal 2 6 2" xfId="880" xr:uid="{00000000-0005-0000-0000-0000BD8A0000}"/>
    <cellStyle name="Normal 2 6 2 10" xfId="35842" xr:uid="{00000000-0005-0000-0000-0000BE8A0000}"/>
    <cellStyle name="Normal 2 6 2 11" xfId="35843" xr:uid="{00000000-0005-0000-0000-0000BF8A0000}"/>
    <cellStyle name="Normal 2 6 2 12" xfId="35844" xr:uid="{00000000-0005-0000-0000-0000C08A0000}"/>
    <cellStyle name="Normal 2 6 2 13" xfId="35845" xr:uid="{00000000-0005-0000-0000-0000C18A0000}"/>
    <cellStyle name="Normal 2 6 2 2" xfId="35846" xr:uid="{00000000-0005-0000-0000-0000C28A0000}"/>
    <cellStyle name="Normal 2 6 2 2 10" xfId="35847" xr:uid="{00000000-0005-0000-0000-0000C38A0000}"/>
    <cellStyle name="Normal 2 6 2 2 11" xfId="35848" xr:uid="{00000000-0005-0000-0000-0000C48A0000}"/>
    <cellStyle name="Normal 2 6 2 2 2" xfId="35849" xr:uid="{00000000-0005-0000-0000-0000C58A0000}"/>
    <cellStyle name="Normal 2 6 2 2 2 10" xfId="35850" xr:uid="{00000000-0005-0000-0000-0000C68A0000}"/>
    <cellStyle name="Normal 2 6 2 2 2 2" xfId="35851" xr:uid="{00000000-0005-0000-0000-0000C78A0000}"/>
    <cellStyle name="Normal 2 6 2 2 2 2 2" xfId="35852" xr:uid="{00000000-0005-0000-0000-0000C88A0000}"/>
    <cellStyle name="Normal 2 6 2 2 2 2 2 2" xfId="35853" xr:uid="{00000000-0005-0000-0000-0000C98A0000}"/>
    <cellStyle name="Normal 2 6 2 2 2 2 2 3" xfId="35854" xr:uid="{00000000-0005-0000-0000-0000CA8A0000}"/>
    <cellStyle name="Normal 2 6 2 2 2 2 2 4" xfId="35855" xr:uid="{00000000-0005-0000-0000-0000CB8A0000}"/>
    <cellStyle name="Normal 2 6 2 2 2 2 2 5" xfId="35856" xr:uid="{00000000-0005-0000-0000-0000CC8A0000}"/>
    <cellStyle name="Normal 2 6 2 2 2 2 3" xfId="35857" xr:uid="{00000000-0005-0000-0000-0000CD8A0000}"/>
    <cellStyle name="Normal 2 6 2 2 2 2 4" xfId="35858" xr:uid="{00000000-0005-0000-0000-0000CE8A0000}"/>
    <cellStyle name="Normal 2 6 2 2 2 2 5" xfId="35859" xr:uid="{00000000-0005-0000-0000-0000CF8A0000}"/>
    <cellStyle name="Normal 2 6 2 2 2 2 6" xfId="35860" xr:uid="{00000000-0005-0000-0000-0000D08A0000}"/>
    <cellStyle name="Normal 2 6 2 2 2 2 7" xfId="35861" xr:uid="{00000000-0005-0000-0000-0000D18A0000}"/>
    <cellStyle name="Normal 2 6 2 2 2 2 8" xfId="35862" xr:uid="{00000000-0005-0000-0000-0000D28A0000}"/>
    <cellStyle name="Normal 2 6 2 2 2 3" xfId="35863" xr:uid="{00000000-0005-0000-0000-0000D38A0000}"/>
    <cellStyle name="Normal 2 6 2 2 2 3 2" xfId="35864" xr:uid="{00000000-0005-0000-0000-0000D48A0000}"/>
    <cellStyle name="Normal 2 6 2 2 2 3 2 2" xfId="35865" xr:uid="{00000000-0005-0000-0000-0000D58A0000}"/>
    <cellStyle name="Normal 2 6 2 2 2 3 2 3" xfId="35866" xr:uid="{00000000-0005-0000-0000-0000D68A0000}"/>
    <cellStyle name="Normal 2 6 2 2 2 3 2 4" xfId="35867" xr:uid="{00000000-0005-0000-0000-0000D78A0000}"/>
    <cellStyle name="Normal 2 6 2 2 2 3 2 5" xfId="35868" xr:uid="{00000000-0005-0000-0000-0000D88A0000}"/>
    <cellStyle name="Normal 2 6 2 2 2 3 3" xfId="35869" xr:uid="{00000000-0005-0000-0000-0000D98A0000}"/>
    <cellStyle name="Normal 2 6 2 2 2 3 4" xfId="35870" xr:uid="{00000000-0005-0000-0000-0000DA8A0000}"/>
    <cellStyle name="Normal 2 6 2 2 2 3 5" xfId="35871" xr:uid="{00000000-0005-0000-0000-0000DB8A0000}"/>
    <cellStyle name="Normal 2 6 2 2 2 3 6" xfId="35872" xr:uid="{00000000-0005-0000-0000-0000DC8A0000}"/>
    <cellStyle name="Normal 2 6 2 2 2 3 7" xfId="35873" xr:uid="{00000000-0005-0000-0000-0000DD8A0000}"/>
    <cellStyle name="Normal 2 6 2 2 2 3 8" xfId="35874" xr:uid="{00000000-0005-0000-0000-0000DE8A0000}"/>
    <cellStyle name="Normal 2 6 2 2 2 4" xfId="35875" xr:uid="{00000000-0005-0000-0000-0000DF8A0000}"/>
    <cellStyle name="Normal 2 6 2 2 2 4 2" xfId="35876" xr:uid="{00000000-0005-0000-0000-0000E08A0000}"/>
    <cellStyle name="Normal 2 6 2 2 2 4 3" xfId="35877" xr:uid="{00000000-0005-0000-0000-0000E18A0000}"/>
    <cellStyle name="Normal 2 6 2 2 2 4 4" xfId="35878" xr:uid="{00000000-0005-0000-0000-0000E28A0000}"/>
    <cellStyle name="Normal 2 6 2 2 2 4 5" xfId="35879" xr:uid="{00000000-0005-0000-0000-0000E38A0000}"/>
    <cellStyle name="Normal 2 6 2 2 2 5" xfId="35880" xr:uid="{00000000-0005-0000-0000-0000E48A0000}"/>
    <cellStyle name="Normal 2 6 2 2 2 6" xfId="35881" xr:uid="{00000000-0005-0000-0000-0000E58A0000}"/>
    <cellStyle name="Normal 2 6 2 2 2 7" xfId="35882" xr:uid="{00000000-0005-0000-0000-0000E68A0000}"/>
    <cellStyle name="Normal 2 6 2 2 2 8" xfId="35883" xr:uid="{00000000-0005-0000-0000-0000E78A0000}"/>
    <cellStyle name="Normal 2 6 2 2 2 9" xfId="35884" xr:uid="{00000000-0005-0000-0000-0000E88A0000}"/>
    <cellStyle name="Normal 2 6 2 2 3" xfId="35885" xr:uid="{00000000-0005-0000-0000-0000E98A0000}"/>
    <cellStyle name="Normal 2 6 2 2 3 2" xfId="35886" xr:uid="{00000000-0005-0000-0000-0000EA8A0000}"/>
    <cellStyle name="Normal 2 6 2 2 3 2 2" xfId="35887" xr:uid="{00000000-0005-0000-0000-0000EB8A0000}"/>
    <cellStyle name="Normal 2 6 2 2 3 2 3" xfId="35888" xr:uid="{00000000-0005-0000-0000-0000EC8A0000}"/>
    <cellStyle name="Normal 2 6 2 2 3 2 4" xfId="35889" xr:uid="{00000000-0005-0000-0000-0000ED8A0000}"/>
    <cellStyle name="Normal 2 6 2 2 3 2 5" xfId="35890" xr:uid="{00000000-0005-0000-0000-0000EE8A0000}"/>
    <cellStyle name="Normal 2 6 2 2 3 3" xfId="35891" xr:uid="{00000000-0005-0000-0000-0000EF8A0000}"/>
    <cellStyle name="Normal 2 6 2 2 3 4" xfId="35892" xr:uid="{00000000-0005-0000-0000-0000F08A0000}"/>
    <cellStyle name="Normal 2 6 2 2 3 5" xfId="35893" xr:uid="{00000000-0005-0000-0000-0000F18A0000}"/>
    <cellStyle name="Normal 2 6 2 2 3 6" xfId="35894" xr:uid="{00000000-0005-0000-0000-0000F28A0000}"/>
    <cellStyle name="Normal 2 6 2 2 3 7" xfId="35895" xr:uid="{00000000-0005-0000-0000-0000F38A0000}"/>
    <cellStyle name="Normal 2 6 2 2 3 8" xfId="35896" xr:uid="{00000000-0005-0000-0000-0000F48A0000}"/>
    <cellStyle name="Normal 2 6 2 2 4" xfId="35897" xr:uid="{00000000-0005-0000-0000-0000F58A0000}"/>
    <cellStyle name="Normal 2 6 2 2 4 2" xfId="35898" xr:uid="{00000000-0005-0000-0000-0000F68A0000}"/>
    <cellStyle name="Normal 2 6 2 2 4 2 2" xfId="35899" xr:uid="{00000000-0005-0000-0000-0000F78A0000}"/>
    <cellStyle name="Normal 2 6 2 2 4 2 3" xfId="35900" xr:uid="{00000000-0005-0000-0000-0000F88A0000}"/>
    <cellStyle name="Normal 2 6 2 2 4 2 4" xfId="35901" xr:uid="{00000000-0005-0000-0000-0000F98A0000}"/>
    <cellStyle name="Normal 2 6 2 2 4 2 5" xfId="35902" xr:uid="{00000000-0005-0000-0000-0000FA8A0000}"/>
    <cellStyle name="Normal 2 6 2 2 4 3" xfId="35903" xr:uid="{00000000-0005-0000-0000-0000FB8A0000}"/>
    <cellStyle name="Normal 2 6 2 2 4 4" xfId="35904" xr:uid="{00000000-0005-0000-0000-0000FC8A0000}"/>
    <cellStyle name="Normal 2 6 2 2 4 5" xfId="35905" xr:uid="{00000000-0005-0000-0000-0000FD8A0000}"/>
    <cellStyle name="Normal 2 6 2 2 4 6" xfId="35906" xr:uid="{00000000-0005-0000-0000-0000FE8A0000}"/>
    <cellStyle name="Normal 2 6 2 2 4 7" xfId="35907" xr:uid="{00000000-0005-0000-0000-0000FF8A0000}"/>
    <cellStyle name="Normal 2 6 2 2 4 8" xfId="35908" xr:uid="{00000000-0005-0000-0000-0000008B0000}"/>
    <cellStyle name="Normal 2 6 2 2 5" xfId="35909" xr:uid="{00000000-0005-0000-0000-0000018B0000}"/>
    <cellStyle name="Normal 2 6 2 2 5 2" xfId="35910" xr:uid="{00000000-0005-0000-0000-0000028B0000}"/>
    <cellStyle name="Normal 2 6 2 2 5 3" xfId="35911" xr:uid="{00000000-0005-0000-0000-0000038B0000}"/>
    <cellStyle name="Normal 2 6 2 2 5 4" xfId="35912" xr:uid="{00000000-0005-0000-0000-0000048B0000}"/>
    <cellStyle name="Normal 2 6 2 2 5 5" xfId="35913" xr:uid="{00000000-0005-0000-0000-0000058B0000}"/>
    <cellStyle name="Normal 2 6 2 2 6" xfId="35914" xr:uid="{00000000-0005-0000-0000-0000068B0000}"/>
    <cellStyle name="Normal 2 6 2 2 7" xfId="35915" xr:uid="{00000000-0005-0000-0000-0000078B0000}"/>
    <cellStyle name="Normal 2 6 2 2 8" xfId="35916" xr:uid="{00000000-0005-0000-0000-0000088B0000}"/>
    <cellStyle name="Normal 2 6 2 2 9" xfId="35917" xr:uid="{00000000-0005-0000-0000-0000098B0000}"/>
    <cellStyle name="Normal 2 6 2 3" xfId="35918" xr:uid="{00000000-0005-0000-0000-00000A8B0000}"/>
    <cellStyle name="Normal 2 6 2 3 10" xfId="35919" xr:uid="{00000000-0005-0000-0000-00000B8B0000}"/>
    <cellStyle name="Normal 2 6 2 3 11" xfId="35920" xr:uid="{00000000-0005-0000-0000-00000C8B0000}"/>
    <cellStyle name="Normal 2 6 2 3 2" xfId="35921" xr:uid="{00000000-0005-0000-0000-00000D8B0000}"/>
    <cellStyle name="Normal 2 6 2 3 2 10" xfId="35922" xr:uid="{00000000-0005-0000-0000-00000E8B0000}"/>
    <cellStyle name="Normal 2 6 2 3 2 2" xfId="35923" xr:uid="{00000000-0005-0000-0000-00000F8B0000}"/>
    <cellStyle name="Normal 2 6 2 3 2 2 2" xfId="35924" xr:uid="{00000000-0005-0000-0000-0000108B0000}"/>
    <cellStyle name="Normal 2 6 2 3 2 2 2 2" xfId="35925" xr:uid="{00000000-0005-0000-0000-0000118B0000}"/>
    <cellStyle name="Normal 2 6 2 3 2 2 2 3" xfId="35926" xr:uid="{00000000-0005-0000-0000-0000128B0000}"/>
    <cellStyle name="Normal 2 6 2 3 2 2 2 4" xfId="35927" xr:uid="{00000000-0005-0000-0000-0000138B0000}"/>
    <cellStyle name="Normal 2 6 2 3 2 2 2 5" xfId="35928" xr:uid="{00000000-0005-0000-0000-0000148B0000}"/>
    <cellStyle name="Normal 2 6 2 3 2 2 3" xfId="35929" xr:uid="{00000000-0005-0000-0000-0000158B0000}"/>
    <cellStyle name="Normal 2 6 2 3 2 2 4" xfId="35930" xr:uid="{00000000-0005-0000-0000-0000168B0000}"/>
    <cellStyle name="Normal 2 6 2 3 2 2 5" xfId="35931" xr:uid="{00000000-0005-0000-0000-0000178B0000}"/>
    <cellStyle name="Normal 2 6 2 3 2 2 6" xfId="35932" xr:uid="{00000000-0005-0000-0000-0000188B0000}"/>
    <cellStyle name="Normal 2 6 2 3 2 2 7" xfId="35933" xr:uid="{00000000-0005-0000-0000-0000198B0000}"/>
    <cellStyle name="Normal 2 6 2 3 2 2 8" xfId="35934" xr:uid="{00000000-0005-0000-0000-00001A8B0000}"/>
    <cellStyle name="Normal 2 6 2 3 2 3" xfId="35935" xr:uid="{00000000-0005-0000-0000-00001B8B0000}"/>
    <cellStyle name="Normal 2 6 2 3 2 3 2" xfId="35936" xr:uid="{00000000-0005-0000-0000-00001C8B0000}"/>
    <cellStyle name="Normal 2 6 2 3 2 3 2 2" xfId="35937" xr:uid="{00000000-0005-0000-0000-00001D8B0000}"/>
    <cellStyle name="Normal 2 6 2 3 2 3 2 3" xfId="35938" xr:uid="{00000000-0005-0000-0000-00001E8B0000}"/>
    <cellStyle name="Normal 2 6 2 3 2 3 2 4" xfId="35939" xr:uid="{00000000-0005-0000-0000-00001F8B0000}"/>
    <cellStyle name="Normal 2 6 2 3 2 3 2 5" xfId="35940" xr:uid="{00000000-0005-0000-0000-0000208B0000}"/>
    <cellStyle name="Normal 2 6 2 3 2 3 3" xfId="35941" xr:uid="{00000000-0005-0000-0000-0000218B0000}"/>
    <cellStyle name="Normal 2 6 2 3 2 3 4" xfId="35942" xr:uid="{00000000-0005-0000-0000-0000228B0000}"/>
    <cellStyle name="Normal 2 6 2 3 2 3 5" xfId="35943" xr:uid="{00000000-0005-0000-0000-0000238B0000}"/>
    <cellStyle name="Normal 2 6 2 3 2 3 6" xfId="35944" xr:uid="{00000000-0005-0000-0000-0000248B0000}"/>
    <cellStyle name="Normal 2 6 2 3 2 3 7" xfId="35945" xr:uid="{00000000-0005-0000-0000-0000258B0000}"/>
    <cellStyle name="Normal 2 6 2 3 2 3 8" xfId="35946" xr:uid="{00000000-0005-0000-0000-0000268B0000}"/>
    <cellStyle name="Normal 2 6 2 3 2 4" xfId="35947" xr:uid="{00000000-0005-0000-0000-0000278B0000}"/>
    <cellStyle name="Normal 2 6 2 3 2 4 2" xfId="35948" xr:uid="{00000000-0005-0000-0000-0000288B0000}"/>
    <cellStyle name="Normal 2 6 2 3 2 4 3" xfId="35949" xr:uid="{00000000-0005-0000-0000-0000298B0000}"/>
    <cellStyle name="Normal 2 6 2 3 2 4 4" xfId="35950" xr:uid="{00000000-0005-0000-0000-00002A8B0000}"/>
    <cellStyle name="Normal 2 6 2 3 2 4 5" xfId="35951" xr:uid="{00000000-0005-0000-0000-00002B8B0000}"/>
    <cellStyle name="Normal 2 6 2 3 2 5" xfId="35952" xr:uid="{00000000-0005-0000-0000-00002C8B0000}"/>
    <cellStyle name="Normal 2 6 2 3 2 6" xfId="35953" xr:uid="{00000000-0005-0000-0000-00002D8B0000}"/>
    <cellStyle name="Normal 2 6 2 3 2 7" xfId="35954" xr:uid="{00000000-0005-0000-0000-00002E8B0000}"/>
    <cellStyle name="Normal 2 6 2 3 2 8" xfId="35955" xr:uid="{00000000-0005-0000-0000-00002F8B0000}"/>
    <cellStyle name="Normal 2 6 2 3 2 9" xfId="35956" xr:uid="{00000000-0005-0000-0000-0000308B0000}"/>
    <cellStyle name="Normal 2 6 2 3 3" xfId="35957" xr:uid="{00000000-0005-0000-0000-0000318B0000}"/>
    <cellStyle name="Normal 2 6 2 3 3 2" xfId="35958" xr:uid="{00000000-0005-0000-0000-0000328B0000}"/>
    <cellStyle name="Normal 2 6 2 3 3 2 2" xfId="35959" xr:uid="{00000000-0005-0000-0000-0000338B0000}"/>
    <cellStyle name="Normal 2 6 2 3 3 2 3" xfId="35960" xr:uid="{00000000-0005-0000-0000-0000348B0000}"/>
    <cellStyle name="Normal 2 6 2 3 3 2 4" xfId="35961" xr:uid="{00000000-0005-0000-0000-0000358B0000}"/>
    <cellStyle name="Normal 2 6 2 3 3 2 5" xfId="35962" xr:uid="{00000000-0005-0000-0000-0000368B0000}"/>
    <cellStyle name="Normal 2 6 2 3 3 3" xfId="35963" xr:uid="{00000000-0005-0000-0000-0000378B0000}"/>
    <cellStyle name="Normal 2 6 2 3 3 4" xfId="35964" xr:uid="{00000000-0005-0000-0000-0000388B0000}"/>
    <cellStyle name="Normal 2 6 2 3 3 5" xfId="35965" xr:uid="{00000000-0005-0000-0000-0000398B0000}"/>
    <cellStyle name="Normal 2 6 2 3 3 6" xfId="35966" xr:uid="{00000000-0005-0000-0000-00003A8B0000}"/>
    <cellStyle name="Normal 2 6 2 3 3 7" xfId="35967" xr:uid="{00000000-0005-0000-0000-00003B8B0000}"/>
    <cellStyle name="Normal 2 6 2 3 3 8" xfId="35968" xr:uid="{00000000-0005-0000-0000-00003C8B0000}"/>
    <cellStyle name="Normal 2 6 2 3 4" xfId="35969" xr:uid="{00000000-0005-0000-0000-00003D8B0000}"/>
    <cellStyle name="Normal 2 6 2 3 4 2" xfId="35970" xr:uid="{00000000-0005-0000-0000-00003E8B0000}"/>
    <cellStyle name="Normal 2 6 2 3 4 2 2" xfId="35971" xr:uid="{00000000-0005-0000-0000-00003F8B0000}"/>
    <cellStyle name="Normal 2 6 2 3 4 2 3" xfId="35972" xr:uid="{00000000-0005-0000-0000-0000408B0000}"/>
    <cellStyle name="Normal 2 6 2 3 4 2 4" xfId="35973" xr:uid="{00000000-0005-0000-0000-0000418B0000}"/>
    <cellStyle name="Normal 2 6 2 3 4 2 5" xfId="35974" xr:uid="{00000000-0005-0000-0000-0000428B0000}"/>
    <cellStyle name="Normal 2 6 2 3 4 3" xfId="35975" xr:uid="{00000000-0005-0000-0000-0000438B0000}"/>
    <cellStyle name="Normal 2 6 2 3 4 4" xfId="35976" xr:uid="{00000000-0005-0000-0000-0000448B0000}"/>
    <cellStyle name="Normal 2 6 2 3 4 5" xfId="35977" xr:uid="{00000000-0005-0000-0000-0000458B0000}"/>
    <cellStyle name="Normal 2 6 2 3 4 6" xfId="35978" xr:uid="{00000000-0005-0000-0000-0000468B0000}"/>
    <cellStyle name="Normal 2 6 2 3 4 7" xfId="35979" xr:uid="{00000000-0005-0000-0000-0000478B0000}"/>
    <cellStyle name="Normal 2 6 2 3 4 8" xfId="35980" xr:uid="{00000000-0005-0000-0000-0000488B0000}"/>
    <cellStyle name="Normal 2 6 2 3 5" xfId="35981" xr:uid="{00000000-0005-0000-0000-0000498B0000}"/>
    <cellStyle name="Normal 2 6 2 3 5 2" xfId="35982" xr:uid="{00000000-0005-0000-0000-00004A8B0000}"/>
    <cellStyle name="Normal 2 6 2 3 5 3" xfId="35983" xr:uid="{00000000-0005-0000-0000-00004B8B0000}"/>
    <cellStyle name="Normal 2 6 2 3 5 4" xfId="35984" xr:uid="{00000000-0005-0000-0000-00004C8B0000}"/>
    <cellStyle name="Normal 2 6 2 3 5 5" xfId="35985" xr:uid="{00000000-0005-0000-0000-00004D8B0000}"/>
    <cellStyle name="Normal 2 6 2 3 6" xfId="35986" xr:uid="{00000000-0005-0000-0000-00004E8B0000}"/>
    <cellStyle name="Normal 2 6 2 3 7" xfId="35987" xr:uid="{00000000-0005-0000-0000-00004F8B0000}"/>
    <cellStyle name="Normal 2 6 2 3 8" xfId="35988" xr:uid="{00000000-0005-0000-0000-0000508B0000}"/>
    <cellStyle name="Normal 2 6 2 3 9" xfId="35989" xr:uid="{00000000-0005-0000-0000-0000518B0000}"/>
    <cellStyle name="Normal 2 6 2 4" xfId="35990" xr:uid="{00000000-0005-0000-0000-0000528B0000}"/>
    <cellStyle name="Normal 2 6 2 4 10" xfId="35991" xr:uid="{00000000-0005-0000-0000-0000538B0000}"/>
    <cellStyle name="Normal 2 6 2 4 2" xfId="35992" xr:uid="{00000000-0005-0000-0000-0000548B0000}"/>
    <cellStyle name="Normal 2 6 2 4 2 2" xfId="35993" xr:uid="{00000000-0005-0000-0000-0000558B0000}"/>
    <cellStyle name="Normal 2 6 2 4 2 2 2" xfId="35994" xr:uid="{00000000-0005-0000-0000-0000568B0000}"/>
    <cellStyle name="Normal 2 6 2 4 2 2 3" xfId="35995" xr:uid="{00000000-0005-0000-0000-0000578B0000}"/>
    <cellStyle name="Normal 2 6 2 4 2 2 4" xfId="35996" xr:uid="{00000000-0005-0000-0000-0000588B0000}"/>
    <cellStyle name="Normal 2 6 2 4 2 2 5" xfId="35997" xr:uid="{00000000-0005-0000-0000-0000598B0000}"/>
    <cellStyle name="Normal 2 6 2 4 2 3" xfId="35998" xr:uid="{00000000-0005-0000-0000-00005A8B0000}"/>
    <cellStyle name="Normal 2 6 2 4 2 4" xfId="35999" xr:uid="{00000000-0005-0000-0000-00005B8B0000}"/>
    <cellStyle name="Normal 2 6 2 4 2 5" xfId="36000" xr:uid="{00000000-0005-0000-0000-00005C8B0000}"/>
    <cellStyle name="Normal 2 6 2 4 2 6" xfId="36001" xr:uid="{00000000-0005-0000-0000-00005D8B0000}"/>
    <cellStyle name="Normal 2 6 2 4 2 7" xfId="36002" xr:uid="{00000000-0005-0000-0000-00005E8B0000}"/>
    <cellStyle name="Normal 2 6 2 4 2 8" xfId="36003" xr:uid="{00000000-0005-0000-0000-00005F8B0000}"/>
    <cellStyle name="Normal 2 6 2 4 3" xfId="36004" xr:uid="{00000000-0005-0000-0000-0000608B0000}"/>
    <cellStyle name="Normal 2 6 2 4 3 2" xfId="36005" xr:uid="{00000000-0005-0000-0000-0000618B0000}"/>
    <cellStyle name="Normal 2 6 2 4 3 2 2" xfId="36006" xr:uid="{00000000-0005-0000-0000-0000628B0000}"/>
    <cellStyle name="Normal 2 6 2 4 3 2 3" xfId="36007" xr:uid="{00000000-0005-0000-0000-0000638B0000}"/>
    <cellStyle name="Normal 2 6 2 4 3 2 4" xfId="36008" xr:uid="{00000000-0005-0000-0000-0000648B0000}"/>
    <cellStyle name="Normal 2 6 2 4 3 2 5" xfId="36009" xr:uid="{00000000-0005-0000-0000-0000658B0000}"/>
    <cellStyle name="Normal 2 6 2 4 3 3" xfId="36010" xr:uid="{00000000-0005-0000-0000-0000668B0000}"/>
    <cellStyle name="Normal 2 6 2 4 3 4" xfId="36011" xr:uid="{00000000-0005-0000-0000-0000678B0000}"/>
    <cellStyle name="Normal 2 6 2 4 3 5" xfId="36012" xr:uid="{00000000-0005-0000-0000-0000688B0000}"/>
    <cellStyle name="Normal 2 6 2 4 3 6" xfId="36013" xr:uid="{00000000-0005-0000-0000-0000698B0000}"/>
    <cellStyle name="Normal 2 6 2 4 3 7" xfId="36014" xr:uid="{00000000-0005-0000-0000-00006A8B0000}"/>
    <cellStyle name="Normal 2 6 2 4 3 8" xfId="36015" xr:uid="{00000000-0005-0000-0000-00006B8B0000}"/>
    <cellStyle name="Normal 2 6 2 4 4" xfId="36016" xr:uid="{00000000-0005-0000-0000-00006C8B0000}"/>
    <cellStyle name="Normal 2 6 2 4 4 2" xfId="36017" xr:uid="{00000000-0005-0000-0000-00006D8B0000}"/>
    <cellStyle name="Normal 2 6 2 4 4 3" xfId="36018" xr:uid="{00000000-0005-0000-0000-00006E8B0000}"/>
    <cellStyle name="Normal 2 6 2 4 4 4" xfId="36019" xr:uid="{00000000-0005-0000-0000-00006F8B0000}"/>
    <cellStyle name="Normal 2 6 2 4 4 5" xfId="36020" xr:uid="{00000000-0005-0000-0000-0000708B0000}"/>
    <cellStyle name="Normal 2 6 2 4 5" xfId="36021" xr:uid="{00000000-0005-0000-0000-0000718B0000}"/>
    <cellStyle name="Normal 2 6 2 4 6" xfId="36022" xr:uid="{00000000-0005-0000-0000-0000728B0000}"/>
    <cellStyle name="Normal 2 6 2 4 7" xfId="36023" xr:uid="{00000000-0005-0000-0000-0000738B0000}"/>
    <cellStyle name="Normal 2 6 2 4 8" xfId="36024" xr:uid="{00000000-0005-0000-0000-0000748B0000}"/>
    <cellStyle name="Normal 2 6 2 4 9" xfId="36025" xr:uid="{00000000-0005-0000-0000-0000758B0000}"/>
    <cellStyle name="Normal 2 6 2 5" xfId="36026" xr:uid="{00000000-0005-0000-0000-0000768B0000}"/>
    <cellStyle name="Normal 2 6 2 5 2" xfId="36027" xr:uid="{00000000-0005-0000-0000-0000778B0000}"/>
    <cellStyle name="Normal 2 6 2 5 2 2" xfId="36028" xr:uid="{00000000-0005-0000-0000-0000788B0000}"/>
    <cellStyle name="Normal 2 6 2 5 2 3" xfId="36029" xr:uid="{00000000-0005-0000-0000-0000798B0000}"/>
    <cellStyle name="Normal 2 6 2 5 2 4" xfId="36030" xr:uid="{00000000-0005-0000-0000-00007A8B0000}"/>
    <cellStyle name="Normal 2 6 2 5 2 5" xfId="36031" xr:uid="{00000000-0005-0000-0000-00007B8B0000}"/>
    <cellStyle name="Normal 2 6 2 5 3" xfId="36032" xr:uid="{00000000-0005-0000-0000-00007C8B0000}"/>
    <cellStyle name="Normal 2 6 2 5 4" xfId="36033" xr:uid="{00000000-0005-0000-0000-00007D8B0000}"/>
    <cellStyle name="Normal 2 6 2 5 5" xfId="36034" xr:uid="{00000000-0005-0000-0000-00007E8B0000}"/>
    <cellStyle name="Normal 2 6 2 5 6" xfId="36035" xr:uid="{00000000-0005-0000-0000-00007F8B0000}"/>
    <cellStyle name="Normal 2 6 2 5 7" xfId="36036" xr:uid="{00000000-0005-0000-0000-0000808B0000}"/>
    <cellStyle name="Normal 2 6 2 5 8" xfId="36037" xr:uid="{00000000-0005-0000-0000-0000818B0000}"/>
    <cellStyle name="Normal 2 6 2 6" xfId="36038" xr:uid="{00000000-0005-0000-0000-0000828B0000}"/>
    <cellStyle name="Normal 2 6 2 6 2" xfId="36039" xr:uid="{00000000-0005-0000-0000-0000838B0000}"/>
    <cellStyle name="Normal 2 6 2 6 2 2" xfId="36040" xr:uid="{00000000-0005-0000-0000-0000848B0000}"/>
    <cellStyle name="Normal 2 6 2 6 2 3" xfId="36041" xr:uid="{00000000-0005-0000-0000-0000858B0000}"/>
    <cellStyle name="Normal 2 6 2 6 2 4" xfId="36042" xr:uid="{00000000-0005-0000-0000-0000868B0000}"/>
    <cellStyle name="Normal 2 6 2 6 2 5" xfId="36043" xr:uid="{00000000-0005-0000-0000-0000878B0000}"/>
    <cellStyle name="Normal 2 6 2 6 3" xfId="36044" xr:uid="{00000000-0005-0000-0000-0000888B0000}"/>
    <cellStyle name="Normal 2 6 2 6 4" xfId="36045" xr:uid="{00000000-0005-0000-0000-0000898B0000}"/>
    <cellStyle name="Normal 2 6 2 6 5" xfId="36046" xr:uid="{00000000-0005-0000-0000-00008A8B0000}"/>
    <cellStyle name="Normal 2 6 2 6 6" xfId="36047" xr:uid="{00000000-0005-0000-0000-00008B8B0000}"/>
    <cellStyle name="Normal 2 6 2 6 7" xfId="36048" xr:uid="{00000000-0005-0000-0000-00008C8B0000}"/>
    <cellStyle name="Normal 2 6 2 6 8" xfId="36049" xr:uid="{00000000-0005-0000-0000-00008D8B0000}"/>
    <cellStyle name="Normal 2 6 2 7" xfId="36050" xr:uid="{00000000-0005-0000-0000-00008E8B0000}"/>
    <cellStyle name="Normal 2 6 2 7 2" xfId="36051" xr:uid="{00000000-0005-0000-0000-00008F8B0000}"/>
    <cellStyle name="Normal 2 6 2 7 3" xfId="36052" xr:uid="{00000000-0005-0000-0000-0000908B0000}"/>
    <cellStyle name="Normal 2 6 2 7 4" xfId="36053" xr:uid="{00000000-0005-0000-0000-0000918B0000}"/>
    <cellStyle name="Normal 2 6 2 7 5" xfId="36054" xr:uid="{00000000-0005-0000-0000-0000928B0000}"/>
    <cellStyle name="Normal 2 6 2 8" xfId="36055" xr:uid="{00000000-0005-0000-0000-0000938B0000}"/>
    <cellStyle name="Normal 2 6 2 9" xfId="36056" xr:uid="{00000000-0005-0000-0000-0000948B0000}"/>
    <cellStyle name="Normal 2 6 20" xfId="36057" xr:uid="{00000000-0005-0000-0000-0000958B0000}"/>
    <cellStyle name="Normal 2 6 3" xfId="881" xr:uid="{00000000-0005-0000-0000-0000968B0000}"/>
    <cellStyle name="Normal 2 6 3 10" xfId="36058" xr:uid="{00000000-0005-0000-0000-0000978B0000}"/>
    <cellStyle name="Normal 2 6 3 11" xfId="36059" xr:uid="{00000000-0005-0000-0000-0000988B0000}"/>
    <cellStyle name="Normal 2 6 3 12" xfId="36060" xr:uid="{00000000-0005-0000-0000-0000998B0000}"/>
    <cellStyle name="Normal 2 6 3 13" xfId="36061" xr:uid="{00000000-0005-0000-0000-00009A8B0000}"/>
    <cellStyle name="Normal 2 6 3 2" xfId="36062" xr:uid="{00000000-0005-0000-0000-00009B8B0000}"/>
    <cellStyle name="Normal 2 6 3 2 10" xfId="36063" xr:uid="{00000000-0005-0000-0000-00009C8B0000}"/>
    <cellStyle name="Normal 2 6 3 2 11" xfId="36064" xr:uid="{00000000-0005-0000-0000-00009D8B0000}"/>
    <cellStyle name="Normal 2 6 3 2 2" xfId="36065" xr:uid="{00000000-0005-0000-0000-00009E8B0000}"/>
    <cellStyle name="Normal 2 6 3 2 2 10" xfId="36066" xr:uid="{00000000-0005-0000-0000-00009F8B0000}"/>
    <cellStyle name="Normal 2 6 3 2 2 2" xfId="36067" xr:uid="{00000000-0005-0000-0000-0000A08B0000}"/>
    <cellStyle name="Normal 2 6 3 2 2 2 2" xfId="36068" xr:uid="{00000000-0005-0000-0000-0000A18B0000}"/>
    <cellStyle name="Normal 2 6 3 2 2 2 2 2" xfId="36069" xr:uid="{00000000-0005-0000-0000-0000A28B0000}"/>
    <cellStyle name="Normal 2 6 3 2 2 2 2 3" xfId="36070" xr:uid="{00000000-0005-0000-0000-0000A38B0000}"/>
    <cellStyle name="Normal 2 6 3 2 2 2 2 4" xfId="36071" xr:uid="{00000000-0005-0000-0000-0000A48B0000}"/>
    <cellStyle name="Normal 2 6 3 2 2 2 2 5" xfId="36072" xr:uid="{00000000-0005-0000-0000-0000A58B0000}"/>
    <cellStyle name="Normal 2 6 3 2 2 2 3" xfId="36073" xr:uid="{00000000-0005-0000-0000-0000A68B0000}"/>
    <cellStyle name="Normal 2 6 3 2 2 2 4" xfId="36074" xr:uid="{00000000-0005-0000-0000-0000A78B0000}"/>
    <cellStyle name="Normal 2 6 3 2 2 2 5" xfId="36075" xr:uid="{00000000-0005-0000-0000-0000A88B0000}"/>
    <cellStyle name="Normal 2 6 3 2 2 2 6" xfId="36076" xr:uid="{00000000-0005-0000-0000-0000A98B0000}"/>
    <cellStyle name="Normal 2 6 3 2 2 2 7" xfId="36077" xr:uid="{00000000-0005-0000-0000-0000AA8B0000}"/>
    <cellStyle name="Normal 2 6 3 2 2 2 8" xfId="36078" xr:uid="{00000000-0005-0000-0000-0000AB8B0000}"/>
    <cellStyle name="Normal 2 6 3 2 2 3" xfId="36079" xr:uid="{00000000-0005-0000-0000-0000AC8B0000}"/>
    <cellStyle name="Normal 2 6 3 2 2 3 2" xfId="36080" xr:uid="{00000000-0005-0000-0000-0000AD8B0000}"/>
    <cellStyle name="Normal 2 6 3 2 2 3 2 2" xfId="36081" xr:uid="{00000000-0005-0000-0000-0000AE8B0000}"/>
    <cellStyle name="Normal 2 6 3 2 2 3 2 3" xfId="36082" xr:uid="{00000000-0005-0000-0000-0000AF8B0000}"/>
    <cellStyle name="Normal 2 6 3 2 2 3 2 4" xfId="36083" xr:uid="{00000000-0005-0000-0000-0000B08B0000}"/>
    <cellStyle name="Normal 2 6 3 2 2 3 2 5" xfId="36084" xr:uid="{00000000-0005-0000-0000-0000B18B0000}"/>
    <cellStyle name="Normal 2 6 3 2 2 3 3" xfId="36085" xr:uid="{00000000-0005-0000-0000-0000B28B0000}"/>
    <cellStyle name="Normal 2 6 3 2 2 3 4" xfId="36086" xr:uid="{00000000-0005-0000-0000-0000B38B0000}"/>
    <cellStyle name="Normal 2 6 3 2 2 3 5" xfId="36087" xr:uid="{00000000-0005-0000-0000-0000B48B0000}"/>
    <cellStyle name="Normal 2 6 3 2 2 3 6" xfId="36088" xr:uid="{00000000-0005-0000-0000-0000B58B0000}"/>
    <cellStyle name="Normal 2 6 3 2 2 3 7" xfId="36089" xr:uid="{00000000-0005-0000-0000-0000B68B0000}"/>
    <cellStyle name="Normal 2 6 3 2 2 3 8" xfId="36090" xr:uid="{00000000-0005-0000-0000-0000B78B0000}"/>
    <cellStyle name="Normal 2 6 3 2 2 4" xfId="36091" xr:uid="{00000000-0005-0000-0000-0000B88B0000}"/>
    <cellStyle name="Normal 2 6 3 2 2 4 2" xfId="36092" xr:uid="{00000000-0005-0000-0000-0000B98B0000}"/>
    <cellStyle name="Normal 2 6 3 2 2 4 3" xfId="36093" xr:uid="{00000000-0005-0000-0000-0000BA8B0000}"/>
    <cellStyle name="Normal 2 6 3 2 2 4 4" xfId="36094" xr:uid="{00000000-0005-0000-0000-0000BB8B0000}"/>
    <cellStyle name="Normal 2 6 3 2 2 4 5" xfId="36095" xr:uid="{00000000-0005-0000-0000-0000BC8B0000}"/>
    <cellStyle name="Normal 2 6 3 2 2 5" xfId="36096" xr:uid="{00000000-0005-0000-0000-0000BD8B0000}"/>
    <cellStyle name="Normal 2 6 3 2 2 6" xfId="36097" xr:uid="{00000000-0005-0000-0000-0000BE8B0000}"/>
    <cellStyle name="Normal 2 6 3 2 2 7" xfId="36098" xr:uid="{00000000-0005-0000-0000-0000BF8B0000}"/>
    <cellStyle name="Normal 2 6 3 2 2 8" xfId="36099" xr:uid="{00000000-0005-0000-0000-0000C08B0000}"/>
    <cellStyle name="Normal 2 6 3 2 2 9" xfId="36100" xr:uid="{00000000-0005-0000-0000-0000C18B0000}"/>
    <cellStyle name="Normal 2 6 3 2 3" xfId="36101" xr:uid="{00000000-0005-0000-0000-0000C28B0000}"/>
    <cellStyle name="Normal 2 6 3 2 3 2" xfId="36102" xr:uid="{00000000-0005-0000-0000-0000C38B0000}"/>
    <cellStyle name="Normal 2 6 3 2 3 2 2" xfId="36103" xr:uid="{00000000-0005-0000-0000-0000C48B0000}"/>
    <cellStyle name="Normal 2 6 3 2 3 2 3" xfId="36104" xr:uid="{00000000-0005-0000-0000-0000C58B0000}"/>
    <cellStyle name="Normal 2 6 3 2 3 2 4" xfId="36105" xr:uid="{00000000-0005-0000-0000-0000C68B0000}"/>
    <cellStyle name="Normal 2 6 3 2 3 2 5" xfId="36106" xr:uid="{00000000-0005-0000-0000-0000C78B0000}"/>
    <cellStyle name="Normal 2 6 3 2 3 3" xfId="36107" xr:uid="{00000000-0005-0000-0000-0000C88B0000}"/>
    <cellStyle name="Normal 2 6 3 2 3 4" xfId="36108" xr:uid="{00000000-0005-0000-0000-0000C98B0000}"/>
    <cellStyle name="Normal 2 6 3 2 3 5" xfId="36109" xr:uid="{00000000-0005-0000-0000-0000CA8B0000}"/>
    <cellStyle name="Normal 2 6 3 2 3 6" xfId="36110" xr:uid="{00000000-0005-0000-0000-0000CB8B0000}"/>
    <cellStyle name="Normal 2 6 3 2 3 7" xfId="36111" xr:uid="{00000000-0005-0000-0000-0000CC8B0000}"/>
    <cellStyle name="Normal 2 6 3 2 3 8" xfId="36112" xr:uid="{00000000-0005-0000-0000-0000CD8B0000}"/>
    <cellStyle name="Normal 2 6 3 2 4" xfId="36113" xr:uid="{00000000-0005-0000-0000-0000CE8B0000}"/>
    <cellStyle name="Normal 2 6 3 2 4 2" xfId="36114" xr:uid="{00000000-0005-0000-0000-0000CF8B0000}"/>
    <cellStyle name="Normal 2 6 3 2 4 2 2" xfId="36115" xr:uid="{00000000-0005-0000-0000-0000D08B0000}"/>
    <cellStyle name="Normal 2 6 3 2 4 2 3" xfId="36116" xr:uid="{00000000-0005-0000-0000-0000D18B0000}"/>
    <cellStyle name="Normal 2 6 3 2 4 2 4" xfId="36117" xr:uid="{00000000-0005-0000-0000-0000D28B0000}"/>
    <cellStyle name="Normal 2 6 3 2 4 2 5" xfId="36118" xr:uid="{00000000-0005-0000-0000-0000D38B0000}"/>
    <cellStyle name="Normal 2 6 3 2 4 3" xfId="36119" xr:uid="{00000000-0005-0000-0000-0000D48B0000}"/>
    <cellStyle name="Normal 2 6 3 2 4 4" xfId="36120" xr:uid="{00000000-0005-0000-0000-0000D58B0000}"/>
    <cellStyle name="Normal 2 6 3 2 4 5" xfId="36121" xr:uid="{00000000-0005-0000-0000-0000D68B0000}"/>
    <cellStyle name="Normal 2 6 3 2 4 6" xfId="36122" xr:uid="{00000000-0005-0000-0000-0000D78B0000}"/>
    <cellStyle name="Normal 2 6 3 2 4 7" xfId="36123" xr:uid="{00000000-0005-0000-0000-0000D88B0000}"/>
    <cellStyle name="Normal 2 6 3 2 4 8" xfId="36124" xr:uid="{00000000-0005-0000-0000-0000D98B0000}"/>
    <cellStyle name="Normal 2 6 3 2 5" xfId="36125" xr:uid="{00000000-0005-0000-0000-0000DA8B0000}"/>
    <cellStyle name="Normal 2 6 3 2 5 2" xfId="36126" xr:uid="{00000000-0005-0000-0000-0000DB8B0000}"/>
    <cellStyle name="Normal 2 6 3 2 5 3" xfId="36127" xr:uid="{00000000-0005-0000-0000-0000DC8B0000}"/>
    <cellStyle name="Normal 2 6 3 2 5 4" xfId="36128" xr:uid="{00000000-0005-0000-0000-0000DD8B0000}"/>
    <cellStyle name="Normal 2 6 3 2 5 5" xfId="36129" xr:uid="{00000000-0005-0000-0000-0000DE8B0000}"/>
    <cellStyle name="Normal 2 6 3 2 6" xfId="36130" xr:uid="{00000000-0005-0000-0000-0000DF8B0000}"/>
    <cellStyle name="Normal 2 6 3 2 7" xfId="36131" xr:uid="{00000000-0005-0000-0000-0000E08B0000}"/>
    <cellStyle name="Normal 2 6 3 2 8" xfId="36132" xr:uid="{00000000-0005-0000-0000-0000E18B0000}"/>
    <cellStyle name="Normal 2 6 3 2 9" xfId="36133" xr:uid="{00000000-0005-0000-0000-0000E28B0000}"/>
    <cellStyle name="Normal 2 6 3 3" xfId="36134" xr:uid="{00000000-0005-0000-0000-0000E38B0000}"/>
    <cellStyle name="Normal 2 6 3 3 10" xfId="36135" xr:uid="{00000000-0005-0000-0000-0000E48B0000}"/>
    <cellStyle name="Normal 2 6 3 3 11" xfId="36136" xr:uid="{00000000-0005-0000-0000-0000E58B0000}"/>
    <cellStyle name="Normal 2 6 3 3 2" xfId="36137" xr:uid="{00000000-0005-0000-0000-0000E68B0000}"/>
    <cellStyle name="Normal 2 6 3 3 2 10" xfId="36138" xr:uid="{00000000-0005-0000-0000-0000E78B0000}"/>
    <cellStyle name="Normal 2 6 3 3 2 2" xfId="36139" xr:uid="{00000000-0005-0000-0000-0000E88B0000}"/>
    <cellStyle name="Normal 2 6 3 3 2 2 2" xfId="36140" xr:uid="{00000000-0005-0000-0000-0000E98B0000}"/>
    <cellStyle name="Normal 2 6 3 3 2 2 2 2" xfId="36141" xr:uid="{00000000-0005-0000-0000-0000EA8B0000}"/>
    <cellStyle name="Normal 2 6 3 3 2 2 2 3" xfId="36142" xr:uid="{00000000-0005-0000-0000-0000EB8B0000}"/>
    <cellStyle name="Normal 2 6 3 3 2 2 2 4" xfId="36143" xr:uid="{00000000-0005-0000-0000-0000EC8B0000}"/>
    <cellStyle name="Normal 2 6 3 3 2 2 2 5" xfId="36144" xr:uid="{00000000-0005-0000-0000-0000ED8B0000}"/>
    <cellStyle name="Normal 2 6 3 3 2 2 3" xfId="36145" xr:uid="{00000000-0005-0000-0000-0000EE8B0000}"/>
    <cellStyle name="Normal 2 6 3 3 2 2 4" xfId="36146" xr:uid="{00000000-0005-0000-0000-0000EF8B0000}"/>
    <cellStyle name="Normal 2 6 3 3 2 2 5" xfId="36147" xr:uid="{00000000-0005-0000-0000-0000F08B0000}"/>
    <cellStyle name="Normal 2 6 3 3 2 2 6" xfId="36148" xr:uid="{00000000-0005-0000-0000-0000F18B0000}"/>
    <cellStyle name="Normal 2 6 3 3 2 2 7" xfId="36149" xr:uid="{00000000-0005-0000-0000-0000F28B0000}"/>
    <cellStyle name="Normal 2 6 3 3 2 2 8" xfId="36150" xr:uid="{00000000-0005-0000-0000-0000F38B0000}"/>
    <cellStyle name="Normal 2 6 3 3 2 3" xfId="36151" xr:uid="{00000000-0005-0000-0000-0000F48B0000}"/>
    <cellStyle name="Normal 2 6 3 3 2 3 2" xfId="36152" xr:uid="{00000000-0005-0000-0000-0000F58B0000}"/>
    <cellStyle name="Normal 2 6 3 3 2 3 2 2" xfId="36153" xr:uid="{00000000-0005-0000-0000-0000F68B0000}"/>
    <cellStyle name="Normal 2 6 3 3 2 3 2 3" xfId="36154" xr:uid="{00000000-0005-0000-0000-0000F78B0000}"/>
    <cellStyle name="Normal 2 6 3 3 2 3 2 4" xfId="36155" xr:uid="{00000000-0005-0000-0000-0000F88B0000}"/>
    <cellStyle name="Normal 2 6 3 3 2 3 2 5" xfId="36156" xr:uid="{00000000-0005-0000-0000-0000F98B0000}"/>
    <cellStyle name="Normal 2 6 3 3 2 3 3" xfId="36157" xr:uid="{00000000-0005-0000-0000-0000FA8B0000}"/>
    <cellStyle name="Normal 2 6 3 3 2 3 4" xfId="36158" xr:uid="{00000000-0005-0000-0000-0000FB8B0000}"/>
    <cellStyle name="Normal 2 6 3 3 2 3 5" xfId="36159" xr:uid="{00000000-0005-0000-0000-0000FC8B0000}"/>
    <cellStyle name="Normal 2 6 3 3 2 3 6" xfId="36160" xr:uid="{00000000-0005-0000-0000-0000FD8B0000}"/>
    <cellStyle name="Normal 2 6 3 3 2 3 7" xfId="36161" xr:uid="{00000000-0005-0000-0000-0000FE8B0000}"/>
    <cellStyle name="Normal 2 6 3 3 2 3 8" xfId="36162" xr:uid="{00000000-0005-0000-0000-0000FF8B0000}"/>
    <cellStyle name="Normal 2 6 3 3 2 4" xfId="36163" xr:uid="{00000000-0005-0000-0000-0000008C0000}"/>
    <cellStyle name="Normal 2 6 3 3 2 4 2" xfId="36164" xr:uid="{00000000-0005-0000-0000-0000018C0000}"/>
    <cellStyle name="Normal 2 6 3 3 2 4 3" xfId="36165" xr:uid="{00000000-0005-0000-0000-0000028C0000}"/>
    <cellStyle name="Normal 2 6 3 3 2 4 4" xfId="36166" xr:uid="{00000000-0005-0000-0000-0000038C0000}"/>
    <cellStyle name="Normal 2 6 3 3 2 4 5" xfId="36167" xr:uid="{00000000-0005-0000-0000-0000048C0000}"/>
    <cellStyle name="Normal 2 6 3 3 2 5" xfId="36168" xr:uid="{00000000-0005-0000-0000-0000058C0000}"/>
    <cellStyle name="Normal 2 6 3 3 2 6" xfId="36169" xr:uid="{00000000-0005-0000-0000-0000068C0000}"/>
    <cellStyle name="Normal 2 6 3 3 2 7" xfId="36170" xr:uid="{00000000-0005-0000-0000-0000078C0000}"/>
    <cellStyle name="Normal 2 6 3 3 2 8" xfId="36171" xr:uid="{00000000-0005-0000-0000-0000088C0000}"/>
    <cellStyle name="Normal 2 6 3 3 2 9" xfId="36172" xr:uid="{00000000-0005-0000-0000-0000098C0000}"/>
    <cellStyle name="Normal 2 6 3 3 3" xfId="36173" xr:uid="{00000000-0005-0000-0000-00000A8C0000}"/>
    <cellStyle name="Normal 2 6 3 3 3 2" xfId="36174" xr:uid="{00000000-0005-0000-0000-00000B8C0000}"/>
    <cellStyle name="Normal 2 6 3 3 3 2 2" xfId="36175" xr:uid="{00000000-0005-0000-0000-00000C8C0000}"/>
    <cellStyle name="Normal 2 6 3 3 3 2 3" xfId="36176" xr:uid="{00000000-0005-0000-0000-00000D8C0000}"/>
    <cellStyle name="Normal 2 6 3 3 3 2 4" xfId="36177" xr:uid="{00000000-0005-0000-0000-00000E8C0000}"/>
    <cellStyle name="Normal 2 6 3 3 3 2 5" xfId="36178" xr:uid="{00000000-0005-0000-0000-00000F8C0000}"/>
    <cellStyle name="Normal 2 6 3 3 3 3" xfId="36179" xr:uid="{00000000-0005-0000-0000-0000108C0000}"/>
    <cellStyle name="Normal 2 6 3 3 3 4" xfId="36180" xr:uid="{00000000-0005-0000-0000-0000118C0000}"/>
    <cellStyle name="Normal 2 6 3 3 3 5" xfId="36181" xr:uid="{00000000-0005-0000-0000-0000128C0000}"/>
    <cellStyle name="Normal 2 6 3 3 3 6" xfId="36182" xr:uid="{00000000-0005-0000-0000-0000138C0000}"/>
    <cellStyle name="Normal 2 6 3 3 3 7" xfId="36183" xr:uid="{00000000-0005-0000-0000-0000148C0000}"/>
    <cellStyle name="Normal 2 6 3 3 3 8" xfId="36184" xr:uid="{00000000-0005-0000-0000-0000158C0000}"/>
    <cellStyle name="Normal 2 6 3 3 4" xfId="36185" xr:uid="{00000000-0005-0000-0000-0000168C0000}"/>
    <cellStyle name="Normal 2 6 3 3 4 2" xfId="36186" xr:uid="{00000000-0005-0000-0000-0000178C0000}"/>
    <cellStyle name="Normal 2 6 3 3 4 2 2" xfId="36187" xr:uid="{00000000-0005-0000-0000-0000188C0000}"/>
    <cellStyle name="Normal 2 6 3 3 4 2 3" xfId="36188" xr:uid="{00000000-0005-0000-0000-0000198C0000}"/>
    <cellStyle name="Normal 2 6 3 3 4 2 4" xfId="36189" xr:uid="{00000000-0005-0000-0000-00001A8C0000}"/>
    <cellStyle name="Normal 2 6 3 3 4 2 5" xfId="36190" xr:uid="{00000000-0005-0000-0000-00001B8C0000}"/>
    <cellStyle name="Normal 2 6 3 3 4 3" xfId="36191" xr:uid="{00000000-0005-0000-0000-00001C8C0000}"/>
    <cellStyle name="Normal 2 6 3 3 4 4" xfId="36192" xr:uid="{00000000-0005-0000-0000-00001D8C0000}"/>
    <cellStyle name="Normal 2 6 3 3 4 5" xfId="36193" xr:uid="{00000000-0005-0000-0000-00001E8C0000}"/>
    <cellStyle name="Normal 2 6 3 3 4 6" xfId="36194" xr:uid="{00000000-0005-0000-0000-00001F8C0000}"/>
    <cellStyle name="Normal 2 6 3 3 4 7" xfId="36195" xr:uid="{00000000-0005-0000-0000-0000208C0000}"/>
    <cellStyle name="Normal 2 6 3 3 4 8" xfId="36196" xr:uid="{00000000-0005-0000-0000-0000218C0000}"/>
    <cellStyle name="Normal 2 6 3 3 5" xfId="36197" xr:uid="{00000000-0005-0000-0000-0000228C0000}"/>
    <cellStyle name="Normal 2 6 3 3 5 2" xfId="36198" xr:uid="{00000000-0005-0000-0000-0000238C0000}"/>
    <cellStyle name="Normal 2 6 3 3 5 3" xfId="36199" xr:uid="{00000000-0005-0000-0000-0000248C0000}"/>
    <cellStyle name="Normal 2 6 3 3 5 4" xfId="36200" xr:uid="{00000000-0005-0000-0000-0000258C0000}"/>
    <cellStyle name="Normal 2 6 3 3 5 5" xfId="36201" xr:uid="{00000000-0005-0000-0000-0000268C0000}"/>
    <cellStyle name="Normal 2 6 3 3 6" xfId="36202" xr:uid="{00000000-0005-0000-0000-0000278C0000}"/>
    <cellStyle name="Normal 2 6 3 3 7" xfId="36203" xr:uid="{00000000-0005-0000-0000-0000288C0000}"/>
    <cellStyle name="Normal 2 6 3 3 8" xfId="36204" xr:uid="{00000000-0005-0000-0000-0000298C0000}"/>
    <cellStyle name="Normal 2 6 3 3 9" xfId="36205" xr:uid="{00000000-0005-0000-0000-00002A8C0000}"/>
    <cellStyle name="Normal 2 6 3 4" xfId="36206" xr:uid="{00000000-0005-0000-0000-00002B8C0000}"/>
    <cellStyle name="Normal 2 6 3 4 10" xfId="36207" xr:uid="{00000000-0005-0000-0000-00002C8C0000}"/>
    <cellStyle name="Normal 2 6 3 4 2" xfId="36208" xr:uid="{00000000-0005-0000-0000-00002D8C0000}"/>
    <cellStyle name="Normal 2 6 3 4 2 2" xfId="36209" xr:uid="{00000000-0005-0000-0000-00002E8C0000}"/>
    <cellStyle name="Normal 2 6 3 4 2 2 2" xfId="36210" xr:uid="{00000000-0005-0000-0000-00002F8C0000}"/>
    <cellStyle name="Normal 2 6 3 4 2 2 3" xfId="36211" xr:uid="{00000000-0005-0000-0000-0000308C0000}"/>
    <cellStyle name="Normal 2 6 3 4 2 2 4" xfId="36212" xr:uid="{00000000-0005-0000-0000-0000318C0000}"/>
    <cellStyle name="Normal 2 6 3 4 2 2 5" xfId="36213" xr:uid="{00000000-0005-0000-0000-0000328C0000}"/>
    <cellStyle name="Normal 2 6 3 4 2 3" xfId="36214" xr:uid="{00000000-0005-0000-0000-0000338C0000}"/>
    <cellStyle name="Normal 2 6 3 4 2 4" xfId="36215" xr:uid="{00000000-0005-0000-0000-0000348C0000}"/>
    <cellStyle name="Normal 2 6 3 4 2 5" xfId="36216" xr:uid="{00000000-0005-0000-0000-0000358C0000}"/>
    <cellStyle name="Normal 2 6 3 4 2 6" xfId="36217" xr:uid="{00000000-0005-0000-0000-0000368C0000}"/>
    <cellStyle name="Normal 2 6 3 4 2 7" xfId="36218" xr:uid="{00000000-0005-0000-0000-0000378C0000}"/>
    <cellStyle name="Normal 2 6 3 4 2 8" xfId="36219" xr:uid="{00000000-0005-0000-0000-0000388C0000}"/>
    <cellStyle name="Normal 2 6 3 4 3" xfId="36220" xr:uid="{00000000-0005-0000-0000-0000398C0000}"/>
    <cellStyle name="Normal 2 6 3 4 3 2" xfId="36221" xr:uid="{00000000-0005-0000-0000-00003A8C0000}"/>
    <cellStyle name="Normal 2 6 3 4 3 2 2" xfId="36222" xr:uid="{00000000-0005-0000-0000-00003B8C0000}"/>
    <cellStyle name="Normal 2 6 3 4 3 2 3" xfId="36223" xr:uid="{00000000-0005-0000-0000-00003C8C0000}"/>
    <cellStyle name="Normal 2 6 3 4 3 2 4" xfId="36224" xr:uid="{00000000-0005-0000-0000-00003D8C0000}"/>
    <cellStyle name="Normal 2 6 3 4 3 2 5" xfId="36225" xr:uid="{00000000-0005-0000-0000-00003E8C0000}"/>
    <cellStyle name="Normal 2 6 3 4 3 3" xfId="36226" xr:uid="{00000000-0005-0000-0000-00003F8C0000}"/>
    <cellStyle name="Normal 2 6 3 4 3 4" xfId="36227" xr:uid="{00000000-0005-0000-0000-0000408C0000}"/>
    <cellStyle name="Normal 2 6 3 4 3 5" xfId="36228" xr:uid="{00000000-0005-0000-0000-0000418C0000}"/>
    <cellStyle name="Normal 2 6 3 4 3 6" xfId="36229" xr:uid="{00000000-0005-0000-0000-0000428C0000}"/>
    <cellStyle name="Normal 2 6 3 4 3 7" xfId="36230" xr:uid="{00000000-0005-0000-0000-0000438C0000}"/>
    <cellStyle name="Normal 2 6 3 4 3 8" xfId="36231" xr:uid="{00000000-0005-0000-0000-0000448C0000}"/>
    <cellStyle name="Normal 2 6 3 4 4" xfId="36232" xr:uid="{00000000-0005-0000-0000-0000458C0000}"/>
    <cellStyle name="Normal 2 6 3 4 4 2" xfId="36233" xr:uid="{00000000-0005-0000-0000-0000468C0000}"/>
    <cellStyle name="Normal 2 6 3 4 4 3" xfId="36234" xr:uid="{00000000-0005-0000-0000-0000478C0000}"/>
    <cellStyle name="Normal 2 6 3 4 4 4" xfId="36235" xr:uid="{00000000-0005-0000-0000-0000488C0000}"/>
    <cellStyle name="Normal 2 6 3 4 4 5" xfId="36236" xr:uid="{00000000-0005-0000-0000-0000498C0000}"/>
    <cellStyle name="Normal 2 6 3 4 5" xfId="36237" xr:uid="{00000000-0005-0000-0000-00004A8C0000}"/>
    <cellStyle name="Normal 2 6 3 4 6" xfId="36238" xr:uid="{00000000-0005-0000-0000-00004B8C0000}"/>
    <cellStyle name="Normal 2 6 3 4 7" xfId="36239" xr:uid="{00000000-0005-0000-0000-00004C8C0000}"/>
    <cellStyle name="Normal 2 6 3 4 8" xfId="36240" xr:uid="{00000000-0005-0000-0000-00004D8C0000}"/>
    <cellStyle name="Normal 2 6 3 4 9" xfId="36241" xr:uid="{00000000-0005-0000-0000-00004E8C0000}"/>
    <cellStyle name="Normal 2 6 3 5" xfId="36242" xr:uid="{00000000-0005-0000-0000-00004F8C0000}"/>
    <cellStyle name="Normal 2 6 3 5 2" xfId="36243" xr:uid="{00000000-0005-0000-0000-0000508C0000}"/>
    <cellStyle name="Normal 2 6 3 5 2 2" xfId="36244" xr:uid="{00000000-0005-0000-0000-0000518C0000}"/>
    <cellStyle name="Normal 2 6 3 5 2 3" xfId="36245" xr:uid="{00000000-0005-0000-0000-0000528C0000}"/>
    <cellStyle name="Normal 2 6 3 5 2 4" xfId="36246" xr:uid="{00000000-0005-0000-0000-0000538C0000}"/>
    <cellStyle name="Normal 2 6 3 5 2 5" xfId="36247" xr:uid="{00000000-0005-0000-0000-0000548C0000}"/>
    <cellStyle name="Normal 2 6 3 5 3" xfId="36248" xr:uid="{00000000-0005-0000-0000-0000558C0000}"/>
    <cellStyle name="Normal 2 6 3 5 4" xfId="36249" xr:uid="{00000000-0005-0000-0000-0000568C0000}"/>
    <cellStyle name="Normal 2 6 3 5 5" xfId="36250" xr:uid="{00000000-0005-0000-0000-0000578C0000}"/>
    <cellStyle name="Normal 2 6 3 5 6" xfId="36251" xr:uid="{00000000-0005-0000-0000-0000588C0000}"/>
    <cellStyle name="Normal 2 6 3 5 7" xfId="36252" xr:uid="{00000000-0005-0000-0000-0000598C0000}"/>
    <cellStyle name="Normal 2 6 3 5 8" xfId="36253" xr:uid="{00000000-0005-0000-0000-00005A8C0000}"/>
    <cellStyle name="Normal 2 6 3 6" xfId="36254" xr:uid="{00000000-0005-0000-0000-00005B8C0000}"/>
    <cellStyle name="Normal 2 6 3 6 2" xfId="36255" xr:uid="{00000000-0005-0000-0000-00005C8C0000}"/>
    <cellStyle name="Normal 2 6 3 6 2 2" xfId="36256" xr:uid="{00000000-0005-0000-0000-00005D8C0000}"/>
    <cellStyle name="Normal 2 6 3 6 2 3" xfId="36257" xr:uid="{00000000-0005-0000-0000-00005E8C0000}"/>
    <cellStyle name="Normal 2 6 3 6 2 4" xfId="36258" xr:uid="{00000000-0005-0000-0000-00005F8C0000}"/>
    <cellStyle name="Normal 2 6 3 6 2 5" xfId="36259" xr:uid="{00000000-0005-0000-0000-0000608C0000}"/>
    <cellStyle name="Normal 2 6 3 6 3" xfId="36260" xr:uid="{00000000-0005-0000-0000-0000618C0000}"/>
    <cellStyle name="Normal 2 6 3 6 4" xfId="36261" xr:uid="{00000000-0005-0000-0000-0000628C0000}"/>
    <cellStyle name="Normal 2 6 3 6 5" xfId="36262" xr:uid="{00000000-0005-0000-0000-0000638C0000}"/>
    <cellStyle name="Normal 2 6 3 6 6" xfId="36263" xr:uid="{00000000-0005-0000-0000-0000648C0000}"/>
    <cellStyle name="Normal 2 6 3 6 7" xfId="36264" xr:uid="{00000000-0005-0000-0000-0000658C0000}"/>
    <cellStyle name="Normal 2 6 3 6 8" xfId="36265" xr:uid="{00000000-0005-0000-0000-0000668C0000}"/>
    <cellStyle name="Normal 2 6 3 7" xfId="36266" xr:uid="{00000000-0005-0000-0000-0000678C0000}"/>
    <cellStyle name="Normal 2 6 3 7 2" xfId="36267" xr:uid="{00000000-0005-0000-0000-0000688C0000}"/>
    <cellStyle name="Normal 2 6 3 7 3" xfId="36268" xr:uid="{00000000-0005-0000-0000-0000698C0000}"/>
    <cellStyle name="Normal 2 6 3 7 4" xfId="36269" xr:uid="{00000000-0005-0000-0000-00006A8C0000}"/>
    <cellStyle name="Normal 2 6 3 7 5" xfId="36270" xr:uid="{00000000-0005-0000-0000-00006B8C0000}"/>
    <cellStyle name="Normal 2 6 3 8" xfId="36271" xr:uid="{00000000-0005-0000-0000-00006C8C0000}"/>
    <cellStyle name="Normal 2 6 3 9" xfId="36272" xr:uid="{00000000-0005-0000-0000-00006D8C0000}"/>
    <cellStyle name="Normal 2 6 4" xfId="882" xr:uid="{00000000-0005-0000-0000-00006E8C0000}"/>
    <cellStyle name="Normal 2 6 4 10" xfId="36273" xr:uid="{00000000-0005-0000-0000-00006F8C0000}"/>
    <cellStyle name="Normal 2 6 4 11" xfId="36274" xr:uid="{00000000-0005-0000-0000-0000708C0000}"/>
    <cellStyle name="Normal 2 6 4 12" xfId="36275" xr:uid="{00000000-0005-0000-0000-0000718C0000}"/>
    <cellStyle name="Normal 2 6 4 13" xfId="36276" xr:uid="{00000000-0005-0000-0000-0000728C0000}"/>
    <cellStyle name="Normal 2 6 4 2" xfId="36277" xr:uid="{00000000-0005-0000-0000-0000738C0000}"/>
    <cellStyle name="Normal 2 6 4 2 10" xfId="36278" xr:uid="{00000000-0005-0000-0000-0000748C0000}"/>
    <cellStyle name="Normal 2 6 4 2 11" xfId="36279" xr:uid="{00000000-0005-0000-0000-0000758C0000}"/>
    <cellStyle name="Normal 2 6 4 2 2" xfId="36280" xr:uid="{00000000-0005-0000-0000-0000768C0000}"/>
    <cellStyle name="Normal 2 6 4 2 2 10" xfId="36281" xr:uid="{00000000-0005-0000-0000-0000778C0000}"/>
    <cellStyle name="Normal 2 6 4 2 2 2" xfId="36282" xr:uid="{00000000-0005-0000-0000-0000788C0000}"/>
    <cellStyle name="Normal 2 6 4 2 2 2 2" xfId="36283" xr:uid="{00000000-0005-0000-0000-0000798C0000}"/>
    <cellStyle name="Normal 2 6 4 2 2 2 2 2" xfId="36284" xr:uid="{00000000-0005-0000-0000-00007A8C0000}"/>
    <cellStyle name="Normal 2 6 4 2 2 2 2 3" xfId="36285" xr:uid="{00000000-0005-0000-0000-00007B8C0000}"/>
    <cellStyle name="Normal 2 6 4 2 2 2 2 4" xfId="36286" xr:uid="{00000000-0005-0000-0000-00007C8C0000}"/>
    <cellStyle name="Normal 2 6 4 2 2 2 2 5" xfId="36287" xr:uid="{00000000-0005-0000-0000-00007D8C0000}"/>
    <cellStyle name="Normal 2 6 4 2 2 2 3" xfId="36288" xr:uid="{00000000-0005-0000-0000-00007E8C0000}"/>
    <cellStyle name="Normal 2 6 4 2 2 2 4" xfId="36289" xr:uid="{00000000-0005-0000-0000-00007F8C0000}"/>
    <cellStyle name="Normal 2 6 4 2 2 2 5" xfId="36290" xr:uid="{00000000-0005-0000-0000-0000808C0000}"/>
    <cellStyle name="Normal 2 6 4 2 2 2 6" xfId="36291" xr:uid="{00000000-0005-0000-0000-0000818C0000}"/>
    <cellStyle name="Normal 2 6 4 2 2 2 7" xfId="36292" xr:uid="{00000000-0005-0000-0000-0000828C0000}"/>
    <cellStyle name="Normal 2 6 4 2 2 2 8" xfId="36293" xr:uid="{00000000-0005-0000-0000-0000838C0000}"/>
    <cellStyle name="Normal 2 6 4 2 2 3" xfId="36294" xr:uid="{00000000-0005-0000-0000-0000848C0000}"/>
    <cellStyle name="Normal 2 6 4 2 2 3 2" xfId="36295" xr:uid="{00000000-0005-0000-0000-0000858C0000}"/>
    <cellStyle name="Normal 2 6 4 2 2 3 2 2" xfId="36296" xr:uid="{00000000-0005-0000-0000-0000868C0000}"/>
    <cellStyle name="Normal 2 6 4 2 2 3 2 3" xfId="36297" xr:uid="{00000000-0005-0000-0000-0000878C0000}"/>
    <cellStyle name="Normal 2 6 4 2 2 3 2 4" xfId="36298" xr:uid="{00000000-0005-0000-0000-0000888C0000}"/>
    <cellStyle name="Normal 2 6 4 2 2 3 2 5" xfId="36299" xr:uid="{00000000-0005-0000-0000-0000898C0000}"/>
    <cellStyle name="Normal 2 6 4 2 2 3 3" xfId="36300" xr:uid="{00000000-0005-0000-0000-00008A8C0000}"/>
    <cellStyle name="Normal 2 6 4 2 2 3 4" xfId="36301" xr:uid="{00000000-0005-0000-0000-00008B8C0000}"/>
    <cellStyle name="Normal 2 6 4 2 2 3 5" xfId="36302" xr:uid="{00000000-0005-0000-0000-00008C8C0000}"/>
    <cellStyle name="Normal 2 6 4 2 2 3 6" xfId="36303" xr:uid="{00000000-0005-0000-0000-00008D8C0000}"/>
    <cellStyle name="Normal 2 6 4 2 2 3 7" xfId="36304" xr:uid="{00000000-0005-0000-0000-00008E8C0000}"/>
    <cellStyle name="Normal 2 6 4 2 2 3 8" xfId="36305" xr:uid="{00000000-0005-0000-0000-00008F8C0000}"/>
    <cellStyle name="Normal 2 6 4 2 2 4" xfId="36306" xr:uid="{00000000-0005-0000-0000-0000908C0000}"/>
    <cellStyle name="Normal 2 6 4 2 2 4 2" xfId="36307" xr:uid="{00000000-0005-0000-0000-0000918C0000}"/>
    <cellStyle name="Normal 2 6 4 2 2 4 3" xfId="36308" xr:uid="{00000000-0005-0000-0000-0000928C0000}"/>
    <cellStyle name="Normal 2 6 4 2 2 4 4" xfId="36309" xr:uid="{00000000-0005-0000-0000-0000938C0000}"/>
    <cellStyle name="Normal 2 6 4 2 2 4 5" xfId="36310" xr:uid="{00000000-0005-0000-0000-0000948C0000}"/>
    <cellStyle name="Normal 2 6 4 2 2 5" xfId="36311" xr:uid="{00000000-0005-0000-0000-0000958C0000}"/>
    <cellStyle name="Normal 2 6 4 2 2 6" xfId="36312" xr:uid="{00000000-0005-0000-0000-0000968C0000}"/>
    <cellStyle name="Normal 2 6 4 2 2 7" xfId="36313" xr:uid="{00000000-0005-0000-0000-0000978C0000}"/>
    <cellStyle name="Normal 2 6 4 2 2 8" xfId="36314" xr:uid="{00000000-0005-0000-0000-0000988C0000}"/>
    <cellStyle name="Normal 2 6 4 2 2 9" xfId="36315" xr:uid="{00000000-0005-0000-0000-0000998C0000}"/>
    <cellStyle name="Normal 2 6 4 2 3" xfId="36316" xr:uid="{00000000-0005-0000-0000-00009A8C0000}"/>
    <cellStyle name="Normal 2 6 4 2 3 2" xfId="36317" xr:uid="{00000000-0005-0000-0000-00009B8C0000}"/>
    <cellStyle name="Normal 2 6 4 2 3 2 2" xfId="36318" xr:uid="{00000000-0005-0000-0000-00009C8C0000}"/>
    <cellStyle name="Normal 2 6 4 2 3 2 3" xfId="36319" xr:uid="{00000000-0005-0000-0000-00009D8C0000}"/>
    <cellStyle name="Normal 2 6 4 2 3 2 4" xfId="36320" xr:uid="{00000000-0005-0000-0000-00009E8C0000}"/>
    <cellStyle name="Normal 2 6 4 2 3 2 5" xfId="36321" xr:uid="{00000000-0005-0000-0000-00009F8C0000}"/>
    <cellStyle name="Normal 2 6 4 2 3 3" xfId="36322" xr:uid="{00000000-0005-0000-0000-0000A08C0000}"/>
    <cellStyle name="Normal 2 6 4 2 3 4" xfId="36323" xr:uid="{00000000-0005-0000-0000-0000A18C0000}"/>
    <cellStyle name="Normal 2 6 4 2 3 5" xfId="36324" xr:uid="{00000000-0005-0000-0000-0000A28C0000}"/>
    <cellStyle name="Normal 2 6 4 2 3 6" xfId="36325" xr:uid="{00000000-0005-0000-0000-0000A38C0000}"/>
    <cellStyle name="Normal 2 6 4 2 3 7" xfId="36326" xr:uid="{00000000-0005-0000-0000-0000A48C0000}"/>
    <cellStyle name="Normal 2 6 4 2 3 8" xfId="36327" xr:uid="{00000000-0005-0000-0000-0000A58C0000}"/>
    <cellStyle name="Normal 2 6 4 2 4" xfId="36328" xr:uid="{00000000-0005-0000-0000-0000A68C0000}"/>
    <cellStyle name="Normal 2 6 4 2 4 2" xfId="36329" xr:uid="{00000000-0005-0000-0000-0000A78C0000}"/>
    <cellStyle name="Normal 2 6 4 2 4 2 2" xfId="36330" xr:uid="{00000000-0005-0000-0000-0000A88C0000}"/>
    <cellStyle name="Normal 2 6 4 2 4 2 3" xfId="36331" xr:uid="{00000000-0005-0000-0000-0000A98C0000}"/>
    <cellStyle name="Normal 2 6 4 2 4 2 4" xfId="36332" xr:uid="{00000000-0005-0000-0000-0000AA8C0000}"/>
    <cellStyle name="Normal 2 6 4 2 4 2 5" xfId="36333" xr:uid="{00000000-0005-0000-0000-0000AB8C0000}"/>
    <cellStyle name="Normal 2 6 4 2 4 3" xfId="36334" xr:uid="{00000000-0005-0000-0000-0000AC8C0000}"/>
    <cellStyle name="Normal 2 6 4 2 4 4" xfId="36335" xr:uid="{00000000-0005-0000-0000-0000AD8C0000}"/>
    <cellStyle name="Normal 2 6 4 2 4 5" xfId="36336" xr:uid="{00000000-0005-0000-0000-0000AE8C0000}"/>
    <cellStyle name="Normal 2 6 4 2 4 6" xfId="36337" xr:uid="{00000000-0005-0000-0000-0000AF8C0000}"/>
    <cellStyle name="Normal 2 6 4 2 4 7" xfId="36338" xr:uid="{00000000-0005-0000-0000-0000B08C0000}"/>
    <cellStyle name="Normal 2 6 4 2 4 8" xfId="36339" xr:uid="{00000000-0005-0000-0000-0000B18C0000}"/>
    <cellStyle name="Normal 2 6 4 2 5" xfId="36340" xr:uid="{00000000-0005-0000-0000-0000B28C0000}"/>
    <cellStyle name="Normal 2 6 4 2 5 2" xfId="36341" xr:uid="{00000000-0005-0000-0000-0000B38C0000}"/>
    <cellStyle name="Normal 2 6 4 2 5 3" xfId="36342" xr:uid="{00000000-0005-0000-0000-0000B48C0000}"/>
    <cellStyle name="Normal 2 6 4 2 5 4" xfId="36343" xr:uid="{00000000-0005-0000-0000-0000B58C0000}"/>
    <cellStyle name="Normal 2 6 4 2 5 5" xfId="36344" xr:uid="{00000000-0005-0000-0000-0000B68C0000}"/>
    <cellStyle name="Normal 2 6 4 2 6" xfId="36345" xr:uid="{00000000-0005-0000-0000-0000B78C0000}"/>
    <cellStyle name="Normal 2 6 4 2 7" xfId="36346" xr:uid="{00000000-0005-0000-0000-0000B88C0000}"/>
    <cellStyle name="Normal 2 6 4 2 8" xfId="36347" xr:uid="{00000000-0005-0000-0000-0000B98C0000}"/>
    <cellStyle name="Normal 2 6 4 2 9" xfId="36348" xr:uid="{00000000-0005-0000-0000-0000BA8C0000}"/>
    <cellStyle name="Normal 2 6 4 3" xfId="36349" xr:uid="{00000000-0005-0000-0000-0000BB8C0000}"/>
    <cellStyle name="Normal 2 6 4 3 10" xfId="36350" xr:uid="{00000000-0005-0000-0000-0000BC8C0000}"/>
    <cellStyle name="Normal 2 6 4 3 11" xfId="36351" xr:uid="{00000000-0005-0000-0000-0000BD8C0000}"/>
    <cellStyle name="Normal 2 6 4 3 2" xfId="36352" xr:uid="{00000000-0005-0000-0000-0000BE8C0000}"/>
    <cellStyle name="Normal 2 6 4 3 2 10" xfId="36353" xr:uid="{00000000-0005-0000-0000-0000BF8C0000}"/>
    <cellStyle name="Normal 2 6 4 3 2 2" xfId="36354" xr:uid="{00000000-0005-0000-0000-0000C08C0000}"/>
    <cellStyle name="Normal 2 6 4 3 2 2 2" xfId="36355" xr:uid="{00000000-0005-0000-0000-0000C18C0000}"/>
    <cellStyle name="Normal 2 6 4 3 2 2 2 2" xfId="36356" xr:uid="{00000000-0005-0000-0000-0000C28C0000}"/>
    <cellStyle name="Normal 2 6 4 3 2 2 2 3" xfId="36357" xr:uid="{00000000-0005-0000-0000-0000C38C0000}"/>
    <cellStyle name="Normal 2 6 4 3 2 2 2 4" xfId="36358" xr:uid="{00000000-0005-0000-0000-0000C48C0000}"/>
    <cellStyle name="Normal 2 6 4 3 2 2 2 5" xfId="36359" xr:uid="{00000000-0005-0000-0000-0000C58C0000}"/>
    <cellStyle name="Normal 2 6 4 3 2 2 3" xfId="36360" xr:uid="{00000000-0005-0000-0000-0000C68C0000}"/>
    <cellStyle name="Normal 2 6 4 3 2 2 4" xfId="36361" xr:uid="{00000000-0005-0000-0000-0000C78C0000}"/>
    <cellStyle name="Normal 2 6 4 3 2 2 5" xfId="36362" xr:uid="{00000000-0005-0000-0000-0000C88C0000}"/>
    <cellStyle name="Normal 2 6 4 3 2 2 6" xfId="36363" xr:uid="{00000000-0005-0000-0000-0000C98C0000}"/>
    <cellStyle name="Normal 2 6 4 3 2 2 7" xfId="36364" xr:uid="{00000000-0005-0000-0000-0000CA8C0000}"/>
    <cellStyle name="Normal 2 6 4 3 2 2 8" xfId="36365" xr:uid="{00000000-0005-0000-0000-0000CB8C0000}"/>
    <cellStyle name="Normal 2 6 4 3 2 3" xfId="36366" xr:uid="{00000000-0005-0000-0000-0000CC8C0000}"/>
    <cellStyle name="Normal 2 6 4 3 2 3 2" xfId="36367" xr:uid="{00000000-0005-0000-0000-0000CD8C0000}"/>
    <cellStyle name="Normal 2 6 4 3 2 3 2 2" xfId="36368" xr:uid="{00000000-0005-0000-0000-0000CE8C0000}"/>
    <cellStyle name="Normal 2 6 4 3 2 3 2 3" xfId="36369" xr:uid="{00000000-0005-0000-0000-0000CF8C0000}"/>
    <cellStyle name="Normal 2 6 4 3 2 3 2 4" xfId="36370" xr:uid="{00000000-0005-0000-0000-0000D08C0000}"/>
    <cellStyle name="Normal 2 6 4 3 2 3 2 5" xfId="36371" xr:uid="{00000000-0005-0000-0000-0000D18C0000}"/>
    <cellStyle name="Normal 2 6 4 3 2 3 3" xfId="36372" xr:uid="{00000000-0005-0000-0000-0000D28C0000}"/>
    <cellStyle name="Normal 2 6 4 3 2 3 4" xfId="36373" xr:uid="{00000000-0005-0000-0000-0000D38C0000}"/>
    <cellStyle name="Normal 2 6 4 3 2 3 5" xfId="36374" xr:uid="{00000000-0005-0000-0000-0000D48C0000}"/>
    <cellStyle name="Normal 2 6 4 3 2 3 6" xfId="36375" xr:uid="{00000000-0005-0000-0000-0000D58C0000}"/>
    <cellStyle name="Normal 2 6 4 3 2 3 7" xfId="36376" xr:uid="{00000000-0005-0000-0000-0000D68C0000}"/>
    <cellStyle name="Normal 2 6 4 3 2 3 8" xfId="36377" xr:uid="{00000000-0005-0000-0000-0000D78C0000}"/>
    <cellStyle name="Normal 2 6 4 3 2 4" xfId="36378" xr:uid="{00000000-0005-0000-0000-0000D88C0000}"/>
    <cellStyle name="Normal 2 6 4 3 2 4 2" xfId="36379" xr:uid="{00000000-0005-0000-0000-0000D98C0000}"/>
    <cellStyle name="Normal 2 6 4 3 2 4 3" xfId="36380" xr:uid="{00000000-0005-0000-0000-0000DA8C0000}"/>
    <cellStyle name="Normal 2 6 4 3 2 4 4" xfId="36381" xr:uid="{00000000-0005-0000-0000-0000DB8C0000}"/>
    <cellStyle name="Normal 2 6 4 3 2 4 5" xfId="36382" xr:uid="{00000000-0005-0000-0000-0000DC8C0000}"/>
    <cellStyle name="Normal 2 6 4 3 2 5" xfId="36383" xr:uid="{00000000-0005-0000-0000-0000DD8C0000}"/>
    <cellStyle name="Normal 2 6 4 3 2 6" xfId="36384" xr:uid="{00000000-0005-0000-0000-0000DE8C0000}"/>
    <cellStyle name="Normal 2 6 4 3 2 7" xfId="36385" xr:uid="{00000000-0005-0000-0000-0000DF8C0000}"/>
    <cellStyle name="Normal 2 6 4 3 2 8" xfId="36386" xr:uid="{00000000-0005-0000-0000-0000E08C0000}"/>
    <cellStyle name="Normal 2 6 4 3 2 9" xfId="36387" xr:uid="{00000000-0005-0000-0000-0000E18C0000}"/>
    <cellStyle name="Normal 2 6 4 3 3" xfId="36388" xr:uid="{00000000-0005-0000-0000-0000E28C0000}"/>
    <cellStyle name="Normal 2 6 4 3 3 2" xfId="36389" xr:uid="{00000000-0005-0000-0000-0000E38C0000}"/>
    <cellStyle name="Normal 2 6 4 3 3 2 2" xfId="36390" xr:uid="{00000000-0005-0000-0000-0000E48C0000}"/>
    <cellStyle name="Normal 2 6 4 3 3 2 3" xfId="36391" xr:uid="{00000000-0005-0000-0000-0000E58C0000}"/>
    <cellStyle name="Normal 2 6 4 3 3 2 4" xfId="36392" xr:uid="{00000000-0005-0000-0000-0000E68C0000}"/>
    <cellStyle name="Normal 2 6 4 3 3 2 5" xfId="36393" xr:uid="{00000000-0005-0000-0000-0000E78C0000}"/>
    <cellStyle name="Normal 2 6 4 3 3 3" xfId="36394" xr:uid="{00000000-0005-0000-0000-0000E88C0000}"/>
    <cellStyle name="Normal 2 6 4 3 3 4" xfId="36395" xr:uid="{00000000-0005-0000-0000-0000E98C0000}"/>
    <cellStyle name="Normal 2 6 4 3 3 5" xfId="36396" xr:uid="{00000000-0005-0000-0000-0000EA8C0000}"/>
    <cellStyle name="Normal 2 6 4 3 3 6" xfId="36397" xr:uid="{00000000-0005-0000-0000-0000EB8C0000}"/>
    <cellStyle name="Normal 2 6 4 3 3 7" xfId="36398" xr:uid="{00000000-0005-0000-0000-0000EC8C0000}"/>
    <cellStyle name="Normal 2 6 4 3 3 8" xfId="36399" xr:uid="{00000000-0005-0000-0000-0000ED8C0000}"/>
    <cellStyle name="Normal 2 6 4 3 4" xfId="36400" xr:uid="{00000000-0005-0000-0000-0000EE8C0000}"/>
    <cellStyle name="Normal 2 6 4 3 4 2" xfId="36401" xr:uid="{00000000-0005-0000-0000-0000EF8C0000}"/>
    <cellStyle name="Normal 2 6 4 3 4 2 2" xfId="36402" xr:uid="{00000000-0005-0000-0000-0000F08C0000}"/>
    <cellStyle name="Normal 2 6 4 3 4 2 3" xfId="36403" xr:uid="{00000000-0005-0000-0000-0000F18C0000}"/>
    <cellStyle name="Normal 2 6 4 3 4 2 4" xfId="36404" xr:uid="{00000000-0005-0000-0000-0000F28C0000}"/>
    <cellStyle name="Normal 2 6 4 3 4 2 5" xfId="36405" xr:uid="{00000000-0005-0000-0000-0000F38C0000}"/>
    <cellStyle name="Normal 2 6 4 3 4 3" xfId="36406" xr:uid="{00000000-0005-0000-0000-0000F48C0000}"/>
    <cellStyle name="Normal 2 6 4 3 4 4" xfId="36407" xr:uid="{00000000-0005-0000-0000-0000F58C0000}"/>
    <cellStyle name="Normal 2 6 4 3 4 5" xfId="36408" xr:uid="{00000000-0005-0000-0000-0000F68C0000}"/>
    <cellStyle name="Normal 2 6 4 3 4 6" xfId="36409" xr:uid="{00000000-0005-0000-0000-0000F78C0000}"/>
    <cellStyle name="Normal 2 6 4 3 4 7" xfId="36410" xr:uid="{00000000-0005-0000-0000-0000F88C0000}"/>
    <cellStyle name="Normal 2 6 4 3 4 8" xfId="36411" xr:uid="{00000000-0005-0000-0000-0000F98C0000}"/>
    <cellStyle name="Normal 2 6 4 3 5" xfId="36412" xr:uid="{00000000-0005-0000-0000-0000FA8C0000}"/>
    <cellStyle name="Normal 2 6 4 3 5 2" xfId="36413" xr:uid="{00000000-0005-0000-0000-0000FB8C0000}"/>
    <cellStyle name="Normal 2 6 4 3 5 3" xfId="36414" xr:uid="{00000000-0005-0000-0000-0000FC8C0000}"/>
    <cellStyle name="Normal 2 6 4 3 5 4" xfId="36415" xr:uid="{00000000-0005-0000-0000-0000FD8C0000}"/>
    <cellStyle name="Normal 2 6 4 3 5 5" xfId="36416" xr:uid="{00000000-0005-0000-0000-0000FE8C0000}"/>
    <cellStyle name="Normal 2 6 4 3 6" xfId="36417" xr:uid="{00000000-0005-0000-0000-0000FF8C0000}"/>
    <cellStyle name="Normal 2 6 4 3 7" xfId="36418" xr:uid="{00000000-0005-0000-0000-0000008D0000}"/>
    <cellStyle name="Normal 2 6 4 3 8" xfId="36419" xr:uid="{00000000-0005-0000-0000-0000018D0000}"/>
    <cellStyle name="Normal 2 6 4 3 9" xfId="36420" xr:uid="{00000000-0005-0000-0000-0000028D0000}"/>
    <cellStyle name="Normal 2 6 4 4" xfId="36421" xr:uid="{00000000-0005-0000-0000-0000038D0000}"/>
    <cellStyle name="Normal 2 6 4 4 10" xfId="36422" xr:uid="{00000000-0005-0000-0000-0000048D0000}"/>
    <cellStyle name="Normal 2 6 4 4 2" xfId="36423" xr:uid="{00000000-0005-0000-0000-0000058D0000}"/>
    <cellStyle name="Normal 2 6 4 4 2 2" xfId="36424" xr:uid="{00000000-0005-0000-0000-0000068D0000}"/>
    <cellStyle name="Normal 2 6 4 4 2 2 2" xfId="36425" xr:uid="{00000000-0005-0000-0000-0000078D0000}"/>
    <cellStyle name="Normal 2 6 4 4 2 2 3" xfId="36426" xr:uid="{00000000-0005-0000-0000-0000088D0000}"/>
    <cellStyle name="Normal 2 6 4 4 2 2 4" xfId="36427" xr:uid="{00000000-0005-0000-0000-0000098D0000}"/>
    <cellStyle name="Normal 2 6 4 4 2 2 5" xfId="36428" xr:uid="{00000000-0005-0000-0000-00000A8D0000}"/>
    <cellStyle name="Normal 2 6 4 4 2 3" xfId="36429" xr:uid="{00000000-0005-0000-0000-00000B8D0000}"/>
    <cellStyle name="Normal 2 6 4 4 2 4" xfId="36430" xr:uid="{00000000-0005-0000-0000-00000C8D0000}"/>
    <cellStyle name="Normal 2 6 4 4 2 5" xfId="36431" xr:uid="{00000000-0005-0000-0000-00000D8D0000}"/>
    <cellStyle name="Normal 2 6 4 4 2 6" xfId="36432" xr:uid="{00000000-0005-0000-0000-00000E8D0000}"/>
    <cellStyle name="Normal 2 6 4 4 2 7" xfId="36433" xr:uid="{00000000-0005-0000-0000-00000F8D0000}"/>
    <cellStyle name="Normal 2 6 4 4 2 8" xfId="36434" xr:uid="{00000000-0005-0000-0000-0000108D0000}"/>
    <cellStyle name="Normal 2 6 4 4 3" xfId="36435" xr:uid="{00000000-0005-0000-0000-0000118D0000}"/>
    <cellStyle name="Normal 2 6 4 4 3 2" xfId="36436" xr:uid="{00000000-0005-0000-0000-0000128D0000}"/>
    <cellStyle name="Normal 2 6 4 4 3 2 2" xfId="36437" xr:uid="{00000000-0005-0000-0000-0000138D0000}"/>
    <cellStyle name="Normal 2 6 4 4 3 2 3" xfId="36438" xr:uid="{00000000-0005-0000-0000-0000148D0000}"/>
    <cellStyle name="Normal 2 6 4 4 3 2 4" xfId="36439" xr:uid="{00000000-0005-0000-0000-0000158D0000}"/>
    <cellStyle name="Normal 2 6 4 4 3 2 5" xfId="36440" xr:uid="{00000000-0005-0000-0000-0000168D0000}"/>
    <cellStyle name="Normal 2 6 4 4 3 3" xfId="36441" xr:uid="{00000000-0005-0000-0000-0000178D0000}"/>
    <cellStyle name="Normal 2 6 4 4 3 4" xfId="36442" xr:uid="{00000000-0005-0000-0000-0000188D0000}"/>
    <cellStyle name="Normal 2 6 4 4 3 5" xfId="36443" xr:uid="{00000000-0005-0000-0000-0000198D0000}"/>
    <cellStyle name="Normal 2 6 4 4 3 6" xfId="36444" xr:uid="{00000000-0005-0000-0000-00001A8D0000}"/>
    <cellStyle name="Normal 2 6 4 4 3 7" xfId="36445" xr:uid="{00000000-0005-0000-0000-00001B8D0000}"/>
    <cellStyle name="Normal 2 6 4 4 3 8" xfId="36446" xr:uid="{00000000-0005-0000-0000-00001C8D0000}"/>
    <cellStyle name="Normal 2 6 4 4 4" xfId="36447" xr:uid="{00000000-0005-0000-0000-00001D8D0000}"/>
    <cellStyle name="Normal 2 6 4 4 4 2" xfId="36448" xr:uid="{00000000-0005-0000-0000-00001E8D0000}"/>
    <cellStyle name="Normal 2 6 4 4 4 3" xfId="36449" xr:uid="{00000000-0005-0000-0000-00001F8D0000}"/>
    <cellStyle name="Normal 2 6 4 4 4 4" xfId="36450" xr:uid="{00000000-0005-0000-0000-0000208D0000}"/>
    <cellStyle name="Normal 2 6 4 4 4 5" xfId="36451" xr:uid="{00000000-0005-0000-0000-0000218D0000}"/>
    <cellStyle name="Normal 2 6 4 4 5" xfId="36452" xr:uid="{00000000-0005-0000-0000-0000228D0000}"/>
    <cellStyle name="Normal 2 6 4 4 6" xfId="36453" xr:uid="{00000000-0005-0000-0000-0000238D0000}"/>
    <cellStyle name="Normal 2 6 4 4 7" xfId="36454" xr:uid="{00000000-0005-0000-0000-0000248D0000}"/>
    <cellStyle name="Normal 2 6 4 4 8" xfId="36455" xr:uid="{00000000-0005-0000-0000-0000258D0000}"/>
    <cellStyle name="Normal 2 6 4 4 9" xfId="36456" xr:uid="{00000000-0005-0000-0000-0000268D0000}"/>
    <cellStyle name="Normal 2 6 4 5" xfId="36457" xr:uid="{00000000-0005-0000-0000-0000278D0000}"/>
    <cellStyle name="Normal 2 6 4 5 2" xfId="36458" xr:uid="{00000000-0005-0000-0000-0000288D0000}"/>
    <cellStyle name="Normal 2 6 4 5 2 2" xfId="36459" xr:uid="{00000000-0005-0000-0000-0000298D0000}"/>
    <cellStyle name="Normal 2 6 4 5 2 3" xfId="36460" xr:uid="{00000000-0005-0000-0000-00002A8D0000}"/>
    <cellStyle name="Normal 2 6 4 5 2 4" xfId="36461" xr:uid="{00000000-0005-0000-0000-00002B8D0000}"/>
    <cellStyle name="Normal 2 6 4 5 2 5" xfId="36462" xr:uid="{00000000-0005-0000-0000-00002C8D0000}"/>
    <cellStyle name="Normal 2 6 4 5 3" xfId="36463" xr:uid="{00000000-0005-0000-0000-00002D8D0000}"/>
    <cellStyle name="Normal 2 6 4 5 4" xfId="36464" xr:uid="{00000000-0005-0000-0000-00002E8D0000}"/>
    <cellStyle name="Normal 2 6 4 5 5" xfId="36465" xr:uid="{00000000-0005-0000-0000-00002F8D0000}"/>
    <cellStyle name="Normal 2 6 4 5 6" xfId="36466" xr:uid="{00000000-0005-0000-0000-0000308D0000}"/>
    <cellStyle name="Normal 2 6 4 5 7" xfId="36467" xr:uid="{00000000-0005-0000-0000-0000318D0000}"/>
    <cellStyle name="Normal 2 6 4 5 8" xfId="36468" xr:uid="{00000000-0005-0000-0000-0000328D0000}"/>
    <cellStyle name="Normal 2 6 4 6" xfId="36469" xr:uid="{00000000-0005-0000-0000-0000338D0000}"/>
    <cellStyle name="Normal 2 6 4 6 2" xfId="36470" xr:uid="{00000000-0005-0000-0000-0000348D0000}"/>
    <cellStyle name="Normal 2 6 4 6 2 2" xfId="36471" xr:uid="{00000000-0005-0000-0000-0000358D0000}"/>
    <cellStyle name="Normal 2 6 4 6 2 3" xfId="36472" xr:uid="{00000000-0005-0000-0000-0000368D0000}"/>
    <cellStyle name="Normal 2 6 4 6 2 4" xfId="36473" xr:uid="{00000000-0005-0000-0000-0000378D0000}"/>
    <cellStyle name="Normal 2 6 4 6 2 5" xfId="36474" xr:uid="{00000000-0005-0000-0000-0000388D0000}"/>
    <cellStyle name="Normal 2 6 4 6 3" xfId="36475" xr:uid="{00000000-0005-0000-0000-0000398D0000}"/>
    <cellStyle name="Normal 2 6 4 6 4" xfId="36476" xr:uid="{00000000-0005-0000-0000-00003A8D0000}"/>
    <cellStyle name="Normal 2 6 4 6 5" xfId="36477" xr:uid="{00000000-0005-0000-0000-00003B8D0000}"/>
    <cellStyle name="Normal 2 6 4 6 6" xfId="36478" xr:uid="{00000000-0005-0000-0000-00003C8D0000}"/>
    <cellStyle name="Normal 2 6 4 6 7" xfId="36479" xr:uid="{00000000-0005-0000-0000-00003D8D0000}"/>
    <cellStyle name="Normal 2 6 4 6 8" xfId="36480" xr:uid="{00000000-0005-0000-0000-00003E8D0000}"/>
    <cellStyle name="Normal 2 6 4 7" xfId="36481" xr:uid="{00000000-0005-0000-0000-00003F8D0000}"/>
    <cellStyle name="Normal 2 6 4 7 2" xfId="36482" xr:uid="{00000000-0005-0000-0000-0000408D0000}"/>
    <cellStyle name="Normal 2 6 4 7 3" xfId="36483" xr:uid="{00000000-0005-0000-0000-0000418D0000}"/>
    <cellStyle name="Normal 2 6 4 7 4" xfId="36484" xr:uid="{00000000-0005-0000-0000-0000428D0000}"/>
    <cellStyle name="Normal 2 6 4 7 5" xfId="36485" xr:uid="{00000000-0005-0000-0000-0000438D0000}"/>
    <cellStyle name="Normal 2 6 4 8" xfId="36486" xr:uid="{00000000-0005-0000-0000-0000448D0000}"/>
    <cellStyle name="Normal 2 6 4 9" xfId="36487" xr:uid="{00000000-0005-0000-0000-0000458D0000}"/>
    <cellStyle name="Normal 2 6 5" xfId="36488" xr:uid="{00000000-0005-0000-0000-0000468D0000}"/>
    <cellStyle name="Normal 2 6 5 10" xfId="36489" xr:uid="{00000000-0005-0000-0000-0000478D0000}"/>
    <cellStyle name="Normal 2 6 5 11" xfId="36490" xr:uid="{00000000-0005-0000-0000-0000488D0000}"/>
    <cellStyle name="Normal 2 6 5 12" xfId="36491" xr:uid="{00000000-0005-0000-0000-0000498D0000}"/>
    <cellStyle name="Normal 2 6 5 13" xfId="36492" xr:uid="{00000000-0005-0000-0000-00004A8D0000}"/>
    <cellStyle name="Normal 2 6 5 2" xfId="36493" xr:uid="{00000000-0005-0000-0000-00004B8D0000}"/>
    <cellStyle name="Normal 2 6 5 2 10" xfId="36494" xr:uid="{00000000-0005-0000-0000-00004C8D0000}"/>
    <cellStyle name="Normal 2 6 5 2 11" xfId="36495" xr:uid="{00000000-0005-0000-0000-00004D8D0000}"/>
    <cellStyle name="Normal 2 6 5 2 2" xfId="36496" xr:uid="{00000000-0005-0000-0000-00004E8D0000}"/>
    <cellStyle name="Normal 2 6 5 2 2 10" xfId="36497" xr:uid="{00000000-0005-0000-0000-00004F8D0000}"/>
    <cellStyle name="Normal 2 6 5 2 2 2" xfId="36498" xr:uid="{00000000-0005-0000-0000-0000508D0000}"/>
    <cellStyle name="Normal 2 6 5 2 2 2 2" xfId="36499" xr:uid="{00000000-0005-0000-0000-0000518D0000}"/>
    <cellStyle name="Normal 2 6 5 2 2 2 2 2" xfId="36500" xr:uid="{00000000-0005-0000-0000-0000528D0000}"/>
    <cellStyle name="Normal 2 6 5 2 2 2 2 3" xfId="36501" xr:uid="{00000000-0005-0000-0000-0000538D0000}"/>
    <cellStyle name="Normal 2 6 5 2 2 2 2 4" xfId="36502" xr:uid="{00000000-0005-0000-0000-0000548D0000}"/>
    <cellStyle name="Normal 2 6 5 2 2 2 2 5" xfId="36503" xr:uid="{00000000-0005-0000-0000-0000558D0000}"/>
    <cellStyle name="Normal 2 6 5 2 2 2 3" xfId="36504" xr:uid="{00000000-0005-0000-0000-0000568D0000}"/>
    <cellStyle name="Normal 2 6 5 2 2 2 4" xfId="36505" xr:uid="{00000000-0005-0000-0000-0000578D0000}"/>
    <cellStyle name="Normal 2 6 5 2 2 2 5" xfId="36506" xr:uid="{00000000-0005-0000-0000-0000588D0000}"/>
    <cellStyle name="Normal 2 6 5 2 2 2 6" xfId="36507" xr:uid="{00000000-0005-0000-0000-0000598D0000}"/>
    <cellStyle name="Normal 2 6 5 2 2 2 7" xfId="36508" xr:uid="{00000000-0005-0000-0000-00005A8D0000}"/>
    <cellStyle name="Normal 2 6 5 2 2 2 8" xfId="36509" xr:uid="{00000000-0005-0000-0000-00005B8D0000}"/>
    <cellStyle name="Normal 2 6 5 2 2 3" xfId="36510" xr:uid="{00000000-0005-0000-0000-00005C8D0000}"/>
    <cellStyle name="Normal 2 6 5 2 2 3 2" xfId="36511" xr:uid="{00000000-0005-0000-0000-00005D8D0000}"/>
    <cellStyle name="Normal 2 6 5 2 2 3 2 2" xfId="36512" xr:uid="{00000000-0005-0000-0000-00005E8D0000}"/>
    <cellStyle name="Normal 2 6 5 2 2 3 2 3" xfId="36513" xr:uid="{00000000-0005-0000-0000-00005F8D0000}"/>
    <cellStyle name="Normal 2 6 5 2 2 3 2 4" xfId="36514" xr:uid="{00000000-0005-0000-0000-0000608D0000}"/>
    <cellStyle name="Normal 2 6 5 2 2 3 2 5" xfId="36515" xr:uid="{00000000-0005-0000-0000-0000618D0000}"/>
    <cellStyle name="Normal 2 6 5 2 2 3 3" xfId="36516" xr:uid="{00000000-0005-0000-0000-0000628D0000}"/>
    <cellStyle name="Normal 2 6 5 2 2 3 4" xfId="36517" xr:uid="{00000000-0005-0000-0000-0000638D0000}"/>
    <cellStyle name="Normal 2 6 5 2 2 3 5" xfId="36518" xr:uid="{00000000-0005-0000-0000-0000648D0000}"/>
    <cellStyle name="Normal 2 6 5 2 2 3 6" xfId="36519" xr:uid="{00000000-0005-0000-0000-0000658D0000}"/>
    <cellStyle name="Normal 2 6 5 2 2 3 7" xfId="36520" xr:uid="{00000000-0005-0000-0000-0000668D0000}"/>
    <cellStyle name="Normal 2 6 5 2 2 3 8" xfId="36521" xr:uid="{00000000-0005-0000-0000-0000678D0000}"/>
    <cellStyle name="Normal 2 6 5 2 2 4" xfId="36522" xr:uid="{00000000-0005-0000-0000-0000688D0000}"/>
    <cellStyle name="Normal 2 6 5 2 2 4 2" xfId="36523" xr:uid="{00000000-0005-0000-0000-0000698D0000}"/>
    <cellStyle name="Normal 2 6 5 2 2 4 3" xfId="36524" xr:uid="{00000000-0005-0000-0000-00006A8D0000}"/>
    <cellStyle name="Normal 2 6 5 2 2 4 4" xfId="36525" xr:uid="{00000000-0005-0000-0000-00006B8D0000}"/>
    <cellStyle name="Normal 2 6 5 2 2 4 5" xfId="36526" xr:uid="{00000000-0005-0000-0000-00006C8D0000}"/>
    <cellStyle name="Normal 2 6 5 2 2 5" xfId="36527" xr:uid="{00000000-0005-0000-0000-00006D8D0000}"/>
    <cellStyle name="Normal 2 6 5 2 2 6" xfId="36528" xr:uid="{00000000-0005-0000-0000-00006E8D0000}"/>
    <cellStyle name="Normal 2 6 5 2 2 7" xfId="36529" xr:uid="{00000000-0005-0000-0000-00006F8D0000}"/>
    <cellStyle name="Normal 2 6 5 2 2 8" xfId="36530" xr:uid="{00000000-0005-0000-0000-0000708D0000}"/>
    <cellStyle name="Normal 2 6 5 2 2 9" xfId="36531" xr:uid="{00000000-0005-0000-0000-0000718D0000}"/>
    <cellStyle name="Normal 2 6 5 2 3" xfId="36532" xr:uid="{00000000-0005-0000-0000-0000728D0000}"/>
    <cellStyle name="Normal 2 6 5 2 3 2" xfId="36533" xr:uid="{00000000-0005-0000-0000-0000738D0000}"/>
    <cellStyle name="Normal 2 6 5 2 3 2 2" xfId="36534" xr:uid="{00000000-0005-0000-0000-0000748D0000}"/>
    <cellStyle name="Normal 2 6 5 2 3 2 3" xfId="36535" xr:uid="{00000000-0005-0000-0000-0000758D0000}"/>
    <cellStyle name="Normal 2 6 5 2 3 2 4" xfId="36536" xr:uid="{00000000-0005-0000-0000-0000768D0000}"/>
    <cellStyle name="Normal 2 6 5 2 3 2 5" xfId="36537" xr:uid="{00000000-0005-0000-0000-0000778D0000}"/>
    <cellStyle name="Normal 2 6 5 2 3 3" xfId="36538" xr:uid="{00000000-0005-0000-0000-0000788D0000}"/>
    <cellStyle name="Normal 2 6 5 2 3 4" xfId="36539" xr:uid="{00000000-0005-0000-0000-0000798D0000}"/>
    <cellStyle name="Normal 2 6 5 2 3 5" xfId="36540" xr:uid="{00000000-0005-0000-0000-00007A8D0000}"/>
    <cellStyle name="Normal 2 6 5 2 3 6" xfId="36541" xr:uid="{00000000-0005-0000-0000-00007B8D0000}"/>
    <cellStyle name="Normal 2 6 5 2 3 7" xfId="36542" xr:uid="{00000000-0005-0000-0000-00007C8D0000}"/>
    <cellStyle name="Normal 2 6 5 2 3 8" xfId="36543" xr:uid="{00000000-0005-0000-0000-00007D8D0000}"/>
    <cellStyle name="Normal 2 6 5 2 4" xfId="36544" xr:uid="{00000000-0005-0000-0000-00007E8D0000}"/>
    <cellStyle name="Normal 2 6 5 2 4 2" xfId="36545" xr:uid="{00000000-0005-0000-0000-00007F8D0000}"/>
    <cellStyle name="Normal 2 6 5 2 4 2 2" xfId="36546" xr:uid="{00000000-0005-0000-0000-0000808D0000}"/>
    <cellStyle name="Normal 2 6 5 2 4 2 3" xfId="36547" xr:uid="{00000000-0005-0000-0000-0000818D0000}"/>
    <cellStyle name="Normal 2 6 5 2 4 2 4" xfId="36548" xr:uid="{00000000-0005-0000-0000-0000828D0000}"/>
    <cellStyle name="Normal 2 6 5 2 4 2 5" xfId="36549" xr:uid="{00000000-0005-0000-0000-0000838D0000}"/>
    <cellStyle name="Normal 2 6 5 2 4 3" xfId="36550" xr:uid="{00000000-0005-0000-0000-0000848D0000}"/>
    <cellStyle name="Normal 2 6 5 2 4 4" xfId="36551" xr:uid="{00000000-0005-0000-0000-0000858D0000}"/>
    <cellStyle name="Normal 2 6 5 2 4 5" xfId="36552" xr:uid="{00000000-0005-0000-0000-0000868D0000}"/>
    <cellStyle name="Normal 2 6 5 2 4 6" xfId="36553" xr:uid="{00000000-0005-0000-0000-0000878D0000}"/>
    <cellStyle name="Normal 2 6 5 2 4 7" xfId="36554" xr:uid="{00000000-0005-0000-0000-0000888D0000}"/>
    <cellStyle name="Normal 2 6 5 2 4 8" xfId="36555" xr:uid="{00000000-0005-0000-0000-0000898D0000}"/>
    <cellStyle name="Normal 2 6 5 2 5" xfId="36556" xr:uid="{00000000-0005-0000-0000-00008A8D0000}"/>
    <cellStyle name="Normal 2 6 5 2 5 2" xfId="36557" xr:uid="{00000000-0005-0000-0000-00008B8D0000}"/>
    <cellStyle name="Normal 2 6 5 2 5 3" xfId="36558" xr:uid="{00000000-0005-0000-0000-00008C8D0000}"/>
    <cellStyle name="Normal 2 6 5 2 5 4" xfId="36559" xr:uid="{00000000-0005-0000-0000-00008D8D0000}"/>
    <cellStyle name="Normal 2 6 5 2 5 5" xfId="36560" xr:uid="{00000000-0005-0000-0000-00008E8D0000}"/>
    <cellStyle name="Normal 2 6 5 2 6" xfId="36561" xr:uid="{00000000-0005-0000-0000-00008F8D0000}"/>
    <cellStyle name="Normal 2 6 5 2 7" xfId="36562" xr:uid="{00000000-0005-0000-0000-0000908D0000}"/>
    <cellStyle name="Normal 2 6 5 2 8" xfId="36563" xr:uid="{00000000-0005-0000-0000-0000918D0000}"/>
    <cellStyle name="Normal 2 6 5 2 9" xfId="36564" xr:uid="{00000000-0005-0000-0000-0000928D0000}"/>
    <cellStyle name="Normal 2 6 5 3" xfId="36565" xr:uid="{00000000-0005-0000-0000-0000938D0000}"/>
    <cellStyle name="Normal 2 6 5 3 10" xfId="36566" xr:uid="{00000000-0005-0000-0000-0000948D0000}"/>
    <cellStyle name="Normal 2 6 5 3 11" xfId="36567" xr:uid="{00000000-0005-0000-0000-0000958D0000}"/>
    <cellStyle name="Normal 2 6 5 3 2" xfId="36568" xr:uid="{00000000-0005-0000-0000-0000968D0000}"/>
    <cellStyle name="Normal 2 6 5 3 2 10" xfId="36569" xr:uid="{00000000-0005-0000-0000-0000978D0000}"/>
    <cellStyle name="Normal 2 6 5 3 2 2" xfId="36570" xr:uid="{00000000-0005-0000-0000-0000988D0000}"/>
    <cellStyle name="Normal 2 6 5 3 2 2 2" xfId="36571" xr:uid="{00000000-0005-0000-0000-0000998D0000}"/>
    <cellStyle name="Normal 2 6 5 3 2 2 2 2" xfId="36572" xr:uid="{00000000-0005-0000-0000-00009A8D0000}"/>
    <cellStyle name="Normal 2 6 5 3 2 2 2 3" xfId="36573" xr:uid="{00000000-0005-0000-0000-00009B8D0000}"/>
    <cellStyle name="Normal 2 6 5 3 2 2 2 4" xfId="36574" xr:uid="{00000000-0005-0000-0000-00009C8D0000}"/>
    <cellStyle name="Normal 2 6 5 3 2 2 2 5" xfId="36575" xr:uid="{00000000-0005-0000-0000-00009D8D0000}"/>
    <cellStyle name="Normal 2 6 5 3 2 2 3" xfId="36576" xr:uid="{00000000-0005-0000-0000-00009E8D0000}"/>
    <cellStyle name="Normal 2 6 5 3 2 2 4" xfId="36577" xr:uid="{00000000-0005-0000-0000-00009F8D0000}"/>
    <cellStyle name="Normal 2 6 5 3 2 2 5" xfId="36578" xr:uid="{00000000-0005-0000-0000-0000A08D0000}"/>
    <cellStyle name="Normal 2 6 5 3 2 2 6" xfId="36579" xr:uid="{00000000-0005-0000-0000-0000A18D0000}"/>
    <cellStyle name="Normal 2 6 5 3 2 2 7" xfId="36580" xr:uid="{00000000-0005-0000-0000-0000A28D0000}"/>
    <cellStyle name="Normal 2 6 5 3 2 2 8" xfId="36581" xr:uid="{00000000-0005-0000-0000-0000A38D0000}"/>
    <cellStyle name="Normal 2 6 5 3 2 3" xfId="36582" xr:uid="{00000000-0005-0000-0000-0000A48D0000}"/>
    <cellStyle name="Normal 2 6 5 3 2 3 2" xfId="36583" xr:uid="{00000000-0005-0000-0000-0000A58D0000}"/>
    <cellStyle name="Normal 2 6 5 3 2 3 2 2" xfId="36584" xr:uid="{00000000-0005-0000-0000-0000A68D0000}"/>
    <cellStyle name="Normal 2 6 5 3 2 3 2 3" xfId="36585" xr:uid="{00000000-0005-0000-0000-0000A78D0000}"/>
    <cellStyle name="Normal 2 6 5 3 2 3 2 4" xfId="36586" xr:uid="{00000000-0005-0000-0000-0000A88D0000}"/>
    <cellStyle name="Normal 2 6 5 3 2 3 2 5" xfId="36587" xr:uid="{00000000-0005-0000-0000-0000A98D0000}"/>
    <cellStyle name="Normal 2 6 5 3 2 3 3" xfId="36588" xr:uid="{00000000-0005-0000-0000-0000AA8D0000}"/>
    <cellStyle name="Normal 2 6 5 3 2 3 4" xfId="36589" xr:uid="{00000000-0005-0000-0000-0000AB8D0000}"/>
    <cellStyle name="Normal 2 6 5 3 2 3 5" xfId="36590" xr:uid="{00000000-0005-0000-0000-0000AC8D0000}"/>
    <cellStyle name="Normal 2 6 5 3 2 3 6" xfId="36591" xr:uid="{00000000-0005-0000-0000-0000AD8D0000}"/>
    <cellStyle name="Normal 2 6 5 3 2 3 7" xfId="36592" xr:uid="{00000000-0005-0000-0000-0000AE8D0000}"/>
    <cellStyle name="Normal 2 6 5 3 2 3 8" xfId="36593" xr:uid="{00000000-0005-0000-0000-0000AF8D0000}"/>
    <cellStyle name="Normal 2 6 5 3 2 4" xfId="36594" xr:uid="{00000000-0005-0000-0000-0000B08D0000}"/>
    <cellStyle name="Normal 2 6 5 3 2 4 2" xfId="36595" xr:uid="{00000000-0005-0000-0000-0000B18D0000}"/>
    <cellStyle name="Normal 2 6 5 3 2 4 3" xfId="36596" xr:uid="{00000000-0005-0000-0000-0000B28D0000}"/>
    <cellStyle name="Normal 2 6 5 3 2 4 4" xfId="36597" xr:uid="{00000000-0005-0000-0000-0000B38D0000}"/>
    <cellStyle name="Normal 2 6 5 3 2 4 5" xfId="36598" xr:uid="{00000000-0005-0000-0000-0000B48D0000}"/>
    <cellStyle name="Normal 2 6 5 3 2 5" xfId="36599" xr:uid="{00000000-0005-0000-0000-0000B58D0000}"/>
    <cellStyle name="Normal 2 6 5 3 2 6" xfId="36600" xr:uid="{00000000-0005-0000-0000-0000B68D0000}"/>
    <cellStyle name="Normal 2 6 5 3 2 7" xfId="36601" xr:uid="{00000000-0005-0000-0000-0000B78D0000}"/>
    <cellStyle name="Normal 2 6 5 3 2 8" xfId="36602" xr:uid="{00000000-0005-0000-0000-0000B88D0000}"/>
    <cellStyle name="Normal 2 6 5 3 2 9" xfId="36603" xr:uid="{00000000-0005-0000-0000-0000B98D0000}"/>
    <cellStyle name="Normal 2 6 5 3 3" xfId="36604" xr:uid="{00000000-0005-0000-0000-0000BA8D0000}"/>
    <cellStyle name="Normal 2 6 5 3 3 2" xfId="36605" xr:uid="{00000000-0005-0000-0000-0000BB8D0000}"/>
    <cellStyle name="Normal 2 6 5 3 3 2 2" xfId="36606" xr:uid="{00000000-0005-0000-0000-0000BC8D0000}"/>
    <cellStyle name="Normal 2 6 5 3 3 2 3" xfId="36607" xr:uid="{00000000-0005-0000-0000-0000BD8D0000}"/>
    <cellStyle name="Normal 2 6 5 3 3 2 4" xfId="36608" xr:uid="{00000000-0005-0000-0000-0000BE8D0000}"/>
    <cellStyle name="Normal 2 6 5 3 3 2 5" xfId="36609" xr:uid="{00000000-0005-0000-0000-0000BF8D0000}"/>
    <cellStyle name="Normal 2 6 5 3 3 3" xfId="36610" xr:uid="{00000000-0005-0000-0000-0000C08D0000}"/>
    <cellStyle name="Normal 2 6 5 3 3 4" xfId="36611" xr:uid="{00000000-0005-0000-0000-0000C18D0000}"/>
    <cellStyle name="Normal 2 6 5 3 3 5" xfId="36612" xr:uid="{00000000-0005-0000-0000-0000C28D0000}"/>
    <cellStyle name="Normal 2 6 5 3 3 6" xfId="36613" xr:uid="{00000000-0005-0000-0000-0000C38D0000}"/>
    <cellStyle name="Normal 2 6 5 3 3 7" xfId="36614" xr:uid="{00000000-0005-0000-0000-0000C48D0000}"/>
    <cellStyle name="Normal 2 6 5 3 3 8" xfId="36615" xr:uid="{00000000-0005-0000-0000-0000C58D0000}"/>
    <cellStyle name="Normal 2 6 5 3 4" xfId="36616" xr:uid="{00000000-0005-0000-0000-0000C68D0000}"/>
    <cellStyle name="Normal 2 6 5 3 4 2" xfId="36617" xr:uid="{00000000-0005-0000-0000-0000C78D0000}"/>
    <cellStyle name="Normal 2 6 5 3 4 2 2" xfId="36618" xr:uid="{00000000-0005-0000-0000-0000C88D0000}"/>
    <cellStyle name="Normal 2 6 5 3 4 2 3" xfId="36619" xr:uid="{00000000-0005-0000-0000-0000C98D0000}"/>
    <cellStyle name="Normal 2 6 5 3 4 2 4" xfId="36620" xr:uid="{00000000-0005-0000-0000-0000CA8D0000}"/>
    <cellStyle name="Normal 2 6 5 3 4 2 5" xfId="36621" xr:uid="{00000000-0005-0000-0000-0000CB8D0000}"/>
    <cellStyle name="Normal 2 6 5 3 4 3" xfId="36622" xr:uid="{00000000-0005-0000-0000-0000CC8D0000}"/>
    <cellStyle name="Normal 2 6 5 3 4 4" xfId="36623" xr:uid="{00000000-0005-0000-0000-0000CD8D0000}"/>
    <cellStyle name="Normal 2 6 5 3 4 5" xfId="36624" xr:uid="{00000000-0005-0000-0000-0000CE8D0000}"/>
    <cellStyle name="Normal 2 6 5 3 4 6" xfId="36625" xr:uid="{00000000-0005-0000-0000-0000CF8D0000}"/>
    <cellStyle name="Normal 2 6 5 3 4 7" xfId="36626" xr:uid="{00000000-0005-0000-0000-0000D08D0000}"/>
    <cellStyle name="Normal 2 6 5 3 4 8" xfId="36627" xr:uid="{00000000-0005-0000-0000-0000D18D0000}"/>
    <cellStyle name="Normal 2 6 5 3 5" xfId="36628" xr:uid="{00000000-0005-0000-0000-0000D28D0000}"/>
    <cellStyle name="Normal 2 6 5 3 5 2" xfId="36629" xr:uid="{00000000-0005-0000-0000-0000D38D0000}"/>
    <cellStyle name="Normal 2 6 5 3 5 3" xfId="36630" xr:uid="{00000000-0005-0000-0000-0000D48D0000}"/>
    <cellStyle name="Normal 2 6 5 3 5 4" xfId="36631" xr:uid="{00000000-0005-0000-0000-0000D58D0000}"/>
    <cellStyle name="Normal 2 6 5 3 5 5" xfId="36632" xr:uid="{00000000-0005-0000-0000-0000D68D0000}"/>
    <cellStyle name="Normal 2 6 5 3 6" xfId="36633" xr:uid="{00000000-0005-0000-0000-0000D78D0000}"/>
    <cellStyle name="Normal 2 6 5 3 7" xfId="36634" xr:uid="{00000000-0005-0000-0000-0000D88D0000}"/>
    <cellStyle name="Normal 2 6 5 3 8" xfId="36635" xr:uid="{00000000-0005-0000-0000-0000D98D0000}"/>
    <cellStyle name="Normal 2 6 5 3 9" xfId="36636" xr:uid="{00000000-0005-0000-0000-0000DA8D0000}"/>
    <cellStyle name="Normal 2 6 5 4" xfId="36637" xr:uid="{00000000-0005-0000-0000-0000DB8D0000}"/>
    <cellStyle name="Normal 2 6 5 4 10" xfId="36638" xr:uid="{00000000-0005-0000-0000-0000DC8D0000}"/>
    <cellStyle name="Normal 2 6 5 4 2" xfId="36639" xr:uid="{00000000-0005-0000-0000-0000DD8D0000}"/>
    <cellStyle name="Normal 2 6 5 4 2 2" xfId="36640" xr:uid="{00000000-0005-0000-0000-0000DE8D0000}"/>
    <cellStyle name="Normal 2 6 5 4 2 2 2" xfId="36641" xr:uid="{00000000-0005-0000-0000-0000DF8D0000}"/>
    <cellStyle name="Normal 2 6 5 4 2 2 3" xfId="36642" xr:uid="{00000000-0005-0000-0000-0000E08D0000}"/>
    <cellStyle name="Normal 2 6 5 4 2 2 4" xfId="36643" xr:uid="{00000000-0005-0000-0000-0000E18D0000}"/>
    <cellStyle name="Normal 2 6 5 4 2 2 5" xfId="36644" xr:uid="{00000000-0005-0000-0000-0000E28D0000}"/>
    <cellStyle name="Normal 2 6 5 4 2 3" xfId="36645" xr:uid="{00000000-0005-0000-0000-0000E38D0000}"/>
    <cellStyle name="Normal 2 6 5 4 2 4" xfId="36646" xr:uid="{00000000-0005-0000-0000-0000E48D0000}"/>
    <cellStyle name="Normal 2 6 5 4 2 5" xfId="36647" xr:uid="{00000000-0005-0000-0000-0000E58D0000}"/>
    <cellStyle name="Normal 2 6 5 4 2 6" xfId="36648" xr:uid="{00000000-0005-0000-0000-0000E68D0000}"/>
    <cellStyle name="Normal 2 6 5 4 2 7" xfId="36649" xr:uid="{00000000-0005-0000-0000-0000E78D0000}"/>
    <cellStyle name="Normal 2 6 5 4 2 8" xfId="36650" xr:uid="{00000000-0005-0000-0000-0000E88D0000}"/>
    <cellStyle name="Normal 2 6 5 4 3" xfId="36651" xr:uid="{00000000-0005-0000-0000-0000E98D0000}"/>
    <cellStyle name="Normal 2 6 5 4 3 2" xfId="36652" xr:uid="{00000000-0005-0000-0000-0000EA8D0000}"/>
    <cellStyle name="Normal 2 6 5 4 3 2 2" xfId="36653" xr:uid="{00000000-0005-0000-0000-0000EB8D0000}"/>
    <cellStyle name="Normal 2 6 5 4 3 2 3" xfId="36654" xr:uid="{00000000-0005-0000-0000-0000EC8D0000}"/>
    <cellStyle name="Normal 2 6 5 4 3 2 4" xfId="36655" xr:uid="{00000000-0005-0000-0000-0000ED8D0000}"/>
    <cellStyle name="Normal 2 6 5 4 3 2 5" xfId="36656" xr:uid="{00000000-0005-0000-0000-0000EE8D0000}"/>
    <cellStyle name="Normal 2 6 5 4 3 3" xfId="36657" xr:uid="{00000000-0005-0000-0000-0000EF8D0000}"/>
    <cellStyle name="Normal 2 6 5 4 3 4" xfId="36658" xr:uid="{00000000-0005-0000-0000-0000F08D0000}"/>
    <cellStyle name="Normal 2 6 5 4 3 5" xfId="36659" xr:uid="{00000000-0005-0000-0000-0000F18D0000}"/>
    <cellStyle name="Normal 2 6 5 4 3 6" xfId="36660" xr:uid="{00000000-0005-0000-0000-0000F28D0000}"/>
    <cellStyle name="Normal 2 6 5 4 3 7" xfId="36661" xr:uid="{00000000-0005-0000-0000-0000F38D0000}"/>
    <cellStyle name="Normal 2 6 5 4 3 8" xfId="36662" xr:uid="{00000000-0005-0000-0000-0000F48D0000}"/>
    <cellStyle name="Normal 2 6 5 4 4" xfId="36663" xr:uid="{00000000-0005-0000-0000-0000F58D0000}"/>
    <cellStyle name="Normal 2 6 5 4 4 2" xfId="36664" xr:uid="{00000000-0005-0000-0000-0000F68D0000}"/>
    <cellStyle name="Normal 2 6 5 4 4 3" xfId="36665" xr:uid="{00000000-0005-0000-0000-0000F78D0000}"/>
    <cellStyle name="Normal 2 6 5 4 4 4" xfId="36666" xr:uid="{00000000-0005-0000-0000-0000F88D0000}"/>
    <cellStyle name="Normal 2 6 5 4 4 5" xfId="36667" xr:uid="{00000000-0005-0000-0000-0000F98D0000}"/>
    <cellStyle name="Normal 2 6 5 4 5" xfId="36668" xr:uid="{00000000-0005-0000-0000-0000FA8D0000}"/>
    <cellStyle name="Normal 2 6 5 4 6" xfId="36669" xr:uid="{00000000-0005-0000-0000-0000FB8D0000}"/>
    <cellStyle name="Normal 2 6 5 4 7" xfId="36670" xr:uid="{00000000-0005-0000-0000-0000FC8D0000}"/>
    <cellStyle name="Normal 2 6 5 4 8" xfId="36671" xr:uid="{00000000-0005-0000-0000-0000FD8D0000}"/>
    <cellStyle name="Normal 2 6 5 4 9" xfId="36672" xr:uid="{00000000-0005-0000-0000-0000FE8D0000}"/>
    <cellStyle name="Normal 2 6 5 5" xfId="36673" xr:uid="{00000000-0005-0000-0000-0000FF8D0000}"/>
    <cellStyle name="Normal 2 6 5 5 2" xfId="36674" xr:uid="{00000000-0005-0000-0000-0000008E0000}"/>
    <cellStyle name="Normal 2 6 5 5 2 2" xfId="36675" xr:uid="{00000000-0005-0000-0000-0000018E0000}"/>
    <cellStyle name="Normal 2 6 5 5 2 3" xfId="36676" xr:uid="{00000000-0005-0000-0000-0000028E0000}"/>
    <cellStyle name="Normal 2 6 5 5 2 4" xfId="36677" xr:uid="{00000000-0005-0000-0000-0000038E0000}"/>
    <cellStyle name="Normal 2 6 5 5 2 5" xfId="36678" xr:uid="{00000000-0005-0000-0000-0000048E0000}"/>
    <cellStyle name="Normal 2 6 5 5 3" xfId="36679" xr:uid="{00000000-0005-0000-0000-0000058E0000}"/>
    <cellStyle name="Normal 2 6 5 5 4" xfId="36680" xr:uid="{00000000-0005-0000-0000-0000068E0000}"/>
    <cellStyle name="Normal 2 6 5 5 5" xfId="36681" xr:uid="{00000000-0005-0000-0000-0000078E0000}"/>
    <cellStyle name="Normal 2 6 5 5 6" xfId="36682" xr:uid="{00000000-0005-0000-0000-0000088E0000}"/>
    <cellStyle name="Normal 2 6 5 5 7" xfId="36683" xr:uid="{00000000-0005-0000-0000-0000098E0000}"/>
    <cellStyle name="Normal 2 6 5 5 8" xfId="36684" xr:uid="{00000000-0005-0000-0000-00000A8E0000}"/>
    <cellStyle name="Normal 2 6 5 6" xfId="36685" xr:uid="{00000000-0005-0000-0000-00000B8E0000}"/>
    <cellStyle name="Normal 2 6 5 6 2" xfId="36686" xr:uid="{00000000-0005-0000-0000-00000C8E0000}"/>
    <cellStyle name="Normal 2 6 5 6 2 2" xfId="36687" xr:uid="{00000000-0005-0000-0000-00000D8E0000}"/>
    <cellStyle name="Normal 2 6 5 6 2 3" xfId="36688" xr:uid="{00000000-0005-0000-0000-00000E8E0000}"/>
    <cellStyle name="Normal 2 6 5 6 2 4" xfId="36689" xr:uid="{00000000-0005-0000-0000-00000F8E0000}"/>
    <cellStyle name="Normal 2 6 5 6 2 5" xfId="36690" xr:uid="{00000000-0005-0000-0000-0000108E0000}"/>
    <cellStyle name="Normal 2 6 5 6 3" xfId="36691" xr:uid="{00000000-0005-0000-0000-0000118E0000}"/>
    <cellStyle name="Normal 2 6 5 6 4" xfId="36692" xr:uid="{00000000-0005-0000-0000-0000128E0000}"/>
    <cellStyle name="Normal 2 6 5 6 5" xfId="36693" xr:uid="{00000000-0005-0000-0000-0000138E0000}"/>
    <cellStyle name="Normal 2 6 5 6 6" xfId="36694" xr:uid="{00000000-0005-0000-0000-0000148E0000}"/>
    <cellStyle name="Normal 2 6 5 6 7" xfId="36695" xr:uid="{00000000-0005-0000-0000-0000158E0000}"/>
    <cellStyle name="Normal 2 6 5 6 8" xfId="36696" xr:uid="{00000000-0005-0000-0000-0000168E0000}"/>
    <cellStyle name="Normal 2 6 5 7" xfId="36697" xr:uid="{00000000-0005-0000-0000-0000178E0000}"/>
    <cellStyle name="Normal 2 6 5 7 2" xfId="36698" xr:uid="{00000000-0005-0000-0000-0000188E0000}"/>
    <cellStyle name="Normal 2 6 5 7 3" xfId="36699" xr:uid="{00000000-0005-0000-0000-0000198E0000}"/>
    <cellStyle name="Normal 2 6 5 7 4" xfId="36700" xr:uid="{00000000-0005-0000-0000-00001A8E0000}"/>
    <cellStyle name="Normal 2 6 5 7 5" xfId="36701" xr:uid="{00000000-0005-0000-0000-00001B8E0000}"/>
    <cellStyle name="Normal 2 6 5 8" xfId="36702" xr:uid="{00000000-0005-0000-0000-00001C8E0000}"/>
    <cellStyle name="Normal 2 6 5 9" xfId="36703" xr:uid="{00000000-0005-0000-0000-00001D8E0000}"/>
    <cellStyle name="Normal 2 6 6" xfId="36704" xr:uid="{00000000-0005-0000-0000-00001E8E0000}"/>
    <cellStyle name="Normal 2 6 6 10" xfId="36705" xr:uid="{00000000-0005-0000-0000-00001F8E0000}"/>
    <cellStyle name="Normal 2 6 6 11" xfId="36706" xr:uid="{00000000-0005-0000-0000-0000208E0000}"/>
    <cellStyle name="Normal 2 6 6 12" xfId="36707" xr:uid="{00000000-0005-0000-0000-0000218E0000}"/>
    <cellStyle name="Normal 2 6 6 13" xfId="36708" xr:uid="{00000000-0005-0000-0000-0000228E0000}"/>
    <cellStyle name="Normal 2 6 6 2" xfId="36709" xr:uid="{00000000-0005-0000-0000-0000238E0000}"/>
    <cellStyle name="Normal 2 6 6 2 10" xfId="36710" xr:uid="{00000000-0005-0000-0000-0000248E0000}"/>
    <cellStyle name="Normal 2 6 6 2 11" xfId="36711" xr:uid="{00000000-0005-0000-0000-0000258E0000}"/>
    <cellStyle name="Normal 2 6 6 2 2" xfId="36712" xr:uid="{00000000-0005-0000-0000-0000268E0000}"/>
    <cellStyle name="Normal 2 6 6 2 2 10" xfId="36713" xr:uid="{00000000-0005-0000-0000-0000278E0000}"/>
    <cellStyle name="Normal 2 6 6 2 2 2" xfId="36714" xr:uid="{00000000-0005-0000-0000-0000288E0000}"/>
    <cellStyle name="Normal 2 6 6 2 2 2 2" xfId="36715" xr:uid="{00000000-0005-0000-0000-0000298E0000}"/>
    <cellStyle name="Normal 2 6 6 2 2 2 2 2" xfId="36716" xr:uid="{00000000-0005-0000-0000-00002A8E0000}"/>
    <cellStyle name="Normal 2 6 6 2 2 2 2 3" xfId="36717" xr:uid="{00000000-0005-0000-0000-00002B8E0000}"/>
    <cellStyle name="Normal 2 6 6 2 2 2 2 4" xfId="36718" xr:uid="{00000000-0005-0000-0000-00002C8E0000}"/>
    <cellStyle name="Normal 2 6 6 2 2 2 2 5" xfId="36719" xr:uid="{00000000-0005-0000-0000-00002D8E0000}"/>
    <cellStyle name="Normal 2 6 6 2 2 2 3" xfId="36720" xr:uid="{00000000-0005-0000-0000-00002E8E0000}"/>
    <cellStyle name="Normal 2 6 6 2 2 2 4" xfId="36721" xr:uid="{00000000-0005-0000-0000-00002F8E0000}"/>
    <cellStyle name="Normal 2 6 6 2 2 2 5" xfId="36722" xr:uid="{00000000-0005-0000-0000-0000308E0000}"/>
    <cellStyle name="Normal 2 6 6 2 2 2 6" xfId="36723" xr:uid="{00000000-0005-0000-0000-0000318E0000}"/>
    <cellStyle name="Normal 2 6 6 2 2 2 7" xfId="36724" xr:uid="{00000000-0005-0000-0000-0000328E0000}"/>
    <cellStyle name="Normal 2 6 6 2 2 2 8" xfId="36725" xr:uid="{00000000-0005-0000-0000-0000338E0000}"/>
    <cellStyle name="Normal 2 6 6 2 2 3" xfId="36726" xr:uid="{00000000-0005-0000-0000-0000348E0000}"/>
    <cellStyle name="Normal 2 6 6 2 2 3 2" xfId="36727" xr:uid="{00000000-0005-0000-0000-0000358E0000}"/>
    <cellStyle name="Normal 2 6 6 2 2 3 2 2" xfId="36728" xr:uid="{00000000-0005-0000-0000-0000368E0000}"/>
    <cellStyle name="Normal 2 6 6 2 2 3 2 3" xfId="36729" xr:uid="{00000000-0005-0000-0000-0000378E0000}"/>
    <cellStyle name="Normal 2 6 6 2 2 3 2 4" xfId="36730" xr:uid="{00000000-0005-0000-0000-0000388E0000}"/>
    <cellStyle name="Normal 2 6 6 2 2 3 2 5" xfId="36731" xr:uid="{00000000-0005-0000-0000-0000398E0000}"/>
    <cellStyle name="Normal 2 6 6 2 2 3 3" xfId="36732" xr:uid="{00000000-0005-0000-0000-00003A8E0000}"/>
    <cellStyle name="Normal 2 6 6 2 2 3 4" xfId="36733" xr:uid="{00000000-0005-0000-0000-00003B8E0000}"/>
    <cellStyle name="Normal 2 6 6 2 2 3 5" xfId="36734" xr:uid="{00000000-0005-0000-0000-00003C8E0000}"/>
    <cellStyle name="Normal 2 6 6 2 2 3 6" xfId="36735" xr:uid="{00000000-0005-0000-0000-00003D8E0000}"/>
    <cellStyle name="Normal 2 6 6 2 2 3 7" xfId="36736" xr:uid="{00000000-0005-0000-0000-00003E8E0000}"/>
    <cellStyle name="Normal 2 6 6 2 2 3 8" xfId="36737" xr:uid="{00000000-0005-0000-0000-00003F8E0000}"/>
    <cellStyle name="Normal 2 6 6 2 2 4" xfId="36738" xr:uid="{00000000-0005-0000-0000-0000408E0000}"/>
    <cellStyle name="Normal 2 6 6 2 2 4 2" xfId="36739" xr:uid="{00000000-0005-0000-0000-0000418E0000}"/>
    <cellStyle name="Normal 2 6 6 2 2 4 3" xfId="36740" xr:uid="{00000000-0005-0000-0000-0000428E0000}"/>
    <cellStyle name="Normal 2 6 6 2 2 4 4" xfId="36741" xr:uid="{00000000-0005-0000-0000-0000438E0000}"/>
    <cellStyle name="Normal 2 6 6 2 2 4 5" xfId="36742" xr:uid="{00000000-0005-0000-0000-0000448E0000}"/>
    <cellStyle name="Normal 2 6 6 2 2 5" xfId="36743" xr:uid="{00000000-0005-0000-0000-0000458E0000}"/>
    <cellStyle name="Normal 2 6 6 2 2 6" xfId="36744" xr:uid="{00000000-0005-0000-0000-0000468E0000}"/>
    <cellStyle name="Normal 2 6 6 2 2 7" xfId="36745" xr:uid="{00000000-0005-0000-0000-0000478E0000}"/>
    <cellStyle name="Normal 2 6 6 2 2 8" xfId="36746" xr:uid="{00000000-0005-0000-0000-0000488E0000}"/>
    <cellStyle name="Normal 2 6 6 2 2 9" xfId="36747" xr:uid="{00000000-0005-0000-0000-0000498E0000}"/>
    <cellStyle name="Normal 2 6 6 2 3" xfId="36748" xr:uid="{00000000-0005-0000-0000-00004A8E0000}"/>
    <cellStyle name="Normal 2 6 6 2 3 2" xfId="36749" xr:uid="{00000000-0005-0000-0000-00004B8E0000}"/>
    <cellStyle name="Normal 2 6 6 2 3 2 2" xfId="36750" xr:uid="{00000000-0005-0000-0000-00004C8E0000}"/>
    <cellStyle name="Normal 2 6 6 2 3 2 3" xfId="36751" xr:uid="{00000000-0005-0000-0000-00004D8E0000}"/>
    <cellStyle name="Normal 2 6 6 2 3 2 4" xfId="36752" xr:uid="{00000000-0005-0000-0000-00004E8E0000}"/>
    <cellStyle name="Normal 2 6 6 2 3 2 5" xfId="36753" xr:uid="{00000000-0005-0000-0000-00004F8E0000}"/>
    <cellStyle name="Normal 2 6 6 2 3 3" xfId="36754" xr:uid="{00000000-0005-0000-0000-0000508E0000}"/>
    <cellStyle name="Normal 2 6 6 2 3 4" xfId="36755" xr:uid="{00000000-0005-0000-0000-0000518E0000}"/>
    <cellStyle name="Normal 2 6 6 2 3 5" xfId="36756" xr:uid="{00000000-0005-0000-0000-0000528E0000}"/>
    <cellStyle name="Normal 2 6 6 2 3 6" xfId="36757" xr:uid="{00000000-0005-0000-0000-0000538E0000}"/>
    <cellStyle name="Normal 2 6 6 2 3 7" xfId="36758" xr:uid="{00000000-0005-0000-0000-0000548E0000}"/>
    <cellStyle name="Normal 2 6 6 2 3 8" xfId="36759" xr:uid="{00000000-0005-0000-0000-0000558E0000}"/>
    <cellStyle name="Normal 2 6 6 2 4" xfId="36760" xr:uid="{00000000-0005-0000-0000-0000568E0000}"/>
    <cellStyle name="Normal 2 6 6 2 4 2" xfId="36761" xr:uid="{00000000-0005-0000-0000-0000578E0000}"/>
    <cellStyle name="Normal 2 6 6 2 4 2 2" xfId="36762" xr:uid="{00000000-0005-0000-0000-0000588E0000}"/>
    <cellStyle name="Normal 2 6 6 2 4 2 3" xfId="36763" xr:uid="{00000000-0005-0000-0000-0000598E0000}"/>
    <cellStyle name="Normal 2 6 6 2 4 2 4" xfId="36764" xr:uid="{00000000-0005-0000-0000-00005A8E0000}"/>
    <cellStyle name="Normal 2 6 6 2 4 2 5" xfId="36765" xr:uid="{00000000-0005-0000-0000-00005B8E0000}"/>
    <cellStyle name="Normal 2 6 6 2 4 3" xfId="36766" xr:uid="{00000000-0005-0000-0000-00005C8E0000}"/>
    <cellStyle name="Normal 2 6 6 2 4 4" xfId="36767" xr:uid="{00000000-0005-0000-0000-00005D8E0000}"/>
    <cellStyle name="Normal 2 6 6 2 4 5" xfId="36768" xr:uid="{00000000-0005-0000-0000-00005E8E0000}"/>
    <cellStyle name="Normal 2 6 6 2 4 6" xfId="36769" xr:uid="{00000000-0005-0000-0000-00005F8E0000}"/>
    <cellStyle name="Normal 2 6 6 2 4 7" xfId="36770" xr:uid="{00000000-0005-0000-0000-0000608E0000}"/>
    <cellStyle name="Normal 2 6 6 2 4 8" xfId="36771" xr:uid="{00000000-0005-0000-0000-0000618E0000}"/>
    <cellStyle name="Normal 2 6 6 2 5" xfId="36772" xr:uid="{00000000-0005-0000-0000-0000628E0000}"/>
    <cellStyle name="Normal 2 6 6 2 5 2" xfId="36773" xr:uid="{00000000-0005-0000-0000-0000638E0000}"/>
    <cellStyle name="Normal 2 6 6 2 5 3" xfId="36774" xr:uid="{00000000-0005-0000-0000-0000648E0000}"/>
    <cellStyle name="Normal 2 6 6 2 5 4" xfId="36775" xr:uid="{00000000-0005-0000-0000-0000658E0000}"/>
    <cellStyle name="Normal 2 6 6 2 5 5" xfId="36776" xr:uid="{00000000-0005-0000-0000-0000668E0000}"/>
    <cellStyle name="Normal 2 6 6 2 6" xfId="36777" xr:uid="{00000000-0005-0000-0000-0000678E0000}"/>
    <cellStyle name="Normal 2 6 6 2 7" xfId="36778" xr:uid="{00000000-0005-0000-0000-0000688E0000}"/>
    <cellStyle name="Normal 2 6 6 2 8" xfId="36779" xr:uid="{00000000-0005-0000-0000-0000698E0000}"/>
    <cellStyle name="Normal 2 6 6 2 9" xfId="36780" xr:uid="{00000000-0005-0000-0000-00006A8E0000}"/>
    <cellStyle name="Normal 2 6 6 3" xfId="36781" xr:uid="{00000000-0005-0000-0000-00006B8E0000}"/>
    <cellStyle name="Normal 2 6 6 3 10" xfId="36782" xr:uid="{00000000-0005-0000-0000-00006C8E0000}"/>
    <cellStyle name="Normal 2 6 6 3 11" xfId="36783" xr:uid="{00000000-0005-0000-0000-00006D8E0000}"/>
    <cellStyle name="Normal 2 6 6 3 2" xfId="36784" xr:uid="{00000000-0005-0000-0000-00006E8E0000}"/>
    <cellStyle name="Normal 2 6 6 3 2 10" xfId="36785" xr:uid="{00000000-0005-0000-0000-00006F8E0000}"/>
    <cellStyle name="Normal 2 6 6 3 2 2" xfId="36786" xr:uid="{00000000-0005-0000-0000-0000708E0000}"/>
    <cellStyle name="Normal 2 6 6 3 2 2 2" xfId="36787" xr:uid="{00000000-0005-0000-0000-0000718E0000}"/>
    <cellStyle name="Normal 2 6 6 3 2 2 2 2" xfId="36788" xr:uid="{00000000-0005-0000-0000-0000728E0000}"/>
    <cellStyle name="Normal 2 6 6 3 2 2 2 3" xfId="36789" xr:uid="{00000000-0005-0000-0000-0000738E0000}"/>
    <cellStyle name="Normal 2 6 6 3 2 2 2 4" xfId="36790" xr:uid="{00000000-0005-0000-0000-0000748E0000}"/>
    <cellStyle name="Normal 2 6 6 3 2 2 2 5" xfId="36791" xr:uid="{00000000-0005-0000-0000-0000758E0000}"/>
    <cellStyle name="Normal 2 6 6 3 2 2 3" xfId="36792" xr:uid="{00000000-0005-0000-0000-0000768E0000}"/>
    <cellStyle name="Normal 2 6 6 3 2 2 4" xfId="36793" xr:uid="{00000000-0005-0000-0000-0000778E0000}"/>
    <cellStyle name="Normal 2 6 6 3 2 2 5" xfId="36794" xr:uid="{00000000-0005-0000-0000-0000788E0000}"/>
    <cellStyle name="Normal 2 6 6 3 2 2 6" xfId="36795" xr:uid="{00000000-0005-0000-0000-0000798E0000}"/>
    <cellStyle name="Normal 2 6 6 3 2 2 7" xfId="36796" xr:uid="{00000000-0005-0000-0000-00007A8E0000}"/>
    <cellStyle name="Normal 2 6 6 3 2 2 8" xfId="36797" xr:uid="{00000000-0005-0000-0000-00007B8E0000}"/>
    <cellStyle name="Normal 2 6 6 3 2 3" xfId="36798" xr:uid="{00000000-0005-0000-0000-00007C8E0000}"/>
    <cellStyle name="Normal 2 6 6 3 2 3 2" xfId="36799" xr:uid="{00000000-0005-0000-0000-00007D8E0000}"/>
    <cellStyle name="Normal 2 6 6 3 2 3 2 2" xfId="36800" xr:uid="{00000000-0005-0000-0000-00007E8E0000}"/>
    <cellStyle name="Normal 2 6 6 3 2 3 2 3" xfId="36801" xr:uid="{00000000-0005-0000-0000-00007F8E0000}"/>
    <cellStyle name="Normal 2 6 6 3 2 3 2 4" xfId="36802" xr:uid="{00000000-0005-0000-0000-0000808E0000}"/>
    <cellStyle name="Normal 2 6 6 3 2 3 2 5" xfId="36803" xr:uid="{00000000-0005-0000-0000-0000818E0000}"/>
    <cellStyle name="Normal 2 6 6 3 2 3 3" xfId="36804" xr:uid="{00000000-0005-0000-0000-0000828E0000}"/>
    <cellStyle name="Normal 2 6 6 3 2 3 4" xfId="36805" xr:uid="{00000000-0005-0000-0000-0000838E0000}"/>
    <cellStyle name="Normal 2 6 6 3 2 3 5" xfId="36806" xr:uid="{00000000-0005-0000-0000-0000848E0000}"/>
    <cellStyle name="Normal 2 6 6 3 2 3 6" xfId="36807" xr:uid="{00000000-0005-0000-0000-0000858E0000}"/>
    <cellStyle name="Normal 2 6 6 3 2 3 7" xfId="36808" xr:uid="{00000000-0005-0000-0000-0000868E0000}"/>
    <cellStyle name="Normal 2 6 6 3 2 3 8" xfId="36809" xr:uid="{00000000-0005-0000-0000-0000878E0000}"/>
    <cellStyle name="Normal 2 6 6 3 2 4" xfId="36810" xr:uid="{00000000-0005-0000-0000-0000888E0000}"/>
    <cellStyle name="Normal 2 6 6 3 2 4 2" xfId="36811" xr:uid="{00000000-0005-0000-0000-0000898E0000}"/>
    <cellStyle name="Normal 2 6 6 3 2 4 3" xfId="36812" xr:uid="{00000000-0005-0000-0000-00008A8E0000}"/>
    <cellStyle name="Normal 2 6 6 3 2 4 4" xfId="36813" xr:uid="{00000000-0005-0000-0000-00008B8E0000}"/>
    <cellStyle name="Normal 2 6 6 3 2 4 5" xfId="36814" xr:uid="{00000000-0005-0000-0000-00008C8E0000}"/>
    <cellStyle name="Normal 2 6 6 3 2 5" xfId="36815" xr:uid="{00000000-0005-0000-0000-00008D8E0000}"/>
    <cellStyle name="Normal 2 6 6 3 2 6" xfId="36816" xr:uid="{00000000-0005-0000-0000-00008E8E0000}"/>
    <cellStyle name="Normal 2 6 6 3 2 7" xfId="36817" xr:uid="{00000000-0005-0000-0000-00008F8E0000}"/>
    <cellStyle name="Normal 2 6 6 3 2 8" xfId="36818" xr:uid="{00000000-0005-0000-0000-0000908E0000}"/>
    <cellStyle name="Normal 2 6 6 3 2 9" xfId="36819" xr:uid="{00000000-0005-0000-0000-0000918E0000}"/>
    <cellStyle name="Normal 2 6 6 3 3" xfId="36820" xr:uid="{00000000-0005-0000-0000-0000928E0000}"/>
    <cellStyle name="Normal 2 6 6 3 3 2" xfId="36821" xr:uid="{00000000-0005-0000-0000-0000938E0000}"/>
    <cellStyle name="Normal 2 6 6 3 3 2 2" xfId="36822" xr:uid="{00000000-0005-0000-0000-0000948E0000}"/>
    <cellStyle name="Normal 2 6 6 3 3 2 3" xfId="36823" xr:uid="{00000000-0005-0000-0000-0000958E0000}"/>
    <cellStyle name="Normal 2 6 6 3 3 2 4" xfId="36824" xr:uid="{00000000-0005-0000-0000-0000968E0000}"/>
    <cellStyle name="Normal 2 6 6 3 3 2 5" xfId="36825" xr:uid="{00000000-0005-0000-0000-0000978E0000}"/>
    <cellStyle name="Normal 2 6 6 3 3 3" xfId="36826" xr:uid="{00000000-0005-0000-0000-0000988E0000}"/>
    <cellStyle name="Normal 2 6 6 3 3 4" xfId="36827" xr:uid="{00000000-0005-0000-0000-0000998E0000}"/>
    <cellStyle name="Normal 2 6 6 3 3 5" xfId="36828" xr:uid="{00000000-0005-0000-0000-00009A8E0000}"/>
    <cellStyle name="Normal 2 6 6 3 3 6" xfId="36829" xr:uid="{00000000-0005-0000-0000-00009B8E0000}"/>
    <cellStyle name="Normal 2 6 6 3 3 7" xfId="36830" xr:uid="{00000000-0005-0000-0000-00009C8E0000}"/>
    <cellStyle name="Normal 2 6 6 3 3 8" xfId="36831" xr:uid="{00000000-0005-0000-0000-00009D8E0000}"/>
    <cellStyle name="Normal 2 6 6 3 4" xfId="36832" xr:uid="{00000000-0005-0000-0000-00009E8E0000}"/>
    <cellStyle name="Normal 2 6 6 3 4 2" xfId="36833" xr:uid="{00000000-0005-0000-0000-00009F8E0000}"/>
    <cellStyle name="Normal 2 6 6 3 4 2 2" xfId="36834" xr:uid="{00000000-0005-0000-0000-0000A08E0000}"/>
    <cellStyle name="Normal 2 6 6 3 4 2 3" xfId="36835" xr:uid="{00000000-0005-0000-0000-0000A18E0000}"/>
    <cellStyle name="Normal 2 6 6 3 4 2 4" xfId="36836" xr:uid="{00000000-0005-0000-0000-0000A28E0000}"/>
    <cellStyle name="Normal 2 6 6 3 4 2 5" xfId="36837" xr:uid="{00000000-0005-0000-0000-0000A38E0000}"/>
    <cellStyle name="Normal 2 6 6 3 4 3" xfId="36838" xr:uid="{00000000-0005-0000-0000-0000A48E0000}"/>
    <cellStyle name="Normal 2 6 6 3 4 4" xfId="36839" xr:uid="{00000000-0005-0000-0000-0000A58E0000}"/>
    <cellStyle name="Normal 2 6 6 3 4 5" xfId="36840" xr:uid="{00000000-0005-0000-0000-0000A68E0000}"/>
    <cellStyle name="Normal 2 6 6 3 4 6" xfId="36841" xr:uid="{00000000-0005-0000-0000-0000A78E0000}"/>
    <cellStyle name="Normal 2 6 6 3 4 7" xfId="36842" xr:uid="{00000000-0005-0000-0000-0000A88E0000}"/>
    <cellStyle name="Normal 2 6 6 3 4 8" xfId="36843" xr:uid="{00000000-0005-0000-0000-0000A98E0000}"/>
    <cellStyle name="Normal 2 6 6 3 5" xfId="36844" xr:uid="{00000000-0005-0000-0000-0000AA8E0000}"/>
    <cellStyle name="Normal 2 6 6 3 5 2" xfId="36845" xr:uid="{00000000-0005-0000-0000-0000AB8E0000}"/>
    <cellStyle name="Normal 2 6 6 3 5 3" xfId="36846" xr:uid="{00000000-0005-0000-0000-0000AC8E0000}"/>
    <cellStyle name="Normal 2 6 6 3 5 4" xfId="36847" xr:uid="{00000000-0005-0000-0000-0000AD8E0000}"/>
    <cellStyle name="Normal 2 6 6 3 5 5" xfId="36848" xr:uid="{00000000-0005-0000-0000-0000AE8E0000}"/>
    <cellStyle name="Normal 2 6 6 3 6" xfId="36849" xr:uid="{00000000-0005-0000-0000-0000AF8E0000}"/>
    <cellStyle name="Normal 2 6 6 3 7" xfId="36850" xr:uid="{00000000-0005-0000-0000-0000B08E0000}"/>
    <cellStyle name="Normal 2 6 6 3 8" xfId="36851" xr:uid="{00000000-0005-0000-0000-0000B18E0000}"/>
    <cellStyle name="Normal 2 6 6 3 9" xfId="36852" xr:uid="{00000000-0005-0000-0000-0000B28E0000}"/>
    <cellStyle name="Normal 2 6 6 4" xfId="36853" xr:uid="{00000000-0005-0000-0000-0000B38E0000}"/>
    <cellStyle name="Normal 2 6 6 4 10" xfId="36854" xr:uid="{00000000-0005-0000-0000-0000B48E0000}"/>
    <cellStyle name="Normal 2 6 6 4 2" xfId="36855" xr:uid="{00000000-0005-0000-0000-0000B58E0000}"/>
    <cellStyle name="Normal 2 6 6 4 2 2" xfId="36856" xr:uid="{00000000-0005-0000-0000-0000B68E0000}"/>
    <cellStyle name="Normal 2 6 6 4 2 2 2" xfId="36857" xr:uid="{00000000-0005-0000-0000-0000B78E0000}"/>
    <cellStyle name="Normal 2 6 6 4 2 2 3" xfId="36858" xr:uid="{00000000-0005-0000-0000-0000B88E0000}"/>
    <cellStyle name="Normal 2 6 6 4 2 2 4" xfId="36859" xr:uid="{00000000-0005-0000-0000-0000B98E0000}"/>
    <cellStyle name="Normal 2 6 6 4 2 2 5" xfId="36860" xr:uid="{00000000-0005-0000-0000-0000BA8E0000}"/>
    <cellStyle name="Normal 2 6 6 4 2 3" xfId="36861" xr:uid="{00000000-0005-0000-0000-0000BB8E0000}"/>
    <cellStyle name="Normal 2 6 6 4 2 4" xfId="36862" xr:uid="{00000000-0005-0000-0000-0000BC8E0000}"/>
    <cellStyle name="Normal 2 6 6 4 2 5" xfId="36863" xr:uid="{00000000-0005-0000-0000-0000BD8E0000}"/>
    <cellStyle name="Normal 2 6 6 4 2 6" xfId="36864" xr:uid="{00000000-0005-0000-0000-0000BE8E0000}"/>
    <cellStyle name="Normal 2 6 6 4 2 7" xfId="36865" xr:uid="{00000000-0005-0000-0000-0000BF8E0000}"/>
    <cellStyle name="Normal 2 6 6 4 2 8" xfId="36866" xr:uid="{00000000-0005-0000-0000-0000C08E0000}"/>
    <cellStyle name="Normal 2 6 6 4 3" xfId="36867" xr:uid="{00000000-0005-0000-0000-0000C18E0000}"/>
    <cellStyle name="Normal 2 6 6 4 3 2" xfId="36868" xr:uid="{00000000-0005-0000-0000-0000C28E0000}"/>
    <cellStyle name="Normal 2 6 6 4 3 2 2" xfId="36869" xr:uid="{00000000-0005-0000-0000-0000C38E0000}"/>
    <cellStyle name="Normal 2 6 6 4 3 2 3" xfId="36870" xr:uid="{00000000-0005-0000-0000-0000C48E0000}"/>
    <cellStyle name="Normal 2 6 6 4 3 2 4" xfId="36871" xr:uid="{00000000-0005-0000-0000-0000C58E0000}"/>
    <cellStyle name="Normal 2 6 6 4 3 2 5" xfId="36872" xr:uid="{00000000-0005-0000-0000-0000C68E0000}"/>
    <cellStyle name="Normal 2 6 6 4 3 3" xfId="36873" xr:uid="{00000000-0005-0000-0000-0000C78E0000}"/>
    <cellStyle name="Normal 2 6 6 4 3 4" xfId="36874" xr:uid="{00000000-0005-0000-0000-0000C88E0000}"/>
    <cellStyle name="Normal 2 6 6 4 3 5" xfId="36875" xr:uid="{00000000-0005-0000-0000-0000C98E0000}"/>
    <cellStyle name="Normal 2 6 6 4 3 6" xfId="36876" xr:uid="{00000000-0005-0000-0000-0000CA8E0000}"/>
    <cellStyle name="Normal 2 6 6 4 3 7" xfId="36877" xr:uid="{00000000-0005-0000-0000-0000CB8E0000}"/>
    <cellStyle name="Normal 2 6 6 4 3 8" xfId="36878" xr:uid="{00000000-0005-0000-0000-0000CC8E0000}"/>
    <cellStyle name="Normal 2 6 6 4 4" xfId="36879" xr:uid="{00000000-0005-0000-0000-0000CD8E0000}"/>
    <cellStyle name="Normal 2 6 6 4 4 2" xfId="36880" xr:uid="{00000000-0005-0000-0000-0000CE8E0000}"/>
    <cellStyle name="Normal 2 6 6 4 4 3" xfId="36881" xr:uid="{00000000-0005-0000-0000-0000CF8E0000}"/>
    <cellStyle name="Normal 2 6 6 4 4 4" xfId="36882" xr:uid="{00000000-0005-0000-0000-0000D08E0000}"/>
    <cellStyle name="Normal 2 6 6 4 4 5" xfId="36883" xr:uid="{00000000-0005-0000-0000-0000D18E0000}"/>
    <cellStyle name="Normal 2 6 6 4 5" xfId="36884" xr:uid="{00000000-0005-0000-0000-0000D28E0000}"/>
    <cellStyle name="Normal 2 6 6 4 6" xfId="36885" xr:uid="{00000000-0005-0000-0000-0000D38E0000}"/>
    <cellStyle name="Normal 2 6 6 4 7" xfId="36886" xr:uid="{00000000-0005-0000-0000-0000D48E0000}"/>
    <cellStyle name="Normal 2 6 6 4 8" xfId="36887" xr:uid="{00000000-0005-0000-0000-0000D58E0000}"/>
    <cellStyle name="Normal 2 6 6 4 9" xfId="36888" xr:uid="{00000000-0005-0000-0000-0000D68E0000}"/>
    <cellStyle name="Normal 2 6 6 5" xfId="36889" xr:uid="{00000000-0005-0000-0000-0000D78E0000}"/>
    <cellStyle name="Normal 2 6 6 5 2" xfId="36890" xr:uid="{00000000-0005-0000-0000-0000D88E0000}"/>
    <cellStyle name="Normal 2 6 6 5 2 2" xfId="36891" xr:uid="{00000000-0005-0000-0000-0000D98E0000}"/>
    <cellStyle name="Normal 2 6 6 5 2 3" xfId="36892" xr:uid="{00000000-0005-0000-0000-0000DA8E0000}"/>
    <cellStyle name="Normal 2 6 6 5 2 4" xfId="36893" xr:uid="{00000000-0005-0000-0000-0000DB8E0000}"/>
    <cellStyle name="Normal 2 6 6 5 2 5" xfId="36894" xr:uid="{00000000-0005-0000-0000-0000DC8E0000}"/>
    <cellStyle name="Normal 2 6 6 5 3" xfId="36895" xr:uid="{00000000-0005-0000-0000-0000DD8E0000}"/>
    <cellStyle name="Normal 2 6 6 5 4" xfId="36896" xr:uid="{00000000-0005-0000-0000-0000DE8E0000}"/>
    <cellStyle name="Normal 2 6 6 5 5" xfId="36897" xr:uid="{00000000-0005-0000-0000-0000DF8E0000}"/>
    <cellStyle name="Normal 2 6 6 5 6" xfId="36898" xr:uid="{00000000-0005-0000-0000-0000E08E0000}"/>
    <cellStyle name="Normal 2 6 6 5 7" xfId="36899" xr:uid="{00000000-0005-0000-0000-0000E18E0000}"/>
    <cellStyle name="Normal 2 6 6 5 8" xfId="36900" xr:uid="{00000000-0005-0000-0000-0000E28E0000}"/>
    <cellStyle name="Normal 2 6 6 6" xfId="36901" xr:uid="{00000000-0005-0000-0000-0000E38E0000}"/>
    <cellStyle name="Normal 2 6 6 6 2" xfId="36902" xr:uid="{00000000-0005-0000-0000-0000E48E0000}"/>
    <cellStyle name="Normal 2 6 6 6 2 2" xfId="36903" xr:uid="{00000000-0005-0000-0000-0000E58E0000}"/>
    <cellStyle name="Normal 2 6 6 6 2 3" xfId="36904" xr:uid="{00000000-0005-0000-0000-0000E68E0000}"/>
    <cellStyle name="Normal 2 6 6 6 2 4" xfId="36905" xr:uid="{00000000-0005-0000-0000-0000E78E0000}"/>
    <cellStyle name="Normal 2 6 6 6 2 5" xfId="36906" xr:uid="{00000000-0005-0000-0000-0000E88E0000}"/>
    <cellStyle name="Normal 2 6 6 6 3" xfId="36907" xr:uid="{00000000-0005-0000-0000-0000E98E0000}"/>
    <cellStyle name="Normal 2 6 6 6 4" xfId="36908" xr:uid="{00000000-0005-0000-0000-0000EA8E0000}"/>
    <cellStyle name="Normal 2 6 6 6 5" xfId="36909" xr:uid="{00000000-0005-0000-0000-0000EB8E0000}"/>
    <cellStyle name="Normal 2 6 6 6 6" xfId="36910" xr:uid="{00000000-0005-0000-0000-0000EC8E0000}"/>
    <cellStyle name="Normal 2 6 6 6 7" xfId="36911" xr:uid="{00000000-0005-0000-0000-0000ED8E0000}"/>
    <cellStyle name="Normal 2 6 6 6 8" xfId="36912" xr:uid="{00000000-0005-0000-0000-0000EE8E0000}"/>
    <cellStyle name="Normal 2 6 6 7" xfId="36913" xr:uid="{00000000-0005-0000-0000-0000EF8E0000}"/>
    <cellStyle name="Normal 2 6 6 7 2" xfId="36914" xr:uid="{00000000-0005-0000-0000-0000F08E0000}"/>
    <cellStyle name="Normal 2 6 6 7 3" xfId="36915" xr:uid="{00000000-0005-0000-0000-0000F18E0000}"/>
    <cellStyle name="Normal 2 6 6 7 4" xfId="36916" xr:uid="{00000000-0005-0000-0000-0000F28E0000}"/>
    <cellStyle name="Normal 2 6 6 7 5" xfId="36917" xr:uid="{00000000-0005-0000-0000-0000F38E0000}"/>
    <cellStyle name="Normal 2 6 6 8" xfId="36918" xr:uid="{00000000-0005-0000-0000-0000F48E0000}"/>
    <cellStyle name="Normal 2 6 6 9" xfId="36919" xr:uid="{00000000-0005-0000-0000-0000F58E0000}"/>
    <cellStyle name="Normal 2 6 7" xfId="36920" xr:uid="{00000000-0005-0000-0000-0000F68E0000}"/>
    <cellStyle name="Normal 2 6 7 10" xfId="36921" xr:uid="{00000000-0005-0000-0000-0000F78E0000}"/>
    <cellStyle name="Normal 2 6 7 11" xfId="36922" xr:uid="{00000000-0005-0000-0000-0000F88E0000}"/>
    <cellStyle name="Normal 2 6 7 12" xfId="36923" xr:uid="{00000000-0005-0000-0000-0000F98E0000}"/>
    <cellStyle name="Normal 2 6 7 13" xfId="36924" xr:uid="{00000000-0005-0000-0000-0000FA8E0000}"/>
    <cellStyle name="Normal 2 6 7 2" xfId="36925" xr:uid="{00000000-0005-0000-0000-0000FB8E0000}"/>
    <cellStyle name="Normal 2 6 7 2 10" xfId="36926" xr:uid="{00000000-0005-0000-0000-0000FC8E0000}"/>
    <cellStyle name="Normal 2 6 7 2 11" xfId="36927" xr:uid="{00000000-0005-0000-0000-0000FD8E0000}"/>
    <cellStyle name="Normal 2 6 7 2 2" xfId="36928" xr:uid="{00000000-0005-0000-0000-0000FE8E0000}"/>
    <cellStyle name="Normal 2 6 7 2 2 10" xfId="36929" xr:uid="{00000000-0005-0000-0000-0000FF8E0000}"/>
    <cellStyle name="Normal 2 6 7 2 2 2" xfId="36930" xr:uid="{00000000-0005-0000-0000-0000008F0000}"/>
    <cellStyle name="Normal 2 6 7 2 2 2 2" xfId="36931" xr:uid="{00000000-0005-0000-0000-0000018F0000}"/>
    <cellStyle name="Normal 2 6 7 2 2 2 2 2" xfId="36932" xr:uid="{00000000-0005-0000-0000-0000028F0000}"/>
    <cellStyle name="Normal 2 6 7 2 2 2 2 3" xfId="36933" xr:uid="{00000000-0005-0000-0000-0000038F0000}"/>
    <cellStyle name="Normal 2 6 7 2 2 2 2 4" xfId="36934" xr:uid="{00000000-0005-0000-0000-0000048F0000}"/>
    <cellStyle name="Normal 2 6 7 2 2 2 2 5" xfId="36935" xr:uid="{00000000-0005-0000-0000-0000058F0000}"/>
    <cellStyle name="Normal 2 6 7 2 2 2 3" xfId="36936" xr:uid="{00000000-0005-0000-0000-0000068F0000}"/>
    <cellStyle name="Normal 2 6 7 2 2 2 4" xfId="36937" xr:uid="{00000000-0005-0000-0000-0000078F0000}"/>
    <cellStyle name="Normal 2 6 7 2 2 2 5" xfId="36938" xr:uid="{00000000-0005-0000-0000-0000088F0000}"/>
    <cellStyle name="Normal 2 6 7 2 2 2 6" xfId="36939" xr:uid="{00000000-0005-0000-0000-0000098F0000}"/>
    <cellStyle name="Normal 2 6 7 2 2 2 7" xfId="36940" xr:uid="{00000000-0005-0000-0000-00000A8F0000}"/>
    <cellStyle name="Normal 2 6 7 2 2 2 8" xfId="36941" xr:uid="{00000000-0005-0000-0000-00000B8F0000}"/>
    <cellStyle name="Normal 2 6 7 2 2 3" xfId="36942" xr:uid="{00000000-0005-0000-0000-00000C8F0000}"/>
    <cellStyle name="Normal 2 6 7 2 2 3 2" xfId="36943" xr:uid="{00000000-0005-0000-0000-00000D8F0000}"/>
    <cellStyle name="Normal 2 6 7 2 2 3 2 2" xfId="36944" xr:uid="{00000000-0005-0000-0000-00000E8F0000}"/>
    <cellStyle name="Normal 2 6 7 2 2 3 2 3" xfId="36945" xr:uid="{00000000-0005-0000-0000-00000F8F0000}"/>
    <cellStyle name="Normal 2 6 7 2 2 3 2 4" xfId="36946" xr:uid="{00000000-0005-0000-0000-0000108F0000}"/>
    <cellStyle name="Normal 2 6 7 2 2 3 2 5" xfId="36947" xr:uid="{00000000-0005-0000-0000-0000118F0000}"/>
    <cellStyle name="Normal 2 6 7 2 2 3 3" xfId="36948" xr:uid="{00000000-0005-0000-0000-0000128F0000}"/>
    <cellStyle name="Normal 2 6 7 2 2 3 4" xfId="36949" xr:uid="{00000000-0005-0000-0000-0000138F0000}"/>
    <cellStyle name="Normal 2 6 7 2 2 3 5" xfId="36950" xr:uid="{00000000-0005-0000-0000-0000148F0000}"/>
    <cellStyle name="Normal 2 6 7 2 2 3 6" xfId="36951" xr:uid="{00000000-0005-0000-0000-0000158F0000}"/>
    <cellStyle name="Normal 2 6 7 2 2 3 7" xfId="36952" xr:uid="{00000000-0005-0000-0000-0000168F0000}"/>
    <cellStyle name="Normal 2 6 7 2 2 3 8" xfId="36953" xr:uid="{00000000-0005-0000-0000-0000178F0000}"/>
    <cellStyle name="Normal 2 6 7 2 2 4" xfId="36954" xr:uid="{00000000-0005-0000-0000-0000188F0000}"/>
    <cellStyle name="Normal 2 6 7 2 2 4 2" xfId="36955" xr:uid="{00000000-0005-0000-0000-0000198F0000}"/>
    <cellStyle name="Normal 2 6 7 2 2 4 3" xfId="36956" xr:uid="{00000000-0005-0000-0000-00001A8F0000}"/>
    <cellStyle name="Normal 2 6 7 2 2 4 4" xfId="36957" xr:uid="{00000000-0005-0000-0000-00001B8F0000}"/>
    <cellStyle name="Normal 2 6 7 2 2 4 5" xfId="36958" xr:uid="{00000000-0005-0000-0000-00001C8F0000}"/>
    <cellStyle name="Normal 2 6 7 2 2 5" xfId="36959" xr:uid="{00000000-0005-0000-0000-00001D8F0000}"/>
    <cellStyle name="Normal 2 6 7 2 2 6" xfId="36960" xr:uid="{00000000-0005-0000-0000-00001E8F0000}"/>
    <cellStyle name="Normal 2 6 7 2 2 7" xfId="36961" xr:uid="{00000000-0005-0000-0000-00001F8F0000}"/>
    <cellStyle name="Normal 2 6 7 2 2 8" xfId="36962" xr:uid="{00000000-0005-0000-0000-0000208F0000}"/>
    <cellStyle name="Normal 2 6 7 2 2 9" xfId="36963" xr:uid="{00000000-0005-0000-0000-0000218F0000}"/>
    <cellStyle name="Normal 2 6 7 2 3" xfId="36964" xr:uid="{00000000-0005-0000-0000-0000228F0000}"/>
    <cellStyle name="Normal 2 6 7 2 3 2" xfId="36965" xr:uid="{00000000-0005-0000-0000-0000238F0000}"/>
    <cellStyle name="Normal 2 6 7 2 3 2 2" xfId="36966" xr:uid="{00000000-0005-0000-0000-0000248F0000}"/>
    <cellStyle name="Normal 2 6 7 2 3 2 3" xfId="36967" xr:uid="{00000000-0005-0000-0000-0000258F0000}"/>
    <cellStyle name="Normal 2 6 7 2 3 2 4" xfId="36968" xr:uid="{00000000-0005-0000-0000-0000268F0000}"/>
    <cellStyle name="Normal 2 6 7 2 3 2 5" xfId="36969" xr:uid="{00000000-0005-0000-0000-0000278F0000}"/>
    <cellStyle name="Normal 2 6 7 2 3 3" xfId="36970" xr:uid="{00000000-0005-0000-0000-0000288F0000}"/>
    <cellStyle name="Normal 2 6 7 2 3 4" xfId="36971" xr:uid="{00000000-0005-0000-0000-0000298F0000}"/>
    <cellStyle name="Normal 2 6 7 2 3 5" xfId="36972" xr:uid="{00000000-0005-0000-0000-00002A8F0000}"/>
    <cellStyle name="Normal 2 6 7 2 3 6" xfId="36973" xr:uid="{00000000-0005-0000-0000-00002B8F0000}"/>
    <cellStyle name="Normal 2 6 7 2 3 7" xfId="36974" xr:uid="{00000000-0005-0000-0000-00002C8F0000}"/>
    <cellStyle name="Normal 2 6 7 2 3 8" xfId="36975" xr:uid="{00000000-0005-0000-0000-00002D8F0000}"/>
    <cellStyle name="Normal 2 6 7 2 4" xfId="36976" xr:uid="{00000000-0005-0000-0000-00002E8F0000}"/>
    <cellStyle name="Normal 2 6 7 2 4 2" xfId="36977" xr:uid="{00000000-0005-0000-0000-00002F8F0000}"/>
    <cellStyle name="Normal 2 6 7 2 4 2 2" xfId="36978" xr:uid="{00000000-0005-0000-0000-0000308F0000}"/>
    <cellStyle name="Normal 2 6 7 2 4 2 3" xfId="36979" xr:uid="{00000000-0005-0000-0000-0000318F0000}"/>
    <cellStyle name="Normal 2 6 7 2 4 2 4" xfId="36980" xr:uid="{00000000-0005-0000-0000-0000328F0000}"/>
    <cellStyle name="Normal 2 6 7 2 4 2 5" xfId="36981" xr:uid="{00000000-0005-0000-0000-0000338F0000}"/>
    <cellStyle name="Normal 2 6 7 2 4 3" xfId="36982" xr:uid="{00000000-0005-0000-0000-0000348F0000}"/>
    <cellStyle name="Normal 2 6 7 2 4 4" xfId="36983" xr:uid="{00000000-0005-0000-0000-0000358F0000}"/>
    <cellStyle name="Normal 2 6 7 2 4 5" xfId="36984" xr:uid="{00000000-0005-0000-0000-0000368F0000}"/>
    <cellStyle name="Normal 2 6 7 2 4 6" xfId="36985" xr:uid="{00000000-0005-0000-0000-0000378F0000}"/>
    <cellStyle name="Normal 2 6 7 2 4 7" xfId="36986" xr:uid="{00000000-0005-0000-0000-0000388F0000}"/>
    <cellStyle name="Normal 2 6 7 2 4 8" xfId="36987" xr:uid="{00000000-0005-0000-0000-0000398F0000}"/>
    <cellStyle name="Normal 2 6 7 2 5" xfId="36988" xr:uid="{00000000-0005-0000-0000-00003A8F0000}"/>
    <cellStyle name="Normal 2 6 7 2 5 2" xfId="36989" xr:uid="{00000000-0005-0000-0000-00003B8F0000}"/>
    <cellStyle name="Normal 2 6 7 2 5 3" xfId="36990" xr:uid="{00000000-0005-0000-0000-00003C8F0000}"/>
    <cellStyle name="Normal 2 6 7 2 5 4" xfId="36991" xr:uid="{00000000-0005-0000-0000-00003D8F0000}"/>
    <cellStyle name="Normal 2 6 7 2 5 5" xfId="36992" xr:uid="{00000000-0005-0000-0000-00003E8F0000}"/>
    <cellStyle name="Normal 2 6 7 2 6" xfId="36993" xr:uid="{00000000-0005-0000-0000-00003F8F0000}"/>
    <cellStyle name="Normal 2 6 7 2 7" xfId="36994" xr:uid="{00000000-0005-0000-0000-0000408F0000}"/>
    <cellStyle name="Normal 2 6 7 2 8" xfId="36995" xr:uid="{00000000-0005-0000-0000-0000418F0000}"/>
    <cellStyle name="Normal 2 6 7 2 9" xfId="36996" xr:uid="{00000000-0005-0000-0000-0000428F0000}"/>
    <cellStyle name="Normal 2 6 7 3" xfId="36997" xr:uid="{00000000-0005-0000-0000-0000438F0000}"/>
    <cellStyle name="Normal 2 6 7 3 10" xfId="36998" xr:uid="{00000000-0005-0000-0000-0000448F0000}"/>
    <cellStyle name="Normal 2 6 7 3 11" xfId="36999" xr:uid="{00000000-0005-0000-0000-0000458F0000}"/>
    <cellStyle name="Normal 2 6 7 3 2" xfId="37000" xr:uid="{00000000-0005-0000-0000-0000468F0000}"/>
    <cellStyle name="Normal 2 6 7 3 2 10" xfId="37001" xr:uid="{00000000-0005-0000-0000-0000478F0000}"/>
    <cellStyle name="Normal 2 6 7 3 2 2" xfId="37002" xr:uid="{00000000-0005-0000-0000-0000488F0000}"/>
    <cellStyle name="Normal 2 6 7 3 2 2 2" xfId="37003" xr:uid="{00000000-0005-0000-0000-0000498F0000}"/>
    <cellStyle name="Normal 2 6 7 3 2 2 2 2" xfId="37004" xr:uid="{00000000-0005-0000-0000-00004A8F0000}"/>
    <cellStyle name="Normal 2 6 7 3 2 2 2 3" xfId="37005" xr:uid="{00000000-0005-0000-0000-00004B8F0000}"/>
    <cellStyle name="Normal 2 6 7 3 2 2 2 4" xfId="37006" xr:uid="{00000000-0005-0000-0000-00004C8F0000}"/>
    <cellStyle name="Normal 2 6 7 3 2 2 2 5" xfId="37007" xr:uid="{00000000-0005-0000-0000-00004D8F0000}"/>
    <cellStyle name="Normal 2 6 7 3 2 2 3" xfId="37008" xr:uid="{00000000-0005-0000-0000-00004E8F0000}"/>
    <cellStyle name="Normal 2 6 7 3 2 2 4" xfId="37009" xr:uid="{00000000-0005-0000-0000-00004F8F0000}"/>
    <cellStyle name="Normal 2 6 7 3 2 2 5" xfId="37010" xr:uid="{00000000-0005-0000-0000-0000508F0000}"/>
    <cellStyle name="Normal 2 6 7 3 2 2 6" xfId="37011" xr:uid="{00000000-0005-0000-0000-0000518F0000}"/>
    <cellStyle name="Normal 2 6 7 3 2 2 7" xfId="37012" xr:uid="{00000000-0005-0000-0000-0000528F0000}"/>
    <cellStyle name="Normal 2 6 7 3 2 2 8" xfId="37013" xr:uid="{00000000-0005-0000-0000-0000538F0000}"/>
    <cellStyle name="Normal 2 6 7 3 2 3" xfId="37014" xr:uid="{00000000-0005-0000-0000-0000548F0000}"/>
    <cellStyle name="Normal 2 6 7 3 2 3 2" xfId="37015" xr:uid="{00000000-0005-0000-0000-0000558F0000}"/>
    <cellStyle name="Normal 2 6 7 3 2 3 2 2" xfId="37016" xr:uid="{00000000-0005-0000-0000-0000568F0000}"/>
    <cellStyle name="Normal 2 6 7 3 2 3 2 3" xfId="37017" xr:uid="{00000000-0005-0000-0000-0000578F0000}"/>
    <cellStyle name="Normal 2 6 7 3 2 3 2 4" xfId="37018" xr:uid="{00000000-0005-0000-0000-0000588F0000}"/>
    <cellStyle name="Normal 2 6 7 3 2 3 2 5" xfId="37019" xr:uid="{00000000-0005-0000-0000-0000598F0000}"/>
    <cellStyle name="Normal 2 6 7 3 2 3 3" xfId="37020" xr:uid="{00000000-0005-0000-0000-00005A8F0000}"/>
    <cellStyle name="Normal 2 6 7 3 2 3 4" xfId="37021" xr:uid="{00000000-0005-0000-0000-00005B8F0000}"/>
    <cellStyle name="Normal 2 6 7 3 2 3 5" xfId="37022" xr:uid="{00000000-0005-0000-0000-00005C8F0000}"/>
    <cellStyle name="Normal 2 6 7 3 2 3 6" xfId="37023" xr:uid="{00000000-0005-0000-0000-00005D8F0000}"/>
    <cellStyle name="Normal 2 6 7 3 2 3 7" xfId="37024" xr:uid="{00000000-0005-0000-0000-00005E8F0000}"/>
    <cellStyle name="Normal 2 6 7 3 2 3 8" xfId="37025" xr:uid="{00000000-0005-0000-0000-00005F8F0000}"/>
    <cellStyle name="Normal 2 6 7 3 2 4" xfId="37026" xr:uid="{00000000-0005-0000-0000-0000608F0000}"/>
    <cellStyle name="Normal 2 6 7 3 2 4 2" xfId="37027" xr:uid="{00000000-0005-0000-0000-0000618F0000}"/>
    <cellStyle name="Normal 2 6 7 3 2 4 3" xfId="37028" xr:uid="{00000000-0005-0000-0000-0000628F0000}"/>
    <cellStyle name="Normal 2 6 7 3 2 4 4" xfId="37029" xr:uid="{00000000-0005-0000-0000-0000638F0000}"/>
    <cellStyle name="Normal 2 6 7 3 2 4 5" xfId="37030" xr:uid="{00000000-0005-0000-0000-0000648F0000}"/>
    <cellStyle name="Normal 2 6 7 3 2 5" xfId="37031" xr:uid="{00000000-0005-0000-0000-0000658F0000}"/>
    <cellStyle name="Normal 2 6 7 3 2 6" xfId="37032" xr:uid="{00000000-0005-0000-0000-0000668F0000}"/>
    <cellStyle name="Normal 2 6 7 3 2 7" xfId="37033" xr:uid="{00000000-0005-0000-0000-0000678F0000}"/>
    <cellStyle name="Normal 2 6 7 3 2 8" xfId="37034" xr:uid="{00000000-0005-0000-0000-0000688F0000}"/>
    <cellStyle name="Normal 2 6 7 3 2 9" xfId="37035" xr:uid="{00000000-0005-0000-0000-0000698F0000}"/>
    <cellStyle name="Normal 2 6 7 3 3" xfId="37036" xr:uid="{00000000-0005-0000-0000-00006A8F0000}"/>
    <cellStyle name="Normal 2 6 7 3 3 2" xfId="37037" xr:uid="{00000000-0005-0000-0000-00006B8F0000}"/>
    <cellStyle name="Normal 2 6 7 3 3 2 2" xfId="37038" xr:uid="{00000000-0005-0000-0000-00006C8F0000}"/>
    <cellStyle name="Normal 2 6 7 3 3 2 3" xfId="37039" xr:uid="{00000000-0005-0000-0000-00006D8F0000}"/>
    <cellStyle name="Normal 2 6 7 3 3 2 4" xfId="37040" xr:uid="{00000000-0005-0000-0000-00006E8F0000}"/>
    <cellStyle name="Normal 2 6 7 3 3 2 5" xfId="37041" xr:uid="{00000000-0005-0000-0000-00006F8F0000}"/>
    <cellStyle name="Normal 2 6 7 3 3 3" xfId="37042" xr:uid="{00000000-0005-0000-0000-0000708F0000}"/>
    <cellStyle name="Normal 2 6 7 3 3 4" xfId="37043" xr:uid="{00000000-0005-0000-0000-0000718F0000}"/>
    <cellStyle name="Normal 2 6 7 3 3 5" xfId="37044" xr:uid="{00000000-0005-0000-0000-0000728F0000}"/>
    <cellStyle name="Normal 2 6 7 3 3 6" xfId="37045" xr:uid="{00000000-0005-0000-0000-0000738F0000}"/>
    <cellStyle name="Normal 2 6 7 3 3 7" xfId="37046" xr:uid="{00000000-0005-0000-0000-0000748F0000}"/>
    <cellStyle name="Normal 2 6 7 3 3 8" xfId="37047" xr:uid="{00000000-0005-0000-0000-0000758F0000}"/>
    <cellStyle name="Normal 2 6 7 3 4" xfId="37048" xr:uid="{00000000-0005-0000-0000-0000768F0000}"/>
    <cellStyle name="Normal 2 6 7 3 4 2" xfId="37049" xr:uid="{00000000-0005-0000-0000-0000778F0000}"/>
    <cellStyle name="Normal 2 6 7 3 4 2 2" xfId="37050" xr:uid="{00000000-0005-0000-0000-0000788F0000}"/>
    <cellStyle name="Normal 2 6 7 3 4 2 3" xfId="37051" xr:uid="{00000000-0005-0000-0000-0000798F0000}"/>
    <cellStyle name="Normal 2 6 7 3 4 2 4" xfId="37052" xr:uid="{00000000-0005-0000-0000-00007A8F0000}"/>
    <cellStyle name="Normal 2 6 7 3 4 2 5" xfId="37053" xr:uid="{00000000-0005-0000-0000-00007B8F0000}"/>
    <cellStyle name="Normal 2 6 7 3 4 3" xfId="37054" xr:uid="{00000000-0005-0000-0000-00007C8F0000}"/>
    <cellStyle name="Normal 2 6 7 3 4 4" xfId="37055" xr:uid="{00000000-0005-0000-0000-00007D8F0000}"/>
    <cellStyle name="Normal 2 6 7 3 4 5" xfId="37056" xr:uid="{00000000-0005-0000-0000-00007E8F0000}"/>
    <cellStyle name="Normal 2 6 7 3 4 6" xfId="37057" xr:uid="{00000000-0005-0000-0000-00007F8F0000}"/>
    <cellStyle name="Normal 2 6 7 3 4 7" xfId="37058" xr:uid="{00000000-0005-0000-0000-0000808F0000}"/>
    <cellStyle name="Normal 2 6 7 3 4 8" xfId="37059" xr:uid="{00000000-0005-0000-0000-0000818F0000}"/>
    <cellStyle name="Normal 2 6 7 3 5" xfId="37060" xr:uid="{00000000-0005-0000-0000-0000828F0000}"/>
    <cellStyle name="Normal 2 6 7 3 5 2" xfId="37061" xr:uid="{00000000-0005-0000-0000-0000838F0000}"/>
    <cellStyle name="Normal 2 6 7 3 5 3" xfId="37062" xr:uid="{00000000-0005-0000-0000-0000848F0000}"/>
    <cellStyle name="Normal 2 6 7 3 5 4" xfId="37063" xr:uid="{00000000-0005-0000-0000-0000858F0000}"/>
    <cellStyle name="Normal 2 6 7 3 5 5" xfId="37064" xr:uid="{00000000-0005-0000-0000-0000868F0000}"/>
    <cellStyle name="Normal 2 6 7 3 6" xfId="37065" xr:uid="{00000000-0005-0000-0000-0000878F0000}"/>
    <cellStyle name="Normal 2 6 7 3 7" xfId="37066" xr:uid="{00000000-0005-0000-0000-0000888F0000}"/>
    <cellStyle name="Normal 2 6 7 3 8" xfId="37067" xr:uid="{00000000-0005-0000-0000-0000898F0000}"/>
    <cellStyle name="Normal 2 6 7 3 9" xfId="37068" xr:uid="{00000000-0005-0000-0000-00008A8F0000}"/>
    <cellStyle name="Normal 2 6 7 4" xfId="37069" xr:uid="{00000000-0005-0000-0000-00008B8F0000}"/>
    <cellStyle name="Normal 2 6 7 4 10" xfId="37070" xr:uid="{00000000-0005-0000-0000-00008C8F0000}"/>
    <cellStyle name="Normal 2 6 7 4 2" xfId="37071" xr:uid="{00000000-0005-0000-0000-00008D8F0000}"/>
    <cellStyle name="Normal 2 6 7 4 2 2" xfId="37072" xr:uid="{00000000-0005-0000-0000-00008E8F0000}"/>
    <cellStyle name="Normal 2 6 7 4 2 2 2" xfId="37073" xr:uid="{00000000-0005-0000-0000-00008F8F0000}"/>
    <cellStyle name="Normal 2 6 7 4 2 2 3" xfId="37074" xr:uid="{00000000-0005-0000-0000-0000908F0000}"/>
    <cellStyle name="Normal 2 6 7 4 2 2 4" xfId="37075" xr:uid="{00000000-0005-0000-0000-0000918F0000}"/>
    <cellStyle name="Normal 2 6 7 4 2 2 5" xfId="37076" xr:uid="{00000000-0005-0000-0000-0000928F0000}"/>
    <cellStyle name="Normal 2 6 7 4 2 3" xfId="37077" xr:uid="{00000000-0005-0000-0000-0000938F0000}"/>
    <cellStyle name="Normal 2 6 7 4 2 4" xfId="37078" xr:uid="{00000000-0005-0000-0000-0000948F0000}"/>
    <cellStyle name="Normal 2 6 7 4 2 5" xfId="37079" xr:uid="{00000000-0005-0000-0000-0000958F0000}"/>
    <cellStyle name="Normal 2 6 7 4 2 6" xfId="37080" xr:uid="{00000000-0005-0000-0000-0000968F0000}"/>
    <cellStyle name="Normal 2 6 7 4 2 7" xfId="37081" xr:uid="{00000000-0005-0000-0000-0000978F0000}"/>
    <cellStyle name="Normal 2 6 7 4 2 8" xfId="37082" xr:uid="{00000000-0005-0000-0000-0000988F0000}"/>
    <cellStyle name="Normal 2 6 7 4 3" xfId="37083" xr:uid="{00000000-0005-0000-0000-0000998F0000}"/>
    <cellStyle name="Normal 2 6 7 4 3 2" xfId="37084" xr:uid="{00000000-0005-0000-0000-00009A8F0000}"/>
    <cellStyle name="Normal 2 6 7 4 3 2 2" xfId="37085" xr:uid="{00000000-0005-0000-0000-00009B8F0000}"/>
    <cellStyle name="Normal 2 6 7 4 3 2 3" xfId="37086" xr:uid="{00000000-0005-0000-0000-00009C8F0000}"/>
    <cellStyle name="Normal 2 6 7 4 3 2 4" xfId="37087" xr:uid="{00000000-0005-0000-0000-00009D8F0000}"/>
    <cellStyle name="Normal 2 6 7 4 3 2 5" xfId="37088" xr:uid="{00000000-0005-0000-0000-00009E8F0000}"/>
    <cellStyle name="Normal 2 6 7 4 3 3" xfId="37089" xr:uid="{00000000-0005-0000-0000-00009F8F0000}"/>
    <cellStyle name="Normal 2 6 7 4 3 4" xfId="37090" xr:uid="{00000000-0005-0000-0000-0000A08F0000}"/>
    <cellStyle name="Normal 2 6 7 4 3 5" xfId="37091" xr:uid="{00000000-0005-0000-0000-0000A18F0000}"/>
    <cellStyle name="Normal 2 6 7 4 3 6" xfId="37092" xr:uid="{00000000-0005-0000-0000-0000A28F0000}"/>
    <cellStyle name="Normal 2 6 7 4 3 7" xfId="37093" xr:uid="{00000000-0005-0000-0000-0000A38F0000}"/>
    <cellStyle name="Normal 2 6 7 4 3 8" xfId="37094" xr:uid="{00000000-0005-0000-0000-0000A48F0000}"/>
    <cellStyle name="Normal 2 6 7 4 4" xfId="37095" xr:uid="{00000000-0005-0000-0000-0000A58F0000}"/>
    <cellStyle name="Normal 2 6 7 4 4 2" xfId="37096" xr:uid="{00000000-0005-0000-0000-0000A68F0000}"/>
    <cellStyle name="Normal 2 6 7 4 4 3" xfId="37097" xr:uid="{00000000-0005-0000-0000-0000A78F0000}"/>
    <cellStyle name="Normal 2 6 7 4 4 4" xfId="37098" xr:uid="{00000000-0005-0000-0000-0000A88F0000}"/>
    <cellStyle name="Normal 2 6 7 4 4 5" xfId="37099" xr:uid="{00000000-0005-0000-0000-0000A98F0000}"/>
    <cellStyle name="Normal 2 6 7 4 5" xfId="37100" xr:uid="{00000000-0005-0000-0000-0000AA8F0000}"/>
    <cellStyle name="Normal 2 6 7 4 6" xfId="37101" xr:uid="{00000000-0005-0000-0000-0000AB8F0000}"/>
    <cellStyle name="Normal 2 6 7 4 7" xfId="37102" xr:uid="{00000000-0005-0000-0000-0000AC8F0000}"/>
    <cellStyle name="Normal 2 6 7 4 8" xfId="37103" xr:uid="{00000000-0005-0000-0000-0000AD8F0000}"/>
    <cellStyle name="Normal 2 6 7 4 9" xfId="37104" xr:uid="{00000000-0005-0000-0000-0000AE8F0000}"/>
    <cellStyle name="Normal 2 6 7 5" xfId="37105" xr:uid="{00000000-0005-0000-0000-0000AF8F0000}"/>
    <cellStyle name="Normal 2 6 7 5 2" xfId="37106" xr:uid="{00000000-0005-0000-0000-0000B08F0000}"/>
    <cellStyle name="Normal 2 6 7 5 2 2" xfId="37107" xr:uid="{00000000-0005-0000-0000-0000B18F0000}"/>
    <cellStyle name="Normal 2 6 7 5 2 3" xfId="37108" xr:uid="{00000000-0005-0000-0000-0000B28F0000}"/>
    <cellStyle name="Normal 2 6 7 5 2 4" xfId="37109" xr:uid="{00000000-0005-0000-0000-0000B38F0000}"/>
    <cellStyle name="Normal 2 6 7 5 2 5" xfId="37110" xr:uid="{00000000-0005-0000-0000-0000B48F0000}"/>
    <cellStyle name="Normal 2 6 7 5 3" xfId="37111" xr:uid="{00000000-0005-0000-0000-0000B58F0000}"/>
    <cellStyle name="Normal 2 6 7 5 4" xfId="37112" xr:uid="{00000000-0005-0000-0000-0000B68F0000}"/>
    <cellStyle name="Normal 2 6 7 5 5" xfId="37113" xr:uid="{00000000-0005-0000-0000-0000B78F0000}"/>
    <cellStyle name="Normal 2 6 7 5 6" xfId="37114" xr:uid="{00000000-0005-0000-0000-0000B88F0000}"/>
    <cellStyle name="Normal 2 6 7 5 7" xfId="37115" xr:uid="{00000000-0005-0000-0000-0000B98F0000}"/>
    <cellStyle name="Normal 2 6 7 5 8" xfId="37116" xr:uid="{00000000-0005-0000-0000-0000BA8F0000}"/>
    <cellStyle name="Normal 2 6 7 6" xfId="37117" xr:uid="{00000000-0005-0000-0000-0000BB8F0000}"/>
    <cellStyle name="Normal 2 6 7 6 2" xfId="37118" xr:uid="{00000000-0005-0000-0000-0000BC8F0000}"/>
    <cellStyle name="Normal 2 6 7 6 2 2" xfId="37119" xr:uid="{00000000-0005-0000-0000-0000BD8F0000}"/>
    <cellStyle name="Normal 2 6 7 6 2 3" xfId="37120" xr:uid="{00000000-0005-0000-0000-0000BE8F0000}"/>
    <cellStyle name="Normal 2 6 7 6 2 4" xfId="37121" xr:uid="{00000000-0005-0000-0000-0000BF8F0000}"/>
    <cellStyle name="Normal 2 6 7 6 2 5" xfId="37122" xr:uid="{00000000-0005-0000-0000-0000C08F0000}"/>
    <cellStyle name="Normal 2 6 7 6 3" xfId="37123" xr:uid="{00000000-0005-0000-0000-0000C18F0000}"/>
    <cellStyle name="Normal 2 6 7 6 4" xfId="37124" xr:uid="{00000000-0005-0000-0000-0000C28F0000}"/>
    <cellStyle name="Normal 2 6 7 6 5" xfId="37125" xr:uid="{00000000-0005-0000-0000-0000C38F0000}"/>
    <cellStyle name="Normal 2 6 7 6 6" xfId="37126" xr:uid="{00000000-0005-0000-0000-0000C48F0000}"/>
    <cellStyle name="Normal 2 6 7 6 7" xfId="37127" xr:uid="{00000000-0005-0000-0000-0000C58F0000}"/>
    <cellStyle name="Normal 2 6 7 6 8" xfId="37128" xr:uid="{00000000-0005-0000-0000-0000C68F0000}"/>
    <cellStyle name="Normal 2 6 7 7" xfId="37129" xr:uid="{00000000-0005-0000-0000-0000C78F0000}"/>
    <cellStyle name="Normal 2 6 7 7 2" xfId="37130" xr:uid="{00000000-0005-0000-0000-0000C88F0000}"/>
    <cellStyle name="Normal 2 6 7 7 3" xfId="37131" xr:uid="{00000000-0005-0000-0000-0000C98F0000}"/>
    <cellStyle name="Normal 2 6 7 7 4" xfId="37132" xr:uid="{00000000-0005-0000-0000-0000CA8F0000}"/>
    <cellStyle name="Normal 2 6 7 7 5" xfId="37133" xr:uid="{00000000-0005-0000-0000-0000CB8F0000}"/>
    <cellStyle name="Normal 2 6 7 8" xfId="37134" xr:uid="{00000000-0005-0000-0000-0000CC8F0000}"/>
    <cellStyle name="Normal 2 6 7 9" xfId="37135" xr:uid="{00000000-0005-0000-0000-0000CD8F0000}"/>
    <cellStyle name="Normal 2 6 8" xfId="37136" xr:uid="{00000000-0005-0000-0000-0000CE8F0000}"/>
    <cellStyle name="Normal 2 6 8 10" xfId="37137" xr:uid="{00000000-0005-0000-0000-0000CF8F0000}"/>
    <cellStyle name="Normal 2 6 8 11" xfId="37138" xr:uid="{00000000-0005-0000-0000-0000D08F0000}"/>
    <cellStyle name="Normal 2 6 8 12" xfId="37139" xr:uid="{00000000-0005-0000-0000-0000D18F0000}"/>
    <cellStyle name="Normal 2 6 8 13" xfId="37140" xr:uid="{00000000-0005-0000-0000-0000D28F0000}"/>
    <cellStyle name="Normal 2 6 8 2" xfId="37141" xr:uid="{00000000-0005-0000-0000-0000D38F0000}"/>
    <cellStyle name="Normal 2 6 8 2 10" xfId="37142" xr:uid="{00000000-0005-0000-0000-0000D48F0000}"/>
    <cellStyle name="Normal 2 6 8 2 11" xfId="37143" xr:uid="{00000000-0005-0000-0000-0000D58F0000}"/>
    <cellStyle name="Normal 2 6 8 2 2" xfId="37144" xr:uid="{00000000-0005-0000-0000-0000D68F0000}"/>
    <cellStyle name="Normal 2 6 8 2 2 10" xfId="37145" xr:uid="{00000000-0005-0000-0000-0000D78F0000}"/>
    <cellStyle name="Normal 2 6 8 2 2 2" xfId="37146" xr:uid="{00000000-0005-0000-0000-0000D88F0000}"/>
    <cellStyle name="Normal 2 6 8 2 2 2 2" xfId="37147" xr:uid="{00000000-0005-0000-0000-0000D98F0000}"/>
    <cellStyle name="Normal 2 6 8 2 2 2 2 2" xfId="37148" xr:uid="{00000000-0005-0000-0000-0000DA8F0000}"/>
    <cellStyle name="Normal 2 6 8 2 2 2 2 3" xfId="37149" xr:uid="{00000000-0005-0000-0000-0000DB8F0000}"/>
    <cellStyle name="Normal 2 6 8 2 2 2 2 4" xfId="37150" xr:uid="{00000000-0005-0000-0000-0000DC8F0000}"/>
    <cellStyle name="Normal 2 6 8 2 2 2 2 5" xfId="37151" xr:uid="{00000000-0005-0000-0000-0000DD8F0000}"/>
    <cellStyle name="Normal 2 6 8 2 2 2 3" xfId="37152" xr:uid="{00000000-0005-0000-0000-0000DE8F0000}"/>
    <cellStyle name="Normal 2 6 8 2 2 2 4" xfId="37153" xr:uid="{00000000-0005-0000-0000-0000DF8F0000}"/>
    <cellStyle name="Normal 2 6 8 2 2 2 5" xfId="37154" xr:uid="{00000000-0005-0000-0000-0000E08F0000}"/>
    <cellStyle name="Normal 2 6 8 2 2 2 6" xfId="37155" xr:uid="{00000000-0005-0000-0000-0000E18F0000}"/>
    <cellStyle name="Normal 2 6 8 2 2 2 7" xfId="37156" xr:uid="{00000000-0005-0000-0000-0000E28F0000}"/>
    <cellStyle name="Normal 2 6 8 2 2 2 8" xfId="37157" xr:uid="{00000000-0005-0000-0000-0000E38F0000}"/>
    <cellStyle name="Normal 2 6 8 2 2 3" xfId="37158" xr:uid="{00000000-0005-0000-0000-0000E48F0000}"/>
    <cellStyle name="Normal 2 6 8 2 2 3 2" xfId="37159" xr:uid="{00000000-0005-0000-0000-0000E58F0000}"/>
    <cellStyle name="Normal 2 6 8 2 2 3 2 2" xfId="37160" xr:uid="{00000000-0005-0000-0000-0000E68F0000}"/>
    <cellStyle name="Normal 2 6 8 2 2 3 2 3" xfId="37161" xr:uid="{00000000-0005-0000-0000-0000E78F0000}"/>
    <cellStyle name="Normal 2 6 8 2 2 3 2 4" xfId="37162" xr:uid="{00000000-0005-0000-0000-0000E88F0000}"/>
    <cellStyle name="Normal 2 6 8 2 2 3 2 5" xfId="37163" xr:uid="{00000000-0005-0000-0000-0000E98F0000}"/>
    <cellStyle name="Normal 2 6 8 2 2 3 3" xfId="37164" xr:uid="{00000000-0005-0000-0000-0000EA8F0000}"/>
    <cellStyle name="Normal 2 6 8 2 2 3 4" xfId="37165" xr:uid="{00000000-0005-0000-0000-0000EB8F0000}"/>
    <cellStyle name="Normal 2 6 8 2 2 3 5" xfId="37166" xr:uid="{00000000-0005-0000-0000-0000EC8F0000}"/>
    <cellStyle name="Normal 2 6 8 2 2 3 6" xfId="37167" xr:uid="{00000000-0005-0000-0000-0000ED8F0000}"/>
    <cellStyle name="Normal 2 6 8 2 2 3 7" xfId="37168" xr:uid="{00000000-0005-0000-0000-0000EE8F0000}"/>
    <cellStyle name="Normal 2 6 8 2 2 3 8" xfId="37169" xr:uid="{00000000-0005-0000-0000-0000EF8F0000}"/>
    <cellStyle name="Normal 2 6 8 2 2 4" xfId="37170" xr:uid="{00000000-0005-0000-0000-0000F08F0000}"/>
    <cellStyle name="Normal 2 6 8 2 2 4 2" xfId="37171" xr:uid="{00000000-0005-0000-0000-0000F18F0000}"/>
    <cellStyle name="Normal 2 6 8 2 2 4 3" xfId="37172" xr:uid="{00000000-0005-0000-0000-0000F28F0000}"/>
    <cellStyle name="Normal 2 6 8 2 2 4 4" xfId="37173" xr:uid="{00000000-0005-0000-0000-0000F38F0000}"/>
    <cellStyle name="Normal 2 6 8 2 2 4 5" xfId="37174" xr:uid="{00000000-0005-0000-0000-0000F48F0000}"/>
    <cellStyle name="Normal 2 6 8 2 2 5" xfId="37175" xr:uid="{00000000-0005-0000-0000-0000F58F0000}"/>
    <cellStyle name="Normal 2 6 8 2 2 6" xfId="37176" xr:uid="{00000000-0005-0000-0000-0000F68F0000}"/>
    <cellStyle name="Normal 2 6 8 2 2 7" xfId="37177" xr:uid="{00000000-0005-0000-0000-0000F78F0000}"/>
    <cellStyle name="Normal 2 6 8 2 2 8" xfId="37178" xr:uid="{00000000-0005-0000-0000-0000F88F0000}"/>
    <cellStyle name="Normal 2 6 8 2 2 9" xfId="37179" xr:uid="{00000000-0005-0000-0000-0000F98F0000}"/>
    <cellStyle name="Normal 2 6 8 2 3" xfId="37180" xr:uid="{00000000-0005-0000-0000-0000FA8F0000}"/>
    <cellStyle name="Normal 2 6 8 2 3 2" xfId="37181" xr:uid="{00000000-0005-0000-0000-0000FB8F0000}"/>
    <cellStyle name="Normal 2 6 8 2 3 2 2" xfId="37182" xr:uid="{00000000-0005-0000-0000-0000FC8F0000}"/>
    <cellStyle name="Normal 2 6 8 2 3 2 3" xfId="37183" xr:uid="{00000000-0005-0000-0000-0000FD8F0000}"/>
    <cellStyle name="Normal 2 6 8 2 3 2 4" xfId="37184" xr:uid="{00000000-0005-0000-0000-0000FE8F0000}"/>
    <cellStyle name="Normal 2 6 8 2 3 2 5" xfId="37185" xr:uid="{00000000-0005-0000-0000-0000FF8F0000}"/>
    <cellStyle name="Normal 2 6 8 2 3 3" xfId="37186" xr:uid="{00000000-0005-0000-0000-000000900000}"/>
    <cellStyle name="Normal 2 6 8 2 3 4" xfId="37187" xr:uid="{00000000-0005-0000-0000-000001900000}"/>
    <cellStyle name="Normal 2 6 8 2 3 5" xfId="37188" xr:uid="{00000000-0005-0000-0000-000002900000}"/>
    <cellStyle name="Normal 2 6 8 2 3 6" xfId="37189" xr:uid="{00000000-0005-0000-0000-000003900000}"/>
    <cellStyle name="Normal 2 6 8 2 3 7" xfId="37190" xr:uid="{00000000-0005-0000-0000-000004900000}"/>
    <cellStyle name="Normal 2 6 8 2 3 8" xfId="37191" xr:uid="{00000000-0005-0000-0000-000005900000}"/>
    <cellStyle name="Normal 2 6 8 2 4" xfId="37192" xr:uid="{00000000-0005-0000-0000-000006900000}"/>
    <cellStyle name="Normal 2 6 8 2 4 2" xfId="37193" xr:uid="{00000000-0005-0000-0000-000007900000}"/>
    <cellStyle name="Normal 2 6 8 2 4 2 2" xfId="37194" xr:uid="{00000000-0005-0000-0000-000008900000}"/>
    <cellStyle name="Normal 2 6 8 2 4 2 3" xfId="37195" xr:uid="{00000000-0005-0000-0000-000009900000}"/>
    <cellStyle name="Normal 2 6 8 2 4 2 4" xfId="37196" xr:uid="{00000000-0005-0000-0000-00000A900000}"/>
    <cellStyle name="Normal 2 6 8 2 4 2 5" xfId="37197" xr:uid="{00000000-0005-0000-0000-00000B900000}"/>
    <cellStyle name="Normal 2 6 8 2 4 3" xfId="37198" xr:uid="{00000000-0005-0000-0000-00000C900000}"/>
    <cellStyle name="Normal 2 6 8 2 4 4" xfId="37199" xr:uid="{00000000-0005-0000-0000-00000D900000}"/>
    <cellStyle name="Normal 2 6 8 2 4 5" xfId="37200" xr:uid="{00000000-0005-0000-0000-00000E900000}"/>
    <cellStyle name="Normal 2 6 8 2 4 6" xfId="37201" xr:uid="{00000000-0005-0000-0000-00000F900000}"/>
    <cellStyle name="Normal 2 6 8 2 4 7" xfId="37202" xr:uid="{00000000-0005-0000-0000-000010900000}"/>
    <cellStyle name="Normal 2 6 8 2 4 8" xfId="37203" xr:uid="{00000000-0005-0000-0000-000011900000}"/>
    <cellStyle name="Normal 2 6 8 2 5" xfId="37204" xr:uid="{00000000-0005-0000-0000-000012900000}"/>
    <cellStyle name="Normal 2 6 8 2 5 2" xfId="37205" xr:uid="{00000000-0005-0000-0000-000013900000}"/>
    <cellStyle name="Normal 2 6 8 2 5 3" xfId="37206" xr:uid="{00000000-0005-0000-0000-000014900000}"/>
    <cellStyle name="Normal 2 6 8 2 5 4" xfId="37207" xr:uid="{00000000-0005-0000-0000-000015900000}"/>
    <cellStyle name="Normal 2 6 8 2 5 5" xfId="37208" xr:uid="{00000000-0005-0000-0000-000016900000}"/>
    <cellStyle name="Normal 2 6 8 2 6" xfId="37209" xr:uid="{00000000-0005-0000-0000-000017900000}"/>
    <cellStyle name="Normal 2 6 8 2 7" xfId="37210" xr:uid="{00000000-0005-0000-0000-000018900000}"/>
    <cellStyle name="Normal 2 6 8 2 8" xfId="37211" xr:uid="{00000000-0005-0000-0000-000019900000}"/>
    <cellStyle name="Normal 2 6 8 2 9" xfId="37212" xr:uid="{00000000-0005-0000-0000-00001A900000}"/>
    <cellStyle name="Normal 2 6 8 3" xfId="37213" xr:uid="{00000000-0005-0000-0000-00001B900000}"/>
    <cellStyle name="Normal 2 6 8 3 10" xfId="37214" xr:uid="{00000000-0005-0000-0000-00001C900000}"/>
    <cellStyle name="Normal 2 6 8 3 11" xfId="37215" xr:uid="{00000000-0005-0000-0000-00001D900000}"/>
    <cellStyle name="Normal 2 6 8 3 2" xfId="37216" xr:uid="{00000000-0005-0000-0000-00001E900000}"/>
    <cellStyle name="Normal 2 6 8 3 2 10" xfId="37217" xr:uid="{00000000-0005-0000-0000-00001F900000}"/>
    <cellStyle name="Normal 2 6 8 3 2 2" xfId="37218" xr:uid="{00000000-0005-0000-0000-000020900000}"/>
    <cellStyle name="Normal 2 6 8 3 2 2 2" xfId="37219" xr:uid="{00000000-0005-0000-0000-000021900000}"/>
    <cellStyle name="Normal 2 6 8 3 2 2 2 2" xfId="37220" xr:uid="{00000000-0005-0000-0000-000022900000}"/>
    <cellStyle name="Normal 2 6 8 3 2 2 2 3" xfId="37221" xr:uid="{00000000-0005-0000-0000-000023900000}"/>
    <cellStyle name="Normal 2 6 8 3 2 2 2 4" xfId="37222" xr:uid="{00000000-0005-0000-0000-000024900000}"/>
    <cellStyle name="Normal 2 6 8 3 2 2 2 5" xfId="37223" xr:uid="{00000000-0005-0000-0000-000025900000}"/>
    <cellStyle name="Normal 2 6 8 3 2 2 3" xfId="37224" xr:uid="{00000000-0005-0000-0000-000026900000}"/>
    <cellStyle name="Normal 2 6 8 3 2 2 4" xfId="37225" xr:uid="{00000000-0005-0000-0000-000027900000}"/>
    <cellStyle name="Normal 2 6 8 3 2 2 5" xfId="37226" xr:uid="{00000000-0005-0000-0000-000028900000}"/>
    <cellStyle name="Normal 2 6 8 3 2 2 6" xfId="37227" xr:uid="{00000000-0005-0000-0000-000029900000}"/>
    <cellStyle name="Normal 2 6 8 3 2 2 7" xfId="37228" xr:uid="{00000000-0005-0000-0000-00002A900000}"/>
    <cellStyle name="Normal 2 6 8 3 2 2 8" xfId="37229" xr:uid="{00000000-0005-0000-0000-00002B900000}"/>
    <cellStyle name="Normal 2 6 8 3 2 3" xfId="37230" xr:uid="{00000000-0005-0000-0000-00002C900000}"/>
    <cellStyle name="Normal 2 6 8 3 2 3 2" xfId="37231" xr:uid="{00000000-0005-0000-0000-00002D900000}"/>
    <cellStyle name="Normal 2 6 8 3 2 3 2 2" xfId="37232" xr:uid="{00000000-0005-0000-0000-00002E900000}"/>
    <cellStyle name="Normal 2 6 8 3 2 3 2 3" xfId="37233" xr:uid="{00000000-0005-0000-0000-00002F900000}"/>
    <cellStyle name="Normal 2 6 8 3 2 3 2 4" xfId="37234" xr:uid="{00000000-0005-0000-0000-000030900000}"/>
    <cellStyle name="Normal 2 6 8 3 2 3 2 5" xfId="37235" xr:uid="{00000000-0005-0000-0000-000031900000}"/>
    <cellStyle name="Normal 2 6 8 3 2 3 3" xfId="37236" xr:uid="{00000000-0005-0000-0000-000032900000}"/>
    <cellStyle name="Normal 2 6 8 3 2 3 4" xfId="37237" xr:uid="{00000000-0005-0000-0000-000033900000}"/>
    <cellStyle name="Normal 2 6 8 3 2 3 5" xfId="37238" xr:uid="{00000000-0005-0000-0000-000034900000}"/>
    <cellStyle name="Normal 2 6 8 3 2 3 6" xfId="37239" xr:uid="{00000000-0005-0000-0000-000035900000}"/>
    <cellStyle name="Normal 2 6 8 3 2 3 7" xfId="37240" xr:uid="{00000000-0005-0000-0000-000036900000}"/>
    <cellStyle name="Normal 2 6 8 3 2 3 8" xfId="37241" xr:uid="{00000000-0005-0000-0000-000037900000}"/>
    <cellStyle name="Normal 2 6 8 3 2 4" xfId="37242" xr:uid="{00000000-0005-0000-0000-000038900000}"/>
    <cellStyle name="Normal 2 6 8 3 2 4 2" xfId="37243" xr:uid="{00000000-0005-0000-0000-000039900000}"/>
    <cellStyle name="Normal 2 6 8 3 2 4 3" xfId="37244" xr:uid="{00000000-0005-0000-0000-00003A900000}"/>
    <cellStyle name="Normal 2 6 8 3 2 4 4" xfId="37245" xr:uid="{00000000-0005-0000-0000-00003B900000}"/>
    <cellStyle name="Normal 2 6 8 3 2 4 5" xfId="37246" xr:uid="{00000000-0005-0000-0000-00003C900000}"/>
    <cellStyle name="Normal 2 6 8 3 2 5" xfId="37247" xr:uid="{00000000-0005-0000-0000-00003D900000}"/>
    <cellStyle name="Normal 2 6 8 3 2 6" xfId="37248" xr:uid="{00000000-0005-0000-0000-00003E900000}"/>
    <cellStyle name="Normal 2 6 8 3 2 7" xfId="37249" xr:uid="{00000000-0005-0000-0000-00003F900000}"/>
    <cellStyle name="Normal 2 6 8 3 2 8" xfId="37250" xr:uid="{00000000-0005-0000-0000-000040900000}"/>
    <cellStyle name="Normal 2 6 8 3 2 9" xfId="37251" xr:uid="{00000000-0005-0000-0000-000041900000}"/>
    <cellStyle name="Normal 2 6 8 3 3" xfId="37252" xr:uid="{00000000-0005-0000-0000-000042900000}"/>
    <cellStyle name="Normal 2 6 8 3 3 2" xfId="37253" xr:uid="{00000000-0005-0000-0000-000043900000}"/>
    <cellStyle name="Normal 2 6 8 3 3 2 2" xfId="37254" xr:uid="{00000000-0005-0000-0000-000044900000}"/>
    <cellStyle name="Normal 2 6 8 3 3 2 3" xfId="37255" xr:uid="{00000000-0005-0000-0000-000045900000}"/>
    <cellStyle name="Normal 2 6 8 3 3 2 4" xfId="37256" xr:uid="{00000000-0005-0000-0000-000046900000}"/>
    <cellStyle name="Normal 2 6 8 3 3 2 5" xfId="37257" xr:uid="{00000000-0005-0000-0000-000047900000}"/>
    <cellStyle name="Normal 2 6 8 3 3 3" xfId="37258" xr:uid="{00000000-0005-0000-0000-000048900000}"/>
    <cellStyle name="Normal 2 6 8 3 3 4" xfId="37259" xr:uid="{00000000-0005-0000-0000-000049900000}"/>
    <cellStyle name="Normal 2 6 8 3 3 5" xfId="37260" xr:uid="{00000000-0005-0000-0000-00004A900000}"/>
    <cellStyle name="Normal 2 6 8 3 3 6" xfId="37261" xr:uid="{00000000-0005-0000-0000-00004B900000}"/>
    <cellStyle name="Normal 2 6 8 3 3 7" xfId="37262" xr:uid="{00000000-0005-0000-0000-00004C900000}"/>
    <cellStyle name="Normal 2 6 8 3 3 8" xfId="37263" xr:uid="{00000000-0005-0000-0000-00004D900000}"/>
    <cellStyle name="Normal 2 6 8 3 4" xfId="37264" xr:uid="{00000000-0005-0000-0000-00004E900000}"/>
    <cellStyle name="Normal 2 6 8 3 4 2" xfId="37265" xr:uid="{00000000-0005-0000-0000-00004F900000}"/>
    <cellStyle name="Normal 2 6 8 3 4 2 2" xfId="37266" xr:uid="{00000000-0005-0000-0000-000050900000}"/>
    <cellStyle name="Normal 2 6 8 3 4 2 3" xfId="37267" xr:uid="{00000000-0005-0000-0000-000051900000}"/>
    <cellStyle name="Normal 2 6 8 3 4 2 4" xfId="37268" xr:uid="{00000000-0005-0000-0000-000052900000}"/>
    <cellStyle name="Normal 2 6 8 3 4 2 5" xfId="37269" xr:uid="{00000000-0005-0000-0000-000053900000}"/>
    <cellStyle name="Normal 2 6 8 3 4 3" xfId="37270" xr:uid="{00000000-0005-0000-0000-000054900000}"/>
    <cellStyle name="Normal 2 6 8 3 4 4" xfId="37271" xr:uid="{00000000-0005-0000-0000-000055900000}"/>
    <cellStyle name="Normal 2 6 8 3 4 5" xfId="37272" xr:uid="{00000000-0005-0000-0000-000056900000}"/>
    <cellStyle name="Normal 2 6 8 3 4 6" xfId="37273" xr:uid="{00000000-0005-0000-0000-000057900000}"/>
    <cellStyle name="Normal 2 6 8 3 4 7" xfId="37274" xr:uid="{00000000-0005-0000-0000-000058900000}"/>
    <cellStyle name="Normal 2 6 8 3 4 8" xfId="37275" xr:uid="{00000000-0005-0000-0000-000059900000}"/>
    <cellStyle name="Normal 2 6 8 3 5" xfId="37276" xr:uid="{00000000-0005-0000-0000-00005A900000}"/>
    <cellStyle name="Normal 2 6 8 3 5 2" xfId="37277" xr:uid="{00000000-0005-0000-0000-00005B900000}"/>
    <cellStyle name="Normal 2 6 8 3 5 3" xfId="37278" xr:uid="{00000000-0005-0000-0000-00005C900000}"/>
    <cellStyle name="Normal 2 6 8 3 5 4" xfId="37279" xr:uid="{00000000-0005-0000-0000-00005D900000}"/>
    <cellStyle name="Normal 2 6 8 3 5 5" xfId="37280" xr:uid="{00000000-0005-0000-0000-00005E900000}"/>
    <cellStyle name="Normal 2 6 8 3 6" xfId="37281" xr:uid="{00000000-0005-0000-0000-00005F900000}"/>
    <cellStyle name="Normal 2 6 8 3 7" xfId="37282" xr:uid="{00000000-0005-0000-0000-000060900000}"/>
    <cellStyle name="Normal 2 6 8 3 8" xfId="37283" xr:uid="{00000000-0005-0000-0000-000061900000}"/>
    <cellStyle name="Normal 2 6 8 3 9" xfId="37284" xr:uid="{00000000-0005-0000-0000-000062900000}"/>
    <cellStyle name="Normal 2 6 8 4" xfId="37285" xr:uid="{00000000-0005-0000-0000-000063900000}"/>
    <cellStyle name="Normal 2 6 8 4 10" xfId="37286" xr:uid="{00000000-0005-0000-0000-000064900000}"/>
    <cellStyle name="Normal 2 6 8 4 2" xfId="37287" xr:uid="{00000000-0005-0000-0000-000065900000}"/>
    <cellStyle name="Normal 2 6 8 4 2 2" xfId="37288" xr:uid="{00000000-0005-0000-0000-000066900000}"/>
    <cellStyle name="Normal 2 6 8 4 2 2 2" xfId="37289" xr:uid="{00000000-0005-0000-0000-000067900000}"/>
    <cellStyle name="Normal 2 6 8 4 2 2 3" xfId="37290" xr:uid="{00000000-0005-0000-0000-000068900000}"/>
    <cellStyle name="Normal 2 6 8 4 2 2 4" xfId="37291" xr:uid="{00000000-0005-0000-0000-000069900000}"/>
    <cellStyle name="Normal 2 6 8 4 2 2 5" xfId="37292" xr:uid="{00000000-0005-0000-0000-00006A900000}"/>
    <cellStyle name="Normal 2 6 8 4 2 3" xfId="37293" xr:uid="{00000000-0005-0000-0000-00006B900000}"/>
    <cellStyle name="Normal 2 6 8 4 2 4" xfId="37294" xr:uid="{00000000-0005-0000-0000-00006C900000}"/>
    <cellStyle name="Normal 2 6 8 4 2 5" xfId="37295" xr:uid="{00000000-0005-0000-0000-00006D900000}"/>
    <cellStyle name="Normal 2 6 8 4 2 6" xfId="37296" xr:uid="{00000000-0005-0000-0000-00006E900000}"/>
    <cellStyle name="Normal 2 6 8 4 2 7" xfId="37297" xr:uid="{00000000-0005-0000-0000-00006F900000}"/>
    <cellStyle name="Normal 2 6 8 4 2 8" xfId="37298" xr:uid="{00000000-0005-0000-0000-000070900000}"/>
    <cellStyle name="Normal 2 6 8 4 3" xfId="37299" xr:uid="{00000000-0005-0000-0000-000071900000}"/>
    <cellStyle name="Normal 2 6 8 4 3 2" xfId="37300" xr:uid="{00000000-0005-0000-0000-000072900000}"/>
    <cellStyle name="Normal 2 6 8 4 3 2 2" xfId="37301" xr:uid="{00000000-0005-0000-0000-000073900000}"/>
    <cellStyle name="Normal 2 6 8 4 3 2 3" xfId="37302" xr:uid="{00000000-0005-0000-0000-000074900000}"/>
    <cellStyle name="Normal 2 6 8 4 3 2 4" xfId="37303" xr:uid="{00000000-0005-0000-0000-000075900000}"/>
    <cellStyle name="Normal 2 6 8 4 3 2 5" xfId="37304" xr:uid="{00000000-0005-0000-0000-000076900000}"/>
    <cellStyle name="Normal 2 6 8 4 3 3" xfId="37305" xr:uid="{00000000-0005-0000-0000-000077900000}"/>
    <cellStyle name="Normal 2 6 8 4 3 4" xfId="37306" xr:uid="{00000000-0005-0000-0000-000078900000}"/>
    <cellStyle name="Normal 2 6 8 4 3 5" xfId="37307" xr:uid="{00000000-0005-0000-0000-000079900000}"/>
    <cellStyle name="Normal 2 6 8 4 3 6" xfId="37308" xr:uid="{00000000-0005-0000-0000-00007A900000}"/>
    <cellStyle name="Normal 2 6 8 4 3 7" xfId="37309" xr:uid="{00000000-0005-0000-0000-00007B900000}"/>
    <cellStyle name="Normal 2 6 8 4 3 8" xfId="37310" xr:uid="{00000000-0005-0000-0000-00007C900000}"/>
    <cellStyle name="Normal 2 6 8 4 4" xfId="37311" xr:uid="{00000000-0005-0000-0000-00007D900000}"/>
    <cellStyle name="Normal 2 6 8 4 4 2" xfId="37312" xr:uid="{00000000-0005-0000-0000-00007E900000}"/>
    <cellStyle name="Normal 2 6 8 4 4 3" xfId="37313" xr:uid="{00000000-0005-0000-0000-00007F900000}"/>
    <cellStyle name="Normal 2 6 8 4 4 4" xfId="37314" xr:uid="{00000000-0005-0000-0000-000080900000}"/>
    <cellStyle name="Normal 2 6 8 4 4 5" xfId="37315" xr:uid="{00000000-0005-0000-0000-000081900000}"/>
    <cellStyle name="Normal 2 6 8 4 5" xfId="37316" xr:uid="{00000000-0005-0000-0000-000082900000}"/>
    <cellStyle name="Normal 2 6 8 4 6" xfId="37317" xr:uid="{00000000-0005-0000-0000-000083900000}"/>
    <cellStyle name="Normal 2 6 8 4 7" xfId="37318" xr:uid="{00000000-0005-0000-0000-000084900000}"/>
    <cellStyle name="Normal 2 6 8 4 8" xfId="37319" xr:uid="{00000000-0005-0000-0000-000085900000}"/>
    <cellStyle name="Normal 2 6 8 4 9" xfId="37320" xr:uid="{00000000-0005-0000-0000-000086900000}"/>
    <cellStyle name="Normal 2 6 8 5" xfId="37321" xr:uid="{00000000-0005-0000-0000-000087900000}"/>
    <cellStyle name="Normal 2 6 8 5 2" xfId="37322" xr:uid="{00000000-0005-0000-0000-000088900000}"/>
    <cellStyle name="Normal 2 6 8 5 2 2" xfId="37323" xr:uid="{00000000-0005-0000-0000-000089900000}"/>
    <cellStyle name="Normal 2 6 8 5 2 3" xfId="37324" xr:uid="{00000000-0005-0000-0000-00008A900000}"/>
    <cellStyle name="Normal 2 6 8 5 2 4" xfId="37325" xr:uid="{00000000-0005-0000-0000-00008B900000}"/>
    <cellStyle name="Normal 2 6 8 5 2 5" xfId="37326" xr:uid="{00000000-0005-0000-0000-00008C900000}"/>
    <cellStyle name="Normal 2 6 8 5 3" xfId="37327" xr:uid="{00000000-0005-0000-0000-00008D900000}"/>
    <cellStyle name="Normal 2 6 8 5 4" xfId="37328" xr:uid="{00000000-0005-0000-0000-00008E900000}"/>
    <cellStyle name="Normal 2 6 8 5 5" xfId="37329" xr:uid="{00000000-0005-0000-0000-00008F900000}"/>
    <cellStyle name="Normal 2 6 8 5 6" xfId="37330" xr:uid="{00000000-0005-0000-0000-000090900000}"/>
    <cellStyle name="Normal 2 6 8 5 7" xfId="37331" xr:uid="{00000000-0005-0000-0000-000091900000}"/>
    <cellStyle name="Normal 2 6 8 5 8" xfId="37332" xr:uid="{00000000-0005-0000-0000-000092900000}"/>
    <cellStyle name="Normal 2 6 8 6" xfId="37333" xr:uid="{00000000-0005-0000-0000-000093900000}"/>
    <cellStyle name="Normal 2 6 8 6 2" xfId="37334" xr:uid="{00000000-0005-0000-0000-000094900000}"/>
    <cellStyle name="Normal 2 6 8 6 2 2" xfId="37335" xr:uid="{00000000-0005-0000-0000-000095900000}"/>
    <cellStyle name="Normal 2 6 8 6 2 3" xfId="37336" xr:uid="{00000000-0005-0000-0000-000096900000}"/>
    <cellStyle name="Normal 2 6 8 6 2 4" xfId="37337" xr:uid="{00000000-0005-0000-0000-000097900000}"/>
    <cellStyle name="Normal 2 6 8 6 2 5" xfId="37338" xr:uid="{00000000-0005-0000-0000-000098900000}"/>
    <cellStyle name="Normal 2 6 8 6 3" xfId="37339" xr:uid="{00000000-0005-0000-0000-000099900000}"/>
    <cellStyle name="Normal 2 6 8 6 4" xfId="37340" xr:uid="{00000000-0005-0000-0000-00009A900000}"/>
    <cellStyle name="Normal 2 6 8 6 5" xfId="37341" xr:uid="{00000000-0005-0000-0000-00009B900000}"/>
    <cellStyle name="Normal 2 6 8 6 6" xfId="37342" xr:uid="{00000000-0005-0000-0000-00009C900000}"/>
    <cellStyle name="Normal 2 6 8 6 7" xfId="37343" xr:uid="{00000000-0005-0000-0000-00009D900000}"/>
    <cellStyle name="Normal 2 6 8 6 8" xfId="37344" xr:uid="{00000000-0005-0000-0000-00009E900000}"/>
    <cellStyle name="Normal 2 6 8 7" xfId="37345" xr:uid="{00000000-0005-0000-0000-00009F900000}"/>
    <cellStyle name="Normal 2 6 8 7 2" xfId="37346" xr:uid="{00000000-0005-0000-0000-0000A0900000}"/>
    <cellStyle name="Normal 2 6 8 7 3" xfId="37347" xr:uid="{00000000-0005-0000-0000-0000A1900000}"/>
    <cellStyle name="Normal 2 6 8 7 4" xfId="37348" xr:uid="{00000000-0005-0000-0000-0000A2900000}"/>
    <cellStyle name="Normal 2 6 8 7 5" xfId="37349" xr:uid="{00000000-0005-0000-0000-0000A3900000}"/>
    <cellStyle name="Normal 2 6 8 8" xfId="37350" xr:uid="{00000000-0005-0000-0000-0000A4900000}"/>
    <cellStyle name="Normal 2 6 8 9" xfId="37351" xr:uid="{00000000-0005-0000-0000-0000A5900000}"/>
    <cellStyle name="Normal 2 6 9" xfId="37352" xr:uid="{00000000-0005-0000-0000-0000A6900000}"/>
    <cellStyle name="Normal 2 6 9 10" xfId="37353" xr:uid="{00000000-0005-0000-0000-0000A7900000}"/>
    <cellStyle name="Normal 2 6 9 11" xfId="37354" xr:uid="{00000000-0005-0000-0000-0000A8900000}"/>
    <cellStyle name="Normal 2 6 9 2" xfId="37355" xr:uid="{00000000-0005-0000-0000-0000A9900000}"/>
    <cellStyle name="Normal 2 6 9 2 10" xfId="37356" xr:uid="{00000000-0005-0000-0000-0000AA900000}"/>
    <cellStyle name="Normal 2 6 9 2 2" xfId="37357" xr:uid="{00000000-0005-0000-0000-0000AB900000}"/>
    <cellStyle name="Normal 2 6 9 2 2 2" xfId="37358" xr:uid="{00000000-0005-0000-0000-0000AC900000}"/>
    <cellStyle name="Normal 2 6 9 2 2 2 2" xfId="37359" xr:uid="{00000000-0005-0000-0000-0000AD900000}"/>
    <cellStyle name="Normal 2 6 9 2 2 2 3" xfId="37360" xr:uid="{00000000-0005-0000-0000-0000AE900000}"/>
    <cellStyle name="Normal 2 6 9 2 2 2 4" xfId="37361" xr:uid="{00000000-0005-0000-0000-0000AF900000}"/>
    <cellStyle name="Normal 2 6 9 2 2 2 5" xfId="37362" xr:uid="{00000000-0005-0000-0000-0000B0900000}"/>
    <cellStyle name="Normal 2 6 9 2 2 3" xfId="37363" xr:uid="{00000000-0005-0000-0000-0000B1900000}"/>
    <cellStyle name="Normal 2 6 9 2 2 4" xfId="37364" xr:uid="{00000000-0005-0000-0000-0000B2900000}"/>
    <cellStyle name="Normal 2 6 9 2 2 5" xfId="37365" xr:uid="{00000000-0005-0000-0000-0000B3900000}"/>
    <cellStyle name="Normal 2 6 9 2 2 6" xfId="37366" xr:uid="{00000000-0005-0000-0000-0000B4900000}"/>
    <cellStyle name="Normal 2 6 9 2 2 7" xfId="37367" xr:uid="{00000000-0005-0000-0000-0000B5900000}"/>
    <cellStyle name="Normal 2 6 9 2 2 8" xfId="37368" xr:uid="{00000000-0005-0000-0000-0000B6900000}"/>
    <cellStyle name="Normal 2 6 9 2 3" xfId="37369" xr:uid="{00000000-0005-0000-0000-0000B7900000}"/>
    <cellStyle name="Normal 2 6 9 2 3 2" xfId="37370" xr:uid="{00000000-0005-0000-0000-0000B8900000}"/>
    <cellStyle name="Normal 2 6 9 2 3 2 2" xfId="37371" xr:uid="{00000000-0005-0000-0000-0000B9900000}"/>
    <cellStyle name="Normal 2 6 9 2 3 2 3" xfId="37372" xr:uid="{00000000-0005-0000-0000-0000BA900000}"/>
    <cellStyle name="Normal 2 6 9 2 3 2 4" xfId="37373" xr:uid="{00000000-0005-0000-0000-0000BB900000}"/>
    <cellStyle name="Normal 2 6 9 2 3 2 5" xfId="37374" xr:uid="{00000000-0005-0000-0000-0000BC900000}"/>
    <cellStyle name="Normal 2 6 9 2 3 3" xfId="37375" xr:uid="{00000000-0005-0000-0000-0000BD900000}"/>
    <cellStyle name="Normal 2 6 9 2 3 4" xfId="37376" xr:uid="{00000000-0005-0000-0000-0000BE900000}"/>
    <cellStyle name="Normal 2 6 9 2 3 5" xfId="37377" xr:uid="{00000000-0005-0000-0000-0000BF900000}"/>
    <cellStyle name="Normal 2 6 9 2 3 6" xfId="37378" xr:uid="{00000000-0005-0000-0000-0000C0900000}"/>
    <cellStyle name="Normal 2 6 9 2 3 7" xfId="37379" xr:uid="{00000000-0005-0000-0000-0000C1900000}"/>
    <cellStyle name="Normal 2 6 9 2 3 8" xfId="37380" xr:uid="{00000000-0005-0000-0000-0000C2900000}"/>
    <cellStyle name="Normal 2 6 9 2 4" xfId="37381" xr:uid="{00000000-0005-0000-0000-0000C3900000}"/>
    <cellStyle name="Normal 2 6 9 2 4 2" xfId="37382" xr:uid="{00000000-0005-0000-0000-0000C4900000}"/>
    <cellStyle name="Normal 2 6 9 2 4 3" xfId="37383" xr:uid="{00000000-0005-0000-0000-0000C5900000}"/>
    <cellStyle name="Normal 2 6 9 2 4 4" xfId="37384" xr:uid="{00000000-0005-0000-0000-0000C6900000}"/>
    <cellStyle name="Normal 2 6 9 2 4 5" xfId="37385" xr:uid="{00000000-0005-0000-0000-0000C7900000}"/>
    <cellStyle name="Normal 2 6 9 2 5" xfId="37386" xr:uid="{00000000-0005-0000-0000-0000C8900000}"/>
    <cellStyle name="Normal 2 6 9 2 6" xfId="37387" xr:uid="{00000000-0005-0000-0000-0000C9900000}"/>
    <cellStyle name="Normal 2 6 9 2 7" xfId="37388" xr:uid="{00000000-0005-0000-0000-0000CA900000}"/>
    <cellStyle name="Normal 2 6 9 2 8" xfId="37389" xr:uid="{00000000-0005-0000-0000-0000CB900000}"/>
    <cellStyle name="Normal 2 6 9 2 9" xfId="37390" xr:uid="{00000000-0005-0000-0000-0000CC900000}"/>
    <cellStyle name="Normal 2 6 9 3" xfId="37391" xr:uid="{00000000-0005-0000-0000-0000CD900000}"/>
    <cellStyle name="Normal 2 6 9 3 2" xfId="37392" xr:uid="{00000000-0005-0000-0000-0000CE900000}"/>
    <cellStyle name="Normal 2 6 9 3 2 2" xfId="37393" xr:uid="{00000000-0005-0000-0000-0000CF900000}"/>
    <cellStyle name="Normal 2 6 9 3 2 3" xfId="37394" xr:uid="{00000000-0005-0000-0000-0000D0900000}"/>
    <cellStyle name="Normal 2 6 9 3 2 4" xfId="37395" xr:uid="{00000000-0005-0000-0000-0000D1900000}"/>
    <cellStyle name="Normal 2 6 9 3 2 5" xfId="37396" xr:uid="{00000000-0005-0000-0000-0000D2900000}"/>
    <cellStyle name="Normal 2 6 9 3 3" xfId="37397" xr:uid="{00000000-0005-0000-0000-0000D3900000}"/>
    <cellStyle name="Normal 2 6 9 3 4" xfId="37398" xr:uid="{00000000-0005-0000-0000-0000D4900000}"/>
    <cellStyle name="Normal 2 6 9 3 5" xfId="37399" xr:uid="{00000000-0005-0000-0000-0000D5900000}"/>
    <cellStyle name="Normal 2 6 9 3 6" xfId="37400" xr:uid="{00000000-0005-0000-0000-0000D6900000}"/>
    <cellStyle name="Normal 2 6 9 3 7" xfId="37401" xr:uid="{00000000-0005-0000-0000-0000D7900000}"/>
    <cellStyle name="Normal 2 6 9 3 8" xfId="37402" xr:uid="{00000000-0005-0000-0000-0000D8900000}"/>
    <cellStyle name="Normal 2 6 9 4" xfId="37403" xr:uid="{00000000-0005-0000-0000-0000D9900000}"/>
    <cellStyle name="Normal 2 6 9 4 2" xfId="37404" xr:uid="{00000000-0005-0000-0000-0000DA900000}"/>
    <cellStyle name="Normal 2 6 9 4 2 2" xfId="37405" xr:uid="{00000000-0005-0000-0000-0000DB900000}"/>
    <cellStyle name="Normal 2 6 9 4 2 3" xfId="37406" xr:uid="{00000000-0005-0000-0000-0000DC900000}"/>
    <cellStyle name="Normal 2 6 9 4 2 4" xfId="37407" xr:uid="{00000000-0005-0000-0000-0000DD900000}"/>
    <cellStyle name="Normal 2 6 9 4 2 5" xfId="37408" xr:uid="{00000000-0005-0000-0000-0000DE900000}"/>
    <cellStyle name="Normal 2 6 9 4 3" xfId="37409" xr:uid="{00000000-0005-0000-0000-0000DF900000}"/>
    <cellStyle name="Normal 2 6 9 4 4" xfId="37410" xr:uid="{00000000-0005-0000-0000-0000E0900000}"/>
    <cellStyle name="Normal 2 6 9 4 5" xfId="37411" xr:uid="{00000000-0005-0000-0000-0000E1900000}"/>
    <cellStyle name="Normal 2 6 9 4 6" xfId="37412" xr:uid="{00000000-0005-0000-0000-0000E2900000}"/>
    <cellStyle name="Normal 2 6 9 4 7" xfId="37413" xr:uid="{00000000-0005-0000-0000-0000E3900000}"/>
    <cellStyle name="Normal 2 6 9 4 8" xfId="37414" xr:uid="{00000000-0005-0000-0000-0000E4900000}"/>
    <cellStyle name="Normal 2 6 9 5" xfId="37415" xr:uid="{00000000-0005-0000-0000-0000E5900000}"/>
    <cellStyle name="Normal 2 6 9 5 2" xfId="37416" xr:uid="{00000000-0005-0000-0000-0000E6900000}"/>
    <cellStyle name="Normal 2 6 9 5 3" xfId="37417" xr:uid="{00000000-0005-0000-0000-0000E7900000}"/>
    <cellStyle name="Normal 2 6 9 5 4" xfId="37418" xr:uid="{00000000-0005-0000-0000-0000E8900000}"/>
    <cellStyle name="Normal 2 6 9 5 5" xfId="37419" xr:uid="{00000000-0005-0000-0000-0000E9900000}"/>
    <cellStyle name="Normal 2 6 9 6" xfId="37420" xr:uid="{00000000-0005-0000-0000-0000EA900000}"/>
    <cellStyle name="Normal 2 6 9 7" xfId="37421" xr:uid="{00000000-0005-0000-0000-0000EB900000}"/>
    <cellStyle name="Normal 2 6 9 8" xfId="37422" xr:uid="{00000000-0005-0000-0000-0000EC900000}"/>
    <cellStyle name="Normal 2 6 9 9" xfId="37423" xr:uid="{00000000-0005-0000-0000-0000ED900000}"/>
    <cellStyle name="Normal 2 7" xfId="883" xr:uid="{00000000-0005-0000-0000-0000EE900000}"/>
    <cellStyle name="Normal 2 7 10" xfId="37424" xr:uid="{00000000-0005-0000-0000-0000EF900000}"/>
    <cellStyle name="Normal 2 7 10 10" xfId="37425" xr:uid="{00000000-0005-0000-0000-0000F0900000}"/>
    <cellStyle name="Normal 2 7 10 11" xfId="37426" xr:uid="{00000000-0005-0000-0000-0000F1900000}"/>
    <cellStyle name="Normal 2 7 10 2" xfId="37427" xr:uid="{00000000-0005-0000-0000-0000F2900000}"/>
    <cellStyle name="Normal 2 7 10 2 10" xfId="37428" xr:uid="{00000000-0005-0000-0000-0000F3900000}"/>
    <cellStyle name="Normal 2 7 10 2 2" xfId="37429" xr:uid="{00000000-0005-0000-0000-0000F4900000}"/>
    <cellStyle name="Normal 2 7 10 2 2 2" xfId="37430" xr:uid="{00000000-0005-0000-0000-0000F5900000}"/>
    <cellStyle name="Normal 2 7 10 2 2 2 2" xfId="37431" xr:uid="{00000000-0005-0000-0000-0000F6900000}"/>
    <cellStyle name="Normal 2 7 10 2 2 2 3" xfId="37432" xr:uid="{00000000-0005-0000-0000-0000F7900000}"/>
    <cellStyle name="Normal 2 7 10 2 2 2 4" xfId="37433" xr:uid="{00000000-0005-0000-0000-0000F8900000}"/>
    <cellStyle name="Normal 2 7 10 2 2 2 5" xfId="37434" xr:uid="{00000000-0005-0000-0000-0000F9900000}"/>
    <cellStyle name="Normal 2 7 10 2 2 3" xfId="37435" xr:uid="{00000000-0005-0000-0000-0000FA900000}"/>
    <cellStyle name="Normal 2 7 10 2 2 4" xfId="37436" xr:uid="{00000000-0005-0000-0000-0000FB900000}"/>
    <cellStyle name="Normal 2 7 10 2 2 5" xfId="37437" xr:uid="{00000000-0005-0000-0000-0000FC900000}"/>
    <cellStyle name="Normal 2 7 10 2 2 6" xfId="37438" xr:uid="{00000000-0005-0000-0000-0000FD900000}"/>
    <cellStyle name="Normal 2 7 10 2 2 7" xfId="37439" xr:uid="{00000000-0005-0000-0000-0000FE900000}"/>
    <cellStyle name="Normal 2 7 10 2 2 8" xfId="37440" xr:uid="{00000000-0005-0000-0000-0000FF900000}"/>
    <cellStyle name="Normal 2 7 10 2 3" xfId="37441" xr:uid="{00000000-0005-0000-0000-000000910000}"/>
    <cellStyle name="Normal 2 7 10 2 3 2" xfId="37442" xr:uid="{00000000-0005-0000-0000-000001910000}"/>
    <cellStyle name="Normal 2 7 10 2 3 2 2" xfId="37443" xr:uid="{00000000-0005-0000-0000-000002910000}"/>
    <cellStyle name="Normal 2 7 10 2 3 2 3" xfId="37444" xr:uid="{00000000-0005-0000-0000-000003910000}"/>
    <cellStyle name="Normal 2 7 10 2 3 2 4" xfId="37445" xr:uid="{00000000-0005-0000-0000-000004910000}"/>
    <cellStyle name="Normal 2 7 10 2 3 2 5" xfId="37446" xr:uid="{00000000-0005-0000-0000-000005910000}"/>
    <cellStyle name="Normal 2 7 10 2 3 3" xfId="37447" xr:uid="{00000000-0005-0000-0000-000006910000}"/>
    <cellStyle name="Normal 2 7 10 2 3 4" xfId="37448" xr:uid="{00000000-0005-0000-0000-000007910000}"/>
    <cellStyle name="Normal 2 7 10 2 3 5" xfId="37449" xr:uid="{00000000-0005-0000-0000-000008910000}"/>
    <cellStyle name="Normal 2 7 10 2 3 6" xfId="37450" xr:uid="{00000000-0005-0000-0000-000009910000}"/>
    <cellStyle name="Normal 2 7 10 2 3 7" xfId="37451" xr:uid="{00000000-0005-0000-0000-00000A910000}"/>
    <cellStyle name="Normal 2 7 10 2 3 8" xfId="37452" xr:uid="{00000000-0005-0000-0000-00000B910000}"/>
    <cellStyle name="Normal 2 7 10 2 4" xfId="37453" xr:uid="{00000000-0005-0000-0000-00000C910000}"/>
    <cellStyle name="Normal 2 7 10 2 4 2" xfId="37454" xr:uid="{00000000-0005-0000-0000-00000D910000}"/>
    <cellStyle name="Normal 2 7 10 2 4 3" xfId="37455" xr:uid="{00000000-0005-0000-0000-00000E910000}"/>
    <cellStyle name="Normal 2 7 10 2 4 4" xfId="37456" xr:uid="{00000000-0005-0000-0000-00000F910000}"/>
    <cellStyle name="Normal 2 7 10 2 4 5" xfId="37457" xr:uid="{00000000-0005-0000-0000-000010910000}"/>
    <cellStyle name="Normal 2 7 10 2 5" xfId="37458" xr:uid="{00000000-0005-0000-0000-000011910000}"/>
    <cellStyle name="Normal 2 7 10 2 6" xfId="37459" xr:uid="{00000000-0005-0000-0000-000012910000}"/>
    <cellStyle name="Normal 2 7 10 2 7" xfId="37460" xr:uid="{00000000-0005-0000-0000-000013910000}"/>
    <cellStyle name="Normal 2 7 10 2 8" xfId="37461" xr:uid="{00000000-0005-0000-0000-000014910000}"/>
    <cellStyle name="Normal 2 7 10 2 9" xfId="37462" xr:uid="{00000000-0005-0000-0000-000015910000}"/>
    <cellStyle name="Normal 2 7 10 3" xfId="37463" xr:uid="{00000000-0005-0000-0000-000016910000}"/>
    <cellStyle name="Normal 2 7 10 3 2" xfId="37464" xr:uid="{00000000-0005-0000-0000-000017910000}"/>
    <cellStyle name="Normal 2 7 10 3 2 2" xfId="37465" xr:uid="{00000000-0005-0000-0000-000018910000}"/>
    <cellStyle name="Normal 2 7 10 3 2 3" xfId="37466" xr:uid="{00000000-0005-0000-0000-000019910000}"/>
    <cellStyle name="Normal 2 7 10 3 2 4" xfId="37467" xr:uid="{00000000-0005-0000-0000-00001A910000}"/>
    <cellStyle name="Normal 2 7 10 3 2 5" xfId="37468" xr:uid="{00000000-0005-0000-0000-00001B910000}"/>
    <cellStyle name="Normal 2 7 10 3 3" xfId="37469" xr:uid="{00000000-0005-0000-0000-00001C910000}"/>
    <cellStyle name="Normal 2 7 10 3 4" xfId="37470" xr:uid="{00000000-0005-0000-0000-00001D910000}"/>
    <cellStyle name="Normal 2 7 10 3 5" xfId="37471" xr:uid="{00000000-0005-0000-0000-00001E910000}"/>
    <cellStyle name="Normal 2 7 10 3 6" xfId="37472" xr:uid="{00000000-0005-0000-0000-00001F910000}"/>
    <cellStyle name="Normal 2 7 10 3 7" xfId="37473" xr:uid="{00000000-0005-0000-0000-000020910000}"/>
    <cellStyle name="Normal 2 7 10 3 8" xfId="37474" xr:uid="{00000000-0005-0000-0000-000021910000}"/>
    <cellStyle name="Normal 2 7 10 4" xfId="37475" xr:uid="{00000000-0005-0000-0000-000022910000}"/>
    <cellStyle name="Normal 2 7 10 4 2" xfId="37476" xr:uid="{00000000-0005-0000-0000-000023910000}"/>
    <cellStyle name="Normal 2 7 10 4 2 2" xfId="37477" xr:uid="{00000000-0005-0000-0000-000024910000}"/>
    <cellStyle name="Normal 2 7 10 4 2 3" xfId="37478" xr:uid="{00000000-0005-0000-0000-000025910000}"/>
    <cellStyle name="Normal 2 7 10 4 2 4" xfId="37479" xr:uid="{00000000-0005-0000-0000-000026910000}"/>
    <cellStyle name="Normal 2 7 10 4 2 5" xfId="37480" xr:uid="{00000000-0005-0000-0000-000027910000}"/>
    <cellStyle name="Normal 2 7 10 4 3" xfId="37481" xr:uid="{00000000-0005-0000-0000-000028910000}"/>
    <cellStyle name="Normal 2 7 10 4 4" xfId="37482" xr:uid="{00000000-0005-0000-0000-000029910000}"/>
    <cellStyle name="Normal 2 7 10 4 5" xfId="37483" xr:uid="{00000000-0005-0000-0000-00002A910000}"/>
    <cellStyle name="Normal 2 7 10 4 6" xfId="37484" xr:uid="{00000000-0005-0000-0000-00002B910000}"/>
    <cellStyle name="Normal 2 7 10 4 7" xfId="37485" xr:uid="{00000000-0005-0000-0000-00002C910000}"/>
    <cellStyle name="Normal 2 7 10 4 8" xfId="37486" xr:uid="{00000000-0005-0000-0000-00002D910000}"/>
    <cellStyle name="Normal 2 7 10 5" xfId="37487" xr:uid="{00000000-0005-0000-0000-00002E910000}"/>
    <cellStyle name="Normal 2 7 10 5 2" xfId="37488" xr:uid="{00000000-0005-0000-0000-00002F910000}"/>
    <cellStyle name="Normal 2 7 10 5 3" xfId="37489" xr:uid="{00000000-0005-0000-0000-000030910000}"/>
    <cellStyle name="Normal 2 7 10 5 4" xfId="37490" xr:uid="{00000000-0005-0000-0000-000031910000}"/>
    <cellStyle name="Normal 2 7 10 5 5" xfId="37491" xr:uid="{00000000-0005-0000-0000-000032910000}"/>
    <cellStyle name="Normal 2 7 10 6" xfId="37492" xr:uid="{00000000-0005-0000-0000-000033910000}"/>
    <cellStyle name="Normal 2 7 10 7" xfId="37493" xr:uid="{00000000-0005-0000-0000-000034910000}"/>
    <cellStyle name="Normal 2 7 10 8" xfId="37494" xr:uid="{00000000-0005-0000-0000-000035910000}"/>
    <cellStyle name="Normal 2 7 10 9" xfId="37495" xr:uid="{00000000-0005-0000-0000-000036910000}"/>
    <cellStyle name="Normal 2 7 11" xfId="37496" xr:uid="{00000000-0005-0000-0000-000037910000}"/>
    <cellStyle name="Normal 2 7 11 10" xfId="37497" xr:uid="{00000000-0005-0000-0000-000038910000}"/>
    <cellStyle name="Normal 2 7 11 2" xfId="37498" xr:uid="{00000000-0005-0000-0000-000039910000}"/>
    <cellStyle name="Normal 2 7 11 2 2" xfId="37499" xr:uid="{00000000-0005-0000-0000-00003A910000}"/>
    <cellStyle name="Normal 2 7 11 2 2 2" xfId="37500" xr:uid="{00000000-0005-0000-0000-00003B910000}"/>
    <cellStyle name="Normal 2 7 11 2 2 3" xfId="37501" xr:uid="{00000000-0005-0000-0000-00003C910000}"/>
    <cellStyle name="Normal 2 7 11 2 2 4" xfId="37502" xr:uid="{00000000-0005-0000-0000-00003D910000}"/>
    <cellStyle name="Normal 2 7 11 2 2 5" xfId="37503" xr:uid="{00000000-0005-0000-0000-00003E910000}"/>
    <cellStyle name="Normal 2 7 11 2 3" xfId="37504" xr:uid="{00000000-0005-0000-0000-00003F910000}"/>
    <cellStyle name="Normal 2 7 11 2 4" xfId="37505" xr:uid="{00000000-0005-0000-0000-000040910000}"/>
    <cellStyle name="Normal 2 7 11 2 5" xfId="37506" xr:uid="{00000000-0005-0000-0000-000041910000}"/>
    <cellStyle name="Normal 2 7 11 2 6" xfId="37507" xr:uid="{00000000-0005-0000-0000-000042910000}"/>
    <cellStyle name="Normal 2 7 11 2 7" xfId="37508" xr:uid="{00000000-0005-0000-0000-000043910000}"/>
    <cellStyle name="Normal 2 7 11 2 8" xfId="37509" xr:uid="{00000000-0005-0000-0000-000044910000}"/>
    <cellStyle name="Normal 2 7 11 3" xfId="37510" xr:uid="{00000000-0005-0000-0000-000045910000}"/>
    <cellStyle name="Normal 2 7 11 3 2" xfId="37511" xr:uid="{00000000-0005-0000-0000-000046910000}"/>
    <cellStyle name="Normal 2 7 11 3 2 2" xfId="37512" xr:uid="{00000000-0005-0000-0000-000047910000}"/>
    <cellStyle name="Normal 2 7 11 3 2 3" xfId="37513" xr:uid="{00000000-0005-0000-0000-000048910000}"/>
    <cellStyle name="Normal 2 7 11 3 2 4" xfId="37514" xr:uid="{00000000-0005-0000-0000-000049910000}"/>
    <cellStyle name="Normal 2 7 11 3 2 5" xfId="37515" xr:uid="{00000000-0005-0000-0000-00004A910000}"/>
    <cellStyle name="Normal 2 7 11 3 3" xfId="37516" xr:uid="{00000000-0005-0000-0000-00004B910000}"/>
    <cellStyle name="Normal 2 7 11 3 4" xfId="37517" xr:uid="{00000000-0005-0000-0000-00004C910000}"/>
    <cellStyle name="Normal 2 7 11 3 5" xfId="37518" xr:uid="{00000000-0005-0000-0000-00004D910000}"/>
    <cellStyle name="Normal 2 7 11 3 6" xfId="37519" xr:uid="{00000000-0005-0000-0000-00004E910000}"/>
    <cellStyle name="Normal 2 7 11 3 7" xfId="37520" xr:uid="{00000000-0005-0000-0000-00004F910000}"/>
    <cellStyle name="Normal 2 7 11 3 8" xfId="37521" xr:uid="{00000000-0005-0000-0000-000050910000}"/>
    <cellStyle name="Normal 2 7 11 4" xfId="37522" xr:uid="{00000000-0005-0000-0000-000051910000}"/>
    <cellStyle name="Normal 2 7 11 4 2" xfId="37523" xr:uid="{00000000-0005-0000-0000-000052910000}"/>
    <cellStyle name="Normal 2 7 11 4 3" xfId="37524" xr:uid="{00000000-0005-0000-0000-000053910000}"/>
    <cellStyle name="Normal 2 7 11 4 4" xfId="37525" xr:uid="{00000000-0005-0000-0000-000054910000}"/>
    <cellStyle name="Normal 2 7 11 4 5" xfId="37526" xr:uid="{00000000-0005-0000-0000-000055910000}"/>
    <cellStyle name="Normal 2 7 11 5" xfId="37527" xr:uid="{00000000-0005-0000-0000-000056910000}"/>
    <cellStyle name="Normal 2 7 11 6" xfId="37528" xr:uid="{00000000-0005-0000-0000-000057910000}"/>
    <cellStyle name="Normal 2 7 11 7" xfId="37529" xr:uid="{00000000-0005-0000-0000-000058910000}"/>
    <cellStyle name="Normal 2 7 11 8" xfId="37530" xr:uid="{00000000-0005-0000-0000-000059910000}"/>
    <cellStyle name="Normal 2 7 11 9" xfId="37531" xr:uid="{00000000-0005-0000-0000-00005A910000}"/>
    <cellStyle name="Normal 2 7 12" xfId="37532" xr:uid="{00000000-0005-0000-0000-00005B910000}"/>
    <cellStyle name="Normal 2 7 12 2" xfId="37533" xr:uid="{00000000-0005-0000-0000-00005C910000}"/>
    <cellStyle name="Normal 2 7 12 2 2" xfId="37534" xr:uid="{00000000-0005-0000-0000-00005D910000}"/>
    <cellStyle name="Normal 2 7 12 2 3" xfId="37535" xr:uid="{00000000-0005-0000-0000-00005E910000}"/>
    <cellStyle name="Normal 2 7 12 2 4" xfId="37536" xr:uid="{00000000-0005-0000-0000-00005F910000}"/>
    <cellStyle name="Normal 2 7 12 2 5" xfId="37537" xr:uid="{00000000-0005-0000-0000-000060910000}"/>
    <cellStyle name="Normal 2 7 12 3" xfId="37538" xr:uid="{00000000-0005-0000-0000-000061910000}"/>
    <cellStyle name="Normal 2 7 12 4" xfId="37539" xr:uid="{00000000-0005-0000-0000-000062910000}"/>
    <cellStyle name="Normal 2 7 12 5" xfId="37540" xr:uid="{00000000-0005-0000-0000-000063910000}"/>
    <cellStyle name="Normal 2 7 12 6" xfId="37541" xr:uid="{00000000-0005-0000-0000-000064910000}"/>
    <cellStyle name="Normal 2 7 12 7" xfId="37542" xr:uid="{00000000-0005-0000-0000-000065910000}"/>
    <cellStyle name="Normal 2 7 12 8" xfId="37543" xr:uid="{00000000-0005-0000-0000-000066910000}"/>
    <cellStyle name="Normal 2 7 13" xfId="37544" xr:uid="{00000000-0005-0000-0000-000067910000}"/>
    <cellStyle name="Normal 2 7 13 2" xfId="37545" xr:uid="{00000000-0005-0000-0000-000068910000}"/>
    <cellStyle name="Normal 2 7 13 2 2" xfId="37546" xr:uid="{00000000-0005-0000-0000-000069910000}"/>
    <cellStyle name="Normal 2 7 13 2 3" xfId="37547" xr:uid="{00000000-0005-0000-0000-00006A910000}"/>
    <cellStyle name="Normal 2 7 13 2 4" xfId="37548" xr:uid="{00000000-0005-0000-0000-00006B910000}"/>
    <cellStyle name="Normal 2 7 13 2 5" xfId="37549" xr:uid="{00000000-0005-0000-0000-00006C910000}"/>
    <cellStyle name="Normal 2 7 13 3" xfId="37550" xr:uid="{00000000-0005-0000-0000-00006D910000}"/>
    <cellStyle name="Normal 2 7 13 4" xfId="37551" xr:uid="{00000000-0005-0000-0000-00006E910000}"/>
    <cellStyle name="Normal 2 7 13 5" xfId="37552" xr:uid="{00000000-0005-0000-0000-00006F910000}"/>
    <cellStyle name="Normal 2 7 13 6" xfId="37553" xr:uid="{00000000-0005-0000-0000-000070910000}"/>
    <cellStyle name="Normal 2 7 13 7" xfId="37554" xr:uid="{00000000-0005-0000-0000-000071910000}"/>
    <cellStyle name="Normal 2 7 13 8" xfId="37555" xr:uid="{00000000-0005-0000-0000-000072910000}"/>
    <cellStyle name="Normal 2 7 14" xfId="37556" xr:uid="{00000000-0005-0000-0000-000073910000}"/>
    <cellStyle name="Normal 2 7 14 2" xfId="37557" xr:uid="{00000000-0005-0000-0000-000074910000}"/>
    <cellStyle name="Normal 2 7 14 3" xfId="37558" xr:uid="{00000000-0005-0000-0000-000075910000}"/>
    <cellStyle name="Normal 2 7 14 4" xfId="37559" xr:uid="{00000000-0005-0000-0000-000076910000}"/>
    <cellStyle name="Normal 2 7 14 5" xfId="37560" xr:uid="{00000000-0005-0000-0000-000077910000}"/>
    <cellStyle name="Normal 2 7 15" xfId="37561" xr:uid="{00000000-0005-0000-0000-000078910000}"/>
    <cellStyle name="Normal 2 7 16" xfId="37562" xr:uid="{00000000-0005-0000-0000-000079910000}"/>
    <cellStyle name="Normal 2 7 17" xfId="37563" xr:uid="{00000000-0005-0000-0000-00007A910000}"/>
    <cellStyle name="Normal 2 7 18" xfId="37564" xr:uid="{00000000-0005-0000-0000-00007B910000}"/>
    <cellStyle name="Normal 2 7 19" xfId="37565" xr:uid="{00000000-0005-0000-0000-00007C910000}"/>
    <cellStyle name="Normal 2 7 2" xfId="884" xr:uid="{00000000-0005-0000-0000-00007D910000}"/>
    <cellStyle name="Normal 2 7 2 10" xfId="37566" xr:uid="{00000000-0005-0000-0000-00007E910000}"/>
    <cellStyle name="Normal 2 7 2 11" xfId="37567" xr:uid="{00000000-0005-0000-0000-00007F910000}"/>
    <cellStyle name="Normal 2 7 2 12" xfId="37568" xr:uid="{00000000-0005-0000-0000-000080910000}"/>
    <cellStyle name="Normal 2 7 2 13" xfId="37569" xr:uid="{00000000-0005-0000-0000-000081910000}"/>
    <cellStyle name="Normal 2 7 2 2" xfId="37570" xr:uid="{00000000-0005-0000-0000-000082910000}"/>
    <cellStyle name="Normal 2 7 2 2 10" xfId="37571" xr:uid="{00000000-0005-0000-0000-000083910000}"/>
    <cellStyle name="Normal 2 7 2 2 11" xfId="37572" xr:uid="{00000000-0005-0000-0000-000084910000}"/>
    <cellStyle name="Normal 2 7 2 2 2" xfId="37573" xr:uid="{00000000-0005-0000-0000-000085910000}"/>
    <cellStyle name="Normal 2 7 2 2 2 10" xfId="37574" xr:uid="{00000000-0005-0000-0000-000086910000}"/>
    <cellStyle name="Normal 2 7 2 2 2 2" xfId="37575" xr:uid="{00000000-0005-0000-0000-000087910000}"/>
    <cellStyle name="Normal 2 7 2 2 2 2 2" xfId="37576" xr:uid="{00000000-0005-0000-0000-000088910000}"/>
    <cellStyle name="Normal 2 7 2 2 2 2 2 2" xfId="37577" xr:uid="{00000000-0005-0000-0000-000089910000}"/>
    <cellStyle name="Normal 2 7 2 2 2 2 2 3" xfId="37578" xr:uid="{00000000-0005-0000-0000-00008A910000}"/>
    <cellStyle name="Normal 2 7 2 2 2 2 2 4" xfId="37579" xr:uid="{00000000-0005-0000-0000-00008B910000}"/>
    <cellStyle name="Normal 2 7 2 2 2 2 2 5" xfId="37580" xr:uid="{00000000-0005-0000-0000-00008C910000}"/>
    <cellStyle name="Normal 2 7 2 2 2 2 3" xfId="37581" xr:uid="{00000000-0005-0000-0000-00008D910000}"/>
    <cellStyle name="Normal 2 7 2 2 2 2 4" xfId="37582" xr:uid="{00000000-0005-0000-0000-00008E910000}"/>
    <cellStyle name="Normal 2 7 2 2 2 2 5" xfId="37583" xr:uid="{00000000-0005-0000-0000-00008F910000}"/>
    <cellStyle name="Normal 2 7 2 2 2 2 6" xfId="37584" xr:uid="{00000000-0005-0000-0000-000090910000}"/>
    <cellStyle name="Normal 2 7 2 2 2 2 7" xfId="37585" xr:uid="{00000000-0005-0000-0000-000091910000}"/>
    <cellStyle name="Normal 2 7 2 2 2 2 8" xfId="37586" xr:uid="{00000000-0005-0000-0000-000092910000}"/>
    <cellStyle name="Normal 2 7 2 2 2 3" xfId="37587" xr:uid="{00000000-0005-0000-0000-000093910000}"/>
    <cellStyle name="Normal 2 7 2 2 2 3 2" xfId="37588" xr:uid="{00000000-0005-0000-0000-000094910000}"/>
    <cellStyle name="Normal 2 7 2 2 2 3 2 2" xfId="37589" xr:uid="{00000000-0005-0000-0000-000095910000}"/>
    <cellStyle name="Normal 2 7 2 2 2 3 2 3" xfId="37590" xr:uid="{00000000-0005-0000-0000-000096910000}"/>
    <cellStyle name="Normal 2 7 2 2 2 3 2 4" xfId="37591" xr:uid="{00000000-0005-0000-0000-000097910000}"/>
    <cellStyle name="Normal 2 7 2 2 2 3 2 5" xfId="37592" xr:uid="{00000000-0005-0000-0000-000098910000}"/>
    <cellStyle name="Normal 2 7 2 2 2 3 3" xfId="37593" xr:uid="{00000000-0005-0000-0000-000099910000}"/>
    <cellStyle name="Normal 2 7 2 2 2 3 4" xfId="37594" xr:uid="{00000000-0005-0000-0000-00009A910000}"/>
    <cellStyle name="Normal 2 7 2 2 2 3 5" xfId="37595" xr:uid="{00000000-0005-0000-0000-00009B910000}"/>
    <cellStyle name="Normal 2 7 2 2 2 3 6" xfId="37596" xr:uid="{00000000-0005-0000-0000-00009C910000}"/>
    <cellStyle name="Normal 2 7 2 2 2 3 7" xfId="37597" xr:uid="{00000000-0005-0000-0000-00009D910000}"/>
    <cellStyle name="Normal 2 7 2 2 2 3 8" xfId="37598" xr:uid="{00000000-0005-0000-0000-00009E910000}"/>
    <cellStyle name="Normal 2 7 2 2 2 4" xfId="37599" xr:uid="{00000000-0005-0000-0000-00009F910000}"/>
    <cellStyle name="Normal 2 7 2 2 2 4 2" xfId="37600" xr:uid="{00000000-0005-0000-0000-0000A0910000}"/>
    <cellStyle name="Normal 2 7 2 2 2 4 3" xfId="37601" xr:uid="{00000000-0005-0000-0000-0000A1910000}"/>
    <cellStyle name="Normal 2 7 2 2 2 4 4" xfId="37602" xr:uid="{00000000-0005-0000-0000-0000A2910000}"/>
    <cellStyle name="Normal 2 7 2 2 2 4 5" xfId="37603" xr:uid="{00000000-0005-0000-0000-0000A3910000}"/>
    <cellStyle name="Normal 2 7 2 2 2 5" xfId="37604" xr:uid="{00000000-0005-0000-0000-0000A4910000}"/>
    <cellStyle name="Normal 2 7 2 2 2 6" xfId="37605" xr:uid="{00000000-0005-0000-0000-0000A5910000}"/>
    <cellStyle name="Normal 2 7 2 2 2 7" xfId="37606" xr:uid="{00000000-0005-0000-0000-0000A6910000}"/>
    <cellStyle name="Normal 2 7 2 2 2 8" xfId="37607" xr:uid="{00000000-0005-0000-0000-0000A7910000}"/>
    <cellStyle name="Normal 2 7 2 2 2 9" xfId="37608" xr:uid="{00000000-0005-0000-0000-0000A8910000}"/>
    <cellStyle name="Normal 2 7 2 2 3" xfId="37609" xr:uid="{00000000-0005-0000-0000-0000A9910000}"/>
    <cellStyle name="Normal 2 7 2 2 3 2" xfId="37610" xr:uid="{00000000-0005-0000-0000-0000AA910000}"/>
    <cellStyle name="Normal 2 7 2 2 3 2 2" xfId="37611" xr:uid="{00000000-0005-0000-0000-0000AB910000}"/>
    <cellStyle name="Normal 2 7 2 2 3 2 3" xfId="37612" xr:uid="{00000000-0005-0000-0000-0000AC910000}"/>
    <cellStyle name="Normal 2 7 2 2 3 2 4" xfId="37613" xr:uid="{00000000-0005-0000-0000-0000AD910000}"/>
    <cellStyle name="Normal 2 7 2 2 3 2 5" xfId="37614" xr:uid="{00000000-0005-0000-0000-0000AE910000}"/>
    <cellStyle name="Normal 2 7 2 2 3 3" xfId="37615" xr:uid="{00000000-0005-0000-0000-0000AF910000}"/>
    <cellStyle name="Normal 2 7 2 2 3 4" xfId="37616" xr:uid="{00000000-0005-0000-0000-0000B0910000}"/>
    <cellStyle name="Normal 2 7 2 2 3 5" xfId="37617" xr:uid="{00000000-0005-0000-0000-0000B1910000}"/>
    <cellStyle name="Normal 2 7 2 2 3 6" xfId="37618" xr:uid="{00000000-0005-0000-0000-0000B2910000}"/>
    <cellStyle name="Normal 2 7 2 2 3 7" xfId="37619" xr:uid="{00000000-0005-0000-0000-0000B3910000}"/>
    <cellStyle name="Normal 2 7 2 2 3 8" xfId="37620" xr:uid="{00000000-0005-0000-0000-0000B4910000}"/>
    <cellStyle name="Normal 2 7 2 2 4" xfId="37621" xr:uid="{00000000-0005-0000-0000-0000B5910000}"/>
    <cellStyle name="Normal 2 7 2 2 4 2" xfId="37622" xr:uid="{00000000-0005-0000-0000-0000B6910000}"/>
    <cellStyle name="Normal 2 7 2 2 4 2 2" xfId="37623" xr:uid="{00000000-0005-0000-0000-0000B7910000}"/>
    <cellStyle name="Normal 2 7 2 2 4 2 3" xfId="37624" xr:uid="{00000000-0005-0000-0000-0000B8910000}"/>
    <cellStyle name="Normal 2 7 2 2 4 2 4" xfId="37625" xr:uid="{00000000-0005-0000-0000-0000B9910000}"/>
    <cellStyle name="Normal 2 7 2 2 4 2 5" xfId="37626" xr:uid="{00000000-0005-0000-0000-0000BA910000}"/>
    <cellStyle name="Normal 2 7 2 2 4 3" xfId="37627" xr:uid="{00000000-0005-0000-0000-0000BB910000}"/>
    <cellStyle name="Normal 2 7 2 2 4 4" xfId="37628" xr:uid="{00000000-0005-0000-0000-0000BC910000}"/>
    <cellStyle name="Normal 2 7 2 2 4 5" xfId="37629" xr:uid="{00000000-0005-0000-0000-0000BD910000}"/>
    <cellStyle name="Normal 2 7 2 2 4 6" xfId="37630" xr:uid="{00000000-0005-0000-0000-0000BE910000}"/>
    <cellStyle name="Normal 2 7 2 2 4 7" xfId="37631" xr:uid="{00000000-0005-0000-0000-0000BF910000}"/>
    <cellStyle name="Normal 2 7 2 2 4 8" xfId="37632" xr:uid="{00000000-0005-0000-0000-0000C0910000}"/>
    <cellStyle name="Normal 2 7 2 2 5" xfId="37633" xr:uid="{00000000-0005-0000-0000-0000C1910000}"/>
    <cellStyle name="Normal 2 7 2 2 5 2" xfId="37634" xr:uid="{00000000-0005-0000-0000-0000C2910000}"/>
    <cellStyle name="Normal 2 7 2 2 5 3" xfId="37635" xr:uid="{00000000-0005-0000-0000-0000C3910000}"/>
    <cellStyle name="Normal 2 7 2 2 5 4" xfId="37636" xr:uid="{00000000-0005-0000-0000-0000C4910000}"/>
    <cellStyle name="Normal 2 7 2 2 5 5" xfId="37637" xr:uid="{00000000-0005-0000-0000-0000C5910000}"/>
    <cellStyle name="Normal 2 7 2 2 6" xfId="37638" xr:uid="{00000000-0005-0000-0000-0000C6910000}"/>
    <cellStyle name="Normal 2 7 2 2 7" xfId="37639" xr:uid="{00000000-0005-0000-0000-0000C7910000}"/>
    <cellStyle name="Normal 2 7 2 2 8" xfId="37640" xr:uid="{00000000-0005-0000-0000-0000C8910000}"/>
    <cellStyle name="Normal 2 7 2 2 9" xfId="37641" xr:uid="{00000000-0005-0000-0000-0000C9910000}"/>
    <cellStyle name="Normal 2 7 2 3" xfId="37642" xr:uid="{00000000-0005-0000-0000-0000CA910000}"/>
    <cellStyle name="Normal 2 7 2 3 10" xfId="37643" xr:uid="{00000000-0005-0000-0000-0000CB910000}"/>
    <cellStyle name="Normal 2 7 2 3 11" xfId="37644" xr:uid="{00000000-0005-0000-0000-0000CC910000}"/>
    <cellStyle name="Normal 2 7 2 3 2" xfId="37645" xr:uid="{00000000-0005-0000-0000-0000CD910000}"/>
    <cellStyle name="Normal 2 7 2 3 2 10" xfId="37646" xr:uid="{00000000-0005-0000-0000-0000CE910000}"/>
    <cellStyle name="Normal 2 7 2 3 2 2" xfId="37647" xr:uid="{00000000-0005-0000-0000-0000CF910000}"/>
    <cellStyle name="Normal 2 7 2 3 2 2 2" xfId="37648" xr:uid="{00000000-0005-0000-0000-0000D0910000}"/>
    <cellStyle name="Normal 2 7 2 3 2 2 2 2" xfId="37649" xr:uid="{00000000-0005-0000-0000-0000D1910000}"/>
    <cellStyle name="Normal 2 7 2 3 2 2 2 3" xfId="37650" xr:uid="{00000000-0005-0000-0000-0000D2910000}"/>
    <cellStyle name="Normal 2 7 2 3 2 2 2 4" xfId="37651" xr:uid="{00000000-0005-0000-0000-0000D3910000}"/>
    <cellStyle name="Normal 2 7 2 3 2 2 2 5" xfId="37652" xr:uid="{00000000-0005-0000-0000-0000D4910000}"/>
    <cellStyle name="Normal 2 7 2 3 2 2 3" xfId="37653" xr:uid="{00000000-0005-0000-0000-0000D5910000}"/>
    <cellStyle name="Normal 2 7 2 3 2 2 4" xfId="37654" xr:uid="{00000000-0005-0000-0000-0000D6910000}"/>
    <cellStyle name="Normal 2 7 2 3 2 2 5" xfId="37655" xr:uid="{00000000-0005-0000-0000-0000D7910000}"/>
    <cellStyle name="Normal 2 7 2 3 2 2 6" xfId="37656" xr:uid="{00000000-0005-0000-0000-0000D8910000}"/>
    <cellStyle name="Normal 2 7 2 3 2 2 7" xfId="37657" xr:uid="{00000000-0005-0000-0000-0000D9910000}"/>
    <cellStyle name="Normal 2 7 2 3 2 2 8" xfId="37658" xr:uid="{00000000-0005-0000-0000-0000DA910000}"/>
    <cellStyle name="Normal 2 7 2 3 2 3" xfId="37659" xr:uid="{00000000-0005-0000-0000-0000DB910000}"/>
    <cellStyle name="Normal 2 7 2 3 2 3 2" xfId="37660" xr:uid="{00000000-0005-0000-0000-0000DC910000}"/>
    <cellStyle name="Normal 2 7 2 3 2 3 2 2" xfId="37661" xr:uid="{00000000-0005-0000-0000-0000DD910000}"/>
    <cellStyle name="Normal 2 7 2 3 2 3 2 3" xfId="37662" xr:uid="{00000000-0005-0000-0000-0000DE910000}"/>
    <cellStyle name="Normal 2 7 2 3 2 3 2 4" xfId="37663" xr:uid="{00000000-0005-0000-0000-0000DF910000}"/>
    <cellStyle name="Normal 2 7 2 3 2 3 2 5" xfId="37664" xr:uid="{00000000-0005-0000-0000-0000E0910000}"/>
    <cellStyle name="Normal 2 7 2 3 2 3 3" xfId="37665" xr:uid="{00000000-0005-0000-0000-0000E1910000}"/>
    <cellStyle name="Normal 2 7 2 3 2 3 4" xfId="37666" xr:uid="{00000000-0005-0000-0000-0000E2910000}"/>
    <cellStyle name="Normal 2 7 2 3 2 3 5" xfId="37667" xr:uid="{00000000-0005-0000-0000-0000E3910000}"/>
    <cellStyle name="Normal 2 7 2 3 2 3 6" xfId="37668" xr:uid="{00000000-0005-0000-0000-0000E4910000}"/>
    <cellStyle name="Normal 2 7 2 3 2 3 7" xfId="37669" xr:uid="{00000000-0005-0000-0000-0000E5910000}"/>
    <cellStyle name="Normal 2 7 2 3 2 3 8" xfId="37670" xr:uid="{00000000-0005-0000-0000-0000E6910000}"/>
    <cellStyle name="Normal 2 7 2 3 2 4" xfId="37671" xr:uid="{00000000-0005-0000-0000-0000E7910000}"/>
    <cellStyle name="Normal 2 7 2 3 2 4 2" xfId="37672" xr:uid="{00000000-0005-0000-0000-0000E8910000}"/>
    <cellStyle name="Normal 2 7 2 3 2 4 3" xfId="37673" xr:uid="{00000000-0005-0000-0000-0000E9910000}"/>
    <cellStyle name="Normal 2 7 2 3 2 4 4" xfId="37674" xr:uid="{00000000-0005-0000-0000-0000EA910000}"/>
    <cellStyle name="Normal 2 7 2 3 2 4 5" xfId="37675" xr:uid="{00000000-0005-0000-0000-0000EB910000}"/>
    <cellStyle name="Normal 2 7 2 3 2 5" xfId="37676" xr:uid="{00000000-0005-0000-0000-0000EC910000}"/>
    <cellStyle name="Normal 2 7 2 3 2 6" xfId="37677" xr:uid="{00000000-0005-0000-0000-0000ED910000}"/>
    <cellStyle name="Normal 2 7 2 3 2 7" xfId="37678" xr:uid="{00000000-0005-0000-0000-0000EE910000}"/>
    <cellStyle name="Normal 2 7 2 3 2 8" xfId="37679" xr:uid="{00000000-0005-0000-0000-0000EF910000}"/>
    <cellStyle name="Normal 2 7 2 3 2 9" xfId="37680" xr:uid="{00000000-0005-0000-0000-0000F0910000}"/>
    <cellStyle name="Normal 2 7 2 3 3" xfId="37681" xr:uid="{00000000-0005-0000-0000-0000F1910000}"/>
    <cellStyle name="Normal 2 7 2 3 3 2" xfId="37682" xr:uid="{00000000-0005-0000-0000-0000F2910000}"/>
    <cellStyle name="Normal 2 7 2 3 3 2 2" xfId="37683" xr:uid="{00000000-0005-0000-0000-0000F3910000}"/>
    <cellStyle name="Normal 2 7 2 3 3 2 3" xfId="37684" xr:uid="{00000000-0005-0000-0000-0000F4910000}"/>
    <cellStyle name="Normal 2 7 2 3 3 2 4" xfId="37685" xr:uid="{00000000-0005-0000-0000-0000F5910000}"/>
    <cellStyle name="Normal 2 7 2 3 3 2 5" xfId="37686" xr:uid="{00000000-0005-0000-0000-0000F6910000}"/>
    <cellStyle name="Normal 2 7 2 3 3 3" xfId="37687" xr:uid="{00000000-0005-0000-0000-0000F7910000}"/>
    <cellStyle name="Normal 2 7 2 3 3 4" xfId="37688" xr:uid="{00000000-0005-0000-0000-0000F8910000}"/>
    <cellStyle name="Normal 2 7 2 3 3 5" xfId="37689" xr:uid="{00000000-0005-0000-0000-0000F9910000}"/>
    <cellStyle name="Normal 2 7 2 3 3 6" xfId="37690" xr:uid="{00000000-0005-0000-0000-0000FA910000}"/>
    <cellStyle name="Normal 2 7 2 3 3 7" xfId="37691" xr:uid="{00000000-0005-0000-0000-0000FB910000}"/>
    <cellStyle name="Normal 2 7 2 3 3 8" xfId="37692" xr:uid="{00000000-0005-0000-0000-0000FC910000}"/>
    <cellStyle name="Normal 2 7 2 3 4" xfId="37693" xr:uid="{00000000-0005-0000-0000-0000FD910000}"/>
    <cellStyle name="Normal 2 7 2 3 4 2" xfId="37694" xr:uid="{00000000-0005-0000-0000-0000FE910000}"/>
    <cellStyle name="Normal 2 7 2 3 4 2 2" xfId="37695" xr:uid="{00000000-0005-0000-0000-0000FF910000}"/>
    <cellStyle name="Normal 2 7 2 3 4 2 3" xfId="37696" xr:uid="{00000000-0005-0000-0000-000000920000}"/>
    <cellStyle name="Normal 2 7 2 3 4 2 4" xfId="37697" xr:uid="{00000000-0005-0000-0000-000001920000}"/>
    <cellStyle name="Normal 2 7 2 3 4 2 5" xfId="37698" xr:uid="{00000000-0005-0000-0000-000002920000}"/>
    <cellStyle name="Normal 2 7 2 3 4 3" xfId="37699" xr:uid="{00000000-0005-0000-0000-000003920000}"/>
    <cellStyle name="Normal 2 7 2 3 4 4" xfId="37700" xr:uid="{00000000-0005-0000-0000-000004920000}"/>
    <cellStyle name="Normal 2 7 2 3 4 5" xfId="37701" xr:uid="{00000000-0005-0000-0000-000005920000}"/>
    <cellStyle name="Normal 2 7 2 3 4 6" xfId="37702" xr:uid="{00000000-0005-0000-0000-000006920000}"/>
    <cellStyle name="Normal 2 7 2 3 4 7" xfId="37703" xr:uid="{00000000-0005-0000-0000-000007920000}"/>
    <cellStyle name="Normal 2 7 2 3 4 8" xfId="37704" xr:uid="{00000000-0005-0000-0000-000008920000}"/>
    <cellStyle name="Normal 2 7 2 3 5" xfId="37705" xr:uid="{00000000-0005-0000-0000-000009920000}"/>
    <cellStyle name="Normal 2 7 2 3 5 2" xfId="37706" xr:uid="{00000000-0005-0000-0000-00000A920000}"/>
    <cellStyle name="Normal 2 7 2 3 5 3" xfId="37707" xr:uid="{00000000-0005-0000-0000-00000B920000}"/>
    <cellStyle name="Normal 2 7 2 3 5 4" xfId="37708" xr:uid="{00000000-0005-0000-0000-00000C920000}"/>
    <cellStyle name="Normal 2 7 2 3 5 5" xfId="37709" xr:uid="{00000000-0005-0000-0000-00000D920000}"/>
    <cellStyle name="Normal 2 7 2 3 6" xfId="37710" xr:uid="{00000000-0005-0000-0000-00000E920000}"/>
    <cellStyle name="Normal 2 7 2 3 7" xfId="37711" xr:uid="{00000000-0005-0000-0000-00000F920000}"/>
    <cellStyle name="Normal 2 7 2 3 8" xfId="37712" xr:uid="{00000000-0005-0000-0000-000010920000}"/>
    <cellStyle name="Normal 2 7 2 3 9" xfId="37713" xr:uid="{00000000-0005-0000-0000-000011920000}"/>
    <cellStyle name="Normal 2 7 2 4" xfId="37714" xr:uid="{00000000-0005-0000-0000-000012920000}"/>
    <cellStyle name="Normal 2 7 2 4 10" xfId="37715" xr:uid="{00000000-0005-0000-0000-000013920000}"/>
    <cellStyle name="Normal 2 7 2 4 2" xfId="37716" xr:uid="{00000000-0005-0000-0000-000014920000}"/>
    <cellStyle name="Normal 2 7 2 4 2 2" xfId="37717" xr:uid="{00000000-0005-0000-0000-000015920000}"/>
    <cellStyle name="Normal 2 7 2 4 2 2 2" xfId="37718" xr:uid="{00000000-0005-0000-0000-000016920000}"/>
    <cellStyle name="Normal 2 7 2 4 2 2 3" xfId="37719" xr:uid="{00000000-0005-0000-0000-000017920000}"/>
    <cellStyle name="Normal 2 7 2 4 2 2 4" xfId="37720" xr:uid="{00000000-0005-0000-0000-000018920000}"/>
    <cellStyle name="Normal 2 7 2 4 2 2 5" xfId="37721" xr:uid="{00000000-0005-0000-0000-000019920000}"/>
    <cellStyle name="Normal 2 7 2 4 2 3" xfId="37722" xr:uid="{00000000-0005-0000-0000-00001A920000}"/>
    <cellStyle name="Normal 2 7 2 4 2 4" xfId="37723" xr:uid="{00000000-0005-0000-0000-00001B920000}"/>
    <cellStyle name="Normal 2 7 2 4 2 5" xfId="37724" xr:uid="{00000000-0005-0000-0000-00001C920000}"/>
    <cellStyle name="Normal 2 7 2 4 2 6" xfId="37725" xr:uid="{00000000-0005-0000-0000-00001D920000}"/>
    <cellStyle name="Normal 2 7 2 4 2 7" xfId="37726" xr:uid="{00000000-0005-0000-0000-00001E920000}"/>
    <cellStyle name="Normal 2 7 2 4 2 8" xfId="37727" xr:uid="{00000000-0005-0000-0000-00001F920000}"/>
    <cellStyle name="Normal 2 7 2 4 3" xfId="37728" xr:uid="{00000000-0005-0000-0000-000020920000}"/>
    <cellStyle name="Normal 2 7 2 4 3 2" xfId="37729" xr:uid="{00000000-0005-0000-0000-000021920000}"/>
    <cellStyle name="Normal 2 7 2 4 3 2 2" xfId="37730" xr:uid="{00000000-0005-0000-0000-000022920000}"/>
    <cellStyle name="Normal 2 7 2 4 3 2 3" xfId="37731" xr:uid="{00000000-0005-0000-0000-000023920000}"/>
    <cellStyle name="Normal 2 7 2 4 3 2 4" xfId="37732" xr:uid="{00000000-0005-0000-0000-000024920000}"/>
    <cellStyle name="Normal 2 7 2 4 3 2 5" xfId="37733" xr:uid="{00000000-0005-0000-0000-000025920000}"/>
    <cellStyle name="Normal 2 7 2 4 3 3" xfId="37734" xr:uid="{00000000-0005-0000-0000-000026920000}"/>
    <cellStyle name="Normal 2 7 2 4 3 4" xfId="37735" xr:uid="{00000000-0005-0000-0000-000027920000}"/>
    <cellStyle name="Normal 2 7 2 4 3 5" xfId="37736" xr:uid="{00000000-0005-0000-0000-000028920000}"/>
    <cellStyle name="Normal 2 7 2 4 3 6" xfId="37737" xr:uid="{00000000-0005-0000-0000-000029920000}"/>
    <cellStyle name="Normal 2 7 2 4 3 7" xfId="37738" xr:uid="{00000000-0005-0000-0000-00002A920000}"/>
    <cellStyle name="Normal 2 7 2 4 3 8" xfId="37739" xr:uid="{00000000-0005-0000-0000-00002B920000}"/>
    <cellStyle name="Normal 2 7 2 4 4" xfId="37740" xr:uid="{00000000-0005-0000-0000-00002C920000}"/>
    <cellStyle name="Normal 2 7 2 4 4 2" xfId="37741" xr:uid="{00000000-0005-0000-0000-00002D920000}"/>
    <cellStyle name="Normal 2 7 2 4 4 3" xfId="37742" xr:uid="{00000000-0005-0000-0000-00002E920000}"/>
    <cellStyle name="Normal 2 7 2 4 4 4" xfId="37743" xr:uid="{00000000-0005-0000-0000-00002F920000}"/>
    <cellStyle name="Normal 2 7 2 4 4 5" xfId="37744" xr:uid="{00000000-0005-0000-0000-000030920000}"/>
    <cellStyle name="Normal 2 7 2 4 5" xfId="37745" xr:uid="{00000000-0005-0000-0000-000031920000}"/>
    <cellStyle name="Normal 2 7 2 4 6" xfId="37746" xr:uid="{00000000-0005-0000-0000-000032920000}"/>
    <cellStyle name="Normal 2 7 2 4 7" xfId="37747" xr:uid="{00000000-0005-0000-0000-000033920000}"/>
    <cellStyle name="Normal 2 7 2 4 8" xfId="37748" xr:uid="{00000000-0005-0000-0000-000034920000}"/>
    <cellStyle name="Normal 2 7 2 4 9" xfId="37749" xr:uid="{00000000-0005-0000-0000-000035920000}"/>
    <cellStyle name="Normal 2 7 2 5" xfId="37750" xr:uid="{00000000-0005-0000-0000-000036920000}"/>
    <cellStyle name="Normal 2 7 2 5 2" xfId="37751" xr:uid="{00000000-0005-0000-0000-000037920000}"/>
    <cellStyle name="Normal 2 7 2 5 2 2" xfId="37752" xr:uid="{00000000-0005-0000-0000-000038920000}"/>
    <cellStyle name="Normal 2 7 2 5 2 3" xfId="37753" xr:uid="{00000000-0005-0000-0000-000039920000}"/>
    <cellStyle name="Normal 2 7 2 5 2 4" xfId="37754" xr:uid="{00000000-0005-0000-0000-00003A920000}"/>
    <cellStyle name="Normal 2 7 2 5 2 5" xfId="37755" xr:uid="{00000000-0005-0000-0000-00003B920000}"/>
    <cellStyle name="Normal 2 7 2 5 3" xfId="37756" xr:uid="{00000000-0005-0000-0000-00003C920000}"/>
    <cellStyle name="Normal 2 7 2 5 4" xfId="37757" xr:uid="{00000000-0005-0000-0000-00003D920000}"/>
    <cellStyle name="Normal 2 7 2 5 5" xfId="37758" xr:uid="{00000000-0005-0000-0000-00003E920000}"/>
    <cellStyle name="Normal 2 7 2 5 6" xfId="37759" xr:uid="{00000000-0005-0000-0000-00003F920000}"/>
    <cellStyle name="Normal 2 7 2 5 7" xfId="37760" xr:uid="{00000000-0005-0000-0000-000040920000}"/>
    <cellStyle name="Normal 2 7 2 5 8" xfId="37761" xr:uid="{00000000-0005-0000-0000-000041920000}"/>
    <cellStyle name="Normal 2 7 2 6" xfId="37762" xr:uid="{00000000-0005-0000-0000-000042920000}"/>
    <cellStyle name="Normal 2 7 2 6 2" xfId="37763" xr:uid="{00000000-0005-0000-0000-000043920000}"/>
    <cellStyle name="Normal 2 7 2 6 2 2" xfId="37764" xr:uid="{00000000-0005-0000-0000-000044920000}"/>
    <cellStyle name="Normal 2 7 2 6 2 3" xfId="37765" xr:uid="{00000000-0005-0000-0000-000045920000}"/>
    <cellStyle name="Normal 2 7 2 6 2 4" xfId="37766" xr:uid="{00000000-0005-0000-0000-000046920000}"/>
    <cellStyle name="Normal 2 7 2 6 2 5" xfId="37767" xr:uid="{00000000-0005-0000-0000-000047920000}"/>
    <cellStyle name="Normal 2 7 2 6 3" xfId="37768" xr:uid="{00000000-0005-0000-0000-000048920000}"/>
    <cellStyle name="Normal 2 7 2 6 4" xfId="37769" xr:uid="{00000000-0005-0000-0000-000049920000}"/>
    <cellStyle name="Normal 2 7 2 6 5" xfId="37770" xr:uid="{00000000-0005-0000-0000-00004A920000}"/>
    <cellStyle name="Normal 2 7 2 6 6" xfId="37771" xr:uid="{00000000-0005-0000-0000-00004B920000}"/>
    <cellStyle name="Normal 2 7 2 6 7" xfId="37772" xr:uid="{00000000-0005-0000-0000-00004C920000}"/>
    <cellStyle name="Normal 2 7 2 6 8" xfId="37773" xr:uid="{00000000-0005-0000-0000-00004D920000}"/>
    <cellStyle name="Normal 2 7 2 7" xfId="37774" xr:uid="{00000000-0005-0000-0000-00004E920000}"/>
    <cellStyle name="Normal 2 7 2 7 2" xfId="37775" xr:uid="{00000000-0005-0000-0000-00004F920000}"/>
    <cellStyle name="Normal 2 7 2 7 3" xfId="37776" xr:uid="{00000000-0005-0000-0000-000050920000}"/>
    <cellStyle name="Normal 2 7 2 7 4" xfId="37777" xr:uid="{00000000-0005-0000-0000-000051920000}"/>
    <cellStyle name="Normal 2 7 2 7 5" xfId="37778" xr:uid="{00000000-0005-0000-0000-000052920000}"/>
    <cellStyle name="Normal 2 7 2 8" xfId="37779" xr:uid="{00000000-0005-0000-0000-000053920000}"/>
    <cellStyle name="Normal 2 7 2 9" xfId="37780" xr:uid="{00000000-0005-0000-0000-000054920000}"/>
    <cellStyle name="Normal 2 7 20" xfId="37781" xr:uid="{00000000-0005-0000-0000-000055920000}"/>
    <cellStyle name="Normal 2 7 3" xfId="885" xr:uid="{00000000-0005-0000-0000-000056920000}"/>
    <cellStyle name="Normal 2 7 3 10" xfId="37782" xr:uid="{00000000-0005-0000-0000-000057920000}"/>
    <cellStyle name="Normal 2 7 3 11" xfId="37783" xr:uid="{00000000-0005-0000-0000-000058920000}"/>
    <cellStyle name="Normal 2 7 3 12" xfId="37784" xr:uid="{00000000-0005-0000-0000-000059920000}"/>
    <cellStyle name="Normal 2 7 3 13" xfId="37785" xr:uid="{00000000-0005-0000-0000-00005A920000}"/>
    <cellStyle name="Normal 2 7 3 2" xfId="37786" xr:uid="{00000000-0005-0000-0000-00005B920000}"/>
    <cellStyle name="Normal 2 7 3 2 10" xfId="37787" xr:uid="{00000000-0005-0000-0000-00005C920000}"/>
    <cellStyle name="Normal 2 7 3 2 11" xfId="37788" xr:uid="{00000000-0005-0000-0000-00005D920000}"/>
    <cellStyle name="Normal 2 7 3 2 2" xfId="37789" xr:uid="{00000000-0005-0000-0000-00005E920000}"/>
    <cellStyle name="Normal 2 7 3 2 2 10" xfId="37790" xr:uid="{00000000-0005-0000-0000-00005F920000}"/>
    <cellStyle name="Normal 2 7 3 2 2 2" xfId="37791" xr:uid="{00000000-0005-0000-0000-000060920000}"/>
    <cellStyle name="Normal 2 7 3 2 2 2 2" xfId="37792" xr:uid="{00000000-0005-0000-0000-000061920000}"/>
    <cellStyle name="Normal 2 7 3 2 2 2 2 2" xfId="37793" xr:uid="{00000000-0005-0000-0000-000062920000}"/>
    <cellStyle name="Normal 2 7 3 2 2 2 2 3" xfId="37794" xr:uid="{00000000-0005-0000-0000-000063920000}"/>
    <cellStyle name="Normal 2 7 3 2 2 2 2 4" xfId="37795" xr:uid="{00000000-0005-0000-0000-000064920000}"/>
    <cellStyle name="Normal 2 7 3 2 2 2 2 5" xfId="37796" xr:uid="{00000000-0005-0000-0000-000065920000}"/>
    <cellStyle name="Normal 2 7 3 2 2 2 3" xfId="37797" xr:uid="{00000000-0005-0000-0000-000066920000}"/>
    <cellStyle name="Normal 2 7 3 2 2 2 4" xfId="37798" xr:uid="{00000000-0005-0000-0000-000067920000}"/>
    <cellStyle name="Normal 2 7 3 2 2 2 5" xfId="37799" xr:uid="{00000000-0005-0000-0000-000068920000}"/>
    <cellStyle name="Normal 2 7 3 2 2 2 6" xfId="37800" xr:uid="{00000000-0005-0000-0000-000069920000}"/>
    <cellStyle name="Normal 2 7 3 2 2 2 7" xfId="37801" xr:uid="{00000000-0005-0000-0000-00006A920000}"/>
    <cellStyle name="Normal 2 7 3 2 2 2 8" xfId="37802" xr:uid="{00000000-0005-0000-0000-00006B920000}"/>
    <cellStyle name="Normal 2 7 3 2 2 3" xfId="37803" xr:uid="{00000000-0005-0000-0000-00006C920000}"/>
    <cellStyle name="Normal 2 7 3 2 2 3 2" xfId="37804" xr:uid="{00000000-0005-0000-0000-00006D920000}"/>
    <cellStyle name="Normal 2 7 3 2 2 3 2 2" xfId="37805" xr:uid="{00000000-0005-0000-0000-00006E920000}"/>
    <cellStyle name="Normal 2 7 3 2 2 3 2 3" xfId="37806" xr:uid="{00000000-0005-0000-0000-00006F920000}"/>
    <cellStyle name="Normal 2 7 3 2 2 3 2 4" xfId="37807" xr:uid="{00000000-0005-0000-0000-000070920000}"/>
    <cellStyle name="Normal 2 7 3 2 2 3 2 5" xfId="37808" xr:uid="{00000000-0005-0000-0000-000071920000}"/>
    <cellStyle name="Normal 2 7 3 2 2 3 3" xfId="37809" xr:uid="{00000000-0005-0000-0000-000072920000}"/>
    <cellStyle name="Normal 2 7 3 2 2 3 4" xfId="37810" xr:uid="{00000000-0005-0000-0000-000073920000}"/>
    <cellStyle name="Normal 2 7 3 2 2 3 5" xfId="37811" xr:uid="{00000000-0005-0000-0000-000074920000}"/>
    <cellStyle name="Normal 2 7 3 2 2 3 6" xfId="37812" xr:uid="{00000000-0005-0000-0000-000075920000}"/>
    <cellStyle name="Normal 2 7 3 2 2 3 7" xfId="37813" xr:uid="{00000000-0005-0000-0000-000076920000}"/>
    <cellStyle name="Normal 2 7 3 2 2 3 8" xfId="37814" xr:uid="{00000000-0005-0000-0000-000077920000}"/>
    <cellStyle name="Normal 2 7 3 2 2 4" xfId="37815" xr:uid="{00000000-0005-0000-0000-000078920000}"/>
    <cellStyle name="Normal 2 7 3 2 2 4 2" xfId="37816" xr:uid="{00000000-0005-0000-0000-000079920000}"/>
    <cellStyle name="Normal 2 7 3 2 2 4 3" xfId="37817" xr:uid="{00000000-0005-0000-0000-00007A920000}"/>
    <cellStyle name="Normal 2 7 3 2 2 4 4" xfId="37818" xr:uid="{00000000-0005-0000-0000-00007B920000}"/>
    <cellStyle name="Normal 2 7 3 2 2 4 5" xfId="37819" xr:uid="{00000000-0005-0000-0000-00007C920000}"/>
    <cellStyle name="Normal 2 7 3 2 2 5" xfId="37820" xr:uid="{00000000-0005-0000-0000-00007D920000}"/>
    <cellStyle name="Normal 2 7 3 2 2 6" xfId="37821" xr:uid="{00000000-0005-0000-0000-00007E920000}"/>
    <cellStyle name="Normal 2 7 3 2 2 7" xfId="37822" xr:uid="{00000000-0005-0000-0000-00007F920000}"/>
    <cellStyle name="Normal 2 7 3 2 2 8" xfId="37823" xr:uid="{00000000-0005-0000-0000-000080920000}"/>
    <cellStyle name="Normal 2 7 3 2 2 9" xfId="37824" xr:uid="{00000000-0005-0000-0000-000081920000}"/>
    <cellStyle name="Normal 2 7 3 2 3" xfId="37825" xr:uid="{00000000-0005-0000-0000-000082920000}"/>
    <cellStyle name="Normal 2 7 3 2 3 2" xfId="37826" xr:uid="{00000000-0005-0000-0000-000083920000}"/>
    <cellStyle name="Normal 2 7 3 2 3 2 2" xfId="37827" xr:uid="{00000000-0005-0000-0000-000084920000}"/>
    <cellStyle name="Normal 2 7 3 2 3 2 3" xfId="37828" xr:uid="{00000000-0005-0000-0000-000085920000}"/>
    <cellStyle name="Normal 2 7 3 2 3 2 4" xfId="37829" xr:uid="{00000000-0005-0000-0000-000086920000}"/>
    <cellStyle name="Normal 2 7 3 2 3 2 5" xfId="37830" xr:uid="{00000000-0005-0000-0000-000087920000}"/>
    <cellStyle name="Normal 2 7 3 2 3 3" xfId="37831" xr:uid="{00000000-0005-0000-0000-000088920000}"/>
    <cellStyle name="Normal 2 7 3 2 3 4" xfId="37832" xr:uid="{00000000-0005-0000-0000-000089920000}"/>
    <cellStyle name="Normal 2 7 3 2 3 5" xfId="37833" xr:uid="{00000000-0005-0000-0000-00008A920000}"/>
    <cellStyle name="Normal 2 7 3 2 3 6" xfId="37834" xr:uid="{00000000-0005-0000-0000-00008B920000}"/>
    <cellStyle name="Normal 2 7 3 2 3 7" xfId="37835" xr:uid="{00000000-0005-0000-0000-00008C920000}"/>
    <cellStyle name="Normal 2 7 3 2 3 8" xfId="37836" xr:uid="{00000000-0005-0000-0000-00008D920000}"/>
    <cellStyle name="Normal 2 7 3 2 4" xfId="37837" xr:uid="{00000000-0005-0000-0000-00008E920000}"/>
    <cellStyle name="Normal 2 7 3 2 4 2" xfId="37838" xr:uid="{00000000-0005-0000-0000-00008F920000}"/>
    <cellStyle name="Normal 2 7 3 2 4 2 2" xfId="37839" xr:uid="{00000000-0005-0000-0000-000090920000}"/>
    <cellStyle name="Normal 2 7 3 2 4 2 3" xfId="37840" xr:uid="{00000000-0005-0000-0000-000091920000}"/>
    <cellStyle name="Normal 2 7 3 2 4 2 4" xfId="37841" xr:uid="{00000000-0005-0000-0000-000092920000}"/>
    <cellStyle name="Normal 2 7 3 2 4 2 5" xfId="37842" xr:uid="{00000000-0005-0000-0000-000093920000}"/>
    <cellStyle name="Normal 2 7 3 2 4 3" xfId="37843" xr:uid="{00000000-0005-0000-0000-000094920000}"/>
    <cellStyle name="Normal 2 7 3 2 4 4" xfId="37844" xr:uid="{00000000-0005-0000-0000-000095920000}"/>
    <cellStyle name="Normal 2 7 3 2 4 5" xfId="37845" xr:uid="{00000000-0005-0000-0000-000096920000}"/>
    <cellStyle name="Normal 2 7 3 2 4 6" xfId="37846" xr:uid="{00000000-0005-0000-0000-000097920000}"/>
    <cellStyle name="Normal 2 7 3 2 4 7" xfId="37847" xr:uid="{00000000-0005-0000-0000-000098920000}"/>
    <cellStyle name="Normal 2 7 3 2 4 8" xfId="37848" xr:uid="{00000000-0005-0000-0000-000099920000}"/>
    <cellStyle name="Normal 2 7 3 2 5" xfId="37849" xr:uid="{00000000-0005-0000-0000-00009A920000}"/>
    <cellStyle name="Normal 2 7 3 2 5 2" xfId="37850" xr:uid="{00000000-0005-0000-0000-00009B920000}"/>
    <cellStyle name="Normal 2 7 3 2 5 3" xfId="37851" xr:uid="{00000000-0005-0000-0000-00009C920000}"/>
    <cellStyle name="Normal 2 7 3 2 5 4" xfId="37852" xr:uid="{00000000-0005-0000-0000-00009D920000}"/>
    <cellStyle name="Normal 2 7 3 2 5 5" xfId="37853" xr:uid="{00000000-0005-0000-0000-00009E920000}"/>
    <cellStyle name="Normal 2 7 3 2 6" xfId="37854" xr:uid="{00000000-0005-0000-0000-00009F920000}"/>
    <cellStyle name="Normal 2 7 3 2 7" xfId="37855" xr:uid="{00000000-0005-0000-0000-0000A0920000}"/>
    <cellStyle name="Normal 2 7 3 2 8" xfId="37856" xr:uid="{00000000-0005-0000-0000-0000A1920000}"/>
    <cellStyle name="Normal 2 7 3 2 9" xfId="37857" xr:uid="{00000000-0005-0000-0000-0000A2920000}"/>
    <cellStyle name="Normal 2 7 3 3" xfId="37858" xr:uid="{00000000-0005-0000-0000-0000A3920000}"/>
    <cellStyle name="Normal 2 7 3 3 10" xfId="37859" xr:uid="{00000000-0005-0000-0000-0000A4920000}"/>
    <cellStyle name="Normal 2 7 3 3 11" xfId="37860" xr:uid="{00000000-0005-0000-0000-0000A5920000}"/>
    <cellStyle name="Normal 2 7 3 3 2" xfId="37861" xr:uid="{00000000-0005-0000-0000-0000A6920000}"/>
    <cellStyle name="Normal 2 7 3 3 2 10" xfId="37862" xr:uid="{00000000-0005-0000-0000-0000A7920000}"/>
    <cellStyle name="Normal 2 7 3 3 2 2" xfId="37863" xr:uid="{00000000-0005-0000-0000-0000A8920000}"/>
    <cellStyle name="Normal 2 7 3 3 2 2 2" xfId="37864" xr:uid="{00000000-0005-0000-0000-0000A9920000}"/>
    <cellStyle name="Normal 2 7 3 3 2 2 2 2" xfId="37865" xr:uid="{00000000-0005-0000-0000-0000AA920000}"/>
    <cellStyle name="Normal 2 7 3 3 2 2 2 3" xfId="37866" xr:uid="{00000000-0005-0000-0000-0000AB920000}"/>
    <cellStyle name="Normal 2 7 3 3 2 2 2 4" xfId="37867" xr:uid="{00000000-0005-0000-0000-0000AC920000}"/>
    <cellStyle name="Normal 2 7 3 3 2 2 2 5" xfId="37868" xr:uid="{00000000-0005-0000-0000-0000AD920000}"/>
    <cellStyle name="Normal 2 7 3 3 2 2 3" xfId="37869" xr:uid="{00000000-0005-0000-0000-0000AE920000}"/>
    <cellStyle name="Normal 2 7 3 3 2 2 4" xfId="37870" xr:uid="{00000000-0005-0000-0000-0000AF920000}"/>
    <cellStyle name="Normal 2 7 3 3 2 2 5" xfId="37871" xr:uid="{00000000-0005-0000-0000-0000B0920000}"/>
    <cellStyle name="Normal 2 7 3 3 2 2 6" xfId="37872" xr:uid="{00000000-0005-0000-0000-0000B1920000}"/>
    <cellStyle name="Normal 2 7 3 3 2 2 7" xfId="37873" xr:uid="{00000000-0005-0000-0000-0000B2920000}"/>
    <cellStyle name="Normal 2 7 3 3 2 2 8" xfId="37874" xr:uid="{00000000-0005-0000-0000-0000B3920000}"/>
    <cellStyle name="Normal 2 7 3 3 2 3" xfId="37875" xr:uid="{00000000-0005-0000-0000-0000B4920000}"/>
    <cellStyle name="Normal 2 7 3 3 2 3 2" xfId="37876" xr:uid="{00000000-0005-0000-0000-0000B5920000}"/>
    <cellStyle name="Normal 2 7 3 3 2 3 2 2" xfId="37877" xr:uid="{00000000-0005-0000-0000-0000B6920000}"/>
    <cellStyle name="Normal 2 7 3 3 2 3 2 3" xfId="37878" xr:uid="{00000000-0005-0000-0000-0000B7920000}"/>
    <cellStyle name="Normal 2 7 3 3 2 3 2 4" xfId="37879" xr:uid="{00000000-0005-0000-0000-0000B8920000}"/>
    <cellStyle name="Normal 2 7 3 3 2 3 2 5" xfId="37880" xr:uid="{00000000-0005-0000-0000-0000B9920000}"/>
    <cellStyle name="Normal 2 7 3 3 2 3 3" xfId="37881" xr:uid="{00000000-0005-0000-0000-0000BA920000}"/>
    <cellStyle name="Normal 2 7 3 3 2 3 4" xfId="37882" xr:uid="{00000000-0005-0000-0000-0000BB920000}"/>
    <cellStyle name="Normal 2 7 3 3 2 3 5" xfId="37883" xr:uid="{00000000-0005-0000-0000-0000BC920000}"/>
    <cellStyle name="Normal 2 7 3 3 2 3 6" xfId="37884" xr:uid="{00000000-0005-0000-0000-0000BD920000}"/>
    <cellStyle name="Normal 2 7 3 3 2 3 7" xfId="37885" xr:uid="{00000000-0005-0000-0000-0000BE920000}"/>
    <cellStyle name="Normal 2 7 3 3 2 3 8" xfId="37886" xr:uid="{00000000-0005-0000-0000-0000BF920000}"/>
    <cellStyle name="Normal 2 7 3 3 2 4" xfId="37887" xr:uid="{00000000-0005-0000-0000-0000C0920000}"/>
    <cellStyle name="Normal 2 7 3 3 2 4 2" xfId="37888" xr:uid="{00000000-0005-0000-0000-0000C1920000}"/>
    <cellStyle name="Normal 2 7 3 3 2 4 3" xfId="37889" xr:uid="{00000000-0005-0000-0000-0000C2920000}"/>
    <cellStyle name="Normal 2 7 3 3 2 4 4" xfId="37890" xr:uid="{00000000-0005-0000-0000-0000C3920000}"/>
    <cellStyle name="Normal 2 7 3 3 2 4 5" xfId="37891" xr:uid="{00000000-0005-0000-0000-0000C4920000}"/>
    <cellStyle name="Normal 2 7 3 3 2 5" xfId="37892" xr:uid="{00000000-0005-0000-0000-0000C5920000}"/>
    <cellStyle name="Normal 2 7 3 3 2 6" xfId="37893" xr:uid="{00000000-0005-0000-0000-0000C6920000}"/>
    <cellStyle name="Normal 2 7 3 3 2 7" xfId="37894" xr:uid="{00000000-0005-0000-0000-0000C7920000}"/>
    <cellStyle name="Normal 2 7 3 3 2 8" xfId="37895" xr:uid="{00000000-0005-0000-0000-0000C8920000}"/>
    <cellStyle name="Normal 2 7 3 3 2 9" xfId="37896" xr:uid="{00000000-0005-0000-0000-0000C9920000}"/>
    <cellStyle name="Normal 2 7 3 3 3" xfId="37897" xr:uid="{00000000-0005-0000-0000-0000CA920000}"/>
    <cellStyle name="Normal 2 7 3 3 3 2" xfId="37898" xr:uid="{00000000-0005-0000-0000-0000CB920000}"/>
    <cellStyle name="Normal 2 7 3 3 3 2 2" xfId="37899" xr:uid="{00000000-0005-0000-0000-0000CC920000}"/>
    <cellStyle name="Normal 2 7 3 3 3 2 3" xfId="37900" xr:uid="{00000000-0005-0000-0000-0000CD920000}"/>
    <cellStyle name="Normal 2 7 3 3 3 2 4" xfId="37901" xr:uid="{00000000-0005-0000-0000-0000CE920000}"/>
    <cellStyle name="Normal 2 7 3 3 3 2 5" xfId="37902" xr:uid="{00000000-0005-0000-0000-0000CF920000}"/>
    <cellStyle name="Normal 2 7 3 3 3 3" xfId="37903" xr:uid="{00000000-0005-0000-0000-0000D0920000}"/>
    <cellStyle name="Normal 2 7 3 3 3 4" xfId="37904" xr:uid="{00000000-0005-0000-0000-0000D1920000}"/>
    <cellStyle name="Normal 2 7 3 3 3 5" xfId="37905" xr:uid="{00000000-0005-0000-0000-0000D2920000}"/>
    <cellStyle name="Normal 2 7 3 3 3 6" xfId="37906" xr:uid="{00000000-0005-0000-0000-0000D3920000}"/>
    <cellStyle name="Normal 2 7 3 3 3 7" xfId="37907" xr:uid="{00000000-0005-0000-0000-0000D4920000}"/>
    <cellStyle name="Normal 2 7 3 3 3 8" xfId="37908" xr:uid="{00000000-0005-0000-0000-0000D5920000}"/>
    <cellStyle name="Normal 2 7 3 3 4" xfId="37909" xr:uid="{00000000-0005-0000-0000-0000D6920000}"/>
    <cellStyle name="Normal 2 7 3 3 4 2" xfId="37910" xr:uid="{00000000-0005-0000-0000-0000D7920000}"/>
    <cellStyle name="Normal 2 7 3 3 4 2 2" xfId="37911" xr:uid="{00000000-0005-0000-0000-0000D8920000}"/>
    <cellStyle name="Normal 2 7 3 3 4 2 3" xfId="37912" xr:uid="{00000000-0005-0000-0000-0000D9920000}"/>
    <cellStyle name="Normal 2 7 3 3 4 2 4" xfId="37913" xr:uid="{00000000-0005-0000-0000-0000DA920000}"/>
    <cellStyle name="Normal 2 7 3 3 4 2 5" xfId="37914" xr:uid="{00000000-0005-0000-0000-0000DB920000}"/>
    <cellStyle name="Normal 2 7 3 3 4 3" xfId="37915" xr:uid="{00000000-0005-0000-0000-0000DC920000}"/>
    <cellStyle name="Normal 2 7 3 3 4 4" xfId="37916" xr:uid="{00000000-0005-0000-0000-0000DD920000}"/>
    <cellStyle name="Normal 2 7 3 3 4 5" xfId="37917" xr:uid="{00000000-0005-0000-0000-0000DE920000}"/>
    <cellStyle name="Normal 2 7 3 3 4 6" xfId="37918" xr:uid="{00000000-0005-0000-0000-0000DF920000}"/>
    <cellStyle name="Normal 2 7 3 3 4 7" xfId="37919" xr:uid="{00000000-0005-0000-0000-0000E0920000}"/>
    <cellStyle name="Normal 2 7 3 3 4 8" xfId="37920" xr:uid="{00000000-0005-0000-0000-0000E1920000}"/>
    <cellStyle name="Normal 2 7 3 3 5" xfId="37921" xr:uid="{00000000-0005-0000-0000-0000E2920000}"/>
    <cellStyle name="Normal 2 7 3 3 5 2" xfId="37922" xr:uid="{00000000-0005-0000-0000-0000E3920000}"/>
    <cellStyle name="Normal 2 7 3 3 5 3" xfId="37923" xr:uid="{00000000-0005-0000-0000-0000E4920000}"/>
    <cellStyle name="Normal 2 7 3 3 5 4" xfId="37924" xr:uid="{00000000-0005-0000-0000-0000E5920000}"/>
    <cellStyle name="Normal 2 7 3 3 5 5" xfId="37925" xr:uid="{00000000-0005-0000-0000-0000E6920000}"/>
    <cellStyle name="Normal 2 7 3 3 6" xfId="37926" xr:uid="{00000000-0005-0000-0000-0000E7920000}"/>
    <cellStyle name="Normal 2 7 3 3 7" xfId="37927" xr:uid="{00000000-0005-0000-0000-0000E8920000}"/>
    <cellStyle name="Normal 2 7 3 3 8" xfId="37928" xr:uid="{00000000-0005-0000-0000-0000E9920000}"/>
    <cellStyle name="Normal 2 7 3 3 9" xfId="37929" xr:uid="{00000000-0005-0000-0000-0000EA920000}"/>
    <cellStyle name="Normal 2 7 3 4" xfId="37930" xr:uid="{00000000-0005-0000-0000-0000EB920000}"/>
    <cellStyle name="Normal 2 7 3 4 10" xfId="37931" xr:uid="{00000000-0005-0000-0000-0000EC920000}"/>
    <cellStyle name="Normal 2 7 3 4 2" xfId="37932" xr:uid="{00000000-0005-0000-0000-0000ED920000}"/>
    <cellStyle name="Normal 2 7 3 4 2 2" xfId="37933" xr:uid="{00000000-0005-0000-0000-0000EE920000}"/>
    <cellStyle name="Normal 2 7 3 4 2 2 2" xfId="37934" xr:uid="{00000000-0005-0000-0000-0000EF920000}"/>
    <cellStyle name="Normal 2 7 3 4 2 2 3" xfId="37935" xr:uid="{00000000-0005-0000-0000-0000F0920000}"/>
    <cellStyle name="Normal 2 7 3 4 2 2 4" xfId="37936" xr:uid="{00000000-0005-0000-0000-0000F1920000}"/>
    <cellStyle name="Normal 2 7 3 4 2 2 5" xfId="37937" xr:uid="{00000000-0005-0000-0000-0000F2920000}"/>
    <cellStyle name="Normal 2 7 3 4 2 3" xfId="37938" xr:uid="{00000000-0005-0000-0000-0000F3920000}"/>
    <cellStyle name="Normal 2 7 3 4 2 4" xfId="37939" xr:uid="{00000000-0005-0000-0000-0000F4920000}"/>
    <cellStyle name="Normal 2 7 3 4 2 5" xfId="37940" xr:uid="{00000000-0005-0000-0000-0000F5920000}"/>
    <cellStyle name="Normal 2 7 3 4 2 6" xfId="37941" xr:uid="{00000000-0005-0000-0000-0000F6920000}"/>
    <cellStyle name="Normal 2 7 3 4 2 7" xfId="37942" xr:uid="{00000000-0005-0000-0000-0000F7920000}"/>
    <cellStyle name="Normal 2 7 3 4 2 8" xfId="37943" xr:uid="{00000000-0005-0000-0000-0000F8920000}"/>
    <cellStyle name="Normal 2 7 3 4 3" xfId="37944" xr:uid="{00000000-0005-0000-0000-0000F9920000}"/>
    <cellStyle name="Normal 2 7 3 4 3 2" xfId="37945" xr:uid="{00000000-0005-0000-0000-0000FA920000}"/>
    <cellStyle name="Normal 2 7 3 4 3 2 2" xfId="37946" xr:uid="{00000000-0005-0000-0000-0000FB920000}"/>
    <cellStyle name="Normal 2 7 3 4 3 2 3" xfId="37947" xr:uid="{00000000-0005-0000-0000-0000FC920000}"/>
    <cellStyle name="Normal 2 7 3 4 3 2 4" xfId="37948" xr:uid="{00000000-0005-0000-0000-0000FD920000}"/>
    <cellStyle name="Normal 2 7 3 4 3 2 5" xfId="37949" xr:uid="{00000000-0005-0000-0000-0000FE920000}"/>
    <cellStyle name="Normal 2 7 3 4 3 3" xfId="37950" xr:uid="{00000000-0005-0000-0000-0000FF920000}"/>
    <cellStyle name="Normal 2 7 3 4 3 4" xfId="37951" xr:uid="{00000000-0005-0000-0000-000000930000}"/>
    <cellStyle name="Normal 2 7 3 4 3 5" xfId="37952" xr:uid="{00000000-0005-0000-0000-000001930000}"/>
    <cellStyle name="Normal 2 7 3 4 3 6" xfId="37953" xr:uid="{00000000-0005-0000-0000-000002930000}"/>
    <cellStyle name="Normal 2 7 3 4 3 7" xfId="37954" xr:uid="{00000000-0005-0000-0000-000003930000}"/>
    <cellStyle name="Normal 2 7 3 4 3 8" xfId="37955" xr:uid="{00000000-0005-0000-0000-000004930000}"/>
    <cellStyle name="Normal 2 7 3 4 4" xfId="37956" xr:uid="{00000000-0005-0000-0000-000005930000}"/>
    <cellStyle name="Normal 2 7 3 4 4 2" xfId="37957" xr:uid="{00000000-0005-0000-0000-000006930000}"/>
    <cellStyle name="Normal 2 7 3 4 4 3" xfId="37958" xr:uid="{00000000-0005-0000-0000-000007930000}"/>
    <cellStyle name="Normal 2 7 3 4 4 4" xfId="37959" xr:uid="{00000000-0005-0000-0000-000008930000}"/>
    <cellStyle name="Normal 2 7 3 4 4 5" xfId="37960" xr:uid="{00000000-0005-0000-0000-000009930000}"/>
    <cellStyle name="Normal 2 7 3 4 5" xfId="37961" xr:uid="{00000000-0005-0000-0000-00000A930000}"/>
    <cellStyle name="Normal 2 7 3 4 6" xfId="37962" xr:uid="{00000000-0005-0000-0000-00000B930000}"/>
    <cellStyle name="Normal 2 7 3 4 7" xfId="37963" xr:uid="{00000000-0005-0000-0000-00000C930000}"/>
    <cellStyle name="Normal 2 7 3 4 8" xfId="37964" xr:uid="{00000000-0005-0000-0000-00000D930000}"/>
    <cellStyle name="Normal 2 7 3 4 9" xfId="37965" xr:uid="{00000000-0005-0000-0000-00000E930000}"/>
    <cellStyle name="Normal 2 7 3 5" xfId="37966" xr:uid="{00000000-0005-0000-0000-00000F930000}"/>
    <cellStyle name="Normal 2 7 3 5 2" xfId="37967" xr:uid="{00000000-0005-0000-0000-000010930000}"/>
    <cellStyle name="Normal 2 7 3 5 2 2" xfId="37968" xr:uid="{00000000-0005-0000-0000-000011930000}"/>
    <cellStyle name="Normal 2 7 3 5 2 3" xfId="37969" xr:uid="{00000000-0005-0000-0000-000012930000}"/>
    <cellStyle name="Normal 2 7 3 5 2 4" xfId="37970" xr:uid="{00000000-0005-0000-0000-000013930000}"/>
    <cellStyle name="Normal 2 7 3 5 2 5" xfId="37971" xr:uid="{00000000-0005-0000-0000-000014930000}"/>
    <cellStyle name="Normal 2 7 3 5 3" xfId="37972" xr:uid="{00000000-0005-0000-0000-000015930000}"/>
    <cellStyle name="Normal 2 7 3 5 4" xfId="37973" xr:uid="{00000000-0005-0000-0000-000016930000}"/>
    <cellStyle name="Normal 2 7 3 5 5" xfId="37974" xr:uid="{00000000-0005-0000-0000-000017930000}"/>
    <cellStyle name="Normal 2 7 3 5 6" xfId="37975" xr:uid="{00000000-0005-0000-0000-000018930000}"/>
    <cellStyle name="Normal 2 7 3 5 7" xfId="37976" xr:uid="{00000000-0005-0000-0000-000019930000}"/>
    <cellStyle name="Normal 2 7 3 5 8" xfId="37977" xr:uid="{00000000-0005-0000-0000-00001A930000}"/>
    <cellStyle name="Normal 2 7 3 6" xfId="37978" xr:uid="{00000000-0005-0000-0000-00001B930000}"/>
    <cellStyle name="Normal 2 7 3 6 2" xfId="37979" xr:uid="{00000000-0005-0000-0000-00001C930000}"/>
    <cellStyle name="Normal 2 7 3 6 2 2" xfId="37980" xr:uid="{00000000-0005-0000-0000-00001D930000}"/>
    <cellStyle name="Normal 2 7 3 6 2 3" xfId="37981" xr:uid="{00000000-0005-0000-0000-00001E930000}"/>
    <cellStyle name="Normal 2 7 3 6 2 4" xfId="37982" xr:uid="{00000000-0005-0000-0000-00001F930000}"/>
    <cellStyle name="Normal 2 7 3 6 2 5" xfId="37983" xr:uid="{00000000-0005-0000-0000-000020930000}"/>
    <cellStyle name="Normal 2 7 3 6 3" xfId="37984" xr:uid="{00000000-0005-0000-0000-000021930000}"/>
    <cellStyle name="Normal 2 7 3 6 4" xfId="37985" xr:uid="{00000000-0005-0000-0000-000022930000}"/>
    <cellStyle name="Normal 2 7 3 6 5" xfId="37986" xr:uid="{00000000-0005-0000-0000-000023930000}"/>
    <cellStyle name="Normal 2 7 3 6 6" xfId="37987" xr:uid="{00000000-0005-0000-0000-000024930000}"/>
    <cellStyle name="Normal 2 7 3 6 7" xfId="37988" xr:uid="{00000000-0005-0000-0000-000025930000}"/>
    <cellStyle name="Normal 2 7 3 6 8" xfId="37989" xr:uid="{00000000-0005-0000-0000-000026930000}"/>
    <cellStyle name="Normal 2 7 3 7" xfId="37990" xr:uid="{00000000-0005-0000-0000-000027930000}"/>
    <cellStyle name="Normal 2 7 3 7 2" xfId="37991" xr:uid="{00000000-0005-0000-0000-000028930000}"/>
    <cellStyle name="Normal 2 7 3 7 3" xfId="37992" xr:uid="{00000000-0005-0000-0000-000029930000}"/>
    <cellStyle name="Normal 2 7 3 7 4" xfId="37993" xr:uid="{00000000-0005-0000-0000-00002A930000}"/>
    <cellStyle name="Normal 2 7 3 7 5" xfId="37994" xr:uid="{00000000-0005-0000-0000-00002B930000}"/>
    <cellStyle name="Normal 2 7 3 8" xfId="37995" xr:uid="{00000000-0005-0000-0000-00002C930000}"/>
    <cellStyle name="Normal 2 7 3 9" xfId="37996" xr:uid="{00000000-0005-0000-0000-00002D930000}"/>
    <cellStyle name="Normal 2 7 4" xfId="886" xr:uid="{00000000-0005-0000-0000-00002E930000}"/>
    <cellStyle name="Normal 2 7 4 10" xfId="37997" xr:uid="{00000000-0005-0000-0000-00002F930000}"/>
    <cellStyle name="Normal 2 7 4 11" xfId="37998" xr:uid="{00000000-0005-0000-0000-000030930000}"/>
    <cellStyle name="Normal 2 7 4 12" xfId="37999" xr:uid="{00000000-0005-0000-0000-000031930000}"/>
    <cellStyle name="Normal 2 7 4 13" xfId="38000" xr:uid="{00000000-0005-0000-0000-000032930000}"/>
    <cellStyle name="Normal 2 7 4 2" xfId="38001" xr:uid="{00000000-0005-0000-0000-000033930000}"/>
    <cellStyle name="Normal 2 7 4 2 10" xfId="38002" xr:uid="{00000000-0005-0000-0000-000034930000}"/>
    <cellStyle name="Normal 2 7 4 2 11" xfId="38003" xr:uid="{00000000-0005-0000-0000-000035930000}"/>
    <cellStyle name="Normal 2 7 4 2 2" xfId="38004" xr:uid="{00000000-0005-0000-0000-000036930000}"/>
    <cellStyle name="Normal 2 7 4 2 2 10" xfId="38005" xr:uid="{00000000-0005-0000-0000-000037930000}"/>
    <cellStyle name="Normal 2 7 4 2 2 2" xfId="38006" xr:uid="{00000000-0005-0000-0000-000038930000}"/>
    <cellStyle name="Normal 2 7 4 2 2 2 2" xfId="38007" xr:uid="{00000000-0005-0000-0000-000039930000}"/>
    <cellStyle name="Normal 2 7 4 2 2 2 2 2" xfId="38008" xr:uid="{00000000-0005-0000-0000-00003A930000}"/>
    <cellStyle name="Normal 2 7 4 2 2 2 2 3" xfId="38009" xr:uid="{00000000-0005-0000-0000-00003B930000}"/>
    <cellStyle name="Normal 2 7 4 2 2 2 2 4" xfId="38010" xr:uid="{00000000-0005-0000-0000-00003C930000}"/>
    <cellStyle name="Normal 2 7 4 2 2 2 2 5" xfId="38011" xr:uid="{00000000-0005-0000-0000-00003D930000}"/>
    <cellStyle name="Normal 2 7 4 2 2 2 3" xfId="38012" xr:uid="{00000000-0005-0000-0000-00003E930000}"/>
    <cellStyle name="Normal 2 7 4 2 2 2 4" xfId="38013" xr:uid="{00000000-0005-0000-0000-00003F930000}"/>
    <cellStyle name="Normal 2 7 4 2 2 2 5" xfId="38014" xr:uid="{00000000-0005-0000-0000-000040930000}"/>
    <cellStyle name="Normal 2 7 4 2 2 2 6" xfId="38015" xr:uid="{00000000-0005-0000-0000-000041930000}"/>
    <cellStyle name="Normal 2 7 4 2 2 2 7" xfId="38016" xr:uid="{00000000-0005-0000-0000-000042930000}"/>
    <cellStyle name="Normal 2 7 4 2 2 2 8" xfId="38017" xr:uid="{00000000-0005-0000-0000-000043930000}"/>
    <cellStyle name="Normal 2 7 4 2 2 3" xfId="38018" xr:uid="{00000000-0005-0000-0000-000044930000}"/>
    <cellStyle name="Normal 2 7 4 2 2 3 2" xfId="38019" xr:uid="{00000000-0005-0000-0000-000045930000}"/>
    <cellStyle name="Normal 2 7 4 2 2 3 2 2" xfId="38020" xr:uid="{00000000-0005-0000-0000-000046930000}"/>
    <cellStyle name="Normal 2 7 4 2 2 3 2 3" xfId="38021" xr:uid="{00000000-0005-0000-0000-000047930000}"/>
    <cellStyle name="Normal 2 7 4 2 2 3 2 4" xfId="38022" xr:uid="{00000000-0005-0000-0000-000048930000}"/>
    <cellStyle name="Normal 2 7 4 2 2 3 2 5" xfId="38023" xr:uid="{00000000-0005-0000-0000-000049930000}"/>
    <cellStyle name="Normal 2 7 4 2 2 3 3" xfId="38024" xr:uid="{00000000-0005-0000-0000-00004A930000}"/>
    <cellStyle name="Normal 2 7 4 2 2 3 4" xfId="38025" xr:uid="{00000000-0005-0000-0000-00004B930000}"/>
    <cellStyle name="Normal 2 7 4 2 2 3 5" xfId="38026" xr:uid="{00000000-0005-0000-0000-00004C930000}"/>
    <cellStyle name="Normal 2 7 4 2 2 3 6" xfId="38027" xr:uid="{00000000-0005-0000-0000-00004D930000}"/>
    <cellStyle name="Normal 2 7 4 2 2 3 7" xfId="38028" xr:uid="{00000000-0005-0000-0000-00004E930000}"/>
    <cellStyle name="Normal 2 7 4 2 2 3 8" xfId="38029" xr:uid="{00000000-0005-0000-0000-00004F930000}"/>
    <cellStyle name="Normal 2 7 4 2 2 4" xfId="38030" xr:uid="{00000000-0005-0000-0000-000050930000}"/>
    <cellStyle name="Normal 2 7 4 2 2 4 2" xfId="38031" xr:uid="{00000000-0005-0000-0000-000051930000}"/>
    <cellStyle name="Normal 2 7 4 2 2 4 3" xfId="38032" xr:uid="{00000000-0005-0000-0000-000052930000}"/>
    <cellStyle name="Normal 2 7 4 2 2 4 4" xfId="38033" xr:uid="{00000000-0005-0000-0000-000053930000}"/>
    <cellStyle name="Normal 2 7 4 2 2 4 5" xfId="38034" xr:uid="{00000000-0005-0000-0000-000054930000}"/>
    <cellStyle name="Normal 2 7 4 2 2 5" xfId="38035" xr:uid="{00000000-0005-0000-0000-000055930000}"/>
    <cellStyle name="Normal 2 7 4 2 2 6" xfId="38036" xr:uid="{00000000-0005-0000-0000-000056930000}"/>
    <cellStyle name="Normal 2 7 4 2 2 7" xfId="38037" xr:uid="{00000000-0005-0000-0000-000057930000}"/>
    <cellStyle name="Normal 2 7 4 2 2 8" xfId="38038" xr:uid="{00000000-0005-0000-0000-000058930000}"/>
    <cellStyle name="Normal 2 7 4 2 2 9" xfId="38039" xr:uid="{00000000-0005-0000-0000-000059930000}"/>
    <cellStyle name="Normal 2 7 4 2 3" xfId="38040" xr:uid="{00000000-0005-0000-0000-00005A930000}"/>
    <cellStyle name="Normal 2 7 4 2 3 2" xfId="38041" xr:uid="{00000000-0005-0000-0000-00005B930000}"/>
    <cellStyle name="Normal 2 7 4 2 3 2 2" xfId="38042" xr:uid="{00000000-0005-0000-0000-00005C930000}"/>
    <cellStyle name="Normal 2 7 4 2 3 2 3" xfId="38043" xr:uid="{00000000-0005-0000-0000-00005D930000}"/>
    <cellStyle name="Normal 2 7 4 2 3 2 4" xfId="38044" xr:uid="{00000000-0005-0000-0000-00005E930000}"/>
    <cellStyle name="Normal 2 7 4 2 3 2 5" xfId="38045" xr:uid="{00000000-0005-0000-0000-00005F930000}"/>
    <cellStyle name="Normal 2 7 4 2 3 3" xfId="38046" xr:uid="{00000000-0005-0000-0000-000060930000}"/>
    <cellStyle name="Normal 2 7 4 2 3 4" xfId="38047" xr:uid="{00000000-0005-0000-0000-000061930000}"/>
    <cellStyle name="Normal 2 7 4 2 3 5" xfId="38048" xr:uid="{00000000-0005-0000-0000-000062930000}"/>
    <cellStyle name="Normal 2 7 4 2 3 6" xfId="38049" xr:uid="{00000000-0005-0000-0000-000063930000}"/>
    <cellStyle name="Normal 2 7 4 2 3 7" xfId="38050" xr:uid="{00000000-0005-0000-0000-000064930000}"/>
    <cellStyle name="Normal 2 7 4 2 3 8" xfId="38051" xr:uid="{00000000-0005-0000-0000-000065930000}"/>
    <cellStyle name="Normal 2 7 4 2 4" xfId="38052" xr:uid="{00000000-0005-0000-0000-000066930000}"/>
    <cellStyle name="Normal 2 7 4 2 4 2" xfId="38053" xr:uid="{00000000-0005-0000-0000-000067930000}"/>
    <cellStyle name="Normal 2 7 4 2 4 2 2" xfId="38054" xr:uid="{00000000-0005-0000-0000-000068930000}"/>
    <cellStyle name="Normal 2 7 4 2 4 2 3" xfId="38055" xr:uid="{00000000-0005-0000-0000-000069930000}"/>
    <cellStyle name="Normal 2 7 4 2 4 2 4" xfId="38056" xr:uid="{00000000-0005-0000-0000-00006A930000}"/>
    <cellStyle name="Normal 2 7 4 2 4 2 5" xfId="38057" xr:uid="{00000000-0005-0000-0000-00006B930000}"/>
    <cellStyle name="Normal 2 7 4 2 4 3" xfId="38058" xr:uid="{00000000-0005-0000-0000-00006C930000}"/>
    <cellStyle name="Normal 2 7 4 2 4 4" xfId="38059" xr:uid="{00000000-0005-0000-0000-00006D930000}"/>
    <cellStyle name="Normal 2 7 4 2 4 5" xfId="38060" xr:uid="{00000000-0005-0000-0000-00006E930000}"/>
    <cellStyle name="Normal 2 7 4 2 4 6" xfId="38061" xr:uid="{00000000-0005-0000-0000-00006F930000}"/>
    <cellStyle name="Normal 2 7 4 2 4 7" xfId="38062" xr:uid="{00000000-0005-0000-0000-000070930000}"/>
    <cellStyle name="Normal 2 7 4 2 4 8" xfId="38063" xr:uid="{00000000-0005-0000-0000-000071930000}"/>
    <cellStyle name="Normal 2 7 4 2 5" xfId="38064" xr:uid="{00000000-0005-0000-0000-000072930000}"/>
    <cellStyle name="Normal 2 7 4 2 5 2" xfId="38065" xr:uid="{00000000-0005-0000-0000-000073930000}"/>
    <cellStyle name="Normal 2 7 4 2 5 3" xfId="38066" xr:uid="{00000000-0005-0000-0000-000074930000}"/>
    <cellStyle name="Normal 2 7 4 2 5 4" xfId="38067" xr:uid="{00000000-0005-0000-0000-000075930000}"/>
    <cellStyle name="Normal 2 7 4 2 5 5" xfId="38068" xr:uid="{00000000-0005-0000-0000-000076930000}"/>
    <cellStyle name="Normal 2 7 4 2 6" xfId="38069" xr:uid="{00000000-0005-0000-0000-000077930000}"/>
    <cellStyle name="Normal 2 7 4 2 7" xfId="38070" xr:uid="{00000000-0005-0000-0000-000078930000}"/>
    <cellStyle name="Normal 2 7 4 2 8" xfId="38071" xr:uid="{00000000-0005-0000-0000-000079930000}"/>
    <cellStyle name="Normal 2 7 4 2 9" xfId="38072" xr:uid="{00000000-0005-0000-0000-00007A930000}"/>
    <cellStyle name="Normal 2 7 4 3" xfId="38073" xr:uid="{00000000-0005-0000-0000-00007B930000}"/>
    <cellStyle name="Normal 2 7 4 3 10" xfId="38074" xr:uid="{00000000-0005-0000-0000-00007C930000}"/>
    <cellStyle name="Normal 2 7 4 3 11" xfId="38075" xr:uid="{00000000-0005-0000-0000-00007D930000}"/>
    <cellStyle name="Normal 2 7 4 3 2" xfId="38076" xr:uid="{00000000-0005-0000-0000-00007E930000}"/>
    <cellStyle name="Normal 2 7 4 3 2 10" xfId="38077" xr:uid="{00000000-0005-0000-0000-00007F930000}"/>
    <cellStyle name="Normal 2 7 4 3 2 2" xfId="38078" xr:uid="{00000000-0005-0000-0000-000080930000}"/>
    <cellStyle name="Normal 2 7 4 3 2 2 2" xfId="38079" xr:uid="{00000000-0005-0000-0000-000081930000}"/>
    <cellStyle name="Normal 2 7 4 3 2 2 2 2" xfId="38080" xr:uid="{00000000-0005-0000-0000-000082930000}"/>
    <cellStyle name="Normal 2 7 4 3 2 2 2 3" xfId="38081" xr:uid="{00000000-0005-0000-0000-000083930000}"/>
    <cellStyle name="Normal 2 7 4 3 2 2 2 4" xfId="38082" xr:uid="{00000000-0005-0000-0000-000084930000}"/>
    <cellStyle name="Normal 2 7 4 3 2 2 2 5" xfId="38083" xr:uid="{00000000-0005-0000-0000-000085930000}"/>
    <cellStyle name="Normal 2 7 4 3 2 2 3" xfId="38084" xr:uid="{00000000-0005-0000-0000-000086930000}"/>
    <cellStyle name="Normal 2 7 4 3 2 2 4" xfId="38085" xr:uid="{00000000-0005-0000-0000-000087930000}"/>
    <cellStyle name="Normal 2 7 4 3 2 2 5" xfId="38086" xr:uid="{00000000-0005-0000-0000-000088930000}"/>
    <cellStyle name="Normal 2 7 4 3 2 2 6" xfId="38087" xr:uid="{00000000-0005-0000-0000-000089930000}"/>
    <cellStyle name="Normal 2 7 4 3 2 2 7" xfId="38088" xr:uid="{00000000-0005-0000-0000-00008A930000}"/>
    <cellStyle name="Normal 2 7 4 3 2 2 8" xfId="38089" xr:uid="{00000000-0005-0000-0000-00008B930000}"/>
    <cellStyle name="Normal 2 7 4 3 2 3" xfId="38090" xr:uid="{00000000-0005-0000-0000-00008C930000}"/>
    <cellStyle name="Normal 2 7 4 3 2 3 2" xfId="38091" xr:uid="{00000000-0005-0000-0000-00008D930000}"/>
    <cellStyle name="Normal 2 7 4 3 2 3 2 2" xfId="38092" xr:uid="{00000000-0005-0000-0000-00008E930000}"/>
    <cellStyle name="Normal 2 7 4 3 2 3 2 3" xfId="38093" xr:uid="{00000000-0005-0000-0000-00008F930000}"/>
    <cellStyle name="Normal 2 7 4 3 2 3 2 4" xfId="38094" xr:uid="{00000000-0005-0000-0000-000090930000}"/>
    <cellStyle name="Normal 2 7 4 3 2 3 2 5" xfId="38095" xr:uid="{00000000-0005-0000-0000-000091930000}"/>
    <cellStyle name="Normal 2 7 4 3 2 3 3" xfId="38096" xr:uid="{00000000-0005-0000-0000-000092930000}"/>
    <cellStyle name="Normal 2 7 4 3 2 3 4" xfId="38097" xr:uid="{00000000-0005-0000-0000-000093930000}"/>
    <cellStyle name="Normal 2 7 4 3 2 3 5" xfId="38098" xr:uid="{00000000-0005-0000-0000-000094930000}"/>
    <cellStyle name="Normal 2 7 4 3 2 3 6" xfId="38099" xr:uid="{00000000-0005-0000-0000-000095930000}"/>
    <cellStyle name="Normal 2 7 4 3 2 3 7" xfId="38100" xr:uid="{00000000-0005-0000-0000-000096930000}"/>
    <cellStyle name="Normal 2 7 4 3 2 3 8" xfId="38101" xr:uid="{00000000-0005-0000-0000-000097930000}"/>
    <cellStyle name="Normal 2 7 4 3 2 4" xfId="38102" xr:uid="{00000000-0005-0000-0000-000098930000}"/>
    <cellStyle name="Normal 2 7 4 3 2 4 2" xfId="38103" xr:uid="{00000000-0005-0000-0000-000099930000}"/>
    <cellStyle name="Normal 2 7 4 3 2 4 3" xfId="38104" xr:uid="{00000000-0005-0000-0000-00009A930000}"/>
    <cellStyle name="Normal 2 7 4 3 2 4 4" xfId="38105" xr:uid="{00000000-0005-0000-0000-00009B930000}"/>
    <cellStyle name="Normal 2 7 4 3 2 4 5" xfId="38106" xr:uid="{00000000-0005-0000-0000-00009C930000}"/>
    <cellStyle name="Normal 2 7 4 3 2 5" xfId="38107" xr:uid="{00000000-0005-0000-0000-00009D930000}"/>
    <cellStyle name="Normal 2 7 4 3 2 6" xfId="38108" xr:uid="{00000000-0005-0000-0000-00009E930000}"/>
    <cellStyle name="Normal 2 7 4 3 2 7" xfId="38109" xr:uid="{00000000-0005-0000-0000-00009F930000}"/>
    <cellStyle name="Normal 2 7 4 3 2 8" xfId="38110" xr:uid="{00000000-0005-0000-0000-0000A0930000}"/>
    <cellStyle name="Normal 2 7 4 3 2 9" xfId="38111" xr:uid="{00000000-0005-0000-0000-0000A1930000}"/>
    <cellStyle name="Normal 2 7 4 3 3" xfId="38112" xr:uid="{00000000-0005-0000-0000-0000A2930000}"/>
    <cellStyle name="Normal 2 7 4 3 3 2" xfId="38113" xr:uid="{00000000-0005-0000-0000-0000A3930000}"/>
    <cellStyle name="Normal 2 7 4 3 3 2 2" xfId="38114" xr:uid="{00000000-0005-0000-0000-0000A4930000}"/>
    <cellStyle name="Normal 2 7 4 3 3 2 3" xfId="38115" xr:uid="{00000000-0005-0000-0000-0000A5930000}"/>
    <cellStyle name="Normal 2 7 4 3 3 2 4" xfId="38116" xr:uid="{00000000-0005-0000-0000-0000A6930000}"/>
    <cellStyle name="Normal 2 7 4 3 3 2 5" xfId="38117" xr:uid="{00000000-0005-0000-0000-0000A7930000}"/>
    <cellStyle name="Normal 2 7 4 3 3 3" xfId="38118" xr:uid="{00000000-0005-0000-0000-0000A8930000}"/>
    <cellStyle name="Normal 2 7 4 3 3 4" xfId="38119" xr:uid="{00000000-0005-0000-0000-0000A9930000}"/>
    <cellStyle name="Normal 2 7 4 3 3 5" xfId="38120" xr:uid="{00000000-0005-0000-0000-0000AA930000}"/>
    <cellStyle name="Normal 2 7 4 3 3 6" xfId="38121" xr:uid="{00000000-0005-0000-0000-0000AB930000}"/>
    <cellStyle name="Normal 2 7 4 3 3 7" xfId="38122" xr:uid="{00000000-0005-0000-0000-0000AC930000}"/>
    <cellStyle name="Normal 2 7 4 3 3 8" xfId="38123" xr:uid="{00000000-0005-0000-0000-0000AD930000}"/>
    <cellStyle name="Normal 2 7 4 3 4" xfId="38124" xr:uid="{00000000-0005-0000-0000-0000AE930000}"/>
    <cellStyle name="Normal 2 7 4 3 4 2" xfId="38125" xr:uid="{00000000-0005-0000-0000-0000AF930000}"/>
    <cellStyle name="Normal 2 7 4 3 4 2 2" xfId="38126" xr:uid="{00000000-0005-0000-0000-0000B0930000}"/>
    <cellStyle name="Normal 2 7 4 3 4 2 3" xfId="38127" xr:uid="{00000000-0005-0000-0000-0000B1930000}"/>
    <cellStyle name="Normal 2 7 4 3 4 2 4" xfId="38128" xr:uid="{00000000-0005-0000-0000-0000B2930000}"/>
    <cellStyle name="Normal 2 7 4 3 4 2 5" xfId="38129" xr:uid="{00000000-0005-0000-0000-0000B3930000}"/>
    <cellStyle name="Normal 2 7 4 3 4 3" xfId="38130" xr:uid="{00000000-0005-0000-0000-0000B4930000}"/>
    <cellStyle name="Normal 2 7 4 3 4 4" xfId="38131" xr:uid="{00000000-0005-0000-0000-0000B5930000}"/>
    <cellStyle name="Normal 2 7 4 3 4 5" xfId="38132" xr:uid="{00000000-0005-0000-0000-0000B6930000}"/>
    <cellStyle name="Normal 2 7 4 3 4 6" xfId="38133" xr:uid="{00000000-0005-0000-0000-0000B7930000}"/>
    <cellStyle name="Normal 2 7 4 3 4 7" xfId="38134" xr:uid="{00000000-0005-0000-0000-0000B8930000}"/>
    <cellStyle name="Normal 2 7 4 3 4 8" xfId="38135" xr:uid="{00000000-0005-0000-0000-0000B9930000}"/>
    <cellStyle name="Normal 2 7 4 3 5" xfId="38136" xr:uid="{00000000-0005-0000-0000-0000BA930000}"/>
    <cellStyle name="Normal 2 7 4 3 5 2" xfId="38137" xr:uid="{00000000-0005-0000-0000-0000BB930000}"/>
    <cellStyle name="Normal 2 7 4 3 5 3" xfId="38138" xr:uid="{00000000-0005-0000-0000-0000BC930000}"/>
    <cellStyle name="Normal 2 7 4 3 5 4" xfId="38139" xr:uid="{00000000-0005-0000-0000-0000BD930000}"/>
    <cellStyle name="Normal 2 7 4 3 5 5" xfId="38140" xr:uid="{00000000-0005-0000-0000-0000BE930000}"/>
    <cellStyle name="Normal 2 7 4 3 6" xfId="38141" xr:uid="{00000000-0005-0000-0000-0000BF930000}"/>
    <cellStyle name="Normal 2 7 4 3 7" xfId="38142" xr:uid="{00000000-0005-0000-0000-0000C0930000}"/>
    <cellStyle name="Normal 2 7 4 3 8" xfId="38143" xr:uid="{00000000-0005-0000-0000-0000C1930000}"/>
    <cellStyle name="Normal 2 7 4 3 9" xfId="38144" xr:uid="{00000000-0005-0000-0000-0000C2930000}"/>
    <cellStyle name="Normal 2 7 4 4" xfId="38145" xr:uid="{00000000-0005-0000-0000-0000C3930000}"/>
    <cellStyle name="Normal 2 7 4 4 10" xfId="38146" xr:uid="{00000000-0005-0000-0000-0000C4930000}"/>
    <cellStyle name="Normal 2 7 4 4 2" xfId="38147" xr:uid="{00000000-0005-0000-0000-0000C5930000}"/>
    <cellStyle name="Normal 2 7 4 4 2 2" xfId="38148" xr:uid="{00000000-0005-0000-0000-0000C6930000}"/>
    <cellStyle name="Normal 2 7 4 4 2 2 2" xfId="38149" xr:uid="{00000000-0005-0000-0000-0000C7930000}"/>
    <cellStyle name="Normal 2 7 4 4 2 2 3" xfId="38150" xr:uid="{00000000-0005-0000-0000-0000C8930000}"/>
    <cellStyle name="Normal 2 7 4 4 2 2 4" xfId="38151" xr:uid="{00000000-0005-0000-0000-0000C9930000}"/>
    <cellStyle name="Normal 2 7 4 4 2 2 5" xfId="38152" xr:uid="{00000000-0005-0000-0000-0000CA930000}"/>
    <cellStyle name="Normal 2 7 4 4 2 3" xfId="38153" xr:uid="{00000000-0005-0000-0000-0000CB930000}"/>
    <cellStyle name="Normal 2 7 4 4 2 4" xfId="38154" xr:uid="{00000000-0005-0000-0000-0000CC930000}"/>
    <cellStyle name="Normal 2 7 4 4 2 5" xfId="38155" xr:uid="{00000000-0005-0000-0000-0000CD930000}"/>
    <cellStyle name="Normal 2 7 4 4 2 6" xfId="38156" xr:uid="{00000000-0005-0000-0000-0000CE930000}"/>
    <cellStyle name="Normal 2 7 4 4 2 7" xfId="38157" xr:uid="{00000000-0005-0000-0000-0000CF930000}"/>
    <cellStyle name="Normal 2 7 4 4 2 8" xfId="38158" xr:uid="{00000000-0005-0000-0000-0000D0930000}"/>
    <cellStyle name="Normal 2 7 4 4 3" xfId="38159" xr:uid="{00000000-0005-0000-0000-0000D1930000}"/>
    <cellStyle name="Normal 2 7 4 4 3 2" xfId="38160" xr:uid="{00000000-0005-0000-0000-0000D2930000}"/>
    <cellStyle name="Normal 2 7 4 4 3 2 2" xfId="38161" xr:uid="{00000000-0005-0000-0000-0000D3930000}"/>
    <cellStyle name="Normal 2 7 4 4 3 2 3" xfId="38162" xr:uid="{00000000-0005-0000-0000-0000D4930000}"/>
    <cellStyle name="Normal 2 7 4 4 3 2 4" xfId="38163" xr:uid="{00000000-0005-0000-0000-0000D5930000}"/>
    <cellStyle name="Normal 2 7 4 4 3 2 5" xfId="38164" xr:uid="{00000000-0005-0000-0000-0000D6930000}"/>
    <cellStyle name="Normal 2 7 4 4 3 3" xfId="38165" xr:uid="{00000000-0005-0000-0000-0000D7930000}"/>
    <cellStyle name="Normal 2 7 4 4 3 4" xfId="38166" xr:uid="{00000000-0005-0000-0000-0000D8930000}"/>
    <cellStyle name="Normal 2 7 4 4 3 5" xfId="38167" xr:uid="{00000000-0005-0000-0000-0000D9930000}"/>
    <cellStyle name="Normal 2 7 4 4 3 6" xfId="38168" xr:uid="{00000000-0005-0000-0000-0000DA930000}"/>
    <cellStyle name="Normal 2 7 4 4 3 7" xfId="38169" xr:uid="{00000000-0005-0000-0000-0000DB930000}"/>
    <cellStyle name="Normal 2 7 4 4 3 8" xfId="38170" xr:uid="{00000000-0005-0000-0000-0000DC930000}"/>
    <cellStyle name="Normal 2 7 4 4 4" xfId="38171" xr:uid="{00000000-0005-0000-0000-0000DD930000}"/>
    <cellStyle name="Normal 2 7 4 4 4 2" xfId="38172" xr:uid="{00000000-0005-0000-0000-0000DE930000}"/>
    <cellStyle name="Normal 2 7 4 4 4 3" xfId="38173" xr:uid="{00000000-0005-0000-0000-0000DF930000}"/>
    <cellStyle name="Normal 2 7 4 4 4 4" xfId="38174" xr:uid="{00000000-0005-0000-0000-0000E0930000}"/>
    <cellStyle name="Normal 2 7 4 4 4 5" xfId="38175" xr:uid="{00000000-0005-0000-0000-0000E1930000}"/>
    <cellStyle name="Normal 2 7 4 4 5" xfId="38176" xr:uid="{00000000-0005-0000-0000-0000E2930000}"/>
    <cellStyle name="Normal 2 7 4 4 6" xfId="38177" xr:uid="{00000000-0005-0000-0000-0000E3930000}"/>
    <cellStyle name="Normal 2 7 4 4 7" xfId="38178" xr:uid="{00000000-0005-0000-0000-0000E4930000}"/>
    <cellStyle name="Normal 2 7 4 4 8" xfId="38179" xr:uid="{00000000-0005-0000-0000-0000E5930000}"/>
    <cellStyle name="Normal 2 7 4 4 9" xfId="38180" xr:uid="{00000000-0005-0000-0000-0000E6930000}"/>
    <cellStyle name="Normal 2 7 4 5" xfId="38181" xr:uid="{00000000-0005-0000-0000-0000E7930000}"/>
    <cellStyle name="Normal 2 7 4 5 2" xfId="38182" xr:uid="{00000000-0005-0000-0000-0000E8930000}"/>
    <cellStyle name="Normal 2 7 4 5 2 2" xfId="38183" xr:uid="{00000000-0005-0000-0000-0000E9930000}"/>
    <cellStyle name="Normal 2 7 4 5 2 3" xfId="38184" xr:uid="{00000000-0005-0000-0000-0000EA930000}"/>
    <cellStyle name="Normal 2 7 4 5 2 4" xfId="38185" xr:uid="{00000000-0005-0000-0000-0000EB930000}"/>
    <cellStyle name="Normal 2 7 4 5 2 5" xfId="38186" xr:uid="{00000000-0005-0000-0000-0000EC930000}"/>
    <cellStyle name="Normal 2 7 4 5 3" xfId="38187" xr:uid="{00000000-0005-0000-0000-0000ED930000}"/>
    <cellStyle name="Normal 2 7 4 5 4" xfId="38188" xr:uid="{00000000-0005-0000-0000-0000EE930000}"/>
    <cellStyle name="Normal 2 7 4 5 5" xfId="38189" xr:uid="{00000000-0005-0000-0000-0000EF930000}"/>
    <cellStyle name="Normal 2 7 4 5 6" xfId="38190" xr:uid="{00000000-0005-0000-0000-0000F0930000}"/>
    <cellStyle name="Normal 2 7 4 5 7" xfId="38191" xr:uid="{00000000-0005-0000-0000-0000F1930000}"/>
    <cellStyle name="Normal 2 7 4 5 8" xfId="38192" xr:uid="{00000000-0005-0000-0000-0000F2930000}"/>
    <cellStyle name="Normal 2 7 4 6" xfId="38193" xr:uid="{00000000-0005-0000-0000-0000F3930000}"/>
    <cellStyle name="Normal 2 7 4 6 2" xfId="38194" xr:uid="{00000000-0005-0000-0000-0000F4930000}"/>
    <cellStyle name="Normal 2 7 4 6 2 2" xfId="38195" xr:uid="{00000000-0005-0000-0000-0000F5930000}"/>
    <cellStyle name="Normal 2 7 4 6 2 3" xfId="38196" xr:uid="{00000000-0005-0000-0000-0000F6930000}"/>
    <cellStyle name="Normal 2 7 4 6 2 4" xfId="38197" xr:uid="{00000000-0005-0000-0000-0000F7930000}"/>
    <cellStyle name="Normal 2 7 4 6 2 5" xfId="38198" xr:uid="{00000000-0005-0000-0000-0000F8930000}"/>
    <cellStyle name="Normal 2 7 4 6 3" xfId="38199" xr:uid="{00000000-0005-0000-0000-0000F9930000}"/>
    <cellStyle name="Normal 2 7 4 6 4" xfId="38200" xr:uid="{00000000-0005-0000-0000-0000FA930000}"/>
    <cellStyle name="Normal 2 7 4 6 5" xfId="38201" xr:uid="{00000000-0005-0000-0000-0000FB930000}"/>
    <cellStyle name="Normal 2 7 4 6 6" xfId="38202" xr:uid="{00000000-0005-0000-0000-0000FC930000}"/>
    <cellStyle name="Normal 2 7 4 6 7" xfId="38203" xr:uid="{00000000-0005-0000-0000-0000FD930000}"/>
    <cellStyle name="Normal 2 7 4 6 8" xfId="38204" xr:uid="{00000000-0005-0000-0000-0000FE930000}"/>
    <cellStyle name="Normal 2 7 4 7" xfId="38205" xr:uid="{00000000-0005-0000-0000-0000FF930000}"/>
    <cellStyle name="Normal 2 7 4 7 2" xfId="38206" xr:uid="{00000000-0005-0000-0000-000000940000}"/>
    <cellStyle name="Normal 2 7 4 7 3" xfId="38207" xr:uid="{00000000-0005-0000-0000-000001940000}"/>
    <cellStyle name="Normal 2 7 4 7 4" xfId="38208" xr:uid="{00000000-0005-0000-0000-000002940000}"/>
    <cellStyle name="Normal 2 7 4 7 5" xfId="38209" xr:uid="{00000000-0005-0000-0000-000003940000}"/>
    <cellStyle name="Normal 2 7 4 8" xfId="38210" xr:uid="{00000000-0005-0000-0000-000004940000}"/>
    <cellStyle name="Normal 2 7 4 9" xfId="38211" xr:uid="{00000000-0005-0000-0000-000005940000}"/>
    <cellStyle name="Normal 2 7 5" xfId="38212" xr:uid="{00000000-0005-0000-0000-000006940000}"/>
    <cellStyle name="Normal 2 7 5 10" xfId="38213" xr:uid="{00000000-0005-0000-0000-000007940000}"/>
    <cellStyle name="Normal 2 7 5 11" xfId="38214" xr:uid="{00000000-0005-0000-0000-000008940000}"/>
    <cellStyle name="Normal 2 7 5 12" xfId="38215" xr:uid="{00000000-0005-0000-0000-000009940000}"/>
    <cellStyle name="Normal 2 7 5 13" xfId="38216" xr:uid="{00000000-0005-0000-0000-00000A940000}"/>
    <cellStyle name="Normal 2 7 5 2" xfId="38217" xr:uid="{00000000-0005-0000-0000-00000B940000}"/>
    <cellStyle name="Normal 2 7 5 2 10" xfId="38218" xr:uid="{00000000-0005-0000-0000-00000C940000}"/>
    <cellStyle name="Normal 2 7 5 2 11" xfId="38219" xr:uid="{00000000-0005-0000-0000-00000D940000}"/>
    <cellStyle name="Normal 2 7 5 2 2" xfId="38220" xr:uid="{00000000-0005-0000-0000-00000E940000}"/>
    <cellStyle name="Normal 2 7 5 2 2 10" xfId="38221" xr:uid="{00000000-0005-0000-0000-00000F940000}"/>
    <cellStyle name="Normal 2 7 5 2 2 2" xfId="38222" xr:uid="{00000000-0005-0000-0000-000010940000}"/>
    <cellStyle name="Normal 2 7 5 2 2 2 2" xfId="38223" xr:uid="{00000000-0005-0000-0000-000011940000}"/>
    <cellStyle name="Normal 2 7 5 2 2 2 2 2" xfId="38224" xr:uid="{00000000-0005-0000-0000-000012940000}"/>
    <cellStyle name="Normal 2 7 5 2 2 2 2 3" xfId="38225" xr:uid="{00000000-0005-0000-0000-000013940000}"/>
    <cellStyle name="Normal 2 7 5 2 2 2 2 4" xfId="38226" xr:uid="{00000000-0005-0000-0000-000014940000}"/>
    <cellStyle name="Normal 2 7 5 2 2 2 2 5" xfId="38227" xr:uid="{00000000-0005-0000-0000-000015940000}"/>
    <cellStyle name="Normal 2 7 5 2 2 2 3" xfId="38228" xr:uid="{00000000-0005-0000-0000-000016940000}"/>
    <cellStyle name="Normal 2 7 5 2 2 2 4" xfId="38229" xr:uid="{00000000-0005-0000-0000-000017940000}"/>
    <cellStyle name="Normal 2 7 5 2 2 2 5" xfId="38230" xr:uid="{00000000-0005-0000-0000-000018940000}"/>
    <cellStyle name="Normal 2 7 5 2 2 2 6" xfId="38231" xr:uid="{00000000-0005-0000-0000-000019940000}"/>
    <cellStyle name="Normal 2 7 5 2 2 2 7" xfId="38232" xr:uid="{00000000-0005-0000-0000-00001A940000}"/>
    <cellStyle name="Normal 2 7 5 2 2 2 8" xfId="38233" xr:uid="{00000000-0005-0000-0000-00001B940000}"/>
    <cellStyle name="Normal 2 7 5 2 2 3" xfId="38234" xr:uid="{00000000-0005-0000-0000-00001C940000}"/>
    <cellStyle name="Normal 2 7 5 2 2 3 2" xfId="38235" xr:uid="{00000000-0005-0000-0000-00001D940000}"/>
    <cellStyle name="Normal 2 7 5 2 2 3 2 2" xfId="38236" xr:uid="{00000000-0005-0000-0000-00001E940000}"/>
    <cellStyle name="Normal 2 7 5 2 2 3 2 3" xfId="38237" xr:uid="{00000000-0005-0000-0000-00001F940000}"/>
    <cellStyle name="Normal 2 7 5 2 2 3 2 4" xfId="38238" xr:uid="{00000000-0005-0000-0000-000020940000}"/>
    <cellStyle name="Normal 2 7 5 2 2 3 2 5" xfId="38239" xr:uid="{00000000-0005-0000-0000-000021940000}"/>
    <cellStyle name="Normal 2 7 5 2 2 3 3" xfId="38240" xr:uid="{00000000-0005-0000-0000-000022940000}"/>
    <cellStyle name="Normal 2 7 5 2 2 3 4" xfId="38241" xr:uid="{00000000-0005-0000-0000-000023940000}"/>
    <cellStyle name="Normal 2 7 5 2 2 3 5" xfId="38242" xr:uid="{00000000-0005-0000-0000-000024940000}"/>
    <cellStyle name="Normal 2 7 5 2 2 3 6" xfId="38243" xr:uid="{00000000-0005-0000-0000-000025940000}"/>
    <cellStyle name="Normal 2 7 5 2 2 3 7" xfId="38244" xr:uid="{00000000-0005-0000-0000-000026940000}"/>
    <cellStyle name="Normal 2 7 5 2 2 3 8" xfId="38245" xr:uid="{00000000-0005-0000-0000-000027940000}"/>
    <cellStyle name="Normal 2 7 5 2 2 4" xfId="38246" xr:uid="{00000000-0005-0000-0000-000028940000}"/>
    <cellStyle name="Normal 2 7 5 2 2 4 2" xfId="38247" xr:uid="{00000000-0005-0000-0000-000029940000}"/>
    <cellStyle name="Normal 2 7 5 2 2 4 3" xfId="38248" xr:uid="{00000000-0005-0000-0000-00002A940000}"/>
    <cellStyle name="Normal 2 7 5 2 2 4 4" xfId="38249" xr:uid="{00000000-0005-0000-0000-00002B940000}"/>
    <cellStyle name="Normal 2 7 5 2 2 4 5" xfId="38250" xr:uid="{00000000-0005-0000-0000-00002C940000}"/>
    <cellStyle name="Normal 2 7 5 2 2 5" xfId="38251" xr:uid="{00000000-0005-0000-0000-00002D940000}"/>
    <cellStyle name="Normal 2 7 5 2 2 6" xfId="38252" xr:uid="{00000000-0005-0000-0000-00002E940000}"/>
    <cellStyle name="Normal 2 7 5 2 2 7" xfId="38253" xr:uid="{00000000-0005-0000-0000-00002F940000}"/>
    <cellStyle name="Normal 2 7 5 2 2 8" xfId="38254" xr:uid="{00000000-0005-0000-0000-000030940000}"/>
    <cellStyle name="Normal 2 7 5 2 2 9" xfId="38255" xr:uid="{00000000-0005-0000-0000-000031940000}"/>
    <cellStyle name="Normal 2 7 5 2 3" xfId="38256" xr:uid="{00000000-0005-0000-0000-000032940000}"/>
    <cellStyle name="Normal 2 7 5 2 3 2" xfId="38257" xr:uid="{00000000-0005-0000-0000-000033940000}"/>
    <cellStyle name="Normal 2 7 5 2 3 2 2" xfId="38258" xr:uid="{00000000-0005-0000-0000-000034940000}"/>
    <cellStyle name="Normal 2 7 5 2 3 2 3" xfId="38259" xr:uid="{00000000-0005-0000-0000-000035940000}"/>
    <cellStyle name="Normal 2 7 5 2 3 2 4" xfId="38260" xr:uid="{00000000-0005-0000-0000-000036940000}"/>
    <cellStyle name="Normal 2 7 5 2 3 2 5" xfId="38261" xr:uid="{00000000-0005-0000-0000-000037940000}"/>
    <cellStyle name="Normal 2 7 5 2 3 3" xfId="38262" xr:uid="{00000000-0005-0000-0000-000038940000}"/>
    <cellStyle name="Normal 2 7 5 2 3 4" xfId="38263" xr:uid="{00000000-0005-0000-0000-000039940000}"/>
    <cellStyle name="Normal 2 7 5 2 3 5" xfId="38264" xr:uid="{00000000-0005-0000-0000-00003A940000}"/>
    <cellStyle name="Normal 2 7 5 2 3 6" xfId="38265" xr:uid="{00000000-0005-0000-0000-00003B940000}"/>
    <cellStyle name="Normal 2 7 5 2 3 7" xfId="38266" xr:uid="{00000000-0005-0000-0000-00003C940000}"/>
    <cellStyle name="Normal 2 7 5 2 3 8" xfId="38267" xr:uid="{00000000-0005-0000-0000-00003D940000}"/>
    <cellStyle name="Normal 2 7 5 2 4" xfId="38268" xr:uid="{00000000-0005-0000-0000-00003E940000}"/>
    <cellStyle name="Normal 2 7 5 2 4 2" xfId="38269" xr:uid="{00000000-0005-0000-0000-00003F940000}"/>
    <cellStyle name="Normal 2 7 5 2 4 2 2" xfId="38270" xr:uid="{00000000-0005-0000-0000-000040940000}"/>
    <cellStyle name="Normal 2 7 5 2 4 2 3" xfId="38271" xr:uid="{00000000-0005-0000-0000-000041940000}"/>
    <cellStyle name="Normal 2 7 5 2 4 2 4" xfId="38272" xr:uid="{00000000-0005-0000-0000-000042940000}"/>
    <cellStyle name="Normal 2 7 5 2 4 2 5" xfId="38273" xr:uid="{00000000-0005-0000-0000-000043940000}"/>
    <cellStyle name="Normal 2 7 5 2 4 3" xfId="38274" xr:uid="{00000000-0005-0000-0000-000044940000}"/>
    <cellStyle name="Normal 2 7 5 2 4 4" xfId="38275" xr:uid="{00000000-0005-0000-0000-000045940000}"/>
    <cellStyle name="Normal 2 7 5 2 4 5" xfId="38276" xr:uid="{00000000-0005-0000-0000-000046940000}"/>
    <cellStyle name="Normal 2 7 5 2 4 6" xfId="38277" xr:uid="{00000000-0005-0000-0000-000047940000}"/>
    <cellStyle name="Normal 2 7 5 2 4 7" xfId="38278" xr:uid="{00000000-0005-0000-0000-000048940000}"/>
    <cellStyle name="Normal 2 7 5 2 4 8" xfId="38279" xr:uid="{00000000-0005-0000-0000-000049940000}"/>
    <cellStyle name="Normal 2 7 5 2 5" xfId="38280" xr:uid="{00000000-0005-0000-0000-00004A940000}"/>
    <cellStyle name="Normal 2 7 5 2 5 2" xfId="38281" xr:uid="{00000000-0005-0000-0000-00004B940000}"/>
    <cellStyle name="Normal 2 7 5 2 5 3" xfId="38282" xr:uid="{00000000-0005-0000-0000-00004C940000}"/>
    <cellStyle name="Normal 2 7 5 2 5 4" xfId="38283" xr:uid="{00000000-0005-0000-0000-00004D940000}"/>
    <cellStyle name="Normal 2 7 5 2 5 5" xfId="38284" xr:uid="{00000000-0005-0000-0000-00004E940000}"/>
    <cellStyle name="Normal 2 7 5 2 6" xfId="38285" xr:uid="{00000000-0005-0000-0000-00004F940000}"/>
    <cellStyle name="Normal 2 7 5 2 7" xfId="38286" xr:uid="{00000000-0005-0000-0000-000050940000}"/>
    <cellStyle name="Normal 2 7 5 2 8" xfId="38287" xr:uid="{00000000-0005-0000-0000-000051940000}"/>
    <cellStyle name="Normal 2 7 5 2 9" xfId="38288" xr:uid="{00000000-0005-0000-0000-000052940000}"/>
    <cellStyle name="Normal 2 7 5 3" xfId="38289" xr:uid="{00000000-0005-0000-0000-000053940000}"/>
    <cellStyle name="Normal 2 7 5 3 10" xfId="38290" xr:uid="{00000000-0005-0000-0000-000054940000}"/>
    <cellStyle name="Normal 2 7 5 3 11" xfId="38291" xr:uid="{00000000-0005-0000-0000-000055940000}"/>
    <cellStyle name="Normal 2 7 5 3 2" xfId="38292" xr:uid="{00000000-0005-0000-0000-000056940000}"/>
    <cellStyle name="Normal 2 7 5 3 2 10" xfId="38293" xr:uid="{00000000-0005-0000-0000-000057940000}"/>
    <cellStyle name="Normal 2 7 5 3 2 2" xfId="38294" xr:uid="{00000000-0005-0000-0000-000058940000}"/>
    <cellStyle name="Normal 2 7 5 3 2 2 2" xfId="38295" xr:uid="{00000000-0005-0000-0000-000059940000}"/>
    <cellStyle name="Normal 2 7 5 3 2 2 2 2" xfId="38296" xr:uid="{00000000-0005-0000-0000-00005A940000}"/>
    <cellStyle name="Normal 2 7 5 3 2 2 2 3" xfId="38297" xr:uid="{00000000-0005-0000-0000-00005B940000}"/>
    <cellStyle name="Normal 2 7 5 3 2 2 2 4" xfId="38298" xr:uid="{00000000-0005-0000-0000-00005C940000}"/>
    <cellStyle name="Normal 2 7 5 3 2 2 2 5" xfId="38299" xr:uid="{00000000-0005-0000-0000-00005D940000}"/>
    <cellStyle name="Normal 2 7 5 3 2 2 3" xfId="38300" xr:uid="{00000000-0005-0000-0000-00005E940000}"/>
    <cellStyle name="Normal 2 7 5 3 2 2 4" xfId="38301" xr:uid="{00000000-0005-0000-0000-00005F940000}"/>
    <cellStyle name="Normal 2 7 5 3 2 2 5" xfId="38302" xr:uid="{00000000-0005-0000-0000-000060940000}"/>
    <cellStyle name="Normal 2 7 5 3 2 2 6" xfId="38303" xr:uid="{00000000-0005-0000-0000-000061940000}"/>
    <cellStyle name="Normal 2 7 5 3 2 2 7" xfId="38304" xr:uid="{00000000-0005-0000-0000-000062940000}"/>
    <cellStyle name="Normal 2 7 5 3 2 2 8" xfId="38305" xr:uid="{00000000-0005-0000-0000-000063940000}"/>
    <cellStyle name="Normal 2 7 5 3 2 3" xfId="38306" xr:uid="{00000000-0005-0000-0000-000064940000}"/>
    <cellStyle name="Normal 2 7 5 3 2 3 2" xfId="38307" xr:uid="{00000000-0005-0000-0000-000065940000}"/>
    <cellStyle name="Normal 2 7 5 3 2 3 2 2" xfId="38308" xr:uid="{00000000-0005-0000-0000-000066940000}"/>
    <cellStyle name="Normal 2 7 5 3 2 3 2 3" xfId="38309" xr:uid="{00000000-0005-0000-0000-000067940000}"/>
    <cellStyle name="Normal 2 7 5 3 2 3 2 4" xfId="38310" xr:uid="{00000000-0005-0000-0000-000068940000}"/>
    <cellStyle name="Normal 2 7 5 3 2 3 2 5" xfId="38311" xr:uid="{00000000-0005-0000-0000-000069940000}"/>
    <cellStyle name="Normal 2 7 5 3 2 3 3" xfId="38312" xr:uid="{00000000-0005-0000-0000-00006A940000}"/>
    <cellStyle name="Normal 2 7 5 3 2 3 4" xfId="38313" xr:uid="{00000000-0005-0000-0000-00006B940000}"/>
    <cellStyle name="Normal 2 7 5 3 2 3 5" xfId="38314" xr:uid="{00000000-0005-0000-0000-00006C940000}"/>
    <cellStyle name="Normal 2 7 5 3 2 3 6" xfId="38315" xr:uid="{00000000-0005-0000-0000-00006D940000}"/>
    <cellStyle name="Normal 2 7 5 3 2 3 7" xfId="38316" xr:uid="{00000000-0005-0000-0000-00006E940000}"/>
    <cellStyle name="Normal 2 7 5 3 2 3 8" xfId="38317" xr:uid="{00000000-0005-0000-0000-00006F940000}"/>
    <cellStyle name="Normal 2 7 5 3 2 4" xfId="38318" xr:uid="{00000000-0005-0000-0000-000070940000}"/>
    <cellStyle name="Normal 2 7 5 3 2 4 2" xfId="38319" xr:uid="{00000000-0005-0000-0000-000071940000}"/>
    <cellStyle name="Normal 2 7 5 3 2 4 3" xfId="38320" xr:uid="{00000000-0005-0000-0000-000072940000}"/>
    <cellStyle name="Normal 2 7 5 3 2 4 4" xfId="38321" xr:uid="{00000000-0005-0000-0000-000073940000}"/>
    <cellStyle name="Normal 2 7 5 3 2 4 5" xfId="38322" xr:uid="{00000000-0005-0000-0000-000074940000}"/>
    <cellStyle name="Normal 2 7 5 3 2 5" xfId="38323" xr:uid="{00000000-0005-0000-0000-000075940000}"/>
    <cellStyle name="Normal 2 7 5 3 2 6" xfId="38324" xr:uid="{00000000-0005-0000-0000-000076940000}"/>
    <cellStyle name="Normal 2 7 5 3 2 7" xfId="38325" xr:uid="{00000000-0005-0000-0000-000077940000}"/>
    <cellStyle name="Normal 2 7 5 3 2 8" xfId="38326" xr:uid="{00000000-0005-0000-0000-000078940000}"/>
    <cellStyle name="Normal 2 7 5 3 2 9" xfId="38327" xr:uid="{00000000-0005-0000-0000-000079940000}"/>
    <cellStyle name="Normal 2 7 5 3 3" xfId="38328" xr:uid="{00000000-0005-0000-0000-00007A940000}"/>
    <cellStyle name="Normal 2 7 5 3 3 2" xfId="38329" xr:uid="{00000000-0005-0000-0000-00007B940000}"/>
    <cellStyle name="Normal 2 7 5 3 3 2 2" xfId="38330" xr:uid="{00000000-0005-0000-0000-00007C940000}"/>
    <cellStyle name="Normal 2 7 5 3 3 2 3" xfId="38331" xr:uid="{00000000-0005-0000-0000-00007D940000}"/>
    <cellStyle name="Normal 2 7 5 3 3 2 4" xfId="38332" xr:uid="{00000000-0005-0000-0000-00007E940000}"/>
    <cellStyle name="Normal 2 7 5 3 3 2 5" xfId="38333" xr:uid="{00000000-0005-0000-0000-00007F940000}"/>
    <cellStyle name="Normal 2 7 5 3 3 3" xfId="38334" xr:uid="{00000000-0005-0000-0000-000080940000}"/>
    <cellStyle name="Normal 2 7 5 3 3 4" xfId="38335" xr:uid="{00000000-0005-0000-0000-000081940000}"/>
    <cellStyle name="Normal 2 7 5 3 3 5" xfId="38336" xr:uid="{00000000-0005-0000-0000-000082940000}"/>
    <cellStyle name="Normal 2 7 5 3 3 6" xfId="38337" xr:uid="{00000000-0005-0000-0000-000083940000}"/>
    <cellStyle name="Normal 2 7 5 3 3 7" xfId="38338" xr:uid="{00000000-0005-0000-0000-000084940000}"/>
    <cellStyle name="Normal 2 7 5 3 3 8" xfId="38339" xr:uid="{00000000-0005-0000-0000-000085940000}"/>
    <cellStyle name="Normal 2 7 5 3 4" xfId="38340" xr:uid="{00000000-0005-0000-0000-000086940000}"/>
    <cellStyle name="Normal 2 7 5 3 4 2" xfId="38341" xr:uid="{00000000-0005-0000-0000-000087940000}"/>
    <cellStyle name="Normal 2 7 5 3 4 2 2" xfId="38342" xr:uid="{00000000-0005-0000-0000-000088940000}"/>
    <cellStyle name="Normal 2 7 5 3 4 2 3" xfId="38343" xr:uid="{00000000-0005-0000-0000-000089940000}"/>
    <cellStyle name="Normal 2 7 5 3 4 2 4" xfId="38344" xr:uid="{00000000-0005-0000-0000-00008A940000}"/>
    <cellStyle name="Normal 2 7 5 3 4 2 5" xfId="38345" xr:uid="{00000000-0005-0000-0000-00008B940000}"/>
    <cellStyle name="Normal 2 7 5 3 4 3" xfId="38346" xr:uid="{00000000-0005-0000-0000-00008C940000}"/>
    <cellStyle name="Normal 2 7 5 3 4 4" xfId="38347" xr:uid="{00000000-0005-0000-0000-00008D940000}"/>
    <cellStyle name="Normal 2 7 5 3 4 5" xfId="38348" xr:uid="{00000000-0005-0000-0000-00008E940000}"/>
    <cellStyle name="Normal 2 7 5 3 4 6" xfId="38349" xr:uid="{00000000-0005-0000-0000-00008F940000}"/>
    <cellStyle name="Normal 2 7 5 3 4 7" xfId="38350" xr:uid="{00000000-0005-0000-0000-000090940000}"/>
    <cellStyle name="Normal 2 7 5 3 4 8" xfId="38351" xr:uid="{00000000-0005-0000-0000-000091940000}"/>
    <cellStyle name="Normal 2 7 5 3 5" xfId="38352" xr:uid="{00000000-0005-0000-0000-000092940000}"/>
    <cellStyle name="Normal 2 7 5 3 5 2" xfId="38353" xr:uid="{00000000-0005-0000-0000-000093940000}"/>
    <cellStyle name="Normal 2 7 5 3 5 3" xfId="38354" xr:uid="{00000000-0005-0000-0000-000094940000}"/>
    <cellStyle name="Normal 2 7 5 3 5 4" xfId="38355" xr:uid="{00000000-0005-0000-0000-000095940000}"/>
    <cellStyle name="Normal 2 7 5 3 5 5" xfId="38356" xr:uid="{00000000-0005-0000-0000-000096940000}"/>
    <cellStyle name="Normal 2 7 5 3 6" xfId="38357" xr:uid="{00000000-0005-0000-0000-000097940000}"/>
    <cellStyle name="Normal 2 7 5 3 7" xfId="38358" xr:uid="{00000000-0005-0000-0000-000098940000}"/>
    <cellStyle name="Normal 2 7 5 3 8" xfId="38359" xr:uid="{00000000-0005-0000-0000-000099940000}"/>
    <cellStyle name="Normal 2 7 5 3 9" xfId="38360" xr:uid="{00000000-0005-0000-0000-00009A940000}"/>
    <cellStyle name="Normal 2 7 5 4" xfId="38361" xr:uid="{00000000-0005-0000-0000-00009B940000}"/>
    <cellStyle name="Normal 2 7 5 4 10" xfId="38362" xr:uid="{00000000-0005-0000-0000-00009C940000}"/>
    <cellStyle name="Normal 2 7 5 4 2" xfId="38363" xr:uid="{00000000-0005-0000-0000-00009D940000}"/>
    <cellStyle name="Normal 2 7 5 4 2 2" xfId="38364" xr:uid="{00000000-0005-0000-0000-00009E940000}"/>
    <cellStyle name="Normal 2 7 5 4 2 2 2" xfId="38365" xr:uid="{00000000-0005-0000-0000-00009F940000}"/>
    <cellStyle name="Normal 2 7 5 4 2 2 3" xfId="38366" xr:uid="{00000000-0005-0000-0000-0000A0940000}"/>
    <cellStyle name="Normal 2 7 5 4 2 2 4" xfId="38367" xr:uid="{00000000-0005-0000-0000-0000A1940000}"/>
    <cellStyle name="Normal 2 7 5 4 2 2 5" xfId="38368" xr:uid="{00000000-0005-0000-0000-0000A2940000}"/>
    <cellStyle name="Normal 2 7 5 4 2 3" xfId="38369" xr:uid="{00000000-0005-0000-0000-0000A3940000}"/>
    <cellStyle name="Normal 2 7 5 4 2 4" xfId="38370" xr:uid="{00000000-0005-0000-0000-0000A4940000}"/>
    <cellStyle name="Normal 2 7 5 4 2 5" xfId="38371" xr:uid="{00000000-0005-0000-0000-0000A5940000}"/>
    <cellStyle name="Normal 2 7 5 4 2 6" xfId="38372" xr:uid="{00000000-0005-0000-0000-0000A6940000}"/>
    <cellStyle name="Normal 2 7 5 4 2 7" xfId="38373" xr:uid="{00000000-0005-0000-0000-0000A7940000}"/>
    <cellStyle name="Normal 2 7 5 4 2 8" xfId="38374" xr:uid="{00000000-0005-0000-0000-0000A8940000}"/>
    <cellStyle name="Normal 2 7 5 4 3" xfId="38375" xr:uid="{00000000-0005-0000-0000-0000A9940000}"/>
    <cellStyle name="Normal 2 7 5 4 3 2" xfId="38376" xr:uid="{00000000-0005-0000-0000-0000AA940000}"/>
    <cellStyle name="Normal 2 7 5 4 3 2 2" xfId="38377" xr:uid="{00000000-0005-0000-0000-0000AB940000}"/>
    <cellStyle name="Normal 2 7 5 4 3 2 3" xfId="38378" xr:uid="{00000000-0005-0000-0000-0000AC940000}"/>
    <cellStyle name="Normal 2 7 5 4 3 2 4" xfId="38379" xr:uid="{00000000-0005-0000-0000-0000AD940000}"/>
    <cellStyle name="Normal 2 7 5 4 3 2 5" xfId="38380" xr:uid="{00000000-0005-0000-0000-0000AE940000}"/>
    <cellStyle name="Normal 2 7 5 4 3 3" xfId="38381" xr:uid="{00000000-0005-0000-0000-0000AF940000}"/>
    <cellStyle name="Normal 2 7 5 4 3 4" xfId="38382" xr:uid="{00000000-0005-0000-0000-0000B0940000}"/>
    <cellStyle name="Normal 2 7 5 4 3 5" xfId="38383" xr:uid="{00000000-0005-0000-0000-0000B1940000}"/>
    <cellStyle name="Normal 2 7 5 4 3 6" xfId="38384" xr:uid="{00000000-0005-0000-0000-0000B2940000}"/>
    <cellStyle name="Normal 2 7 5 4 3 7" xfId="38385" xr:uid="{00000000-0005-0000-0000-0000B3940000}"/>
    <cellStyle name="Normal 2 7 5 4 3 8" xfId="38386" xr:uid="{00000000-0005-0000-0000-0000B4940000}"/>
    <cellStyle name="Normal 2 7 5 4 4" xfId="38387" xr:uid="{00000000-0005-0000-0000-0000B5940000}"/>
    <cellStyle name="Normal 2 7 5 4 4 2" xfId="38388" xr:uid="{00000000-0005-0000-0000-0000B6940000}"/>
    <cellStyle name="Normal 2 7 5 4 4 3" xfId="38389" xr:uid="{00000000-0005-0000-0000-0000B7940000}"/>
    <cellStyle name="Normal 2 7 5 4 4 4" xfId="38390" xr:uid="{00000000-0005-0000-0000-0000B8940000}"/>
    <cellStyle name="Normal 2 7 5 4 4 5" xfId="38391" xr:uid="{00000000-0005-0000-0000-0000B9940000}"/>
    <cellStyle name="Normal 2 7 5 4 5" xfId="38392" xr:uid="{00000000-0005-0000-0000-0000BA940000}"/>
    <cellStyle name="Normal 2 7 5 4 6" xfId="38393" xr:uid="{00000000-0005-0000-0000-0000BB940000}"/>
    <cellStyle name="Normal 2 7 5 4 7" xfId="38394" xr:uid="{00000000-0005-0000-0000-0000BC940000}"/>
    <cellStyle name="Normal 2 7 5 4 8" xfId="38395" xr:uid="{00000000-0005-0000-0000-0000BD940000}"/>
    <cellStyle name="Normal 2 7 5 4 9" xfId="38396" xr:uid="{00000000-0005-0000-0000-0000BE940000}"/>
    <cellStyle name="Normal 2 7 5 5" xfId="38397" xr:uid="{00000000-0005-0000-0000-0000BF940000}"/>
    <cellStyle name="Normal 2 7 5 5 2" xfId="38398" xr:uid="{00000000-0005-0000-0000-0000C0940000}"/>
    <cellStyle name="Normal 2 7 5 5 2 2" xfId="38399" xr:uid="{00000000-0005-0000-0000-0000C1940000}"/>
    <cellStyle name="Normal 2 7 5 5 2 3" xfId="38400" xr:uid="{00000000-0005-0000-0000-0000C2940000}"/>
    <cellStyle name="Normal 2 7 5 5 2 4" xfId="38401" xr:uid="{00000000-0005-0000-0000-0000C3940000}"/>
    <cellStyle name="Normal 2 7 5 5 2 5" xfId="38402" xr:uid="{00000000-0005-0000-0000-0000C4940000}"/>
    <cellStyle name="Normal 2 7 5 5 3" xfId="38403" xr:uid="{00000000-0005-0000-0000-0000C5940000}"/>
    <cellStyle name="Normal 2 7 5 5 4" xfId="38404" xr:uid="{00000000-0005-0000-0000-0000C6940000}"/>
    <cellStyle name="Normal 2 7 5 5 5" xfId="38405" xr:uid="{00000000-0005-0000-0000-0000C7940000}"/>
    <cellStyle name="Normal 2 7 5 5 6" xfId="38406" xr:uid="{00000000-0005-0000-0000-0000C8940000}"/>
    <cellStyle name="Normal 2 7 5 5 7" xfId="38407" xr:uid="{00000000-0005-0000-0000-0000C9940000}"/>
    <cellStyle name="Normal 2 7 5 5 8" xfId="38408" xr:uid="{00000000-0005-0000-0000-0000CA940000}"/>
    <cellStyle name="Normal 2 7 5 6" xfId="38409" xr:uid="{00000000-0005-0000-0000-0000CB940000}"/>
    <cellStyle name="Normal 2 7 5 6 2" xfId="38410" xr:uid="{00000000-0005-0000-0000-0000CC940000}"/>
    <cellStyle name="Normal 2 7 5 6 2 2" xfId="38411" xr:uid="{00000000-0005-0000-0000-0000CD940000}"/>
    <cellStyle name="Normal 2 7 5 6 2 3" xfId="38412" xr:uid="{00000000-0005-0000-0000-0000CE940000}"/>
    <cellStyle name="Normal 2 7 5 6 2 4" xfId="38413" xr:uid="{00000000-0005-0000-0000-0000CF940000}"/>
    <cellStyle name="Normal 2 7 5 6 2 5" xfId="38414" xr:uid="{00000000-0005-0000-0000-0000D0940000}"/>
    <cellStyle name="Normal 2 7 5 6 3" xfId="38415" xr:uid="{00000000-0005-0000-0000-0000D1940000}"/>
    <cellStyle name="Normal 2 7 5 6 4" xfId="38416" xr:uid="{00000000-0005-0000-0000-0000D2940000}"/>
    <cellStyle name="Normal 2 7 5 6 5" xfId="38417" xr:uid="{00000000-0005-0000-0000-0000D3940000}"/>
    <cellStyle name="Normal 2 7 5 6 6" xfId="38418" xr:uid="{00000000-0005-0000-0000-0000D4940000}"/>
    <cellStyle name="Normal 2 7 5 6 7" xfId="38419" xr:uid="{00000000-0005-0000-0000-0000D5940000}"/>
    <cellStyle name="Normal 2 7 5 6 8" xfId="38420" xr:uid="{00000000-0005-0000-0000-0000D6940000}"/>
    <cellStyle name="Normal 2 7 5 7" xfId="38421" xr:uid="{00000000-0005-0000-0000-0000D7940000}"/>
    <cellStyle name="Normal 2 7 5 7 2" xfId="38422" xr:uid="{00000000-0005-0000-0000-0000D8940000}"/>
    <cellStyle name="Normal 2 7 5 7 3" xfId="38423" xr:uid="{00000000-0005-0000-0000-0000D9940000}"/>
    <cellStyle name="Normal 2 7 5 7 4" xfId="38424" xr:uid="{00000000-0005-0000-0000-0000DA940000}"/>
    <cellStyle name="Normal 2 7 5 7 5" xfId="38425" xr:uid="{00000000-0005-0000-0000-0000DB940000}"/>
    <cellStyle name="Normal 2 7 5 8" xfId="38426" xr:uid="{00000000-0005-0000-0000-0000DC940000}"/>
    <cellStyle name="Normal 2 7 5 9" xfId="38427" xr:uid="{00000000-0005-0000-0000-0000DD940000}"/>
    <cellStyle name="Normal 2 7 6" xfId="38428" xr:uid="{00000000-0005-0000-0000-0000DE940000}"/>
    <cellStyle name="Normal 2 7 6 10" xfId="38429" xr:uid="{00000000-0005-0000-0000-0000DF940000}"/>
    <cellStyle name="Normal 2 7 6 11" xfId="38430" xr:uid="{00000000-0005-0000-0000-0000E0940000}"/>
    <cellStyle name="Normal 2 7 6 12" xfId="38431" xr:uid="{00000000-0005-0000-0000-0000E1940000}"/>
    <cellStyle name="Normal 2 7 6 13" xfId="38432" xr:uid="{00000000-0005-0000-0000-0000E2940000}"/>
    <cellStyle name="Normal 2 7 6 2" xfId="38433" xr:uid="{00000000-0005-0000-0000-0000E3940000}"/>
    <cellStyle name="Normal 2 7 6 2 10" xfId="38434" xr:uid="{00000000-0005-0000-0000-0000E4940000}"/>
    <cellStyle name="Normal 2 7 6 2 11" xfId="38435" xr:uid="{00000000-0005-0000-0000-0000E5940000}"/>
    <cellStyle name="Normal 2 7 6 2 2" xfId="38436" xr:uid="{00000000-0005-0000-0000-0000E6940000}"/>
    <cellStyle name="Normal 2 7 6 2 2 10" xfId="38437" xr:uid="{00000000-0005-0000-0000-0000E7940000}"/>
    <cellStyle name="Normal 2 7 6 2 2 2" xfId="38438" xr:uid="{00000000-0005-0000-0000-0000E8940000}"/>
    <cellStyle name="Normal 2 7 6 2 2 2 2" xfId="38439" xr:uid="{00000000-0005-0000-0000-0000E9940000}"/>
    <cellStyle name="Normal 2 7 6 2 2 2 2 2" xfId="38440" xr:uid="{00000000-0005-0000-0000-0000EA940000}"/>
    <cellStyle name="Normal 2 7 6 2 2 2 2 3" xfId="38441" xr:uid="{00000000-0005-0000-0000-0000EB940000}"/>
    <cellStyle name="Normal 2 7 6 2 2 2 2 4" xfId="38442" xr:uid="{00000000-0005-0000-0000-0000EC940000}"/>
    <cellStyle name="Normal 2 7 6 2 2 2 2 5" xfId="38443" xr:uid="{00000000-0005-0000-0000-0000ED940000}"/>
    <cellStyle name="Normal 2 7 6 2 2 2 3" xfId="38444" xr:uid="{00000000-0005-0000-0000-0000EE940000}"/>
    <cellStyle name="Normal 2 7 6 2 2 2 4" xfId="38445" xr:uid="{00000000-0005-0000-0000-0000EF940000}"/>
    <cellStyle name="Normal 2 7 6 2 2 2 5" xfId="38446" xr:uid="{00000000-0005-0000-0000-0000F0940000}"/>
    <cellStyle name="Normal 2 7 6 2 2 2 6" xfId="38447" xr:uid="{00000000-0005-0000-0000-0000F1940000}"/>
    <cellStyle name="Normal 2 7 6 2 2 2 7" xfId="38448" xr:uid="{00000000-0005-0000-0000-0000F2940000}"/>
    <cellStyle name="Normal 2 7 6 2 2 2 8" xfId="38449" xr:uid="{00000000-0005-0000-0000-0000F3940000}"/>
    <cellStyle name="Normal 2 7 6 2 2 3" xfId="38450" xr:uid="{00000000-0005-0000-0000-0000F4940000}"/>
    <cellStyle name="Normal 2 7 6 2 2 3 2" xfId="38451" xr:uid="{00000000-0005-0000-0000-0000F5940000}"/>
    <cellStyle name="Normal 2 7 6 2 2 3 2 2" xfId="38452" xr:uid="{00000000-0005-0000-0000-0000F6940000}"/>
    <cellStyle name="Normal 2 7 6 2 2 3 2 3" xfId="38453" xr:uid="{00000000-0005-0000-0000-0000F7940000}"/>
    <cellStyle name="Normal 2 7 6 2 2 3 2 4" xfId="38454" xr:uid="{00000000-0005-0000-0000-0000F8940000}"/>
    <cellStyle name="Normal 2 7 6 2 2 3 2 5" xfId="38455" xr:uid="{00000000-0005-0000-0000-0000F9940000}"/>
    <cellStyle name="Normal 2 7 6 2 2 3 3" xfId="38456" xr:uid="{00000000-0005-0000-0000-0000FA940000}"/>
    <cellStyle name="Normal 2 7 6 2 2 3 4" xfId="38457" xr:uid="{00000000-0005-0000-0000-0000FB940000}"/>
    <cellStyle name="Normal 2 7 6 2 2 3 5" xfId="38458" xr:uid="{00000000-0005-0000-0000-0000FC940000}"/>
    <cellStyle name="Normal 2 7 6 2 2 3 6" xfId="38459" xr:uid="{00000000-0005-0000-0000-0000FD940000}"/>
    <cellStyle name="Normal 2 7 6 2 2 3 7" xfId="38460" xr:uid="{00000000-0005-0000-0000-0000FE940000}"/>
    <cellStyle name="Normal 2 7 6 2 2 3 8" xfId="38461" xr:uid="{00000000-0005-0000-0000-0000FF940000}"/>
    <cellStyle name="Normal 2 7 6 2 2 4" xfId="38462" xr:uid="{00000000-0005-0000-0000-000000950000}"/>
    <cellStyle name="Normal 2 7 6 2 2 4 2" xfId="38463" xr:uid="{00000000-0005-0000-0000-000001950000}"/>
    <cellStyle name="Normal 2 7 6 2 2 4 3" xfId="38464" xr:uid="{00000000-0005-0000-0000-000002950000}"/>
    <cellStyle name="Normal 2 7 6 2 2 4 4" xfId="38465" xr:uid="{00000000-0005-0000-0000-000003950000}"/>
    <cellStyle name="Normal 2 7 6 2 2 4 5" xfId="38466" xr:uid="{00000000-0005-0000-0000-000004950000}"/>
    <cellStyle name="Normal 2 7 6 2 2 5" xfId="38467" xr:uid="{00000000-0005-0000-0000-000005950000}"/>
    <cellStyle name="Normal 2 7 6 2 2 6" xfId="38468" xr:uid="{00000000-0005-0000-0000-000006950000}"/>
    <cellStyle name="Normal 2 7 6 2 2 7" xfId="38469" xr:uid="{00000000-0005-0000-0000-000007950000}"/>
    <cellStyle name="Normal 2 7 6 2 2 8" xfId="38470" xr:uid="{00000000-0005-0000-0000-000008950000}"/>
    <cellStyle name="Normal 2 7 6 2 2 9" xfId="38471" xr:uid="{00000000-0005-0000-0000-000009950000}"/>
    <cellStyle name="Normal 2 7 6 2 3" xfId="38472" xr:uid="{00000000-0005-0000-0000-00000A950000}"/>
    <cellStyle name="Normal 2 7 6 2 3 2" xfId="38473" xr:uid="{00000000-0005-0000-0000-00000B950000}"/>
    <cellStyle name="Normal 2 7 6 2 3 2 2" xfId="38474" xr:uid="{00000000-0005-0000-0000-00000C950000}"/>
    <cellStyle name="Normal 2 7 6 2 3 2 3" xfId="38475" xr:uid="{00000000-0005-0000-0000-00000D950000}"/>
    <cellStyle name="Normal 2 7 6 2 3 2 4" xfId="38476" xr:uid="{00000000-0005-0000-0000-00000E950000}"/>
    <cellStyle name="Normal 2 7 6 2 3 2 5" xfId="38477" xr:uid="{00000000-0005-0000-0000-00000F950000}"/>
    <cellStyle name="Normal 2 7 6 2 3 3" xfId="38478" xr:uid="{00000000-0005-0000-0000-000010950000}"/>
    <cellStyle name="Normal 2 7 6 2 3 4" xfId="38479" xr:uid="{00000000-0005-0000-0000-000011950000}"/>
    <cellStyle name="Normal 2 7 6 2 3 5" xfId="38480" xr:uid="{00000000-0005-0000-0000-000012950000}"/>
    <cellStyle name="Normal 2 7 6 2 3 6" xfId="38481" xr:uid="{00000000-0005-0000-0000-000013950000}"/>
    <cellStyle name="Normal 2 7 6 2 3 7" xfId="38482" xr:uid="{00000000-0005-0000-0000-000014950000}"/>
    <cellStyle name="Normal 2 7 6 2 3 8" xfId="38483" xr:uid="{00000000-0005-0000-0000-000015950000}"/>
    <cellStyle name="Normal 2 7 6 2 4" xfId="38484" xr:uid="{00000000-0005-0000-0000-000016950000}"/>
    <cellStyle name="Normal 2 7 6 2 4 2" xfId="38485" xr:uid="{00000000-0005-0000-0000-000017950000}"/>
    <cellStyle name="Normal 2 7 6 2 4 2 2" xfId="38486" xr:uid="{00000000-0005-0000-0000-000018950000}"/>
    <cellStyle name="Normal 2 7 6 2 4 2 3" xfId="38487" xr:uid="{00000000-0005-0000-0000-000019950000}"/>
    <cellStyle name="Normal 2 7 6 2 4 2 4" xfId="38488" xr:uid="{00000000-0005-0000-0000-00001A950000}"/>
    <cellStyle name="Normal 2 7 6 2 4 2 5" xfId="38489" xr:uid="{00000000-0005-0000-0000-00001B950000}"/>
    <cellStyle name="Normal 2 7 6 2 4 3" xfId="38490" xr:uid="{00000000-0005-0000-0000-00001C950000}"/>
    <cellStyle name="Normal 2 7 6 2 4 4" xfId="38491" xr:uid="{00000000-0005-0000-0000-00001D950000}"/>
    <cellStyle name="Normal 2 7 6 2 4 5" xfId="38492" xr:uid="{00000000-0005-0000-0000-00001E950000}"/>
    <cellStyle name="Normal 2 7 6 2 4 6" xfId="38493" xr:uid="{00000000-0005-0000-0000-00001F950000}"/>
    <cellStyle name="Normal 2 7 6 2 4 7" xfId="38494" xr:uid="{00000000-0005-0000-0000-000020950000}"/>
    <cellStyle name="Normal 2 7 6 2 4 8" xfId="38495" xr:uid="{00000000-0005-0000-0000-000021950000}"/>
    <cellStyle name="Normal 2 7 6 2 5" xfId="38496" xr:uid="{00000000-0005-0000-0000-000022950000}"/>
    <cellStyle name="Normal 2 7 6 2 5 2" xfId="38497" xr:uid="{00000000-0005-0000-0000-000023950000}"/>
    <cellStyle name="Normal 2 7 6 2 5 3" xfId="38498" xr:uid="{00000000-0005-0000-0000-000024950000}"/>
    <cellStyle name="Normal 2 7 6 2 5 4" xfId="38499" xr:uid="{00000000-0005-0000-0000-000025950000}"/>
    <cellStyle name="Normal 2 7 6 2 5 5" xfId="38500" xr:uid="{00000000-0005-0000-0000-000026950000}"/>
    <cellStyle name="Normal 2 7 6 2 6" xfId="38501" xr:uid="{00000000-0005-0000-0000-000027950000}"/>
    <cellStyle name="Normal 2 7 6 2 7" xfId="38502" xr:uid="{00000000-0005-0000-0000-000028950000}"/>
    <cellStyle name="Normal 2 7 6 2 8" xfId="38503" xr:uid="{00000000-0005-0000-0000-000029950000}"/>
    <cellStyle name="Normal 2 7 6 2 9" xfId="38504" xr:uid="{00000000-0005-0000-0000-00002A950000}"/>
    <cellStyle name="Normal 2 7 6 3" xfId="38505" xr:uid="{00000000-0005-0000-0000-00002B950000}"/>
    <cellStyle name="Normal 2 7 6 3 10" xfId="38506" xr:uid="{00000000-0005-0000-0000-00002C950000}"/>
    <cellStyle name="Normal 2 7 6 3 11" xfId="38507" xr:uid="{00000000-0005-0000-0000-00002D950000}"/>
    <cellStyle name="Normal 2 7 6 3 2" xfId="38508" xr:uid="{00000000-0005-0000-0000-00002E950000}"/>
    <cellStyle name="Normal 2 7 6 3 2 10" xfId="38509" xr:uid="{00000000-0005-0000-0000-00002F950000}"/>
    <cellStyle name="Normal 2 7 6 3 2 2" xfId="38510" xr:uid="{00000000-0005-0000-0000-000030950000}"/>
    <cellStyle name="Normal 2 7 6 3 2 2 2" xfId="38511" xr:uid="{00000000-0005-0000-0000-000031950000}"/>
    <cellStyle name="Normal 2 7 6 3 2 2 2 2" xfId="38512" xr:uid="{00000000-0005-0000-0000-000032950000}"/>
    <cellStyle name="Normal 2 7 6 3 2 2 2 3" xfId="38513" xr:uid="{00000000-0005-0000-0000-000033950000}"/>
    <cellStyle name="Normal 2 7 6 3 2 2 2 4" xfId="38514" xr:uid="{00000000-0005-0000-0000-000034950000}"/>
    <cellStyle name="Normal 2 7 6 3 2 2 2 5" xfId="38515" xr:uid="{00000000-0005-0000-0000-000035950000}"/>
    <cellStyle name="Normal 2 7 6 3 2 2 3" xfId="38516" xr:uid="{00000000-0005-0000-0000-000036950000}"/>
    <cellStyle name="Normal 2 7 6 3 2 2 4" xfId="38517" xr:uid="{00000000-0005-0000-0000-000037950000}"/>
    <cellStyle name="Normal 2 7 6 3 2 2 5" xfId="38518" xr:uid="{00000000-0005-0000-0000-000038950000}"/>
    <cellStyle name="Normal 2 7 6 3 2 2 6" xfId="38519" xr:uid="{00000000-0005-0000-0000-000039950000}"/>
    <cellStyle name="Normal 2 7 6 3 2 2 7" xfId="38520" xr:uid="{00000000-0005-0000-0000-00003A950000}"/>
    <cellStyle name="Normal 2 7 6 3 2 2 8" xfId="38521" xr:uid="{00000000-0005-0000-0000-00003B950000}"/>
    <cellStyle name="Normal 2 7 6 3 2 3" xfId="38522" xr:uid="{00000000-0005-0000-0000-00003C950000}"/>
    <cellStyle name="Normal 2 7 6 3 2 3 2" xfId="38523" xr:uid="{00000000-0005-0000-0000-00003D950000}"/>
    <cellStyle name="Normal 2 7 6 3 2 3 2 2" xfId="38524" xr:uid="{00000000-0005-0000-0000-00003E950000}"/>
    <cellStyle name="Normal 2 7 6 3 2 3 2 3" xfId="38525" xr:uid="{00000000-0005-0000-0000-00003F950000}"/>
    <cellStyle name="Normal 2 7 6 3 2 3 2 4" xfId="38526" xr:uid="{00000000-0005-0000-0000-000040950000}"/>
    <cellStyle name="Normal 2 7 6 3 2 3 2 5" xfId="38527" xr:uid="{00000000-0005-0000-0000-000041950000}"/>
    <cellStyle name="Normal 2 7 6 3 2 3 3" xfId="38528" xr:uid="{00000000-0005-0000-0000-000042950000}"/>
    <cellStyle name="Normal 2 7 6 3 2 3 4" xfId="38529" xr:uid="{00000000-0005-0000-0000-000043950000}"/>
    <cellStyle name="Normal 2 7 6 3 2 3 5" xfId="38530" xr:uid="{00000000-0005-0000-0000-000044950000}"/>
    <cellStyle name="Normal 2 7 6 3 2 3 6" xfId="38531" xr:uid="{00000000-0005-0000-0000-000045950000}"/>
    <cellStyle name="Normal 2 7 6 3 2 3 7" xfId="38532" xr:uid="{00000000-0005-0000-0000-000046950000}"/>
    <cellStyle name="Normal 2 7 6 3 2 3 8" xfId="38533" xr:uid="{00000000-0005-0000-0000-000047950000}"/>
    <cellStyle name="Normal 2 7 6 3 2 4" xfId="38534" xr:uid="{00000000-0005-0000-0000-000048950000}"/>
    <cellStyle name="Normal 2 7 6 3 2 4 2" xfId="38535" xr:uid="{00000000-0005-0000-0000-000049950000}"/>
    <cellStyle name="Normal 2 7 6 3 2 4 3" xfId="38536" xr:uid="{00000000-0005-0000-0000-00004A950000}"/>
    <cellStyle name="Normal 2 7 6 3 2 4 4" xfId="38537" xr:uid="{00000000-0005-0000-0000-00004B950000}"/>
    <cellStyle name="Normal 2 7 6 3 2 4 5" xfId="38538" xr:uid="{00000000-0005-0000-0000-00004C950000}"/>
    <cellStyle name="Normal 2 7 6 3 2 5" xfId="38539" xr:uid="{00000000-0005-0000-0000-00004D950000}"/>
    <cellStyle name="Normal 2 7 6 3 2 6" xfId="38540" xr:uid="{00000000-0005-0000-0000-00004E950000}"/>
    <cellStyle name="Normal 2 7 6 3 2 7" xfId="38541" xr:uid="{00000000-0005-0000-0000-00004F950000}"/>
    <cellStyle name="Normal 2 7 6 3 2 8" xfId="38542" xr:uid="{00000000-0005-0000-0000-000050950000}"/>
    <cellStyle name="Normal 2 7 6 3 2 9" xfId="38543" xr:uid="{00000000-0005-0000-0000-000051950000}"/>
    <cellStyle name="Normal 2 7 6 3 3" xfId="38544" xr:uid="{00000000-0005-0000-0000-000052950000}"/>
    <cellStyle name="Normal 2 7 6 3 3 2" xfId="38545" xr:uid="{00000000-0005-0000-0000-000053950000}"/>
    <cellStyle name="Normal 2 7 6 3 3 2 2" xfId="38546" xr:uid="{00000000-0005-0000-0000-000054950000}"/>
    <cellStyle name="Normal 2 7 6 3 3 2 3" xfId="38547" xr:uid="{00000000-0005-0000-0000-000055950000}"/>
    <cellStyle name="Normal 2 7 6 3 3 2 4" xfId="38548" xr:uid="{00000000-0005-0000-0000-000056950000}"/>
    <cellStyle name="Normal 2 7 6 3 3 2 5" xfId="38549" xr:uid="{00000000-0005-0000-0000-000057950000}"/>
    <cellStyle name="Normal 2 7 6 3 3 3" xfId="38550" xr:uid="{00000000-0005-0000-0000-000058950000}"/>
    <cellStyle name="Normal 2 7 6 3 3 4" xfId="38551" xr:uid="{00000000-0005-0000-0000-000059950000}"/>
    <cellStyle name="Normal 2 7 6 3 3 5" xfId="38552" xr:uid="{00000000-0005-0000-0000-00005A950000}"/>
    <cellStyle name="Normal 2 7 6 3 3 6" xfId="38553" xr:uid="{00000000-0005-0000-0000-00005B950000}"/>
    <cellStyle name="Normal 2 7 6 3 3 7" xfId="38554" xr:uid="{00000000-0005-0000-0000-00005C950000}"/>
    <cellStyle name="Normal 2 7 6 3 3 8" xfId="38555" xr:uid="{00000000-0005-0000-0000-00005D950000}"/>
    <cellStyle name="Normal 2 7 6 3 4" xfId="38556" xr:uid="{00000000-0005-0000-0000-00005E950000}"/>
    <cellStyle name="Normal 2 7 6 3 4 2" xfId="38557" xr:uid="{00000000-0005-0000-0000-00005F950000}"/>
    <cellStyle name="Normal 2 7 6 3 4 2 2" xfId="38558" xr:uid="{00000000-0005-0000-0000-000060950000}"/>
    <cellStyle name="Normal 2 7 6 3 4 2 3" xfId="38559" xr:uid="{00000000-0005-0000-0000-000061950000}"/>
    <cellStyle name="Normal 2 7 6 3 4 2 4" xfId="38560" xr:uid="{00000000-0005-0000-0000-000062950000}"/>
    <cellStyle name="Normal 2 7 6 3 4 2 5" xfId="38561" xr:uid="{00000000-0005-0000-0000-000063950000}"/>
    <cellStyle name="Normal 2 7 6 3 4 3" xfId="38562" xr:uid="{00000000-0005-0000-0000-000064950000}"/>
    <cellStyle name="Normal 2 7 6 3 4 4" xfId="38563" xr:uid="{00000000-0005-0000-0000-000065950000}"/>
    <cellStyle name="Normal 2 7 6 3 4 5" xfId="38564" xr:uid="{00000000-0005-0000-0000-000066950000}"/>
    <cellStyle name="Normal 2 7 6 3 4 6" xfId="38565" xr:uid="{00000000-0005-0000-0000-000067950000}"/>
    <cellStyle name="Normal 2 7 6 3 4 7" xfId="38566" xr:uid="{00000000-0005-0000-0000-000068950000}"/>
    <cellStyle name="Normal 2 7 6 3 4 8" xfId="38567" xr:uid="{00000000-0005-0000-0000-000069950000}"/>
    <cellStyle name="Normal 2 7 6 3 5" xfId="38568" xr:uid="{00000000-0005-0000-0000-00006A950000}"/>
    <cellStyle name="Normal 2 7 6 3 5 2" xfId="38569" xr:uid="{00000000-0005-0000-0000-00006B950000}"/>
    <cellStyle name="Normal 2 7 6 3 5 3" xfId="38570" xr:uid="{00000000-0005-0000-0000-00006C950000}"/>
    <cellStyle name="Normal 2 7 6 3 5 4" xfId="38571" xr:uid="{00000000-0005-0000-0000-00006D950000}"/>
    <cellStyle name="Normal 2 7 6 3 5 5" xfId="38572" xr:uid="{00000000-0005-0000-0000-00006E950000}"/>
    <cellStyle name="Normal 2 7 6 3 6" xfId="38573" xr:uid="{00000000-0005-0000-0000-00006F950000}"/>
    <cellStyle name="Normal 2 7 6 3 7" xfId="38574" xr:uid="{00000000-0005-0000-0000-000070950000}"/>
    <cellStyle name="Normal 2 7 6 3 8" xfId="38575" xr:uid="{00000000-0005-0000-0000-000071950000}"/>
    <cellStyle name="Normal 2 7 6 3 9" xfId="38576" xr:uid="{00000000-0005-0000-0000-000072950000}"/>
    <cellStyle name="Normal 2 7 6 4" xfId="38577" xr:uid="{00000000-0005-0000-0000-000073950000}"/>
    <cellStyle name="Normal 2 7 6 4 10" xfId="38578" xr:uid="{00000000-0005-0000-0000-000074950000}"/>
    <cellStyle name="Normal 2 7 6 4 2" xfId="38579" xr:uid="{00000000-0005-0000-0000-000075950000}"/>
    <cellStyle name="Normal 2 7 6 4 2 2" xfId="38580" xr:uid="{00000000-0005-0000-0000-000076950000}"/>
    <cellStyle name="Normal 2 7 6 4 2 2 2" xfId="38581" xr:uid="{00000000-0005-0000-0000-000077950000}"/>
    <cellStyle name="Normal 2 7 6 4 2 2 3" xfId="38582" xr:uid="{00000000-0005-0000-0000-000078950000}"/>
    <cellStyle name="Normal 2 7 6 4 2 2 4" xfId="38583" xr:uid="{00000000-0005-0000-0000-000079950000}"/>
    <cellStyle name="Normal 2 7 6 4 2 2 5" xfId="38584" xr:uid="{00000000-0005-0000-0000-00007A950000}"/>
    <cellStyle name="Normal 2 7 6 4 2 3" xfId="38585" xr:uid="{00000000-0005-0000-0000-00007B950000}"/>
    <cellStyle name="Normal 2 7 6 4 2 4" xfId="38586" xr:uid="{00000000-0005-0000-0000-00007C950000}"/>
    <cellStyle name="Normal 2 7 6 4 2 5" xfId="38587" xr:uid="{00000000-0005-0000-0000-00007D950000}"/>
    <cellStyle name="Normal 2 7 6 4 2 6" xfId="38588" xr:uid="{00000000-0005-0000-0000-00007E950000}"/>
    <cellStyle name="Normal 2 7 6 4 2 7" xfId="38589" xr:uid="{00000000-0005-0000-0000-00007F950000}"/>
    <cellStyle name="Normal 2 7 6 4 2 8" xfId="38590" xr:uid="{00000000-0005-0000-0000-000080950000}"/>
    <cellStyle name="Normal 2 7 6 4 3" xfId="38591" xr:uid="{00000000-0005-0000-0000-000081950000}"/>
    <cellStyle name="Normal 2 7 6 4 3 2" xfId="38592" xr:uid="{00000000-0005-0000-0000-000082950000}"/>
    <cellStyle name="Normal 2 7 6 4 3 2 2" xfId="38593" xr:uid="{00000000-0005-0000-0000-000083950000}"/>
    <cellStyle name="Normal 2 7 6 4 3 2 3" xfId="38594" xr:uid="{00000000-0005-0000-0000-000084950000}"/>
    <cellStyle name="Normal 2 7 6 4 3 2 4" xfId="38595" xr:uid="{00000000-0005-0000-0000-000085950000}"/>
    <cellStyle name="Normal 2 7 6 4 3 2 5" xfId="38596" xr:uid="{00000000-0005-0000-0000-000086950000}"/>
    <cellStyle name="Normal 2 7 6 4 3 3" xfId="38597" xr:uid="{00000000-0005-0000-0000-000087950000}"/>
    <cellStyle name="Normal 2 7 6 4 3 4" xfId="38598" xr:uid="{00000000-0005-0000-0000-000088950000}"/>
    <cellStyle name="Normal 2 7 6 4 3 5" xfId="38599" xr:uid="{00000000-0005-0000-0000-000089950000}"/>
    <cellStyle name="Normal 2 7 6 4 3 6" xfId="38600" xr:uid="{00000000-0005-0000-0000-00008A950000}"/>
    <cellStyle name="Normal 2 7 6 4 3 7" xfId="38601" xr:uid="{00000000-0005-0000-0000-00008B950000}"/>
    <cellStyle name="Normal 2 7 6 4 3 8" xfId="38602" xr:uid="{00000000-0005-0000-0000-00008C950000}"/>
    <cellStyle name="Normal 2 7 6 4 4" xfId="38603" xr:uid="{00000000-0005-0000-0000-00008D950000}"/>
    <cellStyle name="Normal 2 7 6 4 4 2" xfId="38604" xr:uid="{00000000-0005-0000-0000-00008E950000}"/>
    <cellStyle name="Normal 2 7 6 4 4 3" xfId="38605" xr:uid="{00000000-0005-0000-0000-00008F950000}"/>
    <cellStyle name="Normal 2 7 6 4 4 4" xfId="38606" xr:uid="{00000000-0005-0000-0000-000090950000}"/>
    <cellStyle name="Normal 2 7 6 4 4 5" xfId="38607" xr:uid="{00000000-0005-0000-0000-000091950000}"/>
    <cellStyle name="Normal 2 7 6 4 5" xfId="38608" xr:uid="{00000000-0005-0000-0000-000092950000}"/>
    <cellStyle name="Normal 2 7 6 4 6" xfId="38609" xr:uid="{00000000-0005-0000-0000-000093950000}"/>
    <cellStyle name="Normal 2 7 6 4 7" xfId="38610" xr:uid="{00000000-0005-0000-0000-000094950000}"/>
    <cellStyle name="Normal 2 7 6 4 8" xfId="38611" xr:uid="{00000000-0005-0000-0000-000095950000}"/>
    <cellStyle name="Normal 2 7 6 4 9" xfId="38612" xr:uid="{00000000-0005-0000-0000-000096950000}"/>
    <cellStyle name="Normal 2 7 6 5" xfId="38613" xr:uid="{00000000-0005-0000-0000-000097950000}"/>
    <cellStyle name="Normal 2 7 6 5 2" xfId="38614" xr:uid="{00000000-0005-0000-0000-000098950000}"/>
    <cellStyle name="Normal 2 7 6 5 2 2" xfId="38615" xr:uid="{00000000-0005-0000-0000-000099950000}"/>
    <cellStyle name="Normal 2 7 6 5 2 3" xfId="38616" xr:uid="{00000000-0005-0000-0000-00009A950000}"/>
    <cellStyle name="Normal 2 7 6 5 2 4" xfId="38617" xr:uid="{00000000-0005-0000-0000-00009B950000}"/>
    <cellStyle name="Normal 2 7 6 5 2 5" xfId="38618" xr:uid="{00000000-0005-0000-0000-00009C950000}"/>
    <cellStyle name="Normal 2 7 6 5 3" xfId="38619" xr:uid="{00000000-0005-0000-0000-00009D950000}"/>
    <cellStyle name="Normal 2 7 6 5 4" xfId="38620" xr:uid="{00000000-0005-0000-0000-00009E950000}"/>
    <cellStyle name="Normal 2 7 6 5 5" xfId="38621" xr:uid="{00000000-0005-0000-0000-00009F950000}"/>
    <cellStyle name="Normal 2 7 6 5 6" xfId="38622" xr:uid="{00000000-0005-0000-0000-0000A0950000}"/>
    <cellStyle name="Normal 2 7 6 5 7" xfId="38623" xr:uid="{00000000-0005-0000-0000-0000A1950000}"/>
    <cellStyle name="Normal 2 7 6 5 8" xfId="38624" xr:uid="{00000000-0005-0000-0000-0000A2950000}"/>
    <cellStyle name="Normal 2 7 6 6" xfId="38625" xr:uid="{00000000-0005-0000-0000-0000A3950000}"/>
    <cellStyle name="Normal 2 7 6 6 2" xfId="38626" xr:uid="{00000000-0005-0000-0000-0000A4950000}"/>
    <cellStyle name="Normal 2 7 6 6 2 2" xfId="38627" xr:uid="{00000000-0005-0000-0000-0000A5950000}"/>
    <cellStyle name="Normal 2 7 6 6 2 3" xfId="38628" xr:uid="{00000000-0005-0000-0000-0000A6950000}"/>
    <cellStyle name="Normal 2 7 6 6 2 4" xfId="38629" xr:uid="{00000000-0005-0000-0000-0000A7950000}"/>
    <cellStyle name="Normal 2 7 6 6 2 5" xfId="38630" xr:uid="{00000000-0005-0000-0000-0000A8950000}"/>
    <cellStyle name="Normal 2 7 6 6 3" xfId="38631" xr:uid="{00000000-0005-0000-0000-0000A9950000}"/>
    <cellStyle name="Normal 2 7 6 6 4" xfId="38632" xr:uid="{00000000-0005-0000-0000-0000AA950000}"/>
    <cellStyle name="Normal 2 7 6 6 5" xfId="38633" xr:uid="{00000000-0005-0000-0000-0000AB950000}"/>
    <cellStyle name="Normal 2 7 6 6 6" xfId="38634" xr:uid="{00000000-0005-0000-0000-0000AC950000}"/>
    <cellStyle name="Normal 2 7 6 6 7" xfId="38635" xr:uid="{00000000-0005-0000-0000-0000AD950000}"/>
    <cellStyle name="Normal 2 7 6 6 8" xfId="38636" xr:uid="{00000000-0005-0000-0000-0000AE950000}"/>
    <cellStyle name="Normal 2 7 6 7" xfId="38637" xr:uid="{00000000-0005-0000-0000-0000AF950000}"/>
    <cellStyle name="Normal 2 7 6 7 2" xfId="38638" xr:uid="{00000000-0005-0000-0000-0000B0950000}"/>
    <cellStyle name="Normal 2 7 6 7 3" xfId="38639" xr:uid="{00000000-0005-0000-0000-0000B1950000}"/>
    <cellStyle name="Normal 2 7 6 7 4" xfId="38640" xr:uid="{00000000-0005-0000-0000-0000B2950000}"/>
    <cellStyle name="Normal 2 7 6 7 5" xfId="38641" xr:uid="{00000000-0005-0000-0000-0000B3950000}"/>
    <cellStyle name="Normal 2 7 6 8" xfId="38642" xr:uid="{00000000-0005-0000-0000-0000B4950000}"/>
    <cellStyle name="Normal 2 7 6 9" xfId="38643" xr:uid="{00000000-0005-0000-0000-0000B5950000}"/>
    <cellStyle name="Normal 2 7 7" xfId="38644" xr:uid="{00000000-0005-0000-0000-0000B6950000}"/>
    <cellStyle name="Normal 2 7 7 10" xfId="38645" xr:uid="{00000000-0005-0000-0000-0000B7950000}"/>
    <cellStyle name="Normal 2 7 7 11" xfId="38646" xr:uid="{00000000-0005-0000-0000-0000B8950000}"/>
    <cellStyle name="Normal 2 7 7 12" xfId="38647" xr:uid="{00000000-0005-0000-0000-0000B9950000}"/>
    <cellStyle name="Normal 2 7 7 13" xfId="38648" xr:uid="{00000000-0005-0000-0000-0000BA950000}"/>
    <cellStyle name="Normal 2 7 7 2" xfId="38649" xr:uid="{00000000-0005-0000-0000-0000BB950000}"/>
    <cellStyle name="Normal 2 7 7 2 10" xfId="38650" xr:uid="{00000000-0005-0000-0000-0000BC950000}"/>
    <cellStyle name="Normal 2 7 7 2 11" xfId="38651" xr:uid="{00000000-0005-0000-0000-0000BD950000}"/>
    <cellStyle name="Normal 2 7 7 2 2" xfId="38652" xr:uid="{00000000-0005-0000-0000-0000BE950000}"/>
    <cellStyle name="Normal 2 7 7 2 2 10" xfId="38653" xr:uid="{00000000-0005-0000-0000-0000BF950000}"/>
    <cellStyle name="Normal 2 7 7 2 2 2" xfId="38654" xr:uid="{00000000-0005-0000-0000-0000C0950000}"/>
    <cellStyle name="Normal 2 7 7 2 2 2 2" xfId="38655" xr:uid="{00000000-0005-0000-0000-0000C1950000}"/>
    <cellStyle name="Normal 2 7 7 2 2 2 2 2" xfId="38656" xr:uid="{00000000-0005-0000-0000-0000C2950000}"/>
    <cellStyle name="Normal 2 7 7 2 2 2 2 3" xfId="38657" xr:uid="{00000000-0005-0000-0000-0000C3950000}"/>
    <cellStyle name="Normal 2 7 7 2 2 2 2 4" xfId="38658" xr:uid="{00000000-0005-0000-0000-0000C4950000}"/>
    <cellStyle name="Normal 2 7 7 2 2 2 2 5" xfId="38659" xr:uid="{00000000-0005-0000-0000-0000C5950000}"/>
    <cellStyle name="Normal 2 7 7 2 2 2 3" xfId="38660" xr:uid="{00000000-0005-0000-0000-0000C6950000}"/>
    <cellStyle name="Normal 2 7 7 2 2 2 4" xfId="38661" xr:uid="{00000000-0005-0000-0000-0000C7950000}"/>
    <cellStyle name="Normal 2 7 7 2 2 2 5" xfId="38662" xr:uid="{00000000-0005-0000-0000-0000C8950000}"/>
    <cellStyle name="Normal 2 7 7 2 2 2 6" xfId="38663" xr:uid="{00000000-0005-0000-0000-0000C9950000}"/>
    <cellStyle name="Normal 2 7 7 2 2 2 7" xfId="38664" xr:uid="{00000000-0005-0000-0000-0000CA950000}"/>
    <cellStyle name="Normal 2 7 7 2 2 2 8" xfId="38665" xr:uid="{00000000-0005-0000-0000-0000CB950000}"/>
    <cellStyle name="Normal 2 7 7 2 2 3" xfId="38666" xr:uid="{00000000-0005-0000-0000-0000CC950000}"/>
    <cellStyle name="Normal 2 7 7 2 2 3 2" xfId="38667" xr:uid="{00000000-0005-0000-0000-0000CD950000}"/>
    <cellStyle name="Normal 2 7 7 2 2 3 2 2" xfId="38668" xr:uid="{00000000-0005-0000-0000-0000CE950000}"/>
    <cellStyle name="Normal 2 7 7 2 2 3 2 3" xfId="38669" xr:uid="{00000000-0005-0000-0000-0000CF950000}"/>
    <cellStyle name="Normal 2 7 7 2 2 3 2 4" xfId="38670" xr:uid="{00000000-0005-0000-0000-0000D0950000}"/>
    <cellStyle name="Normal 2 7 7 2 2 3 2 5" xfId="38671" xr:uid="{00000000-0005-0000-0000-0000D1950000}"/>
    <cellStyle name="Normal 2 7 7 2 2 3 3" xfId="38672" xr:uid="{00000000-0005-0000-0000-0000D2950000}"/>
    <cellStyle name="Normal 2 7 7 2 2 3 4" xfId="38673" xr:uid="{00000000-0005-0000-0000-0000D3950000}"/>
    <cellStyle name="Normal 2 7 7 2 2 3 5" xfId="38674" xr:uid="{00000000-0005-0000-0000-0000D4950000}"/>
    <cellStyle name="Normal 2 7 7 2 2 3 6" xfId="38675" xr:uid="{00000000-0005-0000-0000-0000D5950000}"/>
    <cellStyle name="Normal 2 7 7 2 2 3 7" xfId="38676" xr:uid="{00000000-0005-0000-0000-0000D6950000}"/>
    <cellStyle name="Normal 2 7 7 2 2 3 8" xfId="38677" xr:uid="{00000000-0005-0000-0000-0000D7950000}"/>
    <cellStyle name="Normal 2 7 7 2 2 4" xfId="38678" xr:uid="{00000000-0005-0000-0000-0000D8950000}"/>
    <cellStyle name="Normal 2 7 7 2 2 4 2" xfId="38679" xr:uid="{00000000-0005-0000-0000-0000D9950000}"/>
    <cellStyle name="Normal 2 7 7 2 2 4 3" xfId="38680" xr:uid="{00000000-0005-0000-0000-0000DA950000}"/>
    <cellStyle name="Normal 2 7 7 2 2 4 4" xfId="38681" xr:uid="{00000000-0005-0000-0000-0000DB950000}"/>
    <cellStyle name="Normal 2 7 7 2 2 4 5" xfId="38682" xr:uid="{00000000-0005-0000-0000-0000DC950000}"/>
    <cellStyle name="Normal 2 7 7 2 2 5" xfId="38683" xr:uid="{00000000-0005-0000-0000-0000DD950000}"/>
    <cellStyle name="Normal 2 7 7 2 2 6" xfId="38684" xr:uid="{00000000-0005-0000-0000-0000DE950000}"/>
    <cellStyle name="Normal 2 7 7 2 2 7" xfId="38685" xr:uid="{00000000-0005-0000-0000-0000DF950000}"/>
    <cellStyle name="Normal 2 7 7 2 2 8" xfId="38686" xr:uid="{00000000-0005-0000-0000-0000E0950000}"/>
    <cellStyle name="Normal 2 7 7 2 2 9" xfId="38687" xr:uid="{00000000-0005-0000-0000-0000E1950000}"/>
    <cellStyle name="Normal 2 7 7 2 3" xfId="38688" xr:uid="{00000000-0005-0000-0000-0000E2950000}"/>
    <cellStyle name="Normal 2 7 7 2 3 2" xfId="38689" xr:uid="{00000000-0005-0000-0000-0000E3950000}"/>
    <cellStyle name="Normal 2 7 7 2 3 2 2" xfId="38690" xr:uid="{00000000-0005-0000-0000-0000E4950000}"/>
    <cellStyle name="Normal 2 7 7 2 3 2 3" xfId="38691" xr:uid="{00000000-0005-0000-0000-0000E5950000}"/>
    <cellStyle name="Normal 2 7 7 2 3 2 4" xfId="38692" xr:uid="{00000000-0005-0000-0000-0000E6950000}"/>
    <cellStyle name="Normal 2 7 7 2 3 2 5" xfId="38693" xr:uid="{00000000-0005-0000-0000-0000E7950000}"/>
    <cellStyle name="Normal 2 7 7 2 3 3" xfId="38694" xr:uid="{00000000-0005-0000-0000-0000E8950000}"/>
    <cellStyle name="Normal 2 7 7 2 3 4" xfId="38695" xr:uid="{00000000-0005-0000-0000-0000E9950000}"/>
    <cellStyle name="Normal 2 7 7 2 3 5" xfId="38696" xr:uid="{00000000-0005-0000-0000-0000EA950000}"/>
    <cellStyle name="Normal 2 7 7 2 3 6" xfId="38697" xr:uid="{00000000-0005-0000-0000-0000EB950000}"/>
    <cellStyle name="Normal 2 7 7 2 3 7" xfId="38698" xr:uid="{00000000-0005-0000-0000-0000EC950000}"/>
    <cellStyle name="Normal 2 7 7 2 3 8" xfId="38699" xr:uid="{00000000-0005-0000-0000-0000ED950000}"/>
    <cellStyle name="Normal 2 7 7 2 4" xfId="38700" xr:uid="{00000000-0005-0000-0000-0000EE950000}"/>
    <cellStyle name="Normal 2 7 7 2 4 2" xfId="38701" xr:uid="{00000000-0005-0000-0000-0000EF950000}"/>
    <cellStyle name="Normal 2 7 7 2 4 2 2" xfId="38702" xr:uid="{00000000-0005-0000-0000-0000F0950000}"/>
    <cellStyle name="Normal 2 7 7 2 4 2 3" xfId="38703" xr:uid="{00000000-0005-0000-0000-0000F1950000}"/>
    <cellStyle name="Normal 2 7 7 2 4 2 4" xfId="38704" xr:uid="{00000000-0005-0000-0000-0000F2950000}"/>
    <cellStyle name="Normal 2 7 7 2 4 2 5" xfId="38705" xr:uid="{00000000-0005-0000-0000-0000F3950000}"/>
    <cellStyle name="Normal 2 7 7 2 4 3" xfId="38706" xr:uid="{00000000-0005-0000-0000-0000F4950000}"/>
    <cellStyle name="Normal 2 7 7 2 4 4" xfId="38707" xr:uid="{00000000-0005-0000-0000-0000F5950000}"/>
    <cellStyle name="Normal 2 7 7 2 4 5" xfId="38708" xr:uid="{00000000-0005-0000-0000-0000F6950000}"/>
    <cellStyle name="Normal 2 7 7 2 4 6" xfId="38709" xr:uid="{00000000-0005-0000-0000-0000F7950000}"/>
    <cellStyle name="Normal 2 7 7 2 4 7" xfId="38710" xr:uid="{00000000-0005-0000-0000-0000F8950000}"/>
    <cellStyle name="Normal 2 7 7 2 4 8" xfId="38711" xr:uid="{00000000-0005-0000-0000-0000F9950000}"/>
    <cellStyle name="Normal 2 7 7 2 5" xfId="38712" xr:uid="{00000000-0005-0000-0000-0000FA950000}"/>
    <cellStyle name="Normal 2 7 7 2 5 2" xfId="38713" xr:uid="{00000000-0005-0000-0000-0000FB950000}"/>
    <cellStyle name="Normal 2 7 7 2 5 3" xfId="38714" xr:uid="{00000000-0005-0000-0000-0000FC950000}"/>
    <cellStyle name="Normal 2 7 7 2 5 4" xfId="38715" xr:uid="{00000000-0005-0000-0000-0000FD950000}"/>
    <cellStyle name="Normal 2 7 7 2 5 5" xfId="38716" xr:uid="{00000000-0005-0000-0000-0000FE950000}"/>
    <cellStyle name="Normal 2 7 7 2 6" xfId="38717" xr:uid="{00000000-0005-0000-0000-0000FF950000}"/>
    <cellStyle name="Normal 2 7 7 2 7" xfId="38718" xr:uid="{00000000-0005-0000-0000-000000960000}"/>
    <cellStyle name="Normal 2 7 7 2 8" xfId="38719" xr:uid="{00000000-0005-0000-0000-000001960000}"/>
    <cellStyle name="Normal 2 7 7 2 9" xfId="38720" xr:uid="{00000000-0005-0000-0000-000002960000}"/>
    <cellStyle name="Normal 2 7 7 3" xfId="38721" xr:uid="{00000000-0005-0000-0000-000003960000}"/>
    <cellStyle name="Normal 2 7 7 3 10" xfId="38722" xr:uid="{00000000-0005-0000-0000-000004960000}"/>
    <cellStyle name="Normal 2 7 7 3 11" xfId="38723" xr:uid="{00000000-0005-0000-0000-000005960000}"/>
    <cellStyle name="Normal 2 7 7 3 2" xfId="38724" xr:uid="{00000000-0005-0000-0000-000006960000}"/>
    <cellStyle name="Normal 2 7 7 3 2 10" xfId="38725" xr:uid="{00000000-0005-0000-0000-000007960000}"/>
    <cellStyle name="Normal 2 7 7 3 2 2" xfId="38726" xr:uid="{00000000-0005-0000-0000-000008960000}"/>
    <cellStyle name="Normal 2 7 7 3 2 2 2" xfId="38727" xr:uid="{00000000-0005-0000-0000-000009960000}"/>
    <cellStyle name="Normal 2 7 7 3 2 2 2 2" xfId="38728" xr:uid="{00000000-0005-0000-0000-00000A960000}"/>
    <cellStyle name="Normal 2 7 7 3 2 2 2 3" xfId="38729" xr:uid="{00000000-0005-0000-0000-00000B960000}"/>
    <cellStyle name="Normal 2 7 7 3 2 2 2 4" xfId="38730" xr:uid="{00000000-0005-0000-0000-00000C960000}"/>
    <cellStyle name="Normal 2 7 7 3 2 2 2 5" xfId="38731" xr:uid="{00000000-0005-0000-0000-00000D960000}"/>
    <cellStyle name="Normal 2 7 7 3 2 2 3" xfId="38732" xr:uid="{00000000-0005-0000-0000-00000E960000}"/>
    <cellStyle name="Normal 2 7 7 3 2 2 4" xfId="38733" xr:uid="{00000000-0005-0000-0000-00000F960000}"/>
    <cellStyle name="Normal 2 7 7 3 2 2 5" xfId="38734" xr:uid="{00000000-0005-0000-0000-000010960000}"/>
    <cellStyle name="Normal 2 7 7 3 2 2 6" xfId="38735" xr:uid="{00000000-0005-0000-0000-000011960000}"/>
    <cellStyle name="Normal 2 7 7 3 2 2 7" xfId="38736" xr:uid="{00000000-0005-0000-0000-000012960000}"/>
    <cellStyle name="Normal 2 7 7 3 2 2 8" xfId="38737" xr:uid="{00000000-0005-0000-0000-000013960000}"/>
    <cellStyle name="Normal 2 7 7 3 2 3" xfId="38738" xr:uid="{00000000-0005-0000-0000-000014960000}"/>
    <cellStyle name="Normal 2 7 7 3 2 3 2" xfId="38739" xr:uid="{00000000-0005-0000-0000-000015960000}"/>
    <cellStyle name="Normal 2 7 7 3 2 3 2 2" xfId="38740" xr:uid="{00000000-0005-0000-0000-000016960000}"/>
    <cellStyle name="Normal 2 7 7 3 2 3 2 3" xfId="38741" xr:uid="{00000000-0005-0000-0000-000017960000}"/>
    <cellStyle name="Normal 2 7 7 3 2 3 2 4" xfId="38742" xr:uid="{00000000-0005-0000-0000-000018960000}"/>
    <cellStyle name="Normal 2 7 7 3 2 3 2 5" xfId="38743" xr:uid="{00000000-0005-0000-0000-000019960000}"/>
    <cellStyle name="Normal 2 7 7 3 2 3 3" xfId="38744" xr:uid="{00000000-0005-0000-0000-00001A960000}"/>
    <cellStyle name="Normal 2 7 7 3 2 3 4" xfId="38745" xr:uid="{00000000-0005-0000-0000-00001B960000}"/>
    <cellStyle name="Normal 2 7 7 3 2 3 5" xfId="38746" xr:uid="{00000000-0005-0000-0000-00001C960000}"/>
    <cellStyle name="Normal 2 7 7 3 2 3 6" xfId="38747" xr:uid="{00000000-0005-0000-0000-00001D960000}"/>
    <cellStyle name="Normal 2 7 7 3 2 3 7" xfId="38748" xr:uid="{00000000-0005-0000-0000-00001E960000}"/>
    <cellStyle name="Normal 2 7 7 3 2 3 8" xfId="38749" xr:uid="{00000000-0005-0000-0000-00001F960000}"/>
    <cellStyle name="Normal 2 7 7 3 2 4" xfId="38750" xr:uid="{00000000-0005-0000-0000-000020960000}"/>
    <cellStyle name="Normal 2 7 7 3 2 4 2" xfId="38751" xr:uid="{00000000-0005-0000-0000-000021960000}"/>
    <cellStyle name="Normal 2 7 7 3 2 4 3" xfId="38752" xr:uid="{00000000-0005-0000-0000-000022960000}"/>
    <cellStyle name="Normal 2 7 7 3 2 4 4" xfId="38753" xr:uid="{00000000-0005-0000-0000-000023960000}"/>
    <cellStyle name="Normal 2 7 7 3 2 4 5" xfId="38754" xr:uid="{00000000-0005-0000-0000-000024960000}"/>
    <cellStyle name="Normal 2 7 7 3 2 5" xfId="38755" xr:uid="{00000000-0005-0000-0000-000025960000}"/>
    <cellStyle name="Normal 2 7 7 3 2 6" xfId="38756" xr:uid="{00000000-0005-0000-0000-000026960000}"/>
    <cellStyle name="Normal 2 7 7 3 2 7" xfId="38757" xr:uid="{00000000-0005-0000-0000-000027960000}"/>
    <cellStyle name="Normal 2 7 7 3 2 8" xfId="38758" xr:uid="{00000000-0005-0000-0000-000028960000}"/>
    <cellStyle name="Normal 2 7 7 3 2 9" xfId="38759" xr:uid="{00000000-0005-0000-0000-000029960000}"/>
    <cellStyle name="Normal 2 7 7 3 3" xfId="38760" xr:uid="{00000000-0005-0000-0000-00002A960000}"/>
    <cellStyle name="Normal 2 7 7 3 3 2" xfId="38761" xr:uid="{00000000-0005-0000-0000-00002B960000}"/>
    <cellStyle name="Normal 2 7 7 3 3 2 2" xfId="38762" xr:uid="{00000000-0005-0000-0000-00002C960000}"/>
    <cellStyle name="Normal 2 7 7 3 3 2 3" xfId="38763" xr:uid="{00000000-0005-0000-0000-00002D960000}"/>
    <cellStyle name="Normal 2 7 7 3 3 2 4" xfId="38764" xr:uid="{00000000-0005-0000-0000-00002E960000}"/>
    <cellStyle name="Normal 2 7 7 3 3 2 5" xfId="38765" xr:uid="{00000000-0005-0000-0000-00002F960000}"/>
    <cellStyle name="Normal 2 7 7 3 3 3" xfId="38766" xr:uid="{00000000-0005-0000-0000-000030960000}"/>
    <cellStyle name="Normal 2 7 7 3 3 4" xfId="38767" xr:uid="{00000000-0005-0000-0000-000031960000}"/>
    <cellStyle name="Normal 2 7 7 3 3 5" xfId="38768" xr:uid="{00000000-0005-0000-0000-000032960000}"/>
    <cellStyle name="Normal 2 7 7 3 3 6" xfId="38769" xr:uid="{00000000-0005-0000-0000-000033960000}"/>
    <cellStyle name="Normal 2 7 7 3 3 7" xfId="38770" xr:uid="{00000000-0005-0000-0000-000034960000}"/>
    <cellStyle name="Normal 2 7 7 3 3 8" xfId="38771" xr:uid="{00000000-0005-0000-0000-000035960000}"/>
    <cellStyle name="Normal 2 7 7 3 4" xfId="38772" xr:uid="{00000000-0005-0000-0000-000036960000}"/>
    <cellStyle name="Normal 2 7 7 3 4 2" xfId="38773" xr:uid="{00000000-0005-0000-0000-000037960000}"/>
    <cellStyle name="Normal 2 7 7 3 4 2 2" xfId="38774" xr:uid="{00000000-0005-0000-0000-000038960000}"/>
    <cellStyle name="Normal 2 7 7 3 4 2 3" xfId="38775" xr:uid="{00000000-0005-0000-0000-000039960000}"/>
    <cellStyle name="Normal 2 7 7 3 4 2 4" xfId="38776" xr:uid="{00000000-0005-0000-0000-00003A960000}"/>
    <cellStyle name="Normal 2 7 7 3 4 2 5" xfId="38777" xr:uid="{00000000-0005-0000-0000-00003B960000}"/>
    <cellStyle name="Normal 2 7 7 3 4 3" xfId="38778" xr:uid="{00000000-0005-0000-0000-00003C960000}"/>
    <cellStyle name="Normal 2 7 7 3 4 4" xfId="38779" xr:uid="{00000000-0005-0000-0000-00003D960000}"/>
    <cellStyle name="Normal 2 7 7 3 4 5" xfId="38780" xr:uid="{00000000-0005-0000-0000-00003E960000}"/>
    <cellStyle name="Normal 2 7 7 3 4 6" xfId="38781" xr:uid="{00000000-0005-0000-0000-00003F960000}"/>
    <cellStyle name="Normal 2 7 7 3 4 7" xfId="38782" xr:uid="{00000000-0005-0000-0000-000040960000}"/>
    <cellStyle name="Normal 2 7 7 3 4 8" xfId="38783" xr:uid="{00000000-0005-0000-0000-000041960000}"/>
    <cellStyle name="Normal 2 7 7 3 5" xfId="38784" xr:uid="{00000000-0005-0000-0000-000042960000}"/>
    <cellStyle name="Normal 2 7 7 3 5 2" xfId="38785" xr:uid="{00000000-0005-0000-0000-000043960000}"/>
    <cellStyle name="Normal 2 7 7 3 5 3" xfId="38786" xr:uid="{00000000-0005-0000-0000-000044960000}"/>
    <cellStyle name="Normal 2 7 7 3 5 4" xfId="38787" xr:uid="{00000000-0005-0000-0000-000045960000}"/>
    <cellStyle name="Normal 2 7 7 3 5 5" xfId="38788" xr:uid="{00000000-0005-0000-0000-000046960000}"/>
    <cellStyle name="Normal 2 7 7 3 6" xfId="38789" xr:uid="{00000000-0005-0000-0000-000047960000}"/>
    <cellStyle name="Normal 2 7 7 3 7" xfId="38790" xr:uid="{00000000-0005-0000-0000-000048960000}"/>
    <cellStyle name="Normal 2 7 7 3 8" xfId="38791" xr:uid="{00000000-0005-0000-0000-000049960000}"/>
    <cellStyle name="Normal 2 7 7 3 9" xfId="38792" xr:uid="{00000000-0005-0000-0000-00004A960000}"/>
    <cellStyle name="Normal 2 7 7 4" xfId="38793" xr:uid="{00000000-0005-0000-0000-00004B960000}"/>
    <cellStyle name="Normal 2 7 7 4 10" xfId="38794" xr:uid="{00000000-0005-0000-0000-00004C960000}"/>
    <cellStyle name="Normal 2 7 7 4 2" xfId="38795" xr:uid="{00000000-0005-0000-0000-00004D960000}"/>
    <cellStyle name="Normal 2 7 7 4 2 2" xfId="38796" xr:uid="{00000000-0005-0000-0000-00004E960000}"/>
    <cellStyle name="Normal 2 7 7 4 2 2 2" xfId="38797" xr:uid="{00000000-0005-0000-0000-00004F960000}"/>
    <cellStyle name="Normal 2 7 7 4 2 2 3" xfId="38798" xr:uid="{00000000-0005-0000-0000-000050960000}"/>
    <cellStyle name="Normal 2 7 7 4 2 2 4" xfId="38799" xr:uid="{00000000-0005-0000-0000-000051960000}"/>
    <cellStyle name="Normal 2 7 7 4 2 2 5" xfId="38800" xr:uid="{00000000-0005-0000-0000-000052960000}"/>
    <cellStyle name="Normal 2 7 7 4 2 3" xfId="38801" xr:uid="{00000000-0005-0000-0000-000053960000}"/>
    <cellStyle name="Normal 2 7 7 4 2 4" xfId="38802" xr:uid="{00000000-0005-0000-0000-000054960000}"/>
    <cellStyle name="Normal 2 7 7 4 2 5" xfId="38803" xr:uid="{00000000-0005-0000-0000-000055960000}"/>
    <cellStyle name="Normal 2 7 7 4 2 6" xfId="38804" xr:uid="{00000000-0005-0000-0000-000056960000}"/>
    <cellStyle name="Normal 2 7 7 4 2 7" xfId="38805" xr:uid="{00000000-0005-0000-0000-000057960000}"/>
    <cellStyle name="Normal 2 7 7 4 2 8" xfId="38806" xr:uid="{00000000-0005-0000-0000-000058960000}"/>
    <cellStyle name="Normal 2 7 7 4 3" xfId="38807" xr:uid="{00000000-0005-0000-0000-000059960000}"/>
    <cellStyle name="Normal 2 7 7 4 3 2" xfId="38808" xr:uid="{00000000-0005-0000-0000-00005A960000}"/>
    <cellStyle name="Normal 2 7 7 4 3 2 2" xfId="38809" xr:uid="{00000000-0005-0000-0000-00005B960000}"/>
    <cellStyle name="Normal 2 7 7 4 3 2 3" xfId="38810" xr:uid="{00000000-0005-0000-0000-00005C960000}"/>
    <cellStyle name="Normal 2 7 7 4 3 2 4" xfId="38811" xr:uid="{00000000-0005-0000-0000-00005D960000}"/>
    <cellStyle name="Normal 2 7 7 4 3 2 5" xfId="38812" xr:uid="{00000000-0005-0000-0000-00005E960000}"/>
    <cellStyle name="Normal 2 7 7 4 3 3" xfId="38813" xr:uid="{00000000-0005-0000-0000-00005F960000}"/>
    <cellStyle name="Normal 2 7 7 4 3 4" xfId="38814" xr:uid="{00000000-0005-0000-0000-000060960000}"/>
    <cellStyle name="Normal 2 7 7 4 3 5" xfId="38815" xr:uid="{00000000-0005-0000-0000-000061960000}"/>
    <cellStyle name="Normal 2 7 7 4 3 6" xfId="38816" xr:uid="{00000000-0005-0000-0000-000062960000}"/>
    <cellStyle name="Normal 2 7 7 4 3 7" xfId="38817" xr:uid="{00000000-0005-0000-0000-000063960000}"/>
    <cellStyle name="Normal 2 7 7 4 3 8" xfId="38818" xr:uid="{00000000-0005-0000-0000-000064960000}"/>
    <cellStyle name="Normal 2 7 7 4 4" xfId="38819" xr:uid="{00000000-0005-0000-0000-000065960000}"/>
    <cellStyle name="Normal 2 7 7 4 4 2" xfId="38820" xr:uid="{00000000-0005-0000-0000-000066960000}"/>
    <cellStyle name="Normal 2 7 7 4 4 3" xfId="38821" xr:uid="{00000000-0005-0000-0000-000067960000}"/>
    <cellStyle name="Normal 2 7 7 4 4 4" xfId="38822" xr:uid="{00000000-0005-0000-0000-000068960000}"/>
    <cellStyle name="Normal 2 7 7 4 4 5" xfId="38823" xr:uid="{00000000-0005-0000-0000-000069960000}"/>
    <cellStyle name="Normal 2 7 7 4 5" xfId="38824" xr:uid="{00000000-0005-0000-0000-00006A960000}"/>
    <cellStyle name="Normal 2 7 7 4 6" xfId="38825" xr:uid="{00000000-0005-0000-0000-00006B960000}"/>
    <cellStyle name="Normal 2 7 7 4 7" xfId="38826" xr:uid="{00000000-0005-0000-0000-00006C960000}"/>
    <cellStyle name="Normal 2 7 7 4 8" xfId="38827" xr:uid="{00000000-0005-0000-0000-00006D960000}"/>
    <cellStyle name="Normal 2 7 7 4 9" xfId="38828" xr:uid="{00000000-0005-0000-0000-00006E960000}"/>
    <cellStyle name="Normal 2 7 7 5" xfId="38829" xr:uid="{00000000-0005-0000-0000-00006F960000}"/>
    <cellStyle name="Normal 2 7 7 5 2" xfId="38830" xr:uid="{00000000-0005-0000-0000-000070960000}"/>
    <cellStyle name="Normal 2 7 7 5 2 2" xfId="38831" xr:uid="{00000000-0005-0000-0000-000071960000}"/>
    <cellStyle name="Normal 2 7 7 5 2 3" xfId="38832" xr:uid="{00000000-0005-0000-0000-000072960000}"/>
    <cellStyle name="Normal 2 7 7 5 2 4" xfId="38833" xr:uid="{00000000-0005-0000-0000-000073960000}"/>
    <cellStyle name="Normal 2 7 7 5 2 5" xfId="38834" xr:uid="{00000000-0005-0000-0000-000074960000}"/>
    <cellStyle name="Normal 2 7 7 5 3" xfId="38835" xr:uid="{00000000-0005-0000-0000-000075960000}"/>
    <cellStyle name="Normal 2 7 7 5 4" xfId="38836" xr:uid="{00000000-0005-0000-0000-000076960000}"/>
    <cellStyle name="Normal 2 7 7 5 5" xfId="38837" xr:uid="{00000000-0005-0000-0000-000077960000}"/>
    <cellStyle name="Normal 2 7 7 5 6" xfId="38838" xr:uid="{00000000-0005-0000-0000-000078960000}"/>
    <cellStyle name="Normal 2 7 7 5 7" xfId="38839" xr:uid="{00000000-0005-0000-0000-000079960000}"/>
    <cellStyle name="Normal 2 7 7 5 8" xfId="38840" xr:uid="{00000000-0005-0000-0000-00007A960000}"/>
    <cellStyle name="Normal 2 7 7 6" xfId="38841" xr:uid="{00000000-0005-0000-0000-00007B960000}"/>
    <cellStyle name="Normal 2 7 7 6 2" xfId="38842" xr:uid="{00000000-0005-0000-0000-00007C960000}"/>
    <cellStyle name="Normal 2 7 7 6 2 2" xfId="38843" xr:uid="{00000000-0005-0000-0000-00007D960000}"/>
    <cellStyle name="Normal 2 7 7 6 2 3" xfId="38844" xr:uid="{00000000-0005-0000-0000-00007E960000}"/>
    <cellStyle name="Normal 2 7 7 6 2 4" xfId="38845" xr:uid="{00000000-0005-0000-0000-00007F960000}"/>
    <cellStyle name="Normal 2 7 7 6 2 5" xfId="38846" xr:uid="{00000000-0005-0000-0000-000080960000}"/>
    <cellStyle name="Normal 2 7 7 6 3" xfId="38847" xr:uid="{00000000-0005-0000-0000-000081960000}"/>
    <cellStyle name="Normal 2 7 7 6 4" xfId="38848" xr:uid="{00000000-0005-0000-0000-000082960000}"/>
    <cellStyle name="Normal 2 7 7 6 5" xfId="38849" xr:uid="{00000000-0005-0000-0000-000083960000}"/>
    <cellStyle name="Normal 2 7 7 6 6" xfId="38850" xr:uid="{00000000-0005-0000-0000-000084960000}"/>
    <cellStyle name="Normal 2 7 7 6 7" xfId="38851" xr:uid="{00000000-0005-0000-0000-000085960000}"/>
    <cellStyle name="Normal 2 7 7 6 8" xfId="38852" xr:uid="{00000000-0005-0000-0000-000086960000}"/>
    <cellStyle name="Normal 2 7 7 7" xfId="38853" xr:uid="{00000000-0005-0000-0000-000087960000}"/>
    <cellStyle name="Normal 2 7 7 7 2" xfId="38854" xr:uid="{00000000-0005-0000-0000-000088960000}"/>
    <cellStyle name="Normal 2 7 7 7 3" xfId="38855" xr:uid="{00000000-0005-0000-0000-000089960000}"/>
    <cellStyle name="Normal 2 7 7 7 4" xfId="38856" xr:uid="{00000000-0005-0000-0000-00008A960000}"/>
    <cellStyle name="Normal 2 7 7 7 5" xfId="38857" xr:uid="{00000000-0005-0000-0000-00008B960000}"/>
    <cellStyle name="Normal 2 7 7 8" xfId="38858" xr:uid="{00000000-0005-0000-0000-00008C960000}"/>
    <cellStyle name="Normal 2 7 7 9" xfId="38859" xr:uid="{00000000-0005-0000-0000-00008D960000}"/>
    <cellStyle name="Normal 2 7 8" xfId="38860" xr:uid="{00000000-0005-0000-0000-00008E960000}"/>
    <cellStyle name="Normal 2 7 8 10" xfId="38861" xr:uid="{00000000-0005-0000-0000-00008F960000}"/>
    <cellStyle name="Normal 2 7 8 11" xfId="38862" xr:uid="{00000000-0005-0000-0000-000090960000}"/>
    <cellStyle name="Normal 2 7 8 12" xfId="38863" xr:uid="{00000000-0005-0000-0000-000091960000}"/>
    <cellStyle name="Normal 2 7 8 13" xfId="38864" xr:uid="{00000000-0005-0000-0000-000092960000}"/>
    <cellStyle name="Normal 2 7 8 2" xfId="38865" xr:uid="{00000000-0005-0000-0000-000093960000}"/>
    <cellStyle name="Normal 2 7 8 2 10" xfId="38866" xr:uid="{00000000-0005-0000-0000-000094960000}"/>
    <cellStyle name="Normal 2 7 8 2 11" xfId="38867" xr:uid="{00000000-0005-0000-0000-000095960000}"/>
    <cellStyle name="Normal 2 7 8 2 2" xfId="38868" xr:uid="{00000000-0005-0000-0000-000096960000}"/>
    <cellStyle name="Normal 2 7 8 2 2 10" xfId="38869" xr:uid="{00000000-0005-0000-0000-000097960000}"/>
    <cellStyle name="Normal 2 7 8 2 2 2" xfId="38870" xr:uid="{00000000-0005-0000-0000-000098960000}"/>
    <cellStyle name="Normal 2 7 8 2 2 2 2" xfId="38871" xr:uid="{00000000-0005-0000-0000-000099960000}"/>
    <cellStyle name="Normal 2 7 8 2 2 2 2 2" xfId="38872" xr:uid="{00000000-0005-0000-0000-00009A960000}"/>
    <cellStyle name="Normal 2 7 8 2 2 2 2 3" xfId="38873" xr:uid="{00000000-0005-0000-0000-00009B960000}"/>
    <cellStyle name="Normal 2 7 8 2 2 2 2 4" xfId="38874" xr:uid="{00000000-0005-0000-0000-00009C960000}"/>
    <cellStyle name="Normal 2 7 8 2 2 2 2 5" xfId="38875" xr:uid="{00000000-0005-0000-0000-00009D960000}"/>
    <cellStyle name="Normal 2 7 8 2 2 2 3" xfId="38876" xr:uid="{00000000-0005-0000-0000-00009E960000}"/>
    <cellStyle name="Normal 2 7 8 2 2 2 4" xfId="38877" xr:uid="{00000000-0005-0000-0000-00009F960000}"/>
    <cellStyle name="Normal 2 7 8 2 2 2 5" xfId="38878" xr:uid="{00000000-0005-0000-0000-0000A0960000}"/>
    <cellStyle name="Normal 2 7 8 2 2 2 6" xfId="38879" xr:uid="{00000000-0005-0000-0000-0000A1960000}"/>
    <cellStyle name="Normal 2 7 8 2 2 2 7" xfId="38880" xr:uid="{00000000-0005-0000-0000-0000A2960000}"/>
    <cellStyle name="Normal 2 7 8 2 2 2 8" xfId="38881" xr:uid="{00000000-0005-0000-0000-0000A3960000}"/>
    <cellStyle name="Normal 2 7 8 2 2 3" xfId="38882" xr:uid="{00000000-0005-0000-0000-0000A4960000}"/>
    <cellStyle name="Normal 2 7 8 2 2 3 2" xfId="38883" xr:uid="{00000000-0005-0000-0000-0000A5960000}"/>
    <cellStyle name="Normal 2 7 8 2 2 3 2 2" xfId="38884" xr:uid="{00000000-0005-0000-0000-0000A6960000}"/>
    <cellStyle name="Normal 2 7 8 2 2 3 2 3" xfId="38885" xr:uid="{00000000-0005-0000-0000-0000A7960000}"/>
    <cellStyle name="Normal 2 7 8 2 2 3 2 4" xfId="38886" xr:uid="{00000000-0005-0000-0000-0000A8960000}"/>
    <cellStyle name="Normal 2 7 8 2 2 3 2 5" xfId="38887" xr:uid="{00000000-0005-0000-0000-0000A9960000}"/>
    <cellStyle name="Normal 2 7 8 2 2 3 3" xfId="38888" xr:uid="{00000000-0005-0000-0000-0000AA960000}"/>
    <cellStyle name="Normal 2 7 8 2 2 3 4" xfId="38889" xr:uid="{00000000-0005-0000-0000-0000AB960000}"/>
    <cellStyle name="Normal 2 7 8 2 2 3 5" xfId="38890" xr:uid="{00000000-0005-0000-0000-0000AC960000}"/>
    <cellStyle name="Normal 2 7 8 2 2 3 6" xfId="38891" xr:uid="{00000000-0005-0000-0000-0000AD960000}"/>
    <cellStyle name="Normal 2 7 8 2 2 3 7" xfId="38892" xr:uid="{00000000-0005-0000-0000-0000AE960000}"/>
    <cellStyle name="Normal 2 7 8 2 2 3 8" xfId="38893" xr:uid="{00000000-0005-0000-0000-0000AF960000}"/>
    <cellStyle name="Normal 2 7 8 2 2 4" xfId="38894" xr:uid="{00000000-0005-0000-0000-0000B0960000}"/>
    <cellStyle name="Normal 2 7 8 2 2 4 2" xfId="38895" xr:uid="{00000000-0005-0000-0000-0000B1960000}"/>
    <cellStyle name="Normal 2 7 8 2 2 4 3" xfId="38896" xr:uid="{00000000-0005-0000-0000-0000B2960000}"/>
    <cellStyle name="Normal 2 7 8 2 2 4 4" xfId="38897" xr:uid="{00000000-0005-0000-0000-0000B3960000}"/>
    <cellStyle name="Normal 2 7 8 2 2 4 5" xfId="38898" xr:uid="{00000000-0005-0000-0000-0000B4960000}"/>
    <cellStyle name="Normal 2 7 8 2 2 5" xfId="38899" xr:uid="{00000000-0005-0000-0000-0000B5960000}"/>
    <cellStyle name="Normal 2 7 8 2 2 6" xfId="38900" xr:uid="{00000000-0005-0000-0000-0000B6960000}"/>
    <cellStyle name="Normal 2 7 8 2 2 7" xfId="38901" xr:uid="{00000000-0005-0000-0000-0000B7960000}"/>
    <cellStyle name="Normal 2 7 8 2 2 8" xfId="38902" xr:uid="{00000000-0005-0000-0000-0000B8960000}"/>
    <cellStyle name="Normal 2 7 8 2 2 9" xfId="38903" xr:uid="{00000000-0005-0000-0000-0000B9960000}"/>
    <cellStyle name="Normal 2 7 8 2 3" xfId="38904" xr:uid="{00000000-0005-0000-0000-0000BA960000}"/>
    <cellStyle name="Normal 2 7 8 2 3 2" xfId="38905" xr:uid="{00000000-0005-0000-0000-0000BB960000}"/>
    <cellStyle name="Normal 2 7 8 2 3 2 2" xfId="38906" xr:uid="{00000000-0005-0000-0000-0000BC960000}"/>
    <cellStyle name="Normal 2 7 8 2 3 2 3" xfId="38907" xr:uid="{00000000-0005-0000-0000-0000BD960000}"/>
    <cellStyle name="Normal 2 7 8 2 3 2 4" xfId="38908" xr:uid="{00000000-0005-0000-0000-0000BE960000}"/>
    <cellStyle name="Normal 2 7 8 2 3 2 5" xfId="38909" xr:uid="{00000000-0005-0000-0000-0000BF960000}"/>
    <cellStyle name="Normal 2 7 8 2 3 3" xfId="38910" xr:uid="{00000000-0005-0000-0000-0000C0960000}"/>
    <cellStyle name="Normal 2 7 8 2 3 4" xfId="38911" xr:uid="{00000000-0005-0000-0000-0000C1960000}"/>
    <cellStyle name="Normal 2 7 8 2 3 5" xfId="38912" xr:uid="{00000000-0005-0000-0000-0000C2960000}"/>
    <cellStyle name="Normal 2 7 8 2 3 6" xfId="38913" xr:uid="{00000000-0005-0000-0000-0000C3960000}"/>
    <cellStyle name="Normal 2 7 8 2 3 7" xfId="38914" xr:uid="{00000000-0005-0000-0000-0000C4960000}"/>
    <cellStyle name="Normal 2 7 8 2 3 8" xfId="38915" xr:uid="{00000000-0005-0000-0000-0000C5960000}"/>
    <cellStyle name="Normal 2 7 8 2 4" xfId="38916" xr:uid="{00000000-0005-0000-0000-0000C6960000}"/>
    <cellStyle name="Normal 2 7 8 2 4 2" xfId="38917" xr:uid="{00000000-0005-0000-0000-0000C7960000}"/>
    <cellStyle name="Normal 2 7 8 2 4 2 2" xfId="38918" xr:uid="{00000000-0005-0000-0000-0000C8960000}"/>
    <cellStyle name="Normal 2 7 8 2 4 2 3" xfId="38919" xr:uid="{00000000-0005-0000-0000-0000C9960000}"/>
    <cellStyle name="Normal 2 7 8 2 4 2 4" xfId="38920" xr:uid="{00000000-0005-0000-0000-0000CA960000}"/>
    <cellStyle name="Normal 2 7 8 2 4 2 5" xfId="38921" xr:uid="{00000000-0005-0000-0000-0000CB960000}"/>
    <cellStyle name="Normal 2 7 8 2 4 3" xfId="38922" xr:uid="{00000000-0005-0000-0000-0000CC960000}"/>
    <cellStyle name="Normal 2 7 8 2 4 4" xfId="38923" xr:uid="{00000000-0005-0000-0000-0000CD960000}"/>
    <cellStyle name="Normal 2 7 8 2 4 5" xfId="38924" xr:uid="{00000000-0005-0000-0000-0000CE960000}"/>
    <cellStyle name="Normal 2 7 8 2 4 6" xfId="38925" xr:uid="{00000000-0005-0000-0000-0000CF960000}"/>
    <cellStyle name="Normal 2 7 8 2 4 7" xfId="38926" xr:uid="{00000000-0005-0000-0000-0000D0960000}"/>
    <cellStyle name="Normal 2 7 8 2 4 8" xfId="38927" xr:uid="{00000000-0005-0000-0000-0000D1960000}"/>
    <cellStyle name="Normal 2 7 8 2 5" xfId="38928" xr:uid="{00000000-0005-0000-0000-0000D2960000}"/>
    <cellStyle name="Normal 2 7 8 2 5 2" xfId="38929" xr:uid="{00000000-0005-0000-0000-0000D3960000}"/>
    <cellStyle name="Normal 2 7 8 2 5 3" xfId="38930" xr:uid="{00000000-0005-0000-0000-0000D4960000}"/>
    <cellStyle name="Normal 2 7 8 2 5 4" xfId="38931" xr:uid="{00000000-0005-0000-0000-0000D5960000}"/>
    <cellStyle name="Normal 2 7 8 2 5 5" xfId="38932" xr:uid="{00000000-0005-0000-0000-0000D6960000}"/>
    <cellStyle name="Normal 2 7 8 2 6" xfId="38933" xr:uid="{00000000-0005-0000-0000-0000D7960000}"/>
    <cellStyle name="Normal 2 7 8 2 7" xfId="38934" xr:uid="{00000000-0005-0000-0000-0000D8960000}"/>
    <cellStyle name="Normal 2 7 8 2 8" xfId="38935" xr:uid="{00000000-0005-0000-0000-0000D9960000}"/>
    <cellStyle name="Normal 2 7 8 2 9" xfId="38936" xr:uid="{00000000-0005-0000-0000-0000DA960000}"/>
    <cellStyle name="Normal 2 7 8 3" xfId="38937" xr:uid="{00000000-0005-0000-0000-0000DB960000}"/>
    <cellStyle name="Normal 2 7 8 3 10" xfId="38938" xr:uid="{00000000-0005-0000-0000-0000DC960000}"/>
    <cellStyle name="Normal 2 7 8 3 11" xfId="38939" xr:uid="{00000000-0005-0000-0000-0000DD960000}"/>
    <cellStyle name="Normal 2 7 8 3 2" xfId="38940" xr:uid="{00000000-0005-0000-0000-0000DE960000}"/>
    <cellStyle name="Normal 2 7 8 3 2 10" xfId="38941" xr:uid="{00000000-0005-0000-0000-0000DF960000}"/>
    <cellStyle name="Normal 2 7 8 3 2 2" xfId="38942" xr:uid="{00000000-0005-0000-0000-0000E0960000}"/>
    <cellStyle name="Normal 2 7 8 3 2 2 2" xfId="38943" xr:uid="{00000000-0005-0000-0000-0000E1960000}"/>
    <cellStyle name="Normal 2 7 8 3 2 2 2 2" xfId="38944" xr:uid="{00000000-0005-0000-0000-0000E2960000}"/>
    <cellStyle name="Normal 2 7 8 3 2 2 2 3" xfId="38945" xr:uid="{00000000-0005-0000-0000-0000E3960000}"/>
    <cellStyle name="Normal 2 7 8 3 2 2 2 4" xfId="38946" xr:uid="{00000000-0005-0000-0000-0000E4960000}"/>
    <cellStyle name="Normal 2 7 8 3 2 2 2 5" xfId="38947" xr:uid="{00000000-0005-0000-0000-0000E5960000}"/>
    <cellStyle name="Normal 2 7 8 3 2 2 3" xfId="38948" xr:uid="{00000000-0005-0000-0000-0000E6960000}"/>
    <cellStyle name="Normal 2 7 8 3 2 2 4" xfId="38949" xr:uid="{00000000-0005-0000-0000-0000E7960000}"/>
    <cellStyle name="Normal 2 7 8 3 2 2 5" xfId="38950" xr:uid="{00000000-0005-0000-0000-0000E8960000}"/>
    <cellStyle name="Normal 2 7 8 3 2 2 6" xfId="38951" xr:uid="{00000000-0005-0000-0000-0000E9960000}"/>
    <cellStyle name="Normal 2 7 8 3 2 2 7" xfId="38952" xr:uid="{00000000-0005-0000-0000-0000EA960000}"/>
    <cellStyle name="Normal 2 7 8 3 2 2 8" xfId="38953" xr:uid="{00000000-0005-0000-0000-0000EB960000}"/>
    <cellStyle name="Normal 2 7 8 3 2 3" xfId="38954" xr:uid="{00000000-0005-0000-0000-0000EC960000}"/>
    <cellStyle name="Normal 2 7 8 3 2 3 2" xfId="38955" xr:uid="{00000000-0005-0000-0000-0000ED960000}"/>
    <cellStyle name="Normal 2 7 8 3 2 3 2 2" xfId="38956" xr:uid="{00000000-0005-0000-0000-0000EE960000}"/>
    <cellStyle name="Normal 2 7 8 3 2 3 2 3" xfId="38957" xr:uid="{00000000-0005-0000-0000-0000EF960000}"/>
    <cellStyle name="Normal 2 7 8 3 2 3 2 4" xfId="38958" xr:uid="{00000000-0005-0000-0000-0000F0960000}"/>
    <cellStyle name="Normal 2 7 8 3 2 3 2 5" xfId="38959" xr:uid="{00000000-0005-0000-0000-0000F1960000}"/>
    <cellStyle name="Normal 2 7 8 3 2 3 3" xfId="38960" xr:uid="{00000000-0005-0000-0000-0000F2960000}"/>
    <cellStyle name="Normal 2 7 8 3 2 3 4" xfId="38961" xr:uid="{00000000-0005-0000-0000-0000F3960000}"/>
    <cellStyle name="Normal 2 7 8 3 2 3 5" xfId="38962" xr:uid="{00000000-0005-0000-0000-0000F4960000}"/>
    <cellStyle name="Normal 2 7 8 3 2 3 6" xfId="38963" xr:uid="{00000000-0005-0000-0000-0000F5960000}"/>
    <cellStyle name="Normal 2 7 8 3 2 3 7" xfId="38964" xr:uid="{00000000-0005-0000-0000-0000F6960000}"/>
    <cellStyle name="Normal 2 7 8 3 2 3 8" xfId="38965" xr:uid="{00000000-0005-0000-0000-0000F7960000}"/>
    <cellStyle name="Normal 2 7 8 3 2 4" xfId="38966" xr:uid="{00000000-0005-0000-0000-0000F8960000}"/>
    <cellStyle name="Normal 2 7 8 3 2 4 2" xfId="38967" xr:uid="{00000000-0005-0000-0000-0000F9960000}"/>
    <cellStyle name="Normal 2 7 8 3 2 4 3" xfId="38968" xr:uid="{00000000-0005-0000-0000-0000FA960000}"/>
    <cellStyle name="Normal 2 7 8 3 2 4 4" xfId="38969" xr:uid="{00000000-0005-0000-0000-0000FB960000}"/>
    <cellStyle name="Normal 2 7 8 3 2 4 5" xfId="38970" xr:uid="{00000000-0005-0000-0000-0000FC960000}"/>
    <cellStyle name="Normal 2 7 8 3 2 5" xfId="38971" xr:uid="{00000000-0005-0000-0000-0000FD960000}"/>
    <cellStyle name="Normal 2 7 8 3 2 6" xfId="38972" xr:uid="{00000000-0005-0000-0000-0000FE960000}"/>
    <cellStyle name="Normal 2 7 8 3 2 7" xfId="38973" xr:uid="{00000000-0005-0000-0000-0000FF960000}"/>
    <cellStyle name="Normal 2 7 8 3 2 8" xfId="38974" xr:uid="{00000000-0005-0000-0000-000000970000}"/>
    <cellStyle name="Normal 2 7 8 3 2 9" xfId="38975" xr:uid="{00000000-0005-0000-0000-000001970000}"/>
    <cellStyle name="Normal 2 7 8 3 3" xfId="38976" xr:uid="{00000000-0005-0000-0000-000002970000}"/>
    <cellStyle name="Normal 2 7 8 3 3 2" xfId="38977" xr:uid="{00000000-0005-0000-0000-000003970000}"/>
    <cellStyle name="Normal 2 7 8 3 3 2 2" xfId="38978" xr:uid="{00000000-0005-0000-0000-000004970000}"/>
    <cellStyle name="Normal 2 7 8 3 3 2 3" xfId="38979" xr:uid="{00000000-0005-0000-0000-000005970000}"/>
    <cellStyle name="Normal 2 7 8 3 3 2 4" xfId="38980" xr:uid="{00000000-0005-0000-0000-000006970000}"/>
    <cellStyle name="Normal 2 7 8 3 3 2 5" xfId="38981" xr:uid="{00000000-0005-0000-0000-000007970000}"/>
    <cellStyle name="Normal 2 7 8 3 3 3" xfId="38982" xr:uid="{00000000-0005-0000-0000-000008970000}"/>
    <cellStyle name="Normal 2 7 8 3 3 4" xfId="38983" xr:uid="{00000000-0005-0000-0000-000009970000}"/>
    <cellStyle name="Normal 2 7 8 3 3 5" xfId="38984" xr:uid="{00000000-0005-0000-0000-00000A970000}"/>
    <cellStyle name="Normal 2 7 8 3 3 6" xfId="38985" xr:uid="{00000000-0005-0000-0000-00000B970000}"/>
    <cellStyle name="Normal 2 7 8 3 3 7" xfId="38986" xr:uid="{00000000-0005-0000-0000-00000C970000}"/>
    <cellStyle name="Normal 2 7 8 3 3 8" xfId="38987" xr:uid="{00000000-0005-0000-0000-00000D970000}"/>
    <cellStyle name="Normal 2 7 8 3 4" xfId="38988" xr:uid="{00000000-0005-0000-0000-00000E970000}"/>
    <cellStyle name="Normal 2 7 8 3 4 2" xfId="38989" xr:uid="{00000000-0005-0000-0000-00000F970000}"/>
    <cellStyle name="Normal 2 7 8 3 4 2 2" xfId="38990" xr:uid="{00000000-0005-0000-0000-000010970000}"/>
    <cellStyle name="Normal 2 7 8 3 4 2 3" xfId="38991" xr:uid="{00000000-0005-0000-0000-000011970000}"/>
    <cellStyle name="Normal 2 7 8 3 4 2 4" xfId="38992" xr:uid="{00000000-0005-0000-0000-000012970000}"/>
    <cellStyle name="Normal 2 7 8 3 4 2 5" xfId="38993" xr:uid="{00000000-0005-0000-0000-000013970000}"/>
    <cellStyle name="Normal 2 7 8 3 4 3" xfId="38994" xr:uid="{00000000-0005-0000-0000-000014970000}"/>
    <cellStyle name="Normal 2 7 8 3 4 4" xfId="38995" xr:uid="{00000000-0005-0000-0000-000015970000}"/>
    <cellStyle name="Normal 2 7 8 3 4 5" xfId="38996" xr:uid="{00000000-0005-0000-0000-000016970000}"/>
    <cellStyle name="Normal 2 7 8 3 4 6" xfId="38997" xr:uid="{00000000-0005-0000-0000-000017970000}"/>
    <cellStyle name="Normal 2 7 8 3 4 7" xfId="38998" xr:uid="{00000000-0005-0000-0000-000018970000}"/>
    <cellStyle name="Normal 2 7 8 3 4 8" xfId="38999" xr:uid="{00000000-0005-0000-0000-000019970000}"/>
    <cellStyle name="Normal 2 7 8 3 5" xfId="39000" xr:uid="{00000000-0005-0000-0000-00001A970000}"/>
    <cellStyle name="Normal 2 7 8 3 5 2" xfId="39001" xr:uid="{00000000-0005-0000-0000-00001B970000}"/>
    <cellStyle name="Normal 2 7 8 3 5 3" xfId="39002" xr:uid="{00000000-0005-0000-0000-00001C970000}"/>
    <cellStyle name="Normal 2 7 8 3 5 4" xfId="39003" xr:uid="{00000000-0005-0000-0000-00001D970000}"/>
    <cellStyle name="Normal 2 7 8 3 5 5" xfId="39004" xr:uid="{00000000-0005-0000-0000-00001E970000}"/>
    <cellStyle name="Normal 2 7 8 3 6" xfId="39005" xr:uid="{00000000-0005-0000-0000-00001F970000}"/>
    <cellStyle name="Normal 2 7 8 3 7" xfId="39006" xr:uid="{00000000-0005-0000-0000-000020970000}"/>
    <cellStyle name="Normal 2 7 8 3 8" xfId="39007" xr:uid="{00000000-0005-0000-0000-000021970000}"/>
    <cellStyle name="Normal 2 7 8 3 9" xfId="39008" xr:uid="{00000000-0005-0000-0000-000022970000}"/>
    <cellStyle name="Normal 2 7 8 4" xfId="39009" xr:uid="{00000000-0005-0000-0000-000023970000}"/>
    <cellStyle name="Normal 2 7 8 4 10" xfId="39010" xr:uid="{00000000-0005-0000-0000-000024970000}"/>
    <cellStyle name="Normal 2 7 8 4 2" xfId="39011" xr:uid="{00000000-0005-0000-0000-000025970000}"/>
    <cellStyle name="Normal 2 7 8 4 2 2" xfId="39012" xr:uid="{00000000-0005-0000-0000-000026970000}"/>
    <cellStyle name="Normal 2 7 8 4 2 2 2" xfId="39013" xr:uid="{00000000-0005-0000-0000-000027970000}"/>
    <cellStyle name="Normal 2 7 8 4 2 2 3" xfId="39014" xr:uid="{00000000-0005-0000-0000-000028970000}"/>
    <cellStyle name="Normal 2 7 8 4 2 2 4" xfId="39015" xr:uid="{00000000-0005-0000-0000-000029970000}"/>
    <cellStyle name="Normal 2 7 8 4 2 2 5" xfId="39016" xr:uid="{00000000-0005-0000-0000-00002A970000}"/>
    <cellStyle name="Normal 2 7 8 4 2 3" xfId="39017" xr:uid="{00000000-0005-0000-0000-00002B970000}"/>
    <cellStyle name="Normal 2 7 8 4 2 4" xfId="39018" xr:uid="{00000000-0005-0000-0000-00002C970000}"/>
    <cellStyle name="Normal 2 7 8 4 2 5" xfId="39019" xr:uid="{00000000-0005-0000-0000-00002D970000}"/>
    <cellStyle name="Normal 2 7 8 4 2 6" xfId="39020" xr:uid="{00000000-0005-0000-0000-00002E970000}"/>
    <cellStyle name="Normal 2 7 8 4 2 7" xfId="39021" xr:uid="{00000000-0005-0000-0000-00002F970000}"/>
    <cellStyle name="Normal 2 7 8 4 2 8" xfId="39022" xr:uid="{00000000-0005-0000-0000-000030970000}"/>
    <cellStyle name="Normal 2 7 8 4 3" xfId="39023" xr:uid="{00000000-0005-0000-0000-000031970000}"/>
    <cellStyle name="Normal 2 7 8 4 3 2" xfId="39024" xr:uid="{00000000-0005-0000-0000-000032970000}"/>
    <cellStyle name="Normal 2 7 8 4 3 2 2" xfId="39025" xr:uid="{00000000-0005-0000-0000-000033970000}"/>
    <cellStyle name="Normal 2 7 8 4 3 2 3" xfId="39026" xr:uid="{00000000-0005-0000-0000-000034970000}"/>
    <cellStyle name="Normal 2 7 8 4 3 2 4" xfId="39027" xr:uid="{00000000-0005-0000-0000-000035970000}"/>
    <cellStyle name="Normal 2 7 8 4 3 2 5" xfId="39028" xr:uid="{00000000-0005-0000-0000-000036970000}"/>
    <cellStyle name="Normal 2 7 8 4 3 3" xfId="39029" xr:uid="{00000000-0005-0000-0000-000037970000}"/>
    <cellStyle name="Normal 2 7 8 4 3 4" xfId="39030" xr:uid="{00000000-0005-0000-0000-000038970000}"/>
    <cellStyle name="Normal 2 7 8 4 3 5" xfId="39031" xr:uid="{00000000-0005-0000-0000-000039970000}"/>
    <cellStyle name="Normal 2 7 8 4 3 6" xfId="39032" xr:uid="{00000000-0005-0000-0000-00003A970000}"/>
    <cellStyle name="Normal 2 7 8 4 3 7" xfId="39033" xr:uid="{00000000-0005-0000-0000-00003B970000}"/>
    <cellStyle name="Normal 2 7 8 4 3 8" xfId="39034" xr:uid="{00000000-0005-0000-0000-00003C970000}"/>
    <cellStyle name="Normal 2 7 8 4 4" xfId="39035" xr:uid="{00000000-0005-0000-0000-00003D970000}"/>
    <cellStyle name="Normal 2 7 8 4 4 2" xfId="39036" xr:uid="{00000000-0005-0000-0000-00003E970000}"/>
    <cellStyle name="Normal 2 7 8 4 4 3" xfId="39037" xr:uid="{00000000-0005-0000-0000-00003F970000}"/>
    <cellStyle name="Normal 2 7 8 4 4 4" xfId="39038" xr:uid="{00000000-0005-0000-0000-000040970000}"/>
    <cellStyle name="Normal 2 7 8 4 4 5" xfId="39039" xr:uid="{00000000-0005-0000-0000-000041970000}"/>
    <cellStyle name="Normal 2 7 8 4 5" xfId="39040" xr:uid="{00000000-0005-0000-0000-000042970000}"/>
    <cellStyle name="Normal 2 7 8 4 6" xfId="39041" xr:uid="{00000000-0005-0000-0000-000043970000}"/>
    <cellStyle name="Normal 2 7 8 4 7" xfId="39042" xr:uid="{00000000-0005-0000-0000-000044970000}"/>
    <cellStyle name="Normal 2 7 8 4 8" xfId="39043" xr:uid="{00000000-0005-0000-0000-000045970000}"/>
    <cellStyle name="Normal 2 7 8 4 9" xfId="39044" xr:uid="{00000000-0005-0000-0000-000046970000}"/>
    <cellStyle name="Normal 2 7 8 5" xfId="39045" xr:uid="{00000000-0005-0000-0000-000047970000}"/>
    <cellStyle name="Normal 2 7 8 5 2" xfId="39046" xr:uid="{00000000-0005-0000-0000-000048970000}"/>
    <cellStyle name="Normal 2 7 8 5 2 2" xfId="39047" xr:uid="{00000000-0005-0000-0000-000049970000}"/>
    <cellStyle name="Normal 2 7 8 5 2 3" xfId="39048" xr:uid="{00000000-0005-0000-0000-00004A970000}"/>
    <cellStyle name="Normal 2 7 8 5 2 4" xfId="39049" xr:uid="{00000000-0005-0000-0000-00004B970000}"/>
    <cellStyle name="Normal 2 7 8 5 2 5" xfId="39050" xr:uid="{00000000-0005-0000-0000-00004C970000}"/>
    <cellStyle name="Normal 2 7 8 5 3" xfId="39051" xr:uid="{00000000-0005-0000-0000-00004D970000}"/>
    <cellStyle name="Normal 2 7 8 5 4" xfId="39052" xr:uid="{00000000-0005-0000-0000-00004E970000}"/>
    <cellStyle name="Normal 2 7 8 5 5" xfId="39053" xr:uid="{00000000-0005-0000-0000-00004F970000}"/>
    <cellStyle name="Normal 2 7 8 5 6" xfId="39054" xr:uid="{00000000-0005-0000-0000-000050970000}"/>
    <cellStyle name="Normal 2 7 8 5 7" xfId="39055" xr:uid="{00000000-0005-0000-0000-000051970000}"/>
    <cellStyle name="Normal 2 7 8 5 8" xfId="39056" xr:uid="{00000000-0005-0000-0000-000052970000}"/>
    <cellStyle name="Normal 2 7 8 6" xfId="39057" xr:uid="{00000000-0005-0000-0000-000053970000}"/>
    <cellStyle name="Normal 2 7 8 6 2" xfId="39058" xr:uid="{00000000-0005-0000-0000-000054970000}"/>
    <cellStyle name="Normal 2 7 8 6 2 2" xfId="39059" xr:uid="{00000000-0005-0000-0000-000055970000}"/>
    <cellStyle name="Normal 2 7 8 6 2 3" xfId="39060" xr:uid="{00000000-0005-0000-0000-000056970000}"/>
    <cellStyle name="Normal 2 7 8 6 2 4" xfId="39061" xr:uid="{00000000-0005-0000-0000-000057970000}"/>
    <cellStyle name="Normal 2 7 8 6 2 5" xfId="39062" xr:uid="{00000000-0005-0000-0000-000058970000}"/>
    <cellStyle name="Normal 2 7 8 6 3" xfId="39063" xr:uid="{00000000-0005-0000-0000-000059970000}"/>
    <cellStyle name="Normal 2 7 8 6 4" xfId="39064" xr:uid="{00000000-0005-0000-0000-00005A970000}"/>
    <cellStyle name="Normal 2 7 8 6 5" xfId="39065" xr:uid="{00000000-0005-0000-0000-00005B970000}"/>
    <cellStyle name="Normal 2 7 8 6 6" xfId="39066" xr:uid="{00000000-0005-0000-0000-00005C970000}"/>
    <cellStyle name="Normal 2 7 8 6 7" xfId="39067" xr:uid="{00000000-0005-0000-0000-00005D970000}"/>
    <cellStyle name="Normal 2 7 8 6 8" xfId="39068" xr:uid="{00000000-0005-0000-0000-00005E970000}"/>
    <cellStyle name="Normal 2 7 8 7" xfId="39069" xr:uid="{00000000-0005-0000-0000-00005F970000}"/>
    <cellStyle name="Normal 2 7 8 7 2" xfId="39070" xr:uid="{00000000-0005-0000-0000-000060970000}"/>
    <cellStyle name="Normal 2 7 8 7 3" xfId="39071" xr:uid="{00000000-0005-0000-0000-000061970000}"/>
    <cellStyle name="Normal 2 7 8 7 4" xfId="39072" xr:uid="{00000000-0005-0000-0000-000062970000}"/>
    <cellStyle name="Normal 2 7 8 7 5" xfId="39073" xr:uid="{00000000-0005-0000-0000-000063970000}"/>
    <cellStyle name="Normal 2 7 8 8" xfId="39074" xr:uid="{00000000-0005-0000-0000-000064970000}"/>
    <cellStyle name="Normal 2 7 8 9" xfId="39075" xr:uid="{00000000-0005-0000-0000-000065970000}"/>
    <cellStyle name="Normal 2 7 9" xfId="39076" xr:uid="{00000000-0005-0000-0000-000066970000}"/>
    <cellStyle name="Normal 2 7 9 10" xfId="39077" xr:uid="{00000000-0005-0000-0000-000067970000}"/>
    <cellStyle name="Normal 2 7 9 11" xfId="39078" xr:uid="{00000000-0005-0000-0000-000068970000}"/>
    <cellStyle name="Normal 2 7 9 2" xfId="39079" xr:uid="{00000000-0005-0000-0000-000069970000}"/>
    <cellStyle name="Normal 2 7 9 2 10" xfId="39080" xr:uid="{00000000-0005-0000-0000-00006A970000}"/>
    <cellStyle name="Normal 2 7 9 2 2" xfId="39081" xr:uid="{00000000-0005-0000-0000-00006B970000}"/>
    <cellStyle name="Normal 2 7 9 2 2 2" xfId="39082" xr:uid="{00000000-0005-0000-0000-00006C970000}"/>
    <cellStyle name="Normal 2 7 9 2 2 2 2" xfId="39083" xr:uid="{00000000-0005-0000-0000-00006D970000}"/>
    <cellStyle name="Normal 2 7 9 2 2 2 3" xfId="39084" xr:uid="{00000000-0005-0000-0000-00006E970000}"/>
    <cellStyle name="Normal 2 7 9 2 2 2 4" xfId="39085" xr:uid="{00000000-0005-0000-0000-00006F970000}"/>
    <cellStyle name="Normal 2 7 9 2 2 2 5" xfId="39086" xr:uid="{00000000-0005-0000-0000-000070970000}"/>
    <cellStyle name="Normal 2 7 9 2 2 3" xfId="39087" xr:uid="{00000000-0005-0000-0000-000071970000}"/>
    <cellStyle name="Normal 2 7 9 2 2 4" xfId="39088" xr:uid="{00000000-0005-0000-0000-000072970000}"/>
    <cellStyle name="Normal 2 7 9 2 2 5" xfId="39089" xr:uid="{00000000-0005-0000-0000-000073970000}"/>
    <cellStyle name="Normal 2 7 9 2 2 6" xfId="39090" xr:uid="{00000000-0005-0000-0000-000074970000}"/>
    <cellStyle name="Normal 2 7 9 2 2 7" xfId="39091" xr:uid="{00000000-0005-0000-0000-000075970000}"/>
    <cellStyle name="Normal 2 7 9 2 2 8" xfId="39092" xr:uid="{00000000-0005-0000-0000-000076970000}"/>
    <cellStyle name="Normal 2 7 9 2 3" xfId="39093" xr:uid="{00000000-0005-0000-0000-000077970000}"/>
    <cellStyle name="Normal 2 7 9 2 3 2" xfId="39094" xr:uid="{00000000-0005-0000-0000-000078970000}"/>
    <cellStyle name="Normal 2 7 9 2 3 2 2" xfId="39095" xr:uid="{00000000-0005-0000-0000-000079970000}"/>
    <cellStyle name="Normal 2 7 9 2 3 2 3" xfId="39096" xr:uid="{00000000-0005-0000-0000-00007A970000}"/>
    <cellStyle name="Normal 2 7 9 2 3 2 4" xfId="39097" xr:uid="{00000000-0005-0000-0000-00007B970000}"/>
    <cellStyle name="Normal 2 7 9 2 3 2 5" xfId="39098" xr:uid="{00000000-0005-0000-0000-00007C970000}"/>
    <cellStyle name="Normal 2 7 9 2 3 3" xfId="39099" xr:uid="{00000000-0005-0000-0000-00007D970000}"/>
    <cellStyle name="Normal 2 7 9 2 3 4" xfId="39100" xr:uid="{00000000-0005-0000-0000-00007E970000}"/>
    <cellStyle name="Normal 2 7 9 2 3 5" xfId="39101" xr:uid="{00000000-0005-0000-0000-00007F970000}"/>
    <cellStyle name="Normal 2 7 9 2 3 6" xfId="39102" xr:uid="{00000000-0005-0000-0000-000080970000}"/>
    <cellStyle name="Normal 2 7 9 2 3 7" xfId="39103" xr:uid="{00000000-0005-0000-0000-000081970000}"/>
    <cellStyle name="Normal 2 7 9 2 3 8" xfId="39104" xr:uid="{00000000-0005-0000-0000-000082970000}"/>
    <cellStyle name="Normal 2 7 9 2 4" xfId="39105" xr:uid="{00000000-0005-0000-0000-000083970000}"/>
    <cellStyle name="Normal 2 7 9 2 4 2" xfId="39106" xr:uid="{00000000-0005-0000-0000-000084970000}"/>
    <cellStyle name="Normal 2 7 9 2 4 3" xfId="39107" xr:uid="{00000000-0005-0000-0000-000085970000}"/>
    <cellStyle name="Normal 2 7 9 2 4 4" xfId="39108" xr:uid="{00000000-0005-0000-0000-000086970000}"/>
    <cellStyle name="Normal 2 7 9 2 4 5" xfId="39109" xr:uid="{00000000-0005-0000-0000-000087970000}"/>
    <cellStyle name="Normal 2 7 9 2 5" xfId="39110" xr:uid="{00000000-0005-0000-0000-000088970000}"/>
    <cellStyle name="Normal 2 7 9 2 6" xfId="39111" xr:uid="{00000000-0005-0000-0000-000089970000}"/>
    <cellStyle name="Normal 2 7 9 2 7" xfId="39112" xr:uid="{00000000-0005-0000-0000-00008A970000}"/>
    <cellStyle name="Normal 2 7 9 2 8" xfId="39113" xr:uid="{00000000-0005-0000-0000-00008B970000}"/>
    <cellStyle name="Normal 2 7 9 2 9" xfId="39114" xr:uid="{00000000-0005-0000-0000-00008C970000}"/>
    <cellStyle name="Normal 2 7 9 3" xfId="39115" xr:uid="{00000000-0005-0000-0000-00008D970000}"/>
    <cellStyle name="Normal 2 7 9 3 2" xfId="39116" xr:uid="{00000000-0005-0000-0000-00008E970000}"/>
    <cellStyle name="Normal 2 7 9 3 2 2" xfId="39117" xr:uid="{00000000-0005-0000-0000-00008F970000}"/>
    <cellStyle name="Normal 2 7 9 3 2 3" xfId="39118" xr:uid="{00000000-0005-0000-0000-000090970000}"/>
    <cellStyle name="Normal 2 7 9 3 2 4" xfId="39119" xr:uid="{00000000-0005-0000-0000-000091970000}"/>
    <cellStyle name="Normal 2 7 9 3 2 5" xfId="39120" xr:uid="{00000000-0005-0000-0000-000092970000}"/>
    <cellStyle name="Normal 2 7 9 3 3" xfId="39121" xr:uid="{00000000-0005-0000-0000-000093970000}"/>
    <cellStyle name="Normal 2 7 9 3 4" xfId="39122" xr:uid="{00000000-0005-0000-0000-000094970000}"/>
    <cellStyle name="Normal 2 7 9 3 5" xfId="39123" xr:uid="{00000000-0005-0000-0000-000095970000}"/>
    <cellStyle name="Normal 2 7 9 3 6" xfId="39124" xr:uid="{00000000-0005-0000-0000-000096970000}"/>
    <cellStyle name="Normal 2 7 9 3 7" xfId="39125" xr:uid="{00000000-0005-0000-0000-000097970000}"/>
    <cellStyle name="Normal 2 7 9 3 8" xfId="39126" xr:uid="{00000000-0005-0000-0000-000098970000}"/>
    <cellStyle name="Normal 2 7 9 4" xfId="39127" xr:uid="{00000000-0005-0000-0000-000099970000}"/>
    <cellStyle name="Normal 2 7 9 4 2" xfId="39128" xr:uid="{00000000-0005-0000-0000-00009A970000}"/>
    <cellStyle name="Normal 2 7 9 4 2 2" xfId="39129" xr:uid="{00000000-0005-0000-0000-00009B970000}"/>
    <cellStyle name="Normal 2 7 9 4 2 3" xfId="39130" xr:uid="{00000000-0005-0000-0000-00009C970000}"/>
    <cellStyle name="Normal 2 7 9 4 2 4" xfId="39131" xr:uid="{00000000-0005-0000-0000-00009D970000}"/>
    <cellStyle name="Normal 2 7 9 4 2 5" xfId="39132" xr:uid="{00000000-0005-0000-0000-00009E970000}"/>
    <cellStyle name="Normal 2 7 9 4 3" xfId="39133" xr:uid="{00000000-0005-0000-0000-00009F970000}"/>
    <cellStyle name="Normal 2 7 9 4 4" xfId="39134" xr:uid="{00000000-0005-0000-0000-0000A0970000}"/>
    <cellStyle name="Normal 2 7 9 4 5" xfId="39135" xr:uid="{00000000-0005-0000-0000-0000A1970000}"/>
    <cellStyle name="Normal 2 7 9 4 6" xfId="39136" xr:uid="{00000000-0005-0000-0000-0000A2970000}"/>
    <cellStyle name="Normal 2 7 9 4 7" xfId="39137" xr:uid="{00000000-0005-0000-0000-0000A3970000}"/>
    <cellStyle name="Normal 2 7 9 4 8" xfId="39138" xr:uid="{00000000-0005-0000-0000-0000A4970000}"/>
    <cellStyle name="Normal 2 7 9 5" xfId="39139" xr:uid="{00000000-0005-0000-0000-0000A5970000}"/>
    <cellStyle name="Normal 2 7 9 5 2" xfId="39140" xr:uid="{00000000-0005-0000-0000-0000A6970000}"/>
    <cellStyle name="Normal 2 7 9 5 3" xfId="39141" xr:uid="{00000000-0005-0000-0000-0000A7970000}"/>
    <cellStyle name="Normal 2 7 9 5 4" xfId="39142" xr:uid="{00000000-0005-0000-0000-0000A8970000}"/>
    <cellStyle name="Normal 2 7 9 5 5" xfId="39143" xr:uid="{00000000-0005-0000-0000-0000A9970000}"/>
    <cellStyle name="Normal 2 7 9 6" xfId="39144" xr:uid="{00000000-0005-0000-0000-0000AA970000}"/>
    <cellStyle name="Normal 2 7 9 7" xfId="39145" xr:uid="{00000000-0005-0000-0000-0000AB970000}"/>
    <cellStyle name="Normal 2 7 9 8" xfId="39146" xr:uid="{00000000-0005-0000-0000-0000AC970000}"/>
    <cellStyle name="Normal 2 7 9 9" xfId="39147" xr:uid="{00000000-0005-0000-0000-0000AD970000}"/>
    <cellStyle name="Normal 2 8" xfId="887" xr:uid="{00000000-0005-0000-0000-0000AE970000}"/>
    <cellStyle name="Normal 2 8 10" xfId="39148" xr:uid="{00000000-0005-0000-0000-0000AF970000}"/>
    <cellStyle name="Normal 2 8 10 10" xfId="39149" xr:uid="{00000000-0005-0000-0000-0000B0970000}"/>
    <cellStyle name="Normal 2 8 10 11" xfId="39150" xr:uid="{00000000-0005-0000-0000-0000B1970000}"/>
    <cellStyle name="Normal 2 8 10 2" xfId="39151" xr:uid="{00000000-0005-0000-0000-0000B2970000}"/>
    <cellStyle name="Normal 2 8 10 2 10" xfId="39152" xr:uid="{00000000-0005-0000-0000-0000B3970000}"/>
    <cellStyle name="Normal 2 8 10 2 2" xfId="39153" xr:uid="{00000000-0005-0000-0000-0000B4970000}"/>
    <cellStyle name="Normal 2 8 10 2 2 2" xfId="39154" xr:uid="{00000000-0005-0000-0000-0000B5970000}"/>
    <cellStyle name="Normal 2 8 10 2 2 2 2" xfId="39155" xr:uid="{00000000-0005-0000-0000-0000B6970000}"/>
    <cellStyle name="Normal 2 8 10 2 2 2 3" xfId="39156" xr:uid="{00000000-0005-0000-0000-0000B7970000}"/>
    <cellStyle name="Normal 2 8 10 2 2 2 4" xfId="39157" xr:uid="{00000000-0005-0000-0000-0000B8970000}"/>
    <cellStyle name="Normal 2 8 10 2 2 2 5" xfId="39158" xr:uid="{00000000-0005-0000-0000-0000B9970000}"/>
    <cellStyle name="Normal 2 8 10 2 2 3" xfId="39159" xr:uid="{00000000-0005-0000-0000-0000BA970000}"/>
    <cellStyle name="Normal 2 8 10 2 2 4" xfId="39160" xr:uid="{00000000-0005-0000-0000-0000BB970000}"/>
    <cellStyle name="Normal 2 8 10 2 2 5" xfId="39161" xr:uid="{00000000-0005-0000-0000-0000BC970000}"/>
    <cellStyle name="Normal 2 8 10 2 2 6" xfId="39162" xr:uid="{00000000-0005-0000-0000-0000BD970000}"/>
    <cellStyle name="Normal 2 8 10 2 2 7" xfId="39163" xr:uid="{00000000-0005-0000-0000-0000BE970000}"/>
    <cellStyle name="Normal 2 8 10 2 2 8" xfId="39164" xr:uid="{00000000-0005-0000-0000-0000BF970000}"/>
    <cellStyle name="Normal 2 8 10 2 3" xfId="39165" xr:uid="{00000000-0005-0000-0000-0000C0970000}"/>
    <cellStyle name="Normal 2 8 10 2 3 2" xfId="39166" xr:uid="{00000000-0005-0000-0000-0000C1970000}"/>
    <cellStyle name="Normal 2 8 10 2 3 2 2" xfId="39167" xr:uid="{00000000-0005-0000-0000-0000C2970000}"/>
    <cellStyle name="Normal 2 8 10 2 3 2 3" xfId="39168" xr:uid="{00000000-0005-0000-0000-0000C3970000}"/>
    <cellStyle name="Normal 2 8 10 2 3 2 4" xfId="39169" xr:uid="{00000000-0005-0000-0000-0000C4970000}"/>
    <cellStyle name="Normal 2 8 10 2 3 2 5" xfId="39170" xr:uid="{00000000-0005-0000-0000-0000C5970000}"/>
    <cellStyle name="Normal 2 8 10 2 3 3" xfId="39171" xr:uid="{00000000-0005-0000-0000-0000C6970000}"/>
    <cellStyle name="Normal 2 8 10 2 3 4" xfId="39172" xr:uid="{00000000-0005-0000-0000-0000C7970000}"/>
    <cellStyle name="Normal 2 8 10 2 3 5" xfId="39173" xr:uid="{00000000-0005-0000-0000-0000C8970000}"/>
    <cellStyle name="Normal 2 8 10 2 3 6" xfId="39174" xr:uid="{00000000-0005-0000-0000-0000C9970000}"/>
    <cellStyle name="Normal 2 8 10 2 3 7" xfId="39175" xr:uid="{00000000-0005-0000-0000-0000CA970000}"/>
    <cellStyle name="Normal 2 8 10 2 3 8" xfId="39176" xr:uid="{00000000-0005-0000-0000-0000CB970000}"/>
    <cellStyle name="Normal 2 8 10 2 4" xfId="39177" xr:uid="{00000000-0005-0000-0000-0000CC970000}"/>
    <cellStyle name="Normal 2 8 10 2 4 2" xfId="39178" xr:uid="{00000000-0005-0000-0000-0000CD970000}"/>
    <cellStyle name="Normal 2 8 10 2 4 3" xfId="39179" xr:uid="{00000000-0005-0000-0000-0000CE970000}"/>
    <cellStyle name="Normal 2 8 10 2 4 4" xfId="39180" xr:uid="{00000000-0005-0000-0000-0000CF970000}"/>
    <cellStyle name="Normal 2 8 10 2 4 5" xfId="39181" xr:uid="{00000000-0005-0000-0000-0000D0970000}"/>
    <cellStyle name="Normal 2 8 10 2 5" xfId="39182" xr:uid="{00000000-0005-0000-0000-0000D1970000}"/>
    <cellStyle name="Normal 2 8 10 2 6" xfId="39183" xr:uid="{00000000-0005-0000-0000-0000D2970000}"/>
    <cellStyle name="Normal 2 8 10 2 7" xfId="39184" xr:uid="{00000000-0005-0000-0000-0000D3970000}"/>
    <cellStyle name="Normal 2 8 10 2 8" xfId="39185" xr:uid="{00000000-0005-0000-0000-0000D4970000}"/>
    <cellStyle name="Normal 2 8 10 2 9" xfId="39186" xr:uid="{00000000-0005-0000-0000-0000D5970000}"/>
    <cellStyle name="Normal 2 8 10 3" xfId="39187" xr:uid="{00000000-0005-0000-0000-0000D6970000}"/>
    <cellStyle name="Normal 2 8 10 3 2" xfId="39188" xr:uid="{00000000-0005-0000-0000-0000D7970000}"/>
    <cellStyle name="Normal 2 8 10 3 2 2" xfId="39189" xr:uid="{00000000-0005-0000-0000-0000D8970000}"/>
    <cellStyle name="Normal 2 8 10 3 2 3" xfId="39190" xr:uid="{00000000-0005-0000-0000-0000D9970000}"/>
    <cellStyle name="Normal 2 8 10 3 2 4" xfId="39191" xr:uid="{00000000-0005-0000-0000-0000DA970000}"/>
    <cellStyle name="Normal 2 8 10 3 2 5" xfId="39192" xr:uid="{00000000-0005-0000-0000-0000DB970000}"/>
    <cellStyle name="Normal 2 8 10 3 3" xfId="39193" xr:uid="{00000000-0005-0000-0000-0000DC970000}"/>
    <cellStyle name="Normal 2 8 10 3 4" xfId="39194" xr:uid="{00000000-0005-0000-0000-0000DD970000}"/>
    <cellStyle name="Normal 2 8 10 3 5" xfId="39195" xr:uid="{00000000-0005-0000-0000-0000DE970000}"/>
    <cellStyle name="Normal 2 8 10 3 6" xfId="39196" xr:uid="{00000000-0005-0000-0000-0000DF970000}"/>
    <cellStyle name="Normal 2 8 10 3 7" xfId="39197" xr:uid="{00000000-0005-0000-0000-0000E0970000}"/>
    <cellStyle name="Normal 2 8 10 3 8" xfId="39198" xr:uid="{00000000-0005-0000-0000-0000E1970000}"/>
    <cellStyle name="Normal 2 8 10 4" xfId="39199" xr:uid="{00000000-0005-0000-0000-0000E2970000}"/>
    <cellStyle name="Normal 2 8 10 4 2" xfId="39200" xr:uid="{00000000-0005-0000-0000-0000E3970000}"/>
    <cellStyle name="Normal 2 8 10 4 2 2" xfId="39201" xr:uid="{00000000-0005-0000-0000-0000E4970000}"/>
    <cellStyle name="Normal 2 8 10 4 2 3" xfId="39202" xr:uid="{00000000-0005-0000-0000-0000E5970000}"/>
    <cellStyle name="Normal 2 8 10 4 2 4" xfId="39203" xr:uid="{00000000-0005-0000-0000-0000E6970000}"/>
    <cellStyle name="Normal 2 8 10 4 2 5" xfId="39204" xr:uid="{00000000-0005-0000-0000-0000E7970000}"/>
    <cellStyle name="Normal 2 8 10 4 3" xfId="39205" xr:uid="{00000000-0005-0000-0000-0000E8970000}"/>
    <cellStyle name="Normal 2 8 10 4 4" xfId="39206" xr:uid="{00000000-0005-0000-0000-0000E9970000}"/>
    <cellStyle name="Normal 2 8 10 4 5" xfId="39207" xr:uid="{00000000-0005-0000-0000-0000EA970000}"/>
    <cellStyle name="Normal 2 8 10 4 6" xfId="39208" xr:uid="{00000000-0005-0000-0000-0000EB970000}"/>
    <cellStyle name="Normal 2 8 10 4 7" xfId="39209" xr:uid="{00000000-0005-0000-0000-0000EC970000}"/>
    <cellStyle name="Normal 2 8 10 4 8" xfId="39210" xr:uid="{00000000-0005-0000-0000-0000ED970000}"/>
    <cellStyle name="Normal 2 8 10 5" xfId="39211" xr:uid="{00000000-0005-0000-0000-0000EE970000}"/>
    <cellStyle name="Normal 2 8 10 5 2" xfId="39212" xr:uid="{00000000-0005-0000-0000-0000EF970000}"/>
    <cellStyle name="Normal 2 8 10 5 3" xfId="39213" xr:uid="{00000000-0005-0000-0000-0000F0970000}"/>
    <cellStyle name="Normal 2 8 10 5 4" xfId="39214" xr:uid="{00000000-0005-0000-0000-0000F1970000}"/>
    <cellStyle name="Normal 2 8 10 5 5" xfId="39215" xr:uid="{00000000-0005-0000-0000-0000F2970000}"/>
    <cellStyle name="Normal 2 8 10 6" xfId="39216" xr:uid="{00000000-0005-0000-0000-0000F3970000}"/>
    <cellStyle name="Normal 2 8 10 7" xfId="39217" xr:uid="{00000000-0005-0000-0000-0000F4970000}"/>
    <cellStyle name="Normal 2 8 10 8" xfId="39218" xr:uid="{00000000-0005-0000-0000-0000F5970000}"/>
    <cellStyle name="Normal 2 8 10 9" xfId="39219" xr:uid="{00000000-0005-0000-0000-0000F6970000}"/>
    <cellStyle name="Normal 2 8 11" xfId="39220" xr:uid="{00000000-0005-0000-0000-0000F7970000}"/>
    <cellStyle name="Normal 2 8 11 10" xfId="39221" xr:uid="{00000000-0005-0000-0000-0000F8970000}"/>
    <cellStyle name="Normal 2 8 11 2" xfId="39222" xr:uid="{00000000-0005-0000-0000-0000F9970000}"/>
    <cellStyle name="Normal 2 8 11 2 2" xfId="39223" xr:uid="{00000000-0005-0000-0000-0000FA970000}"/>
    <cellStyle name="Normal 2 8 11 2 2 2" xfId="39224" xr:uid="{00000000-0005-0000-0000-0000FB970000}"/>
    <cellStyle name="Normal 2 8 11 2 2 3" xfId="39225" xr:uid="{00000000-0005-0000-0000-0000FC970000}"/>
    <cellStyle name="Normal 2 8 11 2 2 4" xfId="39226" xr:uid="{00000000-0005-0000-0000-0000FD970000}"/>
    <cellStyle name="Normal 2 8 11 2 2 5" xfId="39227" xr:uid="{00000000-0005-0000-0000-0000FE970000}"/>
    <cellStyle name="Normal 2 8 11 2 3" xfId="39228" xr:uid="{00000000-0005-0000-0000-0000FF970000}"/>
    <cellStyle name="Normal 2 8 11 2 4" xfId="39229" xr:uid="{00000000-0005-0000-0000-000000980000}"/>
    <cellStyle name="Normal 2 8 11 2 5" xfId="39230" xr:uid="{00000000-0005-0000-0000-000001980000}"/>
    <cellStyle name="Normal 2 8 11 2 6" xfId="39231" xr:uid="{00000000-0005-0000-0000-000002980000}"/>
    <cellStyle name="Normal 2 8 11 2 7" xfId="39232" xr:uid="{00000000-0005-0000-0000-000003980000}"/>
    <cellStyle name="Normal 2 8 11 2 8" xfId="39233" xr:uid="{00000000-0005-0000-0000-000004980000}"/>
    <cellStyle name="Normal 2 8 11 3" xfId="39234" xr:uid="{00000000-0005-0000-0000-000005980000}"/>
    <cellStyle name="Normal 2 8 11 3 2" xfId="39235" xr:uid="{00000000-0005-0000-0000-000006980000}"/>
    <cellStyle name="Normal 2 8 11 3 2 2" xfId="39236" xr:uid="{00000000-0005-0000-0000-000007980000}"/>
    <cellStyle name="Normal 2 8 11 3 2 3" xfId="39237" xr:uid="{00000000-0005-0000-0000-000008980000}"/>
    <cellStyle name="Normal 2 8 11 3 2 4" xfId="39238" xr:uid="{00000000-0005-0000-0000-000009980000}"/>
    <cellStyle name="Normal 2 8 11 3 2 5" xfId="39239" xr:uid="{00000000-0005-0000-0000-00000A980000}"/>
    <cellStyle name="Normal 2 8 11 3 3" xfId="39240" xr:uid="{00000000-0005-0000-0000-00000B980000}"/>
    <cellStyle name="Normal 2 8 11 3 4" xfId="39241" xr:uid="{00000000-0005-0000-0000-00000C980000}"/>
    <cellStyle name="Normal 2 8 11 3 5" xfId="39242" xr:uid="{00000000-0005-0000-0000-00000D980000}"/>
    <cellStyle name="Normal 2 8 11 3 6" xfId="39243" xr:uid="{00000000-0005-0000-0000-00000E980000}"/>
    <cellStyle name="Normal 2 8 11 3 7" xfId="39244" xr:uid="{00000000-0005-0000-0000-00000F980000}"/>
    <cellStyle name="Normal 2 8 11 3 8" xfId="39245" xr:uid="{00000000-0005-0000-0000-000010980000}"/>
    <cellStyle name="Normal 2 8 11 4" xfId="39246" xr:uid="{00000000-0005-0000-0000-000011980000}"/>
    <cellStyle name="Normal 2 8 11 4 2" xfId="39247" xr:uid="{00000000-0005-0000-0000-000012980000}"/>
    <cellStyle name="Normal 2 8 11 4 3" xfId="39248" xr:uid="{00000000-0005-0000-0000-000013980000}"/>
    <cellStyle name="Normal 2 8 11 4 4" xfId="39249" xr:uid="{00000000-0005-0000-0000-000014980000}"/>
    <cellStyle name="Normal 2 8 11 4 5" xfId="39250" xr:uid="{00000000-0005-0000-0000-000015980000}"/>
    <cellStyle name="Normal 2 8 11 5" xfId="39251" xr:uid="{00000000-0005-0000-0000-000016980000}"/>
    <cellStyle name="Normal 2 8 11 6" xfId="39252" xr:uid="{00000000-0005-0000-0000-000017980000}"/>
    <cellStyle name="Normal 2 8 11 7" xfId="39253" xr:uid="{00000000-0005-0000-0000-000018980000}"/>
    <cellStyle name="Normal 2 8 11 8" xfId="39254" xr:uid="{00000000-0005-0000-0000-000019980000}"/>
    <cellStyle name="Normal 2 8 11 9" xfId="39255" xr:uid="{00000000-0005-0000-0000-00001A980000}"/>
    <cellStyle name="Normal 2 8 12" xfId="39256" xr:uid="{00000000-0005-0000-0000-00001B980000}"/>
    <cellStyle name="Normal 2 8 12 2" xfId="39257" xr:uid="{00000000-0005-0000-0000-00001C980000}"/>
    <cellStyle name="Normal 2 8 12 2 2" xfId="39258" xr:uid="{00000000-0005-0000-0000-00001D980000}"/>
    <cellStyle name="Normal 2 8 12 2 3" xfId="39259" xr:uid="{00000000-0005-0000-0000-00001E980000}"/>
    <cellStyle name="Normal 2 8 12 2 4" xfId="39260" xr:uid="{00000000-0005-0000-0000-00001F980000}"/>
    <cellStyle name="Normal 2 8 12 2 5" xfId="39261" xr:uid="{00000000-0005-0000-0000-000020980000}"/>
    <cellStyle name="Normal 2 8 12 3" xfId="39262" xr:uid="{00000000-0005-0000-0000-000021980000}"/>
    <cellStyle name="Normal 2 8 12 4" xfId="39263" xr:uid="{00000000-0005-0000-0000-000022980000}"/>
    <cellStyle name="Normal 2 8 12 5" xfId="39264" xr:uid="{00000000-0005-0000-0000-000023980000}"/>
    <cellStyle name="Normal 2 8 12 6" xfId="39265" xr:uid="{00000000-0005-0000-0000-000024980000}"/>
    <cellStyle name="Normal 2 8 12 7" xfId="39266" xr:uid="{00000000-0005-0000-0000-000025980000}"/>
    <cellStyle name="Normal 2 8 12 8" xfId="39267" xr:uid="{00000000-0005-0000-0000-000026980000}"/>
    <cellStyle name="Normal 2 8 13" xfId="39268" xr:uid="{00000000-0005-0000-0000-000027980000}"/>
    <cellStyle name="Normal 2 8 13 2" xfId="39269" xr:uid="{00000000-0005-0000-0000-000028980000}"/>
    <cellStyle name="Normal 2 8 13 2 2" xfId="39270" xr:uid="{00000000-0005-0000-0000-000029980000}"/>
    <cellStyle name="Normal 2 8 13 2 3" xfId="39271" xr:uid="{00000000-0005-0000-0000-00002A980000}"/>
    <cellStyle name="Normal 2 8 13 2 4" xfId="39272" xr:uid="{00000000-0005-0000-0000-00002B980000}"/>
    <cellStyle name="Normal 2 8 13 2 5" xfId="39273" xr:uid="{00000000-0005-0000-0000-00002C980000}"/>
    <cellStyle name="Normal 2 8 13 3" xfId="39274" xr:uid="{00000000-0005-0000-0000-00002D980000}"/>
    <cellStyle name="Normal 2 8 13 4" xfId="39275" xr:uid="{00000000-0005-0000-0000-00002E980000}"/>
    <cellStyle name="Normal 2 8 13 5" xfId="39276" xr:uid="{00000000-0005-0000-0000-00002F980000}"/>
    <cellStyle name="Normal 2 8 13 6" xfId="39277" xr:uid="{00000000-0005-0000-0000-000030980000}"/>
    <cellStyle name="Normal 2 8 13 7" xfId="39278" xr:uid="{00000000-0005-0000-0000-000031980000}"/>
    <cellStyle name="Normal 2 8 13 8" xfId="39279" xr:uid="{00000000-0005-0000-0000-000032980000}"/>
    <cellStyle name="Normal 2 8 14" xfId="39280" xr:uid="{00000000-0005-0000-0000-000033980000}"/>
    <cellStyle name="Normal 2 8 14 2" xfId="39281" xr:uid="{00000000-0005-0000-0000-000034980000}"/>
    <cellStyle name="Normal 2 8 14 3" xfId="39282" xr:uid="{00000000-0005-0000-0000-000035980000}"/>
    <cellStyle name="Normal 2 8 14 4" xfId="39283" xr:uid="{00000000-0005-0000-0000-000036980000}"/>
    <cellStyle name="Normal 2 8 14 5" xfId="39284" xr:uid="{00000000-0005-0000-0000-000037980000}"/>
    <cellStyle name="Normal 2 8 15" xfId="39285" xr:uid="{00000000-0005-0000-0000-000038980000}"/>
    <cellStyle name="Normal 2 8 16" xfId="39286" xr:uid="{00000000-0005-0000-0000-000039980000}"/>
    <cellStyle name="Normal 2 8 17" xfId="39287" xr:uid="{00000000-0005-0000-0000-00003A980000}"/>
    <cellStyle name="Normal 2 8 18" xfId="39288" xr:uid="{00000000-0005-0000-0000-00003B980000}"/>
    <cellStyle name="Normal 2 8 19" xfId="39289" xr:uid="{00000000-0005-0000-0000-00003C980000}"/>
    <cellStyle name="Normal 2 8 2" xfId="888" xr:uid="{00000000-0005-0000-0000-00003D980000}"/>
    <cellStyle name="Normal 2 8 2 10" xfId="39290" xr:uid="{00000000-0005-0000-0000-00003E980000}"/>
    <cellStyle name="Normal 2 8 2 11" xfId="39291" xr:uid="{00000000-0005-0000-0000-00003F980000}"/>
    <cellStyle name="Normal 2 8 2 12" xfId="39292" xr:uid="{00000000-0005-0000-0000-000040980000}"/>
    <cellStyle name="Normal 2 8 2 13" xfId="39293" xr:uid="{00000000-0005-0000-0000-000041980000}"/>
    <cellStyle name="Normal 2 8 2 2" xfId="39294" xr:uid="{00000000-0005-0000-0000-000042980000}"/>
    <cellStyle name="Normal 2 8 2 2 10" xfId="39295" xr:uid="{00000000-0005-0000-0000-000043980000}"/>
    <cellStyle name="Normal 2 8 2 2 11" xfId="39296" xr:uid="{00000000-0005-0000-0000-000044980000}"/>
    <cellStyle name="Normal 2 8 2 2 2" xfId="39297" xr:uid="{00000000-0005-0000-0000-000045980000}"/>
    <cellStyle name="Normal 2 8 2 2 2 10" xfId="39298" xr:uid="{00000000-0005-0000-0000-000046980000}"/>
    <cellStyle name="Normal 2 8 2 2 2 2" xfId="39299" xr:uid="{00000000-0005-0000-0000-000047980000}"/>
    <cellStyle name="Normal 2 8 2 2 2 2 2" xfId="39300" xr:uid="{00000000-0005-0000-0000-000048980000}"/>
    <cellStyle name="Normal 2 8 2 2 2 2 2 2" xfId="39301" xr:uid="{00000000-0005-0000-0000-000049980000}"/>
    <cellStyle name="Normal 2 8 2 2 2 2 2 3" xfId="39302" xr:uid="{00000000-0005-0000-0000-00004A980000}"/>
    <cellStyle name="Normal 2 8 2 2 2 2 2 4" xfId="39303" xr:uid="{00000000-0005-0000-0000-00004B980000}"/>
    <cellStyle name="Normal 2 8 2 2 2 2 2 5" xfId="39304" xr:uid="{00000000-0005-0000-0000-00004C980000}"/>
    <cellStyle name="Normal 2 8 2 2 2 2 3" xfId="39305" xr:uid="{00000000-0005-0000-0000-00004D980000}"/>
    <cellStyle name="Normal 2 8 2 2 2 2 4" xfId="39306" xr:uid="{00000000-0005-0000-0000-00004E980000}"/>
    <cellStyle name="Normal 2 8 2 2 2 2 5" xfId="39307" xr:uid="{00000000-0005-0000-0000-00004F980000}"/>
    <cellStyle name="Normal 2 8 2 2 2 2 6" xfId="39308" xr:uid="{00000000-0005-0000-0000-000050980000}"/>
    <cellStyle name="Normal 2 8 2 2 2 2 7" xfId="39309" xr:uid="{00000000-0005-0000-0000-000051980000}"/>
    <cellStyle name="Normal 2 8 2 2 2 2 8" xfId="39310" xr:uid="{00000000-0005-0000-0000-000052980000}"/>
    <cellStyle name="Normal 2 8 2 2 2 3" xfId="39311" xr:uid="{00000000-0005-0000-0000-000053980000}"/>
    <cellStyle name="Normal 2 8 2 2 2 3 2" xfId="39312" xr:uid="{00000000-0005-0000-0000-000054980000}"/>
    <cellStyle name="Normal 2 8 2 2 2 3 2 2" xfId="39313" xr:uid="{00000000-0005-0000-0000-000055980000}"/>
    <cellStyle name="Normal 2 8 2 2 2 3 2 3" xfId="39314" xr:uid="{00000000-0005-0000-0000-000056980000}"/>
    <cellStyle name="Normal 2 8 2 2 2 3 2 4" xfId="39315" xr:uid="{00000000-0005-0000-0000-000057980000}"/>
    <cellStyle name="Normal 2 8 2 2 2 3 2 5" xfId="39316" xr:uid="{00000000-0005-0000-0000-000058980000}"/>
    <cellStyle name="Normal 2 8 2 2 2 3 3" xfId="39317" xr:uid="{00000000-0005-0000-0000-000059980000}"/>
    <cellStyle name="Normal 2 8 2 2 2 3 4" xfId="39318" xr:uid="{00000000-0005-0000-0000-00005A980000}"/>
    <cellStyle name="Normal 2 8 2 2 2 3 5" xfId="39319" xr:uid="{00000000-0005-0000-0000-00005B980000}"/>
    <cellStyle name="Normal 2 8 2 2 2 3 6" xfId="39320" xr:uid="{00000000-0005-0000-0000-00005C980000}"/>
    <cellStyle name="Normal 2 8 2 2 2 3 7" xfId="39321" xr:uid="{00000000-0005-0000-0000-00005D980000}"/>
    <cellStyle name="Normal 2 8 2 2 2 3 8" xfId="39322" xr:uid="{00000000-0005-0000-0000-00005E980000}"/>
    <cellStyle name="Normal 2 8 2 2 2 4" xfId="39323" xr:uid="{00000000-0005-0000-0000-00005F980000}"/>
    <cellStyle name="Normal 2 8 2 2 2 4 2" xfId="39324" xr:uid="{00000000-0005-0000-0000-000060980000}"/>
    <cellStyle name="Normal 2 8 2 2 2 4 3" xfId="39325" xr:uid="{00000000-0005-0000-0000-000061980000}"/>
    <cellStyle name="Normal 2 8 2 2 2 4 4" xfId="39326" xr:uid="{00000000-0005-0000-0000-000062980000}"/>
    <cellStyle name="Normal 2 8 2 2 2 4 5" xfId="39327" xr:uid="{00000000-0005-0000-0000-000063980000}"/>
    <cellStyle name="Normal 2 8 2 2 2 5" xfId="39328" xr:uid="{00000000-0005-0000-0000-000064980000}"/>
    <cellStyle name="Normal 2 8 2 2 2 6" xfId="39329" xr:uid="{00000000-0005-0000-0000-000065980000}"/>
    <cellStyle name="Normal 2 8 2 2 2 7" xfId="39330" xr:uid="{00000000-0005-0000-0000-000066980000}"/>
    <cellStyle name="Normal 2 8 2 2 2 8" xfId="39331" xr:uid="{00000000-0005-0000-0000-000067980000}"/>
    <cellStyle name="Normal 2 8 2 2 2 9" xfId="39332" xr:uid="{00000000-0005-0000-0000-000068980000}"/>
    <cellStyle name="Normal 2 8 2 2 3" xfId="39333" xr:uid="{00000000-0005-0000-0000-000069980000}"/>
    <cellStyle name="Normal 2 8 2 2 3 2" xfId="39334" xr:uid="{00000000-0005-0000-0000-00006A980000}"/>
    <cellStyle name="Normal 2 8 2 2 3 2 2" xfId="39335" xr:uid="{00000000-0005-0000-0000-00006B980000}"/>
    <cellStyle name="Normal 2 8 2 2 3 2 3" xfId="39336" xr:uid="{00000000-0005-0000-0000-00006C980000}"/>
    <cellStyle name="Normal 2 8 2 2 3 2 4" xfId="39337" xr:uid="{00000000-0005-0000-0000-00006D980000}"/>
    <cellStyle name="Normal 2 8 2 2 3 2 5" xfId="39338" xr:uid="{00000000-0005-0000-0000-00006E980000}"/>
    <cellStyle name="Normal 2 8 2 2 3 3" xfId="39339" xr:uid="{00000000-0005-0000-0000-00006F980000}"/>
    <cellStyle name="Normal 2 8 2 2 3 4" xfId="39340" xr:uid="{00000000-0005-0000-0000-000070980000}"/>
    <cellStyle name="Normal 2 8 2 2 3 5" xfId="39341" xr:uid="{00000000-0005-0000-0000-000071980000}"/>
    <cellStyle name="Normal 2 8 2 2 3 6" xfId="39342" xr:uid="{00000000-0005-0000-0000-000072980000}"/>
    <cellStyle name="Normal 2 8 2 2 3 7" xfId="39343" xr:uid="{00000000-0005-0000-0000-000073980000}"/>
    <cellStyle name="Normal 2 8 2 2 3 8" xfId="39344" xr:uid="{00000000-0005-0000-0000-000074980000}"/>
    <cellStyle name="Normal 2 8 2 2 4" xfId="39345" xr:uid="{00000000-0005-0000-0000-000075980000}"/>
    <cellStyle name="Normal 2 8 2 2 4 2" xfId="39346" xr:uid="{00000000-0005-0000-0000-000076980000}"/>
    <cellStyle name="Normal 2 8 2 2 4 2 2" xfId="39347" xr:uid="{00000000-0005-0000-0000-000077980000}"/>
    <cellStyle name="Normal 2 8 2 2 4 2 3" xfId="39348" xr:uid="{00000000-0005-0000-0000-000078980000}"/>
    <cellStyle name="Normal 2 8 2 2 4 2 4" xfId="39349" xr:uid="{00000000-0005-0000-0000-000079980000}"/>
    <cellStyle name="Normal 2 8 2 2 4 2 5" xfId="39350" xr:uid="{00000000-0005-0000-0000-00007A980000}"/>
    <cellStyle name="Normal 2 8 2 2 4 3" xfId="39351" xr:uid="{00000000-0005-0000-0000-00007B980000}"/>
    <cellStyle name="Normal 2 8 2 2 4 4" xfId="39352" xr:uid="{00000000-0005-0000-0000-00007C980000}"/>
    <cellStyle name="Normal 2 8 2 2 4 5" xfId="39353" xr:uid="{00000000-0005-0000-0000-00007D980000}"/>
    <cellStyle name="Normal 2 8 2 2 4 6" xfId="39354" xr:uid="{00000000-0005-0000-0000-00007E980000}"/>
    <cellStyle name="Normal 2 8 2 2 4 7" xfId="39355" xr:uid="{00000000-0005-0000-0000-00007F980000}"/>
    <cellStyle name="Normal 2 8 2 2 4 8" xfId="39356" xr:uid="{00000000-0005-0000-0000-000080980000}"/>
    <cellStyle name="Normal 2 8 2 2 5" xfId="39357" xr:uid="{00000000-0005-0000-0000-000081980000}"/>
    <cellStyle name="Normal 2 8 2 2 5 2" xfId="39358" xr:uid="{00000000-0005-0000-0000-000082980000}"/>
    <cellStyle name="Normal 2 8 2 2 5 3" xfId="39359" xr:uid="{00000000-0005-0000-0000-000083980000}"/>
    <cellStyle name="Normal 2 8 2 2 5 4" xfId="39360" xr:uid="{00000000-0005-0000-0000-000084980000}"/>
    <cellStyle name="Normal 2 8 2 2 5 5" xfId="39361" xr:uid="{00000000-0005-0000-0000-000085980000}"/>
    <cellStyle name="Normal 2 8 2 2 6" xfId="39362" xr:uid="{00000000-0005-0000-0000-000086980000}"/>
    <cellStyle name="Normal 2 8 2 2 7" xfId="39363" xr:uid="{00000000-0005-0000-0000-000087980000}"/>
    <cellStyle name="Normal 2 8 2 2 8" xfId="39364" xr:uid="{00000000-0005-0000-0000-000088980000}"/>
    <cellStyle name="Normal 2 8 2 2 9" xfId="39365" xr:uid="{00000000-0005-0000-0000-000089980000}"/>
    <cellStyle name="Normal 2 8 2 3" xfId="39366" xr:uid="{00000000-0005-0000-0000-00008A980000}"/>
    <cellStyle name="Normal 2 8 2 3 10" xfId="39367" xr:uid="{00000000-0005-0000-0000-00008B980000}"/>
    <cellStyle name="Normal 2 8 2 3 11" xfId="39368" xr:uid="{00000000-0005-0000-0000-00008C980000}"/>
    <cellStyle name="Normal 2 8 2 3 2" xfId="39369" xr:uid="{00000000-0005-0000-0000-00008D980000}"/>
    <cellStyle name="Normal 2 8 2 3 2 10" xfId="39370" xr:uid="{00000000-0005-0000-0000-00008E980000}"/>
    <cellStyle name="Normal 2 8 2 3 2 2" xfId="39371" xr:uid="{00000000-0005-0000-0000-00008F980000}"/>
    <cellStyle name="Normal 2 8 2 3 2 2 2" xfId="39372" xr:uid="{00000000-0005-0000-0000-000090980000}"/>
    <cellStyle name="Normal 2 8 2 3 2 2 2 2" xfId="39373" xr:uid="{00000000-0005-0000-0000-000091980000}"/>
    <cellStyle name="Normal 2 8 2 3 2 2 2 3" xfId="39374" xr:uid="{00000000-0005-0000-0000-000092980000}"/>
    <cellStyle name="Normal 2 8 2 3 2 2 2 4" xfId="39375" xr:uid="{00000000-0005-0000-0000-000093980000}"/>
    <cellStyle name="Normal 2 8 2 3 2 2 2 5" xfId="39376" xr:uid="{00000000-0005-0000-0000-000094980000}"/>
    <cellStyle name="Normal 2 8 2 3 2 2 3" xfId="39377" xr:uid="{00000000-0005-0000-0000-000095980000}"/>
    <cellStyle name="Normal 2 8 2 3 2 2 4" xfId="39378" xr:uid="{00000000-0005-0000-0000-000096980000}"/>
    <cellStyle name="Normal 2 8 2 3 2 2 5" xfId="39379" xr:uid="{00000000-0005-0000-0000-000097980000}"/>
    <cellStyle name="Normal 2 8 2 3 2 2 6" xfId="39380" xr:uid="{00000000-0005-0000-0000-000098980000}"/>
    <cellStyle name="Normal 2 8 2 3 2 2 7" xfId="39381" xr:uid="{00000000-0005-0000-0000-000099980000}"/>
    <cellStyle name="Normal 2 8 2 3 2 2 8" xfId="39382" xr:uid="{00000000-0005-0000-0000-00009A980000}"/>
    <cellStyle name="Normal 2 8 2 3 2 3" xfId="39383" xr:uid="{00000000-0005-0000-0000-00009B980000}"/>
    <cellStyle name="Normal 2 8 2 3 2 3 2" xfId="39384" xr:uid="{00000000-0005-0000-0000-00009C980000}"/>
    <cellStyle name="Normal 2 8 2 3 2 3 2 2" xfId="39385" xr:uid="{00000000-0005-0000-0000-00009D980000}"/>
    <cellStyle name="Normal 2 8 2 3 2 3 2 3" xfId="39386" xr:uid="{00000000-0005-0000-0000-00009E980000}"/>
    <cellStyle name="Normal 2 8 2 3 2 3 2 4" xfId="39387" xr:uid="{00000000-0005-0000-0000-00009F980000}"/>
    <cellStyle name="Normal 2 8 2 3 2 3 2 5" xfId="39388" xr:uid="{00000000-0005-0000-0000-0000A0980000}"/>
    <cellStyle name="Normal 2 8 2 3 2 3 3" xfId="39389" xr:uid="{00000000-0005-0000-0000-0000A1980000}"/>
    <cellStyle name="Normal 2 8 2 3 2 3 4" xfId="39390" xr:uid="{00000000-0005-0000-0000-0000A2980000}"/>
    <cellStyle name="Normal 2 8 2 3 2 3 5" xfId="39391" xr:uid="{00000000-0005-0000-0000-0000A3980000}"/>
    <cellStyle name="Normal 2 8 2 3 2 3 6" xfId="39392" xr:uid="{00000000-0005-0000-0000-0000A4980000}"/>
    <cellStyle name="Normal 2 8 2 3 2 3 7" xfId="39393" xr:uid="{00000000-0005-0000-0000-0000A5980000}"/>
    <cellStyle name="Normal 2 8 2 3 2 3 8" xfId="39394" xr:uid="{00000000-0005-0000-0000-0000A6980000}"/>
    <cellStyle name="Normal 2 8 2 3 2 4" xfId="39395" xr:uid="{00000000-0005-0000-0000-0000A7980000}"/>
    <cellStyle name="Normal 2 8 2 3 2 4 2" xfId="39396" xr:uid="{00000000-0005-0000-0000-0000A8980000}"/>
    <cellStyle name="Normal 2 8 2 3 2 4 3" xfId="39397" xr:uid="{00000000-0005-0000-0000-0000A9980000}"/>
    <cellStyle name="Normal 2 8 2 3 2 4 4" xfId="39398" xr:uid="{00000000-0005-0000-0000-0000AA980000}"/>
    <cellStyle name="Normal 2 8 2 3 2 4 5" xfId="39399" xr:uid="{00000000-0005-0000-0000-0000AB980000}"/>
    <cellStyle name="Normal 2 8 2 3 2 5" xfId="39400" xr:uid="{00000000-0005-0000-0000-0000AC980000}"/>
    <cellStyle name="Normal 2 8 2 3 2 6" xfId="39401" xr:uid="{00000000-0005-0000-0000-0000AD980000}"/>
    <cellStyle name="Normal 2 8 2 3 2 7" xfId="39402" xr:uid="{00000000-0005-0000-0000-0000AE980000}"/>
    <cellStyle name="Normal 2 8 2 3 2 8" xfId="39403" xr:uid="{00000000-0005-0000-0000-0000AF980000}"/>
    <cellStyle name="Normal 2 8 2 3 2 9" xfId="39404" xr:uid="{00000000-0005-0000-0000-0000B0980000}"/>
    <cellStyle name="Normal 2 8 2 3 3" xfId="39405" xr:uid="{00000000-0005-0000-0000-0000B1980000}"/>
    <cellStyle name="Normal 2 8 2 3 3 2" xfId="39406" xr:uid="{00000000-0005-0000-0000-0000B2980000}"/>
    <cellStyle name="Normal 2 8 2 3 3 2 2" xfId="39407" xr:uid="{00000000-0005-0000-0000-0000B3980000}"/>
    <cellStyle name="Normal 2 8 2 3 3 2 3" xfId="39408" xr:uid="{00000000-0005-0000-0000-0000B4980000}"/>
    <cellStyle name="Normal 2 8 2 3 3 2 4" xfId="39409" xr:uid="{00000000-0005-0000-0000-0000B5980000}"/>
    <cellStyle name="Normal 2 8 2 3 3 2 5" xfId="39410" xr:uid="{00000000-0005-0000-0000-0000B6980000}"/>
    <cellStyle name="Normal 2 8 2 3 3 3" xfId="39411" xr:uid="{00000000-0005-0000-0000-0000B7980000}"/>
    <cellStyle name="Normal 2 8 2 3 3 4" xfId="39412" xr:uid="{00000000-0005-0000-0000-0000B8980000}"/>
    <cellStyle name="Normal 2 8 2 3 3 5" xfId="39413" xr:uid="{00000000-0005-0000-0000-0000B9980000}"/>
    <cellStyle name="Normal 2 8 2 3 3 6" xfId="39414" xr:uid="{00000000-0005-0000-0000-0000BA980000}"/>
    <cellStyle name="Normal 2 8 2 3 3 7" xfId="39415" xr:uid="{00000000-0005-0000-0000-0000BB980000}"/>
    <cellStyle name="Normal 2 8 2 3 3 8" xfId="39416" xr:uid="{00000000-0005-0000-0000-0000BC980000}"/>
    <cellStyle name="Normal 2 8 2 3 4" xfId="39417" xr:uid="{00000000-0005-0000-0000-0000BD980000}"/>
    <cellStyle name="Normal 2 8 2 3 4 2" xfId="39418" xr:uid="{00000000-0005-0000-0000-0000BE980000}"/>
    <cellStyle name="Normal 2 8 2 3 4 2 2" xfId="39419" xr:uid="{00000000-0005-0000-0000-0000BF980000}"/>
    <cellStyle name="Normal 2 8 2 3 4 2 3" xfId="39420" xr:uid="{00000000-0005-0000-0000-0000C0980000}"/>
    <cellStyle name="Normal 2 8 2 3 4 2 4" xfId="39421" xr:uid="{00000000-0005-0000-0000-0000C1980000}"/>
    <cellStyle name="Normal 2 8 2 3 4 2 5" xfId="39422" xr:uid="{00000000-0005-0000-0000-0000C2980000}"/>
    <cellStyle name="Normal 2 8 2 3 4 3" xfId="39423" xr:uid="{00000000-0005-0000-0000-0000C3980000}"/>
    <cellStyle name="Normal 2 8 2 3 4 4" xfId="39424" xr:uid="{00000000-0005-0000-0000-0000C4980000}"/>
    <cellStyle name="Normal 2 8 2 3 4 5" xfId="39425" xr:uid="{00000000-0005-0000-0000-0000C5980000}"/>
    <cellStyle name="Normal 2 8 2 3 4 6" xfId="39426" xr:uid="{00000000-0005-0000-0000-0000C6980000}"/>
    <cellStyle name="Normal 2 8 2 3 4 7" xfId="39427" xr:uid="{00000000-0005-0000-0000-0000C7980000}"/>
    <cellStyle name="Normal 2 8 2 3 4 8" xfId="39428" xr:uid="{00000000-0005-0000-0000-0000C8980000}"/>
    <cellStyle name="Normal 2 8 2 3 5" xfId="39429" xr:uid="{00000000-0005-0000-0000-0000C9980000}"/>
    <cellStyle name="Normal 2 8 2 3 5 2" xfId="39430" xr:uid="{00000000-0005-0000-0000-0000CA980000}"/>
    <cellStyle name="Normal 2 8 2 3 5 3" xfId="39431" xr:uid="{00000000-0005-0000-0000-0000CB980000}"/>
    <cellStyle name="Normal 2 8 2 3 5 4" xfId="39432" xr:uid="{00000000-0005-0000-0000-0000CC980000}"/>
    <cellStyle name="Normal 2 8 2 3 5 5" xfId="39433" xr:uid="{00000000-0005-0000-0000-0000CD980000}"/>
    <cellStyle name="Normal 2 8 2 3 6" xfId="39434" xr:uid="{00000000-0005-0000-0000-0000CE980000}"/>
    <cellStyle name="Normal 2 8 2 3 7" xfId="39435" xr:uid="{00000000-0005-0000-0000-0000CF980000}"/>
    <cellStyle name="Normal 2 8 2 3 8" xfId="39436" xr:uid="{00000000-0005-0000-0000-0000D0980000}"/>
    <cellStyle name="Normal 2 8 2 3 9" xfId="39437" xr:uid="{00000000-0005-0000-0000-0000D1980000}"/>
    <cellStyle name="Normal 2 8 2 4" xfId="39438" xr:uid="{00000000-0005-0000-0000-0000D2980000}"/>
    <cellStyle name="Normal 2 8 2 4 10" xfId="39439" xr:uid="{00000000-0005-0000-0000-0000D3980000}"/>
    <cellStyle name="Normal 2 8 2 4 2" xfId="39440" xr:uid="{00000000-0005-0000-0000-0000D4980000}"/>
    <cellStyle name="Normal 2 8 2 4 2 2" xfId="39441" xr:uid="{00000000-0005-0000-0000-0000D5980000}"/>
    <cellStyle name="Normal 2 8 2 4 2 2 2" xfId="39442" xr:uid="{00000000-0005-0000-0000-0000D6980000}"/>
    <cellStyle name="Normal 2 8 2 4 2 2 3" xfId="39443" xr:uid="{00000000-0005-0000-0000-0000D7980000}"/>
    <cellStyle name="Normal 2 8 2 4 2 2 4" xfId="39444" xr:uid="{00000000-0005-0000-0000-0000D8980000}"/>
    <cellStyle name="Normal 2 8 2 4 2 2 5" xfId="39445" xr:uid="{00000000-0005-0000-0000-0000D9980000}"/>
    <cellStyle name="Normal 2 8 2 4 2 3" xfId="39446" xr:uid="{00000000-0005-0000-0000-0000DA980000}"/>
    <cellStyle name="Normal 2 8 2 4 2 4" xfId="39447" xr:uid="{00000000-0005-0000-0000-0000DB980000}"/>
    <cellStyle name="Normal 2 8 2 4 2 5" xfId="39448" xr:uid="{00000000-0005-0000-0000-0000DC980000}"/>
    <cellStyle name="Normal 2 8 2 4 2 6" xfId="39449" xr:uid="{00000000-0005-0000-0000-0000DD980000}"/>
    <cellStyle name="Normal 2 8 2 4 2 7" xfId="39450" xr:uid="{00000000-0005-0000-0000-0000DE980000}"/>
    <cellStyle name="Normal 2 8 2 4 2 8" xfId="39451" xr:uid="{00000000-0005-0000-0000-0000DF980000}"/>
    <cellStyle name="Normal 2 8 2 4 3" xfId="39452" xr:uid="{00000000-0005-0000-0000-0000E0980000}"/>
    <cellStyle name="Normal 2 8 2 4 3 2" xfId="39453" xr:uid="{00000000-0005-0000-0000-0000E1980000}"/>
    <cellStyle name="Normal 2 8 2 4 3 2 2" xfId="39454" xr:uid="{00000000-0005-0000-0000-0000E2980000}"/>
    <cellStyle name="Normal 2 8 2 4 3 2 3" xfId="39455" xr:uid="{00000000-0005-0000-0000-0000E3980000}"/>
    <cellStyle name="Normal 2 8 2 4 3 2 4" xfId="39456" xr:uid="{00000000-0005-0000-0000-0000E4980000}"/>
    <cellStyle name="Normal 2 8 2 4 3 2 5" xfId="39457" xr:uid="{00000000-0005-0000-0000-0000E5980000}"/>
    <cellStyle name="Normal 2 8 2 4 3 3" xfId="39458" xr:uid="{00000000-0005-0000-0000-0000E6980000}"/>
    <cellStyle name="Normal 2 8 2 4 3 4" xfId="39459" xr:uid="{00000000-0005-0000-0000-0000E7980000}"/>
    <cellStyle name="Normal 2 8 2 4 3 5" xfId="39460" xr:uid="{00000000-0005-0000-0000-0000E8980000}"/>
    <cellStyle name="Normal 2 8 2 4 3 6" xfId="39461" xr:uid="{00000000-0005-0000-0000-0000E9980000}"/>
    <cellStyle name="Normal 2 8 2 4 3 7" xfId="39462" xr:uid="{00000000-0005-0000-0000-0000EA980000}"/>
    <cellStyle name="Normal 2 8 2 4 3 8" xfId="39463" xr:uid="{00000000-0005-0000-0000-0000EB980000}"/>
    <cellStyle name="Normal 2 8 2 4 4" xfId="39464" xr:uid="{00000000-0005-0000-0000-0000EC980000}"/>
    <cellStyle name="Normal 2 8 2 4 4 2" xfId="39465" xr:uid="{00000000-0005-0000-0000-0000ED980000}"/>
    <cellStyle name="Normal 2 8 2 4 4 3" xfId="39466" xr:uid="{00000000-0005-0000-0000-0000EE980000}"/>
    <cellStyle name="Normal 2 8 2 4 4 4" xfId="39467" xr:uid="{00000000-0005-0000-0000-0000EF980000}"/>
    <cellStyle name="Normal 2 8 2 4 4 5" xfId="39468" xr:uid="{00000000-0005-0000-0000-0000F0980000}"/>
    <cellStyle name="Normal 2 8 2 4 5" xfId="39469" xr:uid="{00000000-0005-0000-0000-0000F1980000}"/>
    <cellStyle name="Normal 2 8 2 4 6" xfId="39470" xr:uid="{00000000-0005-0000-0000-0000F2980000}"/>
    <cellStyle name="Normal 2 8 2 4 7" xfId="39471" xr:uid="{00000000-0005-0000-0000-0000F3980000}"/>
    <cellStyle name="Normal 2 8 2 4 8" xfId="39472" xr:uid="{00000000-0005-0000-0000-0000F4980000}"/>
    <cellStyle name="Normal 2 8 2 4 9" xfId="39473" xr:uid="{00000000-0005-0000-0000-0000F5980000}"/>
    <cellStyle name="Normal 2 8 2 5" xfId="39474" xr:uid="{00000000-0005-0000-0000-0000F6980000}"/>
    <cellStyle name="Normal 2 8 2 5 2" xfId="39475" xr:uid="{00000000-0005-0000-0000-0000F7980000}"/>
    <cellStyle name="Normal 2 8 2 5 2 2" xfId="39476" xr:uid="{00000000-0005-0000-0000-0000F8980000}"/>
    <cellStyle name="Normal 2 8 2 5 2 3" xfId="39477" xr:uid="{00000000-0005-0000-0000-0000F9980000}"/>
    <cellStyle name="Normal 2 8 2 5 2 4" xfId="39478" xr:uid="{00000000-0005-0000-0000-0000FA980000}"/>
    <cellStyle name="Normal 2 8 2 5 2 5" xfId="39479" xr:uid="{00000000-0005-0000-0000-0000FB980000}"/>
    <cellStyle name="Normal 2 8 2 5 3" xfId="39480" xr:uid="{00000000-0005-0000-0000-0000FC980000}"/>
    <cellStyle name="Normal 2 8 2 5 4" xfId="39481" xr:uid="{00000000-0005-0000-0000-0000FD980000}"/>
    <cellStyle name="Normal 2 8 2 5 5" xfId="39482" xr:uid="{00000000-0005-0000-0000-0000FE980000}"/>
    <cellStyle name="Normal 2 8 2 5 6" xfId="39483" xr:uid="{00000000-0005-0000-0000-0000FF980000}"/>
    <cellStyle name="Normal 2 8 2 5 7" xfId="39484" xr:uid="{00000000-0005-0000-0000-000000990000}"/>
    <cellStyle name="Normal 2 8 2 5 8" xfId="39485" xr:uid="{00000000-0005-0000-0000-000001990000}"/>
    <cellStyle name="Normal 2 8 2 6" xfId="39486" xr:uid="{00000000-0005-0000-0000-000002990000}"/>
    <cellStyle name="Normal 2 8 2 6 2" xfId="39487" xr:uid="{00000000-0005-0000-0000-000003990000}"/>
    <cellStyle name="Normal 2 8 2 6 2 2" xfId="39488" xr:uid="{00000000-0005-0000-0000-000004990000}"/>
    <cellStyle name="Normal 2 8 2 6 2 3" xfId="39489" xr:uid="{00000000-0005-0000-0000-000005990000}"/>
    <cellStyle name="Normal 2 8 2 6 2 4" xfId="39490" xr:uid="{00000000-0005-0000-0000-000006990000}"/>
    <cellStyle name="Normal 2 8 2 6 2 5" xfId="39491" xr:uid="{00000000-0005-0000-0000-000007990000}"/>
    <cellStyle name="Normal 2 8 2 6 3" xfId="39492" xr:uid="{00000000-0005-0000-0000-000008990000}"/>
    <cellStyle name="Normal 2 8 2 6 4" xfId="39493" xr:uid="{00000000-0005-0000-0000-000009990000}"/>
    <cellStyle name="Normal 2 8 2 6 5" xfId="39494" xr:uid="{00000000-0005-0000-0000-00000A990000}"/>
    <cellStyle name="Normal 2 8 2 6 6" xfId="39495" xr:uid="{00000000-0005-0000-0000-00000B990000}"/>
    <cellStyle name="Normal 2 8 2 6 7" xfId="39496" xr:uid="{00000000-0005-0000-0000-00000C990000}"/>
    <cellStyle name="Normal 2 8 2 6 8" xfId="39497" xr:uid="{00000000-0005-0000-0000-00000D990000}"/>
    <cellStyle name="Normal 2 8 2 7" xfId="39498" xr:uid="{00000000-0005-0000-0000-00000E990000}"/>
    <cellStyle name="Normal 2 8 2 7 2" xfId="39499" xr:uid="{00000000-0005-0000-0000-00000F990000}"/>
    <cellStyle name="Normal 2 8 2 7 3" xfId="39500" xr:uid="{00000000-0005-0000-0000-000010990000}"/>
    <cellStyle name="Normal 2 8 2 7 4" xfId="39501" xr:uid="{00000000-0005-0000-0000-000011990000}"/>
    <cellStyle name="Normal 2 8 2 7 5" xfId="39502" xr:uid="{00000000-0005-0000-0000-000012990000}"/>
    <cellStyle name="Normal 2 8 2 8" xfId="39503" xr:uid="{00000000-0005-0000-0000-000013990000}"/>
    <cellStyle name="Normal 2 8 2 9" xfId="39504" xr:uid="{00000000-0005-0000-0000-000014990000}"/>
    <cellStyle name="Normal 2 8 20" xfId="39505" xr:uid="{00000000-0005-0000-0000-000015990000}"/>
    <cellStyle name="Normal 2 8 3" xfId="889" xr:uid="{00000000-0005-0000-0000-000016990000}"/>
    <cellStyle name="Normal 2 8 3 10" xfId="39506" xr:uid="{00000000-0005-0000-0000-000017990000}"/>
    <cellStyle name="Normal 2 8 3 11" xfId="39507" xr:uid="{00000000-0005-0000-0000-000018990000}"/>
    <cellStyle name="Normal 2 8 3 12" xfId="39508" xr:uid="{00000000-0005-0000-0000-000019990000}"/>
    <cellStyle name="Normal 2 8 3 13" xfId="39509" xr:uid="{00000000-0005-0000-0000-00001A990000}"/>
    <cellStyle name="Normal 2 8 3 2" xfId="39510" xr:uid="{00000000-0005-0000-0000-00001B990000}"/>
    <cellStyle name="Normal 2 8 3 2 10" xfId="39511" xr:uid="{00000000-0005-0000-0000-00001C990000}"/>
    <cellStyle name="Normal 2 8 3 2 11" xfId="39512" xr:uid="{00000000-0005-0000-0000-00001D990000}"/>
    <cellStyle name="Normal 2 8 3 2 2" xfId="39513" xr:uid="{00000000-0005-0000-0000-00001E990000}"/>
    <cellStyle name="Normal 2 8 3 2 2 10" xfId="39514" xr:uid="{00000000-0005-0000-0000-00001F990000}"/>
    <cellStyle name="Normal 2 8 3 2 2 2" xfId="39515" xr:uid="{00000000-0005-0000-0000-000020990000}"/>
    <cellStyle name="Normal 2 8 3 2 2 2 2" xfId="39516" xr:uid="{00000000-0005-0000-0000-000021990000}"/>
    <cellStyle name="Normal 2 8 3 2 2 2 2 2" xfId="39517" xr:uid="{00000000-0005-0000-0000-000022990000}"/>
    <cellStyle name="Normal 2 8 3 2 2 2 2 3" xfId="39518" xr:uid="{00000000-0005-0000-0000-000023990000}"/>
    <cellStyle name="Normal 2 8 3 2 2 2 2 4" xfId="39519" xr:uid="{00000000-0005-0000-0000-000024990000}"/>
    <cellStyle name="Normal 2 8 3 2 2 2 2 5" xfId="39520" xr:uid="{00000000-0005-0000-0000-000025990000}"/>
    <cellStyle name="Normal 2 8 3 2 2 2 3" xfId="39521" xr:uid="{00000000-0005-0000-0000-000026990000}"/>
    <cellStyle name="Normal 2 8 3 2 2 2 4" xfId="39522" xr:uid="{00000000-0005-0000-0000-000027990000}"/>
    <cellStyle name="Normal 2 8 3 2 2 2 5" xfId="39523" xr:uid="{00000000-0005-0000-0000-000028990000}"/>
    <cellStyle name="Normal 2 8 3 2 2 2 6" xfId="39524" xr:uid="{00000000-0005-0000-0000-000029990000}"/>
    <cellStyle name="Normal 2 8 3 2 2 2 7" xfId="39525" xr:uid="{00000000-0005-0000-0000-00002A990000}"/>
    <cellStyle name="Normal 2 8 3 2 2 2 8" xfId="39526" xr:uid="{00000000-0005-0000-0000-00002B990000}"/>
    <cellStyle name="Normal 2 8 3 2 2 3" xfId="39527" xr:uid="{00000000-0005-0000-0000-00002C990000}"/>
    <cellStyle name="Normal 2 8 3 2 2 3 2" xfId="39528" xr:uid="{00000000-0005-0000-0000-00002D990000}"/>
    <cellStyle name="Normal 2 8 3 2 2 3 2 2" xfId="39529" xr:uid="{00000000-0005-0000-0000-00002E990000}"/>
    <cellStyle name="Normal 2 8 3 2 2 3 2 3" xfId="39530" xr:uid="{00000000-0005-0000-0000-00002F990000}"/>
    <cellStyle name="Normal 2 8 3 2 2 3 2 4" xfId="39531" xr:uid="{00000000-0005-0000-0000-000030990000}"/>
    <cellStyle name="Normal 2 8 3 2 2 3 2 5" xfId="39532" xr:uid="{00000000-0005-0000-0000-000031990000}"/>
    <cellStyle name="Normal 2 8 3 2 2 3 3" xfId="39533" xr:uid="{00000000-0005-0000-0000-000032990000}"/>
    <cellStyle name="Normal 2 8 3 2 2 3 4" xfId="39534" xr:uid="{00000000-0005-0000-0000-000033990000}"/>
    <cellStyle name="Normal 2 8 3 2 2 3 5" xfId="39535" xr:uid="{00000000-0005-0000-0000-000034990000}"/>
    <cellStyle name="Normal 2 8 3 2 2 3 6" xfId="39536" xr:uid="{00000000-0005-0000-0000-000035990000}"/>
    <cellStyle name="Normal 2 8 3 2 2 3 7" xfId="39537" xr:uid="{00000000-0005-0000-0000-000036990000}"/>
    <cellStyle name="Normal 2 8 3 2 2 3 8" xfId="39538" xr:uid="{00000000-0005-0000-0000-000037990000}"/>
    <cellStyle name="Normal 2 8 3 2 2 4" xfId="39539" xr:uid="{00000000-0005-0000-0000-000038990000}"/>
    <cellStyle name="Normal 2 8 3 2 2 4 2" xfId="39540" xr:uid="{00000000-0005-0000-0000-000039990000}"/>
    <cellStyle name="Normal 2 8 3 2 2 4 3" xfId="39541" xr:uid="{00000000-0005-0000-0000-00003A990000}"/>
    <cellStyle name="Normal 2 8 3 2 2 4 4" xfId="39542" xr:uid="{00000000-0005-0000-0000-00003B990000}"/>
    <cellStyle name="Normal 2 8 3 2 2 4 5" xfId="39543" xr:uid="{00000000-0005-0000-0000-00003C990000}"/>
    <cellStyle name="Normal 2 8 3 2 2 5" xfId="39544" xr:uid="{00000000-0005-0000-0000-00003D990000}"/>
    <cellStyle name="Normal 2 8 3 2 2 6" xfId="39545" xr:uid="{00000000-0005-0000-0000-00003E990000}"/>
    <cellStyle name="Normal 2 8 3 2 2 7" xfId="39546" xr:uid="{00000000-0005-0000-0000-00003F990000}"/>
    <cellStyle name="Normal 2 8 3 2 2 8" xfId="39547" xr:uid="{00000000-0005-0000-0000-000040990000}"/>
    <cellStyle name="Normal 2 8 3 2 2 9" xfId="39548" xr:uid="{00000000-0005-0000-0000-000041990000}"/>
    <cellStyle name="Normal 2 8 3 2 3" xfId="39549" xr:uid="{00000000-0005-0000-0000-000042990000}"/>
    <cellStyle name="Normal 2 8 3 2 3 2" xfId="39550" xr:uid="{00000000-0005-0000-0000-000043990000}"/>
    <cellStyle name="Normal 2 8 3 2 3 2 2" xfId="39551" xr:uid="{00000000-0005-0000-0000-000044990000}"/>
    <cellStyle name="Normal 2 8 3 2 3 2 3" xfId="39552" xr:uid="{00000000-0005-0000-0000-000045990000}"/>
    <cellStyle name="Normal 2 8 3 2 3 2 4" xfId="39553" xr:uid="{00000000-0005-0000-0000-000046990000}"/>
    <cellStyle name="Normal 2 8 3 2 3 2 5" xfId="39554" xr:uid="{00000000-0005-0000-0000-000047990000}"/>
    <cellStyle name="Normal 2 8 3 2 3 3" xfId="39555" xr:uid="{00000000-0005-0000-0000-000048990000}"/>
    <cellStyle name="Normal 2 8 3 2 3 4" xfId="39556" xr:uid="{00000000-0005-0000-0000-000049990000}"/>
    <cellStyle name="Normal 2 8 3 2 3 5" xfId="39557" xr:uid="{00000000-0005-0000-0000-00004A990000}"/>
    <cellStyle name="Normal 2 8 3 2 3 6" xfId="39558" xr:uid="{00000000-0005-0000-0000-00004B990000}"/>
    <cellStyle name="Normal 2 8 3 2 3 7" xfId="39559" xr:uid="{00000000-0005-0000-0000-00004C990000}"/>
    <cellStyle name="Normal 2 8 3 2 3 8" xfId="39560" xr:uid="{00000000-0005-0000-0000-00004D990000}"/>
    <cellStyle name="Normal 2 8 3 2 4" xfId="39561" xr:uid="{00000000-0005-0000-0000-00004E990000}"/>
    <cellStyle name="Normal 2 8 3 2 4 2" xfId="39562" xr:uid="{00000000-0005-0000-0000-00004F990000}"/>
    <cellStyle name="Normal 2 8 3 2 4 2 2" xfId="39563" xr:uid="{00000000-0005-0000-0000-000050990000}"/>
    <cellStyle name="Normal 2 8 3 2 4 2 3" xfId="39564" xr:uid="{00000000-0005-0000-0000-000051990000}"/>
    <cellStyle name="Normal 2 8 3 2 4 2 4" xfId="39565" xr:uid="{00000000-0005-0000-0000-000052990000}"/>
    <cellStyle name="Normal 2 8 3 2 4 2 5" xfId="39566" xr:uid="{00000000-0005-0000-0000-000053990000}"/>
    <cellStyle name="Normal 2 8 3 2 4 3" xfId="39567" xr:uid="{00000000-0005-0000-0000-000054990000}"/>
    <cellStyle name="Normal 2 8 3 2 4 4" xfId="39568" xr:uid="{00000000-0005-0000-0000-000055990000}"/>
    <cellStyle name="Normal 2 8 3 2 4 5" xfId="39569" xr:uid="{00000000-0005-0000-0000-000056990000}"/>
    <cellStyle name="Normal 2 8 3 2 4 6" xfId="39570" xr:uid="{00000000-0005-0000-0000-000057990000}"/>
    <cellStyle name="Normal 2 8 3 2 4 7" xfId="39571" xr:uid="{00000000-0005-0000-0000-000058990000}"/>
    <cellStyle name="Normal 2 8 3 2 4 8" xfId="39572" xr:uid="{00000000-0005-0000-0000-000059990000}"/>
    <cellStyle name="Normal 2 8 3 2 5" xfId="39573" xr:uid="{00000000-0005-0000-0000-00005A990000}"/>
    <cellStyle name="Normal 2 8 3 2 5 2" xfId="39574" xr:uid="{00000000-0005-0000-0000-00005B990000}"/>
    <cellStyle name="Normal 2 8 3 2 5 3" xfId="39575" xr:uid="{00000000-0005-0000-0000-00005C990000}"/>
    <cellStyle name="Normal 2 8 3 2 5 4" xfId="39576" xr:uid="{00000000-0005-0000-0000-00005D990000}"/>
    <cellStyle name="Normal 2 8 3 2 5 5" xfId="39577" xr:uid="{00000000-0005-0000-0000-00005E990000}"/>
    <cellStyle name="Normal 2 8 3 2 6" xfId="39578" xr:uid="{00000000-0005-0000-0000-00005F990000}"/>
    <cellStyle name="Normal 2 8 3 2 7" xfId="39579" xr:uid="{00000000-0005-0000-0000-000060990000}"/>
    <cellStyle name="Normal 2 8 3 2 8" xfId="39580" xr:uid="{00000000-0005-0000-0000-000061990000}"/>
    <cellStyle name="Normal 2 8 3 2 9" xfId="39581" xr:uid="{00000000-0005-0000-0000-000062990000}"/>
    <cellStyle name="Normal 2 8 3 3" xfId="39582" xr:uid="{00000000-0005-0000-0000-000063990000}"/>
    <cellStyle name="Normal 2 8 3 3 10" xfId="39583" xr:uid="{00000000-0005-0000-0000-000064990000}"/>
    <cellStyle name="Normal 2 8 3 3 11" xfId="39584" xr:uid="{00000000-0005-0000-0000-000065990000}"/>
    <cellStyle name="Normal 2 8 3 3 2" xfId="39585" xr:uid="{00000000-0005-0000-0000-000066990000}"/>
    <cellStyle name="Normal 2 8 3 3 2 10" xfId="39586" xr:uid="{00000000-0005-0000-0000-000067990000}"/>
    <cellStyle name="Normal 2 8 3 3 2 2" xfId="39587" xr:uid="{00000000-0005-0000-0000-000068990000}"/>
    <cellStyle name="Normal 2 8 3 3 2 2 2" xfId="39588" xr:uid="{00000000-0005-0000-0000-000069990000}"/>
    <cellStyle name="Normal 2 8 3 3 2 2 2 2" xfId="39589" xr:uid="{00000000-0005-0000-0000-00006A990000}"/>
    <cellStyle name="Normal 2 8 3 3 2 2 2 3" xfId="39590" xr:uid="{00000000-0005-0000-0000-00006B990000}"/>
    <cellStyle name="Normal 2 8 3 3 2 2 2 4" xfId="39591" xr:uid="{00000000-0005-0000-0000-00006C990000}"/>
    <cellStyle name="Normal 2 8 3 3 2 2 2 5" xfId="39592" xr:uid="{00000000-0005-0000-0000-00006D990000}"/>
    <cellStyle name="Normal 2 8 3 3 2 2 3" xfId="39593" xr:uid="{00000000-0005-0000-0000-00006E990000}"/>
    <cellStyle name="Normal 2 8 3 3 2 2 4" xfId="39594" xr:uid="{00000000-0005-0000-0000-00006F990000}"/>
    <cellStyle name="Normal 2 8 3 3 2 2 5" xfId="39595" xr:uid="{00000000-0005-0000-0000-000070990000}"/>
    <cellStyle name="Normal 2 8 3 3 2 2 6" xfId="39596" xr:uid="{00000000-0005-0000-0000-000071990000}"/>
    <cellStyle name="Normal 2 8 3 3 2 2 7" xfId="39597" xr:uid="{00000000-0005-0000-0000-000072990000}"/>
    <cellStyle name="Normal 2 8 3 3 2 2 8" xfId="39598" xr:uid="{00000000-0005-0000-0000-000073990000}"/>
    <cellStyle name="Normal 2 8 3 3 2 3" xfId="39599" xr:uid="{00000000-0005-0000-0000-000074990000}"/>
    <cellStyle name="Normal 2 8 3 3 2 3 2" xfId="39600" xr:uid="{00000000-0005-0000-0000-000075990000}"/>
    <cellStyle name="Normal 2 8 3 3 2 3 2 2" xfId="39601" xr:uid="{00000000-0005-0000-0000-000076990000}"/>
    <cellStyle name="Normal 2 8 3 3 2 3 2 3" xfId="39602" xr:uid="{00000000-0005-0000-0000-000077990000}"/>
    <cellStyle name="Normal 2 8 3 3 2 3 2 4" xfId="39603" xr:uid="{00000000-0005-0000-0000-000078990000}"/>
    <cellStyle name="Normal 2 8 3 3 2 3 2 5" xfId="39604" xr:uid="{00000000-0005-0000-0000-000079990000}"/>
    <cellStyle name="Normal 2 8 3 3 2 3 3" xfId="39605" xr:uid="{00000000-0005-0000-0000-00007A990000}"/>
    <cellStyle name="Normal 2 8 3 3 2 3 4" xfId="39606" xr:uid="{00000000-0005-0000-0000-00007B990000}"/>
    <cellStyle name="Normal 2 8 3 3 2 3 5" xfId="39607" xr:uid="{00000000-0005-0000-0000-00007C990000}"/>
    <cellStyle name="Normal 2 8 3 3 2 3 6" xfId="39608" xr:uid="{00000000-0005-0000-0000-00007D990000}"/>
    <cellStyle name="Normal 2 8 3 3 2 3 7" xfId="39609" xr:uid="{00000000-0005-0000-0000-00007E990000}"/>
    <cellStyle name="Normal 2 8 3 3 2 3 8" xfId="39610" xr:uid="{00000000-0005-0000-0000-00007F990000}"/>
    <cellStyle name="Normal 2 8 3 3 2 4" xfId="39611" xr:uid="{00000000-0005-0000-0000-000080990000}"/>
    <cellStyle name="Normal 2 8 3 3 2 4 2" xfId="39612" xr:uid="{00000000-0005-0000-0000-000081990000}"/>
    <cellStyle name="Normal 2 8 3 3 2 4 3" xfId="39613" xr:uid="{00000000-0005-0000-0000-000082990000}"/>
    <cellStyle name="Normal 2 8 3 3 2 4 4" xfId="39614" xr:uid="{00000000-0005-0000-0000-000083990000}"/>
    <cellStyle name="Normal 2 8 3 3 2 4 5" xfId="39615" xr:uid="{00000000-0005-0000-0000-000084990000}"/>
    <cellStyle name="Normal 2 8 3 3 2 5" xfId="39616" xr:uid="{00000000-0005-0000-0000-000085990000}"/>
    <cellStyle name="Normal 2 8 3 3 2 6" xfId="39617" xr:uid="{00000000-0005-0000-0000-000086990000}"/>
    <cellStyle name="Normal 2 8 3 3 2 7" xfId="39618" xr:uid="{00000000-0005-0000-0000-000087990000}"/>
    <cellStyle name="Normal 2 8 3 3 2 8" xfId="39619" xr:uid="{00000000-0005-0000-0000-000088990000}"/>
    <cellStyle name="Normal 2 8 3 3 2 9" xfId="39620" xr:uid="{00000000-0005-0000-0000-000089990000}"/>
    <cellStyle name="Normal 2 8 3 3 3" xfId="39621" xr:uid="{00000000-0005-0000-0000-00008A990000}"/>
    <cellStyle name="Normal 2 8 3 3 3 2" xfId="39622" xr:uid="{00000000-0005-0000-0000-00008B990000}"/>
    <cellStyle name="Normal 2 8 3 3 3 2 2" xfId="39623" xr:uid="{00000000-0005-0000-0000-00008C990000}"/>
    <cellStyle name="Normal 2 8 3 3 3 2 3" xfId="39624" xr:uid="{00000000-0005-0000-0000-00008D990000}"/>
    <cellStyle name="Normal 2 8 3 3 3 2 4" xfId="39625" xr:uid="{00000000-0005-0000-0000-00008E990000}"/>
    <cellStyle name="Normal 2 8 3 3 3 2 5" xfId="39626" xr:uid="{00000000-0005-0000-0000-00008F990000}"/>
    <cellStyle name="Normal 2 8 3 3 3 3" xfId="39627" xr:uid="{00000000-0005-0000-0000-000090990000}"/>
    <cellStyle name="Normal 2 8 3 3 3 4" xfId="39628" xr:uid="{00000000-0005-0000-0000-000091990000}"/>
    <cellStyle name="Normal 2 8 3 3 3 5" xfId="39629" xr:uid="{00000000-0005-0000-0000-000092990000}"/>
    <cellStyle name="Normal 2 8 3 3 3 6" xfId="39630" xr:uid="{00000000-0005-0000-0000-000093990000}"/>
    <cellStyle name="Normal 2 8 3 3 3 7" xfId="39631" xr:uid="{00000000-0005-0000-0000-000094990000}"/>
    <cellStyle name="Normal 2 8 3 3 3 8" xfId="39632" xr:uid="{00000000-0005-0000-0000-000095990000}"/>
    <cellStyle name="Normal 2 8 3 3 4" xfId="39633" xr:uid="{00000000-0005-0000-0000-000096990000}"/>
    <cellStyle name="Normal 2 8 3 3 4 2" xfId="39634" xr:uid="{00000000-0005-0000-0000-000097990000}"/>
    <cellStyle name="Normal 2 8 3 3 4 2 2" xfId="39635" xr:uid="{00000000-0005-0000-0000-000098990000}"/>
    <cellStyle name="Normal 2 8 3 3 4 2 3" xfId="39636" xr:uid="{00000000-0005-0000-0000-000099990000}"/>
    <cellStyle name="Normal 2 8 3 3 4 2 4" xfId="39637" xr:uid="{00000000-0005-0000-0000-00009A990000}"/>
    <cellStyle name="Normal 2 8 3 3 4 2 5" xfId="39638" xr:uid="{00000000-0005-0000-0000-00009B990000}"/>
    <cellStyle name="Normal 2 8 3 3 4 3" xfId="39639" xr:uid="{00000000-0005-0000-0000-00009C990000}"/>
    <cellStyle name="Normal 2 8 3 3 4 4" xfId="39640" xr:uid="{00000000-0005-0000-0000-00009D990000}"/>
    <cellStyle name="Normal 2 8 3 3 4 5" xfId="39641" xr:uid="{00000000-0005-0000-0000-00009E990000}"/>
    <cellStyle name="Normal 2 8 3 3 4 6" xfId="39642" xr:uid="{00000000-0005-0000-0000-00009F990000}"/>
    <cellStyle name="Normal 2 8 3 3 4 7" xfId="39643" xr:uid="{00000000-0005-0000-0000-0000A0990000}"/>
    <cellStyle name="Normal 2 8 3 3 4 8" xfId="39644" xr:uid="{00000000-0005-0000-0000-0000A1990000}"/>
    <cellStyle name="Normal 2 8 3 3 5" xfId="39645" xr:uid="{00000000-0005-0000-0000-0000A2990000}"/>
    <cellStyle name="Normal 2 8 3 3 5 2" xfId="39646" xr:uid="{00000000-0005-0000-0000-0000A3990000}"/>
    <cellStyle name="Normal 2 8 3 3 5 3" xfId="39647" xr:uid="{00000000-0005-0000-0000-0000A4990000}"/>
    <cellStyle name="Normal 2 8 3 3 5 4" xfId="39648" xr:uid="{00000000-0005-0000-0000-0000A5990000}"/>
    <cellStyle name="Normal 2 8 3 3 5 5" xfId="39649" xr:uid="{00000000-0005-0000-0000-0000A6990000}"/>
    <cellStyle name="Normal 2 8 3 3 6" xfId="39650" xr:uid="{00000000-0005-0000-0000-0000A7990000}"/>
    <cellStyle name="Normal 2 8 3 3 7" xfId="39651" xr:uid="{00000000-0005-0000-0000-0000A8990000}"/>
    <cellStyle name="Normal 2 8 3 3 8" xfId="39652" xr:uid="{00000000-0005-0000-0000-0000A9990000}"/>
    <cellStyle name="Normal 2 8 3 3 9" xfId="39653" xr:uid="{00000000-0005-0000-0000-0000AA990000}"/>
    <cellStyle name="Normal 2 8 3 4" xfId="39654" xr:uid="{00000000-0005-0000-0000-0000AB990000}"/>
    <cellStyle name="Normal 2 8 3 4 10" xfId="39655" xr:uid="{00000000-0005-0000-0000-0000AC990000}"/>
    <cellStyle name="Normal 2 8 3 4 2" xfId="39656" xr:uid="{00000000-0005-0000-0000-0000AD990000}"/>
    <cellStyle name="Normal 2 8 3 4 2 2" xfId="39657" xr:uid="{00000000-0005-0000-0000-0000AE990000}"/>
    <cellStyle name="Normal 2 8 3 4 2 2 2" xfId="39658" xr:uid="{00000000-0005-0000-0000-0000AF990000}"/>
    <cellStyle name="Normal 2 8 3 4 2 2 3" xfId="39659" xr:uid="{00000000-0005-0000-0000-0000B0990000}"/>
    <cellStyle name="Normal 2 8 3 4 2 2 4" xfId="39660" xr:uid="{00000000-0005-0000-0000-0000B1990000}"/>
    <cellStyle name="Normal 2 8 3 4 2 2 5" xfId="39661" xr:uid="{00000000-0005-0000-0000-0000B2990000}"/>
    <cellStyle name="Normal 2 8 3 4 2 3" xfId="39662" xr:uid="{00000000-0005-0000-0000-0000B3990000}"/>
    <cellStyle name="Normal 2 8 3 4 2 4" xfId="39663" xr:uid="{00000000-0005-0000-0000-0000B4990000}"/>
    <cellStyle name="Normal 2 8 3 4 2 5" xfId="39664" xr:uid="{00000000-0005-0000-0000-0000B5990000}"/>
    <cellStyle name="Normal 2 8 3 4 2 6" xfId="39665" xr:uid="{00000000-0005-0000-0000-0000B6990000}"/>
    <cellStyle name="Normal 2 8 3 4 2 7" xfId="39666" xr:uid="{00000000-0005-0000-0000-0000B7990000}"/>
    <cellStyle name="Normal 2 8 3 4 2 8" xfId="39667" xr:uid="{00000000-0005-0000-0000-0000B8990000}"/>
    <cellStyle name="Normal 2 8 3 4 3" xfId="39668" xr:uid="{00000000-0005-0000-0000-0000B9990000}"/>
    <cellStyle name="Normal 2 8 3 4 3 2" xfId="39669" xr:uid="{00000000-0005-0000-0000-0000BA990000}"/>
    <cellStyle name="Normal 2 8 3 4 3 2 2" xfId="39670" xr:uid="{00000000-0005-0000-0000-0000BB990000}"/>
    <cellStyle name="Normal 2 8 3 4 3 2 3" xfId="39671" xr:uid="{00000000-0005-0000-0000-0000BC990000}"/>
    <cellStyle name="Normal 2 8 3 4 3 2 4" xfId="39672" xr:uid="{00000000-0005-0000-0000-0000BD990000}"/>
    <cellStyle name="Normal 2 8 3 4 3 2 5" xfId="39673" xr:uid="{00000000-0005-0000-0000-0000BE990000}"/>
    <cellStyle name="Normal 2 8 3 4 3 3" xfId="39674" xr:uid="{00000000-0005-0000-0000-0000BF990000}"/>
    <cellStyle name="Normal 2 8 3 4 3 4" xfId="39675" xr:uid="{00000000-0005-0000-0000-0000C0990000}"/>
    <cellStyle name="Normal 2 8 3 4 3 5" xfId="39676" xr:uid="{00000000-0005-0000-0000-0000C1990000}"/>
    <cellStyle name="Normal 2 8 3 4 3 6" xfId="39677" xr:uid="{00000000-0005-0000-0000-0000C2990000}"/>
    <cellStyle name="Normal 2 8 3 4 3 7" xfId="39678" xr:uid="{00000000-0005-0000-0000-0000C3990000}"/>
    <cellStyle name="Normal 2 8 3 4 3 8" xfId="39679" xr:uid="{00000000-0005-0000-0000-0000C4990000}"/>
    <cellStyle name="Normal 2 8 3 4 4" xfId="39680" xr:uid="{00000000-0005-0000-0000-0000C5990000}"/>
    <cellStyle name="Normal 2 8 3 4 4 2" xfId="39681" xr:uid="{00000000-0005-0000-0000-0000C6990000}"/>
    <cellStyle name="Normal 2 8 3 4 4 3" xfId="39682" xr:uid="{00000000-0005-0000-0000-0000C7990000}"/>
    <cellStyle name="Normal 2 8 3 4 4 4" xfId="39683" xr:uid="{00000000-0005-0000-0000-0000C8990000}"/>
    <cellStyle name="Normal 2 8 3 4 4 5" xfId="39684" xr:uid="{00000000-0005-0000-0000-0000C9990000}"/>
    <cellStyle name="Normal 2 8 3 4 5" xfId="39685" xr:uid="{00000000-0005-0000-0000-0000CA990000}"/>
    <cellStyle name="Normal 2 8 3 4 6" xfId="39686" xr:uid="{00000000-0005-0000-0000-0000CB990000}"/>
    <cellStyle name="Normal 2 8 3 4 7" xfId="39687" xr:uid="{00000000-0005-0000-0000-0000CC990000}"/>
    <cellStyle name="Normal 2 8 3 4 8" xfId="39688" xr:uid="{00000000-0005-0000-0000-0000CD990000}"/>
    <cellStyle name="Normal 2 8 3 4 9" xfId="39689" xr:uid="{00000000-0005-0000-0000-0000CE990000}"/>
    <cellStyle name="Normal 2 8 3 5" xfId="39690" xr:uid="{00000000-0005-0000-0000-0000CF990000}"/>
    <cellStyle name="Normal 2 8 3 5 2" xfId="39691" xr:uid="{00000000-0005-0000-0000-0000D0990000}"/>
    <cellStyle name="Normal 2 8 3 5 2 2" xfId="39692" xr:uid="{00000000-0005-0000-0000-0000D1990000}"/>
    <cellStyle name="Normal 2 8 3 5 2 3" xfId="39693" xr:uid="{00000000-0005-0000-0000-0000D2990000}"/>
    <cellStyle name="Normal 2 8 3 5 2 4" xfId="39694" xr:uid="{00000000-0005-0000-0000-0000D3990000}"/>
    <cellStyle name="Normal 2 8 3 5 2 5" xfId="39695" xr:uid="{00000000-0005-0000-0000-0000D4990000}"/>
    <cellStyle name="Normal 2 8 3 5 3" xfId="39696" xr:uid="{00000000-0005-0000-0000-0000D5990000}"/>
    <cellStyle name="Normal 2 8 3 5 4" xfId="39697" xr:uid="{00000000-0005-0000-0000-0000D6990000}"/>
    <cellStyle name="Normal 2 8 3 5 5" xfId="39698" xr:uid="{00000000-0005-0000-0000-0000D7990000}"/>
    <cellStyle name="Normal 2 8 3 5 6" xfId="39699" xr:uid="{00000000-0005-0000-0000-0000D8990000}"/>
    <cellStyle name="Normal 2 8 3 5 7" xfId="39700" xr:uid="{00000000-0005-0000-0000-0000D9990000}"/>
    <cellStyle name="Normal 2 8 3 5 8" xfId="39701" xr:uid="{00000000-0005-0000-0000-0000DA990000}"/>
    <cellStyle name="Normal 2 8 3 6" xfId="39702" xr:uid="{00000000-0005-0000-0000-0000DB990000}"/>
    <cellStyle name="Normal 2 8 3 6 2" xfId="39703" xr:uid="{00000000-0005-0000-0000-0000DC990000}"/>
    <cellStyle name="Normal 2 8 3 6 2 2" xfId="39704" xr:uid="{00000000-0005-0000-0000-0000DD990000}"/>
    <cellStyle name="Normal 2 8 3 6 2 3" xfId="39705" xr:uid="{00000000-0005-0000-0000-0000DE990000}"/>
    <cellStyle name="Normal 2 8 3 6 2 4" xfId="39706" xr:uid="{00000000-0005-0000-0000-0000DF990000}"/>
    <cellStyle name="Normal 2 8 3 6 2 5" xfId="39707" xr:uid="{00000000-0005-0000-0000-0000E0990000}"/>
    <cellStyle name="Normal 2 8 3 6 3" xfId="39708" xr:uid="{00000000-0005-0000-0000-0000E1990000}"/>
    <cellStyle name="Normal 2 8 3 6 4" xfId="39709" xr:uid="{00000000-0005-0000-0000-0000E2990000}"/>
    <cellStyle name="Normal 2 8 3 6 5" xfId="39710" xr:uid="{00000000-0005-0000-0000-0000E3990000}"/>
    <cellStyle name="Normal 2 8 3 6 6" xfId="39711" xr:uid="{00000000-0005-0000-0000-0000E4990000}"/>
    <cellStyle name="Normal 2 8 3 6 7" xfId="39712" xr:uid="{00000000-0005-0000-0000-0000E5990000}"/>
    <cellStyle name="Normal 2 8 3 6 8" xfId="39713" xr:uid="{00000000-0005-0000-0000-0000E6990000}"/>
    <cellStyle name="Normal 2 8 3 7" xfId="39714" xr:uid="{00000000-0005-0000-0000-0000E7990000}"/>
    <cellStyle name="Normal 2 8 3 7 2" xfId="39715" xr:uid="{00000000-0005-0000-0000-0000E8990000}"/>
    <cellStyle name="Normal 2 8 3 7 3" xfId="39716" xr:uid="{00000000-0005-0000-0000-0000E9990000}"/>
    <cellStyle name="Normal 2 8 3 7 4" xfId="39717" xr:uid="{00000000-0005-0000-0000-0000EA990000}"/>
    <cellStyle name="Normal 2 8 3 7 5" xfId="39718" xr:uid="{00000000-0005-0000-0000-0000EB990000}"/>
    <cellStyle name="Normal 2 8 3 8" xfId="39719" xr:uid="{00000000-0005-0000-0000-0000EC990000}"/>
    <cellStyle name="Normal 2 8 3 9" xfId="39720" xr:uid="{00000000-0005-0000-0000-0000ED990000}"/>
    <cellStyle name="Normal 2 8 4" xfId="890" xr:uid="{00000000-0005-0000-0000-0000EE990000}"/>
    <cellStyle name="Normal 2 8 4 10" xfId="39721" xr:uid="{00000000-0005-0000-0000-0000EF990000}"/>
    <cellStyle name="Normal 2 8 4 11" xfId="39722" xr:uid="{00000000-0005-0000-0000-0000F0990000}"/>
    <cellStyle name="Normal 2 8 4 12" xfId="39723" xr:uid="{00000000-0005-0000-0000-0000F1990000}"/>
    <cellStyle name="Normal 2 8 4 13" xfId="39724" xr:uid="{00000000-0005-0000-0000-0000F2990000}"/>
    <cellStyle name="Normal 2 8 4 2" xfId="39725" xr:uid="{00000000-0005-0000-0000-0000F3990000}"/>
    <cellStyle name="Normal 2 8 4 2 10" xfId="39726" xr:uid="{00000000-0005-0000-0000-0000F4990000}"/>
    <cellStyle name="Normal 2 8 4 2 11" xfId="39727" xr:uid="{00000000-0005-0000-0000-0000F5990000}"/>
    <cellStyle name="Normal 2 8 4 2 2" xfId="39728" xr:uid="{00000000-0005-0000-0000-0000F6990000}"/>
    <cellStyle name="Normal 2 8 4 2 2 10" xfId="39729" xr:uid="{00000000-0005-0000-0000-0000F7990000}"/>
    <cellStyle name="Normal 2 8 4 2 2 2" xfId="39730" xr:uid="{00000000-0005-0000-0000-0000F8990000}"/>
    <cellStyle name="Normal 2 8 4 2 2 2 2" xfId="39731" xr:uid="{00000000-0005-0000-0000-0000F9990000}"/>
    <cellStyle name="Normal 2 8 4 2 2 2 2 2" xfId="39732" xr:uid="{00000000-0005-0000-0000-0000FA990000}"/>
    <cellStyle name="Normal 2 8 4 2 2 2 2 3" xfId="39733" xr:uid="{00000000-0005-0000-0000-0000FB990000}"/>
    <cellStyle name="Normal 2 8 4 2 2 2 2 4" xfId="39734" xr:uid="{00000000-0005-0000-0000-0000FC990000}"/>
    <cellStyle name="Normal 2 8 4 2 2 2 2 5" xfId="39735" xr:uid="{00000000-0005-0000-0000-0000FD990000}"/>
    <cellStyle name="Normal 2 8 4 2 2 2 3" xfId="39736" xr:uid="{00000000-0005-0000-0000-0000FE990000}"/>
    <cellStyle name="Normal 2 8 4 2 2 2 4" xfId="39737" xr:uid="{00000000-0005-0000-0000-0000FF990000}"/>
    <cellStyle name="Normal 2 8 4 2 2 2 5" xfId="39738" xr:uid="{00000000-0005-0000-0000-0000009A0000}"/>
    <cellStyle name="Normal 2 8 4 2 2 2 6" xfId="39739" xr:uid="{00000000-0005-0000-0000-0000019A0000}"/>
    <cellStyle name="Normal 2 8 4 2 2 2 7" xfId="39740" xr:uid="{00000000-0005-0000-0000-0000029A0000}"/>
    <cellStyle name="Normal 2 8 4 2 2 2 8" xfId="39741" xr:uid="{00000000-0005-0000-0000-0000039A0000}"/>
    <cellStyle name="Normal 2 8 4 2 2 3" xfId="39742" xr:uid="{00000000-0005-0000-0000-0000049A0000}"/>
    <cellStyle name="Normal 2 8 4 2 2 3 2" xfId="39743" xr:uid="{00000000-0005-0000-0000-0000059A0000}"/>
    <cellStyle name="Normal 2 8 4 2 2 3 2 2" xfId="39744" xr:uid="{00000000-0005-0000-0000-0000069A0000}"/>
    <cellStyle name="Normal 2 8 4 2 2 3 2 3" xfId="39745" xr:uid="{00000000-0005-0000-0000-0000079A0000}"/>
    <cellStyle name="Normal 2 8 4 2 2 3 2 4" xfId="39746" xr:uid="{00000000-0005-0000-0000-0000089A0000}"/>
    <cellStyle name="Normal 2 8 4 2 2 3 2 5" xfId="39747" xr:uid="{00000000-0005-0000-0000-0000099A0000}"/>
    <cellStyle name="Normal 2 8 4 2 2 3 3" xfId="39748" xr:uid="{00000000-0005-0000-0000-00000A9A0000}"/>
    <cellStyle name="Normal 2 8 4 2 2 3 4" xfId="39749" xr:uid="{00000000-0005-0000-0000-00000B9A0000}"/>
    <cellStyle name="Normal 2 8 4 2 2 3 5" xfId="39750" xr:uid="{00000000-0005-0000-0000-00000C9A0000}"/>
    <cellStyle name="Normal 2 8 4 2 2 3 6" xfId="39751" xr:uid="{00000000-0005-0000-0000-00000D9A0000}"/>
    <cellStyle name="Normal 2 8 4 2 2 3 7" xfId="39752" xr:uid="{00000000-0005-0000-0000-00000E9A0000}"/>
    <cellStyle name="Normal 2 8 4 2 2 3 8" xfId="39753" xr:uid="{00000000-0005-0000-0000-00000F9A0000}"/>
    <cellStyle name="Normal 2 8 4 2 2 4" xfId="39754" xr:uid="{00000000-0005-0000-0000-0000109A0000}"/>
    <cellStyle name="Normal 2 8 4 2 2 4 2" xfId="39755" xr:uid="{00000000-0005-0000-0000-0000119A0000}"/>
    <cellStyle name="Normal 2 8 4 2 2 4 3" xfId="39756" xr:uid="{00000000-0005-0000-0000-0000129A0000}"/>
    <cellStyle name="Normal 2 8 4 2 2 4 4" xfId="39757" xr:uid="{00000000-0005-0000-0000-0000139A0000}"/>
    <cellStyle name="Normal 2 8 4 2 2 4 5" xfId="39758" xr:uid="{00000000-0005-0000-0000-0000149A0000}"/>
    <cellStyle name="Normal 2 8 4 2 2 5" xfId="39759" xr:uid="{00000000-0005-0000-0000-0000159A0000}"/>
    <cellStyle name="Normal 2 8 4 2 2 6" xfId="39760" xr:uid="{00000000-0005-0000-0000-0000169A0000}"/>
    <cellStyle name="Normal 2 8 4 2 2 7" xfId="39761" xr:uid="{00000000-0005-0000-0000-0000179A0000}"/>
    <cellStyle name="Normal 2 8 4 2 2 8" xfId="39762" xr:uid="{00000000-0005-0000-0000-0000189A0000}"/>
    <cellStyle name="Normal 2 8 4 2 2 9" xfId="39763" xr:uid="{00000000-0005-0000-0000-0000199A0000}"/>
    <cellStyle name="Normal 2 8 4 2 3" xfId="39764" xr:uid="{00000000-0005-0000-0000-00001A9A0000}"/>
    <cellStyle name="Normal 2 8 4 2 3 2" xfId="39765" xr:uid="{00000000-0005-0000-0000-00001B9A0000}"/>
    <cellStyle name="Normal 2 8 4 2 3 2 2" xfId="39766" xr:uid="{00000000-0005-0000-0000-00001C9A0000}"/>
    <cellStyle name="Normal 2 8 4 2 3 2 3" xfId="39767" xr:uid="{00000000-0005-0000-0000-00001D9A0000}"/>
    <cellStyle name="Normal 2 8 4 2 3 2 4" xfId="39768" xr:uid="{00000000-0005-0000-0000-00001E9A0000}"/>
    <cellStyle name="Normal 2 8 4 2 3 2 5" xfId="39769" xr:uid="{00000000-0005-0000-0000-00001F9A0000}"/>
    <cellStyle name="Normal 2 8 4 2 3 3" xfId="39770" xr:uid="{00000000-0005-0000-0000-0000209A0000}"/>
    <cellStyle name="Normal 2 8 4 2 3 4" xfId="39771" xr:uid="{00000000-0005-0000-0000-0000219A0000}"/>
    <cellStyle name="Normal 2 8 4 2 3 5" xfId="39772" xr:uid="{00000000-0005-0000-0000-0000229A0000}"/>
    <cellStyle name="Normal 2 8 4 2 3 6" xfId="39773" xr:uid="{00000000-0005-0000-0000-0000239A0000}"/>
    <cellStyle name="Normal 2 8 4 2 3 7" xfId="39774" xr:uid="{00000000-0005-0000-0000-0000249A0000}"/>
    <cellStyle name="Normal 2 8 4 2 3 8" xfId="39775" xr:uid="{00000000-0005-0000-0000-0000259A0000}"/>
    <cellStyle name="Normal 2 8 4 2 4" xfId="39776" xr:uid="{00000000-0005-0000-0000-0000269A0000}"/>
    <cellStyle name="Normal 2 8 4 2 4 2" xfId="39777" xr:uid="{00000000-0005-0000-0000-0000279A0000}"/>
    <cellStyle name="Normal 2 8 4 2 4 2 2" xfId="39778" xr:uid="{00000000-0005-0000-0000-0000289A0000}"/>
    <cellStyle name="Normal 2 8 4 2 4 2 3" xfId="39779" xr:uid="{00000000-0005-0000-0000-0000299A0000}"/>
    <cellStyle name="Normal 2 8 4 2 4 2 4" xfId="39780" xr:uid="{00000000-0005-0000-0000-00002A9A0000}"/>
    <cellStyle name="Normal 2 8 4 2 4 2 5" xfId="39781" xr:uid="{00000000-0005-0000-0000-00002B9A0000}"/>
    <cellStyle name="Normal 2 8 4 2 4 3" xfId="39782" xr:uid="{00000000-0005-0000-0000-00002C9A0000}"/>
    <cellStyle name="Normal 2 8 4 2 4 4" xfId="39783" xr:uid="{00000000-0005-0000-0000-00002D9A0000}"/>
    <cellStyle name="Normal 2 8 4 2 4 5" xfId="39784" xr:uid="{00000000-0005-0000-0000-00002E9A0000}"/>
    <cellStyle name="Normal 2 8 4 2 4 6" xfId="39785" xr:uid="{00000000-0005-0000-0000-00002F9A0000}"/>
    <cellStyle name="Normal 2 8 4 2 4 7" xfId="39786" xr:uid="{00000000-0005-0000-0000-0000309A0000}"/>
    <cellStyle name="Normal 2 8 4 2 4 8" xfId="39787" xr:uid="{00000000-0005-0000-0000-0000319A0000}"/>
    <cellStyle name="Normal 2 8 4 2 5" xfId="39788" xr:uid="{00000000-0005-0000-0000-0000329A0000}"/>
    <cellStyle name="Normal 2 8 4 2 5 2" xfId="39789" xr:uid="{00000000-0005-0000-0000-0000339A0000}"/>
    <cellStyle name="Normal 2 8 4 2 5 3" xfId="39790" xr:uid="{00000000-0005-0000-0000-0000349A0000}"/>
    <cellStyle name="Normal 2 8 4 2 5 4" xfId="39791" xr:uid="{00000000-0005-0000-0000-0000359A0000}"/>
    <cellStyle name="Normal 2 8 4 2 5 5" xfId="39792" xr:uid="{00000000-0005-0000-0000-0000369A0000}"/>
    <cellStyle name="Normal 2 8 4 2 6" xfId="39793" xr:uid="{00000000-0005-0000-0000-0000379A0000}"/>
    <cellStyle name="Normal 2 8 4 2 7" xfId="39794" xr:uid="{00000000-0005-0000-0000-0000389A0000}"/>
    <cellStyle name="Normal 2 8 4 2 8" xfId="39795" xr:uid="{00000000-0005-0000-0000-0000399A0000}"/>
    <cellStyle name="Normal 2 8 4 2 9" xfId="39796" xr:uid="{00000000-0005-0000-0000-00003A9A0000}"/>
    <cellStyle name="Normal 2 8 4 3" xfId="39797" xr:uid="{00000000-0005-0000-0000-00003B9A0000}"/>
    <cellStyle name="Normal 2 8 4 3 10" xfId="39798" xr:uid="{00000000-0005-0000-0000-00003C9A0000}"/>
    <cellStyle name="Normal 2 8 4 3 11" xfId="39799" xr:uid="{00000000-0005-0000-0000-00003D9A0000}"/>
    <cellStyle name="Normal 2 8 4 3 2" xfId="39800" xr:uid="{00000000-0005-0000-0000-00003E9A0000}"/>
    <cellStyle name="Normal 2 8 4 3 2 10" xfId="39801" xr:uid="{00000000-0005-0000-0000-00003F9A0000}"/>
    <cellStyle name="Normal 2 8 4 3 2 2" xfId="39802" xr:uid="{00000000-0005-0000-0000-0000409A0000}"/>
    <cellStyle name="Normal 2 8 4 3 2 2 2" xfId="39803" xr:uid="{00000000-0005-0000-0000-0000419A0000}"/>
    <cellStyle name="Normal 2 8 4 3 2 2 2 2" xfId="39804" xr:uid="{00000000-0005-0000-0000-0000429A0000}"/>
    <cellStyle name="Normal 2 8 4 3 2 2 2 3" xfId="39805" xr:uid="{00000000-0005-0000-0000-0000439A0000}"/>
    <cellStyle name="Normal 2 8 4 3 2 2 2 4" xfId="39806" xr:uid="{00000000-0005-0000-0000-0000449A0000}"/>
    <cellStyle name="Normal 2 8 4 3 2 2 2 5" xfId="39807" xr:uid="{00000000-0005-0000-0000-0000459A0000}"/>
    <cellStyle name="Normal 2 8 4 3 2 2 3" xfId="39808" xr:uid="{00000000-0005-0000-0000-0000469A0000}"/>
    <cellStyle name="Normal 2 8 4 3 2 2 4" xfId="39809" xr:uid="{00000000-0005-0000-0000-0000479A0000}"/>
    <cellStyle name="Normal 2 8 4 3 2 2 5" xfId="39810" xr:uid="{00000000-0005-0000-0000-0000489A0000}"/>
    <cellStyle name="Normal 2 8 4 3 2 2 6" xfId="39811" xr:uid="{00000000-0005-0000-0000-0000499A0000}"/>
    <cellStyle name="Normal 2 8 4 3 2 2 7" xfId="39812" xr:uid="{00000000-0005-0000-0000-00004A9A0000}"/>
    <cellStyle name="Normal 2 8 4 3 2 2 8" xfId="39813" xr:uid="{00000000-0005-0000-0000-00004B9A0000}"/>
    <cellStyle name="Normal 2 8 4 3 2 3" xfId="39814" xr:uid="{00000000-0005-0000-0000-00004C9A0000}"/>
    <cellStyle name="Normal 2 8 4 3 2 3 2" xfId="39815" xr:uid="{00000000-0005-0000-0000-00004D9A0000}"/>
    <cellStyle name="Normal 2 8 4 3 2 3 2 2" xfId="39816" xr:uid="{00000000-0005-0000-0000-00004E9A0000}"/>
    <cellStyle name="Normal 2 8 4 3 2 3 2 3" xfId="39817" xr:uid="{00000000-0005-0000-0000-00004F9A0000}"/>
    <cellStyle name="Normal 2 8 4 3 2 3 2 4" xfId="39818" xr:uid="{00000000-0005-0000-0000-0000509A0000}"/>
    <cellStyle name="Normal 2 8 4 3 2 3 2 5" xfId="39819" xr:uid="{00000000-0005-0000-0000-0000519A0000}"/>
    <cellStyle name="Normal 2 8 4 3 2 3 3" xfId="39820" xr:uid="{00000000-0005-0000-0000-0000529A0000}"/>
    <cellStyle name="Normal 2 8 4 3 2 3 4" xfId="39821" xr:uid="{00000000-0005-0000-0000-0000539A0000}"/>
    <cellStyle name="Normal 2 8 4 3 2 3 5" xfId="39822" xr:uid="{00000000-0005-0000-0000-0000549A0000}"/>
    <cellStyle name="Normal 2 8 4 3 2 3 6" xfId="39823" xr:uid="{00000000-0005-0000-0000-0000559A0000}"/>
    <cellStyle name="Normal 2 8 4 3 2 3 7" xfId="39824" xr:uid="{00000000-0005-0000-0000-0000569A0000}"/>
    <cellStyle name="Normal 2 8 4 3 2 3 8" xfId="39825" xr:uid="{00000000-0005-0000-0000-0000579A0000}"/>
    <cellStyle name="Normal 2 8 4 3 2 4" xfId="39826" xr:uid="{00000000-0005-0000-0000-0000589A0000}"/>
    <cellStyle name="Normal 2 8 4 3 2 4 2" xfId="39827" xr:uid="{00000000-0005-0000-0000-0000599A0000}"/>
    <cellStyle name="Normal 2 8 4 3 2 4 3" xfId="39828" xr:uid="{00000000-0005-0000-0000-00005A9A0000}"/>
    <cellStyle name="Normal 2 8 4 3 2 4 4" xfId="39829" xr:uid="{00000000-0005-0000-0000-00005B9A0000}"/>
    <cellStyle name="Normal 2 8 4 3 2 4 5" xfId="39830" xr:uid="{00000000-0005-0000-0000-00005C9A0000}"/>
    <cellStyle name="Normal 2 8 4 3 2 5" xfId="39831" xr:uid="{00000000-0005-0000-0000-00005D9A0000}"/>
    <cellStyle name="Normal 2 8 4 3 2 6" xfId="39832" xr:uid="{00000000-0005-0000-0000-00005E9A0000}"/>
    <cellStyle name="Normal 2 8 4 3 2 7" xfId="39833" xr:uid="{00000000-0005-0000-0000-00005F9A0000}"/>
    <cellStyle name="Normal 2 8 4 3 2 8" xfId="39834" xr:uid="{00000000-0005-0000-0000-0000609A0000}"/>
    <cellStyle name="Normal 2 8 4 3 2 9" xfId="39835" xr:uid="{00000000-0005-0000-0000-0000619A0000}"/>
    <cellStyle name="Normal 2 8 4 3 3" xfId="39836" xr:uid="{00000000-0005-0000-0000-0000629A0000}"/>
    <cellStyle name="Normal 2 8 4 3 3 2" xfId="39837" xr:uid="{00000000-0005-0000-0000-0000639A0000}"/>
    <cellStyle name="Normal 2 8 4 3 3 2 2" xfId="39838" xr:uid="{00000000-0005-0000-0000-0000649A0000}"/>
    <cellStyle name="Normal 2 8 4 3 3 2 3" xfId="39839" xr:uid="{00000000-0005-0000-0000-0000659A0000}"/>
    <cellStyle name="Normal 2 8 4 3 3 2 4" xfId="39840" xr:uid="{00000000-0005-0000-0000-0000669A0000}"/>
    <cellStyle name="Normal 2 8 4 3 3 2 5" xfId="39841" xr:uid="{00000000-0005-0000-0000-0000679A0000}"/>
    <cellStyle name="Normal 2 8 4 3 3 3" xfId="39842" xr:uid="{00000000-0005-0000-0000-0000689A0000}"/>
    <cellStyle name="Normal 2 8 4 3 3 4" xfId="39843" xr:uid="{00000000-0005-0000-0000-0000699A0000}"/>
    <cellStyle name="Normal 2 8 4 3 3 5" xfId="39844" xr:uid="{00000000-0005-0000-0000-00006A9A0000}"/>
    <cellStyle name="Normal 2 8 4 3 3 6" xfId="39845" xr:uid="{00000000-0005-0000-0000-00006B9A0000}"/>
    <cellStyle name="Normal 2 8 4 3 3 7" xfId="39846" xr:uid="{00000000-0005-0000-0000-00006C9A0000}"/>
    <cellStyle name="Normal 2 8 4 3 3 8" xfId="39847" xr:uid="{00000000-0005-0000-0000-00006D9A0000}"/>
    <cellStyle name="Normal 2 8 4 3 4" xfId="39848" xr:uid="{00000000-0005-0000-0000-00006E9A0000}"/>
    <cellStyle name="Normal 2 8 4 3 4 2" xfId="39849" xr:uid="{00000000-0005-0000-0000-00006F9A0000}"/>
    <cellStyle name="Normal 2 8 4 3 4 2 2" xfId="39850" xr:uid="{00000000-0005-0000-0000-0000709A0000}"/>
    <cellStyle name="Normal 2 8 4 3 4 2 3" xfId="39851" xr:uid="{00000000-0005-0000-0000-0000719A0000}"/>
    <cellStyle name="Normal 2 8 4 3 4 2 4" xfId="39852" xr:uid="{00000000-0005-0000-0000-0000729A0000}"/>
    <cellStyle name="Normal 2 8 4 3 4 2 5" xfId="39853" xr:uid="{00000000-0005-0000-0000-0000739A0000}"/>
    <cellStyle name="Normal 2 8 4 3 4 3" xfId="39854" xr:uid="{00000000-0005-0000-0000-0000749A0000}"/>
    <cellStyle name="Normal 2 8 4 3 4 4" xfId="39855" xr:uid="{00000000-0005-0000-0000-0000759A0000}"/>
    <cellStyle name="Normal 2 8 4 3 4 5" xfId="39856" xr:uid="{00000000-0005-0000-0000-0000769A0000}"/>
    <cellStyle name="Normal 2 8 4 3 4 6" xfId="39857" xr:uid="{00000000-0005-0000-0000-0000779A0000}"/>
    <cellStyle name="Normal 2 8 4 3 4 7" xfId="39858" xr:uid="{00000000-0005-0000-0000-0000789A0000}"/>
    <cellStyle name="Normal 2 8 4 3 4 8" xfId="39859" xr:uid="{00000000-0005-0000-0000-0000799A0000}"/>
    <cellStyle name="Normal 2 8 4 3 5" xfId="39860" xr:uid="{00000000-0005-0000-0000-00007A9A0000}"/>
    <cellStyle name="Normal 2 8 4 3 5 2" xfId="39861" xr:uid="{00000000-0005-0000-0000-00007B9A0000}"/>
    <cellStyle name="Normal 2 8 4 3 5 3" xfId="39862" xr:uid="{00000000-0005-0000-0000-00007C9A0000}"/>
    <cellStyle name="Normal 2 8 4 3 5 4" xfId="39863" xr:uid="{00000000-0005-0000-0000-00007D9A0000}"/>
    <cellStyle name="Normal 2 8 4 3 5 5" xfId="39864" xr:uid="{00000000-0005-0000-0000-00007E9A0000}"/>
    <cellStyle name="Normal 2 8 4 3 6" xfId="39865" xr:uid="{00000000-0005-0000-0000-00007F9A0000}"/>
    <cellStyle name="Normal 2 8 4 3 7" xfId="39866" xr:uid="{00000000-0005-0000-0000-0000809A0000}"/>
    <cellStyle name="Normal 2 8 4 3 8" xfId="39867" xr:uid="{00000000-0005-0000-0000-0000819A0000}"/>
    <cellStyle name="Normal 2 8 4 3 9" xfId="39868" xr:uid="{00000000-0005-0000-0000-0000829A0000}"/>
    <cellStyle name="Normal 2 8 4 4" xfId="39869" xr:uid="{00000000-0005-0000-0000-0000839A0000}"/>
    <cellStyle name="Normal 2 8 4 4 10" xfId="39870" xr:uid="{00000000-0005-0000-0000-0000849A0000}"/>
    <cellStyle name="Normal 2 8 4 4 2" xfId="39871" xr:uid="{00000000-0005-0000-0000-0000859A0000}"/>
    <cellStyle name="Normal 2 8 4 4 2 2" xfId="39872" xr:uid="{00000000-0005-0000-0000-0000869A0000}"/>
    <cellStyle name="Normal 2 8 4 4 2 2 2" xfId="39873" xr:uid="{00000000-0005-0000-0000-0000879A0000}"/>
    <cellStyle name="Normal 2 8 4 4 2 2 3" xfId="39874" xr:uid="{00000000-0005-0000-0000-0000889A0000}"/>
    <cellStyle name="Normal 2 8 4 4 2 2 4" xfId="39875" xr:uid="{00000000-0005-0000-0000-0000899A0000}"/>
    <cellStyle name="Normal 2 8 4 4 2 2 5" xfId="39876" xr:uid="{00000000-0005-0000-0000-00008A9A0000}"/>
    <cellStyle name="Normal 2 8 4 4 2 3" xfId="39877" xr:uid="{00000000-0005-0000-0000-00008B9A0000}"/>
    <cellStyle name="Normal 2 8 4 4 2 4" xfId="39878" xr:uid="{00000000-0005-0000-0000-00008C9A0000}"/>
    <cellStyle name="Normal 2 8 4 4 2 5" xfId="39879" xr:uid="{00000000-0005-0000-0000-00008D9A0000}"/>
    <cellStyle name="Normal 2 8 4 4 2 6" xfId="39880" xr:uid="{00000000-0005-0000-0000-00008E9A0000}"/>
    <cellStyle name="Normal 2 8 4 4 2 7" xfId="39881" xr:uid="{00000000-0005-0000-0000-00008F9A0000}"/>
    <cellStyle name="Normal 2 8 4 4 2 8" xfId="39882" xr:uid="{00000000-0005-0000-0000-0000909A0000}"/>
    <cellStyle name="Normal 2 8 4 4 3" xfId="39883" xr:uid="{00000000-0005-0000-0000-0000919A0000}"/>
    <cellStyle name="Normal 2 8 4 4 3 2" xfId="39884" xr:uid="{00000000-0005-0000-0000-0000929A0000}"/>
    <cellStyle name="Normal 2 8 4 4 3 2 2" xfId="39885" xr:uid="{00000000-0005-0000-0000-0000939A0000}"/>
    <cellStyle name="Normal 2 8 4 4 3 2 3" xfId="39886" xr:uid="{00000000-0005-0000-0000-0000949A0000}"/>
    <cellStyle name="Normal 2 8 4 4 3 2 4" xfId="39887" xr:uid="{00000000-0005-0000-0000-0000959A0000}"/>
    <cellStyle name="Normal 2 8 4 4 3 2 5" xfId="39888" xr:uid="{00000000-0005-0000-0000-0000969A0000}"/>
    <cellStyle name="Normal 2 8 4 4 3 3" xfId="39889" xr:uid="{00000000-0005-0000-0000-0000979A0000}"/>
    <cellStyle name="Normal 2 8 4 4 3 4" xfId="39890" xr:uid="{00000000-0005-0000-0000-0000989A0000}"/>
    <cellStyle name="Normal 2 8 4 4 3 5" xfId="39891" xr:uid="{00000000-0005-0000-0000-0000999A0000}"/>
    <cellStyle name="Normal 2 8 4 4 3 6" xfId="39892" xr:uid="{00000000-0005-0000-0000-00009A9A0000}"/>
    <cellStyle name="Normal 2 8 4 4 3 7" xfId="39893" xr:uid="{00000000-0005-0000-0000-00009B9A0000}"/>
    <cellStyle name="Normal 2 8 4 4 3 8" xfId="39894" xr:uid="{00000000-0005-0000-0000-00009C9A0000}"/>
    <cellStyle name="Normal 2 8 4 4 4" xfId="39895" xr:uid="{00000000-0005-0000-0000-00009D9A0000}"/>
    <cellStyle name="Normal 2 8 4 4 4 2" xfId="39896" xr:uid="{00000000-0005-0000-0000-00009E9A0000}"/>
    <cellStyle name="Normal 2 8 4 4 4 3" xfId="39897" xr:uid="{00000000-0005-0000-0000-00009F9A0000}"/>
    <cellStyle name="Normal 2 8 4 4 4 4" xfId="39898" xr:uid="{00000000-0005-0000-0000-0000A09A0000}"/>
    <cellStyle name="Normal 2 8 4 4 4 5" xfId="39899" xr:uid="{00000000-0005-0000-0000-0000A19A0000}"/>
    <cellStyle name="Normal 2 8 4 4 5" xfId="39900" xr:uid="{00000000-0005-0000-0000-0000A29A0000}"/>
    <cellStyle name="Normal 2 8 4 4 6" xfId="39901" xr:uid="{00000000-0005-0000-0000-0000A39A0000}"/>
    <cellStyle name="Normal 2 8 4 4 7" xfId="39902" xr:uid="{00000000-0005-0000-0000-0000A49A0000}"/>
    <cellStyle name="Normal 2 8 4 4 8" xfId="39903" xr:uid="{00000000-0005-0000-0000-0000A59A0000}"/>
    <cellStyle name="Normal 2 8 4 4 9" xfId="39904" xr:uid="{00000000-0005-0000-0000-0000A69A0000}"/>
    <cellStyle name="Normal 2 8 4 5" xfId="39905" xr:uid="{00000000-0005-0000-0000-0000A79A0000}"/>
    <cellStyle name="Normal 2 8 4 5 2" xfId="39906" xr:uid="{00000000-0005-0000-0000-0000A89A0000}"/>
    <cellStyle name="Normal 2 8 4 5 2 2" xfId="39907" xr:uid="{00000000-0005-0000-0000-0000A99A0000}"/>
    <cellStyle name="Normal 2 8 4 5 2 3" xfId="39908" xr:uid="{00000000-0005-0000-0000-0000AA9A0000}"/>
    <cellStyle name="Normal 2 8 4 5 2 4" xfId="39909" xr:uid="{00000000-0005-0000-0000-0000AB9A0000}"/>
    <cellStyle name="Normal 2 8 4 5 2 5" xfId="39910" xr:uid="{00000000-0005-0000-0000-0000AC9A0000}"/>
    <cellStyle name="Normal 2 8 4 5 3" xfId="39911" xr:uid="{00000000-0005-0000-0000-0000AD9A0000}"/>
    <cellStyle name="Normal 2 8 4 5 4" xfId="39912" xr:uid="{00000000-0005-0000-0000-0000AE9A0000}"/>
    <cellStyle name="Normal 2 8 4 5 5" xfId="39913" xr:uid="{00000000-0005-0000-0000-0000AF9A0000}"/>
    <cellStyle name="Normal 2 8 4 5 6" xfId="39914" xr:uid="{00000000-0005-0000-0000-0000B09A0000}"/>
    <cellStyle name="Normal 2 8 4 5 7" xfId="39915" xr:uid="{00000000-0005-0000-0000-0000B19A0000}"/>
    <cellStyle name="Normal 2 8 4 5 8" xfId="39916" xr:uid="{00000000-0005-0000-0000-0000B29A0000}"/>
    <cellStyle name="Normal 2 8 4 6" xfId="39917" xr:uid="{00000000-0005-0000-0000-0000B39A0000}"/>
    <cellStyle name="Normal 2 8 4 6 2" xfId="39918" xr:uid="{00000000-0005-0000-0000-0000B49A0000}"/>
    <cellStyle name="Normal 2 8 4 6 2 2" xfId="39919" xr:uid="{00000000-0005-0000-0000-0000B59A0000}"/>
    <cellStyle name="Normal 2 8 4 6 2 3" xfId="39920" xr:uid="{00000000-0005-0000-0000-0000B69A0000}"/>
    <cellStyle name="Normal 2 8 4 6 2 4" xfId="39921" xr:uid="{00000000-0005-0000-0000-0000B79A0000}"/>
    <cellStyle name="Normal 2 8 4 6 2 5" xfId="39922" xr:uid="{00000000-0005-0000-0000-0000B89A0000}"/>
    <cellStyle name="Normal 2 8 4 6 3" xfId="39923" xr:uid="{00000000-0005-0000-0000-0000B99A0000}"/>
    <cellStyle name="Normal 2 8 4 6 4" xfId="39924" xr:uid="{00000000-0005-0000-0000-0000BA9A0000}"/>
    <cellStyle name="Normal 2 8 4 6 5" xfId="39925" xr:uid="{00000000-0005-0000-0000-0000BB9A0000}"/>
    <cellStyle name="Normal 2 8 4 6 6" xfId="39926" xr:uid="{00000000-0005-0000-0000-0000BC9A0000}"/>
    <cellStyle name="Normal 2 8 4 6 7" xfId="39927" xr:uid="{00000000-0005-0000-0000-0000BD9A0000}"/>
    <cellStyle name="Normal 2 8 4 6 8" xfId="39928" xr:uid="{00000000-0005-0000-0000-0000BE9A0000}"/>
    <cellStyle name="Normal 2 8 4 7" xfId="39929" xr:uid="{00000000-0005-0000-0000-0000BF9A0000}"/>
    <cellStyle name="Normal 2 8 4 7 2" xfId="39930" xr:uid="{00000000-0005-0000-0000-0000C09A0000}"/>
    <cellStyle name="Normal 2 8 4 7 3" xfId="39931" xr:uid="{00000000-0005-0000-0000-0000C19A0000}"/>
    <cellStyle name="Normal 2 8 4 7 4" xfId="39932" xr:uid="{00000000-0005-0000-0000-0000C29A0000}"/>
    <cellStyle name="Normal 2 8 4 7 5" xfId="39933" xr:uid="{00000000-0005-0000-0000-0000C39A0000}"/>
    <cellStyle name="Normal 2 8 4 8" xfId="39934" xr:uid="{00000000-0005-0000-0000-0000C49A0000}"/>
    <cellStyle name="Normal 2 8 4 9" xfId="39935" xr:uid="{00000000-0005-0000-0000-0000C59A0000}"/>
    <cellStyle name="Normal 2 8 5" xfId="39936" xr:uid="{00000000-0005-0000-0000-0000C69A0000}"/>
    <cellStyle name="Normal 2 8 5 10" xfId="39937" xr:uid="{00000000-0005-0000-0000-0000C79A0000}"/>
    <cellStyle name="Normal 2 8 5 11" xfId="39938" xr:uid="{00000000-0005-0000-0000-0000C89A0000}"/>
    <cellStyle name="Normal 2 8 5 12" xfId="39939" xr:uid="{00000000-0005-0000-0000-0000C99A0000}"/>
    <cellStyle name="Normal 2 8 5 13" xfId="39940" xr:uid="{00000000-0005-0000-0000-0000CA9A0000}"/>
    <cellStyle name="Normal 2 8 5 2" xfId="39941" xr:uid="{00000000-0005-0000-0000-0000CB9A0000}"/>
    <cellStyle name="Normal 2 8 5 2 10" xfId="39942" xr:uid="{00000000-0005-0000-0000-0000CC9A0000}"/>
    <cellStyle name="Normal 2 8 5 2 11" xfId="39943" xr:uid="{00000000-0005-0000-0000-0000CD9A0000}"/>
    <cellStyle name="Normal 2 8 5 2 2" xfId="39944" xr:uid="{00000000-0005-0000-0000-0000CE9A0000}"/>
    <cellStyle name="Normal 2 8 5 2 2 10" xfId="39945" xr:uid="{00000000-0005-0000-0000-0000CF9A0000}"/>
    <cellStyle name="Normal 2 8 5 2 2 2" xfId="39946" xr:uid="{00000000-0005-0000-0000-0000D09A0000}"/>
    <cellStyle name="Normal 2 8 5 2 2 2 2" xfId="39947" xr:uid="{00000000-0005-0000-0000-0000D19A0000}"/>
    <cellStyle name="Normal 2 8 5 2 2 2 2 2" xfId="39948" xr:uid="{00000000-0005-0000-0000-0000D29A0000}"/>
    <cellStyle name="Normal 2 8 5 2 2 2 2 3" xfId="39949" xr:uid="{00000000-0005-0000-0000-0000D39A0000}"/>
    <cellStyle name="Normal 2 8 5 2 2 2 2 4" xfId="39950" xr:uid="{00000000-0005-0000-0000-0000D49A0000}"/>
    <cellStyle name="Normal 2 8 5 2 2 2 2 5" xfId="39951" xr:uid="{00000000-0005-0000-0000-0000D59A0000}"/>
    <cellStyle name="Normal 2 8 5 2 2 2 3" xfId="39952" xr:uid="{00000000-0005-0000-0000-0000D69A0000}"/>
    <cellStyle name="Normal 2 8 5 2 2 2 4" xfId="39953" xr:uid="{00000000-0005-0000-0000-0000D79A0000}"/>
    <cellStyle name="Normal 2 8 5 2 2 2 5" xfId="39954" xr:uid="{00000000-0005-0000-0000-0000D89A0000}"/>
    <cellStyle name="Normal 2 8 5 2 2 2 6" xfId="39955" xr:uid="{00000000-0005-0000-0000-0000D99A0000}"/>
    <cellStyle name="Normal 2 8 5 2 2 2 7" xfId="39956" xr:uid="{00000000-0005-0000-0000-0000DA9A0000}"/>
    <cellStyle name="Normal 2 8 5 2 2 2 8" xfId="39957" xr:uid="{00000000-0005-0000-0000-0000DB9A0000}"/>
    <cellStyle name="Normal 2 8 5 2 2 3" xfId="39958" xr:uid="{00000000-0005-0000-0000-0000DC9A0000}"/>
    <cellStyle name="Normal 2 8 5 2 2 3 2" xfId="39959" xr:uid="{00000000-0005-0000-0000-0000DD9A0000}"/>
    <cellStyle name="Normal 2 8 5 2 2 3 2 2" xfId="39960" xr:uid="{00000000-0005-0000-0000-0000DE9A0000}"/>
    <cellStyle name="Normal 2 8 5 2 2 3 2 3" xfId="39961" xr:uid="{00000000-0005-0000-0000-0000DF9A0000}"/>
    <cellStyle name="Normal 2 8 5 2 2 3 2 4" xfId="39962" xr:uid="{00000000-0005-0000-0000-0000E09A0000}"/>
    <cellStyle name="Normal 2 8 5 2 2 3 2 5" xfId="39963" xr:uid="{00000000-0005-0000-0000-0000E19A0000}"/>
    <cellStyle name="Normal 2 8 5 2 2 3 3" xfId="39964" xr:uid="{00000000-0005-0000-0000-0000E29A0000}"/>
    <cellStyle name="Normal 2 8 5 2 2 3 4" xfId="39965" xr:uid="{00000000-0005-0000-0000-0000E39A0000}"/>
    <cellStyle name="Normal 2 8 5 2 2 3 5" xfId="39966" xr:uid="{00000000-0005-0000-0000-0000E49A0000}"/>
    <cellStyle name="Normal 2 8 5 2 2 3 6" xfId="39967" xr:uid="{00000000-0005-0000-0000-0000E59A0000}"/>
    <cellStyle name="Normal 2 8 5 2 2 3 7" xfId="39968" xr:uid="{00000000-0005-0000-0000-0000E69A0000}"/>
    <cellStyle name="Normal 2 8 5 2 2 3 8" xfId="39969" xr:uid="{00000000-0005-0000-0000-0000E79A0000}"/>
    <cellStyle name="Normal 2 8 5 2 2 4" xfId="39970" xr:uid="{00000000-0005-0000-0000-0000E89A0000}"/>
    <cellStyle name="Normal 2 8 5 2 2 4 2" xfId="39971" xr:uid="{00000000-0005-0000-0000-0000E99A0000}"/>
    <cellStyle name="Normal 2 8 5 2 2 4 3" xfId="39972" xr:uid="{00000000-0005-0000-0000-0000EA9A0000}"/>
    <cellStyle name="Normal 2 8 5 2 2 4 4" xfId="39973" xr:uid="{00000000-0005-0000-0000-0000EB9A0000}"/>
    <cellStyle name="Normal 2 8 5 2 2 4 5" xfId="39974" xr:uid="{00000000-0005-0000-0000-0000EC9A0000}"/>
    <cellStyle name="Normal 2 8 5 2 2 5" xfId="39975" xr:uid="{00000000-0005-0000-0000-0000ED9A0000}"/>
    <cellStyle name="Normal 2 8 5 2 2 6" xfId="39976" xr:uid="{00000000-0005-0000-0000-0000EE9A0000}"/>
    <cellStyle name="Normal 2 8 5 2 2 7" xfId="39977" xr:uid="{00000000-0005-0000-0000-0000EF9A0000}"/>
    <cellStyle name="Normal 2 8 5 2 2 8" xfId="39978" xr:uid="{00000000-0005-0000-0000-0000F09A0000}"/>
    <cellStyle name="Normal 2 8 5 2 2 9" xfId="39979" xr:uid="{00000000-0005-0000-0000-0000F19A0000}"/>
    <cellStyle name="Normal 2 8 5 2 3" xfId="39980" xr:uid="{00000000-0005-0000-0000-0000F29A0000}"/>
    <cellStyle name="Normal 2 8 5 2 3 2" xfId="39981" xr:uid="{00000000-0005-0000-0000-0000F39A0000}"/>
    <cellStyle name="Normal 2 8 5 2 3 2 2" xfId="39982" xr:uid="{00000000-0005-0000-0000-0000F49A0000}"/>
    <cellStyle name="Normal 2 8 5 2 3 2 3" xfId="39983" xr:uid="{00000000-0005-0000-0000-0000F59A0000}"/>
    <cellStyle name="Normal 2 8 5 2 3 2 4" xfId="39984" xr:uid="{00000000-0005-0000-0000-0000F69A0000}"/>
    <cellStyle name="Normal 2 8 5 2 3 2 5" xfId="39985" xr:uid="{00000000-0005-0000-0000-0000F79A0000}"/>
    <cellStyle name="Normal 2 8 5 2 3 3" xfId="39986" xr:uid="{00000000-0005-0000-0000-0000F89A0000}"/>
    <cellStyle name="Normal 2 8 5 2 3 4" xfId="39987" xr:uid="{00000000-0005-0000-0000-0000F99A0000}"/>
    <cellStyle name="Normal 2 8 5 2 3 5" xfId="39988" xr:uid="{00000000-0005-0000-0000-0000FA9A0000}"/>
    <cellStyle name="Normal 2 8 5 2 3 6" xfId="39989" xr:uid="{00000000-0005-0000-0000-0000FB9A0000}"/>
    <cellStyle name="Normal 2 8 5 2 3 7" xfId="39990" xr:uid="{00000000-0005-0000-0000-0000FC9A0000}"/>
    <cellStyle name="Normal 2 8 5 2 3 8" xfId="39991" xr:uid="{00000000-0005-0000-0000-0000FD9A0000}"/>
    <cellStyle name="Normal 2 8 5 2 4" xfId="39992" xr:uid="{00000000-0005-0000-0000-0000FE9A0000}"/>
    <cellStyle name="Normal 2 8 5 2 4 2" xfId="39993" xr:uid="{00000000-0005-0000-0000-0000FF9A0000}"/>
    <cellStyle name="Normal 2 8 5 2 4 2 2" xfId="39994" xr:uid="{00000000-0005-0000-0000-0000009B0000}"/>
    <cellStyle name="Normal 2 8 5 2 4 2 3" xfId="39995" xr:uid="{00000000-0005-0000-0000-0000019B0000}"/>
    <cellStyle name="Normal 2 8 5 2 4 2 4" xfId="39996" xr:uid="{00000000-0005-0000-0000-0000029B0000}"/>
    <cellStyle name="Normal 2 8 5 2 4 2 5" xfId="39997" xr:uid="{00000000-0005-0000-0000-0000039B0000}"/>
    <cellStyle name="Normal 2 8 5 2 4 3" xfId="39998" xr:uid="{00000000-0005-0000-0000-0000049B0000}"/>
    <cellStyle name="Normal 2 8 5 2 4 4" xfId="39999" xr:uid="{00000000-0005-0000-0000-0000059B0000}"/>
    <cellStyle name="Normal 2 8 5 2 4 5" xfId="40000" xr:uid="{00000000-0005-0000-0000-0000069B0000}"/>
    <cellStyle name="Normal 2 8 5 2 4 6" xfId="40001" xr:uid="{00000000-0005-0000-0000-0000079B0000}"/>
    <cellStyle name="Normal 2 8 5 2 4 7" xfId="40002" xr:uid="{00000000-0005-0000-0000-0000089B0000}"/>
    <cellStyle name="Normal 2 8 5 2 4 8" xfId="40003" xr:uid="{00000000-0005-0000-0000-0000099B0000}"/>
    <cellStyle name="Normal 2 8 5 2 5" xfId="40004" xr:uid="{00000000-0005-0000-0000-00000A9B0000}"/>
    <cellStyle name="Normal 2 8 5 2 5 2" xfId="40005" xr:uid="{00000000-0005-0000-0000-00000B9B0000}"/>
    <cellStyle name="Normal 2 8 5 2 5 3" xfId="40006" xr:uid="{00000000-0005-0000-0000-00000C9B0000}"/>
    <cellStyle name="Normal 2 8 5 2 5 4" xfId="40007" xr:uid="{00000000-0005-0000-0000-00000D9B0000}"/>
    <cellStyle name="Normal 2 8 5 2 5 5" xfId="40008" xr:uid="{00000000-0005-0000-0000-00000E9B0000}"/>
    <cellStyle name="Normal 2 8 5 2 6" xfId="40009" xr:uid="{00000000-0005-0000-0000-00000F9B0000}"/>
    <cellStyle name="Normal 2 8 5 2 7" xfId="40010" xr:uid="{00000000-0005-0000-0000-0000109B0000}"/>
    <cellStyle name="Normal 2 8 5 2 8" xfId="40011" xr:uid="{00000000-0005-0000-0000-0000119B0000}"/>
    <cellStyle name="Normal 2 8 5 2 9" xfId="40012" xr:uid="{00000000-0005-0000-0000-0000129B0000}"/>
    <cellStyle name="Normal 2 8 5 3" xfId="40013" xr:uid="{00000000-0005-0000-0000-0000139B0000}"/>
    <cellStyle name="Normal 2 8 5 3 10" xfId="40014" xr:uid="{00000000-0005-0000-0000-0000149B0000}"/>
    <cellStyle name="Normal 2 8 5 3 11" xfId="40015" xr:uid="{00000000-0005-0000-0000-0000159B0000}"/>
    <cellStyle name="Normal 2 8 5 3 2" xfId="40016" xr:uid="{00000000-0005-0000-0000-0000169B0000}"/>
    <cellStyle name="Normal 2 8 5 3 2 10" xfId="40017" xr:uid="{00000000-0005-0000-0000-0000179B0000}"/>
    <cellStyle name="Normal 2 8 5 3 2 2" xfId="40018" xr:uid="{00000000-0005-0000-0000-0000189B0000}"/>
    <cellStyle name="Normal 2 8 5 3 2 2 2" xfId="40019" xr:uid="{00000000-0005-0000-0000-0000199B0000}"/>
    <cellStyle name="Normal 2 8 5 3 2 2 2 2" xfId="40020" xr:uid="{00000000-0005-0000-0000-00001A9B0000}"/>
    <cellStyle name="Normal 2 8 5 3 2 2 2 3" xfId="40021" xr:uid="{00000000-0005-0000-0000-00001B9B0000}"/>
    <cellStyle name="Normal 2 8 5 3 2 2 2 4" xfId="40022" xr:uid="{00000000-0005-0000-0000-00001C9B0000}"/>
    <cellStyle name="Normal 2 8 5 3 2 2 2 5" xfId="40023" xr:uid="{00000000-0005-0000-0000-00001D9B0000}"/>
    <cellStyle name="Normal 2 8 5 3 2 2 3" xfId="40024" xr:uid="{00000000-0005-0000-0000-00001E9B0000}"/>
    <cellStyle name="Normal 2 8 5 3 2 2 4" xfId="40025" xr:uid="{00000000-0005-0000-0000-00001F9B0000}"/>
    <cellStyle name="Normal 2 8 5 3 2 2 5" xfId="40026" xr:uid="{00000000-0005-0000-0000-0000209B0000}"/>
    <cellStyle name="Normal 2 8 5 3 2 2 6" xfId="40027" xr:uid="{00000000-0005-0000-0000-0000219B0000}"/>
    <cellStyle name="Normal 2 8 5 3 2 2 7" xfId="40028" xr:uid="{00000000-0005-0000-0000-0000229B0000}"/>
    <cellStyle name="Normal 2 8 5 3 2 2 8" xfId="40029" xr:uid="{00000000-0005-0000-0000-0000239B0000}"/>
    <cellStyle name="Normal 2 8 5 3 2 3" xfId="40030" xr:uid="{00000000-0005-0000-0000-0000249B0000}"/>
    <cellStyle name="Normal 2 8 5 3 2 3 2" xfId="40031" xr:uid="{00000000-0005-0000-0000-0000259B0000}"/>
    <cellStyle name="Normal 2 8 5 3 2 3 2 2" xfId="40032" xr:uid="{00000000-0005-0000-0000-0000269B0000}"/>
    <cellStyle name="Normal 2 8 5 3 2 3 2 3" xfId="40033" xr:uid="{00000000-0005-0000-0000-0000279B0000}"/>
    <cellStyle name="Normal 2 8 5 3 2 3 2 4" xfId="40034" xr:uid="{00000000-0005-0000-0000-0000289B0000}"/>
    <cellStyle name="Normal 2 8 5 3 2 3 2 5" xfId="40035" xr:uid="{00000000-0005-0000-0000-0000299B0000}"/>
    <cellStyle name="Normal 2 8 5 3 2 3 3" xfId="40036" xr:uid="{00000000-0005-0000-0000-00002A9B0000}"/>
    <cellStyle name="Normal 2 8 5 3 2 3 4" xfId="40037" xr:uid="{00000000-0005-0000-0000-00002B9B0000}"/>
    <cellStyle name="Normal 2 8 5 3 2 3 5" xfId="40038" xr:uid="{00000000-0005-0000-0000-00002C9B0000}"/>
    <cellStyle name="Normal 2 8 5 3 2 3 6" xfId="40039" xr:uid="{00000000-0005-0000-0000-00002D9B0000}"/>
    <cellStyle name="Normal 2 8 5 3 2 3 7" xfId="40040" xr:uid="{00000000-0005-0000-0000-00002E9B0000}"/>
    <cellStyle name="Normal 2 8 5 3 2 3 8" xfId="40041" xr:uid="{00000000-0005-0000-0000-00002F9B0000}"/>
    <cellStyle name="Normal 2 8 5 3 2 4" xfId="40042" xr:uid="{00000000-0005-0000-0000-0000309B0000}"/>
    <cellStyle name="Normal 2 8 5 3 2 4 2" xfId="40043" xr:uid="{00000000-0005-0000-0000-0000319B0000}"/>
    <cellStyle name="Normal 2 8 5 3 2 4 3" xfId="40044" xr:uid="{00000000-0005-0000-0000-0000329B0000}"/>
    <cellStyle name="Normal 2 8 5 3 2 4 4" xfId="40045" xr:uid="{00000000-0005-0000-0000-0000339B0000}"/>
    <cellStyle name="Normal 2 8 5 3 2 4 5" xfId="40046" xr:uid="{00000000-0005-0000-0000-0000349B0000}"/>
    <cellStyle name="Normal 2 8 5 3 2 5" xfId="40047" xr:uid="{00000000-0005-0000-0000-0000359B0000}"/>
    <cellStyle name="Normal 2 8 5 3 2 6" xfId="40048" xr:uid="{00000000-0005-0000-0000-0000369B0000}"/>
    <cellStyle name="Normal 2 8 5 3 2 7" xfId="40049" xr:uid="{00000000-0005-0000-0000-0000379B0000}"/>
    <cellStyle name="Normal 2 8 5 3 2 8" xfId="40050" xr:uid="{00000000-0005-0000-0000-0000389B0000}"/>
    <cellStyle name="Normal 2 8 5 3 2 9" xfId="40051" xr:uid="{00000000-0005-0000-0000-0000399B0000}"/>
    <cellStyle name="Normal 2 8 5 3 3" xfId="40052" xr:uid="{00000000-0005-0000-0000-00003A9B0000}"/>
    <cellStyle name="Normal 2 8 5 3 3 2" xfId="40053" xr:uid="{00000000-0005-0000-0000-00003B9B0000}"/>
    <cellStyle name="Normal 2 8 5 3 3 2 2" xfId="40054" xr:uid="{00000000-0005-0000-0000-00003C9B0000}"/>
    <cellStyle name="Normal 2 8 5 3 3 2 3" xfId="40055" xr:uid="{00000000-0005-0000-0000-00003D9B0000}"/>
    <cellStyle name="Normal 2 8 5 3 3 2 4" xfId="40056" xr:uid="{00000000-0005-0000-0000-00003E9B0000}"/>
    <cellStyle name="Normal 2 8 5 3 3 2 5" xfId="40057" xr:uid="{00000000-0005-0000-0000-00003F9B0000}"/>
    <cellStyle name="Normal 2 8 5 3 3 3" xfId="40058" xr:uid="{00000000-0005-0000-0000-0000409B0000}"/>
    <cellStyle name="Normal 2 8 5 3 3 4" xfId="40059" xr:uid="{00000000-0005-0000-0000-0000419B0000}"/>
    <cellStyle name="Normal 2 8 5 3 3 5" xfId="40060" xr:uid="{00000000-0005-0000-0000-0000429B0000}"/>
    <cellStyle name="Normal 2 8 5 3 3 6" xfId="40061" xr:uid="{00000000-0005-0000-0000-0000439B0000}"/>
    <cellStyle name="Normal 2 8 5 3 3 7" xfId="40062" xr:uid="{00000000-0005-0000-0000-0000449B0000}"/>
    <cellStyle name="Normal 2 8 5 3 3 8" xfId="40063" xr:uid="{00000000-0005-0000-0000-0000459B0000}"/>
    <cellStyle name="Normal 2 8 5 3 4" xfId="40064" xr:uid="{00000000-0005-0000-0000-0000469B0000}"/>
    <cellStyle name="Normal 2 8 5 3 4 2" xfId="40065" xr:uid="{00000000-0005-0000-0000-0000479B0000}"/>
    <cellStyle name="Normal 2 8 5 3 4 2 2" xfId="40066" xr:uid="{00000000-0005-0000-0000-0000489B0000}"/>
    <cellStyle name="Normal 2 8 5 3 4 2 3" xfId="40067" xr:uid="{00000000-0005-0000-0000-0000499B0000}"/>
    <cellStyle name="Normal 2 8 5 3 4 2 4" xfId="40068" xr:uid="{00000000-0005-0000-0000-00004A9B0000}"/>
    <cellStyle name="Normal 2 8 5 3 4 2 5" xfId="40069" xr:uid="{00000000-0005-0000-0000-00004B9B0000}"/>
    <cellStyle name="Normal 2 8 5 3 4 3" xfId="40070" xr:uid="{00000000-0005-0000-0000-00004C9B0000}"/>
    <cellStyle name="Normal 2 8 5 3 4 4" xfId="40071" xr:uid="{00000000-0005-0000-0000-00004D9B0000}"/>
    <cellStyle name="Normal 2 8 5 3 4 5" xfId="40072" xr:uid="{00000000-0005-0000-0000-00004E9B0000}"/>
    <cellStyle name="Normal 2 8 5 3 4 6" xfId="40073" xr:uid="{00000000-0005-0000-0000-00004F9B0000}"/>
    <cellStyle name="Normal 2 8 5 3 4 7" xfId="40074" xr:uid="{00000000-0005-0000-0000-0000509B0000}"/>
    <cellStyle name="Normal 2 8 5 3 4 8" xfId="40075" xr:uid="{00000000-0005-0000-0000-0000519B0000}"/>
    <cellStyle name="Normal 2 8 5 3 5" xfId="40076" xr:uid="{00000000-0005-0000-0000-0000529B0000}"/>
    <cellStyle name="Normal 2 8 5 3 5 2" xfId="40077" xr:uid="{00000000-0005-0000-0000-0000539B0000}"/>
    <cellStyle name="Normal 2 8 5 3 5 3" xfId="40078" xr:uid="{00000000-0005-0000-0000-0000549B0000}"/>
    <cellStyle name="Normal 2 8 5 3 5 4" xfId="40079" xr:uid="{00000000-0005-0000-0000-0000559B0000}"/>
    <cellStyle name="Normal 2 8 5 3 5 5" xfId="40080" xr:uid="{00000000-0005-0000-0000-0000569B0000}"/>
    <cellStyle name="Normal 2 8 5 3 6" xfId="40081" xr:uid="{00000000-0005-0000-0000-0000579B0000}"/>
    <cellStyle name="Normal 2 8 5 3 7" xfId="40082" xr:uid="{00000000-0005-0000-0000-0000589B0000}"/>
    <cellStyle name="Normal 2 8 5 3 8" xfId="40083" xr:uid="{00000000-0005-0000-0000-0000599B0000}"/>
    <cellStyle name="Normal 2 8 5 3 9" xfId="40084" xr:uid="{00000000-0005-0000-0000-00005A9B0000}"/>
    <cellStyle name="Normal 2 8 5 4" xfId="40085" xr:uid="{00000000-0005-0000-0000-00005B9B0000}"/>
    <cellStyle name="Normal 2 8 5 4 10" xfId="40086" xr:uid="{00000000-0005-0000-0000-00005C9B0000}"/>
    <cellStyle name="Normal 2 8 5 4 2" xfId="40087" xr:uid="{00000000-0005-0000-0000-00005D9B0000}"/>
    <cellStyle name="Normal 2 8 5 4 2 2" xfId="40088" xr:uid="{00000000-0005-0000-0000-00005E9B0000}"/>
    <cellStyle name="Normal 2 8 5 4 2 2 2" xfId="40089" xr:uid="{00000000-0005-0000-0000-00005F9B0000}"/>
    <cellStyle name="Normal 2 8 5 4 2 2 3" xfId="40090" xr:uid="{00000000-0005-0000-0000-0000609B0000}"/>
    <cellStyle name="Normal 2 8 5 4 2 2 4" xfId="40091" xr:uid="{00000000-0005-0000-0000-0000619B0000}"/>
    <cellStyle name="Normal 2 8 5 4 2 2 5" xfId="40092" xr:uid="{00000000-0005-0000-0000-0000629B0000}"/>
    <cellStyle name="Normal 2 8 5 4 2 3" xfId="40093" xr:uid="{00000000-0005-0000-0000-0000639B0000}"/>
    <cellStyle name="Normal 2 8 5 4 2 4" xfId="40094" xr:uid="{00000000-0005-0000-0000-0000649B0000}"/>
    <cellStyle name="Normal 2 8 5 4 2 5" xfId="40095" xr:uid="{00000000-0005-0000-0000-0000659B0000}"/>
    <cellStyle name="Normal 2 8 5 4 2 6" xfId="40096" xr:uid="{00000000-0005-0000-0000-0000669B0000}"/>
    <cellStyle name="Normal 2 8 5 4 2 7" xfId="40097" xr:uid="{00000000-0005-0000-0000-0000679B0000}"/>
    <cellStyle name="Normal 2 8 5 4 2 8" xfId="40098" xr:uid="{00000000-0005-0000-0000-0000689B0000}"/>
    <cellStyle name="Normal 2 8 5 4 3" xfId="40099" xr:uid="{00000000-0005-0000-0000-0000699B0000}"/>
    <cellStyle name="Normal 2 8 5 4 3 2" xfId="40100" xr:uid="{00000000-0005-0000-0000-00006A9B0000}"/>
    <cellStyle name="Normal 2 8 5 4 3 2 2" xfId="40101" xr:uid="{00000000-0005-0000-0000-00006B9B0000}"/>
    <cellStyle name="Normal 2 8 5 4 3 2 3" xfId="40102" xr:uid="{00000000-0005-0000-0000-00006C9B0000}"/>
    <cellStyle name="Normal 2 8 5 4 3 2 4" xfId="40103" xr:uid="{00000000-0005-0000-0000-00006D9B0000}"/>
    <cellStyle name="Normal 2 8 5 4 3 2 5" xfId="40104" xr:uid="{00000000-0005-0000-0000-00006E9B0000}"/>
    <cellStyle name="Normal 2 8 5 4 3 3" xfId="40105" xr:uid="{00000000-0005-0000-0000-00006F9B0000}"/>
    <cellStyle name="Normal 2 8 5 4 3 4" xfId="40106" xr:uid="{00000000-0005-0000-0000-0000709B0000}"/>
    <cellStyle name="Normal 2 8 5 4 3 5" xfId="40107" xr:uid="{00000000-0005-0000-0000-0000719B0000}"/>
    <cellStyle name="Normal 2 8 5 4 3 6" xfId="40108" xr:uid="{00000000-0005-0000-0000-0000729B0000}"/>
    <cellStyle name="Normal 2 8 5 4 3 7" xfId="40109" xr:uid="{00000000-0005-0000-0000-0000739B0000}"/>
    <cellStyle name="Normal 2 8 5 4 3 8" xfId="40110" xr:uid="{00000000-0005-0000-0000-0000749B0000}"/>
    <cellStyle name="Normal 2 8 5 4 4" xfId="40111" xr:uid="{00000000-0005-0000-0000-0000759B0000}"/>
    <cellStyle name="Normal 2 8 5 4 4 2" xfId="40112" xr:uid="{00000000-0005-0000-0000-0000769B0000}"/>
    <cellStyle name="Normal 2 8 5 4 4 3" xfId="40113" xr:uid="{00000000-0005-0000-0000-0000779B0000}"/>
    <cellStyle name="Normal 2 8 5 4 4 4" xfId="40114" xr:uid="{00000000-0005-0000-0000-0000789B0000}"/>
    <cellStyle name="Normal 2 8 5 4 4 5" xfId="40115" xr:uid="{00000000-0005-0000-0000-0000799B0000}"/>
    <cellStyle name="Normal 2 8 5 4 5" xfId="40116" xr:uid="{00000000-0005-0000-0000-00007A9B0000}"/>
    <cellStyle name="Normal 2 8 5 4 6" xfId="40117" xr:uid="{00000000-0005-0000-0000-00007B9B0000}"/>
    <cellStyle name="Normal 2 8 5 4 7" xfId="40118" xr:uid="{00000000-0005-0000-0000-00007C9B0000}"/>
    <cellStyle name="Normal 2 8 5 4 8" xfId="40119" xr:uid="{00000000-0005-0000-0000-00007D9B0000}"/>
    <cellStyle name="Normal 2 8 5 4 9" xfId="40120" xr:uid="{00000000-0005-0000-0000-00007E9B0000}"/>
    <cellStyle name="Normal 2 8 5 5" xfId="40121" xr:uid="{00000000-0005-0000-0000-00007F9B0000}"/>
    <cellStyle name="Normal 2 8 5 5 2" xfId="40122" xr:uid="{00000000-0005-0000-0000-0000809B0000}"/>
    <cellStyle name="Normal 2 8 5 5 2 2" xfId="40123" xr:uid="{00000000-0005-0000-0000-0000819B0000}"/>
    <cellStyle name="Normal 2 8 5 5 2 3" xfId="40124" xr:uid="{00000000-0005-0000-0000-0000829B0000}"/>
    <cellStyle name="Normal 2 8 5 5 2 4" xfId="40125" xr:uid="{00000000-0005-0000-0000-0000839B0000}"/>
    <cellStyle name="Normal 2 8 5 5 2 5" xfId="40126" xr:uid="{00000000-0005-0000-0000-0000849B0000}"/>
    <cellStyle name="Normal 2 8 5 5 3" xfId="40127" xr:uid="{00000000-0005-0000-0000-0000859B0000}"/>
    <cellStyle name="Normal 2 8 5 5 4" xfId="40128" xr:uid="{00000000-0005-0000-0000-0000869B0000}"/>
    <cellStyle name="Normal 2 8 5 5 5" xfId="40129" xr:uid="{00000000-0005-0000-0000-0000879B0000}"/>
    <cellStyle name="Normal 2 8 5 5 6" xfId="40130" xr:uid="{00000000-0005-0000-0000-0000889B0000}"/>
    <cellStyle name="Normal 2 8 5 5 7" xfId="40131" xr:uid="{00000000-0005-0000-0000-0000899B0000}"/>
    <cellStyle name="Normal 2 8 5 5 8" xfId="40132" xr:uid="{00000000-0005-0000-0000-00008A9B0000}"/>
    <cellStyle name="Normal 2 8 5 6" xfId="40133" xr:uid="{00000000-0005-0000-0000-00008B9B0000}"/>
    <cellStyle name="Normal 2 8 5 6 2" xfId="40134" xr:uid="{00000000-0005-0000-0000-00008C9B0000}"/>
    <cellStyle name="Normal 2 8 5 6 2 2" xfId="40135" xr:uid="{00000000-0005-0000-0000-00008D9B0000}"/>
    <cellStyle name="Normal 2 8 5 6 2 3" xfId="40136" xr:uid="{00000000-0005-0000-0000-00008E9B0000}"/>
    <cellStyle name="Normal 2 8 5 6 2 4" xfId="40137" xr:uid="{00000000-0005-0000-0000-00008F9B0000}"/>
    <cellStyle name="Normal 2 8 5 6 2 5" xfId="40138" xr:uid="{00000000-0005-0000-0000-0000909B0000}"/>
    <cellStyle name="Normal 2 8 5 6 3" xfId="40139" xr:uid="{00000000-0005-0000-0000-0000919B0000}"/>
    <cellStyle name="Normal 2 8 5 6 4" xfId="40140" xr:uid="{00000000-0005-0000-0000-0000929B0000}"/>
    <cellStyle name="Normal 2 8 5 6 5" xfId="40141" xr:uid="{00000000-0005-0000-0000-0000939B0000}"/>
    <cellStyle name="Normal 2 8 5 6 6" xfId="40142" xr:uid="{00000000-0005-0000-0000-0000949B0000}"/>
    <cellStyle name="Normal 2 8 5 6 7" xfId="40143" xr:uid="{00000000-0005-0000-0000-0000959B0000}"/>
    <cellStyle name="Normal 2 8 5 6 8" xfId="40144" xr:uid="{00000000-0005-0000-0000-0000969B0000}"/>
    <cellStyle name="Normal 2 8 5 7" xfId="40145" xr:uid="{00000000-0005-0000-0000-0000979B0000}"/>
    <cellStyle name="Normal 2 8 5 7 2" xfId="40146" xr:uid="{00000000-0005-0000-0000-0000989B0000}"/>
    <cellStyle name="Normal 2 8 5 7 3" xfId="40147" xr:uid="{00000000-0005-0000-0000-0000999B0000}"/>
    <cellStyle name="Normal 2 8 5 7 4" xfId="40148" xr:uid="{00000000-0005-0000-0000-00009A9B0000}"/>
    <cellStyle name="Normal 2 8 5 7 5" xfId="40149" xr:uid="{00000000-0005-0000-0000-00009B9B0000}"/>
    <cellStyle name="Normal 2 8 5 8" xfId="40150" xr:uid="{00000000-0005-0000-0000-00009C9B0000}"/>
    <cellStyle name="Normal 2 8 5 9" xfId="40151" xr:uid="{00000000-0005-0000-0000-00009D9B0000}"/>
    <cellStyle name="Normal 2 8 6" xfId="40152" xr:uid="{00000000-0005-0000-0000-00009E9B0000}"/>
    <cellStyle name="Normal 2 8 6 10" xfId="40153" xr:uid="{00000000-0005-0000-0000-00009F9B0000}"/>
    <cellStyle name="Normal 2 8 6 11" xfId="40154" xr:uid="{00000000-0005-0000-0000-0000A09B0000}"/>
    <cellStyle name="Normal 2 8 6 12" xfId="40155" xr:uid="{00000000-0005-0000-0000-0000A19B0000}"/>
    <cellStyle name="Normal 2 8 6 13" xfId="40156" xr:uid="{00000000-0005-0000-0000-0000A29B0000}"/>
    <cellStyle name="Normal 2 8 6 2" xfId="40157" xr:uid="{00000000-0005-0000-0000-0000A39B0000}"/>
    <cellStyle name="Normal 2 8 6 2 10" xfId="40158" xr:uid="{00000000-0005-0000-0000-0000A49B0000}"/>
    <cellStyle name="Normal 2 8 6 2 11" xfId="40159" xr:uid="{00000000-0005-0000-0000-0000A59B0000}"/>
    <cellStyle name="Normal 2 8 6 2 2" xfId="40160" xr:uid="{00000000-0005-0000-0000-0000A69B0000}"/>
    <cellStyle name="Normal 2 8 6 2 2 10" xfId="40161" xr:uid="{00000000-0005-0000-0000-0000A79B0000}"/>
    <cellStyle name="Normal 2 8 6 2 2 2" xfId="40162" xr:uid="{00000000-0005-0000-0000-0000A89B0000}"/>
    <cellStyle name="Normal 2 8 6 2 2 2 2" xfId="40163" xr:uid="{00000000-0005-0000-0000-0000A99B0000}"/>
    <cellStyle name="Normal 2 8 6 2 2 2 2 2" xfId="40164" xr:uid="{00000000-0005-0000-0000-0000AA9B0000}"/>
    <cellStyle name="Normal 2 8 6 2 2 2 2 3" xfId="40165" xr:uid="{00000000-0005-0000-0000-0000AB9B0000}"/>
    <cellStyle name="Normal 2 8 6 2 2 2 2 4" xfId="40166" xr:uid="{00000000-0005-0000-0000-0000AC9B0000}"/>
    <cellStyle name="Normal 2 8 6 2 2 2 2 5" xfId="40167" xr:uid="{00000000-0005-0000-0000-0000AD9B0000}"/>
    <cellStyle name="Normal 2 8 6 2 2 2 3" xfId="40168" xr:uid="{00000000-0005-0000-0000-0000AE9B0000}"/>
    <cellStyle name="Normal 2 8 6 2 2 2 4" xfId="40169" xr:uid="{00000000-0005-0000-0000-0000AF9B0000}"/>
    <cellStyle name="Normal 2 8 6 2 2 2 5" xfId="40170" xr:uid="{00000000-0005-0000-0000-0000B09B0000}"/>
    <cellStyle name="Normal 2 8 6 2 2 2 6" xfId="40171" xr:uid="{00000000-0005-0000-0000-0000B19B0000}"/>
    <cellStyle name="Normal 2 8 6 2 2 2 7" xfId="40172" xr:uid="{00000000-0005-0000-0000-0000B29B0000}"/>
    <cellStyle name="Normal 2 8 6 2 2 2 8" xfId="40173" xr:uid="{00000000-0005-0000-0000-0000B39B0000}"/>
    <cellStyle name="Normal 2 8 6 2 2 3" xfId="40174" xr:uid="{00000000-0005-0000-0000-0000B49B0000}"/>
    <cellStyle name="Normal 2 8 6 2 2 3 2" xfId="40175" xr:uid="{00000000-0005-0000-0000-0000B59B0000}"/>
    <cellStyle name="Normal 2 8 6 2 2 3 2 2" xfId="40176" xr:uid="{00000000-0005-0000-0000-0000B69B0000}"/>
    <cellStyle name="Normal 2 8 6 2 2 3 2 3" xfId="40177" xr:uid="{00000000-0005-0000-0000-0000B79B0000}"/>
    <cellStyle name="Normal 2 8 6 2 2 3 2 4" xfId="40178" xr:uid="{00000000-0005-0000-0000-0000B89B0000}"/>
    <cellStyle name="Normal 2 8 6 2 2 3 2 5" xfId="40179" xr:uid="{00000000-0005-0000-0000-0000B99B0000}"/>
    <cellStyle name="Normal 2 8 6 2 2 3 3" xfId="40180" xr:uid="{00000000-0005-0000-0000-0000BA9B0000}"/>
    <cellStyle name="Normal 2 8 6 2 2 3 4" xfId="40181" xr:uid="{00000000-0005-0000-0000-0000BB9B0000}"/>
    <cellStyle name="Normal 2 8 6 2 2 3 5" xfId="40182" xr:uid="{00000000-0005-0000-0000-0000BC9B0000}"/>
    <cellStyle name="Normal 2 8 6 2 2 3 6" xfId="40183" xr:uid="{00000000-0005-0000-0000-0000BD9B0000}"/>
    <cellStyle name="Normal 2 8 6 2 2 3 7" xfId="40184" xr:uid="{00000000-0005-0000-0000-0000BE9B0000}"/>
    <cellStyle name="Normal 2 8 6 2 2 3 8" xfId="40185" xr:uid="{00000000-0005-0000-0000-0000BF9B0000}"/>
    <cellStyle name="Normal 2 8 6 2 2 4" xfId="40186" xr:uid="{00000000-0005-0000-0000-0000C09B0000}"/>
    <cellStyle name="Normal 2 8 6 2 2 4 2" xfId="40187" xr:uid="{00000000-0005-0000-0000-0000C19B0000}"/>
    <cellStyle name="Normal 2 8 6 2 2 4 3" xfId="40188" xr:uid="{00000000-0005-0000-0000-0000C29B0000}"/>
    <cellStyle name="Normal 2 8 6 2 2 4 4" xfId="40189" xr:uid="{00000000-0005-0000-0000-0000C39B0000}"/>
    <cellStyle name="Normal 2 8 6 2 2 4 5" xfId="40190" xr:uid="{00000000-0005-0000-0000-0000C49B0000}"/>
    <cellStyle name="Normal 2 8 6 2 2 5" xfId="40191" xr:uid="{00000000-0005-0000-0000-0000C59B0000}"/>
    <cellStyle name="Normal 2 8 6 2 2 6" xfId="40192" xr:uid="{00000000-0005-0000-0000-0000C69B0000}"/>
    <cellStyle name="Normal 2 8 6 2 2 7" xfId="40193" xr:uid="{00000000-0005-0000-0000-0000C79B0000}"/>
    <cellStyle name="Normal 2 8 6 2 2 8" xfId="40194" xr:uid="{00000000-0005-0000-0000-0000C89B0000}"/>
    <cellStyle name="Normal 2 8 6 2 2 9" xfId="40195" xr:uid="{00000000-0005-0000-0000-0000C99B0000}"/>
    <cellStyle name="Normal 2 8 6 2 3" xfId="40196" xr:uid="{00000000-0005-0000-0000-0000CA9B0000}"/>
    <cellStyle name="Normal 2 8 6 2 3 2" xfId="40197" xr:uid="{00000000-0005-0000-0000-0000CB9B0000}"/>
    <cellStyle name="Normal 2 8 6 2 3 2 2" xfId="40198" xr:uid="{00000000-0005-0000-0000-0000CC9B0000}"/>
    <cellStyle name="Normal 2 8 6 2 3 2 3" xfId="40199" xr:uid="{00000000-0005-0000-0000-0000CD9B0000}"/>
    <cellStyle name="Normal 2 8 6 2 3 2 4" xfId="40200" xr:uid="{00000000-0005-0000-0000-0000CE9B0000}"/>
    <cellStyle name="Normal 2 8 6 2 3 2 5" xfId="40201" xr:uid="{00000000-0005-0000-0000-0000CF9B0000}"/>
    <cellStyle name="Normal 2 8 6 2 3 3" xfId="40202" xr:uid="{00000000-0005-0000-0000-0000D09B0000}"/>
    <cellStyle name="Normal 2 8 6 2 3 4" xfId="40203" xr:uid="{00000000-0005-0000-0000-0000D19B0000}"/>
    <cellStyle name="Normal 2 8 6 2 3 5" xfId="40204" xr:uid="{00000000-0005-0000-0000-0000D29B0000}"/>
    <cellStyle name="Normal 2 8 6 2 3 6" xfId="40205" xr:uid="{00000000-0005-0000-0000-0000D39B0000}"/>
    <cellStyle name="Normal 2 8 6 2 3 7" xfId="40206" xr:uid="{00000000-0005-0000-0000-0000D49B0000}"/>
    <cellStyle name="Normal 2 8 6 2 3 8" xfId="40207" xr:uid="{00000000-0005-0000-0000-0000D59B0000}"/>
    <cellStyle name="Normal 2 8 6 2 4" xfId="40208" xr:uid="{00000000-0005-0000-0000-0000D69B0000}"/>
    <cellStyle name="Normal 2 8 6 2 4 2" xfId="40209" xr:uid="{00000000-0005-0000-0000-0000D79B0000}"/>
    <cellStyle name="Normal 2 8 6 2 4 2 2" xfId="40210" xr:uid="{00000000-0005-0000-0000-0000D89B0000}"/>
    <cellStyle name="Normal 2 8 6 2 4 2 3" xfId="40211" xr:uid="{00000000-0005-0000-0000-0000D99B0000}"/>
    <cellStyle name="Normal 2 8 6 2 4 2 4" xfId="40212" xr:uid="{00000000-0005-0000-0000-0000DA9B0000}"/>
    <cellStyle name="Normal 2 8 6 2 4 2 5" xfId="40213" xr:uid="{00000000-0005-0000-0000-0000DB9B0000}"/>
    <cellStyle name="Normal 2 8 6 2 4 3" xfId="40214" xr:uid="{00000000-0005-0000-0000-0000DC9B0000}"/>
    <cellStyle name="Normal 2 8 6 2 4 4" xfId="40215" xr:uid="{00000000-0005-0000-0000-0000DD9B0000}"/>
    <cellStyle name="Normal 2 8 6 2 4 5" xfId="40216" xr:uid="{00000000-0005-0000-0000-0000DE9B0000}"/>
    <cellStyle name="Normal 2 8 6 2 4 6" xfId="40217" xr:uid="{00000000-0005-0000-0000-0000DF9B0000}"/>
    <cellStyle name="Normal 2 8 6 2 4 7" xfId="40218" xr:uid="{00000000-0005-0000-0000-0000E09B0000}"/>
    <cellStyle name="Normal 2 8 6 2 4 8" xfId="40219" xr:uid="{00000000-0005-0000-0000-0000E19B0000}"/>
    <cellStyle name="Normal 2 8 6 2 5" xfId="40220" xr:uid="{00000000-0005-0000-0000-0000E29B0000}"/>
    <cellStyle name="Normal 2 8 6 2 5 2" xfId="40221" xr:uid="{00000000-0005-0000-0000-0000E39B0000}"/>
    <cellStyle name="Normal 2 8 6 2 5 3" xfId="40222" xr:uid="{00000000-0005-0000-0000-0000E49B0000}"/>
    <cellStyle name="Normal 2 8 6 2 5 4" xfId="40223" xr:uid="{00000000-0005-0000-0000-0000E59B0000}"/>
    <cellStyle name="Normal 2 8 6 2 5 5" xfId="40224" xr:uid="{00000000-0005-0000-0000-0000E69B0000}"/>
    <cellStyle name="Normal 2 8 6 2 6" xfId="40225" xr:uid="{00000000-0005-0000-0000-0000E79B0000}"/>
    <cellStyle name="Normal 2 8 6 2 7" xfId="40226" xr:uid="{00000000-0005-0000-0000-0000E89B0000}"/>
    <cellStyle name="Normal 2 8 6 2 8" xfId="40227" xr:uid="{00000000-0005-0000-0000-0000E99B0000}"/>
    <cellStyle name="Normal 2 8 6 2 9" xfId="40228" xr:uid="{00000000-0005-0000-0000-0000EA9B0000}"/>
    <cellStyle name="Normal 2 8 6 3" xfId="40229" xr:uid="{00000000-0005-0000-0000-0000EB9B0000}"/>
    <cellStyle name="Normal 2 8 6 3 10" xfId="40230" xr:uid="{00000000-0005-0000-0000-0000EC9B0000}"/>
    <cellStyle name="Normal 2 8 6 3 11" xfId="40231" xr:uid="{00000000-0005-0000-0000-0000ED9B0000}"/>
    <cellStyle name="Normal 2 8 6 3 2" xfId="40232" xr:uid="{00000000-0005-0000-0000-0000EE9B0000}"/>
    <cellStyle name="Normal 2 8 6 3 2 10" xfId="40233" xr:uid="{00000000-0005-0000-0000-0000EF9B0000}"/>
    <cellStyle name="Normal 2 8 6 3 2 2" xfId="40234" xr:uid="{00000000-0005-0000-0000-0000F09B0000}"/>
    <cellStyle name="Normal 2 8 6 3 2 2 2" xfId="40235" xr:uid="{00000000-0005-0000-0000-0000F19B0000}"/>
    <cellStyle name="Normal 2 8 6 3 2 2 2 2" xfId="40236" xr:uid="{00000000-0005-0000-0000-0000F29B0000}"/>
    <cellStyle name="Normal 2 8 6 3 2 2 2 3" xfId="40237" xr:uid="{00000000-0005-0000-0000-0000F39B0000}"/>
    <cellStyle name="Normal 2 8 6 3 2 2 2 4" xfId="40238" xr:uid="{00000000-0005-0000-0000-0000F49B0000}"/>
    <cellStyle name="Normal 2 8 6 3 2 2 2 5" xfId="40239" xr:uid="{00000000-0005-0000-0000-0000F59B0000}"/>
    <cellStyle name="Normal 2 8 6 3 2 2 3" xfId="40240" xr:uid="{00000000-0005-0000-0000-0000F69B0000}"/>
    <cellStyle name="Normal 2 8 6 3 2 2 4" xfId="40241" xr:uid="{00000000-0005-0000-0000-0000F79B0000}"/>
    <cellStyle name="Normal 2 8 6 3 2 2 5" xfId="40242" xr:uid="{00000000-0005-0000-0000-0000F89B0000}"/>
    <cellStyle name="Normal 2 8 6 3 2 2 6" xfId="40243" xr:uid="{00000000-0005-0000-0000-0000F99B0000}"/>
    <cellStyle name="Normal 2 8 6 3 2 2 7" xfId="40244" xr:uid="{00000000-0005-0000-0000-0000FA9B0000}"/>
    <cellStyle name="Normal 2 8 6 3 2 2 8" xfId="40245" xr:uid="{00000000-0005-0000-0000-0000FB9B0000}"/>
    <cellStyle name="Normal 2 8 6 3 2 3" xfId="40246" xr:uid="{00000000-0005-0000-0000-0000FC9B0000}"/>
    <cellStyle name="Normal 2 8 6 3 2 3 2" xfId="40247" xr:uid="{00000000-0005-0000-0000-0000FD9B0000}"/>
    <cellStyle name="Normal 2 8 6 3 2 3 2 2" xfId="40248" xr:uid="{00000000-0005-0000-0000-0000FE9B0000}"/>
    <cellStyle name="Normal 2 8 6 3 2 3 2 3" xfId="40249" xr:uid="{00000000-0005-0000-0000-0000FF9B0000}"/>
    <cellStyle name="Normal 2 8 6 3 2 3 2 4" xfId="40250" xr:uid="{00000000-0005-0000-0000-0000009C0000}"/>
    <cellStyle name="Normal 2 8 6 3 2 3 2 5" xfId="40251" xr:uid="{00000000-0005-0000-0000-0000019C0000}"/>
    <cellStyle name="Normal 2 8 6 3 2 3 3" xfId="40252" xr:uid="{00000000-0005-0000-0000-0000029C0000}"/>
    <cellStyle name="Normal 2 8 6 3 2 3 4" xfId="40253" xr:uid="{00000000-0005-0000-0000-0000039C0000}"/>
    <cellStyle name="Normal 2 8 6 3 2 3 5" xfId="40254" xr:uid="{00000000-0005-0000-0000-0000049C0000}"/>
    <cellStyle name="Normal 2 8 6 3 2 3 6" xfId="40255" xr:uid="{00000000-0005-0000-0000-0000059C0000}"/>
    <cellStyle name="Normal 2 8 6 3 2 3 7" xfId="40256" xr:uid="{00000000-0005-0000-0000-0000069C0000}"/>
    <cellStyle name="Normal 2 8 6 3 2 3 8" xfId="40257" xr:uid="{00000000-0005-0000-0000-0000079C0000}"/>
    <cellStyle name="Normal 2 8 6 3 2 4" xfId="40258" xr:uid="{00000000-0005-0000-0000-0000089C0000}"/>
    <cellStyle name="Normal 2 8 6 3 2 4 2" xfId="40259" xr:uid="{00000000-0005-0000-0000-0000099C0000}"/>
    <cellStyle name="Normal 2 8 6 3 2 4 3" xfId="40260" xr:uid="{00000000-0005-0000-0000-00000A9C0000}"/>
    <cellStyle name="Normal 2 8 6 3 2 4 4" xfId="40261" xr:uid="{00000000-0005-0000-0000-00000B9C0000}"/>
    <cellStyle name="Normal 2 8 6 3 2 4 5" xfId="40262" xr:uid="{00000000-0005-0000-0000-00000C9C0000}"/>
    <cellStyle name="Normal 2 8 6 3 2 5" xfId="40263" xr:uid="{00000000-0005-0000-0000-00000D9C0000}"/>
    <cellStyle name="Normal 2 8 6 3 2 6" xfId="40264" xr:uid="{00000000-0005-0000-0000-00000E9C0000}"/>
    <cellStyle name="Normal 2 8 6 3 2 7" xfId="40265" xr:uid="{00000000-0005-0000-0000-00000F9C0000}"/>
    <cellStyle name="Normal 2 8 6 3 2 8" xfId="40266" xr:uid="{00000000-0005-0000-0000-0000109C0000}"/>
    <cellStyle name="Normal 2 8 6 3 2 9" xfId="40267" xr:uid="{00000000-0005-0000-0000-0000119C0000}"/>
    <cellStyle name="Normal 2 8 6 3 3" xfId="40268" xr:uid="{00000000-0005-0000-0000-0000129C0000}"/>
    <cellStyle name="Normal 2 8 6 3 3 2" xfId="40269" xr:uid="{00000000-0005-0000-0000-0000139C0000}"/>
    <cellStyle name="Normal 2 8 6 3 3 2 2" xfId="40270" xr:uid="{00000000-0005-0000-0000-0000149C0000}"/>
    <cellStyle name="Normal 2 8 6 3 3 2 3" xfId="40271" xr:uid="{00000000-0005-0000-0000-0000159C0000}"/>
    <cellStyle name="Normal 2 8 6 3 3 2 4" xfId="40272" xr:uid="{00000000-0005-0000-0000-0000169C0000}"/>
    <cellStyle name="Normal 2 8 6 3 3 2 5" xfId="40273" xr:uid="{00000000-0005-0000-0000-0000179C0000}"/>
    <cellStyle name="Normal 2 8 6 3 3 3" xfId="40274" xr:uid="{00000000-0005-0000-0000-0000189C0000}"/>
    <cellStyle name="Normal 2 8 6 3 3 4" xfId="40275" xr:uid="{00000000-0005-0000-0000-0000199C0000}"/>
    <cellStyle name="Normal 2 8 6 3 3 5" xfId="40276" xr:uid="{00000000-0005-0000-0000-00001A9C0000}"/>
    <cellStyle name="Normal 2 8 6 3 3 6" xfId="40277" xr:uid="{00000000-0005-0000-0000-00001B9C0000}"/>
    <cellStyle name="Normal 2 8 6 3 3 7" xfId="40278" xr:uid="{00000000-0005-0000-0000-00001C9C0000}"/>
    <cellStyle name="Normal 2 8 6 3 3 8" xfId="40279" xr:uid="{00000000-0005-0000-0000-00001D9C0000}"/>
    <cellStyle name="Normal 2 8 6 3 4" xfId="40280" xr:uid="{00000000-0005-0000-0000-00001E9C0000}"/>
    <cellStyle name="Normal 2 8 6 3 4 2" xfId="40281" xr:uid="{00000000-0005-0000-0000-00001F9C0000}"/>
    <cellStyle name="Normal 2 8 6 3 4 2 2" xfId="40282" xr:uid="{00000000-0005-0000-0000-0000209C0000}"/>
    <cellStyle name="Normal 2 8 6 3 4 2 3" xfId="40283" xr:uid="{00000000-0005-0000-0000-0000219C0000}"/>
    <cellStyle name="Normal 2 8 6 3 4 2 4" xfId="40284" xr:uid="{00000000-0005-0000-0000-0000229C0000}"/>
    <cellStyle name="Normal 2 8 6 3 4 2 5" xfId="40285" xr:uid="{00000000-0005-0000-0000-0000239C0000}"/>
    <cellStyle name="Normal 2 8 6 3 4 3" xfId="40286" xr:uid="{00000000-0005-0000-0000-0000249C0000}"/>
    <cellStyle name="Normal 2 8 6 3 4 4" xfId="40287" xr:uid="{00000000-0005-0000-0000-0000259C0000}"/>
    <cellStyle name="Normal 2 8 6 3 4 5" xfId="40288" xr:uid="{00000000-0005-0000-0000-0000269C0000}"/>
    <cellStyle name="Normal 2 8 6 3 4 6" xfId="40289" xr:uid="{00000000-0005-0000-0000-0000279C0000}"/>
    <cellStyle name="Normal 2 8 6 3 4 7" xfId="40290" xr:uid="{00000000-0005-0000-0000-0000289C0000}"/>
    <cellStyle name="Normal 2 8 6 3 4 8" xfId="40291" xr:uid="{00000000-0005-0000-0000-0000299C0000}"/>
    <cellStyle name="Normal 2 8 6 3 5" xfId="40292" xr:uid="{00000000-0005-0000-0000-00002A9C0000}"/>
    <cellStyle name="Normal 2 8 6 3 5 2" xfId="40293" xr:uid="{00000000-0005-0000-0000-00002B9C0000}"/>
    <cellStyle name="Normal 2 8 6 3 5 3" xfId="40294" xr:uid="{00000000-0005-0000-0000-00002C9C0000}"/>
    <cellStyle name="Normal 2 8 6 3 5 4" xfId="40295" xr:uid="{00000000-0005-0000-0000-00002D9C0000}"/>
    <cellStyle name="Normal 2 8 6 3 5 5" xfId="40296" xr:uid="{00000000-0005-0000-0000-00002E9C0000}"/>
    <cellStyle name="Normal 2 8 6 3 6" xfId="40297" xr:uid="{00000000-0005-0000-0000-00002F9C0000}"/>
    <cellStyle name="Normal 2 8 6 3 7" xfId="40298" xr:uid="{00000000-0005-0000-0000-0000309C0000}"/>
    <cellStyle name="Normal 2 8 6 3 8" xfId="40299" xr:uid="{00000000-0005-0000-0000-0000319C0000}"/>
    <cellStyle name="Normal 2 8 6 3 9" xfId="40300" xr:uid="{00000000-0005-0000-0000-0000329C0000}"/>
    <cellStyle name="Normal 2 8 6 4" xfId="40301" xr:uid="{00000000-0005-0000-0000-0000339C0000}"/>
    <cellStyle name="Normal 2 8 6 4 10" xfId="40302" xr:uid="{00000000-0005-0000-0000-0000349C0000}"/>
    <cellStyle name="Normal 2 8 6 4 2" xfId="40303" xr:uid="{00000000-0005-0000-0000-0000359C0000}"/>
    <cellStyle name="Normal 2 8 6 4 2 2" xfId="40304" xr:uid="{00000000-0005-0000-0000-0000369C0000}"/>
    <cellStyle name="Normal 2 8 6 4 2 2 2" xfId="40305" xr:uid="{00000000-0005-0000-0000-0000379C0000}"/>
    <cellStyle name="Normal 2 8 6 4 2 2 3" xfId="40306" xr:uid="{00000000-0005-0000-0000-0000389C0000}"/>
    <cellStyle name="Normal 2 8 6 4 2 2 4" xfId="40307" xr:uid="{00000000-0005-0000-0000-0000399C0000}"/>
    <cellStyle name="Normal 2 8 6 4 2 2 5" xfId="40308" xr:uid="{00000000-0005-0000-0000-00003A9C0000}"/>
    <cellStyle name="Normal 2 8 6 4 2 3" xfId="40309" xr:uid="{00000000-0005-0000-0000-00003B9C0000}"/>
    <cellStyle name="Normal 2 8 6 4 2 4" xfId="40310" xr:uid="{00000000-0005-0000-0000-00003C9C0000}"/>
    <cellStyle name="Normal 2 8 6 4 2 5" xfId="40311" xr:uid="{00000000-0005-0000-0000-00003D9C0000}"/>
    <cellStyle name="Normal 2 8 6 4 2 6" xfId="40312" xr:uid="{00000000-0005-0000-0000-00003E9C0000}"/>
    <cellStyle name="Normal 2 8 6 4 2 7" xfId="40313" xr:uid="{00000000-0005-0000-0000-00003F9C0000}"/>
    <cellStyle name="Normal 2 8 6 4 2 8" xfId="40314" xr:uid="{00000000-0005-0000-0000-0000409C0000}"/>
    <cellStyle name="Normal 2 8 6 4 3" xfId="40315" xr:uid="{00000000-0005-0000-0000-0000419C0000}"/>
    <cellStyle name="Normal 2 8 6 4 3 2" xfId="40316" xr:uid="{00000000-0005-0000-0000-0000429C0000}"/>
    <cellStyle name="Normal 2 8 6 4 3 2 2" xfId="40317" xr:uid="{00000000-0005-0000-0000-0000439C0000}"/>
    <cellStyle name="Normal 2 8 6 4 3 2 3" xfId="40318" xr:uid="{00000000-0005-0000-0000-0000449C0000}"/>
    <cellStyle name="Normal 2 8 6 4 3 2 4" xfId="40319" xr:uid="{00000000-0005-0000-0000-0000459C0000}"/>
    <cellStyle name="Normal 2 8 6 4 3 2 5" xfId="40320" xr:uid="{00000000-0005-0000-0000-0000469C0000}"/>
    <cellStyle name="Normal 2 8 6 4 3 3" xfId="40321" xr:uid="{00000000-0005-0000-0000-0000479C0000}"/>
    <cellStyle name="Normal 2 8 6 4 3 4" xfId="40322" xr:uid="{00000000-0005-0000-0000-0000489C0000}"/>
    <cellStyle name="Normal 2 8 6 4 3 5" xfId="40323" xr:uid="{00000000-0005-0000-0000-0000499C0000}"/>
    <cellStyle name="Normal 2 8 6 4 3 6" xfId="40324" xr:uid="{00000000-0005-0000-0000-00004A9C0000}"/>
    <cellStyle name="Normal 2 8 6 4 3 7" xfId="40325" xr:uid="{00000000-0005-0000-0000-00004B9C0000}"/>
    <cellStyle name="Normal 2 8 6 4 3 8" xfId="40326" xr:uid="{00000000-0005-0000-0000-00004C9C0000}"/>
    <cellStyle name="Normal 2 8 6 4 4" xfId="40327" xr:uid="{00000000-0005-0000-0000-00004D9C0000}"/>
    <cellStyle name="Normal 2 8 6 4 4 2" xfId="40328" xr:uid="{00000000-0005-0000-0000-00004E9C0000}"/>
    <cellStyle name="Normal 2 8 6 4 4 3" xfId="40329" xr:uid="{00000000-0005-0000-0000-00004F9C0000}"/>
    <cellStyle name="Normal 2 8 6 4 4 4" xfId="40330" xr:uid="{00000000-0005-0000-0000-0000509C0000}"/>
    <cellStyle name="Normal 2 8 6 4 4 5" xfId="40331" xr:uid="{00000000-0005-0000-0000-0000519C0000}"/>
    <cellStyle name="Normal 2 8 6 4 5" xfId="40332" xr:uid="{00000000-0005-0000-0000-0000529C0000}"/>
    <cellStyle name="Normal 2 8 6 4 6" xfId="40333" xr:uid="{00000000-0005-0000-0000-0000539C0000}"/>
    <cellStyle name="Normal 2 8 6 4 7" xfId="40334" xr:uid="{00000000-0005-0000-0000-0000549C0000}"/>
    <cellStyle name="Normal 2 8 6 4 8" xfId="40335" xr:uid="{00000000-0005-0000-0000-0000559C0000}"/>
    <cellStyle name="Normal 2 8 6 4 9" xfId="40336" xr:uid="{00000000-0005-0000-0000-0000569C0000}"/>
    <cellStyle name="Normal 2 8 6 5" xfId="40337" xr:uid="{00000000-0005-0000-0000-0000579C0000}"/>
    <cellStyle name="Normal 2 8 6 5 2" xfId="40338" xr:uid="{00000000-0005-0000-0000-0000589C0000}"/>
    <cellStyle name="Normal 2 8 6 5 2 2" xfId="40339" xr:uid="{00000000-0005-0000-0000-0000599C0000}"/>
    <cellStyle name="Normal 2 8 6 5 2 3" xfId="40340" xr:uid="{00000000-0005-0000-0000-00005A9C0000}"/>
    <cellStyle name="Normal 2 8 6 5 2 4" xfId="40341" xr:uid="{00000000-0005-0000-0000-00005B9C0000}"/>
    <cellStyle name="Normal 2 8 6 5 2 5" xfId="40342" xr:uid="{00000000-0005-0000-0000-00005C9C0000}"/>
    <cellStyle name="Normal 2 8 6 5 3" xfId="40343" xr:uid="{00000000-0005-0000-0000-00005D9C0000}"/>
    <cellStyle name="Normal 2 8 6 5 4" xfId="40344" xr:uid="{00000000-0005-0000-0000-00005E9C0000}"/>
    <cellStyle name="Normal 2 8 6 5 5" xfId="40345" xr:uid="{00000000-0005-0000-0000-00005F9C0000}"/>
    <cellStyle name="Normal 2 8 6 5 6" xfId="40346" xr:uid="{00000000-0005-0000-0000-0000609C0000}"/>
    <cellStyle name="Normal 2 8 6 5 7" xfId="40347" xr:uid="{00000000-0005-0000-0000-0000619C0000}"/>
    <cellStyle name="Normal 2 8 6 5 8" xfId="40348" xr:uid="{00000000-0005-0000-0000-0000629C0000}"/>
    <cellStyle name="Normal 2 8 6 6" xfId="40349" xr:uid="{00000000-0005-0000-0000-0000639C0000}"/>
    <cellStyle name="Normal 2 8 6 6 2" xfId="40350" xr:uid="{00000000-0005-0000-0000-0000649C0000}"/>
    <cellStyle name="Normal 2 8 6 6 2 2" xfId="40351" xr:uid="{00000000-0005-0000-0000-0000659C0000}"/>
    <cellStyle name="Normal 2 8 6 6 2 3" xfId="40352" xr:uid="{00000000-0005-0000-0000-0000669C0000}"/>
    <cellStyle name="Normal 2 8 6 6 2 4" xfId="40353" xr:uid="{00000000-0005-0000-0000-0000679C0000}"/>
    <cellStyle name="Normal 2 8 6 6 2 5" xfId="40354" xr:uid="{00000000-0005-0000-0000-0000689C0000}"/>
    <cellStyle name="Normal 2 8 6 6 3" xfId="40355" xr:uid="{00000000-0005-0000-0000-0000699C0000}"/>
    <cellStyle name="Normal 2 8 6 6 4" xfId="40356" xr:uid="{00000000-0005-0000-0000-00006A9C0000}"/>
    <cellStyle name="Normal 2 8 6 6 5" xfId="40357" xr:uid="{00000000-0005-0000-0000-00006B9C0000}"/>
    <cellStyle name="Normal 2 8 6 6 6" xfId="40358" xr:uid="{00000000-0005-0000-0000-00006C9C0000}"/>
    <cellStyle name="Normal 2 8 6 6 7" xfId="40359" xr:uid="{00000000-0005-0000-0000-00006D9C0000}"/>
    <cellStyle name="Normal 2 8 6 6 8" xfId="40360" xr:uid="{00000000-0005-0000-0000-00006E9C0000}"/>
    <cellStyle name="Normal 2 8 6 7" xfId="40361" xr:uid="{00000000-0005-0000-0000-00006F9C0000}"/>
    <cellStyle name="Normal 2 8 6 7 2" xfId="40362" xr:uid="{00000000-0005-0000-0000-0000709C0000}"/>
    <cellStyle name="Normal 2 8 6 7 3" xfId="40363" xr:uid="{00000000-0005-0000-0000-0000719C0000}"/>
    <cellStyle name="Normal 2 8 6 7 4" xfId="40364" xr:uid="{00000000-0005-0000-0000-0000729C0000}"/>
    <cellStyle name="Normal 2 8 6 7 5" xfId="40365" xr:uid="{00000000-0005-0000-0000-0000739C0000}"/>
    <cellStyle name="Normal 2 8 6 8" xfId="40366" xr:uid="{00000000-0005-0000-0000-0000749C0000}"/>
    <cellStyle name="Normal 2 8 6 9" xfId="40367" xr:uid="{00000000-0005-0000-0000-0000759C0000}"/>
    <cellStyle name="Normal 2 8 7" xfId="40368" xr:uid="{00000000-0005-0000-0000-0000769C0000}"/>
    <cellStyle name="Normal 2 8 7 10" xfId="40369" xr:uid="{00000000-0005-0000-0000-0000779C0000}"/>
    <cellStyle name="Normal 2 8 7 11" xfId="40370" xr:uid="{00000000-0005-0000-0000-0000789C0000}"/>
    <cellStyle name="Normal 2 8 7 12" xfId="40371" xr:uid="{00000000-0005-0000-0000-0000799C0000}"/>
    <cellStyle name="Normal 2 8 7 13" xfId="40372" xr:uid="{00000000-0005-0000-0000-00007A9C0000}"/>
    <cellStyle name="Normal 2 8 7 2" xfId="40373" xr:uid="{00000000-0005-0000-0000-00007B9C0000}"/>
    <cellStyle name="Normal 2 8 7 2 10" xfId="40374" xr:uid="{00000000-0005-0000-0000-00007C9C0000}"/>
    <cellStyle name="Normal 2 8 7 2 11" xfId="40375" xr:uid="{00000000-0005-0000-0000-00007D9C0000}"/>
    <cellStyle name="Normal 2 8 7 2 2" xfId="40376" xr:uid="{00000000-0005-0000-0000-00007E9C0000}"/>
    <cellStyle name="Normal 2 8 7 2 2 10" xfId="40377" xr:uid="{00000000-0005-0000-0000-00007F9C0000}"/>
    <cellStyle name="Normal 2 8 7 2 2 2" xfId="40378" xr:uid="{00000000-0005-0000-0000-0000809C0000}"/>
    <cellStyle name="Normal 2 8 7 2 2 2 2" xfId="40379" xr:uid="{00000000-0005-0000-0000-0000819C0000}"/>
    <cellStyle name="Normal 2 8 7 2 2 2 2 2" xfId="40380" xr:uid="{00000000-0005-0000-0000-0000829C0000}"/>
    <cellStyle name="Normal 2 8 7 2 2 2 2 3" xfId="40381" xr:uid="{00000000-0005-0000-0000-0000839C0000}"/>
    <cellStyle name="Normal 2 8 7 2 2 2 2 4" xfId="40382" xr:uid="{00000000-0005-0000-0000-0000849C0000}"/>
    <cellStyle name="Normal 2 8 7 2 2 2 2 5" xfId="40383" xr:uid="{00000000-0005-0000-0000-0000859C0000}"/>
    <cellStyle name="Normal 2 8 7 2 2 2 3" xfId="40384" xr:uid="{00000000-0005-0000-0000-0000869C0000}"/>
    <cellStyle name="Normal 2 8 7 2 2 2 4" xfId="40385" xr:uid="{00000000-0005-0000-0000-0000879C0000}"/>
    <cellStyle name="Normal 2 8 7 2 2 2 5" xfId="40386" xr:uid="{00000000-0005-0000-0000-0000889C0000}"/>
    <cellStyle name="Normal 2 8 7 2 2 2 6" xfId="40387" xr:uid="{00000000-0005-0000-0000-0000899C0000}"/>
    <cellStyle name="Normal 2 8 7 2 2 2 7" xfId="40388" xr:uid="{00000000-0005-0000-0000-00008A9C0000}"/>
    <cellStyle name="Normal 2 8 7 2 2 2 8" xfId="40389" xr:uid="{00000000-0005-0000-0000-00008B9C0000}"/>
    <cellStyle name="Normal 2 8 7 2 2 3" xfId="40390" xr:uid="{00000000-0005-0000-0000-00008C9C0000}"/>
    <cellStyle name="Normal 2 8 7 2 2 3 2" xfId="40391" xr:uid="{00000000-0005-0000-0000-00008D9C0000}"/>
    <cellStyle name="Normal 2 8 7 2 2 3 2 2" xfId="40392" xr:uid="{00000000-0005-0000-0000-00008E9C0000}"/>
    <cellStyle name="Normal 2 8 7 2 2 3 2 3" xfId="40393" xr:uid="{00000000-0005-0000-0000-00008F9C0000}"/>
    <cellStyle name="Normal 2 8 7 2 2 3 2 4" xfId="40394" xr:uid="{00000000-0005-0000-0000-0000909C0000}"/>
    <cellStyle name="Normal 2 8 7 2 2 3 2 5" xfId="40395" xr:uid="{00000000-0005-0000-0000-0000919C0000}"/>
    <cellStyle name="Normal 2 8 7 2 2 3 3" xfId="40396" xr:uid="{00000000-0005-0000-0000-0000929C0000}"/>
    <cellStyle name="Normal 2 8 7 2 2 3 4" xfId="40397" xr:uid="{00000000-0005-0000-0000-0000939C0000}"/>
    <cellStyle name="Normal 2 8 7 2 2 3 5" xfId="40398" xr:uid="{00000000-0005-0000-0000-0000949C0000}"/>
    <cellStyle name="Normal 2 8 7 2 2 3 6" xfId="40399" xr:uid="{00000000-0005-0000-0000-0000959C0000}"/>
    <cellStyle name="Normal 2 8 7 2 2 3 7" xfId="40400" xr:uid="{00000000-0005-0000-0000-0000969C0000}"/>
    <cellStyle name="Normal 2 8 7 2 2 3 8" xfId="40401" xr:uid="{00000000-0005-0000-0000-0000979C0000}"/>
    <cellStyle name="Normal 2 8 7 2 2 4" xfId="40402" xr:uid="{00000000-0005-0000-0000-0000989C0000}"/>
    <cellStyle name="Normal 2 8 7 2 2 4 2" xfId="40403" xr:uid="{00000000-0005-0000-0000-0000999C0000}"/>
    <cellStyle name="Normal 2 8 7 2 2 4 3" xfId="40404" xr:uid="{00000000-0005-0000-0000-00009A9C0000}"/>
    <cellStyle name="Normal 2 8 7 2 2 4 4" xfId="40405" xr:uid="{00000000-0005-0000-0000-00009B9C0000}"/>
    <cellStyle name="Normal 2 8 7 2 2 4 5" xfId="40406" xr:uid="{00000000-0005-0000-0000-00009C9C0000}"/>
    <cellStyle name="Normal 2 8 7 2 2 5" xfId="40407" xr:uid="{00000000-0005-0000-0000-00009D9C0000}"/>
    <cellStyle name="Normal 2 8 7 2 2 6" xfId="40408" xr:uid="{00000000-0005-0000-0000-00009E9C0000}"/>
    <cellStyle name="Normal 2 8 7 2 2 7" xfId="40409" xr:uid="{00000000-0005-0000-0000-00009F9C0000}"/>
    <cellStyle name="Normal 2 8 7 2 2 8" xfId="40410" xr:uid="{00000000-0005-0000-0000-0000A09C0000}"/>
    <cellStyle name="Normal 2 8 7 2 2 9" xfId="40411" xr:uid="{00000000-0005-0000-0000-0000A19C0000}"/>
    <cellStyle name="Normal 2 8 7 2 3" xfId="40412" xr:uid="{00000000-0005-0000-0000-0000A29C0000}"/>
    <cellStyle name="Normal 2 8 7 2 3 2" xfId="40413" xr:uid="{00000000-0005-0000-0000-0000A39C0000}"/>
    <cellStyle name="Normal 2 8 7 2 3 2 2" xfId="40414" xr:uid="{00000000-0005-0000-0000-0000A49C0000}"/>
    <cellStyle name="Normal 2 8 7 2 3 2 3" xfId="40415" xr:uid="{00000000-0005-0000-0000-0000A59C0000}"/>
    <cellStyle name="Normal 2 8 7 2 3 2 4" xfId="40416" xr:uid="{00000000-0005-0000-0000-0000A69C0000}"/>
    <cellStyle name="Normal 2 8 7 2 3 2 5" xfId="40417" xr:uid="{00000000-0005-0000-0000-0000A79C0000}"/>
    <cellStyle name="Normal 2 8 7 2 3 3" xfId="40418" xr:uid="{00000000-0005-0000-0000-0000A89C0000}"/>
    <cellStyle name="Normal 2 8 7 2 3 4" xfId="40419" xr:uid="{00000000-0005-0000-0000-0000A99C0000}"/>
    <cellStyle name="Normal 2 8 7 2 3 5" xfId="40420" xr:uid="{00000000-0005-0000-0000-0000AA9C0000}"/>
    <cellStyle name="Normal 2 8 7 2 3 6" xfId="40421" xr:uid="{00000000-0005-0000-0000-0000AB9C0000}"/>
    <cellStyle name="Normal 2 8 7 2 3 7" xfId="40422" xr:uid="{00000000-0005-0000-0000-0000AC9C0000}"/>
    <cellStyle name="Normal 2 8 7 2 3 8" xfId="40423" xr:uid="{00000000-0005-0000-0000-0000AD9C0000}"/>
    <cellStyle name="Normal 2 8 7 2 4" xfId="40424" xr:uid="{00000000-0005-0000-0000-0000AE9C0000}"/>
    <cellStyle name="Normal 2 8 7 2 4 2" xfId="40425" xr:uid="{00000000-0005-0000-0000-0000AF9C0000}"/>
    <cellStyle name="Normal 2 8 7 2 4 2 2" xfId="40426" xr:uid="{00000000-0005-0000-0000-0000B09C0000}"/>
    <cellStyle name="Normal 2 8 7 2 4 2 3" xfId="40427" xr:uid="{00000000-0005-0000-0000-0000B19C0000}"/>
    <cellStyle name="Normal 2 8 7 2 4 2 4" xfId="40428" xr:uid="{00000000-0005-0000-0000-0000B29C0000}"/>
    <cellStyle name="Normal 2 8 7 2 4 2 5" xfId="40429" xr:uid="{00000000-0005-0000-0000-0000B39C0000}"/>
    <cellStyle name="Normal 2 8 7 2 4 3" xfId="40430" xr:uid="{00000000-0005-0000-0000-0000B49C0000}"/>
    <cellStyle name="Normal 2 8 7 2 4 4" xfId="40431" xr:uid="{00000000-0005-0000-0000-0000B59C0000}"/>
    <cellStyle name="Normal 2 8 7 2 4 5" xfId="40432" xr:uid="{00000000-0005-0000-0000-0000B69C0000}"/>
    <cellStyle name="Normal 2 8 7 2 4 6" xfId="40433" xr:uid="{00000000-0005-0000-0000-0000B79C0000}"/>
    <cellStyle name="Normal 2 8 7 2 4 7" xfId="40434" xr:uid="{00000000-0005-0000-0000-0000B89C0000}"/>
    <cellStyle name="Normal 2 8 7 2 4 8" xfId="40435" xr:uid="{00000000-0005-0000-0000-0000B99C0000}"/>
    <cellStyle name="Normal 2 8 7 2 5" xfId="40436" xr:uid="{00000000-0005-0000-0000-0000BA9C0000}"/>
    <cellStyle name="Normal 2 8 7 2 5 2" xfId="40437" xr:uid="{00000000-0005-0000-0000-0000BB9C0000}"/>
    <cellStyle name="Normal 2 8 7 2 5 3" xfId="40438" xr:uid="{00000000-0005-0000-0000-0000BC9C0000}"/>
    <cellStyle name="Normal 2 8 7 2 5 4" xfId="40439" xr:uid="{00000000-0005-0000-0000-0000BD9C0000}"/>
    <cellStyle name="Normal 2 8 7 2 5 5" xfId="40440" xr:uid="{00000000-0005-0000-0000-0000BE9C0000}"/>
    <cellStyle name="Normal 2 8 7 2 6" xfId="40441" xr:uid="{00000000-0005-0000-0000-0000BF9C0000}"/>
    <cellStyle name="Normal 2 8 7 2 7" xfId="40442" xr:uid="{00000000-0005-0000-0000-0000C09C0000}"/>
    <cellStyle name="Normal 2 8 7 2 8" xfId="40443" xr:uid="{00000000-0005-0000-0000-0000C19C0000}"/>
    <cellStyle name="Normal 2 8 7 2 9" xfId="40444" xr:uid="{00000000-0005-0000-0000-0000C29C0000}"/>
    <cellStyle name="Normal 2 8 7 3" xfId="40445" xr:uid="{00000000-0005-0000-0000-0000C39C0000}"/>
    <cellStyle name="Normal 2 8 7 3 10" xfId="40446" xr:uid="{00000000-0005-0000-0000-0000C49C0000}"/>
    <cellStyle name="Normal 2 8 7 3 11" xfId="40447" xr:uid="{00000000-0005-0000-0000-0000C59C0000}"/>
    <cellStyle name="Normal 2 8 7 3 2" xfId="40448" xr:uid="{00000000-0005-0000-0000-0000C69C0000}"/>
    <cellStyle name="Normal 2 8 7 3 2 10" xfId="40449" xr:uid="{00000000-0005-0000-0000-0000C79C0000}"/>
    <cellStyle name="Normal 2 8 7 3 2 2" xfId="40450" xr:uid="{00000000-0005-0000-0000-0000C89C0000}"/>
    <cellStyle name="Normal 2 8 7 3 2 2 2" xfId="40451" xr:uid="{00000000-0005-0000-0000-0000C99C0000}"/>
    <cellStyle name="Normal 2 8 7 3 2 2 2 2" xfId="40452" xr:uid="{00000000-0005-0000-0000-0000CA9C0000}"/>
    <cellStyle name="Normal 2 8 7 3 2 2 2 3" xfId="40453" xr:uid="{00000000-0005-0000-0000-0000CB9C0000}"/>
    <cellStyle name="Normal 2 8 7 3 2 2 2 4" xfId="40454" xr:uid="{00000000-0005-0000-0000-0000CC9C0000}"/>
    <cellStyle name="Normal 2 8 7 3 2 2 2 5" xfId="40455" xr:uid="{00000000-0005-0000-0000-0000CD9C0000}"/>
    <cellStyle name="Normal 2 8 7 3 2 2 3" xfId="40456" xr:uid="{00000000-0005-0000-0000-0000CE9C0000}"/>
    <cellStyle name="Normal 2 8 7 3 2 2 4" xfId="40457" xr:uid="{00000000-0005-0000-0000-0000CF9C0000}"/>
    <cellStyle name="Normal 2 8 7 3 2 2 5" xfId="40458" xr:uid="{00000000-0005-0000-0000-0000D09C0000}"/>
    <cellStyle name="Normal 2 8 7 3 2 2 6" xfId="40459" xr:uid="{00000000-0005-0000-0000-0000D19C0000}"/>
    <cellStyle name="Normal 2 8 7 3 2 2 7" xfId="40460" xr:uid="{00000000-0005-0000-0000-0000D29C0000}"/>
    <cellStyle name="Normal 2 8 7 3 2 2 8" xfId="40461" xr:uid="{00000000-0005-0000-0000-0000D39C0000}"/>
    <cellStyle name="Normal 2 8 7 3 2 3" xfId="40462" xr:uid="{00000000-0005-0000-0000-0000D49C0000}"/>
    <cellStyle name="Normal 2 8 7 3 2 3 2" xfId="40463" xr:uid="{00000000-0005-0000-0000-0000D59C0000}"/>
    <cellStyle name="Normal 2 8 7 3 2 3 2 2" xfId="40464" xr:uid="{00000000-0005-0000-0000-0000D69C0000}"/>
    <cellStyle name="Normal 2 8 7 3 2 3 2 3" xfId="40465" xr:uid="{00000000-0005-0000-0000-0000D79C0000}"/>
    <cellStyle name="Normal 2 8 7 3 2 3 2 4" xfId="40466" xr:uid="{00000000-0005-0000-0000-0000D89C0000}"/>
    <cellStyle name="Normal 2 8 7 3 2 3 2 5" xfId="40467" xr:uid="{00000000-0005-0000-0000-0000D99C0000}"/>
    <cellStyle name="Normal 2 8 7 3 2 3 3" xfId="40468" xr:uid="{00000000-0005-0000-0000-0000DA9C0000}"/>
    <cellStyle name="Normal 2 8 7 3 2 3 4" xfId="40469" xr:uid="{00000000-0005-0000-0000-0000DB9C0000}"/>
    <cellStyle name="Normal 2 8 7 3 2 3 5" xfId="40470" xr:uid="{00000000-0005-0000-0000-0000DC9C0000}"/>
    <cellStyle name="Normal 2 8 7 3 2 3 6" xfId="40471" xr:uid="{00000000-0005-0000-0000-0000DD9C0000}"/>
    <cellStyle name="Normal 2 8 7 3 2 3 7" xfId="40472" xr:uid="{00000000-0005-0000-0000-0000DE9C0000}"/>
    <cellStyle name="Normal 2 8 7 3 2 3 8" xfId="40473" xr:uid="{00000000-0005-0000-0000-0000DF9C0000}"/>
    <cellStyle name="Normal 2 8 7 3 2 4" xfId="40474" xr:uid="{00000000-0005-0000-0000-0000E09C0000}"/>
    <cellStyle name="Normal 2 8 7 3 2 4 2" xfId="40475" xr:uid="{00000000-0005-0000-0000-0000E19C0000}"/>
    <cellStyle name="Normal 2 8 7 3 2 4 3" xfId="40476" xr:uid="{00000000-0005-0000-0000-0000E29C0000}"/>
    <cellStyle name="Normal 2 8 7 3 2 4 4" xfId="40477" xr:uid="{00000000-0005-0000-0000-0000E39C0000}"/>
    <cellStyle name="Normal 2 8 7 3 2 4 5" xfId="40478" xr:uid="{00000000-0005-0000-0000-0000E49C0000}"/>
    <cellStyle name="Normal 2 8 7 3 2 5" xfId="40479" xr:uid="{00000000-0005-0000-0000-0000E59C0000}"/>
    <cellStyle name="Normal 2 8 7 3 2 6" xfId="40480" xr:uid="{00000000-0005-0000-0000-0000E69C0000}"/>
    <cellStyle name="Normal 2 8 7 3 2 7" xfId="40481" xr:uid="{00000000-0005-0000-0000-0000E79C0000}"/>
    <cellStyle name="Normal 2 8 7 3 2 8" xfId="40482" xr:uid="{00000000-0005-0000-0000-0000E89C0000}"/>
    <cellStyle name="Normal 2 8 7 3 2 9" xfId="40483" xr:uid="{00000000-0005-0000-0000-0000E99C0000}"/>
    <cellStyle name="Normal 2 8 7 3 3" xfId="40484" xr:uid="{00000000-0005-0000-0000-0000EA9C0000}"/>
    <cellStyle name="Normal 2 8 7 3 3 2" xfId="40485" xr:uid="{00000000-0005-0000-0000-0000EB9C0000}"/>
    <cellStyle name="Normal 2 8 7 3 3 2 2" xfId="40486" xr:uid="{00000000-0005-0000-0000-0000EC9C0000}"/>
    <cellStyle name="Normal 2 8 7 3 3 2 3" xfId="40487" xr:uid="{00000000-0005-0000-0000-0000ED9C0000}"/>
    <cellStyle name="Normal 2 8 7 3 3 2 4" xfId="40488" xr:uid="{00000000-0005-0000-0000-0000EE9C0000}"/>
    <cellStyle name="Normal 2 8 7 3 3 2 5" xfId="40489" xr:uid="{00000000-0005-0000-0000-0000EF9C0000}"/>
    <cellStyle name="Normal 2 8 7 3 3 3" xfId="40490" xr:uid="{00000000-0005-0000-0000-0000F09C0000}"/>
    <cellStyle name="Normal 2 8 7 3 3 4" xfId="40491" xr:uid="{00000000-0005-0000-0000-0000F19C0000}"/>
    <cellStyle name="Normal 2 8 7 3 3 5" xfId="40492" xr:uid="{00000000-0005-0000-0000-0000F29C0000}"/>
    <cellStyle name="Normal 2 8 7 3 3 6" xfId="40493" xr:uid="{00000000-0005-0000-0000-0000F39C0000}"/>
    <cellStyle name="Normal 2 8 7 3 3 7" xfId="40494" xr:uid="{00000000-0005-0000-0000-0000F49C0000}"/>
    <cellStyle name="Normal 2 8 7 3 3 8" xfId="40495" xr:uid="{00000000-0005-0000-0000-0000F59C0000}"/>
    <cellStyle name="Normal 2 8 7 3 4" xfId="40496" xr:uid="{00000000-0005-0000-0000-0000F69C0000}"/>
    <cellStyle name="Normal 2 8 7 3 4 2" xfId="40497" xr:uid="{00000000-0005-0000-0000-0000F79C0000}"/>
    <cellStyle name="Normal 2 8 7 3 4 2 2" xfId="40498" xr:uid="{00000000-0005-0000-0000-0000F89C0000}"/>
    <cellStyle name="Normal 2 8 7 3 4 2 3" xfId="40499" xr:uid="{00000000-0005-0000-0000-0000F99C0000}"/>
    <cellStyle name="Normal 2 8 7 3 4 2 4" xfId="40500" xr:uid="{00000000-0005-0000-0000-0000FA9C0000}"/>
    <cellStyle name="Normal 2 8 7 3 4 2 5" xfId="40501" xr:uid="{00000000-0005-0000-0000-0000FB9C0000}"/>
    <cellStyle name="Normal 2 8 7 3 4 3" xfId="40502" xr:uid="{00000000-0005-0000-0000-0000FC9C0000}"/>
    <cellStyle name="Normal 2 8 7 3 4 4" xfId="40503" xr:uid="{00000000-0005-0000-0000-0000FD9C0000}"/>
    <cellStyle name="Normal 2 8 7 3 4 5" xfId="40504" xr:uid="{00000000-0005-0000-0000-0000FE9C0000}"/>
    <cellStyle name="Normal 2 8 7 3 4 6" xfId="40505" xr:uid="{00000000-0005-0000-0000-0000FF9C0000}"/>
    <cellStyle name="Normal 2 8 7 3 4 7" xfId="40506" xr:uid="{00000000-0005-0000-0000-0000009D0000}"/>
    <cellStyle name="Normal 2 8 7 3 4 8" xfId="40507" xr:uid="{00000000-0005-0000-0000-0000019D0000}"/>
    <cellStyle name="Normal 2 8 7 3 5" xfId="40508" xr:uid="{00000000-0005-0000-0000-0000029D0000}"/>
    <cellStyle name="Normal 2 8 7 3 5 2" xfId="40509" xr:uid="{00000000-0005-0000-0000-0000039D0000}"/>
    <cellStyle name="Normal 2 8 7 3 5 3" xfId="40510" xr:uid="{00000000-0005-0000-0000-0000049D0000}"/>
    <cellStyle name="Normal 2 8 7 3 5 4" xfId="40511" xr:uid="{00000000-0005-0000-0000-0000059D0000}"/>
    <cellStyle name="Normal 2 8 7 3 5 5" xfId="40512" xr:uid="{00000000-0005-0000-0000-0000069D0000}"/>
    <cellStyle name="Normal 2 8 7 3 6" xfId="40513" xr:uid="{00000000-0005-0000-0000-0000079D0000}"/>
    <cellStyle name="Normal 2 8 7 3 7" xfId="40514" xr:uid="{00000000-0005-0000-0000-0000089D0000}"/>
    <cellStyle name="Normal 2 8 7 3 8" xfId="40515" xr:uid="{00000000-0005-0000-0000-0000099D0000}"/>
    <cellStyle name="Normal 2 8 7 3 9" xfId="40516" xr:uid="{00000000-0005-0000-0000-00000A9D0000}"/>
    <cellStyle name="Normal 2 8 7 4" xfId="40517" xr:uid="{00000000-0005-0000-0000-00000B9D0000}"/>
    <cellStyle name="Normal 2 8 7 4 10" xfId="40518" xr:uid="{00000000-0005-0000-0000-00000C9D0000}"/>
    <cellStyle name="Normal 2 8 7 4 2" xfId="40519" xr:uid="{00000000-0005-0000-0000-00000D9D0000}"/>
    <cellStyle name="Normal 2 8 7 4 2 2" xfId="40520" xr:uid="{00000000-0005-0000-0000-00000E9D0000}"/>
    <cellStyle name="Normal 2 8 7 4 2 2 2" xfId="40521" xr:uid="{00000000-0005-0000-0000-00000F9D0000}"/>
    <cellStyle name="Normal 2 8 7 4 2 2 3" xfId="40522" xr:uid="{00000000-0005-0000-0000-0000109D0000}"/>
    <cellStyle name="Normal 2 8 7 4 2 2 4" xfId="40523" xr:uid="{00000000-0005-0000-0000-0000119D0000}"/>
    <cellStyle name="Normal 2 8 7 4 2 2 5" xfId="40524" xr:uid="{00000000-0005-0000-0000-0000129D0000}"/>
    <cellStyle name="Normal 2 8 7 4 2 3" xfId="40525" xr:uid="{00000000-0005-0000-0000-0000139D0000}"/>
    <cellStyle name="Normal 2 8 7 4 2 4" xfId="40526" xr:uid="{00000000-0005-0000-0000-0000149D0000}"/>
    <cellStyle name="Normal 2 8 7 4 2 5" xfId="40527" xr:uid="{00000000-0005-0000-0000-0000159D0000}"/>
    <cellStyle name="Normal 2 8 7 4 2 6" xfId="40528" xr:uid="{00000000-0005-0000-0000-0000169D0000}"/>
    <cellStyle name="Normal 2 8 7 4 2 7" xfId="40529" xr:uid="{00000000-0005-0000-0000-0000179D0000}"/>
    <cellStyle name="Normal 2 8 7 4 2 8" xfId="40530" xr:uid="{00000000-0005-0000-0000-0000189D0000}"/>
    <cellStyle name="Normal 2 8 7 4 3" xfId="40531" xr:uid="{00000000-0005-0000-0000-0000199D0000}"/>
    <cellStyle name="Normal 2 8 7 4 3 2" xfId="40532" xr:uid="{00000000-0005-0000-0000-00001A9D0000}"/>
    <cellStyle name="Normal 2 8 7 4 3 2 2" xfId="40533" xr:uid="{00000000-0005-0000-0000-00001B9D0000}"/>
    <cellStyle name="Normal 2 8 7 4 3 2 3" xfId="40534" xr:uid="{00000000-0005-0000-0000-00001C9D0000}"/>
    <cellStyle name="Normal 2 8 7 4 3 2 4" xfId="40535" xr:uid="{00000000-0005-0000-0000-00001D9D0000}"/>
    <cellStyle name="Normal 2 8 7 4 3 2 5" xfId="40536" xr:uid="{00000000-0005-0000-0000-00001E9D0000}"/>
    <cellStyle name="Normal 2 8 7 4 3 3" xfId="40537" xr:uid="{00000000-0005-0000-0000-00001F9D0000}"/>
    <cellStyle name="Normal 2 8 7 4 3 4" xfId="40538" xr:uid="{00000000-0005-0000-0000-0000209D0000}"/>
    <cellStyle name="Normal 2 8 7 4 3 5" xfId="40539" xr:uid="{00000000-0005-0000-0000-0000219D0000}"/>
    <cellStyle name="Normal 2 8 7 4 3 6" xfId="40540" xr:uid="{00000000-0005-0000-0000-0000229D0000}"/>
    <cellStyle name="Normal 2 8 7 4 3 7" xfId="40541" xr:uid="{00000000-0005-0000-0000-0000239D0000}"/>
    <cellStyle name="Normal 2 8 7 4 3 8" xfId="40542" xr:uid="{00000000-0005-0000-0000-0000249D0000}"/>
    <cellStyle name="Normal 2 8 7 4 4" xfId="40543" xr:uid="{00000000-0005-0000-0000-0000259D0000}"/>
    <cellStyle name="Normal 2 8 7 4 4 2" xfId="40544" xr:uid="{00000000-0005-0000-0000-0000269D0000}"/>
    <cellStyle name="Normal 2 8 7 4 4 3" xfId="40545" xr:uid="{00000000-0005-0000-0000-0000279D0000}"/>
    <cellStyle name="Normal 2 8 7 4 4 4" xfId="40546" xr:uid="{00000000-0005-0000-0000-0000289D0000}"/>
    <cellStyle name="Normal 2 8 7 4 4 5" xfId="40547" xr:uid="{00000000-0005-0000-0000-0000299D0000}"/>
    <cellStyle name="Normal 2 8 7 4 5" xfId="40548" xr:uid="{00000000-0005-0000-0000-00002A9D0000}"/>
    <cellStyle name="Normal 2 8 7 4 6" xfId="40549" xr:uid="{00000000-0005-0000-0000-00002B9D0000}"/>
    <cellStyle name="Normal 2 8 7 4 7" xfId="40550" xr:uid="{00000000-0005-0000-0000-00002C9D0000}"/>
    <cellStyle name="Normal 2 8 7 4 8" xfId="40551" xr:uid="{00000000-0005-0000-0000-00002D9D0000}"/>
    <cellStyle name="Normal 2 8 7 4 9" xfId="40552" xr:uid="{00000000-0005-0000-0000-00002E9D0000}"/>
    <cellStyle name="Normal 2 8 7 5" xfId="40553" xr:uid="{00000000-0005-0000-0000-00002F9D0000}"/>
    <cellStyle name="Normal 2 8 7 5 2" xfId="40554" xr:uid="{00000000-0005-0000-0000-0000309D0000}"/>
    <cellStyle name="Normal 2 8 7 5 2 2" xfId="40555" xr:uid="{00000000-0005-0000-0000-0000319D0000}"/>
    <cellStyle name="Normal 2 8 7 5 2 3" xfId="40556" xr:uid="{00000000-0005-0000-0000-0000329D0000}"/>
    <cellStyle name="Normal 2 8 7 5 2 4" xfId="40557" xr:uid="{00000000-0005-0000-0000-0000339D0000}"/>
    <cellStyle name="Normal 2 8 7 5 2 5" xfId="40558" xr:uid="{00000000-0005-0000-0000-0000349D0000}"/>
    <cellStyle name="Normal 2 8 7 5 3" xfId="40559" xr:uid="{00000000-0005-0000-0000-0000359D0000}"/>
    <cellStyle name="Normal 2 8 7 5 4" xfId="40560" xr:uid="{00000000-0005-0000-0000-0000369D0000}"/>
    <cellStyle name="Normal 2 8 7 5 5" xfId="40561" xr:uid="{00000000-0005-0000-0000-0000379D0000}"/>
    <cellStyle name="Normal 2 8 7 5 6" xfId="40562" xr:uid="{00000000-0005-0000-0000-0000389D0000}"/>
    <cellStyle name="Normal 2 8 7 5 7" xfId="40563" xr:uid="{00000000-0005-0000-0000-0000399D0000}"/>
    <cellStyle name="Normal 2 8 7 5 8" xfId="40564" xr:uid="{00000000-0005-0000-0000-00003A9D0000}"/>
    <cellStyle name="Normal 2 8 7 6" xfId="40565" xr:uid="{00000000-0005-0000-0000-00003B9D0000}"/>
    <cellStyle name="Normal 2 8 7 6 2" xfId="40566" xr:uid="{00000000-0005-0000-0000-00003C9D0000}"/>
    <cellStyle name="Normal 2 8 7 6 2 2" xfId="40567" xr:uid="{00000000-0005-0000-0000-00003D9D0000}"/>
    <cellStyle name="Normal 2 8 7 6 2 3" xfId="40568" xr:uid="{00000000-0005-0000-0000-00003E9D0000}"/>
    <cellStyle name="Normal 2 8 7 6 2 4" xfId="40569" xr:uid="{00000000-0005-0000-0000-00003F9D0000}"/>
    <cellStyle name="Normal 2 8 7 6 2 5" xfId="40570" xr:uid="{00000000-0005-0000-0000-0000409D0000}"/>
    <cellStyle name="Normal 2 8 7 6 3" xfId="40571" xr:uid="{00000000-0005-0000-0000-0000419D0000}"/>
    <cellStyle name="Normal 2 8 7 6 4" xfId="40572" xr:uid="{00000000-0005-0000-0000-0000429D0000}"/>
    <cellStyle name="Normal 2 8 7 6 5" xfId="40573" xr:uid="{00000000-0005-0000-0000-0000439D0000}"/>
    <cellStyle name="Normal 2 8 7 6 6" xfId="40574" xr:uid="{00000000-0005-0000-0000-0000449D0000}"/>
    <cellStyle name="Normal 2 8 7 6 7" xfId="40575" xr:uid="{00000000-0005-0000-0000-0000459D0000}"/>
    <cellStyle name="Normal 2 8 7 6 8" xfId="40576" xr:uid="{00000000-0005-0000-0000-0000469D0000}"/>
    <cellStyle name="Normal 2 8 7 7" xfId="40577" xr:uid="{00000000-0005-0000-0000-0000479D0000}"/>
    <cellStyle name="Normal 2 8 7 7 2" xfId="40578" xr:uid="{00000000-0005-0000-0000-0000489D0000}"/>
    <cellStyle name="Normal 2 8 7 7 3" xfId="40579" xr:uid="{00000000-0005-0000-0000-0000499D0000}"/>
    <cellStyle name="Normal 2 8 7 7 4" xfId="40580" xr:uid="{00000000-0005-0000-0000-00004A9D0000}"/>
    <cellStyle name="Normal 2 8 7 7 5" xfId="40581" xr:uid="{00000000-0005-0000-0000-00004B9D0000}"/>
    <cellStyle name="Normal 2 8 7 8" xfId="40582" xr:uid="{00000000-0005-0000-0000-00004C9D0000}"/>
    <cellStyle name="Normal 2 8 7 9" xfId="40583" xr:uid="{00000000-0005-0000-0000-00004D9D0000}"/>
    <cellStyle name="Normal 2 8 8" xfId="40584" xr:uid="{00000000-0005-0000-0000-00004E9D0000}"/>
    <cellStyle name="Normal 2 8 8 10" xfId="40585" xr:uid="{00000000-0005-0000-0000-00004F9D0000}"/>
    <cellStyle name="Normal 2 8 8 11" xfId="40586" xr:uid="{00000000-0005-0000-0000-0000509D0000}"/>
    <cellStyle name="Normal 2 8 8 12" xfId="40587" xr:uid="{00000000-0005-0000-0000-0000519D0000}"/>
    <cellStyle name="Normal 2 8 8 13" xfId="40588" xr:uid="{00000000-0005-0000-0000-0000529D0000}"/>
    <cellStyle name="Normal 2 8 8 2" xfId="40589" xr:uid="{00000000-0005-0000-0000-0000539D0000}"/>
    <cellStyle name="Normal 2 8 8 2 10" xfId="40590" xr:uid="{00000000-0005-0000-0000-0000549D0000}"/>
    <cellStyle name="Normal 2 8 8 2 11" xfId="40591" xr:uid="{00000000-0005-0000-0000-0000559D0000}"/>
    <cellStyle name="Normal 2 8 8 2 2" xfId="40592" xr:uid="{00000000-0005-0000-0000-0000569D0000}"/>
    <cellStyle name="Normal 2 8 8 2 2 10" xfId="40593" xr:uid="{00000000-0005-0000-0000-0000579D0000}"/>
    <cellStyle name="Normal 2 8 8 2 2 2" xfId="40594" xr:uid="{00000000-0005-0000-0000-0000589D0000}"/>
    <cellStyle name="Normal 2 8 8 2 2 2 2" xfId="40595" xr:uid="{00000000-0005-0000-0000-0000599D0000}"/>
    <cellStyle name="Normal 2 8 8 2 2 2 2 2" xfId="40596" xr:uid="{00000000-0005-0000-0000-00005A9D0000}"/>
    <cellStyle name="Normal 2 8 8 2 2 2 2 3" xfId="40597" xr:uid="{00000000-0005-0000-0000-00005B9D0000}"/>
    <cellStyle name="Normal 2 8 8 2 2 2 2 4" xfId="40598" xr:uid="{00000000-0005-0000-0000-00005C9D0000}"/>
    <cellStyle name="Normal 2 8 8 2 2 2 2 5" xfId="40599" xr:uid="{00000000-0005-0000-0000-00005D9D0000}"/>
    <cellStyle name="Normal 2 8 8 2 2 2 3" xfId="40600" xr:uid="{00000000-0005-0000-0000-00005E9D0000}"/>
    <cellStyle name="Normal 2 8 8 2 2 2 4" xfId="40601" xr:uid="{00000000-0005-0000-0000-00005F9D0000}"/>
    <cellStyle name="Normal 2 8 8 2 2 2 5" xfId="40602" xr:uid="{00000000-0005-0000-0000-0000609D0000}"/>
    <cellStyle name="Normal 2 8 8 2 2 2 6" xfId="40603" xr:uid="{00000000-0005-0000-0000-0000619D0000}"/>
    <cellStyle name="Normal 2 8 8 2 2 2 7" xfId="40604" xr:uid="{00000000-0005-0000-0000-0000629D0000}"/>
    <cellStyle name="Normal 2 8 8 2 2 2 8" xfId="40605" xr:uid="{00000000-0005-0000-0000-0000639D0000}"/>
    <cellStyle name="Normal 2 8 8 2 2 3" xfId="40606" xr:uid="{00000000-0005-0000-0000-0000649D0000}"/>
    <cellStyle name="Normal 2 8 8 2 2 3 2" xfId="40607" xr:uid="{00000000-0005-0000-0000-0000659D0000}"/>
    <cellStyle name="Normal 2 8 8 2 2 3 2 2" xfId="40608" xr:uid="{00000000-0005-0000-0000-0000669D0000}"/>
    <cellStyle name="Normal 2 8 8 2 2 3 2 3" xfId="40609" xr:uid="{00000000-0005-0000-0000-0000679D0000}"/>
    <cellStyle name="Normal 2 8 8 2 2 3 2 4" xfId="40610" xr:uid="{00000000-0005-0000-0000-0000689D0000}"/>
    <cellStyle name="Normal 2 8 8 2 2 3 2 5" xfId="40611" xr:uid="{00000000-0005-0000-0000-0000699D0000}"/>
    <cellStyle name="Normal 2 8 8 2 2 3 3" xfId="40612" xr:uid="{00000000-0005-0000-0000-00006A9D0000}"/>
    <cellStyle name="Normal 2 8 8 2 2 3 4" xfId="40613" xr:uid="{00000000-0005-0000-0000-00006B9D0000}"/>
    <cellStyle name="Normal 2 8 8 2 2 3 5" xfId="40614" xr:uid="{00000000-0005-0000-0000-00006C9D0000}"/>
    <cellStyle name="Normal 2 8 8 2 2 3 6" xfId="40615" xr:uid="{00000000-0005-0000-0000-00006D9D0000}"/>
    <cellStyle name="Normal 2 8 8 2 2 3 7" xfId="40616" xr:uid="{00000000-0005-0000-0000-00006E9D0000}"/>
    <cellStyle name="Normal 2 8 8 2 2 3 8" xfId="40617" xr:uid="{00000000-0005-0000-0000-00006F9D0000}"/>
    <cellStyle name="Normal 2 8 8 2 2 4" xfId="40618" xr:uid="{00000000-0005-0000-0000-0000709D0000}"/>
    <cellStyle name="Normal 2 8 8 2 2 4 2" xfId="40619" xr:uid="{00000000-0005-0000-0000-0000719D0000}"/>
    <cellStyle name="Normal 2 8 8 2 2 4 3" xfId="40620" xr:uid="{00000000-0005-0000-0000-0000729D0000}"/>
    <cellStyle name="Normal 2 8 8 2 2 4 4" xfId="40621" xr:uid="{00000000-0005-0000-0000-0000739D0000}"/>
    <cellStyle name="Normal 2 8 8 2 2 4 5" xfId="40622" xr:uid="{00000000-0005-0000-0000-0000749D0000}"/>
    <cellStyle name="Normal 2 8 8 2 2 5" xfId="40623" xr:uid="{00000000-0005-0000-0000-0000759D0000}"/>
    <cellStyle name="Normal 2 8 8 2 2 6" xfId="40624" xr:uid="{00000000-0005-0000-0000-0000769D0000}"/>
    <cellStyle name="Normal 2 8 8 2 2 7" xfId="40625" xr:uid="{00000000-0005-0000-0000-0000779D0000}"/>
    <cellStyle name="Normal 2 8 8 2 2 8" xfId="40626" xr:uid="{00000000-0005-0000-0000-0000789D0000}"/>
    <cellStyle name="Normal 2 8 8 2 2 9" xfId="40627" xr:uid="{00000000-0005-0000-0000-0000799D0000}"/>
    <cellStyle name="Normal 2 8 8 2 3" xfId="40628" xr:uid="{00000000-0005-0000-0000-00007A9D0000}"/>
    <cellStyle name="Normal 2 8 8 2 3 2" xfId="40629" xr:uid="{00000000-0005-0000-0000-00007B9D0000}"/>
    <cellStyle name="Normal 2 8 8 2 3 2 2" xfId="40630" xr:uid="{00000000-0005-0000-0000-00007C9D0000}"/>
    <cellStyle name="Normal 2 8 8 2 3 2 3" xfId="40631" xr:uid="{00000000-0005-0000-0000-00007D9D0000}"/>
    <cellStyle name="Normal 2 8 8 2 3 2 4" xfId="40632" xr:uid="{00000000-0005-0000-0000-00007E9D0000}"/>
    <cellStyle name="Normal 2 8 8 2 3 2 5" xfId="40633" xr:uid="{00000000-0005-0000-0000-00007F9D0000}"/>
    <cellStyle name="Normal 2 8 8 2 3 3" xfId="40634" xr:uid="{00000000-0005-0000-0000-0000809D0000}"/>
    <cellStyle name="Normal 2 8 8 2 3 4" xfId="40635" xr:uid="{00000000-0005-0000-0000-0000819D0000}"/>
    <cellStyle name="Normal 2 8 8 2 3 5" xfId="40636" xr:uid="{00000000-0005-0000-0000-0000829D0000}"/>
    <cellStyle name="Normal 2 8 8 2 3 6" xfId="40637" xr:uid="{00000000-0005-0000-0000-0000839D0000}"/>
    <cellStyle name="Normal 2 8 8 2 3 7" xfId="40638" xr:uid="{00000000-0005-0000-0000-0000849D0000}"/>
    <cellStyle name="Normal 2 8 8 2 3 8" xfId="40639" xr:uid="{00000000-0005-0000-0000-0000859D0000}"/>
    <cellStyle name="Normal 2 8 8 2 4" xfId="40640" xr:uid="{00000000-0005-0000-0000-0000869D0000}"/>
    <cellStyle name="Normal 2 8 8 2 4 2" xfId="40641" xr:uid="{00000000-0005-0000-0000-0000879D0000}"/>
    <cellStyle name="Normal 2 8 8 2 4 2 2" xfId="40642" xr:uid="{00000000-0005-0000-0000-0000889D0000}"/>
    <cellStyle name="Normal 2 8 8 2 4 2 3" xfId="40643" xr:uid="{00000000-0005-0000-0000-0000899D0000}"/>
    <cellStyle name="Normal 2 8 8 2 4 2 4" xfId="40644" xr:uid="{00000000-0005-0000-0000-00008A9D0000}"/>
    <cellStyle name="Normal 2 8 8 2 4 2 5" xfId="40645" xr:uid="{00000000-0005-0000-0000-00008B9D0000}"/>
    <cellStyle name="Normal 2 8 8 2 4 3" xfId="40646" xr:uid="{00000000-0005-0000-0000-00008C9D0000}"/>
    <cellStyle name="Normal 2 8 8 2 4 4" xfId="40647" xr:uid="{00000000-0005-0000-0000-00008D9D0000}"/>
    <cellStyle name="Normal 2 8 8 2 4 5" xfId="40648" xr:uid="{00000000-0005-0000-0000-00008E9D0000}"/>
    <cellStyle name="Normal 2 8 8 2 4 6" xfId="40649" xr:uid="{00000000-0005-0000-0000-00008F9D0000}"/>
    <cellStyle name="Normal 2 8 8 2 4 7" xfId="40650" xr:uid="{00000000-0005-0000-0000-0000909D0000}"/>
    <cellStyle name="Normal 2 8 8 2 4 8" xfId="40651" xr:uid="{00000000-0005-0000-0000-0000919D0000}"/>
    <cellStyle name="Normal 2 8 8 2 5" xfId="40652" xr:uid="{00000000-0005-0000-0000-0000929D0000}"/>
    <cellStyle name="Normal 2 8 8 2 5 2" xfId="40653" xr:uid="{00000000-0005-0000-0000-0000939D0000}"/>
    <cellStyle name="Normal 2 8 8 2 5 3" xfId="40654" xr:uid="{00000000-0005-0000-0000-0000949D0000}"/>
    <cellStyle name="Normal 2 8 8 2 5 4" xfId="40655" xr:uid="{00000000-0005-0000-0000-0000959D0000}"/>
    <cellStyle name="Normal 2 8 8 2 5 5" xfId="40656" xr:uid="{00000000-0005-0000-0000-0000969D0000}"/>
    <cellStyle name="Normal 2 8 8 2 6" xfId="40657" xr:uid="{00000000-0005-0000-0000-0000979D0000}"/>
    <cellStyle name="Normal 2 8 8 2 7" xfId="40658" xr:uid="{00000000-0005-0000-0000-0000989D0000}"/>
    <cellStyle name="Normal 2 8 8 2 8" xfId="40659" xr:uid="{00000000-0005-0000-0000-0000999D0000}"/>
    <cellStyle name="Normal 2 8 8 2 9" xfId="40660" xr:uid="{00000000-0005-0000-0000-00009A9D0000}"/>
    <cellStyle name="Normal 2 8 8 3" xfId="40661" xr:uid="{00000000-0005-0000-0000-00009B9D0000}"/>
    <cellStyle name="Normal 2 8 8 3 10" xfId="40662" xr:uid="{00000000-0005-0000-0000-00009C9D0000}"/>
    <cellStyle name="Normal 2 8 8 3 11" xfId="40663" xr:uid="{00000000-0005-0000-0000-00009D9D0000}"/>
    <cellStyle name="Normal 2 8 8 3 2" xfId="40664" xr:uid="{00000000-0005-0000-0000-00009E9D0000}"/>
    <cellStyle name="Normal 2 8 8 3 2 10" xfId="40665" xr:uid="{00000000-0005-0000-0000-00009F9D0000}"/>
    <cellStyle name="Normal 2 8 8 3 2 2" xfId="40666" xr:uid="{00000000-0005-0000-0000-0000A09D0000}"/>
    <cellStyle name="Normal 2 8 8 3 2 2 2" xfId="40667" xr:uid="{00000000-0005-0000-0000-0000A19D0000}"/>
    <cellStyle name="Normal 2 8 8 3 2 2 2 2" xfId="40668" xr:uid="{00000000-0005-0000-0000-0000A29D0000}"/>
    <cellStyle name="Normal 2 8 8 3 2 2 2 3" xfId="40669" xr:uid="{00000000-0005-0000-0000-0000A39D0000}"/>
    <cellStyle name="Normal 2 8 8 3 2 2 2 4" xfId="40670" xr:uid="{00000000-0005-0000-0000-0000A49D0000}"/>
    <cellStyle name="Normal 2 8 8 3 2 2 2 5" xfId="40671" xr:uid="{00000000-0005-0000-0000-0000A59D0000}"/>
    <cellStyle name="Normal 2 8 8 3 2 2 3" xfId="40672" xr:uid="{00000000-0005-0000-0000-0000A69D0000}"/>
    <cellStyle name="Normal 2 8 8 3 2 2 4" xfId="40673" xr:uid="{00000000-0005-0000-0000-0000A79D0000}"/>
    <cellStyle name="Normal 2 8 8 3 2 2 5" xfId="40674" xr:uid="{00000000-0005-0000-0000-0000A89D0000}"/>
    <cellStyle name="Normal 2 8 8 3 2 2 6" xfId="40675" xr:uid="{00000000-0005-0000-0000-0000A99D0000}"/>
    <cellStyle name="Normal 2 8 8 3 2 2 7" xfId="40676" xr:uid="{00000000-0005-0000-0000-0000AA9D0000}"/>
    <cellStyle name="Normal 2 8 8 3 2 2 8" xfId="40677" xr:uid="{00000000-0005-0000-0000-0000AB9D0000}"/>
    <cellStyle name="Normal 2 8 8 3 2 3" xfId="40678" xr:uid="{00000000-0005-0000-0000-0000AC9D0000}"/>
    <cellStyle name="Normal 2 8 8 3 2 3 2" xfId="40679" xr:uid="{00000000-0005-0000-0000-0000AD9D0000}"/>
    <cellStyle name="Normal 2 8 8 3 2 3 2 2" xfId="40680" xr:uid="{00000000-0005-0000-0000-0000AE9D0000}"/>
    <cellStyle name="Normal 2 8 8 3 2 3 2 3" xfId="40681" xr:uid="{00000000-0005-0000-0000-0000AF9D0000}"/>
    <cellStyle name="Normal 2 8 8 3 2 3 2 4" xfId="40682" xr:uid="{00000000-0005-0000-0000-0000B09D0000}"/>
    <cellStyle name="Normal 2 8 8 3 2 3 2 5" xfId="40683" xr:uid="{00000000-0005-0000-0000-0000B19D0000}"/>
    <cellStyle name="Normal 2 8 8 3 2 3 3" xfId="40684" xr:uid="{00000000-0005-0000-0000-0000B29D0000}"/>
    <cellStyle name="Normal 2 8 8 3 2 3 4" xfId="40685" xr:uid="{00000000-0005-0000-0000-0000B39D0000}"/>
    <cellStyle name="Normal 2 8 8 3 2 3 5" xfId="40686" xr:uid="{00000000-0005-0000-0000-0000B49D0000}"/>
    <cellStyle name="Normal 2 8 8 3 2 3 6" xfId="40687" xr:uid="{00000000-0005-0000-0000-0000B59D0000}"/>
    <cellStyle name="Normal 2 8 8 3 2 3 7" xfId="40688" xr:uid="{00000000-0005-0000-0000-0000B69D0000}"/>
    <cellStyle name="Normal 2 8 8 3 2 3 8" xfId="40689" xr:uid="{00000000-0005-0000-0000-0000B79D0000}"/>
    <cellStyle name="Normal 2 8 8 3 2 4" xfId="40690" xr:uid="{00000000-0005-0000-0000-0000B89D0000}"/>
    <cellStyle name="Normal 2 8 8 3 2 4 2" xfId="40691" xr:uid="{00000000-0005-0000-0000-0000B99D0000}"/>
    <cellStyle name="Normal 2 8 8 3 2 4 3" xfId="40692" xr:uid="{00000000-0005-0000-0000-0000BA9D0000}"/>
    <cellStyle name="Normal 2 8 8 3 2 4 4" xfId="40693" xr:uid="{00000000-0005-0000-0000-0000BB9D0000}"/>
    <cellStyle name="Normal 2 8 8 3 2 4 5" xfId="40694" xr:uid="{00000000-0005-0000-0000-0000BC9D0000}"/>
    <cellStyle name="Normal 2 8 8 3 2 5" xfId="40695" xr:uid="{00000000-0005-0000-0000-0000BD9D0000}"/>
    <cellStyle name="Normal 2 8 8 3 2 6" xfId="40696" xr:uid="{00000000-0005-0000-0000-0000BE9D0000}"/>
    <cellStyle name="Normal 2 8 8 3 2 7" xfId="40697" xr:uid="{00000000-0005-0000-0000-0000BF9D0000}"/>
    <cellStyle name="Normal 2 8 8 3 2 8" xfId="40698" xr:uid="{00000000-0005-0000-0000-0000C09D0000}"/>
    <cellStyle name="Normal 2 8 8 3 2 9" xfId="40699" xr:uid="{00000000-0005-0000-0000-0000C19D0000}"/>
    <cellStyle name="Normal 2 8 8 3 3" xfId="40700" xr:uid="{00000000-0005-0000-0000-0000C29D0000}"/>
    <cellStyle name="Normal 2 8 8 3 3 2" xfId="40701" xr:uid="{00000000-0005-0000-0000-0000C39D0000}"/>
    <cellStyle name="Normal 2 8 8 3 3 2 2" xfId="40702" xr:uid="{00000000-0005-0000-0000-0000C49D0000}"/>
    <cellStyle name="Normal 2 8 8 3 3 2 3" xfId="40703" xr:uid="{00000000-0005-0000-0000-0000C59D0000}"/>
    <cellStyle name="Normal 2 8 8 3 3 2 4" xfId="40704" xr:uid="{00000000-0005-0000-0000-0000C69D0000}"/>
    <cellStyle name="Normal 2 8 8 3 3 2 5" xfId="40705" xr:uid="{00000000-0005-0000-0000-0000C79D0000}"/>
    <cellStyle name="Normal 2 8 8 3 3 3" xfId="40706" xr:uid="{00000000-0005-0000-0000-0000C89D0000}"/>
    <cellStyle name="Normal 2 8 8 3 3 4" xfId="40707" xr:uid="{00000000-0005-0000-0000-0000C99D0000}"/>
    <cellStyle name="Normal 2 8 8 3 3 5" xfId="40708" xr:uid="{00000000-0005-0000-0000-0000CA9D0000}"/>
    <cellStyle name="Normal 2 8 8 3 3 6" xfId="40709" xr:uid="{00000000-0005-0000-0000-0000CB9D0000}"/>
    <cellStyle name="Normal 2 8 8 3 3 7" xfId="40710" xr:uid="{00000000-0005-0000-0000-0000CC9D0000}"/>
    <cellStyle name="Normal 2 8 8 3 3 8" xfId="40711" xr:uid="{00000000-0005-0000-0000-0000CD9D0000}"/>
    <cellStyle name="Normal 2 8 8 3 4" xfId="40712" xr:uid="{00000000-0005-0000-0000-0000CE9D0000}"/>
    <cellStyle name="Normal 2 8 8 3 4 2" xfId="40713" xr:uid="{00000000-0005-0000-0000-0000CF9D0000}"/>
    <cellStyle name="Normal 2 8 8 3 4 2 2" xfId="40714" xr:uid="{00000000-0005-0000-0000-0000D09D0000}"/>
    <cellStyle name="Normal 2 8 8 3 4 2 3" xfId="40715" xr:uid="{00000000-0005-0000-0000-0000D19D0000}"/>
    <cellStyle name="Normal 2 8 8 3 4 2 4" xfId="40716" xr:uid="{00000000-0005-0000-0000-0000D29D0000}"/>
    <cellStyle name="Normal 2 8 8 3 4 2 5" xfId="40717" xr:uid="{00000000-0005-0000-0000-0000D39D0000}"/>
    <cellStyle name="Normal 2 8 8 3 4 3" xfId="40718" xr:uid="{00000000-0005-0000-0000-0000D49D0000}"/>
    <cellStyle name="Normal 2 8 8 3 4 4" xfId="40719" xr:uid="{00000000-0005-0000-0000-0000D59D0000}"/>
    <cellStyle name="Normal 2 8 8 3 4 5" xfId="40720" xr:uid="{00000000-0005-0000-0000-0000D69D0000}"/>
    <cellStyle name="Normal 2 8 8 3 4 6" xfId="40721" xr:uid="{00000000-0005-0000-0000-0000D79D0000}"/>
    <cellStyle name="Normal 2 8 8 3 4 7" xfId="40722" xr:uid="{00000000-0005-0000-0000-0000D89D0000}"/>
    <cellStyle name="Normal 2 8 8 3 4 8" xfId="40723" xr:uid="{00000000-0005-0000-0000-0000D99D0000}"/>
    <cellStyle name="Normal 2 8 8 3 5" xfId="40724" xr:uid="{00000000-0005-0000-0000-0000DA9D0000}"/>
    <cellStyle name="Normal 2 8 8 3 5 2" xfId="40725" xr:uid="{00000000-0005-0000-0000-0000DB9D0000}"/>
    <cellStyle name="Normal 2 8 8 3 5 3" xfId="40726" xr:uid="{00000000-0005-0000-0000-0000DC9D0000}"/>
    <cellStyle name="Normal 2 8 8 3 5 4" xfId="40727" xr:uid="{00000000-0005-0000-0000-0000DD9D0000}"/>
    <cellStyle name="Normal 2 8 8 3 5 5" xfId="40728" xr:uid="{00000000-0005-0000-0000-0000DE9D0000}"/>
    <cellStyle name="Normal 2 8 8 3 6" xfId="40729" xr:uid="{00000000-0005-0000-0000-0000DF9D0000}"/>
    <cellStyle name="Normal 2 8 8 3 7" xfId="40730" xr:uid="{00000000-0005-0000-0000-0000E09D0000}"/>
    <cellStyle name="Normal 2 8 8 3 8" xfId="40731" xr:uid="{00000000-0005-0000-0000-0000E19D0000}"/>
    <cellStyle name="Normal 2 8 8 3 9" xfId="40732" xr:uid="{00000000-0005-0000-0000-0000E29D0000}"/>
    <cellStyle name="Normal 2 8 8 4" xfId="40733" xr:uid="{00000000-0005-0000-0000-0000E39D0000}"/>
    <cellStyle name="Normal 2 8 8 4 10" xfId="40734" xr:uid="{00000000-0005-0000-0000-0000E49D0000}"/>
    <cellStyle name="Normal 2 8 8 4 2" xfId="40735" xr:uid="{00000000-0005-0000-0000-0000E59D0000}"/>
    <cellStyle name="Normal 2 8 8 4 2 2" xfId="40736" xr:uid="{00000000-0005-0000-0000-0000E69D0000}"/>
    <cellStyle name="Normal 2 8 8 4 2 2 2" xfId="40737" xr:uid="{00000000-0005-0000-0000-0000E79D0000}"/>
    <cellStyle name="Normal 2 8 8 4 2 2 3" xfId="40738" xr:uid="{00000000-0005-0000-0000-0000E89D0000}"/>
    <cellStyle name="Normal 2 8 8 4 2 2 4" xfId="40739" xr:uid="{00000000-0005-0000-0000-0000E99D0000}"/>
    <cellStyle name="Normal 2 8 8 4 2 2 5" xfId="40740" xr:uid="{00000000-0005-0000-0000-0000EA9D0000}"/>
    <cellStyle name="Normal 2 8 8 4 2 3" xfId="40741" xr:uid="{00000000-0005-0000-0000-0000EB9D0000}"/>
    <cellStyle name="Normal 2 8 8 4 2 4" xfId="40742" xr:uid="{00000000-0005-0000-0000-0000EC9D0000}"/>
    <cellStyle name="Normal 2 8 8 4 2 5" xfId="40743" xr:uid="{00000000-0005-0000-0000-0000ED9D0000}"/>
    <cellStyle name="Normal 2 8 8 4 2 6" xfId="40744" xr:uid="{00000000-0005-0000-0000-0000EE9D0000}"/>
    <cellStyle name="Normal 2 8 8 4 2 7" xfId="40745" xr:uid="{00000000-0005-0000-0000-0000EF9D0000}"/>
    <cellStyle name="Normal 2 8 8 4 2 8" xfId="40746" xr:uid="{00000000-0005-0000-0000-0000F09D0000}"/>
    <cellStyle name="Normal 2 8 8 4 3" xfId="40747" xr:uid="{00000000-0005-0000-0000-0000F19D0000}"/>
    <cellStyle name="Normal 2 8 8 4 3 2" xfId="40748" xr:uid="{00000000-0005-0000-0000-0000F29D0000}"/>
    <cellStyle name="Normal 2 8 8 4 3 2 2" xfId="40749" xr:uid="{00000000-0005-0000-0000-0000F39D0000}"/>
    <cellStyle name="Normal 2 8 8 4 3 2 3" xfId="40750" xr:uid="{00000000-0005-0000-0000-0000F49D0000}"/>
    <cellStyle name="Normal 2 8 8 4 3 2 4" xfId="40751" xr:uid="{00000000-0005-0000-0000-0000F59D0000}"/>
    <cellStyle name="Normal 2 8 8 4 3 2 5" xfId="40752" xr:uid="{00000000-0005-0000-0000-0000F69D0000}"/>
    <cellStyle name="Normal 2 8 8 4 3 3" xfId="40753" xr:uid="{00000000-0005-0000-0000-0000F79D0000}"/>
    <cellStyle name="Normal 2 8 8 4 3 4" xfId="40754" xr:uid="{00000000-0005-0000-0000-0000F89D0000}"/>
    <cellStyle name="Normal 2 8 8 4 3 5" xfId="40755" xr:uid="{00000000-0005-0000-0000-0000F99D0000}"/>
    <cellStyle name="Normal 2 8 8 4 3 6" xfId="40756" xr:uid="{00000000-0005-0000-0000-0000FA9D0000}"/>
    <cellStyle name="Normal 2 8 8 4 3 7" xfId="40757" xr:uid="{00000000-0005-0000-0000-0000FB9D0000}"/>
    <cellStyle name="Normal 2 8 8 4 3 8" xfId="40758" xr:uid="{00000000-0005-0000-0000-0000FC9D0000}"/>
    <cellStyle name="Normal 2 8 8 4 4" xfId="40759" xr:uid="{00000000-0005-0000-0000-0000FD9D0000}"/>
    <cellStyle name="Normal 2 8 8 4 4 2" xfId="40760" xr:uid="{00000000-0005-0000-0000-0000FE9D0000}"/>
    <cellStyle name="Normal 2 8 8 4 4 3" xfId="40761" xr:uid="{00000000-0005-0000-0000-0000FF9D0000}"/>
    <cellStyle name="Normal 2 8 8 4 4 4" xfId="40762" xr:uid="{00000000-0005-0000-0000-0000009E0000}"/>
    <cellStyle name="Normal 2 8 8 4 4 5" xfId="40763" xr:uid="{00000000-0005-0000-0000-0000019E0000}"/>
    <cellStyle name="Normal 2 8 8 4 5" xfId="40764" xr:uid="{00000000-0005-0000-0000-0000029E0000}"/>
    <cellStyle name="Normal 2 8 8 4 6" xfId="40765" xr:uid="{00000000-0005-0000-0000-0000039E0000}"/>
    <cellStyle name="Normal 2 8 8 4 7" xfId="40766" xr:uid="{00000000-0005-0000-0000-0000049E0000}"/>
    <cellStyle name="Normal 2 8 8 4 8" xfId="40767" xr:uid="{00000000-0005-0000-0000-0000059E0000}"/>
    <cellStyle name="Normal 2 8 8 4 9" xfId="40768" xr:uid="{00000000-0005-0000-0000-0000069E0000}"/>
    <cellStyle name="Normal 2 8 8 5" xfId="40769" xr:uid="{00000000-0005-0000-0000-0000079E0000}"/>
    <cellStyle name="Normal 2 8 8 5 2" xfId="40770" xr:uid="{00000000-0005-0000-0000-0000089E0000}"/>
    <cellStyle name="Normal 2 8 8 5 2 2" xfId="40771" xr:uid="{00000000-0005-0000-0000-0000099E0000}"/>
    <cellStyle name="Normal 2 8 8 5 2 3" xfId="40772" xr:uid="{00000000-0005-0000-0000-00000A9E0000}"/>
    <cellStyle name="Normal 2 8 8 5 2 4" xfId="40773" xr:uid="{00000000-0005-0000-0000-00000B9E0000}"/>
    <cellStyle name="Normal 2 8 8 5 2 5" xfId="40774" xr:uid="{00000000-0005-0000-0000-00000C9E0000}"/>
    <cellStyle name="Normal 2 8 8 5 3" xfId="40775" xr:uid="{00000000-0005-0000-0000-00000D9E0000}"/>
    <cellStyle name="Normal 2 8 8 5 4" xfId="40776" xr:uid="{00000000-0005-0000-0000-00000E9E0000}"/>
    <cellStyle name="Normal 2 8 8 5 5" xfId="40777" xr:uid="{00000000-0005-0000-0000-00000F9E0000}"/>
    <cellStyle name="Normal 2 8 8 5 6" xfId="40778" xr:uid="{00000000-0005-0000-0000-0000109E0000}"/>
    <cellStyle name="Normal 2 8 8 5 7" xfId="40779" xr:uid="{00000000-0005-0000-0000-0000119E0000}"/>
    <cellStyle name="Normal 2 8 8 5 8" xfId="40780" xr:uid="{00000000-0005-0000-0000-0000129E0000}"/>
    <cellStyle name="Normal 2 8 8 6" xfId="40781" xr:uid="{00000000-0005-0000-0000-0000139E0000}"/>
    <cellStyle name="Normal 2 8 8 6 2" xfId="40782" xr:uid="{00000000-0005-0000-0000-0000149E0000}"/>
    <cellStyle name="Normal 2 8 8 6 2 2" xfId="40783" xr:uid="{00000000-0005-0000-0000-0000159E0000}"/>
    <cellStyle name="Normal 2 8 8 6 2 3" xfId="40784" xr:uid="{00000000-0005-0000-0000-0000169E0000}"/>
    <cellStyle name="Normal 2 8 8 6 2 4" xfId="40785" xr:uid="{00000000-0005-0000-0000-0000179E0000}"/>
    <cellStyle name="Normal 2 8 8 6 2 5" xfId="40786" xr:uid="{00000000-0005-0000-0000-0000189E0000}"/>
    <cellStyle name="Normal 2 8 8 6 3" xfId="40787" xr:uid="{00000000-0005-0000-0000-0000199E0000}"/>
    <cellStyle name="Normal 2 8 8 6 4" xfId="40788" xr:uid="{00000000-0005-0000-0000-00001A9E0000}"/>
    <cellStyle name="Normal 2 8 8 6 5" xfId="40789" xr:uid="{00000000-0005-0000-0000-00001B9E0000}"/>
    <cellStyle name="Normal 2 8 8 6 6" xfId="40790" xr:uid="{00000000-0005-0000-0000-00001C9E0000}"/>
    <cellStyle name="Normal 2 8 8 6 7" xfId="40791" xr:uid="{00000000-0005-0000-0000-00001D9E0000}"/>
    <cellStyle name="Normal 2 8 8 6 8" xfId="40792" xr:uid="{00000000-0005-0000-0000-00001E9E0000}"/>
    <cellStyle name="Normal 2 8 8 7" xfId="40793" xr:uid="{00000000-0005-0000-0000-00001F9E0000}"/>
    <cellStyle name="Normal 2 8 8 7 2" xfId="40794" xr:uid="{00000000-0005-0000-0000-0000209E0000}"/>
    <cellStyle name="Normal 2 8 8 7 3" xfId="40795" xr:uid="{00000000-0005-0000-0000-0000219E0000}"/>
    <cellStyle name="Normal 2 8 8 7 4" xfId="40796" xr:uid="{00000000-0005-0000-0000-0000229E0000}"/>
    <cellStyle name="Normal 2 8 8 7 5" xfId="40797" xr:uid="{00000000-0005-0000-0000-0000239E0000}"/>
    <cellStyle name="Normal 2 8 8 8" xfId="40798" xr:uid="{00000000-0005-0000-0000-0000249E0000}"/>
    <cellStyle name="Normal 2 8 8 9" xfId="40799" xr:uid="{00000000-0005-0000-0000-0000259E0000}"/>
    <cellStyle name="Normal 2 8 9" xfId="40800" xr:uid="{00000000-0005-0000-0000-0000269E0000}"/>
    <cellStyle name="Normal 2 8 9 10" xfId="40801" xr:uid="{00000000-0005-0000-0000-0000279E0000}"/>
    <cellStyle name="Normal 2 8 9 11" xfId="40802" xr:uid="{00000000-0005-0000-0000-0000289E0000}"/>
    <cellStyle name="Normal 2 8 9 2" xfId="40803" xr:uid="{00000000-0005-0000-0000-0000299E0000}"/>
    <cellStyle name="Normal 2 8 9 2 10" xfId="40804" xr:uid="{00000000-0005-0000-0000-00002A9E0000}"/>
    <cellStyle name="Normal 2 8 9 2 2" xfId="40805" xr:uid="{00000000-0005-0000-0000-00002B9E0000}"/>
    <cellStyle name="Normal 2 8 9 2 2 2" xfId="40806" xr:uid="{00000000-0005-0000-0000-00002C9E0000}"/>
    <cellStyle name="Normal 2 8 9 2 2 2 2" xfId="40807" xr:uid="{00000000-0005-0000-0000-00002D9E0000}"/>
    <cellStyle name="Normal 2 8 9 2 2 2 3" xfId="40808" xr:uid="{00000000-0005-0000-0000-00002E9E0000}"/>
    <cellStyle name="Normal 2 8 9 2 2 2 4" xfId="40809" xr:uid="{00000000-0005-0000-0000-00002F9E0000}"/>
    <cellStyle name="Normal 2 8 9 2 2 2 5" xfId="40810" xr:uid="{00000000-0005-0000-0000-0000309E0000}"/>
    <cellStyle name="Normal 2 8 9 2 2 3" xfId="40811" xr:uid="{00000000-0005-0000-0000-0000319E0000}"/>
    <cellStyle name="Normal 2 8 9 2 2 4" xfId="40812" xr:uid="{00000000-0005-0000-0000-0000329E0000}"/>
    <cellStyle name="Normal 2 8 9 2 2 5" xfId="40813" xr:uid="{00000000-0005-0000-0000-0000339E0000}"/>
    <cellStyle name="Normal 2 8 9 2 2 6" xfId="40814" xr:uid="{00000000-0005-0000-0000-0000349E0000}"/>
    <cellStyle name="Normal 2 8 9 2 2 7" xfId="40815" xr:uid="{00000000-0005-0000-0000-0000359E0000}"/>
    <cellStyle name="Normal 2 8 9 2 2 8" xfId="40816" xr:uid="{00000000-0005-0000-0000-0000369E0000}"/>
    <cellStyle name="Normal 2 8 9 2 3" xfId="40817" xr:uid="{00000000-0005-0000-0000-0000379E0000}"/>
    <cellStyle name="Normal 2 8 9 2 3 2" xfId="40818" xr:uid="{00000000-0005-0000-0000-0000389E0000}"/>
    <cellStyle name="Normal 2 8 9 2 3 2 2" xfId="40819" xr:uid="{00000000-0005-0000-0000-0000399E0000}"/>
    <cellStyle name="Normal 2 8 9 2 3 2 3" xfId="40820" xr:uid="{00000000-0005-0000-0000-00003A9E0000}"/>
    <cellStyle name="Normal 2 8 9 2 3 2 4" xfId="40821" xr:uid="{00000000-0005-0000-0000-00003B9E0000}"/>
    <cellStyle name="Normal 2 8 9 2 3 2 5" xfId="40822" xr:uid="{00000000-0005-0000-0000-00003C9E0000}"/>
    <cellStyle name="Normal 2 8 9 2 3 3" xfId="40823" xr:uid="{00000000-0005-0000-0000-00003D9E0000}"/>
    <cellStyle name="Normal 2 8 9 2 3 4" xfId="40824" xr:uid="{00000000-0005-0000-0000-00003E9E0000}"/>
    <cellStyle name="Normal 2 8 9 2 3 5" xfId="40825" xr:uid="{00000000-0005-0000-0000-00003F9E0000}"/>
    <cellStyle name="Normal 2 8 9 2 3 6" xfId="40826" xr:uid="{00000000-0005-0000-0000-0000409E0000}"/>
    <cellStyle name="Normal 2 8 9 2 3 7" xfId="40827" xr:uid="{00000000-0005-0000-0000-0000419E0000}"/>
    <cellStyle name="Normal 2 8 9 2 3 8" xfId="40828" xr:uid="{00000000-0005-0000-0000-0000429E0000}"/>
    <cellStyle name="Normal 2 8 9 2 4" xfId="40829" xr:uid="{00000000-0005-0000-0000-0000439E0000}"/>
    <cellStyle name="Normal 2 8 9 2 4 2" xfId="40830" xr:uid="{00000000-0005-0000-0000-0000449E0000}"/>
    <cellStyle name="Normal 2 8 9 2 4 3" xfId="40831" xr:uid="{00000000-0005-0000-0000-0000459E0000}"/>
    <cellStyle name="Normal 2 8 9 2 4 4" xfId="40832" xr:uid="{00000000-0005-0000-0000-0000469E0000}"/>
    <cellStyle name="Normal 2 8 9 2 4 5" xfId="40833" xr:uid="{00000000-0005-0000-0000-0000479E0000}"/>
    <cellStyle name="Normal 2 8 9 2 5" xfId="40834" xr:uid="{00000000-0005-0000-0000-0000489E0000}"/>
    <cellStyle name="Normal 2 8 9 2 6" xfId="40835" xr:uid="{00000000-0005-0000-0000-0000499E0000}"/>
    <cellStyle name="Normal 2 8 9 2 7" xfId="40836" xr:uid="{00000000-0005-0000-0000-00004A9E0000}"/>
    <cellStyle name="Normal 2 8 9 2 8" xfId="40837" xr:uid="{00000000-0005-0000-0000-00004B9E0000}"/>
    <cellStyle name="Normal 2 8 9 2 9" xfId="40838" xr:uid="{00000000-0005-0000-0000-00004C9E0000}"/>
    <cellStyle name="Normal 2 8 9 3" xfId="40839" xr:uid="{00000000-0005-0000-0000-00004D9E0000}"/>
    <cellStyle name="Normal 2 8 9 3 2" xfId="40840" xr:uid="{00000000-0005-0000-0000-00004E9E0000}"/>
    <cellStyle name="Normal 2 8 9 3 2 2" xfId="40841" xr:uid="{00000000-0005-0000-0000-00004F9E0000}"/>
    <cellStyle name="Normal 2 8 9 3 2 3" xfId="40842" xr:uid="{00000000-0005-0000-0000-0000509E0000}"/>
    <cellStyle name="Normal 2 8 9 3 2 4" xfId="40843" xr:uid="{00000000-0005-0000-0000-0000519E0000}"/>
    <cellStyle name="Normal 2 8 9 3 2 5" xfId="40844" xr:uid="{00000000-0005-0000-0000-0000529E0000}"/>
    <cellStyle name="Normal 2 8 9 3 3" xfId="40845" xr:uid="{00000000-0005-0000-0000-0000539E0000}"/>
    <cellStyle name="Normal 2 8 9 3 4" xfId="40846" xr:uid="{00000000-0005-0000-0000-0000549E0000}"/>
    <cellStyle name="Normal 2 8 9 3 5" xfId="40847" xr:uid="{00000000-0005-0000-0000-0000559E0000}"/>
    <cellStyle name="Normal 2 8 9 3 6" xfId="40848" xr:uid="{00000000-0005-0000-0000-0000569E0000}"/>
    <cellStyle name="Normal 2 8 9 3 7" xfId="40849" xr:uid="{00000000-0005-0000-0000-0000579E0000}"/>
    <cellStyle name="Normal 2 8 9 3 8" xfId="40850" xr:uid="{00000000-0005-0000-0000-0000589E0000}"/>
    <cellStyle name="Normal 2 8 9 4" xfId="40851" xr:uid="{00000000-0005-0000-0000-0000599E0000}"/>
    <cellStyle name="Normal 2 8 9 4 2" xfId="40852" xr:uid="{00000000-0005-0000-0000-00005A9E0000}"/>
    <cellStyle name="Normal 2 8 9 4 2 2" xfId="40853" xr:uid="{00000000-0005-0000-0000-00005B9E0000}"/>
    <cellStyle name="Normal 2 8 9 4 2 3" xfId="40854" xr:uid="{00000000-0005-0000-0000-00005C9E0000}"/>
    <cellStyle name="Normal 2 8 9 4 2 4" xfId="40855" xr:uid="{00000000-0005-0000-0000-00005D9E0000}"/>
    <cellStyle name="Normal 2 8 9 4 2 5" xfId="40856" xr:uid="{00000000-0005-0000-0000-00005E9E0000}"/>
    <cellStyle name="Normal 2 8 9 4 3" xfId="40857" xr:uid="{00000000-0005-0000-0000-00005F9E0000}"/>
    <cellStyle name="Normal 2 8 9 4 4" xfId="40858" xr:uid="{00000000-0005-0000-0000-0000609E0000}"/>
    <cellStyle name="Normal 2 8 9 4 5" xfId="40859" xr:uid="{00000000-0005-0000-0000-0000619E0000}"/>
    <cellStyle name="Normal 2 8 9 4 6" xfId="40860" xr:uid="{00000000-0005-0000-0000-0000629E0000}"/>
    <cellStyle name="Normal 2 8 9 4 7" xfId="40861" xr:uid="{00000000-0005-0000-0000-0000639E0000}"/>
    <cellStyle name="Normal 2 8 9 4 8" xfId="40862" xr:uid="{00000000-0005-0000-0000-0000649E0000}"/>
    <cellStyle name="Normal 2 8 9 5" xfId="40863" xr:uid="{00000000-0005-0000-0000-0000659E0000}"/>
    <cellStyle name="Normal 2 8 9 5 2" xfId="40864" xr:uid="{00000000-0005-0000-0000-0000669E0000}"/>
    <cellStyle name="Normal 2 8 9 5 3" xfId="40865" xr:uid="{00000000-0005-0000-0000-0000679E0000}"/>
    <cellStyle name="Normal 2 8 9 5 4" xfId="40866" xr:uid="{00000000-0005-0000-0000-0000689E0000}"/>
    <cellStyle name="Normal 2 8 9 5 5" xfId="40867" xr:uid="{00000000-0005-0000-0000-0000699E0000}"/>
    <cellStyle name="Normal 2 8 9 6" xfId="40868" xr:uid="{00000000-0005-0000-0000-00006A9E0000}"/>
    <cellStyle name="Normal 2 8 9 7" xfId="40869" xr:uid="{00000000-0005-0000-0000-00006B9E0000}"/>
    <cellStyle name="Normal 2 8 9 8" xfId="40870" xr:uid="{00000000-0005-0000-0000-00006C9E0000}"/>
    <cellStyle name="Normal 2 8 9 9" xfId="40871" xr:uid="{00000000-0005-0000-0000-00006D9E0000}"/>
    <cellStyle name="Normal 2 9" xfId="891" xr:uid="{00000000-0005-0000-0000-00006E9E0000}"/>
    <cellStyle name="Normal 2 9 10" xfId="40872" xr:uid="{00000000-0005-0000-0000-00006F9E0000}"/>
    <cellStyle name="Normal 2 9 11" xfId="40873" xr:uid="{00000000-0005-0000-0000-0000709E0000}"/>
    <cellStyle name="Normal 2 9 12" xfId="40874" xr:uid="{00000000-0005-0000-0000-0000719E0000}"/>
    <cellStyle name="Normal 2 9 13" xfId="40875" xr:uid="{00000000-0005-0000-0000-0000729E0000}"/>
    <cellStyle name="Normal 2 9 14" xfId="40876" xr:uid="{00000000-0005-0000-0000-0000739E0000}"/>
    <cellStyle name="Normal 2 9 15" xfId="40877" xr:uid="{00000000-0005-0000-0000-0000749E0000}"/>
    <cellStyle name="Normal 2 9 2" xfId="892" xr:uid="{00000000-0005-0000-0000-0000759E0000}"/>
    <cellStyle name="Normal 2 9 2 10" xfId="40878" xr:uid="{00000000-0005-0000-0000-0000769E0000}"/>
    <cellStyle name="Normal 2 9 2 11" xfId="40879" xr:uid="{00000000-0005-0000-0000-0000779E0000}"/>
    <cellStyle name="Normal 2 9 2 12" xfId="40880" xr:uid="{00000000-0005-0000-0000-0000789E0000}"/>
    <cellStyle name="Normal 2 9 2 13" xfId="40881" xr:uid="{00000000-0005-0000-0000-0000799E0000}"/>
    <cellStyle name="Normal 2 9 2 2" xfId="40882" xr:uid="{00000000-0005-0000-0000-00007A9E0000}"/>
    <cellStyle name="Normal 2 9 2 2 10" xfId="40883" xr:uid="{00000000-0005-0000-0000-00007B9E0000}"/>
    <cellStyle name="Normal 2 9 2 2 11" xfId="40884" xr:uid="{00000000-0005-0000-0000-00007C9E0000}"/>
    <cellStyle name="Normal 2 9 2 2 2" xfId="40885" xr:uid="{00000000-0005-0000-0000-00007D9E0000}"/>
    <cellStyle name="Normal 2 9 2 2 2 10" xfId="40886" xr:uid="{00000000-0005-0000-0000-00007E9E0000}"/>
    <cellStyle name="Normal 2 9 2 2 2 2" xfId="40887" xr:uid="{00000000-0005-0000-0000-00007F9E0000}"/>
    <cellStyle name="Normal 2 9 2 2 2 2 2" xfId="40888" xr:uid="{00000000-0005-0000-0000-0000809E0000}"/>
    <cellStyle name="Normal 2 9 2 2 2 2 2 2" xfId="40889" xr:uid="{00000000-0005-0000-0000-0000819E0000}"/>
    <cellStyle name="Normal 2 9 2 2 2 2 2 3" xfId="40890" xr:uid="{00000000-0005-0000-0000-0000829E0000}"/>
    <cellStyle name="Normal 2 9 2 2 2 2 2 4" xfId="40891" xr:uid="{00000000-0005-0000-0000-0000839E0000}"/>
    <cellStyle name="Normal 2 9 2 2 2 2 2 5" xfId="40892" xr:uid="{00000000-0005-0000-0000-0000849E0000}"/>
    <cellStyle name="Normal 2 9 2 2 2 2 3" xfId="40893" xr:uid="{00000000-0005-0000-0000-0000859E0000}"/>
    <cellStyle name="Normal 2 9 2 2 2 2 4" xfId="40894" xr:uid="{00000000-0005-0000-0000-0000869E0000}"/>
    <cellStyle name="Normal 2 9 2 2 2 2 5" xfId="40895" xr:uid="{00000000-0005-0000-0000-0000879E0000}"/>
    <cellStyle name="Normal 2 9 2 2 2 2 6" xfId="40896" xr:uid="{00000000-0005-0000-0000-0000889E0000}"/>
    <cellStyle name="Normal 2 9 2 2 2 2 7" xfId="40897" xr:uid="{00000000-0005-0000-0000-0000899E0000}"/>
    <cellStyle name="Normal 2 9 2 2 2 2 8" xfId="40898" xr:uid="{00000000-0005-0000-0000-00008A9E0000}"/>
    <cellStyle name="Normal 2 9 2 2 2 3" xfId="40899" xr:uid="{00000000-0005-0000-0000-00008B9E0000}"/>
    <cellStyle name="Normal 2 9 2 2 2 3 2" xfId="40900" xr:uid="{00000000-0005-0000-0000-00008C9E0000}"/>
    <cellStyle name="Normal 2 9 2 2 2 3 2 2" xfId="40901" xr:uid="{00000000-0005-0000-0000-00008D9E0000}"/>
    <cellStyle name="Normal 2 9 2 2 2 3 2 3" xfId="40902" xr:uid="{00000000-0005-0000-0000-00008E9E0000}"/>
    <cellStyle name="Normal 2 9 2 2 2 3 2 4" xfId="40903" xr:uid="{00000000-0005-0000-0000-00008F9E0000}"/>
    <cellStyle name="Normal 2 9 2 2 2 3 2 5" xfId="40904" xr:uid="{00000000-0005-0000-0000-0000909E0000}"/>
    <cellStyle name="Normal 2 9 2 2 2 3 3" xfId="40905" xr:uid="{00000000-0005-0000-0000-0000919E0000}"/>
    <cellStyle name="Normal 2 9 2 2 2 3 4" xfId="40906" xr:uid="{00000000-0005-0000-0000-0000929E0000}"/>
    <cellStyle name="Normal 2 9 2 2 2 3 5" xfId="40907" xr:uid="{00000000-0005-0000-0000-0000939E0000}"/>
    <cellStyle name="Normal 2 9 2 2 2 3 6" xfId="40908" xr:uid="{00000000-0005-0000-0000-0000949E0000}"/>
    <cellStyle name="Normal 2 9 2 2 2 3 7" xfId="40909" xr:uid="{00000000-0005-0000-0000-0000959E0000}"/>
    <cellStyle name="Normal 2 9 2 2 2 3 8" xfId="40910" xr:uid="{00000000-0005-0000-0000-0000969E0000}"/>
    <cellStyle name="Normal 2 9 2 2 2 4" xfId="40911" xr:uid="{00000000-0005-0000-0000-0000979E0000}"/>
    <cellStyle name="Normal 2 9 2 2 2 4 2" xfId="40912" xr:uid="{00000000-0005-0000-0000-0000989E0000}"/>
    <cellStyle name="Normal 2 9 2 2 2 4 3" xfId="40913" xr:uid="{00000000-0005-0000-0000-0000999E0000}"/>
    <cellStyle name="Normal 2 9 2 2 2 4 4" xfId="40914" xr:uid="{00000000-0005-0000-0000-00009A9E0000}"/>
    <cellStyle name="Normal 2 9 2 2 2 4 5" xfId="40915" xr:uid="{00000000-0005-0000-0000-00009B9E0000}"/>
    <cellStyle name="Normal 2 9 2 2 2 5" xfId="40916" xr:uid="{00000000-0005-0000-0000-00009C9E0000}"/>
    <cellStyle name="Normal 2 9 2 2 2 6" xfId="40917" xr:uid="{00000000-0005-0000-0000-00009D9E0000}"/>
    <cellStyle name="Normal 2 9 2 2 2 7" xfId="40918" xr:uid="{00000000-0005-0000-0000-00009E9E0000}"/>
    <cellStyle name="Normal 2 9 2 2 2 8" xfId="40919" xr:uid="{00000000-0005-0000-0000-00009F9E0000}"/>
    <cellStyle name="Normal 2 9 2 2 2 9" xfId="40920" xr:uid="{00000000-0005-0000-0000-0000A09E0000}"/>
    <cellStyle name="Normal 2 9 2 2 3" xfId="40921" xr:uid="{00000000-0005-0000-0000-0000A19E0000}"/>
    <cellStyle name="Normal 2 9 2 2 3 2" xfId="40922" xr:uid="{00000000-0005-0000-0000-0000A29E0000}"/>
    <cellStyle name="Normal 2 9 2 2 3 2 2" xfId="40923" xr:uid="{00000000-0005-0000-0000-0000A39E0000}"/>
    <cellStyle name="Normal 2 9 2 2 3 2 3" xfId="40924" xr:uid="{00000000-0005-0000-0000-0000A49E0000}"/>
    <cellStyle name="Normal 2 9 2 2 3 2 4" xfId="40925" xr:uid="{00000000-0005-0000-0000-0000A59E0000}"/>
    <cellStyle name="Normal 2 9 2 2 3 2 5" xfId="40926" xr:uid="{00000000-0005-0000-0000-0000A69E0000}"/>
    <cellStyle name="Normal 2 9 2 2 3 3" xfId="40927" xr:uid="{00000000-0005-0000-0000-0000A79E0000}"/>
    <cellStyle name="Normal 2 9 2 2 3 4" xfId="40928" xr:uid="{00000000-0005-0000-0000-0000A89E0000}"/>
    <cellStyle name="Normal 2 9 2 2 3 5" xfId="40929" xr:uid="{00000000-0005-0000-0000-0000A99E0000}"/>
    <cellStyle name="Normal 2 9 2 2 3 6" xfId="40930" xr:uid="{00000000-0005-0000-0000-0000AA9E0000}"/>
    <cellStyle name="Normal 2 9 2 2 3 7" xfId="40931" xr:uid="{00000000-0005-0000-0000-0000AB9E0000}"/>
    <cellStyle name="Normal 2 9 2 2 3 8" xfId="40932" xr:uid="{00000000-0005-0000-0000-0000AC9E0000}"/>
    <cellStyle name="Normal 2 9 2 2 4" xfId="40933" xr:uid="{00000000-0005-0000-0000-0000AD9E0000}"/>
    <cellStyle name="Normal 2 9 2 2 4 2" xfId="40934" xr:uid="{00000000-0005-0000-0000-0000AE9E0000}"/>
    <cellStyle name="Normal 2 9 2 2 4 2 2" xfId="40935" xr:uid="{00000000-0005-0000-0000-0000AF9E0000}"/>
    <cellStyle name="Normal 2 9 2 2 4 2 3" xfId="40936" xr:uid="{00000000-0005-0000-0000-0000B09E0000}"/>
    <cellStyle name="Normal 2 9 2 2 4 2 4" xfId="40937" xr:uid="{00000000-0005-0000-0000-0000B19E0000}"/>
    <cellStyle name="Normal 2 9 2 2 4 2 5" xfId="40938" xr:uid="{00000000-0005-0000-0000-0000B29E0000}"/>
    <cellStyle name="Normal 2 9 2 2 4 3" xfId="40939" xr:uid="{00000000-0005-0000-0000-0000B39E0000}"/>
    <cellStyle name="Normal 2 9 2 2 4 4" xfId="40940" xr:uid="{00000000-0005-0000-0000-0000B49E0000}"/>
    <cellStyle name="Normal 2 9 2 2 4 5" xfId="40941" xr:uid="{00000000-0005-0000-0000-0000B59E0000}"/>
    <cellStyle name="Normal 2 9 2 2 4 6" xfId="40942" xr:uid="{00000000-0005-0000-0000-0000B69E0000}"/>
    <cellStyle name="Normal 2 9 2 2 4 7" xfId="40943" xr:uid="{00000000-0005-0000-0000-0000B79E0000}"/>
    <cellStyle name="Normal 2 9 2 2 4 8" xfId="40944" xr:uid="{00000000-0005-0000-0000-0000B89E0000}"/>
    <cellStyle name="Normal 2 9 2 2 5" xfId="40945" xr:uid="{00000000-0005-0000-0000-0000B99E0000}"/>
    <cellStyle name="Normal 2 9 2 2 5 2" xfId="40946" xr:uid="{00000000-0005-0000-0000-0000BA9E0000}"/>
    <cellStyle name="Normal 2 9 2 2 5 3" xfId="40947" xr:uid="{00000000-0005-0000-0000-0000BB9E0000}"/>
    <cellStyle name="Normal 2 9 2 2 5 4" xfId="40948" xr:uid="{00000000-0005-0000-0000-0000BC9E0000}"/>
    <cellStyle name="Normal 2 9 2 2 5 5" xfId="40949" xr:uid="{00000000-0005-0000-0000-0000BD9E0000}"/>
    <cellStyle name="Normal 2 9 2 2 6" xfId="40950" xr:uid="{00000000-0005-0000-0000-0000BE9E0000}"/>
    <cellStyle name="Normal 2 9 2 2 7" xfId="40951" xr:uid="{00000000-0005-0000-0000-0000BF9E0000}"/>
    <cellStyle name="Normal 2 9 2 2 8" xfId="40952" xr:uid="{00000000-0005-0000-0000-0000C09E0000}"/>
    <cellStyle name="Normal 2 9 2 2 9" xfId="40953" xr:uid="{00000000-0005-0000-0000-0000C19E0000}"/>
    <cellStyle name="Normal 2 9 2 3" xfId="40954" xr:uid="{00000000-0005-0000-0000-0000C29E0000}"/>
    <cellStyle name="Normal 2 9 2 3 10" xfId="40955" xr:uid="{00000000-0005-0000-0000-0000C39E0000}"/>
    <cellStyle name="Normal 2 9 2 3 11" xfId="40956" xr:uid="{00000000-0005-0000-0000-0000C49E0000}"/>
    <cellStyle name="Normal 2 9 2 3 2" xfId="40957" xr:uid="{00000000-0005-0000-0000-0000C59E0000}"/>
    <cellStyle name="Normal 2 9 2 3 2 10" xfId="40958" xr:uid="{00000000-0005-0000-0000-0000C69E0000}"/>
    <cellStyle name="Normal 2 9 2 3 2 2" xfId="40959" xr:uid="{00000000-0005-0000-0000-0000C79E0000}"/>
    <cellStyle name="Normal 2 9 2 3 2 2 2" xfId="40960" xr:uid="{00000000-0005-0000-0000-0000C89E0000}"/>
    <cellStyle name="Normal 2 9 2 3 2 2 2 2" xfId="40961" xr:uid="{00000000-0005-0000-0000-0000C99E0000}"/>
    <cellStyle name="Normal 2 9 2 3 2 2 2 3" xfId="40962" xr:uid="{00000000-0005-0000-0000-0000CA9E0000}"/>
    <cellStyle name="Normal 2 9 2 3 2 2 2 4" xfId="40963" xr:uid="{00000000-0005-0000-0000-0000CB9E0000}"/>
    <cellStyle name="Normal 2 9 2 3 2 2 2 5" xfId="40964" xr:uid="{00000000-0005-0000-0000-0000CC9E0000}"/>
    <cellStyle name="Normal 2 9 2 3 2 2 3" xfId="40965" xr:uid="{00000000-0005-0000-0000-0000CD9E0000}"/>
    <cellStyle name="Normal 2 9 2 3 2 2 4" xfId="40966" xr:uid="{00000000-0005-0000-0000-0000CE9E0000}"/>
    <cellStyle name="Normal 2 9 2 3 2 2 5" xfId="40967" xr:uid="{00000000-0005-0000-0000-0000CF9E0000}"/>
    <cellStyle name="Normal 2 9 2 3 2 2 6" xfId="40968" xr:uid="{00000000-0005-0000-0000-0000D09E0000}"/>
    <cellStyle name="Normal 2 9 2 3 2 2 7" xfId="40969" xr:uid="{00000000-0005-0000-0000-0000D19E0000}"/>
    <cellStyle name="Normal 2 9 2 3 2 2 8" xfId="40970" xr:uid="{00000000-0005-0000-0000-0000D29E0000}"/>
    <cellStyle name="Normal 2 9 2 3 2 3" xfId="40971" xr:uid="{00000000-0005-0000-0000-0000D39E0000}"/>
    <cellStyle name="Normal 2 9 2 3 2 3 2" xfId="40972" xr:uid="{00000000-0005-0000-0000-0000D49E0000}"/>
    <cellStyle name="Normal 2 9 2 3 2 3 2 2" xfId="40973" xr:uid="{00000000-0005-0000-0000-0000D59E0000}"/>
    <cellStyle name="Normal 2 9 2 3 2 3 2 3" xfId="40974" xr:uid="{00000000-0005-0000-0000-0000D69E0000}"/>
    <cellStyle name="Normal 2 9 2 3 2 3 2 4" xfId="40975" xr:uid="{00000000-0005-0000-0000-0000D79E0000}"/>
    <cellStyle name="Normal 2 9 2 3 2 3 2 5" xfId="40976" xr:uid="{00000000-0005-0000-0000-0000D89E0000}"/>
    <cellStyle name="Normal 2 9 2 3 2 3 3" xfId="40977" xr:uid="{00000000-0005-0000-0000-0000D99E0000}"/>
    <cellStyle name="Normal 2 9 2 3 2 3 4" xfId="40978" xr:uid="{00000000-0005-0000-0000-0000DA9E0000}"/>
    <cellStyle name="Normal 2 9 2 3 2 3 5" xfId="40979" xr:uid="{00000000-0005-0000-0000-0000DB9E0000}"/>
    <cellStyle name="Normal 2 9 2 3 2 3 6" xfId="40980" xr:uid="{00000000-0005-0000-0000-0000DC9E0000}"/>
    <cellStyle name="Normal 2 9 2 3 2 3 7" xfId="40981" xr:uid="{00000000-0005-0000-0000-0000DD9E0000}"/>
    <cellStyle name="Normal 2 9 2 3 2 3 8" xfId="40982" xr:uid="{00000000-0005-0000-0000-0000DE9E0000}"/>
    <cellStyle name="Normal 2 9 2 3 2 4" xfId="40983" xr:uid="{00000000-0005-0000-0000-0000DF9E0000}"/>
    <cellStyle name="Normal 2 9 2 3 2 4 2" xfId="40984" xr:uid="{00000000-0005-0000-0000-0000E09E0000}"/>
    <cellStyle name="Normal 2 9 2 3 2 4 3" xfId="40985" xr:uid="{00000000-0005-0000-0000-0000E19E0000}"/>
    <cellStyle name="Normal 2 9 2 3 2 4 4" xfId="40986" xr:uid="{00000000-0005-0000-0000-0000E29E0000}"/>
    <cellStyle name="Normal 2 9 2 3 2 4 5" xfId="40987" xr:uid="{00000000-0005-0000-0000-0000E39E0000}"/>
    <cellStyle name="Normal 2 9 2 3 2 5" xfId="40988" xr:uid="{00000000-0005-0000-0000-0000E49E0000}"/>
    <cellStyle name="Normal 2 9 2 3 2 6" xfId="40989" xr:uid="{00000000-0005-0000-0000-0000E59E0000}"/>
    <cellStyle name="Normal 2 9 2 3 2 7" xfId="40990" xr:uid="{00000000-0005-0000-0000-0000E69E0000}"/>
    <cellStyle name="Normal 2 9 2 3 2 8" xfId="40991" xr:uid="{00000000-0005-0000-0000-0000E79E0000}"/>
    <cellStyle name="Normal 2 9 2 3 2 9" xfId="40992" xr:uid="{00000000-0005-0000-0000-0000E89E0000}"/>
    <cellStyle name="Normal 2 9 2 3 3" xfId="40993" xr:uid="{00000000-0005-0000-0000-0000E99E0000}"/>
    <cellStyle name="Normal 2 9 2 3 3 2" xfId="40994" xr:uid="{00000000-0005-0000-0000-0000EA9E0000}"/>
    <cellStyle name="Normal 2 9 2 3 3 2 2" xfId="40995" xr:uid="{00000000-0005-0000-0000-0000EB9E0000}"/>
    <cellStyle name="Normal 2 9 2 3 3 2 3" xfId="40996" xr:uid="{00000000-0005-0000-0000-0000EC9E0000}"/>
    <cellStyle name="Normal 2 9 2 3 3 2 4" xfId="40997" xr:uid="{00000000-0005-0000-0000-0000ED9E0000}"/>
    <cellStyle name="Normal 2 9 2 3 3 2 5" xfId="40998" xr:uid="{00000000-0005-0000-0000-0000EE9E0000}"/>
    <cellStyle name="Normal 2 9 2 3 3 3" xfId="40999" xr:uid="{00000000-0005-0000-0000-0000EF9E0000}"/>
    <cellStyle name="Normal 2 9 2 3 3 4" xfId="41000" xr:uid="{00000000-0005-0000-0000-0000F09E0000}"/>
    <cellStyle name="Normal 2 9 2 3 3 5" xfId="41001" xr:uid="{00000000-0005-0000-0000-0000F19E0000}"/>
    <cellStyle name="Normal 2 9 2 3 3 6" xfId="41002" xr:uid="{00000000-0005-0000-0000-0000F29E0000}"/>
    <cellStyle name="Normal 2 9 2 3 3 7" xfId="41003" xr:uid="{00000000-0005-0000-0000-0000F39E0000}"/>
    <cellStyle name="Normal 2 9 2 3 3 8" xfId="41004" xr:uid="{00000000-0005-0000-0000-0000F49E0000}"/>
    <cellStyle name="Normal 2 9 2 3 4" xfId="41005" xr:uid="{00000000-0005-0000-0000-0000F59E0000}"/>
    <cellStyle name="Normal 2 9 2 3 4 2" xfId="41006" xr:uid="{00000000-0005-0000-0000-0000F69E0000}"/>
    <cellStyle name="Normal 2 9 2 3 4 2 2" xfId="41007" xr:uid="{00000000-0005-0000-0000-0000F79E0000}"/>
    <cellStyle name="Normal 2 9 2 3 4 2 3" xfId="41008" xr:uid="{00000000-0005-0000-0000-0000F89E0000}"/>
    <cellStyle name="Normal 2 9 2 3 4 2 4" xfId="41009" xr:uid="{00000000-0005-0000-0000-0000F99E0000}"/>
    <cellStyle name="Normal 2 9 2 3 4 2 5" xfId="41010" xr:uid="{00000000-0005-0000-0000-0000FA9E0000}"/>
    <cellStyle name="Normal 2 9 2 3 4 3" xfId="41011" xr:uid="{00000000-0005-0000-0000-0000FB9E0000}"/>
    <cellStyle name="Normal 2 9 2 3 4 4" xfId="41012" xr:uid="{00000000-0005-0000-0000-0000FC9E0000}"/>
    <cellStyle name="Normal 2 9 2 3 4 5" xfId="41013" xr:uid="{00000000-0005-0000-0000-0000FD9E0000}"/>
    <cellStyle name="Normal 2 9 2 3 4 6" xfId="41014" xr:uid="{00000000-0005-0000-0000-0000FE9E0000}"/>
    <cellStyle name="Normal 2 9 2 3 4 7" xfId="41015" xr:uid="{00000000-0005-0000-0000-0000FF9E0000}"/>
    <cellStyle name="Normal 2 9 2 3 4 8" xfId="41016" xr:uid="{00000000-0005-0000-0000-0000009F0000}"/>
    <cellStyle name="Normal 2 9 2 3 5" xfId="41017" xr:uid="{00000000-0005-0000-0000-0000019F0000}"/>
    <cellStyle name="Normal 2 9 2 3 5 2" xfId="41018" xr:uid="{00000000-0005-0000-0000-0000029F0000}"/>
    <cellStyle name="Normal 2 9 2 3 5 3" xfId="41019" xr:uid="{00000000-0005-0000-0000-0000039F0000}"/>
    <cellStyle name="Normal 2 9 2 3 5 4" xfId="41020" xr:uid="{00000000-0005-0000-0000-0000049F0000}"/>
    <cellStyle name="Normal 2 9 2 3 5 5" xfId="41021" xr:uid="{00000000-0005-0000-0000-0000059F0000}"/>
    <cellStyle name="Normal 2 9 2 3 6" xfId="41022" xr:uid="{00000000-0005-0000-0000-0000069F0000}"/>
    <cellStyle name="Normal 2 9 2 3 7" xfId="41023" xr:uid="{00000000-0005-0000-0000-0000079F0000}"/>
    <cellStyle name="Normal 2 9 2 3 8" xfId="41024" xr:uid="{00000000-0005-0000-0000-0000089F0000}"/>
    <cellStyle name="Normal 2 9 2 3 9" xfId="41025" xr:uid="{00000000-0005-0000-0000-0000099F0000}"/>
    <cellStyle name="Normal 2 9 2 4" xfId="41026" xr:uid="{00000000-0005-0000-0000-00000A9F0000}"/>
    <cellStyle name="Normal 2 9 2 4 10" xfId="41027" xr:uid="{00000000-0005-0000-0000-00000B9F0000}"/>
    <cellStyle name="Normal 2 9 2 4 2" xfId="41028" xr:uid="{00000000-0005-0000-0000-00000C9F0000}"/>
    <cellStyle name="Normal 2 9 2 4 2 2" xfId="41029" xr:uid="{00000000-0005-0000-0000-00000D9F0000}"/>
    <cellStyle name="Normal 2 9 2 4 2 2 2" xfId="41030" xr:uid="{00000000-0005-0000-0000-00000E9F0000}"/>
    <cellStyle name="Normal 2 9 2 4 2 2 3" xfId="41031" xr:uid="{00000000-0005-0000-0000-00000F9F0000}"/>
    <cellStyle name="Normal 2 9 2 4 2 2 4" xfId="41032" xr:uid="{00000000-0005-0000-0000-0000109F0000}"/>
    <cellStyle name="Normal 2 9 2 4 2 2 5" xfId="41033" xr:uid="{00000000-0005-0000-0000-0000119F0000}"/>
    <cellStyle name="Normal 2 9 2 4 2 3" xfId="41034" xr:uid="{00000000-0005-0000-0000-0000129F0000}"/>
    <cellStyle name="Normal 2 9 2 4 2 4" xfId="41035" xr:uid="{00000000-0005-0000-0000-0000139F0000}"/>
    <cellStyle name="Normal 2 9 2 4 2 5" xfId="41036" xr:uid="{00000000-0005-0000-0000-0000149F0000}"/>
    <cellStyle name="Normal 2 9 2 4 2 6" xfId="41037" xr:uid="{00000000-0005-0000-0000-0000159F0000}"/>
    <cellStyle name="Normal 2 9 2 4 2 7" xfId="41038" xr:uid="{00000000-0005-0000-0000-0000169F0000}"/>
    <cellStyle name="Normal 2 9 2 4 2 8" xfId="41039" xr:uid="{00000000-0005-0000-0000-0000179F0000}"/>
    <cellStyle name="Normal 2 9 2 4 3" xfId="41040" xr:uid="{00000000-0005-0000-0000-0000189F0000}"/>
    <cellStyle name="Normal 2 9 2 4 3 2" xfId="41041" xr:uid="{00000000-0005-0000-0000-0000199F0000}"/>
    <cellStyle name="Normal 2 9 2 4 3 2 2" xfId="41042" xr:uid="{00000000-0005-0000-0000-00001A9F0000}"/>
    <cellStyle name="Normal 2 9 2 4 3 2 3" xfId="41043" xr:uid="{00000000-0005-0000-0000-00001B9F0000}"/>
    <cellStyle name="Normal 2 9 2 4 3 2 4" xfId="41044" xr:uid="{00000000-0005-0000-0000-00001C9F0000}"/>
    <cellStyle name="Normal 2 9 2 4 3 2 5" xfId="41045" xr:uid="{00000000-0005-0000-0000-00001D9F0000}"/>
    <cellStyle name="Normal 2 9 2 4 3 3" xfId="41046" xr:uid="{00000000-0005-0000-0000-00001E9F0000}"/>
    <cellStyle name="Normal 2 9 2 4 3 4" xfId="41047" xr:uid="{00000000-0005-0000-0000-00001F9F0000}"/>
    <cellStyle name="Normal 2 9 2 4 3 5" xfId="41048" xr:uid="{00000000-0005-0000-0000-0000209F0000}"/>
    <cellStyle name="Normal 2 9 2 4 3 6" xfId="41049" xr:uid="{00000000-0005-0000-0000-0000219F0000}"/>
    <cellStyle name="Normal 2 9 2 4 3 7" xfId="41050" xr:uid="{00000000-0005-0000-0000-0000229F0000}"/>
    <cellStyle name="Normal 2 9 2 4 3 8" xfId="41051" xr:uid="{00000000-0005-0000-0000-0000239F0000}"/>
    <cellStyle name="Normal 2 9 2 4 4" xfId="41052" xr:uid="{00000000-0005-0000-0000-0000249F0000}"/>
    <cellStyle name="Normal 2 9 2 4 4 2" xfId="41053" xr:uid="{00000000-0005-0000-0000-0000259F0000}"/>
    <cellStyle name="Normal 2 9 2 4 4 3" xfId="41054" xr:uid="{00000000-0005-0000-0000-0000269F0000}"/>
    <cellStyle name="Normal 2 9 2 4 4 4" xfId="41055" xr:uid="{00000000-0005-0000-0000-0000279F0000}"/>
    <cellStyle name="Normal 2 9 2 4 4 5" xfId="41056" xr:uid="{00000000-0005-0000-0000-0000289F0000}"/>
    <cellStyle name="Normal 2 9 2 4 5" xfId="41057" xr:uid="{00000000-0005-0000-0000-0000299F0000}"/>
    <cellStyle name="Normal 2 9 2 4 6" xfId="41058" xr:uid="{00000000-0005-0000-0000-00002A9F0000}"/>
    <cellStyle name="Normal 2 9 2 4 7" xfId="41059" xr:uid="{00000000-0005-0000-0000-00002B9F0000}"/>
    <cellStyle name="Normal 2 9 2 4 8" xfId="41060" xr:uid="{00000000-0005-0000-0000-00002C9F0000}"/>
    <cellStyle name="Normal 2 9 2 4 9" xfId="41061" xr:uid="{00000000-0005-0000-0000-00002D9F0000}"/>
    <cellStyle name="Normal 2 9 2 5" xfId="41062" xr:uid="{00000000-0005-0000-0000-00002E9F0000}"/>
    <cellStyle name="Normal 2 9 2 5 2" xfId="41063" xr:uid="{00000000-0005-0000-0000-00002F9F0000}"/>
    <cellStyle name="Normal 2 9 2 5 2 2" xfId="41064" xr:uid="{00000000-0005-0000-0000-0000309F0000}"/>
    <cellStyle name="Normal 2 9 2 5 2 3" xfId="41065" xr:uid="{00000000-0005-0000-0000-0000319F0000}"/>
    <cellStyle name="Normal 2 9 2 5 2 4" xfId="41066" xr:uid="{00000000-0005-0000-0000-0000329F0000}"/>
    <cellStyle name="Normal 2 9 2 5 2 5" xfId="41067" xr:uid="{00000000-0005-0000-0000-0000339F0000}"/>
    <cellStyle name="Normal 2 9 2 5 3" xfId="41068" xr:uid="{00000000-0005-0000-0000-0000349F0000}"/>
    <cellStyle name="Normal 2 9 2 5 4" xfId="41069" xr:uid="{00000000-0005-0000-0000-0000359F0000}"/>
    <cellStyle name="Normal 2 9 2 5 5" xfId="41070" xr:uid="{00000000-0005-0000-0000-0000369F0000}"/>
    <cellStyle name="Normal 2 9 2 5 6" xfId="41071" xr:uid="{00000000-0005-0000-0000-0000379F0000}"/>
    <cellStyle name="Normal 2 9 2 5 7" xfId="41072" xr:uid="{00000000-0005-0000-0000-0000389F0000}"/>
    <cellStyle name="Normal 2 9 2 5 8" xfId="41073" xr:uid="{00000000-0005-0000-0000-0000399F0000}"/>
    <cellStyle name="Normal 2 9 2 6" xfId="41074" xr:uid="{00000000-0005-0000-0000-00003A9F0000}"/>
    <cellStyle name="Normal 2 9 2 6 2" xfId="41075" xr:uid="{00000000-0005-0000-0000-00003B9F0000}"/>
    <cellStyle name="Normal 2 9 2 6 2 2" xfId="41076" xr:uid="{00000000-0005-0000-0000-00003C9F0000}"/>
    <cellStyle name="Normal 2 9 2 6 2 3" xfId="41077" xr:uid="{00000000-0005-0000-0000-00003D9F0000}"/>
    <cellStyle name="Normal 2 9 2 6 2 4" xfId="41078" xr:uid="{00000000-0005-0000-0000-00003E9F0000}"/>
    <cellStyle name="Normal 2 9 2 6 2 5" xfId="41079" xr:uid="{00000000-0005-0000-0000-00003F9F0000}"/>
    <cellStyle name="Normal 2 9 2 6 3" xfId="41080" xr:uid="{00000000-0005-0000-0000-0000409F0000}"/>
    <cellStyle name="Normal 2 9 2 6 4" xfId="41081" xr:uid="{00000000-0005-0000-0000-0000419F0000}"/>
    <cellStyle name="Normal 2 9 2 6 5" xfId="41082" xr:uid="{00000000-0005-0000-0000-0000429F0000}"/>
    <cellStyle name="Normal 2 9 2 6 6" xfId="41083" xr:uid="{00000000-0005-0000-0000-0000439F0000}"/>
    <cellStyle name="Normal 2 9 2 6 7" xfId="41084" xr:uid="{00000000-0005-0000-0000-0000449F0000}"/>
    <cellStyle name="Normal 2 9 2 6 8" xfId="41085" xr:uid="{00000000-0005-0000-0000-0000459F0000}"/>
    <cellStyle name="Normal 2 9 2 7" xfId="41086" xr:uid="{00000000-0005-0000-0000-0000469F0000}"/>
    <cellStyle name="Normal 2 9 2 7 2" xfId="41087" xr:uid="{00000000-0005-0000-0000-0000479F0000}"/>
    <cellStyle name="Normal 2 9 2 7 3" xfId="41088" xr:uid="{00000000-0005-0000-0000-0000489F0000}"/>
    <cellStyle name="Normal 2 9 2 7 4" xfId="41089" xr:uid="{00000000-0005-0000-0000-0000499F0000}"/>
    <cellStyle name="Normal 2 9 2 7 5" xfId="41090" xr:uid="{00000000-0005-0000-0000-00004A9F0000}"/>
    <cellStyle name="Normal 2 9 2 8" xfId="41091" xr:uid="{00000000-0005-0000-0000-00004B9F0000}"/>
    <cellStyle name="Normal 2 9 2 9" xfId="41092" xr:uid="{00000000-0005-0000-0000-00004C9F0000}"/>
    <cellStyle name="Normal 2 9 3" xfId="893" xr:uid="{00000000-0005-0000-0000-00004D9F0000}"/>
    <cellStyle name="Normal 2 9 3 10" xfId="41093" xr:uid="{00000000-0005-0000-0000-00004E9F0000}"/>
    <cellStyle name="Normal 2 9 3 11" xfId="41094" xr:uid="{00000000-0005-0000-0000-00004F9F0000}"/>
    <cellStyle name="Normal 2 9 3 12" xfId="41095" xr:uid="{00000000-0005-0000-0000-0000509F0000}"/>
    <cellStyle name="Normal 2 9 3 13" xfId="41096" xr:uid="{00000000-0005-0000-0000-0000519F0000}"/>
    <cellStyle name="Normal 2 9 3 2" xfId="41097" xr:uid="{00000000-0005-0000-0000-0000529F0000}"/>
    <cellStyle name="Normal 2 9 3 2 10" xfId="41098" xr:uid="{00000000-0005-0000-0000-0000539F0000}"/>
    <cellStyle name="Normal 2 9 3 2 11" xfId="41099" xr:uid="{00000000-0005-0000-0000-0000549F0000}"/>
    <cellStyle name="Normal 2 9 3 2 2" xfId="41100" xr:uid="{00000000-0005-0000-0000-0000559F0000}"/>
    <cellStyle name="Normal 2 9 3 2 2 10" xfId="41101" xr:uid="{00000000-0005-0000-0000-0000569F0000}"/>
    <cellStyle name="Normal 2 9 3 2 2 2" xfId="41102" xr:uid="{00000000-0005-0000-0000-0000579F0000}"/>
    <cellStyle name="Normal 2 9 3 2 2 2 2" xfId="41103" xr:uid="{00000000-0005-0000-0000-0000589F0000}"/>
    <cellStyle name="Normal 2 9 3 2 2 2 2 2" xfId="41104" xr:uid="{00000000-0005-0000-0000-0000599F0000}"/>
    <cellStyle name="Normal 2 9 3 2 2 2 2 3" xfId="41105" xr:uid="{00000000-0005-0000-0000-00005A9F0000}"/>
    <cellStyle name="Normal 2 9 3 2 2 2 2 4" xfId="41106" xr:uid="{00000000-0005-0000-0000-00005B9F0000}"/>
    <cellStyle name="Normal 2 9 3 2 2 2 2 5" xfId="41107" xr:uid="{00000000-0005-0000-0000-00005C9F0000}"/>
    <cellStyle name="Normal 2 9 3 2 2 2 3" xfId="41108" xr:uid="{00000000-0005-0000-0000-00005D9F0000}"/>
    <cellStyle name="Normal 2 9 3 2 2 2 4" xfId="41109" xr:uid="{00000000-0005-0000-0000-00005E9F0000}"/>
    <cellStyle name="Normal 2 9 3 2 2 2 5" xfId="41110" xr:uid="{00000000-0005-0000-0000-00005F9F0000}"/>
    <cellStyle name="Normal 2 9 3 2 2 2 6" xfId="41111" xr:uid="{00000000-0005-0000-0000-0000609F0000}"/>
    <cellStyle name="Normal 2 9 3 2 2 2 7" xfId="41112" xr:uid="{00000000-0005-0000-0000-0000619F0000}"/>
    <cellStyle name="Normal 2 9 3 2 2 2 8" xfId="41113" xr:uid="{00000000-0005-0000-0000-0000629F0000}"/>
    <cellStyle name="Normal 2 9 3 2 2 3" xfId="41114" xr:uid="{00000000-0005-0000-0000-0000639F0000}"/>
    <cellStyle name="Normal 2 9 3 2 2 3 2" xfId="41115" xr:uid="{00000000-0005-0000-0000-0000649F0000}"/>
    <cellStyle name="Normal 2 9 3 2 2 3 2 2" xfId="41116" xr:uid="{00000000-0005-0000-0000-0000659F0000}"/>
    <cellStyle name="Normal 2 9 3 2 2 3 2 3" xfId="41117" xr:uid="{00000000-0005-0000-0000-0000669F0000}"/>
    <cellStyle name="Normal 2 9 3 2 2 3 2 4" xfId="41118" xr:uid="{00000000-0005-0000-0000-0000679F0000}"/>
    <cellStyle name="Normal 2 9 3 2 2 3 2 5" xfId="41119" xr:uid="{00000000-0005-0000-0000-0000689F0000}"/>
    <cellStyle name="Normal 2 9 3 2 2 3 3" xfId="41120" xr:uid="{00000000-0005-0000-0000-0000699F0000}"/>
    <cellStyle name="Normal 2 9 3 2 2 3 4" xfId="41121" xr:uid="{00000000-0005-0000-0000-00006A9F0000}"/>
    <cellStyle name="Normal 2 9 3 2 2 3 5" xfId="41122" xr:uid="{00000000-0005-0000-0000-00006B9F0000}"/>
    <cellStyle name="Normal 2 9 3 2 2 3 6" xfId="41123" xr:uid="{00000000-0005-0000-0000-00006C9F0000}"/>
    <cellStyle name="Normal 2 9 3 2 2 3 7" xfId="41124" xr:uid="{00000000-0005-0000-0000-00006D9F0000}"/>
    <cellStyle name="Normal 2 9 3 2 2 3 8" xfId="41125" xr:uid="{00000000-0005-0000-0000-00006E9F0000}"/>
    <cellStyle name="Normal 2 9 3 2 2 4" xfId="41126" xr:uid="{00000000-0005-0000-0000-00006F9F0000}"/>
    <cellStyle name="Normal 2 9 3 2 2 4 2" xfId="41127" xr:uid="{00000000-0005-0000-0000-0000709F0000}"/>
    <cellStyle name="Normal 2 9 3 2 2 4 3" xfId="41128" xr:uid="{00000000-0005-0000-0000-0000719F0000}"/>
    <cellStyle name="Normal 2 9 3 2 2 4 4" xfId="41129" xr:uid="{00000000-0005-0000-0000-0000729F0000}"/>
    <cellStyle name="Normal 2 9 3 2 2 4 5" xfId="41130" xr:uid="{00000000-0005-0000-0000-0000739F0000}"/>
    <cellStyle name="Normal 2 9 3 2 2 5" xfId="41131" xr:uid="{00000000-0005-0000-0000-0000749F0000}"/>
    <cellStyle name="Normal 2 9 3 2 2 6" xfId="41132" xr:uid="{00000000-0005-0000-0000-0000759F0000}"/>
    <cellStyle name="Normal 2 9 3 2 2 7" xfId="41133" xr:uid="{00000000-0005-0000-0000-0000769F0000}"/>
    <cellStyle name="Normal 2 9 3 2 2 8" xfId="41134" xr:uid="{00000000-0005-0000-0000-0000779F0000}"/>
    <cellStyle name="Normal 2 9 3 2 2 9" xfId="41135" xr:uid="{00000000-0005-0000-0000-0000789F0000}"/>
    <cellStyle name="Normal 2 9 3 2 3" xfId="41136" xr:uid="{00000000-0005-0000-0000-0000799F0000}"/>
    <cellStyle name="Normal 2 9 3 2 3 2" xfId="41137" xr:uid="{00000000-0005-0000-0000-00007A9F0000}"/>
    <cellStyle name="Normal 2 9 3 2 3 2 2" xfId="41138" xr:uid="{00000000-0005-0000-0000-00007B9F0000}"/>
    <cellStyle name="Normal 2 9 3 2 3 2 3" xfId="41139" xr:uid="{00000000-0005-0000-0000-00007C9F0000}"/>
    <cellStyle name="Normal 2 9 3 2 3 2 4" xfId="41140" xr:uid="{00000000-0005-0000-0000-00007D9F0000}"/>
    <cellStyle name="Normal 2 9 3 2 3 2 5" xfId="41141" xr:uid="{00000000-0005-0000-0000-00007E9F0000}"/>
    <cellStyle name="Normal 2 9 3 2 3 3" xfId="41142" xr:uid="{00000000-0005-0000-0000-00007F9F0000}"/>
    <cellStyle name="Normal 2 9 3 2 3 4" xfId="41143" xr:uid="{00000000-0005-0000-0000-0000809F0000}"/>
    <cellStyle name="Normal 2 9 3 2 3 5" xfId="41144" xr:uid="{00000000-0005-0000-0000-0000819F0000}"/>
    <cellStyle name="Normal 2 9 3 2 3 6" xfId="41145" xr:uid="{00000000-0005-0000-0000-0000829F0000}"/>
    <cellStyle name="Normal 2 9 3 2 3 7" xfId="41146" xr:uid="{00000000-0005-0000-0000-0000839F0000}"/>
    <cellStyle name="Normal 2 9 3 2 3 8" xfId="41147" xr:uid="{00000000-0005-0000-0000-0000849F0000}"/>
    <cellStyle name="Normal 2 9 3 2 4" xfId="41148" xr:uid="{00000000-0005-0000-0000-0000859F0000}"/>
    <cellStyle name="Normal 2 9 3 2 4 2" xfId="41149" xr:uid="{00000000-0005-0000-0000-0000869F0000}"/>
    <cellStyle name="Normal 2 9 3 2 4 2 2" xfId="41150" xr:uid="{00000000-0005-0000-0000-0000879F0000}"/>
    <cellStyle name="Normal 2 9 3 2 4 2 3" xfId="41151" xr:uid="{00000000-0005-0000-0000-0000889F0000}"/>
    <cellStyle name="Normal 2 9 3 2 4 2 4" xfId="41152" xr:uid="{00000000-0005-0000-0000-0000899F0000}"/>
    <cellStyle name="Normal 2 9 3 2 4 2 5" xfId="41153" xr:uid="{00000000-0005-0000-0000-00008A9F0000}"/>
    <cellStyle name="Normal 2 9 3 2 4 3" xfId="41154" xr:uid="{00000000-0005-0000-0000-00008B9F0000}"/>
    <cellStyle name="Normal 2 9 3 2 4 4" xfId="41155" xr:uid="{00000000-0005-0000-0000-00008C9F0000}"/>
    <cellStyle name="Normal 2 9 3 2 4 5" xfId="41156" xr:uid="{00000000-0005-0000-0000-00008D9F0000}"/>
    <cellStyle name="Normal 2 9 3 2 4 6" xfId="41157" xr:uid="{00000000-0005-0000-0000-00008E9F0000}"/>
    <cellStyle name="Normal 2 9 3 2 4 7" xfId="41158" xr:uid="{00000000-0005-0000-0000-00008F9F0000}"/>
    <cellStyle name="Normal 2 9 3 2 4 8" xfId="41159" xr:uid="{00000000-0005-0000-0000-0000909F0000}"/>
    <cellStyle name="Normal 2 9 3 2 5" xfId="41160" xr:uid="{00000000-0005-0000-0000-0000919F0000}"/>
    <cellStyle name="Normal 2 9 3 2 5 2" xfId="41161" xr:uid="{00000000-0005-0000-0000-0000929F0000}"/>
    <cellStyle name="Normal 2 9 3 2 5 3" xfId="41162" xr:uid="{00000000-0005-0000-0000-0000939F0000}"/>
    <cellStyle name="Normal 2 9 3 2 5 4" xfId="41163" xr:uid="{00000000-0005-0000-0000-0000949F0000}"/>
    <cellStyle name="Normal 2 9 3 2 5 5" xfId="41164" xr:uid="{00000000-0005-0000-0000-0000959F0000}"/>
    <cellStyle name="Normal 2 9 3 2 6" xfId="41165" xr:uid="{00000000-0005-0000-0000-0000969F0000}"/>
    <cellStyle name="Normal 2 9 3 2 7" xfId="41166" xr:uid="{00000000-0005-0000-0000-0000979F0000}"/>
    <cellStyle name="Normal 2 9 3 2 8" xfId="41167" xr:uid="{00000000-0005-0000-0000-0000989F0000}"/>
    <cellStyle name="Normal 2 9 3 2 9" xfId="41168" xr:uid="{00000000-0005-0000-0000-0000999F0000}"/>
    <cellStyle name="Normal 2 9 3 3" xfId="41169" xr:uid="{00000000-0005-0000-0000-00009A9F0000}"/>
    <cellStyle name="Normal 2 9 3 3 10" xfId="41170" xr:uid="{00000000-0005-0000-0000-00009B9F0000}"/>
    <cellStyle name="Normal 2 9 3 3 11" xfId="41171" xr:uid="{00000000-0005-0000-0000-00009C9F0000}"/>
    <cellStyle name="Normal 2 9 3 3 2" xfId="41172" xr:uid="{00000000-0005-0000-0000-00009D9F0000}"/>
    <cellStyle name="Normal 2 9 3 3 2 10" xfId="41173" xr:uid="{00000000-0005-0000-0000-00009E9F0000}"/>
    <cellStyle name="Normal 2 9 3 3 2 2" xfId="41174" xr:uid="{00000000-0005-0000-0000-00009F9F0000}"/>
    <cellStyle name="Normal 2 9 3 3 2 2 2" xfId="41175" xr:uid="{00000000-0005-0000-0000-0000A09F0000}"/>
    <cellStyle name="Normal 2 9 3 3 2 2 2 2" xfId="41176" xr:uid="{00000000-0005-0000-0000-0000A19F0000}"/>
    <cellStyle name="Normal 2 9 3 3 2 2 2 3" xfId="41177" xr:uid="{00000000-0005-0000-0000-0000A29F0000}"/>
    <cellStyle name="Normal 2 9 3 3 2 2 2 4" xfId="41178" xr:uid="{00000000-0005-0000-0000-0000A39F0000}"/>
    <cellStyle name="Normal 2 9 3 3 2 2 2 5" xfId="41179" xr:uid="{00000000-0005-0000-0000-0000A49F0000}"/>
    <cellStyle name="Normal 2 9 3 3 2 2 3" xfId="41180" xr:uid="{00000000-0005-0000-0000-0000A59F0000}"/>
    <cellStyle name="Normal 2 9 3 3 2 2 4" xfId="41181" xr:uid="{00000000-0005-0000-0000-0000A69F0000}"/>
    <cellStyle name="Normal 2 9 3 3 2 2 5" xfId="41182" xr:uid="{00000000-0005-0000-0000-0000A79F0000}"/>
    <cellStyle name="Normal 2 9 3 3 2 2 6" xfId="41183" xr:uid="{00000000-0005-0000-0000-0000A89F0000}"/>
    <cellStyle name="Normal 2 9 3 3 2 2 7" xfId="41184" xr:uid="{00000000-0005-0000-0000-0000A99F0000}"/>
    <cellStyle name="Normal 2 9 3 3 2 2 8" xfId="41185" xr:uid="{00000000-0005-0000-0000-0000AA9F0000}"/>
    <cellStyle name="Normal 2 9 3 3 2 3" xfId="41186" xr:uid="{00000000-0005-0000-0000-0000AB9F0000}"/>
    <cellStyle name="Normal 2 9 3 3 2 3 2" xfId="41187" xr:uid="{00000000-0005-0000-0000-0000AC9F0000}"/>
    <cellStyle name="Normal 2 9 3 3 2 3 2 2" xfId="41188" xr:uid="{00000000-0005-0000-0000-0000AD9F0000}"/>
    <cellStyle name="Normal 2 9 3 3 2 3 2 3" xfId="41189" xr:uid="{00000000-0005-0000-0000-0000AE9F0000}"/>
    <cellStyle name="Normal 2 9 3 3 2 3 2 4" xfId="41190" xr:uid="{00000000-0005-0000-0000-0000AF9F0000}"/>
    <cellStyle name="Normal 2 9 3 3 2 3 2 5" xfId="41191" xr:uid="{00000000-0005-0000-0000-0000B09F0000}"/>
    <cellStyle name="Normal 2 9 3 3 2 3 3" xfId="41192" xr:uid="{00000000-0005-0000-0000-0000B19F0000}"/>
    <cellStyle name="Normal 2 9 3 3 2 3 4" xfId="41193" xr:uid="{00000000-0005-0000-0000-0000B29F0000}"/>
    <cellStyle name="Normal 2 9 3 3 2 3 5" xfId="41194" xr:uid="{00000000-0005-0000-0000-0000B39F0000}"/>
    <cellStyle name="Normal 2 9 3 3 2 3 6" xfId="41195" xr:uid="{00000000-0005-0000-0000-0000B49F0000}"/>
    <cellStyle name="Normal 2 9 3 3 2 3 7" xfId="41196" xr:uid="{00000000-0005-0000-0000-0000B59F0000}"/>
    <cellStyle name="Normal 2 9 3 3 2 3 8" xfId="41197" xr:uid="{00000000-0005-0000-0000-0000B69F0000}"/>
    <cellStyle name="Normal 2 9 3 3 2 4" xfId="41198" xr:uid="{00000000-0005-0000-0000-0000B79F0000}"/>
    <cellStyle name="Normal 2 9 3 3 2 4 2" xfId="41199" xr:uid="{00000000-0005-0000-0000-0000B89F0000}"/>
    <cellStyle name="Normal 2 9 3 3 2 4 3" xfId="41200" xr:uid="{00000000-0005-0000-0000-0000B99F0000}"/>
    <cellStyle name="Normal 2 9 3 3 2 4 4" xfId="41201" xr:uid="{00000000-0005-0000-0000-0000BA9F0000}"/>
    <cellStyle name="Normal 2 9 3 3 2 4 5" xfId="41202" xr:uid="{00000000-0005-0000-0000-0000BB9F0000}"/>
    <cellStyle name="Normal 2 9 3 3 2 5" xfId="41203" xr:uid="{00000000-0005-0000-0000-0000BC9F0000}"/>
    <cellStyle name="Normal 2 9 3 3 2 6" xfId="41204" xr:uid="{00000000-0005-0000-0000-0000BD9F0000}"/>
    <cellStyle name="Normal 2 9 3 3 2 7" xfId="41205" xr:uid="{00000000-0005-0000-0000-0000BE9F0000}"/>
    <cellStyle name="Normal 2 9 3 3 2 8" xfId="41206" xr:uid="{00000000-0005-0000-0000-0000BF9F0000}"/>
    <cellStyle name="Normal 2 9 3 3 2 9" xfId="41207" xr:uid="{00000000-0005-0000-0000-0000C09F0000}"/>
    <cellStyle name="Normal 2 9 3 3 3" xfId="41208" xr:uid="{00000000-0005-0000-0000-0000C19F0000}"/>
    <cellStyle name="Normal 2 9 3 3 3 2" xfId="41209" xr:uid="{00000000-0005-0000-0000-0000C29F0000}"/>
    <cellStyle name="Normal 2 9 3 3 3 2 2" xfId="41210" xr:uid="{00000000-0005-0000-0000-0000C39F0000}"/>
    <cellStyle name="Normal 2 9 3 3 3 2 3" xfId="41211" xr:uid="{00000000-0005-0000-0000-0000C49F0000}"/>
    <cellStyle name="Normal 2 9 3 3 3 2 4" xfId="41212" xr:uid="{00000000-0005-0000-0000-0000C59F0000}"/>
    <cellStyle name="Normal 2 9 3 3 3 2 5" xfId="41213" xr:uid="{00000000-0005-0000-0000-0000C69F0000}"/>
    <cellStyle name="Normal 2 9 3 3 3 3" xfId="41214" xr:uid="{00000000-0005-0000-0000-0000C79F0000}"/>
    <cellStyle name="Normal 2 9 3 3 3 4" xfId="41215" xr:uid="{00000000-0005-0000-0000-0000C89F0000}"/>
    <cellStyle name="Normal 2 9 3 3 3 5" xfId="41216" xr:uid="{00000000-0005-0000-0000-0000C99F0000}"/>
    <cellStyle name="Normal 2 9 3 3 3 6" xfId="41217" xr:uid="{00000000-0005-0000-0000-0000CA9F0000}"/>
    <cellStyle name="Normal 2 9 3 3 3 7" xfId="41218" xr:uid="{00000000-0005-0000-0000-0000CB9F0000}"/>
    <cellStyle name="Normal 2 9 3 3 3 8" xfId="41219" xr:uid="{00000000-0005-0000-0000-0000CC9F0000}"/>
    <cellStyle name="Normal 2 9 3 3 4" xfId="41220" xr:uid="{00000000-0005-0000-0000-0000CD9F0000}"/>
    <cellStyle name="Normal 2 9 3 3 4 2" xfId="41221" xr:uid="{00000000-0005-0000-0000-0000CE9F0000}"/>
    <cellStyle name="Normal 2 9 3 3 4 2 2" xfId="41222" xr:uid="{00000000-0005-0000-0000-0000CF9F0000}"/>
    <cellStyle name="Normal 2 9 3 3 4 2 3" xfId="41223" xr:uid="{00000000-0005-0000-0000-0000D09F0000}"/>
    <cellStyle name="Normal 2 9 3 3 4 2 4" xfId="41224" xr:uid="{00000000-0005-0000-0000-0000D19F0000}"/>
    <cellStyle name="Normal 2 9 3 3 4 2 5" xfId="41225" xr:uid="{00000000-0005-0000-0000-0000D29F0000}"/>
    <cellStyle name="Normal 2 9 3 3 4 3" xfId="41226" xr:uid="{00000000-0005-0000-0000-0000D39F0000}"/>
    <cellStyle name="Normal 2 9 3 3 4 4" xfId="41227" xr:uid="{00000000-0005-0000-0000-0000D49F0000}"/>
    <cellStyle name="Normal 2 9 3 3 4 5" xfId="41228" xr:uid="{00000000-0005-0000-0000-0000D59F0000}"/>
    <cellStyle name="Normal 2 9 3 3 4 6" xfId="41229" xr:uid="{00000000-0005-0000-0000-0000D69F0000}"/>
    <cellStyle name="Normal 2 9 3 3 4 7" xfId="41230" xr:uid="{00000000-0005-0000-0000-0000D79F0000}"/>
    <cellStyle name="Normal 2 9 3 3 4 8" xfId="41231" xr:uid="{00000000-0005-0000-0000-0000D89F0000}"/>
    <cellStyle name="Normal 2 9 3 3 5" xfId="41232" xr:uid="{00000000-0005-0000-0000-0000D99F0000}"/>
    <cellStyle name="Normal 2 9 3 3 5 2" xfId="41233" xr:uid="{00000000-0005-0000-0000-0000DA9F0000}"/>
    <cellStyle name="Normal 2 9 3 3 5 3" xfId="41234" xr:uid="{00000000-0005-0000-0000-0000DB9F0000}"/>
    <cellStyle name="Normal 2 9 3 3 5 4" xfId="41235" xr:uid="{00000000-0005-0000-0000-0000DC9F0000}"/>
    <cellStyle name="Normal 2 9 3 3 5 5" xfId="41236" xr:uid="{00000000-0005-0000-0000-0000DD9F0000}"/>
    <cellStyle name="Normal 2 9 3 3 6" xfId="41237" xr:uid="{00000000-0005-0000-0000-0000DE9F0000}"/>
    <cellStyle name="Normal 2 9 3 3 7" xfId="41238" xr:uid="{00000000-0005-0000-0000-0000DF9F0000}"/>
    <cellStyle name="Normal 2 9 3 3 8" xfId="41239" xr:uid="{00000000-0005-0000-0000-0000E09F0000}"/>
    <cellStyle name="Normal 2 9 3 3 9" xfId="41240" xr:uid="{00000000-0005-0000-0000-0000E19F0000}"/>
    <cellStyle name="Normal 2 9 3 4" xfId="41241" xr:uid="{00000000-0005-0000-0000-0000E29F0000}"/>
    <cellStyle name="Normal 2 9 3 4 10" xfId="41242" xr:uid="{00000000-0005-0000-0000-0000E39F0000}"/>
    <cellStyle name="Normal 2 9 3 4 2" xfId="41243" xr:uid="{00000000-0005-0000-0000-0000E49F0000}"/>
    <cellStyle name="Normal 2 9 3 4 2 2" xfId="41244" xr:uid="{00000000-0005-0000-0000-0000E59F0000}"/>
    <cellStyle name="Normal 2 9 3 4 2 2 2" xfId="41245" xr:uid="{00000000-0005-0000-0000-0000E69F0000}"/>
    <cellStyle name="Normal 2 9 3 4 2 2 3" xfId="41246" xr:uid="{00000000-0005-0000-0000-0000E79F0000}"/>
    <cellStyle name="Normal 2 9 3 4 2 2 4" xfId="41247" xr:uid="{00000000-0005-0000-0000-0000E89F0000}"/>
    <cellStyle name="Normal 2 9 3 4 2 2 5" xfId="41248" xr:uid="{00000000-0005-0000-0000-0000E99F0000}"/>
    <cellStyle name="Normal 2 9 3 4 2 3" xfId="41249" xr:uid="{00000000-0005-0000-0000-0000EA9F0000}"/>
    <cellStyle name="Normal 2 9 3 4 2 4" xfId="41250" xr:uid="{00000000-0005-0000-0000-0000EB9F0000}"/>
    <cellStyle name="Normal 2 9 3 4 2 5" xfId="41251" xr:uid="{00000000-0005-0000-0000-0000EC9F0000}"/>
    <cellStyle name="Normal 2 9 3 4 2 6" xfId="41252" xr:uid="{00000000-0005-0000-0000-0000ED9F0000}"/>
    <cellStyle name="Normal 2 9 3 4 2 7" xfId="41253" xr:uid="{00000000-0005-0000-0000-0000EE9F0000}"/>
    <cellStyle name="Normal 2 9 3 4 2 8" xfId="41254" xr:uid="{00000000-0005-0000-0000-0000EF9F0000}"/>
    <cellStyle name="Normal 2 9 3 4 3" xfId="41255" xr:uid="{00000000-0005-0000-0000-0000F09F0000}"/>
    <cellStyle name="Normal 2 9 3 4 3 2" xfId="41256" xr:uid="{00000000-0005-0000-0000-0000F19F0000}"/>
    <cellStyle name="Normal 2 9 3 4 3 2 2" xfId="41257" xr:uid="{00000000-0005-0000-0000-0000F29F0000}"/>
    <cellStyle name="Normal 2 9 3 4 3 2 3" xfId="41258" xr:uid="{00000000-0005-0000-0000-0000F39F0000}"/>
    <cellStyle name="Normal 2 9 3 4 3 2 4" xfId="41259" xr:uid="{00000000-0005-0000-0000-0000F49F0000}"/>
    <cellStyle name="Normal 2 9 3 4 3 2 5" xfId="41260" xr:uid="{00000000-0005-0000-0000-0000F59F0000}"/>
    <cellStyle name="Normal 2 9 3 4 3 3" xfId="41261" xr:uid="{00000000-0005-0000-0000-0000F69F0000}"/>
    <cellStyle name="Normal 2 9 3 4 3 4" xfId="41262" xr:uid="{00000000-0005-0000-0000-0000F79F0000}"/>
    <cellStyle name="Normal 2 9 3 4 3 5" xfId="41263" xr:uid="{00000000-0005-0000-0000-0000F89F0000}"/>
    <cellStyle name="Normal 2 9 3 4 3 6" xfId="41264" xr:uid="{00000000-0005-0000-0000-0000F99F0000}"/>
    <cellStyle name="Normal 2 9 3 4 3 7" xfId="41265" xr:uid="{00000000-0005-0000-0000-0000FA9F0000}"/>
    <cellStyle name="Normal 2 9 3 4 3 8" xfId="41266" xr:uid="{00000000-0005-0000-0000-0000FB9F0000}"/>
    <cellStyle name="Normal 2 9 3 4 4" xfId="41267" xr:uid="{00000000-0005-0000-0000-0000FC9F0000}"/>
    <cellStyle name="Normal 2 9 3 4 4 2" xfId="41268" xr:uid="{00000000-0005-0000-0000-0000FD9F0000}"/>
    <cellStyle name="Normal 2 9 3 4 4 3" xfId="41269" xr:uid="{00000000-0005-0000-0000-0000FE9F0000}"/>
    <cellStyle name="Normal 2 9 3 4 4 4" xfId="41270" xr:uid="{00000000-0005-0000-0000-0000FF9F0000}"/>
    <cellStyle name="Normal 2 9 3 4 4 5" xfId="41271" xr:uid="{00000000-0005-0000-0000-000000A00000}"/>
    <cellStyle name="Normal 2 9 3 4 5" xfId="41272" xr:uid="{00000000-0005-0000-0000-000001A00000}"/>
    <cellStyle name="Normal 2 9 3 4 6" xfId="41273" xr:uid="{00000000-0005-0000-0000-000002A00000}"/>
    <cellStyle name="Normal 2 9 3 4 7" xfId="41274" xr:uid="{00000000-0005-0000-0000-000003A00000}"/>
    <cellStyle name="Normal 2 9 3 4 8" xfId="41275" xr:uid="{00000000-0005-0000-0000-000004A00000}"/>
    <cellStyle name="Normal 2 9 3 4 9" xfId="41276" xr:uid="{00000000-0005-0000-0000-000005A00000}"/>
    <cellStyle name="Normal 2 9 3 5" xfId="41277" xr:uid="{00000000-0005-0000-0000-000006A00000}"/>
    <cellStyle name="Normal 2 9 3 5 2" xfId="41278" xr:uid="{00000000-0005-0000-0000-000007A00000}"/>
    <cellStyle name="Normal 2 9 3 5 2 2" xfId="41279" xr:uid="{00000000-0005-0000-0000-000008A00000}"/>
    <cellStyle name="Normal 2 9 3 5 2 3" xfId="41280" xr:uid="{00000000-0005-0000-0000-000009A00000}"/>
    <cellStyle name="Normal 2 9 3 5 2 4" xfId="41281" xr:uid="{00000000-0005-0000-0000-00000AA00000}"/>
    <cellStyle name="Normal 2 9 3 5 2 5" xfId="41282" xr:uid="{00000000-0005-0000-0000-00000BA00000}"/>
    <cellStyle name="Normal 2 9 3 5 3" xfId="41283" xr:uid="{00000000-0005-0000-0000-00000CA00000}"/>
    <cellStyle name="Normal 2 9 3 5 4" xfId="41284" xr:uid="{00000000-0005-0000-0000-00000DA00000}"/>
    <cellStyle name="Normal 2 9 3 5 5" xfId="41285" xr:uid="{00000000-0005-0000-0000-00000EA00000}"/>
    <cellStyle name="Normal 2 9 3 5 6" xfId="41286" xr:uid="{00000000-0005-0000-0000-00000FA00000}"/>
    <cellStyle name="Normal 2 9 3 5 7" xfId="41287" xr:uid="{00000000-0005-0000-0000-000010A00000}"/>
    <cellStyle name="Normal 2 9 3 5 8" xfId="41288" xr:uid="{00000000-0005-0000-0000-000011A00000}"/>
    <cellStyle name="Normal 2 9 3 6" xfId="41289" xr:uid="{00000000-0005-0000-0000-000012A00000}"/>
    <cellStyle name="Normal 2 9 3 6 2" xfId="41290" xr:uid="{00000000-0005-0000-0000-000013A00000}"/>
    <cellStyle name="Normal 2 9 3 6 2 2" xfId="41291" xr:uid="{00000000-0005-0000-0000-000014A00000}"/>
    <cellStyle name="Normal 2 9 3 6 2 3" xfId="41292" xr:uid="{00000000-0005-0000-0000-000015A00000}"/>
    <cellStyle name="Normal 2 9 3 6 2 4" xfId="41293" xr:uid="{00000000-0005-0000-0000-000016A00000}"/>
    <cellStyle name="Normal 2 9 3 6 2 5" xfId="41294" xr:uid="{00000000-0005-0000-0000-000017A00000}"/>
    <cellStyle name="Normal 2 9 3 6 3" xfId="41295" xr:uid="{00000000-0005-0000-0000-000018A00000}"/>
    <cellStyle name="Normal 2 9 3 6 4" xfId="41296" xr:uid="{00000000-0005-0000-0000-000019A00000}"/>
    <cellStyle name="Normal 2 9 3 6 5" xfId="41297" xr:uid="{00000000-0005-0000-0000-00001AA00000}"/>
    <cellStyle name="Normal 2 9 3 6 6" xfId="41298" xr:uid="{00000000-0005-0000-0000-00001BA00000}"/>
    <cellStyle name="Normal 2 9 3 6 7" xfId="41299" xr:uid="{00000000-0005-0000-0000-00001CA00000}"/>
    <cellStyle name="Normal 2 9 3 6 8" xfId="41300" xr:uid="{00000000-0005-0000-0000-00001DA00000}"/>
    <cellStyle name="Normal 2 9 3 7" xfId="41301" xr:uid="{00000000-0005-0000-0000-00001EA00000}"/>
    <cellStyle name="Normal 2 9 3 7 2" xfId="41302" xr:uid="{00000000-0005-0000-0000-00001FA00000}"/>
    <cellStyle name="Normal 2 9 3 7 3" xfId="41303" xr:uid="{00000000-0005-0000-0000-000020A00000}"/>
    <cellStyle name="Normal 2 9 3 7 4" xfId="41304" xr:uid="{00000000-0005-0000-0000-000021A00000}"/>
    <cellStyle name="Normal 2 9 3 7 5" xfId="41305" xr:uid="{00000000-0005-0000-0000-000022A00000}"/>
    <cellStyle name="Normal 2 9 3 8" xfId="41306" xr:uid="{00000000-0005-0000-0000-000023A00000}"/>
    <cellStyle name="Normal 2 9 3 9" xfId="41307" xr:uid="{00000000-0005-0000-0000-000024A00000}"/>
    <cellStyle name="Normal 2 9 4" xfId="894" xr:uid="{00000000-0005-0000-0000-000025A00000}"/>
    <cellStyle name="Normal 2 9 4 10" xfId="41308" xr:uid="{00000000-0005-0000-0000-000026A00000}"/>
    <cellStyle name="Normal 2 9 4 11" xfId="41309" xr:uid="{00000000-0005-0000-0000-000027A00000}"/>
    <cellStyle name="Normal 2 9 4 2" xfId="41310" xr:uid="{00000000-0005-0000-0000-000028A00000}"/>
    <cellStyle name="Normal 2 9 4 2 10" xfId="41311" xr:uid="{00000000-0005-0000-0000-000029A00000}"/>
    <cellStyle name="Normal 2 9 4 2 2" xfId="41312" xr:uid="{00000000-0005-0000-0000-00002AA00000}"/>
    <cellStyle name="Normal 2 9 4 2 2 2" xfId="41313" xr:uid="{00000000-0005-0000-0000-00002BA00000}"/>
    <cellStyle name="Normal 2 9 4 2 2 2 2" xfId="41314" xr:uid="{00000000-0005-0000-0000-00002CA00000}"/>
    <cellStyle name="Normal 2 9 4 2 2 2 3" xfId="41315" xr:uid="{00000000-0005-0000-0000-00002DA00000}"/>
    <cellStyle name="Normal 2 9 4 2 2 2 4" xfId="41316" xr:uid="{00000000-0005-0000-0000-00002EA00000}"/>
    <cellStyle name="Normal 2 9 4 2 2 2 5" xfId="41317" xr:uid="{00000000-0005-0000-0000-00002FA00000}"/>
    <cellStyle name="Normal 2 9 4 2 2 3" xfId="41318" xr:uid="{00000000-0005-0000-0000-000030A00000}"/>
    <cellStyle name="Normal 2 9 4 2 2 4" xfId="41319" xr:uid="{00000000-0005-0000-0000-000031A00000}"/>
    <cellStyle name="Normal 2 9 4 2 2 5" xfId="41320" xr:uid="{00000000-0005-0000-0000-000032A00000}"/>
    <cellStyle name="Normal 2 9 4 2 2 6" xfId="41321" xr:uid="{00000000-0005-0000-0000-000033A00000}"/>
    <cellStyle name="Normal 2 9 4 2 2 7" xfId="41322" xr:uid="{00000000-0005-0000-0000-000034A00000}"/>
    <cellStyle name="Normal 2 9 4 2 2 8" xfId="41323" xr:uid="{00000000-0005-0000-0000-000035A00000}"/>
    <cellStyle name="Normal 2 9 4 2 3" xfId="41324" xr:uid="{00000000-0005-0000-0000-000036A00000}"/>
    <cellStyle name="Normal 2 9 4 2 3 2" xfId="41325" xr:uid="{00000000-0005-0000-0000-000037A00000}"/>
    <cellStyle name="Normal 2 9 4 2 3 2 2" xfId="41326" xr:uid="{00000000-0005-0000-0000-000038A00000}"/>
    <cellStyle name="Normal 2 9 4 2 3 2 3" xfId="41327" xr:uid="{00000000-0005-0000-0000-000039A00000}"/>
    <cellStyle name="Normal 2 9 4 2 3 2 4" xfId="41328" xr:uid="{00000000-0005-0000-0000-00003AA00000}"/>
    <cellStyle name="Normal 2 9 4 2 3 2 5" xfId="41329" xr:uid="{00000000-0005-0000-0000-00003BA00000}"/>
    <cellStyle name="Normal 2 9 4 2 3 3" xfId="41330" xr:uid="{00000000-0005-0000-0000-00003CA00000}"/>
    <cellStyle name="Normal 2 9 4 2 3 4" xfId="41331" xr:uid="{00000000-0005-0000-0000-00003DA00000}"/>
    <cellStyle name="Normal 2 9 4 2 3 5" xfId="41332" xr:uid="{00000000-0005-0000-0000-00003EA00000}"/>
    <cellStyle name="Normal 2 9 4 2 3 6" xfId="41333" xr:uid="{00000000-0005-0000-0000-00003FA00000}"/>
    <cellStyle name="Normal 2 9 4 2 3 7" xfId="41334" xr:uid="{00000000-0005-0000-0000-000040A00000}"/>
    <cellStyle name="Normal 2 9 4 2 3 8" xfId="41335" xr:uid="{00000000-0005-0000-0000-000041A00000}"/>
    <cellStyle name="Normal 2 9 4 2 4" xfId="41336" xr:uid="{00000000-0005-0000-0000-000042A00000}"/>
    <cellStyle name="Normal 2 9 4 2 4 2" xfId="41337" xr:uid="{00000000-0005-0000-0000-000043A00000}"/>
    <cellStyle name="Normal 2 9 4 2 4 3" xfId="41338" xr:uid="{00000000-0005-0000-0000-000044A00000}"/>
    <cellStyle name="Normal 2 9 4 2 4 4" xfId="41339" xr:uid="{00000000-0005-0000-0000-000045A00000}"/>
    <cellStyle name="Normal 2 9 4 2 4 5" xfId="41340" xr:uid="{00000000-0005-0000-0000-000046A00000}"/>
    <cellStyle name="Normal 2 9 4 2 5" xfId="41341" xr:uid="{00000000-0005-0000-0000-000047A00000}"/>
    <cellStyle name="Normal 2 9 4 2 6" xfId="41342" xr:uid="{00000000-0005-0000-0000-000048A00000}"/>
    <cellStyle name="Normal 2 9 4 2 7" xfId="41343" xr:uid="{00000000-0005-0000-0000-000049A00000}"/>
    <cellStyle name="Normal 2 9 4 2 8" xfId="41344" xr:uid="{00000000-0005-0000-0000-00004AA00000}"/>
    <cellStyle name="Normal 2 9 4 2 9" xfId="41345" xr:uid="{00000000-0005-0000-0000-00004BA00000}"/>
    <cellStyle name="Normal 2 9 4 3" xfId="41346" xr:uid="{00000000-0005-0000-0000-00004CA00000}"/>
    <cellStyle name="Normal 2 9 4 3 2" xfId="41347" xr:uid="{00000000-0005-0000-0000-00004DA00000}"/>
    <cellStyle name="Normal 2 9 4 3 2 2" xfId="41348" xr:uid="{00000000-0005-0000-0000-00004EA00000}"/>
    <cellStyle name="Normal 2 9 4 3 2 3" xfId="41349" xr:uid="{00000000-0005-0000-0000-00004FA00000}"/>
    <cellStyle name="Normal 2 9 4 3 2 4" xfId="41350" xr:uid="{00000000-0005-0000-0000-000050A00000}"/>
    <cellStyle name="Normal 2 9 4 3 2 5" xfId="41351" xr:uid="{00000000-0005-0000-0000-000051A00000}"/>
    <cellStyle name="Normal 2 9 4 3 3" xfId="41352" xr:uid="{00000000-0005-0000-0000-000052A00000}"/>
    <cellStyle name="Normal 2 9 4 3 4" xfId="41353" xr:uid="{00000000-0005-0000-0000-000053A00000}"/>
    <cellStyle name="Normal 2 9 4 3 5" xfId="41354" xr:uid="{00000000-0005-0000-0000-000054A00000}"/>
    <cellStyle name="Normal 2 9 4 3 6" xfId="41355" xr:uid="{00000000-0005-0000-0000-000055A00000}"/>
    <cellStyle name="Normal 2 9 4 3 7" xfId="41356" xr:uid="{00000000-0005-0000-0000-000056A00000}"/>
    <cellStyle name="Normal 2 9 4 3 8" xfId="41357" xr:uid="{00000000-0005-0000-0000-000057A00000}"/>
    <cellStyle name="Normal 2 9 4 4" xfId="41358" xr:uid="{00000000-0005-0000-0000-000058A00000}"/>
    <cellStyle name="Normal 2 9 4 4 2" xfId="41359" xr:uid="{00000000-0005-0000-0000-000059A00000}"/>
    <cellStyle name="Normal 2 9 4 4 2 2" xfId="41360" xr:uid="{00000000-0005-0000-0000-00005AA00000}"/>
    <cellStyle name="Normal 2 9 4 4 2 3" xfId="41361" xr:uid="{00000000-0005-0000-0000-00005BA00000}"/>
    <cellStyle name="Normal 2 9 4 4 2 4" xfId="41362" xr:uid="{00000000-0005-0000-0000-00005CA00000}"/>
    <cellStyle name="Normal 2 9 4 4 2 5" xfId="41363" xr:uid="{00000000-0005-0000-0000-00005DA00000}"/>
    <cellStyle name="Normal 2 9 4 4 3" xfId="41364" xr:uid="{00000000-0005-0000-0000-00005EA00000}"/>
    <cellStyle name="Normal 2 9 4 4 4" xfId="41365" xr:uid="{00000000-0005-0000-0000-00005FA00000}"/>
    <cellStyle name="Normal 2 9 4 4 5" xfId="41366" xr:uid="{00000000-0005-0000-0000-000060A00000}"/>
    <cellStyle name="Normal 2 9 4 4 6" xfId="41367" xr:uid="{00000000-0005-0000-0000-000061A00000}"/>
    <cellStyle name="Normal 2 9 4 4 7" xfId="41368" xr:uid="{00000000-0005-0000-0000-000062A00000}"/>
    <cellStyle name="Normal 2 9 4 4 8" xfId="41369" xr:uid="{00000000-0005-0000-0000-000063A00000}"/>
    <cellStyle name="Normal 2 9 4 5" xfId="41370" xr:uid="{00000000-0005-0000-0000-000064A00000}"/>
    <cellStyle name="Normal 2 9 4 5 2" xfId="41371" xr:uid="{00000000-0005-0000-0000-000065A00000}"/>
    <cellStyle name="Normal 2 9 4 5 3" xfId="41372" xr:uid="{00000000-0005-0000-0000-000066A00000}"/>
    <cellStyle name="Normal 2 9 4 5 4" xfId="41373" xr:uid="{00000000-0005-0000-0000-000067A00000}"/>
    <cellStyle name="Normal 2 9 4 5 5" xfId="41374" xr:uid="{00000000-0005-0000-0000-000068A00000}"/>
    <cellStyle name="Normal 2 9 4 6" xfId="41375" xr:uid="{00000000-0005-0000-0000-000069A00000}"/>
    <cellStyle name="Normal 2 9 4 7" xfId="41376" xr:uid="{00000000-0005-0000-0000-00006AA00000}"/>
    <cellStyle name="Normal 2 9 4 8" xfId="41377" xr:uid="{00000000-0005-0000-0000-00006BA00000}"/>
    <cellStyle name="Normal 2 9 4 9" xfId="41378" xr:uid="{00000000-0005-0000-0000-00006CA00000}"/>
    <cellStyle name="Normal 2 9 5" xfId="41379" xr:uid="{00000000-0005-0000-0000-00006DA00000}"/>
    <cellStyle name="Normal 2 9 5 10" xfId="41380" xr:uid="{00000000-0005-0000-0000-00006EA00000}"/>
    <cellStyle name="Normal 2 9 5 11" xfId="41381" xr:uid="{00000000-0005-0000-0000-00006FA00000}"/>
    <cellStyle name="Normal 2 9 5 2" xfId="41382" xr:uid="{00000000-0005-0000-0000-000070A00000}"/>
    <cellStyle name="Normal 2 9 5 2 10" xfId="41383" xr:uid="{00000000-0005-0000-0000-000071A00000}"/>
    <cellStyle name="Normal 2 9 5 2 2" xfId="41384" xr:uid="{00000000-0005-0000-0000-000072A00000}"/>
    <cellStyle name="Normal 2 9 5 2 2 2" xfId="41385" xr:uid="{00000000-0005-0000-0000-000073A00000}"/>
    <cellStyle name="Normal 2 9 5 2 2 2 2" xfId="41386" xr:uid="{00000000-0005-0000-0000-000074A00000}"/>
    <cellStyle name="Normal 2 9 5 2 2 2 3" xfId="41387" xr:uid="{00000000-0005-0000-0000-000075A00000}"/>
    <cellStyle name="Normal 2 9 5 2 2 2 4" xfId="41388" xr:uid="{00000000-0005-0000-0000-000076A00000}"/>
    <cellStyle name="Normal 2 9 5 2 2 2 5" xfId="41389" xr:uid="{00000000-0005-0000-0000-000077A00000}"/>
    <cellStyle name="Normal 2 9 5 2 2 3" xfId="41390" xr:uid="{00000000-0005-0000-0000-000078A00000}"/>
    <cellStyle name="Normal 2 9 5 2 2 4" xfId="41391" xr:uid="{00000000-0005-0000-0000-000079A00000}"/>
    <cellStyle name="Normal 2 9 5 2 2 5" xfId="41392" xr:uid="{00000000-0005-0000-0000-00007AA00000}"/>
    <cellStyle name="Normal 2 9 5 2 2 6" xfId="41393" xr:uid="{00000000-0005-0000-0000-00007BA00000}"/>
    <cellStyle name="Normal 2 9 5 2 2 7" xfId="41394" xr:uid="{00000000-0005-0000-0000-00007CA00000}"/>
    <cellStyle name="Normal 2 9 5 2 2 8" xfId="41395" xr:uid="{00000000-0005-0000-0000-00007DA00000}"/>
    <cellStyle name="Normal 2 9 5 2 3" xfId="41396" xr:uid="{00000000-0005-0000-0000-00007EA00000}"/>
    <cellStyle name="Normal 2 9 5 2 3 2" xfId="41397" xr:uid="{00000000-0005-0000-0000-00007FA00000}"/>
    <cellStyle name="Normal 2 9 5 2 3 2 2" xfId="41398" xr:uid="{00000000-0005-0000-0000-000080A00000}"/>
    <cellStyle name="Normal 2 9 5 2 3 2 3" xfId="41399" xr:uid="{00000000-0005-0000-0000-000081A00000}"/>
    <cellStyle name="Normal 2 9 5 2 3 2 4" xfId="41400" xr:uid="{00000000-0005-0000-0000-000082A00000}"/>
    <cellStyle name="Normal 2 9 5 2 3 2 5" xfId="41401" xr:uid="{00000000-0005-0000-0000-000083A00000}"/>
    <cellStyle name="Normal 2 9 5 2 3 3" xfId="41402" xr:uid="{00000000-0005-0000-0000-000084A00000}"/>
    <cellStyle name="Normal 2 9 5 2 3 4" xfId="41403" xr:uid="{00000000-0005-0000-0000-000085A00000}"/>
    <cellStyle name="Normal 2 9 5 2 3 5" xfId="41404" xr:uid="{00000000-0005-0000-0000-000086A00000}"/>
    <cellStyle name="Normal 2 9 5 2 3 6" xfId="41405" xr:uid="{00000000-0005-0000-0000-000087A00000}"/>
    <cellStyle name="Normal 2 9 5 2 3 7" xfId="41406" xr:uid="{00000000-0005-0000-0000-000088A00000}"/>
    <cellStyle name="Normal 2 9 5 2 3 8" xfId="41407" xr:uid="{00000000-0005-0000-0000-000089A00000}"/>
    <cellStyle name="Normal 2 9 5 2 4" xfId="41408" xr:uid="{00000000-0005-0000-0000-00008AA00000}"/>
    <cellStyle name="Normal 2 9 5 2 4 2" xfId="41409" xr:uid="{00000000-0005-0000-0000-00008BA00000}"/>
    <cellStyle name="Normal 2 9 5 2 4 3" xfId="41410" xr:uid="{00000000-0005-0000-0000-00008CA00000}"/>
    <cellStyle name="Normal 2 9 5 2 4 4" xfId="41411" xr:uid="{00000000-0005-0000-0000-00008DA00000}"/>
    <cellStyle name="Normal 2 9 5 2 4 5" xfId="41412" xr:uid="{00000000-0005-0000-0000-00008EA00000}"/>
    <cellStyle name="Normal 2 9 5 2 5" xfId="41413" xr:uid="{00000000-0005-0000-0000-00008FA00000}"/>
    <cellStyle name="Normal 2 9 5 2 6" xfId="41414" xr:uid="{00000000-0005-0000-0000-000090A00000}"/>
    <cellStyle name="Normal 2 9 5 2 7" xfId="41415" xr:uid="{00000000-0005-0000-0000-000091A00000}"/>
    <cellStyle name="Normal 2 9 5 2 8" xfId="41416" xr:uid="{00000000-0005-0000-0000-000092A00000}"/>
    <cellStyle name="Normal 2 9 5 2 9" xfId="41417" xr:uid="{00000000-0005-0000-0000-000093A00000}"/>
    <cellStyle name="Normal 2 9 5 3" xfId="41418" xr:uid="{00000000-0005-0000-0000-000094A00000}"/>
    <cellStyle name="Normal 2 9 5 3 2" xfId="41419" xr:uid="{00000000-0005-0000-0000-000095A00000}"/>
    <cellStyle name="Normal 2 9 5 3 2 2" xfId="41420" xr:uid="{00000000-0005-0000-0000-000096A00000}"/>
    <cellStyle name="Normal 2 9 5 3 2 3" xfId="41421" xr:uid="{00000000-0005-0000-0000-000097A00000}"/>
    <cellStyle name="Normal 2 9 5 3 2 4" xfId="41422" xr:uid="{00000000-0005-0000-0000-000098A00000}"/>
    <cellStyle name="Normal 2 9 5 3 2 5" xfId="41423" xr:uid="{00000000-0005-0000-0000-000099A00000}"/>
    <cellStyle name="Normal 2 9 5 3 3" xfId="41424" xr:uid="{00000000-0005-0000-0000-00009AA00000}"/>
    <cellStyle name="Normal 2 9 5 3 4" xfId="41425" xr:uid="{00000000-0005-0000-0000-00009BA00000}"/>
    <cellStyle name="Normal 2 9 5 3 5" xfId="41426" xr:uid="{00000000-0005-0000-0000-00009CA00000}"/>
    <cellStyle name="Normal 2 9 5 3 6" xfId="41427" xr:uid="{00000000-0005-0000-0000-00009DA00000}"/>
    <cellStyle name="Normal 2 9 5 3 7" xfId="41428" xr:uid="{00000000-0005-0000-0000-00009EA00000}"/>
    <cellStyle name="Normal 2 9 5 3 8" xfId="41429" xr:uid="{00000000-0005-0000-0000-00009FA00000}"/>
    <cellStyle name="Normal 2 9 5 4" xfId="41430" xr:uid="{00000000-0005-0000-0000-0000A0A00000}"/>
    <cellStyle name="Normal 2 9 5 4 2" xfId="41431" xr:uid="{00000000-0005-0000-0000-0000A1A00000}"/>
    <cellStyle name="Normal 2 9 5 4 2 2" xfId="41432" xr:uid="{00000000-0005-0000-0000-0000A2A00000}"/>
    <cellStyle name="Normal 2 9 5 4 2 3" xfId="41433" xr:uid="{00000000-0005-0000-0000-0000A3A00000}"/>
    <cellStyle name="Normal 2 9 5 4 2 4" xfId="41434" xr:uid="{00000000-0005-0000-0000-0000A4A00000}"/>
    <cellStyle name="Normal 2 9 5 4 2 5" xfId="41435" xr:uid="{00000000-0005-0000-0000-0000A5A00000}"/>
    <cellStyle name="Normal 2 9 5 4 3" xfId="41436" xr:uid="{00000000-0005-0000-0000-0000A6A00000}"/>
    <cellStyle name="Normal 2 9 5 4 4" xfId="41437" xr:uid="{00000000-0005-0000-0000-0000A7A00000}"/>
    <cellStyle name="Normal 2 9 5 4 5" xfId="41438" xr:uid="{00000000-0005-0000-0000-0000A8A00000}"/>
    <cellStyle name="Normal 2 9 5 4 6" xfId="41439" xr:uid="{00000000-0005-0000-0000-0000A9A00000}"/>
    <cellStyle name="Normal 2 9 5 4 7" xfId="41440" xr:uid="{00000000-0005-0000-0000-0000AAA00000}"/>
    <cellStyle name="Normal 2 9 5 4 8" xfId="41441" xr:uid="{00000000-0005-0000-0000-0000ABA00000}"/>
    <cellStyle name="Normal 2 9 5 5" xfId="41442" xr:uid="{00000000-0005-0000-0000-0000ACA00000}"/>
    <cellStyle name="Normal 2 9 5 5 2" xfId="41443" xr:uid="{00000000-0005-0000-0000-0000ADA00000}"/>
    <cellStyle name="Normal 2 9 5 5 3" xfId="41444" xr:uid="{00000000-0005-0000-0000-0000AEA00000}"/>
    <cellStyle name="Normal 2 9 5 5 4" xfId="41445" xr:uid="{00000000-0005-0000-0000-0000AFA00000}"/>
    <cellStyle name="Normal 2 9 5 5 5" xfId="41446" xr:uid="{00000000-0005-0000-0000-0000B0A00000}"/>
    <cellStyle name="Normal 2 9 5 6" xfId="41447" xr:uid="{00000000-0005-0000-0000-0000B1A00000}"/>
    <cellStyle name="Normal 2 9 5 7" xfId="41448" xr:uid="{00000000-0005-0000-0000-0000B2A00000}"/>
    <cellStyle name="Normal 2 9 5 8" xfId="41449" xr:uid="{00000000-0005-0000-0000-0000B3A00000}"/>
    <cellStyle name="Normal 2 9 5 9" xfId="41450" xr:uid="{00000000-0005-0000-0000-0000B4A00000}"/>
    <cellStyle name="Normal 2 9 6" xfId="41451" xr:uid="{00000000-0005-0000-0000-0000B5A00000}"/>
    <cellStyle name="Normal 2 9 6 10" xfId="41452" xr:uid="{00000000-0005-0000-0000-0000B6A00000}"/>
    <cellStyle name="Normal 2 9 6 2" xfId="41453" xr:uid="{00000000-0005-0000-0000-0000B7A00000}"/>
    <cellStyle name="Normal 2 9 6 2 2" xfId="41454" xr:uid="{00000000-0005-0000-0000-0000B8A00000}"/>
    <cellStyle name="Normal 2 9 6 2 2 2" xfId="41455" xr:uid="{00000000-0005-0000-0000-0000B9A00000}"/>
    <cellStyle name="Normal 2 9 6 2 2 3" xfId="41456" xr:uid="{00000000-0005-0000-0000-0000BAA00000}"/>
    <cellStyle name="Normal 2 9 6 2 2 4" xfId="41457" xr:uid="{00000000-0005-0000-0000-0000BBA00000}"/>
    <cellStyle name="Normal 2 9 6 2 2 5" xfId="41458" xr:uid="{00000000-0005-0000-0000-0000BCA00000}"/>
    <cellStyle name="Normal 2 9 6 2 3" xfId="41459" xr:uid="{00000000-0005-0000-0000-0000BDA00000}"/>
    <cellStyle name="Normal 2 9 6 2 4" xfId="41460" xr:uid="{00000000-0005-0000-0000-0000BEA00000}"/>
    <cellStyle name="Normal 2 9 6 2 5" xfId="41461" xr:uid="{00000000-0005-0000-0000-0000BFA00000}"/>
    <cellStyle name="Normal 2 9 6 2 6" xfId="41462" xr:uid="{00000000-0005-0000-0000-0000C0A00000}"/>
    <cellStyle name="Normal 2 9 6 2 7" xfId="41463" xr:uid="{00000000-0005-0000-0000-0000C1A00000}"/>
    <cellStyle name="Normal 2 9 6 2 8" xfId="41464" xr:uid="{00000000-0005-0000-0000-0000C2A00000}"/>
    <cellStyle name="Normal 2 9 6 3" xfId="41465" xr:uid="{00000000-0005-0000-0000-0000C3A00000}"/>
    <cellStyle name="Normal 2 9 6 3 2" xfId="41466" xr:uid="{00000000-0005-0000-0000-0000C4A00000}"/>
    <cellStyle name="Normal 2 9 6 3 2 2" xfId="41467" xr:uid="{00000000-0005-0000-0000-0000C5A00000}"/>
    <cellStyle name="Normal 2 9 6 3 2 3" xfId="41468" xr:uid="{00000000-0005-0000-0000-0000C6A00000}"/>
    <cellStyle name="Normal 2 9 6 3 2 4" xfId="41469" xr:uid="{00000000-0005-0000-0000-0000C7A00000}"/>
    <cellStyle name="Normal 2 9 6 3 2 5" xfId="41470" xr:uid="{00000000-0005-0000-0000-0000C8A00000}"/>
    <cellStyle name="Normal 2 9 6 3 3" xfId="41471" xr:uid="{00000000-0005-0000-0000-0000C9A00000}"/>
    <cellStyle name="Normal 2 9 6 3 4" xfId="41472" xr:uid="{00000000-0005-0000-0000-0000CAA00000}"/>
    <cellStyle name="Normal 2 9 6 3 5" xfId="41473" xr:uid="{00000000-0005-0000-0000-0000CBA00000}"/>
    <cellStyle name="Normal 2 9 6 3 6" xfId="41474" xr:uid="{00000000-0005-0000-0000-0000CCA00000}"/>
    <cellStyle name="Normal 2 9 6 3 7" xfId="41475" xr:uid="{00000000-0005-0000-0000-0000CDA00000}"/>
    <cellStyle name="Normal 2 9 6 3 8" xfId="41476" xr:uid="{00000000-0005-0000-0000-0000CEA00000}"/>
    <cellStyle name="Normal 2 9 6 4" xfId="41477" xr:uid="{00000000-0005-0000-0000-0000CFA00000}"/>
    <cellStyle name="Normal 2 9 6 4 2" xfId="41478" xr:uid="{00000000-0005-0000-0000-0000D0A00000}"/>
    <cellStyle name="Normal 2 9 6 4 3" xfId="41479" xr:uid="{00000000-0005-0000-0000-0000D1A00000}"/>
    <cellStyle name="Normal 2 9 6 4 4" xfId="41480" xr:uid="{00000000-0005-0000-0000-0000D2A00000}"/>
    <cellStyle name="Normal 2 9 6 4 5" xfId="41481" xr:uid="{00000000-0005-0000-0000-0000D3A00000}"/>
    <cellStyle name="Normal 2 9 6 5" xfId="41482" xr:uid="{00000000-0005-0000-0000-0000D4A00000}"/>
    <cellStyle name="Normal 2 9 6 6" xfId="41483" xr:uid="{00000000-0005-0000-0000-0000D5A00000}"/>
    <cellStyle name="Normal 2 9 6 7" xfId="41484" xr:uid="{00000000-0005-0000-0000-0000D6A00000}"/>
    <cellStyle name="Normal 2 9 6 8" xfId="41485" xr:uid="{00000000-0005-0000-0000-0000D7A00000}"/>
    <cellStyle name="Normal 2 9 6 9" xfId="41486" xr:uid="{00000000-0005-0000-0000-0000D8A00000}"/>
    <cellStyle name="Normal 2 9 7" xfId="41487" xr:uid="{00000000-0005-0000-0000-0000D9A00000}"/>
    <cellStyle name="Normal 2 9 7 2" xfId="41488" xr:uid="{00000000-0005-0000-0000-0000DAA00000}"/>
    <cellStyle name="Normal 2 9 7 2 2" xfId="41489" xr:uid="{00000000-0005-0000-0000-0000DBA00000}"/>
    <cellStyle name="Normal 2 9 7 2 3" xfId="41490" xr:uid="{00000000-0005-0000-0000-0000DCA00000}"/>
    <cellStyle name="Normal 2 9 7 2 4" xfId="41491" xr:uid="{00000000-0005-0000-0000-0000DDA00000}"/>
    <cellStyle name="Normal 2 9 7 2 5" xfId="41492" xr:uid="{00000000-0005-0000-0000-0000DEA00000}"/>
    <cellStyle name="Normal 2 9 7 3" xfId="41493" xr:uid="{00000000-0005-0000-0000-0000DFA00000}"/>
    <cellStyle name="Normal 2 9 7 4" xfId="41494" xr:uid="{00000000-0005-0000-0000-0000E0A00000}"/>
    <cellStyle name="Normal 2 9 7 5" xfId="41495" xr:uid="{00000000-0005-0000-0000-0000E1A00000}"/>
    <cellStyle name="Normal 2 9 7 6" xfId="41496" xr:uid="{00000000-0005-0000-0000-0000E2A00000}"/>
    <cellStyle name="Normal 2 9 7 7" xfId="41497" xr:uid="{00000000-0005-0000-0000-0000E3A00000}"/>
    <cellStyle name="Normal 2 9 7 8" xfId="41498" xr:uid="{00000000-0005-0000-0000-0000E4A00000}"/>
    <cellStyle name="Normal 2 9 8" xfId="41499" xr:uid="{00000000-0005-0000-0000-0000E5A00000}"/>
    <cellStyle name="Normal 2 9 8 2" xfId="41500" xr:uid="{00000000-0005-0000-0000-0000E6A00000}"/>
    <cellStyle name="Normal 2 9 8 2 2" xfId="41501" xr:uid="{00000000-0005-0000-0000-0000E7A00000}"/>
    <cellStyle name="Normal 2 9 8 2 3" xfId="41502" xr:uid="{00000000-0005-0000-0000-0000E8A00000}"/>
    <cellStyle name="Normal 2 9 8 2 4" xfId="41503" xr:uid="{00000000-0005-0000-0000-0000E9A00000}"/>
    <cellStyle name="Normal 2 9 8 2 5" xfId="41504" xr:uid="{00000000-0005-0000-0000-0000EAA00000}"/>
    <cellStyle name="Normal 2 9 8 3" xfId="41505" xr:uid="{00000000-0005-0000-0000-0000EBA00000}"/>
    <cellStyle name="Normal 2 9 8 4" xfId="41506" xr:uid="{00000000-0005-0000-0000-0000ECA00000}"/>
    <cellStyle name="Normal 2 9 8 5" xfId="41507" xr:uid="{00000000-0005-0000-0000-0000EDA00000}"/>
    <cellStyle name="Normal 2 9 8 6" xfId="41508" xr:uid="{00000000-0005-0000-0000-0000EEA00000}"/>
    <cellStyle name="Normal 2 9 8 7" xfId="41509" xr:uid="{00000000-0005-0000-0000-0000EFA00000}"/>
    <cellStyle name="Normal 2 9 8 8" xfId="41510" xr:uid="{00000000-0005-0000-0000-0000F0A00000}"/>
    <cellStyle name="Normal 2 9 9" xfId="41511" xr:uid="{00000000-0005-0000-0000-0000F1A00000}"/>
    <cellStyle name="Normal 2 9 9 2" xfId="41512" xr:uid="{00000000-0005-0000-0000-0000F2A00000}"/>
    <cellStyle name="Normal 2 9 9 3" xfId="41513" xr:uid="{00000000-0005-0000-0000-0000F3A00000}"/>
    <cellStyle name="Normal 2 9 9 4" xfId="41514" xr:uid="{00000000-0005-0000-0000-0000F4A00000}"/>
    <cellStyle name="Normal 2 9 9 5" xfId="41515" xr:uid="{00000000-0005-0000-0000-0000F5A00000}"/>
    <cellStyle name="Normal 2_1-BOQ." xfId="895" xr:uid="{00000000-0005-0000-0000-0000F6A00000}"/>
    <cellStyle name="Normal 20" xfId="896" xr:uid="{00000000-0005-0000-0000-0000F7A00000}"/>
    <cellStyle name="Normal 20 2" xfId="897" xr:uid="{00000000-0005-0000-0000-0000F8A00000}"/>
    <cellStyle name="Normal 21" xfId="898" xr:uid="{00000000-0005-0000-0000-0000F9A00000}"/>
    <cellStyle name="Normal 21 2" xfId="899" xr:uid="{00000000-0005-0000-0000-0000FAA00000}"/>
    <cellStyle name="Normal 21 3" xfId="41516" xr:uid="{00000000-0005-0000-0000-0000FBA00000}"/>
    <cellStyle name="Normal 22" xfId="900" xr:uid="{00000000-0005-0000-0000-0000FCA00000}"/>
    <cellStyle name="Normal 22 2" xfId="41517" xr:uid="{00000000-0005-0000-0000-0000FDA00000}"/>
    <cellStyle name="Normal 22 2 2" xfId="41518" xr:uid="{00000000-0005-0000-0000-0000FEA00000}"/>
    <cellStyle name="Normal 22 3" xfId="41519" xr:uid="{00000000-0005-0000-0000-0000FFA00000}"/>
    <cellStyle name="Normal 22_METODOLOGI" xfId="41520" xr:uid="{00000000-0005-0000-0000-000000A10000}"/>
    <cellStyle name="Normal 23" xfId="901" xr:uid="{00000000-0005-0000-0000-000001A10000}"/>
    <cellStyle name="Normal 23 2" xfId="902" xr:uid="{00000000-0005-0000-0000-000002A10000}"/>
    <cellStyle name="Normal 24" xfId="903" xr:uid="{00000000-0005-0000-0000-000003A10000}"/>
    <cellStyle name="Normal 24 2" xfId="904" xr:uid="{00000000-0005-0000-0000-000004A10000}"/>
    <cellStyle name="Normal 24 3" xfId="905" xr:uid="{00000000-0005-0000-0000-000005A10000}"/>
    <cellStyle name="Normal 24 3 2" xfId="906" xr:uid="{00000000-0005-0000-0000-000006A10000}"/>
    <cellStyle name="Normal 25" xfId="907" xr:uid="{00000000-0005-0000-0000-000007A10000}"/>
    <cellStyle name="Normal 26" xfId="908" xr:uid="{00000000-0005-0000-0000-000008A10000}"/>
    <cellStyle name="Normal 26 2" xfId="41521" xr:uid="{00000000-0005-0000-0000-000009A10000}"/>
    <cellStyle name="Normal 27" xfId="909" xr:uid="{00000000-0005-0000-0000-00000AA10000}"/>
    <cellStyle name="Normal 28" xfId="910" xr:uid="{00000000-0005-0000-0000-00000BA10000}"/>
    <cellStyle name="Normal 28 2" xfId="911" xr:uid="{00000000-0005-0000-0000-00000CA10000}"/>
    <cellStyle name="Normal 28 2 2" xfId="912" xr:uid="{00000000-0005-0000-0000-00000DA10000}"/>
    <cellStyle name="Normal 29" xfId="913" xr:uid="{00000000-0005-0000-0000-00000EA10000}"/>
    <cellStyle name="Normal 3" xfId="914" xr:uid="{00000000-0005-0000-0000-00000FA10000}"/>
    <cellStyle name="Normal 3 10" xfId="915" xr:uid="{00000000-0005-0000-0000-000010A10000}"/>
    <cellStyle name="Normal 3 11" xfId="916" xr:uid="{00000000-0005-0000-0000-000011A10000}"/>
    <cellStyle name="Normal 3 12" xfId="917" xr:uid="{00000000-0005-0000-0000-000012A10000}"/>
    <cellStyle name="Normal 3 13" xfId="41522" xr:uid="{00000000-0005-0000-0000-000013A10000}"/>
    <cellStyle name="Normal 3 14" xfId="41523" xr:uid="{00000000-0005-0000-0000-000014A10000}"/>
    <cellStyle name="Normal 3 15" xfId="41524" xr:uid="{00000000-0005-0000-0000-000015A10000}"/>
    <cellStyle name="Normal 3 16" xfId="41525" xr:uid="{00000000-0005-0000-0000-000016A10000}"/>
    <cellStyle name="Normal 3 17" xfId="41526" xr:uid="{00000000-0005-0000-0000-000017A10000}"/>
    <cellStyle name="Normal 3 18" xfId="41527" xr:uid="{00000000-0005-0000-0000-000018A10000}"/>
    <cellStyle name="Normal 3 19" xfId="41528" xr:uid="{00000000-0005-0000-0000-000019A10000}"/>
    <cellStyle name="Normal 3 2" xfId="918" xr:uid="{00000000-0005-0000-0000-00001AA10000}"/>
    <cellStyle name="Normal 3 2 2" xfId="919" xr:uid="{00000000-0005-0000-0000-00001BA10000}"/>
    <cellStyle name="Normal 3 2 2 2" xfId="920" xr:uid="{00000000-0005-0000-0000-00001CA10000}"/>
    <cellStyle name="Normal 3 2 2 3" xfId="921" xr:uid="{00000000-0005-0000-0000-00001DA10000}"/>
    <cellStyle name="Normal 3 2 2 4" xfId="922" xr:uid="{00000000-0005-0000-0000-00001EA10000}"/>
    <cellStyle name="Normal 3 2 3" xfId="923" xr:uid="{00000000-0005-0000-0000-00001FA10000}"/>
    <cellStyle name="Normal 3 2 3 2" xfId="924" xr:uid="{00000000-0005-0000-0000-000020A10000}"/>
    <cellStyle name="Normal 3 2 3 3" xfId="925" xr:uid="{00000000-0005-0000-0000-000021A10000}"/>
    <cellStyle name="Normal 3 2 3 4" xfId="926" xr:uid="{00000000-0005-0000-0000-000022A10000}"/>
    <cellStyle name="Normal 3 2 4" xfId="927" xr:uid="{00000000-0005-0000-0000-000023A10000}"/>
    <cellStyle name="Normal 3 2 5" xfId="928" xr:uid="{00000000-0005-0000-0000-000024A10000}"/>
    <cellStyle name="Normal 3 2 6" xfId="929" xr:uid="{00000000-0005-0000-0000-000025A10000}"/>
    <cellStyle name="Normal 3 2 7" xfId="930" xr:uid="{00000000-0005-0000-0000-000026A10000}"/>
    <cellStyle name="Normal 3 2 8" xfId="931" xr:uid="{00000000-0005-0000-0000-000027A10000}"/>
    <cellStyle name="Normal 3 2_1-BOQ." xfId="932" xr:uid="{00000000-0005-0000-0000-000028A10000}"/>
    <cellStyle name="Normal 3 20" xfId="41529" xr:uid="{00000000-0005-0000-0000-000029A10000}"/>
    <cellStyle name="Normal 3 21" xfId="41530" xr:uid="{00000000-0005-0000-0000-00002AA10000}"/>
    <cellStyle name="Normal 3 3" xfId="933" xr:uid="{00000000-0005-0000-0000-00002BA10000}"/>
    <cellStyle name="Normal 3 3 2" xfId="934" xr:uid="{00000000-0005-0000-0000-00002CA10000}"/>
    <cellStyle name="Normal 3 3 3" xfId="935" xr:uid="{00000000-0005-0000-0000-00002DA10000}"/>
    <cellStyle name="Normal 3 3 4" xfId="936" xr:uid="{00000000-0005-0000-0000-00002EA10000}"/>
    <cellStyle name="Normal 3 3 5" xfId="937" xr:uid="{00000000-0005-0000-0000-00002FA10000}"/>
    <cellStyle name="Normal 3 3 6" xfId="41531" xr:uid="{00000000-0005-0000-0000-000030A10000}"/>
    <cellStyle name="Normal 3 4" xfId="938" xr:uid="{00000000-0005-0000-0000-000031A10000}"/>
    <cellStyle name="Normal 3 4 2" xfId="939" xr:uid="{00000000-0005-0000-0000-000032A10000}"/>
    <cellStyle name="Normal 3 4 3" xfId="940" xr:uid="{00000000-0005-0000-0000-000033A10000}"/>
    <cellStyle name="Normal 3 4 4" xfId="941" xr:uid="{00000000-0005-0000-0000-000034A10000}"/>
    <cellStyle name="Normal 3 4 5" xfId="942" xr:uid="{00000000-0005-0000-0000-000035A10000}"/>
    <cellStyle name="Normal 3 5" xfId="943" xr:uid="{00000000-0005-0000-0000-000036A10000}"/>
    <cellStyle name="Normal 3 6" xfId="944" xr:uid="{00000000-0005-0000-0000-000037A10000}"/>
    <cellStyle name="Normal 3 6 2" xfId="41532" xr:uid="{00000000-0005-0000-0000-000038A10000}"/>
    <cellStyle name="Normal 3 7" xfId="945" xr:uid="{00000000-0005-0000-0000-000039A10000}"/>
    <cellStyle name="Normal 3 8" xfId="946" xr:uid="{00000000-0005-0000-0000-00003AA10000}"/>
    <cellStyle name="Normal 3 9" xfId="947" xr:uid="{00000000-0005-0000-0000-00003BA10000}"/>
    <cellStyle name="Normal 3_1-BOQ." xfId="948" xr:uid="{00000000-0005-0000-0000-00003CA10000}"/>
    <cellStyle name="Normal 30" xfId="949" xr:uid="{00000000-0005-0000-0000-00003DA10000}"/>
    <cellStyle name="Normal 31" xfId="950" xr:uid="{00000000-0005-0000-0000-00003EA10000}"/>
    <cellStyle name="Normal 32" xfId="951" xr:uid="{00000000-0005-0000-0000-00003FA10000}"/>
    <cellStyle name="Normal 33" xfId="952" xr:uid="{00000000-0005-0000-0000-000040A10000}"/>
    <cellStyle name="Normal 33 2" xfId="41533" xr:uid="{00000000-0005-0000-0000-000041A10000}"/>
    <cellStyle name="Normal 34" xfId="953" xr:uid="{00000000-0005-0000-0000-000042A10000}"/>
    <cellStyle name="Normal 35" xfId="954" xr:uid="{00000000-0005-0000-0000-000043A10000}"/>
    <cellStyle name="Normal 35 2" xfId="41534" xr:uid="{00000000-0005-0000-0000-000044A10000}"/>
    <cellStyle name="Normal 36" xfId="955" xr:uid="{00000000-0005-0000-0000-000045A10000}"/>
    <cellStyle name="Normal 36 2" xfId="956" xr:uid="{00000000-0005-0000-0000-000046A10000}"/>
    <cellStyle name="Normal 37" xfId="957" xr:uid="{00000000-0005-0000-0000-000047A10000}"/>
    <cellStyle name="Normal 37 2" xfId="41535" xr:uid="{00000000-0005-0000-0000-000048A10000}"/>
    <cellStyle name="Normal 38" xfId="958" xr:uid="{00000000-0005-0000-0000-000049A10000}"/>
    <cellStyle name="Normal 39" xfId="959" xr:uid="{00000000-0005-0000-0000-00004AA10000}"/>
    <cellStyle name="Normal 39 10" xfId="41536" xr:uid="{00000000-0005-0000-0000-00004BA10000}"/>
    <cellStyle name="Normal 39 11" xfId="41537" xr:uid="{00000000-0005-0000-0000-00004CA10000}"/>
    <cellStyle name="Normal 39 2" xfId="41538" xr:uid="{00000000-0005-0000-0000-00004DA10000}"/>
    <cellStyle name="Normal 39 2 2" xfId="41539" xr:uid="{00000000-0005-0000-0000-00004EA10000}"/>
    <cellStyle name="Normal 39 3" xfId="41540" xr:uid="{00000000-0005-0000-0000-00004FA10000}"/>
    <cellStyle name="Normal 39 3 2" xfId="41541" xr:uid="{00000000-0005-0000-0000-000050A10000}"/>
    <cellStyle name="Normal 39 4" xfId="41542" xr:uid="{00000000-0005-0000-0000-000051A10000}"/>
    <cellStyle name="Normal 39 4 2" xfId="41543" xr:uid="{00000000-0005-0000-0000-000052A10000}"/>
    <cellStyle name="Normal 39 5" xfId="41544" xr:uid="{00000000-0005-0000-0000-000053A10000}"/>
    <cellStyle name="Normal 39 5 2" xfId="41545" xr:uid="{00000000-0005-0000-0000-000054A10000}"/>
    <cellStyle name="Normal 39 6" xfId="41546" xr:uid="{00000000-0005-0000-0000-000055A10000}"/>
    <cellStyle name="Normal 39 7" xfId="41547" xr:uid="{00000000-0005-0000-0000-000056A10000}"/>
    <cellStyle name="Normal 39 8" xfId="41548" xr:uid="{00000000-0005-0000-0000-000057A10000}"/>
    <cellStyle name="Normal 39 8 2" xfId="41549" xr:uid="{00000000-0005-0000-0000-000058A10000}"/>
    <cellStyle name="Normal 39 9" xfId="41550" xr:uid="{00000000-0005-0000-0000-000059A10000}"/>
    <cellStyle name="Normal 4" xfId="960" xr:uid="{00000000-0005-0000-0000-00005AA10000}"/>
    <cellStyle name="Normal 4 10" xfId="41551" xr:uid="{00000000-0005-0000-0000-00005BA10000}"/>
    <cellStyle name="Normal 4 11" xfId="41552" xr:uid="{00000000-0005-0000-0000-00005CA10000}"/>
    <cellStyle name="Normal 4 12" xfId="41553" xr:uid="{00000000-0005-0000-0000-00005DA10000}"/>
    <cellStyle name="Normal 4 13" xfId="41554" xr:uid="{00000000-0005-0000-0000-00005EA10000}"/>
    <cellStyle name="Normal 4 14" xfId="41555" xr:uid="{00000000-0005-0000-0000-00005FA10000}"/>
    <cellStyle name="Normal 4 15" xfId="41556" xr:uid="{00000000-0005-0000-0000-000060A10000}"/>
    <cellStyle name="Normal 4 16" xfId="41557" xr:uid="{00000000-0005-0000-0000-000061A10000}"/>
    <cellStyle name="Normal 4 17" xfId="41558" xr:uid="{00000000-0005-0000-0000-000062A10000}"/>
    <cellStyle name="Normal 4 18" xfId="41559" xr:uid="{00000000-0005-0000-0000-000063A10000}"/>
    <cellStyle name="Normal 4 19" xfId="41560" xr:uid="{00000000-0005-0000-0000-000064A10000}"/>
    <cellStyle name="Normal 4 2" xfId="961" xr:uid="{00000000-0005-0000-0000-000065A10000}"/>
    <cellStyle name="Normal 4 2 2" xfId="962" xr:uid="{00000000-0005-0000-0000-000066A10000}"/>
    <cellStyle name="Normal 4 2 3" xfId="963" xr:uid="{00000000-0005-0000-0000-000067A10000}"/>
    <cellStyle name="Normal 4 2 4" xfId="964" xr:uid="{00000000-0005-0000-0000-000068A10000}"/>
    <cellStyle name="Normal 4 2 5" xfId="965" xr:uid="{00000000-0005-0000-0000-000069A10000}"/>
    <cellStyle name="Normal 4 20" xfId="41561" xr:uid="{00000000-0005-0000-0000-00006AA10000}"/>
    <cellStyle name="Normal 4 3" xfId="966" xr:uid="{00000000-0005-0000-0000-00006BA10000}"/>
    <cellStyle name="Normal 4 3 2" xfId="967" xr:uid="{00000000-0005-0000-0000-00006CA10000}"/>
    <cellStyle name="Normal 4 3 3" xfId="968" xr:uid="{00000000-0005-0000-0000-00006DA10000}"/>
    <cellStyle name="Normal 4 3 4" xfId="969" xr:uid="{00000000-0005-0000-0000-00006EA10000}"/>
    <cellStyle name="Normal 4 4" xfId="970" xr:uid="{00000000-0005-0000-0000-00006FA10000}"/>
    <cellStyle name="Normal 4 4 2" xfId="971" xr:uid="{00000000-0005-0000-0000-000070A10000}"/>
    <cellStyle name="Normal 4 4 3" xfId="972" xr:uid="{00000000-0005-0000-0000-000071A10000}"/>
    <cellStyle name="Normal 4 4 4" xfId="973" xr:uid="{00000000-0005-0000-0000-000072A10000}"/>
    <cellStyle name="Normal 4 5" xfId="974" xr:uid="{00000000-0005-0000-0000-000073A10000}"/>
    <cellStyle name="Normal 4 5 2" xfId="41562" xr:uid="{00000000-0005-0000-0000-000074A10000}"/>
    <cellStyle name="Normal 4 5 3" xfId="41563" xr:uid="{00000000-0005-0000-0000-000075A10000}"/>
    <cellStyle name="Normal 4 6" xfId="975" xr:uid="{00000000-0005-0000-0000-000076A10000}"/>
    <cellStyle name="Normal 4 7" xfId="976" xr:uid="{00000000-0005-0000-0000-000077A10000}"/>
    <cellStyle name="Normal 4 8" xfId="977" xr:uid="{00000000-0005-0000-0000-000078A10000}"/>
    <cellStyle name="Normal 4 9" xfId="41564" xr:uid="{00000000-0005-0000-0000-000079A10000}"/>
    <cellStyle name="Normal 4_1-BOQ." xfId="978" xr:uid="{00000000-0005-0000-0000-00007AA10000}"/>
    <cellStyle name="Normal 40" xfId="979" xr:uid="{00000000-0005-0000-0000-00007BA10000}"/>
    <cellStyle name="Normal 40 2" xfId="41565" xr:uid="{00000000-0005-0000-0000-00007CA10000}"/>
    <cellStyle name="Normal 40 3" xfId="41566" xr:uid="{00000000-0005-0000-0000-00007DA10000}"/>
    <cellStyle name="Normal 40 4" xfId="41567" xr:uid="{00000000-0005-0000-0000-00007EA10000}"/>
    <cellStyle name="Normal 41" xfId="980" xr:uid="{00000000-0005-0000-0000-00007FA10000}"/>
    <cellStyle name="Normal 41 2" xfId="41568" xr:uid="{00000000-0005-0000-0000-000080A10000}"/>
    <cellStyle name="Normal 41 3" xfId="41569" xr:uid="{00000000-0005-0000-0000-000081A10000}"/>
    <cellStyle name="Normal 41 4" xfId="41570" xr:uid="{00000000-0005-0000-0000-000082A10000}"/>
    <cellStyle name="Normal 42" xfId="981" xr:uid="{00000000-0005-0000-0000-000083A10000}"/>
    <cellStyle name="Normal 42 2" xfId="41571" xr:uid="{00000000-0005-0000-0000-000084A10000}"/>
    <cellStyle name="Normal 43" xfId="982" xr:uid="{00000000-0005-0000-0000-000085A10000}"/>
    <cellStyle name="Normal 43 2" xfId="41572" xr:uid="{00000000-0005-0000-0000-000086A10000}"/>
    <cellStyle name="Normal 44" xfId="983" xr:uid="{00000000-0005-0000-0000-000087A10000}"/>
    <cellStyle name="Normal 44 2" xfId="41573" xr:uid="{00000000-0005-0000-0000-000088A10000}"/>
    <cellStyle name="Normal 44 2 2" xfId="41574" xr:uid="{00000000-0005-0000-0000-000089A10000}"/>
    <cellStyle name="Normal 44 3" xfId="41575" xr:uid="{00000000-0005-0000-0000-00008AA10000}"/>
    <cellStyle name="Normal 45" xfId="984" xr:uid="{00000000-0005-0000-0000-00008BA10000}"/>
    <cellStyle name="Normal 45 2" xfId="985" xr:uid="{00000000-0005-0000-0000-00008CA10000}"/>
    <cellStyle name="Normal 46" xfId="986" xr:uid="{00000000-0005-0000-0000-00008DA10000}"/>
    <cellStyle name="Normal 47" xfId="987" xr:uid="{00000000-0005-0000-0000-00008EA10000}"/>
    <cellStyle name="Normal 47 2" xfId="988" xr:uid="{00000000-0005-0000-0000-00008FA10000}"/>
    <cellStyle name="Normal 48" xfId="989" xr:uid="{00000000-0005-0000-0000-000090A10000}"/>
    <cellStyle name="Normal 48 2" xfId="41576" xr:uid="{00000000-0005-0000-0000-000091A10000}"/>
    <cellStyle name="Normal 49" xfId="990" xr:uid="{00000000-0005-0000-0000-000092A10000}"/>
    <cellStyle name="Normal 5" xfId="991" xr:uid="{00000000-0005-0000-0000-000093A10000}"/>
    <cellStyle name="Normal 5 10" xfId="41577" xr:uid="{00000000-0005-0000-0000-000094A10000}"/>
    <cellStyle name="Normal 5 11" xfId="41578" xr:uid="{00000000-0005-0000-0000-000095A10000}"/>
    <cellStyle name="Normal 5 12" xfId="41579" xr:uid="{00000000-0005-0000-0000-000096A10000}"/>
    <cellStyle name="Normal 5 13" xfId="41580" xr:uid="{00000000-0005-0000-0000-000097A10000}"/>
    <cellStyle name="Normal 5 14" xfId="41581" xr:uid="{00000000-0005-0000-0000-000098A10000}"/>
    <cellStyle name="Normal 5 15" xfId="41582" xr:uid="{00000000-0005-0000-0000-000099A10000}"/>
    <cellStyle name="Normal 5 16" xfId="41583" xr:uid="{00000000-0005-0000-0000-00009AA10000}"/>
    <cellStyle name="Normal 5 17" xfId="41584" xr:uid="{00000000-0005-0000-0000-00009BA10000}"/>
    <cellStyle name="Normal 5 18" xfId="41585" xr:uid="{00000000-0005-0000-0000-00009CA10000}"/>
    <cellStyle name="Normal 5 19" xfId="41586" xr:uid="{00000000-0005-0000-0000-00009DA10000}"/>
    <cellStyle name="Normal 5 2" xfId="992" xr:uid="{00000000-0005-0000-0000-00009EA10000}"/>
    <cellStyle name="Normal 5 2 2" xfId="993" xr:uid="{00000000-0005-0000-0000-00009FA10000}"/>
    <cellStyle name="Normal 5 2 3" xfId="994" xr:uid="{00000000-0005-0000-0000-0000A0A10000}"/>
    <cellStyle name="Normal 5 2 4" xfId="995" xr:uid="{00000000-0005-0000-0000-0000A1A10000}"/>
    <cellStyle name="Normal 5 2 5" xfId="996" xr:uid="{00000000-0005-0000-0000-0000A2A10000}"/>
    <cellStyle name="Normal 5 20" xfId="41587" xr:uid="{00000000-0005-0000-0000-0000A3A10000}"/>
    <cellStyle name="Normal 5 21" xfId="41588" xr:uid="{00000000-0005-0000-0000-0000A4A10000}"/>
    <cellStyle name="Normal 5 3" xfId="997" xr:uid="{00000000-0005-0000-0000-0000A5A10000}"/>
    <cellStyle name="Normal 5 3 2" xfId="998" xr:uid="{00000000-0005-0000-0000-0000A6A10000}"/>
    <cellStyle name="Normal 5 3 3" xfId="999" xr:uid="{00000000-0005-0000-0000-0000A7A10000}"/>
    <cellStyle name="Normal 5 3 4" xfId="1000" xr:uid="{00000000-0005-0000-0000-0000A8A10000}"/>
    <cellStyle name="Normal 5 4" xfId="1001" xr:uid="{00000000-0005-0000-0000-0000A9A10000}"/>
    <cellStyle name="Normal 5 5" xfId="1002" xr:uid="{00000000-0005-0000-0000-0000AAA10000}"/>
    <cellStyle name="Normal 5 5 2" xfId="41589" xr:uid="{00000000-0005-0000-0000-0000ABA10000}"/>
    <cellStyle name="Normal 5 5 3" xfId="41590" xr:uid="{00000000-0005-0000-0000-0000ACA10000}"/>
    <cellStyle name="Normal 5 6" xfId="1003" xr:uid="{00000000-0005-0000-0000-0000ADA10000}"/>
    <cellStyle name="Normal 5 7" xfId="1004" xr:uid="{00000000-0005-0000-0000-0000AEA10000}"/>
    <cellStyle name="Normal 5 8" xfId="41591" xr:uid="{00000000-0005-0000-0000-0000AFA10000}"/>
    <cellStyle name="Normal 5 9" xfId="41592" xr:uid="{00000000-0005-0000-0000-0000B0A10000}"/>
    <cellStyle name="Normal 5_1-BOQ." xfId="1005" xr:uid="{00000000-0005-0000-0000-0000B1A10000}"/>
    <cellStyle name="Normal 50" xfId="1006" xr:uid="{00000000-0005-0000-0000-0000B2A10000}"/>
    <cellStyle name="Normal 51" xfId="1007" xr:uid="{00000000-0005-0000-0000-0000B3A10000}"/>
    <cellStyle name="Normal 52" xfId="1008" xr:uid="{00000000-0005-0000-0000-0000B4A10000}"/>
    <cellStyle name="Normal 53" xfId="1009" xr:uid="{00000000-0005-0000-0000-0000B5A10000}"/>
    <cellStyle name="Normal 54" xfId="1010" xr:uid="{00000000-0005-0000-0000-0000B6A10000}"/>
    <cellStyle name="Normal 55" xfId="1011" xr:uid="{00000000-0005-0000-0000-0000B7A10000}"/>
    <cellStyle name="Normal 56" xfId="1012" xr:uid="{00000000-0005-0000-0000-0000B8A10000}"/>
    <cellStyle name="Normal 56 2" xfId="1013" xr:uid="{00000000-0005-0000-0000-0000B9A10000}"/>
    <cellStyle name="Normal 56 2 2" xfId="1014" xr:uid="{00000000-0005-0000-0000-0000BAA10000}"/>
    <cellStyle name="Normal 57" xfId="1015" xr:uid="{00000000-0005-0000-0000-0000BBA10000}"/>
    <cellStyle name="Normal 58" xfId="1016" xr:uid="{00000000-0005-0000-0000-0000BCA10000}"/>
    <cellStyle name="Normal 59" xfId="1017" xr:uid="{00000000-0005-0000-0000-0000BDA10000}"/>
    <cellStyle name="Normal 6" xfId="1018" xr:uid="{00000000-0005-0000-0000-0000BEA10000}"/>
    <cellStyle name="Normal 6 10" xfId="41593" xr:uid="{00000000-0005-0000-0000-0000BFA10000}"/>
    <cellStyle name="Normal 6 11" xfId="41594" xr:uid="{00000000-0005-0000-0000-0000C0A10000}"/>
    <cellStyle name="Normal 6 12" xfId="41595" xr:uid="{00000000-0005-0000-0000-0000C1A10000}"/>
    <cellStyle name="Normal 6 13" xfId="41596" xr:uid="{00000000-0005-0000-0000-0000C2A10000}"/>
    <cellStyle name="Normal 6 14" xfId="41597" xr:uid="{00000000-0005-0000-0000-0000C3A10000}"/>
    <cellStyle name="Normal 6 15" xfId="41598" xr:uid="{00000000-0005-0000-0000-0000C4A10000}"/>
    <cellStyle name="Normal 6 16" xfId="41599" xr:uid="{00000000-0005-0000-0000-0000C5A10000}"/>
    <cellStyle name="Normal 6 17" xfId="41600" xr:uid="{00000000-0005-0000-0000-0000C6A10000}"/>
    <cellStyle name="Normal 6 18" xfId="41601" xr:uid="{00000000-0005-0000-0000-0000C7A10000}"/>
    <cellStyle name="Normal 6 19" xfId="41602" xr:uid="{00000000-0005-0000-0000-0000C8A10000}"/>
    <cellStyle name="Normal 6 2" xfId="1019" xr:uid="{00000000-0005-0000-0000-0000C9A10000}"/>
    <cellStyle name="Normal 6 2 10" xfId="41603" xr:uid="{00000000-0005-0000-0000-0000CAA10000}"/>
    <cellStyle name="Normal 6 2 11" xfId="41604" xr:uid="{00000000-0005-0000-0000-0000CBA10000}"/>
    <cellStyle name="Normal 6 2 12" xfId="41605" xr:uid="{00000000-0005-0000-0000-0000CCA10000}"/>
    <cellStyle name="Normal 6 2 13" xfId="41606" xr:uid="{00000000-0005-0000-0000-0000CDA10000}"/>
    <cellStyle name="Normal 6 2 2" xfId="1020" xr:uid="{00000000-0005-0000-0000-0000CEA10000}"/>
    <cellStyle name="Normal 6 2 2 2" xfId="41607" xr:uid="{00000000-0005-0000-0000-0000CFA10000}"/>
    <cellStyle name="Normal 6 2 3" xfId="1021" xr:uid="{00000000-0005-0000-0000-0000D0A10000}"/>
    <cellStyle name="Normal 6 2 4" xfId="1022" xr:uid="{00000000-0005-0000-0000-0000D1A10000}"/>
    <cellStyle name="Normal 6 2 5" xfId="41608" xr:uid="{00000000-0005-0000-0000-0000D2A10000}"/>
    <cellStyle name="Normal 6 2 6" xfId="41609" xr:uid="{00000000-0005-0000-0000-0000D3A10000}"/>
    <cellStyle name="Normal 6 2 7" xfId="41610" xr:uid="{00000000-0005-0000-0000-0000D4A10000}"/>
    <cellStyle name="Normal 6 2 8" xfId="41611" xr:uid="{00000000-0005-0000-0000-0000D5A10000}"/>
    <cellStyle name="Normal 6 2 9" xfId="41612" xr:uid="{00000000-0005-0000-0000-0000D6A10000}"/>
    <cellStyle name="Normal 6 20" xfId="41613" xr:uid="{00000000-0005-0000-0000-0000D7A10000}"/>
    <cellStyle name="Normal 6 21" xfId="41614" xr:uid="{00000000-0005-0000-0000-0000D8A10000}"/>
    <cellStyle name="Normal 6 3" xfId="1023" xr:uid="{00000000-0005-0000-0000-0000D9A10000}"/>
    <cellStyle name="Normal 6 3 2" xfId="1024" xr:uid="{00000000-0005-0000-0000-0000DAA10000}"/>
    <cellStyle name="Normal 6 3 3" xfId="1025" xr:uid="{00000000-0005-0000-0000-0000DBA10000}"/>
    <cellStyle name="Normal 6 3 4" xfId="1026" xr:uid="{00000000-0005-0000-0000-0000DCA10000}"/>
    <cellStyle name="Normal 6 3 5" xfId="41615" xr:uid="{00000000-0005-0000-0000-0000DDA10000}"/>
    <cellStyle name="Normal 6 3 6" xfId="41616" xr:uid="{00000000-0005-0000-0000-0000DEA10000}"/>
    <cellStyle name="Normal 6 3 7" xfId="41617" xr:uid="{00000000-0005-0000-0000-0000DFA10000}"/>
    <cellStyle name="Normal 6 3 8" xfId="41618" xr:uid="{00000000-0005-0000-0000-0000E0A10000}"/>
    <cellStyle name="Normal 6 3 9" xfId="41619" xr:uid="{00000000-0005-0000-0000-0000E1A10000}"/>
    <cellStyle name="Normal 6 4" xfId="1027" xr:uid="{00000000-0005-0000-0000-0000E2A10000}"/>
    <cellStyle name="Normal 6 4 2" xfId="41620" xr:uid="{00000000-0005-0000-0000-0000E3A10000}"/>
    <cellStyle name="Normal 6 4 3" xfId="41621" xr:uid="{00000000-0005-0000-0000-0000E4A10000}"/>
    <cellStyle name="Normal 6 5" xfId="1028" xr:uid="{00000000-0005-0000-0000-0000E5A10000}"/>
    <cellStyle name="Normal 6 5 2" xfId="41622" xr:uid="{00000000-0005-0000-0000-0000E6A10000}"/>
    <cellStyle name="Normal 6 5 3" xfId="41623" xr:uid="{00000000-0005-0000-0000-0000E7A10000}"/>
    <cellStyle name="Normal 6 6" xfId="1029" xr:uid="{00000000-0005-0000-0000-0000E8A10000}"/>
    <cellStyle name="Normal 6 6 2" xfId="41624" xr:uid="{00000000-0005-0000-0000-0000E9A10000}"/>
    <cellStyle name="Normal 6 6 3" xfId="41625" xr:uid="{00000000-0005-0000-0000-0000EAA10000}"/>
    <cellStyle name="Normal 6 6 4" xfId="41626" xr:uid="{00000000-0005-0000-0000-0000EBA10000}"/>
    <cellStyle name="Normal 6 7" xfId="1030" xr:uid="{00000000-0005-0000-0000-0000ECA10000}"/>
    <cellStyle name="Normal 6 7 2" xfId="41627" xr:uid="{00000000-0005-0000-0000-0000EDA10000}"/>
    <cellStyle name="Normal 6 7 3" xfId="41628" xr:uid="{00000000-0005-0000-0000-0000EEA10000}"/>
    <cellStyle name="Normal 6 8" xfId="41629" xr:uid="{00000000-0005-0000-0000-0000EFA10000}"/>
    <cellStyle name="Normal 6 8 2" xfId="41630" xr:uid="{00000000-0005-0000-0000-0000F0A10000}"/>
    <cellStyle name="Normal 6 8 3" xfId="41631" xr:uid="{00000000-0005-0000-0000-0000F1A10000}"/>
    <cellStyle name="Normal 6 9" xfId="41632" xr:uid="{00000000-0005-0000-0000-0000F2A10000}"/>
    <cellStyle name="Normal 6 9 2" xfId="41633" xr:uid="{00000000-0005-0000-0000-0000F3A10000}"/>
    <cellStyle name="Normal 6 9 3" xfId="41634" xr:uid="{00000000-0005-0000-0000-0000F4A10000}"/>
    <cellStyle name="Normal 6_1-BOQ." xfId="1031" xr:uid="{00000000-0005-0000-0000-0000F5A10000}"/>
    <cellStyle name="Normal 60" xfId="1032" xr:uid="{00000000-0005-0000-0000-0000F6A10000}"/>
    <cellStyle name="Normal 61" xfId="41635" xr:uid="{00000000-0005-0000-0000-0000F7A10000}"/>
    <cellStyle name="Normal 62" xfId="1206" xr:uid="{00000000-0005-0000-0000-0000F8A10000}"/>
    <cellStyle name="Normal 62 2" xfId="42613" xr:uid="{00000000-0005-0000-0000-0000F9A10000}"/>
    <cellStyle name="Normal 63" xfId="42614" xr:uid="{B395316A-D00E-4ED7-A876-D14E59FD8E2F}"/>
    <cellStyle name="Normal 7" xfId="1033" xr:uid="{00000000-0005-0000-0000-0000FAA10000}"/>
    <cellStyle name="Normal 7 10" xfId="41636" xr:uid="{00000000-0005-0000-0000-0000FBA10000}"/>
    <cellStyle name="Normal 7 11" xfId="41637" xr:uid="{00000000-0005-0000-0000-0000FCA10000}"/>
    <cellStyle name="Normal 7 2" xfId="1034" xr:uid="{00000000-0005-0000-0000-0000FDA10000}"/>
    <cellStyle name="Normal 7 2 10" xfId="41638" xr:uid="{00000000-0005-0000-0000-0000FEA10000}"/>
    <cellStyle name="Normal 7 2 2" xfId="1035" xr:uid="{00000000-0005-0000-0000-0000FFA10000}"/>
    <cellStyle name="Normal 7 2 2 2" xfId="41639" xr:uid="{00000000-0005-0000-0000-000000A20000}"/>
    <cellStyle name="Normal 7 2 2 2 2" xfId="41640" xr:uid="{00000000-0005-0000-0000-000001A20000}"/>
    <cellStyle name="Normal 7 2 2 2 3" xfId="41641" xr:uid="{00000000-0005-0000-0000-000002A20000}"/>
    <cellStyle name="Normal 7 2 2 2 4" xfId="41642" xr:uid="{00000000-0005-0000-0000-000003A20000}"/>
    <cellStyle name="Normal 7 2 2 2 5" xfId="41643" xr:uid="{00000000-0005-0000-0000-000004A20000}"/>
    <cellStyle name="Normal 7 2 2 3" xfId="41644" xr:uid="{00000000-0005-0000-0000-000005A20000}"/>
    <cellStyle name="Normal 7 2 2 4" xfId="41645" xr:uid="{00000000-0005-0000-0000-000006A20000}"/>
    <cellStyle name="Normal 7 2 2 5" xfId="41646" xr:uid="{00000000-0005-0000-0000-000007A20000}"/>
    <cellStyle name="Normal 7 2 2 6" xfId="41647" xr:uid="{00000000-0005-0000-0000-000008A20000}"/>
    <cellStyle name="Normal 7 2 2 7" xfId="41648" xr:uid="{00000000-0005-0000-0000-000009A20000}"/>
    <cellStyle name="Normal 7 2 2 8" xfId="41649" xr:uid="{00000000-0005-0000-0000-00000AA20000}"/>
    <cellStyle name="Normal 7 2 3" xfId="1036" xr:uid="{00000000-0005-0000-0000-00000BA20000}"/>
    <cellStyle name="Normal 7 2 3 2" xfId="41650" xr:uid="{00000000-0005-0000-0000-00000CA20000}"/>
    <cellStyle name="Normal 7 2 3 2 2" xfId="41651" xr:uid="{00000000-0005-0000-0000-00000DA20000}"/>
    <cellStyle name="Normal 7 2 3 2 3" xfId="41652" xr:uid="{00000000-0005-0000-0000-00000EA20000}"/>
    <cellStyle name="Normal 7 2 3 2 4" xfId="41653" xr:uid="{00000000-0005-0000-0000-00000FA20000}"/>
    <cellStyle name="Normal 7 2 3 2 5" xfId="41654" xr:uid="{00000000-0005-0000-0000-000010A20000}"/>
    <cellStyle name="Normal 7 2 3 3" xfId="41655" xr:uid="{00000000-0005-0000-0000-000011A20000}"/>
    <cellStyle name="Normal 7 2 3 4" xfId="41656" xr:uid="{00000000-0005-0000-0000-000012A20000}"/>
    <cellStyle name="Normal 7 2 3 5" xfId="41657" xr:uid="{00000000-0005-0000-0000-000013A20000}"/>
    <cellStyle name="Normal 7 2 3 6" xfId="41658" xr:uid="{00000000-0005-0000-0000-000014A20000}"/>
    <cellStyle name="Normal 7 2 3 7" xfId="41659" xr:uid="{00000000-0005-0000-0000-000015A20000}"/>
    <cellStyle name="Normal 7 2 3 8" xfId="41660" xr:uid="{00000000-0005-0000-0000-000016A20000}"/>
    <cellStyle name="Normal 7 2 4" xfId="1037" xr:uid="{00000000-0005-0000-0000-000017A20000}"/>
    <cellStyle name="Normal 7 2 4 2" xfId="41661" xr:uid="{00000000-0005-0000-0000-000018A20000}"/>
    <cellStyle name="Normal 7 2 4 3" xfId="41662" xr:uid="{00000000-0005-0000-0000-000019A20000}"/>
    <cellStyle name="Normal 7 2 4 4" xfId="41663" xr:uid="{00000000-0005-0000-0000-00001AA20000}"/>
    <cellStyle name="Normal 7 2 4 5" xfId="41664" xr:uid="{00000000-0005-0000-0000-00001BA20000}"/>
    <cellStyle name="Normal 7 2 5" xfId="41665" xr:uid="{00000000-0005-0000-0000-00001CA20000}"/>
    <cellStyle name="Normal 7 2 6" xfId="41666" xr:uid="{00000000-0005-0000-0000-00001DA20000}"/>
    <cellStyle name="Normal 7 2 7" xfId="41667" xr:uid="{00000000-0005-0000-0000-00001EA20000}"/>
    <cellStyle name="Normal 7 2 8" xfId="41668" xr:uid="{00000000-0005-0000-0000-00001FA20000}"/>
    <cellStyle name="Normal 7 2 9" xfId="41669" xr:uid="{00000000-0005-0000-0000-000020A20000}"/>
    <cellStyle name="Normal 7 3" xfId="1038" xr:uid="{00000000-0005-0000-0000-000021A20000}"/>
    <cellStyle name="Normal 7 3 2" xfId="41670" xr:uid="{00000000-0005-0000-0000-000022A20000}"/>
    <cellStyle name="Normal 7 3 2 2" xfId="41671" xr:uid="{00000000-0005-0000-0000-000023A20000}"/>
    <cellStyle name="Normal 7 3 2 3" xfId="41672" xr:uid="{00000000-0005-0000-0000-000024A20000}"/>
    <cellStyle name="Normal 7 3 2 4" xfId="41673" xr:uid="{00000000-0005-0000-0000-000025A20000}"/>
    <cellStyle name="Normal 7 3 2 5" xfId="41674" xr:uid="{00000000-0005-0000-0000-000026A20000}"/>
    <cellStyle name="Normal 7 3 3" xfId="41675" xr:uid="{00000000-0005-0000-0000-000027A20000}"/>
    <cellStyle name="Normal 7 3 4" xfId="41676" xr:uid="{00000000-0005-0000-0000-000028A20000}"/>
    <cellStyle name="Normal 7 3 5" xfId="41677" xr:uid="{00000000-0005-0000-0000-000029A20000}"/>
    <cellStyle name="Normal 7 3 6" xfId="41678" xr:uid="{00000000-0005-0000-0000-00002AA20000}"/>
    <cellStyle name="Normal 7 3 7" xfId="41679" xr:uid="{00000000-0005-0000-0000-00002BA20000}"/>
    <cellStyle name="Normal 7 3 8" xfId="41680" xr:uid="{00000000-0005-0000-0000-00002CA20000}"/>
    <cellStyle name="Normal 7 4" xfId="1039" xr:uid="{00000000-0005-0000-0000-00002DA20000}"/>
    <cellStyle name="Normal 7 4 2" xfId="41681" xr:uid="{00000000-0005-0000-0000-00002EA20000}"/>
    <cellStyle name="Normal 7 4 2 2" xfId="41682" xr:uid="{00000000-0005-0000-0000-00002FA20000}"/>
    <cellStyle name="Normal 7 4 2 3" xfId="41683" xr:uid="{00000000-0005-0000-0000-000030A20000}"/>
    <cellStyle name="Normal 7 4 2 4" xfId="41684" xr:uid="{00000000-0005-0000-0000-000031A20000}"/>
    <cellStyle name="Normal 7 4 2 5" xfId="41685" xr:uid="{00000000-0005-0000-0000-000032A20000}"/>
    <cellStyle name="Normal 7 4 3" xfId="41686" xr:uid="{00000000-0005-0000-0000-000033A20000}"/>
    <cellStyle name="Normal 7 4 4" xfId="41687" xr:uid="{00000000-0005-0000-0000-000034A20000}"/>
    <cellStyle name="Normal 7 4 5" xfId="41688" xr:uid="{00000000-0005-0000-0000-000035A20000}"/>
    <cellStyle name="Normal 7 4 6" xfId="41689" xr:uid="{00000000-0005-0000-0000-000036A20000}"/>
    <cellStyle name="Normal 7 4 7" xfId="41690" xr:uid="{00000000-0005-0000-0000-000037A20000}"/>
    <cellStyle name="Normal 7 4 8" xfId="41691" xr:uid="{00000000-0005-0000-0000-000038A20000}"/>
    <cellStyle name="Normal 7 5" xfId="1040" xr:uid="{00000000-0005-0000-0000-000039A20000}"/>
    <cellStyle name="Normal 7 5 2" xfId="41692" xr:uid="{00000000-0005-0000-0000-00003AA20000}"/>
    <cellStyle name="Normal 7 5 3" xfId="41693" xr:uid="{00000000-0005-0000-0000-00003BA20000}"/>
    <cellStyle name="Normal 7 5 4" xfId="41694" xr:uid="{00000000-0005-0000-0000-00003CA20000}"/>
    <cellStyle name="Normal 7 5 5" xfId="41695" xr:uid="{00000000-0005-0000-0000-00003DA20000}"/>
    <cellStyle name="Normal 7 6" xfId="1041" xr:uid="{00000000-0005-0000-0000-00003EA20000}"/>
    <cellStyle name="Normal 7 7" xfId="41696" xr:uid="{00000000-0005-0000-0000-00003FA20000}"/>
    <cellStyle name="Normal 7 8" xfId="41697" xr:uid="{00000000-0005-0000-0000-000040A20000}"/>
    <cellStyle name="Normal 7 9" xfId="41698" xr:uid="{00000000-0005-0000-0000-000041A20000}"/>
    <cellStyle name="Normal 7_ANALISA KUMPLIT" xfId="41699" xr:uid="{00000000-0005-0000-0000-000042A20000}"/>
    <cellStyle name="Normal 8" xfId="1042" xr:uid="{00000000-0005-0000-0000-000043A20000}"/>
    <cellStyle name="Normal 8 2" xfId="1043" xr:uid="{00000000-0005-0000-0000-000044A20000}"/>
    <cellStyle name="Normal 8 2 2" xfId="1044" xr:uid="{00000000-0005-0000-0000-000045A20000}"/>
    <cellStyle name="Normal 8 2 3" xfId="1045" xr:uid="{00000000-0005-0000-0000-000046A20000}"/>
    <cellStyle name="Normal 8 2 4" xfId="1046" xr:uid="{00000000-0005-0000-0000-000047A20000}"/>
    <cellStyle name="Normal 8 3" xfId="1047" xr:uid="{00000000-0005-0000-0000-000048A20000}"/>
    <cellStyle name="Normal 8 4" xfId="1048" xr:uid="{00000000-0005-0000-0000-000049A20000}"/>
    <cellStyle name="Normal 8 5" xfId="1049" xr:uid="{00000000-0005-0000-0000-00004AA20000}"/>
    <cellStyle name="Normal 8 6" xfId="1050" xr:uid="{00000000-0005-0000-0000-00004BA20000}"/>
    <cellStyle name="Normal 8 7" xfId="1051" xr:uid="{00000000-0005-0000-0000-00004CA20000}"/>
    <cellStyle name="Normal 8_DINKES ACEH TAMIANG SNI" xfId="1052" xr:uid="{00000000-0005-0000-0000-00004DA20000}"/>
    <cellStyle name="Normal 9" xfId="1053" xr:uid="{00000000-0005-0000-0000-00004EA20000}"/>
    <cellStyle name="Normal 9 2" xfId="1054" xr:uid="{00000000-0005-0000-0000-00004FA20000}"/>
    <cellStyle name="Normal 9 2 2" xfId="1055" xr:uid="{00000000-0005-0000-0000-000050A20000}"/>
    <cellStyle name="Normal 9 2 3" xfId="1056" xr:uid="{00000000-0005-0000-0000-000051A20000}"/>
    <cellStyle name="Normal 9 2 4" xfId="1057" xr:uid="{00000000-0005-0000-0000-000052A20000}"/>
    <cellStyle name="Normal 9 3" xfId="1058" xr:uid="{00000000-0005-0000-0000-000053A20000}"/>
    <cellStyle name="Normal 9 3 2" xfId="41700" xr:uid="{00000000-0005-0000-0000-000054A20000}"/>
    <cellStyle name="Normal 9 3 2 2" xfId="41701" xr:uid="{00000000-0005-0000-0000-000055A20000}"/>
    <cellStyle name="Normal 9 3 2 3" xfId="41702" xr:uid="{00000000-0005-0000-0000-000056A20000}"/>
    <cellStyle name="Normal 9 3 3" xfId="41703" xr:uid="{00000000-0005-0000-0000-000057A20000}"/>
    <cellStyle name="Normal 9 3 4" xfId="41704" xr:uid="{00000000-0005-0000-0000-000058A20000}"/>
    <cellStyle name="Normal 9 4" xfId="1059" xr:uid="{00000000-0005-0000-0000-000059A20000}"/>
    <cellStyle name="Normal 9 5" xfId="1060" xr:uid="{00000000-0005-0000-0000-00005AA20000}"/>
    <cellStyle name="Normal 9 6" xfId="1061" xr:uid="{00000000-0005-0000-0000-00005BA20000}"/>
    <cellStyle name="Normal 9_BACK UP-RMH" xfId="41705" xr:uid="{00000000-0005-0000-0000-00005CA20000}"/>
    <cellStyle name="Normal Bold" xfId="41706" xr:uid="{00000000-0005-0000-0000-00005DA20000}"/>
    <cellStyle name="Normal Pct" xfId="41707" xr:uid="{00000000-0005-0000-0000-00005EA20000}"/>
    <cellStyle name="Normal02" xfId="41708" xr:uid="{00000000-0005-0000-0000-00005FA20000}"/>
    <cellStyle name="Normal02 10" xfId="41709" xr:uid="{00000000-0005-0000-0000-000060A20000}"/>
    <cellStyle name="Normal02 11" xfId="41710" xr:uid="{00000000-0005-0000-0000-000061A20000}"/>
    <cellStyle name="Normal02 12" xfId="41711" xr:uid="{00000000-0005-0000-0000-000062A20000}"/>
    <cellStyle name="Normal02 13" xfId="41712" xr:uid="{00000000-0005-0000-0000-000063A20000}"/>
    <cellStyle name="Normal02 14" xfId="41713" xr:uid="{00000000-0005-0000-0000-000064A20000}"/>
    <cellStyle name="Normal02 15" xfId="41714" xr:uid="{00000000-0005-0000-0000-000065A20000}"/>
    <cellStyle name="Normal02 16" xfId="41715" xr:uid="{00000000-0005-0000-0000-000066A20000}"/>
    <cellStyle name="Normal02 17" xfId="41716" xr:uid="{00000000-0005-0000-0000-000067A20000}"/>
    <cellStyle name="Normal02 18" xfId="41717" xr:uid="{00000000-0005-0000-0000-000068A20000}"/>
    <cellStyle name="Normal02 19" xfId="41718" xr:uid="{00000000-0005-0000-0000-000069A20000}"/>
    <cellStyle name="Normal02 2" xfId="41719" xr:uid="{00000000-0005-0000-0000-00006AA20000}"/>
    <cellStyle name="Normal02 3" xfId="41720" xr:uid="{00000000-0005-0000-0000-00006BA20000}"/>
    <cellStyle name="Normal02 4" xfId="41721" xr:uid="{00000000-0005-0000-0000-00006CA20000}"/>
    <cellStyle name="Normal02 5" xfId="41722" xr:uid="{00000000-0005-0000-0000-00006DA20000}"/>
    <cellStyle name="Normal02 6" xfId="41723" xr:uid="{00000000-0005-0000-0000-00006EA20000}"/>
    <cellStyle name="Normal02 7" xfId="41724" xr:uid="{00000000-0005-0000-0000-00006FA20000}"/>
    <cellStyle name="Normal02 8" xfId="41725" xr:uid="{00000000-0005-0000-0000-000070A20000}"/>
    <cellStyle name="Normal02 9" xfId="41726" xr:uid="{00000000-0005-0000-0000-000071A20000}"/>
    <cellStyle name="Normal1" xfId="41727" xr:uid="{00000000-0005-0000-0000-000072A20000}"/>
    <cellStyle name="Normal2" xfId="41728" xr:uid="{00000000-0005-0000-0000-000073A20000}"/>
    <cellStyle name="Normal3" xfId="41729" xr:uid="{00000000-0005-0000-0000-000074A20000}"/>
    <cellStyle name="Note 10" xfId="41730" xr:uid="{00000000-0005-0000-0000-000075A20000}"/>
    <cellStyle name="Note 10 10" xfId="41731" xr:uid="{00000000-0005-0000-0000-000076A20000}"/>
    <cellStyle name="Note 10 11" xfId="41732" xr:uid="{00000000-0005-0000-0000-000077A20000}"/>
    <cellStyle name="Note 10 12" xfId="41733" xr:uid="{00000000-0005-0000-0000-000078A20000}"/>
    <cellStyle name="Note 10 13" xfId="41734" xr:uid="{00000000-0005-0000-0000-000079A20000}"/>
    <cellStyle name="Note 10 14" xfId="41735" xr:uid="{00000000-0005-0000-0000-00007AA20000}"/>
    <cellStyle name="Note 10 15" xfId="41736" xr:uid="{00000000-0005-0000-0000-00007BA20000}"/>
    <cellStyle name="Note 10 16" xfId="41737" xr:uid="{00000000-0005-0000-0000-00007CA20000}"/>
    <cellStyle name="Note 10 2" xfId="41738" xr:uid="{00000000-0005-0000-0000-00007DA20000}"/>
    <cellStyle name="Note 10 3" xfId="41739" xr:uid="{00000000-0005-0000-0000-00007EA20000}"/>
    <cellStyle name="Note 10 4" xfId="41740" xr:uid="{00000000-0005-0000-0000-00007FA20000}"/>
    <cellStyle name="Note 10 5" xfId="41741" xr:uid="{00000000-0005-0000-0000-000080A20000}"/>
    <cellStyle name="Note 10 6" xfId="41742" xr:uid="{00000000-0005-0000-0000-000081A20000}"/>
    <cellStyle name="Note 10 7" xfId="41743" xr:uid="{00000000-0005-0000-0000-000082A20000}"/>
    <cellStyle name="Note 10 8" xfId="41744" xr:uid="{00000000-0005-0000-0000-000083A20000}"/>
    <cellStyle name="Note 10 9" xfId="41745" xr:uid="{00000000-0005-0000-0000-000084A20000}"/>
    <cellStyle name="Note 11" xfId="41746" xr:uid="{00000000-0005-0000-0000-000085A20000}"/>
    <cellStyle name="Note 11 10" xfId="41747" xr:uid="{00000000-0005-0000-0000-000086A20000}"/>
    <cellStyle name="Note 11 11" xfId="41748" xr:uid="{00000000-0005-0000-0000-000087A20000}"/>
    <cellStyle name="Note 11 12" xfId="41749" xr:uid="{00000000-0005-0000-0000-000088A20000}"/>
    <cellStyle name="Note 11 13" xfId="41750" xr:uid="{00000000-0005-0000-0000-000089A20000}"/>
    <cellStyle name="Note 11 14" xfId="41751" xr:uid="{00000000-0005-0000-0000-00008AA20000}"/>
    <cellStyle name="Note 11 15" xfId="41752" xr:uid="{00000000-0005-0000-0000-00008BA20000}"/>
    <cellStyle name="Note 11 16" xfId="41753" xr:uid="{00000000-0005-0000-0000-00008CA20000}"/>
    <cellStyle name="Note 11 2" xfId="41754" xr:uid="{00000000-0005-0000-0000-00008DA20000}"/>
    <cellStyle name="Note 11 3" xfId="41755" xr:uid="{00000000-0005-0000-0000-00008EA20000}"/>
    <cellStyle name="Note 11 4" xfId="41756" xr:uid="{00000000-0005-0000-0000-00008FA20000}"/>
    <cellStyle name="Note 11 5" xfId="41757" xr:uid="{00000000-0005-0000-0000-000090A20000}"/>
    <cellStyle name="Note 11 6" xfId="41758" xr:uid="{00000000-0005-0000-0000-000091A20000}"/>
    <cellStyle name="Note 11 7" xfId="41759" xr:uid="{00000000-0005-0000-0000-000092A20000}"/>
    <cellStyle name="Note 11 8" xfId="41760" xr:uid="{00000000-0005-0000-0000-000093A20000}"/>
    <cellStyle name="Note 11 9" xfId="41761" xr:uid="{00000000-0005-0000-0000-000094A20000}"/>
    <cellStyle name="Note 12" xfId="41762" xr:uid="{00000000-0005-0000-0000-000095A20000}"/>
    <cellStyle name="Note 12 10" xfId="41763" xr:uid="{00000000-0005-0000-0000-000096A20000}"/>
    <cellStyle name="Note 12 11" xfId="41764" xr:uid="{00000000-0005-0000-0000-000097A20000}"/>
    <cellStyle name="Note 12 12" xfId="41765" xr:uid="{00000000-0005-0000-0000-000098A20000}"/>
    <cellStyle name="Note 12 13" xfId="41766" xr:uid="{00000000-0005-0000-0000-000099A20000}"/>
    <cellStyle name="Note 12 14" xfId="41767" xr:uid="{00000000-0005-0000-0000-00009AA20000}"/>
    <cellStyle name="Note 12 15" xfId="41768" xr:uid="{00000000-0005-0000-0000-00009BA20000}"/>
    <cellStyle name="Note 12 16" xfId="41769" xr:uid="{00000000-0005-0000-0000-00009CA20000}"/>
    <cellStyle name="Note 12 2" xfId="41770" xr:uid="{00000000-0005-0000-0000-00009DA20000}"/>
    <cellStyle name="Note 12 3" xfId="41771" xr:uid="{00000000-0005-0000-0000-00009EA20000}"/>
    <cellStyle name="Note 12 4" xfId="41772" xr:uid="{00000000-0005-0000-0000-00009FA20000}"/>
    <cellStyle name="Note 12 5" xfId="41773" xr:uid="{00000000-0005-0000-0000-0000A0A20000}"/>
    <cellStyle name="Note 12 6" xfId="41774" xr:uid="{00000000-0005-0000-0000-0000A1A20000}"/>
    <cellStyle name="Note 12 7" xfId="41775" xr:uid="{00000000-0005-0000-0000-0000A2A20000}"/>
    <cellStyle name="Note 12 8" xfId="41776" xr:uid="{00000000-0005-0000-0000-0000A3A20000}"/>
    <cellStyle name="Note 12 9" xfId="41777" xr:uid="{00000000-0005-0000-0000-0000A4A20000}"/>
    <cellStyle name="Note 13" xfId="41778" xr:uid="{00000000-0005-0000-0000-0000A5A20000}"/>
    <cellStyle name="Note 13 10" xfId="41779" xr:uid="{00000000-0005-0000-0000-0000A6A20000}"/>
    <cellStyle name="Note 13 11" xfId="41780" xr:uid="{00000000-0005-0000-0000-0000A7A20000}"/>
    <cellStyle name="Note 13 12" xfId="41781" xr:uid="{00000000-0005-0000-0000-0000A8A20000}"/>
    <cellStyle name="Note 13 13" xfId="41782" xr:uid="{00000000-0005-0000-0000-0000A9A20000}"/>
    <cellStyle name="Note 13 14" xfId="41783" xr:uid="{00000000-0005-0000-0000-0000AAA20000}"/>
    <cellStyle name="Note 13 15" xfId="41784" xr:uid="{00000000-0005-0000-0000-0000ABA20000}"/>
    <cellStyle name="Note 13 16" xfId="41785" xr:uid="{00000000-0005-0000-0000-0000ACA20000}"/>
    <cellStyle name="Note 13 2" xfId="41786" xr:uid="{00000000-0005-0000-0000-0000ADA20000}"/>
    <cellStyle name="Note 13 3" xfId="41787" xr:uid="{00000000-0005-0000-0000-0000AEA20000}"/>
    <cellStyle name="Note 13 4" xfId="41788" xr:uid="{00000000-0005-0000-0000-0000AFA20000}"/>
    <cellStyle name="Note 13 5" xfId="41789" xr:uid="{00000000-0005-0000-0000-0000B0A20000}"/>
    <cellStyle name="Note 13 6" xfId="41790" xr:uid="{00000000-0005-0000-0000-0000B1A20000}"/>
    <cellStyle name="Note 13 7" xfId="41791" xr:uid="{00000000-0005-0000-0000-0000B2A20000}"/>
    <cellStyle name="Note 13 8" xfId="41792" xr:uid="{00000000-0005-0000-0000-0000B3A20000}"/>
    <cellStyle name="Note 13 9" xfId="41793" xr:uid="{00000000-0005-0000-0000-0000B4A20000}"/>
    <cellStyle name="note 2" xfId="1062" xr:uid="{00000000-0005-0000-0000-0000B5A20000}"/>
    <cellStyle name="Note 2 10" xfId="41794" xr:uid="{00000000-0005-0000-0000-0000B6A20000}"/>
    <cellStyle name="Note 2 11" xfId="41795" xr:uid="{00000000-0005-0000-0000-0000B7A20000}"/>
    <cellStyle name="Note 2 12" xfId="41796" xr:uid="{00000000-0005-0000-0000-0000B8A20000}"/>
    <cellStyle name="Note 2 13" xfId="41797" xr:uid="{00000000-0005-0000-0000-0000B9A20000}"/>
    <cellStyle name="Note 2 14" xfId="41798" xr:uid="{00000000-0005-0000-0000-0000BAA20000}"/>
    <cellStyle name="Note 2 15" xfId="41799" xr:uid="{00000000-0005-0000-0000-0000BBA20000}"/>
    <cellStyle name="Note 2 16" xfId="41800" xr:uid="{00000000-0005-0000-0000-0000BCA20000}"/>
    <cellStyle name="Note 2 2" xfId="1063" xr:uid="{00000000-0005-0000-0000-0000BDA20000}"/>
    <cellStyle name="Note 2 3" xfId="41801" xr:uid="{00000000-0005-0000-0000-0000BEA20000}"/>
    <cellStyle name="Note 2 4" xfId="41802" xr:uid="{00000000-0005-0000-0000-0000BFA20000}"/>
    <cellStyle name="Note 2 5" xfId="41803" xr:uid="{00000000-0005-0000-0000-0000C0A20000}"/>
    <cellStyle name="Note 2 6" xfId="41804" xr:uid="{00000000-0005-0000-0000-0000C1A20000}"/>
    <cellStyle name="Note 2 7" xfId="41805" xr:uid="{00000000-0005-0000-0000-0000C2A20000}"/>
    <cellStyle name="Note 2 8" xfId="41806" xr:uid="{00000000-0005-0000-0000-0000C3A20000}"/>
    <cellStyle name="Note 2 9" xfId="41807" xr:uid="{00000000-0005-0000-0000-0000C4A20000}"/>
    <cellStyle name="note 3" xfId="1064" xr:uid="{00000000-0005-0000-0000-0000C5A20000}"/>
    <cellStyle name="Note 3 10" xfId="41808" xr:uid="{00000000-0005-0000-0000-0000C6A20000}"/>
    <cellStyle name="Note 3 11" xfId="41809" xr:uid="{00000000-0005-0000-0000-0000C7A20000}"/>
    <cellStyle name="Note 3 12" xfId="41810" xr:uid="{00000000-0005-0000-0000-0000C8A20000}"/>
    <cellStyle name="Note 3 13" xfId="41811" xr:uid="{00000000-0005-0000-0000-0000C9A20000}"/>
    <cellStyle name="Note 3 14" xfId="41812" xr:uid="{00000000-0005-0000-0000-0000CAA20000}"/>
    <cellStyle name="Note 3 15" xfId="41813" xr:uid="{00000000-0005-0000-0000-0000CBA20000}"/>
    <cellStyle name="Note 3 16" xfId="41814" xr:uid="{00000000-0005-0000-0000-0000CCA20000}"/>
    <cellStyle name="Note 3 2" xfId="41815" xr:uid="{00000000-0005-0000-0000-0000CDA20000}"/>
    <cellStyle name="Note 3 3" xfId="41816" xr:uid="{00000000-0005-0000-0000-0000CEA20000}"/>
    <cellStyle name="Note 3 4" xfId="41817" xr:uid="{00000000-0005-0000-0000-0000CFA20000}"/>
    <cellStyle name="Note 3 5" xfId="41818" xr:uid="{00000000-0005-0000-0000-0000D0A20000}"/>
    <cellStyle name="Note 3 6" xfId="41819" xr:uid="{00000000-0005-0000-0000-0000D1A20000}"/>
    <cellStyle name="Note 3 7" xfId="41820" xr:uid="{00000000-0005-0000-0000-0000D2A20000}"/>
    <cellStyle name="Note 3 8" xfId="41821" xr:uid="{00000000-0005-0000-0000-0000D3A20000}"/>
    <cellStyle name="Note 3 9" xfId="41822" xr:uid="{00000000-0005-0000-0000-0000D4A20000}"/>
    <cellStyle name="note 4" xfId="1065" xr:uid="{00000000-0005-0000-0000-0000D5A20000}"/>
    <cellStyle name="Note 4 10" xfId="41823" xr:uid="{00000000-0005-0000-0000-0000D6A20000}"/>
    <cellStyle name="Note 4 11" xfId="41824" xr:uid="{00000000-0005-0000-0000-0000D7A20000}"/>
    <cellStyle name="Note 4 12" xfId="41825" xr:uid="{00000000-0005-0000-0000-0000D8A20000}"/>
    <cellStyle name="Note 4 13" xfId="41826" xr:uid="{00000000-0005-0000-0000-0000D9A20000}"/>
    <cellStyle name="Note 4 14" xfId="41827" xr:uid="{00000000-0005-0000-0000-0000DAA20000}"/>
    <cellStyle name="Note 4 15" xfId="41828" xr:uid="{00000000-0005-0000-0000-0000DBA20000}"/>
    <cellStyle name="Note 4 16" xfId="41829" xr:uid="{00000000-0005-0000-0000-0000DCA20000}"/>
    <cellStyle name="Note 4 2" xfId="41830" xr:uid="{00000000-0005-0000-0000-0000DDA20000}"/>
    <cellStyle name="Note 4 3" xfId="41831" xr:uid="{00000000-0005-0000-0000-0000DEA20000}"/>
    <cellStyle name="Note 4 4" xfId="41832" xr:uid="{00000000-0005-0000-0000-0000DFA20000}"/>
    <cellStyle name="Note 4 5" xfId="41833" xr:uid="{00000000-0005-0000-0000-0000E0A20000}"/>
    <cellStyle name="Note 4 6" xfId="41834" xr:uid="{00000000-0005-0000-0000-0000E1A20000}"/>
    <cellStyle name="Note 4 7" xfId="41835" xr:uid="{00000000-0005-0000-0000-0000E2A20000}"/>
    <cellStyle name="Note 4 8" xfId="41836" xr:uid="{00000000-0005-0000-0000-0000E3A20000}"/>
    <cellStyle name="Note 4 9" xfId="41837" xr:uid="{00000000-0005-0000-0000-0000E4A20000}"/>
    <cellStyle name="note 5" xfId="1066" xr:uid="{00000000-0005-0000-0000-0000E5A20000}"/>
    <cellStyle name="Note 5 10" xfId="41838" xr:uid="{00000000-0005-0000-0000-0000E6A20000}"/>
    <cellStyle name="Note 5 11" xfId="41839" xr:uid="{00000000-0005-0000-0000-0000E7A20000}"/>
    <cellStyle name="Note 5 12" xfId="41840" xr:uid="{00000000-0005-0000-0000-0000E8A20000}"/>
    <cellStyle name="Note 5 13" xfId="41841" xr:uid="{00000000-0005-0000-0000-0000E9A20000}"/>
    <cellStyle name="Note 5 14" xfId="41842" xr:uid="{00000000-0005-0000-0000-0000EAA20000}"/>
    <cellStyle name="Note 5 15" xfId="41843" xr:uid="{00000000-0005-0000-0000-0000EBA20000}"/>
    <cellStyle name="Note 5 16" xfId="41844" xr:uid="{00000000-0005-0000-0000-0000ECA20000}"/>
    <cellStyle name="Note 5 2" xfId="41845" xr:uid="{00000000-0005-0000-0000-0000EDA20000}"/>
    <cellStyle name="Note 5 3" xfId="41846" xr:uid="{00000000-0005-0000-0000-0000EEA20000}"/>
    <cellStyle name="Note 5 4" xfId="41847" xr:uid="{00000000-0005-0000-0000-0000EFA20000}"/>
    <cellStyle name="Note 5 5" xfId="41848" xr:uid="{00000000-0005-0000-0000-0000F0A20000}"/>
    <cellStyle name="Note 5 6" xfId="41849" xr:uid="{00000000-0005-0000-0000-0000F1A20000}"/>
    <cellStyle name="Note 5 7" xfId="41850" xr:uid="{00000000-0005-0000-0000-0000F2A20000}"/>
    <cellStyle name="Note 5 8" xfId="41851" xr:uid="{00000000-0005-0000-0000-0000F3A20000}"/>
    <cellStyle name="Note 5 9" xfId="41852" xr:uid="{00000000-0005-0000-0000-0000F4A20000}"/>
    <cellStyle name="note 6" xfId="1067" xr:uid="{00000000-0005-0000-0000-0000F5A20000}"/>
    <cellStyle name="Note 6 10" xfId="41853" xr:uid="{00000000-0005-0000-0000-0000F6A20000}"/>
    <cellStyle name="Note 6 11" xfId="41854" xr:uid="{00000000-0005-0000-0000-0000F7A20000}"/>
    <cellStyle name="Note 6 12" xfId="41855" xr:uid="{00000000-0005-0000-0000-0000F8A20000}"/>
    <cellStyle name="Note 6 13" xfId="41856" xr:uid="{00000000-0005-0000-0000-0000F9A20000}"/>
    <cellStyle name="Note 6 14" xfId="41857" xr:uid="{00000000-0005-0000-0000-0000FAA20000}"/>
    <cellStyle name="Note 6 15" xfId="41858" xr:uid="{00000000-0005-0000-0000-0000FBA20000}"/>
    <cellStyle name="Note 6 16" xfId="41859" xr:uid="{00000000-0005-0000-0000-0000FCA20000}"/>
    <cellStyle name="Note 6 2" xfId="41860" xr:uid="{00000000-0005-0000-0000-0000FDA20000}"/>
    <cellStyle name="Note 6 3" xfId="41861" xr:uid="{00000000-0005-0000-0000-0000FEA20000}"/>
    <cellStyle name="Note 6 4" xfId="41862" xr:uid="{00000000-0005-0000-0000-0000FFA20000}"/>
    <cellStyle name="Note 6 5" xfId="41863" xr:uid="{00000000-0005-0000-0000-000000A30000}"/>
    <cellStyle name="Note 6 6" xfId="41864" xr:uid="{00000000-0005-0000-0000-000001A30000}"/>
    <cellStyle name="Note 6 7" xfId="41865" xr:uid="{00000000-0005-0000-0000-000002A30000}"/>
    <cellStyle name="Note 6 8" xfId="41866" xr:uid="{00000000-0005-0000-0000-000003A30000}"/>
    <cellStyle name="Note 6 9" xfId="41867" xr:uid="{00000000-0005-0000-0000-000004A30000}"/>
    <cellStyle name="Note 7" xfId="1068" xr:uid="{00000000-0005-0000-0000-000005A30000}"/>
    <cellStyle name="Note 7 10" xfId="41868" xr:uid="{00000000-0005-0000-0000-000006A30000}"/>
    <cellStyle name="Note 7 11" xfId="41869" xr:uid="{00000000-0005-0000-0000-000007A30000}"/>
    <cellStyle name="Note 7 12" xfId="41870" xr:uid="{00000000-0005-0000-0000-000008A30000}"/>
    <cellStyle name="Note 7 13" xfId="41871" xr:uid="{00000000-0005-0000-0000-000009A30000}"/>
    <cellStyle name="Note 7 14" xfId="41872" xr:uid="{00000000-0005-0000-0000-00000AA30000}"/>
    <cellStyle name="Note 7 15" xfId="41873" xr:uid="{00000000-0005-0000-0000-00000BA30000}"/>
    <cellStyle name="Note 7 16" xfId="41874" xr:uid="{00000000-0005-0000-0000-00000CA30000}"/>
    <cellStyle name="Note 7 2" xfId="41875" xr:uid="{00000000-0005-0000-0000-00000DA30000}"/>
    <cellStyle name="Note 7 3" xfId="41876" xr:uid="{00000000-0005-0000-0000-00000EA30000}"/>
    <cellStyle name="Note 7 4" xfId="41877" xr:uid="{00000000-0005-0000-0000-00000FA30000}"/>
    <cellStyle name="Note 7 5" xfId="41878" xr:uid="{00000000-0005-0000-0000-000010A30000}"/>
    <cellStyle name="Note 7 6" xfId="41879" xr:uid="{00000000-0005-0000-0000-000011A30000}"/>
    <cellStyle name="Note 7 7" xfId="41880" xr:uid="{00000000-0005-0000-0000-000012A30000}"/>
    <cellStyle name="Note 7 8" xfId="41881" xr:uid="{00000000-0005-0000-0000-000013A30000}"/>
    <cellStyle name="Note 7 9" xfId="41882" xr:uid="{00000000-0005-0000-0000-000014A30000}"/>
    <cellStyle name="Note 8" xfId="1069" xr:uid="{00000000-0005-0000-0000-000015A30000}"/>
    <cellStyle name="Note 8 10" xfId="41883" xr:uid="{00000000-0005-0000-0000-000016A30000}"/>
    <cellStyle name="Note 8 11" xfId="41884" xr:uid="{00000000-0005-0000-0000-000017A30000}"/>
    <cellStyle name="Note 8 12" xfId="41885" xr:uid="{00000000-0005-0000-0000-000018A30000}"/>
    <cellStyle name="Note 8 13" xfId="41886" xr:uid="{00000000-0005-0000-0000-000019A30000}"/>
    <cellStyle name="Note 8 14" xfId="41887" xr:uid="{00000000-0005-0000-0000-00001AA30000}"/>
    <cellStyle name="Note 8 15" xfId="41888" xr:uid="{00000000-0005-0000-0000-00001BA30000}"/>
    <cellStyle name="Note 8 16" xfId="41889" xr:uid="{00000000-0005-0000-0000-00001CA30000}"/>
    <cellStyle name="Note 8 2" xfId="41890" xr:uid="{00000000-0005-0000-0000-00001DA30000}"/>
    <cellStyle name="Note 8 3" xfId="41891" xr:uid="{00000000-0005-0000-0000-00001EA30000}"/>
    <cellStyle name="Note 8 4" xfId="41892" xr:uid="{00000000-0005-0000-0000-00001FA30000}"/>
    <cellStyle name="Note 8 5" xfId="41893" xr:uid="{00000000-0005-0000-0000-000020A30000}"/>
    <cellStyle name="Note 8 6" xfId="41894" xr:uid="{00000000-0005-0000-0000-000021A30000}"/>
    <cellStyle name="Note 8 7" xfId="41895" xr:uid="{00000000-0005-0000-0000-000022A30000}"/>
    <cellStyle name="Note 8 8" xfId="41896" xr:uid="{00000000-0005-0000-0000-000023A30000}"/>
    <cellStyle name="Note 8 9" xfId="41897" xr:uid="{00000000-0005-0000-0000-000024A30000}"/>
    <cellStyle name="Note 9" xfId="1070" xr:uid="{00000000-0005-0000-0000-000025A30000}"/>
    <cellStyle name="Note 9 10" xfId="41898" xr:uid="{00000000-0005-0000-0000-000026A30000}"/>
    <cellStyle name="Note 9 11" xfId="41899" xr:uid="{00000000-0005-0000-0000-000027A30000}"/>
    <cellStyle name="Note 9 12" xfId="41900" xr:uid="{00000000-0005-0000-0000-000028A30000}"/>
    <cellStyle name="Note 9 13" xfId="41901" xr:uid="{00000000-0005-0000-0000-000029A30000}"/>
    <cellStyle name="Note 9 14" xfId="41902" xr:uid="{00000000-0005-0000-0000-00002AA30000}"/>
    <cellStyle name="Note 9 15" xfId="41903" xr:uid="{00000000-0005-0000-0000-00002BA30000}"/>
    <cellStyle name="Note 9 16" xfId="41904" xr:uid="{00000000-0005-0000-0000-00002CA30000}"/>
    <cellStyle name="Note 9 2" xfId="41905" xr:uid="{00000000-0005-0000-0000-00002DA30000}"/>
    <cellStyle name="Note 9 3" xfId="41906" xr:uid="{00000000-0005-0000-0000-00002EA30000}"/>
    <cellStyle name="Note 9 4" xfId="41907" xr:uid="{00000000-0005-0000-0000-00002FA30000}"/>
    <cellStyle name="Note 9 5" xfId="41908" xr:uid="{00000000-0005-0000-0000-000030A30000}"/>
    <cellStyle name="Note 9 6" xfId="41909" xr:uid="{00000000-0005-0000-0000-000031A30000}"/>
    <cellStyle name="Note 9 7" xfId="41910" xr:uid="{00000000-0005-0000-0000-000032A30000}"/>
    <cellStyle name="Note 9 8" xfId="41911" xr:uid="{00000000-0005-0000-0000-000033A30000}"/>
    <cellStyle name="Note 9 9" xfId="41912" xr:uid="{00000000-0005-0000-0000-000034A30000}"/>
    <cellStyle name="NPPESalesPct" xfId="41913" xr:uid="{00000000-0005-0000-0000-000035A30000}"/>
    <cellStyle name="Nr" xfId="41914" xr:uid="{00000000-0005-0000-0000-000036A30000}"/>
    <cellStyle name="Num-0" xfId="1071" xr:uid="{00000000-0005-0000-0000-000037A30000}"/>
    <cellStyle name="Num-0 10" xfId="41915" xr:uid="{00000000-0005-0000-0000-000038A30000}"/>
    <cellStyle name="Num-0 11" xfId="41916" xr:uid="{00000000-0005-0000-0000-000039A30000}"/>
    <cellStyle name="Num-0 12" xfId="41917" xr:uid="{00000000-0005-0000-0000-00003AA30000}"/>
    <cellStyle name="Num-0 13" xfId="41918" xr:uid="{00000000-0005-0000-0000-00003BA30000}"/>
    <cellStyle name="Num-0 14" xfId="41919" xr:uid="{00000000-0005-0000-0000-00003CA30000}"/>
    <cellStyle name="Num-0 15" xfId="41920" xr:uid="{00000000-0005-0000-0000-00003DA30000}"/>
    <cellStyle name="Num-0 16" xfId="41921" xr:uid="{00000000-0005-0000-0000-00003EA30000}"/>
    <cellStyle name="Num-0 17" xfId="41922" xr:uid="{00000000-0005-0000-0000-00003FA30000}"/>
    <cellStyle name="Num-0 18" xfId="41923" xr:uid="{00000000-0005-0000-0000-000040A30000}"/>
    <cellStyle name="Num-0 2" xfId="41924" xr:uid="{00000000-0005-0000-0000-000041A30000}"/>
    <cellStyle name="Num-0 3" xfId="41925" xr:uid="{00000000-0005-0000-0000-000042A30000}"/>
    <cellStyle name="Num-0 4" xfId="41926" xr:uid="{00000000-0005-0000-0000-000043A30000}"/>
    <cellStyle name="Num-0 5" xfId="41927" xr:uid="{00000000-0005-0000-0000-000044A30000}"/>
    <cellStyle name="Num-0 6" xfId="41928" xr:uid="{00000000-0005-0000-0000-000045A30000}"/>
    <cellStyle name="Num-0 7" xfId="41929" xr:uid="{00000000-0005-0000-0000-000046A30000}"/>
    <cellStyle name="Num-0 8" xfId="41930" xr:uid="{00000000-0005-0000-0000-000047A30000}"/>
    <cellStyle name="Num-0 9" xfId="41931" xr:uid="{00000000-0005-0000-0000-000048A30000}"/>
    <cellStyle name="NWI%S" xfId="41932" xr:uid="{00000000-0005-0000-0000-000049A30000}"/>
    <cellStyle name="Œ…‹æØ‚è [0.00]_App-orig" xfId="41933" xr:uid="{00000000-0005-0000-0000-00004AA30000}"/>
    <cellStyle name="Œ…‹æØ‚è_App-orig" xfId="41934" xr:uid="{00000000-0005-0000-0000-00004BA30000}"/>
    <cellStyle name="Output 10" xfId="41935" xr:uid="{00000000-0005-0000-0000-00004CA30000}"/>
    <cellStyle name="Output 10 10" xfId="41936" xr:uid="{00000000-0005-0000-0000-00004DA30000}"/>
    <cellStyle name="Output 10 11" xfId="41937" xr:uid="{00000000-0005-0000-0000-00004EA30000}"/>
    <cellStyle name="Output 10 12" xfId="41938" xr:uid="{00000000-0005-0000-0000-00004FA30000}"/>
    <cellStyle name="Output 10 13" xfId="41939" xr:uid="{00000000-0005-0000-0000-000050A30000}"/>
    <cellStyle name="Output 10 14" xfId="41940" xr:uid="{00000000-0005-0000-0000-000051A30000}"/>
    <cellStyle name="Output 10 15" xfId="41941" xr:uid="{00000000-0005-0000-0000-000052A30000}"/>
    <cellStyle name="Output 10 16" xfId="41942" xr:uid="{00000000-0005-0000-0000-000053A30000}"/>
    <cellStyle name="Output 10 2" xfId="41943" xr:uid="{00000000-0005-0000-0000-000054A30000}"/>
    <cellStyle name="Output 10 3" xfId="41944" xr:uid="{00000000-0005-0000-0000-000055A30000}"/>
    <cellStyle name="Output 10 4" xfId="41945" xr:uid="{00000000-0005-0000-0000-000056A30000}"/>
    <cellStyle name="Output 10 5" xfId="41946" xr:uid="{00000000-0005-0000-0000-000057A30000}"/>
    <cellStyle name="Output 10 6" xfId="41947" xr:uid="{00000000-0005-0000-0000-000058A30000}"/>
    <cellStyle name="Output 10 7" xfId="41948" xr:uid="{00000000-0005-0000-0000-000059A30000}"/>
    <cellStyle name="Output 10 8" xfId="41949" xr:uid="{00000000-0005-0000-0000-00005AA30000}"/>
    <cellStyle name="Output 10 9" xfId="41950" xr:uid="{00000000-0005-0000-0000-00005BA30000}"/>
    <cellStyle name="Output 11" xfId="41951" xr:uid="{00000000-0005-0000-0000-00005CA30000}"/>
    <cellStyle name="Output 11 10" xfId="41952" xr:uid="{00000000-0005-0000-0000-00005DA30000}"/>
    <cellStyle name="Output 11 11" xfId="41953" xr:uid="{00000000-0005-0000-0000-00005EA30000}"/>
    <cellStyle name="Output 11 12" xfId="41954" xr:uid="{00000000-0005-0000-0000-00005FA30000}"/>
    <cellStyle name="Output 11 13" xfId="41955" xr:uid="{00000000-0005-0000-0000-000060A30000}"/>
    <cellStyle name="Output 11 14" xfId="41956" xr:uid="{00000000-0005-0000-0000-000061A30000}"/>
    <cellStyle name="Output 11 15" xfId="41957" xr:uid="{00000000-0005-0000-0000-000062A30000}"/>
    <cellStyle name="Output 11 16" xfId="41958" xr:uid="{00000000-0005-0000-0000-000063A30000}"/>
    <cellStyle name="Output 11 2" xfId="41959" xr:uid="{00000000-0005-0000-0000-000064A30000}"/>
    <cellStyle name="Output 11 3" xfId="41960" xr:uid="{00000000-0005-0000-0000-000065A30000}"/>
    <cellStyle name="Output 11 4" xfId="41961" xr:uid="{00000000-0005-0000-0000-000066A30000}"/>
    <cellStyle name="Output 11 5" xfId="41962" xr:uid="{00000000-0005-0000-0000-000067A30000}"/>
    <cellStyle name="Output 11 6" xfId="41963" xr:uid="{00000000-0005-0000-0000-000068A30000}"/>
    <cellStyle name="Output 11 7" xfId="41964" xr:uid="{00000000-0005-0000-0000-000069A30000}"/>
    <cellStyle name="Output 11 8" xfId="41965" xr:uid="{00000000-0005-0000-0000-00006AA30000}"/>
    <cellStyle name="Output 11 9" xfId="41966" xr:uid="{00000000-0005-0000-0000-00006BA30000}"/>
    <cellStyle name="Output 12" xfId="41967" xr:uid="{00000000-0005-0000-0000-00006CA30000}"/>
    <cellStyle name="Output 12 10" xfId="41968" xr:uid="{00000000-0005-0000-0000-00006DA30000}"/>
    <cellStyle name="Output 12 11" xfId="41969" xr:uid="{00000000-0005-0000-0000-00006EA30000}"/>
    <cellStyle name="Output 12 12" xfId="41970" xr:uid="{00000000-0005-0000-0000-00006FA30000}"/>
    <cellStyle name="Output 12 13" xfId="41971" xr:uid="{00000000-0005-0000-0000-000070A30000}"/>
    <cellStyle name="Output 12 14" xfId="41972" xr:uid="{00000000-0005-0000-0000-000071A30000}"/>
    <cellStyle name="Output 12 15" xfId="41973" xr:uid="{00000000-0005-0000-0000-000072A30000}"/>
    <cellStyle name="Output 12 16" xfId="41974" xr:uid="{00000000-0005-0000-0000-000073A30000}"/>
    <cellStyle name="Output 12 2" xfId="41975" xr:uid="{00000000-0005-0000-0000-000074A30000}"/>
    <cellStyle name="Output 12 3" xfId="41976" xr:uid="{00000000-0005-0000-0000-000075A30000}"/>
    <cellStyle name="Output 12 4" xfId="41977" xr:uid="{00000000-0005-0000-0000-000076A30000}"/>
    <cellStyle name="Output 12 5" xfId="41978" xr:uid="{00000000-0005-0000-0000-000077A30000}"/>
    <cellStyle name="Output 12 6" xfId="41979" xr:uid="{00000000-0005-0000-0000-000078A30000}"/>
    <cellStyle name="Output 12 7" xfId="41980" xr:uid="{00000000-0005-0000-0000-000079A30000}"/>
    <cellStyle name="Output 12 8" xfId="41981" xr:uid="{00000000-0005-0000-0000-00007AA30000}"/>
    <cellStyle name="Output 12 9" xfId="41982" xr:uid="{00000000-0005-0000-0000-00007BA30000}"/>
    <cellStyle name="Output 13" xfId="41983" xr:uid="{00000000-0005-0000-0000-00007CA30000}"/>
    <cellStyle name="Output 13 10" xfId="41984" xr:uid="{00000000-0005-0000-0000-00007DA30000}"/>
    <cellStyle name="Output 13 11" xfId="41985" xr:uid="{00000000-0005-0000-0000-00007EA30000}"/>
    <cellStyle name="Output 13 12" xfId="41986" xr:uid="{00000000-0005-0000-0000-00007FA30000}"/>
    <cellStyle name="Output 13 13" xfId="41987" xr:uid="{00000000-0005-0000-0000-000080A30000}"/>
    <cellStyle name="Output 13 14" xfId="41988" xr:uid="{00000000-0005-0000-0000-000081A30000}"/>
    <cellStyle name="Output 13 15" xfId="41989" xr:uid="{00000000-0005-0000-0000-000082A30000}"/>
    <cellStyle name="Output 13 16" xfId="41990" xr:uid="{00000000-0005-0000-0000-000083A30000}"/>
    <cellStyle name="Output 13 2" xfId="41991" xr:uid="{00000000-0005-0000-0000-000084A30000}"/>
    <cellStyle name="Output 13 3" xfId="41992" xr:uid="{00000000-0005-0000-0000-000085A30000}"/>
    <cellStyle name="Output 13 4" xfId="41993" xr:uid="{00000000-0005-0000-0000-000086A30000}"/>
    <cellStyle name="Output 13 5" xfId="41994" xr:uid="{00000000-0005-0000-0000-000087A30000}"/>
    <cellStyle name="Output 13 6" xfId="41995" xr:uid="{00000000-0005-0000-0000-000088A30000}"/>
    <cellStyle name="Output 13 7" xfId="41996" xr:uid="{00000000-0005-0000-0000-000089A30000}"/>
    <cellStyle name="Output 13 8" xfId="41997" xr:uid="{00000000-0005-0000-0000-00008AA30000}"/>
    <cellStyle name="Output 13 9" xfId="41998" xr:uid="{00000000-0005-0000-0000-00008BA30000}"/>
    <cellStyle name="Output 2" xfId="1072" xr:uid="{00000000-0005-0000-0000-00008CA30000}"/>
    <cellStyle name="Output 2 10" xfId="41999" xr:uid="{00000000-0005-0000-0000-00008DA30000}"/>
    <cellStyle name="Output 2 11" xfId="42000" xr:uid="{00000000-0005-0000-0000-00008EA30000}"/>
    <cellStyle name="Output 2 12" xfId="42001" xr:uid="{00000000-0005-0000-0000-00008FA30000}"/>
    <cellStyle name="Output 2 13" xfId="42002" xr:uid="{00000000-0005-0000-0000-000090A30000}"/>
    <cellStyle name="Output 2 14" xfId="42003" xr:uid="{00000000-0005-0000-0000-000091A30000}"/>
    <cellStyle name="Output 2 15" xfId="42004" xr:uid="{00000000-0005-0000-0000-000092A30000}"/>
    <cellStyle name="Output 2 16" xfId="42005" xr:uid="{00000000-0005-0000-0000-000093A30000}"/>
    <cellStyle name="Output 2 2" xfId="42006" xr:uid="{00000000-0005-0000-0000-000094A30000}"/>
    <cellStyle name="Output 2 3" xfId="42007" xr:uid="{00000000-0005-0000-0000-000095A30000}"/>
    <cellStyle name="Output 2 4" xfId="42008" xr:uid="{00000000-0005-0000-0000-000096A30000}"/>
    <cellStyle name="Output 2 5" xfId="42009" xr:uid="{00000000-0005-0000-0000-000097A30000}"/>
    <cellStyle name="Output 2 6" xfId="42010" xr:uid="{00000000-0005-0000-0000-000098A30000}"/>
    <cellStyle name="Output 2 7" xfId="42011" xr:uid="{00000000-0005-0000-0000-000099A30000}"/>
    <cellStyle name="Output 2 8" xfId="42012" xr:uid="{00000000-0005-0000-0000-00009AA30000}"/>
    <cellStyle name="Output 2 9" xfId="42013" xr:uid="{00000000-0005-0000-0000-00009BA30000}"/>
    <cellStyle name="Output 3" xfId="42014" xr:uid="{00000000-0005-0000-0000-00009CA30000}"/>
    <cellStyle name="Output 3 10" xfId="42015" xr:uid="{00000000-0005-0000-0000-00009DA30000}"/>
    <cellStyle name="Output 3 11" xfId="42016" xr:uid="{00000000-0005-0000-0000-00009EA30000}"/>
    <cellStyle name="Output 3 12" xfId="42017" xr:uid="{00000000-0005-0000-0000-00009FA30000}"/>
    <cellStyle name="Output 3 13" xfId="42018" xr:uid="{00000000-0005-0000-0000-0000A0A30000}"/>
    <cellStyle name="Output 3 14" xfId="42019" xr:uid="{00000000-0005-0000-0000-0000A1A30000}"/>
    <cellStyle name="Output 3 15" xfId="42020" xr:uid="{00000000-0005-0000-0000-0000A2A30000}"/>
    <cellStyle name="Output 3 16" xfId="42021" xr:uid="{00000000-0005-0000-0000-0000A3A30000}"/>
    <cellStyle name="Output 3 2" xfId="42022" xr:uid="{00000000-0005-0000-0000-0000A4A30000}"/>
    <cellStyle name="Output 3 3" xfId="42023" xr:uid="{00000000-0005-0000-0000-0000A5A30000}"/>
    <cellStyle name="Output 3 4" xfId="42024" xr:uid="{00000000-0005-0000-0000-0000A6A30000}"/>
    <cellStyle name="Output 3 5" xfId="42025" xr:uid="{00000000-0005-0000-0000-0000A7A30000}"/>
    <cellStyle name="Output 3 6" xfId="42026" xr:uid="{00000000-0005-0000-0000-0000A8A30000}"/>
    <cellStyle name="Output 3 7" xfId="42027" xr:uid="{00000000-0005-0000-0000-0000A9A30000}"/>
    <cellStyle name="Output 3 8" xfId="42028" xr:uid="{00000000-0005-0000-0000-0000AAA30000}"/>
    <cellStyle name="Output 3 9" xfId="42029" xr:uid="{00000000-0005-0000-0000-0000ABA30000}"/>
    <cellStyle name="Output 4" xfId="42030" xr:uid="{00000000-0005-0000-0000-0000ACA30000}"/>
    <cellStyle name="Output 4 10" xfId="42031" xr:uid="{00000000-0005-0000-0000-0000ADA30000}"/>
    <cellStyle name="Output 4 11" xfId="42032" xr:uid="{00000000-0005-0000-0000-0000AEA30000}"/>
    <cellStyle name="Output 4 12" xfId="42033" xr:uid="{00000000-0005-0000-0000-0000AFA30000}"/>
    <cellStyle name="Output 4 13" xfId="42034" xr:uid="{00000000-0005-0000-0000-0000B0A30000}"/>
    <cellStyle name="Output 4 14" xfId="42035" xr:uid="{00000000-0005-0000-0000-0000B1A30000}"/>
    <cellStyle name="Output 4 15" xfId="42036" xr:uid="{00000000-0005-0000-0000-0000B2A30000}"/>
    <cellStyle name="Output 4 16" xfId="42037" xr:uid="{00000000-0005-0000-0000-0000B3A30000}"/>
    <cellStyle name="Output 4 2" xfId="42038" xr:uid="{00000000-0005-0000-0000-0000B4A30000}"/>
    <cellStyle name="Output 4 3" xfId="42039" xr:uid="{00000000-0005-0000-0000-0000B5A30000}"/>
    <cellStyle name="Output 4 4" xfId="42040" xr:uid="{00000000-0005-0000-0000-0000B6A30000}"/>
    <cellStyle name="Output 4 5" xfId="42041" xr:uid="{00000000-0005-0000-0000-0000B7A30000}"/>
    <cellStyle name="Output 4 6" xfId="42042" xr:uid="{00000000-0005-0000-0000-0000B8A30000}"/>
    <cellStyle name="Output 4 7" xfId="42043" xr:uid="{00000000-0005-0000-0000-0000B9A30000}"/>
    <cellStyle name="Output 4 8" xfId="42044" xr:uid="{00000000-0005-0000-0000-0000BAA30000}"/>
    <cellStyle name="Output 4 9" xfId="42045" xr:uid="{00000000-0005-0000-0000-0000BBA30000}"/>
    <cellStyle name="Output 5" xfId="42046" xr:uid="{00000000-0005-0000-0000-0000BCA30000}"/>
    <cellStyle name="Output 5 10" xfId="42047" xr:uid="{00000000-0005-0000-0000-0000BDA30000}"/>
    <cellStyle name="Output 5 11" xfId="42048" xr:uid="{00000000-0005-0000-0000-0000BEA30000}"/>
    <cellStyle name="Output 5 12" xfId="42049" xr:uid="{00000000-0005-0000-0000-0000BFA30000}"/>
    <cellStyle name="Output 5 13" xfId="42050" xr:uid="{00000000-0005-0000-0000-0000C0A30000}"/>
    <cellStyle name="Output 5 14" xfId="42051" xr:uid="{00000000-0005-0000-0000-0000C1A30000}"/>
    <cellStyle name="Output 5 15" xfId="42052" xr:uid="{00000000-0005-0000-0000-0000C2A30000}"/>
    <cellStyle name="Output 5 16" xfId="42053" xr:uid="{00000000-0005-0000-0000-0000C3A30000}"/>
    <cellStyle name="Output 5 2" xfId="42054" xr:uid="{00000000-0005-0000-0000-0000C4A30000}"/>
    <cellStyle name="Output 5 3" xfId="42055" xr:uid="{00000000-0005-0000-0000-0000C5A30000}"/>
    <cellStyle name="Output 5 4" xfId="42056" xr:uid="{00000000-0005-0000-0000-0000C6A30000}"/>
    <cellStyle name="Output 5 5" xfId="42057" xr:uid="{00000000-0005-0000-0000-0000C7A30000}"/>
    <cellStyle name="Output 5 6" xfId="42058" xr:uid="{00000000-0005-0000-0000-0000C8A30000}"/>
    <cellStyle name="Output 5 7" xfId="42059" xr:uid="{00000000-0005-0000-0000-0000C9A30000}"/>
    <cellStyle name="Output 5 8" xfId="42060" xr:uid="{00000000-0005-0000-0000-0000CAA30000}"/>
    <cellStyle name="Output 5 9" xfId="42061" xr:uid="{00000000-0005-0000-0000-0000CBA30000}"/>
    <cellStyle name="Output 6" xfId="42062" xr:uid="{00000000-0005-0000-0000-0000CCA30000}"/>
    <cellStyle name="Output 6 10" xfId="42063" xr:uid="{00000000-0005-0000-0000-0000CDA30000}"/>
    <cellStyle name="Output 6 11" xfId="42064" xr:uid="{00000000-0005-0000-0000-0000CEA30000}"/>
    <cellStyle name="Output 6 12" xfId="42065" xr:uid="{00000000-0005-0000-0000-0000CFA30000}"/>
    <cellStyle name="Output 6 13" xfId="42066" xr:uid="{00000000-0005-0000-0000-0000D0A30000}"/>
    <cellStyle name="Output 6 14" xfId="42067" xr:uid="{00000000-0005-0000-0000-0000D1A30000}"/>
    <cellStyle name="Output 6 15" xfId="42068" xr:uid="{00000000-0005-0000-0000-0000D2A30000}"/>
    <cellStyle name="Output 6 16" xfId="42069" xr:uid="{00000000-0005-0000-0000-0000D3A30000}"/>
    <cellStyle name="Output 6 2" xfId="42070" xr:uid="{00000000-0005-0000-0000-0000D4A30000}"/>
    <cellStyle name="Output 6 3" xfId="42071" xr:uid="{00000000-0005-0000-0000-0000D5A30000}"/>
    <cellStyle name="Output 6 4" xfId="42072" xr:uid="{00000000-0005-0000-0000-0000D6A30000}"/>
    <cellStyle name="Output 6 5" xfId="42073" xr:uid="{00000000-0005-0000-0000-0000D7A30000}"/>
    <cellStyle name="Output 6 6" xfId="42074" xr:uid="{00000000-0005-0000-0000-0000D8A30000}"/>
    <cellStyle name="Output 6 7" xfId="42075" xr:uid="{00000000-0005-0000-0000-0000D9A30000}"/>
    <cellStyle name="Output 6 8" xfId="42076" xr:uid="{00000000-0005-0000-0000-0000DAA30000}"/>
    <cellStyle name="Output 6 9" xfId="42077" xr:uid="{00000000-0005-0000-0000-0000DBA30000}"/>
    <cellStyle name="Output 7" xfId="42078" xr:uid="{00000000-0005-0000-0000-0000DCA30000}"/>
    <cellStyle name="Output 7 10" xfId="42079" xr:uid="{00000000-0005-0000-0000-0000DDA30000}"/>
    <cellStyle name="Output 7 11" xfId="42080" xr:uid="{00000000-0005-0000-0000-0000DEA30000}"/>
    <cellStyle name="Output 7 12" xfId="42081" xr:uid="{00000000-0005-0000-0000-0000DFA30000}"/>
    <cellStyle name="Output 7 13" xfId="42082" xr:uid="{00000000-0005-0000-0000-0000E0A30000}"/>
    <cellStyle name="Output 7 14" xfId="42083" xr:uid="{00000000-0005-0000-0000-0000E1A30000}"/>
    <cellStyle name="Output 7 15" xfId="42084" xr:uid="{00000000-0005-0000-0000-0000E2A30000}"/>
    <cellStyle name="Output 7 16" xfId="42085" xr:uid="{00000000-0005-0000-0000-0000E3A30000}"/>
    <cellStyle name="Output 7 2" xfId="42086" xr:uid="{00000000-0005-0000-0000-0000E4A30000}"/>
    <cellStyle name="Output 7 3" xfId="42087" xr:uid="{00000000-0005-0000-0000-0000E5A30000}"/>
    <cellStyle name="Output 7 4" xfId="42088" xr:uid="{00000000-0005-0000-0000-0000E6A30000}"/>
    <cellStyle name="Output 7 5" xfId="42089" xr:uid="{00000000-0005-0000-0000-0000E7A30000}"/>
    <cellStyle name="Output 7 6" xfId="42090" xr:uid="{00000000-0005-0000-0000-0000E8A30000}"/>
    <cellStyle name="Output 7 7" xfId="42091" xr:uid="{00000000-0005-0000-0000-0000E9A30000}"/>
    <cellStyle name="Output 7 8" xfId="42092" xr:uid="{00000000-0005-0000-0000-0000EAA30000}"/>
    <cellStyle name="Output 7 9" xfId="42093" xr:uid="{00000000-0005-0000-0000-0000EBA30000}"/>
    <cellStyle name="Output 8" xfId="42094" xr:uid="{00000000-0005-0000-0000-0000ECA30000}"/>
    <cellStyle name="Output 8 10" xfId="42095" xr:uid="{00000000-0005-0000-0000-0000EDA30000}"/>
    <cellStyle name="Output 8 11" xfId="42096" xr:uid="{00000000-0005-0000-0000-0000EEA30000}"/>
    <cellStyle name="Output 8 12" xfId="42097" xr:uid="{00000000-0005-0000-0000-0000EFA30000}"/>
    <cellStyle name="Output 8 13" xfId="42098" xr:uid="{00000000-0005-0000-0000-0000F0A30000}"/>
    <cellStyle name="Output 8 14" xfId="42099" xr:uid="{00000000-0005-0000-0000-0000F1A30000}"/>
    <cellStyle name="Output 8 15" xfId="42100" xr:uid="{00000000-0005-0000-0000-0000F2A30000}"/>
    <cellStyle name="Output 8 16" xfId="42101" xr:uid="{00000000-0005-0000-0000-0000F3A30000}"/>
    <cellStyle name="Output 8 2" xfId="42102" xr:uid="{00000000-0005-0000-0000-0000F4A30000}"/>
    <cellStyle name="Output 8 3" xfId="42103" xr:uid="{00000000-0005-0000-0000-0000F5A30000}"/>
    <cellStyle name="Output 8 4" xfId="42104" xr:uid="{00000000-0005-0000-0000-0000F6A30000}"/>
    <cellStyle name="Output 8 5" xfId="42105" xr:uid="{00000000-0005-0000-0000-0000F7A30000}"/>
    <cellStyle name="Output 8 6" xfId="42106" xr:uid="{00000000-0005-0000-0000-0000F8A30000}"/>
    <cellStyle name="Output 8 7" xfId="42107" xr:uid="{00000000-0005-0000-0000-0000F9A30000}"/>
    <cellStyle name="Output 8 8" xfId="42108" xr:uid="{00000000-0005-0000-0000-0000FAA30000}"/>
    <cellStyle name="Output 8 9" xfId="42109" xr:uid="{00000000-0005-0000-0000-0000FBA30000}"/>
    <cellStyle name="Output 9" xfId="42110" xr:uid="{00000000-0005-0000-0000-0000FCA30000}"/>
    <cellStyle name="Output 9 10" xfId="42111" xr:uid="{00000000-0005-0000-0000-0000FDA30000}"/>
    <cellStyle name="Output 9 11" xfId="42112" xr:uid="{00000000-0005-0000-0000-0000FEA30000}"/>
    <cellStyle name="Output 9 12" xfId="42113" xr:uid="{00000000-0005-0000-0000-0000FFA30000}"/>
    <cellStyle name="Output 9 13" xfId="42114" xr:uid="{00000000-0005-0000-0000-000000A40000}"/>
    <cellStyle name="Output 9 14" xfId="42115" xr:uid="{00000000-0005-0000-0000-000001A40000}"/>
    <cellStyle name="Output 9 15" xfId="42116" xr:uid="{00000000-0005-0000-0000-000002A40000}"/>
    <cellStyle name="Output 9 16" xfId="42117" xr:uid="{00000000-0005-0000-0000-000003A40000}"/>
    <cellStyle name="Output 9 2" xfId="42118" xr:uid="{00000000-0005-0000-0000-000004A40000}"/>
    <cellStyle name="Output 9 3" xfId="42119" xr:uid="{00000000-0005-0000-0000-000005A40000}"/>
    <cellStyle name="Output 9 4" xfId="42120" xr:uid="{00000000-0005-0000-0000-000006A40000}"/>
    <cellStyle name="Output 9 5" xfId="42121" xr:uid="{00000000-0005-0000-0000-000007A40000}"/>
    <cellStyle name="Output 9 6" xfId="42122" xr:uid="{00000000-0005-0000-0000-000008A40000}"/>
    <cellStyle name="Output 9 7" xfId="42123" xr:uid="{00000000-0005-0000-0000-000009A40000}"/>
    <cellStyle name="Output 9 8" xfId="42124" xr:uid="{00000000-0005-0000-0000-00000AA40000}"/>
    <cellStyle name="Output 9 9" xfId="42125" xr:uid="{00000000-0005-0000-0000-00000BA40000}"/>
    <cellStyle name="pc1" xfId="42126" xr:uid="{00000000-0005-0000-0000-00000CA40000}"/>
    <cellStyle name="per.style" xfId="1073" xr:uid="{00000000-0005-0000-0000-00000DA40000}"/>
    <cellStyle name="Percent [0]" xfId="42127" xr:uid="{00000000-0005-0000-0000-00000EA40000}"/>
    <cellStyle name="Percent [1]" xfId="42128" xr:uid="{00000000-0005-0000-0000-00000FA40000}"/>
    <cellStyle name="Percent [2]" xfId="1074" xr:uid="{00000000-0005-0000-0000-000010A40000}"/>
    <cellStyle name="Percent [2] 10" xfId="42129" xr:uid="{00000000-0005-0000-0000-000011A40000}"/>
    <cellStyle name="Percent [2] 11" xfId="42130" xr:uid="{00000000-0005-0000-0000-000012A40000}"/>
    <cellStyle name="Percent [2] 12" xfId="42131" xr:uid="{00000000-0005-0000-0000-000013A40000}"/>
    <cellStyle name="Percent [2] 13" xfId="42132" xr:uid="{00000000-0005-0000-0000-000014A40000}"/>
    <cellStyle name="Percent [2] 14" xfId="42133" xr:uid="{00000000-0005-0000-0000-000015A40000}"/>
    <cellStyle name="Percent [2] 15" xfId="42134" xr:uid="{00000000-0005-0000-0000-000016A40000}"/>
    <cellStyle name="Percent [2] 16" xfId="42135" xr:uid="{00000000-0005-0000-0000-000017A40000}"/>
    <cellStyle name="Percent [2] 17" xfId="42136" xr:uid="{00000000-0005-0000-0000-000018A40000}"/>
    <cellStyle name="Percent [2] 18" xfId="42137" xr:uid="{00000000-0005-0000-0000-000019A40000}"/>
    <cellStyle name="Percent [2] 19" xfId="42138" xr:uid="{00000000-0005-0000-0000-00001AA40000}"/>
    <cellStyle name="Percent [2] 2" xfId="42139" xr:uid="{00000000-0005-0000-0000-00001BA40000}"/>
    <cellStyle name="Percent [2] 20" xfId="42140" xr:uid="{00000000-0005-0000-0000-00001CA40000}"/>
    <cellStyle name="Percent [2] 21" xfId="42141" xr:uid="{00000000-0005-0000-0000-00001DA40000}"/>
    <cellStyle name="Percent [2] 22" xfId="42142" xr:uid="{00000000-0005-0000-0000-00001EA40000}"/>
    <cellStyle name="Percent [2] 23" xfId="42143" xr:uid="{00000000-0005-0000-0000-00001FA40000}"/>
    <cellStyle name="Percent [2] 24" xfId="42144" xr:uid="{00000000-0005-0000-0000-000020A40000}"/>
    <cellStyle name="Percent [2] 25" xfId="42145" xr:uid="{00000000-0005-0000-0000-000021A40000}"/>
    <cellStyle name="Percent [2] 26" xfId="42146" xr:uid="{00000000-0005-0000-0000-000022A40000}"/>
    <cellStyle name="Percent [2] 27" xfId="42147" xr:uid="{00000000-0005-0000-0000-000023A40000}"/>
    <cellStyle name="Percent [2] 28" xfId="42148" xr:uid="{00000000-0005-0000-0000-000024A40000}"/>
    <cellStyle name="Percent [2] 29" xfId="42149" xr:uid="{00000000-0005-0000-0000-000025A40000}"/>
    <cellStyle name="Percent [2] 3" xfId="42150" xr:uid="{00000000-0005-0000-0000-000026A40000}"/>
    <cellStyle name="Percent [2] 30" xfId="42151" xr:uid="{00000000-0005-0000-0000-000027A40000}"/>
    <cellStyle name="Percent [2] 31" xfId="42152" xr:uid="{00000000-0005-0000-0000-000028A40000}"/>
    <cellStyle name="Percent [2] 32" xfId="42153" xr:uid="{00000000-0005-0000-0000-000029A40000}"/>
    <cellStyle name="Percent [2] 33" xfId="42154" xr:uid="{00000000-0005-0000-0000-00002AA40000}"/>
    <cellStyle name="Percent [2] 4" xfId="42155" xr:uid="{00000000-0005-0000-0000-00002BA40000}"/>
    <cellStyle name="Percent [2] 5" xfId="42156" xr:uid="{00000000-0005-0000-0000-00002CA40000}"/>
    <cellStyle name="Percent [2] 6" xfId="42157" xr:uid="{00000000-0005-0000-0000-00002DA40000}"/>
    <cellStyle name="Percent [2] 7" xfId="42158" xr:uid="{00000000-0005-0000-0000-00002EA40000}"/>
    <cellStyle name="Percent [2] 8" xfId="42159" xr:uid="{00000000-0005-0000-0000-00002FA40000}"/>
    <cellStyle name="Percent [2] 9" xfId="42160" xr:uid="{00000000-0005-0000-0000-000030A40000}"/>
    <cellStyle name="Percent 10" xfId="1075" xr:uid="{00000000-0005-0000-0000-000031A40000}"/>
    <cellStyle name="Percent 11" xfId="1076" xr:uid="{00000000-0005-0000-0000-000032A40000}"/>
    <cellStyle name="Percent 12" xfId="1077" xr:uid="{00000000-0005-0000-0000-000033A40000}"/>
    <cellStyle name="Percent 13" xfId="1078" xr:uid="{00000000-0005-0000-0000-000034A40000}"/>
    <cellStyle name="Percent 14" xfId="1079" xr:uid="{00000000-0005-0000-0000-000035A40000}"/>
    <cellStyle name="Percent 15" xfId="1080" xr:uid="{00000000-0005-0000-0000-000036A40000}"/>
    <cellStyle name="Percent 16" xfId="1081" xr:uid="{00000000-0005-0000-0000-000037A40000}"/>
    <cellStyle name="Percent 17" xfId="1082" xr:uid="{00000000-0005-0000-0000-000038A40000}"/>
    <cellStyle name="Percent 18" xfId="1083" xr:uid="{00000000-0005-0000-0000-000039A40000}"/>
    <cellStyle name="Percent 19" xfId="1084" xr:uid="{00000000-0005-0000-0000-00003AA40000}"/>
    <cellStyle name="Percent 2" xfId="1085" xr:uid="{00000000-0005-0000-0000-00003BA40000}"/>
    <cellStyle name="Percent 2 2" xfId="1086" xr:uid="{00000000-0005-0000-0000-00003CA40000}"/>
    <cellStyle name="Percent 2 3" xfId="1087" xr:uid="{00000000-0005-0000-0000-00003DA40000}"/>
    <cellStyle name="Percent 2 3 2" xfId="42161" xr:uid="{00000000-0005-0000-0000-00003EA40000}"/>
    <cellStyle name="Percent 2 3 3" xfId="42162" xr:uid="{00000000-0005-0000-0000-00003FA40000}"/>
    <cellStyle name="Percent 2 3 4" xfId="42163" xr:uid="{00000000-0005-0000-0000-000040A40000}"/>
    <cellStyle name="Percent 2 4" xfId="1088" xr:uid="{00000000-0005-0000-0000-000041A40000}"/>
    <cellStyle name="Percent 2 5" xfId="1089" xr:uid="{00000000-0005-0000-0000-000042A40000}"/>
    <cellStyle name="Percent 20" xfId="1090" xr:uid="{00000000-0005-0000-0000-000043A40000}"/>
    <cellStyle name="Percent 21" xfId="1091" xr:uid="{00000000-0005-0000-0000-000044A40000}"/>
    <cellStyle name="Percent 22" xfId="1092" xr:uid="{00000000-0005-0000-0000-000045A40000}"/>
    <cellStyle name="Percent 23" xfId="1093" xr:uid="{00000000-0005-0000-0000-000046A40000}"/>
    <cellStyle name="Percent 24" xfId="1094" xr:uid="{00000000-0005-0000-0000-000047A40000}"/>
    <cellStyle name="Percent 25" xfId="1095" xr:uid="{00000000-0005-0000-0000-000048A40000}"/>
    <cellStyle name="Percent 26" xfId="1096" xr:uid="{00000000-0005-0000-0000-000049A40000}"/>
    <cellStyle name="Percent 27" xfId="1097" xr:uid="{00000000-0005-0000-0000-00004AA40000}"/>
    <cellStyle name="Percent 28" xfId="1098" xr:uid="{00000000-0005-0000-0000-00004BA40000}"/>
    <cellStyle name="Percent 29" xfId="1099" xr:uid="{00000000-0005-0000-0000-00004CA40000}"/>
    <cellStyle name="Percent 3" xfId="1100" xr:uid="{00000000-0005-0000-0000-00004DA40000}"/>
    <cellStyle name="Percent 30" xfId="1101" xr:uid="{00000000-0005-0000-0000-00004EA40000}"/>
    <cellStyle name="Percent 31" xfId="1102" xr:uid="{00000000-0005-0000-0000-00004FA40000}"/>
    <cellStyle name="Percent 32" xfId="1103" xr:uid="{00000000-0005-0000-0000-000050A40000}"/>
    <cellStyle name="Percent 4" xfId="1104" xr:uid="{00000000-0005-0000-0000-000051A40000}"/>
    <cellStyle name="Percent 4 2" xfId="1105" xr:uid="{00000000-0005-0000-0000-000052A40000}"/>
    <cellStyle name="Percent 4 3" xfId="1106" xr:uid="{00000000-0005-0000-0000-000053A40000}"/>
    <cellStyle name="Percent 4 3 2" xfId="1107" xr:uid="{00000000-0005-0000-0000-000054A40000}"/>
    <cellStyle name="Percent 5" xfId="1108" xr:uid="{00000000-0005-0000-0000-000055A40000}"/>
    <cellStyle name="Percent 5 2" xfId="42164" xr:uid="{00000000-0005-0000-0000-000056A40000}"/>
    <cellStyle name="Percent 5 3" xfId="42165" xr:uid="{00000000-0005-0000-0000-000057A40000}"/>
    <cellStyle name="Percent 5 4" xfId="42166" xr:uid="{00000000-0005-0000-0000-000058A40000}"/>
    <cellStyle name="Percent 6" xfId="1109" xr:uid="{00000000-0005-0000-0000-000059A40000}"/>
    <cellStyle name="Percent 6 2" xfId="42167" xr:uid="{00000000-0005-0000-0000-00005AA40000}"/>
    <cellStyle name="Percent 7" xfId="1110" xr:uid="{00000000-0005-0000-0000-00005BA40000}"/>
    <cellStyle name="Percent 8" xfId="1111" xr:uid="{00000000-0005-0000-0000-00005CA40000}"/>
    <cellStyle name="Percent 9" xfId="1112" xr:uid="{00000000-0005-0000-0000-00005DA40000}"/>
    <cellStyle name="PERCENTAGE" xfId="1113" xr:uid="{00000000-0005-0000-0000-00005EA40000}"/>
    <cellStyle name="PERCENTAGE 2" xfId="42168" xr:uid="{00000000-0005-0000-0000-00005FA40000}"/>
    <cellStyle name="PercentSales" xfId="42169" xr:uid="{00000000-0005-0000-0000-000060A40000}"/>
    <cellStyle name="Perhitungan" xfId="1114" xr:uid="{00000000-0005-0000-0000-000061A40000}"/>
    <cellStyle name="Perhitungan 2" xfId="1115" xr:uid="{00000000-0005-0000-0000-000062A40000}"/>
    <cellStyle name="Perhitungan 3" xfId="1116" xr:uid="{00000000-0005-0000-0000-000063A40000}"/>
    <cellStyle name="pound_mu" xfId="1117" xr:uid="{00000000-0005-0000-0000-000064A40000}"/>
    <cellStyle name="PSChar" xfId="42170" xr:uid="{00000000-0005-0000-0000-000065A40000}"/>
    <cellStyle name="PSDate" xfId="42171" xr:uid="{00000000-0005-0000-0000-000066A40000}"/>
    <cellStyle name="Quantité" xfId="42172" xr:uid="{00000000-0005-0000-0000-000067A40000}"/>
    <cellStyle name="Rate" xfId="42173" xr:uid="{00000000-0005-0000-0000-000068A40000}"/>
    <cellStyle name="RateBold" xfId="42174" xr:uid="{00000000-0005-0000-0000-000069A40000}"/>
    <cellStyle name="Red font" xfId="42175" xr:uid="{00000000-0005-0000-0000-00006AA40000}"/>
    <cellStyle name="regstoresfromspecstores" xfId="1118" xr:uid="{00000000-0005-0000-0000-00006BA40000}"/>
    <cellStyle name="Reset  - Style7" xfId="1119" xr:uid="{00000000-0005-0000-0000-00006CA40000}"/>
    <cellStyle name="RevList" xfId="1120" xr:uid="{00000000-0005-0000-0000-00006DA40000}"/>
    <cellStyle name="RevList 2" xfId="1121" xr:uid="{00000000-0005-0000-0000-00006EA40000}"/>
    <cellStyle name="S/Titre" xfId="42176" xr:uid="{00000000-0005-0000-0000-00006FA40000}"/>
    <cellStyle name="SATU" xfId="1122" xr:uid="{00000000-0005-0000-0000-000070A40000}"/>
    <cellStyle name="SATU 2" xfId="1123" xr:uid="{00000000-0005-0000-0000-000071A40000}"/>
    <cellStyle name="SATU 3" xfId="1124" xr:uid="{00000000-0005-0000-0000-000072A40000}"/>
    <cellStyle name="Section Title" xfId="42177" xr:uid="{00000000-0005-0000-0000-000073A40000}"/>
    <cellStyle name="Sel Tertaut" xfId="1125" xr:uid="{00000000-0005-0000-0000-000074A40000}"/>
    <cellStyle name="SHADEDSTORES" xfId="1126" xr:uid="{00000000-0005-0000-0000-000075A40000}"/>
    <cellStyle name="SHADEDSTORES 10" xfId="42178" xr:uid="{00000000-0005-0000-0000-000076A40000}"/>
    <cellStyle name="SHADEDSTORES 11" xfId="42179" xr:uid="{00000000-0005-0000-0000-000077A40000}"/>
    <cellStyle name="SHADEDSTORES 12" xfId="42180" xr:uid="{00000000-0005-0000-0000-000078A40000}"/>
    <cellStyle name="SHADEDSTORES 2" xfId="1127" xr:uid="{00000000-0005-0000-0000-000079A40000}"/>
    <cellStyle name="SHADEDSTORES 3" xfId="42181" xr:uid="{00000000-0005-0000-0000-00007AA40000}"/>
    <cellStyle name="SHADEDSTORES 4" xfId="42182" xr:uid="{00000000-0005-0000-0000-00007BA40000}"/>
    <cellStyle name="SHADEDSTORES 5" xfId="42183" xr:uid="{00000000-0005-0000-0000-00007CA40000}"/>
    <cellStyle name="SHADEDSTORES 6" xfId="42184" xr:uid="{00000000-0005-0000-0000-00007DA40000}"/>
    <cellStyle name="SHADEDSTORES 7" xfId="42185" xr:uid="{00000000-0005-0000-0000-00007EA40000}"/>
    <cellStyle name="SHADEDSTORES 8" xfId="42186" xr:uid="{00000000-0005-0000-0000-00007FA40000}"/>
    <cellStyle name="SHADEDSTORES 9" xfId="42187" xr:uid="{00000000-0005-0000-0000-000080A40000}"/>
    <cellStyle name="Sheet Title" xfId="1128" xr:uid="{00000000-0005-0000-0000-000081A40000}"/>
    <cellStyle name="specstores" xfId="1129" xr:uid="{00000000-0005-0000-0000-000082A40000}"/>
    <cellStyle name="Standard_SCCSUM06.XLS" xfId="42188" xr:uid="{00000000-0005-0000-0000-000083A40000}"/>
    <cellStyle name="Strange" xfId="42189" xr:uid="{00000000-0005-0000-0000-000084A40000}"/>
    <cellStyle name="STYL0 - Style1" xfId="42190" xr:uid="{00000000-0005-0000-0000-000085A40000}"/>
    <cellStyle name="STYL1 - Style2" xfId="42191" xr:uid="{00000000-0005-0000-0000-000086A40000}"/>
    <cellStyle name="STYL2 - Style3" xfId="42192" xr:uid="{00000000-0005-0000-0000-000087A40000}"/>
    <cellStyle name="STYL3 - Style4" xfId="42193" xr:uid="{00000000-0005-0000-0000-000088A40000}"/>
    <cellStyle name="STYL4 - Style5" xfId="42194" xr:uid="{00000000-0005-0000-0000-000089A40000}"/>
    <cellStyle name="STYL5 - Style6" xfId="42195" xr:uid="{00000000-0005-0000-0000-00008AA40000}"/>
    <cellStyle name="STYL6 - Style7" xfId="42196" xr:uid="{00000000-0005-0000-0000-00008BA40000}"/>
    <cellStyle name="STYL7 - Style8" xfId="42197" xr:uid="{00000000-0005-0000-0000-00008CA40000}"/>
    <cellStyle name="Style 1" xfId="1130" xr:uid="{00000000-0005-0000-0000-00008DA40000}"/>
    <cellStyle name="Style 2" xfId="42198" xr:uid="{00000000-0005-0000-0000-00008EA40000}"/>
    <cellStyle name="Style 3" xfId="42199" xr:uid="{00000000-0005-0000-0000-00008FA40000}"/>
    <cellStyle name="Style 4" xfId="42200" xr:uid="{00000000-0005-0000-0000-000090A40000}"/>
    <cellStyle name="Style 5" xfId="42201" xr:uid="{00000000-0005-0000-0000-000091A40000}"/>
    <cellStyle name="Subtitle" xfId="42202" xr:uid="{00000000-0005-0000-0000-000092A40000}"/>
    <cellStyle name="Subtotal" xfId="1131" xr:uid="{00000000-0005-0000-0000-000093A40000}"/>
    <cellStyle name="sum" xfId="1132" xr:uid="{00000000-0005-0000-0000-000094A40000}"/>
    <cellStyle name="sum 2" xfId="1133" xr:uid="{00000000-0005-0000-0000-000095A40000}"/>
    <cellStyle name="sum 3" xfId="1134" xr:uid="{00000000-0005-0000-0000-000096A40000}"/>
    <cellStyle name="sum 4" xfId="1135" xr:uid="{00000000-0005-0000-0000-000097A40000}"/>
    <cellStyle name="sum 5" xfId="1136" xr:uid="{00000000-0005-0000-0000-000098A40000}"/>
    <cellStyle name="sum 6" xfId="1137" xr:uid="{00000000-0005-0000-0000-000099A40000}"/>
    <cellStyle name="sum8" xfId="42203" xr:uid="{00000000-0005-0000-0000-00009AA40000}"/>
    <cellStyle name="Summary_back" xfId="42204" xr:uid="{00000000-0005-0000-0000-00009BA40000}"/>
    <cellStyle name="T" xfId="42205" xr:uid="{00000000-0005-0000-0000-00009CA40000}"/>
    <cellStyle name="T 10" xfId="42206" xr:uid="{00000000-0005-0000-0000-00009DA40000}"/>
    <cellStyle name="T 11" xfId="42207" xr:uid="{00000000-0005-0000-0000-00009EA40000}"/>
    <cellStyle name="T 12" xfId="42208" xr:uid="{00000000-0005-0000-0000-00009FA40000}"/>
    <cellStyle name="T 13" xfId="42209" xr:uid="{00000000-0005-0000-0000-0000A0A40000}"/>
    <cellStyle name="T 14" xfId="42210" xr:uid="{00000000-0005-0000-0000-0000A1A40000}"/>
    <cellStyle name="T 15" xfId="42211" xr:uid="{00000000-0005-0000-0000-0000A2A40000}"/>
    <cellStyle name="T 16" xfId="42212" xr:uid="{00000000-0005-0000-0000-0000A3A40000}"/>
    <cellStyle name="T 2" xfId="42213" xr:uid="{00000000-0005-0000-0000-0000A4A40000}"/>
    <cellStyle name="T 3" xfId="42214" xr:uid="{00000000-0005-0000-0000-0000A5A40000}"/>
    <cellStyle name="T 4" xfId="42215" xr:uid="{00000000-0005-0000-0000-0000A6A40000}"/>
    <cellStyle name="T 5" xfId="42216" xr:uid="{00000000-0005-0000-0000-0000A7A40000}"/>
    <cellStyle name="T 6" xfId="42217" xr:uid="{00000000-0005-0000-0000-0000A8A40000}"/>
    <cellStyle name="T 7" xfId="42218" xr:uid="{00000000-0005-0000-0000-0000A9A40000}"/>
    <cellStyle name="T 8" xfId="42219" xr:uid="{00000000-0005-0000-0000-0000AAA40000}"/>
    <cellStyle name="T 9" xfId="42220" xr:uid="{00000000-0005-0000-0000-0000ABA40000}"/>
    <cellStyle name="T_Book1" xfId="42221" xr:uid="{00000000-0005-0000-0000-0000ACA40000}"/>
    <cellStyle name="T_Book1 10" xfId="42222" xr:uid="{00000000-0005-0000-0000-0000ADA40000}"/>
    <cellStyle name="T_Book1 11" xfId="42223" xr:uid="{00000000-0005-0000-0000-0000AEA40000}"/>
    <cellStyle name="T_Book1 12" xfId="42224" xr:uid="{00000000-0005-0000-0000-0000AFA40000}"/>
    <cellStyle name="T_Book1 13" xfId="42225" xr:uid="{00000000-0005-0000-0000-0000B0A40000}"/>
    <cellStyle name="T_Book1 14" xfId="42226" xr:uid="{00000000-0005-0000-0000-0000B1A40000}"/>
    <cellStyle name="T_Book1 15" xfId="42227" xr:uid="{00000000-0005-0000-0000-0000B2A40000}"/>
    <cellStyle name="T_Book1 16" xfId="42228" xr:uid="{00000000-0005-0000-0000-0000B3A40000}"/>
    <cellStyle name="T_Book1 2" xfId="42229" xr:uid="{00000000-0005-0000-0000-0000B4A40000}"/>
    <cellStyle name="T_Book1 3" xfId="42230" xr:uid="{00000000-0005-0000-0000-0000B5A40000}"/>
    <cellStyle name="T_Book1 4" xfId="42231" xr:uid="{00000000-0005-0000-0000-0000B6A40000}"/>
    <cellStyle name="T_Book1 5" xfId="42232" xr:uid="{00000000-0005-0000-0000-0000B7A40000}"/>
    <cellStyle name="T_Book1 6" xfId="42233" xr:uid="{00000000-0005-0000-0000-0000B8A40000}"/>
    <cellStyle name="T_Book1 7" xfId="42234" xr:uid="{00000000-0005-0000-0000-0000B9A40000}"/>
    <cellStyle name="T_Book1 8" xfId="42235" xr:uid="{00000000-0005-0000-0000-0000BAA40000}"/>
    <cellStyle name="T_Book1 9" xfId="42236" xr:uid="{00000000-0005-0000-0000-0000BBA40000}"/>
    <cellStyle name="T_Book1_Copy of Pasca Sarjana Unimed 15%PP-2009" xfId="42237" xr:uid="{00000000-0005-0000-0000-0000BCA40000}"/>
    <cellStyle name="T_Book1_Copy of Pasca Sarjana Unimed 15%PP-2009_1" xfId="42238" xr:uid="{00000000-0005-0000-0000-0000BDA40000}"/>
    <cellStyle name="T_Book1_Copy of Pasca Sarjana Unimed 15%PP-2009_Copy of Pasca Sarjana Unimed 15%PP-2009" xfId="42239" xr:uid="{00000000-0005-0000-0000-0000BEA40000}"/>
    <cellStyle name="T_Book1_Copy of Pasca Sarjana Unimed 15%PP-2009_daftar analisa SNI lengkap" xfId="42240" xr:uid="{00000000-0005-0000-0000-0000BFA40000}"/>
    <cellStyle name="T_Book1_daftar analisa SNI lengkap" xfId="42241" xr:uid="{00000000-0005-0000-0000-0000C0A40000}"/>
    <cellStyle name="T_Book1_ICOI AHMAD" xfId="42242" xr:uid="{00000000-0005-0000-0000-0000C1A40000}"/>
    <cellStyle name="T_Book1_RAB PASCA EDIT" xfId="42243" xr:uid="{00000000-0005-0000-0000-0000C2A40000}"/>
    <cellStyle name="T_Book1_RAB PASCA EDIT_daftar analisa SNI lengkap" xfId="42244" xr:uid="{00000000-0005-0000-0000-0000C3A40000}"/>
    <cellStyle name="T_Book1_RAB PASCA EDIT_ICOI AHMAD" xfId="42245" xr:uid="{00000000-0005-0000-0000-0000C4A40000}"/>
    <cellStyle name="T_Book1_REKAP TOTAL" xfId="42246" xr:uid="{00000000-0005-0000-0000-0000C5A40000}"/>
    <cellStyle name="T_Book1_REKAP TOTAL 10" xfId="42247" xr:uid="{00000000-0005-0000-0000-0000C6A40000}"/>
    <cellStyle name="T_Book1_REKAP TOTAL 11" xfId="42248" xr:uid="{00000000-0005-0000-0000-0000C7A40000}"/>
    <cellStyle name="T_Book1_REKAP TOTAL 12" xfId="42249" xr:uid="{00000000-0005-0000-0000-0000C8A40000}"/>
    <cellStyle name="T_Book1_REKAP TOTAL 13" xfId="42250" xr:uid="{00000000-0005-0000-0000-0000C9A40000}"/>
    <cellStyle name="T_Book1_REKAP TOTAL 14" xfId="42251" xr:uid="{00000000-0005-0000-0000-0000CAA40000}"/>
    <cellStyle name="T_Book1_REKAP TOTAL 15" xfId="42252" xr:uid="{00000000-0005-0000-0000-0000CBA40000}"/>
    <cellStyle name="T_Book1_REKAP TOTAL 16" xfId="42253" xr:uid="{00000000-0005-0000-0000-0000CCA40000}"/>
    <cellStyle name="T_Book1_REKAP TOTAL 2" xfId="42254" xr:uid="{00000000-0005-0000-0000-0000CDA40000}"/>
    <cellStyle name="T_Book1_REKAP TOTAL 3" xfId="42255" xr:uid="{00000000-0005-0000-0000-0000CEA40000}"/>
    <cellStyle name="T_Book1_REKAP TOTAL 4" xfId="42256" xr:uid="{00000000-0005-0000-0000-0000CFA40000}"/>
    <cellStyle name="T_Book1_REKAP TOTAL 5" xfId="42257" xr:uid="{00000000-0005-0000-0000-0000D0A40000}"/>
    <cellStyle name="T_Book1_REKAP TOTAL 6" xfId="42258" xr:uid="{00000000-0005-0000-0000-0000D1A40000}"/>
    <cellStyle name="T_Book1_REKAP TOTAL 7" xfId="42259" xr:uid="{00000000-0005-0000-0000-0000D2A40000}"/>
    <cellStyle name="T_Book1_REKAP TOTAL 8" xfId="42260" xr:uid="{00000000-0005-0000-0000-0000D3A40000}"/>
    <cellStyle name="T_Book1_REKAP TOTAL 9" xfId="42261" xr:uid="{00000000-0005-0000-0000-0000D4A40000}"/>
    <cellStyle name="T_Book1_STR Tangga ( PCA )" xfId="42262" xr:uid="{00000000-0005-0000-0000-0000D5A40000}"/>
    <cellStyle name="T_Book1_STR Tangga ( PCA ) 2" xfId="42263" xr:uid="{00000000-0005-0000-0000-0000D6A40000}"/>
    <cellStyle name="T_Book1_STR Tangga ( PCA ) 3" xfId="42264" xr:uid="{00000000-0005-0000-0000-0000D7A40000}"/>
    <cellStyle name="T_Book1_STR Tangga ( PCA ) 4" xfId="42265" xr:uid="{00000000-0005-0000-0000-0000D8A40000}"/>
    <cellStyle name="T_Book1_STR Tangga ( PCA ) 5" xfId="42266" xr:uid="{00000000-0005-0000-0000-0000D9A40000}"/>
    <cellStyle name="T_Book1_STR Tangga ( PCA ) 6" xfId="42267" xr:uid="{00000000-0005-0000-0000-0000DAA40000}"/>
    <cellStyle name="T_Book1_STR Tangga ( PCA ) 7" xfId="42268" xr:uid="{00000000-0005-0000-0000-0000DBA40000}"/>
    <cellStyle name="t_BQ_SAMEL_BNI_BEKASI_email" xfId="42269" xr:uid="{00000000-0005-0000-0000-0000DCA40000}"/>
    <cellStyle name="t_BQ_SAMEL_BNI_BEKASI_email 10" xfId="42270" xr:uid="{00000000-0005-0000-0000-0000DDA40000}"/>
    <cellStyle name="t_BQ_SAMEL_BNI_BEKASI_email 2" xfId="42271" xr:uid="{00000000-0005-0000-0000-0000DEA40000}"/>
    <cellStyle name="t_BQ_SAMEL_BNI_BEKASI_email 3" xfId="42272" xr:uid="{00000000-0005-0000-0000-0000DFA40000}"/>
    <cellStyle name="t_BQ_SAMEL_BNI_BEKASI_email 4" xfId="42273" xr:uid="{00000000-0005-0000-0000-0000E0A40000}"/>
    <cellStyle name="t_BQ_SAMEL_BNI_BEKASI_email 5" xfId="42274" xr:uid="{00000000-0005-0000-0000-0000E1A40000}"/>
    <cellStyle name="t_BQ_SAMEL_BNI_BEKASI_email 6" xfId="42275" xr:uid="{00000000-0005-0000-0000-0000E2A40000}"/>
    <cellStyle name="t_BQ_SAMEL_BNI_BEKASI_email 7" xfId="42276" xr:uid="{00000000-0005-0000-0000-0000E3A40000}"/>
    <cellStyle name="t_BQ_SAMEL_BNI_BEKASI_email 8" xfId="42277" xr:uid="{00000000-0005-0000-0000-0000E4A40000}"/>
    <cellStyle name="t_BQ_SAMEL_BNI_BEKASI_email 9" xfId="42278" xr:uid="{00000000-0005-0000-0000-0000E5A40000}"/>
    <cellStyle name="T_Copy of Pasca Sarjana Unimed 15%PP-2009" xfId="42279" xr:uid="{00000000-0005-0000-0000-0000E6A40000}"/>
    <cellStyle name="T_Copy of Pasca Sarjana Unimed 15%PP-2009_1" xfId="42280" xr:uid="{00000000-0005-0000-0000-0000E7A40000}"/>
    <cellStyle name="T_Copy of Pasca Sarjana Unimed 15%PP-2009_Copy of Pasca Sarjana Unimed 15%PP-2009" xfId="42281" xr:uid="{00000000-0005-0000-0000-0000E8A40000}"/>
    <cellStyle name="T_Copy of Pasca Sarjana Unimed 15%PP-2009_daftar analisa SNI lengkap" xfId="42282" xr:uid="{00000000-0005-0000-0000-0000E9A40000}"/>
    <cellStyle name="T_daftar analisa SNI lengkap" xfId="42283" xr:uid="{00000000-0005-0000-0000-0000EAA40000}"/>
    <cellStyle name="T_ICOI AHMAD" xfId="42284" xr:uid="{00000000-0005-0000-0000-0000EBA40000}"/>
    <cellStyle name="T_RAB PASCA EDIT" xfId="42285" xr:uid="{00000000-0005-0000-0000-0000ECA40000}"/>
    <cellStyle name="T_RAPK FINAL DVO Pipe Rack" xfId="42286" xr:uid="{00000000-0005-0000-0000-0000EDA40000}"/>
    <cellStyle name="T_RAPK FINAL DVO Pipe Rack 10" xfId="42287" xr:uid="{00000000-0005-0000-0000-0000EEA40000}"/>
    <cellStyle name="T_RAPK FINAL DVO Pipe Rack 11" xfId="42288" xr:uid="{00000000-0005-0000-0000-0000EFA40000}"/>
    <cellStyle name="T_RAPK FINAL DVO Pipe Rack 12" xfId="42289" xr:uid="{00000000-0005-0000-0000-0000F0A40000}"/>
    <cellStyle name="T_RAPK FINAL DVO Pipe Rack 13" xfId="42290" xr:uid="{00000000-0005-0000-0000-0000F1A40000}"/>
    <cellStyle name="T_RAPK FINAL DVO Pipe Rack 14" xfId="42291" xr:uid="{00000000-0005-0000-0000-0000F2A40000}"/>
    <cellStyle name="T_RAPK FINAL DVO Pipe Rack 15" xfId="42292" xr:uid="{00000000-0005-0000-0000-0000F3A40000}"/>
    <cellStyle name="T_RAPK FINAL DVO Pipe Rack 16" xfId="42293" xr:uid="{00000000-0005-0000-0000-0000F4A40000}"/>
    <cellStyle name="T_RAPK FINAL DVO Pipe Rack 2" xfId="42294" xr:uid="{00000000-0005-0000-0000-0000F5A40000}"/>
    <cellStyle name="T_RAPK FINAL DVO Pipe Rack 3" xfId="42295" xr:uid="{00000000-0005-0000-0000-0000F6A40000}"/>
    <cellStyle name="T_RAPK FINAL DVO Pipe Rack 4" xfId="42296" xr:uid="{00000000-0005-0000-0000-0000F7A40000}"/>
    <cellStyle name="T_RAPK FINAL DVO Pipe Rack 5" xfId="42297" xr:uid="{00000000-0005-0000-0000-0000F8A40000}"/>
    <cellStyle name="T_RAPK FINAL DVO Pipe Rack 6" xfId="42298" xr:uid="{00000000-0005-0000-0000-0000F9A40000}"/>
    <cellStyle name="T_RAPK FINAL DVO Pipe Rack 7" xfId="42299" xr:uid="{00000000-0005-0000-0000-0000FAA40000}"/>
    <cellStyle name="T_RAPK FINAL DVO Pipe Rack 8" xfId="42300" xr:uid="{00000000-0005-0000-0000-0000FBA40000}"/>
    <cellStyle name="T_RAPK FINAL DVO Pipe Rack 9" xfId="42301" xr:uid="{00000000-0005-0000-0000-0000FCA40000}"/>
    <cellStyle name="T_SKBDN Batam" xfId="42302" xr:uid="{00000000-0005-0000-0000-0000FDA40000}"/>
    <cellStyle name="T_SKBDN Batam 2" xfId="42303" xr:uid="{00000000-0005-0000-0000-0000FEA40000}"/>
    <cellStyle name="T_SKBDN Batam 3" xfId="42304" xr:uid="{00000000-0005-0000-0000-0000FFA40000}"/>
    <cellStyle name="T_SKBDN Batam 4" xfId="42305" xr:uid="{00000000-0005-0000-0000-000000A50000}"/>
    <cellStyle name="T_SKBDN Batam 5" xfId="42306" xr:uid="{00000000-0005-0000-0000-000001A50000}"/>
    <cellStyle name="T_SKBDN Batam 6" xfId="42307" xr:uid="{00000000-0005-0000-0000-000002A50000}"/>
    <cellStyle name="T_SKBDN Batam 7" xfId="42308" xr:uid="{00000000-0005-0000-0000-000003A50000}"/>
    <cellStyle name="Table" xfId="1138" xr:uid="{00000000-0005-0000-0000-000004A50000}"/>
    <cellStyle name="Table  - Style6" xfId="1139" xr:uid="{00000000-0005-0000-0000-000005A50000}"/>
    <cellStyle name="Table  - Style6 10" xfId="42309" xr:uid="{00000000-0005-0000-0000-000006A50000}"/>
    <cellStyle name="Table  - Style6 11" xfId="42310" xr:uid="{00000000-0005-0000-0000-000007A50000}"/>
    <cellStyle name="Table  - Style6 12" xfId="42311" xr:uid="{00000000-0005-0000-0000-000008A50000}"/>
    <cellStyle name="Table  - Style6 13" xfId="42312" xr:uid="{00000000-0005-0000-0000-000009A50000}"/>
    <cellStyle name="Table  - Style6 14" xfId="42313" xr:uid="{00000000-0005-0000-0000-00000AA50000}"/>
    <cellStyle name="Table  - Style6 15" xfId="42314" xr:uid="{00000000-0005-0000-0000-00000BA50000}"/>
    <cellStyle name="Table  - Style6 16" xfId="42315" xr:uid="{00000000-0005-0000-0000-00000CA50000}"/>
    <cellStyle name="Table  - Style6 2" xfId="42316" xr:uid="{00000000-0005-0000-0000-00000DA50000}"/>
    <cellStyle name="Table  - Style6 3" xfId="42317" xr:uid="{00000000-0005-0000-0000-00000EA50000}"/>
    <cellStyle name="Table  - Style6 4" xfId="42318" xr:uid="{00000000-0005-0000-0000-00000FA50000}"/>
    <cellStyle name="Table  - Style6 5" xfId="42319" xr:uid="{00000000-0005-0000-0000-000010A50000}"/>
    <cellStyle name="Table  - Style6 6" xfId="42320" xr:uid="{00000000-0005-0000-0000-000011A50000}"/>
    <cellStyle name="Table  - Style6 7" xfId="42321" xr:uid="{00000000-0005-0000-0000-000012A50000}"/>
    <cellStyle name="Table  - Style6 8" xfId="42322" xr:uid="{00000000-0005-0000-0000-000013A50000}"/>
    <cellStyle name="Table  - Style6 9" xfId="42323" xr:uid="{00000000-0005-0000-0000-000014A50000}"/>
    <cellStyle name="Table 10" xfId="42324" xr:uid="{00000000-0005-0000-0000-000015A50000}"/>
    <cellStyle name="Table 11" xfId="42325" xr:uid="{00000000-0005-0000-0000-000016A50000}"/>
    <cellStyle name="Table 12" xfId="42326" xr:uid="{00000000-0005-0000-0000-000017A50000}"/>
    <cellStyle name="Table 13" xfId="42327" xr:uid="{00000000-0005-0000-0000-000018A50000}"/>
    <cellStyle name="Table 14" xfId="42328" xr:uid="{00000000-0005-0000-0000-000019A50000}"/>
    <cellStyle name="Table 15" xfId="42329" xr:uid="{00000000-0005-0000-0000-00001AA50000}"/>
    <cellStyle name="Table 16" xfId="42330" xr:uid="{00000000-0005-0000-0000-00001BA50000}"/>
    <cellStyle name="Table 2" xfId="42331" xr:uid="{00000000-0005-0000-0000-00001CA50000}"/>
    <cellStyle name="Table 3" xfId="42332" xr:uid="{00000000-0005-0000-0000-00001DA50000}"/>
    <cellStyle name="Table 4" xfId="42333" xr:uid="{00000000-0005-0000-0000-00001EA50000}"/>
    <cellStyle name="Table 5" xfId="42334" xr:uid="{00000000-0005-0000-0000-00001FA50000}"/>
    <cellStyle name="Table 6" xfId="42335" xr:uid="{00000000-0005-0000-0000-000020A50000}"/>
    <cellStyle name="Table 7" xfId="42336" xr:uid="{00000000-0005-0000-0000-000021A50000}"/>
    <cellStyle name="Table 8" xfId="42337" xr:uid="{00000000-0005-0000-0000-000022A50000}"/>
    <cellStyle name="Table 9" xfId="42338" xr:uid="{00000000-0005-0000-0000-000023A50000}"/>
    <cellStyle name="Tajuk 1" xfId="1140" xr:uid="{00000000-0005-0000-0000-000024A50000}"/>
    <cellStyle name="Tajuk 2" xfId="1141" xr:uid="{00000000-0005-0000-0000-000025A50000}"/>
    <cellStyle name="Tajuk 3" xfId="1142" xr:uid="{00000000-0005-0000-0000-000026A50000}"/>
    <cellStyle name="Tajuk 4" xfId="1143" xr:uid="{00000000-0005-0000-0000-000027A50000}"/>
    <cellStyle name="Teks Penjelasan" xfId="1144" xr:uid="{00000000-0005-0000-0000-000028A50000}"/>
    <cellStyle name="Teks Peringatan" xfId="1145" xr:uid="{00000000-0005-0000-0000-000029A50000}"/>
    <cellStyle name="Test [green]" xfId="42339" xr:uid="{00000000-0005-0000-0000-00002AA50000}"/>
    <cellStyle name="TFCF" xfId="42340" xr:uid="{00000000-0005-0000-0000-00002BA50000}"/>
    <cellStyle name="tgl" xfId="42341" xr:uid="{00000000-0005-0000-0000-00002CA50000}"/>
    <cellStyle name="th" xfId="42342" xr:uid="{00000000-0005-0000-0000-00002DA50000}"/>
    <cellStyle name="th 10" xfId="42343" xr:uid="{00000000-0005-0000-0000-00002EA50000}"/>
    <cellStyle name="th 11" xfId="42344" xr:uid="{00000000-0005-0000-0000-00002FA50000}"/>
    <cellStyle name="th 12" xfId="42345" xr:uid="{00000000-0005-0000-0000-000030A50000}"/>
    <cellStyle name="th 13" xfId="42346" xr:uid="{00000000-0005-0000-0000-000031A50000}"/>
    <cellStyle name="th 14" xfId="42347" xr:uid="{00000000-0005-0000-0000-000032A50000}"/>
    <cellStyle name="th 15" xfId="42348" xr:uid="{00000000-0005-0000-0000-000033A50000}"/>
    <cellStyle name="th 16" xfId="42349" xr:uid="{00000000-0005-0000-0000-000034A50000}"/>
    <cellStyle name="th 2" xfId="42350" xr:uid="{00000000-0005-0000-0000-000035A50000}"/>
    <cellStyle name="th 3" xfId="42351" xr:uid="{00000000-0005-0000-0000-000036A50000}"/>
    <cellStyle name="th 4" xfId="42352" xr:uid="{00000000-0005-0000-0000-000037A50000}"/>
    <cellStyle name="th 5" xfId="42353" xr:uid="{00000000-0005-0000-0000-000038A50000}"/>
    <cellStyle name="th 6" xfId="42354" xr:uid="{00000000-0005-0000-0000-000039A50000}"/>
    <cellStyle name="th 7" xfId="42355" xr:uid="{00000000-0005-0000-0000-00003AA50000}"/>
    <cellStyle name="th 8" xfId="42356" xr:uid="{00000000-0005-0000-0000-00003BA50000}"/>
    <cellStyle name="th 9" xfId="42357" xr:uid="{00000000-0005-0000-0000-00003CA50000}"/>
    <cellStyle name="þ_x001d_ð+&amp;„ý›&amp;}ý_x000b__x0008__x0011__x000b_å_x000b__x0007__x0001__x0001_" xfId="1146" xr:uid="{00000000-0005-0000-0000-00003DA50000}"/>
    <cellStyle name="þ_x001d_ð+&amp;„ý›&amp;}ý_x000b__x0008__x0011__x000b_å_x000b__x0007__x0001__x0001_?_x0002_ÿÿÿÿÿÿÿÿÿÿÿÿÿÿÿ_x0001_(_x0002_{_x000c_???ˆ_x001e_ÿÿÿÿ????_x0007_???????????????Í!Ë??????????           ?????           ?????????_x000d_?????????????????????????????????????????????????????????????????????????????????????????????????????????????????????" xfId="42358" xr:uid="{00000000-0005-0000-0000-00003EA50000}"/>
    <cellStyle name="þ_x001d_ð+&amp;„ý›&amp;}ý_x000b__x0008__x0011__x000b_å_x000b__x0007__x0001__x0001_?_x0002_ÿÿÿÿÿÿÿÿÿÿÿÿÿÿÿ_x0001_(_x0002_{_x000c_???ˆ_x001e_ÿÿÿÿ????_x0007_???????????????Í!Ë??????????           ?????           ?????????_x000d_????????????????????????????????????????????????????????????????????????????????????????????????????????????????????? 1" xfId="42359" xr:uid="{00000000-0005-0000-0000-00003FA50000}"/>
    <cellStyle name="Title  - Style1" xfId="1147" xr:uid="{00000000-0005-0000-0000-000040A50000}"/>
    <cellStyle name="Title 10" xfId="42360" xr:uid="{00000000-0005-0000-0000-000041A50000}"/>
    <cellStyle name="Title 11" xfId="42361" xr:uid="{00000000-0005-0000-0000-000042A50000}"/>
    <cellStyle name="Title 12" xfId="42362" xr:uid="{00000000-0005-0000-0000-000043A50000}"/>
    <cellStyle name="Title 13" xfId="42363" xr:uid="{00000000-0005-0000-0000-000044A50000}"/>
    <cellStyle name="Title 2" xfId="1148" xr:uid="{00000000-0005-0000-0000-000045A50000}"/>
    <cellStyle name="Title 3" xfId="1149" xr:uid="{00000000-0005-0000-0000-000046A50000}"/>
    <cellStyle name="Title 4" xfId="1150" xr:uid="{00000000-0005-0000-0000-000047A50000}"/>
    <cellStyle name="Title 5" xfId="42364" xr:uid="{00000000-0005-0000-0000-000048A50000}"/>
    <cellStyle name="Title 6" xfId="42365" xr:uid="{00000000-0005-0000-0000-000049A50000}"/>
    <cellStyle name="Title 7" xfId="42366" xr:uid="{00000000-0005-0000-0000-00004AA50000}"/>
    <cellStyle name="Title 8" xfId="42367" xr:uid="{00000000-0005-0000-0000-00004BA50000}"/>
    <cellStyle name="Title 9" xfId="42368" xr:uid="{00000000-0005-0000-0000-00004CA50000}"/>
    <cellStyle name="Title Row" xfId="42369" xr:uid="{00000000-0005-0000-0000-00004DA50000}"/>
    <cellStyle name="Title Row 2" xfId="42370" xr:uid="{00000000-0005-0000-0000-00004EA50000}"/>
    <cellStyle name="Total 10" xfId="1151" xr:uid="{00000000-0005-0000-0000-00004FA50000}"/>
    <cellStyle name="Total 10 10" xfId="42371" xr:uid="{00000000-0005-0000-0000-000050A50000}"/>
    <cellStyle name="Total 10 11" xfId="42372" xr:uid="{00000000-0005-0000-0000-000051A50000}"/>
    <cellStyle name="Total 10 12" xfId="42373" xr:uid="{00000000-0005-0000-0000-000052A50000}"/>
    <cellStyle name="Total 10 13" xfId="42374" xr:uid="{00000000-0005-0000-0000-000053A50000}"/>
    <cellStyle name="Total 10 14" xfId="42375" xr:uid="{00000000-0005-0000-0000-000054A50000}"/>
    <cellStyle name="Total 10 15" xfId="42376" xr:uid="{00000000-0005-0000-0000-000055A50000}"/>
    <cellStyle name="Total 10 16" xfId="42377" xr:uid="{00000000-0005-0000-0000-000056A50000}"/>
    <cellStyle name="Total 10 2" xfId="42378" xr:uid="{00000000-0005-0000-0000-000057A50000}"/>
    <cellStyle name="Total 10 3" xfId="42379" xr:uid="{00000000-0005-0000-0000-000058A50000}"/>
    <cellStyle name="Total 10 4" xfId="42380" xr:uid="{00000000-0005-0000-0000-000059A50000}"/>
    <cellStyle name="Total 10 5" xfId="42381" xr:uid="{00000000-0005-0000-0000-00005AA50000}"/>
    <cellStyle name="Total 10 6" xfId="42382" xr:uid="{00000000-0005-0000-0000-00005BA50000}"/>
    <cellStyle name="Total 10 7" xfId="42383" xr:uid="{00000000-0005-0000-0000-00005CA50000}"/>
    <cellStyle name="Total 10 8" xfId="42384" xr:uid="{00000000-0005-0000-0000-00005DA50000}"/>
    <cellStyle name="Total 10 9" xfId="42385" xr:uid="{00000000-0005-0000-0000-00005EA50000}"/>
    <cellStyle name="Total 11" xfId="42386" xr:uid="{00000000-0005-0000-0000-00005FA50000}"/>
    <cellStyle name="Total 11 10" xfId="42387" xr:uid="{00000000-0005-0000-0000-000060A50000}"/>
    <cellStyle name="Total 11 11" xfId="42388" xr:uid="{00000000-0005-0000-0000-000061A50000}"/>
    <cellStyle name="Total 11 12" xfId="42389" xr:uid="{00000000-0005-0000-0000-000062A50000}"/>
    <cellStyle name="Total 11 13" xfId="42390" xr:uid="{00000000-0005-0000-0000-000063A50000}"/>
    <cellStyle name="Total 11 14" xfId="42391" xr:uid="{00000000-0005-0000-0000-000064A50000}"/>
    <cellStyle name="Total 11 15" xfId="42392" xr:uid="{00000000-0005-0000-0000-000065A50000}"/>
    <cellStyle name="Total 11 16" xfId="42393" xr:uid="{00000000-0005-0000-0000-000066A50000}"/>
    <cellStyle name="Total 11 2" xfId="42394" xr:uid="{00000000-0005-0000-0000-000067A50000}"/>
    <cellStyle name="Total 11 3" xfId="42395" xr:uid="{00000000-0005-0000-0000-000068A50000}"/>
    <cellStyle name="Total 11 4" xfId="42396" xr:uid="{00000000-0005-0000-0000-000069A50000}"/>
    <cellStyle name="Total 11 5" xfId="42397" xr:uid="{00000000-0005-0000-0000-00006AA50000}"/>
    <cellStyle name="Total 11 6" xfId="42398" xr:uid="{00000000-0005-0000-0000-00006BA50000}"/>
    <cellStyle name="Total 11 7" xfId="42399" xr:uid="{00000000-0005-0000-0000-00006CA50000}"/>
    <cellStyle name="Total 11 8" xfId="42400" xr:uid="{00000000-0005-0000-0000-00006DA50000}"/>
    <cellStyle name="Total 11 9" xfId="42401" xr:uid="{00000000-0005-0000-0000-00006EA50000}"/>
    <cellStyle name="Total 12" xfId="42402" xr:uid="{00000000-0005-0000-0000-00006FA50000}"/>
    <cellStyle name="Total 12 10" xfId="42403" xr:uid="{00000000-0005-0000-0000-000070A50000}"/>
    <cellStyle name="Total 12 11" xfId="42404" xr:uid="{00000000-0005-0000-0000-000071A50000}"/>
    <cellStyle name="Total 12 12" xfId="42405" xr:uid="{00000000-0005-0000-0000-000072A50000}"/>
    <cellStyle name="Total 12 13" xfId="42406" xr:uid="{00000000-0005-0000-0000-000073A50000}"/>
    <cellStyle name="Total 12 14" xfId="42407" xr:uid="{00000000-0005-0000-0000-000074A50000}"/>
    <cellStyle name="Total 12 15" xfId="42408" xr:uid="{00000000-0005-0000-0000-000075A50000}"/>
    <cellStyle name="Total 12 16" xfId="42409" xr:uid="{00000000-0005-0000-0000-000076A50000}"/>
    <cellStyle name="Total 12 2" xfId="42410" xr:uid="{00000000-0005-0000-0000-000077A50000}"/>
    <cellStyle name="Total 12 3" xfId="42411" xr:uid="{00000000-0005-0000-0000-000078A50000}"/>
    <cellStyle name="Total 12 4" xfId="42412" xr:uid="{00000000-0005-0000-0000-000079A50000}"/>
    <cellStyle name="Total 12 5" xfId="42413" xr:uid="{00000000-0005-0000-0000-00007AA50000}"/>
    <cellStyle name="Total 12 6" xfId="42414" xr:uid="{00000000-0005-0000-0000-00007BA50000}"/>
    <cellStyle name="Total 12 7" xfId="42415" xr:uid="{00000000-0005-0000-0000-00007CA50000}"/>
    <cellStyle name="Total 12 8" xfId="42416" xr:uid="{00000000-0005-0000-0000-00007DA50000}"/>
    <cellStyle name="Total 12 9" xfId="42417" xr:uid="{00000000-0005-0000-0000-00007EA50000}"/>
    <cellStyle name="Total 13" xfId="42418" xr:uid="{00000000-0005-0000-0000-00007FA50000}"/>
    <cellStyle name="Total 13 10" xfId="42419" xr:uid="{00000000-0005-0000-0000-000080A50000}"/>
    <cellStyle name="Total 13 11" xfId="42420" xr:uid="{00000000-0005-0000-0000-000081A50000}"/>
    <cellStyle name="Total 13 12" xfId="42421" xr:uid="{00000000-0005-0000-0000-000082A50000}"/>
    <cellStyle name="Total 13 13" xfId="42422" xr:uid="{00000000-0005-0000-0000-000083A50000}"/>
    <cellStyle name="Total 13 14" xfId="42423" xr:uid="{00000000-0005-0000-0000-000084A50000}"/>
    <cellStyle name="Total 13 15" xfId="42424" xr:uid="{00000000-0005-0000-0000-000085A50000}"/>
    <cellStyle name="Total 13 16" xfId="42425" xr:uid="{00000000-0005-0000-0000-000086A50000}"/>
    <cellStyle name="Total 13 2" xfId="42426" xr:uid="{00000000-0005-0000-0000-000087A50000}"/>
    <cellStyle name="Total 13 3" xfId="42427" xr:uid="{00000000-0005-0000-0000-000088A50000}"/>
    <cellStyle name="Total 13 4" xfId="42428" xr:uid="{00000000-0005-0000-0000-000089A50000}"/>
    <cellStyle name="Total 13 5" xfId="42429" xr:uid="{00000000-0005-0000-0000-00008AA50000}"/>
    <cellStyle name="Total 13 6" xfId="42430" xr:uid="{00000000-0005-0000-0000-00008BA50000}"/>
    <cellStyle name="Total 13 7" xfId="42431" xr:uid="{00000000-0005-0000-0000-00008CA50000}"/>
    <cellStyle name="Total 13 8" xfId="42432" xr:uid="{00000000-0005-0000-0000-00008DA50000}"/>
    <cellStyle name="Total 13 9" xfId="42433" xr:uid="{00000000-0005-0000-0000-00008EA50000}"/>
    <cellStyle name="Total 2" xfId="1152" xr:uid="{00000000-0005-0000-0000-00008FA50000}"/>
    <cellStyle name="Total 2 10" xfId="42434" xr:uid="{00000000-0005-0000-0000-000090A50000}"/>
    <cellStyle name="Total 2 11" xfId="42435" xr:uid="{00000000-0005-0000-0000-000091A50000}"/>
    <cellStyle name="Total 2 12" xfId="42436" xr:uid="{00000000-0005-0000-0000-000092A50000}"/>
    <cellStyle name="Total 2 13" xfId="42437" xr:uid="{00000000-0005-0000-0000-000093A50000}"/>
    <cellStyle name="Total 2 14" xfId="42438" xr:uid="{00000000-0005-0000-0000-000094A50000}"/>
    <cellStyle name="Total 2 15" xfId="42439" xr:uid="{00000000-0005-0000-0000-000095A50000}"/>
    <cellStyle name="Total 2 16" xfId="42440" xr:uid="{00000000-0005-0000-0000-000096A50000}"/>
    <cellStyle name="Total 2 17" xfId="42441" xr:uid="{00000000-0005-0000-0000-000097A50000}"/>
    <cellStyle name="Total 2 18" xfId="42442" xr:uid="{00000000-0005-0000-0000-000098A50000}"/>
    <cellStyle name="Total 2 19" xfId="42443" xr:uid="{00000000-0005-0000-0000-000099A50000}"/>
    <cellStyle name="Total 2 2" xfId="1153" xr:uid="{00000000-0005-0000-0000-00009AA50000}"/>
    <cellStyle name="Total 2 2 10" xfId="42444" xr:uid="{00000000-0005-0000-0000-00009BA50000}"/>
    <cellStyle name="Total 2 2 2" xfId="1154" xr:uid="{00000000-0005-0000-0000-00009CA50000}"/>
    <cellStyle name="Total 2 2 3" xfId="1155" xr:uid="{00000000-0005-0000-0000-00009DA50000}"/>
    <cellStyle name="Total 2 2 4" xfId="1156" xr:uid="{00000000-0005-0000-0000-00009EA50000}"/>
    <cellStyle name="Total 2 2 5" xfId="42445" xr:uid="{00000000-0005-0000-0000-00009FA50000}"/>
    <cellStyle name="Total 2 2 6" xfId="42446" xr:uid="{00000000-0005-0000-0000-0000A0A50000}"/>
    <cellStyle name="Total 2 2 7" xfId="42447" xr:uid="{00000000-0005-0000-0000-0000A1A50000}"/>
    <cellStyle name="Total 2 2 8" xfId="42448" xr:uid="{00000000-0005-0000-0000-0000A2A50000}"/>
    <cellStyle name="Total 2 2 9" xfId="42449" xr:uid="{00000000-0005-0000-0000-0000A3A50000}"/>
    <cellStyle name="Total 2 20" xfId="42450" xr:uid="{00000000-0005-0000-0000-0000A4A50000}"/>
    <cellStyle name="Total 2 21" xfId="42451" xr:uid="{00000000-0005-0000-0000-0000A5A50000}"/>
    <cellStyle name="Total 2 22" xfId="42452" xr:uid="{00000000-0005-0000-0000-0000A6A50000}"/>
    <cellStyle name="Total 2 23" xfId="42453" xr:uid="{00000000-0005-0000-0000-0000A7A50000}"/>
    <cellStyle name="Total 2 24" xfId="42454" xr:uid="{00000000-0005-0000-0000-0000A8A50000}"/>
    <cellStyle name="Total 2 3" xfId="1157" xr:uid="{00000000-0005-0000-0000-0000A9A50000}"/>
    <cellStyle name="Total 2 4" xfId="1158" xr:uid="{00000000-0005-0000-0000-0000AAA50000}"/>
    <cellStyle name="Total 2 5" xfId="1159" xr:uid="{00000000-0005-0000-0000-0000ABA50000}"/>
    <cellStyle name="Total 2 6" xfId="1160" xr:uid="{00000000-0005-0000-0000-0000ACA50000}"/>
    <cellStyle name="Total 2 7" xfId="42455" xr:uid="{00000000-0005-0000-0000-0000ADA50000}"/>
    <cellStyle name="Total 2 8" xfId="42456" xr:uid="{00000000-0005-0000-0000-0000AEA50000}"/>
    <cellStyle name="Total 2 9" xfId="42457" xr:uid="{00000000-0005-0000-0000-0000AFA50000}"/>
    <cellStyle name="Total 3" xfId="1161" xr:uid="{00000000-0005-0000-0000-0000B0A50000}"/>
    <cellStyle name="Total 3 10" xfId="42458" xr:uid="{00000000-0005-0000-0000-0000B1A50000}"/>
    <cellStyle name="Total 3 11" xfId="42459" xr:uid="{00000000-0005-0000-0000-0000B2A50000}"/>
    <cellStyle name="Total 3 12" xfId="42460" xr:uid="{00000000-0005-0000-0000-0000B3A50000}"/>
    <cellStyle name="Total 3 13" xfId="42461" xr:uid="{00000000-0005-0000-0000-0000B4A50000}"/>
    <cellStyle name="Total 3 14" xfId="42462" xr:uid="{00000000-0005-0000-0000-0000B5A50000}"/>
    <cellStyle name="Total 3 15" xfId="42463" xr:uid="{00000000-0005-0000-0000-0000B6A50000}"/>
    <cellStyle name="Total 3 16" xfId="42464" xr:uid="{00000000-0005-0000-0000-0000B7A50000}"/>
    <cellStyle name="Total 3 2" xfId="1162" xr:uid="{00000000-0005-0000-0000-0000B8A50000}"/>
    <cellStyle name="Total 3 3" xfId="1163" xr:uid="{00000000-0005-0000-0000-0000B9A50000}"/>
    <cellStyle name="Total 3 4" xfId="1164" xr:uid="{00000000-0005-0000-0000-0000BAA50000}"/>
    <cellStyle name="Total 3 5" xfId="42465" xr:uid="{00000000-0005-0000-0000-0000BBA50000}"/>
    <cellStyle name="Total 3 6" xfId="42466" xr:uid="{00000000-0005-0000-0000-0000BCA50000}"/>
    <cellStyle name="Total 3 7" xfId="42467" xr:uid="{00000000-0005-0000-0000-0000BDA50000}"/>
    <cellStyle name="Total 3 8" xfId="42468" xr:uid="{00000000-0005-0000-0000-0000BEA50000}"/>
    <cellStyle name="Total 3 9" xfId="42469" xr:uid="{00000000-0005-0000-0000-0000BFA50000}"/>
    <cellStyle name="Total 4" xfId="1165" xr:uid="{00000000-0005-0000-0000-0000C0A50000}"/>
    <cellStyle name="Total 4 10" xfId="42470" xr:uid="{00000000-0005-0000-0000-0000C1A50000}"/>
    <cellStyle name="Total 4 11" xfId="42471" xr:uid="{00000000-0005-0000-0000-0000C2A50000}"/>
    <cellStyle name="Total 4 12" xfId="42472" xr:uid="{00000000-0005-0000-0000-0000C3A50000}"/>
    <cellStyle name="Total 4 13" xfId="42473" xr:uid="{00000000-0005-0000-0000-0000C4A50000}"/>
    <cellStyle name="Total 4 14" xfId="42474" xr:uid="{00000000-0005-0000-0000-0000C5A50000}"/>
    <cellStyle name="Total 4 15" xfId="42475" xr:uid="{00000000-0005-0000-0000-0000C6A50000}"/>
    <cellStyle name="Total 4 16" xfId="42476" xr:uid="{00000000-0005-0000-0000-0000C7A50000}"/>
    <cellStyle name="Total 4 2" xfId="1166" xr:uid="{00000000-0005-0000-0000-0000C8A50000}"/>
    <cellStyle name="Total 4 3" xfId="1167" xr:uid="{00000000-0005-0000-0000-0000C9A50000}"/>
    <cellStyle name="Total 4 4" xfId="1168" xr:uid="{00000000-0005-0000-0000-0000CAA50000}"/>
    <cellStyle name="Total 4 5" xfId="42477" xr:uid="{00000000-0005-0000-0000-0000CBA50000}"/>
    <cellStyle name="Total 4 6" xfId="42478" xr:uid="{00000000-0005-0000-0000-0000CCA50000}"/>
    <cellStyle name="Total 4 7" xfId="42479" xr:uid="{00000000-0005-0000-0000-0000CDA50000}"/>
    <cellStyle name="Total 4 8" xfId="42480" xr:uid="{00000000-0005-0000-0000-0000CEA50000}"/>
    <cellStyle name="Total 4 9" xfId="42481" xr:uid="{00000000-0005-0000-0000-0000CFA50000}"/>
    <cellStyle name="Total 5" xfId="1169" xr:uid="{00000000-0005-0000-0000-0000D0A50000}"/>
    <cellStyle name="Total 5 10" xfId="42482" xr:uid="{00000000-0005-0000-0000-0000D1A50000}"/>
    <cellStyle name="Total 5 11" xfId="42483" xr:uid="{00000000-0005-0000-0000-0000D2A50000}"/>
    <cellStyle name="Total 5 12" xfId="42484" xr:uid="{00000000-0005-0000-0000-0000D3A50000}"/>
    <cellStyle name="Total 5 13" xfId="42485" xr:uid="{00000000-0005-0000-0000-0000D4A50000}"/>
    <cellStyle name="Total 5 14" xfId="42486" xr:uid="{00000000-0005-0000-0000-0000D5A50000}"/>
    <cellStyle name="Total 5 15" xfId="42487" xr:uid="{00000000-0005-0000-0000-0000D6A50000}"/>
    <cellStyle name="Total 5 16" xfId="42488" xr:uid="{00000000-0005-0000-0000-0000D7A50000}"/>
    <cellStyle name="Total 5 2" xfId="1170" xr:uid="{00000000-0005-0000-0000-0000D8A50000}"/>
    <cellStyle name="Total 5 3" xfId="1171" xr:uid="{00000000-0005-0000-0000-0000D9A50000}"/>
    <cellStyle name="Total 5 4" xfId="1172" xr:uid="{00000000-0005-0000-0000-0000DAA50000}"/>
    <cellStyle name="Total 5 5" xfId="42489" xr:uid="{00000000-0005-0000-0000-0000DBA50000}"/>
    <cellStyle name="Total 5 6" xfId="42490" xr:uid="{00000000-0005-0000-0000-0000DCA50000}"/>
    <cellStyle name="Total 5 7" xfId="42491" xr:uid="{00000000-0005-0000-0000-0000DDA50000}"/>
    <cellStyle name="Total 5 8" xfId="42492" xr:uid="{00000000-0005-0000-0000-0000DEA50000}"/>
    <cellStyle name="Total 5 9" xfId="42493" xr:uid="{00000000-0005-0000-0000-0000DFA50000}"/>
    <cellStyle name="Total 6" xfId="1173" xr:uid="{00000000-0005-0000-0000-0000E0A50000}"/>
    <cellStyle name="Total 6 10" xfId="42494" xr:uid="{00000000-0005-0000-0000-0000E1A50000}"/>
    <cellStyle name="Total 6 11" xfId="42495" xr:uid="{00000000-0005-0000-0000-0000E2A50000}"/>
    <cellStyle name="Total 6 12" xfId="42496" xr:uid="{00000000-0005-0000-0000-0000E3A50000}"/>
    <cellStyle name="Total 6 13" xfId="42497" xr:uid="{00000000-0005-0000-0000-0000E4A50000}"/>
    <cellStyle name="Total 6 14" xfId="42498" xr:uid="{00000000-0005-0000-0000-0000E5A50000}"/>
    <cellStyle name="Total 6 15" xfId="42499" xr:uid="{00000000-0005-0000-0000-0000E6A50000}"/>
    <cellStyle name="Total 6 16" xfId="42500" xr:uid="{00000000-0005-0000-0000-0000E7A50000}"/>
    <cellStyle name="Total 6 2" xfId="1174" xr:uid="{00000000-0005-0000-0000-0000E8A50000}"/>
    <cellStyle name="Total 6 3" xfId="1175" xr:uid="{00000000-0005-0000-0000-0000E9A50000}"/>
    <cellStyle name="Total 6 4" xfId="1176" xr:uid="{00000000-0005-0000-0000-0000EAA50000}"/>
    <cellStyle name="Total 6 5" xfId="42501" xr:uid="{00000000-0005-0000-0000-0000EBA50000}"/>
    <cellStyle name="Total 6 6" xfId="42502" xr:uid="{00000000-0005-0000-0000-0000ECA50000}"/>
    <cellStyle name="Total 6 7" xfId="42503" xr:uid="{00000000-0005-0000-0000-0000EDA50000}"/>
    <cellStyle name="Total 6 8" xfId="42504" xr:uid="{00000000-0005-0000-0000-0000EEA50000}"/>
    <cellStyle name="Total 6 9" xfId="42505" xr:uid="{00000000-0005-0000-0000-0000EFA50000}"/>
    <cellStyle name="Total 7" xfId="1177" xr:uid="{00000000-0005-0000-0000-0000F0A50000}"/>
    <cellStyle name="Total 7 10" xfId="42506" xr:uid="{00000000-0005-0000-0000-0000F1A50000}"/>
    <cellStyle name="Total 7 11" xfId="42507" xr:uid="{00000000-0005-0000-0000-0000F2A50000}"/>
    <cellStyle name="Total 7 12" xfId="42508" xr:uid="{00000000-0005-0000-0000-0000F3A50000}"/>
    <cellStyle name="Total 7 13" xfId="42509" xr:uid="{00000000-0005-0000-0000-0000F4A50000}"/>
    <cellStyle name="Total 7 14" xfId="42510" xr:uid="{00000000-0005-0000-0000-0000F5A50000}"/>
    <cellStyle name="Total 7 15" xfId="42511" xr:uid="{00000000-0005-0000-0000-0000F6A50000}"/>
    <cellStyle name="Total 7 16" xfId="42512" xr:uid="{00000000-0005-0000-0000-0000F7A50000}"/>
    <cellStyle name="Total 7 2" xfId="1178" xr:uid="{00000000-0005-0000-0000-0000F8A50000}"/>
    <cellStyle name="Total 7 3" xfId="1179" xr:uid="{00000000-0005-0000-0000-0000F9A50000}"/>
    <cellStyle name="Total 7 4" xfId="1180" xr:uid="{00000000-0005-0000-0000-0000FAA50000}"/>
    <cellStyle name="Total 7 5" xfId="42513" xr:uid="{00000000-0005-0000-0000-0000FBA50000}"/>
    <cellStyle name="Total 7 6" xfId="42514" xr:uid="{00000000-0005-0000-0000-0000FCA50000}"/>
    <cellStyle name="Total 7 7" xfId="42515" xr:uid="{00000000-0005-0000-0000-0000FDA50000}"/>
    <cellStyle name="Total 7 8" xfId="42516" xr:uid="{00000000-0005-0000-0000-0000FEA50000}"/>
    <cellStyle name="Total 7 9" xfId="42517" xr:uid="{00000000-0005-0000-0000-0000FFA50000}"/>
    <cellStyle name="Total 8" xfId="1181" xr:uid="{00000000-0005-0000-0000-000000A60000}"/>
    <cellStyle name="Total 8 10" xfId="42518" xr:uid="{00000000-0005-0000-0000-000001A60000}"/>
    <cellStyle name="Total 8 11" xfId="42519" xr:uid="{00000000-0005-0000-0000-000002A60000}"/>
    <cellStyle name="Total 8 12" xfId="42520" xr:uid="{00000000-0005-0000-0000-000003A60000}"/>
    <cellStyle name="Total 8 13" xfId="42521" xr:uid="{00000000-0005-0000-0000-000004A60000}"/>
    <cellStyle name="Total 8 14" xfId="42522" xr:uid="{00000000-0005-0000-0000-000005A60000}"/>
    <cellStyle name="Total 8 15" xfId="42523" xr:uid="{00000000-0005-0000-0000-000006A60000}"/>
    <cellStyle name="Total 8 16" xfId="42524" xr:uid="{00000000-0005-0000-0000-000007A60000}"/>
    <cellStyle name="Total 8 2" xfId="1182" xr:uid="{00000000-0005-0000-0000-000008A60000}"/>
    <cellStyle name="Total 8 3" xfId="1183" xr:uid="{00000000-0005-0000-0000-000009A60000}"/>
    <cellStyle name="Total 8 4" xfId="1184" xr:uid="{00000000-0005-0000-0000-00000AA60000}"/>
    <cellStyle name="Total 8 5" xfId="42525" xr:uid="{00000000-0005-0000-0000-00000BA60000}"/>
    <cellStyle name="Total 8 6" xfId="42526" xr:uid="{00000000-0005-0000-0000-00000CA60000}"/>
    <cellStyle name="Total 8 7" xfId="42527" xr:uid="{00000000-0005-0000-0000-00000DA60000}"/>
    <cellStyle name="Total 8 8" xfId="42528" xr:uid="{00000000-0005-0000-0000-00000EA60000}"/>
    <cellStyle name="Total 8 9" xfId="42529" xr:uid="{00000000-0005-0000-0000-00000FA60000}"/>
    <cellStyle name="Total 9" xfId="1185" xr:uid="{00000000-0005-0000-0000-000010A60000}"/>
    <cellStyle name="Total 9 10" xfId="42530" xr:uid="{00000000-0005-0000-0000-000011A60000}"/>
    <cellStyle name="Total 9 11" xfId="42531" xr:uid="{00000000-0005-0000-0000-000012A60000}"/>
    <cellStyle name="Total 9 12" xfId="42532" xr:uid="{00000000-0005-0000-0000-000013A60000}"/>
    <cellStyle name="Total 9 13" xfId="42533" xr:uid="{00000000-0005-0000-0000-000014A60000}"/>
    <cellStyle name="Total 9 14" xfId="42534" xr:uid="{00000000-0005-0000-0000-000015A60000}"/>
    <cellStyle name="Total 9 15" xfId="42535" xr:uid="{00000000-0005-0000-0000-000016A60000}"/>
    <cellStyle name="Total 9 16" xfId="42536" xr:uid="{00000000-0005-0000-0000-000017A60000}"/>
    <cellStyle name="Total 9 2" xfId="1186" xr:uid="{00000000-0005-0000-0000-000018A60000}"/>
    <cellStyle name="Total 9 3" xfId="1187" xr:uid="{00000000-0005-0000-0000-000019A60000}"/>
    <cellStyle name="Total 9 4" xfId="1188" xr:uid="{00000000-0005-0000-0000-00001AA60000}"/>
    <cellStyle name="Total 9 5" xfId="42537" xr:uid="{00000000-0005-0000-0000-00001BA60000}"/>
    <cellStyle name="Total 9 6" xfId="42538" xr:uid="{00000000-0005-0000-0000-00001CA60000}"/>
    <cellStyle name="Total 9 7" xfId="42539" xr:uid="{00000000-0005-0000-0000-00001DA60000}"/>
    <cellStyle name="Total 9 8" xfId="42540" xr:uid="{00000000-0005-0000-0000-00001EA60000}"/>
    <cellStyle name="Total 9 9" xfId="42541" xr:uid="{00000000-0005-0000-0000-00001FA60000}"/>
    <cellStyle name="totalbold" xfId="42542" xr:uid="{00000000-0005-0000-0000-000020A60000}"/>
    <cellStyle name="TotCol - Style5" xfId="1189" xr:uid="{00000000-0005-0000-0000-000021A60000}"/>
    <cellStyle name="TotRow - Style4" xfId="1190" xr:uid="{00000000-0005-0000-0000-000022A60000}"/>
    <cellStyle name="TotRow - Style4 10" xfId="42543" xr:uid="{00000000-0005-0000-0000-000023A60000}"/>
    <cellStyle name="TotRow - Style4 11" xfId="42544" xr:uid="{00000000-0005-0000-0000-000024A60000}"/>
    <cellStyle name="TotRow - Style4 12" xfId="42545" xr:uid="{00000000-0005-0000-0000-000025A60000}"/>
    <cellStyle name="TotRow - Style4 13" xfId="42546" xr:uid="{00000000-0005-0000-0000-000026A60000}"/>
    <cellStyle name="TotRow - Style4 14" xfId="42547" xr:uid="{00000000-0005-0000-0000-000027A60000}"/>
    <cellStyle name="TotRow - Style4 15" xfId="42548" xr:uid="{00000000-0005-0000-0000-000028A60000}"/>
    <cellStyle name="TotRow - Style4 16" xfId="42549" xr:uid="{00000000-0005-0000-0000-000029A60000}"/>
    <cellStyle name="TotRow - Style4 2" xfId="42550" xr:uid="{00000000-0005-0000-0000-00002AA60000}"/>
    <cellStyle name="TotRow - Style4 3" xfId="42551" xr:uid="{00000000-0005-0000-0000-00002BA60000}"/>
    <cellStyle name="TotRow - Style4 4" xfId="42552" xr:uid="{00000000-0005-0000-0000-00002CA60000}"/>
    <cellStyle name="TotRow - Style4 5" xfId="42553" xr:uid="{00000000-0005-0000-0000-00002DA60000}"/>
    <cellStyle name="TotRow - Style4 6" xfId="42554" xr:uid="{00000000-0005-0000-0000-00002EA60000}"/>
    <cellStyle name="TotRow - Style4 7" xfId="42555" xr:uid="{00000000-0005-0000-0000-00002FA60000}"/>
    <cellStyle name="TotRow - Style4 8" xfId="42556" xr:uid="{00000000-0005-0000-0000-000030A60000}"/>
    <cellStyle name="TotRow - Style4 9" xfId="42557" xr:uid="{00000000-0005-0000-0000-000031A60000}"/>
    <cellStyle name="Tusental (0)_laroux" xfId="42558" xr:uid="{00000000-0005-0000-0000-000032A60000}"/>
    <cellStyle name="Tusental_laroux" xfId="42559" xr:uid="{00000000-0005-0000-0000-000033A60000}"/>
    <cellStyle name="Uang Muka" xfId="1191" xr:uid="{00000000-0005-0000-0000-000034A60000}"/>
    <cellStyle name="uni" xfId="42560" xr:uid="{00000000-0005-0000-0000-000035A60000}"/>
    <cellStyle name="Unit" xfId="1192" xr:uid="{00000000-0005-0000-0000-000036A60000}"/>
    <cellStyle name="Unit 2" xfId="1193" xr:uid="{00000000-0005-0000-0000-000037A60000}"/>
    <cellStyle name="Unit 3" xfId="1194" xr:uid="{00000000-0005-0000-0000-000038A60000}"/>
    <cellStyle name="Unit 4" xfId="1195" xr:uid="{00000000-0005-0000-0000-000039A60000}"/>
    <cellStyle name="Unit 5" xfId="1196" xr:uid="{00000000-0005-0000-0000-00003AA60000}"/>
    <cellStyle name="Unit 6" xfId="1197" xr:uid="{00000000-0005-0000-0000-00003BA60000}"/>
    <cellStyle name="User_Defined_A" xfId="1198" xr:uid="{00000000-0005-0000-0000-00003CA60000}"/>
    <cellStyle name="V" xfId="1199" xr:uid="{00000000-0005-0000-0000-00003DA60000}"/>
    <cellStyle name="Valuta (0)_laroux" xfId="42561" xr:uid="{00000000-0005-0000-0000-00003EA60000}"/>
    <cellStyle name="Valuta_laroux" xfId="42562" xr:uid="{00000000-0005-0000-0000-00003FA60000}"/>
    <cellStyle name="viet" xfId="42563" xr:uid="{00000000-0005-0000-0000-000040A60000}"/>
    <cellStyle name="viet2" xfId="42564" xr:uid="{00000000-0005-0000-0000-000041A60000}"/>
    <cellStyle name="viet2 10" xfId="42565" xr:uid="{00000000-0005-0000-0000-000042A60000}"/>
    <cellStyle name="viet2 11" xfId="42566" xr:uid="{00000000-0005-0000-0000-000043A60000}"/>
    <cellStyle name="viet2 12" xfId="42567" xr:uid="{00000000-0005-0000-0000-000044A60000}"/>
    <cellStyle name="viet2 13" xfId="42568" xr:uid="{00000000-0005-0000-0000-000045A60000}"/>
    <cellStyle name="viet2 14" xfId="42569" xr:uid="{00000000-0005-0000-0000-000046A60000}"/>
    <cellStyle name="viet2 15" xfId="42570" xr:uid="{00000000-0005-0000-0000-000047A60000}"/>
    <cellStyle name="viet2 16" xfId="42571" xr:uid="{00000000-0005-0000-0000-000048A60000}"/>
    <cellStyle name="viet2 2" xfId="42572" xr:uid="{00000000-0005-0000-0000-000049A60000}"/>
    <cellStyle name="viet2 3" xfId="42573" xr:uid="{00000000-0005-0000-0000-00004AA60000}"/>
    <cellStyle name="viet2 4" xfId="42574" xr:uid="{00000000-0005-0000-0000-00004BA60000}"/>
    <cellStyle name="viet2 5" xfId="42575" xr:uid="{00000000-0005-0000-0000-00004CA60000}"/>
    <cellStyle name="viet2 6" xfId="42576" xr:uid="{00000000-0005-0000-0000-00004DA60000}"/>
    <cellStyle name="viet2 7" xfId="42577" xr:uid="{00000000-0005-0000-0000-00004EA60000}"/>
    <cellStyle name="viet2 8" xfId="42578" xr:uid="{00000000-0005-0000-0000-00004FA60000}"/>
    <cellStyle name="viet2 9" xfId="42579" xr:uid="{00000000-0005-0000-0000-000050A60000}"/>
    <cellStyle name="Währung [0]_Central Install 6-up" xfId="42580" xr:uid="{00000000-0005-0000-0000-000051A60000}"/>
    <cellStyle name="Währung_Central Install 6-up" xfId="42581" xr:uid="{00000000-0005-0000-0000-000052A60000}"/>
    <cellStyle name="Warning Text 10" xfId="42582" xr:uid="{00000000-0005-0000-0000-000053A60000}"/>
    <cellStyle name="Warning Text 11" xfId="42583" xr:uid="{00000000-0005-0000-0000-000054A60000}"/>
    <cellStyle name="Warning Text 12" xfId="42584" xr:uid="{00000000-0005-0000-0000-000055A60000}"/>
    <cellStyle name="Warning Text 13" xfId="42585" xr:uid="{00000000-0005-0000-0000-000056A60000}"/>
    <cellStyle name="Warning Text 2" xfId="1200" xr:uid="{00000000-0005-0000-0000-000057A60000}"/>
    <cellStyle name="Warning Text 3" xfId="42586" xr:uid="{00000000-0005-0000-0000-000058A60000}"/>
    <cellStyle name="Warning Text 4" xfId="42587" xr:uid="{00000000-0005-0000-0000-000059A60000}"/>
    <cellStyle name="Warning Text 5" xfId="42588" xr:uid="{00000000-0005-0000-0000-00005AA60000}"/>
    <cellStyle name="Warning Text 6" xfId="42589" xr:uid="{00000000-0005-0000-0000-00005BA60000}"/>
    <cellStyle name="Warning Text 7" xfId="42590" xr:uid="{00000000-0005-0000-0000-00005CA60000}"/>
    <cellStyle name="Warning Text 8" xfId="42591" xr:uid="{00000000-0005-0000-0000-00005DA60000}"/>
    <cellStyle name="Warning Text 9" xfId="42592" xr:uid="{00000000-0005-0000-0000-00005EA60000}"/>
    <cellStyle name="Wawan" xfId="42593" xr:uid="{00000000-0005-0000-0000-00005FA60000}"/>
    <cellStyle name="WHead - Style2" xfId="1201" xr:uid="{00000000-0005-0000-0000-000060A60000}"/>
    <cellStyle name="White" xfId="42594" xr:uid="{00000000-0005-0000-0000-000061A60000}"/>
    <cellStyle name="똿뗦먛귟 [0.00]_PRODUCT DETAIL Q1" xfId="42595" xr:uid="{00000000-0005-0000-0000-000062A60000}"/>
    <cellStyle name="똿뗦먛귟_PRODUCT DETAIL Q1" xfId="42596" xr:uid="{00000000-0005-0000-0000-000063A60000}"/>
    <cellStyle name="믅됞 [0.00]_PRODUCT DETAIL Q1" xfId="42597" xr:uid="{00000000-0005-0000-0000-000064A60000}"/>
    <cellStyle name="믅됞_PRODUCT DETAIL Q1" xfId="42598" xr:uid="{00000000-0005-0000-0000-000065A60000}"/>
    <cellStyle name="백분율_95" xfId="42599" xr:uid="{00000000-0005-0000-0000-000066A60000}"/>
    <cellStyle name="뷭?_BOOKSHIP" xfId="42600" xr:uid="{00000000-0005-0000-0000-000067A60000}"/>
    <cellStyle name="쉼표 [0]_Invoice Form" xfId="1202" xr:uid="{00000000-0005-0000-0000-000068A60000}"/>
    <cellStyle name="콤마 [0]_1202" xfId="42601" xr:uid="{00000000-0005-0000-0000-000069A60000}"/>
    <cellStyle name="콤마_1202" xfId="42602" xr:uid="{00000000-0005-0000-0000-00006AA60000}"/>
    <cellStyle name="통화 [0]_1202" xfId="42603" xr:uid="{00000000-0005-0000-0000-00006BA60000}"/>
    <cellStyle name="통화_1202" xfId="42604" xr:uid="{00000000-0005-0000-0000-00006CA60000}"/>
    <cellStyle name="표준_(정보부문)월별인원계획" xfId="42605" xr:uid="{00000000-0005-0000-0000-00006DA60000}"/>
    <cellStyle name="一般_Book1" xfId="42606" xr:uid="{00000000-0005-0000-0000-00006EA60000}"/>
    <cellStyle name="千分位[0]_Book1" xfId="42607" xr:uid="{00000000-0005-0000-0000-00006FA60000}"/>
    <cellStyle name="千分位_Book1" xfId="42608" xr:uid="{00000000-0005-0000-0000-000070A60000}"/>
    <cellStyle name="未定義" xfId="1203" xr:uid="{00000000-0005-0000-0000-000071A60000}"/>
    <cellStyle name="桁区切り_Constr.Cost Estimated" xfId="42609" xr:uid="{00000000-0005-0000-0000-000072A60000}"/>
    <cellStyle name="標準_051210  Progress control (Package-6 Lot-4) Simple Version" xfId="42610" xr:uid="{00000000-0005-0000-0000-000073A60000}"/>
    <cellStyle name="貨幣 [0]_Book1" xfId="42611" xr:uid="{00000000-0005-0000-0000-000074A60000}"/>
    <cellStyle name="貨幣_Book1" xfId="42612" xr:uid="{00000000-0005-0000-0000-000075A6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externalLink" Target="externalLinks/externalLink111.xml"/><Relationship Id="rId21" Type="http://schemas.openxmlformats.org/officeDocument/2006/relationships/externalLink" Target="externalLinks/externalLink15.xml"/><Relationship Id="rId42" Type="http://schemas.openxmlformats.org/officeDocument/2006/relationships/externalLink" Target="externalLinks/externalLink36.xml"/><Relationship Id="rId63" Type="http://schemas.openxmlformats.org/officeDocument/2006/relationships/externalLink" Target="externalLinks/externalLink57.xml"/><Relationship Id="rId84" Type="http://schemas.openxmlformats.org/officeDocument/2006/relationships/externalLink" Target="externalLinks/externalLink78.xml"/><Relationship Id="rId138" Type="http://schemas.openxmlformats.org/officeDocument/2006/relationships/externalLink" Target="externalLinks/externalLink132.xml"/><Relationship Id="rId159" Type="http://schemas.openxmlformats.org/officeDocument/2006/relationships/externalLink" Target="externalLinks/externalLink153.xml"/><Relationship Id="rId170" Type="http://schemas.openxmlformats.org/officeDocument/2006/relationships/externalLink" Target="externalLinks/externalLink164.xml"/><Relationship Id="rId191" Type="http://schemas.openxmlformats.org/officeDocument/2006/relationships/externalLink" Target="externalLinks/externalLink185.xml"/><Relationship Id="rId205" Type="http://schemas.openxmlformats.org/officeDocument/2006/relationships/externalLink" Target="externalLinks/externalLink199.xml"/><Relationship Id="rId107" Type="http://schemas.openxmlformats.org/officeDocument/2006/relationships/externalLink" Target="externalLinks/externalLink101.xml"/><Relationship Id="rId11" Type="http://schemas.openxmlformats.org/officeDocument/2006/relationships/externalLink" Target="externalLinks/externalLink5.xml"/><Relationship Id="rId32" Type="http://schemas.openxmlformats.org/officeDocument/2006/relationships/externalLink" Target="externalLinks/externalLink26.xml"/><Relationship Id="rId53" Type="http://schemas.openxmlformats.org/officeDocument/2006/relationships/externalLink" Target="externalLinks/externalLink47.xml"/><Relationship Id="rId74" Type="http://schemas.openxmlformats.org/officeDocument/2006/relationships/externalLink" Target="externalLinks/externalLink68.xml"/><Relationship Id="rId128" Type="http://schemas.openxmlformats.org/officeDocument/2006/relationships/externalLink" Target="externalLinks/externalLink122.xml"/><Relationship Id="rId149" Type="http://schemas.openxmlformats.org/officeDocument/2006/relationships/externalLink" Target="externalLinks/externalLink143.xml"/><Relationship Id="rId5" Type="http://schemas.openxmlformats.org/officeDocument/2006/relationships/worksheet" Target="worksheets/sheet5.xml"/><Relationship Id="rId95" Type="http://schemas.openxmlformats.org/officeDocument/2006/relationships/externalLink" Target="externalLinks/externalLink89.xml"/><Relationship Id="rId160" Type="http://schemas.openxmlformats.org/officeDocument/2006/relationships/externalLink" Target="externalLinks/externalLink154.xml"/><Relationship Id="rId181" Type="http://schemas.openxmlformats.org/officeDocument/2006/relationships/externalLink" Target="externalLinks/externalLink175.xml"/><Relationship Id="rId216" Type="http://schemas.openxmlformats.org/officeDocument/2006/relationships/externalLink" Target="externalLinks/externalLink210.xml"/><Relationship Id="rId22" Type="http://schemas.openxmlformats.org/officeDocument/2006/relationships/externalLink" Target="externalLinks/externalLink16.xml"/><Relationship Id="rId43" Type="http://schemas.openxmlformats.org/officeDocument/2006/relationships/externalLink" Target="externalLinks/externalLink37.xml"/><Relationship Id="rId64" Type="http://schemas.openxmlformats.org/officeDocument/2006/relationships/externalLink" Target="externalLinks/externalLink58.xml"/><Relationship Id="rId118" Type="http://schemas.openxmlformats.org/officeDocument/2006/relationships/externalLink" Target="externalLinks/externalLink112.xml"/><Relationship Id="rId139" Type="http://schemas.openxmlformats.org/officeDocument/2006/relationships/externalLink" Target="externalLinks/externalLink133.xml"/><Relationship Id="rId85" Type="http://schemas.openxmlformats.org/officeDocument/2006/relationships/externalLink" Target="externalLinks/externalLink79.xml"/><Relationship Id="rId150" Type="http://schemas.openxmlformats.org/officeDocument/2006/relationships/externalLink" Target="externalLinks/externalLink144.xml"/><Relationship Id="rId171" Type="http://schemas.openxmlformats.org/officeDocument/2006/relationships/externalLink" Target="externalLinks/externalLink165.xml"/><Relationship Id="rId192" Type="http://schemas.openxmlformats.org/officeDocument/2006/relationships/externalLink" Target="externalLinks/externalLink186.xml"/><Relationship Id="rId206" Type="http://schemas.openxmlformats.org/officeDocument/2006/relationships/externalLink" Target="externalLinks/externalLink200.xml"/><Relationship Id="rId12" Type="http://schemas.openxmlformats.org/officeDocument/2006/relationships/externalLink" Target="externalLinks/externalLink6.xml"/><Relationship Id="rId33" Type="http://schemas.openxmlformats.org/officeDocument/2006/relationships/externalLink" Target="externalLinks/externalLink27.xml"/><Relationship Id="rId108" Type="http://schemas.openxmlformats.org/officeDocument/2006/relationships/externalLink" Target="externalLinks/externalLink102.xml"/><Relationship Id="rId129" Type="http://schemas.openxmlformats.org/officeDocument/2006/relationships/externalLink" Target="externalLinks/externalLink123.xml"/><Relationship Id="rId54" Type="http://schemas.openxmlformats.org/officeDocument/2006/relationships/externalLink" Target="externalLinks/externalLink48.xml"/><Relationship Id="rId75" Type="http://schemas.openxmlformats.org/officeDocument/2006/relationships/externalLink" Target="externalLinks/externalLink69.xml"/><Relationship Id="rId96" Type="http://schemas.openxmlformats.org/officeDocument/2006/relationships/externalLink" Target="externalLinks/externalLink90.xml"/><Relationship Id="rId140" Type="http://schemas.openxmlformats.org/officeDocument/2006/relationships/externalLink" Target="externalLinks/externalLink134.xml"/><Relationship Id="rId161" Type="http://schemas.openxmlformats.org/officeDocument/2006/relationships/externalLink" Target="externalLinks/externalLink155.xml"/><Relationship Id="rId182" Type="http://schemas.openxmlformats.org/officeDocument/2006/relationships/externalLink" Target="externalLinks/externalLink176.xml"/><Relationship Id="rId217" Type="http://schemas.openxmlformats.org/officeDocument/2006/relationships/externalLink" Target="externalLinks/externalLink211.xml"/><Relationship Id="rId6" Type="http://schemas.openxmlformats.org/officeDocument/2006/relationships/worksheet" Target="worksheets/sheet6.xml"/><Relationship Id="rId23" Type="http://schemas.openxmlformats.org/officeDocument/2006/relationships/externalLink" Target="externalLinks/externalLink17.xml"/><Relationship Id="rId119" Type="http://schemas.openxmlformats.org/officeDocument/2006/relationships/externalLink" Target="externalLinks/externalLink113.xml"/><Relationship Id="rId44" Type="http://schemas.openxmlformats.org/officeDocument/2006/relationships/externalLink" Target="externalLinks/externalLink38.xml"/><Relationship Id="rId65" Type="http://schemas.openxmlformats.org/officeDocument/2006/relationships/externalLink" Target="externalLinks/externalLink59.xml"/><Relationship Id="rId86" Type="http://schemas.openxmlformats.org/officeDocument/2006/relationships/externalLink" Target="externalLinks/externalLink80.xml"/><Relationship Id="rId130" Type="http://schemas.openxmlformats.org/officeDocument/2006/relationships/externalLink" Target="externalLinks/externalLink124.xml"/><Relationship Id="rId151" Type="http://schemas.openxmlformats.org/officeDocument/2006/relationships/externalLink" Target="externalLinks/externalLink145.xml"/><Relationship Id="rId172" Type="http://schemas.openxmlformats.org/officeDocument/2006/relationships/externalLink" Target="externalLinks/externalLink166.xml"/><Relationship Id="rId193" Type="http://schemas.openxmlformats.org/officeDocument/2006/relationships/externalLink" Target="externalLinks/externalLink187.xml"/><Relationship Id="rId207" Type="http://schemas.openxmlformats.org/officeDocument/2006/relationships/externalLink" Target="externalLinks/externalLink201.xml"/><Relationship Id="rId13" Type="http://schemas.openxmlformats.org/officeDocument/2006/relationships/externalLink" Target="externalLinks/externalLink7.xml"/><Relationship Id="rId109" Type="http://schemas.openxmlformats.org/officeDocument/2006/relationships/externalLink" Target="externalLinks/externalLink103.xml"/><Relationship Id="rId34" Type="http://schemas.openxmlformats.org/officeDocument/2006/relationships/externalLink" Target="externalLinks/externalLink28.xml"/><Relationship Id="rId55" Type="http://schemas.openxmlformats.org/officeDocument/2006/relationships/externalLink" Target="externalLinks/externalLink49.xml"/><Relationship Id="rId76" Type="http://schemas.openxmlformats.org/officeDocument/2006/relationships/externalLink" Target="externalLinks/externalLink70.xml"/><Relationship Id="rId97" Type="http://schemas.openxmlformats.org/officeDocument/2006/relationships/externalLink" Target="externalLinks/externalLink91.xml"/><Relationship Id="rId120" Type="http://schemas.openxmlformats.org/officeDocument/2006/relationships/externalLink" Target="externalLinks/externalLink114.xml"/><Relationship Id="rId141" Type="http://schemas.openxmlformats.org/officeDocument/2006/relationships/externalLink" Target="externalLinks/externalLink135.xml"/><Relationship Id="rId7" Type="http://schemas.openxmlformats.org/officeDocument/2006/relationships/externalLink" Target="externalLinks/externalLink1.xml"/><Relationship Id="rId162" Type="http://schemas.openxmlformats.org/officeDocument/2006/relationships/externalLink" Target="externalLinks/externalLink156.xml"/><Relationship Id="rId183" Type="http://schemas.openxmlformats.org/officeDocument/2006/relationships/externalLink" Target="externalLinks/externalLink177.xml"/><Relationship Id="rId218" Type="http://schemas.openxmlformats.org/officeDocument/2006/relationships/externalLink" Target="externalLinks/externalLink212.xml"/><Relationship Id="rId24" Type="http://schemas.openxmlformats.org/officeDocument/2006/relationships/externalLink" Target="externalLinks/externalLink18.xml"/><Relationship Id="rId45" Type="http://schemas.openxmlformats.org/officeDocument/2006/relationships/externalLink" Target="externalLinks/externalLink39.xml"/><Relationship Id="rId66" Type="http://schemas.openxmlformats.org/officeDocument/2006/relationships/externalLink" Target="externalLinks/externalLink60.xml"/><Relationship Id="rId87" Type="http://schemas.openxmlformats.org/officeDocument/2006/relationships/externalLink" Target="externalLinks/externalLink81.xml"/><Relationship Id="rId110" Type="http://schemas.openxmlformats.org/officeDocument/2006/relationships/externalLink" Target="externalLinks/externalLink104.xml"/><Relationship Id="rId131" Type="http://schemas.openxmlformats.org/officeDocument/2006/relationships/externalLink" Target="externalLinks/externalLink125.xml"/><Relationship Id="rId152" Type="http://schemas.openxmlformats.org/officeDocument/2006/relationships/externalLink" Target="externalLinks/externalLink146.xml"/><Relationship Id="rId173" Type="http://schemas.openxmlformats.org/officeDocument/2006/relationships/externalLink" Target="externalLinks/externalLink167.xml"/><Relationship Id="rId194" Type="http://schemas.openxmlformats.org/officeDocument/2006/relationships/externalLink" Target="externalLinks/externalLink188.xml"/><Relationship Id="rId208" Type="http://schemas.openxmlformats.org/officeDocument/2006/relationships/externalLink" Target="externalLinks/externalLink202.xml"/><Relationship Id="rId14" Type="http://schemas.openxmlformats.org/officeDocument/2006/relationships/externalLink" Target="externalLinks/externalLink8.xml"/><Relationship Id="rId35" Type="http://schemas.openxmlformats.org/officeDocument/2006/relationships/externalLink" Target="externalLinks/externalLink29.xml"/><Relationship Id="rId56" Type="http://schemas.openxmlformats.org/officeDocument/2006/relationships/externalLink" Target="externalLinks/externalLink50.xml"/><Relationship Id="rId77" Type="http://schemas.openxmlformats.org/officeDocument/2006/relationships/externalLink" Target="externalLinks/externalLink71.xml"/><Relationship Id="rId100" Type="http://schemas.openxmlformats.org/officeDocument/2006/relationships/externalLink" Target="externalLinks/externalLink94.xml"/><Relationship Id="rId8" Type="http://schemas.openxmlformats.org/officeDocument/2006/relationships/externalLink" Target="externalLinks/externalLink2.xml"/><Relationship Id="rId98" Type="http://schemas.openxmlformats.org/officeDocument/2006/relationships/externalLink" Target="externalLinks/externalLink92.xml"/><Relationship Id="rId121" Type="http://schemas.openxmlformats.org/officeDocument/2006/relationships/externalLink" Target="externalLinks/externalLink115.xml"/><Relationship Id="rId142" Type="http://schemas.openxmlformats.org/officeDocument/2006/relationships/externalLink" Target="externalLinks/externalLink136.xml"/><Relationship Id="rId163" Type="http://schemas.openxmlformats.org/officeDocument/2006/relationships/externalLink" Target="externalLinks/externalLink157.xml"/><Relationship Id="rId184" Type="http://schemas.openxmlformats.org/officeDocument/2006/relationships/externalLink" Target="externalLinks/externalLink178.xml"/><Relationship Id="rId219" Type="http://schemas.openxmlformats.org/officeDocument/2006/relationships/externalLink" Target="externalLinks/externalLink213.xml"/><Relationship Id="rId3" Type="http://schemas.openxmlformats.org/officeDocument/2006/relationships/worksheet" Target="worksheets/sheet3.xml"/><Relationship Id="rId214" Type="http://schemas.openxmlformats.org/officeDocument/2006/relationships/externalLink" Target="externalLinks/externalLink208.xml"/><Relationship Id="rId25" Type="http://schemas.openxmlformats.org/officeDocument/2006/relationships/externalLink" Target="externalLinks/externalLink19.xml"/><Relationship Id="rId46" Type="http://schemas.openxmlformats.org/officeDocument/2006/relationships/externalLink" Target="externalLinks/externalLink40.xml"/><Relationship Id="rId67" Type="http://schemas.openxmlformats.org/officeDocument/2006/relationships/externalLink" Target="externalLinks/externalLink61.xml"/><Relationship Id="rId116" Type="http://schemas.openxmlformats.org/officeDocument/2006/relationships/externalLink" Target="externalLinks/externalLink110.xml"/><Relationship Id="rId137" Type="http://schemas.openxmlformats.org/officeDocument/2006/relationships/externalLink" Target="externalLinks/externalLink131.xml"/><Relationship Id="rId158" Type="http://schemas.openxmlformats.org/officeDocument/2006/relationships/externalLink" Target="externalLinks/externalLink152.xml"/><Relationship Id="rId20" Type="http://schemas.openxmlformats.org/officeDocument/2006/relationships/externalLink" Target="externalLinks/externalLink14.xml"/><Relationship Id="rId41" Type="http://schemas.openxmlformats.org/officeDocument/2006/relationships/externalLink" Target="externalLinks/externalLink35.xml"/><Relationship Id="rId62" Type="http://schemas.openxmlformats.org/officeDocument/2006/relationships/externalLink" Target="externalLinks/externalLink56.xml"/><Relationship Id="rId83" Type="http://schemas.openxmlformats.org/officeDocument/2006/relationships/externalLink" Target="externalLinks/externalLink77.xml"/><Relationship Id="rId88" Type="http://schemas.openxmlformats.org/officeDocument/2006/relationships/externalLink" Target="externalLinks/externalLink82.xml"/><Relationship Id="rId111" Type="http://schemas.openxmlformats.org/officeDocument/2006/relationships/externalLink" Target="externalLinks/externalLink105.xml"/><Relationship Id="rId132" Type="http://schemas.openxmlformats.org/officeDocument/2006/relationships/externalLink" Target="externalLinks/externalLink126.xml"/><Relationship Id="rId153" Type="http://schemas.openxmlformats.org/officeDocument/2006/relationships/externalLink" Target="externalLinks/externalLink147.xml"/><Relationship Id="rId174" Type="http://schemas.openxmlformats.org/officeDocument/2006/relationships/externalLink" Target="externalLinks/externalLink168.xml"/><Relationship Id="rId179" Type="http://schemas.openxmlformats.org/officeDocument/2006/relationships/externalLink" Target="externalLinks/externalLink173.xml"/><Relationship Id="rId195" Type="http://schemas.openxmlformats.org/officeDocument/2006/relationships/externalLink" Target="externalLinks/externalLink189.xml"/><Relationship Id="rId209" Type="http://schemas.openxmlformats.org/officeDocument/2006/relationships/externalLink" Target="externalLinks/externalLink203.xml"/><Relationship Id="rId190" Type="http://schemas.openxmlformats.org/officeDocument/2006/relationships/externalLink" Target="externalLinks/externalLink184.xml"/><Relationship Id="rId204" Type="http://schemas.openxmlformats.org/officeDocument/2006/relationships/externalLink" Target="externalLinks/externalLink198.xml"/><Relationship Id="rId220" Type="http://schemas.openxmlformats.org/officeDocument/2006/relationships/externalLink" Target="externalLinks/externalLink214.xml"/><Relationship Id="rId225" Type="http://schemas.openxmlformats.org/officeDocument/2006/relationships/calcChain" Target="calcChain.xml"/><Relationship Id="rId15" Type="http://schemas.openxmlformats.org/officeDocument/2006/relationships/externalLink" Target="externalLinks/externalLink9.xml"/><Relationship Id="rId36" Type="http://schemas.openxmlformats.org/officeDocument/2006/relationships/externalLink" Target="externalLinks/externalLink30.xml"/><Relationship Id="rId57" Type="http://schemas.openxmlformats.org/officeDocument/2006/relationships/externalLink" Target="externalLinks/externalLink51.xml"/><Relationship Id="rId106" Type="http://schemas.openxmlformats.org/officeDocument/2006/relationships/externalLink" Target="externalLinks/externalLink100.xml"/><Relationship Id="rId127" Type="http://schemas.openxmlformats.org/officeDocument/2006/relationships/externalLink" Target="externalLinks/externalLink121.xml"/><Relationship Id="rId10" Type="http://schemas.openxmlformats.org/officeDocument/2006/relationships/externalLink" Target="externalLinks/externalLink4.xml"/><Relationship Id="rId31" Type="http://schemas.openxmlformats.org/officeDocument/2006/relationships/externalLink" Target="externalLinks/externalLink25.xml"/><Relationship Id="rId52" Type="http://schemas.openxmlformats.org/officeDocument/2006/relationships/externalLink" Target="externalLinks/externalLink46.xml"/><Relationship Id="rId73" Type="http://schemas.openxmlformats.org/officeDocument/2006/relationships/externalLink" Target="externalLinks/externalLink67.xml"/><Relationship Id="rId78" Type="http://schemas.openxmlformats.org/officeDocument/2006/relationships/externalLink" Target="externalLinks/externalLink72.xml"/><Relationship Id="rId94" Type="http://schemas.openxmlformats.org/officeDocument/2006/relationships/externalLink" Target="externalLinks/externalLink88.xml"/><Relationship Id="rId99" Type="http://schemas.openxmlformats.org/officeDocument/2006/relationships/externalLink" Target="externalLinks/externalLink93.xml"/><Relationship Id="rId101" Type="http://schemas.openxmlformats.org/officeDocument/2006/relationships/externalLink" Target="externalLinks/externalLink95.xml"/><Relationship Id="rId122" Type="http://schemas.openxmlformats.org/officeDocument/2006/relationships/externalLink" Target="externalLinks/externalLink116.xml"/><Relationship Id="rId143" Type="http://schemas.openxmlformats.org/officeDocument/2006/relationships/externalLink" Target="externalLinks/externalLink137.xml"/><Relationship Id="rId148" Type="http://schemas.openxmlformats.org/officeDocument/2006/relationships/externalLink" Target="externalLinks/externalLink142.xml"/><Relationship Id="rId164" Type="http://schemas.openxmlformats.org/officeDocument/2006/relationships/externalLink" Target="externalLinks/externalLink158.xml"/><Relationship Id="rId169" Type="http://schemas.openxmlformats.org/officeDocument/2006/relationships/externalLink" Target="externalLinks/externalLink163.xml"/><Relationship Id="rId185" Type="http://schemas.openxmlformats.org/officeDocument/2006/relationships/externalLink" Target="externalLinks/externalLink179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3.xml"/><Relationship Id="rId180" Type="http://schemas.openxmlformats.org/officeDocument/2006/relationships/externalLink" Target="externalLinks/externalLink174.xml"/><Relationship Id="rId210" Type="http://schemas.openxmlformats.org/officeDocument/2006/relationships/externalLink" Target="externalLinks/externalLink204.xml"/><Relationship Id="rId215" Type="http://schemas.openxmlformats.org/officeDocument/2006/relationships/externalLink" Target="externalLinks/externalLink209.xml"/><Relationship Id="rId26" Type="http://schemas.openxmlformats.org/officeDocument/2006/relationships/externalLink" Target="externalLinks/externalLink20.xml"/><Relationship Id="rId47" Type="http://schemas.openxmlformats.org/officeDocument/2006/relationships/externalLink" Target="externalLinks/externalLink41.xml"/><Relationship Id="rId68" Type="http://schemas.openxmlformats.org/officeDocument/2006/relationships/externalLink" Target="externalLinks/externalLink62.xml"/><Relationship Id="rId89" Type="http://schemas.openxmlformats.org/officeDocument/2006/relationships/externalLink" Target="externalLinks/externalLink83.xml"/><Relationship Id="rId112" Type="http://schemas.openxmlformats.org/officeDocument/2006/relationships/externalLink" Target="externalLinks/externalLink106.xml"/><Relationship Id="rId133" Type="http://schemas.openxmlformats.org/officeDocument/2006/relationships/externalLink" Target="externalLinks/externalLink127.xml"/><Relationship Id="rId154" Type="http://schemas.openxmlformats.org/officeDocument/2006/relationships/externalLink" Target="externalLinks/externalLink148.xml"/><Relationship Id="rId175" Type="http://schemas.openxmlformats.org/officeDocument/2006/relationships/externalLink" Target="externalLinks/externalLink169.xml"/><Relationship Id="rId196" Type="http://schemas.openxmlformats.org/officeDocument/2006/relationships/externalLink" Target="externalLinks/externalLink190.xml"/><Relationship Id="rId200" Type="http://schemas.openxmlformats.org/officeDocument/2006/relationships/externalLink" Target="externalLinks/externalLink194.xml"/><Relationship Id="rId16" Type="http://schemas.openxmlformats.org/officeDocument/2006/relationships/externalLink" Target="externalLinks/externalLink10.xml"/><Relationship Id="rId221" Type="http://schemas.openxmlformats.org/officeDocument/2006/relationships/externalLink" Target="externalLinks/externalLink215.xml"/><Relationship Id="rId37" Type="http://schemas.openxmlformats.org/officeDocument/2006/relationships/externalLink" Target="externalLinks/externalLink31.xml"/><Relationship Id="rId58" Type="http://schemas.openxmlformats.org/officeDocument/2006/relationships/externalLink" Target="externalLinks/externalLink52.xml"/><Relationship Id="rId79" Type="http://schemas.openxmlformats.org/officeDocument/2006/relationships/externalLink" Target="externalLinks/externalLink73.xml"/><Relationship Id="rId102" Type="http://schemas.openxmlformats.org/officeDocument/2006/relationships/externalLink" Target="externalLinks/externalLink96.xml"/><Relationship Id="rId123" Type="http://schemas.openxmlformats.org/officeDocument/2006/relationships/externalLink" Target="externalLinks/externalLink117.xml"/><Relationship Id="rId144" Type="http://schemas.openxmlformats.org/officeDocument/2006/relationships/externalLink" Target="externalLinks/externalLink138.xml"/><Relationship Id="rId90" Type="http://schemas.openxmlformats.org/officeDocument/2006/relationships/externalLink" Target="externalLinks/externalLink84.xml"/><Relationship Id="rId165" Type="http://schemas.openxmlformats.org/officeDocument/2006/relationships/externalLink" Target="externalLinks/externalLink159.xml"/><Relationship Id="rId186" Type="http://schemas.openxmlformats.org/officeDocument/2006/relationships/externalLink" Target="externalLinks/externalLink180.xml"/><Relationship Id="rId211" Type="http://schemas.openxmlformats.org/officeDocument/2006/relationships/externalLink" Target="externalLinks/externalLink205.xml"/><Relationship Id="rId27" Type="http://schemas.openxmlformats.org/officeDocument/2006/relationships/externalLink" Target="externalLinks/externalLink21.xml"/><Relationship Id="rId48" Type="http://schemas.openxmlformats.org/officeDocument/2006/relationships/externalLink" Target="externalLinks/externalLink42.xml"/><Relationship Id="rId69" Type="http://schemas.openxmlformats.org/officeDocument/2006/relationships/externalLink" Target="externalLinks/externalLink63.xml"/><Relationship Id="rId113" Type="http://schemas.openxmlformats.org/officeDocument/2006/relationships/externalLink" Target="externalLinks/externalLink107.xml"/><Relationship Id="rId134" Type="http://schemas.openxmlformats.org/officeDocument/2006/relationships/externalLink" Target="externalLinks/externalLink128.xml"/><Relationship Id="rId80" Type="http://schemas.openxmlformats.org/officeDocument/2006/relationships/externalLink" Target="externalLinks/externalLink74.xml"/><Relationship Id="rId155" Type="http://schemas.openxmlformats.org/officeDocument/2006/relationships/externalLink" Target="externalLinks/externalLink149.xml"/><Relationship Id="rId176" Type="http://schemas.openxmlformats.org/officeDocument/2006/relationships/externalLink" Target="externalLinks/externalLink170.xml"/><Relationship Id="rId197" Type="http://schemas.openxmlformats.org/officeDocument/2006/relationships/externalLink" Target="externalLinks/externalLink191.xml"/><Relationship Id="rId201" Type="http://schemas.openxmlformats.org/officeDocument/2006/relationships/externalLink" Target="externalLinks/externalLink195.xml"/><Relationship Id="rId222" Type="http://schemas.openxmlformats.org/officeDocument/2006/relationships/theme" Target="theme/theme1.xml"/><Relationship Id="rId17" Type="http://schemas.openxmlformats.org/officeDocument/2006/relationships/externalLink" Target="externalLinks/externalLink11.xml"/><Relationship Id="rId38" Type="http://schemas.openxmlformats.org/officeDocument/2006/relationships/externalLink" Target="externalLinks/externalLink32.xml"/><Relationship Id="rId59" Type="http://schemas.openxmlformats.org/officeDocument/2006/relationships/externalLink" Target="externalLinks/externalLink53.xml"/><Relationship Id="rId103" Type="http://schemas.openxmlformats.org/officeDocument/2006/relationships/externalLink" Target="externalLinks/externalLink97.xml"/><Relationship Id="rId124" Type="http://schemas.openxmlformats.org/officeDocument/2006/relationships/externalLink" Target="externalLinks/externalLink118.xml"/><Relationship Id="rId70" Type="http://schemas.openxmlformats.org/officeDocument/2006/relationships/externalLink" Target="externalLinks/externalLink64.xml"/><Relationship Id="rId91" Type="http://schemas.openxmlformats.org/officeDocument/2006/relationships/externalLink" Target="externalLinks/externalLink85.xml"/><Relationship Id="rId145" Type="http://schemas.openxmlformats.org/officeDocument/2006/relationships/externalLink" Target="externalLinks/externalLink139.xml"/><Relationship Id="rId166" Type="http://schemas.openxmlformats.org/officeDocument/2006/relationships/externalLink" Target="externalLinks/externalLink160.xml"/><Relationship Id="rId187" Type="http://schemas.openxmlformats.org/officeDocument/2006/relationships/externalLink" Target="externalLinks/externalLink181.xml"/><Relationship Id="rId1" Type="http://schemas.openxmlformats.org/officeDocument/2006/relationships/worksheet" Target="worksheets/sheet1.xml"/><Relationship Id="rId212" Type="http://schemas.openxmlformats.org/officeDocument/2006/relationships/externalLink" Target="externalLinks/externalLink206.xml"/><Relationship Id="rId28" Type="http://schemas.openxmlformats.org/officeDocument/2006/relationships/externalLink" Target="externalLinks/externalLink22.xml"/><Relationship Id="rId49" Type="http://schemas.openxmlformats.org/officeDocument/2006/relationships/externalLink" Target="externalLinks/externalLink43.xml"/><Relationship Id="rId114" Type="http://schemas.openxmlformats.org/officeDocument/2006/relationships/externalLink" Target="externalLinks/externalLink108.xml"/><Relationship Id="rId60" Type="http://schemas.openxmlformats.org/officeDocument/2006/relationships/externalLink" Target="externalLinks/externalLink54.xml"/><Relationship Id="rId81" Type="http://schemas.openxmlformats.org/officeDocument/2006/relationships/externalLink" Target="externalLinks/externalLink75.xml"/><Relationship Id="rId135" Type="http://schemas.openxmlformats.org/officeDocument/2006/relationships/externalLink" Target="externalLinks/externalLink129.xml"/><Relationship Id="rId156" Type="http://schemas.openxmlformats.org/officeDocument/2006/relationships/externalLink" Target="externalLinks/externalLink150.xml"/><Relationship Id="rId177" Type="http://schemas.openxmlformats.org/officeDocument/2006/relationships/externalLink" Target="externalLinks/externalLink171.xml"/><Relationship Id="rId198" Type="http://schemas.openxmlformats.org/officeDocument/2006/relationships/externalLink" Target="externalLinks/externalLink192.xml"/><Relationship Id="rId202" Type="http://schemas.openxmlformats.org/officeDocument/2006/relationships/externalLink" Target="externalLinks/externalLink196.xml"/><Relationship Id="rId223" Type="http://schemas.openxmlformats.org/officeDocument/2006/relationships/styles" Target="styles.xml"/><Relationship Id="rId18" Type="http://schemas.openxmlformats.org/officeDocument/2006/relationships/externalLink" Target="externalLinks/externalLink12.xml"/><Relationship Id="rId39" Type="http://schemas.openxmlformats.org/officeDocument/2006/relationships/externalLink" Target="externalLinks/externalLink33.xml"/><Relationship Id="rId50" Type="http://schemas.openxmlformats.org/officeDocument/2006/relationships/externalLink" Target="externalLinks/externalLink44.xml"/><Relationship Id="rId104" Type="http://schemas.openxmlformats.org/officeDocument/2006/relationships/externalLink" Target="externalLinks/externalLink98.xml"/><Relationship Id="rId125" Type="http://schemas.openxmlformats.org/officeDocument/2006/relationships/externalLink" Target="externalLinks/externalLink119.xml"/><Relationship Id="rId146" Type="http://schemas.openxmlformats.org/officeDocument/2006/relationships/externalLink" Target="externalLinks/externalLink140.xml"/><Relationship Id="rId167" Type="http://schemas.openxmlformats.org/officeDocument/2006/relationships/externalLink" Target="externalLinks/externalLink161.xml"/><Relationship Id="rId188" Type="http://schemas.openxmlformats.org/officeDocument/2006/relationships/externalLink" Target="externalLinks/externalLink182.xml"/><Relationship Id="rId71" Type="http://schemas.openxmlformats.org/officeDocument/2006/relationships/externalLink" Target="externalLinks/externalLink65.xml"/><Relationship Id="rId92" Type="http://schemas.openxmlformats.org/officeDocument/2006/relationships/externalLink" Target="externalLinks/externalLink86.xml"/><Relationship Id="rId213" Type="http://schemas.openxmlformats.org/officeDocument/2006/relationships/externalLink" Target="externalLinks/externalLink207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23.xml"/><Relationship Id="rId40" Type="http://schemas.openxmlformats.org/officeDocument/2006/relationships/externalLink" Target="externalLinks/externalLink34.xml"/><Relationship Id="rId115" Type="http://schemas.openxmlformats.org/officeDocument/2006/relationships/externalLink" Target="externalLinks/externalLink109.xml"/><Relationship Id="rId136" Type="http://schemas.openxmlformats.org/officeDocument/2006/relationships/externalLink" Target="externalLinks/externalLink130.xml"/><Relationship Id="rId157" Type="http://schemas.openxmlformats.org/officeDocument/2006/relationships/externalLink" Target="externalLinks/externalLink151.xml"/><Relationship Id="rId178" Type="http://schemas.openxmlformats.org/officeDocument/2006/relationships/externalLink" Target="externalLinks/externalLink172.xml"/><Relationship Id="rId61" Type="http://schemas.openxmlformats.org/officeDocument/2006/relationships/externalLink" Target="externalLinks/externalLink55.xml"/><Relationship Id="rId82" Type="http://schemas.openxmlformats.org/officeDocument/2006/relationships/externalLink" Target="externalLinks/externalLink76.xml"/><Relationship Id="rId199" Type="http://schemas.openxmlformats.org/officeDocument/2006/relationships/externalLink" Target="externalLinks/externalLink193.xml"/><Relationship Id="rId203" Type="http://schemas.openxmlformats.org/officeDocument/2006/relationships/externalLink" Target="externalLinks/externalLink197.xml"/><Relationship Id="rId19" Type="http://schemas.openxmlformats.org/officeDocument/2006/relationships/externalLink" Target="externalLinks/externalLink13.xml"/><Relationship Id="rId224" Type="http://schemas.openxmlformats.org/officeDocument/2006/relationships/sharedStrings" Target="sharedStrings.xml"/><Relationship Id="rId30" Type="http://schemas.openxmlformats.org/officeDocument/2006/relationships/externalLink" Target="externalLinks/externalLink24.xml"/><Relationship Id="rId105" Type="http://schemas.openxmlformats.org/officeDocument/2006/relationships/externalLink" Target="externalLinks/externalLink99.xml"/><Relationship Id="rId126" Type="http://schemas.openxmlformats.org/officeDocument/2006/relationships/externalLink" Target="externalLinks/externalLink120.xml"/><Relationship Id="rId147" Type="http://schemas.openxmlformats.org/officeDocument/2006/relationships/externalLink" Target="externalLinks/externalLink141.xml"/><Relationship Id="rId168" Type="http://schemas.openxmlformats.org/officeDocument/2006/relationships/externalLink" Target="externalLinks/externalLink162.xml"/><Relationship Id="rId51" Type="http://schemas.openxmlformats.org/officeDocument/2006/relationships/externalLink" Target="externalLinks/externalLink45.xml"/><Relationship Id="rId72" Type="http://schemas.openxmlformats.org/officeDocument/2006/relationships/externalLink" Target="externalLinks/externalLink66.xml"/><Relationship Id="rId93" Type="http://schemas.openxmlformats.org/officeDocument/2006/relationships/externalLink" Target="externalLinks/externalLink87.xml"/><Relationship Id="rId189" Type="http://schemas.openxmlformats.org/officeDocument/2006/relationships/externalLink" Target="externalLinks/externalLink183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15882</xdr:colOff>
      <xdr:row>2</xdr:row>
      <xdr:rowOff>69850</xdr:rowOff>
    </xdr:from>
    <xdr:to>
      <xdr:col>3</xdr:col>
      <xdr:colOff>163413</xdr:colOff>
      <xdr:row>4</xdr:row>
      <xdr:rowOff>161926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BA032940-1D3D-42FC-8FF7-F125BF0BAF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054107" y="498475"/>
          <a:ext cx="480906" cy="587376"/>
        </a:xfrm>
        <a:prstGeom prst="rect">
          <a:avLst/>
        </a:prstGeom>
        <a:noFill/>
      </xdr:spPr>
    </xdr:pic>
    <xdr:clientData/>
  </xdr:twoCellAnchor>
  <xdr:twoCellAnchor>
    <xdr:from>
      <xdr:col>5</xdr:col>
      <xdr:colOff>853441</xdr:colOff>
      <xdr:row>21</xdr:row>
      <xdr:rowOff>82870</xdr:rowOff>
    </xdr:from>
    <xdr:to>
      <xdr:col>7</xdr:col>
      <xdr:colOff>748665</xdr:colOff>
      <xdr:row>33</xdr:row>
      <xdr:rowOff>68580</xdr:rowOff>
    </xdr:to>
    <xdr:sp macro="" textlink="">
      <xdr:nvSpPr>
        <xdr:cNvPr id="4" name="Rectangle 3">
          <a:extLst>
            <a:ext uri="{FF2B5EF4-FFF2-40B4-BE49-F238E27FC236}">
              <a16:creationId xmlns:a16="http://schemas.microsoft.com/office/drawing/2014/main" id="{E0B6D34F-6691-45A7-A884-1B2BB9503AEC}"/>
            </a:ext>
          </a:extLst>
        </xdr:cNvPr>
        <xdr:cNvSpPr>
          <a:spLocks noChangeArrowheads="1"/>
        </xdr:cNvSpPr>
      </xdr:nvSpPr>
      <xdr:spPr bwMode="auto">
        <a:xfrm>
          <a:off x="2994661" y="6262690"/>
          <a:ext cx="3850004" cy="20888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1">
            <a:lnSpc>
              <a:spcPts val="1300"/>
            </a:lnSpc>
            <a:defRPr sz="1000"/>
          </a:pPr>
          <a:r>
            <a:rPr lang="en-US" sz="1100" b="0" i="0" strike="noStrike">
              <a:solidFill>
                <a:srgbClr val="000000"/>
              </a:solidFill>
              <a:latin typeface="Century Gothic" pitchFamily="34" charset="0"/>
              <a:ea typeface="Tahoma" pitchFamily="34" charset="0"/>
              <a:cs typeface="Tahoma" pitchFamily="34" charset="0"/>
            </a:rPr>
            <a:t>Medan,</a:t>
          </a:r>
          <a:r>
            <a:rPr lang="en-US" sz="1100" b="0" i="0" strike="noStrike" baseline="0">
              <a:solidFill>
                <a:srgbClr val="000000"/>
              </a:solidFill>
              <a:latin typeface="Century Gothic" pitchFamily="34" charset="0"/>
              <a:ea typeface="Tahoma" pitchFamily="34" charset="0"/>
              <a:cs typeface="Tahoma" pitchFamily="34" charset="0"/>
            </a:rPr>
            <a:t>                  April  2024</a:t>
          </a:r>
          <a:endParaRPr lang="en-US" sz="1100" b="0" i="0" strike="noStrike">
            <a:solidFill>
              <a:srgbClr val="000000"/>
            </a:solidFill>
            <a:latin typeface="Century Gothic" pitchFamily="34" charset="0"/>
            <a:ea typeface="Tahoma" pitchFamily="34" charset="0"/>
            <a:cs typeface="Tahoma" pitchFamily="34" charset="0"/>
          </a:endParaRPr>
        </a:p>
        <a:p>
          <a:pPr algn="ctr" rtl="1"/>
          <a:r>
            <a:rPr lang="en-US" sz="1100" b="0" i="0" baseline="0">
              <a:effectLst/>
              <a:latin typeface="Century Gothic" pitchFamily="34" charset="0"/>
              <a:ea typeface="Tahoma" pitchFamily="34" charset="0"/>
              <a:cs typeface="Tahoma" pitchFamily="34" charset="0"/>
            </a:rPr>
            <a:t>KUASA PENGGUNA ANGGARAN (KPA)</a:t>
          </a:r>
        </a:p>
        <a:p>
          <a:pPr algn="ctr" rtl="1"/>
          <a:r>
            <a:rPr lang="en-US" sz="1100" b="0" i="0" baseline="0">
              <a:effectLst/>
              <a:latin typeface="Century Gothic" pitchFamily="34" charset="0"/>
              <a:ea typeface="Tahoma" pitchFamily="34" charset="0"/>
              <a:cs typeface="Tahoma" pitchFamily="34" charset="0"/>
            </a:rPr>
            <a:t>BIDANG SARANA, PRASARANA DAN KEMITRAAN</a:t>
          </a:r>
        </a:p>
        <a:p>
          <a:pPr algn="ctr" rtl="1"/>
          <a:r>
            <a:rPr lang="en-US" sz="1100" b="0" i="0" baseline="0">
              <a:effectLst/>
              <a:latin typeface="Century Gothic" pitchFamily="34" charset="0"/>
              <a:ea typeface="Tahoma" pitchFamily="34" charset="0"/>
              <a:cs typeface="Tahoma" pitchFamily="34" charset="0"/>
            </a:rPr>
            <a:t>DINAS KEPEMUDAAN DAN KEOLAHRAGAAN</a:t>
          </a:r>
        </a:p>
        <a:p>
          <a:pPr algn="ctr" rtl="1"/>
          <a:r>
            <a:rPr lang="en-US" sz="1100" b="0" i="0" baseline="0">
              <a:effectLst/>
              <a:latin typeface="Century Gothic" pitchFamily="34" charset="0"/>
              <a:ea typeface="Tahoma" pitchFamily="34" charset="0"/>
              <a:cs typeface="Tahoma" pitchFamily="34" charset="0"/>
            </a:rPr>
            <a:t>PROVINSI SUMATERA UTARA</a:t>
          </a:r>
        </a:p>
        <a:p>
          <a:pPr algn="ctr" rtl="1"/>
          <a:endParaRPr lang="en-US" sz="1100" b="0" i="0" baseline="0">
            <a:effectLst/>
            <a:latin typeface="Century Gothic" pitchFamily="34" charset="0"/>
            <a:ea typeface="Tahoma" pitchFamily="34" charset="0"/>
            <a:cs typeface="Tahoma" pitchFamily="34" charset="0"/>
          </a:endParaRPr>
        </a:p>
        <a:p>
          <a:pPr algn="ctr" rtl="1"/>
          <a:endParaRPr lang="en-US" sz="1100" b="0" i="0" baseline="0">
            <a:effectLst/>
            <a:latin typeface="Century Gothic" pitchFamily="34" charset="0"/>
            <a:ea typeface="Tahoma" pitchFamily="34" charset="0"/>
            <a:cs typeface="Tahoma" pitchFamily="34" charset="0"/>
          </a:endParaRPr>
        </a:p>
        <a:p>
          <a:pPr algn="ctr" rtl="1"/>
          <a:endParaRPr lang="en-US" sz="1100" b="0" i="0" baseline="0">
            <a:effectLst/>
            <a:latin typeface="Century Gothic" pitchFamily="34" charset="0"/>
            <a:ea typeface="Tahoma" pitchFamily="34" charset="0"/>
            <a:cs typeface="Tahoma" pitchFamily="34" charset="0"/>
          </a:endParaRPr>
        </a:p>
        <a:p>
          <a:pPr algn="ctr" rtl="1"/>
          <a:endParaRPr lang="en-US" sz="1100" b="0" i="0" baseline="0">
            <a:effectLst/>
            <a:latin typeface="Century Gothic" pitchFamily="34" charset="0"/>
            <a:ea typeface="Tahoma" pitchFamily="34" charset="0"/>
            <a:cs typeface="Tahoma" pitchFamily="34" charset="0"/>
          </a:endParaRPr>
        </a:p>
        <a:p>
          <a:pPr algn="ctr" rtl="1"/>
          <a:endParaRPr lang="en-US" sz="1100" b="0">
            <a:effectLst/>
            <a:latin typeface="Century Gothic" pitchFamily="34" charset="0"/>
            <a:ea typeface="Tahoma" pitchFamily="34" charset="0"/>
            <a:cs typeface="Tahoma" pitchFamily="34" charset="0"/>
          </a:endParaRPr>
        </a:p>
        <a:p>
          <a:pPr algn="ctr"/>
          <a:r>
            <a:rPr lang="en-US" sz="1100" b="1" u="sng">
              <a:effectLst/>
              <a:latin typeface="Century Gothic" pitchFamily="34" charset="0"/>
              <a:ea typeface="+mn-ea"/>
              <a:cs typeface="+mn-cs"/>
            </a:rPr>
            <a:t>SYAHRUDIN, SE, MM</a:t>
          </a:r>
        </a:p>
        <a:p>
          <a:pPr algn="ctr"/>
          <a:r>
            <a:rPr lang="en-GB" sz="1100">
              <a:effectLst/>
              <a:latin typeface="Century Gothic" pitchFamily="34" charset="0"/>
              <a:ea typeface="+mn-ea"/>
              <a:cs typeface="+mn-cs"/>
            </a:rPr>
            <a:t>19781023 200212 1 002</a:t>
          </a:r>
          <a:endParaRPr lang="en-US" sz="1100" b="0" i="0" strike="noStrike">
            <a:solidFill>
              <a:srgbClr val="000000"/>
            </a:solidFill>
            <a:latin typeface="Century Gothic" pitchFamily="34" charset="0"/>
            <a:ea typeface="Tahoma" pitchFamily="34" charset="0"/>
            <a:cs typeface="Tahoma" pitchFamily="34" charset="0"/>
          </a:endParaRPr>
        </a:p>
      </xdr:txBody>
    </xdr:sp>
    <xdr:clientData/>
  </xdr:twoCellAnchor>
  <xdr:twoCellAnchor>
    <xdr:from>
      <xdr:col>6</xdr:col>
      <xdr:colOff>38100</xdr:colOff>
      <xdr:row>2</xdr:row>
      <xdr:rowOff>74295</xdr:rowOff>
    </xdr:from>
    <xdr:to>
      <xdr:col>7</xdr:col>
      <xdr:colOff>2657475</xdr:colOff>
      <xdr:row>4</xdr:row>
      <xdr:rowOff>142874</xdr:rowOff>
    </xdr:to>
    <xdr:pic>
      <xdr:nvPicPr>
        <xdr:cNvPr id="5" name="Picture 15">
          <a:extLst>
            <a:ext uri="{FF2B5EF4-FFF2-40B4-BE49-F238E27FC236}">
              <a16:creationId xmlns:a16="http://schemas.microsoft.com/office/drawing/2014/main" id="{357CA05F-D260-4E9B-7C91-D3B8D04202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255" t="36578" r="24384" b="51019"/>
        <a:stretch>
          <a:fillRect/>
        </a:stretch>
      </xdr:blipFill>
      <xdr:spPr bwMode="auto">
        <a:xfrm>
          <a:off x="5553075" y="502920"/>
          <a:ext cx="3209925" cy="5638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161924</xdr:colOff>
      <xdr:row>2</xdr:row>
      <xdr:rowOff>38099</xdr:rowOff>
    </xdr:from>
    <xdr:to>
      <xdr:col>3</xdr:col>
      <xdr:colOff>523874</xdr:colOff>
      <xdr:row>4</xdr:row>
      <xdr:rowOff>180974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18A55EF-4296-4566-865B-46EA82B624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33474" y="485774"/>
          <a:ext cx="523875" cy="638175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FIRMAN\KODYA-BRR%202006\KODYA-2006\MANDIRI-Lamie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RIZKY%20KINGS\2017\RAB\BPN\DATA%202014\PNW%20PL%20DAU%202014\INDRA\Data%20Indra\KABUPATEN%20BATUBARA\KEC.%20TALAWI\KEC.%20TALAWIKONTRUKSI%20JEMBATAN%20&amp;%20TEMBOK%20PENAHAN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2006\RAB%2306\KAMPUNG%20RAKYAT\112237.xls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ATA%20PROJECT%20DISINI\ACHALIQ%20PROJECT%20FILE\ATD-PLAZA\EST.%20SERVICEHEATEXCHANGER-ATD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ata\PROYEK\Ancol\Opname2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RAB\DraftRAB.xls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uments%20and%20Settings\DINAS\My%20Documents\BAIHAKI\BINA%20MARGA\DASK-DAK%202003.xls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9E96682\Kantor%20bupati%20Final%20OK%20Banget.xls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RIZKY%20KINGS\2017\RAB\BPN\PASAR\TENDER\WIL-I\CRS_SAMATIGA_MEULABOH\DC_CRS_SAMATIGA.xls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2022\BPBD%20PROVINSI%20SUMUT\FINAL%20LAPORAN%20BPBD\ANL%20UPDATE\backup%20c\my%20document\Data%202009\TAWARAN%2009\Kis-Bts.Sim\PT.MENARA%20FAZIRA%20ABADI.xls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margin\My%20Documents\Harian\Rab%20Harianr.xls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y%20Documents\Kab.Bengkalis\Konstruksi\Bengkalis\analisa_biaya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RIZKY%20KINGS\2017\RAB\BPN\INDRA\Data%20Indra\ALT-2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RIZKY%20KINGS\2017\RAB\BPN\Users\User\AppData\Local\Temp\Rar$DI61.512\Users\Owner\Documents\GUNAWAN%202010\Documents%20and%20Settings\WinXp\My%20Documents\RAVI\New%20Folder\GEDUNG\ganteng\budi\bobot%20realisasi%20sei.%20sapih.xls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30.TAHUN%202017\ANALISA_2017_PERKIM_INDRA.xls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2022\BPBD%20PROVINSI%20SUMUT\FINAL%20LAPORAN%20BPBD\ANL%20UPDATE\backup%20c\my%20document\ANALISA%20BARU%20DINAS%202009\07%20-%20SOFTWARE%20SPEK%20KHUSUS\AHS%20ASBUTON.xls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RIZKY%20KINGS\2017\RAB\BPN\PASAR\My%20Documents\DARI%20HOTLER\freddy\DOLOK%20GIbEON\RAB%20BANGUNAN\REHAB%20BERAT%20PUSKESMAS%20SIRAIT.xls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PAHS2006\Copy%20of%20PAHS2006%20R2%20draft(MIS)new.xls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2016\10.%20MR.%20DANANG%20CAMAT\1.%20FORMAT%20NANANG\4.%20VERSI%20LENGKAP\RAB%20Ktr%20Camat%20Medan%20Denai%20dengan%20analisa%202015%20revisi%2014%20Jan'16%20BERNAMA.xls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RIZKY%20KINGS\2017\RAB\BPN\WASKITA%20KARYA\HERI\WASKITA%20KARYA\CONTOH%20PROYEK%20LAMA\JEMBATAN%20EKANG%20KEPRI\jembatan%20ekang%20heri\Schedule%20pembangunan%20Jembatan%20Ekang%20ADD%20ok2.xlsx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ation45\estimating\My%20Documents\Suryana\Format%20DC\Kr%20tengahDiva.xls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2006\KIMPRASDA%202006\RAB%2306\KUALUH%20SELATAN\SUMUR%23BOR.xls" TargetMode="External"/></Relationships>
</file>

<file path=xl/externalLinks/_rels/externalLink1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RIZKY%20KINGS\2017\RAB\BPN\PT.SILUMBALUMBA%20BINTANG%20SEMPURNA\PINDAHAN%20DR%20ASUS\HUSEIN\PENAWARAN%202017\PU%20PERA%20SIANTAR\FILE%20FITRI\2005-JBT.SUMBAR\EE-Jembatan-2005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RIZKY%20KINGS\2017\RAB\BPN\INDRA\Data%20Indra\KABUPATEN%20BATUBARA\KEC.%20TALAWI\KEC.%20TALAWIKONTRUKSI%20JEMBATAN%20&amp;%20TEMBOK%20PENAHAN.XLS" TargetMode="External"/></Relationships>
</file>

<file path=xl/externalLinks/_rels/externalLink1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2022\BPBD%20PROVINSI%20SUMUT\FINAL%20LAPORAN%20BPBD\ANL%20UPDATE\backup%20c\my%20document\Divisi%202.xls" TargetMode="External"/></Relationships>
</file>

<file path=xl/externalLinks/_rels/externalLink1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RIZKY%20KINGS\2017\RAB\BPN\2013\sp.3%20Pangasean\3-DIV3.XLS" TargetMode="External"/></Relationships>
</file>

<file path=xl/externalLinks/_rels/externalLink1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ivisi%203.xls" TargetMode="External"/></Relationships>
</file>

<file path=xl/externalLinks/_rels/externalLink1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RIZKY%20KINGS\2017\RAB\BPN\2013\sp.3%20Pangasean\ENI\JHON\AGG%202006\Nagori\Bkpn%20k%202006\bkpn%20per%20kecamatan\kec%20tanah%20jawa\tanjung%20pasir\3-DIV5.XLS" TargetMode="External"/></Relationships>
</file>

<file path=xl/externalLinks/_rels/externalLink1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ivisi%204.xls" TargetMode="External"/></Relationships>
</file>

<file path=xl/externalLinks/_rels/externalLink1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ivisi%205.xls" TargetMode="External"/></Relationships>
</file>

<file path=xl/externalLinks/_rels/externalLink1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RIZKY%20KINGS\2017\RAB\BPN\DATA%202014\PNW%20PL%20DAU%202014\INDRA\Yg%20ini%20Terbaru%20!%20Jgn%20Diganti%20Lagi\CV.Tri%20Karya%20Persada%20Konsultan\Lima%20Puluh\RAB%20Jalan\01.Simp.Gambus-Kedai%20Sianam-xx.XLS" TargetMode="External"/></Relationships>
</file>

<file path=xl/externalLinks/_rels/externalLink1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RIZKY%20KINGS\2017\RAB\BPN\2013\sp.3%20Pangasean\3-DIV6.XLS" TargetMode="External"/></Relationships>
</file>

<file path=xl/externalLinks/_rels/externalLink1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RETOOLING\3-DIV6.xls" TargetMode="External"/></Relationships>
</file>

<file path=xl/externalLinks/_rels/externalLink1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RETOOLING\3-DIV7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RIZKY%20KINGS\2017\RAB\BPN\Tahun%202016\SIDEMPUAN%2001\rab%20siantar\My%20Documents\DARI%20HOTLER\REHAB%20BERAT%20PUSKESMAS%20SIRAIT.xls" TargetMode="External"/></Relationships>
</file>

<file path=xl/externalLinks/_rels/externalLink1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2010\EXCEL\RAB%20Jalan%20Lingkungan\3-DIV10.XLS" TargetMode="External"/></Relationships>
</file>

<file path=xl/externalLinks/_rels/externalLink1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RIZKY%20KINGS\2017\RAB\BPN\A\BOQ&amp;RAB\alat.xls" TargetMode="External"/></Relationships>
</file>

<file path=xl/externalLinks/_rels/externalLink1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CEK%20LEEEEEM\FORMAT%20RAB%20PNPM-PPK%20SEUNAGAN%202007\A.PAYA%20UNDAN\My%20Documents\dayah\RAB%20DAYAH%20OKE\JOB%202003\My%20Documents\terminal%20grong-grong\Porda%20Revisi\PORDA%20(Baro%20Raya)\Jalan%20masuk%20lap%20tenis%20baro%20raya.xls" TargetMode="External"/></Relationships>
</file>

<file path=xl/externalLinks/_rels/externalLink1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ation69\c\My%20Documents\Iwan\Akses%20bandara%20tgr\tangerang%20hatta\DC-akses%20bandara.xls" TargetMode="External"/></Relationships>
</file>

<file path=xl/externalLinks/_rels/externalLink1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%20&amp;%20E.xls" TargetMode="External"/></Relationships>
</file>

<file path=xl/externalLinks/_rels/externalLink1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ATA\DED%20T.A%202001\ANALISA%20DED%202001\ANALISA%20%202001.PEDOMAN%20RAB.xls" TargetMode="External"/></Relationships>
</file>

<file path=xl/externalLinks/_rels/externalLink1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SURVEY%20PERENCANAAN%202007\RAB%202007\Rab%20Kimprasda\Balai%20Pertemuan%20Kt.%20Pinang.xls" TargetMode="External"/></Relationships>
</file>

<file path=xl/externalLinks/_rels/externalLink1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d_sc_5\hdd-c\schedule-ugm\Schedule\Master%20Sch%201.0-sro2.Adari%20disket.xls" TargetMode="External"/></Relationships>
</file>

<file path=xl/externalLinks/_rels/externalLink1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2022\BPBD%20PROVINSI%20SUMUT\FINAL%20LAPORAN%20BPBD\ANL%20UPDATE\CEK%20LEEEEEM\FORMAT%20RAB%20PNPM-PPK%20SEUNAGAN%202007\A.PAYA%20UNDAN\Poelkerja\RAB%20Coll\Rab%20UGD.xls" TargetMode="External"/></Relationships>
</file>

<file path=xl/externalLinks/_rels/externalLink1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RUMAH%20mesin5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RIZKY%20KINGS\2017\RAB\BPN\Users\User\AppData\Local\Temp\Rar$DI61.512\INDRA\Data%20Indra\ALT-2.xls" TargetMode="External"/></Relationships>
</file>

<file path=xl/externalLinks/_rels/externalLink1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Laporan%202007\Paket%20PU\Sipagabu\SIPAGABU%20KJ.xls" TargetMode="External"/></Relationships>
</file>

<file path=xl/externalLinks/_rels/externalLink1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RIZKY%20KINGS\2017\RAB\BPN\2013\sp.3%20Pangasean\TOEM\RASK%202006%20Humbahas%20Final\RASK-%202006%20Binamarga.xls" TargetMode="External"/></Relationships>
</file>

<file path=xl/externalLinks/_rels/externalLink14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ptrayya.sharepoint.com/sites/RayyaSharedDocuments/Shared%20Documents/Project/RY21002%20Stadion%20Rokan%20Hulu/04%20AHS/Best%20Practice/HSD.xlsx" TargetMode="External"/></Relationships>
</file>

<file path=xl/externalLinks/_rels/externalLink1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RUMAH%20mesin6.xls" TargetMode="External"/></Relationships>
</file>

<file path=xl/externalLinks/_rels/externalLink144.xml.rels><?xml version="1.0" encoding="UTF-8" standalone="yes"?>
<Relationships xmlns="http://schemas.openxmlformats.org/package/2006/relationships"><Relationship Id="rId2" Type="http://schemas.microsoft.com/office/2019/04/relationships/externalLinkLongPath" Target="file:///D:\2022\BPBD%20PROVINSI%20SUMUT\FINAL%20LAPORAN%20BPBD\ANL%20UPDATE\DISPORASU\SARANA\LAMPU\KOLAM%20SELAYANG\TAHUN%202016\KIM\TAHUN%202015\PEREN.%20UPT.%20KPM\R.%20SAKIT%20PARU%20BENAR\PEK.%20GEDUNG%20ARSIP%20SUMUT\PROYEK%20DAK\Proyek%20DAK\Tito\55%20SDN.xls?FE1010F1" TargetMode="External"/><Relationship Id="rId1" Type="http://schemas.openxmlformats.org/officeDocument/2006/relationships/externalLinkPath" Target="file:///\\FE1010F1\55%20SDN.xls" TargetMode="External"/></Relationships>
</file>

<file path=xl/externalLinks/_rels/externalLink1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v2-angg-1\d\JASMAR\DC-MODRAMP-SENIN.xls" TargetMode="External"/></Relationships>
</file>

<file path=xl/externalLinks/_rels/externalLink1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RIZKY%20KINGS\2017\RAB\BPN\DATA%202014\PNW%20PL%20DAU%202014\jalan%202012\RAB%20Jalan%202012\sei%20suka\medang%20deras%20(2)\DOCUME~1\COM02\LOCALS~1\Temp\TYPE%20250\R%20A%20B%20TYPE%20250%20m2.XLS" TargetMode="External"/></Relationships>
</file>

<file path=xl/externalLinks/_rels/externalLink1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RIZKY%20KINGS\2017\RAB\BPN\2011\ACEH\TENDER\OE\oe%20Selat%20AKAR20M.TAHUN.2008.xls" TargetMode="External"/></Relationships>
</file>

<file path=xl/externalLinks/_rels/externalLink1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2022\BPBD%20PROVINSI%20SUMUT\FINAL%20LAPORAN%20BPBD\ANL%20UPDATE\DISPORASU\SARANA\LAMPU\KOLAM%20SELAYANG\perkim\2014\kios%20buku\kios%20bukubaru.xls" TargetMode="External"/></Relationships>
</file>

<file path=xl/externalLinks/_rels/externalLink1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hans_cs\AppData\Local\Microsoft\Windows\Temporary%20Internet%20Files\Content.Outlook\1PB443BX\DINAS%20PENDIDIKAN%20TEBING%20TINGGI\DAK%20&amp;%20DAU%20Tebing%20Tinggi%202012\DAK\Perencanaan%20Teknis\Sekol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RIZKY%20KINGS\2017\RAB\BPN\Users\User\AppData\Local\Temp\Rar$DI61.512\INDRA\Data%20Indra\KABUPATEN%20BATUBARA\KEC.%20TALAWI\KEC.%20TALAWIKONTRUKSI%20JEMBATAN%20&amp;%20TEMBOK%20PENAHAN.XLS" TargetMode="External"/></Relationships>
</file>

<file path=xl/externalLinks/_rels/externalLink1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RIZKY%20KINGS\2018\CAD\PUSKESMAS\PUS.%20SUNGGAL\2.%20Pembangunan%20PUS%20SUNGGAL%20%20Kec.%20Medan%20SUNGGAL.OK\6.%20Bill%20Of%20Quantity%20KANTOR%20LURAH%20BINJAI.EDIT.xls" TargetMode="External"/></Relationships>
</file>

<file path=xl/externalLinks/_rels/externalLink1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RIZKY%20KINGS\2017\RAB\BPN\Flash%20Disc%20OKTO\PENGAWASAN\Kantor%20Nilaenasintong.xls" TargetMode="External"/></Relationships>
</file>

<file path=xl/externalLinks/_rels/externalLink1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2022\BPBD%20PROVINSI%20SUMUT\FINAL%20LAPORAN%20BPBD\ANL%20UPDATE\EDY\GEDUNG%20GSG%20TAHAP%20VII\SKEDUL\Folder%20Work\happy@cc.com\My%20Documents\www.data_ambo.com\eskalasi\Price%20Adjustment\Summary.xls" TargetMode="External"/></Relationships>
</file>

<file path=xl/externalLinks/_rels/externalLink1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omputer1\jorr\JORR%20-%20JAKON\SECTION%20E3\ELEVATED\ELEVATED%20SLAB.xls" TargetMode="External"/></Relationships>
</file>

<file path=xl/externalLinks/_rels/externalLink1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PROYEK\FNC\AHSP\7.%20LAPORAN%20AKHIR\LAPORAN%20AKHIR_AHSP%20AP\AHSP%20V7\HSD.xlsx" TargetMode="External"/></Relationships>
</file>

<file path=xl/externalLinks/_rels/externalLink1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RIZKY%20KINGS\2017\RAB\BPN\Users\user\AppData\Roaming\Microsoft\Excel\laporan%20Minggu%20ke%206.xlsx" TargetMode="External"/></Relationships>
</file>

<file path=xl/externalLinks/_rels/externalLink1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sadi\DATA%20S-D%20(D)\DATA%20ANALISIS\RAB%20&amp;%20ESTIMATE\RAB%206%20RUSUN%20Menpera\Rusunawa%20UNJA%20JAMBI%20Sumatera.xls" TargetMode="External"/></Relationships>
</file>

<file path=xl/externalLinks/_rels/externalLink1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RIZKY%20KINGS\2017\RAB\BPN\DATA%202014\PNW%20PL%20DAU%202014\02-PERENCANAAN\KELURAHAN%20PAROMBUNAN\GOR%20PAROMBUNAN\2007.xls" TargetMode="External"/></Relationships>
</file>

<file path=xl/externalLinks/_rels/externalLink1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2022\BPBD%20PROVINSI%20SUMUT\FINAL%20LAPORAN%20BPBD\ANL%20UPDATE\DISPORASU\SARANA\LAMPU\KOLAM%20SELAYANG\WARSIMAN\2017\SWAKELOLA%20GEDUNG\Arie\Project\SAMOSIR\Perencanaan\BOW%20Tarukim%202010.xls" TargetMode="External"/></Relationships>
</file>

<file path=xl/externalLinks/_rels/externalLink1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2022\BPBD%20PROVINSI%20SUMUT\FINAL%20LAPORAN%20BPBD\ANL%20UPDATE\backup%20c\my%20document\DATA%202009\BERKAS%20TAWAR%202009\TAWARAN\Tj.%20BALAI\Indrapura\PT.AMARTA%20JAYA%20PUTRA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tender%20perkim\dari%20konsultan\01.%20SBS%20OK\REHAB%20BERAT%20PUSKESMAS%20Tutuk%20Siadong.xls" TargetMode="External"/></Relationships>
</file>

<file path=xl/externalLinks/_rels/externalLink1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2006%2306\RAB%2306\RANTAU%20SELATAN\ASRAMA%23HAJI.xls" TargetMode="External"/></Relationships>
</file>

<file path=xl/externalLinks/_rels/externalLink1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2006\RAB%2306\KUALUH%20LEIDONG\RUANG%20KERJA%20PLUS%20CAMAT%20LEIDONG.xls" TargetMode="External"/></Relationships>
</file>

<file path=xl/externalLinks/_rels/externalLink1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2022\BPBD%20PROVINSI%20SUMUT\FINAL%20LAPORAN%20BPBD\ANL%20UPDATE\My%20Documents\PROYEK%20P&amp;P\Adm%20Proyek%20P&amp;P\PROG.%20ANALISA\ANALISA%20WIN.xls" TargetMode="External"/></Relationships>
</file>

<file path=xl/externalLinks/_rels/externalLink1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wan\d.data%20adm\Proyek%202001-2002%20(EST)\Pasca%20Sarjana\E-E1.xls" TargetMode="External"/></Relationships>
</file>

<file path=xl/externalLinks/_rels/externalLink1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wan\d.data%20adm\Proyek%202001-2002%20(EST)\BAA\RAB\Harga%20-%20BAA1.xls" TargetMode="External"/></Relationships>
</file>

<file path=xl/externalLinks/_rels/externalLink1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PROYEK%20(CAIL)\DIKNAS%202007-%20REVISI%20FINAL%20!!\CINCAI-CINCAI\Pertanggal%2026-12-07%20Final%20OK%20!\SIBAGINDAR\Puramot%20Jaya%20-01.xls" TargetMode="External"/></Relationships>
</file>

<file path=xl/externalLinks/_rels/externalLink1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2006\RAB%2306\RANTAU%20SELATAN\DIAGNOSTIK%20RSUD%20RAPAT.xls" TargetMode="External"/></Relationships>
</file>

<file path=xl/externalLinks/_rels/externalLink1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my_project\diskes\DELI%20SERDANG%20MEMBANGUN\123R5W\WORK\P3DT\P3DT2000\Master%20OE.xls" TargetMode="External"/></Relationships>
</file>

<file path=xl/externalLinks/_rels/externalLink1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2016\RAB%20KTR%20CAMAT%20MEDAN%20DENAI%20(REINER).xls" TargetMode="External"/></Relationships>
</file>

<file path=xl/externalLinks/_rels/externalLink1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a\drive2%20(d)\MAPOLSEK%20SIMEULUE\RAB%20PENGENDALIAN%20BANJIR%20CV%20EKA%20JAYA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RIZKY%20KINGS\2017\RAB\BPN\Data%20C\Data%20Ramli\USB1\Ramli%20Banda%20Aceh\3.%20Cane\RAB%20CANE.xls" TargetMode="External"/></Relationships>
</file>

<file path=xl/externalLinks/_rels/externalLink1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2022\BPBD%20PROVINSI%20SUMUT\FINAL%20LAPORAN%20BPBD\ANL%20UPDATE\P3DT\Addendum\Bima.xls" TargetMode="External"/></Relationships>
</file>

<file path=xl/externalLinks/_rels/externalLink1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a\drive2%20(d)\My%20Documents\Indra%20Mz\Dahrul\CIPTA%20KARYA\SALURAN%20PARIT%20BETON\RAB.xls" TargetMode="External"/></Relationships>
</file>

<file path=xl/externalLinks/_rels/externalLink1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JOSEP%20NAINGGOLAN\2012\2012\RAB%20DAN%20COVER\freddy\_2012\Air%20BErsih%20Balige_2012\06-DATA%202011\02-SAMOSIR\DINAS%20PU\JALAN\RAB\KEC.%20PALIPI\RAB%20simanuk-manuk1.xls" TargetMode="External"/></Relationships>
</file>

<file path=xl/externalLinks/_rels/externalLink1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yudhi\20M_12_07\Master%20Plan%20Sorong%20(version%202).xls" TargetMode="External"/></Relationships>
</file>

<file path=xl/externalLinks/_rels/externalLink1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2022\BPBD%20PROVINSI%20SUMUT\FINAL%20LAPORAN%20BPBD\ANL%20UPDATE\DISPORASU\SARANA\LAMPU\KOLAM%20SELAYANG\tender%20perkim\dari%20konsultan\01.%20SBS%20OK\NumpangData%20Juni%202009up\Analisa001\ANALISA%20SNI%20INDONESIA.xls" TargetMode="External"/></Relationships>
</file>

<file path=xl/externalLinks/_rels/externalLink1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RIZKY%20KINGS\2017\RAB\BPN\My%20Documents\blank%20analisa.xls" TargetMode="External"/></Relationships>
</file>

<file path=xl/externalLinks/_rels/externalLink1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RIZKY%20KINGS\2017\RAB\BPN\DATA%202014\PNW%20PL%20DAU%202014\TOMPUL\PEMB.SEKOLAH%20SDN,%20SMPN,%20SMAN,%20SMKN%20T.BALAI\SMAN%201%20Tanjung%20Balai\OE%20-%202%20RK+MEUBELER.xls" TargetMode="External"/></Relationships>
</file>

<file path=xl/externalLinks/_rels/externalLink1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RIZKY%20KINGS\2017\RAB\BPN\2014\Tender%20Supervisi%20Bajayu\RAB\Eddi\c\Arsip%20Kahala\Rab+Boq\rab%20kahala\Analisa.xls" TargetMode="External"/></Relationships>
</file>

<file path=xl/externalLinks/_rels/externalLink1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RIZKY%20KINGS\2017\RAB\BPN\DATA%202014\PNW%20PL%20DAU%202014\Users\Azka\Documents\Dinkes\Lanjutan%20RSU%20BB\HPS%20Rev.xls" TargetMode="External"/></Relationships>
</file>

<file path=xl/externalLinks/_rels/externalLink1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RIZKY%20KINGS\2017\RAB\BPN\PU\2012\AMS-8\Final%20OE%20Pkt%208\Final%20OE%20AMS%208%20%20%20%2019%20Juni%202009%20-%2050,250%20M\qty%20june%2018%202009\Bela%20Rakyat%20Input%20Cros\X_DSGN_BBR_(BNU.4-BR%2079)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RIZKY%20KINGS\2017\RAB\BPN\REHAB%20BERAT%20PUSKESMAS%20Tutuk%20Siadong.xls" TargetMode="External"/></Relationships>
</file>

<file path=xl/externalLinks/_rels/externalLink1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2022\BPBD%20PROVINSI%20SUMUT\FINAL%20LAPORAN%20BPBD\ANL%20UPDATE\EDY\GEDUNG%20GSG%20TAHAP%20VII\SKEDUL\Documents%20and%20Settings\Indra%20007\My%20Documents\UP10%20olah.xls" TargetMode="External"/></Relationships>
</file>

<file path=xl/externalLinks/_rels/externalLink1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ata\2011\RAB%20RUTAN%20KLAS%20I%20MEDAN\Penawaran%20Rutan%202011\00.%20Penawaran%20SBS\Konsultan\RAB\GREPS\FINAL%20RAB\hutaambasang-sibokkare1.xls" TargetMode="External"/></Relationships>
</file>

<file path=xl/externalLinks/_rels/externalLink1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user\My%20Documents\LAP%20HARGA%20SAT\ANL%20HARGA%20SATUAN\EXCEL-PAHS\PANDUAN%20BQ\EE%20FO%20Pamanukan\3-DIV3.xls" TargetMode="External"/></Relationships>
</file>

<file path=xl/externalLinks/_rels/externalLink1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udio-8b5dcf37\penawaran%20project\M@rk's\PERKERASAN\KISTIM%20JAHE\KISTIM%201.xls" TargetMode="External"/></Relationships>
</file>

<file path=xl/externalLinks/_rels/externalLink1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KANTOR%20DPRD\RAB%20ktr%20DPR%20Ok\RAB00.xls" TargetMode="External"/></Relationships>
</file>

<file path=xl/externalLinks/_rels/externalLink1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RIZKY%20KINGS\2017\RAB\BPN\PROYEK%20PELINDO%20II%20PONTIANAK\progress%20gabungan\laporan%20closing%20gap\laporan%20harian\TEKNIK\Persiapan\RAB-RCBUAYA-kontrak%20tahap2.xls" TargetMode="External"/></Relationships>
</file>

<file path=xl/externalLinks/_rels/externalLink1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RIZKY%20KINGS\2017\RAB\BPN\Proyek%20Kab.%20BB%202012\PAKET%20JALAN%202013%20(%20RAB%20&amp;%20GBR%20)(%20SITORUS%20)\KECAMATAN%20TALAWI\Paket%20200%20jt%20Tu%20Toru%20do%20on%20(%20PL%20)\Paket%20200%20jt%20tu%20toru%20do%20on\RAB%20KEC.%20TALAWI\RAB%20KEC.%20TALAWI.xls" TargetMode="External"/></Relationships>
</file>

<file path=xl/externalLinks/_rels/externalLink1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udio-8b5dcf37\DATA%20(D)\M@rk's\PERKERASAN\KISTIM%20JAHE\KISTIM%201.xls" TargetMode="External"/></Relationships>
</file>

<file path=xl/externalLinks/_rels/externalLink1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RIZKY%20KINGS\2017\RAB\BPN\2011\STANDAR%20HARGA%202011\Standar%20Harga%20RSU%20_%202011\YOSSI%20DATA\NEW%20PRICE%20LIST%20-%20INST.%20TH%202005\AWA_Instrument_PriceList%202008%20(rev).xls" TargetMode="External"/></Relationships>
</file>

<file path=xl/externalLinks/_rels/externalLink1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RIZKY%20KINGS\2017\RAB\BPN\PASAR\PROJECT\cu.%20cinta%20kasih\rab%201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RIZKY%20KINGS\2017\RAB\BPN\PT.SILUMBALUMBA%20BINTANG%20SEMPURNA\PINDAHAN%20DR%20ASUS\HUSEIN\PENAWARAN%202017\PU%20PERA%20SIANTAR\PT.%20SIGMA%20GLOBAL%20%20PERKASA%20OK.xlsx" TargetMode="External"/></Relationships>
</file>

<file path=xl/externalLinks/_rels/externalLink1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coco\Data%20Bina%20Marga\RAB%20plus%20Program\Master%20ANL-2004-OK\2-UMUM.xls" TargetMode="External"/></Relationships>
</file>

<file path=xl/externalLinks/_rels/externalLink1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2006\RAB%2306\BILAH%20HULU\Pustu%20Kampung%20Dalam.xls" TargetMode="External"/></Relationships>
</file>

<file path=xl/externalLinks/_rels/externalLink1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2022\BPBD%20PROVINSI%20SUMUT\FINAL%20LAPORAN%20BPBD\ANL%20UPDATE\COST%20ADJUSTMENT\COST%20ADJUSTMENT%20FOR%20APRIL%2021,%202004%20UP%20TO%20OCTOBER%2020,2004.xls" TargetMode="External"/></Relationships>
</file>

<file path=xl/externalLinks/_rels/externalLink1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RIZKY%20KINGS\2017\RAB\BPN\2007\Jalan%20Lingkungan%20Menuju%20SMA%201%20Ogan\3-DIV8.XLS" TargetMode="External"/></Relationships>
</file>

<file path=xl/externalLinks/_rels/externalLink1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2016\RAB%20DINAS%20BINA%20MARGA2%20(REINER).xls" TargetMode="External"/></Relationships>
</file>

<file path=xl/externalLinks/_rels/externalLink1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2022\BPBD%20PROVINSI%20SUMUT\FINAL%20LAPORAN%20BPBD\ANL%20UPDATE\DISPORASU\SARANA\LAMPU\KOLAM%20SELAYANG\tender%20perkim\dari%20konsultan\01.%20SBS%20OK\2a%20set%2009%20print%20(BQ).xls" TargetMode="External"/></Relationships>
</file>

<file path=xl/externalLinks/_rels/externalLink1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indows05\my%20documents\My%20Documents\SIUS\Penawaran%20Pemenang\SDN%20010.XLS" TargetMode="External"/></Relationships>
</file>

<file path=xl/externalLinks/_rels/externalLink1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RIZKY%20KINGS\2017\RAB\BPN\Dinkes\Tumanggor\RAB%20BARU%20RS%20BATU%20BARA\RAB%20BARU\OKE\RAB%20Baru%20Rumah%20Sakit%20Batubara%20OE%20REVISI%20OKE%20FINAL5M.xls" TargetMode="External"/></Relationships>
</file>

<file path=xl/externalLinks/_rels/externalLink1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RIZKY%20KINGS\2017\RAB\BPN\DATA%202014\PNW%20PL%20DAU%202014\INDRA\Data%20Indra\KABUPATEN%20BATUBARA\KEC.%20TALAWI\SIBOLGA.xls" TargetMode="External"/></Relationships>
</file>

<file path=xl/externalLinks/_rels/externalLink1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\RYWANDYS%20FILES\HITUNGAN%20%20PIKUL%20DAN%20ANGKUT%20VERSI%20RUDY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RIZKY%20KINGS\2017\RAB\BPN\Tahun%202016\SIDEMPUAN%2001\rab%20siantar\ALTAR\TES%20ALANLISA%20PHAS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RIZKY%20KINGS\2017\RAB\BPN\DATA%202014\PNW%20PL%20DAU%202014\Users\Azka\Documents\Dinkes\2012\OE%20BDB%202012.xls" TargetMode="External"/></Relationships>
</file>

<file path=xl/externalLinks/_rels/externalLink2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RIZKY%20KINGS\2017\RAB\BPN\DATA%202014\PNW%20PL%20DAU%202014\DANA%20ALOKASI%20KHUSUS\RAB%20FINAL\RUANG%20PERPUSTAKAAN\RAB%20PERPUSTAKAAN" TargetMode="External"/></Relationships>
</file>

<file path=xl/externalLinks/_rels/externalLink201.xml.rels><?xml version="1.0" encoding="UTF-8" standalone="yes"?>
<Relationships xmlns="http://schemas.openxmlformats.org/package/2006/relationships"><Relationship Id="rId1" Type="http://schemas.microsoft.com/office/2006/relationships/xlExternalLinkPath/xlPathMissing" Target="Dana%20P%20AJR%20-%20RAB%20Ars&amp;Str.xls" TargetMode="External"/></Relationships>
</file>

<file path=xl/externalLinks/_rels/externalLink2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-6\via-2%20(d)\EDWIN\JOB\Dinas%20Pertanian\UPTD\RAB\Baru\Documents\Job\FHA\RAB%20LABUHAN%20HAJI.xls" TargetMode="External"/></Relationships>
</file>

<file path=xl/externalLinks/_rels/externalLink2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2022\BPBD%20PROVINSI%20SUMUT\FINAL%20LAPORAN%20BPBD\ANL%20UPDATE\DISPORASU\SARANA\LAMPU\KOLAM%20SELAYANG\Document\RYWANDYS%20FILES\HITUNGAN%20%20PIKUL%20DAN%20ANGKUT%20VERSI%20RUDY.xls" TargetMode="External"/></Relationships>
</file>

<file path=xl/externalLinks/_rels/externalLink2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RIZKY%20KINGS\2017\RAB\BPN\Flash%20Disc%20OKTO\PENGAWASAN\Documents%20and%20Settings\Bernard%20Simamora\My%20Documents\saut\AnaLisa.XLS" TargetMode="External"/></Relationships>
</file>

<file path=xl/externalLinks/_rels/externalLink2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v2-angg-1\d\JASMAR\RAB-MODRAMP2.xls" TargetMode="External"/></Relationships>
</file>

<file path=xl/externalLinks/_rels/externalLink2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RIZKY%20KINGS\2017\RAB\BPN\Users\Azka\Documents\Dinkes\Lanjutan%20RSU%20BB\OE%20SNI%20Rev2.xls" TargetMode="External"/></Relationships>
</file>

<file path=xl/externalLinks/_rels/externalLink2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RIZKY%20KINGS\2017\RAB\BPN\JALAN%20METROPOLITAN\Metro%20Medan%20-%20Bts%20Karo\Bid%20Medan-Bts%20karo.xlsx" TargetMode="External"/></Relationships>
</file>

<file path=xl/externalLinks/_rels/externalLink2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RIZKY%20KINGS\2017\RAB\BPN\Users\User\AppData\Local\Temp\Rar$DI61.512\BACK%20UP%20FILE\FILE%20BAPAK\RAVI-GROUP\PT.%20RAVI\GEDUNG\ganteng\budi\bobot%20realisasi%20sei.%20sapih.xls" TargetMode="External"/></Relationships>
</file>

<file path=xl/externalLinks/_rels/externalLink2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RIZKY%20KINGS\2017\RAB\BPN\DATA%202014\PNW%20PL%20DAU%202014\BATU%20BARA%202012\Master%20RAB\lima%20puluh\sei%20suka\medang%20deras%20(2)\DOCUME~1\COM02\LOCALS~1\Temp\TYPE%20250\R%20A%20B%20TYPE%20250%20m2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Tahun%202015\Samosir\MARICE\REHAB%20BERAT%20PUSKESMAS%20SIRAIT.xls" TargetMode="External"/></Relationships>
</file>

<file path=xl/externalLinks/_rels/externalLink2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RIZKY%20KINGS\2017\RAB\BPN\2013\sp.3%20Pangasean\ENI\JHON\AGG%202006\Nagori\Bkpn%20k%202006\bkpn%20per%20kecamatan\kec%20tanah%20jawa\tanjung%20pasir\3-DIV10.XLS" TargetMode="External"/></Relationships>
</file>

<file path=xl/externalLinks/_rels/externalLink2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RIZKY%20KINGS\2017\RAB\BPN\2014\Tender%20Supervisi%20Bajayu\RAB\Eddi\c\WINDOWS\TEMP\AHSPINTU.XLS" TargetMode="External"/></Relationships>
</file>

<file path=xl/externalLinks/_rels/externalLink2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RIZKY%20KINGS\2017\RAB\BPN\Tahun%202016\SIDEMPUAN%2001\rab%20siantar\Document\RYWANDYS%20FILES\Assosiation%20Data\Vinot\08%20DED%20SImalungun\Vinot\03%20Simalungun%20Project\About%20Hitungan\Hitungan%20Reservoar.xls" TargetMode="External"/></Relationships>
</file>

<file path=xl/externalLinks/_rels/externalLink2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dr05\hd%203%20(e)\bangkalan\pasar%20tradisional%202\GETZ\21%2002%2007\RAP%20KLAKAH%20NEW.xls" TargetMode="External"/></Relationships>
</file>

<file path=xl/externalLinks/_rels/externalLink2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2022\BPBD%20PROVINSI%20SUMUT\FINAL%20LAPORAN%20BPBD\ANL%20UPDATE\DISPORASU\SARANA\LAMPU\KOLAM%20SELAYANG\Document\RYWANDYS%20FILES\DAFTAR%20ANALISA.xls" TargetMode="External"/></Relationships>
</file>

<file path=xl/externalLinks/_rels/externalLink2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ATION71\C\A..Khola\Project\sipil\Jalan\Jateng\Dmk-gdng-Pwd\DC_JL-Demak-GD-Pwdd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RIZKY%20KINGS\2017\RAB\BPN\Users\User\AppData\Local\Temp\Rar$DI61.512\Users\Azka\Documents\Dinkes\2012\OE%20BDB%202012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RIZKY%20KINGS\2017\RAB\BPN\Users\User\AppData\Local\Temp\Rar$DI61.512\RAMLY\Dataku\INDRA\Data%20Indra\ALT-2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RIZKY%20KINGS\2017\RAB\BPN\Users\User\AppData\Local\Temp\Rar$DI61.512\RAMLY\Dataku\INDRA\Data%20Indra\KABUPATEN%20BATUBARA\KEC.%20TALAWI\KEC.%20TALAWIKONTRUKSI%20JEMBATAN%20&amp;%20TEMBOK%20PENAHAN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RIZKY%20KINGS\2017\RAB\BPN\JOSEP\2014\RAB%20LENGKAP\REHAB%20BERAT%20PUSKESMAS%20SIRAIT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RIZKY%20KINGS\2017\RAB\BPN\Users\User\AppData\Local\Temp\Rar$DI61.512\RAMLY\Dataku\Users\Azka\Documents\Dinkes\2012\OE%20BDB%202012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RIZKY%20KINGS\2017\RAB\BPN\04-DATA%20-%202013\07-KABUPATEN%20SAMOSIR\Dinas%20Koperindak\Revitalisasi%20pasar%20TRADISIONAL%20SIMANINDO\REHAB%20BERAT%20PUSKESMAS%20SIRAIT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tender%20perkim\dari%20konsultan\01.%20SBS%20OK\REHAB%20BERAT%20PUSKESMAS%20Tutuk%20Siadong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ad_8\My%20Documents\Documents%20and%20Settings\user\My%20Documents\cost%20estimates\YOYOK\BT.ANGKOLA\Pamukulu%20Cost%20Est\Uraianhitung-UP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RIZKY%20KINGS\2017\RAB\BPN\Tahun%202016\SIDEMPUAN%2001\rab%20siantar\My%20Documents\DARI%20HOTLER\MENURUNG_DATA\AHS%20Jemb%20Sei%20Parit%20II%20SPEC%20DES%202006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RIZKY%20KINGS\2017\RAB\BPN\PT.SILUMBALUMBA%20BINTANG%20SEMPURNA\PINDAHAN%20DR%20ASUS\HUSEIN\PENAWARAN%202017\PU%20PERA%20SIANTAR\REHAB%20BERAT%20PUSKESMAS%20Tutuk%20Siadong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di\proposal\SHARE\CAMCO\LOADING2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2016\ANALISA%20HARGA%202016.xls" TargetMode="External"/></Relationships>
</file>

<file path=xl/externalLinks/_rels/externalLink33.xml.rels><?xml version="1.0" encoding="UTF-8" standalone="yes"?>
<Relationships xmlns="http://schemas.openxmlformats.org/package/2006/relationships"><Relationship Id="rId2" Type="http://schemas.microsoft.com/office/2019/04/relationships/externalLinkLongPath" Target="file:///D:\2022\BPBD%20PROVINSI%20SUMUT\FINAL%20LAPORAN%20BPBD\ANL%20UPDATE\DISPORASU\SARANA\LAMPU\KOLAM%20SELAYANG\Document\RYWANDYS%20FILES\Assosiation%20Data\Vinot\08%20DED%20SImalungun\Vinot\03%20Simalungun%20Project\About%20Hitungan\Hitungan%20Reservoar.xls?C2D9AEA7" TargetMode="External"/><Relationship Id="rId1" Type="http://schemas.openxmlformats.org/officeDocument/2006/relationships/externalLinkPath" Target="file:///\\C2D9AEA7\Hitungan%20Reservoar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u2ng\Nu2nG\Nu2nG\NISSAN%20BSD%20Tender\NISSAN%20BSD%20PI\BQ_TIMAHR1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2022\BPBD%20PROVINSI%20SUMUT\FINAL%20LAPORAN%20BPBD\ANL%20UPDATE\DISPORASU\SARANA\LAMPU\KOLAM%20SELAYANG\tender%20perkim\dari%20konsultan\01.%20SBS%20OK\REHAB%20BERAT%20PUSKESMAS%20Tutuk%20Siadong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RIZKY%20KINGS\2017\RAB\BPN\PROYEK%20PELINDO%20II%20PONTIANAK\progress%20gabungan\laporan%20closing%20gap\laporan%20harian\TEKNIK\Persiapan\APP-RANCABUAYA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zefri\pdanp%202009-2011\p&amp;p%202011\p&amp;p%202011\smkn%20galang%203%20rkb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2022\BPBD%20PROVINSI%20SUMUT\FINAL%20LAPORAN%20BPBD\ANL%20UPDATE\DISPORASU\SARANA\LAMPU\KOLAM%20SELAYANG\tender%20perkim\dari%20konsultan\01.%20SBS%20OK\Konsultan\RAB\GREPS\FINAL%20RAB\hutaambasang-sibokkare1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RIZKY%20KINGS\2019\2016-2017\SID%20SEKOLAH%20SUMUT\Document\RYWANDYS%20FILES\Assosiation%20Data\Vinot\08%20DED%20SImalungun\Vinot\03%20Simalungun%20Project\About%20Hitungan\Hitungan%20Reservoar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tender%20perkim\dari%20konsultan\01.%20SBS%20OK\PAKET-2008\LAPORAN%20ORR%20SAMOSIR%20FINAL\LAPORAN%20PELELANGAN\RAB-FINAL\EE-SAMOSIR-ORR\OE-EE\1-BOQ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Document\RYWANDYS%20FILES\Assosiation%20Data\Vinot\08%20DED%20SImalungun\Vinot\03%20Simalungun%20Project\About%20Hitungan\Hitungan%20Reservoar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esrv\ME%20Database\A%20Project\VARIOUS-FILE\FORMAT_BQ\AFORM-BQR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ALTAR\TES%20ALANLISA%20PHAS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RIZKY%20KINGS\2017\RAB\BPN\L%201570%20N\Kantor%20Sekolah\Rab\Kantor_HPS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bid%20fisik\DRAF_RAPBD_2004\HASIL%20PEMBAHASAN%20DPRD1\DASK%20DIKJAR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CC\PRICE%20ADJUSTMENT%20MFC-2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ation42\c\My%20Documents\acd\PATI-REMBANG\PATI-RMBG\DC%20AM-02(baru)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JOSEP%20NAINGGOLAN\2012\2012\RAB%20DAN%20COVER\MENURUNG_DATA\AHS%20Jemb%20Sei%20Parit%20II%20SPEC%20DES%202006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WAldhO\Kuala\Pemel.%20Periodik\Gajah%20-%20Dogang%20Segmen%20I%20minta%20TOLONG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a\drive2%20(d)\Baru\My%20Documents\Indra%20Mz\Dahrul\Data\RAB%20Fa-ZAHRAH%20BAPEDA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RIZKY%20KINGS\2017\RAB\BPN\PT.SILUMBALUMBA%20BINTANG%20SEMPURNA\PINDAHAN%20DR%20ASUS\HUSEIN\PENAWARAN%202017\PU%20PERA%20SIANTAR\Analisa%20EI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RIZKY%20KINGS\2019\WARSIMAN\2017\SWAKELOLA%20GEDUNG\Arie\My%20File\DATA%20PASAR%20PERDA\LAPORAN%20PROGRES\LAPORAN%20FISIK\Laporan%20Baru\SISTEM%20PELAPORAN%20PASAR%20PERDA_AA%20VERSI%20CCO1%20-%20TM%20MC.xls" TargetMode="External"/></Relationships>
</file>

<file path=xl/externalLinks/_rels/externalLink51.xml.rels><?xml version="1.0" encoding="UTF-8" standalone="yes"?>
<Relationships xmlns="http://schemas.openxmlformats.org/package/2006/relationships"><Relationship Id="rId2" Type="http://schemas.microsoft.com/office/2019/04/relationships/externalLinkLongPath" Target="file:///D:\2022\BPBD%20PROVINSI%20SUMUT\FINAL%20LAPORAN%20BPBD\ANL%20UPDATE\DIKNAS%20LABURA\Document'S\Aris\PU%202010\DCKTR-LB\RAB\Infrastruktur\Kel-Bakaran%20Batu%20Rt%20Selatan\Gunting%20Saga%20-%20T.%20Binjei\Pemel.%20Periodik\Gajah%20-%20Dogang%20Segmen%20I%20minta%20TOLONG.XLS?288481CF" TargetMode="External"/><Relationship Id="rId1" Type="http://schemas.openxmlformats.org/officeDocument/2006/relationships/externalLinkPath" Target="file:///\\288481CF\Gajah%20-%20Dogang%20Segmen%20I%20minta%20TOLONG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2022\BPBD%20PROVINSI%20SUMUT\FINAL%20LAPORAN%20BPBD\ANL%20UPDATE\backup%20c\my%20document\LAPORAN%20%20PROYEK\Laporan%20Proyek%202010\BANDAR%20PULAU\Tawaran%202010\Tg%20Balai%202010\Tg%20Kasau\PT.Rizki%20Rizka%20Jaya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Aceh%20Utara\PROGRES%20EXPOSE%20SEP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bid%20fisik\DRAF_RAPBD_2004\HASIL%20PEMBAHASAN%20DPRD1\Ded%20from%20Comp%20P450\DRUP\PEMELIHARAAN\Rab-MP%201REVIS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bid%20fisik\DRAF_RAPBD_2004\HASIL%20PEMBAHASAN%20DPRD1\MP\wiranta\rab-mp%209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RIZKY%20KINGS\2017\RAB\BPN\PERENCANAAN%20JALAN%20%20DAN%20JEMBATAN%20LABUSEL\JEMBATAN\GAMBAR%20JEMBATAN%20%20BENTANG%203%20X%2020%20M%20LEBAR%204,5%20M\RAB%20JEMBATAN%20TITI%20PANJANG%20LEBAR%204,5%20M\RAB%20JEMBATAN%20TITI%20PANJANG.xls%20-%201.xlsx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bid%20fisik\DRAF_RAPBD_2004\HASIL%20PEMBAHASAN%20DPRD1\My%20Documents\Ded%20from%20Comp%20P450\DRUP\ALU%20PUNTI.xls" TargetMode="External"/></Relationships>
</file>

<file path=xl/externalLinks/_rels/externalLink58.xml.rels><?xml version="1.0" encoding="UTF-8" standalone="yes"?>
<Relationships xmlns="http://schemas.openxmlformats.org/package/2006/relationships"><Relationship Id="rId2" Type="http://schemas.microsoft.com/office/2019/04/relationships/externalLinkLongPath" Target="file:///D:\PROJECT%20THN%202012\DISTARUKIM%20SERGAI\MTQ%20SERGAI\RENCANA%20MTQ\MTQ%20SERGAI%20(%20FIX%20)\RENC.%20MTQ%20TERAKHIR\PRODUK%20PERENC.%20MTQ%202012\LENNY\KUALA%20NAMU\Paket%206B\Folder%20Work\happy@cc.com\My%20Documents\www.data_ambo.com\eskalasi\Price%20Adjustment\Summary.xls?B664FF17" TargetMode="External"/><Relationship Id="rId1" Type="http://schemas.openxmlformats.org/officeDocument/2006/relationships/externalLinkPath" Target="file:///\\B664FF17\Summary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2022\BPBD%20PROVINSI%20SUMUT\FINAL%20LAPORAN%20BPBD\ANL%20UPDATE\DISPORASU\SARANA\LAMPU\KOLAM%20SELAYANG\DINAS%20PERUMAHAN%20DAN%20PEMUKIMAN\jalan%20setapak%20sni%202013%20(REVISI)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RIZKY%20KINGS\2017\RAB\BPN\DATA%202014\PNW%20PL%20DAU%202014\INDRA\Data%20Indra\HASIL%20PERHITUNGAN%20OK\Kec.%20Sei%20Balai\RAB%20Jalan\01.Dusun%20III%20(Gg.%20Locak)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RIZKY%20KINGS\2017\RAB\BPN\DATA%202014\PNW%20PL%20DAU%202014\TOMPUL\PROGRES%20RAB%20SMKN%20(ANL%20SHARING)\RENCANA%20ANGGARAN%20BIAYA\RAB%20MIN%203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RIZKY%20KINGS\2017\RAB\BPN\L%201570%20N\Kantor%20Sekolah\Penawaran\Rab%20Kantor_2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2022\BPBD%20PROVINSI%20SUMUT\FINAL%20LAPORAN%20BPBD\ANL%20UPDATE\PROJECT_Q\Project%202011\Emri\Rudin%20Belawan\rudin_sni.xlsx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2006\RAB\AEK%20KUO\115487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RIZKY%20KINGS\2017\RAB\BPN\2013\sp.3%20Pangasean\4-BASIC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Rudi%20Siregar\Asrama%20Haji%20Jabal%20Nur%20NEW\4.EE_PEKERJAAN%20MEP%20HP%2012,5%20AHS%20-%201%20(Review%20Bapak%20Rudi%20Down%2010%25%2012.59)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2022\BPBD%20PROVINSI%20SUMUT\FINAL%20LAPORAN%20BPBD\ANL%20UPDATE\DISPORASU\SARANA\LAMPU\KOLAM%20SELAYANG\Dokumen\Data\2011%20Tender%20Kontraktor\Kanwil%20Pajak%20Tahap%206\OE\OE%20Final\EE_32_Revisi%20Terakhir%20(30052011)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-6\via-2%20(d)\EDWIN\JOB\Dinas%20Pertanian\UPTD\RAB\Baru\Job\Pabrik%20Jahe%20(+)\RAB%20Jahe%20Setting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WAldhO\Kuala\Pemel.%20Periodik\RAB%20Pd%20Cermin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2022\BPBD%20PROVINSI%20SUMUT\FINAL%20LAPORAN%20BPBD\ANL%20UPDATE\backup%20c\my%20document\Data%202009\TAWARAN%2009\Kis-Bts.Sim\PT.MENARA%20FAZIRA%20ABADI%20%20(%2097.79)\1-BOQ%20Kis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RIZKY%20KINGS\2017\RAB\BPN\DATA%202014\PNW%20PL%20DAU%202014\INDRA\Data%20Indra\ALT-2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RIZKY%20KINGS\2017\RAB\BPN\schedule%20alat,bahan\SKEDUL%20PAKET%201,2,3\heri\SKED%20BAHAN%20ALAT%20HERI\AGGR%20jl%20dmi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2022\BPBD%20PROVINSI%20SUMUT\FINAL%20LAPORAN%20BPBD\ANL%20UPDATE\DISPORASU\SARANA\LAMPU\KOLAM%20SELAYANG\fakhrul\2013\tender\PNWRN\sekolah\SDN%20060951\SDN%20060951%20(1)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2022\BPBD%20PROVINSI%20SUMUT\FINAL%20LAPORAN%20BPBD\ANL%20UPDATE\EDY\GEDUNG%20GSG%20TAHAP%20VII\SKEDUL\happy@cc.com\My%20Documents\www.data_ambo.com\eskalasi\MCF-2\Peride%20I%20sd%20Juli%202001\ALMFE2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REHAB%20BERAT%20PUSKESMAS%20SIRAIT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RIZKY%20KINGS\2017\RAB\BPN\2013\sp.3%20Pangasean\TAWAR2\RAB%20PENGASPALAN%20JALAN%20LINGKUNGAN%20DESA%20LUMBAN%20SAMPUR%20TAWAR%201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RIZKY%20KINGS\2017\RAB\BPN\PROYEK%20PELINDO%20II%20PONTIANAK\progress%20gabungan\laporan%20closing%20gap\laporan%20harian\PRIE\HIGHWAY\W2.I_JORR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RIZKY%20KINGS\2017\RAB\BPN\DATA%202014\PNW%20PL%20DAU%202014\Users\Azka\Documents\Dinkes\Lanjutan%20RSU%20BB\OE%20SNI%20Rev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FIRMAN\KODYA-BRR%202006\HPJI%20FILE\3-DIV10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JOSEP%20NAINGGOLAN\2012\2012\RAB%20DAN%20COVER\freddy\_2012\Air%20BErsih%20Balige_2012\06-DATA%202011\02-SAMOSIR\DINAS%20PU\JALAN\RAB\KEC.%20PALIPI\RAB%20HT%20PANGGABEAN-DS%20HATOGUAN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RIZKY%20KINGS\2017\RAB\BPN\PROYEK%20ASAHAN%20LOT%202A\Laporan%20Mingguan\versi%20BOQ\Minggu%20ke%202\Laporan%20Mingguan%202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RIZKY%20KINGS\2017\RAB\BPN\INDRA\Data%20Indra\HASIL%20PERHITUNGAN%20OK\Kec.%20Sei%20Balai\RAB%20Jalan\01.Dusun%20III%20(Gg.%20Locak)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RIZKY%20KINGS\2017\RAB\BPN\Dinkes\Tumanggor\2010\Gambar%20Desain%20APBD\RAB%20APBD%202010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RIZKY%20KINGS\2017\RAB\BPN\Tumanggor\RAB%20BARU%20RS%20BATU%20BARA\RAB%20BARU\RAB%20Baru%20Rumah%20Sakit%20Batubara%20EE%20REVISI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RIZKY%20KINGS\2017\RAB\BPN\PROYEK%20PELINDO%20II%20PONTIANAK\progress%20gabungan\laporan%20closing%20gap\laporan%20harian\Documents%20and%20Settings\Waskita%20Karya\My%20Documents\ant-titip\APP-JBT-SDBRG-RCBUAYA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WAldhO\Kuala\Pemel.%20Periodik\EE-Pd%20Cermin-I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2022\BPBD%20PROVINSI%20SUMUT\FINAL%20LAPORAN%20BPBD\ANL%20UPDATE\CEK%20LEEEEEM\FORMAT%20RAB%20PNPM-PPK%20SEUNAGAN%202007\A.PAYA%20UNDAN\Poelkerja\RAB%20Coll\RAB%20GOR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RIZKY%20KINGS\2019\Document\RYWANDYS%20FILES\Personal%20&amp;%20Project%20Folder\DED%20SIMALUNGUN%2028%20Agust\Tanah%20Jawa\Assosiation%20Data\Vinot\08%20DED%20SImalungun\Vinot\03%20Simalungun%20Project\About%20Hit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amdi\proyek-2\DATA%20ANALISIS\RAB%20&amp;%20ESTIMATE\RAB%206%20RUSUN%20Menpera\Rusunawa%20UNJA%20JAMBI%20Sumatera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RIZKY%20KINGS\2017\RAB\BPN\Users\PANITI~1\AppData\Local\Temp\Rar$DI00.766\RAB%20PUSKESMAS%20PORKISON\Documents%20and%20Settings\Silviani\My%20Documents\Data%20Penawaran%20copy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RIZKY%20KINGS\2017\RAB\BPN\PASAR\SAGALA\SAGALA%201\Perencanaan%20P.APBD\02%20ANALISA_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2022\BPBD%20PROVINSI%20SUMUT\FINAL%20LAPORAN%20BPBD\ANL%20UPDATE\CEK%20LEEEEEM\FORMAT%20RAB%20PNPM-PPK%20SEUNAGAN%202007\A.PAYA%20UNDAN\MOLANA\Donyaaa\OWEN\R%20M%2006\cv%20TIGA%20SAUDARApakai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RIZKY%20KINGS\2017\RAB\BPN\Users\User\AppData\Local\Temp\Rar$DI61.512\INDRA\Data%20Indra\HASIL%20PERHITUNGAN%20OK\Kec.%20Sei%20Balai\RAB%20Jalan\01.Dusun%20III%20(Gg.%20Locak)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2006\Contoh%20RAB%231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RIZKY%20KINGS\2017\RAB\BPN\2013\sp.3%20Pangasean\Master%20Anl\LK%20Rutin%20Kontrak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User\AppData\Local\Temp\PROJECT_Q\Project%202011\Emri\Rudin%20Belawan\rudin_sni.xlsx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ation45\estimating\Sipil\Irigasi\Sumbawa\Batu%20Bulan%20kiri%20(CP-4)\Direct%20Cost\DCost-4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RIZKY%20KINGS\2017\RAB\BPN\Dinkes\Users\Azka\Documents\Dinkes\Lanjutan%20RSU%20BB\ANALISA%20BOW%20TANJUNG%20BALAI\Book1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RIZKY%20KINGS\2017\RAB\BPN\Kompi%20A%20(Rank-1)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2022\BPBD%20PROVINSI%20SUMUT\FINAL%20LAPORAN%20BPBD\ANL%20UPDATE\EDY\GEDUNG%20GSG%20TAHAP%20VII\SKEDUL\THOMS@DM%20TEK.COM\COST%20ADJUSTMENT\OK%20MFC-2\UP10%20olah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RIZKY%20KINGS\2017\RAB\BPN\DATA%20KERJA\FILE%20GMBAR%20PDF%20RENOVASI%20BPTP%20SUMUT%2013092016\SAMOSIR%202016%20(%20MALAU%20)\Parmonangan-SItatar%20-%20revisi.xlsx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RIZKY%20KINGS\2017\RAB\BPN\data%20c\ABD.AZIZ\MUDA%20JAYA\analisa%20gang%20sedar%20pemenang.XL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ata%202006\Proyek%202006\Rehab%20Wil%20A\BQ%20dan%20RAB%20SDN%20Wil.%20A%20Kota%20Depok\RAB%20SDN%20dpk%202006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4"/>
      <sheetName val="Sheet3"/>
      <sheetName val="Sheet5"/>
      <sheetName val="Sheet2"/>
      <sheetName val="Sheet1"/>
      <sheetName val="A"/>
      <sheetName val="H.Satuan"/>
      <sheetName val="page 370"/>
      <sheetName val="page 372"/>
      <sheetName val="BACK UP BESI BETON BACKISTING"/>
      <sheetName val="BACK-UP DATA"/>
      <sheetName val="RAB"/>
      <sheetName val="UPAD-BAHAN-ALAT"/>
      <sheetName val="analisa 2019"/>
      <sheetName val="rekap"/>
      <sheetName val="dihitung"/>
      <sheetName val="page 442"/>
      <sheetName val="page 443"/>
      <sheetName val="page 444"/>
      <sheetName val="page 445"/>
      <sheetName val="page 446"/>
      <sheetName val="page 447"/>
      <sheetName val="page 448"/>
      <sheetName val="page 449"/>
      <sheetName val="page 450"/>
      <sheetName val="page 451"/>
      <sheetName val="page 452"/>
      <sheetName val="page 453"/>
      <sheetName val="page 454"/>
      <sheetName val="page 455"/>
      <sheetName val="page 456"/>
      <sheetName val="page 457"/>
      <sheetName val="page 458"/>
      <sheetName val="page 459"/>
      <sheetName val="page 460"/>
      <sheetName val="page 461"/>
      <sheetName val="page 462"/>
      <sheetName val="page 463"/>
      <sheetName val="page 464"/>
      <sheetName val="page 465"/>
      <sheetName val="page 466"/>
      <sheetName val="page 467"/>
      <sheetName val="page 468"/>
      <sheetName val="page 469"/>
      <sheetName val="page 470"/>
      <sheetName val="page 471"/>
      <sheetName val="page 472"/>
      <sheetName val="page 473"/>
      <sheetName val="page 473 (2)"/>
      <sheetName val="page 474"/>
      <sheetName val="page 475"/>
      <sheetName val="page 476"/>
      <sheetName val="page 477"/>
      <sheetName val="page 478"/>
      <sheetName val="page 479"/>
      <sheetName val="page 480"/>
      <sheetName val="page 481"/>
      <sheetName val="page 482"/>
      <sheetName val="page 483"/>
      <sheetName val="page 484"/>
      <sheetName val="page 485"/>
      <sheetName val="page 486"/>
      <sheetName val="page 487"/>
      <sheetName val="page 488"/>
      <sheetName val="page 489"/>
      <sheetName val="page 490"/>
      <sheetName val="page 491"/>
      <sheetName val="page 492"/>
      <sheetName val="page 493"/>
      <sheetName val="page 494"/>
      <sheetName val="page 495"/>
      <sheetName val="page 496"/>
      <sheetName val="page 497"/>
      <sheetName val="page 498"/>
      <sheetName val="page 499"/>
      <sheetName val="page 500"/>
      <sheetName val="page 501"/>
      <sheetName val="page 502"/>
      <sheetName val="page 503"/>
      <sheetName val="page 504"/>
      <sheetName val="page 505"/>
      <sheetName val="page 506"/>
      <sheetName val="page 507"/>
      <sheetName val="page 508"/>
      <sheetName val="page 509"/>
      <sheetName val="page 509 (2)"/>
      <sheetName val="page 510"/>
      <sheetName val="page 511"/>
      <sheetName val="page 512"/>
      <sheetName val="page 513"/>
      <sheetName val="page 514"/>
      <sheetName val="page 515"/>
      <sheetName val="page 516"/>
      <sheetName val="page 517"/>
      <sheetName val="page 518"/>
      <sheetName val="page 519"/>
      <sheetName val="page 520"/>
      <sheetName val="page 521"/>
      <sheetName val="page 522"/>
      <sheetName val="page 523"/>
      <sheetName val="page 524"/>
      <sheetName val="page 525"/>
      <sheetName val="page 526"/>
      <sheetName val="page 527"/>
      <sheetName val="page 528"/>
      <sheetName val="page 529"/>
      <sheetName val="page 530"/>
      <sheetName val="page 530 (2)"/>
      <sheetName val="page 531"/>
      <sheetName val="page 532"/>
      <sheetName val="page 533"/>
      <sheetName val="page 534"/>
      <sheetName val="page 535"/>
      <sheetName val="page 536"/>
      <sheetName val="page 537"/>
      <sheetName val="page 538"/>
      <sheetName val="page 539"/>
      <sheetName val="page 540"/>
      <sheetName val="page 541"/>
      <sheetName val="page 542"/>
      <sheetName val="page 543"/>
      <sheetName val="page 544"/>
      <sheetName val="page 544 (2)"/>
      <sheetName val="page 545"/>
      <sheetName val="page 546"/>
      <sheetName val="page 547"/>
      <sheetName val="page 548"/>
      <sheetName val="page 549"/>
      <sheetName val="page 550"/>
      <sheetName val="page 551"/>
      <sheetName val="page 552"/>
      <sheetName val="page 553"/>
      <sheetName val="page 554"/>
      <sheetName val="page 555"/>
      <sheetName val="page 556"/>
      <sheetName val="page 557"/>
      <sheetName val="page 558"/>
      <sheetName val="page 559"/>
      <sheetName val="page 560"/>
      <sheetName val="page 561"/>
      <sheetName val="page 562"/>
      <sheetName val="page 563"/>
      <sheetName val="page 564"/>
      <sheetName val="page 565"/>
      <sheetName val="page 566"/>
      <sheetName val="page 566 (2)"/>
      <sheetName val="page 567"/>
      <sheetName val="page 568"/>
      <sheetName val="page 569"/>
      <sheetName val="page 570"/>
      <sheetName val="page 571"/>
      <sheetName val="page 572"/>
      <sheetName val="page 573"/>
      <sheetName val="page 574"/>
      <sheetName val="page 575"/>
      <sheetName val="page 576"/>
      <sheetName val="page 577"/>
      <sheetName val="page 578"/>
      <sheetName val="page 579"/>
      <sheetName val="page 580"/>
      <sheetName val="page 581"/>
      <sheetName val="page 582"/>
      <sheetName val="page 583"/>
      <sheetName val="page 584"/>
      <sheetName val="page 584 (2)"/>
      <sheetName val="page 585"/>
      <sheetName val="page 586"/>
      <sheetName val="page 587"/>
      <sheetName val="page 588"/>
      <sheetName val="page 589"/>
      <sheetName val="page 590"/>
      <sheetName val="page 591"/>
      <sheetName val="page 592"/>
      <sheetName val="page 593"/>
      <sheetName val="page 594"/>
      <sheetName val="page 595"/>
      <sheetName val="page 596"/>
      <sheetName val="page 597"/>
      <sheetName val="page 598"/>
      <sheetName val="page 599"/>
      <sheetName val="page 600"/>
      <sheetName val="page 601"/>
      <sheetName val="page 602"/>
      <sheetName val="page 603"/>
      <sheetName val="page 604"/>
      <sheetName val="page 605"/>
      <sheetName val="page 606"/>
      <sheetName val="page 607"/>
      <sheetName val="page 608"/>
      <sheetName val="page 609"/>
      <sheetName val="page 610"/>
      <sheetName val="page 611"/>
      <sheetName val="page 612"/>
      <sheetName val="page 613"/>
      <sheetName val="page 614"/>
      <sheetName val="page 615"/>
      <sheetName val="page 616"/>
      <sheetName val="page 617"/>
      <sheetName val="page 618"/>
      <sheetName val="page 619"/>
      <sheetName val="page 620"/>
      <sheetName val="page 621"/>
      <sheetName val="page 622"/>
      <sheetName val="page 623"/>
      <sheetName val="page 624"/>
      <sheetName val="page 625"/>
      <sheetName val="page 626"/>
      <sheetName val="page 627"/>
      <sheetName val="page 628"/>
      <sheetName val="page 629"/>
      <sheetName val="page 630"/>
      <sheetName val="page 631"/>
      <sheetName val="page 632"/>
      <sheetName val="page 633"/>
      <sheetName val="page 634"/>
      <sheetName val="page 635"/>
      <sheetName val="page 636"/>
      <sheetName val="page 637"/>
      <sheetName val="page 638"/>
      <sheetName val="page 639"/>
      <sheetName val="page 640"/>
      <sheetName val="page 641"/>
      <sheetName val="page 642"/>
      <sheetName val="page 643"/>
      <sheetName val="page 644"/>
      <sheetName val="page 645"/>
      <sheetName val="page 646"/>
      <sheetName val="page 647"/>
      <sheetName val="page 648"/>
      <sheetName val="page 649"/>
      <sheetName val="page 650"/>
      <sheetName val="page 651"/>
      <sheetName val="page 652"/>
      <sheetName val="page 653"/>
      <sheetName val="page 654"/>
      <sheetName val="page 655"/>
      <sheetName val="page 656"/>
      <sheetName val="page 657"/>
      <sheetName val="page 658"/>
      <sheetName val="page 659"/>
      <sheetName val="page 660"/>
      <sheetName val="page 661"/>
      <sheetName val="page 662"/>
      <sheetName val="page 663"/>
      <sheetName val="page 663 2"/>
      <sheetName val="page 664"/>
      <sheetName val="page 665"/>
      <sheetName val="page 666"/>
      <sheetName val="page 667"/>
      <sheetName val="page 668"/>
      <sheetName val="page 669"/>
      <sheetName val="page 670"/>
      <sheetName val="page 671"/>
      <sheetName val="page 672"/>
      <sheetName val="page 673"/>
      <sheetName val="page 674"/>
      <sheetName val="page 675"/>
      <sheetName val="page 676"/>
      <sheetName val="page 677"/>
      <sheetName val="page 677 (2)"/>
      <sheetName val="page 678"/>
      <sheetName val="page 679"/>
      <sheetName val="page 680"/>
      <sheetName val="page 681"/>
      <sheetName val="page 682"/>
      <sheetName val="page 683"/>
      <sheetName val="page 683 (2)"/>
      <sheetName val="page 684"/>
      <sheetName val="page 685"/>
      <sheetName val="page 686"/>
      <sheetName val="page 687"/>
      <sheetName val="page 696"/>
    </sheetNames>
    <sheetDataSet>
      <sheetData sheetId="0"/>
      <sheetData sheetId="1"/>
      <sheetData sheetId="2"/>
      <sheetData sheetId="3"/>
      <sheetData sheetId="4"/>
      <sheetData sheetId="5">
        <row r="1">
          <cell r="Q1" t="str">
            <v>LAMPIRAN 2(a)  PENAWARAN</v>
          </cell>
          <cell r="AP1" t="str">
            <v>REKAPITULASI</v>
          </cell>
        </row>
        <row r="2">
          <cell r="Q2" t="str">
            <v>( Lampiran ini dipergunakan semata-mata untuk evaluasi penawaran )</v>
          </cell>
          <cell r="AG2" t="str">
            <v>DAFTAR KUANTITAS DAN HARGA</v>
          </cell>
          <cell r="AP2" t="str">
            <v>DAFTAR KUANTITAS DAN HARGA</v>
          </cell>
        </row>
        <row r="4">
          <cell r="Q4" t="str">
            <v>DAFTAR HARGA SATUAN UPAH</v>
          </cell>
          <cell r="AG4" t="str">
            <v>PENAWAR</v>
          </cell>
          <cell r="AH4" t="str">
            <v>:</v>
          </cell>
          <cell r="AI4" t="str">
            <v>CV. MANDIRI KARYA UTAMA</v>
          </cell>
        </row>
        <row r="5">
          <cell r="AG5" t="str">
            <v>PROYEK</v>
          </cell>
          <cell r="AH5" t="str">
            <v>:</v>
          </cell>
          <cell r="AI5" t="str">
            <v>PENINGKATAN JALAN DAN PENGGANTIAN JEMBATAN DPU CAB. VI ACEH BARAT</v>
          </cell>
          <cell r="AP5" t="str">
            <v>PENAWAR</v>
          </cell>
          <cell r="AQ5" t="str">
            <v>:</v>
          </cell>
          <cell r="AR5" t="str">
            <v>CV. MANDIRI KARYA UTAMA</v>
          </cell>
        </row>
        <row r="6">
          <cell r="Q6" t="str">
            <v>PROYEK</v>
          </cell>
          <cell r="R6" t="str">
            <v>:</v>
          </cell>
          <cell r="S6" t="str">
            <v>PENINGKATAN JALAN DAN PENGGANTIAN JEMBATAN DPU CAB. VI ACEH BARAT</v>
          </cell>
          <cell r="AG6" t="str">
            <v>PEKERJAAN</v>
          </cell>
          <cell r="AH6" t="str">
            <v>:</v>
          </cell>
          <cell r="AI6" t="str">
            <v>PENINGKATAN JALAN KUALA TUHA - LAMIE, KM. 45+000 s/d 47+000</v>
          </cell>
          <cell r="AP6" t="str">
            <v>PROYEK</v>
          </cell>
          <cell r="AQ6" t="str">
            <v>:</v>
          </cell>
          <cell r="AR6" t="str">
            <v>PENINGKATAN JALAN DAN PENGGANTIAN JEMBATAN DPU CAB. VI ACEH BARAT</v>
          </cell>
        </row>
        <row r="7">
          <cell r="W7" t="str">
            <v>NAMA PENAWAR</v>
          </cell>
          <cell r="Y7" t="str">
            <v>:</v>
          </cell>
          <cell r="Z7" t="str">
            <v>CV. MANDIRI KARYA UTAMA</v>
          </cell>
          <cell r="AG7" t="str">
            <v>PROPINSI</v>
          </cell>
          <cell r="AH7" t="str">
            <v>:</v>
          </cell>
          <cell r="AI7" t="str">
            <v>DAERAH ISTIMEWA ACEH</v>
          </cell>
          <cell r="AP7" t="str">
            <v>PEKERJAAN</v>
          </cell>
          <cell r="AQ7" t="str">
            <v>:</v>
          </cell>
          <cell r="AR7" t="str">
            <v>PENINGKATAN JALAN KUALA TUHA - LAMIE, KM. 45+000 s/d 47+000</v>
          </cell>
        </row>
        <row r="8">
          <cell r="Q8" t="str">
            <v>PEKERJAAN</v>
          </cell>
          <cell r="R8" t="str">
            <v>:</v>
          </cell>
          <cell r="S8" t="str">
            <v>PENINGKATAN JALAN KUALA TUHA - LAMIE, KM. 45+000 s/d 47+000</v>
          </cell>
          <cell r="W8" t="str">
            <v>PROYEK</v>
          </cell>
          <cell r="Y8" t="str">
            <v>:</v>
          </cell>
          <cell r="Z8" t="str">
            <v>PENINGKATAN JALAN DAN PENGGANTIAN JEMBATAN DPU CAB. VI ACEH BARAT</v>
          </cell>
          <cell r="AG8" t="str">
            <v>LOKASI</v>
          </cell>
          <cell r="AH8" t="str">
            <v>:</v>
          </cell>
          <cell r="AI8" t="str">
            <v>KABUPATEN ACEH BARAT</v>
          </cell>
          <cell r="AP8" t="str">
            <v>PROPINSI</v>
          </cell>
          <cell r="AQ8" t="str">
            <v>:</v>
          </cell>
          <cell r="AR8" t="str">
            <v>DAERAH ISTIMEWA ACEH</v>
          </cell>
        </row>
        <row r="9">
          <cell r="W9" t="str">
            <v>NO. MATA PEMBAYARAN</v>
          </cell>
          <cell r="Y9" t="str">
            <v>:</v>
          </cell>
          <cell r="Z9" t="str">
            <v>1.2</v>
          </cell>
          <cell r="AG9" t="str">
            <v>TH. ANGG.</v>
          </cell>
          <cell r="AH9" t="str">
            <v>:</v>
          </cell>
          <cell r="AI9">
            <v>2000</v>
          </cell>
          <cell r="AP9" t="str">
            <v>LOKASI</v>
          </cell>
          <cell r="AQ9" t="str">
            <v>:</v>
          </cell>
          <cell r="AR9" t="str">
            <v>KABUPATEN ACEH BARAT</v>
          </cell>
        </row>
        <row r="10">
          <cell r="U10" t="str">
            <v>HARGA</v>
          </cell>
          <cell r="W10" t="str">
            <v>JENIS PEKERJAAN</v>
          </cell>
          <cell r="Y10" t="str">
            <v>:</v>
          </cell>
          <cell r="Z10" t="str">
            <v>MOBILISASI</v>
          </cell>
          <cell r="AP10" t="str">
            <v>TH. ANGG.</v>
          </cell>
          <cell r="AQ10" t="str">
            <v>:</v>
          </cell>
          <cell r="AR10">
            <v>2000</v>
          </cell>
        </row>
        <row r="11">
          <cell r="Q11" t="str">
            <v>NO.</v>
          </cell>
          <cell r="R11" t="str">
            <v>U R A I A N</v>
          </cell>
          <cell r="T11" t="str">
            <v>SATUAN</v>
          </cell>
          <cell r="U11" t="str">
            <v>SATUAN</v>
          </cell>
          <cell r="W11" t="str">
            <v>SATUAN PEKERJAAN</v>
          </cell>
          <cell r="Y11" t="str">
            <v>:</v>
          </cell>
          <cell r="Z11" t="str">
            <v>LUMP SUM</v>
          </cell>
          <cell r="AG11" t="str">
            <v>MATA</v>
          </cell>
          <cell r="AL11" t="str">
            <v>HARGA</v>
          </cell>
          <cell r="AM11" t="str">
            <v>JUMLAH</v>
          </cell>
        </row>
        <row r="12">
          <cell r="U12" t="str">
            <v>(Rp.)</v>
          </cell>
          <cell r="W12" t="str">
            <v>PRODUKSI HARIAN/JAM</v>
          </cell>
          <cell r="Y12" t="str">
            <v>:</v>
          </cell>
          <cell r="AG12" t="str">
            <v>PEMBA-</v>
          </cell>
          <cell r="AI12" t="str">
            <v>U R A I A N</v>
          </cell>
          <cell r="AJ12" t="str">
            <v>SATUAN</v>
          </cell>
          <cell r="AK12" t="str">
            <v>PERKIRAAN</v>
          </cell>
          <cell r="AL12" t="str">
            <v>SATUAN</v>
          </cell>
          <cell r="AM12" t="str">
            <v>HARGA-HARGA</v>
          </cell>
        </row>
        <row r="13">
          <cell r="AG13" t="str">
            <v>YARAN</v>
          </cell>
          <cell r="AK13" t="str">
            <v>KUANTITAS</v>
          </cell>
          <cell r="AL13" t="str">
            <v>( Rp.)</v>
          </cell>
          <cell r="AM13" t="str">
            <v>PENAWARAN (Rp)</v>
          </cell>
          <cell r="AP13" t="str">
            <v>NO</v>
          </cell>
          <cell r="AR13" t="str">
            <v>U R A I A N      P E K E R J A A N</v>
          </cell>
        </row>
        <row r="14">
          <cell r="AC14" t="str">
            <v>HARGA</v>
          </cell>
          <cell r="AD14" t="str">
            <v>JUMLAH</v>
          </cell>
          <cell r="AG14" t="str">
            <v>a</v>
          </cell>
          <cell r="AI14" t="str">
            <v>b</v>
          </cell>
          <cell r="AJ14" t="str">
            <v>c</v>
          </cell>
          <cell r="AK14" t="str">
            <v>d</v>
          </cell>
          <cell r="AL14" t="str">
            <v>e</v>
          </cell>
          <cell r="AM14" t="str">
            <v>f = (d x e)</v>
          </cell>
          <cell r="AP14" t="str">
            <v>BAB</v>
          </cell>
        </row>
        <row r="15">
          <cell r="Q15" t="str">
            <v>1.</v>
          </cell>
          <cell r="R15" t="str">
            <v>Pekerja</v>
          </cell>
          <cell r="T15" t="str">
            <v>Jam</v>
          </cell>
          <cell r="U15">
            <v>1700</v>
          </cell>
          <cell r="W15" t="str">
            <v>NO</v>
          </cell>
          <cell r="X15" t="str">
            <v>U  R  A  I  A  N</v>
          </cell>
          <cell r="AA15" t="str">
            <v>SATUAN</v>
          </cell>
          <cell r="AB15" t="str">
            <v>KUANTITAS</v>
          </cell>
          <cell r="AC15" t="str">
            <v>SATUAN</v>
          </cell>
          <cell r="AD15" t="str">
            <v>HARGA</v>
          </cell>
        </row>
        <row r="16">
          <cell r="Q16" t="str">
            <v>2.</v>
          </cell>
          <cell r="R16" t="str">
            <v>Tukang</v>
          </cell>
          <cell r="T16" t="str">
            <v>Jam</v>
          </cell>
          <cell r="U16">
            <v>1900</v>
          </cell>
          <cell r="AC16" t="str">
            <v>(Rp.)</v>
          </cell>
          <cell r="AD16" t="str">
            <v>(Rp.)</v>
          </cell>
          <cell r="AG16" t="str">
            <v>BAB. 1</v>
          </cell>
          <cell r="AI16" t="str">
            <v xml:space="preserve">  U  M  U  M</v>
          </cell>
        </row>
        <row r="17">
          <cell r="Q17" t="str">
            <v>3.</v>
          </cell>
          <cell r="R17" t="str">
            <v>Kepala Tukang</v>
          </cell>
          <cell r="T17" t="str">
            <v>Jam</v>
          </cell>
          <cell r="U17">
            <v>2150</v>
          </cell>
          <cell r="AP17" t="str">
            <v>1.</v>
          </cell>
          <cell r="AR17" t="str">
            <v xml:space="preserve">     U M U M</v>
          </cell>
        </row>
        <row r="18">
          <cell r="Q18" t="str">
            <v>4.</v>
          </cell>
          <cell r="R18" t="str">
            <v>Mandor</v>
          </cell>
          <cell r="T18" t="str">
            <v>Jam</v>
          </cell>
          <cell r="U18">
            <v>1900</v>
          </cell>
          <cell r="W18" t="str">
            <v>A.</v>
          </cell>
          <cell r="X18" t="str">
            <v xml:space="preserve">  Pembelian atau sewa tanah</v>
          </cell>
          <cell r="AA18" t="str">
            <v>M2</v>
          </cell>
          <cell r="AG18" t="str">
            <v>1.2</v>
          </cell>
          <cell r="AI18" t="str">
            <v xml:space="preserve">  Mobilisasi</v>
          </cell>
          <cell r="AJ18" t="str">
            <v>Ls</v>
          </cell>
          <cell r="AK18">
            <v>1</v>
          </cell>
          <cell r="AL18">
            <v>10800000</v>
          </cell>
          <cell r="AM18">
            <v>10800000</v>
          </cell>
        </row>
        <row r="19">
          <cell r="Q19" t="str">
            <v>5.</v>
          </cell>
          <cell r="R19" t="str">
            <v>Operator</v>
          </cell>
          <cell r="T19" t="str">
            <v>Jam</v>
          </cell>
          <cell r="U19">
            <v>4285</v>
          </cell>
          <cell r="AP19" t="str">
            <v>2.</v>
          </cell>
          <cell r="AR19" t="str">
            <v xml:space="preserve">     D R A I N A S E</v>
          </cell>
        </row>
        <row r="20">
          <cell r="Q20" t="str">
            <v>6.</v>
          </cell>
          <cell r="R20" t="str">
            <v>Pembantu Operator</v>
          </cell>
          <cell r="T20" t="str">
            <v>Jam</v>
          </cell>
          <cell r="U20">
            <v>2850</v>
          </cell>
        </row>
        <row r="21">
          <cell r="Q21" t="str">
            <v>7.</v>
          </cell>
          <cell r="R21" t="str">
            <v>Sopir/Driver</v>
          </cell>
          <cell r="T21" t="str">
            <v>Jam</v>
          </cell>
          <cell r="U21">
            <v>4285</v>
          </cell>
          <cell r="W21" t="str">
            <v>B.</v>
          </cell>
          <cell r="X21" t="str">
            <v xml:space="preserve">  Peralatan.</v>
          </cell>
          <cell r="AP21" t="str">
            <v>3.</v>
          </cell>
          <cell r="AR21" t="str">
            <v xml:space="preserve">     PEKERJAAN TANAH</v>
          </cell>
        </row>
        <row r="22">
          <cell r="Q22" t="str">
            <v>8.</v>
          </cell>
          <cell r="R22" t="str">
            <v>Pembantu Sopir/Driver</v>
          </cell>
          <cell r="T22" t="str">
            <v>Jam</v>
          </cell>
          <cell r="U22">
            <v>2850</v>
          </cell>
          <cell r="X22" t="str">
            <v xml:space="preserve">  Sesuai Lampiran 2(a)-2</v>
          </cell>
          <cell r="AA22" t="str">
            <v>Ls</v>
          </cell>
          <cell r="AB22">
            <v>1</v>
          </cell>
          <cell r="AC22">
            <v>3800000</v>
          </cell>
          <cell r="AD22">
            <v>3800000</v>
          </cell>
          <cell r="AI22" t="str">
            <v xml:space="preserve">  Sub Total Harga Bab. 1 ( Dipindahkan ke Rekapitulasi Daftar Kuantitas dan Harga )</v>
          </cell>
          <cell r="AM22">
            <v>10800000</v>
          </cell>
        </row>
        <row r="23">
          <cell r="Q23" t="str">
            <v>9.</v>
          </cell>
          <cell r="R23" t="str">
            <v>Mekanik</v>
          </cell>
          <cell r="T23" t="str">
            <v>Jam</v>
          </cell>
          <cell r="U23">
            <v>4000</v>
          </cell>
          <cell r="AP23" t="str">
            <v>4.</v>
          </cell>
          <cell r="AR23" t="str">
            <v xml:space="preserve">     BAHU JALAN</v>
          </cell>
        </row>
        <row r="25">
          <cell r="W25" t="str">
            <v>C.</v>
          </cell>
          <cell r="X25" t="str">
            <v xml:space="preserve">  Fasilitas Kontraktor.</v>
          </cell>
          <cell r="AG25" t="str">
            <v>BAB. 2</v>
          </cell>
          <cell r="AI25" t="str">
            <v xml:space="preserve">  DRAINASE</v>
          </cell>
          <cell r="AP25" t="str">
            <v>5.</v>
          </cell>
          <cell r="AR25" t="str">
            <v xml:space="preserve">     PERKERASAN BERBUTIR</v>
          </cell>
        </row>
        <row r="26">
          <cell r="W26" t="str">
            <v>1.</v>
          </cell>
          <cell r="X26" t="str">
            <v xml:space="preserve">  Base Camp</v>
          </cell>
          <cell r="AA26" t="str">
            <v>Ls</v>
          </cell>
          <cell r="AB26">
            <v>1</v>
          </cell>
          <cell r="AC26">
            <v>2000000</v>
          </cell>
          <cell r="AD26">
            <v>2000000</v>
          </cell>
        </row>
        <row r="27">
          <cell r="W27" t="str">
            <v>2.</v>
          </cell>
          <cell r="X27" t="str">
            <v xml:space="preserve">  Kantor</v>
          </cell>
          <cell r="AA27" t="str">
            <v>Ls</v>
          </cell>
          <cell r="AB27">
            <v>1</v>
          </cell>
          <cell r="AC27">
            <v>2000000</v>
          </cell>
          <cell r="AD27">
            <v>2000000</v>
          </cell>
          <cell r="AG27" t="str">
            <v>2.1 (1)</v>
          </cell>
          <cell r="AI27" t="str">
            <v xml:space="preserve">  Pekerjaan Galian untuk selokan Drainase &amp;</v>
          </cell>
          <cell r="AP27" t="str">
            <v>6.</v>
          </cell>
          <cell r="AR27" t="str">
            <v xml:space="preserve">     PERKERASAN ASPAL</v>
          </cell>
        </row>
        <row r="28">
          <cell r="W28" t="str">
            <v>3.</v>
          </cell>
          <cell r="X28" t="str">
            <v xml:space="preserve">  Barak</v>
          </cell>
          <cell r="AA28" t="str">
            <v>M2</v>
          </cell>
          <cell r="AI28" t="str">
            <v xml:space="preserve">  Saluran Air</v>
          </cell>
          <cell r="AJ28" t="str">
            <v>M3</v>
          </cell>
          <cell r="AK28">
            <v>1500</v>
          </cell>
          <cell r="AL28">
            <v>6565</v>
          </cell>
          <cell r="AM28">
            <v>9847500</v>
          </cell>
        </row>
        <row r="29">
          <cell r="W29" t="str">
            <v>4.</v>
          </cell>
          <cell r="X29" t="str">
            <v xml:space="preserve">  Workshop/Bengkel</v>
          </cell>
          <cell r="AA29" t="str">
            <v>M2</v>
          </cell>
          <cell r="AP29" t="str">
            <v>7.</v>
          </cell>
          <cell r="AR29" t="str">
            <v xml:space="preserve">     PEKERJAAN STRUKTUR</v>
          </cell>
        </row>
        <row r="30">
          <cell r="W30" t="str">
            <v>5.</v>
          </cell>
          <cell r="X30" t="str">
            <v xml:space="preserve">  Gudang dan lain-lain</v>
          </cell>
          <cell r="AA30" t="str">
            <v>M2</v>
          </cell>
          <cell r="AG30" t="str">
            <v>2.2</v>
          </cell>
          <cell r="AI30" t="str">
            <v xml:space="preserve">  Pekerjaan Pasangan batu dengan Mortal</v>
          </cell>
          <cell r="AJ30" t="str">
            <v>M3</v>
          </cell>
        </row>
        <row r="31">
          <cell r="AP31" t="str">
            <v>8.</v>
          </cell>
          <cell r="AR31" t="str">
            <v xml:space="preserve">     PERKUATAN DAN PEKERJAAN MINOR</v>
          </cell>
        </row>
        <row r="32">
          <cell r="AG32" t="str">
            <v>2.3 (1)</v>
          </cell>
          <cell r="AI32" t="str">
            <v xml:space="preserve">  Gorong-gorong Pipa beton bertulang</v>
          </cell>
          <cell r="AJ32" t="str">
            <v>M'</v>
          </cell>
        </row>
        <row r="33">
          <cell r="W33" t="str">
            <v>D.</v>
          </cell>
          <cell r="X33" t="str">
            <v xml:space="preserve">  Fasilitas Laboratorium dan Layanan.</v>
          </cell>
          <cell r="AI33" t="str">
            <v xml:space="preserve">  diameter &lt; 45 cm</v>
          </cell>
          <cell r="AP33" t="str">
            <v>9.</v>
          </cell>
          <cell r="AR33" t="str">
            <v xml:space="preserve">     PEKERJAAN HARIAN</v>
          </cell>
        </row>
        <row r="34">
          <cell r="W34" t="str">
            <v>1.</v>
          </cell>
          <cell r="X34" t="str">
            <v xml:space="preserve">  Kantor</v>
          </cell>
          <cell r="AA34" t="str">
            <v>M2</v>
          </cell>
        </row>
        <row r="35">
          <cell r="W35" t="str">
            <v>2.</v>
          </cell>
          <cell r="X35" t="str">
            <v xml:space="preserve">  Akomudasi utk. Wkl. Direksi Teknik</v>
          </cell>
          <cell r="AA35" t="str">
            <v>M2</v>
          </cell>
          <cell r="AG35" t="str">
            <v>2.3 (2)</v>
          </cell>
          <cell r="AI35" t="str">
            <v xml:space="preserve">  Gorong-gorong Pipa beton bertulang</v>
          </cell>
          <cell r="AJ35" t="str">
            <v>M'</v>
          </cell>
          <cell r="AP35" t="str">
            <v>10.</v>
          </cell>
          <cell r="AR35" t="str">
            <v xml:space="preserve">     PEKERJAAN PEMELIHARAAN RUTIN</v>
          </cell>
        </row>
        <row r="36">
          <cell r="W36" t="str">
            <v>3.</v>
          </cell>
          <cell r="X36" t="str">
            <v xml:space="preserve">  Ruang Laboratorium</v>
          </cell>
          <cell r="AA36" t="str">
            <v>M2</v>
          </cell>
          <cell r="AI36" t="str">
            <v xml:space="preserve">  diameter &lt; 45 - 75 cm</v>
          </cell>
        </row>
        <row r="37">
          <cell r="T37" t="str">
            <v>ACEH BESAR,   22  AGUSTUS  2000</v>
          </cell>
          <cell r="W37" t="str">
            <v>4.</v>
          </cell>
          <cell r="X37" t="str">
            <v xml:space="preserve">  Peralatan Laboratorium</v>
          </cell>
          <cell r="AA37" t="str">
            <v>Unit</v>
          </cell>
          <cell r="AP37" t="str">
            <v>(A)</v>
          </cell>
          <cell r="AR37" t="str">
            <v xml:space="preserve">     JUMLAH HARGA PENAWARAN ( TERMASUK BIAYA UMUM &amp; KEUNTUNGAN )</v>
          </cell>
        </row>
        <row r="38">
          <cell r="T38" t="str">
            <v>CV. MANDIRI KARYA UTAMA</v>
          </cell>
          <cell r="W38" t="str">
            <v>5.</v>
          </cell>
          <cell r="X38" t="str">
            <v xml:space="preserve">  Perabotan dan Layanan</v>
          </cell>
          <cell r="AA38" t="str">
            <v>Unit</v>
          </cell>
          <cell r="AG38" t="str">
            <v>2.3 (3)</v>
          </cell>
          <cell r="AI38" t="str">
            <v xml:space="preserve">  Gorong-gorong pipa beton bertulang</v>
          </cell>
          <cell r="AJ38" t="str">
            <v>M'</v>
          </cell>
          <cell r="AP38" t="str">
            <v>(B)</v>
          </cell>
          <cell r="AR38" t="str">
            <v xml:space="preserve">     PAJAK PERTAMBAHAN NILAI ( PPN ) = 10% x ( A )</v>
          </cell>
        </row>
        <row r="39">
          <cell r="AI39" t="str">
            <v xml:space="preserve">  diameter &lt; 75 - 120 cm</v>
          </cell>
          <cell r="AP39" t="str">
            <v>(C)</v>
          </cell>
          <cell r="AR39" t="str">
            <v xml:space="preserve">     JUMLAH TOTAL HARGA PENAWARAN = ( A ) + ( B )</v>
          </cell>
        </row>
        <row r="40">
          <cell r="AP40" t="str">
            <v>(D)</v>
          </cell>
          <cell r="AR40" t="str">
            <v xml:space="preserve">     DIBULATKAN</v>
          </cell>
        </row>
        <row r="41">
          <cell r="W41" t="str">
            <v>E.</v>
          </cell>
          <cell r="X41" t="str">
            <v xml:space="preserve">  Mata Pekerjaan Mobilisasi Lainnya.</v>
          </cell>
          <cell r="AG41" t="str">
            <v>2.3 (4)</v>
          </cell>
          <cell r="AI41" t="str">
            <v xml:space="preserve">  Gorong-gorong Pipa Baja gelombang</v>
          </cell>
          <cell r="AJ41" t="str">
            <v>Ton</v>
          </cell>
        </row>
        <row r="42">
          <cell r="AP42" t="str">
            <v>TERBILANG  :    LIMA RATUS ENAM PULUH DELAPAN JUTA SEMBILAN RATUS SEMBILAN PULUH TIGA RIBU RUPIAH,-</v>
          </cell>
        </row>
        <row r="43">
          <cell r="AG43" t="str">
            <v>2.4 (1)</v>
          </cell>
          <cell r="AI43" t="str">
            <v xml:space="preserve">  Urugan berongga atau Material penyaring</v>
          </cell>
          <cell r="AJ43" t="str">
            <v>M3</v>
          </cell>
        </row>
        <row r="44">
          <cell r="T44" t="str">
            <v>( IBRAHIM T. M. AMIN )</v>
          </cell>
          <cell r="W44" t="str">
            <v>F.</v>
          </cell>
          <cell r="X44" t="str">
            <v xml:space="preserve">  Demobilisasi</v>
          </cell>
          <cell r="AA44" t="str">
            <v>Ls</v>
          </cell>
          <cell r="AB44">
            <v>1</v>
          </cell>
          <cell r="AC44">
            <v>3000000</v>
          </cell>
          <cell r="AD44">
            <v>3000000</v>
          </cell>
        </row>
        <row r="45">
          <cell r="T45" t="str">
            <v>D i r e k t u r</v>
          </cell>
          <cell r="AG45" t="str">
            <v>2.4 (2)</v>
          </cell>
          <cell r="AI45" t="str">
            <v xml:space="preserve">  Pekerjaan drainase dibawah permukaan</v>
          </cell>
          <cell r="AJ45" t="str">
            <v>M2</v>
          </cell>
        </row>
        <row r="46">
          <cell r="AI46" t="str">
            <v xml:space="preserve">  Material penyaring plastik</v>
          </cell>
        </row>
        <row r="47">
          <cell r="W47" t="str">
            <v>G.</v>
          </cell>
          <cell r="X47" t="str">
            <v xml:space="preserve">  JUMLAH ( A + B + C + D + E + F )</v>
          </cell>
          <cell r="AD47">
            <v>10800000</v>
          </cell>
        </row>
        <row r="48">
          <cell r="AG48" t="str">
            <v>2.4 (3)</v>
          </cell>
          <cell r="AI48" t="str">
            <v xml:space="preserve">  Pipa untuk Pekerjaan Drainase di bawah</v>
          </cell>
          <cell r="AJ48" t="str">
            <v>M'</v>
          </cell>
        </row>
        <row r="49">
          <cell r="AI49" t="str">
            <v xml:space="preserve">  permukaan</v>
          </cell>
          <cell r="AJ49" t="str">
            <v/>
          </cell>
        </row>
        <row r="50">
          <cell r="W50" t="str">
            <v>H.</v>
          </cell>
          <cell r="X50" t="str">
            <v xml:space="preserve">  HARGA LUMPSUM = G</v>
          </cell>
          <cell r="AD50">
            <v>10800000</v>
          </cell>
        </row>
        <row r="51">
          <cell r="AS51" t="str">
            <v>ACEH BESAR,   22  AGUSTUS  2000</v>
          </cell>
        </row>
        <row r="52">
          <cell r="AS52" t="str">
            <v>CV. MANDIRI KARYA UTAMA</v>
          </cell>
        </row>
        <row r="53">
          <cell r="W53" t="str">
            <v>I.</v>
          </cell>
          <cell r="X53" t="str">
            <v xml:space="preserve">  TOTAL BIAYA MOBILISASI ( DIBULATKAN )</v>
          </cell>
          <cell r="AD53">
            <v>10800000</v>
          </cell>
        </row>
        <row r="58">
          <cell r="AS58" t="str">
            <v>( IBRAHIM T. M. AMIN )</v>
          </cell>
        </row>
        <row r="59">
          <cell r="AS59" t="str">
            <v>D i r e k t u r</v>
          </cell>
        </row>
        <row r="78">
          <cell r="W78" t="str">
            <v>LAMPIRAN  2(a)-2  PENAWARAN</v>
          </cell>
          <cell r="AX78" t="str">
            <v>LAMPIRAN 2(d)-2  PENAWARAN</v>
          </cell>
        </row>
        <row r="79">
          <cell r="W79" t="str">
            <v>( Lampiran ini dipergunakan semata-mata untuk Evaluasi Penawaran )</v>
          </cell>
          <cell r="AG79" t="str">
            <v>DAFTAR KUANTITAS DAN HARGA</v>
          </cell>
          <cell r="AX79" t="str">
            <v>(Lampiran ini dipergunakan semata-mata untuk evaluasi penawaran)</v>
          </cell>
        </row>
        <row r="81">
          <cell r="W81" t="str">
            <v>ANALISA HARGA LUMP SUM UNTUK MOBILISASI</v>
          </cell>
          <cell r="AG81" t="str">
            <v>PENAWAR</v>
          </cell>
          <cell r="AH81" t="str">
            <v>:</v>
          </cell>
          <cell r="AI81" t="str">
            <v>CV. MANDIRI KARYA UTAMA</v>
          </cell>
          <cell r="AX81" t="str">
            <v>KONFIRMASI KAPASITAS PLANT PENCAMPUR ASPAL</v>
          </cell>
        </row>
        <row r="82">
          <cell r="AG82" t="str">
            <v>PROYEK</v>
          </cell>
          <cell r="AH82" t="str">
            <v>:</v>
          </cell>
          <cell r="AI82" t="str">
            <v>PENINGKATAN JALAN DAN PENGGANTIAN JEMBATAN DPU CAB. VI ACEH BARAT</v>
          </cell>
        </row>
        <row r="83">
          <cell r="W83" t="str">
            <v>NAMA PENAWAR</v>
          </cell>
          <cell r="Y83" t="str">
            <v>:</v>
          </cell>
          <cell r="Z83" t="str">
            <v>CV. MANDIRI KARYA UTAMA</v>
          </cell>
          <cell r="AG83" t="str">
            <v>PEKERJAAN</v>
          </cell>
          <cell r="AH83" t="str">
            <v>:</v>
          </cell>
          <cell r="AI83" t="str">
            <v>PENINGKATAN JALAN KUALA TUHA - LAMIE, KM. 45+000 s/d 47+000</v>
          </cell>
        </row>
        <row r="84">
          <cell r="W84" t="str">
            <v>PROYEK</v>
          </cell>
          <cell r="Y84" t="str">
            <v>:</v>
          </cell>
          <cell r="Z84" t="str">
            <v>PENINGKATAN JALAN DAN PENGGANTIAN JEMBATAN DPU CAB. VI ACEH BARAT</v>
          </cell>
          <cell r="AG84" t="str">
            <v>PROPINSI</v>
          </cell>
          <cell r="AH84" t="str">
            <v>:</v>
          </cell>
          <cell r="AI84" t="str">
            <v>DAERAH ISTIMEWA ACEH</v>
          </cell>
          <cell r="AX84" t="str">
            <v>NAMA PENAWAR</v>
          </cell>
          <cell r="BA84" t="str">
            <v>CV. MANDIRI KARYA UTAMA</v>
          </cell>
        </row>
        <row r="85">
          <cell r="W85" t="str">
            <v>NO. MATA PEMBAYARAN</v>
          </cell>
          <cell r="Y85" t="str">
            <v>:</v>
          </cell>
          <cell r="Z85" t="str">
            <v>1.2</v>
          </cell>
          <cell r="AG85" t="str">
            <v>LOKASI</v>
          </cell>
          <cell r="AH85" t="str">
            <v>:</v>
          </cell>
          <cell r="AI85" t="str">
            <v>KABUPATEN ACEH BARAT</v>
          </cell>
          <cell r="AX85" t="str">
            <v/>
          </cell>
        </row>
        <row r="86">
          <cell r="W86" t="str">
            <v>JENIS PEKERJAAN</v>
          </cell>
          <cell r="Y86" t="str">
            <v>:</v>
          </cell>
          <cell r="Z86" t="str">
            <v>MOBILISASI</v>
          </cell>
          <cell r="AG86" t="str">
            <v>TH. ANGG.</v>
          </cell>
          <cell r="AH86" t="str">
            <v>:</v>
          </cell>
          <cell r="AI86">
            <v>2000</v>
          </cell>
          <cell r="AX86" t="str">
            <v>1.</v>
          </cell>
          <cell r="AY86" t="str">
            <v>Waktu bekerja yang tersedia</v>
          </cell>
        </row>
        <row r="87">
          <cell r="W87" t="str">
            <v>SATUAN PEKERJAAN</v>
          </cell>
          <cell r="Y87" t="str">
            <v>:</v>
          </cell>
          <cell r="Z87" t="str">
            <v>LUMP SUM</v>
          </cell>
          <cell r="AX87" t="str">
            <v>(a)</v>
          </cell>
          <cell r="AY87" t="str">
            <v>Jangka Waktu Pelaksanaan</v>
          </cell>
          <cell r="BO87" t="str">
            <v>=</v>
          </cell>
          <cell r="BP87">
            <v>100</v>
          </cell>
          <cell r="BQ87" t="str">
            <v>hari</v>
          </cell>
        </row>
        <row r="88">
          <cell r="W88" t="str">
            <v>PRODUKSI HARIAN/JAM</v>
          </cell>
          <cell r="Y88" t="str">
            <v>:</v>
          </cell>
          <cell r="AG88" t="str">
            <v>MATA</v>
          </cell>
          <cell r="AL88" t="str">
            <v>HARGA</v>
          </cell>
          <cell r="AM88" t="str">
            <v>JUMLAH</v>
          </cell>
          <cell r="AX88" t="str">
            <v>(b)</v>
          </cell>
          <cell r="AY88" t="str">
            <v>Mobilisasi dan Jangka Waktu Pemasangan Peralatan dan Persediaan Material ( min=120 hari )</v>
          </cell>
          <cell r="BO88" t="str">
            <v>=</v>
          </cell>
          <cell r="BP88" t="str">
            <v>-</v>
          </cell>
          <cell r="BQ88" t="str">
            <v>hari</v>
          </cell>
        </row>
        <row r="89">
          <cell r="AG89" t="str">
            <v>PEMBA-</v>
          </cell>
          <cell r="AI89" t="str">
            <v>U R A I A N</v>
          </cell>
          <cell r="AJ89" t="str">
            <v>SATUAN</v>
          </cell>
          <cell r="AK89" t="str">
            <v>PERKIRAAN</v>
          </cell>
          <cell r="AL89" t="str">
            <v>SATUAN</v>
          </cell>
          <cell r="AM89" t="str">
            <v>HARGA-HARGA</v>
          </cell>
          <cell r="AX89" t="str">
            <v>(c)</v>
          </cell>
          <cell r="AY89" t="str">
            <v>Demobilisasi / Waktu tidak Produktif pada akhir Masa Kontrak ( min=30 hari )</v>
          </cell>
          <cell r="BO89" t="str">
            <v>=</v>
          </cell>
          <cell r="BP89">
            <v>10</v>
          </cell>
          <cell r="BQ89" t="str">
            <v>hari</v>
          </cell>
        </row>
        <row r="90">
          <cell r="AC90" t="str">
            <v>HARGA</v>
          </cell>
          <cell r="AD90" t="str">
            <v>JUMLAH</v>
          </cell>
          <cell r="AG90" t="str">
            <v>YARAN</v>
          </cell>
          <cell r="AK90" t="str">
            <v>KUANTITAS</v>
          </cell>
          <cell r="AL90" t="str">
            <v>( Rp.)</v>
          </cell>
          <cell r="AM90" t="str">
            <v>PENAWARAN (Rp)</v>
          </cell>
          <cell r="AX90" t="str">
            <v>(d)</v>
          </cell>
          <cell r="AY90" t="str">
            <v>Hari-hari libur, kerusakan-kerusakan / gangguan-gangguan, dsb.</v>
          </cell>
          <cell r="BO90" t="str">
            <v>=</v>
          </cell>
          <cell r="BP90">
            <v>10</v>
          </cell>
          <cell r="BQ90" t="str">
            <v>hari</v>
          </cell>
        </row>
        <row r="91">
          <cell r="W91" t="str">
            <v>NO</v>
          </cell>
          <cell r="X91" t="str">
            <v>U R A I A N</v>
          </cell>
          <cell r="AA91" t="str">
            <v>SATUAN</v>
          </cell>
          <cell r="AB91" t="str">
            <v>KUANTITAS</v>
          </cell>
          <cell r="AC91" t="str">
            <v>SATUAN</v>
          </cell>
          <cell r="AD91" t="str">
            <v>HARGA</v>
          </cell>
          <cell r="AG91" t="str">
            <v>a</v>
          </cell>
          <cell r="AI91" t="str">
            <v>b</v>
          </cell>
          <cell r="AJ91" t="str">
            <v>c</v>
          </cell>
          <cell r="AK91" t="str">
            <v>d</v>
          </cell>
          <cell r="AL91" t="str">
            <v>e</v>
          </cell>
          <cell r="AM91" t="str">
            <v>f = (d x e)</v>
          </cell>
          <cell r="AY91" t="str">
            <v>(e)</v>
          </cell>
          <cell r="AZ91" t="str">
            <v>Jumlah hari kerja yang sesungguhnya (a)-(b)-(c)-(d)</v>
          </cell>
          <cell r="BO91" t="str">
            <v>=</v>
          </cell>
          <cell r="BP91">
            <v>120</v>
          </cell>
          <cell r="BQ91" t="str">
            <v>hari</v>
          </cell>
        </row>
        <row r="92">
          <cell r="AC92" t="str">
            <v>(Rp.)</v>
          </cell>
          <cell r="AD92" t="str">
            <v>(Rp.)</v>
          </cell>
          <cell r="AY92" t="str">
            <v>[C]</v>
          </cell>
          <cell r="AZ92" t="str">
            <v>Jumlah jam kerja Plant yang sesungguhnya</v>
          </cell>
          <cell r="BM92">
            <v>8</v>
          </cell>
          <cell r="BN92" t="str">
            <v>jam/hari</v>
          </cell>
          <cell r="BO92" t="str">
            <v>=</v>
          </cell>
          <cell r="BP92">
            <v>960</v>
          </cell>
          <cell r="BQ92" t="str">
            <v>jam</v>
          </cell>
        </row>
        <row r="93">
          <cell r="AG93" t="str">
            <v>BAB. 3</v>
          </cell>
          <cell r="AI93" t="str">
            <v xml:space="preserve">  PEKERJAAN TANAH</v>
          </cell>
        </row>
        <row r="94">
          <cell r="W94" t="str">
            <v>B.</v>
          </cell>
          <cell r="X94" t="str">
            <v xml:space="preserve">  P e r a l a t a n :</v>
          </cell>
          <cell r="AX94" t="str">
            <v>2.</v>
          </cell>
          <cell r="AY94" t="str">
            <v>Kebutuhan Bahan Aspal Campuran Panas</v>
          </cell>
        </row>
        <row r="95">
          <cell r="AG95" t="str">
            <v>3.1 (1)</v>
          </cell>
          <cell r="AI95" t="str">
            <v xml:space="preserve">  Galian Biasa</v>
          </cell>
          <cell r="AJ95" t="str">
            <v>M3</v>
          </cell>
          <cell r="AK95">
            <v>800</v>
          </cell>
          <cell r="AL95">
            <v>6675</v>
          </cell>
          <cell r="AM95">
            <v>5340000</v>
          </cell>
          <cell r="AX95" t="str">
            <v>(1)</v>
          </cell>
          <cell r="AY95" t="str">
            <v>Latasir (HRSS)</v>
          </cell>
          <cell r="BF95" t="str">
            <v>m2</v>
          </cell>
          <cell r="BH95" t="str">
            <v>x</v>
          </cell>
          <cell r="BJ95">
            <v>1.4999999999999999E-2</v>
          </cell>
          <cell r="BK95" t="str">
            <v>x</v>
          </cell>
          <cell r="BL95">
            <v>2.25</v>
          </cell>
          <cell r="BM95" t="str">
            <v>x</v>
          </cell>
          <cell r="BN95" t="str">
            <v>W**</v>
          </cell>
          <cell r="BO95" t="str">
            <v>=</v>
          </cell>
          <cell r="BQ95" t="str">
            <v>ton</v>
          </cell>
        </row>
        <row r="96">
          <cell r="W96" t="str">
            <v>1</v>
          </cell>
          <cell r="X96" t="str">
            <v xml:space="preserve">  Asphalt Finisher, 80 ton/hr</v>
          </cell>
          <cell r="AA96" t="str">
            <v>Unit</v>
          </cell>
          <cell r="AB96">
            <v>1</v>
          </cell>
          <cell r="AC96">
            <v>500000</v>
          </cell>
          <cell r="AD96">
            <v>500000</v>
          </cell>
          <cell r="AX96" t="str">
            <v>(2)</v>
          </cell>
          <cell r="AY96" t="str">
            <v>Lataston (HRS)</v>
          </cell>
          <cell r="BF96" t="str">
            <v>m2</v>
          </cell>
          <cell r="BH96" t="str">
            <v>x</v>
          </cell>
          <cell r="BJ96">
            <v>0.03</v>
          </cell>
          <cell r="BK96" t="str">
            <v>x</v>
          </cell>
          <cell r="BL96">
            <v>2.25</v>
          </cell>
          <cell r="BM96" t="str">
            <v>x</v>
          </cell>
          <cell r="BN96" t="str">
            <v>W**</v>
          </cell>
          <cell r="BO96" t="str">
            <v>=</v>
          </cell>
          <cell r="BQ96" t="str">
            <v>ton</v>
          </cell>
        </row>
        <row r="97">
          <cell r="W97">
            <v>2</v>
          </cell>
          <cell r="X97" t="str">
            <v xml:space="preserve">  Asphalt Sprayer, 1000 lt</v>
          </cell>
          <cell r="AA97" t="str">
            <v>Unit</v>
          </cell>
          <cell r="AB97">
            <v>1</v>
          </cell>
          <cell r="AC97">
            <v>150000</v>
          </cell>
          <cell r="AD97">
            <v>150000</v>
          </cell>
          <cell r="AG97" t="str">
            <v>3.1 (2)</v>
          </cell>
          <cell r="AI97" t="str">
            <v xml:space="preserve">  Galian Cadas / Batuan</v>
          </cell>
          <cell r="AJ97" t="str">
            <v>M3</v>
          </cell>
          <cell r="AX97" t="str">
            <v>(3)</v>
          </cell>
          <cell r="AY97" t="str">
            <v>Aspal Beton (Laston), Wearing Course</v>
          </cell>
          <cell r="BE97">
            <v>0</v>
          </cell>
          <cell r="BF97" t="str">
            <v>m2</v>
          </cell>
          <cell r="BH97" t="str">
            <v>x</v>
          </cell>
          <cell r="BJ97">
            <v>0.04</v>
          </cell>
          <cell r="BK97" t="str">
            <v>x</v>
          </cell>
          <cell r="BL97">
            <v>2.2999999999999998</v>
          </cell>
          <cell r="BM97" t="str">
            <v>x</v>
          </cell>
          <cell r="BN97">
            <v>1.05</v>
          </cell>
          <cell r="BO97" t="str">
            <v>=</v>
          </cell>
          <cell r="BP97">
            <v>0</v>
          </cell>
          <cell r="BQ97" t="str">
            <v>ton</v>
          </cell>
        </row>
        <row r="98">
          <cell r="W98">
            <v>3</v>
          </cell>
          <cell r="X98" t="str">
            <v xml:space="preserve">  Air Compressor, 6000 lt/m</v>
          </cell>
          <cell r="AA98" t="str">
            <v>set</v>
          </cell>
          <cell r="AB98">
            <v>1</v>
          </cell>
          <cell r="AC98">
            <v>150000</v>
          </cell>
          <cell r="AD98">
            <v>150000</v>
          </cell>
          <cell r="AX98" t="str">
            <v>(4)</v>
          </cell>
          <cell r="AY98" t="str">
            <v>Aspal Beton (Laston), Binder Course</v>
          </cell>
          <cell r="BF98" t="str">
            <v>m2</v>
          </cell>
          <cell r="BH98" t="str">
            <v>x</v>
          </cell>
          <cell r="BJ98">
            <v>0.05</v>
          </cell>
          <cell r="BK98" t="str">
            <v>x</v>
          </cell>
          <cell r="BL98">
            <v>2.2999999999999998</v>
          </cell>
          <cell r="BM98" t="str">
            <v>x</v>
          </cell>
          <cell r="BN98" t="str">
            <v>W**</v>
          </cell>
          <cell r="BO98" t="str">
            <v>=</v>
          </cell>
          <cell r="BQ98" t="str">
            <v>ton</v>
          </cell>
        </row>
        <row r="99">
          <cell r="W99">
            <v>4</v>
          </cell>
          <cell r="X99" t="str">
            <v xml:space="preserve">  Dump Truck, 8 ton</v>
          </cell>
          <cell r="AA99" t="str">
            <v>Unit</v>
          </cell>
          <cell r="AB99">
            <v>4</v>
          </cell>
          <cell r="AC99">
            <v>150000</v>
          </cell>
          <cell r="AD99">
            <v>600000</v>
          </cell>
          <cell r="AG99" t="str">
            <v>3.2 (1)</v>
          </cell>
          <cell r="AI99" t="str">
            <v xml:space="preserve">  Urugan Biasa</v>
          </cell>
          <cell r="AJ99" t="str">
            <v>M3</v>
          </cell>
          <cell r="AK99">
            <v>1000</v>
          </cell>
          <cell r="AL99">
            <v>15089</v>
          </cell>
          <cell r="AM99">
            <v>15089000</v>
          </cell>
          <cell r="AX99" t="str">
            <v>(5)</v>
          </cell>
          <cell r="AY99" t="str">
            <v>Split Mastic Asphalt (SMA)  0/11</v>
          </cell>
          <cell r="BF99" t="str">
            <v>m2</v>
          </cell>
          <cell r="BH99" t="str">
            <v>x</v>
          </cell>
          <cell r="BJ99">
            <v>0.04</v>
          </cell>
          <cell r="BK99" t="str">
            <v>x</v>
          </cell>
          <cell r="BL99">
            <v>2.2999999999999998</v>
          </cell>
          <cell r="BM99" t="str">
            <v>x</v>
          </cell>
          <cell r="BN99" t="str">
            <v>W**</v>
          </cell>
          <cell r="BO99" t="str">
            <v>=</v>
          </cell>
          <cell r="BQ99" t="str">
            <v>ton</v>
          </cell>
        </row>
        <row r="100">
          <cell r="W100">
            <v>5</v>
          </cell>
          <cell r="X100" t="str">
            <v xml:space="preserve">  Motor Grader, 120 HP</v>
          </cell>
          <cell r="AA100" t="str">
            <v>Unit</v>
          </cell>
          <cell r="AB100">
            <v>1</v>
          </cell>
          <cell r="AC100">
            <v>300000</v>
          </cell>
          <cell r="AD100">
            <v>300000</v>
          </cell>
          <cell r="AX100" t="str">
            <v>(6)</v>
          </cell>
          <cell r="AY100" t="str">
            <v>Asphalt Treated Base Levelling (ATBL)</v>
          </cell>
          <cell r="BE100">
            <v>360</v>
          </cell>
          <cell r="BF100" t="str">
            <v>m3</v>
          </cell>
          <cell r="BI100" t="str">
            <v>x</v>
          </cell>
          <cell r="BJ100" t="str">
            <v/>
          </cell>
          <cell r="BL100">
            <v>2.2999999999999998</v>
          </cell>
          <cell r="BM100" t="str">
            <v>x</v>
          </cell>
          <cell r="BN100">
            <v>1.05</v>
          </cell>
          <cell r="BO100" t="str">
            <v>=</v>
          </cell>
          <cell r="BP100">
            <v>869.39999999999986</v>
          </cell>
          <cell r="BQ100" t="str">
            <v>ton</v>
          </cell>
        </row>
        <row r="101">
          <cell r="W101">
            <v>6</v>
          </cell>
          <cell r="X101" t="str">
            <v xml:space="preserve">  Wheel Loader, 1,2 m3</v>
          </cell>
          <cell r="AA101" t="str">
            <v>Unit</v>
          </cell>
          <cell r="AB101">
            <v>1</v>
          </cell>
          <cell r="AC101">
            <v>300000</v>
          </cell>
          <cell r="AD101">
            <v>300000</v>
          </cell>
          <cell r="AG101" t="str">
            <v>3.2 (2)</v>
          </cell>
          <cell r="AI101" t="str">
            <v xml:space="preserve">  Urugan Pilihan</v>
          </cell>
          <cell r="AJ101" t="str">
            <v>M3</v>
          </cell>
          <cell r="AK101">
            <v>500</v>
          </cell>
          <cell r="AL101">
            <v>18172</v>
          </cell>
          <cell r="AM101">
            <v>9086000</v>
          </cell>
          <cell r="AX101" t="str">
            <v>(7)</v>
          </cell>
          <cell r="AY101" t="str">
            <v>Lain-lain</v>
          </cell>
          <cell r="BO101" t="str">
            <v>=</v>
          </cell>
          <cell r="BQ101" t="str">
            <v>ton</v>
          </cell>
        </row>
        <row r="102">
          <cell r="W102">
            <v>7</v>
          </cell>
          <cell r="X102" t="str">
            <v xml:space="preserve">  Tandem Roller, 8 ton</v>
          </cell>
          <cell r="AA102" t="str">
            <v>Unit</v>
          </cell>
          <cell r="AB102">
            <v>1</v>
          </cell>
          <cell r="AC102">
            <v>300000</v>
          </cell>
          <cell r="AD102">
            <v>300000</v>
          </cell>
        </row>
        <row r="103">
          <cell r="W103">
            <v>8</v>
          </cell>
          <cell r="X103" t="str">
            <v xml:space="preserve">  Water Tanker, 5000 lt</v>
          </cell>
          <cell r="AA103" t="str">
            <v>Unit</v>
          </cell>
          <cell r="AB103">
            <v>1</v>
          </cell>
          <cell r="AC103">
            <v>150000</v>
          </cell>
          <cell r="AD103">
            <v>150000</v>
          </cell>
          <cell r="AG103" t="str">
            <v>3.3</v>
          </cell>
          <cell r="AI103" t="str">
            <v xml:space="preserve">  Penyiapan Badan Jalan</v>
          </cell>
          <cell r="AJ103" t="str">
            <v>M3</v>
          </cell>
          <cell r="AK103">
            <v>9000</v>
          </cell>
          <cell r="AL103">
            <v>533</v>
          </cell>
          <cell r="AM103">
            <v>4797000</v>
          </cell>
          <cell r="AY103" t="str">
            <v>[D]</v>
          </cell>
          <cell r="AZ103" t="str">
            <v>Jumlah Kebutuhan Aspal Campuran Panas</v>
          </cell>
          <cell r="BO103" t="str">
            <v>=</v>
          </cell>
          <cell r="BP103">
            <v>869.39999999999986</v>
          </cell>
          <cell r="BQ103" t="str">
            <v>ton</v>
          </cell>
        </row>
        <row r="104">
          <cell r="W104">
            <v>9</v>
          </cell>
          <cell r="X104" t="str">
            <v xml:space="preserve">  Concrete Mixer, 0,3 m3</v>
          </cell>
          <cell r="AA104" t="str">
            <v>Unit</v>
          </cell>
        </row>
        <row r="105">
          <cell r="W105">
            <v>10</v>
          </cell>
          <cell r="X105" t="str">
            <v xml:space="preserve">  Concrete Vibrator, 3 HP</v>
          </cell>
          <cell r="AA105" t="str">
            <v>Unit</v>
          </cell>
        </row>
        <row r="106">
          <cell r="W106">
            <v>11</v>
          </cell>
          <cell r="X106" t="str">
            <v xml:space="preserve">  Flat Bed Truck, 4 ton</v>
          </cell>
          <cell r="AA106" t="str">
            <v>Unit</v>
          </cell>
          <cell r="AX106" t="str">
            <v>3.</v>
          </cell>
          <cell r="AY106" t="str">
            <v>Kapasitas Plant Pencampur Aspal</v>
          </cell>
        </row>
        <row r="107">
          <cell r="W107">
            <v>12</v>
          </cell>
          <cell r="X107" t="str">
            <v xml:space="preserve">  Tyred Roller, 8 - 10 ton</v>
          </cell>
          <cell r="AA107" t="str">
            <v>Unit</v>
          </cell>
          <cell r="AB107">
            <v>1</v>
          </cell>
          <cell r="AC107">
            <v>300000</v>
          </cell>
          <cell r="AD107">
            <v>300000</v>
          </cell>
          <cell r="AI107" t="str">
            <v xml:space="preserve">  Sub Total Harga Bab. 3 ( Dipindahkan ke Rekapitulasi Daftar Kuantitas dan Harga )</v>
          </cell>
          <cell r="AM107">
            <v>34312000</v>
          </cell>
        </row>
        <row r="108">
          <cell r="W108">
            <v>13</v>
          </cell>
          <cell r="X108" t="str">
            <v xml:space="preserve">  Stell Wheel Roller, 10 ton</v>
          </cell>
          <cell r="AA108" t="str">
            <v>Unit</v>
          </cell>
          <cell r="AX108" t="str">
            <v>Kapasitas yang diperlukan                        [D] / [C]</v>
          </cell>
          <cell r="BC108" t="str">
            <v>:</v>
          </cell>
          <cell r="BD108">
            <v>0.9056249999999999</v>
          </cell>
          <cell r="BE108" t="str">
            <v>ton/jam</v>
          </cell>
        </row>
        <row r="109">
          <cell r="W109">
            <v>14</v>
          </cell>
          <cell r="X109" t="str">
            <v xml:space="preserve">  Vibratory Roller, 8 ton</v>
          </cell>
          <cell r="AA109" t="str">
            <v>Unit</v>
          </cell>
          <cell r="AB109">
            <v>1</v>
          </cell>
          <cell r="AC109">
            <v>300000</v>
          </cell>
          <cell r="AD109">
            <v>300000</v>
          </cell>
          <cell r="AX109" t="str">
            <v>Kebutuhan  Campuran Aspal/Jumlah Jam Kerja</v>
          </cell>
        </row>
        <row r="110">
          <cell r="W110">
            <v>15</v>
          </cell>
          <cell r="X110" t="str">
            <v xml:space="preserve">  Track Loader, 100 HP</v>
          </cell>
          <cell r="AA110" t="str">
            <v>Unit</v>
          </cell>
          <cell r="AG110" t="str">
            <v>BAB. 4</v>
          </cell>
          <cell r="AI110" t="str">
            <v xml:space="preserve">  BAHU JALAN</v>
          </cell>
        </row>
        <row r="111">
          <cell r="W111">
            <v>16</v>
          </cell>
          <cell r="X111" t="str">
            <v xml:space="preserve">  Buldozer, 120 HP</v>
          </cell>
          <cell r="AA111" t="str">
            <v>Unit</v>
          </cell>
          <cell r="AX111" t="str">
            <v>Kapasitas yang sesungguhnya</v>
          </cell>
          <cell r="BB111" t="str">
            <v>Plant  1</v>
          </cell>
          <cell r="BC111" t="str">
            <v>:</v>
          </cell>
          <cell r="BD111">
            <v>40</v>
          </cell>
          <cell r="BE111" t="str">
            <v>ton/jam</v>
          </cell>
        </row>
        <row r="112">
          <cell r="W112">
            <v>17</v>
          </cell>
          <cell r="X112" t="str">
            <v xml:space="preserve">  Excavator, 100 HP</v>
          </cell>
          <cell r="AA112" t="str">
            <v>Unit</v>
          </cell>
          <cell r="AB112">
            <v>1</v>
          </cell>
          <cell r="AC112">
            <v>600000</v>
          </cell>
          <cell r="AD112">
            <v>600000</v>
          </cell>
          <cell r="AG112" t="str">
            <v>4.1 (1)</v>
          </cell>
          <cell r="AI112" t="str">
            <v xml:space="preserve">  Lapis Pondasi Agregat Kelas A</v>
          </cell>
          <cell r="AJ112" t="str">
            <v>M3</v>
          </cell>
          <cell r="BB112" t="str">
            <v>Plant  2</v>
          </cell>
          <cell r="BC112" t="str">
            <v>:</v>
          </cell>
          <cell r="BE112" t="str">
            <v>ton/jam</v>
          </cell>
        </row>
        <row r="113">
          <cell r="W113">
            <v>18</v>
          </cell>
          <cell r="X113" t="str">
            <v xml:space="preserve">  Generator set, 200 kw</v>
          </cell>
          <cell r="AA113" t="str">
            <v>Unit</v>
          </cell>
          <cell r="BB113" t="str">
            <v>Lain-lain</v>
          </cell>
          <cell r="BC113" t="str">
            <v>:</v>
          </cell>
          <cell r="BE113" t="str">
            <v>ton/jam</v>
          </cell>
        </row>
        <row r="114">
          <cell r="W114">
            <v>19</v>
          </cell>
          <cell r="X114" t="str">
            <v xml:space="preserve">  C r a n e, 10 ton</v>
          </cell>
          <cell r="AA114" t="str">
            <v>Unit</v>
          </cell>
          <cell r="AG114" t="str">
            <v>4.1 (2)</v>
          </cell>
          <cell r="AI114" t="str">
            <v xml:space="preserve">  Lapis Pondasi Agregat Kelas B</v>
          </cell>
          <cell r="AJ114" t="str">
            <v>M3</v>
          </cell>
          <cell r="AX114" t="str">
            <v>Jumlah Kapasitas yang sesungguhnya</v>
          </cell>
          <cell r="BC114" t="str">
            <v>:</v>
          </cell>
          <cell r="BD114">
            <v>40</v>
          </cell>
          <cell r="BE114" t="str">
            <v>ton/jam</v>
          </cell>
        </row>
        <row r="115">
          <cell r="W115">
            <v>20</v>
          </cell>
          <cell r="X115" t="str">
            <v xml:space="preserve">  Scale Bridge, 35 ton</v>
          </cell>
          <cell r="AA115" t="str">
            <v>set</v>
          </cell>
        </row>
        <row r="116">
          <cell r="W116">
            <v>21</v>
          </cell>
          <cell r="X116" t="str">
            <v xml:space="preserve">  Survey Equipment</v>
          </cell>
          <cell r="AA116" t="str">
            <v>set</v>
          </cell>
          <cell r="AG116" t="str">
            <v>4.2 (1)</v>
          </cell>
          <cell r="AI116" t="str">
            <v xml:space="preserve">  Semen untuk Pondasi Tanah Semen</v>
          </cell>
          <cell r="AJ116" t="str">
            <v>Ton</v>
          </cell>
        </row>
        <row r="117">
          <cell r="W117">
            <v>22</v>
          </cell>
          <cell r="X117" t="str">
            <v xml:space="preserve">  Vibrator Compactor, 3 HP</v>
          </cell>
          <cell r="AA117" t="str">
            <v>Unit</v>
          </cell>
        </row>
        <row r="118">
          <cell r="W118">
            <v>23</v>
          </cell>
          <cell r="X118" t="str">
            <v xml:space="preserve">  Water Pump, 100 mm</v>
          </cell>
          <cell r="AA118" t="str">
            <v>Unit</v>
          </cell>
          <cell r="AG118" t="str">
            <v>4.2 (2)</v>
          </cell>
          <cell r="AI118" t="str">
            <v xml:space="preserve">  Pondasi Tanah Semen</v>
          </cell>
          <cell r="AJ118" t="str">
            <v>M3</v>
          </cell>
        </row>
        <row r="119">
          <cell r="W119">
            <v>24</v>
          </cell>
          <cell r="X119" t="str">
            <v xml:space="preserve">  Pick-up Truck, 1 ton</v>
          </cell>
          <cell r="AA119" t="str">
            <v>Unit</v>
          </cell>
          <cell r="AB119">
            <v>1</v>
          </cell>
          <cell r="AC119">
            <v>150000</v>
          </cell>
          <cell r="AD119">
            <v>150000</v>
          </cell>
        </row>
        <row r="120">
          <cell r="W120">
            <v>25</v>
          </cell>
          <cell r="X120" t="str">
            <v xml:space="preserve">  Stone Crusher, 60 ton/hr</v>
          </cell>
          <cell r="AA120" t="str">
            <v>set</v>
          </cell>
          <cell r="AG120" t="str">
            <v>4.3 (1)</v>
          </cell>
          <cell r="AI120" t="str">
            <v xml:space="preserve">  Laburan permukaan aspal satu lapis (Burtu)</v>
          </cell>
          <cell r="AJ120" t="str">
            <v>M2</v>
          </cell>
        </row>
        <row r="121">
          <cell r="W121">
            <v>26</v>
          </cell>
          <cell r="X121" t="str">
            <v xml:space="preserve">  Asphalt Mixing Plan, 40 ton/hr</v>
          </cell>
          <cell r="AA121" t="str">
            <v>set</v>
          </cell>
        </row>
        <row r="122">
          <cell r="X122" t="str">
            <v>JUMLAH UNTUK MATA PEMBAYARAN B DALAM LAMPIRAN 2a-1</v>
          </cell>
          <cell r="AD122">
            <v>3800000</v>
          </cell>
          <cell r="AG122" t="str">
            <v>4.3 (2)</v>
          </cell>
          <cell r="AI122" t="str">
            <v xml:space="preserve">  Material Aspal untuk Laburan Permukaan</v>
          </cell>
          <cell r="AJ122" t="str">
            <v>Liter</v>
          </cell>
        </row>
        <row r="124">
          <cell r="AG124" t="str">
            <v>4.3 (3)</v>
          </cell>
          <cell r="AI124" t="str">
            <v xml:space="preserve">  Lapis Resap Pengikat</v>
          </cell>
          <cell r="AJ124" t="str">
            <v>Liter</v>
          </cell>
        </row>
        <row r="128">
          <cell r="AI128" t="str">
            <v xml:space="preserve">  Sub Total Harga Bab. 4 ( Dipindahkan ke Rekapitulasi Daftar Kuantitas dan Harga )</v>
          </cell>
          <cell r="AM128">
            <v>0</v>
          </cell>
        </row>
        <row r="131">
          <cell r="AG131" t="str">
            <v>BAB. 5</v>
          </cell>
          <cell r="AI131" t="str">
            <v xml:space="preserve">  PERKERASAN BERBUTIR (PONDASI)</v>
          </cell>
          <cell r="BK131" t="str">
            <v>ACEH BESAR,   22  AGUSTUS  2000</v>
          </cell>
        </row>
        <row r="132">
          <cell r="BK132" t="str">
            <v>CV. MANDIRI KARYA UTAMA</v>
          </cell>
        </row>
        <row r="133">
          <cell r="AG133" t="str">
            <v>5.1 (1)</v>
          </cell>
          <cell r="AI133" t="str">
            <v xml:space="preserve">  Lapis Pondasi Agregat Kelas A</v>
          </cell>
          <cell r="AJ133" t="str">
            <v>M3</v>
          </cell>
          <cell r="AK133">
            <v>1800</v>
          </cell>
          <cell r="AL133">
            <v>68771</v>
          </cell>
          <cell r="AM133">
            <v>123787800</v>
          </cell>
        </row>
        <row r="135">
          <cell r="AG135" t="str">
            <v>5.1 (2)</v>
          </cell>
          <cell r="AI135" t="str">
            <v xml:space="preserve">  Lapis Pondasi Agregat Kelas B</v>
          </cell>
          <cell r="AJ135" t="str">
            <v>M3</v>
          </cell>
          <cell r="AK135">
            <v>1520</v>
          </cell>
          <cell r="AL135">
            <v>66102</v>
          </cell>
          <cell r="AM135">
            <v>100475040</v>
          </cell>
        </row>
        <row r="137">
          <cell r="AG137" t="str">
            <v>5.2 (1)</v>
          </cell>
          <cell r="AI137" t="str">
            <v xml:space="preserve">  Lapis Pondasi Jalan Kelas C1</v>
          </cell>
          <cell r="AJ137" t="str">
            <v>M3</v>
          </cell>
        </row>
        <row r="138">
          <cell r="BK138" t="str">
            <v>( IBRAHIM T. M. AMIN )</v>
          </cell>
        </row>
        <row r="139">
          <cell r="AG139" t="str">
            <v>5.2 (2)</v>
          </cell>
          <cell r="AI139" t="str">
            <v xml:space="preserve">  Lapis Pondasi Jalan Kelas C2</v>
          </cell>
          <cell r="AJ139" t="str">
            <v>M3</v>
          </cell>
          <cell r="BK139" t="str">
            <v>D i r e k t u r</v>
          </cell>
        </row>
        <row r="141">
          <cell r="AG141" t="str">
            <v>5.4 (1)</v>
          </cell>
          <cell r="AI141" t="str">
            <v xml:space="preserve">  Semen untuk Pondasi Tanah Semen</v>
          </cell>
          <cell r="AJ141" t="str">
            <v>Ton</v>
          </cell>
        </row>
        <row r="143">
          <cell r="AG143" t="str">
            <v>5.4 (2)</v>
          </cell>
          <cell r="AI143" t="str">
            <v xml:space="preserve">  Pondasi Tanah Semen</v>
          </cell>
          <cell r="AJ143" t="str">
            <v>M3</v>
          </cell>
        </row>
        <row r="145">
          <cell r="AG145" t="str">
            <v>5.4 (3)</v>
          </cell>
          <cell r="AI145" t="str">
            <v xml:space="preserve">  Beton Tumbuk</v>
          </cell>
          <cell r="AJ145" t="str">
            <v>M3</v>
          </cell>
        </row>
        <row r="149">
          <cell r="AI149" t="str">
            <v xml:space="preserve">  Sub Total Harga Bab. 5 ( Dipindahkan ke Rekapitulasi Daftar Kuantitas dan Harga )</v>
          </cell>
          <cell r="AM149">
            <v>224262840</v>
          </cell>
        </row>
        <row r="161">
          <cell r="AG161" t="str">
            <v>DAFTAR KUANTITAS DAN HARGA</v>
          </cell>
        </row>
        <row r="163">
          <cell r="AG163" t="str">
            <v>PENAWAR</v>
          </cell>
          <cell r="AH163" t="str">
            <v>:</v>
          </cell>
          <cell r="AI163" t="str">
            <v>CV. MANDIRI KARYA UTAMA</v>
          </cell>
        </row>
        <row r="164">
          <cell r="AG164" t="str">
            <v>PROYEK</v>
          </cell>
          <cell r="AH164" t="str">
            <v>:</v>
          </cell>
          <cell r="AI164" t="str">
            <v>PENINGKATAN JALAN DAN PENGGANTIAN JEMBATAN DPU CAB. VI ACEH BARAT</v>
          </cell>
        </row>
        <row r="165">
          <cell r="AG165" t="str">
            <v>PEKERJAAN</v>
          </cell>
          <cell r="AH165" t="str">
            <v>:</v>
          </cell>
          <cell r="AI165" t="str">
            <v>PENINGKATAN JALAN KUALA TUHA - LAMIE, KM. 45+000 s/d 47+000</v>
          </cell>
        </row>
        <row r="166">
          <cell r="AG166" t="str">
            <v>PROPINSI</v>
          </cell>
          <cell r="AH166" t="str">
            <v>:</v>
          </cell>
          <cell r="AI166" t="str">
            <v>DAERAH ISTIMEWA ACEH</v>
          </cell>
        </row>
        <row r="167">
          <cell r="AG167" t="str">
            <v>LOKASI</v>
          </cell>
          <cell r="AI167" t="str">
            <v>KABUPATEN ACEH BARAT</v>
          </cell>
        </row>
        <row r="168">
          <cell r="AG168" t="str">
            <v>TH. ANGG.</v>
          </cell>
          <cell r="AI168">
            <v>2000</v>
          </cell>
        </row>
        <row r="170">
          <cell r="AG170" t="str">
            <v>MATA</v>
          </cell>
          <cell r="AL170" t="str">
            <v>HARGA</v>
          </cell>
          <cell r="AM170" t="str">
            <v>JUMLAH</v>
          </cell>
        </row>
        <row r="171">
          <cell r="AG171" t="str">
            <v>PEMBA-</v>
          </cell>
          <cell r="AI171" t="str">
            <v>U R A I A N</v>
          </cell>
          <cell r="AJ171" t="str">
            <v>SATUAN</v>
          </cell>
          <cell r="AK171" t="str">
            <v>PERKIRAAN</v>
          </cell>
          <cell r="AL171" t="str">
            <v>SATUAN</v>
          </cell>
          <cell r="AM171" t="str">
            <v>HARGA-HARGA</v>
          </cell>
        </row>
        <row r="172">
          <cell r="AG172" t="str">
            <v>YARAN</v>
          </cell>
          <cell r="AK172" t="str">
            <v>KUANTITAS</v>
          </cell>
          <cell r="AL172" t="str">
            <v>( Rp.)</v>
          </cell>
          <cell r="AM172" t="str">
            <v>PENAWARAN (Rp)</v>
          </cell>
        </row>
        <row r="173">
          <cell r="AG173" t="str">
            <v>a</v>
          </cell>
          <cell r="AI173" t="str">
            <v>b</v>
          </cell>
          <cell r="AJ173" t="str">
            <v>c</v>
          </cell>
          <cell r="AK173" t="str">
            <v>d</v>
          </cell>
          <cell r="AL173" t="str">
            <v>e</v>
          </cell>
          <cell r="AM173" t="str">
            <v>f = (d x e)</v>
          </cell>
        </row>
        <row r="175">
          <cell r="AG175" t="str">
            <v>BAB. 6</v>
          </cell>
          <cell r="AI175" t="str">
            <v xml:space="preserve">  PERKERASAN ASPAL</v>
          </cell>
        </row>
        <row r="177">
          <cell r="AG177" t="str">
            <v>6.1 (1)</v>
          </cell>
          <cell r="AI177" t="str">
            <v xml:space="preserve">  Lapis Resap Pengikat</v>
          </cell>
          <cell r="AJ177" t="str">
            <v>Liter</v>
          </cell>
          <cell r="AK177">
            <v>8100</v>
          </cell>
          <cell r="AL177">
            <v>2267</v>
          </cell>
          <cell r="AM177">
            <v>18362700</v>
          </cell>
        </row>
        <row r="179">
          <cell r="AG179" t="str">
            <v>6.1 (2)</v>
          </cell>
          <cell r="AI179" t="str">
            <v xml:space="preserve">  Lapis Perekat</v>
          </cell>
          <cell r="AJ179" t="str">
            <v>Liter</v>
          </cell>
        </row>
        <row r="181">
          <cell r="AG181" t="str">
            <v>6.2 (1)</v>
          </cell>
          <cell r="AI181" t="str">
            <v xml:space="preserve">  Laburan permukaan aspal satu lapis (Burtu)</v>
          </cell>
          <cell r="AJ181" t="str">
            <v>M2</v>
          </cell>
        </row>
        <row r="183">
          <cell r="AG183" t="str">
            <v>6.2 (2)</v>
          </cell>
          <cell r="AI183" t="str">
            <v xml:space="preserve">  Laburan permukaan aspal dua lapis (Burda)</v>
          </cell>
          <cell r="AJ183" t="str">
            <v>M2</v>
          </cell>
        </row>
        <row r="185">
          <cell r="AG185" t="str">
            <v>6.2 (3)</v>
          </cell>
          <cell r="AI185" t="str">
            <v xml:space="preserve">  Material Aspal untuk laburan permukaan</v>
          </cell>
          <cell r="AJ185" t="str">
            <v>Liter</v>
          </cell>
        </row>
        <row r="187">
          <cell r="AG187" t="str">
            <v>6.3 (3)</v>
          </cell>
          <cell r="AI187" t="str">
            <v xml:space="preserve">  Lapis permukaan : HRS</v>
          </cell>
          <cell r="AJ187" t="str">
            <v>M2</v>
          </cell>
        </row>
        <row r="189">
          <cell r="AG189" t="str">
            <v>6.3 (4)</v>
          </cell>
          <cell r="AI189" t="str">
            <v xml:space="preserve">  Lapis permukaan : AC</v>
          </cell>
          <cell r="AJ189" t="str">
            <v>M2</v>
          </cell>
        </row>
        <row r="191">
          <cell r="AG191" t="str">
            <v>6.3 (5)</v>
          </cell>
          <cell r="AI191" t="str">
            <v xml:space="preserve">  Asphalt Treated Base : ATB</v>
          </cell>
          <cell r="AJ191" t="str">
            <v>M3</v>
          </cell>
          <cell r="AK191">
            <v>360</v>
          </cell>
          <cell r="AL191">
            <v>610226</v>
          </cell>
          <cell r="AM191">
            <v>219681360</v>
          </cell>
        </row>
        <row r="193">
          <cell r="AG193" t="str">
            <v>6.3 (5)a</v>
          </cell>
          <cell r="AI193" t="str">
            <v xml:space="preserve">  Asphalt Treated Base Leveling : ATBL</v>
          </cell>
          <cell r="AJ193" t="str">
            <v>Ton</v>
          </cell>
        </row>
        <row r="197">
          <cell r="AI197" t="str">
            <v xml:space="preserve">  Sub Total Harga Bab. 6 ( Dipindahkan ke Rekapitulasi Daftar Kuantitas dan Harga )</v>
          </cell>
          <cell r="AM197">
            <v>238044060</v>
          </cell>
        </row>
        <row r="200">
          <cell r="AG200" t="str">
            <v>BAB. 7</v>
          </cell>
          <cell r="AI200" t="str">
            <v xml:space="preserve">  S T R U K T U R</v>
          </cell>
        </row>
        <row r="202">
          <cell r="AG202" t="str">
            <v>7.1 (1)</v>
          </cell>
          <cell r="AI202" t="str">
            <v xml:space="preserve">  Beton Struktur Kelas K-225</v>
          </cell>
          <cell r="AJ202" t="str">
            <v>M3</v>
          </cell>
        </row>
        <row r="204">
          <cell r="AG204" t="str">
            <v>7.1 (2)</v>
          </cell>
          <cell r="AI204" t="str">
            <v xml:space="preserve">  Beton Tak Bertulang</v>
          </cell>
          <cell r="AJ204" t="str">
            <v>M3</v>
          </cell>
        </row>
        <row r="206">
          <cell r="AG206" t="str">
            <v>7.2</v>
          </cell>
          <cell r="AI206" t="str">
            <v xml:space="preserve">  Baja Tulangan</v>
          </cell>
          <cell r="AJ206" t="str">
            <v>Kg</v>
          </cell>
        </row>
        <row r="208">
          <cell r="AG208" t="str">
            <v>7.4</v>
          </cell>
          <cell r="AI208" t="str">
            <v xml:space="preserve">  Pasangan Batu (Stone Masonry)</v>
          </cell>
          <cell r="AJ208" t="str">
            <v>M3</v>
          </cell>
        </row>
        <row r="210">
          <cell r="AG210" t="str">
            <v>7.5 (1)</v>
          </cell>
          <cell r="AI210" t="str">
            <v xml:space="preserve">  Pas. Batu dengan isian (Grouted Rip Rap)</v>
          </cell>
          <cell r="AJ210" t="str">
            <v>M3</v>
          </cell>
        </row>
        <row r="212">
          <cell r="AG212" t="str">
            <v>7.5 (2)</v>
          </cell>
          <cell r="AI212" t="str">
            <v xml:space="preserve">  Pas. Batu Kosong (Non Grouted Rip Rap)</v>
          </cell>
          <cell r="AJ212" t="str">
            <v>M3</v>
          </cell>
        </row>
        <row r="214">
          <cell r="AG214" t="str">
            <v>7.5 (3)</v>
          </cell>
          <cell r="AI214" t="str">
            <v xml:space="preserve">  Bronjong (Gabion)</v>
          </cell>
          <cell r="AJ214" t="str">
            <v>M3</v>
          </cell>
        </row>
        <row r="216">
          <cell r="AG216" t="str">
            <v>7.5 (4)</v>
          </cell>
          <cell r="AI216" t="str">
            <v xml:space="preserve">  Geotektil untuk Perkuatan Tanah</v>
          </cell>
          <cell r="AJ216" t="str">
            <v>M2</v>
          </cell>
        </row>
        <row r="218">
          <cell r="AG218" t="str">
            <v>7.7 (1)</v>
          </cell>
          <cell r="AI218" t="str">
            <v xml:space="preserve">  Pasangan Struktur Jembatan Semi Per-</v>
          </cell>
          <cell r="AJ218" t="str">
            <v>Kg</v>
          </cell>
        </row>
        <row r="219">
          <cell r="AI219" t="str">
            <v xml:space="preserve">  manen</v>
          </cell>
        </row>
        <row r="221">
          <cell r="AG221" t="str">
            <v>7.7 (2)</v>
          </cell>
          <cell r="AI221" t="str">
            <v xml:space="preserve">  Pengangkutan Komponen Jembatan</v>
          </cell>
          <cell r="AJ221" t="str">
            <v>Ls</v>
          </cell>
        </row>
        <row r="222">
          <cell r="AG222" t="str">
            <v>7.7 (3)</v>
          </cell>
          <cell r="AI222" t="str">
            <v xml:space="preserve">  Boulder</v>
          </cell>
          <cell r="AJ222" t="str">
            <v>m3</v>
          </cell>
        </row>
        <row r="225">
          <cell r="AI225" t="str">
            <v xml:space="preserve">  Sub Total Harga Bab. 7 ( Dipindahkan ke Rekapitulasi Daftar Kuantitas dan Harga )</v>
          </cell>
          <cell r="AM225">
            <v>0</v>
          </cell>
        </row>
        <row r="243">
          <cell r="AG243" t="str">
            <v>DAFTAR KUANTITAS DAN HARGA</v>
          </cell>
        </row>
        <row r="245">
          <cell r="AG245" t="str">
            <v>PENAWAR</v>
          </cell>
          <cell r="AH245" t="str">
            <v>:</v>
          </cell>
          <cell r="AI245" t="str">
            <v>CV. MANDIRI KARYA UTAMA</v>
          </cell>
        </row>
        <row r="246">
          <cell r="AG246" t="str">
            <v>PROYEK</v>
          </cell>
          <cell r="AH246" t="str">
            <v>:</v>
          </cell>
          <cell r="AI246" t="str">
            <v>PENINGKATAN JALAN DAN PENGGANTIAN JEMBATAN DPU CAB. VI ACEH BARAT</v>
          </cell>
        </row>
        <row r="247">
          <cell r="AG247" t="str">
            <v>PEKERJAAN</v>
          </cell>
          <cell r="AH247" t="str">
            <v>:</v>
          </cell>
          <cell r="AI247" t="str">
            <v>PENINGKATAN JALAN KUALA TUHA - LAMIE, KM. 45+000 s/d 47+000</v>
          </cell>
        </row>
        <row r="248">
          <cell r="AG248" t="str">
            <v>PROPINSI</v>
          </cell>
          <cell r="AH248" t="str">
            <v>:</v>
          </cell>
          <cell r="AI248" t="str">
            <v>DAERAH ISTIMEWA ACEH</v>
          </cell>
        </row>
        <row r="249">
          <cell r="AG249" t="str">
            <v>LOKASI</v>
          </cell>
          <cell r="AH249" t="str">
            <v>:</v>
          </cell>
          <cell r="AI249" t="str">
            <v>KABUPATEN ACEH BARAT</v>
          </cell>
        </row>
        <row r="250">
          <cell r="AG250" t="str">
            <v>TH. ANGG.</v>
          </cell>
          <cell r="AH250" t="str">
            <v>:</v>
          </cell>
          <cell r="AI250">
            <v>2000</v>
          </cell>
        </row>
        <row r="252">
          <cell r="AG252" t="str">
            <v>MATA</v>
          </cell>
          <cell r="AL252" t="str">
            <v>HARGA</v>
          </cell>
          <cell r="AM252" t="str">
            <v>JUMLAH</v>
          </cell>
        </row>
        <row r="253">
          <cell r="AG253" t="str">
            <v>PEMBA-</v>
          </cell>
          <cell r="AI253" t="str">
            <v>U R A I A N</v>
          </cell>
          <cell r="AJ253" t="str">
            <v>SATUAN</v>
          </cell>
          <cell r="AK253" t="str">
            <v>PERKIRAAN</v>
          </cell>
          <cell r="AL253" t="str">
            <v>SATUAN</v>
          </cell>
          <cell r="AM253" t="str">
            <v>HARGA-HARGA</v>
          </cell>
        </row>
        <row r="254">
          <cell r="AG254" t="str">
            <v>YARAN</v>
          </cell>
          <cell r="AK254" t="str">
            <v>KUANTITAS</v>
          </cell>
          <cell r="AL254" t="str">
            <v>( Rp.)</v>
          </cell>
          <cell r="AM254" t="str">
            <v>PENAWARAN (Rp)</v>
          </cell>
        </row>
        <row r="255">
          <cell r="AG255" t="str">
            <v>a</v>
          </cell>
          <cell r="AI255" t="str">
            <v>b</v>
          </cell>
          <cell r="AJ255" t="str">
            <v>c</v>
          </cell>
          <cell r="AK255" t="str">
            <v>d</v>
          </cell>
          <cell r="AL255" t="str">
            <v>e</v>
          </cell>
          <cell r="AM255" t="str">
            <v>f = (d x e)</v>
          </cell>
        </row>
        <row r="258">
          <cell r="AG258" t="str">
            <v>BAB. 8</v>
          </cell>
          <cell r="AI258" t="str">
            <v xml:space="preserve">  PERKUATAN DAN PEKERJAAN MINOR</v>
          </cell>
        </row>
        <row r="260">
          <cell r="AG260" t="str">
            <v>8.1 (1)</v>
          </cell>
          <cell r="AI260" t="str">
            <v xml:space="preserve">  Lapis Pondasi Agregat Kelas A untuk</v>
          </cell>
          <cell r="AJ260" t="str">
            <v>M3</v>
          </cell>
        </row>
        <row r="261">
          <cell r="AI261" t="str">
            <v xml:space="preserve">  Pekerjaan  Minor</v>
          </cell>
        </row>
        <row r="263">
          <cell r="AG263" t="str">
            <v>8.1 (2)</v>
          </cell>
          <cell r="AI263" t="str">
            <v xml:space="preserve">  Lapis Pondasi Agregat Kelas B untuk</v>
          </cell>
          <cell r="AJ263" t="str">
            <v>M3</v>
          </cell>
        </row>
        <row r="264">
          <cell r="AI264" t="str">
            <v xml:space="preserve">  Pekerjaan  Minor</v>
          </cell>
        </row>
        <row r="266">
          <cell r="AG266" t="str">
            <v>8.1 (3)</v>
          </cell>
          <cell r="AI266" t="str">
            <v xml:space="preserve">  Agregat untuk Lapis Pondasi Jalan Tanpa</v>
          </cell>
          <cell r="AJ266" t="str">
            <v>M3</v>
          </cell>
        </row>
        <row r="267">
          <cell r="AI267" t="str">
            <v xml:space="preserve">  Penutup untuk Pekerjaan Minor</v>
          </cell>
        </row>
        <row r="269">
          <cell r="AG269" t="str">
            <v>8.1 (4)</v>
          </cell>
          <cell r="AI269" t="str">
            <v xml:space="preserve">  Waterbound Macadam untuk Pekerjaan</v>
          </cell>
          <cell r="AJ269" t="str">
            <v>M3</v>
          </cell>
        </row>
        <row r="270">
          <cell r="AI270" t="str">
            <v xml:space="preserve">  Minor</v>
          </cell>
        </row>
        <row r="272">
          <cell r="AG272" t="str">
            <v>8.1 (5)</v>
          </cell>
          <cell r="AI272" t="str">
            <v xml:space="preserve">  Campuran Aspal Panas untuk Pekerjaan</v>
          </cell>
          <cell r="AJ272" t="str">
            <v>M3</v>
          </cell>
        </row>
        <row r="273">
          <cell r="AI273" t="str">
            <v xml:space="preserve">  Minor</v>
          </cell>
        </row>
        <row r="275">
          <cell r="AG275" t="str">
            <v>8.1 (6)</v>
          </cell>
          <cell r="AI275" t="str">
            <v xml:space="preserve">  Lasbutag atau Latasbusir untuk Pekerjaan</v>
          </cell>
          <cell r="AJ275" t="str">
            <v>M3</v>
          </cell>
        </row>
        <row r="276">
          <cell r="AI276" t="str">
            <v xml:space="preserve">  Minor</v>
          </cell>
        </row>
        <row r="278">
          <cell r="AG278" t="str">
            <v>8.1 (7)</v>
          </cell>
          <cell r="AI278" t="str">
            <v xml:space="preserve">  Penetrasi   Macadam   untuk   Pekerjaan</v>
          </cell>
          <cell r="AJ278" t="str">
            <v>M3</v>
          </cell>
        </row>
        <row r="279">
          <cell r="AI279" t="str">
            <v xml:space="preserve">  Minor</v>
          </cell>
        </row>
        <row r="281">
          <cell r="AG281" t="str">
            <v>8.1 (8)</v>
          </cell>
          <cell r="AI281" t="str">
            <v xml:space="preserve">  Campuran Aspal Dingin untuk  Pekerjaan</v>
          </cell>
          <cell r="AJ281" t="str">
            <v>M3</v>
          </cell>
        </row>
        <row r="282">
          <cell r="AI282" t="str">
            <v xml:space="preserve">  Minor</v>
          </cell>
        </row>
        <row r="284">
          <cell r="AG284" t="str">
            <v>8.1 (9)</v>
          </cell>
          <cell r="AI284" t="str">
            <v xml:space="preserve">  Bitumen untuk Penutup Retak-retak</v>
          </cell>
          <cell r="AJ284" t="str">
            <v>Liter</v>
          </cell>
        </row>
        <row r="286">
          <cell r="AG286" t="str">
            <v>8.2</v>
          </cell>
          <cell r="AI286" t="str">
            <v xml:space="preserve">  Galian untuk Bahu Jalan dan Pekerjaan</v>
          </cell>
          <cell r="AJ286" t="str">
            <v>M2</v>
          </cell>
        </row>
        <row r="287">
          <cell r="AI287" t="str">
            <v xml:space="preserve">  minor lainnya</v>
          </cell>
        </row>
        <row r="289">
          <cell r="AG289" t="str">
            <v>8.3</v>
          </cell>
          <cell r="AI289" t="str">
            <v xml:space="preserve">  Stabilisasi dengan Tanaman</v>
          </cell>
          <cell r="AJ289" t="str">
            <v>M2</v>
          </cell>
        </row>
        <row r="291">
          <cell r="AG291" t="str">
            <v>8.4 (1)</v>
          </cell>
          <cell r="AI291" t="str">
            <v xml:space="preserve">  Marka Jalan</v>
          </cell>
          <cell r="AJ291" t="str">
            <v>M2</v>
          </cell>
        </row>
        <row r="293">
          <cell r="AG293" t="str">
            <v>8.4 (2)</v>
          </cell>
          <cell r="AI293" t="str">
            <v xml:space="preserve">  Rambu Jalan</v>
          </cell>
          <cell r="AJ293" t="str">
            <v>Buah</v>
          </cell>
        </row>
        <row r="295">
          <cell r="AG295" t="str">
            <v>8.4 (3)</v>
          </cell>
          <cell r="AI295" t="str">
            <v xml:space="preserve">  Patok Pengarah</v>
          </cell>
          <cell r="AJ295" t="str">
            <v>Buah</v>
          </cell>
        </row>
        <row r="297">
          <cell r="AG297" t="str">
            <v>8.4 (4)</v>
          </cell>
          <cell r="AI297" t="str">
            <v xml:space="preserve">  Patok Kilometer</v>
          </cell>
          <cell r="AJ297" t="str">
            <v>Buah</v>
          </cell>
        </row>
        <row r="299">
          <cell r="AG299" t="str">
            <v>8.4 (5)</v>
          </cell>
          <cell r="AI299" t="str">
            <v xml:space="preserve">  Rel  Pengaman</v>
          </cell>
          <cell r="AJ299" t="str">
            <v>M'</v>
          </cell>
        </row>
        <row r="301">
          <cell r="AG301" t="str">
            <v>8.5 (1)</v>
          </cell>
          <cell r="AI301" t="str">
            <v xml:space="preserve">  Perkuatan Lantai Jembatan Beton</v>
          </cell>
          <cell r="AJ301" t="str">
            <v>M2</v>
          </cell>
        </row>
        <row r="303">
          <cell r="AG303" t="str">
            <v>8.5 (2)</v>
          </cell>
          <cell r="AI303" t="str">
            <v xml:space="preserve">  Perkuatan Lantai Jembatan Kayu</v>
          </cell>
          <cell r="AJ303" t="str">
            <v>M2</v>
          </cell>
        </row>
        <row r="305">
          <cell r="AG305" t="str">
            <v>8.5 (3)</v>
          </cell>
          <cell r="AI305" t="str">
            <v xml:space="preserve">  Pengecatan Jembatan Struktur Baja</v>
          </cell>
          <cell r="AJ305" t="str">
            <v>M2</v>
          </cell>
        </row>
        <row r="309">
          <cell r="AI309" t="str">
            <v xml:space="preserve">  Sub Total Harga Bab. 8 ( Dipindahkan ke Rekapitulasi Daftar Kuantitas dan Harga )</v>
          </cell>
          <cell r="AM309">
            <v>0</v>
          </cell>
        </row>
        <row r="325">
          <cell r="AG325" t="str">
            <v>DAFTAR KUANTITAS DAN HARGA</v>
          </cell>
        </row>
        <row r="327">
          <cell r="AG327" t="str">
            <v>PENAWAR</v>
          </cell>
          <cell r="AH327" t="str">
            <v>:</v>
          </cell>
          <cell r="AI327" t="str">
            <v>CV. MANDIRI KARYA UTAMA</v>
          </cell>
        </row>
        <row r="328">
          <cell r="AG328" t="str">
            <v>PROYEK</v>
          </cell>
          <cell r="AH328" t="str">
            <v>:</v>
          </cell>
          <cell r="AI328" t="str">
            <v>PENINGKATAN JALAN DAN PENGGANTIAN JEMBATAN DPU CAB. VI ACEH BARAT</v>
          </cell>
        </row>
        <row r="329">
          <cell r="AG329" t="str">
            <v>PEKERJAAN</v>
          </cell>
          <cell r="AH329" t="str">
            <v>:</v>
          </cell>
          <cell r="AI329" t="str">
            <v>PENINGKATAN JALAN KUALA TUHA - LAMIE, KM. 45+000 s/d 47+000</v>
          </cell>
        </row>
        <row r="330">
          <cell r="AG330" t="str">
            <v>PROPINSI</v>
          </cell>
          <cell r="AH330" t="str">
            <v>:</v>
          </cell>
          <cell r="AI330" t="str">
            <v>DAERAH ISTIMEWA ACEH</v>
          </cell>
        </row>
        <row r="331">
          <cell r="AG331" t="str">
            <v>LOKASI</v>
          </cell>
          <cell r="AH331" t="str">
            <v>:</v>
          </cell>
          <cell r="AI331" t="str">
            <v>KABUPATEN ACEH BARAT</v>
          </cell>
        </row>
        <row r="332">
          <cell r="AG332" t="str">
            <v>TH. ANGG.</v>
          </cell>
          <cell r="AH332" t="str">
            <v>:</v>
          </cell>
          <cell r="AI332">
            <v>2000</v>
          </cell>
        </row>
        <row r="334">
          <cell r="AG334" t="str">
            <v>MATA</v>
          </cell>
          <cell r="AL334" t="str">
            <v>HARGA</v>
          </cell>
          <cell r="AM334" t="str">
            <v>JUMLAH</v>
          </cell>
        </row>
        <row r="335">
          <cell r="AG335" t="str">
            <v>PEMBA-</v>
          </cell>
          <cell r="AI335" t="str">
            <v>U R A I A N</v>
          </cell>
          <cell r="AJ335" t="str">
            <v>SATUAN</v>
          </cell>
          <cell r="AK335" t="str">
            <v>PERKIRAAN</v>
          </cell>
          <cell r="AL335" t="str">
            <v>SATUAN</v>
          </cell>
          <cell r="AM335" t="str">
            <v>HARGA-HARGA</v>
          </cell>
        </row>
        <row r="336">
          <cell r="AG336" t="str">
            <v>YARAN</v>
          </cell>
          <cell r="AK336" t="str">
            <v>KUANTITAS</v>
          </cell>
          <cell r="AL336" t="str">
            <v>( Rp.)</v>
          </cell>
          <cell r="AM336" t="str">
            <v>PENAWARAN (Rp)</v>
          </cell>
        </row>
        <row r="337">
          <cell r="AG337" t="str">
            <v>a</v>
          </cell>
          <cell r="AI337" t="str">
            <v>b</v>
          </cell>
          <cell r="AJ337" t="str">
            <v>c</v>
          </cell>
          <cell r="AK337" t="str">
            <v>d</v>
          </cell>
          <cell r="AL337" t="str">
            <v>e</v>
          </cell>
          <cell r="AM337" t="str">
            <v>f = (d x e)</v>
          </cell>
        </row>
        <row r="339">
          <cell r="AG339" t="str">
            <v>BAB. 9</v>
          </cell>
          <cell r="AI339" t="str">
            <v xml:space="preserve">  PEKERJAAN HARIAN</v>
          </cell>
        </row>
        <row r="341">
          <cell r="AG341" t="str">
            <v>9.1</v>
          </cell>
          <cell r="AI341" t="str">
            <v xml:space="preserve">  M  a  n  d  o  r</v>
          </cell>
          <cell r="AJ341" t="str">
            <v>Jam</v>
          </cell>
        </row>
        <row r="343">
          <cell r="AG343" t="str">
            <v>9.2</v>
          </cell>
          <cell r="AI343" t="str">
            <v xml:space="preserve">  Pekerja Biasa</v>
          </cell>
          <cell r="AJ343" t="str">
            <v>Jam</v>
          </cell>
        </row>
        <row r="345">
          <cell r="AG345" t="str">
            <v>9.3</v>
          </cell>
          <cell r="AI345" t="str">
            <v xml:space="preserve">  Tukang Kayu, Tukang Besi, dsb.</v>
          </cell>
          <cell r="AJ345" t="str">
            <v>Jam</v>
          </cell>
        </row>
        <row r="347">
          <cell r="AG347" t="str">
            <v>9.4</v>
          </cell>
          <cell r="AI347" t="str">
            <v xml:space="preserve">  Dump Truck, Kapasitas  3 - 4 m3</v>
          </cell>
          <cell r="AJ347" t="str">
            <v>Jam</v>
          </cell>
        </row>
        <row r="349">
          <cell r="AG349" t="str">
            <v>9.5</v>
          </cell>
          <cell r="AI349" t="str">
            <v xml:space="preserve">  Plat Bed Truck, Kapasitas  3 - 4 M3</v>
          </cell>
          <cell r="AJ349" t="str">
            <v>Jam</v>
          </cell>
        </row>
        <row r="351">
          <cell r="AG351" t="str">
            <v>9.6</v>
          </cell>
          <cell r="AI351" t="str">
            <v xml:space="preserve">  Water Tanker, Kapasitas 3000-4500 ltr</v>
          </cell>
          <cell r="AJ351" t="str">
            <v>Jam</v>
          </cell>
        </row>
        <row r="353">
          <cell r="AG353" t="str">
            <v>9.7</v>
          </cell>
          <cell r="AI353" t="str">
            <v xml:space="preserve">  Bulldozer, Kapasitas 100-150 HP</v>
          </cell>
          <cell r="AJ353" t="str">
            <v>Jam</v>
          </cell>
        </row>
        <row r="355">
          <cell r="AG355" t="str">
            <v>9.8</v>
          </cell>
          <cell r="AI355" t="str">
            <v xml:space="preserve">  Motor Greader, Kapasitas 75 - 100 HP</v>
          </cell>
          <cell r="AJ355" t="str">
            <v>Jam</v>
          </cell>
        </row>
        <row r="357">
          <cell r="AG357" t="str">
            <v>9.9</v>
          </cell>
          <cell r="AI357" t="str">
            <v xml:space="preserve">  Wheel Loader, Kapasitas 1,00 - 1,60 m3</v>
          </cell>
          <cell r="AJ357" t="str">
            <v>Jam</v>
          </cell>
        </row>
        <row r="359">
          <cell r="AG359" t="str">
            <v>9.10</v>
          </cell>
          <cell r="AI359" t="str">
            <v xml:space="preserve">  Track Loader, Kapasitas 75 - 100 HP</v>
          </cell>
          <cell r="AJ359" t="str">
            <v>Jam</v>
          </cell>
        </row>
        <row r="361">
          <cell r="AG361" t="str">
            <v>9.11</v>
          </cell>
          <cell r="AI361" t="str">
            <v xml:space="preserve">  Excavator, Kapasitas 80 - 140 HP</v>
          </cell>
          <cell r="AJ361" t="str">
            <v>Jam</v>
          </cell>
        </row>
        <row r="363">
          <cell r="AG363" t="str">
            <v>9.12</v>
          </cell>
          <cell r="AI363" t="str">
            <v xml:space="preserve">  Crane, Kapasitas 10 - 15 HP</v>
          </cell>
          <cell r="AJ363" t="str">
            <v>Jam</v>
          </cell>
        </row>
        <row r="365">
          <cell r="AG365" t="str">
            <v>9.13</v>
          </cell>
          <cell r="AI365" t="str">
            <v xml:space="preserve">  Steel Wheel Roller,  6 - 9 ton</v>
          </cell>
          <cell r="AJ365" t="str">
            <v>Jam</v>
          </cell>
        </row>
        <row r="367">
          <cell r="AG367" t="str">
            <v>9.14</v>
          </cell>
          <cell r="AI367" t="str">
            <v xml:space="preserve">  Vibratory Roller,  5 - 8 ton</v>
          </cell>
          <cell r="AJ367" t="str">
            <v>Jam</v>
          </cell>
        </row>
        <row r="369">
          <cell r="AG369" t="str">
            <v>9.15</v>
          </cell>
          <cell r="AI369" t="str">
            <v xml:space="preserve">  Vibratory Compactor, Kap. 1.5 - 3.0 HP </v>
          </cell>
          <cell r="AJ369" t="str">
            <v>Jam</v>
          </cell>
        </row>
        <row r="371">
          <cell r="AG371" t="str">
            <v>9.16</v>
          </cell>
          <cell r="AI371" t="str">
            <v xml:space="preserve">  Pneumatic Tyred Roller, Kap. 8 - 10 Ton</v>
          </cell>
          <cell r="AJ371" t="str">
            <v>Jam</v>
          </cell>
        </row>
        <row r="373">
          <cell r="AG373" t="str">
            <v>9.17</v>
          </cell>
          <cell r="AI373" t="str">
            <v xml:space="preserve">  Compressor, Kapasitas 4000-6500 l/jam</v>
          </cell>
          <cell r="AJ373" t="str">
            <v>Jam</v>
          </cell>
        </row>
        <row r="375">
          <cell r="AG375" t="str">
            <v>9.18</v>
          </cell>
          <cell r="AI375" t="str">
            <v xml:space="preserve">  Concrete Mixer, Kap. 0,3 - 0,6 m3</v>
          </cell>
          <cell r="AJ375" t="str">
            <v>Jam</v>
          </cell>
        </row>
        <row r="377">
          <cell r="AG377" t="str">
            <v>9.19</v>
          </cell>
          <cell r="AI377" t="str">
            <v xml:space="preserve">  Water Pump, Kap. 70 - 100 mm</v>
          </cell>
          <cell r="AJ377" t="str">
            <v>Jam</v>
          </cell>
        </row>
        <row r="385">
          <cell r="AI385" t="str">
            <v xml:space="preserve">  Sub Total Harga Bab. 9 ( Dipindahkan ke Rekapitulasi Daftar Kuantitas dan Harga )</v>
          </cell>
        </row>
        <row r="407">
          <cell r="AG407" t="str">
            <v>DAFTAR KUANTITAS DAN HARGA</v>
          </cell>
        </row>
        <row r="409">
          <cell r="AG409" t="str">
            <v>PENAWAR</v>
          </cell>
          <cell r="AI409" t="str">
            <v>CV. MANDIRI KARYA UTAMA</v>
          </cell>
        </row>
        <row r="410">
          <cell r="AG410" t="str">
            <v>PROYEK</v>
          </cell>
          <cell r="AI410" t="str">
            <v>PENINGKATAN JALAN DAN PENGGANTIAN JEMBATAN DPU CAB. VI ACEH BARAT</v>
          </cell>
        </row>
        <row r="411">
          <cell r="AG411" t="str">
            <v>PEKERJAAN</v>
          </cell>
          <cell r="AI411" t="str">
            <v>PENINGKATAN JALAN KUALA TUHA - LAMIE, KM. 45+000 s/d 47+000</v>
          </cell>
        </row>
        <row r="412">
          <cell r="AG412" t="str">
            <v>PROPINSI</v>
          </cell>
          <cell r="AI412" t="str">
            <v>DAERAH ISTIMEWA ACEH</v>
          </cell>
        </row>
        <row r="413">
          <cell r="AG413" t="str">
            <v>LOKASI</v>
          </cell>
          <cell r="AI413" t="str">
            <v>KABUPATEN ACEH BARAT</v>
          </cell>
        </row>
        <row r="414">
          <cell r="AG414" t="str">
            <v>TH. ANGG.</v>
          </cell>
          <cell r="AI414">
            <v>2000</v>
          </cell>
        </row>
        <row r="416">
          <cell r="AG416" t="str">
            <v>MATA</v>
          </cell>
          <cell r="AL416" t="str">
            <v>HARGA</v>
          </cell>
          <cell r="AM416" t="str">
            <v>JUMLAH</v>
          </cell>
        </row>
        <row r="417">
          <cell r="AG417" t="str">
            <v>PEMBA-</v>
          </cell>
          <cell r="AI417" t="str">
            <v>U R A I A N</v>
          </cell>
          <cell r="AJ417" t="str">
            <v>SATUAN</v>
          </cell>
          <cell r="AK417" t="str">
            <v>PERKIRAAN</v>
          </cell>
          <cell r="AL417" t="str">
            <v>SATUAN</v>
          </cell>
          <cell r="AM417" t="str">
            <v>HARGA-HARGA</v>
          </cell>
        </row>
        <row r="418">
          <cell r="AG418" t="str">
            <v>YARAN</v>
          </cell>
          <cell r="AK418" t="str">
            <v>KUANTITAS</v>
          </cell>
          <cell r="AL418" t="str">
            <v>( Rp.)</v>
          </cell>
          <cell r="AM418" t="str">
            <v>PENAWARAN (Rp)</v>
          </cell>
        </row>
        <row r="419">
          <cell r="AG419" t="str">
            <v>a</v>
          </cell>
          <cell r="AI419" t="str">
            <v>b</v>
          </cell>
          <cell r="AJ419" t="str">
            <v>c</v>
          </cell>
          <cell r="AK419" t="str">
            <v>d</v>
          </cell>
          <cell r="AL419" t="str">
            <v>e</v>
          </cell>
          <cell r="AM419" t="str">
            <v>f = (d x e)</v>
          </cell>
        </row>
        <row r="422">
          <cell r="AG422" t="str">
            <v>BAB. 10</v>
          </cell>
          <cell r="AI422" t="str">
            <v xml:space="preserve">  PEKERJAAN PEMELIHARAAN RUTIN</v>
          </cell>
        </row>
        <row r="424">
          <cell r="AG424" t="str">
            <v>10.1 (1)</v>
          </cell>
          <cell r="AI424" t="str">
            <v xml:space="preserve">  Pemeliharaan Rutin Perkerasan</v>
          </cell>
          <cell r="AJ424" t="str">
            <v>Ls</v>
          </cell>
        </row>
        <row r="426">
          <cell r="AG426" t="str">
            <v>10.1 (2)</v>
          </cell>
          <cell r="AI426" t="str">
            <v xml:space="preserve">  Pemeliharaan Rutin Bahu Jalan</v>
          </cell>
          <cell r="AJ426" t="str">
            <v>Ls</v>
          </cell>
        </row>
        <row r="428">
          <cell r="AG428" t="str">
            <v>10.1 (3)</v>
          </cell>
          <cell r="AI428" t="str">
            <v xml:space="preserve">  Pemeliharaan Rutin Selokan, Saluaran Air,</v>
          </cell>
          <cell r="AJ428" t="str">
            <v>Ls</v>
          </cell>
        </row>
        <row r="429">
          <cell r="AI429" t="str">
            <v xml:space="preserve">  Pemotongan dan Urugan</v>
          </cell>
        </row>
        <row r="431">
          <cell r="AG431" t="str">
            <v>10.1 (4)</v>
          </cell>
          <cell r="AI431" t="str">
            <v xml:space="preserve">  Pemeliharaan Rutin Perlengkapan Jalan</v>
          </cell>
          <cell r="AJ431" t="str">
            <v>Ls</v>
          </cell>
        </row>
        <row r="433">
          <cell r="AG433" t="str">
            <v>10.1 (5)</v>
          </cell>
          <cell r="AI433" t="str">
            <v xml:space="preserve">  Pemeliharaan Rutin Jembatan</v>
          </cell>
          <cell r="AJ433" t="str">
            <v>Ls</v>
          </cell>
        </row>
        <row r="437">
          <cell r="AI437" t="str">
            <v xml:space="preserve">  Sub Total Harga Bab. 10 ( Dipindahkan ke Rekapitulasi Daftar Kuantitas dan Harga )</v>
          </cell>
          <cell r="AM437">
            <v>0</v>
          </cell>
        </row>
        <row r="649">
          <cell r="AN649">
            <v>76</v>
          </cell>
          <cell r="AP649">
            <v>9</v>
          </cell>
          <cell r="AR649">
            <v>43</v>
          </cell>
          <cell r="AS649">
            <v>9</v>
          </cell>
          <cell r="AT649">
            <v>15</v>
          </cell>
        </row>
        <row r="703">
          <cell r="W703" t="str">
            <v>ANALISA HARGA SATUAN MATA PEMBAYARAN UTAMA</v>
          </cell>
        </row>
        <row r="705">
          <cell r="W705" t="str">
            <v>NAMA PENAWAR</v>
          </cell>
          <cell r="Z705" t="str">
            <v>CV. MANDIRI KARYA UTAMA</v>
          </cell>
        </row>
        <row r="706">
          <cell r="W706" t="str">
            <v>PROYEK</v>
          </cell>
          <cell r="Z706" t="str">
            <v>PENINGKATAN JALAN DAN PENGGANTIAN JEMBATAN DPU CAB. VI ACEH BARAT</v>
          </cell>
        </row>
        <row r="707">
          <cell r="W707" t="str">
            <v>NO. MATA PEMBAYARAN</v>
          </cell>
          <cell r="Z707" t="str">
            <v>6.1(1)</v>
          </cell>
        </row>
        <row r="708">
          <cell r="W708" t="str">
            <v>JENIS PEKERJAAN</v>
          </cell>
          <cell r="Z708" t="str">
            <v>PRIME COAT</v>
          </cell>
        </row>
        <row r="709">
          <cell r="W709" t="str">
            <v>SATUAN PEKERJAAN</v>
          </cell>
          <cell r="Z709" t="str">
            <v>LITER</v>
          </cell>
        </row>
        <row r="710">
          <cell r="W710" t="str">
            <v>PRODUKSI HARIAN/JAM</v>
          </cell>
        </row>
        <row r="712">
          <cell r="W712" t="str">
            <v>NO.</v>
          </cell>
          <cell r="X712" t="str">
            <v>U  R  A  I  A  N</v>
          </cell>
          <cell r="AA712" t="str">
            <v>SATUAN</v>
          </cell>
          <cell r="AB712" t="str">
            <v>KUANTITAS</v>
          </cell>
          <cell r="AC712" t="str">
            <v>HARGA SATUAN</v>
          </cell>
          <cell r="AD712" t="str">
            <v>JUMLAH HARGA</v>
          </cell>
        </row>
        <row r="713">
          <cell r="AC713" t="str">
            <v>(Rp.)</v>
          </cell>
          <cell r="AD713" t="str">
            <v>(Rp.)</v>
          </cell>
        </row>
        <row r="716">
          <cell r="W716" t="str">
            <v xml:space="preserve">A. </v>
          </cell>
          <cell r="X716" t="str">
            <v xml:space="preserve">  TENAGA KERJA</v>
          </cell>
        </row>
        <row r="717">
          <cell r="W717" t="str">
            <v>1.</v>
          </cell>
          <cell r="X717" t="str">
            <v xml:space="preserve">  Pekerja</v>
          </cell>
          <cell r="AA717" t="str">
            <v>Jam</v>
          </cell>
          <cell r="AB717">
            <v>4.3029259896729774E-2</v>
          </cell>
          <cell r="AC717">
            <v>1700</v>
          </cell>
          <cell r="AD717">
            <v>73.150000000000006</v>
          </cell>
        </row>
        <row r="718">
          <cell r="W718" t="str">
            <v>2.</v>
          </cell>
          <cell r="X718" t="str">
            <v xml:space="preserve">  Mandor</v>
          </cell>
          <cell r="AA718" t="str">
            <v>Jam</v>
          </cell>
          <cell r="AB718">
            <v>4.3029259896729772E-3</v>
          </cell>
          <cell r="AC718">
            <v>1900</v>
          </cell>
          <cell r="AD718">
            <v>8.18</v>
          </cell>
        </row>
        <row r="719">
          <cell r="X719" t="str">
            <v/>
          </cell>
        </row>
        <row r="722">
          <cell r="W722" t="str">
            <v>B.</v>
          </cell>
          <cell r="X722" t="str">
            <v xml:space="preserve">  B A H A N</v>
          </cell>
        </row>
        <row r="723">
          <cell r="W723" t="str">
            <v>1.</v>
          </cell>
          <cell r="X723" t="str">
            <v xml:space="preserve">  Aspal</v>
          </cell>
          <cell r="AA723" t="str">
            <v>kg</v>
          </cell>
          <cell r="AB723">
            <v>0.64200000000000002</v>
          </cell>
          <cell r="AC723">
            <v>2375</v>
          </cell>
          <cell r="AD723">
            <v>1524.75</v>
          </cell>
        </row>
        <row r="724">
          <cell r="W724" t="str">
            <v>2.</v>
          </cell>
          <cell r="X724" t="str">
            <v xml:space="preserve">  Kerosene</v>
          </cell>
          <cell r="AA724" t="str">
            <v>liter</v>
          </cell>
          <cell r="AB724">
            <v>0.48899999999999999</v>
          </cell>
          <cell r="AC724">
            <v>400</v>
          </cell>
          <cell r="AD724">
            <v>195.6</v>
          </cell>
        </row>
        <row r="730">
          <cell r="W730" t="str">
            <v>C.</v>
          </cell>
          <cell r="X730" t="str">
            <v xml:space="preserve">  PERALATAN</v>
          </cell>
        </row>
        <row r="731">
          <cell r="W731" t="str">
            <v>1.</v>
          </cell>
          <cell r="X731" t="str">
            <v xml:space="preserve">  Asphalt Sprayer</v>
          </cell>
          <cell r="AA731" t="str">
            <v>Jam</v>
          </cell>
          <cell r="AB731">
            <v>4.3029259896729772E-3</v>
          </cell>
          <cell r="AC731">
            <v>30795.644777777779</v>
          </cell>
          <cell r="AD731">
            <v>132.51</v>
          </cell>
        </row>
        <row r="732">
          <cell r="W732" t="str">
            <v>2.</v>
          </cell>
          <cell r="X732" t="str">
            <v xml:space="preserve">  Air Compressor</v>
          </cell>
          <cell r="AA732" t="str">
            <v>Jam</v>
          </cell>
          <cell r="AB732">
            <v>4.0160642570281121E-3</v>
          </cell>
          <cell r="AC732">
            <v>27488.716138915555</v>
          </cell>
          <cell r="AD732">
            <v>110.4</v>
          </cell>
        </row>
        <row r="733">
          <cell r="W733" t="str">
            <v>3.</v>
          </cell>
          <cell r="X733" t="str">
            <v xml:space="preserve">  Pick Up</v>
          </cell>
          <cell r="AA733" t="str">
            <v>Jam</v>
          </cell>
          <cell r="AB733">
            <v>4.0000000000000002E-4</v>
          </cell>
          <cell r="AC733">
            <v>41722.179083333336</v>
          </cell>
          <cell r="AD733">
            <v>16.690000000000001</v>
          </cell>
        </row>
        <row r="738">
          <cell r="W738" t="str">
            <v>D.</v>
          </cell>
          <cell r="X738" t="str">
            <v xml:space="preserve">  Jumlah ( A + B + C )</v>
          </cell>
          <cell r="AD738">
            <v>2061.2799999999997</v>
          </cell>
        </row>
        <row r="739">
          <cell r="W739" t="str">
            <v>E.</v>
          </cell>
          <cell r="X739" t="str">
            <v xml:space="preserve">  Biaya Umum dan Keuntungan = ( 10 % x D )</v>
          </cell>
          <cell r="AD739">
            <v>206.13</v>
          </cell>
        </row>
        <row r="740">
          <cell r="W740" t="str">
            <v>F.</v>
          </cell>
          <cell r="X740" t="str">
            <v xml:space="preserve">  Harga Satuan ( D + E )</v>
          </cell>
          <cell r="AD740">
            <v>2267.41</v>
          </cell>
        </row>
        <row r="741">
          <cell r="W741" t="str">
            <v>G.</v>
          </cell>
          <cell r="X741" t="str">
            <v xml:space="preserve">  DIBULATKAN</v>
          </cell>
          <cell r="AD741">
            <v>2267</v>
          </cell>
        </row>
        <row r="743">
          <cell r="W743" t="str">
            <v>Catatan :</v>
          </cell>
        </row>
        <row r="744">
          <cell r="W744" t="str">
            <v>-</v>
          </cell>
        </row>
        <row r="746">
          <cell r="W746" t="str">
            <v>-</v>
          </cell>
        </row>
        <row r="748">
          <cell r="W748" t="str">
            <v>-</v>
          </cell>
        </row>
        <row r="749">
          <cell r="W749" t="str">
            <v>-</v>
          </cell>
        </row>
        <row r="751">
          <cell r="W751" t="str">
            <v>-</v>
          </cell>
        </row>
        <row r="753">
          <cell r="W753" t="str">
            <v>-</v>
          </cell>
        </row>
        <row r="756">
          <cell r="W756" t="str">
            <v>-</v>
          </cell>
        </row>
        <row r="760">
          <cell r="AC760" t="str">
            <v>ACEH BESAR,   22  AGUSTUS  2000</v>
          </cell>
        </row>
        <row r="761">
          <cell r="AC761" t="str">
            <v>CV. MANDIRI KARYA UTAMA</v>
          </cell>
        </row>
        <row r="857">
          <cell r="W857" t="str">
            <v>ANALISA HARGA SATUAN MATA PEMBAYARAN UTAMA</v>
          </cell>
        </row>
        <row r="859">
          <cell r="W859" t="str">
            <v>NAMA PENAWAR</v>
          </cell>
          <cell r="Y859" t="str">
            <v>:</v>
          </cell>
          <cell r="Z859" t="str">
            <v>CV. MANDIRI KARYA UTAMA</v>
          </cell>
        </row>
        <row r="860">
          <cell r="W860" t="str">
            <v>PROYEK</v>
          </cell>
          <cell r="Y860" t="str">
            <v>:</v>
          </cell>
          <cell r="Z860" t="str">
            <v>PENINGKATAN JALAN DAN PENGGANTIAN JEMBATAN DPU CAB. VI ACEH BARAT</v>
          </cell>
        </row>
        <row r="861">
          <cell r="W861" t="str">
            <v>NO. MATA PEMBAYARAN</v>
          </cell>
          <cell r="Y861" t="str">
            <v>:</v>
          </cell>
          <cell r="Z861" t="str">
            <v>6.3(5)</v>
          </cell>
        </row>
        <row r="862">
          <cell r="W862" t="str">
            <v>JENIS PEKERJAAN</v>
          </cell>
          <cell r="Y862" t="str">
            <v>:</v>
          </cell>
          <cell r="Z862" t="str">
            <v>ASPHALT TREATED BASE (ATB)</v>
          </cell>
        </row>
        <row r="863">
          <cell r="W863" t="str">
            <v>SATUAN PEKERJAAN</v>
          </cell>
          <cell r="Y863" t="str">
            <v>:</v>
          </cell>
          <cell r="Z863" t="str">
            <v>m3</v>
          </cell>
        </row>
        <row r="864">
          <cell r="W864" t="str">
            <v>PRODUKSI HARIAN/JAM</v>
          </cell>
          <cell r="Y864" t="str">
            <v>:</v>
          </cell>
        </row>
        <row r="866">
          <cell r="W866" t="str">
            <v>NO.</v>
          </cell>
          <cell r="X866" t="str">
            <v>U  R  A  I  A  N</v>
          </cell>
          <cell r="AA866" t="str">
            <v>SATUAN</v>
          </cell>
          <cell r="AB866" t="str">
            <v>KUANTITAS</v>
          </cell>
          <cell r="AC866" t="str">
            <v>HARGA SATUAN</v>
          </cell>
          <cell r="AD866" t="str">
            <v>JUMLAH HARGA</v>
          </cell>
        </row>
        <row r="867">
          <cell r="AC867" t="str">
            <v>(Rp.)</v>
          </cell>
          <cell r="AD867" t="str">
            <v>(Rp.)</v>
          </cell>
        </row>
        <row r="869">
          <cell r="W869" t="str">
            <v xml:space="preserve">A. </v>
          </cell>
          <cell r="X869" t="str">
            <v xml:space="preserve">  TENAGA KERJA</v>
          </cell>
        </row>
        <row r="870">
          <cell r="W870" t="str">
            <v>1.</v>
          </cell>
          <cell r="X870" t="str">
            <v xml:space="preserve">  Pekerja</v>
          </cell>
          <cell r="AA870" t="str">
            <v>Jam</v>
          </cell>
          <cell r="AB870">
            <v>0.35714285714285715</v>
          </cell>
          <cell r="AC870">
            <v>1700</v>
          </cell>
          <cell r="AD870">
            <v>607.14</v>
          </cell>
        </row>
        <row r="871">
          <cell r="W871" t="str">
            <v>2.</v>
          </cell>
          <cell r="X871" t="str">
            <v xml:space="preserve">  Mandor</v>
          </cell>
          <cell r="AA871" t="str">
            <v>Jam</v>
          </cell>
          <cell r="AB871">
            <v>7.1428571428571425E-2</v>
          </cell>
          <cell r="AC871">
            <v>1900</v>
          </cell>
          <cell r="AD871">
            <v>135.71</v>
          </cell>
        </row>
        <row r="873">
          <cell r="X873" t="str">
            <v/>
          </cell>
        </row>
        <row r="875">
          <cell r="W875" t="str">
            <v>B.</v>
          </cell>
          <cell r="X875" t="str">
            <v xml:space="preserve">  B A H A N</v>
          </cell>
        </row>
        <row r="876">
          <cell r="W876" t="str">
            <v>1.</v>
          </cell>
          <cell r="X876" t="str">
            <v xml:space="preserve">  Agregat Kasar</v>
          </cell>
          <cell r="AA876" t="str">
            <v>m3</v>
          </cell>
          <cell r="AB876">
            <v>0.70299999999999996</v>
          </cell>
          <cell r="AC876">
            <v>50000</v>
          </cell>
          <cell r="AD876">
            <v>35150</v>
          </cell>
        </row>
        <row r="877">
          <cell r="W877" t="str">
            <v>2.</v>
          </cell>
          <cell r="X877" t="str">
            <v xml:space="preserve">  Agregat Halus</v>
          </cell>
          <cell r="AA877" t="str">
            <v>m3</v>
          </cell>
          <cell r="AB877">
            <v>0.53400000000000003</v>
          </cell>
          <cell r="AC877">
            <v>36000</v>
          </cell>
          <cell r="AD877">
            <v>19224</v>
          </cell>
        </row>
        <row r="878">
          <cell r="W878" t="str">
            <v>3.</v>
          </cell>
          <cell r="X878" t="str">
            <v xml:space="preserve">  Filler</v>
          </cell>
          <cell r="AA878" t="str">
            <v>kg</v>
          </cell>
          <cell r="AB878">
            <v>139.19999999999999</v>
          </cell>
          <cell r="AC878">
            <v>350</v>
          </cell>
          <cell r="AD878">
            <v>48720</v>
          </cell>
        </row>
        <row r="879">
          <cell r="W879" t="str">
            <v>4.</v>
          </cell>
          <cell r="X879" t="str">
            <v xml:space="preserve">  Aspal</v>
          </cell>
          <cell r="AA879" t="str">
            <v>kg</v>
          </cell>
          <cell r="AB879">
            <v>157</v>
          </cell>
          <cell r="AC879">
            <v>2375</v>
          </cell>
          <cell r="AD879">
            <v>372875</v>
          </cell>
        </row>
        <row r="882">
          <cell r="W882" t="str">
            <v>C.</v>
          </cell>
          <cell r="X882" t="str">
            <v xml:space="preserve">  PERALATAN</v>
          </cell>
        </row>
        <row r="883">
          <cell r="W883" t="str">
            <v>1.</v>
          </cell>
          <cell r="X883" t="str">
            <v xml:space="preserve">  Wheel Loader</v>
          </cell>
          <cell r="AA883" t="str">
            <v>Jam</v>
          </cell>
          <cell r="AB883">
            <v>2.2445874528905448E-2</v>
          </cell>
          <cell r="AC883">
            <v>61961.891192153329</v>
          </cell>
          <cell r="AD883">
            <v>1390.79</v>
          </cell>
        </row>
        <row r="884">
          <cell r="W884" t="str">
            <v>2.</v>
          </cell>
          <cell r="X884" t="str">
            <v xml:space="preserve">  Asphalt Mixing Plant</v>
          </cell>
          <cell r="AA884" t="str">
            <v>Jam</v>
          </cell>
          <cell r="AB884">
            <v>3.5714285714285712E-2</v>
          </cell>
          <cell r="AC884">
            <v>511690.04100000003</v>
          </cell>
          <cell r="AD884">
            <v>18274.64</v>
          </cell>
        </row>
        <row r="885">
          <cell r="W885" t="str">
            <v>3.</v>
          </cell>
          <cell r="X885" t="str">
            <v xml:space="preserve">  Dump Truck</v>
          </cell>
          <cell r="AA885" t="str">
            <v>Jam</v>
          </cell>
          <cell r="AB885">
            <v>1.19628125</v>
          </cell>
          <cell r="AC885">
            <v>41722.179083333336</v>
          </cell>
          <cell r="AD885">
            <v>49911.46</v>
          </cell>
        </row>
        <row r="886">
          <cell r="W886" t="str">
            <v>4.</v>
          </cell>
          <cell r="X886" t="str">
            <v xml:space="preserve">  Asphalt Finisher</v>
          </cell>
          <cell r="AA886" t="str">
            <v>Jam</v>
          </cell>
          <cell r="AB886">
            <v>9.0361454819278014E-2</v>
          </cell>
          <cell r="AC886">
            <v>62576.209076850006</v>
          </cell>
          <cell r="AD886">
            <v>5654.48</v>
          </cell>
        </row>
        <row r="887">
          <cell r="W887" t="str">
            <v>5.</v>
          </cell>
          <cell r="X887" t="str">
            <v xml:space="preserve">  Tandem Roller</v>
          </cell>
          <cell r="AA887" t="str">
            <v>Jam</v>
          </cell>
          <cell r="AB887">
            <v>2.5100401606425699E-2</v>
          </cell>
          <cell r="AC887">
            <v>24118.531999999999</v>
          </cell>
          <cell r="AD887">
            <v>605.38</v>
          </cell>
        </row>
        <row r="888">
          <cell r="W888" t="str">
            <v>6.</v>
          </cell>
          <cell r="X888" t="str">
            <v xml:space="preserve">  Tyred Roller</v>
          </cell>
          <cell r="AA888" t="str">
            <v>Jam</v>
          </cell>
          <cell r="AB888">
            <v>3.543586109142452E-2</v>
          </cell>
          <cell r="AC888">
            <v>33940.980355555555</v>
          </cell>
          <cell r="AD888">
            <v>1202.73</v>
          </cell>
        </row>
        <row r="889">
          <cell r="W889" t="str">
            <v>7.</v>
          </cell>
          <cell r="X889" t="str">
            <v xml:space="preserve">  Alat Bantu</v>
          </cell>
          <cell r="AA889" t="str">
            <v>Jam</v>
          </cell>
          <cell r="AB889">
            <v>1</v>
          </cell>
          <cell r="AC889">
            <v>1000</v>
          </cell>
          <cell r="AD889">
            <v>1000</v>
          </cell>
        </row>
        <row r="892">
          <cell r="W892" t="str">
            <v>D.</v>
          </cell>
          <cell r="X892" t="str">
            <v xml:space="preserve">  Jumlah ( A + B + C )</v>
          </cell>
          <cell r="AD892">
            <v>554751.32999999996</v>
          </cell>
        </row>
        <row r="893">
          <cell r="W893" t="str">
            <v>E.</v>
          </cell>
          <cell r="X893" t="str">
            <v xml:space="preserve">  Biaya Umum dan Keuntungan = ( 10 % x D )</v>
          </cell>
          <cell r="AD893">
            <v>55475.13</v>
          </cell>
        </row>
        <row r="894">
          <cell r="W894" t="str">
            <v>F.</v>
          </cell>
          <cell r="X894" t="str">
            <v xml:space="preserve">  Harga Satuan ( D + E )</v>
          </cell>
          <cell r="AD894">
            <v>610226.46</v>
          </cell>
        </row>
        <row r="895">
          <cell r="W895" t="str">
            <v>G.</v>
          </cell>
          <cell r="X895" t="str">
            <v xml:space="preserve">  DIBULATKAN</v>
          </cell>
          <cell r="AD895">
            <v>610226</v>
          </cell>
        </row>
        <row r="897">
          <cell r="W897" t="str">
            <v>Catatan :</v>
          </cell>
        </row>
        <row r="898">
          <cell r="W898" t="str">
            <v>-</v>
          </cell>
        </row>
        <row r="900">
          <cell r="W900" t="str">
            <v>-</v>
          </cell>
        </row>
        <row r="902">
          <cell r="W902" t="str">
            <v>-</v>
          </cell>
        </row>
        <row r="903">
          <cell r="W903" t="str">
            <v>-</v>
          </cell>
        </row>
        <row r="905">
          <cell r="W905" t="str">
            <v>-</v>
          </cell>
        </row>
        <row r="907">
          <cell r="W907" t="str">
            <v>-</v>
          </cell>
        </row>
        <row r="910">
          <cell r="W910" t="str">
            <v>-</v>
          </cell>
        </row>
        <row r="914">
          <cell r="AC914" t="str">
            <v>ACEH BESAR,   22  AGUSTUS  2000</v>
          </cell>
        </row>
        <row r="915">
          <cell r="AC915" t="str">
            <v>CV. MANDIRI KARYA UTAMA</v>
          </cell>
        </row>
        <row r="937">
          <cell r="W937" t="str">
            <v>ANALISA HARGA SATUAN MATA PEMBAYARAN UTAMA</v>
          </cell>
        </row>
        <row r="939">
          <cell r="W939" t="str">
            <v>NAMA PENAWAR</v>
          </cell>
          <cell r="Y939" t="str">
            <v>:</v>
          </cell>
          <cell r="Z939" t="str">
            <v>CV. MANDIRI KARYA UTAMA</v>
          </cell>
        </row>
        <row r="940">
          <cell r="W940" t="str">
            <v>PROYEK</v>
          </cell>
          <cell r="Y940" t="str">
            <v>:</v>
          </cell>
          <cell r="Z940" t="str">
            <v>PENINGKATAN JALAN DAN PENGGANTIAN JEMBATAN DPU CAB. VI ACEH BARAT</v>
          </cell>
        </row>
        <row r="941">
          <cell r="W941" t="str">
            <v>NO. MATA PEMBAYARAN</v>
          </cell>
          <cell r="Y941" t="str">
            <v>:</v>
          </cell>
          <cell r="Z941" t="str">
            <v>6.3 (4)</v>
          </cell>
        </row>
        <row r="942">
          <cell r="W942" t="str">
            <v>JENIS PEKERJAAN</v>
          </cell>
          <cell r="Y942" t="str">
            <v>:</v>
          </cell>
          <cell r="Z942" t="str">
            <v>Lapis Permukaan : AC</v>
          </cell>
        </row>
        <row r="943">
          <cell r="W943" t="str">
            <v>SATUAN PEKERJAAN</v>
          </cell>
          <cell r="Y943" t="str">
            <v>:</v>
          </cell>
          <cell r="Z943" t="str">
            <v>m2</v>
          </cell>
        </row>
        <row r="944">
          <cell r="W944" t="str">
            <v>PRODUKSI HARIAN/JAM</v>
          </cell>
          <cell r="Y944" t="str">
            <v>:</v>
          </cell>
        </row>
        <row r="946">
          <cell r="W946" t="str">
            <v>NO.</v>
          </cell>
          <cell r="X946" t="str">
            <v>U  R  A  I  A  N</v>
          </cell>
          <cell r="AA946" t="str">
            <v>SATUAN</v>
          </cell>
          <cell r="AB946" t="str">
            <v>KUANTITAS</v>
          </cell>
          <cell r="AC946" t="str">
            <v>HARGA SATUAN</v>
          </cell>
          <cell r="AD946" t="str">
            <v>JUMLAH HARGA</v>
          </cell>
        </row>
        <row r="947">
          <cell r="AC947" t="str">
            <v>(Rp.)</v>
          </cell>
          <cell r="AD947" t="str">
            <v>(Rp.)</v>
          </cell>
        </row>
        <row r="949">
          <cell r="W949" t="str">
            <v xml:space="preserve">A. </v>
          </cell>
          <cell r="X949" t="str">
            <v xml:space="preserve">  TENAGA KERJA</v>
          </cell>
        </row>
        <row r="950">
          <cell r="W950" t="str">
            <v>1.</v>
          </cell>
          <cell r="X950" t="str">
            <v xml:space="preserve">  Pekerja</v>
          </cell>
          <cell r="AA950" t="str">
            <v>Jam</v>
          </cell>
          <cell r="AB950">
            <v>3.8300000000000001E-2</v>
          </cell>
          <cell r="AC950">
            <v>1700</v>
          </cell>
          <cell r="AD950">
            <v>65.11</v>
          </cell>
        </row>
        <row r="951">
          <cell r="W951" t="str">
            <v>2.</v>
          </cell>
          <cell r="X951" t="str">
            <v xml:space="preserve">  Mandor</v>
          </cell>
          <cell r="AA951" t="str">
            <v>Jam</v>
          </cell>
          <cell r="AB951">
            <v>3.8E-3</v>
          </cell>
          <cell r="AC951">
            <v>1900</v>
          </cell>
          <cell r="AD951">
            <v>7.22</v>
          </cell>
        </row>
        <row r="953">
          <cell r="X953" t="str">
            <v/>
          </cell>
        </row>
        <row r="955">
          <cell r="W955" t="str">
            <v>B.</v>
          </cell>
          <cell r="X955" t="str">
            <v xml:space="preserve">  B A H A N</v>
          </cell>
        </row>
        <row r="956">
          <cell r="W956" t="str">
            <v>1.</v>
          </cell>
          <cell r="X956" t="str">
            <v xml:space="preserve">  Agregat Kasar</v>
          </cell>
          <cell r="AA956" t="str">
            <v>m3</v>
          </cell>
          <cell r="AB956">
            <v>3.3600000000000005E-2</v>
          </cell>
          <cell r="AC956">
            <v>50000</v>
          </cell>
          <cell r="AD956">
            <v>1680</v>
          </cell>
        </row>
        <row r="957">
          <cell r="W957" t="str">
            <v>2.</v>
          </cell>
          <cell r="X957" t="str">
            <v xml:space="preserve">  Agregat Halus</v>
          </cell>
          <cell r="AA957" t="str">
            <v>m3</v>
          </cell>
          <cell r="AB957">
            <v>1.49E-2</v>
          </cell>
          <cell r="AC957">
            <v>36000</v>
          </cell>
          <cell r="AD957">
            <v>536.4</v>
          </cell>
        </row>
        <row r="958">
          <cell r="W958" t="str">
            <v>3.</v>
          </cell>
          <cell r="X958" t="str">
            <v xml:space="preserve">  Filler</v>
          </cell>
          <cell r="AA958" t="str">
            <v>kg</v>
          </cell>
          <cell r="AB958">
            <v>4.8014999999999999</v>
          </cell>
          <cell r="AC958">
            <v>350</v>
          </cell>
          <cell r="AD958">
            <v>1680.53</v>
          </cell>
        </row>
        <row r="959">
          <cell r="W959" t="str">
            <v>4.</v>
          </cell>
          <cell r="X959" t="str">
            <v xml:space="preserve">  Aspal</v>
          </cell>
          <cell r="AA959" t="str">
            <v>kg</v>
          </cell>
          <cell r="AB959">
            <v>6.6150000000000002</v>
          </cell>
          <cell r="AC959">
            <v>2375</v>
          </cell>
          <cell r="AD959">
            <v>15710.63</v>
          </cell>
        </row>
        <row r="962">
          <cell r="W962" t="str">
            <v>C.</v>
          </cell>
          <cell r="X962" t="str">
            <v xml:space="preserve">  PERALATAN</v>
          </cell>
        </row>
        <row r="963">
          <cell r="W963" t="str">
            <v>1.</v>
          </cell>
          <cell r="X963" t="str">
            <v xml:space="preserve">  Wheel Loader</v>
          </cell>
          <cell r="AA963" t="str">
            <v>Jam</v>
          </cell>
          <cell r="AB963">
            <v>1E-3</v>
          </cell>
          <cell r="AC963">
            <v>61961.891192153329</v>
          </cell>
          <cell r="AD963">
            <v>61.96</v>
          </cell>
        </row>
        <row r="964">
          <cell r="W964" t="str">
            <v>2.</v>
          </cell>
          <cell r="X964" t="str">
            <v xml:space="preserve">  Asphalt Mixing Plant</v>
          </cell>
          <cell r="AA964" t="str">
            <v>Jam</v>
          </cell>
          <cell r="AB964">
            <v>1.5E-3</v>
          </cell>
          <cell r="AC964">
            <v>511690.04100000003</v>
          </cell>
          <cell r="AD964">
            <v>767.54</v>
          </cell>
        </row>
        <row r="965">
          <cell r="W965" t="str">
            <v>3.</v>
          </cell>
          <cell r="X965" t="str">
            <v xml:space="preserve">  Genset</v>
          </cell>
          <cell r="AA965" t="str">
            <v>Jam</v>
          </cell>
          <cell r="AB965">
            <v>1E-3</v>
          </cell>
          <cell r="AC965">
            <v>63202.772222222222</v>
          </cell>
          <cell r="AD965">
            <v>63.2</v>
          </cell>
        </row>
        <row r="966">
          <cell r="W966" t="str">
            <v>4.</v>
          </cell>
          <cell r="X966" t="str">
            <v xml:space="preserve">  Dump Truck</v>
          </cell>
          <cell r="AA966" t="str">
            <v>Jam</v>
          </cell>
          <cell r="AB966">
            <v>1.2200000000000001E-2</v>
          </cell>
          <cell r="AC966">
            <v>41722.179083333336</v>
          </cell>
          <cell r="AD966">
            <v>509.01</v>
          </cell>
        </row>
        <row r="967">
          <cell r="W967" t="str">
            <v>5.</v>
          </cell>
          <cell r="X967" t="str">
            <v xml:space="preserve">  Asphalt Finisher</v>
          </cell>
          <cell r="AA967" t="str">
            <v>Jam</v>
          </cell>
          <cell r="AB967">
            <v>2.4000000000000002E-3</v>
          </cell>
          <cell r="AC967">
            <v>62576.209076850006</v>
          </cell>
          <cell r="AD967">
            <v>150.18</v>
          </cell>
        </row>
        <row r="968">
          <cell r="W968" t="str">
            <v>6.</v>
          </cell>
          <cell r="X968" t="str">
            <v xml:space="preserve">  Tandem Roller</v>
          </cell>
          <cell r="AA968" t="str">
            <v>Jam</v>
          </cell>
          <cell r="AB968">
            <v>1E-3</v>
          </cell>
          <cell r="AC968">
            <v>24118.531999999999</v>
          </cell>
          <cell r="AD968">
            <v>24.12</v>
          </cell>
        </row>
        <row r="969">
          <cell r="W969" t="str">
            <v>7.</v>
          </cell>
          <cell r="X969" t="str">
            <v xml:space="preserve">  Pneumatic Tyred Roller</v>
          </cell>
          <cell r="AA969" t="str">
            <v>Jam</v>
          </cell>
          <cell r="AB969">
            <v>1E-3</v>
          </cell>
          <cell r="AC969">
            <v>33940.980355555555</v>
          </cell>
          <cell r="AD969">
            <v>33.94</v>
          </cell>
        </row>
        <row r="970">
          <cell r="W970" t="str">
            <v>8.</v>
          </cell>
          <cell r="X970" t="str">
            <v xml:space="preserve">  Alat Bantu</v>
          </cell>
          <cell r="AA970" t="str">
            <v>Jam</v>
          </cell>
          <cell r="AB970">
            <v>1</v>
          </cell>
          <cell r="AC970">
            <v>100</v>
          </cell>
          <cell r="AD970">
            <v>100</v>
          </cell>
        </row>
        <row r="972">
          <cell r="W972" t="str">
            <v>D.</v>
          </cell>
          <cell r="X972" t="str">
            <v xml:space="preserve">  Jumlah ( A + B + C )</v>
          </cell>
          <cell r="AD972">
            <v>21389.839999999997</v>
          </cell>
        </row>
        <row r="973">
          <cell r="W973" t="str">
            <v>E.</v>
          </cell>
          <cell r="X973" t="str">
            <v xml:space="preserve">  Biaya Umum dan Keuntungan = ( 10 % x D )</v>
          </cell>
          <cell r="AD973">
            <v>2138.98</v>
          </cell>
        </row>
        <row r="974">
          <cell r="W974" t="str">
            <v>F.</v>
          </cell>
          <cell r="X974" t="str">
            <v xml:space="preserve">  Harga Satuan ( D + E )</v>
          </cell>
          <cell r="AD974">
            <v>23528.819999999996</v>
          </cell>
        </row>
        <row r="975">
          <cell r="W975" t="str">
            <v>G.</v>
          </cell>
          <cell r="X975" t="str">
            <v xml:space="preserve">  D i b u l a t k a n</v>
          </cell>
          <cell r="AD975">
            <v>23529</v>
          </cell>
        </row>
        <row r="977">
          <cell r="W977" t="str">
            <v>Catatan :</v>
          </cell>
        </row>
        <row r="978">
          <cell r="W978" t="str">
            <v>-</v>
          </cell>
          <cell r="X978" t="str">
            <v>|Satuan dapat berdasarkan atas jam operasi untuk tenaga kerja dan peralatan, volume dan / atau</v>
          </cell>
        </row>
        <row r="979">
          <cell r="X979" t="str">
            <v>|ukuran berat untuk bahan-bahan.</v>
          </cell>
        </row>
        <row r="980">
          <cell r="W980" t="str">
            <v>-</v>
          </cell>
          <cell r="X980" t="str">
            <v>|Kuantitas satuan adalah kuantitas setiap komponen untuk menyelesaikan atau satuan pekerjaan</v>
          </cell>
        </row>
        <row r="981">
          <cell r="X981" t="str">
            <v>|dari nomor mata pembayaran.</v>
          </cell>
        </row>
        <row r="982">
          <cell r="W982" t="str">
            <v>-</v>
          </cell>
          <cell r="X982" t="str">
            <v>|Biaya Satuan sudah termasuk pengeluaran untuk seluruh pajak yang berkaitan (tetapi tidak termasuk</v>
          </cell>
        </row>
        <row r="983">
          <cell r="X983" t="str">
            <v>|PPN yang dibayarkan dari Kontrak) dan biaya-biaya lainnya.</v>
          </cell>
        </row>
        <row r="984">
          <cell r="W984" t="str">
            <v>-</v>
          </cell>
          <cell r="X984" t="str">
            <v>|Harga Satuan yang diajukan Peserta Lelang harus mencakup seluruh tambahan tenaga kerja,</v>
          </cell>
        </row>
        <row r="985">
          <cell r="X985" t="str">
            <v>|bahan, peralatan atau kerugian yang mungkin diperlukan untuk menyelesaikan pekerjaan sesuai</v>
          </cell>
        </row>
        <row r="986">
          <cell r="X986" t="str">
            <v>|dengan Spesifikasi dan Gambar.</v>
          </cell>
        </row>
        <row r="987">
          <cell r="W987" t="str">
            <v>-</v>
          </cell>
          <cell r="X987" t="str">
            <v>|Koefisien bahan tidak boleh diubah.</v>
          </cell>
        </row>
        <row r="988">
          <cell r="W988" t="str">
            <v>-</v>
          </cell>
          <cell r="X988" t="str">
            <v>|Jenis tenaga kerja dan peralatan dapat disesuaikan dengan Metode Pelaksanaan yang digunakan.</v>
          </cell>
        </row>
        <row r="991">
          <cell r="AC991">
            <v>0</v>
          </cell>
        </row>
        <row r="992">
          <cell r="AC992">
            <v>0</v>
          </cell>
        </row>
        <row r="1103">
          <cell r="X1103" t="str">
            <v xml:space="preserve">  Motor Grader</v>
          </cell>
          <cell r="AA1103" t="str">
            <v>Jam</v>
          </cell>
          <cell r="AB1103">
            <v>42</v>
          </cell>
          <cell r="AC1103">
            <v>70925.908490275557</v>
          </cell>
          <cell r="AD1103">
            <v>2978888.16</v>
          </cell>
        </row>
        <row r="1104">
          <cell r="X1104" t="str">
            <v xml:space="preserve">  Dump Truck</v>
          </cell>
          <cell r="AA1104" t="str">
            <v>Jam</v>
          </cell>
          <cell r="AB1104">
            <v>21</v>
          </cell>
          <cell r="AC1104">
            <v>41722.179083333336</v>
          </cell>
          <cell r="AD1104">
            <v>876165.76</v>
          </cell>
        </row>
        <row r="1107">
          <cell r="W1107" t="str">
            <v>A.</v>
          </cell>
          <cell r="X1107" t="str">
            <v xml:space="preserve">  JUMLAH ( I + II + III )</v>
          </cell>
          <cell r="AD1107">
            <v>8185053.9199999999</v>
          </cell>
        </row>
        <row r="1108">
          <cell r="W1108" t="str">
            <v>B.</v>
          </cell>
          <cell r="X1108" t="str">
            <v xml:space="preserve">  BIAYA UMUM DAN KEUNTUNGAN = ( 10 % x A )</v>
          </cell>
          <cell r="AD1108">
            <v>818505.39199999999</v>
          </cell>
        </row>
        <row r="1109">
          <cell r="W1109" t="str">
            <v>C.</v>
          </cell>
          <cell r="X1109" t="str">
            <v xml:space="preserve">  HARGA LUMPSUM TOTAL = ( A + B )</v>
          </cell>
          <cell r="AD1109">
            <v>9003559.311999999</v>
          </cell>
        </row>
        <row r="1110">
          <cell r="W1110" t="str">
            <v>D.</v>
          </cell>
          <cell r="X1110" t="str">
            <v xml:space="preserve">  HARGA LUMPSUM/BULAN UNTUK 3 BULAN PERTAMA = C / 8</v>
          </cell>
          <cell r="AD1110">
            <v>1125444.9139999999</v>
          </cell>
        </row>
        <row r="1111">
          <cell r="W1111" t="str">
            <v>E.</v>
          </cell>
          <cell r="X1111" t="str">
            <v xml:space="preserve">  HARGA LUMPSUM/BULAN UNTUK SISANYA SELAMA MASA PELAKSANAAN</v>
          </cell>
          <cell r="AD1111">
            <v>5627224.5699999994</v>
          </cell>
        </row>
        <row r="1112">
          <cell r="X1112" t="str">
            <v xml:space="preserve">  = 5/8 x C/( MASA PELAKSANAAN - 3 )</v>
          </cell>
        </row>
        <row r="1114">
          <cell r="W1114" t="str">
            <v>Catatan :</v>
          </cell>
        </row>
        <row r="1115">
          <cell r="W1115" t="str">
            <v>-</v>
          </cell>
          <cell r="X1115" t="str">
            <v>|Kuantitas-kuantitas yang dicantumkan harus diperkirakan oleh Peserta lelang.</v>
          </cell>
        </row>
        <row r="1116">
          <cell r="W1116" t="str">
            <v>-</v>
          </cell>
          <cell r="X1116" t="str">
            <v>|Harga Lump Sum yang diajukan Peserta lelang harus mencakup seluruh pajak yang berkaitan (tetapi tidak</v>
          </cell>
        </row>
        <row r="1117">
          <cell r="X1117" t="str">
            <v>|termasuk PPN yang dibayarkan dari Kontrak), bahan-bahan tambahan, tenaga kerja atau peralatan</v>
          </cell>
        </row>
        <row r="1118">
          <cell r="X1118" t="str">
            <v>|yang mungkin diperlukan.</v>
          </cell>
        </row>
        <row r="1119">
          <cell r="W1119" t="str">
            <v>-</v>
          </cell>
          <cell r="X1119" t="str">
            <v>|Mata Pekerjaan dan Kuantitas yang ditunjukkan dalam Analisa Harga di atas adalah perkiraan Peserta lelang</v>
          </cell>
        </row>
        <row r="1120">
          <cell r="X1120" t="str">
            <v>|semata-mata untuk menjadi dasar penetapan Mata Pembayaran Pekerjaan Pemeliharaan Rutin ini dan</v>
          </cell>
        </row>
        <row r="1121">
          <cell r="X1121" t="str">
            <v>|tidak perlu menggambarkan kebutuhan pekerjaan yang sesungguhnya. Pembayaran kepada Kontraktor</v>
          </cell>
        </row>
        <row r="1122">
          <cell r="X1122" t="str">
            <v>|berdasarkan kewajibannya untuk memelihara kondisi jalan agar tetap memuaskan sepanjang waktu</v>
          </cell>
        </row>
        <row r="1123">
          <cell r="X1123" t="str">
            <v>|sebagaimana ditentukan dalam Spesifikasi dan tidak perlu dikaitkan dengan kuantitas yang ditunjukkan</v>
          </cell>
        </row>
        <row r="1124">
          <cell r="X1124" t="str">
            <v>|dalam Analisa Harganya.</v>
          </cell>
        </row>
        <row r="1125">
          <cell r="W1125" t="str">
            <v>-</v>
          </cell>
          <cell r="X1125" t="str">
            <v>|Meskipun Analisa Harga di atas ditentukan untuk Masa Pelaksanaan, Kontraktor juga bertanggung jawab</v>
          </cell>
        </row>
        <row r="1126">
          <cell r="X1126" t="str">
            <v>|untuk Pekerjaan Pemeliharaan Rutin selama Masa Pemeliharaan sesuai dengan Spesifikasi. Namun</v>
          </cell>
        </row>
        <row r="1127">
          <cell r="X1127" t="str">
            <v>|demikian, tidak ada pembayaran terpisah untuk Pekerjaan Pemeliharaan Rutin selama Masa Pemeliharaan</v>
          </cell>
        </row>
        <row r="1128">
          <cell r="X1128" t="str">
            <v>|tersebut, sedangkan biaya yang dikeluarkan untuk Pekerjaan itu dianggap sudah termasuk dalam</v>
          </cell>
        </row>
        <row r="1129">
          <cell r="X1129" t="str">
            <v>|Harga-harga Satuan yang berkaitan.</v>
          </cell>
        </row>
        <row r="1136">
          <cell r="AC1136">
            <v>0</v>
          </cell>
        </row>
        <row r="1137">
          <cell r="AC1137">
            <v>0</v>
          </cell>
        </row>
        <row r="1143">
          <cell r="AC1143">
            <v>0</v>
          </cell>
        </row>
        <row r="1144">
          <cell r="AC1144">
            <v>0</v>
          </cell>
        </row>
        <row r="1150">
          <cell r="W1150" t="str">
            <v>LAMPIRAN  2(b)-4  PENAWARAN</v>
          </cell>
        </row>
        <row r="1151">
          <cell r="W1151" t="str">
            <v>( Lampiran ini dipergunakan semata-mata untuk Evaluasi Penawaran )</v>
          </cell>
        </row>
        <row r="1153">
          <cell r="W1153" t="str">
            <v>ANALISA HARGA LUMP SUM</v>
          </cell>
        </row>
        <row r="1154">
          <cell r="W1154" t="str">
            <v>UNTUK PEKERJAAN PEMELIHARAAN RUTIN</v>
          </cell>
        </row>
        <row r="1157">
          <cell r="W1157" t="str">
            <v>NAMA PENAWAR</v>
          </cell>
          <cell r="Z1157" t="str">
            <v>CV. MANDIRI KARYA UTAMA</v>
          </cell>
        </row>
        <row r="1158">
          <cell r="W1158" t="str">
            <v>PROYEK</v>
          </cell>
          <cell r="Z1158" t="str">
            <v>: 10.1(4)</v>
          </cell>
        </row>
        <row r="1159">
          <cell r="W1159" t="str">
            <v>NO. MATA PEMBAYARAN</v>
          </cell>
          <cell r="Z1159" t="str">
            <v>: Pemeliharaan Rutin terhadap Perlengkapan Jalan</v>
          </cell>
        </row>
        <row r="1160">
          <cell r="W1160" t="str">
            <v>JENIS PEKERJAAN</v>
          </cell>
          <cell r="Z1160" t="str">
            <v>: Lump Sum/Bulan</v>
          </cell>
        </row>
        <row r="1162">
          <cell r="AC1162" t="str">
            <v>BIAYA</v>
          </cell>
          <cell r="AD1162" t="str">
            <v>JUMLAH</v>
          </cell>
        </row>
        <row r="1163">
          <cell r="W1163" t="str">
            <v>NO</v>
          </cell>
          <cell r="X1163" t="str">
            <v>U R A I A N</v>
          </cell>
          <cell r="AA1163" t="str">
            <v>SATUAN</v>
          </cell>
          <cell r="AB1163" t="str">
            <v>KUANTITAS</v>
          </cell>
          <cell r="AC1163" t="str">
            <v>SATUAN</v>
          </cell>
          <cell r="AD1163" t="str">
            <v>HARGA</v>
          </cell>
        </row>
        <row r="1164">
          <cell r="AC1164" t="str">
            <v>(Rp.)</v>
          </cell>
          <cell r="AD1164" t="str">
            <v>(Rp.)</v>
          </cell>
        </row>
        <row r="1166">
          <cell r="W1166" t="str">
            <v>I.</v>
          </cell>
          <cell r="X1166" t="str">
            <v xml:space="preserve">  Bahan-bahan :</v>
          </cell>
        </row>
        <row r="1167">
          <cell r="X1167" t="str">
            <v xml:space="preserve">  Umum</v>
          </cell>
          <cell r="AA1167" t="str">
            <v>Ls</v>
          </cell>
          <cell r="AB1167">
            <v>1</v>
          </cell>
          <cell r="AC1167">
            <v>1000000</v>
          </cell>
          <cell r="AD1167">
            <v>1000000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JEMBATAN"/>
      <sheetName val="TEMBOK"/>
      <sheetName val="BOX CULVET"/>
      <sheetName val="SNI"/>
      <sheetName val="H Print"/>
      <sheetName val="alat"/>
      <sheetName val="anls"/>
    </sheetNames>
    <sheetDataSet>
      <sheetData sheetId="0"/>
      <sheetData sheetId="1"/>
      <sheetData sheetId="2"/>
      <sheetData sheetId="3"/>
      <sheetData sheetId="4"/>
      <sheetData sheetId="5">
        <row r="1">
          <cell r="AO1" t="str">
            <v>DAFTAR BIAYA SEWA PERALATAN PER JAM KERJA</v>
          </cell>
        </row>
        <row r="3">
          <cell r="AW3" t="str">
            <v>BIAYA</v>
          </cell>
        </row>
        <row r="4">
          <cell r="AO4" t="str">
            <v>No.</v>
          </cell>
          <cell r="AP4" t="str">
            <v>URAIAN</v>
          </cell>
          <cell r="AR4" t="str">
            <v>KO</v>
          </cell>
          <cell r="AS4" t="str">
            <v>HP</v>
          </cell>
          <cell r="AT4" t="str">
            <v>KAP.</v>
          </cell>
          <cell r="AV4" t="str">
            <v>HARGA</v>
          </cell>
          <cell r="AW4" t="str">
            <v>SEWA</v>
          </cell>
          <cell r="AX4" t="str">
            <v>KET.</v>
          </cell>
        </row>
        <row r="5">
          <cell r="AR5" t="str">
            <v>DE</v>
          </cell>
          <cell r="AV5" t="str">
            <v>ALAT</v>
          </cell>
          <cell r="AW5" t="str">
            <v>ALAT/JAM</v>
          </cell>
        </row>
        <row r="6">
          <cell r="AW6" t="str">
            <v>(di luar PPN)</v>
          </cell>
        </row>
        <row r="8">
          <cell r="AO8" t="str">
            <v>1.</v>
          </cell>
          <cell r="AQ8" t="str">
            <v>ASPHALT MIXING PLANT</v>
          </cell>
          <cell r="AR8" t="str">
            <v>E01</v>
          </cell>
          <cell r="AS8">
            <v>150</v>
          </cell>
          <cell r="AT8">
            <v>30</v>
          </cell>
          <cell r="AU8" t="str">
            <v>T/Jam</v>
          </cell>
          <cell r="AV8">
            <v>3235198908.7200003</v>
          </cell>
          <cell r="AW8">
            <v>2391739.6452683471</v>
          </cell>
          <cell r="AX8" t="str">
            <v xml:space="preserve"> Alat Baru</v>
          </cell>
        </row>
        <row r="9">
          <cell r="AO9" t="str">
            <v>2.</v>
          </cell>
          <cell r="AQ9" t="str">
            <v>ASPHALT FINISHER</v>
          </cell>
          <cell r="AR9" t="str">
            <v>E02</v>
          </cell>
          <cell r="AS9">
            <v>47</v>
          </cell>
          <cell r="AT9">
            <v>6</v>
          </cell>
          <cell r="AU9" t="str">
            <v>Ton</v>
          </cell>
          <cell r="AV9">
            <v>861900000.00000012</v>
          </cell>
          <cell r="AW9">
            <v>356128.37706325931</v>
          </cell>
          <cell r="AX9" t="str">
            <v xml:space="preserve"> Alat Baru</v>
          </cell>
        </row>
        <row r="10">
          <cell r="AO10" t="str">
            <v>3.</v>
          </cell>
          <cell r="AQ10" t="str">
            <v>ASPHALT SPRAYER</v>
          </cell>
          <cell r="AR10" t="str">
            <v>E03</v>
          </cell>
          <cell r="AS10">
            <v>15</v>
          </cell>
          <cell r="AT10">
            <v>800</v>
          </cell>
          <cell r="AU10" t="str">
            <v>Liter</v>
          </cell>
          <cell r="AV10">
            <v>111520000.00000001</v>
          </cell>
          <cell r="AW10">
            <v>178149.53102988604</v>
          </cell>
          <cell r="AX10" t="str">
            <v xml:space="preserve"> Alat Baru</v>
          </cell>
        </row>
        <row r="11">
          <cell r="AO11" t="str">
            <v>4.</v>
          </cell>
          <cell r="AQ11" t="str">
            <v>BULLDOZER 100-150 HP</v>
          </cell>
          <cell r="AR11" t="str">
            <v>E04</v>
          </cell>
          <cell r="AS11">
            <v>140</v>
          </cell>
          <cell r="AT11" t="str">
            <v xml:space="preserve">          -</v>
          </cell>
          <cell r="AU11" t="str">
            <v/>
          </cell>
          <cell r="AV11">
            <v>999600000.00000012</v>
          </cell>
          <cell r="AW11">
            <v>487235.27813373471</v>
          </cell>
          <cell r="AX11" t="str">
            <v xml:space="preserve"> Alat Baru</v>
          </cell>
        </row>
        <row r="12">
          <cell r="AO12" t="str">
            <v>5.</v>
          </cell>
          <cell r="AQ12" t="str">
            <v>COMPRESSOR 4000-6500 L\M</v>
          </cell>
          <cell r="AR12" t="str">
            <v>E05</v>
          </cell>
          <cell r="AS12">
            <v>80</v>
          </cell>
          <cell r="AT12" t="str">
            <v xml:space="preserve">          -</v>
          </cell>
          <cell r="AU12" t="str">
            <v/>
          </cell>
          <cell r="AV12">
            <v>82960000</v>
          </cell>
          <cell r="AW12">
            <v>233951.02308320793</v>
          </cell>
          <cell r="AX12" t="str">
            <v xml:space="preserve"> Alat Baru</v>
          </cell>
        </row>
        <row r="13">
          <cell r="AO13" t="str">
            <v>6.</v>
          </cell>
          <cell r="AQ13" t="str">
            <v>CONCRETE MIXER 0.3-0.6 M3</v>
          </cell>
          <cell r="AR13" t="str">
            <v>E06</v>
          </cell>
          <cell r="AS13">
            <v>15</v>
          </cell>
          <cell r="AT13">
            <v>500</v>
          </cell>
          <cell r="AU13" t="str">
            <v>Liter</v>
          </cell>
          <cell r="AV13">
            <v>81600000</v>
          </cell>
          <cell r="AW13">
            <v>173653.63651266767</v>
          </cell>
          <cell r="AX13" t="str">
            <v xml:space="preserve"> Alat Baru</v>
          </cell>
        </row>
        <row r="14">
          <cell r="AO14" t="str">
            <v>7.</v>
          </cell>
          <cell r="AQ14" t="str">
            <v>CRANE 10-15 TON</v>
          </cell>
          <cell r="AR14" t="str">
            <v>E07</v>
          </cell>
          <cell r="AS14">
            <v>150</v>
          </cell>
          <cell r="AT14">
            <v>15</v>
          </cell>
          <cell r="AU14" t="str">
            <v>Ton</v>
          </cell>
          <cell r="AV14">
            <v>580720000</v>
          </cell>
          <cell r="AW14">
            <v>407132.16158245539</v>
          </cell>
          <cell r="AX14" t="str">
            <v xml:space="preserve"> Alat Baru</v>
          </cell>
        </row>
        <row r="15">
          <cell r="AO15" t="str">
            <v>8.</v>
          </cell>
          <cell r="AQ15" t="str">
            <v>DUMP TRUCK 3-4 M3</v>
          </cell>
          <cell r="AR15" t="str">
            <v>E08</v>
          </cell>
          <cell r="AS15">
            <v>100</v>
          </cell>
          <cell r="AT15">
            <v>6</v>
          </cell>
          <cell r="AU15" t="str">
            <v>Ton</v>
          </cell>
          <cell r="AV15">
            <v>206265760</v>
          </cell>
          <cell r="AW15">
            <v>279384.86339242314</v>
          </cell>
          <cell r="AX15" t="str">
            <v xml:space="preserve"> Alat Baru</v>
          </cell>
        </row>
        <row r="16">
          <cell r="AO16" t="str">
            <v>9.</v>
          </cell>
          <cell r="AQ16" t="str">
            <v>DUMP TRUCK</v>
          </cell>
          <cell r="AR16" t="str">
            <v>E09</v>
          </cell>
          <cell r="AS16">
            <v>125</v>
          </cell>
          <cell r="AT16">
            <v>8</v>
          </cell>
          <cell r="AU16" t="str">
            <v>Ton</v>
          </cell>
          <cell r="AV16">
            <v>401200000</v>
          </cell>
          <cell r="AW16">
            <v>344907.61163190712</v>
          </cell>
          <cell r="AX16" t="str">
            <v xml:space="preserve"> Alat Baru</v>
          </cell>
        </row>
        <row r="17">
          <cell r="AO17" t="str">
            <v>10.</v>
          </cell>
          <cell r="AQ17" t="str">
            <v>EXCAVATOR 80-140 HP</v>
          </cell>
          <cell r="AR17" t="str">
            <v>E10</v>
          </cell>
          <cell r="AS17">
            <v>80</v>
          </cell>
          <cell r="AT17">
            <v>0.5</v>
          </cell>
          <cell r="AU17" t="str">
            <v>M3</v>
          </cell>
          <cell r="AV17">
            <v>775200000</v>
          </cell>
          <cell r="AW17">
            <v>382070.21569554933</v>
          </cell>
          <cell r="AX17" t="str">
            <v xml:space="preserve"> Alat Baru</v>
          </cell>
        </row>
        <row r="18">
          <cell r="AO18" t="str">
            <v>11.</v>
          </cell>
          <cell r="AQ18" t="str">
            <v>FLAT BED TRUCK 3-4 M3</v>
          </cell>
          <cell r="AR18" t="str">
            <v>E11</v>
          </cell>
          <cell r="AS18">
            <v>100</v>
          </cell>
          <cell r="AT18">
            <v>4</v>
          </cell>
          <cell r="AU18" t="str">
            <v>M3</v>
          </cell>
          <cell r="AV18">
            <v>206720000</v>
          </cell>
          <cell r="AW18">
            <v>279482.05751881318</v>
          </cell>
          <cell r="AX18" t="str">
            <v xml:space="preserve"> Alat Baru</v>
          </cell>
        </row>
        <row r="19">
          <cell r="AO19" t="str">
            <v>12.</v>
          </cell>
          <cell r="AQ19" t="str">
            <v>GENERATOR SET</v>
          </cell>
          <cell r="AR19" t="str">
            <v>E12</v>
          </cell>
          <cell r="AS19">
            <v>175</v>
          </cell>
          <cell r="AT19">
            <v>125</v>
          </cell>
          <cell r="AU19" t="str">
            <v>KVA</v>
          </cell>
          <cell r="AV19">
            <v>350880000</v>
          </cell>
          <cell r="AW19">
            <v>381765.59763061709</v>
          </cell>
          <cell r="AX19" t="str">
            <v xml:space="preserve"> Alat Baru</v>
          </cell>
        </row>
        <row r="20">
          <cell r="AO20" t="str">
            <v>13.</v>
          </cell>
          <cell r="AQ20" t="str">
            <v>MOTOR GRADER &gt;100 HP</v>
          </cell>
          <cell r="AR20" t="str">
            <v>E13</v>
          </cell>
          <cell r="AS20">
            <v>125</v>
          </cell>
          <cell r="AT20" t="str">
            <v xml:space="preserve">          -</v>
          </cell>
          <cell r="AU20" t="str">
            <v/>
          </cell>
          <cell r="AV20">
            <v>756160000</v>
          </cell>
          <cell r="AW20">
            <v>420858.71039776393</v>
          </cell>
          <cell r="AX20" t="str">
            <v xml:space="preserve"> Alat Baru</v>
          </cell>
        </row>
        <row r="21">
          <cell r="AO21" t="str">
            <v>14.</v>
          </cell>
          <cell r="AQ21" t="str">
            <v>TRACK LOADER 75-100 HP</v>
          </cell>
          <cell r="AR21" t="str">
            <v>E14</v>
          </cell>
          <cell r="AS21">
            <v>90</v>
          </cell>
          <cell r="AT21">
            <v>1.6</v>
          </cell>
          <cell r="AU21" t="str">
            <v>M3</v>
          </cell>
          <cell r="AV21">
            <v>779280000</v>
          </cell>
          <cell r="AW21">
            <v>392468.21683078905</v>
          </cell>
          <cell r="AX21" t="str">
            <v xml:space="preserve"> Alat Baru</v>
          </cell>
        </row>
        <row r="22">
          <cell r="AO22" t="str">
            <v>15.</v>
          </cell>
          <cell r="AQ22" t="str">
            <v>WHEEL LOADER 1.0-1.6 M3</v>
          </cell>
          <cell r="AR22" t="str">
            <v>E15</v>
          </cell>
          <cell r="AS22">
            <v>105</v>
          </cell>
          <cell r="AT22">
            <v>1.5</v>
          </cell>
          <cell r="AU22" t="str">
            <v>M3</v>
          </cell>
          <cell r="AV22">
            <v>636480000</v>
          </cell>
          <cell r="AW22">
            <v>376200.67709739844</v>
          </cell>
          <cell r="AX22" t="str">
            <v xml:space="preserve"> Alat Baru</v>
          </cell>
        </row>
        <row r="23">
          <cell r="AO23" t="str">
            <v>16.</v>
          </cell>
          <cell r="AQ23" t="str">
            <v>THREE WHEEL ROLLER 6-8 T</v>
          </cell>
          <cell r="AR23" t="str">
            <v>E16</v>
          </cell>
          <cell r="AS23">
            <v>55</v>
          </cell>
          <cell r="AT23">
            <v>8</v>
          </cell>
          <cell r="AU23" t="str">
            <v>Ton</v>
          </cell>
          <cell r="AV23">
            <v>231200000.00000003</v>
          </cell>
          <cell r="AW23">
            <v>241857.56433025157</v>
          </cell>
          <cell r="AX23" t="str">
            <v xml:space="preserve"> Alat Baru</v>
          </cell>
        </row>
        <row r="24">
          <cell r="AO24" t="str">
            <v>17.</v>
          </cell>
          <cell r="AQ24" t="str">
            <v>TANDEM ROLLER 6-8 T.</v>
          </cell>
          <cell r="AR24" t="str">
            <v>E17</v>
          </cell>
          <cell r="AS24">
            <v>50</v>
          </cell>
          <cell r="AT24">
            <v>8</v>
          </cell>
          <cell r="AU24" t="str">
            <v>Ton</v>
          </cell>
          <cell r="AV24">
            <v>352240000</v>
          </cell>
          <cell r="AW24">
            <v>262994.09800903033</v>
          </cell>
          <cell r="AX24" t="str">
            <v xml:space="preserve"> Alat Baru</v>
          </cell>
        </row>
        <row r="25">
          <cell r="AO25" t="str">
            <v>18.</v>
          </cell>
          <cell r="AQ25" t="str">
            <v>TIRE ROLLER 8-10 T.</v>
          </cell>
          <cell r="AR25" t="str">
            <v>E18</v>
          </cell>
          <cell r="AS25">
            <v>60</v>
          </cell>
          <cell r="AT25">
            <v>10</v>
          </cell>
          <cell r="AU25" t="str">
            <v>Ton</v>
          </cell>
          <cell r="AV25">
            <v>367400000</v>
          </cell>
          <cell r="AW25">
            <v>284497.66260541341</v>
          </cell>
          <cell r="AX25" t="str">
            <v xml:space="preserve"> Alat Baru</v>
          </cell>
        </row>
        <row r="26">
          <cell r="AO26" t="str">
            <v>19.</v>
          </cell>
          <cell r="AQ26" t="str">
            <v>VIBRATORY ROLLER 5-8 T.</v>
          </cell>
          <cell r="AR26" t="str">
            <v>E19</v>
          </cell>
          <cell r="AS26">
            <v>75</v>
          </cell>
          <cell r="AT26">
            <v>7</v>
          </cell>
          <cell r="AU26" t="str">
            <v>Ton</v>
          </cell>
          <cell r="AV26">
            <v>438110400.00000006</v>
          </cell>
          <cell r="AW26">
            <v>315414.28693651268</v>
          </cell>
          <cell r="AX26" t="str">
            <v xml:space="preserve"> Alat Baru</v>
          </cell>
        </row>
        <row r="27">
          <cell r="AO27" t="str">
            <v>20.</v>
          </cell>
          <cell r="AQ27" t="str">
            <v>CONCRETE VIBRATOR</v>
          </cell>
          <cell r="AR27" t="str">
            <v>E20</v>
          </cell>
          <cell r="AS27">
            <v>10</v>
          </cell>
          <cell r="AT27" t="str">
            <v xml:space="preserve">          -</v>
          </cell>
          <cell r="AU27" t="str">
            <v/>
          </cell>
          <cell r="AV27">
            <v>8540800</v>
          </cell>
          <cell r="AW27">
            <v>153578.97790998511</v>
          </cell>
          <cell r="AX27" t="str">
            <v xml:space="preserve"> Alat Baru</v>
          </cell>
          <cell r="BD27">
            <v>3235198908.7200003</v>
          </cell>
        </row>
        <row r="28">
          <cell r="AO28" t="str">
            <v>21.</v>
          </cell>
          <cell r="AQ28" t="str">
            <v>STONE CRUSHER</v>
          </cell>
          <cell r="AR28" t="str">
            <v>E21</v>
          </cell>
          <cell r="AS28">
            <v>220</v>
          </cell>
          <cell r="AT28">
            <v>30</v>
          </cell>
          <cell r="AU28" t="str">
            <v>T/Jam</v>
          </cell>
          <cell r="AV28">
            <v>1328720000</v>
          </cell>
          <cell r="AW28">
            <v>688857.36970973981</v>
          </cell>
          <cell r="AX28" t="str">
            <v xml:space="preserve"> Alat Baru</v>
          </cell>
        </row>
        <row r="29">
          <cell r="AO29" t="str">
            <v>22.</v>
          </cell>
          <cell r="AQ29" t="str">
            <v>WATER PUMP 70-100 mm</v>
          </cell>
          <cell r="AR29" t="str">
            <v>E22</v>
          </cell>
          <cell r="AS29">
            <v>6</v>
          </cell>
          <cell r="AT29" t="str">
            <v xml:space="preserve">          -</v>
          </cell>
          <cell r="AU29" t="str">
            <v/>
          </cell>
          <cell r="AV29">
            <v>6188000</v>
          </cell>
          <cell r="AW29">
            <v>147930.58527272727</v>
          </cell>
          <cell r="AX29" t="str">
            <v xml:space="preserve"> Alat Baru</v>
          </cell>
        </row>
        <row r="30">
          <cell r="AO30" t="str">
            <v>23.</v>
          </cell>
          <cell r="AQ30" t="str">
            <v>WATER TANKER 3000-4500 L.</v>
          </cell>
          <cell r="AR30" t="str">
            <v>E23</v>
          </cell>
          <cell r="AS30">
            <v>100</v>
          </cell>
          <cell r="AT30">
            <v>4000</v>
          </cell>
          <cell r="AU30" t="str">
            <v>Liter</v>
          </cell>
          <cell r="AV30">
            <v>166600000</v>
          </cell>
          <cell r="AW30">
            <v>270897.54635562247</v>
          </cell>
          <cell r="AX30" t="str">
            <v xml:space="preserve"> Alat Baru</v>
          </cell>
        </row>
        <row r="31">
          <cell r="AO31" t="str">
            <v>24.</v>
          </cell>
          <cell r="AQ31" t="str">
            <v>PEDESTRIAN ROLLER</v>
          </cell>
          <cell r="AR31" t="str">
            <v>E24</v>
          </cell>
          <cell r="AS31">
            <v>11</v>
          </cell>
          <cell r="AT31">
            <v>0.98</v>
          </cell>
          <cell r="AU31" t="str">
            <v>Ton</v>
          </cell>
          <cell r="AV31">
            <v>69360000</v>
          </cell>
          <cell r="AW31">
            <v>166938.71603576752</v>
          </cell>
          <cell r="AX31" t="str">
            <v xml:space="preserve"> Alat Baru</v>
          </cell>
        </row>
        <row r="32">
          <cell r="AO32" t="str">
            <v>25.</v>
          </cell>
          <cell r="AQ32" t="str">
            <v>TAMPER</v>
          </cell>
          <cell r="AR32" t="str">
            <v>E25</v>
          </cell>
          <cell r="AS32">
            <v>5</v>
          </cell>
          <cell r="AT32">
            <v>0.17</v>
          </cell>
          <cell r="AU32" t="str">
            <v>Ton</v>
          </cell>
          <cell r="AV32">
            <v>7425600.0000000009</v>
          </cell>
          <cell r="AW32">
            <v>148287.13684530553</v>
          </cell>
          <cell r="AX32" t="str">
            <v xml:space="preserve"> Alat Baru</v>
          </cell>
        </row>
        <row r="33">
          <cell r="AO33" t="str">
            <v>26.</v>
          </cell>
          <cell r="AQ33" t="str">
            <v>JACK HAMMER</v>
          </cell>
          <cell r="AR33" t="str">
            <v>E26</v>
          </cell>
          <cell r="AS33">
            <v>3</v>
          </cell>
          <cell r="AT33" t="str">
            <v xml:space="preserve">          -</v>
          </cell>
          <cell r="AU33" t="str">
            <v/>
          </cell>
          <cell r="AV33">
            <v>8663200</v>
          </cell>
          <cell r="AW33">
            <v>146969.5763195231</v>
          </cell>
          <cell r="AX33" t="str">
            <v xml:space="preserve"> Alat Baru</v>
          </cell>
        </row>
        <row r="34">
          <cell r="AO34" t="str">
            <v>27.</v>
          </cell>
          <cell r="AQ34" t="str">
            <v>FULVI MIXER</v>
          </cell>
          <cell r="AR34" t="str">
            <v>E27</v>
          </cell>
          <cell r="AS34">
            <v>75</v>
          </cell>
          <cell r="AT34" t="str">
            <v xml:space="preserve">          -</v>
          </cell>
          <cell r="AU34" t="str">
            <v/>
          </cell>
          <cell r="AV34">
            <v>114240000.00000001</v>
          </cell>
          <cell r="AW34">
            <v>235881.53178671253</v>
          </cell>
          <cell r="AX34" t="str">
            <v xml:space="preserve"> Alat Baru</v>
          </cell>
        </row>
        <row r="35">
          <cell r="AO35" t="str">
            <v>28.</v>
          </cell>
          <cell r="AQ35" t="str">
            <v>CONCRETE PUMP</v>
          </cell>
          <cell r="AR35" t="str">
            <v>E28</v>
          </cell>
          <cell r="AS35">
            <v>100</v>
          </cell>
          <cell r="AT35">
            <v>8</v>
          </cell>
          <cell r="AU35" t="str">
            <v>M3</v>
          </cell>
          <cell r="AV35">
            <v>390320000</v>
          </cell>
          <cell r="AW35">
            <v>312852.48002706969</v>
          </cell>
          <cell r="AX35" t="str">
            <v xml:space="preserve"> Alat Baru</v>
          </cell>
        </row>
        <row r="36">
          <cell r="AO36" t="str">
            <v>29.</v>
          </cell>
          <cell r="AQ36" t="str">
            <v>TRAILER 20 TON</v>
          </cell>
          <cell r="AR36" t="str">
            <v>E29</v>
          </cell>
          <cell r="AS36">
            <v>175</v>
          </cell>
          <cell r="AT36">
            <v>10</v>
          </cell>
          <cell r="AU36" t="str">
            <v>Ton</v>
          </cell>
          <cell r="AV36">
            <v>136000000</v>
          </cell>
          <cell r="AW36">
            <v>333726.6916470626</v>
          </cell>
          <cell r="AX36" t="str">
            <v xml:space="preserve"> Alat Baru</v>
          </cell>
        </row>
        <row r="37">
          <cell r="AO37" t="str">
            <v>30.</v>
          </cell>
          <cell r="AQ37" t="str">
            <v>PILE DRIVER + HAMMER</v>
          </cell>
          <cell r="AR37" t="str">
            <v>E30</v>
          </cell>
          <cell r="AS37">
            <v>25</v>
          </cell>
          <cell r="AT37">
            <v>2.5</v>
          </cell>
          <cell r="AU37" t="str">
            <v>Ton</v>
          </cell>
          <cell r="AV37">
            <v>54400000.000000007</v>
          </cell>
          <cell r="AW37">
            <v>175452.51513652978</v>
          </cell>
          <cell r="AX37" t="str">
            <v xml:space="preserve"> Alat Baru</v>
          </cell>
        </row>
        <row r="38">
          <cell r="AO38" t="str">
            <v>31.</v>
          </cell>
          <cell r="AQ38" t="str">
            <v>CRANE ON TRACK 35 TON</v>
          </cell>
          <cell r="AR38" t="str">
            <v>E31</v>
          </cell>
          <cell r="AS38">
            <v>125</v>
          </cell>
          <cell r="AT38">
            <v>35</v>
          </cell>
          <cell r="AU38" t="str">
            <v>Ton</v>
          </cell>
          <cell r="AV38">
            <v>291040000</v>
          </cell>
          <cell r="AW38">
            <v>316926.37012471398</v>
          </cell>
          <cell r="AX38" t="str">
            <v xml:space="preserve"> Alat Baru</v>
          </cell>
        </row>
        <row r="39">
          <cell r="AO39" t="str">
            <v>32.</v>
          </cell>
          <cell r="AQ39" t="str">
            <v>WELDING SET</v>
          </cell>
          <cell r="AR39" t="str">
            <v>E32</v>
          </cell>
          <cell r="AS39">
            <v>40</v>
          </cell>
          <cell r="AT39">
            <v>250</v>
          </cell>
          <cell r="AU39" t="str">
            <v>Amp</v>
          </cell>
          <cell r="AV39">
            <v>13600000.000000002</v>
          </cell>
          <cell r="AW39">
            <v>181010.00378413245</v>
          </cell>
          <cell r="AX39" t="str">
            <v xml:space="preserve"> Alat Baru</v>
          </cell>
        </row>
        <row r="40">
          <cell r="AO40" t="str">
            <v>33.</v>
          </cell>
          <cell r="AQ40" t="str">
            <v>BORE PILE MACHINE</v>
          </cell>
          <cell r="AR40" t="str">
            <v>E33</v>
          </cell>
          <cell r="AS40">
            <v>150</v>
          </cell>
          <cell r="AT40">
            <v>2000</v>
          </cell>
          <cell r="AU40" t="str">
            <v>Meter</v>
          </cell>
          <cell r="AV40">
            <v>1867280000.0000002</v>
          </cell>
          <cell r="AW40">
            <v>654123.1013141697</v>
          </cell>
          <cell r="AX40" t="str">
            <v xml:space="preserve"> Alat Baru</v>
          </cell>
        </row>
        <row r="41">
          <cell r="AO41" t="str">
            <v>34.</v>
          </cell>
          <cell r="AQ41" t="str">
            <v>ASPHALT LIQUID MIXER</v>
          </cell>
          <cell r="AR41" t="str">
            <v>E34</v>
          </cell>
          <cell r="AS41">
            <v>5</v>
          </cell>
          <cell r="AT41">
            <v>1000</v>
          </cell>
          <cell r="AU41" t="str">
            <v>Liter</v>
          </cell>
          <cell r="AV41">
            <v>97500000</v>
          </cell>
          <cell r="AW41">
            <v>167902.18517138599</v>
          </cell>
          <cell r="AX41" t="str">
            <v xml:space="preserve"> Alat Baru</v>
          </cell>
        </row>
        <row r="47">
          <cell r="BD47">
            <v>861900000.00000012</v>
          </cell>
        </row>
        <row r="67">
          <cell r="BD67">
            <v>111520000.00000001</v>
          </cell>
        </row>
        <row r="87">
          <cell r="BD87">
            <v>999600000.00000012</v>
          </cell>
        </row>
        <row r="237">
          <cell r="A237" t="str">
            <v>URAIAN ANALISA ALAT</v>
          </cell>
        </row>
        <row r="240">
          <cell r="A240" t="str">
            <v>No.</v>
          </cell>
          <cell r="C240" t="str">
            <v>U R A I A N</v>
          </cell>
          <cell r="G240" t="str">
            <v>KODE</v>
          </cell>
          <cell r="H240" t="str">
            <v>KOEF.</v>
          </cell>
          <cell r="I240" t="str">
            <v>SATUAN</v>
          </cell>
          <cell r="J240" t="str">
            <v>KET.</v>
          </cell>
        </row>
        <row r="243">
          <cell r="A243" t="str">
            <v>A.</v>
          </cell>
          <cell r="C243" t="str">
            <v>URAIAN PERALATAN</v>
          </cell>
        </row>
        <row r="244">
          <cell r="A244" t="str">
            <v xml:space="preserve">       1.</v>
          </cell>
          <cell r="C244" t="str">
            <v>Jenis Peralatan</v>
          </cell>
          <cell r="G244" t="str">
            <v>COMPRESSOR 4000-6500 L\M</v>
          </cell>
          <cell r="J244" t="str">
            <v>E05</v>
          </cell>
        </row>
        <row r="245">
          <cell r="A245" t="str">
            <v xml:space="preserve">       2.</v>
          </cell>
          <cell r="C245" t="str">
            <v>Tenaga</v>
          </cell>
          <cell r="G245" t="str">
            <v>Pw</v>
          </cell>
          <cell r="H245">
            <v>80</v>
          </cell>
          <cell r="I245" t="str">
            <v>HP</v>
          </cell>
        </row>
        <row r="246">
          <cell r="A246" t="str">
            <v xml:space="preserve">       3.</v>
          </cell>
          <cell r="C246" t="str">
            <v>Kapasitas</v>
          </cell>
          <cell r="G246" t="str">
            <v>Cp</v>
          </cell>
          <cell r="H246" t="str">
            <v xml:space="preserve">-  </v>
          </cell>
          <cell r="I246" t="str">
            <v>-</v>
          </cell>
        </row>
        <row r="247">
          <cell r="A247" t="str">
            <v xml:space="preserve">       4.</v>
          </cell>
          <cell r="C247" t="str">
            <v>Alat Baru                :</v>
          </cell>
          <cell r="D247" t="str">
            <v xml:space="preserve">  a.  Umur Ekonomis</v>
          </cell>
          <cell r="G247" t="str">
            <v>A</v>
          </cell>
          <cell r="H247">
            <v>5</v>
          </cell>
          <cell r="I247" t="str">
            <v>Tahun</v>
          </cell>
        </row>
        <row r="248">
          <cell r="D248" t="str">
            <v xml:space="preserve">  b.  Jam Kerja Dalam 1 Tahun</v>
          </cell>
          <cell r="G248" t="str">
            <v>W</v>
          </cell>
          <cell r="H248">
            <v>2000</v>
          </cell>
          <cell r="I248" t="str">
            <v>Jam</v>
          </cell>
        </row>
        <row r="249">
          <cell r="D249" t="str">
            <v xml:space="preserve">  c.  Harga Alat</v>
          </cell>
          <cell r="G249" t="str">
            <v>B</v>
          </cell>
          <cell r="H249">
            <v>82960000</v>
          </cell>
          <cell r="I249" t="str">
            <v>Rupiah</v>
          </cell>
        </row>
        <row r="250">
          <cell r="A250" t="str">
            <v xml:space="preserve">       5.</v>
          </cell>
          <cell r="C250" t="str">
            <v>Alat Yang Dipakai  :</v>
          </cell>
          <cell r="D250" t="str">
            <v xml:space="preserve">  a.  Umur Ekonomis</v>
          </cell>
          <cell r="G250" t="str">
            <v>A'</v>
          </cell>
          <cell r="H250">
            <v>5</v>
          </cell>
          <cell r="I250" t="str">
            <v>Tahun</v>
          </cell>
          <cell r="J250" t="str">
            <v xml:space="preserve"> Alat Baru</v>
          </cell>
        </row>
        <row r="251">
          <cell r="D251" t="str">
            <v xml:space="preserve">  b.  Jam Kerja Dalam 1 Tahun </v>
          </cell>
          <cell r="G251" t="str">
            <v>W'</v>
          </cell>
          <cell r="H251">
            <v>2000</v>
          </cell>
          <cell r="I251" t="str">
            <v>Jam</v>
          </cell>
          <cell r="J251" t="str">
            <v xml:space="preserve"> Alat Baru</v>
          </cell>
        </row>
        <row r="252">
          <cell r="D252" t="str">
            <v xml:space="preserve">  c.  Harga Alat   (*)</v>
          </cell>
          <cell r="G252" t="str">
            <v>B'</v>
          </cell>
          <cell r="H252">
            <v>82960000</v>
          </cell>
          <cell r="I252" t="str">
            <v>Rupiah</v>
          </cell>
          <cell r="J252" t="str">
            <v xml:space="preserve"> Alat Baru</v>
          </cell>
        </row>
        <row r="254">
          <cell r="A254" t="str">
            <v>B.</v>
          </cell>
          <cell r="C254" t="str">
            <v>BIAYA PASTI PER JAM KERJA</v>
          </cell>
        </row>
        <row r="255">
          <cell r="A255" t="str">
            <v xml:space="preserve">       1.</v>
          </cell>
          <cell r="C255" t="str">
            <v>Nilai Sisa Alat</v>
          </cell>
          <cell r="D255" t="str">
            <v>=  10 % x B</v>
          </cell>
          <cell r="G255" t="str">
            <v>C</v>
          </cell>
          <cell r="H255">
            <v>8296000</v>
          </cell>
          <cell r="I255" t="str">
            <v>Rupiah</v>
          </cell>
        </row>
        <row r="257">
          <cell r="A257" t="str">
            <v xml:space="preserve">       2.</v>
          </cell>
          <cell r="C257" t="str">
            <v>Faktor Angsuran Modal    =</v>
          </cell>
          <cell r="E257" t="str">
            <v>i x (1 + i)^A'</v>
          </cell>
          <cell r="G257" t="str">
            <v>D</v>
          </cell>
          <cell r="H257">
            <v>0.33437970328961514</v>
          </cell>
          <cell r="I257" t="str">
            <v>-</v>
          </cell>
        </row>
        <row r="258">
          <cell r="E258" t="str">
            <v>(1 + i)^A' - 1</v>
          </cell>
        </row>
        <row r="259">
          <cell r="A259" t="str">
            <v xml:space="preserve">       3.</v>
          </cell>
          <cell r="C259" t="str">
            <v>Biaya Pasti per Jam  :</v>
          </cell>
        </row>
        <row r="260">
          <cell r="C260" t="str">
            <v>a.  Biaya Pengembalian Modal  =</v>
          </cell>
          <cell r="E260" t="str">
            <v>( B' - C ) x D</v>
          </cell>
          <cell r="G260" t="str">
            <v>E</v>
          </cell>
          <cell r="H260">
            <v>12483.063083207913</v>
          </cell>
          <cell r="I260" t="str">
            <v>Rupiah</v>
          </cell>
        </row>
        <row r="261">
          <cell r="E261" t="str">
            <v>W'</v>
          </cell>
        </row>
        <row r="263">
          <cell r="C263" t="str">
            <v>b.  Asuransi, dll =</v>
          </cell>
          <cell r="D263">
            <v>2E-3</v>
          </cell>
          <cell r="E263" t="str">
            <v xml:space="preserve">  x   B'</v>
          </cell>
          <cell r="G263" t="str">
            <v>F</v>
          </cell>
          <cell r="H263">
            <v>82.96</v>
          </cell>
          <cell r="I263" t="str">
            <v>Rupiah</v>
          </cell>
        </row>
        <row r="264">
          <cell r="E264" t="str">
            <v>W'</v>
          </cell>
        </row>
        <row r="266">
          <cell r="C266" t="str">
            <v>Biaya Pasti per Jam             =</v>
          </cell>
          <cell r="E266" t="str">
            <v>( E + F )</v>
          </cell>
          <cell r="G266" t="str">
            <v>G</v>
          </cell>
          <cell r="H266">
            <v>12566.023083207912</v>
          </cell>
          <cell r="I266" t="str">
            <v>Rupiah</v>
          </cell>
        </row>
        <row r="268">
          <cell r="A268" t="str">
            <v>C.</v>
          </cell>
          <cell r="C268" t="str">
            <v>BIAYA OPERASI PER JAM KERJA</v>
          </cell>
        </row>
        <row r="270">
          <cell r="A270" t="str">
            <v xml:space="preserve">       1.</v>
          </cell>
          <cell r="C270" t="str">
            <v xml:space="preserve">Bahan Bakar  =  (0.125-0.175 Ltr/HP/Jam)   x Pw x Ms </v>
          </cell>
          <cell r="G270" t="str">
            <v>H</v>
          </cell>
          <cell r="H270">
            <v>55000</v>
          </cell>
          <cell r="I270" t="str">
            <v>Rupiah</v>
          </cell>
        </row>
        <row r="272">
          <cell r="A272" t="str">
            <v xml:space="preserve">       2.</v>
          </cell>
          <cell r="C272" t="str">
            <v>Pelumas         =  (0.01-0.02 Ltr/HP/Jam) x Pw x Mp</v>
          </cell>
          <cell r="G272" t="str">
            <v>I</v>
          </cell>
          <cell r="H272">
            <v>21200</v>
          </cell>
          <cell r="I272" t="str">
            <v>Rupiah</v>
          </cell>
        </row>
        <row r="274">
          <cell r="A274" t="str">
            <v xml:space="preserve">       3.</v>
          </cell>
          <cell r="C274" t="str">
            <v>Perawatan dan</v>
          </cell>
          <cell r="D274" t="str">
            <v>(12,5 % - 17,5 %)  x  B'</v>
          </cell>
          <cell r="G274" t="str">
            <v>K</v>
          </cell>
          <cell r="H274">
            <v>5185</v>
          </cell>
          <cell r="I274" t="str">
            <v>Rupiah</v>
          </cell>
        </row>
        <row r="275">
          <cell r="C275" t="str">
            <v xml:space="preserve">        perbaikan    =</v>
          </cell>
          <cell r="D275" t="str">
            <v>W'</v>
          </cell>
        </row>
        <row r="277">
          <cell r="A277" t="str">
            <v xml:space="preserve">       4.</v>
          </cell>
          <cell r="C277" t="str">
            <v>Operator</v>
          </cell>
          <cell r="D277" t="str">
            <v>=   ( 1  Orang / Jam )  x  U1</v>
          </cell>
          <cell r="G277" t="str">
            <v>L</v>
          </cell>
          <cell r="H277">
            <v>85000</v>
          </cell>
          <cell r="I277" t="str">
            <v>Rupiah</v>
          </cell>
        </row>
        <row r="278">
          <cell r="A278" t="str">
            <v xml:space="preserve">       5.</v>
          </cell>
          <cell r="C278" t="str">
            <v>Pembantu Operator</v>
          </cell>
          <cell r="D278" t="str">
            <v>=   ( 1  Orang / Jam )  x  U2</v>
          </cell>
          <cell r="G278" t="str">
            <v>M</v>
          </cell>
          <cell r="H278">
            <v>55000</v>
          </cell>
          <cell r="I278" t="str">
            <v>Rupiah</v>
          </cell>
        </row>
        <row r="280">
          <cell r="C280" t="str">
            <v>Biaya Operasi per Jam        =</v>
          </cell>
          <cell r="E280" t="str">
            <v>(H+I+K+L+M)</v>
          </cell>
          <cell r="G280" t="str">
            <v>P</v>
          </cell>
          <cell r="H280">
            <v>221385</v>
          </cell>
          <cell r="I280" t="str">
            <v>Rupiah</v>
          </cell>
        </row>
        <row r="282">
          <cell r="A282" t="str">
            <v>D.</v>
          </cell>
          <cell r="C282" t="str">
            <v>TOTAL BIAYA SEWA ALAT / JAM   =   ( G + P )</v>
          </cell>
          <cell r="G282" t="str">
            <v>S</v>
          </cell>
          <cell r="H282">
            <v>233951.02308320793</v>
          </cell>
          <cell r="I282" t="str">
            <v>Rupiah</v>
          </cell>
        </row>
        <row r="285">
          <cell r="A285" t="str">
            <v>E.</v>
          </cell>
          <cell r="C285" t="str">
            <v>LAIN - LAIN</v>
          </cell>
        </row>
        <row r="286">
          <cell r="A286" t="str">
            <v xml:space="preserve">       1.</v>
          </cell>
          <cell r="C286" t="str">
            <v>Tingkat Suku Bunga</v>
          </cell>
          <cell r="G286" t="str">
            <v>i</v>
          </cell>
          <cell r="H286">
            <v>20</v>
          </cell>
          <cell r="I286" t="str">
            <v>% / Tahun</v>
          </cell>
        </row>
        <row r="287">
          <cell r="A287" t="str">
            <v xml:space="preserve">       2.</v>
          </cell>
          <cell r="C287" t="str">
            <v>Upah Operator / Sopir</v>
          </cell>
          <cell r="G287" t="str">
            <v>U1</v>
          </cell>
          <cell r="H287">
            <v>85000</v>
          </cell>
          <cell r="I287" t="str">
            <v>Rp./Jam</v>
          </cell>
        </row>
        <row r="288">
          <cell r="A288" t="str">
            <v xml:space="preserve">       3.</v>
          </cell>
          <cell r="C288" t="str">
            <v>Upah Pembantu Operator / Pmb.Sopir</v>
          </cell>
          <cell r="G288" t="str">
            <v>U2</v>
          </cell>
          <cell r="H288">
            <v>55000</v>
          </cell>
          <cell r="I288" t="str">
            <v>Rp./Jam</v>
          </cell>
        </row>
        <row r="289">
          <cell r="A289" t="str">
            <v xml:space="preserve">       4.</v>
          </cell>
          <cell r="C289" t="str">
            <v>Bahan Bakar Bensin</v>
          </cell>
          <cell r="G289" t="str">
            <v>Mb</v>
          </cell>
          <cell r="H289">
            <v>5500</v>
          </cell>
          <cell r="I289" t="str">
            <v>Liter</v>
          </cell>
        </row>
        <row r="290">
          <cell r="A290" t="str">
            <v xml:space="preserve">       5.</v>
          </cell>
          <cell r="C290" t="str">
            <v>Bahan Bakar Solar</v>
          </cell>
          <cell r="G290" t="str">
            <v>Ms</v>
          </cell>
          <cell r="H290">
            <v>5500</v>
          </cell>
          <cell r="I290" t="str">
            <v>Liter</v>
          </cell>
        </row>
        <row r="291">
          <cell r="A291" t="str">
            <v xml:space="preserve">       6.</v>
          </cell>
          <cell r="C291" t="str">
            <v>Minyak Pelumas</v>
          </cell>
          <cell r="G291" t="str">
            <v>Mp</v>
          </cell>
          <cell r="H291">
            <v>26500</v>
          </cell>
          <cell r="I291" t="str">
            <v>Liter</v>
          </cell>
        </row>
        <row r="292">
          <cell r="A292" t="str">
            <v xml:space="preserve">       7.</v>
          </cell>
          <cell r="C292" t="str">
            <v>PPN diperhitungkan pada lembar Rekapitulasi</v>
          </cell>
        </row>
        <row r="293">
          <cell r="C293" t="str">
            <v>Biaya Pekerjaan</v>
          </cell>
        </row>
        <row r="306">
          <cell r="BD306" t="str">
            <v xml:space="preserve"> Alat Baru</v>
          </cell>
        </row>
        <row r="326">
          <cell r="BD326" t="str">
            <v xml:space="preserve"> Alat Baru</v>
          </cell>
        </row>
        <row r="346">
          <cell r="BD346" t="str">
            <v xml:space="preserve"> Alat Baru</v>
          </cell>
        </row>
        <row r="355">
          <cell r="A355" t="str">
            <v>URAIAN ANALISA ALAT</v>
          </cell>
        </row>
        <row r="358">
          <cell r="A358" t="str">
            <v>No.</v>
          </cell>
          <cell r="C358" t="str">
            <v>U R A I A N</v>
          </cell>
          <cell r="G358" t="str">
            <v>KODE</v>
          </cell>
          <cell r="H358" t="str">
            <v>KOEF.</v>
          </cell>
          <cell r="I358" t="str">
            <v>SATUAN</v>
          </cell>
          <cell r="J358" t="str">
            <v>KET.</v>
          </cell>
        </row>
        <row r="361">
          <cell r="A361" t="str">
            <v>A.</v>
          </cell>
          <cell r="C361" t="str">
            <v>URAIAN PERALATAN</v>
          </cell>
        </row>
        <row r="362">
          <cell r="A362" t="str">
            <v xml:space="preserve">       1.</v>
          </cell>
          <cell r="C362" t="str">
            <v>Jenis Peralatan</v>
          </cell>
          <cell r="G362" t="str">
            <v>CRANE 10-15 TON</v>
          </cell>
          <cell r="J362" t="str">
            <v>E07</v>
          </cell>
        </row>
        <row r="363">
          <cell r="A363" t="str">
            <v xml:space="preserve">       2.</v>
          </cell>
          <cell r="C363" t="str">
            <v>Tenaga</v>
          </cell>
          <cell r="G363" t="str">
            <v>Pw</v>
          </cell>
          <cell r="H363">
            <v>150</v>
          </cell>
          <cell r="I363" t="str">
            <v>HP</v>
          </cell>
        </row>
        <row r="364">
          <cell r="A364" t="str">
            <v xml:space="preserve">       3.</v>
          </cell>
          <cell r="C364" t="str">
            <v>Kapasitas</v>
          </cell>
          <cell r="G364" t="str">
            <v>Cp</v>
          </cell>
          <cell r="H364">
            <v>15</v>
          </cell>
          <cell r="I364" t="str">
            <v>Ton</v>
          </cell>
        </row>
        <row r="365">
          <cell r="A365" t="str">
            <v xml:space="preserve">       4.</v>
          </cell>
          <cell r="C365" t="str">
            <v>Alat Baru                :</v>
          </cell>
          <cell r="D365" t="str">
            <v xml:space="preserve">  a.  Umur Ekonomis</v>
          </cell>
          <cell r="G365" t="str">
            <v>A</v>
          </cell>
          <cell r="H365">
            <v>5</v>
          </cell>
          <cell r="I365" t="str">
            <v>Tahun</v>
          </cell>
        </row>
        <row r="366">
          <cell r="D366" t="str">
            <v xml:space="preserve">  b.  Jam Kerja Dalam 1 Tahun</v>
          </cell>
          <cell r="G366" t="str">
            <v>W</v>
          </cell>
          <cell r="H366">
            <v>2000</v>
          </cell>
          <cell r="I366" t="str">
            <v>Jam</v>
          </cell>
        </row>
        <row r="367">
          <cell r="D367" t="str">
            <v xml:space="preserve">  c.  Harga Alat</v>
          </cell>
          <cell r="G367" t="str">
            <v>B</v>
          </cell>
          <cell r="H367">
            <v>580720000</v>
          </cell>
          <cell r="I367" t="str">
            <v>Rupiah</v>
          </cell>
        </row>
        <row r="368">
          <cell r="A368" t="str">
            <v xml:space="preserve">       5.</v>
          </cell>
          <cell r="C368" t="str">
            <v>Alat Yang Dipakai  :</v>
          </cell>
          <cell r="D368" t="str">
            <v xml:space="preserve">  a.  Umur Ekonomis</v>
          </cell>
          <cell r="G368" t="str">
            <v>A'</v>
          </cell>
          <cell r="H368">
            <v>5</v>
          </cell>
          <cell r="I368" t="str">
            <v>Tahun</v>
          </cell>
          <cell r="J368" t="str">
            <v xml:space="preserve"> Alat Baru</v>
          </cell>
        </row>
        <row r="369">
          <cell r="D369" t="str">
            <v xml:space="preserve">  b.  Jam Kerja Dalam 1 Tahun </v>
          </cell>
          <cell r="G369" t="str">
            <v>W'</v>
          </cell>
          <cell r="H369">
            <v>2000</v>
          </cell>
          <cell r="I369" t="str">
            <v>Jam</v>
          </cell>
          <cell r="J369" t="str">
            <v xml:space="preserve"> Alat Baru</v>
          </cell>
        </row>
        <row r="370">
          <cell r="D370" t="str">
            <v xml:space="preserve">  c.  Harga Alat   (*)</v>
          </cell>
          <cell r="G370" t="str">
            <v>B'</v>
          </cell>
          <cell r="H370">
            <v>580720000</v>
          </cell>
          <cell r="I370" t="str">
            <v>Rupiah</v>
          </cell>
          <cell r="J370" t="str">
            <v xml:space="preserve"> Alat Baru</v>
          </cell>
        </row>
        <row r="372">
          <cell r="A372" t="str">
            <v>B.</v>
          </cell>
          <cell r="C372" t="str">
            <v>BIAYA PASTI PER JAM KERJA</v>
          </cell>
        </row>
        <row r="373">
          <cell r="A373" t="str">
            <v xml:space="preserve">       1.</v>
          </cell>
          <cell r="C373" t="str">
            <v>Nilai Sisa Alat</v>
          </cell>
          <cell r="D373" t="str">
            <v>=  10 % x B</v>
          </cell>
          <cell r="G373" t="str">
            <v>C</v>
          </cell>
          <cell r="H373">
            <v>58072000</v>
          </cell>
          <cell r="I373" t="str">
            <v>Rupiah</v>
          </cell>
        </row>
        <row r="375">
          <cell r="A375" t="str">
            <v xml:space="preserve">       2.</v>
          </cell>
          <cell r="C375" t="str">
            <v>Faktor Angsuran Modal    =</v>
          </cell>
          <cell r="E375" t="str">
            <v>i x (1 + i)^A'</v>
          </cell>
          <cell r="G375" t="str">
            <v>D</v>
          </cell>
          <cell r="H375">
            <v>0.33437970328961514</v>
          </cell>
          <cell r="I375" t="str">
            <v>-</v>
          </cell>
        </row>
        <row r="376">
          <cell r="E376" t="str">
            <v>(1 + i)^A' - 1</v>
          </cell>
        </row>
        <row r="377">
          <cell r="A377" t="str">
            <v xml:space="preserve">       3.</v>
          </cell>
          <cell r="C377" t="str">
            <v>Biaya Pasti per Jam  :</v>
          </cell>
        </row>
        <row r="378">
          <cell r="C378" t="str">
            <v>a.  Biaya Pengembalian Modal  =</v>
          </cell>
          <cell r="E378" t="str">
            <v>( B' - C ) x D</v>
          </cell>
          <cell r="G378" t="str">
            <v>E</v>
          </cell>
          <cell r="H378">
            <v>87381.441582455387</v>
          </cell>
          <cell r="I378" t="str">
            <v>Rupiah</v>
          </cell>
        </row>
        <row r="379">
          <cell r="E379" t="str">
            <v>W'</v>
          </cell>
        </row>
        <row r="381">
          <cell r="C381" t="str">
            <v>b.  Asuransi, dll =</v>
          </cell>
          <cell r="D381">
            <v>2E-3</v>
          </cell>
          <cell r="E381" t="str">
            <v xml:space="preserve">  x   B'</v>
          </cell>
          <cell r="G381" t="str">
            <v>F</v>
          </cell>
          <cell r="H381">
            <v>580.72</v>
          </cell>
          <cell r="I381" t="str">
            <v>Rupiah</v>
          </cell>
        </row>
        <row r="382">
          <cell r="E382" t="str">
            <v>W'</v>
          </cell>
        </row>
        <row r="384">
          <cell r="C384" t="str">
            <v>Biaya Pasti per Jam             =</v>
          </cell>
          <cell r="E384" t="str">
            <v>( E + F )</v>
          </cell>
          <cell r="G384" t="str">
            <v>G</v>
          </cell>
          <cell r="H384">
            <v>87962.161582455388</v>
          </cell>
          <cell r="I384" t="str">
            <v>Rupiah</v>
          </cell>
        </row>
        <row r="386">
          <cell r="A386" t="str">
            <v>C.</v>
          </cell>
          <cell r="C386" t="str">
            <v>BIAYA OPERASI PER JAM KERJA</v>
          </cell>
        </row>
        <row r="388">
          <cell r="A388" t="str">
            <v xml:space="preserve">       1.</v>
          </cell>
          <cell r="C388" t="str">
            <v xml:space="preserve">Bahan Bakar  =  (0.125-0.175 Ltr/HP/Jam)   x Pw x Ms </v>
          </cell>
          <cell r="G388" t="str">
            <v>H</v>
          </cell>
          <cell r="H388">
            <v>103125</v>
          </cell>
          <cell r="I388" t="str">
            <v>Rupiah</v>
          </cell>
        </row>
        <row r="390">
          <cell r="A390" t="str">
            <v xml:space="preserve">       2.</v>
          </cell>
          <cell r="C390" t="str">
            <v>Pelumas         =  (0.01-0.02 Ltr/HP/Jam) x Pw x Mp</v>
          </cell>
          <cell r="G390" t="str">
            <v>I</v>
          </cell>
          <cell r="H390">
            <v>39750</v>
          </cell>
          <cell r="I390" t="str">
            <v>Rupiah</v>
          </cell>
        </row>
        <row r="392">
          <cell r="A392" t="str">
            <v xml:space="preserve">       3.</v>
          </cell>
          <cell r="C392" t="str">
            <v>Perawatan dan</v>
          </cell>
          <cell r="D392" t="str">
            <v>(12,5 % - 17,5 %)  x  B'</v>
          </cell>
          <cell r="G392" t="str">
            <v>K</v>
          </cell>
          <cell r="H392">
            <v>36295</v>
          </cell>
          <cell r="I392" t="str">
            <v>Rupiah</v>
          </cell>
        </row>
        <row r="393">
          <cell r="C393" t="str">
            <v xml:space="preserve">        perbaikan    =</v>
          </cell>
          <cell r="D393" t="str">
            <v>W'</v>
          </cell>
        </row>
        <row r="395">
          <cell r="A395" t="str">
            <v xml:space="preserve">       4.</v>
          </cell>
          <cell r="C395" t="str">
            <v>Operator</v>
          </cell>
          <cell r="D395" t="str">
            <v>=   ( 1  Orang / Jam )  x  U1</v>
          </cell>
          <cell r="G395" t="str">
            <v>L</v>
          </cell>
          <cell r="H395">
            <v>85000</v>
          </cell>
          <cell r="I395" t="str">
            <v>Rupiah</v>
          </cell>
        </row>
        <row r="396">
          <cell r="A396" t="str">
            <v xml:space="preserve">       5.</v>
          </cell>
          <cell r="C396" t="str">
            <v>Pembantu Operator</v>
          </cell>
          <cell r="D396" t="str">
            <v>=   ( 1  Orang / Jam )  x  U2</v>
          </cell>
          <cell r="G396" t="str">
            <v>M</v>
          </cell>
          <cell r="H396">
            <v>55000</v>
          </cell>
          <cell r="I396" t="str">
            <v>Rupiah</v>
          </cell>
        </row>
        <row r="398">
          <cell r="C398" t="str">
            <v>Biaya Operasi per Jam        =</v>
          </cell>
          <cell r="E398" t="str">
            <v>(H+I+K+L+M)</v>
          </cell>
          <cell r="G398" t="str">
            <v>P</v>
          </cell>
          <cell r="H398">
            <v>319170</v>
          </cell>
          <cell r="I398" t="str">
            <v>Rupiah</v>
          </cell>
        </row>
        <row r="400">
          <cell r="A400" t="str">
            <v>D.</v>
          </cell>
          <cell r="C400" t="str">
            <v>TOTAL BIAYA SEWA ALAT / JAM   =   ( G + P )</v>
          </cell>
          <cell r="G400" t="str">
            <v>S</v>
          </cell>
          <cell r="H400">
            <v>407132.16158245539</v>
          </cell>
          <cell r="I400" t="str">
            <v>Rupiah</v>
          </cell>
        </row>
        <row r="403">
          <cell r="A403" t="str">
            <v>E.</v>
          </cell>
          <cell r="C403" t="str">
            <v>LAIN - LAIN</v>
          </cell>
        </row>
        <row r="404">
          <cell r="A404" t="str">
            <v xml:space="preserve">       1.</v>
          </cell>
          <cell r="C404" t="str">
            <v>Tingkat Suku Bunga</v>
          </cell>
          <cell r="G404" t="str">
            <v>i</v>
          </cell>
          <cell r="H404">
            <v>20</v>
          </cell>
          <cell r="I404" t="str">
            <v>% / Tahun</v>
          </cell>
        </row>
        <row r="405">
          <cell r="A405" t="str">
            <v xml:space="preserve">       2.</v>
          </cell>
          <cell r="C405" t="str">
            <v>Upah Operator / Sopir</v>
          </cell>
          <cell r="G405" t="str">
            <v>U1</v>
          </cell>
          <cell r="H405">
            <v>85000</v>
          </cell>
          <cell r="I405" t="str">
            <v>Rp./Jam</v>
          </cell>
        </row>
        <row r="406">
          <cell r="A406" t="str">
            <v xml:space="preserve">       3.</v>
          </cell>
          <cell r="C406" t="str">
            <v>Upah Pembantu Operator / Pmb.Sopir</v>
          </cell>
          <cell r="G406" t="str">
            <v>U2</v>
          </cell>
          <cell r="H406">
            <v>55000</v>
          </cell>
          <cell r="I406" t="str">
            <v>Rp./Jam</v>
          </cell>
        </row>
        <row r="407">
          <cell r="A407" t="str">
            <v xml:space="preserve">       4.</v>
          </cell>
          <cell r="C407" t="str">
            <v>Bahan Bakar Bensin</v>
          </cell>
          <cell r="G407" t="str">
            <v>Mb</v>
          </cell>
          <cell r="H407">
            <v>5500</v>
          </cell>
          <cell r="I407" t="str">
            <v>Liter</v>
          </cell>
        </row>
        <row r="408">
          <cell r="A408" t="str">
            <v xml:space="preserve">       5.</v>
          </cell>
          <cell r="C408" t="str">
            <v>Bahan Bakar Solar</v>
          </cell>
          <cell r="G408" t="str">
            <v>Ms</v>
          </cell>
          <cell r="H408">
            <v>5500</v>
          </cell>
          <cell r="I408" t="str">
            <v>Liter</v>
          </cell>
        </row>
        <row r="409">
          <cell r="A409" t="str">
            <v xml:space="preserve">       6.</v>
          </cell>
          <cell r="C409" t="str">
            <v>Minyak Pelumas</v>
          </cell>
          <cell r="G409" t="str">
            <v>Mp</v>
          </cell>
          <cell r="H409">
            <v>26500</v>
          </cell>
          <cell r="I409" t="str">
            <v>Liter</v>
          </cell>
        </row>
        <row r="410">
          <cell r="A410" t="str">
            <v xml:space="preserve">       7.</v>
          </cell>
          <cell r="C410" t="str">
            <v>PPN diperhitungkan pada lembar Rekapitulasi</v>
          </cell>
        </row>
        <row r="411">
          <cell r="C411" t="str">
            <v>Biaya Pekerjaan</v>
          </cell>
        </row>
        <row r="414">
          <cell r="A414" t="str">
            <v>URAIAN ANALISA ALAT</v>
          </cell>
        </row>
        <row r="417">
          <cell r="A417" t="str">
            <v>No.</v>
          </cell>
          <cell r="C417" t="str">
            <v>U R A I A N</v>
          </cell>
          <cell r="G417" t="str">
            <v>KODE</v>
          </cell>
          <cell r="H417" t="str">
            <v>KOEF.</v>
          </cell>
          <cell r="I417" t="str">
            <v>SATUAN</v>
          </cell>
          <cell r="J417" t="str">
            <v>KET.</v>
          </cell>
        </row>
        <row r="420">
          <cell r="A420" t="str">
            <v>A.</v>
          </cell>
          <cell r="C420" t="str">
            <v>URAIAN PERALATAN</v>
          </cell>
        </row>
        <row r="421">
          <cell r="A421" t="str">
            <v xml:space="preserve">       1.</v>
          </cell>
          <cell r="C421" t="str">
            <v>Jenis Peralatan</v>
          </cell>
          <cell r="G421" t="str">
            <v>DUMP TRUCK 3-4 M3</v>
          </cell>
          <cell r="J421" t="str">
            <v>E08</v>
          </cell>
        </row>
        <row r="422">
          <cell r="A422" t="str">
            <v xml:space="preserve">       2.</v>
          </cell>
          <cell r="C422" t="str">
            <v>Tenaga</v>
          </cell>
          <cell r="G422" t="str">
            <v>Pw</v>
          </cell>
          <cell r="H422">
            <v>100</v>
          </cell>
          <cell r="I422" t="str">
            <v>HP</v>
          </cell>
        </row>
        <row r="423">
          <cell r="A423" t="str">
            <v xml:space="preserve">       3.</v>
          </cell>
          <cell r="C423" t="str">
            <v>Kapasitas</v>
          </cell>
          <cell r="G423" t="str">
            <v>Cp</v>
          </cell>
          <cell r="H423">
            <v>6</v>
          </cell>
          <cell r="I423" t="str">
            <v>Ton</v>
          </cell>
        </row>
        <row r="424">
          <cell r="A424" t="str">
            <v xml:space="preserve">       4.</v>
          </cell>
          <cell r="C424" t="str">
            <v>Alat Baru                :</v>
          </cell>
          <cell r="D424" t="str">
            <v xml:space="preserve">  a.  Umur Ekonomis</v>
          </cell>
          <cell r="G424" t="str">
            <v>A</v>
          </cell>
          <cell r="H424">
            <v>5</v>
          </cell>
          <cell r="I424" t="str">
            <v>Tahun</v>
          </cell>
        </row>
        <row r="425">
          <cell r="D425" t="str">
            <v xml:space="preserve">  b.  Jam Kerja Dalam 1 Tahun</v>
          </cell>
          <cell r="G425" t="str">
            <v>W</v>
          </cell>
          <cell r="H425">
            <v>2000</v>
          </cell>
          <cell r="I425" t="str">
            <v>Jam</v>
          </cell>
        </row>
        <row r="426">
          <cell r="D426" t="str">
            <v xml:space="preserve">  c.  Harga Alat</v>
          </cell>
          <cell r="G426" t="str">
            <v>B</v>
          </cell>
          <cell r="H426">
            <v>206265760</v>
          </cell>
          <cell r="I426" t="str">
            <v>Rupiah</v>
          </cell>
        </row>
        <row r="427">
          <cell r="A427" t="str">
            <v xml:space="preserve">       5.</v>
          </cell>
          <cell r="C427" t="str">
            <v>Alat Yang Dipakai  :</v>
          </cell>
          <cell r="D427" t="str">
            <v xml:space="preserve">  a.  Umur Ekonomis</v>
          </cell>
          <cell r="G427" t="str">
            <v>A'</v>
          </cell>
          <cell r="H427">
            <v>5</v>
          </cell>
          <cell r="I427" t="str">
            <v>Tahun</v>
          </cell>
          <cell r="J427" t="str">
            <v xml:space="preserve"> Alat Baru</v>
          </cell>
        </row>
        <row r="428">
          <cell r="D428" t="str">
            <v xml:space="preserve">  b.  Jam Kerja Dalam 1 Tahun </v>
          </cell>
          <cell r="G428" t="str">
            <v>W'</v>
          </cell>
          <cell r="H428">
            <v>2000</v>
          </cell>
          <cell r="I428" t="str">
            <v>Jam</v>
          </cell>
          <cell r="J428" t="str">
            <v xml:space="preserve"> Alat Baru</v>
          </cell>
        </row>
        <row r="429">
          <cell r="D429" t="str">
            <v xml:space="preserve">  c.  Harga Alat   (*)</v>
          </cell>
          <cell r="G429" t="str">
            <v>B'</v>
          </cell>
          <cell r="H429">
            <v>206265760</v>
          </cell>
          <cell r="I429" t="str">
            <v>Rupiah</v>
          </cell>
          <cell r="J429" t="str">
            <v xml:space="preserve"> Alat Baru</v>
          </cell>
        </row>
        <row r="431">
          <cell r="A431" t="str">
            <v>B.</v>
          </cell>
          <cell r="C431" t="str">
            <v>BIAYA PASTI PER JAM KERJA</v>
          </cell>
        </row>
        <row r="432">
          <cell r="A432" t="str">
            <v xml:space="preserve">       1.</v>
          </cell>
          <cell r="C432" t="str">
            <v>Nilai Sisa Alat</v>
          </cell>
          <cell r="D432" t="str">
            <v>=  10 % x B</v>
          </cell>
          <cell r="G432" t="str">
            <v>C</v>
          </cell>
          <cell r="H432">
            <v>20626576</v>
          </cell>
          <cell r="I432" t="str">
            <v>Rupiah</v>
          </cell>
        </row>
        <row r="434">
          <cell r="A434" t="str">
            <v xml:space="preserve">       2.</v>
          </cell>
          <cell r="C434" t="str">
            <v>Faktor Angsuran Modal    =</v>
          </cell>
          <cell r="E434" t="str">
            <v>i x (1 + i)^A'</v>
          </cell>
          <cell r="G434" t="str">
            <v>D</v>
          </cell>
          <cell r="H434">
            <v>0.33437970328961514</v>
          </cell>
          <cell r="I434" t="str">
            <v>-</v>
          </cell>
        </row>
        <row r="435">
          <cell r="E435" t="str">
            <v>(1 + i)^A' - 1</v>
          </cell>
        </row>
        <row r="436">
          <cell r="A436" t="str">
            <v xml:space="preserve">       3.</v>
          </cell>
          <cell r="C436" t="str">
            <v>Biaya Pasti per Jam  :</v>
          </cell>
        </row>
        <row r="437">
          <cell r="C437" t="str">
            <v>a.  Biaya Pengembalian Modal  =</v>
          </cell>
          <cell r="E437" t="str">
            <v>( B' - C ) x D</v>
          </cell>
          <cell r="G437" t="str">
            <v>E</v>
          </cell>
          <cell r="H437">
            <v>31036.987632423137</v>
          </cell>
          <cell r="I437" t="str">
            <v>Rupiah</v>
          </cell>
        </row>
        <row r="438">
          <cell r="E438" t="str">
            <v>W'</v>
          </cell>
        </row>
        <row r="440">
          <cell r="C440" t="str">
            <v>b.  Asuransi, dll =</v>
          </cell>
          <cell r="D440">
            <v>2E-3</v>
          </cell>
          <cell r="E440" t="str">
            <v xml:space="preserve">  x   B'</v>
          </cell>
          <cell r="G440" t="str">
            <v>F</v>
          </cell>
          <cell r="H440">
            <v>206.26576</v>
          </cell>
          <cell r="I440" t="str">
            <v>Rupiah</v>
          </cell>
        </row>
        <row r="441">
          <cell r="E441" t="str">
            <v>W'</v>
          </cell>
        </row>
        <row r="443">
          <cell r="C443" t="str">
            <v>Biaya Pasti per Jam             =</v>
          </cell>
          <cell r="E443" t="str">
            <v>( E + F )</v>
          </cell>
          <cell r="G443" t="str">
            <v>G</v>
          </cell>
          <cell r="H443">
            <v>31243.253392423136</v>
          </cell>
          <cell r="I443" t="str">
            <v>Rupiah</v>
          </cell>
        </row>
        <row r="445">
          <cell r="A445" t="str">
            <v>C.</v>
          </cell>
          <cell r="C445" t="str">
            <v>BIAYA OPERASI PER JAM KERJA</v>
          </cell>
        </row>
        <row r="447">
          <cell r="A447" t="str">
            <v xml:space="preserve">       1.</v>
          </cell>
          <cell r="C447" t="str">
            <v xml:space="preserve">Bahan Bakar  =  (0.125-0.175 Ltr/HP/Jam)   x Pw x Ms </v>
          </cell>
          <cell r="G447" t="str">
            <v>H</v>
          </cell>
          <cell r="H447">
            <v>68750</v>
          </cell>
          <cell r="I447" t="str">
            <v>Rupiah</v>
          </cell>
        </row>
        <row r="449">
          <cell r="A449" t="str">
            <v xml:space="preserve">       2.</v>
          </cell>
          <cell r="C449" t="str">
            <v>Pelumas         =  (0.01-0.02 Ltr/HP/Jam) x Pw x Mp</v>
          </cell>
          <cell r="G449" t="str">
            <v>I</v>
          </cell>
          <cell r="H449">
            <v>26500</v>
          </cell>
          <cell r="I449" t="str">
            <v>Rupiah</v>
          </cell>
        </row>
        <row r="451">
          <cell r="A451" t="str">
            <v xml:space="preserve">       3.</v>
          </cell>
          <cell r="C451" t="str">
            <v>Perawatan dan</v>
          </cell>
          <cell r="D451" t="str">
            <v>(12,5 % - 17,5 %)  x  B'</v>
          </cell>
          <cell r="G451" t="str">
            <v>K</v>
          </cell>
          <cell r="H451">
            <v>12891.61</v>
          </cell>
          <cell r="I451" t="str">
            <v>Rupiah</v>
          </cell>
        </row>
        <row r="452">
          <cell r="C452" t="str">
            <v xml:space="preserve">        perbaikan    =</v>
          </cell>
          <cell r="D452" t="str">
            <v>W'</v>
          </cell>
        </row>
        <row r="454">
          <cell r="A454" t="str">
            <v xml:space="preserve">       4.</v>
          </cell>
          <cell r="C454" t="str">
            <v>Operator</v>
          </cell>
          <cell r="D454" t="str">
            <v>=   ( 1  Orang / Jam )  x  U1</v>
          </cell>
          <cell r="G454" t="str">
            <v>L</v>
          </cell>
          <cell r="H454">
            <v>85000</v>
          </cell>
          <cell r="I454" t="str">
            <v>Rupiah</v>
          </cell>
        </row>
        <row r="455">
          <cell r="A455" t="str">
            <v xml:space="preserve">       5.</v>
          </cell>
          <cell r="C455" t="str">
            <v>Pembantu Operator</v>
          </cell>
          <cell r="D455" t="str">
            <v>=   ( 1  Orang / Jam )  x  U2</v>
          </cell>
          <cell r="G455" t="str">
            <v>M</v>
          </cell>
          <cell r="H455">
            <v>55000</v>
          </cell>
          <cell r="I455" t="str">
            <v>Rupiah</v>
          </cell>
        </row>
        <row r="457">
          <cell r="C457" t="str">
            <v>Biaya Operasi per Jam        =</v>
          </cell>
          <cell r="E457" t="str">
            <v>(H+I+K+L+M)</v>
          </cell>
          <cell r="G457" t="str">
            <v>P</v>
          </cell>
          <cell r="H457">
            <v>248141.61</v>
          </cell>
          <cell r="I457" t="str">
            <v>Rupiah</v>
          </cell>
        </row>
        <row r="459">
          <cell r="A459" t="str">
            <v>D.</v>
          </cell>
          <cell r="C459" t="str">
            <v>TOTAL BIAYA SEWA ALAT / JAM   =   ( G + P )</v>
          </cell>
          <cell r="G459" t="str">
            <v>S</v>
          </cell>
          <cell r="H459">
            <v>279384.86339242314</v>
          </cell>
          <cell r="I459" t="str">
            <v>Rupiah</v>
          </cell>
        </row>
        <row r="462">
          <cell r="A462" t="str">
            <v>E.</v>
          </cell>
          <cell r="C462" t="str">
            <v>LAIN - LAIN</v>
          </cell>
        </row>
        <row r="463">
          <cell r="A463" t="str">
            <v xml:space="preserve">       1.</v>
          </cell>
          <cell r="C463" t="str">
            <v>Tingkat Suku Bunga</v>
          </cell>
          <cell r="G463" t="str">
            <v>i</v>
          </cell>
          <cell r="H463">
            <v>20</v>
          </cell>
          <cell r="I463" t="str">
            <v>% / Tahun</v>
          </cell>
        </row>
        <row r="464">
          <cell r="A464" t="str">
            <v xml:space="preserve">       2.</v>
          </cell>
          <cell r="C464" t="str">
            <v>Upah Operator / Sopir / Mekanik</v>
          </cell>
          <cell r="G464" t="str">
            <v>U1</v>
          </cell>
          <cell r="H464">
            <v>85000</v>
          </cell>
          <cell r="I464" t="str">
            <v>Rp./Jam</v>
          </cell>
        </row>
        <row r="465">
          <cell r="A465" t="str">
            <v xml:space="preserve">       3.</v>
          </cell>
          <cell r="C465" t="str">
            <v>Upah Pembantu Operator / Pmb.Sopir / Pmb.Mekanik</v>
          </cell>
          <cell r="G465" t="str">
            <v>U2</v>
          </cell>
          <cell r="H465">
            <v>55000</v>
          </cell>
          <cell r="I465" t="str">
            <v>Rp./Jam</v>
          </cell>
        </row>
        <row r="466">
          <cell r="A466" t="str">
            <v xml:space="preserve">       4.</v>
          </cell>
          <cell r="C466" t="str">
            <v>Bahan Bakar Bensin</v>
          </cell>
          <cell r="G466" t="str">
            <v>Mb</v>
          </cell>
          <cell r="H466">
            <v>5500</v>
          </cell>
          <cell r="I466" t="str">
            <v>Liter</v>
          </cell>
        </row>
        <row r="467">
          <cell r="A467" t="str">
            <v xml:space="preserve">       5.</v>
          </cell>
          <cell r="C467" t="str">
            <v>Bahan Bakar Solar</v>
          </cell>
          <cell r="G467" t="str">
            <v>Ms</v>
          </cell>
          <cell r="H467">
            <v>5500</v>
          </cell>
          <cell r="I467" t="str">
            <v>Liter</v>
          </cell>
        </row>
        <row r="468">
          <cell r="A468" t="str">
            <v xml:space="preserve">       6.</v>
          </cell>
          <cell r="C468" t="str">
            <v>Minyak Pelumas</v>
          </cell>
          <cell r="G468" t="str">
            <v>Mp</v>
          </cell>
          <cell r="H468">
            <v>26500</v>
          </cell>
          <cell r="I468" t="str">
            <v>Liter</v>
          </cell>
        </row>
        <row r="469">
          <cell r="A469" t="str">
            <v xml:space="preserve">       7.</v>
          </cell>
          <cell r="C469" t="str">
            <v>PPN diperhitungkan pada lembar Rekapitulasi</v>
          </cell>
        </row>
        <row r="470">
          <cell r="C470" t="str">
            <v>Biaya Pekerjaan</v>
          </cell>
        </row>
      </sheetData>
      <sheetData sheetId="6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KAP"/>
      <sheetName val="UPAH"/>
      <sheetName val="BAHAN"/>
      <sheetName val="RAB"/>
      <sheetName val="ANALISA"/>
      <sheetName val="Daftar Harga"/>
      <sheetName val="Daftar_Harga"/>
    </sheetNames>
    <sheetDataSet>
      <sheetData sheetId="0" refreshError="1"/>
      <sheetData sheetId="1" refreshError="1"/>
      <sheetData sheetId="2" refreshError="1">
        <row r="20">
          <cell r="L20">
            <v>38100</v>
          </cell>
        </row>
        <row r="22">
          <cell r="L22">
            <v>6000</v>
          </cell>
        </row>
        <row r="23">
          <cell r="L23">
            <v>7500</v>
          </cell>
        </row>
        <row r="24">
          <cell r="L24">
            <v>17500</v>
          </cell>
        </row>
        <row r="25">
          <cell r="L25">
            <v>11000</v>
          </cell>
        </row>
        <row r="29">
          <cell r="L29">
            <v>30000</v>
          </cell>
        </row>
      </sheetData>
      <sheetData sheetId="3" refreshError="1"/>
      <sheetData sheetId="4" refreshError="1">
        <row r="11">
          <cell r="N11">
            <v>445116.42500000005</v>
          </cell>
        </row>
        <row r="34">
          <cell r="N34">
            <v>192656.02000000002</v>
          </cell>
        </row>
        <row r="53">
          <cell r="N53">
            <v>323643.72437824</v>
          </cell>
        </row>
        <row r="72">
          <cell r="N72">
            <v>327764.5</v>
          </cell>
        </row>
      </sheetData>
      <sheetData sheetId="5" refreshError="1"/>
      <sheetData sheetId="6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T"/>
      <sheetName val="BQ-MEC"/>
      <sheetName val="pr"/>
      <sheetName val="profit.Const"/>
      <sheetName val="SITE-E"/>
      <sheetName val="Sheet1"/>
      <sheetName val="MAKER"/>
      <sheetName val="H.Satuan"/>
      <sheetName val="SITE_E"/>
      <sheetName val="harsat"/>
      <sheetName val="DAF-2"/>
      <sheetName val="Analisa"/>
      <sheetName val="Rekap"/>
      <sheetName val="BAHAN"/>
      <sheetName val="Civil Costs"/>
      <sheetName val="Piperate"/>
      <sheetName val="LOADDAT"/>
      <sheetName val="Fill this out first..."/>
      <sheetName val="Pas. Bata"/>
      <sheetName val="flafond"/>
      <sheetName val="kusen lt2-3"/>
      <sheetName val="kusen"/>
      <sheetName val="ukuran kusen"/>
      <sheetName val="lantai"/>
      <sheetName val="FABCOST"/>
      <sheetName val="OVERHEAD"/>
      <sheetName val="ERCN"/>
      <sheetName val="DATA HARGA"/>
      <sheetName val="AHSAT"/>
      <sheetName val="AHSATBAJA"/>
      <sheetName val="AHSATATAP"/>
      <sheetName val="ERCN ATAP COST"/>
      <sheetName val="PAINT"/>
      <sheetName val="Policy"/>
      <sheetName val="TENDERBOND"/>
      <sheetName val="SUB-KONT"/>
      <sheetName val="SPH"/>
      <sheetName val="Rekap boq"/>
      <sheetName val="I.Persiapan"/>
      <sheetName val="3.1 STR BETON GD UTAMA"/>
      <sheetName val="3.2 STR BETON PH"/>
      <sheetName val="3.3 STR BAJA"/>
      <sheetName val="TAM-KUR STR"/>
      <sheetName val="4.1. DINDING"/>
      <sheetName val="4.2.PINTU &amp; Jendela"/>
      <sheetName val="4.3. Lantai"/>
      <sheetName val="4.4. Plapond"/>
      <sheetName val="4.5. SANITAIR"/>
      <sheetName val="4.6. lain-lain"/>
      <sheetName val="4.7 ARSITEKTUR (POWER HOUSE)"/>
      <sheetName val="7.3. tam-Kur ARS"/>
      <sheetName val="catatan"/>
      <sheetName val="Cover ME"/>
      <sheetName val="5.1.ELEKTRIKAL-ELEKTRONIK"/>
      <sheetName val="COV-Plumbing"/>
      <sheetName val="Plumbing"/>
      <sheetName val="Cover"/>
      <sheetName val="PEMADAM KEBAKARAN"/>
      <sheetName val="UNIT AC"/>
      <sheetName val="UNIT FAN"/>
      <sheetName val="INSTALASI (2)"/>
      <sheetName val="PENJUMLAHAN TATA UDARA"/>
      <sheetName val="5.5 - ELEKTRONIK"/>
      <sheetName val="6-Pek. Luar"/>
      <sheetName val="HIT AREA LUAR"/>
      <sheetName val="Luas Bangunan"/>
      <sheetName val="FORM X COST"/>
      <sheetName val="EST. SERVICEHEATEXCHANGER-ATD"/>
      <sheetName val="Cover Daf-2"/>
      <sheetName val="profit_Const"/>
      <sheetName val="FORM_X_COST"/>
      <sheetName val="H_Satuan"/>
      <sheetName val="EST__SERVICEHEATEXCHANGER-ATD"/>
      <sheetName val="Cover_Daf-2"/>
      <sheetName val="Fill_this_out_first___"/>
      <sheetName val="Civil_Costs"/>
      <sheetName val="Clm"/>
      <sheetName val="Balok Slab"/>
      <sheetName val="ESCON"/>
      <sheetName val="Fill this out first___"/>
      <sheetName val="I-KAMAR"/>
      <sheetName val="BAG_III"/>
      <sheetName val="villa"/>
      <sheetName val="Bhn"/>
      <sheetName val="DAFTAR HARGA"/>
      <sheetName val="CONSUMABLE"/>
      <sheetName val="Material&amp;Alat"/>
      <sheetName val="DB"/>
      <sheetName val="REF.ONLY"/>
      <sheetName val="Foundation"/>
      <sheetName val="Penunjang"/>
      <sheetName val="Hardas"/>
      <sheetName val="MAPDC"/>
      <sheetName val="Teq.an"/>
      <sheetName val="Teq.an.ccrt"/>
      <sheetName val="Teq.an.Stone"/>
      <sheetName val="BOQ"/>
      <sheetName val="An.Earth"/>
      <sheetName val="An.Ls "/>
      <sheetName val="ﾃｨｰﾁﾝｸﾞ"/>
      <sheetName val="Data"/>
      <sheetName val="New MADC"/>
      <sheetName val="struktur tdk dipakai"/>
      <sheetName val="equipment"/>
      <sheetName val="Pile"/>
      <sheetName val="TB"/>
      <sheetName val="Breakdown Architecture"/>
      <sheetName val="Breakdown Structure"/>
      <sheetName val="GB"/>
      <sheetName val="Ring Balok"/>
      <sheetName val="Slab"/>
      <sheetName val="Harga ME "/>
      <sheetName val="profit_Const1"/>
      <sheetName val="FORM_X_COST1"/>
      <sheetName val="H_Satuan1"/>
      <sheetName val="Fill_this_out_first___1"/>
      <sheetName val="EST__SERVICEHEATEXCHANGER-ATD1"/>
      <sheetName val="Cover_Daf-21"/>
      <sheetName val="Civil_Costs1"/>
      <sheetName val="Pipe"/>
      <sheetName val="Sag1"/>
      <sheetName val="AN-ME"/>
      <sheetName val="BQ ME"/>
      <sheetName val="BQ Stdr"/>
      <sheetName val="Elektrikal"/>
      <sheetName val="SCHEDULE"/>
      <sheetName val="Database"/>
      <sheetName val="data RSUD KIS"/>
      <sheetName val="Bahan-Upah"/>
      <sheetName val="BAU"/>
      <sheetName val="HSD"/>
      <sheetName val="inp.data"/>
      <sheetName val="AP-2_Ars"/>
      <sheetName val="MPH_Ars"/>
      <sheetName val="PKP_Ars"/>
      <sheetName val="PLN_Ars"/>
      <sheetName val="Tower_Ars"/>
      <sheetName val="Str-AP2"/>
      <sheetName val="Str-MPH"/>
      <sheetName val="Str-PKP"/>
      <sheetName val="Str-PLN"/>
      <sheetName val="Str-TWR"/>
      <sheetName val="SEX"/>
      <sheetName val="Daftar berat"/>
      <sheetName val="Index"/>
      <sheetName val="E_TRIKAL"/>
      <sheetName val="E_TRONIK"/>
      <sheetName val="MEK"/>
      <sheetName val="ANAL_HPS"/>
      <sheetName val="Rekap1"/>
      <sheetName val="ARSITEK"/>
      <sheetName val="ARSITEKTUR"/>
      <sheetName val="STRUKTUR"/>
      <sheetName val="Pendahuluan"/>
      <sheetName val="ch"/>
      <sheetName val="Harga"/>
      <sheetName val="ANALISA PEK.UMUM"/>
      <sheetName val="D2.4"/>
      <sheetName val="D3-3"/>
      <sheetName val="D4.3 (TE)"/>
      <sheetName val="D5.3 (TF) "/>
      <sheetName val="D8.3 (TJ)"/>
      <sheetName val="rab"/>
      <sheetName val="FINISHING"/>
      <sheetName val="Analisa _ Upah"/>
      <sheetName val="RAP"/>
      <sheetName val="Arc Analysis"/>
      <sheetName val="An Str"/>
      <sheetName val="BAG-III"/>
      <sheetName val="div7"/>
      <sheetName val="ALEK"/>
      <sheetName val="daftar material"/>
      <sheetName val="SD"/>
      <sheetName val="ANEX1"/>
      <sheetName val="Analisa &amp; Upah"/>
      <sheetName val="HRG BHN"/>
      <sheetName val="daf_3_OK_"/>
      <sheetName val="daf_7_OK_"/>
      <sheetName val="BQ-IABK"/>
      <sheetName val="Fins-Beng&amp;Fas"/>
      <sheetName val="JAN2002"/>
      <sheetName val="Bill sipil"/>
      <sheetName val="harsat_str"/>
      <sheetName val="Koef"/>
      <sheetName val="Analisa _Baku"/>
      <sheetName val="BQNSC"/>
      <sheetName val="Rekap Direct Cost"/>
      <sheetName val="price"/>
      <sheetName val="A"/>
      <sheetName val="BQ"/>
      <sheetName val="BILL"/>
      <sheetName val="Unit Rate"/>
      <sheetName val="부하계산서"/>
      <sheetName val="Sheet"/>
      <sheetName val="ANALIS"/>
      <sheetName val="Piping"/>
      <sheetName val="BQ-ME"/>
      <sheetName val="Mtd_Pelak"/>
      <sheetName val="I_KAMAR"/>
      <sheetName val="Total Load List"/>
      <sheetName val="Breakdown"/>
      <sheetName val="PO-2"/>
      <sheetName val="an.el"/>
      <sheetName val="An.AC &amp; Plb"/>
      <sheetName val="Bahan "/>
      <sheetName val="Upah"/>
      <sheetName val="Penwrn"/>
      <sheetName val="hbaup"/>
      <sheetName val="DATA WP"/>
      <sheetName val="Daf 1"/>
      <sheetName val="RkpTotal"/>
      <sheetName val="CashFlow"/>
      <sheetName val="SAT-DAS"/>
      <sheetName val="satuan_pek_ars"/>
      <sheetName val="ARS ADM"/>
      <sheetName val="csdim"/>
      <sheetName val="cdsload"/>
      <sheetName val="chsload"/>
      <sheetName val="Code 02"/>
      <sheetName val="Code 03"/>
      <sheetName val="Code 04"/>
      <sheetName val="Code 05"/>
      <sheetName val="Code 06"/>
      <sheetName val="Code 07"/>
      <sheetName val="Code 09"/>
      <sheetName val="CLAMP"/>
      <sheetName val="cvsload"/>
      <sheetName val="RAB-ARS"/>
      <sheetName val="PileCap "/>
      <sheetName val="Tie Beam"/>
      <sheetName val="RAB Str "/>
      <sheetName val="Daf-III.1 Dinding-TA"/>
      <sheetName val="Daf-III.2 Pintu Jendela TA"/>
      <sheetName val="REKAPITULASI AKHIR"/>
      <sheetName val="Daf-III.6 Lain-lain TA"/>
      <sheetName val="Daf-VA ( TAMBAH KURANG TA)"/>
      <sheetName val="Daf-II.2 (Beton) TA"/>
      <sheetName val="ES_aLL"/>
      <sheetName val="MTO REV.0"/>
      <sheetName val="BQ F"/>
      <sheetName val="Harga Bahan &amp; Upah "/>
      <sheetName val="dATA pc"/>
      <sheetName val="Kolom TG 2"/>
      <sheetName val="DETAIL BALOK"/>
      <sheetName val="DETAIL KOLOM"/>
      <sheetName val="2. MVAC R1"/>
      <sheetName val="analisa Str"/>
      <sheetName val="Material"/>
      <sheetName val="Analisa RAP"/>
      <sheetName val="CekList"/>
      <sheetName val="Sch Tender"/>
      <sheetName val="Analisa RAB"/>
      <sheetName val="Alat"/>
      <sheetName val="Telusur"/>
      <sheetName val="Rekap RAP"/>
      <sheetName val="TOWN"/>
      <sheetName val="co2_data"/>
      <sheetName val="ac_data"/>
      <sheetName val="Currency Rate"/>
      <sheetName val="4"/>
      <sheetName val="An-Alat"/>
      <sheetName val="BAG-2"/>
      <sheetName val="Summary Sheets"/>
      <sheetName val="RFP007"/>
      <sheetName val="RFP006"/>
      <sheetName val="RFP002"/>
      <sheetName val="RFP009"/>
      <sheetName val="BQ-E20-02(Rp)"/>
      <sheetName val="Bill 3"/>
      <sheetName val="Harga Satuan"/>
      <sheetName val="div2"/>
      <sheetName val="Daftar Upah"/>
      <sheetName val="SUM"/>
      <sheetName val="profit_Const2"/>
      <sheetName val="H_Satuan2"/>
      <sheetName val="Civil_Costs2"/>
      <sheetName val="Fill_this_out_first___2"/>
      <sheetName val="Pas__Bata"/>
      <sheetName val="kusen_lt2-3"/>
      <sheetName val="ukuran_kusen"/>
      <sheetName val="DATA_HARGA"/>
      <sheetName val="ERCN_ATAP_COST"/>
      <sheetName val="Rekap_boq"/>
      <sheetName val="I_Persiapan"/>
      <sheetName val="3_1_STR_BETON_GD_UTAMA"/>
      <sheetName val="3_2_STR_BETON_PH"/>
      <sheetName val="3_3_STR_BAJA"/>
      <sheetName val="TAM-KUR_STR"/>
      <sheetName val="4_1__DINDING"/>
      <sheetName val="4_2_PINTU_&amp;_Jendela"/>
      <sheetName val="4_3__Lantai"/>
      <sheetName val="4_4__Plapond"/>
      <sheetName val="4_5__SANITAIR"/>
      <sheetName val="4_6__lain-lain"/>
      <sheetName val="4_7_ARSITEKTUR_(POWER_HOUSE)"/>
      <sheetName val="7_3__tam-Kur_ARS"/>
      <sheetName val="Cover_ME"/>
      <sheetName val="5_1_ELEKTRIKAL-ELEKTRONIK"/>
      <sheetName val="PEMADAM_KEBAKARAN"/>
      <sheetName val="UNIT_AC"/>
      <sheetName val="UNIT_FAN"/>
      <sheetName val="INSTALASI_(2)"/>
      <sheetName val="PENJUMLAHAN_TATA_UDARA"/>
      <sheetName val="5_5_-_ELEKTRONIK"/>
      <sheetName val="6-Pek__Luar"/>
      <sheetName val="HIT_AREA_LUAR"/>
      <sheetName val="Luas_Bangunan"/>
      <sheetName val="Fill_this_out_first___3"/>
      <sheetName val="FORM_X_COST2"/>
      <sheetName val="EST__SERVICEHEATEXCHANGER-ATD2"/>
      <sheetName val="Cover_Daf-22"/>
      <sheetName val="Balok_Slab"/>
      <sheetName val="Daftar_berat"/>
      <sheetName val="Analisa___Upah"/>
      <sheetName val="Breakdown_Architecture"/>
      <sheetName val="Breakdown_Structure"/>
      <sheetName val="Harga_ME_"/>
      <sheetName val="Arc_Analysis"/>
      <sheetName val="An_Str"/>
      <sheetName val="Ring_Balok"/>
      <sheetName val="analisa_gedung"/>
      <sheetName val="Lab A (FKU)"/>
      <sheetName val="작성기준"/>
      <sheetName val="JADWAL"/>
      <sheetName val="SUMMARY"/>
      <sheetName val="Bill 5 Summary"/>
      <sheetName val="MUA"/>
      <sheetName val="analisa prelim"/>
      <sheetName val="AHS"/>
      <sheetName val="D&amp;W"/>
      <sheetName val="Lantai Semibasement"/>
      <sheetName val="Lantai 1"/>
      <sheetName val="Lantai 1A"/>
      <sheetName val="Lantai 2"/>
      <sheetName val="Lantai 3"/>
      <sheetName val="Lantai 4"/>
      <sheetName val="Lantai 5"/>
      <sheetName val="Lantai 6"/>
      <sheetName val="Lantai 7"/>
      <sheetName val="Lantai 8"/>
      <sheetName val="Lantai 9"/>
      <sheetName val="Lantai 10"/>
      <sheetName val="Lantai 11"/>
      <sheetName val="Lantai 12"/>
      <sheetName val="Lantai 13"/>
      <sheetName val="Lantai 14"/>
      <sheetName val="Lantai 15"/>
      <sheetName val="Lantai Mesin"/>
      <sheetName val="Facade"/>
      <sheetName val="External"/>
      <sheetName val="Prov. Sum"/>
      <sheetName val="Anls"/>
      <sheetName val="H_Dasar"/>
      <sheetName val="Analisa pemkot"/>
      <sheetName val="daf_H_sat"/>
      <sheetName val="Perhitungan RAB"/>
      <sheetName val="APRON TAHAP I"/>
      <sheetName val="ANALISA BARU 40 M"/>
      <sheetName val="an. struktur"/>
      <sheetName val="Dashboard"/>
      <sheetName val="Basic Price"/>
      <sheetName val="DHS"/>
      <sheetName val="Anal"/>
      <sheetName val="BQ (by owner)"/>
      <sheetName val="rab me (fisik)"/>
      <sheetName val="anal_hs"/>
      <sheetName val="Hsatbahan"/>
      <sheetName val="D &amp; W sizes"/>
      <sheetName val="Markup"/>
      <sheetName val="4-Basic Price"/>
      <sheetName val="PNT-QUOT-#3"/>
      <sheetName val="COAT&amp;WRAP-QIOT-#3"/>
      <sheetName val="AC"/>
      <sheetName val="Rekapitulasi"/>
      <sheetName val="Budget Code"/>
      <sheetName val="ANALISA SNI'13 "/>
      <sheetName val="hsp-STR-ARS"/>
      <sheetName val="BasicPrice"/>
      <sheetName val="Bill Of Quantity"/>
      <sheetName val="upah bahan"/>
      <sheetName val="TS-Pelak"/>
      <sheetName val="Fak"/>
      <sheetName val="Rek-Tot"/>
      <sheetName val="ub"/>
      <sheetName val="bahan SNI"/>
      <sheetName val="ut1"/>
      <sheetName val="Analisa Harga Satuan"/>
      <sheetName val="COA"/>
      <sheetName val="harga bahan"/>
      <sheetName val="Cessie"/>
      <sheetName val="351BQMCN"/>
      <sheetName val="DAFTAR_HARGA"/>
      <sheetName val="REF_ONLY"/>
      <sheetName val="Teq_an"/>
      <sheetName val="Teq_an_ccrt"/>
      <sheetName val="Teq_an_Stone"/>
      <sheetName val="An_Earth"/>
      <sheetName val="An_Ls_"/>
      <sheetName val="Bill_sipil"/>
      <sheetName val="Analisa__Baku"/>
      <sheetName val="Rekap_Direct_Cost"/>
      <sheetName val="Harga_Bahan_&amp;_Upah_"/>
      <sheetName val="analisa SNI"/>
      <sheetName val="kin_OLP_xxx"/>
      <sheetName val="Steel Pipe"/>
      <sheetName val="External PVC, PPR, HDPE"/>
      <sheetName val="Internal PVC, PPR, HDPE"/>
      <sheetName val="GI Sheet"/>
      <sheetName val="ANALISA HARGA ALAT"/>
      <sheetName val="ANAL.MATERIAL+ANGKUT"/>
      <sheetName val="Alat B"/>
      <sheetName val="Bahan B"/>
      <sheetName val="Sub"/>
      <sheetName val="Upah B"/>
      <sheetName val="HARSAT (DC)"/>
      <sheetName val="ESC"/>
      <sheetName val="BAHAN (2)"/>
      <sheetName val="KET"/>
      <sheetName val="Eq"/>
      <sheetName val="REKAP C&amp;D"/>
      <sheetName val="Blok C Elektrikal"/>
      <sheetName val="an mek"/>
      <sheetName val="harga bahan M&amp;E"/>
      <sheetName val="SAT EL"/>
      <sheetName val="BREAKER"/>
      <sheetName val="TOEVOER"/>
      <sheetName val="DETAIL"/>
      <sheetName val="BOW"/>
      <sheetName val="Klm Base"/>
      <sheetName val="B Lt.1a"/>
      <sheetName val="dftr upah"/>
      <sheetName val="Deep Well"/>
      <sheetName val="Pek Luar"/>
      <sheetName val="Mall"/>
      <sheetName val="Parkir"/>
      <sheetName val="DAF_2"/>
      <sheetName val="Factor"/>
      <sheetName val="pricing"/>
      <sheetName val="MAPP"/>
      <sheetName val="AnMobilisasi"/>
      <sheetName val="ARL"/>
      <sheetName val="PV"/>
      <sheetName val="CB"/>
      <sheetName val="KBL"/>
      <sheetName val="3"/>
      <sheetName val="custom check"/>
      <sheetName val="Analisa -Baku"/>
      <sheetName val="basic"/>
      <sheetName val="MAP"/>
      <sheetName val="Coord"/>
      <sheetName val="concept cost code"/>
      <sheetName val="summary cost code"/>
      <sheetName val="SPK"/>
      <sheetName val="kas proyek"/>
      <sheetName val="lain lain"/>
      <sheetName val="material "/>
      <sheetName val="Cover CKE"/>
      <sheetName val="Summary Mech."/>
      <sheetName val="Mech. BQ"/>
      <sheetName val="A_2"/>
      <sheetName val="P_APRIL 2016"/>
      <sheetName val="A_3"/>
      <sheetName val="Qttn.Report"/>
      <sheetName val="CODE"/>
      <sheetName val="B_2"/>
      <sheetName val="CONDITION"/>
      <sheetName val="MENU_LIST"/>
      <sheetName val="COMPANY"/>
      <sheetName val="hg sat 2"/>
      <sheetName val="hg sat BM"/>
      <sheetName val="Lt. 1 (A)"/>
      <sheetName val="#REF"/>
      <sheetName val="Analisa  _2_"/>
      <sheetName val="FORM"/>
      <sheetName val="Analisa ME"/>
      <sheetName val="Urai _Resap pengikat"/>
      <sheetName val="DHS Alat"/>
      <sheetName val="Margin"/>
      <sheetName val="DHS Bahan Material"/>
      <sheetName val="DHS Upah"/>
      <sheetName val="Input"/>
      <sheetName val="EE-PROP"/>
      <sheetName val="COA-17"/>
      <sheetName val="C-18"/>
      <sheetName val="AHSbj"/>
      <sheetName val="A+Supl."/>
      <sheetName val="7"/>
      <sheetName val="Pressure Gage Form"/>
      <sheetName val="KJ 2002"/>
      <sheetName val="tifico"/>
      <sheetName val="Quantity"/>
      <sheetName val="Grand Rekap"/>
      <sheetName val="IT"/>
      <sheetName val="Listrik"/>
      <sheetName val="SECURITY"/>
      <sheetName val="Telephone"/>
      <sheetName val="S System"/>
      <sheetName val="AHS ME "/>
      <sheetName val="ARS"/>
      <sheetName val="REKAP TOT"/>
      <sheetName val="Rate"/>
      <sheetName val="Agregat Halus &amp; Kasar"/>
      <sheetName val="Estimate"/>
      <sheetName val="NP"/>
      <sheetName val="RAB AR&amp;STR"/>
      <sheetName val="Harga Dasar"/>
      <sheetName val="FORM 1 (PROD 15-5)"/>
      <sheetName val="MAPDC "/>
      <sheetName val="FORM 4 (PROD 15-8)"/>
      <sheetName val="Alat DC"/>
      <sheetName val="Pemakaian Alat+Tenaga"/>
      <sheetName val="FORM 5 (PROD 15-9)"/>
      <sheetName val="FORM 7 (PROD 15-11)"/>
      <sheetName val="HRG BAHAN &amp; UPAH okk"/>
      <sheetName val="Analis Kusen okk"/>
      <sheetName val="BQ-Tenis"/>
      <sheetName val="Prelim"/>
      <sheetName val="perm. test"/>
      <sheetName val="dasar"/>
      <sheetName val="UPAHBAHAN"/>
      <sheetName val="Soil factor"/>
      <sheetName val="Pricing-2"/>
      <sheetName val="lap-bulan"/>
      <sheetName val="Lap-Minggu"/>
      <sheetName val="HARGA MATERIAL"/>
      <sheetName val="Vibro_Roller"/>
      <sheetName val="Profil"/>
      <sheetName val="Rkp"/>
      <sheetName val="BQBAS"/>
      <sheetName val="Summary.1"/>
      <sheetName val="Bill 4 Summary"/>
      <sheetName val="sort2"/>
      <sheetName val="DAFTAR HARGA SATUAN MATERIAL"/>
      <sheetName val="BAG_2"/>
      <sheetName val="THPDMoi  (2)"/>
      <sheetName val="dongia (2)"/>
      <sheetName val="ANL"/>
      <sheetName val="abcdef"/>
      <sheetName val="RAPI"/>
      <sheetName val="Scd_RAB"/>
      <sheetName val="K725"/>
      <sheetName val="L4"/>
      <sheetName val="K33H"/>
      <sheetName val="K621"/>
      <sheetName val="K819"/>
      <sheetName val="K331"/>
      <sheetName val="Galian 1"/>
      <sheetName val="PileCap"/>
      <sheetName val="Risiko"/>
      <sheetName val="Tindak Lanjut"/>
      <sheetName val="Mat"/>
      <sheetName val="MATE"/>
      <sheetName val="BQ-Str"/>
      <sheetName val="TJ1Q47"/>
      <sheetName val="BQ STR"/>
      <sheetName val="HSP"/>
      <sheetName val="Progress"/>
      <sheetName val="MATERIALS"/>
      <sheetName val="REKAPAN Base B"/>
      <sheetName val="info"/>
      <sheetName val="Material-mr"/>
      <sheetName val="Cut-Off"/>
      <sheetName val="Market"/>
      <sheetName val="D.BOARD"/>
      <sheetName val="TE TS FA LAN MATV"/>
      <sheetName val="Cacth Basin1"/>
      <sheetName val="Sumber Daya"/>
      <sheetName val="Sat Bah &amp; Up"/>
      <sheetName val="DAF-1"/>
      <sheetName val="Settings"/>
      <sheetName val="An-Sipil(ADA KODE)"/>
      <sheetName val="BASEMENT"/>
      <sheetName val="REKAP ARSITEKTUR"/>
      <sheetName val="fabrication"/>
      <sheetName val="VLOOKUP"/>
      <sheetName val="ダクト拾･集計"/>
      <sheetName val="Harsat Upah"/>
      <sheetName val="DAFTAR BESI KANAL C SIKU"/>
      <sheetName val="RAB-SPL2"/>
      <sheetName val="SAP"/>
      <sheetName val="Elec-ins"/>
      <sheetName val="rekap str_ars"/>
      <sheetName val="LEGEND"/>
      <sheetName val="Tong hop"/>
      <sheetName val="gvl"/>
      <sheetName val="CTG"/>
      <sheetName val="TH kinh phi"/>
      <sheetName val="KLDT DIEN"/>
      <sheetName val="Dinh muc CP KTCB khac"/>
      <sheetName val="VT190111"/>
      <sheetName val="1_MV"/>
      <sheetName val="負荷集計（断熱不燃）"/>
      <sheetName val="CSA Works"/>
      <sheetName val="Bank"/>
      <sheetName val="Bunga"/>
      <sheetName val="Mark-up"/>
      <sheetName val="ANALISA SM"/>
      <sheetName val="rab me (by owner) "/>
      <sheetName val="Cat "/>
      <sheetName val="DAF-BAHAN"/>
      <sheetName val="DAF-UPAH"/>
      <sheetName val="Analisa Gundih"/>
      <sheetName val="TO OFF"/>
      <sheetName val="Rekap Addendum"/>
      <sheetName val="AN-PRE (2)"/>
      <sheetName val="STR. HOTEL"/>
      <sheetName val="ARS apartment"/>
      <sheetName val="PENJUMLAHAN AKHIR"/>
      <sheetName val="komponen"/>
      <sheetName val="dm-e"/>
      <sheetName val="Summary per costtype1"/>
      <sheetName val="Rekap dpb 11"/>
      <sheetName val="MC-1"/>
      <sheetName val="chitiet"/>
      <sheetName val="Ahs_1"/>
      <sheetName val="Ahs_2"/>
      <sheetName val="갑지"/>
      <sheetName val="TKCK"/>
      <sheetName val="Pre."/>
      <sheetName val="外気負荷"/>
      <sheetName val="침하계"/>
      <sheetName val="Draft"/>
      <sheetName val="Hoja 3"/>
      <sheetName val="FEN"/>
      <sheetName val="OUT"/>
      <sheetName val="RDPNL"/>
      <sheetName val="RRINN"/>
      <sheetName val="HEM"/>
      <sheetName val="金型重量算出"/>
      <sheetName val="FDPNL"/>
      <sheetName val="FDSKN"/>
      <sheetName val="FFLOOR"/>
      <sheetName val="HFRM"/>
      <sheetName val="HSKN"/>
      <sheetName val="RDSKN"/>
      <sheetName val="RFLOOR"/>
      <sheetName val="ROOF"/>
      <sheetName val="TLSKIN LWR"/>
      <sheetName val="TLFRM"/>
      <sheetName val="TLSKN"/>
      <sheetName val="AC_C"/>
      <sheetName val="Isolasi Luar Dalam"/>
      <sheetName val="Isolasi Luar"/>
      <sheetName val="data-Hilton"/>
      <sheetName val="Cover (sh 1)"/>
      <sheetName val="Units"/>
      <sheetName val="Instructions"/>
      <sheetName val="Option"/>
      <sheetName val="Cover (x)"/>
      <sheetName val="Cor Apt"/>
      <sheetName val="ThongSo"/>
      <sheetName val="Don gia chi tiet"/>
      <sheetName val="B7.ALU.GLASS D&amp;W"/>
      <sheetName val="B3.CONCRETE WORKS"/>
      <sheetName val="B8.FINISHING WORKS"/>
      <sheetName val="B4.MASONRY WORKS"/>
      <sheetName val="B5.METAL WORKS"/>
      <sheetName val="List of Houses"/>
      <sheetName val="B2.SITE WORKS"/>
      <sheetName val="B6.THERMAL&amp;MOITURE"/>
      <sheetName val="Du thau"/>
      <sheetName val="入力作成表"/>
      <sheetName val="Unt rate"/>
      <sheetName val="Elemental Breakdown+20%"/>
      <sheetName val="CERT"/>
      <sheetName val="Smry Wk (P I)"/>
      <sheetName val="갑지1"/>
      <sheetName val="GAEYO"/>
      <sheetName val="1.Requisition(E)"/>
      <sheetName val="TONGKE3p "/>
      <sheetName val="KL chốt LV"/>
      <sheetName val="Du toan"/>
      <sheetName val="Keothep"/>
      <sheetName val="Re-bar"/>
      <sheetName val="입찰안"/>
      <sheetName val="Ts"/>
      <sheetName val="1.0"/>
      <sheetName val="Phan tho"/>
      <sheetName val="HS"/>
      <sheetName val="NC NEW"/>
      <sheetName val="TB NẶNG"/>
      <sheetName val="BAO CHE"/>
      <sheetName val="TỔNG HỢP"/>
      <sheetName val="AN TOAN"/>
      <sheetName val="Cong tac tam"/>
      <sheetName val="TB CHONG DO (GG chen)"/>
      <sheetName val="Codebase"/>
      <sheetName val="Customer list"/>
      <sheetName val="MEP"/>
      <sheetName val="1.1.Barrette pile"/>
      <sheetName val="Name"/>
      <sheetName val="Bang gia 2011.10.12"/>
      <sheetName val="VT20062016"/>
      <sheetName val="VTLD"/>
      <sheetName val="4 canh"/>
      <sheetName val="Land Dev't. Ph-1"/>
      <sheetName val="조명시설"/>
      <sheetName val="general requirements"/>
      <sheetName val="VLXD"/>
      <sheetName val="Main Package"/>
      <sheetName val="BPTC"/>
      <sheetName val="D4 - PLB"/>
      <sheetName val="P6"/>
      <sheetName val="Earthwork"/>
      <sheetName val="Chiết tính BS"/>
      <sheetName val="Summary tb"/>
      <sheetName val="TOSHIBA-Structure"/>
      <sheetName val="代価一覧"/>
      <sheetName val="EU一覧"/>
      <sheetName val="LIST"/>
      <sheetName val="QMCT"/>
      <sheetName val="List Harga"/>
      <sheetName val="VO I"/>
      <sheetName val="div71"/>
      <sheetName val="div3"/>
      <sheetName val="TDTKP"/>
      <sheetName val="ADMIN"/>
      <sheetName val="係数"/>
      <sheetName val="6MONTHS"/>
      <sheetName val="New_MADC"/>
      <sheetName val="struktur_tdk_dipakai"/>
      <sheetName val="Analisa_&amp;_Upah"/>
      <sheetName val="HRG_BHN"/>
      <sheetName val="BQ_ME"/>
      <sheetName val="data_RSUD_KIS"/>
      <sheetName val="BQ_Stdr"/>
      <sheetName val="inp_data"/>
      <sheetName val="Unit_Rate"/>
      <sheetName val="analisa_Str"/>
      <sheetName val="Daftar_Upah"/>
      <sheetName val="Steel_Pipe"/>
      <sheetName val="External_PVC,_PPR,_HDPE"/>
      <sheetName val="Internal_PVC,_PPR,_HDPE"/>
      <sheetName val="GI_Sheet"/>
      <sheetName val="Harga_Satuan"/>
      <sheetName val="Daf_1"/>
      <sheetName val="Total_Load_List"/>
      <sheetName val="Currency_Rate"/>
      <sheetName val="Summary_Sheets"/>
      <sheetName val="ARS_ADM"/>
      <sheetName val="Code_02"/>
      <sheetName val="Code_03"/>
      <sheetName val="Code_04"/>
      <sheetName val="Code_05"/>
      <sheetName val="Code_06"/>
      <sheetName val="Code_07"/>
      <sheetName val="Code_09"/>
      <sheetName val="PileCap_"/>
      <sheetName val="Tie_Beam"/>
      <sheetName val="RAB_Str_"/>
      <sheetName val="Daf-III_1_Dinding-TA"/>
      <sheetName val="Daf-III_2_Pintu_Jendela_TA"/>
      <sheetName val="REKAPITULASI_AKHIR"/>
      <sheetName val="Daf-III_6_Lain-lain_TA"/>
      <sheetName val="Daf-VA_(_TAMBAH_KURANG_TA)"/>
      <sheetName val="Daf-II_2_(Beton)_TA"/>
      <sheetName val="Bill_5_Summary"/>
      <sheetName val="Bill_3"/>
      <sheetName val="ANALISA_SNI'13_"/>
      <sheetName val="dATA_pc"/>
      <sheetName val="Kolom_TG_2"/>
      <sheetName val="DETAIL_BALOK"/>
      <sheetName val="DETAIL_KOLOM"/>
      <sheetName val="2__MVAC_R1"/>
      <sheetName val="BQ_F"/>
      <sheetName val="Budget_Code"/>
      <sheetName val="Tong_hop"/>
      <sheetName val="Duc_bk"/>
      <sheetName val="D) Cabling Installation"/>
      <sheetName val="노임단가"/>
      <sheetName val="BFT"/>
      <sheetName val="Le MERIDIEN"/>
      <sheetName val="MARRIOT"/>
      <sheetName val="NOVOTEL"/>
      <sheetName val="ROYAL"/>
      <sheetName val="SPRING"/>
      <sheetName val="SUNRISE"/>
      <sheetName val="TERUMO"/>
      <sheetName val="UNITED PHARMA"/>
      <sheetName val="Rebar FL 28 add7"/>
      <sheetName val="Finishes applied"/>
      <sheetName val="Room matrix"/>
      <sheetName val="Ｎｏ.13"/>
      <sheetName val="KET CAU CT5"/>
      <sheetName val="Char"/>
      <sheetName val="INFOR-ST"/>
      <sheetName val="MBW"/>
      <sheetName val="Đơn giá khoán"/>
      <sheetName val="Notes"/>
      <sheetName val="consilidate"/>
      <sheetName val="SORT"/>
      <sheetName val="Reference"/>
      <sheetName val="THKP"/>
      <sheetName val="Civil Works"/>
      <sheetName val="Data-Planned"/>
      <sheetName val="Package1"/>
      <sheetName val="Accessories"/>
      <sheetName val="Inputs_Sens"/>
      <sheetName val="Define finishing"/>
      <sheetName val="125x125"/>
      <sheetName val="MAIN SUM"/>
      <sheetName val="XL4Poppy"/>
      <sheetName val="MTO REV_0"/>
      <sheetName val="Config"/>
      <sheetName val="BANGTINH"/>
      <sheetName val="Area Cal"/>
      <sheetName val="HARSAT-lain"/>
      <sheetName val="HARSAT-tanah"/>
      <sheetName val="HARSAT-lhn"/>
      <sheetName val="Luas-Tot"/>
      <sheetName val="EQ_an"/>
      <sheetName val="Urai _ Guide Post"/>
      <sheetName val="Urai_Galian Tanah"/>
      <sheetName val="K"/>
      <sheetName val="12CGOU"/>
      <sheetName val="BQ OE"/>
      <sheetName val="RAB JALUR TEMILING "/>
      <sheetName val="DC"/>
      <sheetName val="Agg Halus &amp; Kasar"/>
      <sheetName val="Df-Kuan"/>
      <sheetName val="UP_an"/>
      <sheetName val="Analisa SNI STANDART "/>
      <sheetName val="Analisa Fave"/>
      <sheetName val="BUA"/>
      <sheetName val="Harsat Bahan"/>
      <sheetName val="Harsat Subkon"/>
      <sheetName val="PP"/>
      <sheetName val="ANALISA-S"/>
      <sheetName val="HARGA SATUAN DASAR"/>
      <sheetName val="BIALANG"/>
      <sheetName val="div-2"/>
      <sheetName val="Brd Unit Rate"/>
      <sheetName val="REKAP PORSI 13,5"/>
      <sheetName val="terbilang"/>
      <sheetName val="Informasi"/>
      <sheetName val="rekap ok"/>
      <sheetName val="DaftarHarga"/>
      <sheetName val="Analisa Hrg Sat "/>
      <sheetName val="hrgsat"/>
      <sheetName val="TerbiL"/>
      <sheetName val="Resume"/>
      <sheetName val="div4"/>
      <sheetName val="RCN-KRJ"/>
      <sheetName val="Sur_Tawar"/>
      <sheetName val="Perbandingan Pay Item (3)"/>
      <sheetName val="HARGADASAR"/>
      <sheetName val="PBK-01"/>
      <sheetName val="CASH-lapangan"/>
      <sheetName val="CASH WILAYAH"/>
      <sheetName val="hutang-lapangan "/>
      <sheetName val="Hutang-Wilayah"/>
      <sheetName val="antisipasi"/>
      <sheetName val="Wiw"/>
      <sheetName val="PO2"/>
      <sheetName val="HUTANG-lapangan"/>
      <sheetName val="rab_analisa"/>
      <sheetName val="OFFICE 2 LT"/>
      <sheetName val="Steel-Twr"/>
      <sheetName val="lamp4ae"/>
      <sheetName val="Har Sat"/>
      <sheetName val="Binder "/>
      <sheetName val="Rek-Analisa"/>
      <sheetName val="ANA-C"/>
      <sheetName val="URA E450"/>
      <sheetName val="Traf&amp;Genst"/>
      <sheetName val="I-ME"/>
      <sheetName val="Dafmat"/>
      <sheetName val="BQ ARS"/>
      <sheetName val="Planner"/>
      <sheetName val="conc-mix"/>
      <sheetName val="BACK"/>
      <sheetName val="Close June 10"/>
      <sheetName val="daf isi (xref)"/>
      <sheetName val="eq_data"/>
      <sheetName val="대비표"/>
      <sheetName val="SUMBER"/>
      <sheetName val="nc-m"/>
      <sheetName val="M+MC"/>
      <sheetName val="PNT"/>
      <sheetName val="CV"/>
      <sheetName val="rab-str-TAHAP.1-PC"/>
      <sheetName val="UPAH-2"/>
      <sheetName val="BQ.AC.FAN"/>
      <sheetName val="Du_lieu"/>
      <sheetName val="Noodles (assumptions)"/>
      <sheetName val="PEB"/>
      <sheetName val="国債 "/>
      <sheetName val=""/>
      <sheetName val="C-LOAD(L-FACTORY.)"/>
      <sheetName val="har-sat"/>
      <sheetName val="Calculation UNC"/>
      <sheetName val="실행"/>
      <sheetName val="Water"/>
      <sheetName val="SPECS"/>
      <sheetName val="Data.Arc"/>
      <sheetName val="Data.Str_H"/>
      <sheetName val="Data.Str_V"/>
      <sheetName val="Input.Arc"/>
      <sheetName val="Input.Str"/>
      <sheetName val="QS.Str"/>
      <sheetName val="QS.Breakdown"/>
      <sheetName val="QS.Arc"/>
      <sheetName val="내역"/>
      <sheetName val="GOC-KO IN"/>
      <sheetName val="DETAIL "/>
      <sheetName val="profit_Const3"/>
      <sheetName val="FORM_X_COST3"/>
      <sheetName val="H_Satuan3"/>
      <sheetName val="EST__SERVICEHEATEXCHANGER-ATD3"/>
      <sheetName val="Cover_Daf-23"/>
      <sheetName val="Civil_Costs3"/>
      <sheetName val="Fill_this_out_first___4"/>
      <sheetName val="Balok_Slab1"/>
      <sheetName val="Pas__Bata1"/>
      <sheetName val="kusen_lt2-31"/>
      <sheetName val="ukuran_kusen1"/>
      <sheetName val="DATA_HARGA1"/>
      <sheetName val="ERCN_ATAP_COST1"/>
      <sheetName val="Rekap_boq1"/>
      <sheetName val="I_Persiapan1"/>
      <sheetName val="3_1_STR_BETON_GD_UTAMA1"/>
      <sheetName val="3_2_STR_BETON_PH1"/>
      <sheetName val="3_3_STR_BAJA1"/>
      <sheetName val="TAM-KUR_STR1"/>
      <sheetName val="4_1__DINDING1"/>
      <sheetName val="4_2_PINTU_&amp;_Jendela1"/>
      <sheetName val="4_3__Lantai1"/>
      <sheetName val="4_4__Plapond1"/>
      <sheetName val="4_5__SANITAIR1"/>
      <sheetName val="4_6__lain-lain1"/>
      <sheetName val="4_7_ARSITEKTUR_(POWER_HOUSE)1"/>
      <sheetName val="7_3__tam-Kur_ARS1"/>
      <sheetName val="Cover_ME1"/>
      <sheetName val="5_1_ELEKTRIKAL-ELEKTRONIK1"/>
      <sheetName val="PEMADAM_KEBAKARAN1"/>
      <sheetName val="UNIT_AC1"/>
      <sheetName val="UNIT_FAN1"/>
      <sheetName val="INSTALASI_(2)1"/>
      <sheetName val="PENJUMLAHAN_TATA_UDARA1"/>
      <sheetName val="5_5_-_ELEKTRONIK1"/>
      <sheetName val="6-Pek__Luar1"/>
      <sheetName val="HIT_AREA_LUAR1"/>
      <sheetName val="Luas_Bangunan1"/>
      <sheetName val="Fill_this_out_first___5"/>
      <sheetName val="Breakdown_Architecture1"/>
      <sheetName val="Breakdown_Structure1"/>
      <sheetName val="Ring_Balok1"/>
      <sheetName val="Harga_ME_1"/>
      <sheetName val="Teq_an1"/>
      <sheetName val="Teq_an_ccrt1"/>
      <sheetName val="Teq_an_Stone1"/>
      <sheetName val="An_Earth1"/>
      <sheetName val="An_Ls_1"/>
      <sheetName val="New_MADC1"/>
      <sheetName val="struktur_tdk_dipakai1"/>
      <sheetName val="Analisa_&amp;_Upah1"/>
      <sheetName val="Daftar_berat1"/>
      <sheetName val="Analisa___Upah1"/>
      <sheetName val="HRG_BHN1"/>
      <sheetName val="Arc_Analysis1"/>
      <sheetName val="An_Str1"/>
      <sheetName val="DAFTAR_HARGA1"/>
      <sheetName val="Bill_sipil1"/>
      <sheetName val="Analisa__Baku1"/>
      <sheetName val="Rekap_Direct_Cost1"/>
      <sheetName val="REF_ONLY1"/>
      <sheetName val="BQ_ME1"/>
      <sheetName val="data_RSUD_KIS1"/>
      <sheetName val="BQ_Stdr1"/>
      <sheetName val="inp_data1"/>
      <sheetName val="Unit_Rate1"/>
      <sheetName val="Steel_Pipe1"/>
      <sheetName val="External_PVC,_PPR,_HDPE1"/>
      <sheetName val="Internal_PVC,_PPR,_HDPE1"/>
      <sheetName val="GI_Sheet1"/>
      <sheetName val="analisa_Str1"/>
      <sheetName val="Daftar_Upah1"/>
      <sheetName val="Harga_Satuan1"/>
      <sheetName val="Daf_11"/>
      <sheetName val="Total_Load_List1"/>
      <sheetName val="Currency_Rate1"/>
      <sheetName val="Summary_Sheets1"/>
      <sheetName val="ARS_ADM1"/>
      <sheetName val="Code_021"/>
      <sheetName val="Code_031"/>
      <sheetName val="Code_041"/>
      <sheetName val="Code_051"/>
      <sheetName val="Code_061"/>
      <sheetName val="Code_071"/>
      <sheetName val="Code_091"/>
      <sheetName val="PileCap_1"/>
      <sheetName val="Tie_Beam1"/>
      <sheetName val="RAB_Str_1"/>
      <sheetName val="Daf-III_1_Dinding-TA1"/>
      <sheetName val="Daf-III_2_Pintu_Jendela_TA1"/>
      <sheetName val="REKAPITULASI_AKHIR1"/>
      <sheetName val="Daf-III_6_Lain-lain_TA1"/>
      <sheetName val="Daf-VA_(_TAMBAH_KURANG_TA)1"/>
      <sheetName val="Daf-II_2_(Beton)_TA1"/>
      <sheetName val="Bill_5_Summary1"/>
      <sheetName val="Bill_31"/>
      <sheetName val="ANALISA_SNI'13_1"/>
      <sheetName val="dATA_pc1"/>
      <sheetName val="Kolom_TG_21"/>
      <sheetName val="DETAIL_BALOK1"/>
      <sheetName val="DETAIL_KOLOM1"/>
      <sheetName val="2__MVAC_R11"/>
      <sheetName val="BQ_F1"/>
      <sheetName val="Harga_Bahan_&amp;_Upah_1"/>
      <sheetName val="Budget_Code1"/>
      <sheetName val="Tong_hop1"/>
      <sheetName val="1_0"/>
      <sheetName val="Elemental_Breakdown+20%"/>
      <sheetName val="Phan_tho"/>
      <sheetName val="analisa_SNI"/>
      <sheetName val="analisa_prelim"/>
      <sheetName val="Lantai_Semibasement"/>
      <sheetName val="Lantai_1"/>
      <sheetName val="Lantai_1A"/>
      <sheetName val="Lantai_2"/>
      <sheetName val="Lantai_3"/>
      <sheetName val="Lantai_4"/>
      <sheetName val="Lantai_5"/>
      <sheetName val="Lantai_6"/>
      <sheetName val="Lantai_7"/>
      <sheetName val="Lantai_8"/>
      <sheetName val="Lantai_9"/>
      <sheetName val="Lantai_10"/>
      <sheetName val="Lantai_11"/>
      <sheetName val="Lantai_12"/>
      <sheetName val="Lantai_13"/>
      <sheetName val="Lantai_14"/>
      <sheetName val="Lantai_15"/>
      <sheetName val="Lantai_Mesin"/>
      <sheetName val="Prov__Sum"/>
      <sheetName val="material_"/>
      <sheetName val="Cover_CKE"/>
      <sheetName val="Summary_Mech_"/>
      <sheetName val="Mech__BQ"/>
      <sheetName val="P_APRIL_2016"/>
      <sheetName val="Qttn_Report"/>
      <sheetName val="MTO_REV_0"/>
      <sheetName val="ANALISA_PEK_UMUM"/>
      <sheetName val="daftar_material"/>
      <sheetName val="Klm_Base"/>
      <sheetName val="B_Lt_1a"/>
      <sheetName val="dftr_upah"/>
      <sheetName val="Deep_Well"/>
      <sheetName val="Pek_Luar"/>
      <sheetName val="an_el"/>
      <sheetName val="An_AC_&amp;_Plb"/>
      <sheetName val="an__struktur"/>
      <sheetName val="concept_cost_code"/>
      <sheetName val="summary_cost_code"/>
      <sheetName val="kas_proyek"/>
      <sheetName val="lain_lain"/>
      <sheetName val="D2_4"/>
      <sheetName val="D4_3_(TE)"/>
      <sheetName val="D5_3_(TF)_"/>
      <sheetName val="D8_3_(TJ)"/>
      <sheetName val="Analisa_RAP"/>
      <sheetName val="Sch_Tender"/>
      <sheetName val="Analisa_RAB"/>
      <sheetName val="Rekap_RAP"/>
      <sheetName val="hg_sat_2"/>
      <sheetName val="hg_sat_BM"/>
      <sheetName val="DATA_WP"/>
      <sheetName val="Lt__1_(A)"/>
      <sheetName val="Lab_A_(FKU)"/>
      <sheetName val="TE_TS_FA_LAN_MATV"/>
      <sheetName val="Unt_rate"/>
      <sheetName val="NC_NEW"/>
      <sheetName val="TH_kinh_phi"/>
      <sheetName val="KLDT_DIEN"/>
      <sheetName val="Dinh_muc_CP_KTCB_khac"/>
      <sheetName val="CSA_Works"/>
      <sheetName val="Pre_"/>
      <sheetName val="RAB_AR&amp;STR"/>
      <sheetName val="1_1_Barrette_pile"/>
      <sheetName val="Land_Dev't__Ph-1"/>
      <sheetName val="Bang_gia_2011_10_12"/>
      <sheetName val="4_canh"/>
      <sheetName val="Don_gia_chi_tiet"/>
      <sheetName val="Cover_(x)"/>
      <sheetName val="Cor_Apt"/>
      <sheetName val="KL_chốt_LV"/>
      <sheetName val="Du_toan"/>
      <sheetName val="B7_ALU_GLASS_D&amp;W"/>
      <sheetName val="B3_CONCRETE_WORKS"/>
      <sheetName val="B8_FINISHING_WORKS"/>
      <sheetName val="B4_MASONRY_WORKS"/>
      <sheetName val="B5_METAL_WORKS"/>
      <sheetName val="List_of_Houses"/>
      <sheetName val="B2_SITE_WORKS"/>
      <sheetName val="B6_THERMAL&amp;MOITURE"/>
      <sheetName val="Du_thau"/>
      <sheetName val="D)_Cabling_Installation"/>
      <sheetName val="Hoja_3"/>
      <sheetName val="Chiết_tính_BS"/>
      <sheetName val="TB_NẶNG"/>
      <sheetName val="BAO_CHE"/>
      <sheetName val="TỔNG_HỢP"/>
      <sheetName val="AN_TOAN"/>
      <sheetName val="Cong_tac_tam"/>
      <sheetName val="TB_CHONG_DO_(GG_chen)"/>
      <sheetName val="TONGKE3p_"/>
      <sheetName val="Customer_list"/>
      <sheetName val="Le_MERIDIEN"/>
      <sheetName val="UNITED_PHARMA"/>
      <sheetName val="Smry_Wk_(P_I)"/>
      <sheetName val="harga_bahan_M&amp;E"/>
      <sheetName val="SAT_EL"/>
      <sheetName val="bahan_SNI"/>
      <sheetName val="Bahan_"/>
      <sheetName val="Harsat_Upah"/>
      <sheetName val="DAFTAR_BESI_KANAL_C_SIKU"/>
      <sheetName val="ANALISA_HARGA_ALAT"/>
      <sheetName val="ANAL_MATERIAL+ANGKUT"/>
      <sheetName val="Urai__Resap_pengikat"/>
      <sheetName val="Bill_Of_Quantity"/>
      <sheetName val="1_Requisition(E)"/>
      <sheetName val="Summary_tb"/>
      <sheetName val="Rebar_FL_28_add7"/>
      <sheetName val="Ｎｏ_13"/>
      <sheetName val="KET_CAU_CT5"/>
      <sheetName val="Finishes_applied"/>
      <sheetName val="Room_matrix"/>
      <sheetName val="KJ_2002"/>
      <sheetName val="A+Supl_"/>
      <sheetName val="Pressure_Gage_Form"/>
      <sheetName val="Main_Package"/>
      <sheetName val="D4_-_PLB"/>
      <sheetName val="general_requirements"/>
      <sheetName val="Đơn_giá_khoán"/>
      <sheetName val="Define_finishing"/>
      <sheetName val="MAIN_SUM"/>
      <sheetName val="Civil_Works"/>
      <sheetName val="Area_Cal"/>
      <sheetName val="Calculation_UNC"/>
      <sheetName val="Analisa_Gundih"/>
      <sheetName val="TO_OFF"/>
      <sheetName val="an_mek"/>
      <sheetName val="upah_bahan"/>
      <sheetName val="REKAP_C&amp;D"/>
      <sheetName val="Blok_C_Elektrikal"/>
      <sheetName val="D_&amp;_W_sizes"/>
      <sheetName val="rekap_str_ars"/>
      <sheetName val="Cat_"/>
      <sheetName val="Analisa___2_"/>
      <sheetName val="Summary_1"/>
      <sheetName val="Bill_4_Summary"/>
      <sheetName val="DAFTAR_HARGA_SATUAN_MATERIAL"/>
      <sheetName val="Summary_per_costtype1"/>
      <sheetName val="custom_check"/>
      <sheetName val="APRON_TAHAP_I"/>
      <sheetName val="ANALISA_BARU_40_M"/>
      <sheetName val="THPDMoi__(2)"/>
      <sheetName val="dongia_(2)"/>
      <sheetName val="TLSKIN_LWR"/>
      <sheetName val="DHS_Alat"/>
      <sheetName val="DHS_Bahan_Material"/>
      <sheetName val="DHS_Upah"/>
      <sheetName val="Analisa_Harga_Satuan"/>
      <sheetName val="Rekap_Addendum"/>
      <sheetName val="profit_Const4"/>
      <sheetName val="FORM_X_COST4"/>
      <sheetName val="H_Satuan4"/>
      <sheetName val="EST__SERVICEHEATEXCHANGER-ATD4"/>
      <sheetName val="Cover_Daf-24"/>
      <sheetName val="Civil_Costs4"/>
      <sheetName val="Fill_this_out_first___6"/>
      <sheetName val="Balok_Slab2"/>
      <sheetName val="Pas__Bata2"/>
      <sheetName val="kusen_lt2-32"/>
      <sheetName val="ukuran_kusen2"/>
      <sheetName val="DATA_HARGA2"/>
      <sheetName val="ERCN_ATAP_COST2"/>
      <sheetName val="Rekap_boq2"/>
      <sheetName val="I_Persiapan2"/>
      <sheetName val="3_1_STR_BETON_GD_UTAMA2"/>
      <sheetName val="3_2_STR_BETON_PH2"/>
      <sheetName val="3_3_STR_BAJA2"/>
      <sheetName val="TAM-KUR_STR2"/>
      <sheetName val="4_1__DINDING2"/>
      <sheetName val="4_2_PINTU_&amp;_Jendela2"/>
      <sheetName val="4_3__Lantai2"/>
      <sheetName val="4_4__Plapond2"/>
      <sheetName val="4_5__SANITAIR2"/>
      <sheetName val="4_6__lain-lain2"/>
      <sheetName val="4_7_ARSITEKTUR_(POWER_HOUSE)2"/>
      <sheetName val="7_3__tam-Kur_ARS2"/>
      <sheetName val="Cover_ME2"/>
      <sheetName val="5_1_ELEKTRIKAL-ELEKTRONIK2"/>
      <sheetName val="PEMADAM_KEBAKARAN2"/>
      <sheetName val="UNIT_AC2"/>
      <sheetName val="UNIT_FAN2"/>
      <sheetName val="INSTALASI_(2)2"/>
      <sheetName val="PENJUMLAHAN_TATA_UDARA2"/>
      <sheetName val="5_5_-_ELEKTRONIK2"/>
      <sheetName val="6-Pek__Luar2"/>
      <sheetName val="HIT_AREA_LUAR2"/>
      <sheetName val="Luas_Bangunan2"/>
      <sheetName val="Fill_this_out_first___7"/>
      <sheetName val="Breakdown_Architecture2"/>
      <sheetName val="Breakdown_Structure2"/>
      <sheetName val="Ring_Balok2"/>
      <sheetName val="Harga_ME_2"/>
      <sheetName val="Teq_an2"/>
      <sheetName val="Teq_an_ccrt2"/>
      <sheetName val="Teq_an_Stone2"/>
      <sheetName val="An_Earth2"/>
      <sheetName val="An_Ls_2"/>
      <sheetName val="New_MADC2"/>
      <sheetName val="struktur_tdk_dipakai2"/>
      <sheetName val="Analisa_&amp;_Upah2"/>
      <sheetName val="Daftar_berat2"/>
      <sheetName val="Analisa___Upah2"/>
      <sheetName val="HRG_BHN2"/>
      <sheetName val="Arc_Analysis2"/>
      <sheetName val="An_Str2"/>
      <sheetName val="DAFTAR_HARGA2"/>
      <sheetName val="Bill_sipil2"/>
      <sheetName val="Analisa__Baku2"/>
      <sheetName val="Rekap_Direct_Cost2"/>
      <sheetName val="REF_ONLY2"/>
      <sheetName val="BQ_ME2"/>
      <sheetName val="data_RSUD_KIS2"/>
      <sheetName val="BQ_Stdr2"/>
      <sheetName val="inp_data2"/>
      <sheetName val="Unit_Rate2"/>
      <sheetName val="Steel_Pipe2"/>
      <sheetName val="External_PVC,_PPR,_HDPE2"/>
      <sheetName val="Internal_PVC,_PPR,_HDPE2"/>
      <sheetName val="GI_Sheet2"/>
      <sheetName val="analisa_Str2"/>
      <sheetName val="Daftar_Upah2"/>
      <sheetName val="Harga_Satuan2"/>
      <sheetName val="Daf_12"/>
      <sheetName val="Total_Load_List2"/>
      <sheetName val="Currency_Rate2"/>
      <sheetName val="Summary_Sheets2"/>
      <sheetName val="ARS_ADM2"/>
      <sheetName val="Code_022"/>
      <sheetName val="Code_032"/>
      <sheetName val="Code_042"/>
      <sheetName val="Code_052"/>
      <sheetName val="Code_062"/>
      <sheetName val="Code_072"/>
      <sheetName val="Code_092"/>
      <sheetName val="PileCap_2"/>
      <sheetName val="Tie_Beam2"/>
      <sheetName val="RAB_Str_2"/>
      <sheetName val="Daf-III_1_Dinding-TA2"/>
      <sheetName val="Daf-III_2_Pintu_Jendela_TA2"/>
      <sheetName val="REKAPITULASI_AKHIR2"/>
      <sheetName val="Daf-III_6_Lain-lain_TA2"/>
      <sheetName val="Daf-VA_(_TAMBAH_KURANG_TA)2"/>
      <sheetName val="Daf-II_2_(Beton)_TA2"/>
      <sheetName val="Bill_5_Summary2"/>
      <sheetName val="Bill_32"/>
      <sheetName val="ANALISA_SNI'13_2"/>
      <sheetName val="dATA_pc2"/>
      <sheetName val="Kolom_TG_22"/>
      <sheetName val="DETAIL_BALOK2"/>
      <sheetName val="DETAIL_KOLOM2"/>
      <sheetName val="2__MVAC_R12"/>
      <sheetName val="BQ_F2"/>
      <sheetName val="Harga_Bahan_&amp;_Upah_2"/>
      <sheetName val="Budget_Code2"/>
      <sheetName val="Tong_hop2"/>
      <sheetName val="Elemental_Breakdown+20%1"/>
      <sheetName val="Le_MERIDIEN1"/>
      <sheetName val="UNITED_PHARMA1"/>
      <sheetName val="1_01"/>
      <sheetName val="Phan_tho1"/>
      <sheetName val="analisa_SNI1"/>
      <sheetName val="analisa_prelim1"/>
      <sheetName val="Lantai_Semibasement1"/>
      <sheetName val="Lantai_16"/>
      <sheetName val="Lantai_1A1"/>
      <sheetName val="Lantai_21"/>
      <sheetName val="Lantai_31"/>
      <sheetName val="Lantai_41"/>
      <sheetName val="Lantai_51"/>
      <sheetName val="Lantai_61"/>
      <sheetName val="Lantai_71"/>
      <sheetName val="Lantai_81"/>
      <sheetName val="Lantai_91"/>
      <sheetName val="Lantai_101"/>
      <sheetName val="Lantai_111"/>
      <sheetName val="Lantai_121"/>
      <sheetName val="Lantai_131"/>
      <sheetName val="Lantai_141"/>
      <sheetName val="Lantai_151"/>
      <sheetName val="Lantai_Mesin1"/>
      <sheetName val="Prov__Sum1"/>
      <sheetName val="material_1"/>
      <sheetName val="Cover_CKE1"/>
      <sheetName val="Summary_Mech_1"/>
      <sheetName val="Mech__BQ1"/>
      <sheetName val="P_APRIL_20161"/>
      <sheetName val="Qttn_Report1"/>
      <sheetName val="MTO_REV_01"/>
      <sheetName val="ANALISA_PEK_UMUM1"/>
      <sheetName val="daftar_material1"/>
      <sheetName val="Klm_Base1"/>
      <sheetName val="B_Lt_1a1"/>
      <sheetName val="dftr_upah1"/>
      <sheetName val="Deep_Well1"/>
      <sheetName val="Pek_Luar1"/>
      <sheetName val="an_el1"/>
      <sheetName val="An_AC_&amp;_Plb1"/>
      <sheetName val="an__struktur1"/>
      <sheetName val="concept_cost_code1"/>
      <sheetName val="summary_cost_code1"/>
      <sheetName val="kas_proyek1"/>
      <sheetName val="lain_lain1"/>
      <sheetName val="D2_41"/>
      <sheetName val="D4_3_(TE)1"/>
      <sheetName val="D5_3_(TF)_1"/>
      <sheetName val="D8_3_(TJ)1"/>
      <sheetName val="Analisa_RAP1"/>
      <sheetName val="Sch_Tender1"/>
      <sheetName val="Analisa_RAB1"/>
      <sheetName val="Rekap_RAP1"/>
      <sheetName val="hg_sat_21"/>
      <sheetName val="hg_sat_BM1"/>
      <sheetName val="DATA_WP1"/>
      <sheetName val="Lt__1_(A)1"/>
      <sheetName val="Lab_A_(FKU)1"/>
      <sheetName val="TE_TS_FA_LAN_MATV1"/>
      <sheetName val="Unt_rate1"/>
      <sheetName val="NC_NEW1"/>
      <sheetName val="TH_kinh_phi1"/>
      <sheetName val="KLDT_DIEN1"/>
      <sheetName val="Dinh_muc_CP_KTCB_khac1"/>
      <sheetName val="CSA_Works1"/>
      <sheetName val="Pre_1"/>
      <sheetName val="RAB_AR&amp;STR1"/>
      <sheetName val="1_1_Barrette_pile1"/>
      <sheetName val="Don_gia_chi_tiet1"/>
      <sheetName val="Bang_gia_2011_10_121"/>
      <sheetName val="4_canh1"/>
      <sheetName val="Land_Dev't__Ph-11"/>
      <sheetName val="Cover_(x)1"/>
      <sheetName val="Cor_Apt1"/>
      <sheetName val="KL_chốt_LV1"/>
      <sheetName val="Du_toan1"/>
      <sheetName val="B7_ALU_GLASS_D&amp;W1"/>
      <sheetName val="B3_CONCRETE_WORKS1"/>
      <sheetName val="B8_FINISHING_WORKS1"/>
      <sheetName val="B4_MASONRY_WORKS1"/>
      <sheetName val="B5_METAL_WORKS1"/>
      <sheetName val="List_of_Houses1"/>
      <sheetName val="B2_SITE_WORKS1"/>
      <sheetName val="B6_THERMAL&amp;MOITURE1"/>
      <sheetName val="Du_thau1"/>
      <sheetName val="Hoja_31"/>
      <sheetName val="D)_Cabling_Installation1"/>
      <sheetName val="TONGKE3p_1"/>
      <sheetName val="Rebar_FL_28_add71"/>
      <sheetName val="Summary_tb1"/>
      <sheetName val="TB_NẶNG1"/>
      <sheetName val="BAO_CHE1"/>
      <sheetName val="TỔNG_HỢP1"/>
      <sheetName val="AN_TOAN1"/>
      <sheetName val="Cong_tac_tam1"/>
      <sheetName val="TB_CHONG_DO_(GG_chen)1"/>
      <sheetName val="Customer_list1"/>
      <sheetName val="Chiết_tính_BS1"/>
      <sheetName val="Ｎｏ_131"/>
      <sheetName val="KET_CAU_CT51"/>
      <sheetName val="Smry_Wk_(P_I)1"/>
      <sheetName val="harga_bahan_M&amp;E1"/>
      <sheetName val="SAT_EL1"/>
      <sheetName val="bahan_SNI1"/>
      <sheetName val="Bahan_1"/>
      <sheetName val="Harsat_Upah1"/>
      <sheetName val="DAFTAR_BESI_KANAL_C_SIKU1"/>
      <sheetName val="ANALISA_HARGA_ALAT1"/>
      <sheetName val="ANAL_MATERIAL+ANGKUT1"/>
      <sheetName val="Urai__Resap_pengikat1"/>
      <sheetName val="Bill_Of_Quantity1"/>
      <sheetName val="Finishes_applied1"/>
      <sheetName val="Room_matrix1"/>
      <sheetName val="Main_Package1"/>
      <sheetName val="D4_-_PLB1"/>
      <sheetName val="general_requirements1"/>
      <sheetName val="KJ_20021"/>
      <sheetName val="A+Supl_1"/>
      <sheetName val="Pressure_Gage_Form1"/>
      <sheetName val="1_Requisition(E)1"/>
      <sheetName val="Đơn_giá_khoán1"/>
      <sheetName val="Define_finishing1"/>
      <sheetName val="MAIN_SUM1"/>
      <sheetName val="Civil_Works1"/>
      <sheetName val="Area_Cal1"/>
      <sheetName val="Calculation_UNC1"/>
      <sheetName val="Analisa_Gundih1"/>
      <sheetName val="TO_OFF1"/>
      <sheetName val="an_mek1"/>
      <sheetName val="upah_bahan1"/>
      <sheetName val="REKAP_C&amp;D1"/>
      <sheetName val="Blok_C_Elektrikal1"/>
      <sheetName val="D_&amp;_W_sizes1"/>
      <sheetName val="rekap_str_ars1"/>
      <sheetName val="Cat_1"/>
      <sheetName val="Analisa___2_1"/>
      <sheetName val="Summary_11"/>
      <sheetName val="Bill_4_Summary1"/>
      <sheetName val="DAFTAR_HARGA_SATUAN_MATERIAL1"/>
      <sheetName val="Summary_per_costtype11"/>
      <sheetName val="custom_check1"/>
      <sheetName val="APRON_TAHAP_I1"/>
      <sheetName val="ANALISA_BARU_40_M1"/>
      <sheetName val="THPDMoi__(2)1"/>
      <sheetName val="dongia_(2)1"/>
      <sheetName val="TLSKIN_LWR1"/>
      <sheetName val="DHS_Alat1"/>
      <sheetName val="DHS_Bahan_Material1"/>
      <sheetName val="DHS_Upah1"/>
      <sheetName val="Analisa_Harga_Satuan1"/>
      <sheetName val="Rekap_Addendum1"/>
      <sheetName val="IPC 08"/>
      <sheetName val="IPC 14"/>
      <sheetName val="IPC 10"/>
      <sheetName val="1. HT Điện - R1"/>
      <sheetName val="2. HT Máy Phát Điện - R1"/>
      <sheetName val="3.HT ĐHKK - R2"/>
      <sheetName val="4.HT Cấp Thoát Nước"/>
      <sheetName val="5.HT PCCC"/>
      <sheetName val="6. Thiết bị chính"/>
      <sheetName val="Các Hạng mục Thay đổi"/>
      <sheetName val="Quo. 1"/>
      <sheetName val="MTP"/>
      <sheetName val="MTP1"/>
      <sheetName val="2-6"/>
      <sheetName val="1"/>
      <sheetName val="Phase I -Over flow"/>
      <sheetName val="Phase I"/>
      <sheetName val="Phase I I"/>
      <sheetName val="Clean room - Return"/>
      <sheetName val="Clean room - Supply"/>
      <sheetName val="2-1-2"/>
      <sheetName val="집계표"/>
      <sheetName val="Master"/>
      <sheetName val="electrical"/>
      <sheetName val="fitoutconfcentre"/>
      <sheetName val="ANALYSER"/>
      <sheetName val="daftarbhn"/>
      <sheetName val="NYATDOK"/>
      <sheetName val="Master 1.0"/>
      <sheetName val="맨홀수량산출"/>
      <sheetName val="UPH"/>
      <sheetName val="DESCRIPTION"/>
      <sheetName val="BM DATA SHEET"/>
      <sheetName val="Hit Vol Str Jambi"/>
      <sheetName val="CF Alat"/>
      <sheetName val="Analisa Tend"/>
      <sheetName val="REKAP BQ "/>
      <sheetName val="BQ &amp; Harga"/>
      <sheetName val="21"/>
      <sheetName val="Spec1"/>
      <sheetName val="rap rinci"/>
      <sheetName val="Persiapan"/>
      <sheetName val="ANALIS.2"/>
      <sheetName val="ANALIS.1"/>
      <sheetName val="TYPE-A"/>
      <sheetName val="Public Area"/>
      <sheetName val="板房区目标成本"/>
      <sheetName val="Balok"/>
      <sheetName val="BOQ CBM"/>
      <sheetName val="Hargamat"/>
      <sheetName val="COV"/>
      <sheetName val="TOTAL"/>
      <sheetName val="TONG HOP VL-NC"/>
      <sheetName val="DONGIA"/>
      <sheetName val="CHITIET VL-NC"/>
      <sheetName val="DATA CABLE"/>
      <sheetName val="Bill-2"/>
      <sheetName val="メニュー"/>
      <sheetName val="設定"/>
      <sheetName val="Labor &amp; SUB"/>
      <sheetName val="spesifikasi"/>
      <sheetName val="sudut"/>
      <sheetName val="GVL§CT"/>
      <sheetName val="ES STG"/>
      <sheetName val="MT0"/>
      <sheetName val="ANALISA - PGRKAN"/>
      <sheetName val="Référentiel"/>
      <sheetName val="sat.pekerjaan"/>
      <sheetName val="NAMES"/>
      <sheetName val="ANALISA-HST"/>
      <sheetName val="GENERAL"/>
      <sheetName val="pivot2"/>
      <sheetName val="pivot1"/>
      <sheetName val="BS"/>
      <sheetName val="Sheet2"/>
      <sheetName val="Ref"/>
      <sheetName val="Mat.Elk"/>
      <sheetName val="PANEL"/>
      <sheetName val="OHD"/>
      <sheetName val="RAB REVISI"/>
      <sheetName val="Mat.Mek"/>
      <sheetName val="HYDRANT"/>
      <sheetName val="quot."/>
      <sheetName val="sheet 2"/>
      <sheetName val="RAB ME"/>
      <sheetName val="5-ALAT(1)"/>
      <sheetName val="Concrete"/>
      <sheetName val="Stone"/>
      <sheetName val="NP 7"/>
      <sheetName val="Anggaran"/>
      <sheetName val="PANELKAST"/>
      <sheetName val="Mat_Elk"/>
      <sheetName val="RAB_REVISI"/>
      <sheetName val="Mat_Mek"/>
      <sheetName val="quot_"/>
      <sheetName val="sheet_2"/>
      <sheetName val="RAB_ME"/>
      <sheetName val="B"/>
      <sheetName val="F1c DATA ADM6"/>
      <sheetName val="tulang"/>
      <sheetName val="hit_BKMM"/>
      <sheetName val="Analisa Upah &amp; Bahan Plum"/>
      <sheetName val="Cash Flow bulanan"/>
      <sheetName val="Kuantitas &amp; Harga"/>
      <sheetName val="ETAB 2"/>
      <sheetName val="main summary"/>
      <sheetName val="prog-mgu"/>
      <sheetName val="F ALARM"/>
      <sheetName val="Bill No. 4 Pumbing"/>
      <sheetName val="PNL"/>
      <sheetName val="Tray + ladder"/>
      <sheetName val="lampu"/>
      <sheetName val="Pekerjaan "/>
      <sheetName val="RASK ALL"/>
      <sheetName val="Bill of Qty MEP"/>
      <sheetName val="rekap mekanikal"/>
      <sheetName val="Z"/>
      <sheetName val="Cash2"/>
      <sheetName val="tul"/>
      <sheetName val="QTO-11P"/>
      <sheetName val="Kuantitas _ Harga"/>
      <sheetName val="DIV1"/>
      <sheetName val="6-AGREGAT"/>
      <sheetName val="Print"/>
      <sheetName val="H-DASAR"/>
      <sheetName val="Peralatan"/>
      <sheetName val="AnProd"/>
      <sheetName val="DAF-4"/>
      <sheetName val="ANALISA HARGA "/>
      <sheetName val="analt"/>
      <sheetName val="LO"/>
      <sheetName val="APP-9"/>
      <sheetName val="DUTCH CONE"/>
      <sheetName val="BUSWAY"/>
      <sheetName val="HS-2"/>
      <sheetName val="61006"/>
      <sheetName val="61008"/>
      <sheetName val="prelim-2-angke"/>
      <sheetName val="rab-ramp B"/>
      <sheetName val="rab-ramp D"/>
      <sheetName val="rab-ramp G"/>
      <sheetName val="rab-jbt"/>
      <sheetName val="rab-intersec"/>
      <sheetName val="Rekap-Kamal"/>
      <sheetName val="prelim-1-kamal"/>
      <sheetName val="HS-1"/>
      <sheetName val="ANSTRUK"/>
      <sheetName val="61004"/>
      <sheetName val="61005"/>
      <sheetName val="61007"/>
      <sheetName val="MEKANIKAL "/>
      <sheetName val="Analisa Quarry"/>
      <sheetName val="H.SAT"/>
      <sheetName val="OwnEq"/>
      <sheetName val="Engine"/>
      <sheetName val="PLANT"/>
      <sheetName val="jadw"/>
      <sheetName val="schalt"/>
      <sheetName val="schtng"/>
      <sheetName val="STR"/>
      <sheetName val="MK"/>
      <sheetName val="AnalisaSIPIL RIIL"/>
      <sheetName val="BHN+KMK"/>
      <sheetName val="analisa ARS"/>
      <sheetName val="610.07A"/>
      <sheetName val="metode "/>
      <sheetName val="RAB PRO"/>
      <sheetName val="ANALISA-1"/>
      <sheetName val="ANALISA-2"/>
      <sheetName val="BQ1"/>
      <sheetName val="G_SUMMARY"/>
      <sheetName val="analis standar(20m)"/>
      <sheetName val="ANAL BETON"/>
      <sheetName val="HARGA ALAT"/>
      <sheetName val="UMUM"/>
      <sheetName val="AGG, C"/>
      <sheetName val="AN-RC"/>
      <sheetName val="URAIAN "/>
      <sheetName val="Sheet2 Alat"/>
      <sheetName val="Sheet2 Mtrial"/>
      <sheetName val="HARDAS SALAH"/>
      <sheetName val="Sheet2 Upah"/>
      <sheetName val="schbhn"/>
      <sheetName val="Rek-Cianten1B"/>
      <sheetName val="Rek.Cianten3"/>
      <sheetName val="schtot"/>
      <sheetName val="UBA"/>
      <sheetName val="Schedulle(S-curve)Break"/>
      <sheetName val="Sheet15"/>
      <sheetName val="Connections"/>
      <sheetName val="DWTables"/>
      <sheetName val="harga-satuan"/>
      <sheetName val="Menu"/>
      <sheetName val="HSBahan"/>
      <sheetName val="RT13526 CPI"/>
      <sheetName val="B - Norelec"/>
      <sheetName val="D.UPH&amp;PEK"/>
      <sheetName val="Bill_Qua"/>
      <sheetName val="3-DIV3"/>
      <sheetName val="3-DIV5"/>
      <sheetName val="mu"/>
      <sheetName val="Cover1"/>
      <sheetName val="C2 HARGA MAT CFIA"/>
      <sheetName val="Demolation"/>
      <sheetName val="D3.1"/>
      <sheetName val="Hrg.Sat"/>
      <sheetName val="Marshal"/>
      <sheetName val="PROJECT"/>
      <sheetName val="Channel"/>
      <sheetName val="Eqangle"/>
      <sheetName val="Uneqangle"/>
      <sheetName val="Chek"/>
      <sheetName val="DATA  PENAWARAN"/>
      <sheetName val="validasi"/>
      <sheetName val="C"/>
      <sheetName val="D"/>
      <sheetName val="E"/>
      <sheetName val="F"/>
      <sheetName val="G"/>
      <sheetName val="H"/>
      <sheetName val="I"/>
      <sheetName val="J"/>
      <sheetName val="huruf"/>
      <sheetName val="TAB"/>
      <sheetName val="DH"/>
      <sheetName val="profit_Const5"/>
      <sheetName val="H_Satuan5"/>
      <sheetName val="Civil_Costs5"/>
      <sheetName val="Fill_this_out_first___8"/>
      <sheetName val="Pas__Bata3"/>
      <sheetName val="kusen_lt2-33"/>
      <sheetName val="ukuran_kusen3"/>
      <sheetName val="DATA_HARGA3"/>
      <sheetName val="ERCN_ATAP_COST3"/>
      <sheetName val="Rekap_boq3"/>
      <sheetName val="I_Persiapan3"/>
      <sheetName val="3_1_STR_BETON_GD_UTAMA3"/>
      <sheetName val="3_2_STR_BETON_PH3"/>
      <sheetName val="3_3_STR_BAJA3"/>
      <sheetName val="TAM-KUR_STR3"/>
      <sheetName val="4_1__DINDING3"/>
      <sheetName val="4_2_PINTU_&amp;_Jendela3"/>
      <sheetName val="4_3__Lantai3"/>
      <sheetName val="4_4__Plapond3"/>
      <sheetName val="4_5__SANITAIR3"/>
      <sheetName val="4_6__lain-lain3"/>
      <sheetName val="4_7_ARSITEKTUR_(POWER_HOUSE)3"/>
      <sheetName val="7_3__tam-Kur_ARS3"/>
      <sheetName val="Cover_ME3"/>
      <sheetName val="5_1_ELEKTRIKAL-ELEKTRONIK3"/>
      <sheetName val="PEMADAM_KEBAKARAN3"/>
      <sheetName val="UNIT_AC3"/>
      <sheetName val="UNIT_FAN3"/>
      <sheetName val="INSTALASI_(2)3"/>
      <sheetName val="PENJUMLAHAN_TATA_UDARA3"/>
      <sheetName val="5_5_-_ELEKTRONIK3"/>
      <sheetName val="6-Pek__Luar3"/>
      <sheetName val="HIT_AREA_LUAR3"/>
      <sheetName val="Luas_Bangunan3"/>
      <sheetName val="FORM_X_COST5"/>
      <sheetName val="EST__SERVICEHEATEXCHANGER-ATD5"/>
      <sheetName val="Cover_Daf-25"/>
      <sheetName val="Balok_Slab3"/>
      <sheetName val="Fill_this_out_first___9"/>
      <sheetName val="DAFTAR_HARGA3"/>
      <sheetName val="REF_ONLY3"/>
      <sheetName val="Teq_an3"/>
      <sheetName val="Teq_an_ccrt3"/>
      <sheetName val="Teq_an_Stone3"/>
      <sheetName val="An_Earth3"/>
      <sheetName val="An_Ls_3"/>
      <sheetName val="New_MADC3"/>
      <sheetName val="struktur_tdk_dipakai3"/>
      <sheetName val="Breakdown_Architecture3"/>
      <sheetName val="Breakdown_Structure3"/>
      <sheetName val="Ring_Balok3"/>
      <sheetName val="Harga_ME_3"/>
      <sheetName val="BQ_ME3"/>
      <sheetName val="BQ_Stdr3"/>
      <sheetName val="data_RSUD_KIS3"/>
      <sheetName val="inp_data3"/>
      <sheetName val="Daftar_berat3"/>
      <sheetName val="ANALISA_PEK_UMUM2"/>
      <sheetName val="D2_42"/>
      <sheetName val="D4_3_(TE)2"/>
      <sheetName val="D5_3_(TF)_2"/>
      <sheetName val="D8_3_(TJ)2"/>
      <sheetName val="Analisa___Upah3"/>
      <sheetName val="Arc_Analysis3"/>
      <sheetName val="An_Str3"/>
      <sheetName val="daftar_material2"/>
      <sheetName val="Analisa_&amp;_Upah3"/>
      <sheetName val="HRG_BHN3"/>
      <sheetName val="Bill_sipil3"/>
      <sheetName val="Analisa__Baku3"/>
      <sheetName val="Rekap_Direct_Cost3"/>
      <sheetName val="Unit_Rate3"/>
      <sheetName val="Total_Load_List3"/>
      <sheetName val="an_el2"/>
      <sheetName val="An_AC_&amp;_Plb2"/>
      <sheetName val="Bahan_2"/>
      <sheetName val="DATA_WP2"/>
      <sheetName val="Daf_13"/>
      <sheetName val="ARS_ADM3"/>
      <sheetName val="Code_023"/>
      <sheetName val="Code_033"/>
      <sheetName val="Code_043"/>
      <sheetName val="Code_053"/>
      <sheetName val="Code_063"/>
      <sheetName val="Code_073"/>
      <sheetName val="Code_093"/>
      <sheetName val="PileCap_3"/>
      <sheetName val="Tie_Beam3"/>
      <sheetName val="RAB_Str_3"/>
      <sheetName val="Daf-III_1_Dinding-TA3"/>
      <sheetName val="Daf-III_2_Pintu_Jendela_TA3"/>
      <sheetName val="REKAPITULASI_AKHIR3"/>
      <sheetName val="Daf-III_6_Lain-lain_TA3"/>
      <sheetName val="Daf-VA_(_TAMBAH_KURANG_TA)3"/>
      <sheetName val="Daf-II_2_(Beton)_TA3"/>
      <sheetName val="MTO_REV_02"/>
      <sheetName val="BQ_F3"/>
      <sheetName val="Harga_Bahan_&amp;_Upah_3"/>
      <sheetName val="dATA_pc3"/>
      <sheetName val="Kolom_TG_23"/>
      <sheetName val="DETAIL_BALOK3"/>
      <sheetName val="DETAIL_KOLOM3"/>
      <sheetName val="2__MVAC_R13"/>
      <sheetName val="analisa_Str3"/>
      <sheetName val="Analisa_RAP2"/>
      <sheetName val="Sch_Tender2"/>
      <sheetName val="Analisa_RAB2"/>
      <sheetName val="Rekap_RAP2"/>
      <sheetName val="Currency_Rate3"/>
      <sheetName val="Summary_Sheets3"/>
      <sheetName val="Bill_33"/>
      <sheetName val="Harga_Satuan3"/>
      <sheetName val="Daftar_Upah3"/>
      <sheetName val="Lab_A_(FKU)2"/>
      <sheetName val="Bill_5_Summary3"/>
      <sheetName val="analisa_prelim2"/>
      <sheetName val="Lantai_Semibasement2"/>
      <sheetName val="Lantai_17"/>
      <sheetName val="Lantai_1A2"/>
      <sheetName val="Lantai_22"/>
      <sheetName val="Lantai_32"/>
      <sheetName val="Lantai_42"/>
      <sheetName val="Lantai_52"/>
      <sheetName val="Lantai_62"/>
      <sheetName val="Lantai_72"/>
      <sheetName val="Lantai_82"/>
      <sheetName val="Lantai_92"/>
      <sheetName val="Lantai_102"/>
      <sheetName val="Lantai_112"/>
      <sheetName val="Lantai_122"/>
      <sheetName val="Lantai_132"/>
      <sheetName val="Lantai_142"/>
      <sheetName val="Lantai_152"/>
      <sheetName val="Lantai_Mesin2"/>
      <sheetName val="Prov__Sum2"/>
      <sheetName val="Analisa_pemkot"/>
      <sheetName val="Perhitungan_RAB"/>
      <sheetName val="APRON_TAHAP_I2"/>
      <sheetName val="ANALISA_BARU_40_M2"/>
      <sheetName val="an__struktur2"/>
      <sheetName val="Basic_Price"/>
      <sheetName val="BQ_(by_owner)"/>
      <sheetName val="rab_me_(fisik)"/>
      <sheetName val="D_&amp;_W_sizes2"/>
      <sheetName val="4-Basic_Price"/>
      <sheetName val="Budget_Code3"/>
      <sheetName val="ANALISA_SNI'13_3"/>
      <sheetName val="Bill_Of_Quantity2"/>
      <sheetName val="upah_bahan2"/>
      <sheetName val="bahan_SNI2"/>
      <sheetName val="Analisa_Harga_Satuan2"/>
      <sheetName val="harga_bahan"/>
      <sheetName val="analisa_SNI2"/>
      <sheetName val="Steel_Pipe3"/>
      <sheetName val="External_PVC,_PPR,_HDPE3"/>
      <sheetName val="Internal_PVC,_PPR,_HDPE3"/>
      <sheetName val="GI_Sheet3"/>
      <sheetName val="ANALISA_HARGA_ALAT2"/>
      <sheetName val="ANAL_MATERIAL+ANGKUT2"/>
      <sheetName val="Alat_B"/>
      <sheetName val="Bahan_B"/>
      <sheetName val="Upah_B"/>
      <sheetName val="HARSAT_(DC)"/>
      <sheetName val="BAHAN_(2)"/>
      <sheetName val="REKAP_C&amp;D2"/>
      <sheetName val="Blok_C_Elektrikal2"/>
      <sheetName val="an_mek2"/>
      <sheetName val="harga_bahan_M&amp;E2"/>
      <sheetName val="SAT_EL2"/>
      <sheetName val="Klm_Base2"/>
      <sheetName val="B_Lt_1a2"/>
      <sheetName val="dftr_upah2"/>
      <sheetName val="Deep_Well2"/>
      <sheetName val="Pek_Luar2"/>
      <sheetName val="custom_check2"/>
      <sheetName val="Analisa_-Baku"/>
      <sheetName val="concept_cost_code2"/>
      <sheetName val="summary_cost_code2"/>
      <sheetName val="kas_proyek2"/>
      <sheetName val="lain_lain2"/>
      <sheetName val="material_2"/>
      <sheetName val="Cover_CKE2"/>
      <sheetName val="Summary_Mech_2"/>
      <sheetName val="Mech__BQ2"/>
      <sheetName val="P_APRIL_20162"/>
      <sheetName val="Qttn_Report2"/>
      <sheetName val="hg_sat_22"/>
      <sheetName val="hg_sat_BM2"/>
      <sheetName val="Lt__1_(A)2"/>
      <sheetName val="Analisa___2_2"/>
      <sheetName val="Analisa_ME"/>
      <sheetName val="Urai__Resap_pengikat2"/>
      <sheetName val="DHS_Alat2"/>
      <sheetName val="DHS_Bahan_Material2"/>
      <sheetName val="DHS_Upah2"/>
      <sheetName val="A+Supl_2"/>
      <sheetName val="Pressure_Gage_Form2"/>
      <sheetName val="KJ_20022"/>
      <sheetName val="Grand_Rekap"/>
      <sheetName val="S_System"/>
      <sheetName val="AHS_ME_"/>
      <sheetName val="REKAP_TOT"/>
      <sheetName val="Agregat_Halus_&amp;_Kasar"/>
      <sheetName val="RAB_AR&amp;STR2"/>
      <sheetName val="Harga_Dasar"/>
      <sheetName val="FORM_1_(PROD_15-5)"/>
      <sheetName val="MAPDC_"/>
      <sheetName val="FORM_4_(PROD_15-8)"/>
      <sheetName val="Alat_DC"/>
      <sheetName val="Pemakaian_Alat+Tenaga"/>
      <sheetName val="FORM_5_(PROD_15-9)"/>
      <sheetName val="FORM_7_(PROD_15-11)"/>
      <sheetName val="HRG_BAHAN_&amp;_UPAH_okk"/>
      <sheetName val="Analis_Kusen_okk"/>
      <sheetName val="perm__test"/>
      <sheetName val="Soil_factor"/>
      <sheetName val="HARGA_MATERIAL"/>
      <sheetName val="Summary_12"/>
      <sheetName val="Bill_4_Summary2"/>
      <sheetName val="DAFTAR_HARGA_SATUAN_MATERIAL2"/>
      <sheetName val="THPDMoi__(2)2"/>
      <sheetName val="dongia_(2)2"/>
      <sheetName val="Galian_1"/>
      <sheetName val="Tindak_Lanjut"/>
      <sheetName val="BQ_STR"/>
      <sheetName val="REKAPAN_Base_B"/>
      <sheetName val="D_BOARD"/>
      <sheetName val="TE_TS_FA_LAN_MATV2"/>
      <sheetName val="Cacth_Basin1"/>
      <sheetName val="Sumber_Daya"/>
      <sheetName val="Sat_Bah_&amp;_Up"/>
      <sheetName val="An-Sipil(ADA_KODE)"/>
      <sheetName val="REKAP_ARSITEKTUR"/>
      <sheetName val="Harsat_Upah2"/>
      <sheetName val="DAFTAR_BESI_KANAL_C_SIKU2"/>
      <sheetName val="rekap_str_ars2"/>
      <sheetName val="Tong_hop3"/>
      <sheetName val="TH_kinh_phi2"/>
      <sheetName val="KLDT_DIEN2"/>
      <sheetName val="Dinh_muc_CP_KTCB_khac2"/>
      <sheetName val="CSA_Works2"/>
      <sheetName val="ANALISA_SM"/>
      <sheetName val="rab_me_(by_owner)_"/>
      <sheetName val="Cat_2"/>
      <sheetName val="Analisa_Gundih2"/>
      <sheetName val="TO_OFF2"/>
      <sheetName val="Rekap_Addendum2"/>
      <sheetName val="AN-PRE_(2)"/>
      <sheetName val="STR__HOTEL"/>
      <sheetName val="ARS_apartment"/>
      <sheetName val="PENJUMLAHAN_AKHIR"/>
      <sheetName val="Summary_per_costtype12"/>
      <sheetName val="Rekap_dpb_11"/>
      <sheetName val="Pre_2"/>
      <sheetName val="Hoja_32"/>
      <sheetName val="TLSKIN_LWR2"/>
      <sheetName val="Isolasi_Luar_Dalam"/>
      <sheetName val="Isolasi_Luar"/>
      <sheetName val="Cover_(sh_1)"/>
      <sheetName val="Cover_(x)2"/>
      <sheetName val="Cor_Apt2"/>
      <sheetName val="Don_gia_chi_tiet2"/>
      <sheetName val="B7_ALU_GLASS_D&amp;W2"/>
      <sheetName val="B3_CONCRETE_WORKS2"/>
      <sheetName val="B8_FINISHING_WORKS2"/>
      <sheetName val="B4_MASONRY_WORKS2"/>
      <sheetName val="B5_METAL_WORKS2"/>
      <sheetName val="List_of_Houses2"/>
      <sheetName val="B2_SITE_WORKS2"/>
      <sheetName val="B6_THERMAL&amp;MOITURE2"/>
      <sheetName val="Du_thau2"/>
      <sheetName val="Unt_rate2"/>
      <sheetName val="Elemental_Breakdown+20%2"/>
      <sheetName val="Smry_Wk_(P_I)2"/>
      <sheetName val="1_Requisition(E)2"/>
      <sheetName val="TONGKE3p_2"/>
      <sheetName val="KL_chốt_LV2"/>
      <sheetName val="Du_toan2"/>
      <sheetName val="1_02"/>
      <sheetName val="Phan_tho2"/>
      <sheetName val="NC_NEW2"/>
      <sheetName val="TB_NẶNG2"/>
      <sheetName val="BAO_CHE2"/>
      <sheetName val="TỔNG_HỢP2"/>
      <sheetName val="AN_TOAN2"/>
      <sheetName val="Cong_tac_tam2"/>
      <sheetName val="TB_CHONG_DO_(GG_chen)2"/>
      <sheetName val="Customer_list2"/>
      <sheetName val="1_1_Barrette_pile2"/>
      <sheetName val="Bang_gia_2011_10_122"/>
      <sheetName val="4_canh2"/>
      <sheetName val="Land_Dev't__Ph-12"/>
      <sheetName val="general_requirements2"/>
      <sheetName val="Main_Package2"/>
      <sheetName val="D4_-_PLB2"/>
      <sheetName val="Chiết_tính_BS2"/>
      <sheetName val="Summary_tb2"/>
      <sheetName val="List_Harga"/>
      <sheetName val="VO_I"/>
      <sheetName val="D)_Cabling_Installation2"/>
      <sheetName val="Le_MERIDIEN2"/>
      <sheetName val="UNITED_PHARMA2"/>
      <sheetName val="Rebar_FL_28_add72"/>
      <sheetName val="Finishes_applied2"/>
      <sheetName val="Room_matrix2"/>
      <sheetName val="Ｎｏ_132"/>
      <sheetName val="KET_CAU_CT52"/>
      <sheetName val="Đơn_giá_khoán2"/>
      <sheetName val="Civil_Works2"/>
      <sheetName val="Define_finishing2"/>
      <sheetName val="MAIN_SUM2"/>
      <sheetName val="MTO_REV_03"/>
      <sheetName val="Area_Cal2"/>
      <sheetName val="Urai___Guide_Post"/>
      <sheetName val="Urai_Galian_Tanah"/>
      <sheetName val="BQ_OE"/>
      <sheetName val="RAB_JALUR_TEMILING_"/>
      <sheetName val="Agg_Halus_&amp;_Kasar"/>
      <sheetName val="Analisa_SNI_STANDART_"/>
      <sheetName val="Analisa_Fave"/>
      <sheetName val="Harsat_Bahan"/>
      <sheetName val="Harsat_Subkon"/>
      <sheetName val="HARGA_SATUAN_DASAR"/>
      <sheetName val="Brd_Unit_Rate"/>
      <sheetName val="REKAP_PORSI_13,5"/>
      <sheetName val="rekap_ok"/>
      <sheetName val="Analisa_Hrg_Sat_"/>
      <sheetName val="Perbandingan_Pay_Item_(3)"/>
      <sheetName val="CASH_WILAYAH"/>
      <sheetName val="hutang-lapangan_"/>
      <sheetName val="OFFICE_2_LT"/>
      <sheetName val="Har_Sat"/>
      <sheetName val="Binder_"/>
      <sheetName val="URA_E450"/>
      <sheetName val="BQ_ARS"/>
      <sheetName val="Close_June_10"/>
      <sheetName val="daf_isi_(xref)"/>
      <sheetName val="rab-str-TAHAP_1-PC"/>
      <sheetName val="BQ_AC_FAN"/>
      <sheetName val="Noodles_(assumptions)"/>
      <sheetName val="国債_"/>
      <sheetName val="C-LOAD(L-FACTORY_)"/>
      <sheetName val="Calculation_UNC2"/>
      <sheetName val="Data_Arc"/>
      <sheetName val="Data_Str_H"/>
      <sheetName val="Data_Str_V"/>
      <sheetName val="Input_Arc"/>
      <sheetName val="Input_Str"/>
      <sheetName val="QS_Str"/>
      <sheetName val="QS_Breakdown"/>
      <sheetName val="QS_Arc"/>
      <sheetName val="GOC-KO_IN"/>
      <sheetName val="DETAIL_"/>
      <sheetName val="IPC_08"/>
      <sheetName val="IPC_14"/>
      <sheetName val="IPC_10"/>
      <sheetName val="1__HT_Điện_-_R1"/>
      <sheetName val="2__HT_Máy_Phát_Điện_-_R1"/>
      <sheetName val="3_HT_ĐHKK_-_R2"/>
      <sheetName val="4_HT_Cấp_Thoát_Nước"/>
      <sheetName val="5_HT_PCCC"/>
      <sheetName val="6__Thiết_bị_chính"/>
      <sheetName val="Các_Hạng_mục_Thay_đổi"/>
      <sheetName val="Quo__1"/>
      <sheetName val="Phase_I_-Over_flow"/>
      <sheetName val="Phase_I"/>
      <sheetName val="Phase_I_I"/>
      <sheetName val="Clean_room_-_Return"/>
      <sheetName val="Clean_room_-_Supply"/>
      <sheetName val="Master_1_0"/>
      <sheetName val="BM_DATA_SHEET"/>
      <sheetName val="Hit_Vol_Str_Jambi"/>
      <sheetName val="CF_Alat"/>
      <sheetName val="Analisa_Tend"/>
      <sheetName val="REKAP_BQ_"/>
      <sheetName val="BQ_&amp;_Harga"/>
      <sheetName val="rap_rinci"/>
      <sheetName val="ANALIS_2"/>
      <sheetName val="ANALIS_1"/>
      <sheetName val="Public_Area"/>
      <sheetName val="BOQ_CBM"/>
      <sheetName val="TONG_HOP_VL-NC"/>
      <sheetName val="CHITIET_VL-NC"/>
      <sheetName val="DATA_CABLE"/>
      <sheetName val="Labor_&amp;_SUB"/>
      <sheetName val="ES_STG"/>
      <sheetName val="ANALISA_-_PGRKAN"/>
      <sheetName val="sat_pekerjaan"/>
      <sheetName val="Mat_Elk1"/>
      <sheetName val="RAB_REVISI1"/>
      <sheetName val="Mat_Mek1"/>
      <sheetName val="quot_1"/>
      <sheetName val="sheet_21"/>
      <sheetName val="RAB_ME1"/>
      <sheetName val="NP_7"/>
      <sheetName val="F1c_DATA_ADM6"/>
      <sheetName val="Analisa_Upah_&amp;_Bahan_Plum"/>
      <sheetName val="Cash_Flow_bulanan"/>
      <sheetName val="Kuantitas_&amp;_Harga"/>
      <sheetName val="ETAB_2"/>
      <sheetName val="main_summary"/>
      <sheetName val="F_ALARM"/>
      <sheetName val="Bill_No__4_Pumbing"/>
      <sheetName val="Tray_+_ladder"/>
      <sheetName val="Pekerjaan_"/>
      <sheetName val="RASK_ALL"/>
      <sheetName val="Bill_of_Qty_MEP"/>
      <sheetName val="rekap_mekanikal"/>
      <sheetName val="Kuantitas___Harga"/>
      <sheetName val="ANALISA_HARGA_"/>
      <sheetName val="DUTCH_CONE"/>
      <sheetName val="rab-ramp_B"/>
      <sheetName val="rab-ramp_D"/>
      <sheetName val="rab-ramp_G"/>
      <sheetName val="MEKANIKAL_"/>
      <sheetName val="Analisa_Quarry"/>
      <sheetName val="H_SAT"/>
      <sheetName val="AnalisaSIPIL_RIIL"/>
      <sheetName val="analisa_ARS"/>
      <sheetName val="610_07A"/>
      <sheetName val="metode_"/>
      <sheetName val="RAB_PRO"/>
      <sheetName val="analis_standar(20m)"/>
      <sheetName val="ANAL_BETON"/>
      <sheetName val="HARGA_ALAT"/>
      <sheetName val="AGG,_C"/>
      <sheetName val="URAIAN_"/>
      <sheetName val="Sheet2_Alat"/>
      <sheetName val="Sheet2_Mtrial"/>
      <sheetName val="HARDAS_SALAH"/>
      <sheetName val="Sheet2_Upah"/>
      <sheetName val="Rek_Cianten3"/>
      <sheetName val="RT13526_CPI"/>
      <sheetName val="B_-_Norelec"/>
      <sheetName val="D_UPH&amp;PEK"/>
      <sheetName val="C2_HARGA_MAT_CFIA"/>
      <sheetName val="D3_1"/>
      <sheetName val="Hrg_Sat"/>
      <sheetName val="DATA__PENAWARAN"/>
    </sheetNames>
    <sheetDataSet>
      <sheetData sheetId="0" refreshError="1"/>
      <sheetData sheetId="1">
        <row r="40">
          <cell r="AI40">
            <v>0</v>
          </cell>
        </row>
      </sheetData>
      <sheetData sheetId="2" refreshError="1"/>
      <sheetData sheetId="3" refreshError="1"/>
      <sheetData sheetId="4">
        <row r="40">
          <cell r="AI40">
            <v>0</v>
          </cell>
        </row>
        <row r="47">
          <cell r="AI47">
            <v>0</v>
          </cell>
        </row>
        <row r="52">
          <cell r="AI52">
            <v>0</v>
          </cell>
        </row>
        <row r="60">
          <cell r="AI60">
            <v>0</v>
          </cell>
        </row>
        <row r="88">
          <cell r="AI88">
            <v>0</v>
          </cell>
        </row>
        <row r="95">
          <cell r="AI95">
            <v>0</v>
          </cell>
        </row>
        <row r="104">
          <cell r="AI104">
            <v>0</v>
          </cell>
        </row>
        <row r="113">
          <cell r="AI113">
            <v>0</v>
          </cell>
        </row>
        <row r="122">
          <cell r="AI122">
            <v>0</v>
          </cell>
        </row>
        <row r="129">
          <cell r="AI129">
            <v>0</v>
          </cell>
        </row>
        <row r="138">
          <cell r="AI138">
            <v>0</v>
          </cell>
        </row>
        <row r="140">
          <cell r="AI140">
            <v>0</v>
          </cell>
        </row>
      </sheetData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>
        <row r="1">
          <cell r="R1">
            <v>1.1032381499999999</v>
          </cell>
        </row>
      </sheetData>
      <sheetData sheetId="16">
        <row r="1">
          <cell r="R1">
            <v>1.1032381499999999</v>
          </cell>
        </row>
      </sheetData>
      <sheetData sheetId="17" refreshError="1"/>
      <sheetData sheetId="18" refreshError="1"/>
      <sheetData sheetId="19">
        <row r="1">
          <cell r="R1">
            <v>1.1032381499999999</v>
          </cell>
        </row>
      </sheetData>
      <sheetData sheetId="20">
        <row r="1">
          <cell r="R1">
            <v>1.1032381499999999</v>
          </cell>
        </row>
      </sheetData>
      <sheetData sheetId="21">
        <row r="1">
          <cell r="R1">
            <v>1.1032381499999999</v>
          </cell>
        </row>
      </sheetData>
      <sheetData sheetId="22">
        <row r="1">
          <cell r="R1">
            <v>1.1032381499999999</v>
          </cell>
        </row>
      </sheetData>
      <sheetData sheetId="23">
        <row r="1">
          <cell r="R1">
            <v>1.1032381499999999</v>
          </cell>
        </row>
      </sheetData>
      <sheetData sheetId="24">
        <row r="1">
          <cell r="R1">
            <v>1.1032381499999999</v>
          </cell>
        </row>
      </sheetData>
      <sheetData sheetId="25">
        <row r="1">
          <cell r="R1">
            <v>1.1032381499999999</v>
          </cell>
        </row>
      </sheetData>
      <sheetData sheetId="26">
        <row r="1">
          <cell r="R1">
            <v>1.1032381499999999</v>
          </cell>
        </row>
      </sheetData>
      <sheetData sheetId="27">
        <row r="1">
          <cell r="R1">
            <v>1.1032381499999999</v>
          </cell>
        </row>
      </sheetData>
      <sheetData sheetId="28">
        <row r="1">
          <cell r="R1">
            <v>1.1032381499999999</v>
          </cell>
        </row>
      </sheetData>
      <sheetData sheetId="29">
        <row r="1">
          <cell r="R1">
            <v>1.1032381499999999</v>
          </cell>
        </row>
      </sheetData>
      <sheetData sheetId="30">
        <row r="1">
          <cell r="R1">
            <v>1.1032381499999999</v>
          </cell>
        </row>
      </sheetData>
      <sheetData sheetId="31">
        <row r="1">
          <cell r="R1">
            <v>1.1032381499999999</v>
          </cell>
        </row>
      </sheetData>
      <sheetData sheetId="32">
        <row r="1">
          <cell r="R1">
            <v>1.1032381499999999</v>
          </cell>
        </row>
      </sheetData>
      <sheetData sheetId="33">
        <row r="1">
          <cell r="R1">
            <v>1.1032381499999999</v>
          </cell>
        </row>
      </sheetData>
      <sheetData sheetId="34">
        <row r="1">
          <cell r="R1">
            <v>1.1032381499999999</v>
          </cell>
        </row>
      </sheetData>
      <sheetData sheetId="35">
        <row r="1">
          <cell r="R1">
            <v>1.1032381499999999</v>
          </cell>
        </row>
      </sheetData>
      <sheetData sheetId="36">
        <row r="1">
          <cell r="R1">
            <v>1.1032381499999999</v>
          </cell>
        </row>
      </sheetData>
      <sheetData sheetId="37">
        <row r="1">
          <cell r="R1">
            <v>1.1032381499999999</v>
          </cell>
        </row>
      </sheetData>
      <sheetData sheetId="38">
        <row r="1">
          <cell r="R1">
            <v>1.1032381499999999</v>
          </cell>
        </row>
      </sheetData>
      <sheetData sheetId="39">
        <row r="1">
          <cell r="R1">
            <v>1.1032381499999999</v>
          </cell>
        </row>
      </sheetData>
      <sheetData sheetId="40">
        <row r="1">
          <cell r="R1">
            <v>1.1032381499999999</v>
          </cell>
        </row>
      </sheetData>
      <sheetData sheetId="41">
        <row r="1">
          <cell r="R1">
            <v>1.1032381499999999</v>
          </cell>
        </row>
      </sheetData>
      <sheetData sheetId="42">
        <row r="1">
          <cell r="R1">
            <v>1.1032381499999999</v>
          </cell>
        </row>
      </sheetData>
      <sheetData sheetId="43">
        <row r="1">
          <cell r="R1">
            <v>1.1032381499999999</v>
          </cell>
        </row>
      </sheetData>
      <sheetData sheetId="44">
        <row r="1">
          <cell r="R1">
            <v>1.1032381499999999</v>
          </cell>
        </row>
      </sheetData>
      <sheetData sheetId="45">
        <row r="1">
          <cell r="R1">
            <v>1.1032381499999999</v>
          </cell>
        </row>
      </sheetData>
      <sheetData sheetId="46">
        <row r="1">
          <cell r="R1">
            <v>1.1032381499999999</v>
          </cell>
        </row>
      </sheetData>
      <sheetData sheetId="47">
        <row r="1">
          <cell r="R1">
            <v>1.1032381499999999</v>
          </cell>
        </row>
      </sheetData>
      <sheetData sheetId="48">
        <row r="1">
          <cell r="R1">
            <v>1.1032381499999999</v>
          </cell>
        </row>
      </sheetData>
      <sheetData sheetId="49">
        <row r="1">
          <cell r="R1">
            <v>1.1032381499999999</v>
          </cell>
        </row>
      </sheetData>
      <sheetData sheetId="50">
        <row r="1">
          <cell r="R1">
            <v>1.1032381499999999</v>
          </cell>
        </row>
      </sheetData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/>
      <sheetData sheetId="67"/>
      <sheetData sheetId="68" refreshError="1"/>
      <sheetData sheetId="69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/>
      <sheetData sheetId="354"/>
      <sheetData sheetId="355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/>
      <sheetData sheetId="483"/>
      <sheetData sheetId="484"/>
      <sheetData sheetId="485"/>
      <sheetData sheetId="486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/>
      <sheetData sheetId="576" refreshError="1"/>
      <sheetData sheetId="577" refreshError="1"/>
      <sheetData sheetId="578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>
        <row r="1">
          <cell r="R1">
            <v>1.1032381499999999</v>
          </cell>
        </row>
      </sheetData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/>
      <sheetData sheetId="720">
        <row r="1">
          <cell r="R1">
            <v>1.1032381499999999</v>
          </cell>
        </row>
      </sheetData>
      <sheetData sheetId="721"/>
      <sheetData sheetId="722">
        <row r="1">
          <cell r="R1">
            <v>1.1032381499999999</v>
          </cell>
        </row>
      </sheetData>
      <sheetData sheetId="723">
        <row r="1">
          <cell r="R1">
            <v>1.1032381499999999</v>
          </cell>
        </row>
      </sheetData>
      <sheetData sheetId="724">
        <row r="1">
          <cell r="R1">
            <v>1.1032381499999999</v>
          </cell>
        </row>
      </sheetData>
      <sheetData sheetId="725">
        <row r="1">
          <cell r="R1">
            <v>1.1032381499999999</v>
          </cell>
        </row>
      </sheetData>
      <sheetData sheetId="726">
        <row r="1">
          <cell r="R1">
            <v>1.1032381499999999</v>
          </cell>
        </row>
      </sheetData>
      <sheetData sheetId="727">
        <row r="1">
          <cell r="R1">
            <v>1.1032381499999999</v>
          </cell>
        </row>
      </sheetData>
      <sheetData sheetId="728">
        <row r="1">
          <cell r="R1">
            <v>1.1032381499999999</v>
          </cell>
        </row>
      </sheetData>
      <sheetData sheetId="729">
        <row r="1">
          <cell r="R1">
            <v>1.1032381499999999</v>
          </cell>
        </row>
      </sheetData>
      <sheetData sheetId="730">
        <row r="1">
          <cell r="R1">
            <v>1.1032381499999999</v>
          </cell>
        </row>
      </sheetData>
      <sheetData sheetId="731">
        <row r="1">
          <cell r="R1">
            <v>1.1032381499999999</v>
          </cell>
        </row>
      </sheetData>
      <sheetData sheetId="732">
        <row r="1">
          <cell r="R1">
            <v>1.1032381499999999</v>
          </cell>
        </row>
      </sheetData>
      <sheetData sheetId="733">
        <row r="1">
          <cell r="R1">
            <v>1.1032381499999999</v>
          </cell>
        </row>
      </sheetData>
      <sheetData sheetId="734"/>
      <sheetData sheetId="735"/>
      <sheetData sheetId="736"/>
      <sheetData sheetId="737"/>
      <sheetData sheetId="738">
        <row r="1">
          <cell r="R1">
            <v>1.1032381499999999</v>
          </cell>
        </row>
      </sheetData>
      <sheetData sheetId="739"/>
      <sheetData sheetId="740">
        <row r="1">
          <cell r="R1">
            <v>1.1032381499999999</v>
          </cell>
        </row>
      </sheetData>
      <sheetData sheetId="741"/>
      <sheetData sheetId="742">
        <row r="1">
          <cell r="R1">
            <v>1.1032381499999999</v>
          </cell>
        </row>
      </sheetData>
      <sheetData sheetId="743"/>
      <sheetData sheetId="744"/>
      <sheetData sheetId="745">
        <row r="1">
          <cell r="R1">
            <v>1.1032381499999999</v>
          </cell>
        </row>
      </sheetData>
      <sheetData sheetId="746"/>
      <sheetData sheetId="747"/>
      <sheetData sheetId="748">
        <row r="1">
          <cell r="R1">
            <v>1.1032381499999999</v>
          </cell>
        </row>
      </sheetData>
      <sheetData sheetId="749"/>
      <sheetData sheetId="750"/>
      <sheetData sheetId="751"/>
      <sheetData sheetId="752"/>
      <sheetData sheetId="753"/>
      <sheetData sheetId="754"/>
      <sheetData sheetId="755"/>
      <sheetData sheetId="756"/>
      <sheetData sheetId="757"/>
      <sheetData sheetId="758"/>
      <sheetData sheetId="759"/>
      <sheetData sheetId="760"/>
      <sheetData sheetId="761"/>
      <sheetData sheetId="762"/>
      <sheetData sheetId="763"/>
      <sheetData sheetId="764"/>
      <sheetData sheetId="765"/>
      <sheetData sheetId="766"/>
      <sheetData sheetId="767" refreshError="1"/>
      <sheetData sheetId="768" refreshError="1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/>
      <sheetData sheetId="780"/>
      <sheetData sheetId="781"/>
      <sheetData sheetId="782" refreshError="1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 refreshError="1"/>
      <sheetData sheetId="809" refreshError="1"/>
      <sheetData sheetId="810" refreshError="1"/>
      <sheetData sheetId="811" refreshError="1"/>
      <sheetData sheetId="812" refreshError="1"/>
      <sheetData sheetId="813" refreshError="1"/>
      <sheetData sheetId="814" refreshError="1"/>
      <sheetData sheetId="815" refreshError="1"/>
      <sheetData sheetId="816" refreshError="1"/>
      <sheetData sheetId="817" refreshError="1"/>
      <sheetData sheetId="818" refreshError="1"/>
      <sheetData sheetId="819" refreshError="1"/>
      <sheetData sheetId="820" refreshError="1"/>
      <sheetData sheetId="821" refreshError="1"/>
      <sheetData sheetId="822" refreshError="1"/>
      <sheetData sheetId="823" refreshError="1"/>
      <sheetData sheetId="824" refreshError="1"/>
      <sheetData sheetId="825" refreshError="1"/>
      <sheetData sheetId="826" refreshError="1"/>
      <sheetData sheetId="827" refreshError="1"/>
      <sheetData sheetId="828" refreshError="1"/>
      <sheetData sheetId="829" refreshError="1"/>
      <sheetData sheetId="830" refreshError="1"/>
      <sheetData sheetId="831" refreshError="1"/>
      <sheetData sheetId="832" refreshError="1"/>
      <sheetData sheetId="833" refreshError="1"/>
      <sheetData sheetId="834" refreshError="1"/>
      <sheetData sheetId="835" refreshError="1"/>
      <sheetData sheetId="836" refreshError="1"/>
      <sheetData sheetId="837" refreshError="1"/>
      <sheetData sheetId="838" refreshError="1"/>
      <sheetData sheetId="839" refreshError="1"/>
      <sheetData sheetId="840" refreshError="1"/>
      <sheetData sheetId="841"/>
      <sheetData sheetId="842" refreshError="1"/>
      <sheetData sheetId="843" refreshError="1"/>
      <sheetData sheetId="844" refreshError="1"/>
      <sheetData sheetId="845" refreshError="1"/>
      <sheetData sheetId="846" refreshError="1"/>
      <sheetData sheetId="847" refreshError="1"/>
      <sheetData sheetId="848" refreshError="1"/>
      <sheetData sheetId="849" refreshError="1"/>
      <sheetData sheetId="850" refreshError="1"/>
      <sheetData sheetId="851" refreshError="1"/>
      <sheetData sheetId="852" refreshError="1"/>
      <sheetData sheetId="853" refreshError="1"/>
      <sheetData sheetId="854" refreshError="1"/>
      <sheetData sheetId="855" refreshError="1"/>
      <sheetData sheetId="856" refreshError="1"/>
      <sheetData sheetId="857" refreshError="1"/>
      <sheetData sheetId="858" refreshError="1"/>
      <sheetData sheetId="859" refreshError="1"/>
      <sheetData sheetId="860" refreshError="1"/>
      <sheetData sheetId="861" refreshError="1"/>
      <sheetData sheetId="862" refreshError="1"/>
      <sheetData sheetId="863" refreshError="1"/>
      <sheetData sheetId="864" refreshError="1"/>
      <sheetData sheetId="865" refreshError="1"/>
      <sheetData sheetId="866" refreshError="1"/>
      <sheetData sheetId="867" refreshError="1"/>
      <sheetData sheetId="868" refreshError="1"/>
      <sheetData sheetId="869" refreshError="1"/>
      <sheetData sheetId="870" refreshError="1"/>
      <sheetData sheetId="871" refreshError="1"/>
      <sheetData sheetId="872" refreshError="1"/>
      <sheetData sheetId="873" refreshError="1"/>
      <sheetData sheetId="874" refreshError="1"/>
      <sheetData sheetId="875" refreshError="1"/>
      <sheetData sheetId="876" refreshError="1"/>
      <sheetData sheetId="877" refreshError="1"/>
      <sheetData sheetId="878" refreshError="1"/>
      <sheetData sheetId="879" refreshError="1"/>
      <sheetData sheetId="880" refreshError="1"/>
      <sheetData sheetId="881" refreshError="1"/>
      <sheetData sheetId="882" refreshError="1"/>
      <sheetData sheetId="883" refreshError="1"/>
      <sheetData sheetId="884" refreshError="1"/>
      <sheetData sheetId="885" refreshError="1"/>
      <sheetData sheetId="886" refreshError="1"/>
      <sheetData sheetId="887" refreshError="1"/>
      <sheetData sheetId="888" refreshError="1"/>
      <sheetData sheetId="889" refreshError="1"/>
      <sheetData sheetId="890" refreshError="1"/>
      <sheetData sheetId="891" refreshError="1"/>
      <sheetData sheetId="892" refreshError="1"/>
      <sheetData sheetId="893" refreshError="1"/>
      <sheetData sheetId="894" refreshError="1"/>
      <sheetData sheetId="895" refreshError="1"/>
      <sheetData sheetId="896" refreshError="1"/>
      <sheetData sheetId="897" refreshError="1"/>
      <sheetData sheetId="898" refreshError="1"/>
      <sheetData sheetId="899" refreshError="1"/>
      <sheetData sheetId="900" refreshError="1"/>
      <sheetData sheetId="901" refreshError="1"/>
      <sheetData sheetId="902" refreshError="1"/>
      <sheetData sheetId="903" refreshError="1"/>
      <sheetData sheetId="904" refreshError="1"/>
      <sheetData sheetId="905" refreshError="1"/>
      <sheetData sheetId="906" refreshError="1"/>
      <sheetData sheetId="907" refreshError="1"/>
      <sheetData sheetId="908" refreshError="1"/>
      <sheetData sheetId="909" refreshError="1"/>
      <sheetData sheetId="910" refreshError="1"/>
      <sheetData sheetId="911" refreshError="1"/>
      <sheetData sheetId="912" refreshError="1"/>
      <sheetData sheetId="913" refreshError="1"/>
      <sheetData sheetId="914" refreshError="1"/>
      <sheetData sheetId="915" refreshError="1"/>
      <sheetData sheetId="916" refreshError="1"/>
      <sheetData sheetId="917" refreshError="1"/>
      <sheetData sheetId="918" refreshError="1"/>
      <sheetData sheetId="919" refreshError="1"/>
      <sheetData sheetId="920" refreshError="1"/>
      <sheetData sheetId="921" refreshError="1"/>
      <sheetData sheetId="922" refreshError="1"/>
      <sheetData sheetId="923" refreshError="1"/>
      <sheetData sheetId="924" refreshError="1"/>
      <sheetData sheetId="925" refreshError="1"/>
      <sheetData sheetId="926" refreshError="1"/>
      <sheetData sheetId="927" refreshError="1"/>
      <sheetData sheetId="928" refreshError="1"/>
      <sheetData sheetId="929" refreshError="1"/>
      <sheetData sheetId="930" refreshError="1"/>
      <sheetData sheetId="931" refreshError="1"/>
      <sheetData sheetId="932" refreshError="1"/>
      <sheetData sheetId="933" refreshError="1"/>
      <sheetData sheetId="934" refreshError="1"/>
      <sheetData sheetId="935" refreshError="1"/>
      <sheetData sheetId="936" refreshError="1"/>
      <sheetData sheetId="937" refreshError="1"/>
      <sheetData sheetId="938" refreshError="1"/>
      <sheetData sheetId="939" refreshError="1"/>
      <sheetData sheetId="940" refreshError="1"/>
      <sheetData sheetId="941" refreshError="1"/>
      <sheetData sheetId="942" refreshError="1"/>
      <sheetData sheetId="943" refreshError="1"/>
      <sheetData sheetId="944" refreshError="1"/>
      <sheetData sheetId="945" refreshError="1"/>
      <sheetData sheetId="946" refreshError="1"/>
      <sheetData sheetId="947" refreshError="1"/>
      <sheetData sheetId="948" refreshError="1"/>
      <sheetData sheetId="949" refreshError="1"/>
      <sheetData sheetId="950" refreshError="1"/>
      <sheetData sheetId="951" refreshError="1"/>
      <sheetData sheetId="952" refreshError="1"/>
      <sheetData sheetId="953" refreshError="1"/>
      <sheetData sheetId="954" refreshError="1"/>
      <sheetData sheetId="955" refreshError="1"/>
      <sheetData sheetId="956" refreshError="1"/>
      <sheetData sheetId="957" refreshError="1"/>
      <sheetData sheetId="958" refreshError="1"/>
      <sheetData sheetId="959" refreshError="1"/>
      <sheetData sheetId="960" refreshError="1"/>
      <sheetData sheetId="961" refreshError="1"/>
      <sheetData sheetId="962" refreshError="1"/>
      <sheetData sheetId="963" refreshError="1"/>
      <sheetData sheetId="964" refreshError="1"/>
      <sheetData sheetId="965" refreshError="1"/>
      <sheetData sheetId="966" refreshError="1"/>
      <sheetData sheetId="967" refreshError="1"/>
      <sheetData sheetId="968" refreshError="1"/>
      <sheetData sheetId="969" refreshError="1"/>
      <sheetData sheetId="970" refreshError="1"/>
      <sheetData sheetId="971" refreshError="1"/>
      <sheetData sheetId="972" refreshError="1"/>
      <sheetData sheetId="973" refreshError="1"/>
      <sheetData sheetId="974" refreshError="1"/>
      <sheetData sheetId="975" refreshError="1"/>
      <sheetData sheetId="976" refreshError="1"/>
      <sheetData sheetId="977" refreshError="1"/>
      <sheetData sheetId="978" refreshError="1"/>
      <sheetData sheetId="979" refreshError="1"/>
      <sheetData sheetId="980" refreshError="1"/>
      <sheetData sheetId="981" refreshError="1"/>
      <sheetData sheetId="982" refreshError="1"/>
      <sheetData sheetId="983" refreshError="1"/>
      <sheetData sheetId="984" refreshError="1"/>
      <sheetData sheetId="985" refreshError="1"/>
      <sheetData sheetId="986" refreshError="1"/>
      <sheetData sheetId="987" refreshError="1"/>
      <sheetData sheetId="988" refreshError="1"/>
      <sheetData sheetId="989" refreshError="1"/>
      <sheetData sheetId="990" refreshError="1"/>
      <sheetData sheetId="991" refreshError="1"/>
      <sheetData sheetId="992" refreshError="1"/>
      <sheetData sheetId="993" refreshError="1"/>
      <sheetData sheetId="994" refreshError="1"/>
      <sheetData sheetId="995" refreshError="1"/>
      <sheetData sheetId="996" refreshError="1"/>
      <sheetData sheetId="997" refreshError="1"/>
      <sheetData sheetId="998" refreshError="1"/>
      <sheetData sheetId="999" refreshError="1"/>
      <sheetData sheetId="1000" refreshError="1"/>
      <sheetData sheetId="1001" refreshError="1"/>
      <sheetData sheetId="1002" refreshError="1"/>
      <sheetData sheetId="1003" refreshError="1"/>
      <sheetData sheetId="1004" refreshError="1"/>
      <sheetData sheetId="1005" refreshError="1"/>
      <sheetData sheetId="1006" refreshError="1"/>
      <sheetData sheetId="1007" refreshError="1"/>
      <sheetData sheetId="1008" refreshError="1"/>
      <sheetData sheetId="1009" refreshError="1"/>
      <sheetData sheetId="1010" refreshError="1"/>
      <sheetData sheetId="1011" refreshError="1"/>
      <sheetData sheetId="1012" refreshError="1"/>
      <sheetData sheetId="1013" refreshError="1"/>
      <sheetData sheetId="1014" refreshError="1"/>
      <sheetData sheetId="1015" refreshError="1"/>
      <sheetData sheetId="1016" refreshError="1"/>
      <sheetData sheetId="1017" refreshError="1"/>
      <sheetData sheetId="1018" refreshError="1"/>
      <sheetData sheetId="1019" refreshError="1"/>
      <sheetData sheetId="1020" refreshError="1"/>
      <sheetData sheetId="1021" refreshError="1"/>
      <sheetData sheetId="1022" refreshError="1"/>
      <sheetData sheetId="1023" refreshError="1"/>
      <sheetData sheetId="1024" refreshError="1"/>
      <sheetData sheetId="1025" refreshError="1"/>
      <sheetData sheetId="1026" refreshError="1"/>
      <sheetData sheetId="1027" refreshError="1"/>
      <sheetData sheetId="1028" refreshError="1"/>
      <sheetData sheetId="1029" refreshError="1"/>
      <sheetData sheetId="1030" refreshError="1"/>
      <sheetData sheetId="1031" refreshError="1"/>
      <sheetData sheetId="1032" refreshError="1"/>
      <sheetData sheetId="1033" refreshError="1"/>
      <sheetData sheetId="1034" refreshError="1"/>
      <sheetData sheetId="1035" refreshError="1"/>
      <sheetData sheetId="1036" refreshError="1"/>
      <sheetData sheetId="1037" refreshError="1"/>
      <sheetData sheetId="1038" refreshError="1"/>
      <sheetData sheetId="1039" refreshError="1"/>
      <sheetData sheetId="1040" refreshError="1"/>
      <sheetData sheetId="1041" refreshError="1"/>
      <sheetData sheetId="1042" refreshError="1"/>
      <sheetData sheetId="1043" refreshError="1"/>
      <sheetData sheetId="1044" refreshError="1"/>
      <sheetData sheetId="1045" refreshError="1"/>
      <sheetData sheetId="1046" refreshError="1"/>
      <sheetData sheetId="1047" refreshError="1"/>
      <sheetData sheetId="1048" refreshError="1"/>
      <sheetData sheetId="1049" refreshError="1"/>
      <sheetData sheetId="1050" refreshError="1"/>
      <sheetData sheetId="1051" refreshError="1"/>
      <sheetData sheetId="1052" refreshError="1"/>
      <sheetData sheetId="1053" refreshError="1"/>
      <sheetData sheetId="1054" refreshError="1"/>
      <sheetData sheetId="1055" refreshError="1"/>
      <sheetData sheetId="1056" refreshError="1"/>
      <sheetData sheetId="1057" refreshError="1"/>
      <sheetData sheetId="1058" refreshError="1"/>
      <sheetData sheetId="1059" refreshError="1"/>
      <sheetData sheetId="1060" refreshError="1"/>
      <sheetData sheetId="1061" refreshError="1"/>
      <sheetData sheetId="1062" refreshError="1"/>
      <sheetData sheetId="1063" refreshError="1"/>
      <sheetData sheetId="1064" refreshError="1"/>
      <sheetData sheetId="1065" refreshError="1"/>
      <sheetData sheetId="1066" refreshError="1"/>
      <sheetData sheetId="1067" refreshError="1"/>
      <sheetData sheetId="1068" refreshError="1"/>
      <sheetData sheetId="1069" refreshError="1"/>
      <sheetData sheetId="1070" refreshError="1"/>
      <sheetData sheetId="1071" refreshError="1"/>
      <sheetData sheetId="1072" refreshError="1"/>
      <sheetData sheetId="1073" refreshError="1"/>
      <sheetData sheetId="1074" refreshError="1"/>
      <sheetData sheetId="1075" refreshError="1"/>
      <sheetData sheetId="1076" refreshError="1"/>
      <sheetData sheetId="1077" refreshError="1"/>
      <sheetData sheetId="1078" refreshError="1"/>
      <sheetData sheetId="1079" refreshError="1"/>
      <sheetData sheetId="1080" refreshError="1"/>
      <sheetData sheetId="1081" refreshError="1"/>
      <sheetData sheetId="1082" refreshError="1"/>
      <sheetData sheetId="1083" refreshError="1"/>
      <sheetData sheetId="1084" refreshError="1"/>
      <sheetData sheetId="1085" refreshError="1"/>
      <sheetData sheetId="1086" refreshError="1"/>
      <sheetData sheetId="1087" refreshError="1"/>
      <sheetData sheetId="1088" refreshError="1"/>
      <sheetData sheetId="1089" refreshError="1"/>
      <sheetData sheetId="1090" refreshError="1"/>
      <sheetData sheetId="1091" refreshError="1"/>
      <sheetData sheetId="1092" refreshError="1"/>
      <sheetData sheetId="1093" refreshError="1"/>
      <sheetData sheetId="1094" refreshError="1"/>
      <sheetData sheetId="1095" refreshError="1"/>
      <sheetData sheetId="1096" refreshError="1"/>
      <sheetData sheetId="1097" refreshError="1"/>
      <sheetData sheetId="1098" refreshError="1"/>
      <sheetData sheetId="1099" refreshError="1"/>
      <sheetData sheetId="1100" refreshError="1"/>
      <sheetData sheetId="1101" refreshError="1"/>
      <sheetData sheetId="1102" refreshError="1"/>
      <sheetData sheetId="1103" refreshError="1"/>
      <sheetData sheetId="1104" refreshError="1"/>
      <sheetData sheetId="1105" refreshError="1"/>
      <sheetData sheetId="1106" refreshError="1"/>
      <sheetData sheetId="1107" refreshError="1"/>
      <sheetData sheetId="1108" refreshError="1"/>
      <sheetData sheetId="1109" refreshError="1"/>
      <sheetData sheetId="1110" refreshError="1"/>
      <sheetData sheetId="1111" refreshError="1"/>
      <sheetData sheetId="1112" refreshError="1"/>
      <sheetData sheetId="1113" refreshError="1"/>
      <sheetData sheetId="1114" refreshError="1"/>
      <sheetData sheetId="1115" refreshError="1"/>
      <sheetData sheetId="1116" refreshError="1"/>
      <sheetData sheetId="1117" refreshError="1"/>
      <sheetData sheetId="1118" refreshError="1"/>
      <sheetData sheetId="1119" refreshError="1"/>
      <sheetData sheetId="1120" refreshError="1"/>
      <sheetData sheetId="1121" refreshError="1"/>
      <sheetData sheetId="1122" refreshError="1"/>
      <sheetData sheetId="1123" refreshError="1"/>
      <sheetData sheetId="1124" refreshError="1"/>
      <sheetData sheetId="1125" refreshError="1"/>
      <sheetData sheetId="1126" refreshError="1"/>
      <sheetData sheetId="1127" refreshError="1"/>
      <sheetData sheetId="1128" refreshError="1"/>
      <sheetData sheetId="1129" refreshError="1"/>
      <sheetData sheetId="1130" refreshError="1"/>
      <sheetData sheetId="1131" refreshError="1"/>
      <sheetData sheetId="1132" refreshError="1"/>
      <sheetData sheetId="1133" refreshError="1"/>
      <sheetData sheetId="1134" refreshError="1"/>
      <sheetData sheetId="1135" refreshError="1"/>
      <sheetData sheetId="1136" refreshError="1"/>
      <sheetData sheetId="1137" refreshError="1"/>
      <sheetData sheetId="1138" refreshError="1"/>
      <sheetData sheetId="1139" refreshError="1"/>
      <sheetData sheetId="1140" refreshError="1"/>
      <sheetData sheetId="1141" refreshError="1"/>
      <sheetData sheetId="1142" refreshError="1"/>
      <sheetData sheetId="1143" refreshError="1"/>
      <sheetData sheetId="1144" refreshError="1"/>
      <sheetData sheetId="1145" refreshError="1"/>
      <sheetData sheetId="1146" refreshError="1"/>
      <sheetData sheetId="1147" refreshError="1"/>
      <sheetData sheetId="1148" refreshError="1"/>
      <sheetData sheetId="1149" refreshError="1"/>
      <sheetData sheetId="1150" refreshError="1"/>
      <sheetData sheetId="1151" refreshError="1"/>
      <sheetData sheetId="1152" refreshError="1"/>
      <sheetData sheetId="1153" refreshError="1"/>
      <sheetData sheetId="1154" refreshError="1"/>
      <sheetData sheetId="1155" refreshError="1"/>
      <sheetData sheetId="1156" refreshError="1"/>
      <sheetData sheetId="1157" refreshError="1"/>
      <sheetData sheetId="1158" refreshError="1"/>
      <sheetData sheetId="1159" refreshError="1"/>
      <sheetData sheetId="1160" refreshError="1"/>
      <sheetData sheetId="1161" refreshError="1"/>
      <sheetData sheetId="1162" refreshError="1"/>
      <sheetData sheetId="1163" refreshError="1"/>
      <sheetData sheetId="1164" refreshError="1"/>
      <sheetData sheetId="1165" refreshError="1"/>
      <sheetData sheetId="1166" refreshError="1"/>
      <sheetData sheetId="1167" refreshError="1"/>
      <sheetData sheetId="1168" refreshError="1"/>
      <sheetData sheetId="1169" refreshError="1"/>
      <sheetData sheetId="1170" refreshError="1"/>
      <sheetData sheetId="1171" refreshError="1"/>
      <sheetData sheetId="1172" refreshError="1"/>
      <sheetData sheetId="1173" refreshError="1"/>
      <sheetData sheetId="1174" refreshError="1"/>
      <sheetData sheetId="1175" refreshError="1"/>
      <sheetData sheetId="1176" refreshError="1"/>
      <sheetData sheetId="1177" refreshError="1"/>
      <sheetData sheetId="1178" refreshError="1"/>
      <sheetData sheetId="1179" refreshError="1"/>
      <sheetData sheetId="1180" refreshError="1"/>
      <sheetData sheetId="1181" refreshError="1"/>
      <sheetData sheetId="1182" refreshError="1"/>
      <sheetData sheetId="1183" refreshError="1"/>
      <sheetData sheetId="1184" refreshError="1"/>
      <sheetData sheetId="1185" refreshError="1"/>
      <sheetData sheetId="1186" refreshError="1"/>
      <sheetData sheetId="1187" refreshError="1"/>
      <sheetData sheetId="1188" refreshError="1"/>
      <sheetData sheetId="1189" refreshError="1"/>
      <sheetData sheetId="1190" refreshError="1"/>
      <sheetData sheetId="1191" refreshError="1"/>
      <sheetData sheetId="1192" refreshError="1"/>
      <sheetData sheetId="1193" refreshError="1"/>
      <sheetData sheetId="1194" refreshError="1"/>
      <sheetData sheetId="1195" refreshError="1"/>
      <sheetData sheetId="1196" refreshError="1"/>
      <sheetData sheetId="1197" refreshError="1"/>
      <sheetData sheetId="1198" refreshError="1"/>
      <sheetData sheetId="1199" refreshError="1"/>
      <sheetData sheetId="1200" refreshError="1"/>
      <sheetData sheetId="1201" refreshError="1"/>
      <sheetData sheetId="1202" refreshError="1"/>
      <sheetData sheetId="1203" refreshError="1"/>
      <sheetData sheetId="1204" refreshError="1"/>
      <sheetData sheetId="1205" refreshError="1"/>
      <sheetData sheetId="1206" refreshError="1"/>
      <sheetData sheetId="1207" refreshError="1"/>
      <sheetData sheetId="1208" refreshError="1"/>
      <sheetData sheetId="1209" refreshError="1"/>
      <sheetData sheetId="1210" refreshError="1"/>
      <sheetData sheetId="1211" refreshError="1"/>
      <sheetData sheetId="1212" refreshError="1"/>
      <sheetData sheetId="1213" refreshError="1"/>
      <sheetData sheetId="1214" refreshError="1"/>
      <sheetData sheetId="1215" refreshError="1"/>
      <sheetData sheetId="1216" refreshError="1"/>
      <sheetData sheetId="1217" refreshError="1"/>
      <sheetData sheetId="1218" refreshError="1"/>
      <sheetData sheetId="1219" refreshError="1"/>
      <sheetData sheetId="1220" refreshError="1"/>
      <sheetData sheetId="1221" refreshError="1"/>
      <sheetData sheetId="1222" refreshError="1"/>
      <sheetData sheetId="1223" refreshError="1"/>
      <sheetData sheetId="1224" refreshError="1"/>
      <sheetData sheetId="1225" refreshError="1"/>
      <sheetData sheetId="1226" refreshError="1"/>
      <sheetData sheetId="1227" refreshError="1"/>
      <sheetData sheetId="1228" refreshError="1"/>
      <sheetData sheetId="1229" refreshError="1"/>
      <sheetData sheetId="1230" refreshError="1"/>
      <sheetData sheetId="1231" refreshError="1"/>
      <sheetData sheetId="1232" refreshError="1"/>
      <sheetData sheetId="1233" refreshError="1"/>
      <sheetData sheetId="1234" refreshError="1"/>
      <sheetData sheetId="1235" refreshError="1"/>
      <sheetData sheetId="1236" refreshError="1"/>
      <sheetData sheetId="1237" refreshError="1"/>
      <sheetData sheetId="1238" refreshError="1"/>
      <sheetData sheetId="1239" refreshError="1"/>
      <sheetData sheetId="1240" refreshError="1"/>
      <sheetData sheetId="1241" refreshError="1"/>
      <sheetData sheetId="1242" refreshError="1"/>
      <sheetData sheetId="1243" refreshError="1"/>
      <sheetData sheetId="1244" refreshError="1"/>
      <sheetData sheetId="1245" refreshError="1"/>
      <sheetData sheetId="1246" refreshError="1"/>
      <sheetData sheetId="1247" refreshError="1"/>
      <sheetData sheetId="1248" refreshError="1"/>
      <sheetData sheetId="1249" refreshError="1"/>
      <sheetData sheetId="1250" refreshError="1"/>
      <sheetData sheetId="1251" refreshError="1"/>
      <sheetData sheetId="1252" refreshError="1"/>
      <sheetData sheetId="1253" refreshError="1"/>
      <sheetData sheetId="1254" refreshError="1"/>
      <sheetData sheetId="1255" refreshError="1"/>
      <sheetData sheetId="1256" refreshError="1"/>
      <sheetData sheetId="1257" refreshError="1"/>
      <sheetData sheetId="1258" refreshError="1"/>
      <sheetData sheetId="1259" refreshError="1"/>
      <sheetData sheetId="1260" refreshError="1"/>
      <sheetData sheetId="1261" refreshError="1"/>
      <sheetData sheetId="1262" refreshError="1"/>
      <sheetData sheetId="1263" refreshError="1"/>
      <sheetData sheetId="1264" refreshError="1"/>
      <sheetData sheetId="1265" refreshError="1"/>
      <sheetData sheetId="1266" refreshError="1"/>
      <sheetData sheetId="1267" refreshError="1"/>
      <sheetData sheetId="1268" refreshError="1"/>
      <sheetData sheetId="1269" refreshError="1"/>
      <sheetData sheetId="1270" refreshError="1"/>
      <sheetData sheetId="1271" refreshError="1"/>
      <sheetData sheetId="1272" refreshError="1"/>
      <sheetData sheetId="1273" refreshError="1"/>
      <sheetData sheetId="1274" refreshError="1"/>
      <sheetData sheetId="1275" refreshError="1"/>
      <sheetData sheetId="1276" refreshError="1"/>
      <sheetData sheetId="1277" refreshError="1"/>
      <sheetData sheetId="1278" refreshError="1"/>
      <sheetData sheetId="1279" refreshError="1"/>
      <sheetData sheetId="1280" refreshError="1"/>
      <sheetData sheetId="1281" refreshError="1"/>
      <sheetData sheetId="1282" refreshError="1"/>
      <sheetData sheetId="1283" refreshError="1"/>
      <sheetData sheetId="1284" refreshError="1"/>
      <sheetData sheetId="1285" refreshError="1"/>
      <sheetData sheetId="1286" refreshError="1"/>
      <sheetData sheetId="1287" refreshError="1"/>
      <sheetData sheetId="1288" refreshError="1"/>
      <sheetData sheetId="1289" refreshError="1"/>
      <sheetData sheetId="1290" refreshError="1"/>
      <sheetData sheetId="1291" refreshError="1"/>
      <sheetData sheetId="1292" refreshError="1"/>
      <sheetData sheetId="1293" refreshError="1"/>
      <sheetData sheetId="1294" refreshError="1"/>
      <sheetData sheetId="1295" refreshError="1"/>
      <sheetData sheetId="1296" refreshError="1"/>
      <sheetData sheetId="1297" refreshError="1"/>
      <sheetData sheetId="1298" refreshError="1"/>
      <sheetData sheetId="1299" refreshError="1"/>
      <sheetData sheetId="1300" refreshError="1"/>
      <sheetData sheetId="1301" refreshError="1"/>
      <sheetData sheetId="1302" refreshError="1"/>
      <sheetData sheetId="1303" refreshError="1"/>
      <sheetData sheetId="1304" refreshError="1"/>
      <sheetData sheetId="1305" refreshError="1"/>
      <sheetData sheetId="1306" refreshError="1"/>
      <sheetData sheetId="1307" refreshError="1"/>
      <sheetData sheetId="1308" refreshError="1"/>
      <sheetData sheetId="1309" refreshError="1"/>
      <sheetData sheetId="1310" refreshError="1"/>
      <sheetData sheetId="1311" refreshError="1"/>
      <sheetData sheetId="1312" refreshError="1"/>
      <sheetData sheetId="1313" refreshError="1"/>
      <sheetData sheetId="1314" refreshError="1"/>
      <sheetData sheetId="1315" refreshError="1"/>
      <sheetData sheetId="1316" refreshError="1"/>
      <sheetData sheetId="1317" refreshError="1"/>
      <sheetData sheetId="1318" refreshError="1"/>
      <sheetData sheetId="1319" refreshError="1"/>
      <sheetData sheetId="1320" refreshError="1"/>
      <sheetData sheetId="1321" refreshError="1"/>
      <sheetData sheetId="1322" refreshError="1"/>
      <sheetData sheetId="1323" refreshError="1"/>
      <sheetData sheetId="1324" refreshError="1"/>
      <sheetData sheetId="1325" refreshError="1"/>
      <sheetData sheetId="1326" refreshError="1"/>
      <sheetData sheetId="1327" refreshError="1"/>
      <sheetData sheetId="1328" refreshError="1"/>
      <sheetData sheetId="1329" refreshError="1"/>
      <sheetData sheetId="1330" refreshError="1"/>
      <sheetData sheetId="1331" refreshError="1"/>
      <sheetData sheetId="1332" refreshError="1"/>
      <sheetData sheetId="1333" refreshError="1"/>
      <sheetData sheetId="1334" refreshError="1"/>
      <sheetData sheetId="1335" refreshError="1"/>
      <sheetData sheetId="1336" refreshError="1"/>
      <sheetData sheetId="1337" refreshError="1"/>
      <sheetData sheetId="1338" refreshError="1"/>
      <sheetData sheetId="1339" refreshError="1"/>
      <sheetData sheetId="1340" refreshError="1"/>
      <sheetData sheetId="1341" refreshError="1"/>
      <sheetData sheetId="1342" refreshError="1"/>
      <sheetData sheetId="1343" refreshError="1"/>
      <sheetData sheetId="1344" refreshError="1"/>
      <sheetData sheetId="1345" refreshError="1"/>
      <sheetData sheetId="1346" refreshError="1"/>
      <sheetData sheetId="1347" refreshError="1"/>
      <sheetData sheetId="1348" refreshError="1"/>
      <sheetData sheetId="1349" refreshError="1"/>
      <sheetData sheetId="1350" refreshError="1"/>
      <sheetData sheetId="1351" refreshError="1"/>
      <sheetData sheetId="1352" refreshError="1"/>
      <sheetData sheetId="1353" refreshError="1"/>
      <sheetData sheetId="1354" refreshError="1"/>
      <sheetData sheetId="1355" refreshError="1"/>
      <sheetData sheetId="1356" refreshError="1"/>
      <sheetData sheetId="1357" refreshError="1"/>
      <sheetData sheetId="1358" refreshError="1"/>
      <sheetData sheetId="1359" refreshError="1"/>
      <sheetData sheetId="1360" refreshError="1"/>
      <sheetData sheetId="1361" refreshError="1"/>
      <sheetData sheetId="1362" refreshError="1"/>
      <sheetData sheetId="1363" refreshError="1"/>
      <sheetData sheetId="1364" refreshError="1"/>
      <sheetData sheetId="1365" refreshError="1"/>
      <sheetData sheetId="1366" refreshError="1"/>
      <sheetData sheetId="1367" refreshError="1"/>
      <sheetData sheetId="1368" refreshError="1"/>
      <sheetData sheetId="1369" refreshError="1"/>
      <sheetData sheetId="1370" refreshError="1"/>
      <sheetData sheetId="1371" refreshError="1"/>
      <sheetData sheetId="1372" refreshError="1"/>
      <sheetData sheetId="1373" refreshError="1"/>
      <sheetData sheetId="1374" refreshError="1"/>
      <sheetData sheetId="1375" refreshError="1"/>
      <sheetData sheetId="1376" refreshError="1"/>
      <sheetData sheetId="1377" refreshError="1"/>
      <sheetData sheetId="1378" refreshError="1"/>
      <sheetData sheetId="1379" refreshError="1"/>
      <sheetData sheetId="1380" refreshError="1"/>
      <sheetData sheetId="1381" refreshError="1"/>
      <sheetData sheetId="1382" refreshError="1"/>
      <sheetData sheetId="1383" refreshError="1"/>
      <sheetData sheetId="1384" refreshError="1"/>
      <sheetData sheetId="1385" refreshError="1"/>
      <sheetData sheetId="1386" refreshError="1"/>
      <sheetData sheetId="1387" refreshError="1"/>
      <sheetData sheetId="1388" refreshError="1"/>
      <sheetData sheetId="1389" refreshError="1"/>
      <sheetData sheetId="1390" refreshError="1"/>
      <sheetData sheetId="1391" refreshError="1"/>
      <sheetData sheetId="1392" refreshError="1"/>
      <sheetData sheetId="1393" refreshError="1"/>
      <sheetData sheetId="1394" refreshError="1"/>
      <sheetData sheetId="1395" refreshError="1"/>
      <sheetData sheetId="1396" refreshError="1"/>
      <sheetData sheetId="1397" refreshError="1"/>
      <sheetData sheetId="1398" refreshError="1"/>
      <sheetData sheetId="1399" refreshError="1"/>
      <sheetData sheetId="1400" refreshError="1"/>
      <sheetData sheetId="1401" refreshError="1"/>
      <sheetData sheetId="1402" refreshError="1"/>
      <sheetData sheetId="1403" refreshError="1"/>
      <sheetData sheetId="1404" refreshError="1"/>
      <sheetData sheetId="1405" refreshError="1"/>
      <sheetData sheetId="1406" refreshError="1"/>
      <sheetData sheetId="1407" refreshError="1"/>
      <sheetData sheetId="1408" refreshError="1"/>
      <sheetData sheetId="1409" refreshError="1"/>
      <sheetData sheetId="1410" refreshError="1"/>
      <sheetData sheetId="1411" refreshError="1"/>
      <sheetData sheetId="1412" refreshError="1"/>
      <sheetData sheetId="1413" refreshError="1"/>
      <sheetData sheetId="1414" refreshError="1"/>
      <sheetData sheetId="1415" refreshError="1"/>
      <sheetData sheetId="1416" refreshError="1"/>
      <sheetData sheetId="1417" refreshError="1"/>
      <sheetData sheetId="1418" refreshError="1"/>
      <sheetData sheetId="1419" refreshError="1"/>
      <sheetData sheetId="1420" refreshError="1"/>
      <sheetData sheetId="1421" refreshError="1"/>
      <sheetData sheetId="1422" refreshError="1"/>
      <sheetData sheetId="1423" refreshError="1"/>
      <sheetData sheetId="1424" refreshError="1"/>
      <sheetData sheetId="1425" refreshError="1"/>
      <sheetData sheetId="1426" refreshError="1"/>
      <sheetData sheetId="1427" refreshError="1"/>
      <sheetData sheetId="1428" refreshError="1"/>
      <sheetData sheetId="1429" refreshError="1"/>
      <sheetData sheetId="1430" refreshError="1"/>
      <sheetData sheetId="1431" refreshError="1"/>
      <sheetData sheetId="1432" refreshError="1"/>
      <sheetData sheetId="1433" refreshError="1"/>
      <sheetData sheetId="1434" refreshError="1"/>
      <sheetData sheetId="1435" refreshError="1"/>
      <sheetData sheetId="1436" refreshError="1"/>
      <sheetData sheetId="1437" refreshError="1"/>
      <sheetData sheetId="1438" refreshError="1"/>
      <sheetData sheetId="1439" refreshError="1"/>
      <sheetData sheetId="1440" refreshError="1"/>
      <sheetData sheetId="1441" refreshError="1"/>
      <sheetData sheetId="1442" refreshError="1"/>
      <sheetData sheetId="1443" refreshError="1"/>
      <sheetData sheetId="1444" refreshError="1"/>
      <sheetData sheetId="1445" refreshError="1"/>
      <sheetData sheetId="1446" refreshError="1"/>
      <sheetData sheetId="1447" refreshError="1"/>
      <sheetData sheetId="1448" refreshError="1"/>
      <sheetData sheetId="1449" refreshError="1"/>
      <sheetData sheetId="1450" refreshError="1"/>
      <sheetData sheetId="1451" refreshError="1"/>
      <sheetData sheetId="1452" refreshError="1"/>
      <sheetData sheetId="1453" refreshError="1"/>
      <sheetData sheetId="1454" refreshError="1"/>
      <sheetData sheetId="1455" refreshError="1"/>
      <sheetData sheetId="1456" refreshError="1"/>
      <sheetData sheetId="1457" refreshError="1"/>
      <sheetData sheetId="1458" refreshError="1"/>
      <sheetData sheetId="1459" refreshError="1"/>
      <sheetData sheetId="1460" refreshError="1"/>
      <sheetData sheetId="1461" refreshError="1"/>
      <sheetData sheetId="1462" refreshError="1"/>
      <sheetData sheetId="1463" refreshError="1"/>
      <sheetData sheetId="1464" refreshError="1"/>
      <sheetData sheetId="1465" refreshError="1"/>
      <sheetData sheetId="1466" refreshError="1"/>
      <sheetData sheetId="1467" refreshError="1"/>
      <sheetData sheetId="1468" refreshError="1"/>
      <sheetData sheetId="1469" refreshError="1"/>
      <sheetData sheetId="1470" refreshError="1"/>
      <sheetData sheetId="1471" refreshError="1"/>
      <sheetData sheetId="1472" refreshError="1"/>
      <sheetData sheetId="1473" refreshError="1"/>
      <sheetData sheetId="1474" refreshError="1"/>
      <sheetData sheetId="1475" refreshError="1"/>
      <sheetData sheetId="1476" refreshError="1"/>
      <sheetData sheetId="1477" refreshError="1"/>
      <sheetData sheetId="1478" refreshError="1"/>
      <sheetData sheetId="1479" refreshError="1"/>
      <sheetData sheetId="1480" refreshError="1"/>
      <sheetData sheetId="1481" refreshError="1"/>
      <sheetData sheetId="1482" refreshError="1"/>
      <sheetData sheetId="1483" refreshError="1"/>
      <sheetData sheetId="1484" refreshError="1"/>
      <sheetData sheetId="1485" refreshError="1"/>
      <sheetData sheetId="1486" refreshError="1"/>
      <sheetData sheetId="1487" refreshError="1"/>
      <sheetData sheetId="1488" refreshError="1"/>
      <sheetData sheetId="1489" refreshError="1"/>
      <sheetData sheetId="1490" refreshError="1"/>
      <sheetData sheetId="1491" refreshError="1"/>
      <sheetData sheetId="1492" refreshError="1"/>
      <sheetData sheetId="1493" refreshError="1"/>
      <sheetData sheetId="1494" refreshError="1"/>
      <sheetData sheetId="1495" refreshError="1"/>
      <sheetData sheetId="1496" refreshError="1"/>
      <sheetData sheetId="1497" refreshError="1"/>
      <sheetData sheetId="1498" refreshError="1"/>
      <sheetData sheetId="1499" refreshError="1"/>
      <sheetData sheetId="1500" refreshError="1"/>
      <sheetData sheetId="1501" refreshError="1"/>
      <sheetData sheetId="1502" refreshError="1"/>
      <sheetData sheetId="1503" refreshError="1"/>
      <sheetData sheetId="1504" refreshError="1"/>
      <sheetData sheetId="1505" refreshError="1"/>
      <sheetData sheetId="1506" refreshError="1"/>
      <sheetData sheetId="1507" refreshError="1"/>
      <sheetData sheetId="1508" refreshError="1"/>
      <sheetData sheetId="1509" refreshError="1"/>
      <sheetData sheetId="1510" refreshError="1"/>
      <sheetData sheetId="1511" refreshError="1"/>
      <sheetData sheetId="1512" refreshError="1"/>
      <sheetData sheetId="1513" refreshError="1"/>
      <sheetData sheetId="1514" refreshError="1"/>
      <sheetData sheetId="1515" refreshError="1"/>
      <sheetData sheetId="1516" refreshError="1"/>
      <sheetData sheetId="1517" refreshError="1"/>
      <sheetData sheetId="1518" refreshError="1"/>
      <sheetData sheetId="1519" refreshError="1"/>
      <sheetData sheetId="1520" refreshError="1"/>
      <sheetData sheetId="1521" refreshError="1"/>
      <sheetData sheetId="1522" refreshError="1"/>
      <sheetData sheetId="1523" refreshError="1"/>
      <sheetData sheetId="1524" refreshError="1"/>
      <sheetData sheetId="1525" refreshError="1"/>
      <sheetData sheetId="1526" refreshError="1"/>
      <sheetData sheetId="1527" refreshError="1"/>
      <sheetData sheetId="1528" refreshError="1"/>
      <sheetData sheetId="1529" refreshError="1"/>
      <sheetData sheetId="1530" refreshError="1"/>
      <sheetData sheetId="1531" refreshError="1"/>
      <sheetData sheetId="1532" refreshError="1"/>
      <sheetData sheetId="1533" refreshError="1"/>
      <sheetData sheetId="1534" refreshError="1"/>
      <sheetData sheetId="1535" refreshError="1"/>
      <sheetData sheetId="1536" refreshError="1"/>
      <sheetData sheetId="1537" refreshError="1"/>
      <sheetData sheetId="1538" refreshError="1"/>
      <sheetData sheetId="1539" refreshError="1"/>
      <sheetData sheetId="1540" refreshError="1"/>
      <sheetData sheetId="1541" refreshError="1"/>
      <sheetData sheetId="1542" refreshError="1"/>
      <sheetData sheetId="1543" refreshError="1"/>
      <sheetData sheetId="1544" refreshError="1"/>
      <sheetData sheetId="1545" refreshError="1"/>
      <sheetData sheetId="1546" refreshError="1"/>
      <sheetData sheetId="1547" refreshError="1"/>
      <sheetData sheetId="1548" refreshError="1"/>
      <sheetData sheetId="1549" refreshError="1"/>
      <sheetData sheetId="1550" refreshError="1"/>
      <sheetData sheetId="1551" refreshError="1"/>
      <sheetData sheetId="1552" refreshError="1"/>
      <sheetData sheetId="1553" refreshError="1"/>
      <sheetData sheetId="1554" refreshError="1"/>
      <sheetData sheetId="1555" refreshError="1"/>
      <sheetData sheetId="1556" refreshError="1"/>
      <sheetData sheetId="1557" refreshError="1"/>
      <sheetData sheetId="1558" refreshError="1"/>
      <sheetData sheetId="1559" refreshError="1"/>
      <sheetData sheetId="1560" refreshError="1"/>
      <sheetData sheetId="1561" refreshError="1"/>
      <sheetData sheetId="1562" refreshError="1"/>
      <sheetData sheetId="1563" refreshError="1"/>
      <sheetData sheetId="1564" refreshError="1"/>
      <sheetData sheetId="1565" refreshError="1"/>
      <sheetData sheetId="1566" refreshError="1"/>
      <sheetData sheetId="1567" refreshError="1"/>
      <sheetData sheetId="1568" refreshError="1"/>
      <sheetData sheetId="1569" refreshError="1"/>
      <sheetData sheetId="1570" refreshError="1"/>
      <sheetData sheetId="1571" refreshError="1"/>
      <sheetData sheetId="1572" refreshError="1"/>
      <sheetData sheetId="1573" refreshError="1"/>
      <sheetData sheetId="1574" refreshError="1"/>
      <sheetData sheetId="1575" refreshError="1"/>
      <sheetData sheetId="1576" refreshError="1"/>
      <sheetData sheetId="1577" refreshError="1"/>
      <sheetData sheetId="1578" refreshError="1"/>
      <sheetData sheetId="1579" refreshError="1"/>
      <sheetData sheetId="1580" refreshError="1"/>
      <sheetData sheetId="1581" refreshError="1"/>
      <sheetData sheetId="1582" refreshError="1"/>
      <sheetData sheetId="1583" refreshError="1"/>
      <sheetData sheetId="1584" refreshError="1"/>
      <sheetData sheetId="1585" refreshError="1"/>
      <sheetData sheetId="1586" refreshError="1"/>
      <sheetData sheetId="1587" refreshError="1"/>
      <sheetData sheetId="1588" refreshError="1"/>
      <sheetData sheetId="1589" refreshError="1"/>
      <sheetData sheetId="1590" refreshError="1"/>
      <sheetData sheetId="1591" refreshError="1"/>
      <sheetData sheetId="1592" refreshError="1"/>
      <sheetData sheetId="1593" refreshError="1"/>
      <sheetData sheetId="1594" refreshError="1"/>
      <sheetData sheetId="1595" refreshError="1"/>
      <sheetData sheetId="1596" refreshError="1"/>
      <sheetData sheetId="1597" refreshError="1"/>
      <sheetData sheetId="1598" refreshError="1"/>
      <sheetData sheetId="1599" refreshError="1"/>
      <sheetData sheetId="1600" refreshError="1"/>
      <sheetData sheetId="1601" refreshError="1"/>
      <sheetData sheetId="1602" refreshError="1"/>
      <sheetData sheetId="1603" refreshError="1"/>
      <sheetData sheetId="1604" refreshError="1"/>
      <sheetData sheetId="1605" refreshError="1"/>
      <sheetData sheetId="1606" refreshError="1"/>
      <sheetData sheetId="1607" refreshError="1"/>
      <sheetData sheetId="1608" refreshError="1"/>
      <sheetData sheetId="1609" refreshError="1"/>
      <sheetData sheetId="1610" refreshError="1"/>
      <sheetData sheetId="1611" refreshError="1"/>
      <sheetData sheetId="1612" refreshError="1"/>
      <sheetData sheetId="1613" refreshError="1"/>
      <sheetData sheetId="1614" refreshError="1"/>
      <sheetData sheetId="1615" refreshError="1"/>
      <sheetData sheetId="1616" refreshError="1"/>
      <sheetData sheetId="1617" refreshError="1"/>
      <sheetData sheetId="1618" refreshError="1"/>
      <sheetData sheetId="1619" refreshError="1"/>
      <sheetData sheetId="1620" refreshError="1"/>
      <sheetData sheetId="1621" refreshError="1"/>
      <sheetData sheetId="1622" refreshError="1"/>
      <sheetData sheetId="1623" refreshError="1"/>
      <sheetData sheetId="1624" refreshError="1"/>
      <sheetData sheetId="1625" refreshError="1"/>
      <sheetData sheetId="1626" refreshError="1"/>
      <sheetData sheetId="1627" refreshError="1"/>
      <sheetData sheetId="1628" refreshError="1"/>
      <sheetData sheetId="1629" refreshError="1"/>
      <sheetData sheetId="1630" refreshError="1"/>
      <sheetData sheetId="1631" refreshError="1"/>
      <sheetData sheetId="1632" refreshError="1"/>
      <sheetData sheetId="1633" refreshError="1"/>
      <sheetData sheetId="1634" refreshError="1"/>
      <sheetData sheetId="1635" refreshError="1"/>
      <sheetData sheetId="1636" refreshError="1"/>
      <sheetData sheetId="1637" refreshError="1"/>
      <sheetData sheetId="1638" refreshError="1"/>
      <sheetData sheetId="1639" refreshError="1"/>
      <sheetData sheetId="1640" refreshError="1"/>
      <sheetData sheetId="1641" refreshError="1"/>
      <sheetData sheetId="1642" refreshError="1"/>
      <sheetData sheetId="1643" refreshError="1"/>
      <sheetData sheetId="1644" refreshError="1"/>
      <sheetData sheetId="1645" refreshError="1"/>
      <sheetData sheetId="1646" refreshError="1"/>
      <sheetData sheetId="1647" refreshError="1"/>
      <sheetData sheetId="1648"/>
      <sheetData sheetId="1649"/>
      <sheetData sheetId="1650"/>
      <sheetData sheetId="1651"/>
      <sheetData sheetId="1652"/>
      <sheetData sheetId="1653">
        <row r="1">
          <cell r="R1">
            <v>1.1032381499999999</v>
          </cell>
        </row>
      </sheetData>
      <sheetData sheetId="1654">
        <row r="1">
          <cell r="R1">
            <v>1.1032381499999999</v>
          </cell>
        </row>
      </sheetData>
      <sheetData sheetId="1655">
        <row r="1">
          <cell r="R1">
            <v>1.1032381499999999</v>
          </cell>
        </row>
      </sheetData>
      <sheetData sheetId="1656">
        <row r="1">
          <cell r="R1">
            <v>1.1032381499999999</v>
          </cell>
        </row>
      </sheetData>
      <sheetData sheetId="1657">
        <row r="1">
          <cell r="R1">
            <v>1.1032381499999999</v>
          </cell>
        </row>
      </sheetData>
      <sheetData sheetId="1658">
        <row r="1">
          <cell r="R1">
            <v>1.1032381499999999</v>
          </cell>
        </row>
      </sheetData>
      <sheetData sheetId="1659">
        <row r="1">
          <cell r="R1">
            <v>1.1032381499999999</v>
          </cell>
        </row>
      </sheetData>
      <sheetData sheetId="1660">
        <row r="1">
          <cell r="R1">
            <v>1.1032381499999999</v>
          </cell>
        </row>
      </sheetData>
      <sheetData sheetId="1661">
        <row r="1">
          <cell r="R1">
            <v>1.1032381499999999</v>
          </cell>
        </row>
      </sheetData>
      <sheetData sheetId="1662">
        <row r="1">
          <cell r="R1">
            <v>1.1032381499999999</v>
          </cell>
        </row>
      </sheetData>
      <sheetData sheetId="1663">
        <row r="1">
          <cell r="R1">
            <v>1.1032381499999999</v>
          </cell>
        </row>
      </sheetData>
      <sheetData sheetId="1664">
        <row r="1">
          <cell r="R1">
            <v>1.1032381499999999</v>
          </cell>
        </row>
      </sheetData>
      <sheetData sheetId="1665">
        <row r="1">
          <cell r="R1">
            <v>1.1032381499999999</v>
          </cell>
        </row>
      </sheetData>
      <sheetData sheetId="1666">
        <row r="1">
          <cell r="R1">
            <v>1.1032381499999999</v>
          </cell>
        </row>
      </sheetData>
      <sheetData sheetId="1667">
        <row r="1">
          <cell r="R1">
            <v>1.1032381499999999</v>
          </cell>
        </row>
      </sheetData>
      <sheetData sheetId="1668">
        <row r="1">
          <cell r="R1">
            <v>1.1032381499999999</v>
          </cell>
        </row>
      </sheetData>
      <sheetData sheetId="1669">
        <row r="1">
          <cell r="R1">
            <v>1.1032381499999999</v>
          </cell>
        </row>
      </sheetData>
      <sheetData sheetId="1670">
        <row r="1">
          <cell r="R1">
            <v>1.1032381499999999</v>
          </cell>
        </row>
      </sheetData>
      <sheetData sheetId="1671"/>
      <sheetData sheetId="1672"/>
      <sheetData sheetId="1673"/>
      <sheetData sheetId="1674"/>
      <sheetData sheetId="1675"/>
      <sheetData sheetId="1676"/>
      <sheetData sheetId="1677"/>
      <sheetData sheetId="1678"/>
      <sheetData sheetId="1679"/>
      <sheetData sheetId="1680"/>
      <sheetData sheetId="1681"/>
      <sheetData sheetId="1682"/>
      <sheetData sheetId="1683"/>
      <sheetData sheetId="1684"/>
      <sheetData sheetId="1685"/>
      <sheetData sheetId="1686"/>
      <sheetData sheetId="1687"/>
      <sheetData sheetId="1688"/>
      <sheetData sheetId="1689"/>
      <sheetData sheetId="1690"/>
      <sheetData sheetId="1691"/>
      <sheetData sheetId="1692"/>
      <sheetData sheetId="1693"/>
      <sheetData sheetId="1694"/>
      <sheetData sheetId="1695"/>
      <sheetData sheetId="1696"/>
      <sheetData sheetId="1697"/>
      <sheetData sheetId="1698"/>
      <sheetData sheetId="1699"/>
      <sheetData sheetId="1700"/>
      <sheetData sheetId="1701"/>
      <sheetData sheetId="1702"/>
      <sheetData sheetId="1703"/>
      <sheetData sheetId="1704"/>
      <sheetData sheetId="1705"/>
      <sheetData sheetId="1706"/>
      <sheetData sheetId="1707"/>
      <sheetData sheetId="1708"/>
      <sheetData sheetId="1709"/>
      <sheetData sheetId="1710"/>
      <sheetData sheetId="1711"/>
      <sheetData sheetId="1712"/>
      <sheetData sheetId="1713"/>
      <sheetData sheetId="1714"/>
      <sheetData sheetId="1715"/>
      <sheetData sheetId="1716"/>
      <sheetData sheetId="1717"/>
      <sheetData sheetId="1718"/>
      <sheetData sheetId="1719"/>
      <sheetData sheetId="1720"/>
      <sheetData sheetId="1721"/>
      <sheetData sheetId="1722"/>
      <sheetData sheetId="1723"/>
      <sheetData sheetId="1724"/>
      <sheetData sheetId="1725"/>
      <sheetData sheetId="1726"/>
      <sheetData sheetId="1727"/>
      <sheetData sheetId="1728"/>
      <sheetData sheetId="1729"/>
      <sheetData sheetId="1730"/>
      <sheetData sheetId="1731"/>
      <sheetData sheetId="1732"/>
      <sheetData sheetId="1733"/>
      <sheetData sheetId="1734"/>
      <sheetData sheetId="1735"/>
      <sheetData sheetId="1736"/>
      <sheetData sheetId="1737"/>
      <sheetData sheetId="1738"/>
      <sheetData sheetId="1739"/>
      <sheetData sheetId="1740"/>
      <sheetData sheetId="1741"/>
      <sheetData sheetId="1742"/>
      <sheetData sheetId="1743"/>
      <sheetData sheetId="1744"/>
      <sheetData sheetId="1745"/>
      <sheetData sheetId="1746"/>
      <sheetData sheetId="1747"/>
      <sheetData sheetId="1748"/>
      <sheetData sheetId="1749"/>
      <sheetData sheetId="1750"/>
      <sheetData sheetId="1751"/>
      <sheetData sheetId="1752"/>
      <sheetData sheetId="1753"/>
      <sheetData sheetId="1754"/>
      <sheetData sheetId="1755"/>
      <sheetData sheetId="1756"/>
      <sheetData sheetId="1757"/>
      <sheetData sheetId="1758"/>
      <sheetData sheetId="1759"/>
      <sheetData sheetId="1760"/>
      <sheetData sheetId="1761"/>
      <sheetData sheetId="1762"/>
      <sheetData sheetId="1763"/>
      <sheetData sheetId="1764"/>
      <sheetData sheetId="1765"/>
      <sheetData sheetId="1766"/>
      <sheetData sheetId="1767"/>
      <sheetData sheetId="1768"/>
      <sheetData sheetId="1769"/>
      <sheetData sheetId="1770"/>
      <sheetData sheetId="1771"/>
      <sheetData sheetId="1772"/>
      <sheetData sheetId="1773"/>
      <sheetData sheetId="1774"/>
      <sheetData sheetId="1775"/>
      <sheetData sheetId="1776"/>
      <sheetData sheetId="1777"/>
      <sheetData sheetId="1778"/>
      <sheetData sheetId="1779"/>
      <sheetData sheetId="1780"/>
      <sheetData sheetId="1781"/>
      <sheetData sheetId="1782"/>
      <sheetData sheetId="1783"/>
      <sheetData sheetId="1784"/>
      <sheetData sheetId="1785"/>
      <sheetData sheetId="1786"/>
      <sheetData sheetId="1787"/>
      <sheetData sheetId="1788"/>
      <sheetData sheetId="1789"/>
      <sheetData sheetId="1790"/>
      <sheetData sheetId="1791"/>
      <sheetData sheetId="1792"/>
      <sheetData sheetId="1793"/>
      <sheetData sheetId="1794"/>
      <sheetData sheetId="1795"/>
      <sheetData sheetId="1796"/>
      <sheetData sheetId="1797"/>
      <sheetData sheetId="1798"/>
      <sheetData sheetId="1799"/>
      <sheetData sheetId="1800"/>
      <sheetData sheetId="1801"/>
      <sheetData sheetId="1802"/>
      <sheetData sheetId="1803"/>
      <sheetData sheetId="1804"/>
      <sheetData sheetId="1805"/>
      <sheetData sheetId="1806"/>
      <sheetData sheetId="1807"/>
      <sheetData sheetId="1808"/>
      <sheetData sheetId="1809"/>
      <sheetData sheetId="1810"/>
      <sheetData sheetId="1811"/>
      <sheetData sheetId="1812"/>
      <sheetData sheetId="1813"/>
      <sheetData sheetId="1814"/>
      <sheetData sheetId="1815"/>
      <sheetData sheetId="1816"/>
      <sheetData sheetId="1817"/>
      <sheetData sheetId="1818"/>
      <sheetData sheetId="1819"/>
      <sheetData sheetId="1820"/>
      <sheetData sheetId="1821"/>
      <sheetData sheetId="1822"/>
      <sheetData sheetId="1823"/>
      <sheetData sheetId="1824"/>
      <sheetData sheetId="1825"/>
      <sheetData sheetId="1826"/>
      <sheetData sheetId="1827"/>
      <sheetData sheetId="1828"/>
      <sheetData sheetId="1829"/>
      <sheetData sheetId="1830"/>
      <sheetData sheetId="1831"/>
      <sheetData sheetId="1832"/>
      <sheetData sheetId="1833"/>
      <sheetData sheetId="1834"/>
      <sheetData sheetId="1835"/>
      <sheetData sheetId="1836"/>
      <sheetData sheetId="1837"/>
      <sheetData sheetId="1838"/>
      <sheetData sheetId="1839"/>
      <sheetData sheetId="1840"/>
      <sheetData sheetId="1841"/>
      <sheetData sheetId="1842"/>
      <sheetData sheetId="1843"/>
      <sheetData sheetId="1844"/>
      <sheetData sheetId="1845"/>
      <sheetData sheetId="1846"/>
      <sheetData sheetId="1847"/>
      <sheetData sheetId="1848"/>
      <sheetData sheetId="1849"/>
      <sheetData sheetId="1850"/>
      <sheetData sheetId="1851"/>
      <sheetData sheetId="1852"/>
      <sheetData sheetId="1853"/>
      <sheetData sheetId="1854"/>
      <sheetData sheetId="1855"/>
      <sheetData sheetId="1856"/>
      <sheetData sheetId="1857"/>
      <sheetData sheetId="1858"/>
      <sheetData sheetId="1859"/>
      <sheetData sheetId="1860"/>
      <sheetData sheetId="1861"/>
      <sheetData sheetId="1862"/>
      <sheetData sheetId="1863"/>
      <sheetData sheetId="1864"/>
      <sheetData sheetId="1865"/>
      <sheetData sheetId="1866"/>
      <sheetData sheetId="1867"/>
      <sheetData sheetId="1868"/>
      <sheetData sheetId="1869"/>
      <sheetData sheetId="1870"/>
      <sheetData sheetId="1871"/>
      <sheetData sheetId="1872"/>
      <sheetData sheetId="1873"/>
      <sheetData sheetId="1874"/>
      <sheetData sheetId="1875"/>
      <sheetData sheetId="1876"/>
      <sheetData sheetId="1877"/>
      <sheetData sheetId="1878"/>
      <sheetData sheetId="1879"/>
      <sheetData sheetId="1880"/>
      <sheetData sheetId="1881"/>
      <sheetData sheetId="1882"/>
      <sheetData sheetId="1883"/>
      <sheetData sheetId="1884"/>
      <sheetData sheetId="1885"/>
      <sheetData sheetId="1886"/>
      <sheetData sheetId="1887"/>
      <sheetData sheetId="1888"/>
      <sheetData sheetId="1889"/>
      <sheetData sheetId="1890"/>
      <sheetData sheetId="1891"/>
      <sheetData sheetId="1892"/>
      <sheetData sheetId="1893"/>
      <sheetData sheetId="1894"/>
      <sheetData sheetId="1895"/>
      <sheetData sheetId="1896"/>
      <sheetData sheetId="1897"/>
      <sheetData sheetId="1898"/>
      <sheetData sheetId="1899"/>
      <sheetData sheetId="1900"/>
      <sheetData sheetId="1901"/>
      <sheetData sheetId="1902"/>
      <sheetData sheetId="1903"/>
      <sheetData sheetId="1904"/>
      <sheetData sheetId="1905"/>
      <sheetData sheetId="1906"/>
      <sheetData sheetId="1907"/>
      <sheetData sheetId="1908"/>
      <sheetData sheetId="1909"/>
      <sheetData sheetId="1910"/>
      <sheetData sheetId="1911"/>
      <sheetData sheetId="1912"/>
      <sheetData sheetId="1913"/>
      <sheetData sheetId="1914"/>
      <sheetData sheetId="1915"/>
      <sheetData sheetId="1916"/>
      <sheetData sheetId="1917"/>
      <sheetData sheetId="1918"/>
      <sheetData sheetId="1919"/>
      <sheetData sheetId="1920"/>
      <sheetData sheetId="1921"/>
      <sheetData sheetId="1922"/>
      <sheetData sheetId="1923"/>
      <sheetData sheetId="1924"/>
      <sheetData sheetId="1925"/>
      <sheetData sheetId="1926"/>
      <sheetData sheetId="1927"/>
      <sheetData sheetId="1928"/>
      <sheetData sheetId="1929"/>
      <sheetData sheetId="1930"/>
      <sheetData sheetId="1931"/>
      <sheetData sheetId="1932"/>
      <sheetData sheetId="1933"/>
      <sheetData sheetId="1934"/>
      <sheetData sheetId="1935"/>
      <sheetData sheetId="1936"/>
      <sheetData sheetId="1937"/>
      <sheetData sheetId="1938"/>
      <sheetData sheetId="1939"/>
      <sheetData sheetId="1940"/>
      <sheetData sheetId="1941"/>
      <sheetData sheetId="1942"/>
      <sheetData sheetId="1943"/>
      <sheetData sheetId="1944"/>
      <sheetData sheetId="1945"/>
      <sheetData sheetId="1946"/>
      <sheetData sheetId="1947"/>
      <sheetData sheetId="1948"/>
      <sheetData sheetId="1949"/>
      <sheetData sheetId="1950"/>
      <sheetData sheetId="1951"/>
      <sheetData sheetId="1952"/>
      <sheetData sheetId="1953"/>
      <sheetData sheetId="1954"/>
      <sheetData sheetId="1955"/>
      <sheetData sheetId="1956"/>
      <sheetData sheetId="1957"/>
      <sheetData sheetId="1958"/>
      <sheetData sheetId="1959"/>
      <sheetData sheetId="1960"/>
      <sheetData sheetId="1961"/>
      <sheetData sheetId="1962"/>
      <sheetData sheetId="1963"/>
      <sheetData sheetId="1964"/>
      <sheetData sheetId="1965"/>
      <sheetData sheetId="1966"/>
      <sheetData sheetId="1967"/>
      <sheetData sheetId="1968"/>
      <sheetData sheetId="1969"/>
      <sheetData sheetId="1970"/>
      <sheetData sheetId="1971"/>
      <sheetData sheetId="1972"/>
      <sheetData sheetId="1973"/>
      <sheetData sheetId="1974"/>
      <sheetData sheetId="1975"/>
      <sheetData sheetId="1976"/>
      <sheetData sheetId="1977"/>
      <sheetData sheetId="1978"/>
      <sheetData sheetId="1979"/>
      <sheetData sheetId="1980"/>
      <sheetData sheetId="1981"/>
      <sheetData sheetId="1982"/>
      <sheetData sheetId="1983"/>
      <sheetData sheetId="1984"/>
      <sheetData sheetId="1985"/>
      <sheetData sheetId="1986"/>
      <sheetData sheetId="1987"/>
      <sheetData sheetId="1988"/>
      <sheetData sheetId="1989"/>
      <sheetData sheetId="1990"/>
      <sheetData sheetId="1991"/>
      <sheetData sheetId="1992"/>
      <sheetData sheetId="1993"/>
      <sheetData sheetId="1994"/>
      <sheetData sheetId="1995"/>
      <sheetData sheetId="1996"/>
      <sheetData sheetId="1997"/>
      <sheetData sheetId="1998"/>
      <sheetData sheetId="1999"/>
      <sheetData sheetId="2000"/>
      <sheetData sheetId="2001"/>
      <sheetData sheetId="2002"/>
      <sheetData sheetId="2003"/>
      <sheetData sheetId="2004"/>
      <sheetData sheetId="2005"/>
      <sheetData sheetId="2006"/>
      <sheetData sheetId="2007"/>
      <sheetData sheetId="2008"/>
      <sheetData sheetId="2009"/>
      <sheetData sheetId="2010"/>
      <sheetData sheetId="2011"/>
      <sheetData sheetId="2012"/>
      <sheetData sheetId="2013"/>
      <sheetData sheetId="2014"/>
      <sheetData sheetId="2015"/>
      <sheetData sheetId="2016"/>
      <sheetData sheetId="2017"/>
      <sheetData sheetId="2018"/>
      <sheetData sheetId="2019"/>
      <sheetData sheetId="2020"/>
      <sheetData sheetId="2021"/>
      <sheetData sheetId="2022"/>
      <sheetData sheetId="2023"/>
      <sheetData sheetId="2024"/>
      <sheetData sheetId="2025"/>
      <sheetData sheetId="2026"/>
      <sheetData sheetId="2027"/>
      <sheetData sheetId="2028"/>
      <sheetData sheetId="2029"/>
      <sheetData sheetId="2030"/>
      <sheetData sheetId="2031"/>
      <sheetData sheetId="2032"/>
      <sheetData sheetId="2033"/>
      <sheetData sheetId="2034"/>
      <sheetData sheetId="2035"/>
      <sheetData sheetId="2036"/>
      <sheetData sheetId="2037"/>
      <sheetData sheetId="2038"/>
      <sheetData sheetId="2039"/>
      <sheetData sheetId="2040"/>
      <sheetData sheetId="2041"/>
      <sheetData sheetId="2042"/>
      <sheetData sheetId="2043"/>
      <sheetData sheetId="2044"/>
      <sheetData sheetId="2045"/>
      <sheetData sheetId="2046"/>
      <sheetData sheetId="2047"/>
      <sheetData sheetId="2048"/>
      <sheetData sheetId="2049"/>
      <sheetData sheetId="2050"/>
      <sheetData sheetId="2051"/>
      <sheetData sheetId="2052"/>
      <sheetData sheetId="2053"/>
      <sheetData sheetId="2054"/>
      <sheetData sheetId="2055"/>
      <sheetData sheetId="2056"/>
      <sheetData sheetId="2057"/>
      <sheetData sheetId="2058"/>
      <sheetData sheetId="2059"/>
      <sheetData sheetId="2060"/>
      <sheetData sheetId="2061"/>
      <sheetData sheetId="2062"/>
      <sheetData sheetId="2063"/>
      <sheetData sheetId="2064"/>
      <sheetData sheetId="2065"/>
      <sheetData sheetId="2066"/>
      <sheetData sheetId="2067"/>
      <sheetData sheetId="2068"/>
      <sheetData sheetId="2069"/>
      <sheetData sheetId="2070"/>
      <sheetData sheetId="2071"/>
      <sheetData sheetId="2072"/>
      <sheetData sheetId="2073"/>
      <sheetData sheetId="2074"/>
      <sheetData sheetId="2075"/>
      <sheetData sheetId="2076"/>
      <sheetData sheetId="2077"/>
      <sheetData sheetId="2078"/>
      <sheetData sheetId="2079"/>
      <sheetData sheetId="2080"/>
      <sheetData sheetId="2081"/>
      <sheetData sheetId="2082"/>
      <sheetData sheetId="2083"/>
      <sheetData sheetId="2084"/>
      <sheetData sheetId="2085"/>
      <sheetData sheetId="2086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F "/>
      <sheetName val="Table Profil"/>
      <sheetName val="Castella "/>
      <sheetName val="Cutting List"/>
      <sheetName val="Analisa"/>
    </sheetNames>
    <sheetDataSet>
      <sheetData sheetId="0"/>
      <sheetData sheetId="1"/>
      <sheetData sheetId="2"/>
      <sheetData sheetId="3"/>
      <sheetData sheetId="4" refreshError="1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KAP TOTAL"/>
      <sheetName val="REKAP STANDAR"/>
      <sheetName val="REKAP  NON STANDAR "/>
      <sheetName val="Tanah &amp; Persiapan"/>
      <sheetName val="NON STANDAR"/>
      <sheetName val="Upah"/>
      <sheetName val="Material"/>
      <sheetName val="HSatPek"/>
      <sheetName val="Analisa (2)"/>
      <sheetName val="Analisa"/>
      <sheetName val="An. Beton"/>
      <sheetName val="An. Alm"/>
      <sheetName val="An_ Bet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ampuL"/>
      <sheetName val="DIPDA"/>
      <sheetName val="DIPDA (2)"/>
      <sheetName val="DASK"/>
      <sheetName val="PO"/>
      <sheetName val="PO Air"/>
      <sheetName val="SCHEDULE"/>
      <sheetName val="CH"/>
      <sheetName val="DIPDA_(2)"/>
      <sheetName val="PO_Ai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BR-KJR"/>
      <sheetName val="Engineer Estimate (EE)"/>
      <sheetName val="DAB"/>
      <sheetName val="Rkp. DAP"/>
      <sheetName val="Daftar Harga Satuan"/>
      <sheetName val="Time Schedule"/>
    </sheetNames>
    <sheetDataSet>
      <sheetData sheetId="0"/>
      <sheetData sheetId="1"/>
      <sheetData sheetId="2">
        <row r="1">
          <cell r="A1" t="str">
            <v>DAFTAR ANALISA BIAYA</v>
          </cell>
        </row>
        <row r="2">
          <cell r="A2" t="str">
            <v>NAMA PROYEK</v>
          </cell>
          <cell r="C2" t="str">
            <v xml:space="preserve">:  PEMBANGUNAN SARANA AIR BERSIH (SAB) </v>
          </cell>
        </row>
        <row r="3">
          <cell r="A3" t="str">
            <v>PEKERJAAN</v>
          </cell>
          <cell r="C3" t="str">
            <v>:  PENGADAAN DAN PEMASANGAN PIPA - KOMPLEK KANTOR BUPATI</v>
          </cell>
        </row>
        <row r="4">
          <cell r="A4" t="str">
            <v>SUMBER DANA</v>
          </cell>
          <cell r="C4" t="str">
            <v>:  DAK / APBD II</v>
          </cell>
        </row>
        <row r="5">
          <cell r="A5" t="str">
            <v>TAHUN ANGGARAN</v>
          </cell>
          <cell r="C5" t="str">
            <v>:  2007</v>
          </cell>
        </row>
        <row r="6">
          <cell r="A6" t="str">
            <v>VOLUME</v>
          </cell>
          <cell r="C6" t="str">
            <v>:  3,000 Meter</v>
          </cell>
        </row>
        <row r="7">
          <cell r="A7" t="str">
            <v>LOKASI</v>
          </cell>
          <cell r="C7" t="str">
            <v>:  KECAMATAN BUKIT</v>
          </cell>
        </row>
        <row r="8">
          <cell r="A8" t="str">
            <v>DISIAPKAN OLEH</v>
          </cell>
          <cell r="C8" t="str">
            <v>:  CV. CEUDAH CONSULTANT</v>
          </cell>
        </row>
        <row r="9">
          <cell r="A9" t="str">
            <v>Propinsi</v>
          </cell>
          <cell r="C9" t="str">
            <v>:  Nanggroe Aceh Darussalam</v>
          </cell>
          <cell r="H9" t="str">
            <v>Sumber Dana</v>
          </cell>
          <cell r="I9" t="str">
            <v>:  DAK / APBD II</v>
          </cell>
        </row>
        <row r="10">
          <cell r="A10" t="str">
            <v>Kabupaten</v>
          </cell>
          <cell r="C10" t="str">
            <v>:  Bener Meriah</v>
          </cell>
          <cell r="H10" t="str">
            <v>Tahun Anggaran</v>
          </cell>
          <cell r="I10" t="str">
            <v>:  2007</v>
          </cell>
        </row>
        <row r="11">
          <cell r="A11" t="str">
            <v>Sub Pekerjaan</v>
          </cell>
          <cell r="C11" t="str">
            <v>:  Sumber Daya Air</v>
          </cell>
          <cell r="H11" t="str">
            <v>Kode Kegiatan</v>
          </cell>
          <cell r="I11" t="str">
            <v xml:space="preserve">:  </v>
          </cell>
        </row>
        <row r="12">
          <cell r="A12" t="str">
            <v>NO</v>
          </cell>
          <cell r="B12" t="str">
            <v>URAIAN PEKERJAAN</v>
          </cell>
          <cell r="D12" t="str">
            <v>ANALISA</v>
          </cell>
          <cell r="E12" t="str">
            <v>VOL / SAT</v>
          </cell>
          <cell r="G12" t="str">
            <v>HARGA SATUAN</v>
          </cell>
          <cell r="I12" t="str">
            <v>JUMLAH HARGA</v>
          </cell>
          <cell r="K12" t="str">
            <v>JUMLAH TOTAL (Rp.)</v>
          </cell>
        </row>
        <row r="13">
          <cell r="G13" t="str">
            <v>UPAH (Rp.)</v>
          </cell>
          <cell r="H13" t="str">
            <v>BAHAN (Rp.)</v>
          </cell>
          <cell r="I13" t="str">
            <v>UPAH (Rp.)</v>
          </cell>
          <cell r="J13" t="str">
            <v>BAHAN (Rp.)</v>
          </cell>
        </row>
        <row r="14">
          <cell r="A14">
            <v>1</v>
          </cell>
          <cell r="B14">
            <v>2</v>
          </cell>
          <cell r="D14">
            <v>3</v>
          </cell>
          <cell r="E14">
            <v>4</v>
          </cell>
          <cell r="G14">
            <v>5</v>
          </cell>
          <cell r="H14">
            <v>6</v>
          </cell>
          <cell r="I14">
            <v>7</v>
          </cell>
          <cell r="J14">
            <v>8</v>
          </cell>
          <cell r="K14">
            <v>9</v>
          </cell>
        </row>
        <row r="16">
          <cell r="A16" t="str">
            <v>I.</v>
          </cell>
          <cell r="B16" t="str">
            <v>PEKERJAAN PERSIAPAN</v>
          </cell>
        </row>
        <row r="28">
          <cell r="A28">
            <v>1</v>
          </cell>
          <cell r="B28" t="str">
            <v>1    -    M²</v>
          </cell>
          <cell r="C28" t="str">
            <v>Pembersihan Lapangan dan Perataan</v>
          </cell>
          <cell r="D28" t="str">
            <v>SNI 03-2835-6.8</v>
          </cell>
        </row>
        <row r="29">
          <cell r="C29" t="str">
            <v>Pekerja</v>
          </cell>
          <cell r="E29">
            <v>0.1</v>
          </cell>
          <cell r="F29" t="str">
            <v>Org</v>
          </cell>
          <cell r="G29">
            <v>45400</v>
          </cell>
          <cell r="I29">
            <v>4540</v>
          </cell>
          <cell r="J29">
            <v>0</v>
          </cell>
        </row>
        <row r="30">
          <cell r="C30" t="str">
            <v>Mandor</v>
          </cell>
          <cell r="E30">
            <v>0.05</v>
          </cell>
          <cell r="F30" t="str">
            <v>Org</v>
          </cell>
          <cell r="G30">
            <v>59400</v>
          </cell>
          <cell r="I30">
            <v>2970</v>
          </cell>
          <cell r="J30">
            <v>0</v>
          </cell>
        </row>
        <row r="31">
          <cell r="G31" t="str">
            <v>Sub Jumlah</v>
          </cell>
          <cell r="I31">
            <v>7510</v>
          </cell>
          <cell r="J31">
            <v>0</v>
          </cell>
        </row>
        <row r="32">
          <cell r="I32" t="str">
            <v>Jumlah</v>
          </cell>
          <cell r="K32">
            <v>7510</v>
          </cell>
        </row>
        <row r="33">
          <cell r="A33">
            <v>2</v>
          </cell>
          <cell r="B33" t="str">
            <v>1    -    M³</v>
          </cell>
          <cell r="C33" t="str">
            <v>Galian Tanah Biasa Sedalam 1 Meter</v>
          </cell>
          <cell r="D33" t="str">
            <v>SNI 03-2829-6.1</v>
          </cell>
        </row>
        <row r="34">
          <cell r="C34" t="str">
            <v>Pekerja</v>
          </cell>
          <cell r="E34">
            <v>0.4</v>
          </cell>
          <cell r="F34" t="str">
            <v>Org</v>
          </cell>
          <cell r="G34">
            <v>45400</v>
          </cell>
          <cell r="I34">
            <v>18160</v>
          </cell>
          <cell r="J34">
            <v>0</v>
          </cell>
        </row>
        <row r="35">
          <cell r="C35" t="str">
            <v>Mandor</v>
          </cell>
          <cell r="E35">
            <v>0.04</v>
          </cell>
          <cell r="F35" t="str">
            <v>Org</v>
          </cell>
          <cell r="G35">
            <v>59400</v>
          </cell>
          <cell r="I35">
            <v>2376</v>
          </cell>
          <cell r="J35">
            <v>0</v>
          </cell>
        </row>
        <row r="36">
          <cell r="G36" t="str">
            <v>Sub Jumlah</v>
          </cell>
          <cell r="I36">
            <v>20536</v>
          </cell>
          <cell r="J36">
            <v>0</v>
          </cell>
        </row>
        <row r="37">
          <cell r="I37" t="str">
            <v>Jumlah</v>
          </cell>
          <cell r="K37">
            <v>20536</v>
          </cell>
        </row>
        <row r="38">
          <cell r="A38">
            <v>3</v>
          </cell>
          <cell r="B38" t="str">
            <v>1    -    M³</v>
          </cell>
          <cell r="C38" t="str">
            <v>Galian Tanah Keras Sedalam 1 Meter</v>
          </cell>
          <cell r="D38" t="str">
            <v>SNI 03-2829-6.4</v>
          </cell>
        </row>
        <row r="39">
          <cell r="C39" t="str">
            <v>Pekerja</v>
          </cell>
          <cell r="E39">
            <v>0.625</v>
          </cell>
          <cell r="F39" t="str">
            <v>Org</v>
          </cell>
          <cell r="G39">
            <v>45400</v>
          </cell>
          <cell r="I39">
            <v>28375</v>
          </cell>
          <cell r="J39">
            <v>0</v>
          </cell>
        </row>
        <row r="40">
          <cell r="C40" t="str">
            <v>Mandor</v>
          </cell>
          <cell r="E40">
            <v>6.2E-2</v>
          </cell>
          <cell r="F40" t="str">
            <v>Org</v>
          </cell>
          <cell r="G40">
            <v>59400</v>
          </cell>
          <cell r="I40">
            <v>3682.8</v>
          </cell>
          <cell r="J40">
            <v>0</v>
          </cell>
        </row>
        <row r="41">
          <cell r="G41" t="str">
            <v>Sub Jumlah</v>
          </cell>
          <cell r="I41">
            <v>32057.8</v>
          </cell>
          <cell r="J41">
            <v>0</v>
          </cell>
        </row>
        <row r="42">
          <cell r="I42" t="str">
            <v>Jumlah</v>
          </cell>
          <cell r="K42">
            <v>32057.8</v>
          </cell>
        </row>
        <row r="43">
          <cell r="A43">
            <v>4</v>
          </cell>
          <cell r="B43" t="str">
            <v>1    -    M³</v>
          </cell>
          <cell r="C43" t="str">
            <v>Galian Tanah Cadas Sedalam 1 Meter</v>
          </cell>
          <cell r="D43" t="str">
            <v>SNI 03-2829-6.5</v>
          </cell>
        </row>
        <row r="44">
          <cell r="C44" t="str">
            <v>Pekerja</v>
          </cell>
          <cell r="E44">
            <v>1.25</v>
          </cell>
          <cell r="F44" t="str">
            <v>Org</v>
          </cell>
          <cell r="G44">
            <v>45400</v>
          </cell>
          <cell r="I44">
            <v>56750</v>
          </cell>
          <cell r="J44">
            <v>0</v>
          </cell>
        </row>
        <row r="45">
          <cell r="C45" t="str">
            <v>Mandor</v>
          </cell>
          <cell r="E45">
            <v>0.125</v>
          </cell>
          <cell r="F45" t="str">
            <v>Org</v>
          </cell>
          <cell r="G45">
            <v>59400</v>
          </cell>
          <cell r="I45">
            <v>7425</v>
          </cell>
          <cell r="J45">
            <v>0</v>
          </cell>
        </row>
        <row r="46">
          <cell r="G46" t="str">
            <v>Sub Jumlah</v>
          </cell>
          <cell r="I46">
            <v>64175</v>
          </cell>
          <cell r="J46">
            <v>0</v>
          </cell>
        </row>
        <row r="47">
          <cell r="I47" t="str">
            <v>Jumlah</v>
          </cell>
          <cell r="K47">
            <v>64175</v>
          </cell>
        </row>
        <row r="48">
          <cell r="A48">
            <v>5</v>
          </cell>
          <cell r="B48" t="str">
            <v>1    -    M³</v>
          </cell>
          <cell r="C48" t="str">
            <v>Pembuangan Tanah Sejauh 150 Meter</v>
          </cell>
          <cell r="D48" t="str">
            <v>SNI 03-2829-6.8</v>
          </cell>
        </row>
        <row r="49">
          <cell r="C49" t="str">
            <v>Pekerja</v>
          </cell>
          <cell r="E49">
            <v>0.51600000000000001</v>
          </cell>
          <cell r="F49" t="str">
            <v>Org</v>
          </cell>
          <cell r="G49">
            <v>45400</v>
          </cell>
          <cell r="I49">
            <v>23426.400000000001</v>
          </cell>
          <cell r="J49">
            <v>0</v>
          </cell>
        </row>
        <row r="50">
          <cell r="C50" t="str">
            <v>Mandor</v>
          </cell>
          <cell r="E50">
            <v>0.05</v>
          </cell>
          <cell r="F50" t="str">
            <v>Org</v>
          </cell>
          <cell r="G50">
            <v>59400</v>
          </cell>
          <cell r="I50">
            <v>2970</v>
          </cell>
          <cell r="J50">
            <v>0</v>
          </cell>
        </row>
        <row r="51">
          <cell r="G51" t="str">
            <v>Sub Jumlah</v>
          </cell>
          <cell r="I51">
            <v>26396.400000000001</v>
          </cell>
          <cell r="J51">
            <v>0</v>
          </cell>
        </row>
        <row r="52">
          <cell r="I52" t="str">
            <v>Jumlah</v>
          </cell>
          <cell r="K52">
            <v>26396.400000000001</v>
          </cell>
        </row>
        <row r="53">
          <cell r="A53">
            <v>6</v>
          </cell>
          <cell r="B53" t="str">
            <v>1    -    M³</v>
          </cell>
          <cell r="C53" t="str">
            <v>Urugan Kembali</v>
          </cell>
          <cell r="D53" t="str">
            <v>SNI 03-2829-6.9</v>
          </cell>
        </row>
        <row r="54">
          <cell r="C54" t="str">
            <v>Pekerja</v>
          </cell>
          <cell r="E54">
            <v>0.5</v>
          </cell>
          <cell r="F54" t="str">
            <v>Org</v>
          </cell>
          <cell r="G54">
            <v>45400</v>
          </cell>
          <cell r="I54">
            <v>22700</v>
          </cell>
          <cell r="J54">
            <v>0</v>
          </cell>
        </row>
        <row r="55">
          <cell r="C55" t="str">
            <v>Mandor</v>
          </cell>
          <cell r="E55">
            <v>0.05</v>
          </cell>
          <cell r="F55" t="str">
            <v>Org</v>
          </cell>
          <cell r="G55">
            <v>59400</v>
          </cell>
          <cell r="I55">
            <v>2970</v>
          </cell>
          <cell r="J55">
            <v>0</v>
          </cell>
        </row>
        <row r="56">
          <cell r="G56" t="str">
            <v>Sub Jumlah</v>
          </cell>
          <cell r="I56">
            <v>25670</v>
          </cell>
          <cell r="J56">
            <v>0</v>
          </cell>
        </row>
        <row r="57">
          <cell r="I57" t="str">
            <v>Jumlah</v>
          </cell>
          <cell r="K57">
            <v>25670</v>
          </cell>
        </row>
        <row r="58">
          <cell r="A58">
            <v>7</v>
          </cell>
          <cell r="B58" t="str">
            <v>1    -    M³</v>
          </cell>
          <cell r="C58" t="str">
            <v>Urugan Pasir</v>
          </cell>
          <cell r="D58" t="str">
            <v>SNI 03-2829-6.11</v>
          </cell>
        </row>
        <row r="59">
          <cell r="C59" t="str">
            <v>Pekerja</v>
          </cell>
          <cell r="E59">
            <v>0.5</v>
          </cell>
          <cell r="F59" t="str">
            <v>Org</v>
          </cell>
          <cell r="G59">
            <v>45400</v>
          </cell>
          <cell r="I59">
            <v>22700</v>
          </cell>
          <cell r="J59">
            <v>0</v>
          </cell>
        </row>
        <row r="60">
          <cell r="C60" t="str">
            <v>Mandor</v>
          </cell>
          <cell r="E60">
            <v>0.05</v>
          </cell>
          <cell r="F60" t="str">
            <v>Org</v>
          </cell>
          <cell r="G60">
            <v>59400</v>
          </cell>
          <cell r="I60">
            <v>2970</v>
          </cell>
          <cell r="J60">
            <v>0</v>
          </cell>
        </row>
        <row r="61">
          <cell r="C61" t="str">
            <v>Pasir Urug</v>
          </cell>
          <cell r="E61">
            <v>1.2</v>
          </cell>
          <cell r="F61" t="str">
            <v>M³</v>
          </cell>
          <cell r="H61">
            <v>101700</v>
          </cell>
          <cell r="I61">
            <v>0</v>
          </cell>
          <cell r="J61">
            <v>122040</v>
          </cell>
        </row>
        <row r="62">
          <cell r="G62" t="str">
            <v>Sub Jumlah</v>
          </cell>
          <cell r="I62">
            <v>25670</v>
          </cell>
          <cell r="J62">
            <v>122040</v>
          </cell>
        </row>
        <row r="63">
          <cell r="I63" t="str">
            <v>Jumlah</v>
          </cell>
          <cell r="K63">
            <v>147710</v>
          </cell>
        </row>
        <row r="64">
          <cell r="A64">
            <v>8</v>
          </cell>
          <cell r="B64" t="str">
            <v>1    -    M³</v>
          </cell>
          <cell r="C64" t="str">
            <v>Pasangan Batu Kali 1 Pc : 3 Ps</v>
          </cell>
          <cell r="D64" t="str">
            <v>SNI 03-2836-6.4</v>
          </cell>
        </row>
        <row r="65">
          <cell r="C65" t="str">
            <v>Pekerja</v>
          </cell>
          <cell r="E65">
            <v>1.5</v>
          </cell>
          <cell r="F65" t="str">
            <v>Org</v>
          </cell>
          <cell r="G65">
            <v>45400</v>
          </cell>
          <cell r="I65">
            <v>68100</v>
          </cell>
          <cell r="J65">
            <v>0</v>
          </cell>
        </row>
        <row r="66">
          <cell r="C66" t="str">
            <v>Tukang Batu</v>
          </cell>
          <cell r="E66">
            <v>0.6</v>
          </cell>
          <cell r="F66" t="str">
            <v>Org</v>
          </cell>
          <cell r="G66">
            <v>65900</v>
          </cell>
          <cell r="I66">
            <v>39540</v>
          </cell>
          <cell r="J66">
            <v>0</v>
          </cell>
        </row>
        <row r="67">
          <cell r="C67" t="str">
            <v>Kepala Tukang</v>
          </cell>
          <cell r="E67">
            <v>0.06</v>
          </cell>
          <cell r="F67" t="str">
            <v>Org</v>
          </cell>
          <cell r="G67">
            <v>82100</v>
          </cell>
          <cell r="I67">
            <v>4926</v>
          </cell>
          <cell r="J67">
            <v>0</v>
          </cell>
        </row>
        <row r="68">
          <cell r="C68" t="str">
            <v>Mandor</v>
          </cell>
          <cell r="E68">
            <v>7.4999999999999997E-2</v>
          </cell>
          <cell r="F68" t="str">
            <v>Org</v>
          </cell>
          <cell r="G68">
            <v>59400</v>
          </cell>
          <cell r="I68">
            <v>4455</v>
          </cell>
          <cell r="J68">
            <v>0</v>
          </cell>
        </row>
        <row r="69">
          <cell r="C69" t="str">
            <v>Batu Belah 15/20</v>
          </cell>
          <cell r="E69">
            <v>1.1000000000000001</v>
          </cell>
          <cell r="F69" t="str">
            <v>M³</v>
          </cell>
          <cell r="H69">
            <v>179000</v>
          </cell>
          <cell r="I69">
            <v>0</v>
          </cell>
          <cell r="J69">
            <v>196900.00000000003</v>
          </cell>
        </row>
        <row r="70">
          <cell r="C70" t="str">
            <v>Semen Portland</v>
          </cell>
          <cell r="E70">
            <v>202</v>
          </cell>
          <cell r="F70" t="str">
            <v>Kg</v>
          </cell>
          <cell r="H70">
            <v>1075</v>
          </cell>
          <cell r="I70">
            <v>0</v>
          </cell>
          <cell r="J70">
            <v>217150</v>
          </cell>
        </row>
        <row r="71">
          <cell r="C71" t="str">
            <v>Pasir Pasang</v>
          </cell>
          <cell r="E71">
            <v>0.48499999999999999</v>
          </cell>
          <cell r="F71" t="str">
            <v>M³</v>
          </cell>
          <cell r="H71">
            <v>91500</v>
          </cell>
          <cell r="I71">
            <v>0</v>
          </cell>
          <cell r="J71">
            <v>44377.5</v>
          </cell>
        </row>
        <row r="72">
          <cell r="G72" t="str">
            <v>Sub Jumlah</v>
          </cell>
          <cell r="I72">
            <v>117021</v>
          </cell>
          <cell r="J72">
            <v>458427.5</v>
          </cell>
        </row>
        <row r="73">
          <cell r="I73" t="str">
            <v>Jumlah</v>
          </cell>
          <cell r="K73">
            <v>575448.5</v>
          </cell>
        </row>
        <row r="74">
          <cell r="A74">
            <v>9</v>
          </cell>
          <cell r="B74" t="str">
            <v>1    -    M³</v>
          </cell>
          <cell r="C74" t="str">
            <v>Pasangan Batu Kosong</v>
          </cell>
          <cell r="D74" t="str">
            <v>SNI 03-2836-6.14</v>
          </cell>
        </row>
        <row r="75">
          <cell r="C75" t="str">
            <v>Pekerja</v>
          </cell>
          <cell r="E75">
            <v>0.78</v>
          </cell>
          <cell r="F75" t="str">
            <v>Org</v>
          </cell>
          <cell r="G75">
            <v>45400</v>
          </cell>
          <cell r="I75">
            <v>35412</v>
          </cell>
          <cell r="J75">
            <v>0</v>
          </cell>
        </row>
        <row r="76">
          <cell r="C76" t="str">
            <v>Tukang Batu</v>
          </cell>
          <cell r="E76">
            <v>0.39</v>
          </cell>
          <cell r="F76" t="str">
            <v>Org</v>
          </cell>
          <cell r="G76">
            <v>65900</v>
          </cell>
          <cell r="I76">
            <v>25701</v>
          </cell>
          <cell r="J76">
            <v>0</v>
          </cell>
        </row>
        <row r="77">
          <cell r="C77" t="str">
            <v>Kepala Tukang</v>
          </cell>
          <cell r="E77">
            <v>3.9E-2</v>
          </cell>
          <cell r="F77" t="str">
            <v>Org</v>
          </cell>
          <cell r="G77">
            <v>82100</v>
          </cell>
          <cell r="I77">
            <v>3201.9</v>
          </cell>
          <cell r="J77">
            <v>0</v>
          </cell>
        </row>
        <row r="78">
          <cell r="C78" t="str">
            <v>Mandor</v>
          </cell>
          <cell r="E78">
            <v>3.9E-2</v>
          </cell>
          <cell r="F78" t="str">
            <v>Org</v>
          </cell>
          <cell r="G78">
            <v>59400</v>
          </cell>
          <cell r="I78">
            <v>2316.6</v>
          </cell>
          <cell r="J78">
            <v>0</v>
          </cell>
        </row>
        <row r="79">
          <cell r="C79" t="str">
            <v>Batu Belah 15/20</v>
          </cell>
          <cell r="E79">
            <v>1.2</v>
          </cell>
          <cell r="F79" t="str">
            <v>M³</v>
          </cell>
          <cell r="H79">
            <v>179000</v>
          </cell>
          <cell r="I79">
            <v>0</v>
          </cell>
          <cell r="J79">
            <v>214800</v>
          </cell>
        </row>
        <row r="80">
          <cell r="C80" t="str">
            <v>Pasir Urug</v>
          </cell>
          <cell r="E80">
            <v>0.3</v>
          </cell>
          <cell r="F80" t="str">
            <v>M³</v>
          </cell>
          <cell r="H80">
            <v>101700</v>
          </cell>
          <cell r="I80">
            <v>0</v>
          </cell>
          <cell r="J80">
            <v>30510</v>
          </cell>
        </row>
        <row r="81">
          <cell r="G81" t="str">
            <v>Sub Jumlah</v>
          </cell>
          <cell r="I81">
            <v>66631.5</v>
          </cell>
          <cell r="J81">
            <v>245310</v>
          </cell>
        </row>
        <row r="82">
          <cell r="I82" t="str">
            <v>Jumlah</v>
          </cell>
          <cell r="K82">
            <v>311941.5</v>
          </cell>
        </row>
        <row r="83">
          <cell r="A83">
            <v>10</v>
          </cell>
          <cell r="B83" t="str">
            <v>1    -    Kg</v>
          </cell>
          <cell r="C83" t="str">
            <v>Pembesian Besi Polos</v>
          </cell>
          <cell r="D83" t="str">
            <v>SNI 03-2830-6.25</v>
          </cell>
        </row>
        <row r="84">
          <cell r="C84" t="str">
            <v>Pekerja</v>
          </cell>
          <cell r="E84">
            <v>7.0000000000000001E-3</v>
          </cell>
          <cell r="F84" t="str">
            <v>Org</v>
          </cell>
          <cell r="G84">
            <v>45400</v>
          </cell>
          <cell r="I84">
            <v>317.8</v>
          </cell>
          <cell r="J84">
            <v>0</v>
          </cell>
        </row>
        <row r="85">
          <cell r="C85" t="str">
            <v>Tukang Batu</v>
          </cell>
          <cell r="E85">
            <v>7.0000000000000001E-3</v>
          </cell>
          <cell r="F85" t="str">
            <v>Org</v>
          </cell>
          <cell r="G85">
            <v>65900</v>
          </cell>
          <cell r="I85">
            <v>461.3</v>
          </cell>
          <cell r="J85">
            <v>0</v>
          </cell>
        </row>
        <row r="86">
          <cell r="C86" t="str">
            <v>Kepala Tukang</v>
          </cell>
          <cell r="E86">
            <v>6.9999999999999999E-4</v>
          </cell>
          <cell r="F86" t="str">
            <v>Org</v>
          </cell>
          <cell r="G86">
            <v>82100</v>
          </cell>
          <cell r="I86">
            <v>57.47</v>
          </cell>
          <cell r="J86">
            <v>0</v>
          </cell>
        </row>
        <row r="87">
          <cell r="C87" t="str">
            <v>Mandor</v>
          </cell>
          <cell r="E87">
            <v>3.9E-2</v>
          </cell>
          <cell r="F87" t="str">
            <v>Org</v>
          </cell>
          <cell r="G87">
            <v>59400</v>
          </cell>
          <cell r="I87">
            <v>2316.6</v>
          </cell>
          <cell r="J87">
            <v>0</v>
          </cell>
        </row>
        <row r="88">
          <cell r="C88" t="str">
            <v>Besi Beton (Polos/Ulir)</v>
          </cell>
          <cell r="E88">
            <v>1.05</v>
          </cell>
          <cell r="F88" t="str">
            <v>Kg</v>
          </cell>
          <cell r="H88">
            <v>6500</v>
          </cell>
          <cell r="I88">
            <v>0</v>
          </cell>
          <cell r="J88">
            <v>6825</v>
          </cell>
        </row>
        <row r="89">
          <cell r="C89" t="str">
            <v>Kawat Beton</v>
          </cell>
          <cell r="E89">
            <v>1.4999999999999999E-2</v>
          </cell>
          <cell r="F89" t="str">
            <v>Kg</v>
          </cell>
          <cell r="H89">
            <v>9950</v>
          </cell>
          <cell r="I89">
            <v>0</v>
          </cell>
          <cell r="J89">
            <v>149.25</v>
          </cell>
        </row>
        <row r="90">
          <cell r="G90" t="str">
            <v>Sub Jumlah</v>
          </cell>
          <cell r="I90">
            <v>3153.17</v>
          </cell>
          <cell r="J90">
            <v>6974.25</v>
          </cell>
        </row>
        <row r="91">
          <cell r="I91" t="str">
            <v>Jumlah</v>
          </cell>
          <cell r="K91">
            <v>10127.42</v>
          </cell>
        </row>
        <row r="92">
          <cell r="A92">
            <v>11</v>
          </cell>
          <cell r="B92" t="str">
            <v>1    -    M²</v>
          </cell>
          <cell r="C92" t="str">
            <v>Pasang Bekisting untuk Pondasi</v>
          </cell>
          <cell r="D92" t="str">
            <v>SNI 03-2830-6.28</v>
          </cell>
        </row>
        <row r="93">
          <cell r="C93" t="str">
            <v>Pekerja</v>
          </cell>
          <cell r="E93">
            <v>0.3</v>
          </cell>
          <cell r="F93" t="str">
            <v>Org</v>
          </cell>
          <cell r="G93">
            <v>45400</v>
          </cell>
          <cell r="I93">
            <v>13620</v>
          </cell>
          <cell r="J93">
            <v>0</v>
          </cell>
        </row>
        <row r="94">
          <cell r="C94" t="str">
            <v>Tukang Batu</v>
          </cell>
          <cell r="E94">
            <v>0.26</v>
          </cell>
          <cell r="F94" t="str">
            <v>Org</v>
          </cell>
          <cell r="G94">
            <v>65900</v>
          </cell>
          <cell r="I94">
            <v>17134</v>
          </cell>
          <cell r="J94">
            <v>0</v>
          </cell>
        </row>
        <row r="95">
          <cell r="C95" t="str">
            <v>Kepala Tukang</v>
          </cell>
          <cell r="E95">
            <v>2.5999999999999999E-2</v>
          </cell>
          <cell r="F95" t="str">
            <v>Org</v>
          </cell>
          <cell r="G95">
            <v>82100</v>
          </cell>
          <cell r="I95">
            <v>2134.6</v>
          </cell>
          <cell r="J95">
            <v>0</v>
          </cell>
        </row>
        <row r="96">
          <cell r="C96" t="str">
            <v>Mandor</v>
          </cell>
          <cell r="E96">
            <v>5.0000000000000001E-3</v>
          </cell>
          <cell r="F96" t="str">
            <v>Org</v>
          </cell>
          <cell r="G96">
            <v>59400</v>
          </cell>
          <cell r="I96">
            <v>297</v>
          </cell>
          <cell r="J96">
            <v>0</v>
          </cell>
        </row>
        <row r="97">
          <cell r="C97" t="str">
            <v>Kayu Terentang</v>
          </cell>
          <cell r="E97">
            <v>0.04</v>
          </cell>
          <cell r="F97" t="str">
            <v>M³</v>
          </cell>
          <cell r="H97">
            <v>2380400</v>
          </cell>
          <cell r="I97">
            <v>0</v>
          </cell>
          <cell r="J97">
            <v>95216</v>
          </cell>
        </row>
        <row r="98">
          <cell r="C98" t="str">
            <v>Paku biasa 2" - 5"</v>
          </cell>
          <cell r="E98">
            <v>0.3</v>
          </cell>
          <cell r="F98" t="str">
            <v>Kg</v>
          </cell>
          <cell r="H98">
            <v>10000</v>
          </cell>
          <cell r="I98">
            <v>0</v>
          </cell>
          <cell r="J98">
            <v>3000</v>
          </cell>
        </row>
        <row r="99">
          <cell r="C99" t="str">
            <v>Minyak Bekisting</v>
          </cell>
          <cell r="E99">
            <v>0.1</v>
          </cell>
          <cell r="F99" t="str">
            <v>Ltr</v>
          </cell>
          <cell r="H99">
            <v>13500</v>
          </cell>
          <cell r="I99">
            <v>0</v>
          </cell>
          <cell r="J99">
            <v>1350</v>
          </cell>
        </row>
        <row r="100">
          <cell r="G100" t="str">
            <v>Sub Jumlah</v>
          </cell>
          <cell r="I100">
            <v>33185.599999999999</v>
          </cell>
          <cell r="J100">
            <v>99566</v>
          </cell>
        </row>
        <row r="101">
          <cell r="I101" t="str">
            <v>Jumlah</v>
          </cell>
          <cell r="K101">
            <v>132751.6</v>
          </cell>
        </row>
        <row r="102">
          <cell r="A102">
            <v>12</v>
          </cell>
          <cell r="B102" t="str">
            <v>1    -    M²</v>
          </cell>
          <cell r="C102" t="str">
            <v>Pasang Bekisting untuk Sloof</v>
          </cell>
          <cell r="D102" t="str">
            <v>SNI 03-2830-6.29</v>
          </cell>
        </row>
        <row r="103">
          <cell r="C103" t="str">
            <v>Pekerja</v>
          </cell>
          <cell r="E103">
            <v>0.3</v>
          </cell>
          <cell r="F103" t="str">
            <v>Org</v>
          </cell>
          <cell r="G103">
            <v>45400</v>
          </cell>
          <cell r="I103">
            <v>13620</v>
          </cell>
          <cell r="J103">
            <v>0</v>
          </cell>
        </row>
        <row r="104">
          <cell r="C104" t="str">
            <v>Tukang Batu</v>
          </cell>
          <cell r="E104">
            <v>0.26</v>
          </cell>
          <cell r="F104" t="str">
            <v>Org</v>
          </cell>
          <cell r="G104">
            <v>65900</v>
          </cell>
          <cell r="I104">
            <v>17134</v>
          </cell>
          <cell r="J104">
            <v>0</v>
          </cell>
        </row>
        <row r="105">
          <cell r="C105" t="str">
            <v>Kepala Tukang</v>
          </cell>
          <cell r="E105">
            <v>2.5999999999999999E-2</v>
          </cell>
          <cell r="F105" t="str">
            <v>Org</v>
          </cell>
          <cell r="G105">
            <v>82100</v>
          </cell>
          <cell r="I105">
            <v>2134.6</v>
          </cell>
          <cell r="J105">
            <v>0</v>
          </cell>
        </row>
        <row r="106">
          <cell r="C106" t="str">
            <v>Mandor</v>
          </cell>
          <cell r="E106">
            <v>5.0000000000000001E-3</v>
          </cell>
          <cell r="F106" t="str">
            <v>Org</v>
          </cell>
          <cell r="G106">
            <v>59400</v>
          </cell>
          <cell r="I106">
            <v>297</v>
          </cell>
          <cell r="J106">
            <v>0</v>
          </cell>
        </row>
        <row r="107">
          <cell r="C107" t="str">
            <v>Kayu Terentang</v>
          </cell>
          <cell r="E107">
            <v>4.4999999999999998E-2</v>
          </cell>
          <cell r="F107" t="str">
            <v>M³</v>
          </cell>
          <cell r="H107">
            <v>2380400</v>
          </cell>
          <cell r="I107">
            <v>0</v>
          </cell>
          <cell r="J107">
            <v>107118</v>
          </cell>
        </row>
        <row r="108">
          <cell r="C108" t="str">
            <v>Paku biasa 2" - 5"</v>
          </cell>
          <cell r="E108">
            <v>0.3</v>
          </cell>
          <cell r="F108" t="str">
            <v>Kg</v>
          </cell>
          <cell r="H108">
            <v>10000</v>
          </cell>
          <cell r="I108">
            <v>0</v>
          </cell>
          <cell r="J108">
            <v>3000</v>
          </cell>
        </row>
        <row r="109">
          <cell r="C109" t="str">
            <v>Minyak Bekisting</v>
          </cell>
          <cell r="E109">
            <v>0.1</v>
          </cell>
          <cell r="F109" t="str">
            <v>Ltr</v>
          </cell>
          <cell r="H109">
            <v>13500</v>
          </cell>
          <cell r="I109">
            <v>0</v>
          </cell>
          <cell r="J109">
            <v>1350</v>
          </cell>
        </row>
        <row r="110">
          <cell r="G110" t="str">
            <v>Sub Jumlah</v>
          </cell>
          <cell r="I110">
            <v>33185.599999999999</v>
          </cell>
          <cell r="J110">
            <v>111468</v>
          </cell>
        </row>
        <row r="111">
          <cell r="I111" t="str">
            <v>Jumlah</v>
          </cell>
          <cell r="K111">
            <v>144653.6</v>
          </cell>
        </row>
        <row r="112">
          <cell r="A112">
            <v>13</v>
          </cell>
          <cell r="B112" t="str">
            <v>1    -    M²</v>
          </cell>
          <cell r="C112" t="str">
            <v>Pasang Bekisting untuk Kolom</v>
          </cell>
          <cell r="D112" t="str">
            <v>SNI 03-2830-6.30</v>
          </cell>
        </row>
        <row r="113">
          <cell r="C113" t="str">
            <v>Pekerja</v>
          </cell>
          <cell r="E113">
            <v>0.3</v>
          </cell>
          <cell r="F113" t="str">
            <v>Org</v>
          </cell>
          <cell r="G113">
            <v>45400</v>
          </cell>
          <cell r="I113">
            <v>13620</v>
          </cell>
          <cell r="J113">
            <v>0</v>
          </cell>
        </row>
        <row r="114">
          <cell r="C114" t="str">
            <v>Tukang Batu</v>
          </cell>
          <cell r="E114">
            <v>0.33</v>
          </cell>
          <cell r="F114" t="str">
            <v>Org</v>
          </cell>
          <cell r="G114">
            <v>65900</v>
          </cell>
          <cell r="I114">
            <v>21747</v>
          </cell>
          <cell r="J114">
            <v>0</v>
          </cell>
        </row>
        <row r="115">
          <cell r="C115" t="str">
            <v>Kepala Tukang</v>
          </cell>
          <cell r="E115">
            <v>3.3000000000000002E-2</v>
          </cell>
          <cell r="F115" t="str">
            <v>Org</v>
          </cell>
          <cell r="G115">
            <v>82100</v>
          </cell>
          <cell r="I115">
            <v>2709.3</v>
          </cell>
          <cell r="J115">
            <v>0</v>
          </cell>
        </row>
        <row r="116">
          <cell r="C116" t="str">
            <v>Mandor</v>
          </cell>
          <cell r="E116">
            <v>0.06</v>
          </cell>
          <cell r="F116" t="str">
            <v>Org</v>
          </cell>
          <cell r="G116">
            <v>59400</v>
          </cell>
          <cell r="I116">
            <v>3564</v>
          </cell>
          <cell r="J116">
            <v>0</v>
          </cell>
        </row>
        <row r="117">
          <cell r="C117" t="str">
            <v>Kayu Terentang</v>
          </cell>
          <cell r="E117">
            <v>0.04</v>
          </cell>
          <cell r="F117" t="str">
            <v>M³</v>
          </cell>
          <cell r="H117">
            <v>2380400</v>
          </cell>
          <cell r="I117">
            <v>0</v>
          </cell>
          <cell r="J117">
            <v>95216</v>
          </cell>
        </row>
        <row r="118">
          <cell r="C118" t="str">
            <v>Paku biasa 2" - 5"</v>
          </cell>
          <cell r="E118">
            <v>0.4</v>
          </cell>
          <cell r="F118" t="str">
            <v>Kg</v>
          </cell>
          <cell r="H118">
            <v>10000</v>
          </cell>
          <cell r="I118">
            <v>0</v>
          </cell>
          <cell r="J118">
            <v>4000</v>
          </cell>
        </row>
        <row r="119">
          <cell r="C119" t="str">
            <v>Minyak Bekisting</v>
          </cell>
          <cell r="E119">
            <v>0.2</v>
          </cell>
          <cell r="F119" t="str">
            <v>Ltr</v>
          </cell>
          <cell r="H119">
            <v>13500</v>
          </cell>
          <cell r="I119">
            <v>0</v>
          </cell>
          <cell r="J119">
            <v>2700</v>
          </cell>
        </row>
        <row r="120">
          <cell r="C120" t="str">
            <v>Balok Kayu Borneo</v>
          </cell>
          <cell r="E120">
            <v>1.4999999999999999E-2</v>
          </cell>
          <cell r="F120" t="str">
            <v>M³</v>
          </cell>
          <cell r="H120">
            <v>2691700</v>
          </cell>
          <cell r="I120">
            <v>0</v>
          </cell>
          <cell r="J120">
            <v>40375.5</v>
          </cell>
        </row>
        <row r="121">
          <cell r="C121" t="str">
            <v>Plywood tebal 9 mm</v>
          </cell>
          <cell r="E121">
            <v>0.35</v>
          </cell>
          <cell r="F121" t="str">
            <v>Lbr</v>
          </cell>
          <cell r="H121">
            <v>108000</v>
          </cell>
          <cell r="I121">
            <v>0</v>
          </cell>
          <cell r="J121">
            <v>37800</v>
          </cell>
        </row>
        <row r="122">
          <cell r="C122" t="str">
            <v>Dolken Kayu Galam Ø 8-10/4 m</v>
          </cell>
          <cell r="E122">
            <v>2</v>
          </cell>
          <cell r="F122" t="str">
            <v>Btg</v>
          </cell>
          <cell r="H122">
            <v>35000</v>
          </cell>
          <cell r="I122">
            <v>0</v>
          </cell>
          <cell r="J122">
            <v>70000</v>
          </cell>
        </row>
        <row r="123">
          <cell r="G123" t="str">
            <v>Sub Jumlah</v>
          </cell>
          <cell r="I123">
            <v>41640.300000000003</v>
          </cell>
          <cell r="J123">
            <v>250091.5</v>
          </cell>
        </row>
        <row r="124">
          <cell r="I124" t="str">
            <v>Jumlah</v>
          </cell>
          <cell r="K124">
            <v>291731.8</v>
          </cell>
        </row>
        <row r="125">
          <cell r="A125" t="str">
            <v>14.</v>
          </cell>
          <cell r="B125" t="str">
            <v>1    -    M²</v>
          </cell>
          <cell r="C125" t="str">
            <v>Pasang Bekisting untuk Balok</v>
          </cell>
          <cell r="D125" t="str">
            <v>SNI 03-2830-6.31</v>
          </cell>
        </row>
        <row r="126">
          <cell r="C126" t="str">
            <v>Pekerja</v>
          </cell>
          <cell r="E126">
            <v>0.32</v>
          </cell>
          <cell r="F126" t="str">
            <v>Org</v>
          </cell>
          <cell r="G126">
            <v>45400</v>
          </cell>
          <cell r="I126">
            <v>14528</v>
          </cell>
          <cell r="J126">
            <v>0</v>
          </cell>
        </row>
        <row r="127">
          <cell r="C127" t="str">
            <v>Tukang Batu</v>
          </cell>
          <cell r="E127">
            <v>0.33</v>
          </cell>
          <cell r="F127" t="str">
            <v>Org</v>
          </cell>
          <cell r="G127">
            <v>65900</v>
          </cell>
          <cell r="I127">
            <v>21747</v>
          </cell>
          <cell r="J127">
            <v>0</v>
          </cell>
        </row>
        <row r="128">
          <cell r="C128" t="str">
            <v>Kepala Tukang</v>
          </cell>
          <cell r="E128">
            <v>3.3000000000000002E-2</v>
          </cell>
          <cell r="F128" t="str">
            <v>Org</v>
          </cell>
          <cell r="G128">
            <v>82100</v>
          </cell>
          <cell r="I128">
            <v>2709.3</v>
          </cell>
          <cell r="J128">
            <v>0</v>
          </cell>
        </row>
        <row r="129">
          <cell r="C129" t="str">
            <v>Mandor</v>
          </cell>
          <cell r="E129">
            <v>6.0000000000000001E-3</v>
          </cell>
          <cell r="F129" t="str">
            <v>Org</v>
          </cell>
          <cell r="G129">
            <v>59400</v>
          </cell>
          <cell r="I129">
            <v>356.40000000000003</v>
          </cell>
          <cell r="J129">
            <v>0</v>
          </cell>
        </row>
        <row r="130">
          <cell r="C130" t="str">
            <v>Kayu Terentang</v>
          </cell>
          <cell r="E130">
            <v>0.04</v>
          </cell>
          <cell r="F130" t="str">
            <v>M³</v>
          </cell>
          <cell r="H130">
            <v>2380400</v>
          </cell>
          <cell r="I130">
            <v>0</v>
          </cell>
          <cell r="J130">
            <v>95216</v>
          </cell>
        </row>
        <row r="131">
          <cell r="C131" t="str">
            <v>Paku biasa 2" - 5"</v>
          </cell>
          <cell r="E131">
            <v>0.4</v>
          </cell>
          <cell r="F131" t="str">
            <v>Kg</v>
          </cell>
          <cell r="H131">
            <v>10000</v>
          </cell>
          <cell r="I131">
            <v>0</v>
          </cell>
          <cell r="J131">
            <v>4000</v>
          </cell>
        </row>
        <row r="132">
          <cell r="C132" t="str">
            <v>Minyak Bekisting</v>
          </cell>
          <cell r="E132">
            <v>0.2</v>
          </cell>
          <cell r="F132" t="str">
            <v>Ltr</v>
          </cell>
          <cell r="H132">
            <v>13500</v>
          </cell>
          <cell r="I132">
            <v>0</v>
          </cell>
          <cell r="J132">
            <v>2700</v>
          </cell>
        </row>
        <row r="133">
          <cell r="C133" t="str">
            <v>Balok Kayu Borneo</v>
          </cell>
          <cell r="E133">
            <v>1.7999999999999999E-2</v>
          </cell>
          <cell r="F133" t="str">
            <v>M³</v>
          </cell>
          <cell r="H133">
            <v>2691700</v>
          </cell>
          <cell r="I133">
            <v>0</v>
          </cell>
          <cell r="J133">
            <v>48450.6</v>
          </cell>
        </row>
        <row r="134">
          <cell r="C134" t="str">
            <v>Plywood tebal 9 mm</v>
          </cell>
          <cell r="E134">
            <v>0.35</v>
          </cell>
          <cell r="F134" t="str">
            <v>Lbr</v>
          </cell>
          <cell r="H134">
            <v>108000</v>
          </cell>
          <cell r="I134">
            <v>0</v>
          </cell>
          <cell r="J134">
            <v>37800</v>
          </cell>
        </row>
        <row r="135">
          <cell r="C135" t="str">
            <v>Dolken Kayu Galam Ø 8-10/4 m</v>
          </cell>
          <cell r="E135">
            <v>2</v>
          </cell>
          <cell r="F135" t="str">
            <v>Btg</v>
          </cell>
          <cell r="H135">
            <v>35000</v>
          </cell>
          <cell r="I135">
            <v>0</v>
          </cell>
          <cell r="J135">
            <v>70000</v>
          </cell>
        </row>
        <row r="136">
          <cell r="G136" t="str">
            <v>Sub Jumlah</v>
          </cell>
          <cell r="I136">
            <v>39340.700000000004</v>
          </cell>
          <cell r="J136">
            <v>258166.6</v>
          </cell>
        </row>
        <row r="137">
          <cell r="I137" t="str">
            <v>Jumlah</v>
          </cell>
          <cell r="K137">
            <v>297507.3</v>
          </cell>
        </row>
        <row r="138">
          <cell r="A138" t="str">
            <v>15.</v>
          </cell>
          <cell r="B138" t="str">
            <v>1    -    M²</v>
          </cell>
          <cell r="C138" t="str">
            <v>Pasang Bekisting untuk Lantai</v>
          </cell>
          <cell r="D138" t="str">
            <v>SNI 03-2830-6.32</v>
          </cell>
        </row>
        <row r="139">
          <cell r="C139" t="str">
            <v>Pekerja</v>
          </cell>
          <cell r="E139">
            <v>0.32</v>
          </cell>
          <cell r="F139" t="str">
            <v>Org</v>
          </cell>
          <cell r="G139">
            <v>45400</v>
          </cell>
          <cell r="I139">
            <v>14528</v>
          </cell>
          <cell r="J139">
            <v>0</v>
          </cell>
        </row>
        <row r="140">
          <cell r="C140" t="str">
            <v>Tukang Batu</v>
          </cell>
          <cell r="E140">
            <v>0.33</v>
          </cell>
          <cell r="F140" t="str">
            <v>Org</v>
          </cell>
          <cell r="G140">
            <v>65900</v>
          </cell>
          <cell r="I140">
            <v>21747</v>
          </cell>
          <cell r="J140">
            <v>0</v>
          </cell>
        </row>
        <row r="141">
          <cell r="C141" t="str">
            <v>Kepala Tukang</v>
          </cell>
          <cell r="E141">
            <v>3.3000000000000002E-2</v>
          </cell>
          <cell r="F141" t="str">
            <v>Org</v>
          </cell>
          <cell r="G141">
            <v>82100</v>
          </cell>
          <cell r="I141">
            <v>2709.3</v>
          </cell>
          <cell r="J141">
            <v>0</v>
          </cell>
        </row>
        <row r="142">
          <cell r="C142" t="str">
            <v>Mandor</v>
          </cell>
          <cell r="E142">
            <v>6.0000000000000001E-3</v>
          </cell>
          <cell r="F142" t="str">
            <v>Org</v>
          </cell>
          <cell r="G142">
            <v>59400</v>
          </cell>
          <cell r="I142">
            <v>356.40000000000003</v>
          </cell>
          <cell r="J142">
            <v>0</v>
          </cell>
        </row>
        <row r="143">
          <cell r="C143" t="str">
            <v>Kayu Terentang</v>
          </cell>
          <cell r="E143">
            <v>0.04</v>
          </cell>
          <cell r="F143" t="str">
            <v>M³</v>
          </cell>
          <cell r="H143">
            <v>2380400</v>
          </cell>
          <cell r="I143">
            <v>0</v>
          </cell>
          <cell r="J143">
            <v>95216</v>
          </cell>
        </row>
        <row r="144">
          <cell r="C144" t="str">
            <v>Paku biasa 2" - 5"</v>
          </cell>
          <cell r="E144">
            <v>0.4</v>
          </cell>
          <cell r="F144" t="str">
            <v>Kg</v>
          </cell>
          <cell r="H144">
            <v>10000</v>
          </cell>
          <cell r="I144">
            <v>0</v>
          </cell>
          <cell r="J144">
            <v>4000</v>
          </cell>
        </row>
        <row r="145">
          <cell r="C145" t="str">
            <v>Minyak Bekisting</v>
          </cell>
          <cell r="E145">
            <v>0.2</v>
          </cell>
          <cell r="F145" t="str">
            <v>Ltr</v>
          </cell>
          <cell r="H145">
            <v>13500</v>
          </cell>
          <cell r="I145">
            <v>0</v>
          </cell>
          <cell r="J145">
            <v>2700</v>
          </cell>
        </row>
        <row r="146">
          <cell r="C146" t="str">
            <v>Balok Kayu Borneo</v>
          </cell>
          <cell r="E146">
            <v>1.4999999999999999E-2</v>
          </cell>
          <cell r="F146" t="str">
            <v>M³</v>
          </cell>
          <cell r="H146">
            <v>2691700</v>
          </cell>
          <cell r="I146">
            <v>0</v>
          </cell>
          <cell r="J146">
            <v>40375.5</v>
          </cell>
        </row>
        <row r="147">
          <cell r="C147" t="str">
            <v>Plywood tebal 9 mm</v>
          </cell>
          <cell r="E147">
            <v>0.35</v>
          </cell>
          <cell r="F147" t="str">
            <v>Lbr</v>
          </cell>
          <cell r="H147">
            <v>108000</v>
          </cell>
          <cell r="I147">
            <v>0</v>
          </cell>
          <cell r="J147">
            <v>37800</v>
          </cell>
        </row>
        <row r="148">
          <cell r="C148" t="str">
            <v>Dolken Kayu Galam Ø 8-10/4 m</v>
          </cell>
          <cell r="E148">
            <v>6</v>
          </cell>
          <cell r="F148" t="str">
            <v>Btg</v>
          </cell>
          <cell r="H148">
            <v>35000</v>
          </cell>
          <cell r="I148">
            <v>0</v>
          </cell>
          <cell r="J148">
            <v>210000</v>
          </cell>
        </row>
        <row r="149">
          <cell r="G149" t="str">
            <v>Sub Jumlah</v>
          </cell>
          <cell r="I149">
            <v>39340.700000000004</v>
          </cell>
          <cell r="J149">
            <v>390091.5</v>
          </cell>
        </row>
        <row r="150">
          <cell r="I150" t="str">
            <v>Jumlah</v>
          </cell>
          <cell r="K150">
            <v>429432.2</v>
          </cell>
        </row>
        <row r="151">
          <cell r="A151" t="str">
            <v>16.</v>
          </cell>
          <cell r="B151" t="str">
            <v>1    -    M²</v>
          </cell>
          <cell r="C151" t="str">
            <v>Pasang Bekisting untuk Dinding</v>
          </cell>
          <cell r="D151" t="str">
            <v>SNI 03-2830-6.33</v>
          </cell>
        </row>
        <row r="152">
          <cell r="C152" t="str">
            <v>Pekerja</v>
          </cell>
          <cell r="E152">
            <v>0.32</v>
          </cell>
          <cell r="F152" t="str">
            <v>Org</v>
          </cell>
          <cell r="G152">
            <v>45400</v>
          </cell>
          <cell r="I152">
            <v>14528</v>
          </cell>
          <cell r="J152">
            <v>0</v>
          </cell>
        </row>
        <row r="153">
          <cell r="C153" t="str">
            <v>Tukang Batu</v>
          </cell>
          <cell r="E153">
            <v>0.33</v>
          </cell>
          <cell r="F153" t="str">
            <v>Org</v>
          </cell>
          <cell r="G153">
            <v>65900</v>
          </cell>
          <cell r="I153">
            <v>21747</v>
          </cell>
          <cell r="J153">
            <v>0</v>
          </cell>
        </row>
        <row r="154">
          <cell r="C154" t="str">
            <v>Kepala Tukang</v>
          </cell>
          <cell r="E154">
            <v>3.3000000000000002E-2</v>
          </cell>
          <cell r="F154" t="str">
            <v>Org</v>
          </cell>
          <cell r="G154">
            <v>82100</v>
          </cell>
          <cell r="I154">
            <v>2709.3</v>
          </cell>
          <cell r="J154">
            <v>0</v>
          </cell>
        </row>
        <row r="155">
          <cell r="C155" t="str">
            <v>Mandor</v>
          </cell>
          <cell r="E155">
            <v>6.0000000000000001E-3</v>
          </cell>
          <cell r="F155" t="str">
            <v>Org</v>
          </cell>
          <cell r="G155">
            <v>59400</v>
          </cell>
          <cell r="I155">
            <v>356.40000000000003</v>
          </cell>
          <cell r="J155">
            <v>0</v>
          </cell>
        </row>
        <row r="156">
          <cell r="C156" t="str">
            <v>Kayu Terentang</v>
          </cell>
          <cell r="E156">
            <v>0.03</v>
          </cell>
          <cell r="F156" t="str">
            <v>M³</v>
          </cell>
          <cell r="H156">
            <v>2380400</v>
          </cell>
          <cell r="I156">
            <v>0</v>
          </cell>
          <cell r="J156">
            <v>71412</v>
          </cell>
        </row>
        <row r="157">
          <cell r="C157" t="str">
            <v>Paku biasa 2" - 5"</v>
          </cell>
          <cell r="E157">
            <v>0.4</v>
          </cell>
          <cell r="F157" t="str">
            <v>Kg</v>
          </cell>
          <cell r="H157">
            <v>10000</v>
          </cell>
          <cell r="I157">
            <v>0</v>
          </cell>
          <cell r="J157">
            <v>4000</v>
          </cell>
        </row>
        <row r="158">
          <cell r="C158" t="str">
            <v>Minyak Bekisting</v>
          </cell>
          <cell r="E158">
            <v>0.2</v>
          </cell>
          <cell r="F158" t="str">
            <v>Ltr</v>
          </cell>
          <cell r="H158">
            <v>13500</v>
          </cell>
          <cell r="I158">
            <v>0</v>
          </cell>
          <cell r="J158">
            <v>2700</v>
          </cell>
        </row>
        <row r="159">
          <cell r="C159" t="str">
            <v>Balok Kayu Borneo</v>
          </cell>
          <cell r="E159">
            <v>0.02</v>
          </cell>
          <cell r="F159" t="str">
            <v>M³</v>
          </cell>
          <cell r="H159">
            <v>2691700</v>
          </cell>
          <cell r="I159">
            <v>0</v>
          </cell>
          <cell r="J159">
            <v>53834</v>
          </cell>
        </row>
        <row r="160">
          <cell r="C160" t="str">
            <v>Plywood tebal 9 mm</v>
          </cell>
          <cell r="E160">
            <v>0.35</v>
          </cell>
          <cell r="F160" t="str">
            <v>Lbr</v>
          </cell>
          <cell r="H160">
            <v>108000</v>
          </cell>
          <cell r="I160">
            <v>0</v>
          </cell>
          <cell r="J160">
            <v>37800</v>
          </cell>
        </row>
        <row r="161">
          <cell r="C161" t="str">
            <v>Dolken Kayu Galam Ø 8-10/4 m</v>
          </cell>
          <cell r="E161">
            <v>3</v>
          </cell>
          <cell r="F161" t="str">
            <v>Btg</v>
          </cell>
          <cell r="H161">
            <v>35000</v>
          </cell>
          <cell r="I161">
            <v>0</v>
          </cell>
          <cell r="J161">
            <v>105000</v>
          </cell>
        </row>
        <row r="162">
          <cell r="C162" t="str">
            <v>Formtie/Penjaga Jarak Bekisting/Spacer</v>
          </cell>
          <cell r="E162">
            <v>4</v>
          </cell>
          <cell r="F162" t="str">
            <v>Bh</v>
          </cell>
          <cell r="H162">
            <v>3000</v>
          </cell>
          <cell r="I162">
            <v>0</v>
          </cell>
          <cell r="J162">
            <v>12000</v>
          </cell>
        </row>
        <row r="163">
          <cell r="G163" t="str">
            <v>Sub Jumlah</v>
          </cell>
          <cell r="I163">
            <v>39340.700000000004</v>
          </cell>
          <cell r="J163">
            <v>286746</v>
          </cell>
        </row>
        <row r="164">
          <cell r="I164" t="str">
            <v>Jumlah</v>
          </cell>
          <cell r="K164">
            <v>326086.7</v>
          </cell>
        </row>
        <row r="165">
          <cell r="B165" t="str">
            <v>1    -    M³</v>
          </cell>
          <cell r="C165" t="str">
            <v>Membuat Beton Cor  1 Pc : 3Ps : 5 Kr</v>
          </cell>
          <cell r="D165" t="str">
            <v>SNI 03-2830-6.1</v>
          </cell>
        </row>
        <row r="166">
          <cell r="C166" t="str">
            <v>Pekerja</v>
          </cell>
          <cell r="E166">
            <v>1.65</v>
          </cell>
          <cell r="F166" t="str">
            <v>Org</v>
          </cell>
          <cell r="G166">
            <v>45400</v>
          </cell>
          <cell r="I166">
            <v>74910</v>
          </cell>
        </row>
        <row r="167">
          <cell r="C167" t="str">
            <v>Tukang Batu</v>
          </cell>
          <cell r="E167">
            <v>0.25</v>
          </cell>
          <cell r="F167" t="str">
            <v>Org</v>
          </cell>
          <cell r="G167">
            <v>65900</v>
          </cell>
          <cell r="I167">
            <v>16475</v>
          </cell>
        </row>
        <row r="168">
          <cell r="C168" t="str">
            <v>Kepala Tukang</v>
          </cell>
          <cell r="E168">
            <v>2.5000000000000001E-2</v>
          </cell>
          <cell r="F168" t="str">
            <v>Org</v>
          </cell>
          <cell r="G168">
            <v>82100</v>
          </cell>
          <cell r="I168">
            <v>2052.5</v>
          </cell>
        </row>
        <row r="169">
          <cell r="C169" t="str">
            <v>Mandor</v>
          </cell>
          <cell r="E169">
            <v>0.08</v>
          </cell>
          <cell r="F169" t="str">
            <v>Org</v>
          </cell>
          <cell r="G169">
            <v>59400</v>
          </cell>
          <cell r="I169">
            <v>4752</v>
          </cell>
        </row>
        <row r="170">
          <cell r="C170" t="str">
            <v>Semen Portland</v>
          </cell>
          <cell r="E170">
            <v>218</v>
          </cell>
          <cell r="F170" t="str">
            <v>Kg</v>
          </cell>
          <cell r="H170">
            <v>1075</v>
          </cell>
          <cell r="I170">
            <v>0</v>
          </cell>
          <cell r="J170">
            <v>234350</v>
          </cell>
        </row>
        <row r="171">
          <cell r="C171" t="str">
            <v>Pasir Beton</v>
          </cell>
          <cell r="E171">
            <v>0.52</v>
          </cell>
          <cell r="F171" t="str">
            <v>M³</v>
          </cell>
          <cell r="H171">
            <v>100800</v>
          </cell>
          <cell r="I171">
            <v>0</v>
          </cell>
          <cell r="J171">
            <v>52416</v>
          </cell>
        </row>
        <row r="172">
          <cell r="C172" t="str">
            <v>Koral Beton</v>
          </cell>
          <cell r="E172">
            <v>0.87</v>
          </cell>
          <cell r="F172" t="str">
            <v>M³</v>
          </cell>
          <cell r="H172">
            <v>98000</v>
          </cell>
          <cell r="I172">
            <v>0</v>
          </cell>
          <cell r="J172">
            <v>85260</v>
          </cell>
        </row>
        <row r="173">
          <cell r="G173" t="str">
            <v>Sub Jumlah</v>
          </cell>
          <cell r="I173">
            <v>98189.5</v>
          </cell>
          <cell r="J173">
            <v>372026</v>
          </cell>
        </row>
        <row r="174">
          <cell r="I174" t="str">
            <v>Jumlah</v>
          </cell>
          <cell r="K174">
            <v>470215.5</v>
          </cell>
        </row>
        <row r="175">
          <cell r="A175" t="str">
            <v>17.</v>
          </cell>
          <cell r="B175" t="str">
            <v>1    -    M³</v>
          </cell>
          <cell r="C175" t="str">
            <v>Membuat Beton Cor dengan Mutu K 225</v>
          </cell>
          <cell r="D175" t="str">
            <v>SNI 03-2830-6.35</v>
          </cell>
        </row>
        <row r="176">
          <cell r="C176" t="str">
            <v>Pekerja</v>
          </cell>
          <cell r="E176">
            <v>6</v>
          </cell>
          <cell r="F176" t="str">
            <v>Org</v>
          </cell>
          <cell r="G176">
            <v>45400</v>
          </cell>
          <cell r="I176">
            <v>272400</v>
          </cell>
          <cell r="J176">
            <v>0</v>
          </cell>
        </row>
        <row r="177">
          <cell r="C177" t="str">
            <v>Tukang Batu</v>
          </cell>
          <cell r="E177">
            <v>1</v>
          </cell>
          <cell r="F177" t="str">
            <v>Org</v>
          </cell>
          <cell r="G177">
            <v>65900</v>
          </cell>
          <cell r="I177">
            <v>65900</v>
          </cell>
          <cell r="J177">
            <v>0</v>
          </cell>
        </row>
        <row r="178">
          <cell r="C178" t="str">
            <v>Kepala Tukang</v>
          </cell>
          <cell r="E178">
            <v>0.1</v>
          </cell>
          <cell r="F178" t="str">
            <v>Org</v>
          </cell>
          <cell r="G178">
            <v>82100</v>
          </cell>
          <cell r="I178">
            <v>8210</v>
          </cell>
          <cell r="J178">
            <v>0</v>
          </cell>
        </row>
        <row r="179">
          <cell r="C179" t="str">
            <v>Mandor</v>
          </cell>
          <cell r="E179">
            <v>0.3</v>
          </cell>
          <cell r="F179" t="str">
            <v>Org</v>
          </cell>
          <cell r="G179">
            <v>59400</v>
          </cell>
          <cell r="I179">
            <v>17820</v>
          </cell>
          <cell r="J179">
            <v>0</v>
          </cell>
        </row>
        <row r="180">
          <cell r="C180" t="str">
            <v>Semen Portland</v>
          </cell>
          <cell r="E180">
            <v>388</v>
          </cell>
          <cell r="F180" t="str">
            <v>Kg</v>
          </cell>
          <cell r="H180">
            <v>1075</v>
          </cell>
          <cell r="I180">
            <v>0</v>
          </cell>
          <cell r="J180">
            <v>417100</v>
          </cell>
        </row>
        <row r="181">
          <cell r="C181" t="str">
            <v>Pasir Beton</v>
          </cell>
          <cell r="E181">
            <v>0.65</v>
          </cell>
          <cell r="F181" t="str">
            <v>M³</v>
          </cell>
          <cell r="H181">
            <v>100800</v>
          </cell>
          <cell r="I181">
            <v>0</v>
          </cell>
          <cell r="J181">
            <v>65520</v>
          </cell>
        </row>
        <row r="182">
          <cell r="C182" t="str">
            <v>Koral Beton</v>
          </cell>
          <cell r="E182">
            <v>0.65</v>
          </cell>
          <cell r="F182" t="str">
            <v>M³</v>
          </cell>
          <cell r="H182">
            <v>98000</v>
          </cell>
          <cell r="I182">
            <v>0</v>
          </cell>
          <cell r="J182">
            <v>63700</v>
          </cell>
        </row>
        <row r="183">
          <cell r="G183" t="str">
            <v>Sub Jumlah</v>
          </cell>
          <cell r="I183">
            <v>364330</v>
          </cell>
          <cell r="J183">
            <v>546320</v>
          </cell>
        </row>
        <row r="184">
          <cell r="I184" t="str">
            <v>Jumlah</v>
          </cell>
          <cell r="K184">
            <v>910650</v>
          </cell>
        </row>
        <row r="185">
          <cell r="A185" t="str">
            <v>18.</v>
          </cell>
          <cell r="B185" t="str">
            <v>1    -    M³</v>
          </cell>
          <cell r="C185" t="str">
            <v>Membuat Beton Cor dengan Mutu K 275</v>
          </cell>
          <cell r="D185" t="str">
            <v>SNI 03-2830-6.36</v>
          </cell>
        </row>
        <row r="186">
          <cell r="C186" t="str">
            <v>Pekerja</v>
          </cell>
          <cell r="E186">
            <v>6</v>
          </cell>
          <cell r="F186" t="str">
            <v>Org</v>
          </cell>
          <cell r="G186">
            <v>45400</v>
          </cell>
          <cell r="I186">
            <v>272400</v>
          </cell>
          <cell r="J186">
            <v>0</v>
          </cell>
        </row>
        <row r="187">
          <cell r="C187" t="str">
            <v>Tukang Batu</v>
          </cell>
          <cell r="E187">
            <v>1</v>
          </cell>
          <cell r="F187" t="str">
            <v>Org</v>
          </cell>
          <cell r="G187">
            <v>65900</v>
          </cell>
          <cell r="I187">
            <v>65900</v>
          </cell>
          <cell r="J187">
            <v>0</v>
          </cell>
        </row>
        <row r="188">
          <cell r="C188" t="str">
            <v>Kepala Tukang</v>
          </cell>
          <cell r="E188">
            <v>0.1</v>
          </cell>
          <cell r="F188" t="str">
            <v>Org</v>
          </cell>
          <cell r="G188">
            <v>82100</v>
          </cell>
          <cell r="I188">
            <v>8210</v>
          </cell>
          <cell r="J188">
            <v>0</v>
          </cell>
        </row>
        <row r="189">
          <cell r="C189" t="str">
            <v>Mandor</v>
          </cell>
          <cell r="E189">
            <v>0.3</v>
          </cell>
          <cell r="F189" t="str">
            <v>Org</v>
          </cell>
          <cell r="G189">
            <v>59400</v>
          </cell>
          <cell r="I189">
            <v>17820</v>
          </cell>
          <cell r="J189">
            <v>0</v>
          </cell>
        </row>
        <row r="190">
          <cell r="C190" t="str">
            <v>Semen Portland</v>
          </cell>
          <cell r="E190">
            <v>400</v>
          </cell>
          <cell r="F190" t="str">
            <v>Kg</v>
          </cell>
          <cell r="H190">
            <v>1075</v>
          </cell>
          <cell r="I190">
            <v>0</v>
          </cell>
          <cell r="J190">
            <v>430000</v>
          </cell>
        </row>
        <row r="191">
          <cell r="C191" t="str">
            <v>Pasir Beton</v>
          </cell>
          <cell r="E191">
            <v>0.4</v>
          </cell>
          <cell r="F191" t="str">
            <v>M³</v>
          </cell>
          <cell r="H191">
            <v>100800</v>
          </cell>
          <cell r="I191">
            <v>0</v>
          </cell>
          <cell r="J191">
            <v>40320</v>
          </cell>
        </row>
        <row r="192">
          <cell r="C192" t="str">
            <v>Koral Beton</v>
          </cell>
          <cell r="E192">
            <v>0.82</v>
          </cell>
          <cell r="F192" t="str">
            <v>M³</v>
          </cell>
          <cell r="H192">
            <v>98000</v>
          </cell>
          <cell r="I192">
            <v>0</v>
          </cell>
          <cell r="J192">
            <v>80360</v>
          </cell>
        </row>
        <row r="193">
          <cell r="G193" t="str">
            <v>Sub Jumlah</v>
          </cell>
          <cell r="I193">
            <v>364330</v>
          </cell>
          <cell r="J193">
            <v>550680</v>
          </cell>
        </row>
        <row r="194">
          <cell r="I194" t="str">
            <v>Jumlah</v>
          </cell>
          <cell r="K194">
            <v>915010</v>
          </cell>
        </row>
        <row r="195">
          <cell r="A195" t="str">
            <v>19.</v>
          </cell>
          <cell r="B195" t="str">
            <v>1    -    M³</v>
          </cell>
          <cell r="C195" t="str">
            <v>Membuat Pondasi Beton Bertulang (150 Kg + Bekisting)</v>
          </cell>
          <cell r="D195" t="str">
            <v>SNI 03-2830-6.38</v>
          </cell>
        </row>
        <row r="196">
          <cell r="C196" t="str">
            <v>Pekerja</v>
          </cell>
          <cell r="E196">
            <v>3.9</v>
          </cell>
          <cell r="F196" t="str">
            <v>Org</v>
          </cell>
          <cell r="G196">
            <v>45400</v>
          </cell>
          <cell r="I196">
            <v>177060</v>
          </cell>
          <cell r="J196">
            <v>0</v>
          </cell>
        </row>
        <row r="197">
          <cell r="C197" t="str">
            <v>Tukang Batu</v>
          </cell>
          <cell r="E197">
            <v>0.35</v>
          </cell>
          <cell r="F197" t="str">
            <v>Org</v>
          </cell>
          <cell r="G197">
            <v>65900</v>
          </cell>
          <cell r="I197">
            <v>23065</v>
          </cell>
          <cell r="J197">
            <v>0</v>
          </cell>
        </row>
        <row r="198">
          <cell r="C198" t="str">
            <v>Kepala Tukang</v>
          </cell>
          <cell r="E198">
            <v>0.245</v>
          </cell>
          <cell r="F198" t="str">
            <v>Org</v>
          </cell>
          <cell r="G198">
            <v>82100</v>
          </cell>
          <cell r="I198">
            <v>20114.5</v>
          </cell>
          <cell r="J198">
            <v>0</v>
          </cell>
        </row>
        <row r="199">
          <cell r="C199" t="str">
            <v>Mandor</v>
          </cell>
          <cell r="E199">
            <v>0.16500000000000001</v>
          </cell>
          <cell r="F199" t="str">
            <v>Org</v>
          </cell>
          <cell r="G199">
            <v>59400</v>
          </cell>
          <cell r="I199">
            <v>9801</v>
          </cell>
          <cell r="J199">
            <v>0</v>
          </cell>
        </row>
        <row r="200">
          <cell r="C200" t="str">
            <v>Tukang Kayu</v>
          </cell>
          <cell r="E200">
            <v>1.04</v>
          </cell>
          <cell r="F200" t="str">
            <v>Org</v>
          </cell>
          <cell r="G200">
            <v>65900</v>
          </cell>
          <cell r="I200">
            <v>68536</v>
          </cell>
          <cell r="J200">
            <v>0</v>
          </cell>
        </row>
        <row r="201">
          <cell r="C201" t="str">
            <v>Tukang Besi</v>
          </cell>
          <cell r="E201">
            <v>1.05</v>
          </cell>
          <cell r="F201" t="str">
            <v>Org</v>
          </cell>
          <cell r="G201">
            <v>65900</v>
          </cell>
          <cell r="I201">
            <v>69195</v>
          </cell>
          <cell r="J201">
            <v>0</v>
          </cell>
        </row>
        <row r="202">
          <cell r="C202" t="str">
            <v>Kayu Terentang</v>
          </cell>
          <cell r="E202">
            <v>0.2</v>
          </cell>
          <cell r="F202" t="str">
            <v>M³</v>
          </cell>
          <cell r="H202">
            <v>2380400</v>
          </cell>
          <cell r="I202">
            <v>0</v>
          </cell>
          <cell r="J202">
            <v>476080</v>
          </cell>
        </row>
        <row r="203">
          <cell r="C203" t="str">
            <v>Paku biasa 2" - 5"</v>
          </cell>
          <cell r="E203">
            <v>1.5</v>
          </cell>
          <cell r="F203" t="str">
            <v>Kg</v>
          </cell>
          <cell r="H203">
            <v>10000</v>
          </cell>
          <cell r="I203">
            <v>0</v>
          </cell>
          <cell r="J203">
            <v>15000</v>
          </cell>
        </row>
        <row r="204">
          <cell r="C204" t="str">
            <v>Minyak Bekisting</v>
          </cell>
          <cell r="E204">
            <v>0.4</v>
          </cell>
          <cell r="F204" t="str">
            <v>Ltr</v>
          </cell>
          <cell r="H204">
            <v>13500</v>
          </cell>
          <cell r="I204">
            <v>0</v>
          </cell>
          <cell r="J204">
            <v>5400</v>
          </cell>
        </row>
        <row r="205">
          <cell r="C205" t="str">
            <v>Besi Beton Polos</v>
          </cell>
          <cell r="E205">
            <v>150</v>
          </cell>
          <cell r="F205" t="str">
            <v>Kg</v>
          </cell>
          <cell r="H205">
            <v>6500</v>
          </cell>
          <cell r="I205">
            <v>0</v>
          </cell>
          <cell r="J205">
            <v>975000</v>
          </cell>
        </row>
        <row r="206">
          <cell r="C206" t="str">
            <v>Kawat Beton</v>
          </cell>
          <cell r="E206">
            <v>2.25</v>
          </cell>
          <cell r="F206" t="str">
            <v>Kg</v>
          </cell>
          <cell r="H206">
            <v>9950</v>
          </cell>
          <cell r="I206">
            <v>0</v>
          </cell>
          <cell r="J206">
            <v>22387.5</v>
          </cell>
        </row>
        <row r="207">
          <cell r="C207" t="str">
            <v>Sement Portland</v>
          </cell>
          <cell r="E207">
            <v>323</v>
          </cell>
          <cell r="F207" t="str">
            <v>Kg</v>
          </cell>
          <cell r="H207">
            <v>1075</v>
          </cell>
          <cell r="I207">
            <v>0</v>
          </cell>
          <cell r="J207">
            <v>347225</v>
          </cell>
        </row>
        <row r="208">
          <cell r="C208" t="str">
            <v>Pasir Beton</v>
          </cell>
          <cell r="E208">
            <v>0.52</v>
          </cell>
          <cell r="F208" t="str">
            <v>M³</v>
          </cell>
          <cell r="H208">
            <v>100800</v>
          </cell>
          <cell r="I208">
            <v>0</v>
          </cell>
          <cell r="J208">
            <v>52416</v>
          </cell>
        </row>
        <row r="209">
          <cell r="C209" t="str">
            <v>Koral Beton</v>
          </cell>
          <cell r="E209">
            <v>0.78</v>
          </cell>
          <cell r="F209" t="str">
            <v>M³</v>
          </cell>
          <cell r="H209">
            <v>98000</v>
          </cell>
          <cell r="I209">
            <v>0</v>
          </cell>
          <cell r="J209">
            <v>76440</v>
          </cell>
        </row>
        <row r="210">
          <cell r="G210" t="str">
            <v>Sub Jumlah</v>
          </cell>
          <cell r="I210">
            <v>367771.5</v>
          </cell>
          <cell r="J210">
            <v>1969948.5</v>
          </cell>
        </row>
        <row r="211">
          <cell r="I211" t="str">
            <v>Jumlah</v>
          </cell>
          <cell r="K211">
            <v>2337720</v>
          </cell>
        </row>
        <row r="212">
          <cell r="A212" t="str">
            <v>20.</v>
          </cell>
          <cell r="B212" t="str">
            <v>1    -    M³</v>
          </cell>
          <cell r="C212" t="str">
            <v>Membuat Sloof Beton Bertulang (200 Kg + Bekisting)</v>
          </cell>
          <cell r="D212" t="str">
            <v>SNI 03-2830-6.39</v>
          </cell>
        </row>
        <row r="213">
          <cell r="C213" t="str">
            <v>Pekerja</v>
          </cell>
          <cell r="E213">
            <v>4.8499999999999996</v>
          </cell>
          <cell r="F213" t="str">
            <v>Org</v>
          </cell>
          <cell r="G213">
            <v>45400</v>
          </cell>
          <cell r="I213">
            <v>220189.99999999997</v>
          </cell>
          <cell r="J213">
            <v>0</v>
          </cell>
        </row>
        <row r="214">
          <cell r="C214" t="str">
            <v>Tukang Batu</v>
          </cell>
          <cell r="E214">
            <v>0.35</v>
          </cell>
          <cell r="F214" t="str">
            <v>Org</v>
          </cell>
          <cell r="G214">
            <v>65900</v>
          </cell>
          <cell r="I214">
            <v>23065</v>
          </cell>
          <cell r="J214">
            <v>0</v>
          </cell>
        </row>
        <row r="215">
          <cell r="C215" t="str">
            <v>Kepala Tukang</v>
          </cell>
          <cell r="E215">
            <v>0.33100000000000002</v>
          </cell>
          <cell r="F215" t="str">
            <v>Org</v>
          </cell>
          <cell r="G215">
            <v>82100</v>
          </cell>
          <cell r="I215">
            <v>27175.100000000002</v>
          </cell>
          <cell r="J215">
            <v>0</v>
          </cell>
        </row>
        <row r="216">
          <cell r="C216" t="str">
            <v>Mandor</v>
          </cell>
          <cell r="E216">
            <v>0.17</v>
          </cell>
          <cell r="F216" t="str">
            <v>Org</v>
          </cell>
          <cell r="G216">
            <v>59400</v>
          </cell>
          <cell r="I216">
            <v>10098</v>
          </cell>
          <cell r="J216">
            <v>0</v>
          </cell>
        </row>
        <row r="217">
          <cell r="C217" t="str">
            <v>Tukang Kayu</v>
          </cell>
          <cell r="E217">
            <v>1.56</v>
          </cell>
          <cell r="F217" t="str">
            <v>Org</v>
          </cell>
          <cell r="G217">
            <v>65900</v>
          </cell>
          <cell r="I217">
            <v>102804</v>
          </cell>
          <cell r="J217">
            <v>0</v>
          </cell>
        </row>
        <row r="218">
          <cell r="C218" t="str">
            <v>Tukang Besi</v>
          </cell>
          <cell r="E218">
            <v>1.4</v>
          </cell>
          <cell r="F218" t="str">
            <v>Org</v>
          </cell>
          <cell r="G218">
            <v>65900</v>
          </cell>
          <cell r="I218">
            <v>92260</v>
          </cell>
          <cell r="J218">
            <v>0</v>
          </cell>
        </row>
        <row r="219">
          <cell r="C219" t="str">
            <v>Kayu Terentang</v>
          </cell>
          <cell r="E219">
            <v>0.2</v>
          </cell>
          <cell r="F219" t="str">
            <v>M³</v>
          </cell>
          <cell r="H219">
            <v>2380400</v>
          </cell>
          <cell r="I219">
            <v>0</v>
          </cell>
          <cell r="J219">
            <v>476080</v>
          </cell>
        </row>
        <row r="220">
          <cell r="C220" t="str">
            <v>Paku biasa 2" - 5"</v>
          </cell>
          <cell r="E220">
            <v>1.5</v>
          </cell>
          <cell r="F220" t="str">
            <v>Kg</v>
          </cell>
          <cell r="H220">
            <v>10000</v>
          </cell>
          <cell r="I220">
            <v>0</v>
          </cell>
          <cell r="J220">
            <v>15000</v>
          </cell>
        </row>
        <row r="221">
          <cell r="C221" t="str">
            <v>Minyak Bekisting</v>
          </cell>
          <cell r="E221">
            <v>0.4</v>
          </cell>
          <cell r="F221" t="str">
            <v>Ltr</v>
          </cell>
          <cell r="H221">
            <v>13500</v>
          </cell>
          <cell r="I221">
            <v>0</v>
          </cell>
          <cell r="J221">
            <v>5400</v>
          </cell>
        </row>
        <row r="222">
          <cell r="C222" t="str">
            <v>Besi Beton Polos</v>
          </cell>
          <cell r="E222">
            <v>200</v>
          </cell>
          <cell r="F222" t="str">
            <v>Kg</v>
          </cell>
          <cell r="H222">
            <v>6500</v>
          </cell>
          <cell r="I222">
            <v>0</v>
          </cell>
          <cell r="J222">
            <v>1300000</v>
          </cell>
        </row>
        <row r="223">
          <cell r="C223" t="str">
            <v>Kawat Beton</v>
          </cell>
          <cell r="E223">
            <v>2.25</v>
          </cell>
          <cell r="F223" t="str">
            <v>Kg</v>
          </cell>
          <cell r="H223">
            <v>9950</v>
          </cell>
          <cell r="I223">
            <v>0</v>
          </cell>
          <cell r="J223">
            <v>22387.5</v>
          </cell>
        </row>
        <row r="224">
          <cell r="C224" t="str">
            <v>Sement Portland</v>
          </cell>
          <cell r="E224">
            <v>323</v>
          </cell>
          <cell r="F224" t="str">
            <v>Kg</v>
          </cell>
          <cell r="H224">
            <v>1075</v>
          </cell>
          <cell r="I224">
            <v>0</v>
          </cell>
          <cell r="J224">
            <v>347225</v>
          </cell>
        </row>
        <row r="225">
          <cell r="C225" t="str">
            <v>Pasir Beton</v>
          </cell>
          <cell r="E225">
            <v>0.52</v>
          </cell>
          <cell r="F225" t="str">
            <v>M³</v>
          </cell>
          <cell r="H225">
            <v>100800</v>
          </cell>
          <cell r="I225">
            <v>0</v>
          </cell>
          <cell r="J225">
            <v>52416</v>
          </cell>
        </row>
        <row r="226">
          <cell r="C226" t="str">
            <v>Koral Beton</v>
          </cell>
          <cell r="E226">
            <v>0.78</v>
          </cell>
          <cell r="F226" t="str">
            <v>M³</v>
          </cell>
          <cell r="H226">
            <v>98000</v>
          </cell>
          <cell r="I226">
            <v>0</v>
          </cell>
          <cell r="J226">
            <v>76440</v>
          </cell>
        </row>
        <row r="227">
          <cell r="G227" t="str">
            <v>Sub Jumlah</v>
          </cell>
          <cell r="I227">
            <v>475592.1</v>
          </cell>
          <cell r="J227">
            <v>2294948.5</v>
          </cell>
        </row>
        <row r="228">
          <cell r="I228" t="str">
            <v>Jumlah</v>
          </cell>
          <cell r="K228">
            <v>2770540.6</v>
          </cell>
        </row>
        <row r="229">
          <cell r="A229" t="str">
            <v>21.</v>
          </cell>
          <cell r="B229" t="str">
            <v>1    -    M³</v>
          </cell>
          <cell r="C229" t="str">
            <v>Membuat  Kolom Beton Bertulang (150 Kg + Bekisting)</v>
          </cell>
          <cell r="D229" t="str">
            <v>SNI 03-2830-6.40</v>
          </cell>
        </row>
        <row r="230">
          <cell r="C230" t="str">
            <v>Pekerja</v>
          </cell>
          <cell r="E230">
            <v>7.3</v>
          </cell>
          <cell r="F230" t="str">
            <v>Org</v>
          </cell>
          <cell r="G230">
            <v>45400</v>
          </cell>
          <cell r="I230">
            <v>331420</v>
          </cell>
          <cell r="J230">
            <v>0</v>
          </cell>
        </row>
        <row r="231">
          <cell r="C231" t="str">
            <v>Tukang Batu</v>
          </cell>
          <cell r="E231">
            <v>0.35</v>
          </cell>
          <cell r="F231" t="str">
            <v>Org</v>
          </cell>
          <cell r="G231">
            <v>65900</v>
          </cell>
          <cell r="I231">
            <v>23065</v>
          </cell>
          <cell r="J231">
            <v>0</v>
          </cell>
        </row>
        <row r="232">
          <cell r="C232" t="str">
            <v>Kepala Tukang</v>
          </cell>
          <cell r="E232">
            <v>0.56999999999999995</v>
          </cell>
          <cell r="F232" t="str">
            <v>Org</v>
          </cell>
          <cell r="G232">
            <v>82100</v>
          </cell>
          <cell r="I232">
            <v>46796.999999999993</v>
          </cell>
          <cell r="J232">
            <v>0</v>
          </cell>
        </row>
        <row r="233">
          <cell r="C233" t="str">
            <v>Mandor</v>
          </cell>
          <cell r="E233">
            <v>0.25</v>
          </cell>
          <cell r="F233" t="str">
            <v>Org</v>
          </cell>
          <cell r="G233">
            <v>59400</v>
          </cell>
          <cell r="I233">
            <v>14850</v>
          </cell>
          <cell r="J233">
            <v>0</v>
          </cell>
        </row>
        <row r="234">
          <cell r="C234" t="str">
            <v>Tukang Kayu</v>
          </cell>
          <cell r="E234">
            <v>3.3</v>
          </cell>
          <cell r="F234" t="str">
            <v>Org</v>
          </cell>
          <cell r="G234">
            <v>65900</v>
          </cell>
          <cell r="I234">
            <v>217470</v>
          </cell>
          <cell r="J234">
            <v>0</v>
          </cell>
        </row>
        <row r="235">
          <cell r="C235" t="str">
            <v>Tukang Besi</v>
          </cell>
          <cell r="E235">
            <v>2.1</v>
          </cell>
          <cell r="F235" t="str">
            <v>Org</v>
          </cell>
          <cell r="G235">
            <v>65900</v>
          </cell>
          <cell r="I235">
            <v>138390</v>
          </cell>
          <cell r="J235">
            <v>0</v>
          </cell>
        </row>
        <row r="236">
          <cell r="C236" t="str">
            <v>Kayu Terentang</v>
          </cell>
          <cell r="E236">
            <v>0.4</v>
          </cell>
          <cell r="F236" t="str">
            <v>M³</v>
          </cell>
          <cell r="H236">
            <v>2380400</v>
          </cell>
          <cell r="I236">
            <v>0</v>
          </cell>
          <cell r="J236">
            <v>952160</v>
          </cell>
        </row>
        <row r="237">
          <cell r="C237" t="str">
            <v>Paku biasa 2" - 5"</v>
          </cell>
          <cell r="E237">
            <v>4</v>
          </cell>
          <cell r="F237" t="str">
            <v>Kg</v>
          </cell>
          <cell r="H237">
            <v>10000</v>
          </cell>
          <cell r="I237">
            <v>0</v>
          </cell>
          <cell r="J237">
            <v>40000</v>
          </cell>
        </row>
        <row r="238">
          <cell r="C238" t="str">
            <v>Minyak Bekisting</v>
          </cell>
          <cell r="E238">
            <v>2</v>
          </cell>
          <cell r="F238" t="str">
            <v>Ltr</v>
          </cell>
          <cell r="H238">
            <v>13500</v>
          </cell>
          <cell r="I238">
            <v>0</v>
          </cell>
          <cell r="J238">
            <v>27000</v>
          </cell>
        </row>
        <row r="239">
          <cell r="C239" t="str">
            <v>Besi Beton Polos</v>
          </cell>
          <cell r="E239">
            <v>150</v>
          </cell>
          <cell r="F239" t="str">
            <v>Kg</v>
          </cell>
          <cell r="H239">
            <v>6500</v>
          </cell>
          <cell r="I239">
            <v>0</v>
          </cell>
          <cell r="J239">
            <v>975000</v>
          </cell>
        </row>
        <row r="240">
          <cell r="C240" t="str">
            <v>Kawat Beton</v>
          </cell>
          <cell r="E240">
            <v>4.5</v>
          </cell>
          <cell r="F240" t="str">
            <v>Kg</v>
          </cell>
          <cell r="H240">
            <v>9950</v>
          </cell>
          <cell r="I240">
            <v>0</v>
          </cell>
          <cell r="J240">
            <v>44775</v>
          </cell>
        </row>
        <row r="241">
          <cell r="C241" t="str">
            <v>Sement Portland</v>
          </cell>
          <cell r="E241">
            <v>323</v>
          </cell>
          <cell r="F241" t="str">
            <v>Kg</v>
          </cell>
          <cell r="H241">
            <v>1075</v>
          </cell>
          <cell r="I241">
            <v>0</v>
          </cell>
          <cell r="J241">
            <v>347225</v>
          </cell>
        </row>
        <row r="242">
          <cell r="C242" t="str">
            <v>Pasir Beton</v>
          </cell>
          <cell r="E242">
            <v>0.52</v>
          </cell>
          <cell r="F242" t="str">
            <v>M³</v>
          </cell>
          <cell r="H242">
            <v>100800</v>
          </cell>
          <cell r="I242">
            <v>0</v>
          </cell>
          <cell r="J242">
            <v>52416</v>
          </cell>
        </row>
        <row r="243">
          <cell r="C243" t="str">
            <v>Koral Beton</v>
          </cell>
          <cell r="E243">
            <v>0.78</v>
          </cell>
          <cell r="F243" t="str">
            <v>M³</v>
          </cell>
          <cell r="H243">
            <v>98000</v>
          </cell>
          <cell r="I243">
            <v>0</v>
          </cell>
          <cell r="J243">
            <v>76440</v>
          </cell>
        </row>
        <row r="244">
          <cell r="C244" t="str">
            <v>Balok Kayu Borneo</v>
          </cell>
          <cell r="E244">
            <v>0.15</v>
          </cell>
          <cell r="F244" t="str">
            <v>M³</v>
          </cell>
          <cell r="H244">
            <v>2691700</v>
          </cell>
          <cell r="I244">
            <v>0</v>
          </cell>
          <cell r="J244">
            <v>403755</v>
          </cell>
        </row>
        <row r="245">
          <cell r="C245" t="str">
            <v>Plywood tebal 9 mm</v>
          </cell>
          <cell r="E245">
            <v>3.5</v>
          </cell>
          <cell r="F245" t="str">
            <v>Lbr</v>
          </cell>
          <cell r="H245">
            <v>108000</v>
          </cell>
          <cell r="I245">
            <v>0</v>
          </cell>
          <cell r="J245">
            <v>378000</v>
          </cell>
        </row>
        <row r="246">
          <cell r="C246" t="str">
            <v>Dolken Kayu Galam Ø 8-10/4 m</v>
          </cell>
          <cell r="E246">
            <v>20</v>
          </cell>
          <cell r="F246" t="str">
            <v>Btg</v>
          </cell>
          <cell r="H246">
            <v>3000</v>
          </cell>
          <cell r="I246">
            <v>0</v>
          </cell>
          <cell r="J246">
            <v>60000</v>
          </cell>
        </row>
        <row r="247">
          <cell r="G247" t="str">
            <v>Sub Jumlah</v>
          </cell>
          <cell r="I247">
            <v>771992</v>
          </cell>
          <cell r="J247">
            <v>3356771</v>
          </cell>
        </row>
        <row r="248">
          <cell r="I248" t="str">
            <v>Jumlah</v>
          </cell>
          <cell r="K248">
            <v>4128763</v>
          </cell>
        </row>
        <row r="249">
          <cell r="A249" t="str">
            <v>22.</v>
          </cell>
          <cell r="B249" t="str">
            <v>1    -    M³</v>
          </cell>
          <cell r="C249" t="str">
            <v>Membuat  Balok Beton Bertulang (150 Kg + Bekisting)</v>
          </cell>
          <cell r="D249" t="str">
            <v>SNI 03-2830-6.42</v>
          </cell>
        </row>
        <row r="250">
          <cell r="C250" t="str">
            <v>Pekerja</v>
          </cell>
          <cell r="E250">
            <v>5.8</v>
          </cell>
          <cell r="F250" t="str">
            <v>Org</v>
          </cell>
          <cell r="G250">
            <v>45400</v>
          </cell>
          <cell r="I250">
            <v>263320</v>
          </cell>
          <cell r="J250">
            <v>0</v>
          </cell>
        </row>
        <row r="251">
          <cell r="C251" t="str">
            <v>Tukang Batu</v>
          </cell>
          <cell r="E251">
            <v>0.35</v>
          </cell>
          <cell r="F251" t="str">
            <v>Org</v>
          </cell>
          <cell r="G251">
            <v>65900</v>
          </cell>
          <cell r="I251">
            <v>23065</v>
          </cell>
          <cell r="J251">
            <v>0</v>
          </cell>
        </row>
        <row r="252">
          <cell r="C252" t="str">
            <v>Kepala Tukang</v>
          </cell>
          <cell r="E252">
            <v>0.42</v>
          </cell>
          <cell r="F252" t="str">
            <v>Org</v>
          </cell>
          <cell r="G252">
            <v>82100</v>
          </cell>
          <cell r="I252">
            <v>34482</v>
          </cell>
          <cell r="J252">
            <v>0</v>
          </cell>
        </row>
        <row r="253">
          <cell r="C253" t="str">
            <v>Mandor</v>
          </cell>
          <cell r="E253">
            <v>0.185</v>
          </cell>
          <cell r="F253" t="str">
            <v>Org</v>
          </cell>
          <cell r="G253">
            <v>59400</v>
          </cell>
          <cell r="I253">
            <v>10989</v>
          </cell>
          <cell r="J253">
            <v>0</v>
          </cell>
        </row>
        <row r="254">
          <cell r="C254" t="str">
            <v>Tukang Kayu</v>
          </cell>
          <cell r="E254">
            <v>2.8</v>
          </cell>
          <cell r="F254" t="str">
            <v>Org</v>
          </cell>
          <cell r="G254">
            <v>65900</v>
          </cell>
          <cell r="I254">
            <v>184520</v>
          </cell>
          <cell r="J254">
            <v>0</v>
          </cell>
        </row>
        <row r="255">
          <cell r="C255" t="str">
            <v>Tukang Besi</v>
          </cell>
          <cell r="E255">
            <v>1.05</v>
          </cell>
          <cell r="F255" t="str">
            <v>Org</v>
          </cell>
          <cell r="G255">
            <v>65900</v>
          </cell>
          <cell r="I255">
            <v>69195</v>
          </cell>
          <cell r="J255">
            <v>0</v>
          </cell>
        </row>
        <row r="256">
          <cell r="C256" t="str">
            <v>Kayu Terentang</v>
          </cell>
          <cell r="E256">
            <v>0.32</v>
          </cell>
          <cell r="F256" t="str">
            <v>M³</v>
          </cell>
          <cell r="H256">
            <v>2380400</v>
          </cell>
          <cell r="I256">
            <v>0</v>
          </cell>
          <cell r="J256">
            <v>761728</v>
          </cell>
        </row>
        <row r="257">
          <cell r="C257" t="str">
            <v>Paku biasa 2" - 5"</v>
          </cell>
          <cell r="E257">
            <v>3.2</v>
          </cell>
          <cell r="F257" t="str">
            <v>Kg</v>
          </cell>
          <cell r="H257">
            <v>10000</v>
          </cell>
          <cell r="I257">
            <v>0</v>
          </cell>
          <cell r="J257">
            <v>32000</v>
          </cell>
        </row>
        <row r="258">
          <cell r="C258" t="str">
            <v>Minyak Bekisting</v>
          </cell>
          <cell r="E258">
            <v>1.6</v>
          </cell>
          <cell r="F258" t="str">
            <v>Ltr</v>
          </cell>
          <cell r="H258">
            <v>13500</v>
          </cell>
          <cell r="I258">
            <v>0</v>
          </cell>
          <cell r="J258">
            <v>21600</v>
          </cell>
        </row>
        <row r="259">
          <cell r="C259" t="str">
            <v>Besi Beton Polos</v>
          </cell>
          <cell r="E259">
            <v>150</v>
          </cell>
          <cell r="F259" t="str">
            <v>Kg</v>
          </cell>
          <cell r="H259">
            <v>6500</v>
          </cell>
          <cell r="I259">
            <v>0</v>
          </cell>
          <cell r="J259">
            <v>975000</v>
          </cell>
        </row>
        <row r="260">
          <cell r="C260" t="str">
            <v>Kawat Beton</v>
          </cell>
          <cell r="E260">
            <v>2.25</v>
          </cell>
          <cell r="F260" t="str">
            <v>Kg</v>
          </cell>
          <cell r="H260">
            <v>9950</v>
          </cell>
          <cell r="I260">
            <v>0</v>
          </cell>
          <cell r="J260">
            <v>22387.5</v>
          </cell>
        </row>
        <row r="261">
          <cell r="C261" t="str">
            <v>Sement Portland</v>
          </cell>
          <cell r="E261">
            <v>323</v>
          </cell>
          <cell r="F261" t="str">
            <v>Kg</v>
          </cell>
          <cell r="H261">
            <v>1075</v>
          </cell>
          <cell r="I261">
            <v>0</v>
          </cell>
          <cell r="J261">
            <v>347225</v>
          </cell>
        </row>
        <row r="262">
          <cell r="C262" t="str">
            <v>Pasir Beton</v>
          </cell>
          <cell r="E262">
            <v>0.52</v>
          </cell>
          <cell r="F262" t="str">
            <v>M³</v>
          </cell>
          <cell r="H262">
            <v>100800</v>
          </cell>
          <cell r="I262">
            <v>0</v>
          </cell>
          <cell r="J262">
            <v>52416</v>
          </cell>
        </row>
        <row r="263">
          <cell r="C263" t="str">
            <v>Koral Beton</v>
          </cell>
          <cell r="E263">
            <v>0.78</v>
          </cell>
          <cell r="F263" t="str">
            <v>M³</v>
          </cell>
          <cell r="H263">
            <v>98000</v>
          </cell>
          <cell r="I263">
            <v>0</v>
          </cell>
          <cell r="J263">
            <v>76440</v>
          </cell>
        </row>
        <row r="264">
          <cell r="C264" t="str">
            <v>Balok Kayu Borneo</v>
          </cell>
          <cell r="E264">
            <v>0.12</v>
          </cell>
          <cell r="F264" t="str">
            <v>M³</v>
          </cell>
          <cell r="H264">
            <v>2691700</v>
          </cell>
          <cell r="I264">
            <v>0</v>
          </cell>
          <cell r="J264">
            <v>323004</v>
          </cell>
        </row>
        <row r="265">
          <cell r="C265" t="str">
            <v>Plywood tebal 9 mm</v>
          </cell>
          <cell r="E265">
            <v>2.8</v>
          </cell>
          <cell r="F265" t="str">
            <v>Lbr</v>
          </cell>
          <cell r="H265">
            <v>108000</v>
          </cell>
          <cell r="I265">
            <v>0</v>
          </cell>
          <cell r="J265">
            <v>302400</v>
          </cell>
        </row>
        <row r="266">
          <cell r="C266" t="str">
            <v>Dolken Kayu Galam Ø 8-10/4 m</v>
          </cell>
          <cell r="E266">
            <v>32</v>
          </cell>
          <cell r="F266" t="str">
            <v>Btg</v>
          </cell>
          <cell r="H266">
            <v>35000</v>
          </cell>
          <cell r="I266">
            <v>0</v>
          </cell>
          <cell r="J266">
            <v>1120000</v>
          </cell>
        </row>
        <row r="267">
          <cell r="G267" t="str">
            <v>Sub Jumlah</v>
          </cell>
          <cell r="I267">
            <v>585571</v>
          </cell>
          <cell r="J267">
            <v>4034200.5</v>
          </cell>
        </row>
        <row r="268">
          <cell r="I268" t="str">
            <v>Jumlah</v>
          </cell>
          <cell r="K268">
            <v>4619771.5</v>
          </cell>
        </row>
        <row r="269">
          <cell r="A269" t="str">
            <v>23.</v>
          </cell>
          <cell r="B269" t="str">
            <v>1    -    M³</v>
          </cell>
          <cell r="C269" t="str">
            <v>Membuat  Dinding Beton Bertulang (150 Kg + Bekisting)</v>
          </cell>
          <cell r="D269" t="str">
            <v>SNI 03-2830-6.43</v>
          </cell>
        </row>
        <row r="270">
          <cell r="C270" t="str">
            <v>Pekerja</v>
          </cell>
          <cell r="E270">
            <v>5.8</v>
          </cell>
          <cell r="F270" t="str">
            <v>Org</v>
          </cell>
          <cell r="G270">
            <v>45400</v>
          </cell>
          <cell r="I270">
            <v>263320</v>
          </cell>
          <cell r="J270">
            <v>0</v>
          </cell>
        </row>
        <row r="271">
          <cell r="C271" t="str">
            <v>Tukang Batu</v>
          </cell>
          <cell r="E271">
            <v>0.35</v>
          </cell>
          <cell r="F271" t="str">
            <v>Org</v>
          </cell>
          <cell r="G271">
            <v>65900</v>
          </cell>
          <cell r="I271">
            <v>23065</v>
          </cell>
          <cell r="J271">
            <v>0</v>
          </cell>
        </row>
        <row r="272">
          <cell r="C272" t="str">
            <v>Kepala Tukang</v>
          </cell>
          <cell r="E272">
            <v>0.42</v>
          </cell>
          <cell r="F272" t="str">
            <v>Org</v>
          </cell>
          <cell r="G272">
            <v>82100</v>
          </cell>
          <cell r="I272">
            <v>34482</v>
          </cell>
          <cell r="J272">
            <v>0</v>
          </cell>
        </row>
        <row r="273">
          <cell r="C273" t="str">
            <v>Mandor</v>
          </cell>
          <cell r="E273">
            <v>0.185</v>
          </cell>
          <cell r="F273" t="str">
            <v>Org</v>
          </cell>
          <cell r="G273">
            <v>59400</v>
          </cell>
          <cell r="I273">
            <v>10989</v>
          </cell>
          <cell r="J273">
            <v>0</v>
          </cell>
        </row>
        <row r="274">
          <cell r="C274" t="str">
            <v>Tukang Kayu</v>
          </cell>
          <cell r="E274">
            <v>2.8</v>
          </cell>
          <cell r="F274" t="str">
            <v>Org</v>
          </cell>
          <cell r="G274">
            <v>65900</v>
          </cell>
          <cell r="I274">
            <v>184520</v>
          </cell>
          <cell r="J274">
            <v>0</v>
          </cell>
        </row>
        <row r="275">
          <cell r="C275" t="str">
            <v>Tukang Besi</v>
          </cell>
          <cell r="E275">
            <v>1.05</v>
          </cell>
          <cell r="F275" t="str">
            <v>Org</v>
          </cell>
          <cell r="G275">
            <v>65900</v>
          </cell>
          <cell r="I275">
            <v>69195</v>
          </cell>
          <cell r="J275">
            <v>0</v>
          </cell>
        </row>
        <row r="276">
          <cell r="C276" t="str">
            <v>Kayu Terentang</v>
          </cell>
          <cell r="E276">
            <v>0.32</v>
          </cell>
          <cell r="F276" t="str">
            <v>M³</v>
          </cell>
          <cell r="H276">
            <v>2380400</v>
          </cell>
          <cell r="I276">
            <v>0</v>
          </cell>
          <cell r="J276">
            <v>761728</v>
          </cell>
        </row>
        <row r="277">
          <cell r="C277" t="str">
            <v>Paku biasa 2" - 5"</v>
          </cell>
          <cell r="E277">
            <v>3.2</v>
          </cell>
          <cell r="F277" t="str">
            <v>Kg</v>
          </cell>
          <cell r="H277">
            <v>10000</v>
          </cell>
          <cell r="I277">
            <v>0</v>
          </cell>
          <cell r="J277">
            <v>32000</v>
          </cell>
        </row>
        <row r="278">
          <cell r="C278" t="str">
            <v>Minyak Bekisting</v>
          </cell>
          <cell r="E278">
            <v>1.6</v>
          </cell>
          <cell r="F278" t="str">
            <v>Ltr</v>
          </cell>
          <cell r="H278">
            <v>13500</v>
          </cell>
          <cell r="I278">
            <v>0</v>
          </cell>
          <cell r="J278">
            <v>21600</v>
          </cell>
        </row>
        <row r="279">
          <cell r="C279" t="str">
            <v>Besi Beton Polos</v>
          </cell>
          <cell r="E279">
            <v>150</v>
          </cell>
          <cell r="F279" t="str">
            <v>Kg</v>
          </cell>
          <cell r="H279">
            <v>6500</v>
          </cell>
          <cell r="I279">
            <v>0</v>
          </cell>
          <cell r="J279">
            <v>975000</v>
          </cell>
        </row>
        <row r="280">
          <cell r="C280" t="str">
            <v>Kawat Beton</v>
          </cell>
          <cell r="E280">
            <v>2.25</v>
          </cell>
          <cell r="F280" t="str">
            <v>Kg</v>
          </cell>
          <cell r="H280">
            <v>9950</v>
          </cell>
          <cell r="I280">
            <v>0</v>
          </cell>
          <cell r="J280">
            <v>22387.5</v>
          </cell>
        </row>
        <row r="281">
          <cell r="C281" t="str">
            <v>Sement Portland</v>
          </cell>
          <cell r="E281">
            <v>323</v>
          </cell>
          <cell r="F281" t="str">
            <v>Kg</v>
          </cell>
          <cell r="H281">
            <v>1075</v>
          </cell>
          <cell r="I281">
            <v>0</v>
          </cell>
          <cell r="J281">
            <v>347225</v>
          </cell>
        </row>
        <row r="282">
          <cell r="C282" t="str">
            <v>Pasir Beton</v>
          </cell>
          <cell r="E282">
            <v>0.52</v>
          </cell>
          <cell r="F282" t="str">
            <v>M³</v>
          </cell>
          <cell r="H282">
            <v>100800</v>
          </cell>
          <cell r="I282">
            <v>0</v>
          </cell>
          <cell r="J282">
            <v>52416</v>
          </cell>
        </row>
        <row r="283">
          <cell r="C283" t="str">
            <v>Koral Beton</v>
          </cell>
          <cell r="E283">
            <v>0.78</v>
          </cell>
          <cell r="F283" t="str">
            <v>M³</v>
          </cell>
          <cell r="H283">
            <v>98000</v>
          </cell>
          <cell r="I283">
            <v>0</v>
          </cell>
          <cell r="J283">
            <v>76440</v>
          </cell>
        </row>
        <row r="284">
          <cell r="C284" t="str">
            <v>Balok Kayu Borneo</v>
          </cell>
          <cell r="E284">
            <v>0.12</v>
          </cell>
          <cell r="F284" t="str">
            <v>M³</v>
          </cell>
          <cell r="H284">
            <v>2691700</v>
          </cell>
          <cell r="I284">
            <v>0</v>
          </cell>
          <cell r="J284">
            <v>323004</v>
          </cell>
        </row>
        <row r="285">
          <cell r="C285" t="str">
            <v>Plywood tebal 9 mm</v>
          </cell>
          <cell r="E285">
            <v>2.8</v>
          </cell>
          <cell r="F285" t="str">
            <v>Lbr</v>
          </cell>
          <cell r="H285">
            <v>108000</v>
          </cell>
          <cell r="I285">
            <v>0</v>
          </cell>
          <cell r="J285">
            <v>302400</v>
          </cell>
        </row>
        <row r="286">
          <cell r="C286" t="str">
            <v>Dolken Kayu Galam Ø 8-10/4 m</v>
          </cell>
          <cell r="E286">
            <v>32</v>
          </cell>
          <cell r="F286" t="str">
            <v>Btg</v>
          </cell>
          <cell r="H286">
            <v>35000</v>
          </cell>
          <cell r="I286">
            <v>0</v>
          </cell>
          <cell r="J286">
            <v>1120000</v>
          </cell>
        </row>
        <row r="287">
          <cell r="G287" t="str">
            <v>Sub Jumlah</v>
          </cell>
          <cell r="I287">
            <v>585571</v>
          </cell>
          <cell r="J287">
            <v>4034200.5</v>
          </cell>
        </row>
        <row r="288">
          <cell r="I288" t="str">
            <v>Jumlah</v>
          </cell>
          <cell r="K288">
            <v>4619771.5</v>
          </cell>
        </row>
        <row r="289">
          <cell r="A289" t="str">
            <v>24.</v>
          </cell>
          <cell r="B289" t="str">
            <v>1    -    M²</v>
          </cell>
          <cell r="C289" t="str">
            <v>Plesteran 1 Pc : 2 Ps, tebal 15 mm</v>
          </cell>
          <cell r="D289" t="str">
            <v>SNI 03-2837-6.2</v>
          </cell>
        </row>
        <row r="290">
          <cell r="C290" t="str">
            <v>Pekerja</v>
          </cell>
          <cell r="E290">
            <v>0.2</v>
          </cell>
          <cell r="F290" t="str">
            <v>Org</v>
          </cell>
          <cell r="G290">
            <v>45400</v>
          </cell>
          <cell r="I290">
            <v>9080</v>
          </cell>
          <cell r="J290">
            <v>0</v>
          </cell>
        </row>
        <row r="291">
          <cell r="C291" t="str">
            <v>Tukang Batu</v>
          </cell>
          <cell r="E291">
            <v>0.15</v>
          </cell>
          <cell r="F291" t="str">
            <v>Org</v>
          </cell>
          <cell r="G291">
            <v>65900</v>
          </cell>
          <cell r="I291">
            <v>9885</v>
          </cell>
          <cell r="J291">
            <v>0</v>
          </cell>
        </row>
        <row r="292">
          <cell r="C292" t="str">
            <v>Kepala Tukang</v>
          </cell>
          <cell r="E292">
            <v>1.4999999999999999E-2</v>
          </cell>
          <cell r="F292" t="str">
            <v>Org</v>
          </cell>
          <cell r="G292">
            <v>82100</v>
          </cell>
          <cell r="I292">
            <v>1231.5</v>
          </cell>
          <cell r="J292">
            <v>0</v>
          </cell>
        </row>
        <row r="293">
          <cell r="C293" t="str">
            <v>Mandor</v>
          </cell>
          <cell r="E293">
            <v>0.01</v>
          </cell>
          <cell r="F293" t="str">
            <v>Org</v>
          </cell>
          <cell r="G293">
            <v>59400</v>
          </cell>
          <cell r="I293">
            <v>594</v>
          </cell>
          <cell r="J293">
            <v>0</v>
          </cell>
        </row>
        <row r="294">
          <cell r="C294" t="str">
            <v>Semen Portland</v>
          </cell>
          <cell r="E294">
            <v>8.52</v>
          </cell>
          <cell r="F294" t="str">
            <v>Kg</v>
          </cell>
          <cell r="H294">
            <v>1075</v>
          </cell>
          <cell r="I294">
            <v>0</v>
          </cell>
          <cell r="J294">
            <v>9159</v>
          </cell>
        </row>
        <row r="295">
          <cell r="C295" t="str">
            <v>Pasir Pasang</v>
          </cell>
          <cell r="E295">
            <v>1.7000000000000001E-2</v>
          </cell>
          <cell r="F295" t="str">
            <v>M³</v>
          </cell>
          <cell r="H295">
            <v>91500</v>
          </cell>
          <cell r="I295">
            <v>0</v>
          </cell>
          <cell r="J295">
            <v>1555.5</v>
          </cell>
        </row>
        <row r="296">
          <cell r="G296" t="str">
            <v>Sub Jumlah</v>
          </cell>
          <cell r="I296">
            <v>20790.5</v>
          </cell>
          <cell r="J296">
            <v>10714.5</v>
          </cell>
        </row>
        <row r="297">
          <cell r="I297" t="str">
            <v>Jumlah</v>
          </cell>
          <cell r="K297">
            <v>31505</v>
          </cell>
        </row>
        <row r="298">
          <cell r="A298" t="str">
            <v>25.</v>
          </cell>
          <cell r="B298" t="str">
            <v>1    -    M²</v>
          </cell>
          <cell r="C298" t="str">
            <v>Plesteran 1 Pc : 3 Ps, tebal 15 mm</v>
          </cell>
          <cell r="D298" t="str">
            <v>SNI 03-2837-6.3</v>
          </cell>
        </row>
        <row r="299">
          <cell r="C299" t="str">
            <v>Pekerja</v>
          </cell>
          <cell r="E299">
            <v>0.2</v>
          </cell>
          <cell r="F299" t="str">
            <v>Org</v>
          </cell>
          <cell r="G299">
            <v>45400</v>
          </cell>
          <cell r="I299">
            <v>9080</v>
          </cell>
          <cell r="J299">
            <v>0</v>
          </cell>
        </row>
        <row r="300">
          <cell r="C300" t="str">
            <v>Tukang Batu</v>
          </cell>
          <cell r="E300">
            <v>0.15</v>
          </cell>
          <cell r="F300" t="str">
            <v>Org</v>
          </cell>
          <cell r="G300">
            <v>65900</v>
          </cell>
          <cell r="I300">
            <v>9885</v>
          </cell>
          <cell r="J300">
            <v>0</v>
          </cell>
        </row>
        <row r="301">
          <cell r="C301" t="str">
            <v>Kepala Tukang</v>
          </cell>
          <cell r="E301">
            <v>1.4999999999999999E-2</v>
          </cell>
          <cell r="F301" t="str">
            <v>Org</v>
          </cell>
          <cell r="G301">
            <v>82100</v>
          </cell>
          <cell r="I301">
            <v>1231.5</v>
          </cell>
          <cell r="J301">
            <v>0</v>
          </cell>
        </row>
        <row r="302">
          <cell r="C302" t="str">
            <v>Mandor</v>
          </cell>
          <cell r="E302">
            <v>0.01</v>
          </cell>
          <cell r="F302" t="str">
            <v>Org</v>
          </cell>
          <cell r="G302">
            <v>59400</v>
          </cell>
          <cell r="I302">
            <v>594</v>
          </cell>
          <cell r="J302">
            <v>0</v>
          </cell>
        </row>
        <row r="303">
          <cell r="C303" t="str">
            <v>Semen Portland</v>
          </cell>
          <cell r="E303">
            <v>6.48</v>
          </cell>
          <cell r="F303" t="str">
            <v>Kg</v>
          </cell>
          <cell r="H303">
            <v>1075</v>
          </cell>
          <cell r="I303">
            <v>0</v>
          </cell>
          <cell r="J303">
            <v>6966.0000000000009</v>
          </cell>
        </row>
        <row r="304">
          <cell r="C304" t="str">
            <v>Pasir Pasang</v>
          </cell>
          <cell r="E304">
            <v>1.9E-2</v>
          </cell>
          <cell r="F304" t="str">
            <v>M³</v>
          </cell>
          <cell r="H304">
            <v>91500</v>
          </cell>
          <cell r="I304">
            <v>0</v>
          </cell>
          <cell r="J304">
            <v>1738.5</v>
          </cell>
        </row>
        <row r="305">
          <cell r="G305" t="str">
            <v>Sub Jumlah</v>
          </cell>
          <cell r="I305">
            <v>20790.5</v>
          </cell>
          <cell r="J305">
            <v>8704.5</v>
          </cell>
        </row>
        <row r="306">
          <cell r="I306" t="str">
            <v>Jumlah</v>
          </cell>
          <cell r="K306">
            <v>29495</v>
          </cell>
        </row>
        <row r="307">
          <cell r="A307" t="str">
            <v>26.</v>
          </cell>
          <cell r="B307" t="str">
            <v>1    -    M²</v>
          </cell>
          <cell r="C307" t="str">
            <v>Plesteran 1 Pc : 4 Ps, tebal 15 mm</v>
          </cell>
          <cell r="D307" t="str">
            <v>SNI 03-2837-6.4</v>
          </cell>
        </row>
        <row r="308">
          <cell r="C308" t="str">
            <v>Pekerja</v>
          </cell>
          <cell r="E308">
            <v>0.2</v>
          </cell>
          <cell r="F308" t="str">
            <v>Org</v>
          </cell>
          <cell r="G308">
            <v>45400</v>
          </cell>
          <cell r="I308">
            <v>9080</v>
          </cell>
          <cell r="J308">
            <v>0</v>
          </cell>
        </row>
        <row r="309">
          <cell r="C309" t="str">
            <v>Tukang Batu</v>
          </cell>
          <cell r="E309">
            <v>0.15</v>
          </cell>
          <cell r="F309" t="str">
            <v>Org</v>
          </cell>
          <cell r="G309">
            <v>65900</v>
          </cell>
          <cell r="I309">
            <v>9885</v>
          </cell>
          <cell r="J309">
            <v>0</v>
          </cell>
        </row>
        <row r="310">
          <cell r="C310" t="str">
            <v>Kepala Tukang</v>
          </cell>
          <cell r="E310">
            <v>1.4999999999999999E-2</v>
          </cell>
          <cell r="F310" t="str">
            <v>Org</v>
          </cell>
          <cell r="G310">
            <v>82100</v>
          </cell>
          <cell r="I310">
            <v>1231.5</v>
          </cell>
          <cell r="J310">
            <v>0</v>
          </cell>
        </row>
        <row r="311">
          <cell r="C311" t="str">
            <v>Mandor</v>
          </cell>
          <cell r="E311">
            <v>0.01</v>
          </cell>
          <cell r="F311" t="str">
            <v>Org</v>
          </cell>
          <cell r="G311">
            <v>59400</v>
          </cell>
          <cell r="I311">
            <v>594</v>
          </cell>
          <cell r="J311">
            <v>0</v>
          </cell>
        </row>
        <row r="312">
          <cell r="C312" t="str">
            <v>Semen Portland</v>
          </cell>
          <cell r="E312">
            <v>5.2</v>
          </cell>
          <cell r="F312" t="str">
            <v>Kg</v>
          </cell>
          <cell r="H312">
            <v>1075</v>
          </cell>
          <cell r="I312">
            <v>0</v>
          </cell>
          <cell r="J312">
            <v>5590</v>
          </cell>
        </row>
        <row r="313">
          <cell r="C313" t="str">
            <v>Pasir Pasang</v>
          </cell>
          <cell r="E313">
            <v>0.02</v>
          </cell>
          <cell r="F313" t="str">
            <v>M³</v>
          </cell>
          <cell r="H313">
            <v>91500</v>
          </cell>
          <cell r="I313">
            <v>0</v>
          </cell>
          <cell r="J313">
            <v>1830</v>
          </cell>
        </row>
        <row r="314">
          <cell r="G314" t="str">
            <v>Sub Jumlah</v>
          </cell>
          <cell r="I314">
            <v>20790.5</v>
          </cell>
          <cell r="J314">
            <v>7420</v>
          </cell>
        </row>
        <row r="315">
          <cell r="I315" t="str">
            <v>Jumlah</v>
          </cell>
          <cell r="K315">
            <v>28210.5</v>
          </cell>
        </row>
        <row r="316">
          <cell r="A316" t="str">
            <v>27.</v>
          </cell>
          <cell r="B316" t="str">
            <v>1    -    M²</v>
          </cell>
          <cell r="C316" t="str">
            <v>Plesteran 1 Pc : 5 Ps, tebal 15 mm</v>
          </cell>
          <cell r="D316" t="str">
            <v>SNI 03-2837-6.5</v>
          </cell>
        </row>
        <row r="317">
          <cell r="C317" t="str">
            <v>Pekerja</v>
          </cell>
          <cell r="E317">
            <v>0.2</v>
          </cell>
          <cell r="F317" t="str">
            <v>Org</v>
          </cell>
          <cell r="G317">
            <v>45400</v>
          </cell>
          <cell r="I317">
            <v>9080</v>
          </cell>
          <cell r="J317">
            <v>0</v>
          </cell>
        </row>
        <row r="318">
          <cell r="C318" t="str">
            <v>Tukang Batu</v>
          </cell>
          <cell r="E318">
            <v>0.15</v>
          </cell>
          <cell r="F318" t="str">
            <v>Org</v>
          </cell>
          <cell r="G318">
            <v>65900</v>
          </cell>
          <cell r="I318">
            <v>9885</v>
          </cell>
          <cell r="J318">
            <v>0</v>
          </cell>
        </row>
        <row r="319">
          <cell r="C319" t="str">
            <v>Kepala Tukang</v>
          </cell>
          <cell r="E319">
            <v>1.4999999999999999E-2</v>
          </cell>
          <cell r="F319" t="str">
            <v>Org</v>
          </cell>
          <cell r="G319">
            <v>82100</v>
          </cell>
          <cell r="I319">
            <v>1231.5</v>
          </cell>
          <cell r="J319">
            <v>0</v>
          </cell>
        </row>
        <row r="320">
          <cell r="C320" t="str">
            <v>Mandor</v>
          </cell>
          <cell r="E320">
            <v>0.01</v>
          </cell>
          <cell r="F320" t="str">
            <v>Org</v>
          </cell>
          <cell r="G320">
            <v>59400</v>
          </cell>
          <cell r="I320">
            <v>594</v>
          </cell>
          <cell r="J320">
            <v>0</v>
          </cell>
        </row>
        <row r="321">
          <cell r="C321" t="str">
            <v>Semen Portland</v>
          </cell>
          <cell r="E321">
            <v>4.32</v>
          </cell>
          <cell r="F321" t="str">
            <v>Kg</v>
          </cell>
          <cell r="H321">
            <v>1075</v>
          </cell>
          <cell r="I321">
            <v>0</v>
          </cell>
          <cell r="J321">
            <v>4644</v>
          </cell>
        </row>
        <row r="322">
          <cell r="C322" t="str">
            <v>Pasir Pasang</v>
          </cell>
          <cell r="E322">
            <v>2.1999999999999999E-2</v>
          </cell>
          <cell r="F322" t="str">
            <v>M³</v>
          </cell>
          <cell r="H322">
            <v>91500</v>
          </cell>
          <cell r="I322">
            <v>0</v>
          </cell>
          <cell r="J322">
            <v>2012.9999999999998</v>
          </cell>
        </row>
        <row r="323">
          <cell r="G323" t="str">
            <v>Sub Jumlah</v>
          </cell>
          <cell r="I323">
            <v>20790.5</v>
          </cell>
          <cell r="J323">
            <v>6657</v>
          </cell>
        </row>
        <row r="324">
          <cell r="I324" t="str">
            <v>Jumlah</v>
          </cell>
          <cell r="K324">
            <v>27447.5</v>
          </cell>
        </row>
        <row r="325">
          <cell r="A325" t="str">
            <v>28.</v>
          </cell>
          <cell r="B325" t="str">
            <v>1    -    M²</v>
          </cell>
          <cell r="C325" t="str">
            <v>Pengecatan Tembok Baru</v>
          </cell>
          <cell r="D325" t="str">
            <v>SNI 03-2834-6.14</v>
          </cell>
        </row>
        <row r="326">
          <cell r="C326" t="str">
            <v>Pekerja</v>
          </cell>
          <cell r="E326">
            <v>0.02</v>
          </cell>
          <cell r="F326" t="str">
            <v>Org</v>
          </cell>
          <cell r="G326">
            <v>45400</v>
          </cell>
          <cell r="I326">
            <v>908</v>
          </cell>
          <cell r="J326">
            <v>0</v>
          </cell>
        </row>
        <row r="327">
          <cell r="C327" t="str">
            <v>Tukang Batu</v>
          </cell>
          <cell r="E327">
            <v>6.3E-2</v>
          </cell>
          <cell r="F327" t="str">
            <v>Org</v>
          </cell>
          <cell r="G327">
            <v>65900</v>
          </cell>
          <cell r="I327">
            <v>4151.7</v>
          </cell>
          <cell r="J327">
            <v>0</v>
          </cell>
        </row>
        <row r="328">
          <cell r="C328" t="str">
            <v>Kepala Tukang</v>
          </cell>
          <cell r="E328">
            <v>6.3E-3</v>
          </cell>
          <cell r="F328" t="str">
            <v>Org</v>
          </cell>
          <cell r="G328">
            <v>82100</v>
          </cell>
          <cell r="I328">
            <v>517.23</v>
          </cell>
          <cell r="J328">
            <v>0</v>
          </cell>
        </row>
        <row r="329">
          <cell r="C329" t="str">
            <v>Mandor</v>
          </cell>
          <cell r="E329">
            <v>2.5000000000000001E-3</v>
          </cell>
          <cell r="F329" t="str">
            <v>Org</v>
          </cell>
          <cell r="G329">
            <v>59400</v>
          </cell>
          <cell r="I329">
            <v>148.5</v>
          </cell>
          <cell r="J329">
            <v>0</v>
          </cell>
        </row>
        <row r="330">
          <cell r="C330" t="str">
            <v>Plamir</v>
          </cell>
          <cell r="E330">
            <v>0.1</v>
          </cell>
          <cell r="F330" t="str">
            <v>Kg</v>
          </cell>
          <cell r="H330">
            <v>18850</v>
          </cell>
          <cell r="I330">
            <v>0</v>
          </cell>
          <cell r="J330">
            <v>1885</v>
          </cell>
        </row>
        <row r="331">
          <cell r="C331" t="str">
            <v>Cat Dasar</v>
          </cell>
          <cell r="E331">
            <v>0.1</v>
          </cell>
          <cell r="F331" t="str">
            <v>Kg</v>
          </cell>
          <cell r="H331">
            <v>23750</v>
          </cell>
          <cell r="I331">
            <v>0</v>
          </cell>
          <cell r="J331">
            <v>2375</v>
          </cell>
        </row>
        <row r="332">
          <cell r="C332" t="str">
            <v>Cat Penutup 2 x</v>
          </cell>
          <cell r="E332">
            <v>0.26</v>
          </cell>
          <cell r="F332" t="str">
            <v>Kg</v>
          </cell>
          <cell r="H332">
            <v>26500</v>
          </cell>
          <cell r="I332">
            <v>0</v>
          </cell>
          <cell r="J332">
            <v>6890</v>
          </cell>
        </row>
        <row r="333">
          <cell r="G333" t="str">
            <v>Sub Jumlah</v>
          </cell>
          <cell r="I333">
            <v>5725.43</v>
          </cell>
          <cell r="J333">
            <v>11150</v>
          </cell>
        </row>
        <row r="334">
          <cell r="I334" t="str">
            <v>Jumlah</v>
          </cell>
          <cell r="K334">
            <v>16875.43</v>
          </cell>
        </row>
        <row r="335">
          <cell r="A335" t="str">
            <v>29.</v>
          </cell>
          <cell r="B335" t="str">
            <v>1    -    M'</v>
          </cell>
          <cell r="C335" t="str">
            <v>Pemasangan Pipa PVC Ø ½"</v>
          </cell>
          <cell r="D335" t="str">
            <v>SNI03-2839-6.25</v>
          </cell>
        </row>
        <row r="336">
          <cell r="C336" t="str">
            <v>Pipa PVC</v>
          </cell>
          <cell r="E336">
            <v>1.2</v>
          </cell>
          <cell r="F336" t="str">
            <v>M'</v>
          </cell>
          <cell r="H336">
            <v>3500</v>
          </cell>
          <cell r="I336">
            <v>0</v>
          </cell>
          <cell r="J336">
            <v>4200</v>
          </cell>
        </row>
        <row r="337">
          <cell r="C337" t="str">
            <v>Perlengkapan 35 % x harga Pipa</v>
          </cell>
          <cell r="E337">
            <v>0.35</v>
          </cell>
          <cell r="F337" t="str">
            <v>Ls</v>
          </cell>
          <cell r="H337">
            <v>1225</v>
          </cell>
          <cell r="I337">
            <v>0</v>
          </cell>
          <cell r="J337">
            <v>428.75</v>
          </cell>
        </row>
        <row r="338">
          <cell r="C338" t="str">
            <v>Pekerja</v>
          </cell>
          <cell r="E338">
            <v>3.5999999999999997E-2</v>
          </cell>
          <cell r="F338" t="str">
            <v>Org</v>
          </cell>
          <cell r="G338">
            <v>45400</v>
          </cell>
          <cell r="I338">
            <v>1634.3999999999999</v>
          </cell>
          <cell r="J338">
            <v>0</v>
          </cell>
        </row>
        <row r="339">
          <cell r="C339" t="str">
            <v>Tukang batu</v>
          </cell>
          <cell r="E339">
            <v>0.06</v>
          </cell>
          <cell r="F339" t="str">
            <v>Org</v>
          </cell>
          <cell r="G339">
            <v>65900</v>
          </cell>
          <cell r="I339">
            <v>3954</v>
          </cell>
          <cell r="J339">
            <v>0</v>
          </cell>
        </row>
        <row r="340">
          <cell r="C340" t="str">
            <v>Kepala tukang</v>
          </cell>
          <cell r="E340">
            <v>6.0000000000000001E-3</v>
          </cell>
          <cell r="F340" t="str">
            <v>Org</v>
          </cell>
          <cell r="G340">
            <v>82100</v>
          </cell>
          <cell r="I340">
            <v>492.6</v>
          </cell>
          <cell r="J340">
            <v>0</v>
          </cell>
        </row>
        <row r="341">
          <cell r="C341" t="str">
            <v>Mandor</v>
          </cell>
          <cell r="E341">
            <v>1.8E-3</v>
          </cell>
          <cell r="F341" t="str">
            <v>Org</v>
          </cell>
          <cell r="G341">
            <v>59400</v>
          </cell>
          <cell r="I341">
            <v>106.92</v>
          </cell>
          <cell r="J341">
            <v>0</v>
          </cell>
        </row>
        <row r="342">
          <cell r="G342" t="str">
            <v>Sub Jumlah</v>
          </cell>
          <cell r="I342">
            <v>6187.92</v>
          </cell>
          <cell r="J342">
            <v>4628.75</v>
          </cell>
        </row>
        <row r="343">
          <cell r="I343" t="str">
            <v>Jumlah</v>
          </cell>
          <cell r="K343">
            <v>10816.67</v>
          </cell>
        </row>
        <row r="344">
          <cell r="A344" t="str">
            <v>30.</v>
          </cell>
          <cell r="B344" t="str">
            <v>1    -    M'</v>
          </cell>
          <cell r="C344" t="str">
            <v>Pemasangan Pipa PVC Ø ¾"</v>
          </cell>
          <cell r="D344" t="str">
            <v>SNI03-2839-6.26</v>
          </cell>
        </row>
        <row r="345">
          <cell r="C345" t="str">
            <v>Pipa PVC</v>
          </cell>
          <cell r="E345">
            <v>1.2</v>
          </cell>
          <cell r="F345" t="str">
            <v>M</v>
          </cell>
          <cell r="H345">
            <v>6900</v>
          </cell>
          <cell r="I345">
            <v>0</v>
          </cell>
          <cell r="J345">
            <v>8280</v>
          </cell>
        </row>
        <row r="346">
          <cell r="C346" t="str">
            <v>Perlengkapan 35 % x harga Pipa</v>
          </cell>
          <cell r="E346">
            <v>0.35</v>
          </cell>
          <cell r="F346" t="str">
            <v>Ls</v>
          </cell>
          <cell r="H346">
            <v>2415</v>
          </cell>
          <cell r="I346">
            <v>0</v>
          </cell>
          <cell r="J346">
            <v>845.25</v>
          </cell>
        </row>
        <row r="347">
          <cell r="C347" t="str">
            <v>Pekerja</v>
          </cell>
          <cell r="E347">
            <v>3.5999999999999997E-2</v>
          </cell>
          <cell r="F347" t="str">
            <v>Org</v>
          </cell>
          <cell r="G347">
            <v>45400</v>
          </cell>
          <cell r="I347">
            <v>1634.3999999999999</v>
          </cell>
          <cell r="J347">
            <v>0</v>
          </cell>
        </row>
        <row r="348">
          <cell r="C348" t="str">
            <v>Tukang batu</v>
          </cell>
          <cell r="E348">
            <v>0.06</v>
          </cell>
          <cell r="F348" t="str">
            <v>Org</v>
          </cell>
          <cell r="G348">
            <v>65900</v>
          </cell>
          <cell r="I348">
            <v>3954</v>
          </cell>
          <cell r="J348">
            <v>0</v>
          </cell>
        </row>
        <row r="349">
          <cell r="C349" t="str">
            <v>Kepala tukang</v>
          </cell>
          <cell r="E349">
            <v>6.0000000000000001E-3</v>
          </cell>
          <cell r="F349" t="str">
            <v>Org</v>
          </cell>
          <cell r="G349">
            <v>82100</v>
          </cell>
          <cell r="I349">
            <v>492.6</v>
          </cell>
          <cell r="J349">
            <v>0</v>
          </cell>
        </row>
        <row r="350">
          <cell r="C350" t="str">
            <v>Mandor</v>
          </cell>
          <cell r="E350">
            <v>1.8E-3</v>
          </cell>
          <cell r="F350" t="str">
            <v>Org</v>
          </cell>
          <cell r="G350">
            <v>59400</v>
          </cell>
          <cell r="I350">
            <v>106.92</v>
          </cell>
          <cell r="J350">
            <v>0</v>
          </cell>
        </row>
        <row r="351">
          <cell r="G351" t="str">
            <v>Sub Jumlah</v>
          </cell>
          <cell r="I351">
            <v>6187.92</v>
          </cell>
          <cell r="J351">
            <v>9125.25</v>
          </cell>
        </row>
        <row r="352">
          <cell r="I352" t="str">
            <v>Jumlah</v>
          </cell>
          <cell r="K352">
            <v>15313.17</v>
          </cell>
        </row>
        <row r="353">
          <cell r="A353" t="str">
            <v>31.</v>
          </cell>
          <cell r="B353" t="str">
            <v>1    -    M'</v>
          </cell>
          <cell r="C353" t="str">
            <v>Pemasangan Pipa PVC Ø 1"</v>
          </cell>
          <cell r="D353" t="str">
            <v>SNI03-2839-6.27</v>
          </cell>
        </row>
        <row r="354">
          <cell r="C354" t="str">
            <v>Pipa PVC</v>
          </cell>
          <cell r="E354">
            <v>1.2</v>
          </cell>
          <cell r="F354" t="str">
            <v>M</v>
          </cell>
          <cell r="H354">
            <v>4700</v>
          </cell>
          <cell r="I354">
            <v>0</v>
          </cell>
          <cell r="J354">
            <v>5640</v>
          </cell>
        </row>
        <row r="355">
          <cell r="C355" t="str">
            <v>Perlengkapan 35 % x harga Pipa</v>
          </cell>
          <cell r="E355">
            <v>0.35</v>
          </cell>
          <cell r="F355" t="str">
            <v>Ls</v>
          </cell>
          <cell r="H355">
            <v>1645</v>
          </cell>
          <cell r="I355">
            <v>0</v>
          </cell>
          <cell r="J355">
            <v>575.75</v>
          </cell>
        </row>
        <row r="356">
          <cell r="C356" t="str">
            <v>Pekerja</v>
          </cell>
          <cell r="E356">
            <v>3.5999999999999997E-2</v>
          </cell>
          <cell r="F356" t="str">
            <v>Org</v>
          </cell>
          <cell r="G356">
            <v>45400</v>
          </cell>
          <cell r="I356">
            <v>1634.3999999999999</v>
          </cell>
          <cell r="J356">
            <v>0</v>
          </cell>
        </row>
        <row r="357">
          <cell r="C357" t="str">
            <v>Tukang batu</v>
          </cell>
          <cell r="E357">
            <v>0.06</v>
          </cell>
          <cell r="F357" t="str">
            <v>Org</v>
          </cell>
          <cell r="G357">
            <v>65900</v>
          </cell>
          <cell r="I357">
            <v>3954</v>
          </cell>
          <cell r="J357">
            <v>0</v>
          </cell>
        </row>
        <row r="358">
          <cell r="C358" t="str">
            <v>Kepala tukang</v>
          </cell>
          <cell r="E358">
            <v>6.0000000000000001E-3</v>
          </cell>
          <cell r="F358" t="str">
            <v>Org</v>
          </cell>
          <cell r="G358">
            <v>82100</v>
          </cell>
          <cell r="I358">
            <v>492.6</v>
          </cell>
          <cell r="J358">
            <v>0</v>
          </cell>
        </row>
        <row r="359">
          <cell r="C359" t="str">
            <v>Mandor</v>
          </cell>
          <cell r="E359">
            <v>1.8E-3</v>
          </cell>
          <cell r="F359" t="str">
            <v>Org</v>
          </cell>
          <cell r="G359">
            <v>59400</v>
          </cell>
          <cell r="I359">
            <v>106.92</v>
          </cell>
          <cell r="J359">
            <v>0</v>
          </cell>
        </row>
        <row r="360">
          <cell r="G360" t="str">
            <v>Sub Jumlah</v>
          </cell>
          <cell r="I360">
            <v>6187.92</v>
          </cell>
          <cell r="J360">
            <v>6215.75</v>
          </cell>
        </row>
        <row r="361">
          <cell r="I361" t="str">
            <v>Jumlah</v>
          </cell>
          <cell r="K361">
            <v>12403.67</v>
          </cell>
        </row>
        <row r="362">
          <cell r="A362" t="str">
            <v>32.</v>
          </cell>
          <cell r="B362" t="str">
            <v>1    -    M'</v>
          </cell>
          <cell r="C362" t="str">
            <v>Pemasangan Pipa PVC Ø  1½"</v>
          </cell>
          <cell r="D362" t="str">
            <v>SNI03-2839-6.28</v>
          </cell>
        </row>
        <row r="363">
          <cell r="C363" t="str">
            <v>Pipa PVC</v>
          </cell>
          <cell r="E363">
            <v>1.2</v>
          </cell>
          <cell r="F363" t="str">
            <v>M</v>
          </cell>
          <cell r="H363">
            <v>6516.666666666667</v>
          </cell>
          <cell r="I363">
            <v>0</v>
          </cell>
          <cell r="J363">
            <v>7820</v>
          </cell>
        </row>
        <row r="364">
          <cell r="C364" t="str">
            <v>Perlengkapan 35 % x harga Pipa</v>
          </cell>
          <cell r="E364">
            <v>0.35</v>
          </cell>
          <cell r="F364" t="str">
            <v>Ls</v>
          </cell>
          <cell r="H364">
            <v>2280.8333333333335</v>
          </cell>
          <cell r="I364">
            <v>0</v>
          </cell>
          <cell r="J364">
            <v>798.29166666666663</v>
          </cell>
        </row>
        <row r="365">
          <cell r="C365" t="str">
            <v>Pekerja</v>
          </cell>
          <cell r="E365">
            <v>3.5999999999999997E-2</v>
          </cell>
          <cell r="F365" t="str">
            <v>Org</v>
          </cell>
          <cell r="G365">
            <v>45400</v>
          </cell>
          <cell r="I365">
            <v>1634.3999999999999</v>
          </cell>
          <cell r="J365">
            <v>0</v>
          </cell>
        </row>
        <row r="366">
          <cell r="C366" t="str">
            <v>Tukang batu</v>
          </cell>
          <cell r="E366">
            <v>0.06</v>
          </cell>
          <cell r="F366" t="str">
            <v>Org</v>
          </cell>
          <cell r="G366">
            <v>65900</v>
          </cell>
          <cell r="I366">
            <v>3954</v>
          </cell>
          <cell r="J366">
            <v>0</v>
          </cell>
        </row>
        <row r="367">
          <cell r="C367" t="str">
            <v>Kepala tukang</v>
          </cell>
          <cell r="E367">
            <v>6.0000000000000001E-3</v>
          </cell>
          <cell r="F367" t="str">
            <v>Org</v>
          </cell>
          <cell r="G367">
            <v>82100</v>
          </cell>
          <cell r="I367">
            <v>492.6</v>
          </cell>
          <cell r="J367">
            <v>0</v>
          </cell>
        </row>
        <row r="368">
          <cell r="C368" t="str">
            <v>Mandor</v>
          </cell>
          <cell r="E368">
            <v>1.8E-3</v>
          </cell>
          <cell r="F368" t="str">
            <v>Org</v>
          </cell>
          <cell r="G368">
            <v>59400</v>
          </cell>
          <cell r="I368">
            <v>106.92</v>
          </cell>
          <cell r="J368">
            <v>0</v>
          </cell>
        </row>
        <row r="369">
          <cell r="G369" t="str">
            <v>Sub Jumlah</v>
          </cell>
          <cell r="I369">
            <v>6187.92</v>
          </cell>
          <cell r="J369">
            <v>8618.2916666666661</v>
          </cell>
        </row>
        <row r="370">
          <cell r="I370" t="str">
            <v>Jumlah</v>
          </cell>
          <cell r="K370">
            <v>14806.211666666666</v>
          </cell>
        </row>
        <row r="371">
          <cell r="A371" t="str">
            <v>33.</v>
          </cell>
          <cell r="B371" t="str">
            <v>1    -    M'</v>
          </cell>
          <cell r="C371" t="str">
            <v>Pemasangan Pipa PVC Ø  2"</v>
          </cell>
          <cell r="D371" t="str">
            <v>SNI03-2839-6.29</v>
          </cell>
        </row>
        <row r="372">
          <cell r="C372" t="str">
            <v>Pipa PVC</v>
          </cell>
          <cell r="E372">
            <v>1.2</v>
          </cell>
          <cell r="F372" t="str">
            <v>M</v>
          </cell>
          <cell r="H372">
            <v>12905.3</v>
          </cell>
          <cell r="I372">
            <v>0</v>
          </cell>
          <cell r="J372">
            <v>15486.359999999999</v>
          </cell>
        </row>
        <row r="373">
          <cell r="C373" t="str">
            <v>Perlengkapan 35 % x harga Pipa</v>
          </cell>
          <cell r="E373">
            <v>0.35</v>
          </cell>
          <cell r="F373" t="str">
            <v>Ls</v>
          </cell>
          <cell r="H373">
            <v>4516.8549999999996</v>
          </cell>
          <cell r="I373">
            <v>0</v>
          </cell>
          <cell r="J373">
            <v>1580.8992499999997</v>
          </cell>
        </row>
        <row r="374">
          <cell r="C374" t="str">
            <v>Pekerja</v>
          </cell>
          <cell r="E374">
            <v>5.3999999999999999E-2</v>
          </cell>
          <cell r="F374" t="str">
            <v>Org</v>
          </cell>
          <cell r="G374">
            <v>45400</v>
          </cell>
          <cell r="I374">
            <v>2451.6</v>
          </cell>
          <cell r="J374">
            <v>0</v>
          </cell>
        </row>
        <row r="375">
          <cell r="C375" t="str">
            <v>Tukang batu</v>
          </cell>
          <cell r="E375">
            <v>0.09</v>
          </cell>
          <cell r="F375" t="str">
            <v>Org</v>
          </cell>
          <cell r="G375">
            <v>65900</v>
          </cell>
          <cell r="I375">
            <v>5931</v>
          </cell>
          <cell r="J375">
            <v>0</v>
          </cell>
        </row>
        <row r="376">
          <cell r="C376" t="str">
            <v>Kepala tukang</v>
          </cell>
          <cell r="E376">
            <v>8.9999999999999993E-3</v>
          </cell>
          <cell r="F376" t="str">
            <v>Org</v>
          </cell>
          <cell r="G376">
            <v>82100</v>
          </cell>
          <cell r="I376">
            <v>738.9</v>
          </cell>
          <cell r="J376">
            <v>0</v>
          </cell>
        </row>
        <row r="377">
          <cell r="C377" t="str">
            <v>Mandor</v>
          </cell>
          <cell r="E377">
            <v>2.7000000000000001E-3</v>
          </cell>
          <cell r="F377" t="str">
            <v>Org</v>
          </cell>
          <cell r="G377">
            <v>59400</v>
          </cell>
          <cell r="I377">
            <v>160.38</v>
          </cell>
          <cell r="J377">
            <v>0</v>
          </cell>
        </row>
        <row r="378">
          <cell r="G378" t="str">
            <v>Sub Jumlah</v>
          </cell>
          <cell r="I378">
            <v>9281.8799999999992</v>
          </cell>
          <cell r="J378">
            <v>17067.259249999999</v>
          </cell>
        </row>
        <row r="379">
          <cell r="I379" t="str">
            <v>Jumlah</v>
          </cell>
          <cell r="K379">
            <v>26349.13925</v>
          </cell>
        </row>
        <row r="380">
          <cell r="A380" t="str">
            <v>34.</v>
          </cell>
          <cell r="B380" t="str">
            <v>1    -    M'</v>
          </cell>
          <cell r="C380" t="str">
            <v>Pemasangan Pipa PVC Ø  2½"</v>
          </cell>
          <cell r="D380" t="str">
            <v>SNI03-2839-6.30</v>
          </cell>
        </row>
        <row r="381">
          <cell r="C381" t="str">
            <v>Pipa PVC</v>
          </cell>
          <cell r="E381">
            <v>1.2</v>
          </cell>
          <cell r="F381" t="str">
            <v>M</v>
          </cell>
          <cell r="H381">
            <v>18619</v>
          </cell>
          <cell r="I381">
            <v>0</v>
          </cell>
          <cell r="J381">
            <v>22342.799999999999</v>
          </cell>
        </row>
        <row r="382">
          <cell r="C382" t="str">
            <v>Perlengkapan 35 % x harga Pipa</v>
          </cell>
          <cell r="E382">
            <v>0.35</v>
          </cell>
          <cell r="F382" t="str">
            <v>Ls</v>
          </cell>
          <cell r="H382">
            <v>6516.65</v>
          </cell>
          <cell r="I382">
            <v>0</v>
          </cell>
          <cell r="J382">
            <v>2280.8274999999999</v>
          </cell>
        </row>
        <row r="383">
          <cell r="C383" t="str">
            <v>Pekerja</v>
          </cell>
          <cell r="E383">
            <v>5.3999999999999999E-2</v>
          </cell>
          <cell r="F383" t="str">
            <v>Org</v>
          </cell>
          <cell r="G383">
            <v>45400</v>
          </cell>
          <cell r="I383">
            <v>2451.6</v>
          </cell>
          <cell r="J383">
            <v>0</v>
          </cell>
        </row>
        <row r="384">
          <cell r="C384" t="str">
            <v>Tukang batu</v>
          </cell>
          <cell r="E384">
            <v>0.09</v>
          </cell>
          <cell r="F384" t="str">
            <v>Org</v>
          </cell>
          <cell r="G384">
            <v>65900</v>
          </cell>
          <cell r="I384">
            <v>5931</v>
          </cell>
          <cell r="J384">
            <v>0</v>
          </cell>
        </row>
        <row r="385">
          <cell r="C385" t="str">
            <v>Kepala tukang</v>
          </cell>
          <cell r="E385">
            <v>8.9999999999999993E-3</v>
          </cell>
          <cell r="F385" t="str">
            <v>Org</v>
          </cell>
          <cell r="G385">
            <v>82100</v>
          </cell>
          <cell r="I385">
            <v>738.9</v>
          </cell>
          <cell r="J385">
            <v>0</v>
          </cell>
        </row>
        <row r="386">
          <cell r="C386" t="str">
            <v>Mandor</v>
          </cell>
          <cell r="E386">
            <v>2.7000000000000001E-3</v>
          </cell>
          <cell r="F386" t="str">
            <v>Org</v>
          </cell>
          <cell r="G386">
            <v>59400</v>
          </cell>
          <cell r="I386">
            <v>160.38</v>
          </cell>
          <cell r="J386">
            <v>0</v>
          </cell>
        </row>
        <row r="387">
          <cell r="G387" t="str">
            <v>Sub Jumlah</v>
          </cell>
          <cell r="I387">
            <v>9281.8799999999992</v>
          </cell>
          <cell r="J387">
            <v>24623.627499999999</v>
          </cell>
        </row>
        <row r="388">
          <cell r="I388" t="str">
            <v>Jumlah</v>
          </cell>
          <cell r="K388">
            <v>33905.5075</v>
          </cell>
        </row>
        <row r="389">
          <cell r="A389" t="str">
            <v>35.</v>
          </cell>
          <cell r="B389" t="str">
            <v>1    -    M'</v>
          </cell>
          <cell r="C389" t="str">
            <v>Pemasangan Pipa PVC Ø  3"</v>
          </cell>
          <cell r="D389" t="str">
            <v>SNI03-2839-6.31</v>
          </cell>
        </row>
        <row r="390">
          <cell r="C390" t="str">
            <v>Pipa PVC</v>
          </cell>
          <cell r="E390">
            <v>1.2</v>
          </cell>
          <cell r="F390" t="str">
            <v>M</v>
          </cell>
          <cell r="H390">
            <v>25658.6</v>
          </cell>
          <cell r="I390">
            <v>0</v>
          </cell>
          <cell r="J390">
            <v>30790.319999999996</v>
          </cell>
        </row>
        <row r="391">
          <cell r="C391" t="str">
            <v>Perlengkapan 35 % x harga Pipa</v>
          </cell>
          <cell r="E391">
            <v>0.35</v>
          </cell>
          <cell r="F391" t="str">
            <v>Ls</v>
          </cell>
          <cell r="H391">
            <v>8980.5099999999984</v>
          </cell>
          <cell r="I391">
            <v>0</v>
          </cell>
          <cell r="J391">
            <v>3143.1784999999991</v>
          </cell>
        </row>
        <row r="392">
          <cell r="C392" t="str">
            <v>Pekerja</v>
          </cell>
          <cell r="E392">
            <v>8.1000000000000003E-2</v>
          </cell>
          <cell r="F392" t="str">
            <v>Org</v>
          </cell>
          <cell r="G392">
            <v>45400</v>
          </cell>
          <cell r="I392">
            <v>3677.4</v>
          </cell>
          <cell r="J392">
            <v>0</v>
          </cell>
        </row>
        <row r="393">
          <cell r="C393" t="str">
            <v>Tukang batu</v>
          </cell>
          <cell r="E393">
            <v>0.13500000000000001</v>
          </cell>
          <cell r="F393" t="str">
            <v>Org</v>
          </cell>
          <cell r="G393">
            <v>65900</v>
          </cell>
          <cell r="I393">
            <v>8896.5</v>
          </cell>
          <cell r="J393">
            <v>0</v>
          </cell>
        </row>
        <row r="394">
          <cell r="C394" t="str">
            <v>Kepala tukang</v>
          </cell>
          <cell r="E394">
            <v>1.35E-2</v>
          </cell>
          <cell r="F394" t="str">
            <v>Org</v>
          </cell>
          <cell r="G394">
            <v>82100</v>
          </cell>
          <cell r="I394">
            <v>1108.3499999999999</v>
          </cell>
          <cell r="J394">
            <v>0</v>
          </cell>
        </row>
        <row r="395">
          <cell r="C395" t="str">
            <v>Mandor</v>
          </cell>
          <cell r="E395">
            <v>4.1000000000000003E-3</v>
          </cell>
          <cell r="F395" t="str">
            <v>Org</v>
          </cell>
          <cell r="G395">
            <v>59400</v>
          </cell>
          <cell r="I395">
            <v>243.54000000000002</v>
          </cell>
          <cell r="J395">
            <v>0</v>
          </cell>
        </row>
        <row r="396">
          <cell r="G396" t="str">
            <v>Sub Jumlah</v>
          </cell>
          <cell r="I396">
            <v>13925.79</v>
          </cell>
          <cell r="J396">
            <v>33933.498499999994</v>
          </cell>
        </row>
        <row r="397">
          <cell r="I397" t="str">
            <v>Jumlah</v>
          </cell>
          <cell r="K397">
            <v>47859.288499999995</v>
          </cell>
        </row>
        <row r="399">
          <cell r="A399" t="str">
            <v>36.</v>
          </cell>
          <cell r="B399" t="str">
            <v>1    -    M'</v>
          </cell>
          <cell r="C399" t="str">
            <v>Pemasangan Pipa PVC Ø  4"</v>
          </cell>
          <cell r="D399" t="str">
            <v>SNI03-2839-6.32</v>
          </cell>
        </row>
        <row r="400">
          <cell r="C400" t="str">
            <v>Pipa PVC</v>
          </cell>
          <cell r="E400">
            <v>1.2</v>
          </cell>
          <cell r="F400" t="str">
            <v>M</v>
          </cell>
          <cell r="H400">
            <v>38964</v>
          </cell>
          <cell r="I400">
            <v>0</v>
          </cell>
          <cell r="J400">
            <v>46756.799999999996</v>
          </cell>
        </row>
        <row r="401">
          <cell r="C401" t="str">
            <v>Perlengkapan 35 % x harga Pipa</v>
          </cell>
          <cell r="E401">
            <v>0.35</v>
          </cell>
          <cell r="F401" t="str">
            <v>Ls</v>
          </cell>
          <cell r="H401">
            <v>13637.4</v>
          </cell>
          <cell r="I401">
            <v>0</v>
          </cell>
          <cell r="J401">
            <v>4773.0899999999992</v>
          </cell>
        </row>
        <row r="402">
          <cell r="C402" t="str">
            <v>Pekerja</v>
          </cell>
          <cell r="E402">
            <v>8.1000000000000003E-2</v>
          </cell>
          <cell r="F402" t="str">
            <v>Org</v>
          </cell>
          <cell r="G402">
            <v>45400</v>
          </cell>
          <cell r="I402">
            <v>3677.4</v>
          </cell>
          <cell r="J402">
            <v>0</v>
          </cell>
        </row>
        <row r="403">
          <cell r="C403" t="str">
            <v>Tukang batu</v>
          </cell>
          <cell r="E403">
            <v>0.13500000000000001</v>
          </cell>
          <cell r="F403" t="str">
            <v>Org</v>
          </cell>
          <cell r="G403">
            <v>65900</v>
          </cell>
          <cell r="I403">
            <v>8896.5</v>
          </cell>
          <cell r="J403">
            <v>0</v>
          </cell>
        </row>
        <row r="404">
          <cell r="C404" t="str">
            <v>Kepala tukang</v>
          </cell>
          <cell r="E404">
            <v>1.35E-2</v>
          </cell>
          <cell r="F404" t="str">
            <v>Org</v>
          </cell>
          <cell r="G404">
            <v>82100</v>
          </cell>
          <cell r="I404">
            <v>1108.3499999999999</v>
          </cell>
          <cell r="J404">
            <v>0</v>
          </cell>
        </row>
        <row r="405">
          <cell r="C405" t="str">
            <v>Mandor</v>
          </cell>
          <cell r="E405">
            <v>4.1000000000000003E-3</v>
          </cell>
          <cell r="F405" t="str">
            <v>Org</v>
          </cell>
          <cell r="G405">
            <v>59400</v>
          </cell>
          <cell r="I405">
            <v>243.54000000000002</v>
          </cell>
          <cell r="J405">
            <v>0</v>
          </cell>
        </row>
        <row r="406">
          <cell r="G406" t="str">
            <v>Sub Jumlah</v>
          </cell>
          <cell r="I406">
            <v>13925.79</v>
          </cell>
          <cell r="J406">
            <v>51529.889999999992</v>
          </cell>
        </row>
        <row r="407">
          <cell r="I407" t="str">
            <v>Jumlah</v>
          </cell>
          <cell r="K407">
            <v>65455.679999999993</v>
          </cell>
        </row>
        <row r="408">
          <cell r="A408" t="str">
            <v>37.</v>
          </cell>
          <cell r="B408" t="str">
            <v>1    -    M'</v>
          </cell>
          <cell r="C408" t="str">
            <v>Pemasangan Pipa PVC Ø 6"</v>
          </cell>
          <cell r="D408" t="str">
            <v>SNI03-2839-6.32a</v>
          </cell>
        </row>
        <row r="409">
          <cell r="C409" t="str">
            <v>Pipa PVC</v>
          </cell>
          <cell r="E409">
            <v>1.2</v>
          </cell>
          <cell r="F409" t="str">
            <v>M</v>
          </cell>
          <cell r="H409">
            <v>82895</v>
          </cell>
          <cell r="I409">
            <v>0</v>
          </cell>
          <cell r="J409">
            <v>99474</v>
          </cell>
        </row>
        <row r="410">
          <cell r="C410" t="str">
            <v>Perlengkapan 35 % x harga Pipa</v>
          </cell>
          <cell r="E410">
            <v>0.35</v>
          </cell>
          <cell r="F410" t="str">
            <v>Ls</v>
          </cell>
          <cell r="H410">
            <v>29013.249999999996</v>
          </cell>
          <cell r="I410">
            <v>0</v>
          </cell>
          <cell r="J410">
            <v>10154.637499999999</v>
          </cell>
        </row>
        <row r="411">
          <cell r="C411" t="str">
            <v>Pekerja</v>
          </cell>
          <cell r="E411">
            <v>8.1000000000000003E-2</v>
          </cell>
          <cell r="F411" t="str">
            <v>Org</v>
          </cell>
          <cell r="G411">
            <v>45400</v>
          </cell>
          <cell r="I411">
            <v>3677.4</v>
          </cell>
          <cell r="J411">
            <v>0</v>
          </cell>
        </row>
        <row r="412">
          <cell r="C412" t="str">
            <v>Tukang batu</v>
          </cell>
          <cell r="E412">
            <v>0.13500000000000001</v>
          </cell>
          <cell r="F412" t="str">
            <v>Org</v>
          </cell>
          <cell r="G412">
            <v>65900</v>
          </cell>
          <cell r="I412">
            <v>8896.5</v>
          </cell>
          <cell r="J412">
            <v>0</v>
          </cell>
        </row>
        <row r="413">
          <cell r="C413" t="str">
            <v>Kepala tukang</v>
          </cell>
          <cell r="E413">
            <v>1.35E-2</v>
          </cell>
          <cell r="F413" t="str">
            <v>Org</v>
          </cell>
          <cell r="G413">
            <v>82100</v>
          </cell>
          <cell r="I413">
            <v>1108.3499999999999</v>
          </cell>
          <cell r="J413">
            <v>0</v>
          </cell>
        </row>
        <row r="414">
          <cell r="C414" t="str">
            <v>Mandor</v>
          </cell>
          <cell r="E414">
            <v>4.1000000000000003E-3</v>
          </cell>
          <cell r="F414" t="str">
            <v>Org</v>
          </cell>
          <cell r="G414">
            <v>59400</v>
          </cell>
          <cell r="I414">
            <v>243.54000000000002</v>
          </cell>
          <cell r="J414">
            <v>0</v>
          </cell>
        </row>
        <row r="415">
          <cell r="G415" t="str">
            <v>Sub Jumlah</v>
          </cell>
          <cell r="I415">
            <v>13925.79</v>
          </cell>
          <cell r="J415">
            <v>109628.6375</v>
          </cell>
        </row>
        <row r="416">
          <cell r="I416" t="str">
            <v>Jumlah</v>
          </cell>
          <cell r="K416">
            <v>123554.42749999999</v>
          </cell>
        </row>
        <row r="417">
          <cell r="A417" t="str">
            <v>38.</v>
          </cell>
          <cell r="B417" t="str">
            <v>1    -    M'</v>
          </cell>
          <cell r="C417" t="str">
            <v>Pemasangan Pipa PVC Ø  8"</v>
          </cell>
          <cell r="D417" t="str">
            <v>SNI03-2839-6.32b</v>
          </cell>
        </row>
        <row r="418">
          <cell r="C418" t="str">
            <v>Pipa PVC</v>
          </cell>
          <cell r="E418">
            <v>1.2</v>
          </cell>
          <cell r="F418" t="str">
            <v>M</v>
          </cell>
          <cell r="H418">
            <v>137088</v>
          </cell>
          <cell r="I418">
            <v>0</v>
          </cell>
          <cell r="J418">
            <v>164505.60000000001</v>
          </cell>
        </row>
        <row r="419">
          <cell r="C419" t="str">
            <v>Perlengkapan 35 % x harga Pipa</v>
          </cell>
          <cell r="E419">
            <v>0.35</v>
          </cell>
          <cell r="F419" t="str">
            <v>Ls</v>
          </cell>
          <cell r="H419">
            <v>47980.799999999996</v>
          </cell>
          <cell r="I419">
            <v>0</v>
          </cell>
          <cell r="J419">
            <v>16793.28</v>
          </cell>
        </row>
        <row r="420">
          <cell r="C420" t="str">
            <v>Pekerja</v>
          </cell>
          <cell r="E420">
            <v>8.1000000000000003E-2</v>
          </cell>
          <cell r="F420" t="str">
            <v>Org</v>
          </cell>
          <cell r="G420">
            <v>45400</v>
          </cell>
          <cell r="I420">
            <v>3677.4</v>
          </cell>
          <cell r="J420">
            <v>0</v>
          </cell>
        </row>
        <row r="421">
          <cell r="C421" t="str">
            <v>Tukang batu</v>
          </cell>
          <cell r="E421">
            <v>0.13500000000000001</v>
          </cell>
          <cell r="F421" t="str">
            <v>Org</v>
          </cell>
          <cell r="G421">
            <v>65900</v>
          </cell>
          <cell r="I421">
            <v>8896.5</v>
          </cell>
          <cell r="J421">
            <v>0</v>
          </cell>
        </row>
        <row r="422">
          <cell r="C422" t="str">
            <v>Kepala tukang</v>
          </cell>
          <cell r="E422">
            <v>1.35E-2</v>
          </cell>
          <cell r="F422" t="str">
            <v>Org</v>
          </cell>
          <cell r="G422">
            <v>82100</v>
          </cell>
          <cell r="I422">
            <v>1108.3499999999999</v>
          </cell>
          <cell r="J422">
            <v>0</v>
          </cell>
        </row>
        <row r="423">
          <cell r="C423" t="str">
            <v>Mandor</v>
          </cell>
          <cell r="E423">
            <v>4.1000000000000003E-3</v>
          </cell>
          <cell r="F423" t="str">
            <v>Org</v>
          </cell>
          <cell r="G423">
            <v>59400</v>
          </cell>
          <cell r="I423">
            <v>243.54000000000002</v>
          </cell>
          <cell r="J423">
            <v>0</v>
          </cell>
        </row>
        <row r="424">
          <cell r="G424" t="str">
            <v>Sub Jumlah</v>
          </cell>
          <cell r="I424">
            <v>13925.79</v>
          </cell>
          <cell r="J424">
            <v>181298.88</v>
          </cell>
        </row>
        <row r="425">
          <cell r="I425" t="str">
            <v>Jumlah</v>
          </cell>
          <cell r="K425">
            <v>195224.67</v>
          </cell>
        </row>
        <row r="426">
          <cell r="A426" t="str">
            <v>39.</v>
          </cell>
          <cell r="B426" t="str">
            <v>1    -    M'</v>
          </cell>
          <cell r="C426" t="str">
            <v>Pemasangan Pipa GIV Ø  ½"</v>
          </cell>
          <cell r="D426" t="str">
            <v>SNI03-2839-6.19</v>
          </cell>
        </row>
        <row r="427">
          <cell r="C427" t="str">
            <v xml:space="preserve">Pipa GIV   </v>
          </cell>
          <cell r="E427">
            <v>1.2</v>
          </cell>
          <cell r="F427" t="str">
            <v>M</v>
          </cell>
          <cell r="H427">
            <v>21258</v>
          </cell>
          <cell r="I427">
            <v>0</v>
          </cell>
          <cell r="J427">
            <v>25509.599999999999</v>
          </cell>
        </row>
        <row r="428">
          <cell r="C428" t="str">
            <v>Perlengkapan 35 % x harga Pipa</v>
          </cell>
          <cell r="E428">
            <v>0.35</v>
          </cell>
          <cell r="F428" t="str">
            <v>Ls</v>
          </cell>
          <cell r="H428">
            <v>7440.2999999999993</v>
          </cell>
          <cell r="I428">
            <v>0</v>
          </cell>
          <cell r="J428">
            <v>2604.1049999999996</v>
          </cell>
        </row>
        <row r="429">
          <cell r="C429" t="str">
            <v>Pekerja</v>
          </cell>
          <cell r="E429">
            <v>5.3999999999999999E-2</v>
          </cell>
          <cell r="F429" t="str">
            <v>Org</v>
          </cell>
          <cell r="G429">
            <v>45400</v>
          </cell>
          <cell r="I429">
            <v>2451.6</v>
          </cell>
          <cell r="J429">
            <v>0</v>
          </cell>
        </row>
        <row r="430">
          <cell r="C430" t="str">
            <v>Tukang batu</v>
          </cell>
          <cell r="E430">
            <v>0.09</v>
          </cell>
          <cell r="F430" t="str">
            <v>Org</v>
          </cell>
          <cell r="G430">
            <v>65900</v>
          </cell>
          <cell r="I430">
            <v>5931</v>
          </cell>
          <cell r="J430">
            <v>0</v>
          </cell>
        </row>
        <row r="431">
          <cell r="C431" t="str">
            <v>Kepala tukang</v>
          </cell>
          <cell r="E431">
            <v>8.9999999999999993E-3</v>
          </cell>
          <cell r="F431" t="str">
            <v>Org</v>
          </cell>
          <cell r="G431">
            <v>82100</v>
          </cell>
          <cell r="I431">
            <v>738.9</v>
          </cell>
          <cell r="J431">
            <v>0</v>
          </cell>
        </row>
        <row r="432">
          <cell r="C432" t="str">
            <v>Mandor</v>
          </cell>
          <cell r="E432">
            <v>2.7E-2</v>
          </cell>
          <cell r="F432" t="str">
            <v>Org</v>
          </cell>
          <cell r="G432">
            <v>59400</v>
          </cell>
          <cell r="I432">
            <v>1603.8</v>
          </cell>
          <cell r="J432">
            <v>0</v>
          </cell>
        </row>
        <row r="433">
          <cell r="G433" t="str">
            <v>Sub Jumlah</v>
          </cell>
          <cell r="I433">
            <v>10725.3</v>
          </cell>
          <cell r="J433">
            <v>28113.704999999998</v>
          </cell>
        </row>
        <row r="434">
          <cell r="I434" t="str">
            <v>Jumlah</v>
          </cell>
          <cell r="K434">
            <v>38839.004999999997</v>
          </cell>
        </row>
        <row r="435">
          <cell r="A435" t="str">
            <v>40.</v>
          </cell>
          <cell r="B435" t="str">
            <v>1    -    M'</v>
          </cell>
          <cell r="C435" t="str">
            <v>Pemasangan Pipa GIV Ø  ¾"</v>
          </cell>
          <cell r="D435" t="str">
            <v>SNI03-2839-6.20</v>
          </cell>
        </row>
        <row r="436">
          <cell r="C436" t="str">
            <v xml:space="preserve">Pipa GIV   </v>
          </cell>
          <cell r="E436">
            <v>1.2</v>
          </cell>
          <cell r="F436" t="str">
            <v>M</v>
          </cell>
          <cell r="H436">
            <v>24402</v>
          </cell>
          <cell r="I436">
            <v>0</v>
          </cell>
          <cell r="J436">
            <v>29282.399999999998</v>
          </cell>
        </row>
        <row r="437">
          <cell r="C437" t="str">
            <v>Perlengkapan 35 % x harga Pipa</v>
          </cell>
          <cell r="E437">
            <v>0.35</v>
          </cell>
          <cell r="F437" t="str">
            <v>Ls</v>
          </cell>
          <cell r="H437">
            <v>8540.6999999999989</v>
          </cell>
          <cell r="I437">
            <v>0</v>
          </cell>
          <cell r="J437">
            <v>2989.2449999999994</v>
          </cell>
        </row>
        <row r="438">
          <cell r="C438" t="str">
            <v>Pekerja</v>
          </cell>
          <cell r="E438">
            <v>5.3999999999999999E-2</v>
          </cell>
          <cell r="F438" t="str">
            <v>Org</v>
          </cell>
          <cell r="G438">
            <v>45400</v>
          </cell>
          <cell r="I438">
            <v>2451.6</v>
          </cell>
          <cell r="J438">
            <v>0</v>
          </cell>
        </row>
        <row r="439">
          <cell r="C439" t="str">
            <v>Tukang batu</v>
          </cell>
          <cell r="E439">
            <v>0.09</v>
          </cell>
          <cell r="F439" t="str">
            <v>Org</v>
          </cell>
          <cell r="G439">
            <v>65900</v>
          </cell>
          <cell r="I439">
            <v>5931</v>
          </cell>
          <cell r="J439">
            <v>0</v>
          </cell>
        </row>
        <row r="440">
          <cell r="C440" t="str">
            <v>Kepala tukang</v>
          </cell>
          <cell r="E440">
            <v>8.9999999999999993E-3</v>
          </cell>
          <cell r="F440" t="str">
            <v>Org</v>
          </cell>
          <cell r="G440">
            <v>82100</v>
          </cell>
          <cell r="I440">
            <v>738.9</v>
          </cell>
          <cell r="J440">
            <v>0</v>
          </cell>
        </row>
        <row r="441">
          <cell r="C441" t="str">
            <v>Mandor</v>
          </cell>
          <cell r="E441">
            <v>2.7E-2</v>
          </cell>
          <cell r="F441" t="str">
            <v>Org</v>
          </cell>
          <cell r="G441">
            <v>59400</v>
          </cell>
          <cell r="I441">
            <v>1603.8</v>
          </cell>
          <cell r="J441">
            <v>0</v>
          </cell>
        </row>
        <row r="442">
          <cell r="G442" t="str">
            <v>Sub Jumlah</v>
          </cell>
          <cell r="I442">
            <v>10725.3</v>
          </cell>
          <cell r="J442">
            <v>32271.644999999997</v>
          </cell>
        </row>
        <row r="443">
          <cell r="I443" t="str">
            <v>Jumlah</v>
          </cell>
          <cell r="K443">
            <v>42996.944999999992</v>
          </cell>
        </row>
        <row r="444">
          <cell r="A444" t="str">
            <v>41.</v>
          </cell>
          <cell r="B444" t="str">
            <v>1    -    M'</v>
          </cell>
          <cell r="C444" t="str">
            <v>Pemasangan Pipa GIV Ø  1"</v>
          </cell>
          <cell r="D444" t="str">
            <v>SNI03-2839-6.21</v>
          </cell>
        </row>
        <row r="445">
          <cell r="C445" t="str">
            <v xml:space="preserve">Pipa GIV   </v>
          </cell>
          <cell r="E445">
            <v>1.2</v>
          </cell>
          <cell r="F445" t="str">
            <v>M</v>
          </cell>
          <cell r="H445">
            <v>35890</v>
          </cell>
          <cell r="I445">
            <v>0</v>
          </cell>
          <cell r="J445">
            <v>43068</v>
          </cell>
        </row>
        <row r="446">
          <cell r="C446" t="str">
            <v>Perlengkapan 35 % x harga Pipa</v>
          </cell>
          <cell r="E446">
            <v>0.35</v>
          </cell>
          <cell r="F446" t="str">
            <v>Ls</v>
          </cell>
          <cell r="H446">
            <v>12561.5</v>
          </cell>
          <cell r="I446">
            <v>0</v>
          </cell>
          <cell r="J446">
            <v>4396.5249999999996</v>
          </cell>
        </row>
        <row r="447">
          <cell r="C447" t="str">
            <v>Pekerja</v>
          </cell>
          <cell r="E447">
            <v>5.3999999999999999E-2</v>
          </cell>
          <cell r="F447" t="str">
            <v>Org</v>
          </cell>
          <cell r="G447">
            <v>45400</v>
          </cell>
          <cell r="I447">
            <v>2451.6</v>
          </cell>
          <cell r="J447">
            <v>0</v>
          </cell>
        </row>
        <row r="448">
          <cell r="C448" t="str">
            <v>Tukang batu</v>
          </cell>
          <cell r="E448">
            <v>0.09</v>
          </cell>
          <cell r="F448" t="str">
            <v>Org</v>
          </cell>
          <cell r="G448">
            <v>65900</v>
          </cell>
          <cell r="I448">
            <v>5931</v>
          </cell>
          <cell r="J448">
            <v>0</v>
          </cell>
        </row>
        <row r="449">
          <cell r="C449" t="str">
            <v>Kepala tukang</v>
          </cell>
          <cell r="E449">
            <v>8.9999999999999993E-3</v>
          </cell>
          <cell r="F449" t="str">
            <v>Org</v>
          </cell>
          <cell r="G449">
            <v>82100</v>
          </cell>
          <cell r="I449">
            <v>738.9</v>
          </cell>
          <cell r="J449">
            <v>0</v>
          </cell>
        </row>
        <row r="450">
          <cell r="C450" t="str">
            <v>Mandor</v>
          </cell>
          <cell r="E450">
            <v>2.7E-2</v>
          </cell>
          <cell r="F450" t="str">
            <v>Org</v>
          </cell>
          <cell r="G450">
            <v>59400</v>
          </cell>
          <cell r="I450">
            <v>1603.8</v>
          </cell>
          <cell r="J450">
            <v>0</v>
          </cell>
        </row>
        <row r="451">
          <cell r="G451" t="str">
            <v>Sub Jumlah</v>
          </cell>
          <cell r="I451">
            <v>10725.3</v>
          </cell>
          <cell r="J451">
            <v>47464.525000000001</v>
          </cell>
        </row>
        <row r="452">
          <cell r="I452" t="str">
            <v>Jumlah</v>
          </cell>
          <cell r="K452">
            <v>58189.824999999997</v>
          </cell>
        </row>
        <row r="453">
          <cell r="A453" t="str">
            <v>42.</v>
          </cell>
          <cell r="B453" t="str">
            <v>1    -    M'</v>
          </cell>
          <cell r="C453" t="str">
            <v>Pemasangan Pipa GIV Ø  1½"</v>
          </cell>
          <cell r="D453" t="str">
            <v>SNI03-2839-6.22</v>
          </cell>
        </row>
        <row r="454">
          <cell r="C454" t="str">
            <v xml:space="preserve">Pipa GIV   </v>
          </cell>
          <cell r="E454">
            <v>1.2</v>
          </cell>
          <cell r="F454" t="str">
            <v>M</v>
          </cell>
          <cell r="H454">
            <v>53862</v>
          </cell>
          <cell r="I454">
            <v>0</v>
          </cell>
          <cell r="J454">
            <v>64634.399999999994</v>
          </cell>
        </row>
        <row r="455">
          <cell r="C455" t="str">
            <v>Perlengkapan 35 % x harga Pipa</v>
          </cell>
          <cell r="E455">
            <v>0.35</v>
          </cell>
          <cell r="F455" t="str">
            <v>Ls</v>
          </cell>
          <cell r="H455">
            <v>18851.699999999997</v>
          </cell>
          <cell r="I455">
            <v>0</v>
          </cell>
          <cell r="J455">
            <v>6598.0949999999984</v>
          </cell>
        </row>
        <row r="456">
          <cell r="C456" t="str">
            <v>Pekerja</v>
          </cell>
          <cell r="E456">
            <v>0.108</v>
          </cell>
          <cell r="F456" t="str">
            <v>Org</v>
          </cell>
          <cell r="G456">
            <v>45400</v>
          </cell>
          <cell r="I456">
            <v>4903.2</v>
          </cell>
          <cell r="J456">
            <v>0</v>
          </cell>
        </row>
        <row r="457">
          <cell r="C457" t="str">
            <v>Tukang batu</v>
          </cell>
          <cell r="E457">
            <v>0.18</v>
          </cell>
          <cell r="F457" t="str">
            <v>Org</v>
          </cell>
          <cell r="G457">
            <v>65900</v>
          </cell>
          <cell r="I457">
            <v>11862</v>
          </cell>
          <cell r="J457">
            <v>0</v>
          </cell>
        </row>
        <row r="458">
          <cell r="C458" t="str">
            <v>Kepala tukang</v>
          </cell>
          <cell r="E458">
            <v>1.7999999999999999E-2</v>
          </cell>
          <cell r="F458" t="str">
            <v>Org</v>
          </cell>
          <cell r="G458">
            <v>82100</v>
          </cell>
          <cell r="I458">
            <v>1477.8</v>
          </cell>
          <cell r="J458">
            <v>0</v>
          </cell>
        </row>
        <row r="459">
          <cell r="C459" t="str">
            <v>Mandor</v>
          </cell>
          <cell r="E459">
            <v>5.4000000000000003E-3</v>
          </cell>
          <cell r="F459" t="str">
            <v>Org</v>
          </cell>
          <cell r="G459">
            <v>59400</v>
          </cell>
          <cell r="I459">
            <v>320.76</v>
          </cell>
          <cell r="J459">
            <v>0</v>
          </cell>
        </row>
        <row r="460">
          <cell r="G460" t="str">
            <v>Sub Jumlah</v>
          </cell>
          <cell r="I460">
            <v>18563.759999999998</v>
          </cell>
          <cell r="J460">
            <v>71232.494999999995</v>
          </cell>
        </row>
        <row r="461">
          <cell r="I461" t="str">
            <v>Jumlah</v>
          </cell>
          <cell r="K461">
            <v>89796.25499999999</v>
          </cell>
        </row>
        <row r="462">
          <cell r="A462" t="str">
            <v>43.</v>
          </cell>
          <cell r="B462" t="str">
            <v>1    -    M'</v>
          </cell>
          <cell r="C462" t="str">
            <v>Pemasangan Pipa GIV Ø  2"</v>
          </cell>
          <cell r="D462" t="str">
            <v>SNI03-2839-6.22a</v>
          </cell>
        </row>
        <row r="463">
          <cell r="C463" t="str">
            <v xml:space="preserve">Pipa GIV   </v>
          </cell>
          <cell r="E463">
            <v>1.2</v>
          </cell>
          <cell r="F463" t="str">
            <v>M</v>
          </cell>
          <cell r="H463">
            <v>71834</v>
          </cell>
          <cell r="I463">
            <v>0</v>
          </cell>
          <cell r="J463">
            <v>86200.8</v>
          </cell>
        </row>
        <row r="464">
          <cell r="C464" t="str">
            <v>Perlengkapan 35 % x harga Pipa</v>
          </cell>
          <cell r="E464">
            <v>0.35</v>
          </cell>
          <cell r="F464" t="str">
            <v>Ls</v>
          </cell>
          <cell r="H464">
            <v>25141.899999999998</v>
          </cell>
          <cell r="I464">
            <v>0</v>
          </cell>
          <cell r="J464">
            <v>8799.6649999999991</v>
          </cell>
        </row>
        <row r="465">
          <cell r="C465" t="str">
            <v>Pekerja</v>
          </cell>
          <cell r="E465">
            <v>0.108</v>
          </cell>
          <cell r="F465" t="str">
            <v>Org</v>
          </cell>
          <cell r="G465">
            <v>45400</v>
          </cell>
          <cell r="I465">
            <v>4903.2</v>
          </cell>
          <cell r="J465">
            <v>0</v>
          </cell>
        </row>
        <row r="466">
          <cell r="C466" t="str">
            <v>Tukang batu</v>
          </cell>
          <cell r="E466">
            <v>0.18</v>
          </cell>
          <cell r="F466" t="str">
            <v>Org</v>
          </cell>
          <cell r="G466">
            <v>65900</v>
          </cell>
          <cell r="I466">
            <v>11862</v>
          </cell>
          <cell r="J466">
            <v>0</v>
          </cell>
        </row>
        <row r="467">
          <cell r="C467" t="str">
            <v>Kepala tukang</v>
          </cell>
          <cell r="E467">
            <v>1.7999999999999999E-2</v>
          </cell>
          <cell r="F467" t="str">
            <v>Org</v>
          </cell>
          <cell r="G467">
            <v>82100</v>
          </cell>
          <cell r="I467">
            <v>1477.8</v>
          </cell>
          <cell r="J467">
            <v>0</v>
          </cell>
        </row>
        <row r="468">
          <cell r="C468" t="str">
            <v>Mandor</v>
          </cell>
          <cell r="E468">
            <v>5.4000000000000003E-3</v>
          </cell>
          <cell r="F468" t="str">
            <v>Org</v>
          </cell>
          <cell r="G468">
            <v>59400</v>
          </cell>
          <cell r="I468">
            <v>320.76</v>
          </cell>
          <cell r="J468">
            <v>0</v>
          </cell>
        </row>
        <row r="469">
          <cell r="G469" t="str">
            <v>Sub Jumlah</v>
          </cell>
          <cell r="I469">
            <v>18563.759999999998</v>
          </cell>
          <cell r="J469">
            <v>95000.464999999997</v>
          </cell>
        </row>
        <row r="470">
          <cell r="I470" t="str">
            <v>Jumlah</v>
          </cell>
          <cell r="K470">
            <v>113564.22499999999</v>
          </cell>
        </row>
        <row r="471">
          <cell r="A471" t="str">
            <v>44.</v>
          </cell>
          <cell r="B471" t="str">
            <v>1    -    M'</v>
          </cell>
          <cell r="C471" t="str">
            <v>Pemasangan Pipa GIV Ø  3"</v>
          </cell>
          <cell r="D471" t="str">
            <v>SNI03-2839-6.23</v>
          </cell>
        </row>
        <row r="472">
          <cell r="C472" t="str">
            <v xml:space="preserve">Pipa GIV   </v>
          </cell>
          <cell r="E472">
            <v>1.2</v>
          </cell>
          <cell r="F472" t="str">
            <v>M</v>
          </cell>
          <cell r="H472">
            <v>116319</v>
          </cell>
          <cell r="I472">
            <v>0</v>
          </cell>
          <cell r="J472">
            <v>139582.79999999999</v>
          </cell>
        </row>
        <row r="473">
          <cell r="C473" t="str">
            <v>Perlengkapan 35 % x harga Pipa</v>
          </cell>
          <cell r="E473">
            <v>0.35</v>
          </cell>
          <cell r="F473" t="str">
            <v>Ls</v>
          </cell>
          <cell r="H473">
            <v>40711.649999999994</v>
          </cell>
          <cell r="I473">
            <v>0</v>
          </cell>
          <cell r="J473">
            <v>14249.077499999998</v>
          </cell>
        </row>
        <row r="474">
          <cell r="C474" t="str">
            <v>Pekerja</v>
          </cell>
          <cell r="E474">
            <v>0.108</v>
          </cell>
          <cell r="F474" t="str">
            <v>Org</v>
          </cell>
          <cell r="G474">
            <v>45400</v>
          </cell>
          <cell r="I474">
            <v>4903.2</v>
          </cell>
          <cell r="J474">
            <v>0</v>
          </cell>
        </row>
        <row r="475">
          <cell r="C475" t="str">
            <v>Tukang batu</v>
          </cell>
          <cell r="E475">
            <v>0.18</v>
          </cell>
          <cell r="F475" t="str">
            <v>Org</v>
          </cell>
          <cell r="G475">
            <v>65900</v>
          </cell>
          <cell r="I475">
            <v>11862</v>
          </cell>
          <cell r="J475">
            <v>0</v>
          </cell>
        </row>
        <row r="476">
          <cell r="C476" t="str">
            <v>Kepala tukang</v>
          </cell>
          <cell r="E476">
            <v>1.7999999999999999E-2</v>
          </cell>
          <cell r="F476" t="str">
            <v>Org</v>
          </cell>
          <cell r="G476">
            <v>82100</v>
          </cell>
          <cell r="I476">
            <v>1477.8</v>
          </cell>
          <cell r="J476">
            <v>0</v>
          </cell>
        </row>
        <row r="477">
          <cell r="C477" t="str">
            <v>Mandor</v>
          </cell>
          <cell r="E477">
            <v>5.4000000000000003E-3</v>
          </cell>
          <cell r="F477" t="str">
            <v>Org</v>
          </cell>
          <cell r="G477">
            <v>59400</v>
          </cell>
          <cell r="I477">
            <v>320.76</v>
          </cell>
          <cell r="J477">
            <v>0</v>
          </cell>
        </row>
        <row r="478">
          <cell r="G478" t="str">
            <v>Sub Jumlah</v>
          </cell>
          <cell r="I478">
            <v>18563.759999999998</v>
          </cell>
          <cell r="J478">
            <v>153831.87749999997</v>
          </cell>
        </row>
        <row r="479">
          <cell r="I479" t="str">
            <v>Jumlah</v>
          </cell>
          <cell r="K479">
            <v>172395.63749999998</v>
          </cell>
        </row>
        <row r="480">
          <cell r="A480" t="str">
            <v>45.</v>
          </cell>
          <cell r="B480" t="str">
            <v>1    -    M'</v>
          </cell>
          <cell r="C480" t="str">
            <v>Pemasangan Pipa GIV Ø 4"</v>
          </cell>
          <cell r="D480" t="str">
            <v>SNI03-2839-6.24</v>
          </cell>
        </row>
        <row r="481">
          <cell r="C481" t="str">
            <v xml:space="preserve">Pipa GIV   </v>
          </cell>
          <cell r="E481">
            <v>1.2</v>
          </cell>
          <cell r="F481" t="str">
            <v>M</v>
          </cell>
          <cell r="H481">
            <v>130309</v>
          </cell>
          <cell r="I481">
            <v>0</v>
          </cell>
          <cell r="J481">
            <v>156370.79999999999</v>
          </cell>
        </row>
        <row r="482">
          <cell r="C482" t="str">
            <v>Perlengkapan 35 % x harga Pipa</v>
          </cell>
          <cell r="E482">
            <v>0.35</v>
          </cell>
          <cell r="F482" t="str">
            <v>Ls</v>
          </cell>
          <cell r="H482">
            <v>45608.149999999994</v>
          </cell>
          <cell r="I482">
            <v>0</v>
          </cell>
          <cell r="J482">
            <v>15962.852499999997</v>
          </cell>
        </row>
        <row r="483">
          <cell r="C483" t="str">
            <v>Pekerja</v>
          </cell>
          <cell r="E483">
            <v>0.13500000000000001</v>
          </cell>
          <cell r="F483" t="str">
            <v>Org</v>
          </cell>
          <cell r="G483">
            <v>45400</v>
          </cell>
          <cell r="I483">
            <v>6129</v>
          </cell>
          <cell r="J483">
            <v>0</v>
          </cell>
        </row>
        <row r="484">
          <cell r="C484" t="str">
            <v>Tukang batu</v>
          </cell>
          <cell r="E484">
            <v>0.22500000000000001</v>
          </cell>
          <cell r="F484" t="str">
            <v>Org</v>
          </cell>
          <cell r="G484">
            <v>65900</v>
          </cell>
          <cell r="I484">
            <v>14827.5</v>
          </cell>
          <cell r="J484">
            <v>0</v>
          </cell>
        </row>
        <row r="485">
          <cell r="C485" t="str">
            <v>Kepala tukang</v>
          </cell>
          <cell r="E485">
            <v>2.2499999999999999E-2</v>
          </cell>
          <cell r="F485" t="str">
            <v>Org</v>
          </cell>
          <cell r="G485">
            <v>82100</v>
          </cell>
          <cell r="I485">
            <v>1847.25</v>
          </cell>
          <cell r="J485">
            <v>0</v>
          </cell>
        </row>
        <row r="486">
          <cell r="C486" t="str">
            <v>Mandor</v>
          </cell>
          <cell r="E486">
            <v>6.7999999999999996E-3</v>
          </cell>
          <cell r="F486" t="str">
            <v>Org</v>
          </cell>
          <cell r="G486">
            <v>59400</v>
          </cell>
          <cell r="I486">
            <v>403.91999999999996</v>
          </cell>
          <cell r="J486">
            <v>0</v>
          </cell>
        </row>
        <row r="487">
          <cell r="G487" t="str">
            <v>Sub Jumlah</v>
          </cell>
          <cell r="I487">
            <v>23207.67</v>
          </cell>
          <cell r="J487">
            <v>172333.6525</v>
          </cell>
        </row>
        <row r="488">
          <cell r="I488" t="str">
            <v>Jumlah</v>
          </cell>
          <cell r="K488">
            <v>195541.32250000001</v>
          </cell>
        </row>
        <row r="489">
          <cell r="A489" t="str">
            <v>46.</v>
          </cell>
          <cell r="B489" t="str">
            <v>1    -    M'</v>
          </cell>
          <cell r="C489" t="str">
            <v>Pemasangan Pipa GIV Ø 6"</v>
          </cell>
          <cell r="D489" t="str">
            <v>SNI03-2839-6.24a</v>
          </cell>
        </row>
        <row r="490">
          <cell r="C490" t="str">
            <v xml:space="preserve">Pipa GIV   </v>
          </cell>
          <cell r="E490">
            <v>1.2</v>
          </cell>
          <cell r="F490" t="str">
            <v>M</v>
          </cell>
          <cell r="H490">
            <v>333359</v>
          </cell>
          <cell r="I490">
            <v>0</v>
          </cell>
          <cell r="J490">
            <v>400030.8</v>
          </cell>
        </row>
        <row r="491">
          <cell r="C491" t="str">
            <v>Perlengkapan 35 % x harga Pipa</v>
          </cell>
          <cell r="E491">
            <v>0.35</v>
          </cell>
          <cell r="F491" t="str">
            <v>Ls</v>
          </cell>
          <cell r="H491">
            <v>116675.65</v>
          </cell>
          <cell r="I491">
            <v>0</v>
          </cell>
          <cell r="J491">
            <v>40836.477499999994</v>
          </cell>
        </row>
        <row r="492">
          <cell r="C492" t="str">
            <v>Pekerja</v>
          </cell>
          <cell r="E492">
            <v>0.13500000000000001</v>
          </cell>
          <cell r="F492" t="str">
            <v>Org</v>
          </cell>
          <cell r="G492">
            <v>45400</v>
          </cell>
          <cell r="I492">
            <v>6129</v>
          </cell>
          <cell r="J492">
            <v>0</v>
          </cell>
        </row>
        <row r="493">
          <cell r="C493" t="str">
            <v>Tukang batu</v>
          </cell>
          <cell r="E493">
            <v>0.22500000000000001</v>
          </cell>
          <cell r="F493" t="str">
            <v>Org</v>
          </cell>
          <cell r="G493">
            <v>65900</v>
          </cell>
          <cell r="I493">
            <v>14827.5</v>
          </cell>
          <cell r="J493">
            <v>0</v>
          </cell>
        </row>
        <row r="494">
          <cell r="C494" t="str">
            <v>Kepala tukang</v>
          </cell>
          <cell r="E494">
            <v>2.2499999999999999E-2</v>
          </cell>
          <cell r="F494" t="str">
            <v>Org</v>
          </cell>
          <cell r="G494">
            <v>82100</v>
          </cell>
          <cell r="I494">
            <v>1847.25</v>
          </cell>
          <cell r="J494">
            <v>0</v>
          </cell>
        </row>
        <row r="495">
          <cell r="C495" t="str">
            <v>Mandor</v>
          </cell>
          <cell r="E495">
            <v>6.7999999999999996E-3</v>
          </cell>
          <cell r="F495" t="str">
            <v>Org</v>
          </cell>
          <cell r="G495">
            <v>59400</v>
          </cell>
          <cell r="I495">
            <v>403.91999999999996</v>
          </cell>
          <cell r="J495">
            <v>0</v>
          </cell>
        </row>
        <row r="496">
          <cell r="G496" t="str">
            <v>Sub Jumlah</v>
          </cell>
          <cell r="I496">
            <v>23207.67</v>
          </cell>
          <cell r="J496">
            <v>440867.27749999997</v>
          </cell>
        </row>
        <row r="497">
          <cell r="I497" t="str">
            <v>Jumlah</v>
          </cell>
          <cell r="K497">
            <v>464074.94749999995</v>
          </cell>
        </row>
        <row r="498">
          <cell r="A498" t="str">
            <v>47.</v>
          </cell>
          <cell r="B498" t="str">
            <v>1    -    M'</v>
          </cell>
          <cell r="C498" t="str">
            <v>Pemasangan Pipa GIV Ø 8"</v>
          </cell>
          <cell r="D498" t="str">
            <v>SNI03-2839-6.24b</v>
          </cell>
        </row>
        <row r="499">
          <cell r="C499" t="str">
            <v xml:space="preserve">Pipa GIV   </v>
          </cell>
          <cell r="E499">
            <v>1.2</v>
          </cell>
          <cell r="F499" t="str">
            <v>M</v>
          </cell>
          <cell r="H499">
            <v>484922</v>
          </cell>
          <cell r="I499">
            <v>0</v>
          </cell>
          <cell r="J499">
            <v>581906.4</v>
          </cell>
        </row>
        <row r="500">
          <cell r="C500" t="str">
            <v>Perlengkapan 35 % x harga Pipa</v>
          </cell>
          <cell r="E500">
            <v>0.35</v>
          </cell>
          <cell r="F500" t="str">
            <v>Ls</v>
          </cell>
          <cell r="H500">
            <v>169722.69999999998</v>
          </cell>
          <cell r="I500">
            <v>0</v>
          </cell>
          <cell r="J500">
            <v>59402.944999999992</v>
          </cell>
        </row>
        <row r="501">
          <cell r="C501" t="str">
            <v>Pekerja</v>
          </cell>
          <cell r="E501">
            <v>0.13500000000000001</v>
          </cell>
          <cell r="F501" t="str">
            <v>Org</v>
          </cell>
          <cell r="G501">
            <v>45400</v>
          </cell>
          <cell r="I501">
            <v>6129</v>
          </cell>
          <cell r="J501">
            <v>0</v>
          </cell>
        </row>
        <row r="502">
          <cell r="C502" t="str">
            <v>Tukang batu</v>
          </cell>
          <cell r="E502">
            <v>0.22500000000000001</v>
          </cell>
          <cell r="F502" t="str">
            <v>Org</v>
          </cell>
          <cell r="G502">
            <v>65900</v>
          </cell>
          <cell r="I502">
            <v>14827.5</v>
          </cell>
          <cell r="J502">
            <v>0</v>
          </cell>
        </row>
        <row r="503">
          <cell r="C503" t="str">
            <v>Kepala tukang</v>
          </cell>
          <cell r="E503">
            <v>2.2499999999999999E-2</v>
          </cell>
          <cell r="F503" t="str">
            <v>Org</v>
          </cell>
          <cell r="G503">
            <v>82100</v>
          </cell>
          <cell r="I503">
            <v>1847.25</v>
          </cell>
          <cell r="J503">
            <v>0</v>
          </cell>
        </row>
        <row r="504">
          <cell r="C504" t="str">
            <v>Mandor</v>
          </cell>
          <cell r="E504">
            <v>6.7999999999999996E-3</v>
          </cell>
          <cell r="F504" t="str">
            <v>Org</v>
          </cell>
          <cell r="G504">
            <v>59400</v>
          </cell>
          <cell r="I504">
            <v>403.91999999999996</v>
          </cell>
          <cell r="J504">
            <v>0</v>
          </cell>
        </row>
        <row r="505">
          <cell r="G505" t="str">
            <v>Sub Jumlah</v>
          </cell>
          <cell r="I505">
            <v>23207.67</v>
          </cell>
          <cell r="J505">
            <v>641309.34499999997</v>
          </cell>
        </row>
        <row r="506">
          <cell r="I506" t="str">
            <v>Jumlah</v>
          </cell>
          <cell r="K506">
            <v>664517.01500000001</v>
          </cell>
        </row>
        <row r="508">
          <cell r="H508" t="str">
            <v>Redelong, 25 Desember 2006</v>
          </cell>
        </row>
        <row r="509">
          <cell r="C509" t="str">
            <v>Menyetujui :</v>
          </cell>
          <cell r="H509" t="str">
            <v>Dibuat Oleh :</v>
          </cell>
        </row>
        <row r="510">
          <cell r="C510" t="str">
            <v>PENGENDALI KEGIATAN</v>
          </cell>
          <cell r="H510" t="str">
            <v>CV. CEUDAH CONSULTANT</v>
          </cell>
        </row>
        <row r="516">
          <cell r="C516" t="str">
            <v>FITRA GUNAWAN. AP</v>
          </cell>
          <cell r="H516" t="str">
            <v>M. Z A N I R, BE</v>
          </cell>
        </row>
        <row r="517">
          <cell r="C517" t="str">
            <v xml:space="preserve">   NIP. 010 249 146</v>
          </cell>
          <cell r="H517" t="str">
            <v>Direktur</v>
          </cell>
        </row>
        <row r="518">
          <cell r="A518" t="str">
            <v>Mengetahui,</v>
          </cell>
        </row>
        <row r="519">
          <cell r="A519" t="str">
            <v>KEPALA BAPEDA</v>
          </cell>
        </row>
        <row r="520">
          <cell r="A520" t="str">
            <v>KABUPATEN BENER MERIAH</v>
          </cell>
        </row>
        <row r="526">
          <cell r="A526" t="str">
            <v>Ir. AZWIRIANSYAH</v>
          </cell>
        </row>
        <row r="527">
          <cell r="A527" t="str">
            <v>NIP. 390 011 969</v>
          </cell>
        </row>
        <row r="2821">
          <cell r="E2821">
            <v>1.0991120451546312E+41</v>
          </cell>
          <cell r="F2821" t="str">
            <v>Kg</v>
          </cell>
        </row>
      </sheetData>
      <sheetData sheetId="3" refreshError="1"/>
      <sheetData sheetId="4">
        <row r="1">
          <cell r="A1" t="str">
            <v>DAFTAR HARGA SATUAN</v>
          </cell>
        </row>
      </sheetData>
      <sheetData sheetId="5" refreshError="1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kap Pen PS#6"/>
      <sheetName val="Rekap Rumah"/>
      <sheetName val="Rekap Mushola"/>
      <sheetName val="RAB Mushola"/>
      <sheetName val="Analisa"/>
      <sheetName val="HSBahan"/>
      <sheetName val="RAB Type36A"/>
      <sheetName val="RAB Type36B"/>
      <sheetName val="RAB Type36C"/>
      <sheetName val="Dashboard"/>
      <sheetName val="Besi"/>
      <sheetName val="Bank"/>
      <sheetName val="Rupa2"/>
      <sheetName val="BAU"/>
      <sheetName val="PP"/>
      <sheetName val="Alat"/>
      <sheetName val="Hrg. Satuan"/>
      <sheetName val="Analisa Mushol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15">
          <cell r="A15" t="str">
            <v>up1</v>
          </cell>
          <cell r="B15">
            <v>1</v>
          </cell>
          <cell r="D15" t="str">
            <v xml:space="preserve">TUKANG </v>
          </cell>
          <cell r="G15">
            <v>40000</v>
          </cell>
          <cell r="H15" t="str">
            <v>ORANG / HARI</v>
          </cell>
        </row>
        <row r="16">
          <cell r="A16" t="str">
            <v>up2</v>
          </cell>
          <cell r="B16">
            <v>2</v>
          </cell>
          <cell r="D16" t="str">
            <v>KEPALA TUKANG</v>
          </cell>
          <cell r="G16">
            <v>45000</v>
          </cell>
          <cell r="H16" t="str">
            <v>ORANG / HARI</v>
          </cell>
        </row>
        <row r="17">
          <cell r="A17" t="str">
            <v>up3</v>
          </cell>
          <cell r="B17">
            <v>3</v>
          </cell>
          <cell r="D17" t="str">
            <v>PEKERJA</v>
          </cell>
          <cell r="G17">
            <v>30000</v>
          </cell>
          <cell r="H17" t="str">
            <v>ORANG / HARI</v>
          </cell>
        </row>
        <row r="18">
          <cell r="A18" t="str">
            <v>up4</v>
          </cell>
          <cell r="B18">
            <v>4</v>
          </cell>
          <cell r="D18" t="str">
            <v>MANDOR</v>
          </cell>
          <cell r="G18">
            <v>45000</v>
          </cell>
          <cell r="H18" t="str">
            <v>ORANG / HARI</v>
          </cell>
        </row>
        <row r="20">
          <cell r="B20" t="str">
            <v>B.</v>
          </cell>
          <cell r="D20" t="str">
            <v>HARGA BAHAN DAN MATERIAL</v>
          </cell>
        </row>
        <row r="21">
          <cell r="A21" t="str">
            <v>bhn1</v>
          </cell>
          <cell r="B21">
            <v>1</v>
          </cell>
          <cell r="D21" t="str">
            <v xml:space="preserve">BATU BATA </v>
          </cell>
          <cell r="G21">
            <v>450</v>
          </cell>
          <cell r="H21" t="str">
            <v xml:space="preserve"> BUAH</v>
          </cell>
        </row>
        <row r="22">
          <cell r="A22" t="str">
            <v>bhn2</v>
          </cell>
          <cell r="B22">
            <v>2</v>
          </cell>
          <cell r="D22" t="str">
            <v>BATU KALI / BATU GUNUNG</v>
          </cell>
          <cell r="G22">
            <v>90000</v>
          </cell>
          <cell r="H22" t="str">
            <v>M3</v>
          </cell>
        </row>
        <row r="23">
          <cell r="A23" t="str">
            <v>bhn3</v>
          </cell>
          <cell r="B23">
            <v>3</v>
          </cell>
          <cell r="D23" t="str">
            <v>BAUT KAP KUDA - KUDA UKURAN  Ø 1/2"</v>
          </cell>
          <cell r="G23">
            <v>7500</v>
          </cell>
          <cell r="H23" t="str">
            <v>BUAH</v>
          </cell>
        </row>
        <row r="24">
          <cell r="A24" t="str">
            <v>bhn4</v>
          </cell>
          <cell r="B24">
            <v>4</v>
          </cell>
          <cell r="D24" t="str">
            <v>BESI BETON POLOS</v>
          </cell>
          <cell r="G24">
            <v>6000</v>
          </cell>
          <cell r="H24" t="str">
            <v>KG</v>
          </cell>
        </row>
        <row r="25">
          <cell r="A25" t="str">
            <v>bhn5</v>
          </cell>
          <cell r="B25">
            <v>5</v>
          </cell>
          <cell r="D25" t="str">
            <v>BUBUNGAN SENG 0,35 MM CAT PABRIK</v>
          </cell>
          <cell r="G25">
            <v>30000</v>
          </cell>
          <cell r="H25" t="str">
            <v>LEMBAR</v>
          </cell>
        </row>
        <row r="26">
          <cell r="A26" t="str">
            <v>bhn6</v>
          </cell>
          <cell r="B26">
            <v>6</v>
          </cell>
          <cell r="D26" t="str">
            <v>CAT KAYU DASAR SETARA MERK KUDA TERBANG</v>
          </cell>
          <cell r="G26">
            <v>17500</v>
          </cell>
          <cell r="H26" t="str">
            <v>KG</v>
          </cell>
        </row>
        <row r="27">
          <cell r="A27" t="str">
            <v>bhn7</v>
          </cell>
          <cell r="B27">
            <v>7</v>
          </cell>
          <cell r="D27" t="str">
            <v>CAT KAYU MENGKILAT SETARA MERK KUDA TERBANG</v>
          </cell>
          <cell r="G27">
            <v>17500</v>
          </cell>
          <cell r="H27" t="str">
            <v>KG</v>
          </cell>
        </row>
        <row r="28">
          <cell r="A28" t="str">
            <v>bhn8</v>
          </cell>
          <cell r="B28">
            <v>8</v>
          </cell>
          <cell r="D28" t="str">
            <v>CAT MINIE</v>
          </cell>
          <cell r="G28">
            <v>15000</v>
          </cell>
          <cell r="H28" t="str">
            <v>KG</v>
          </cell>
        </row>
        <row r="29">
          <cell r="A29" t="str">
            <v>bhn9</v>
          </cell>
          <cell r="B29">
            <v>9</v>
          </cell>
          <cell r="D29" t="str">
            <v>CAT TEMBOK SETARA MERK POLYMIX</v>
          </cell>
          <cell r="G29">
            <v>20000</v>
          </cell>
          <cell r="H29" t="str">
            <v>KG</v>
          </cell>
        </row>
        <row r="30">
          <cell r="A30" t="str">
            <v>bhn10</v>
          </cell>
          <cell r="B30">
            <v>10</v>
          </cell>
          <cell r="D30" t="str">
            <v>CAT BESI SETARA MERK KUDA TERBANG</v>
          </cell>
          <cell r="G30">
            <v>17500</v>
          </cell>
          <cell r="H30" t="str">
            <v>KG</v>
          </cell>
        </row>
        <row r="31">
          <cell r="A31" t="str">
            <v>bhn11</v>
          </cell>
          <cell r="B31">
            <v>11</v>
          </cell>
          <cell r="D31" t="str">
            <v>DEMPUL KAYU</v>
          </cell>
          <cell r="G31">
            <v>15000</v>
          </cell>
          <cell r="H31" t="str">
            <v>KG</v>
          </cell>
        </row>
        <row r="32">
          <cell r="A32" t="str">
            <v>bhn12</v>
          </cell>
          <cell r="B32">
            <v>12</v>
          </cell>
          <cell r="D32" t="str">
            <v>ENGSEL PINTU</v>
          </cell>
          <cell r="G32">
            <v>25000</v>
          </cell>
          <cell r="H32" t="str">
            <v>PASANG</v>
          </cell>
        </row>
        <row r="33">
          <cell r="A33" t="str">
            <v>bhn13</v>
          </cell>
          <cell r="B33">
            <v>13</v>
          </cell>
          <cell r="D33" t="str">
            <v>ENGSEL JENDELA</v>
          </cell>
          <cell r="G33">
            <v>15000</v>
          </cell>
          <cell r="H33" t="str">
            <v>PASANG</v>
          </cell>
        </row>
        <row r="34">
          <cell r="A34" t="str">
            <v>bhn14</v>
          </cell>
          <cell r="B34">
            <v>14</v>
          </cell>
          <cell r="D34" t="str">
            <v>FLOOR DRAIN KUNINGAN</v>
          </cell>
          <cell r="G34">
            <v>25000</v>
          </cell>
          <cell r="H34" t="str">
            <v>BUAH</v>
          </cell>
        </row>
        <row r="35">
          <cell r="A35" t="str">
            <v>bhn15</v>
          </cell>
          <cell r="B35">
            <v>15</v>
          </cell>
          <cell r="D35" t="str">
            <v>GRENDEL / PACOK JENDELA</v>
          </cell>
          <cell r="G35">
            <v>20000</v>
          </cell>
          <cell r="H35" t="str">
            <v>BUAH</v>
          </cell>
        </row>
        <row r="36">
          <cell r="A36" t="str">
            <v>bhn16</v>
          </cell>
          <cell r="B36">
            <v>16</v>
          </cell>
          <cell r="D36" t="str">
            <v>GRENDEL / PACOK PINTU</v>
          </cell>
          <cell r="G36">
            <v>30000</v>
          </cell>
          <cell r="H36" t="str">
            <v>BUAH</v>
          </cell>
        </row>
        <row r="37">
          <cell r="A37" t="str">
            <v>bhn17</v>
          </cell>
          <cell r="B37">
            <v>17</v>
          </cell>
          <cell r="D37" t="str">
            <v>HAK ANGIN</v>
          </cell>
          <cell r="G37">
            <v>20000</v>
          </cell>
          <cell r="H37" t="str">
            <v>BUAH</v>
          </cell>
        </row>
        <row r="38">
          <cell r="A38" t="str">
            <v>bhn18</v>
          </cell>
          <cell r="B38">
            <v>18</v>
          </cell>
          <cell r="D38" t="str">
            <v>KACA BENING UKURAN 5 MM</v>
          </cell>
          <cell r="G38">
            <v>100000</v>
          </cell>
          <cell r="H38" t="str">
            <v>M2</v>
          </cell>
        </row>
        <row r="39">
          <cell r="A39" t="str">
            <v>bhn19</v>
          </cell>
          <cell r="B39">
            <v>19</v>
          </cell>
          <cell r="D39" t="str">
            <v>KAWAT BETON</v>
          </cell>
          <cell r="G39">
            <v>10000</v>
          </cell>
          <cell r="H39" t="str">
            <v>KG</v>
          </cell>
        </row>
        <row r="40">
          <cell r="A40" t="str">
            <v>bhn20</v>
          </cell>
          <cell r="B40">
            <v>20</v>
          </cell>
          <cell r="D40" t="str">
            <v>KAYU BAHAN PINTU</v>
          </cell>
          <cell r="G40">
            <v>2500000</v>
          </cell>
          <cell r="H40" t="str">
            <v>M3</v>
          </cell>
        </row>
        <row r="41">
          <cell r="A41" t="str">
            <v>bhn21</v>
          </cell>
          <cell r="B41">
            <v>21</v>
          </cell>
          <cell r="D41" t="str">
            <v>KAYU KELAS I ( SEUMANTOK / ULIN / DLL. )</v>
          </cell>
          <cell r="G41">
            <v>2500000</v>
          </cell>
          <cell r="H41" t="str">
            <v>M3</v>
          </cell>
        </row>
        <row r="42">
          <cell r="A42" t="str">
            <v>bhn22</v>
          </cell>
          <cell r="B42">
            <v>22</v>
          </cell>
          <cell r="D42" t="str">
            <v>KAYU KELAS II ( KAMPER / KRUING / DLL )</v>
          </cell>
          <cell r="G42">
            <v>2000000</v>
          </cell>
          <cell r="H42" t="str">
            <v>M3</v>
          </cell>
        </row>
        <row r="43">
          <cell r="A43" t="str">
            <v>bhn23</v>
          </cell>
          <cell r="B43">
            <v>23</v>
          </cell>
          <cell r="D43" t="str">
            <v>KAYU KELAS III ( BORNEO / DLL )</v>
          </cell>
          <cell r="G43">
            <v>1750000</v>
          </cell>
          <cell r="H43" t="str">
            <v>M3</v>
          </cell>
        </row>
        <row r="44">
          <cell r="A44" t="str">
            <v>bhn24</v>
          </cell>
          <cell r="B44">
            <v>24</v>
          </cell>
          <cell r="D44" t="str">
            <v>KAYU KELAS IV ( SENGON / DLL )</v>
          </cell>
          <cell r="G44">
            <v>1600000</v>
          </cell>
          <cell r="H44" t="str">
            <v>M3</v>
          </cell>
        </row>
        <row r="45">
          <cell r="A45" t="str">
            <v>bhn25</v>
          </cell>
          <cell r="B45">
            <v>25</v>
          </cell>
          <cell r="D45" t="str">
            <v>KAYU RANGKA / BOUWPLANK</v>
          </cell>
          <cell r="G45">
            <v>1750000</v>
          </cell>
          <cell r="H45" t="str">
            <v>M3</v>
          </cell>
        </row>
        <row r="46">
          <cell r="A46" t="str">
            <v>bhn26</v>
          </cell>
          <cell r="B46">
            <v>26</v>
          </cell>
          <cell r="D46" t="str">
            <v>KAYU RANGKA PLAFOND</v>
          </cell>
          <cell r="G46">
            <v>2000000</v>
          </cell>
          <cell r="H46" t="str">
            <v>M3</v>
          </cell>
        </row>
        <row r="47">
          <cell r="A47" t="str">
            <v>bhn27</v>
          </cell>
          <cell r="B47">
            <v>27</v>
          </cell>
          <cell r="D47" t="str">
            <v>KERTAS AMPLAS</v>
          </cell>
          <cell r="G47">
            <v>5000</v>
          </cell>
          <cell r="H47" t="str">
            <v>LEMBAR</v>
          </cell>
        </row>
        <row r="48">
          <cell r="A48" t="str">
            <v>bhn28</v>
          </cell>
          <cell r="B48">
            <v>28</v>
          </cell>
          <cell r="D48" t="str">
            <v>KLOSET JONGKOK KERAMIK SETARA MERK KIA</v>
          </cell>
          <cell r="G48">
            <v>150000</v>
          </cell>
          <cell r="H48" t="str">
            <v>BUAH</v>
          </cell>
        </row>
        <row r="49">
          <cell r="A49" t="str">
            <v>bhn29</v>
          </cell>
          <cell r="B49">
            <v>29</v>
          </cell>
          <cell r="D49" t="str">
            <v>KERAMIK 40 X 40 CM SETARA MERK ROMAN</v>
          </cell>
          <cell r="G49">
            <v>7000</v>
          </cell>
          <cell r="H49" t="str">
            <v>BUAH</v>
          </cell>
        </row>
        <row r="50">
          <cell r="A50" t="str">
            <v>bhn30</v>
          </cell>
          <cell r="B50">
            <v>30</v>
          </cell>
          <cell r="D50" t="str">
            <v>KERAMIK LANTAI 30 X 30 CM SETARA MERK ROMAN</v>
          </cell>
          <cell r="G50">
            <v>4000</v>
          </cell>
          <cell r="H50" t="str">
            <v>BUAH</v>
          </cell>
        </row>
        <row r="51">
          <cell r="A51" t="str">
            <v>bhn31</v>
          </cell>
          <cell r="B51">
            <v>31</v>
          </cell>
          <cell r="D51" t="str">
            <v xml:space="preserve">KUNCI - KUNCI LOKAL </v>
          </cell>
          <cell r="G51">
            <v>60000</v>
          </cell>
          <cell r="H51" t="str">
            <v>BUAH</v>
          </cell>
        </row>
        <row r="52">
          <cell r="A52" t="str">
            <v>bhn32</v>
          </cell>
          <cell r="B52">
            <v>32</v>
          </cell>
          <cell r="D52" t="str">
            <v>KUNCI TANAM</v>
          </cell>
          <cell r="G52">
            <v>30000</v>
          </cell>
          <cell r="H52" t="str">
            <v>BUAH</v>
          </cell>
        </row>
        <row r="53">
          <cell r="A53" t="str">
            <v>bhn33</v>
          </cell>
          <cell r="B53">
            <v>33</v>
          </cell>
          <cell r="D53" t="str">
            <v>KRAN AIR LEDING</v>
          </cell>
          <cell r="G53">
            <v>25000</v>
          </cell>
          <cell r="H53" t="str">
            <v>BUAH</v>
          </cell>
        </row>
        <row r="54">
          <cell r="A54" t="str">
            <v>bhn34</v>
          </cell>
          <cell r="B54">
            <v>34</v>
          </cell>
          <cell r="D54" t="str">
            <v>LIST ETERNIT KAYU 0.5/2 CM</v>
          </cell>
          <cell r="G54">
            <v>5000</v>
          </cell>
          <cell r="H54" t="str">
            <v>M'</v>
          </cell>
        </row>
        <row r="55">
          <cell r="A55" t="str">
            <v>bhn35</v>
          </cell>
          <cell r="B55">
            <v>35</v>
          </cell>
          <cell r="D55" t="str">
            <v>LIST PROFIL KAYU 5/7 CM</v>
          </cell>
          <cell r="G55">
            <v>10000</v>
          </cell>
          <cell r="H55" t="str">
            <v>M'</v>
          </cell>
        </row>
        <row r="56">
          <cell r="A56" t="str">
            <v>bhn36</v>
          </cell>
          <cell r="B56">
            <v>36</v>
          </cell>
          <cell r="D56" t="str">
            <v>LAMPU TL 20 WATT MERK PHILLIP</v>
          </cell>
          <cell r="G56">
            <v>25000</v>
          </cell>
          <cell r="H56" t="str">
            <v>BUAH</v>
          </cell>
        </row>
        <row r="57">
          <cell r="A57" t="str">
            <v>bhn37</v>
          </cell>
          <cell r="B57">
            <v>37</v>
          </cell>
          <cell r="D57" t="str">
            <v>LAMPU TL 40 WATT MERK PHILLIP</v>
          </cell>
          <cell r="G57">
            <v>30000</v>
          </cell>
          <cell r="H57" t="str">
            <v>BUAH</v>
          </cell>
        </row>
        <row r="58">
          <cell r="A58" t="str">
            <v>bhn38</v>
          </cell>
          <cell r="B58">
            <v>38</v>
          </cell>
          <cell r="D58" t="str">
            <v>LAMPU PIJAR 40 WATT MERK PHILLIP</v>
          </cell>
          <cell r="G58">
            <v>20000</v>
          </cell>
          <cell r="H58" t="str">
            <v>BUAH</v>
          </cell>
        </row>
        <row r="60">
          <cell r="H60" t="str">
            <v/>
          </cell>
        </row>
        <row r="61">
          <cell r="B61" t="str">
            <v xml:space="preserve">DAFTAR HARGA UPAH DAN BAHAN </v>
          </cell>
        </row>
        <row r="65">
          <cell r="B65" t="str">
            <v>NO.</v>
          </cell>
          <cell r="C65" t="str">
            <v>URAIAN</v>
          </cell>
          <cell r="H65" t="str">
            <v>SATUAN</v>
          </cell>
        </row>
        <row r="66">
          <cell r="G66" t="str">
            <v>HARGA</v>
          </cell>
        </row>
        <row r="67">
          <cell r="G67" t="str">
            <v>( Rp )</v>
          </cell>
        </row>
        <row r="69">
          <cell r="A69" t="str">
            <v>bhn39</v>
          </cell>
          <cell r="B69">
            <v>39</v>
          </cell>
          <cell r="D69" t="str">
            <v>MCB 10 AMPERE</v>
          </cell>
          <cell r="G69">
            <v>50000</v>
          </cell>
          <cell r="H69" t="str">
            <v>BUAH</v>
          </cell>
        </row>
        <row r="70">
          <cell r="A70" t="str">
            <v>bhn40</v>
          </cell>
          <cell r="B70">
            <v>49</v>
          </cell>
          <cell r="D70" t="str">
            <v>MINYAK CAT</v>
          </cell>
          <cell r="G70">
            <v>15000</v>
          </cell>
          <cell r="H70" t="str">
            <v>KG</v>
          </cell>
        </row>
        <row r="71">
          <cell r="A71" t="str">
            <v>bhn41</v>
          </cell>
          <cell r="B71">
            <v>51</v>
          </cell>
          <cell r="D71" t="str">
            <v>PAKU ASBES</v>
          </cell>
          <cell r="G71">
            <v>10000</v>
          </cell>
          <cell r="H71" t="str">
            <v>KG</v>
          </cell>
        </row>
        <row r="72">
          <cell r="A72" t="str">
            <v>bhn42</v>
          </cell>
          <cell r="B72">
            <v>52</v>
          </cell>
          <cell r="D72" t="str">
            <v>PLAT STRIP PENYAMBUNG KUDA - KUDA 3 X 50 MM</v>
          </cell>
          <cell r="G72">
            <v>10000</v>
          </cell>
          <cell r="H72" t="str">
            <v>BUAH</v>
          </cell>
        </row>
        <row r="73">
          <cell r="A73" t="str">
            <v>bhn43</v>
          </cell>
          <cell r="B73">
            <v>53</v>
          </cell>
          <cell r="D73" t="str">
            <v>PAKU KAYU</v>
          </cell>
          <cell r="G73">
            <v>10000</v>
          </cell>
          <cell r="H73" t="str">
            <v>KG</v>
          </cell>
        </row>
        <row r="74">
          <cell r="A74" t="str">
            <v>bhn44</v>
          </cell>
          <cell r="B74">
            <v>54</v>
          </cell>
          <cell r="D74" t="str">
            <v>PAKU SENG</v>
          </cell>
          <cell r="G74">
            <v>10000</v>
          </cell>
          <cell r="H74" t="str">
            <v>BUAH</v>
          </cell>
        </row>
        <row r="75">
          <cell r="A75" t="str">
            <v>bhn45</v>
          </cell>
          <cell r="B75">
            <v>55</v>
          </cell>
          <cell r="D75" t="str">
            <v>PASIR URUG</v>
          </cell>
          <cell r="G75">
            <v>50000</v>
          </cell>
          <cell r="H75" t="str">
            <v>M3</v>
          </cell>
        </row>
        <row r="76">
          <cell r="A76" t="str">
            <v>bhn46</v>
          </cell>
          <cell r="B76">
            <v>57</v>
          </cell>
          <cell r="D76" t="str">
            <v>PEGANGAN JENDELA</v>
          </cell>
          <cell r="G76">
            <v>15000</v>
          </cell>
          <cell r="H76" t="str">
            <v>BUAH</v>
          </cell>
        </row>
        <row r="77">
          <cell r="A77" t="str">
            <v>bhn47</v>
          </cell>
          <cell r="B77">
            <v>58</v>
          </cell>
          <cell r="D77" t="str">
            <v>PASIR PASANG</v>
          </cell>
          <cell r="G77">
            <v>80000</v>
          </cell>
          <cell r="H77" t="str">
            <v>M3</v>
          </cell>
        </row>
        <row r="78">
          <cell r="A78" t="str">
            <v>bhn48</v>
          </cell>
          <cell r="B78">
            <v>59</v>
          </cell>
          <cell r="D78" t="str">
            <v>PASIR BETON / KERIKIL BETON</v>
          </cell>
          <cell r="G78">
            <v>90000</v>
          </cell>
          <cell r="H78" t="str">
            <v>M3</v>
          </cell>
        </row>
        <row r="79">
          <cell r="A79" t="str">
            <v>bhn49</v>
          </cell>
          <cell r="B79">
            <v>60</v>
          </cell>
          <cell r="D79" t="str">
            <v>PAPAN BEKISTING</v>
          </cell>
          <cell r="G79">
            <v>1600000</v>
          </cell>
          <cell r="H79" t="str">
            <v>M3</v>
          </cell>
        </row>
        <row r="80">
          <cell r="A80" t="str">
            <v>bhn50</v>
          </cell>
          <cell r="B80">
            <v>61</v>
          </cell>
          <cell r="D80" t="str">
            <v>PAPAN KAYU BOUWPLANK</v>
          </cell>
          <cell r="G80">
            <v>1600000</v>
          </cell>
          <cell r="H80" t="str">
            <v>M3</v>
          </cell>
        </row>
        <row r="81">
          <cell r="A81" t="str">
            <v>bhn51</v>
          </cell>
          <cell r="B81">
            <v>62</v>
          </cell>
          <cell r="D81" t="str">
            <v>PAPAN LISTPLANK SEUMANTOK 2.5 x 30</v>
          </cell>
          <cell r="G81">
            <v>20000</v>
          </cell>
          <cell r="H81" t="str">
            <v>m'</v>
          </cell>
        </row>
        <row r="82">
          <cell r="A82" t="str">
            <v>bhn52</v>
          </cell>
          <cell r="B82">
            <v>67</v>
          </cell>
          <cell r="D82" t="str">
            <v>PLAMUR TEMBOK</v>
          </cell>
          <cell r="G82">
            <v>20000</v>
          </cell>
          <cell r="H82" t="str">
            <v>KG</v>
          </cell>
        </row>
        <row r="83">
          <cell r="A83" t="str">
            <v>bhn53</v>
          </cell>
          <cell r="B83">
            <v>68</v>
          </cell>
          <cell r="D83" t="str">
            <v>PORSELIN 20 X 20 CM SETARA MERK ROMAN</v>
          </cell>
          <cell r="G83">
            <v>4000</v>
          </cell>
          <cell r="H83" t="str">
            <v>BUAH</v>
          </cell>
        </row>
        <row r="84">
          <cell r="A84" t="str">
            <v>bhn54</v>
          </cell>
          <cell r="B84">
            <v>70</v>
          </cell>
          <cell r="D84" t="str">
            <v xml:space="preserve">RESIDU </v>
          </cell>
          <cell r="G84">
            <v>15000</v>
          </cell>
          <cell r="H84" t="str">
            <v>LITER</v>
          </cell>
        </row>
        <row r="85">
          <cell r="A85" t="str">
            <v>bhn55</v>
          </cell>
          <cell r="B85">
            <v>71</v>
          </cell>
          <cell r="D85" t="str">
            <v>SCHAKELAR GANDA MERK BRACO</v>
          </cell>
          <cell r="G85">
            <v>25000</v>
          </cell>
          <cell r="H85" t="str">
            <v>BUAH</v>
          </cell>
        </row>
        <row r="86">
          <cell r="A86" t="str">
            <v>bhn56</v>
          </cell>
          <cell r="B86">
            <v>72</v>
          </cell>
          <cell r="D86" t="str">
            <v>SCHAKELAR TUNGGAL MERK BRACO</v>
          </cell>
          <cell r="G86">
            <v>20000</v>
          </cell>
          <cell r="H86" t="str">
            <v>BUAH</v>
          </cell>
        </row>
        <row r="87">
          <cell r="A87" t="str">
            <v>bhn57</v>
          </cell>
          <cell r="B87">
            <v>74</v>
          </cell>
          <cell r="D87" t="str">
            <v>SEMEN (PC)</v>
          </cell>
          <cell r="G87">
            <v>34000</v>
          </cell>
          <cell r="H87" t="str">
            <v>ZAK</v>
          </cell>
        </row>
        <row r="88">
          <cell r="A88" t="str">
            <v>bhn58</v>
          </cell>
          <cell r="B88">
            <v>75</v>
          </cell>
          <cell r="D88" t="str">
            <v>SEMEN PUTIH</v>
          </cell>
          <cell r="G88">
            <v>60000</v>
          </cell>
          <cell r="H88" t="str">
            <v>ZAK</v>
          </cell>
        </row>
        <row r="89">
          <cell r="A89" t="str">
            <v>bhn59</v>
          </cell>
          <cell r="B89">
            <v>76</v>
          </cell>
          <cell r="D89" t="str">
            <v>SENG GELOMBANG BJLS 0.20 MM UKURAN 8 KAKI CAT PABRIK</v>
          </cell>
          <cell r="G89">
            <v>30000</v>
          </cell>
          <cell r="H89" t="str">
            <v>LEMBAR</v>
          </cell>
        </row>
        <row r="90">
          <cell r="B90">
            <v>77</v>
          </cell>
          <cell r="D90" t="str">
            <v>Atap seng BJLS 0,30</v>
          </cell>
          <cell r="G90">
            <v>35000</v>
          </cell>
          <cell r="H90" t="str">
            <v>LEMBAR</v>
          </cell>
        </row>
        <row r="91">
          <cell r="A91" t="str">
            <v>bhn60</v>
          </cell>
          <cell r="B91">
            <v>78</v>
          </cell>
          <cell r="D91" t="str">
            <v>SENG PLAT BJLS 0.30 MM</v>
          </cell>
          <cell r="G91">
            <v>25000</v>
          </cell>
          <cell r="H91" t="str">
            <v>LEMBAR</v>
          </cell>
        </row>
        <row r="92">
          <cell r="A92" t="str">
            <v>bhn61</v>
          </cell>
          <cell r="B92">
            <v>79</v>
          </cell>
          <cell r="D92" t="str">
            <v>STOP KONTAK + INSTALSI</v>
          </cell>
          <cell r="G92">
            <v>75000</v>
          </cell>
          <cell r="H92" t="str">
            <v>TITK</v>
          </cell>
        </row>
        <row r="93">
          <cell r="A93" t="str">
            <v>bhn62</v>
          </cell>
          <cell r="B93">
            <v>80</v>
          </cell>
          <cell r="D93" t="str">
            <v>TANAH TIMBUN</v>
          </cell>
          <cell r="G93">
            <v>25000</v>
          </cell>
          <cell r="H93" t="str">
            <v>M3</v>
          </cell>
        </row>
        <row r="94">
          <cell r="A94" t="str">
            <v>bhn63</v>
          </cell>
          <cell r="B94">
            <v>81</v>
          </cell>
          <cell r="D94" t="str">
            <v>TITIK LAMPU + INSTALASI</v>
          </cell>
          <cell r="G94">
            <v>75000</v>
          </cell>
          <cell r="H94" t="str">
            <v>TITIK</v>
          </cell>
        </row>
        <row r="95">
          <cell r="A95" t="str">
            <v>bhn64</v>
          </cell>
          <cell r="B95">
            <v>82</v>
          </cell>
          <cell r="D95" t="str">
            <v>TRIPLEK 4 MM</v>
          </cell>
          <cell r="G95">
            <v>45000</v>
          </cell>
          <cell r="H95" t="str">
            <v>LEMBAR</v>
          </cell>
        </row>
        <row r="96">
          <cell r="A96" t="str">
            <v>bhn65</v>
          </cell>
          <cell r="B96">
            <v>83</v>
          </cell>
          <cell r="D96" t="str">
            <v>ZEKERING KELAS LOKAL 1 GROUP</v>
          </cell>
          <cell r="G96">
            <v>45000</v>
          </cell>
          <cell r="H96" t="str">
            <v>BUAH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ISCLAIMER"/>
      <sheetName val="Lampiran 2a"/>
      <sheetName val="Lampiran 2b"/>
      <sheetName val="Lmpr 2 C"/>
      <sheetName val="Lampiran 3"/>
      <sheetName val="Lmpr 6a"/>
      <sheetName val="Lmpr 6b"/>
      <sheetName val="Lampr 7"/>
      <sheetName val="Lmpr 8"/>
      <sheetName val="Lmpr 9"/>
      <sheetName val="Lamp 10"/>
      <sheetName val="Daftar Kebutuhan peralatan"/>
      <sheetName val="Peta Quarry"/>
      <sheetName val="Lalu Lintas"/>
      <sheetName val="Jembatan Sementara"/>
      <sheetName val="Informasi"/>
      <sheetName val="Rekap"/>
      <sheetName val="BOQ"/>
      <sheetName val="Mobilisasi"/>
      <sheetName val="D3"/>
      <sheetName val="D4"/>
      <sheetName val="D6"/>
      <sheetName val="D7(2)"/>
      <sheetName val="D8(1)"/>
      <sheetName val="4-Basic Price"/>
      <sheetName val="4-Analisa Quarry"/>
      <sheetName val="5-ALAT(1)"/>
      <sheetName val="Agg Halus &amp; Kasar"/>
      <sheetName val="Agg A"/>
      <sheetName val="Agg B"/>
      <sheetName val="Agg 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kap"/>
      <sheetName val="K&amp;H"/>
      <sheetName val="Inf"/>
      <sheetName val="Mob"/>
      <sheetName val="Drain"/>
      <sheetName val="G&amp;T"/>
      <sheetName val="Sirtu"/>
      <sheetName val="Pond"/>
      <sheetName val="Lapis"/>
      <sheetName val="ATB"/>
      <sheetName val="bow"/>
      <sheetName val="Beton"/>
      <sheetName val="alat"/>
      <sheetName val="AgHK"/>
      <sheetName val="AgB"/>
      <sheetName val="AgC"/>
      <sheetName val="Basic"/>
      <sheetName val="Quarry"/>
      <sheetName val="Div 8"/>
      <sheetName val="Div IV"/>
      <sheetName val="HB 2008"/>
      <sheetName val="TPI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/>
      <sheetData sheetId="8"/>
      <sheetData sheetId="9" refreshError="1"/>
      <sheetData sheetId="10" refreshError="1"/>
      <sheetData sheetId="11"/>
      <sheetData sheetId="12"/>
      <sheetData sheetId="13"/>
      <sheetData sheetId="14" refreshError="1"/>
      <sheetData sheetId="15" refreshError="1"/>
      <sheetData sheetId="16"/>
      <sheetData sheetId="17"/>
      <sheetData sheetId="18" refreshError="1"/>
      <sheetData sheetId="19" refreshError="1"/>
      <sheetData sheetId="20"/>
      <sheetData sheetId="21" refreshError="1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uildings"/>
      <sheetName val="Roads"/>
      <sheetName val="Hydro"/>
      <sheetName val="Steel"/>
      <sheetName val="dft-harga"/>
      <sheetName val="Tabels"/>
      <sheetName val="HARGA ALAT"/>
      <sheetName val="Analisa 2"/>
      <sheetName val="Sat Bah &amp; Up"/>
      <sheetName val="Master"/>
      <sheetName val="SAT-DAS"/>
      <sheetName val="UPH,BHN,ALT"/>
      <sheetName val="Analis harga"/>
      <sheetName val="harga bahan"/>
      <sheetName val="daf-3(OK)"/>
      <sheetName val="daf-7(OK)"/>
      <sheetName val="Sheet1"/>
      <sheetName val="Bangunan Utama"/>
      <sheetName val="Rekap"/>
      <sheetName val="BASIC"/>
      <sheetName val="Harga Upah"/>
      <sheetName val="DAFTAR HARGA"/>
      <sheetName val="NP-7"/>
      <sheetName val="HSLAIN-LAIN"/>
      <sheetName val="BAHAN"/>
      <sheetName val="ANALISA"/>
      <sheetName val="AMP"/>
      <sheetName val="ANTEK-AGGA"/>
      <sheetName val="BURDA"/>
      <sheetName val="ANTEK-GAL"/>
      <sheetName val="HRS-ATB"/>
      <sheetName val="ANTEK-PRIME"/>
      <sheetName val="ANTEK-TIMB"/>
      <sheetName val="BD-LS"/>
      <sheetName val="BIA-LUMPSUM"/>
      <sheetName val="CRUSER"/>
      <sheetName val="FINAL"/>
      <sheetName val="KEBALAT"/>
      <sheetName val="Peralatan"/>
      <sheetName val="VOLUME MATERIL"/>
      <sheetName val="BTL-Persiapan"/>
      <sheetName val="BTL-Bau"/>
      <sheetName val="BTL-alat"/>
      <sheetName val="BTL-Rupa"/>
      <sheetName val="ARSITEKTUR"/>
      <sheetName val="STRUKTUR"/>
      <sheetName val="Lamp 1"/>
      <sheetName val="Agregat ABC"/>
      <sheetName val="Analisa Quarry"/>
      <sheetName val="NP-10"/>
      <sheetName val="NP-6"/>
      <sheetName val="NP-8"/>
      <sheetName val="Basic Price"/>
      <sheetName val="REF.ONLY"/>
      <sheetName val="AA_Eng"/>
      <sheetName val="Art"/>
      <sheetName val="Anal"/>
      <sheetName val="U_rate"/>
      <sheetName val="CPAoC"/>
      <sheetName val="bau"/>
      <sheetName val="MAPP"/>
      <sheetName val="rek det 1_3"/>
      <sheetName val="Har Sat"/>
      <sheetName val="Jadwal"/>
      <sheetName val="5-ALAT(1)"/>
      <sheetName val="BOQ"/>
      <sheetName val="4-Basic Price"/>
      <sheetName val="D9"/>
      <sheetName val="BOQ PREVENTIF"/>
      <sheetName val="REKAP PREVENTIF"/>
      <sheetName val="AHS"/>
      <sheetName val="analisaRAB"/>
      <sheetName val="har-das"/>
      <sheetName val="#REF"/>
      <sheetName val="5-Peralatan"/>
      <sheetName val="Kuantitas &amp; Harga"/>
      <sheetName val="3-DIV8"/>
      <sheetName val="Harga Satuan"/>
      <sheetName val="Analisa "/>
      <sheetName val="DHS"/>
      <sheetName val="Basic P"/>
      <sheetName val="An HS PL "/>
      <sheetName val="AnaHSalat"/>
      <sheetName val="Asphalt"/>
      <sheetName val="RESUME"/>
      <sheetName val="hrg_sat"/>
      <sheetName val="dongia (2)"/>
      <sheetName val="giathanh1"/>
      <sheetName val="DON GIA"/>
      <sheetName val="THPDMoi  (2)"/>
      <sheetName val="lam-moi"/>
      <sheetName val="gtrinh"/>
      <sheetName val="thao-go"/>
      <sheetName val="CHITIET VL-NC"/>
      <sheetName val="CHITIET VL-NC-TT -1p"/>
      <sheetName val="VC"/>
      <sheetName val="TH XL"/>
      <sheetName val="chitiet"/>
      <sheetName val="Tiepdia"/>
      <sheetName val="CHITIET VL-NC-TT-3p"/>
      <sheetName val="TONGKE-HT"/>
      <sheetName val="t-h HA THE"/>
      <sheetName val="TDTKP"/>
      <sheetName val="TDTKP1"/>
      <sheetName val="TONGKE3p "/>
      <sheetName val="KPVC-BD "/>
      <sheetName val="VCV-BE-TONG"/>
      <sheetName val="TNHCHINH"/>
      <sheetName val="HS-DSR"/>
      <sheetName val="MAP"/>
      <sheetName val="Input"/>
      <sheetName val="PT."/>
      <sheetName val="Huruf"/>
      <sheetName val="HARGA SAT"/>
      <sheetName val="D7"/>
      <sheetName val="Schdule"/>
      <sheetName val="Caison"/>
      <sheetName val="SCHE"/>
      <sheetName val="hsd Bahan"/>
      <sheetName val="hsd Alat"/>
      <sheetName val="Alat"/>
      <sheetName val="chitimc"/>
      <sheetName val="LKVL-CK-HT-GD1"/>
      <sheetName val="upah &amp; bahan"/>
      <sheetName val="Meth "/>
      <sheetName val="upah bahan"/>
      <sheetName val="met biasa"/>
      <sheetName val="ASat"/>
      <sheetName val="ARut"/>
      <sheetName val="HSD"/>
      <sheetName val="MOS"/>
      <sheetName val="Sub"/>
      <sheetName val="Rencana Anggaran Biaya"/>
      <sheetName val="MASTER Alat"/>
      <sheetName val="3-DIV2"/>
      <sheetName val="Daftar Upah"/>
      <sheetName val="HARGA_ALAT"/>
      <sheetName val="Analisa_2"/>
      <sheetName val="Sat_Bah_&amp;_Up"/>
      <sheetName val="Analis_harga"/>
      <sheetName val="harga_bahan"/>
      <sheetName val="Bangunan_Utama"/>
      <sheetName val="Harga_Upah"/>
      <sheetName val="DAFTAR_HARGA"/>
      <sheetName val="VOLUME_MATERIL"/>
      <sheetName val="Lamp_1"/>
      <sheetName val="Agregat_ABC"/>
      <sheetName val="Analisa_Quarry"/>
      <sheetName val="Basic_Price"/>
      <sheetName val="REF_ONLY"/>
      <sheetName val="rek_det_1_3"/>
      <sheetName val="Har_Sat"/>
      <sheetName val="4-Basic_Price"/>
      <sheetName val="BOQ_PREVENTIF"/>
      <sheetName val="REKAP_PREVENTIF"/>
      <sheetName val="Kuantitas_&amp;_Harga"/>
      <sheetName val="Harga_Satuan"/>
      <sheetName val="Analisa_"/>
      <sheetName val="Basic_P"/>
      <sheetName val="An_HS_PL_"/>
      <sheetName val="dongia_(2)"/>
      <sheetName val="DON_GIA"/>
      <sheetName val="THPDMoi__(2)"/>
      <sheetName val="CHITIET_VL-NC"/>
      <sheetName val="CHITIET_VL-NC-TT_-1p"/>
      <sheetName val="TH_XL"/>
      <sheetName val="CHITIET_VL-NC-TT-3p"/>
      <sheetName val="t-h_HA_THE"/>
      <sheetName val="TONGKE3p_"/>
      <sheetName val="KPVC-BD_"/>
      <sheetName val="PT_"/>
      <sheetName val="HARGA_SAT"/>
      <sheetName val="hsd_Bahan"/>
      <sheetName val="hsd_Alat"/>
      <sheetName val="upah_&amp;_bahan"/>
      <sheetName val="Meth_"/>
      <sheetName val="upah_bahan"/>
      <sheetName val="met_biasa"/>
      <sheetName val="Rencana_Anggaran_Biaya"/>
      <sheetName val="MASTER_Alat"/>
      <sheetName val="Daftar_Upah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29">
          <cell r="G29" t="str">
            <v>merk:</v>
          </cell>
        </row>
        <row r="53">
          <cell r="G53" t="str">
            <v>Merah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formasi"/>
      <sheetName val="Basic Price"/>
      <sheetName val="Peralatan"/>
      <sheetName val="Analisa Quarry"/>
      <sheetName val="HK"/>
      <sheetName val="A"/>
      <sheetName val="B"/>
      <sheetName val="C"/>
      <sheetName val="Rekap"/>
      <sheetName val="RAB"/>
      <sheetName val="TIME SCHEDULE"/>
      <sheetName val="ts (Alt &amp; Bhn)"/>
      <sheetName val="HIT ALt"/>
      <sheetName val="5a"/>
      <sheetName val="5b"/>
      <sheetName val="Mutu"/>
      <sheetName val="LAMP 6"/>
      <sheetName val="Mobilisasi"/>
      <sheetName val="2"/>
      <sheetName val="3"/>
      <sheetName val="4"/>
      <sheetName val="5"/>
      <sheetName val="6"/>
      <sheetName val="6 (2)"/>
      <sheetName val="7"/>
      <sheetName val="7 (2)"/>
      <sheetName val="8"/>
      <sheetName val="9"/>
      <sheetName val="10"/>
      <sheetName val="3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RG SATUAN"/>
      <sheetName val="ANALISA"/>
      <sheetName val="RAB"/>
      <sheetName val="Sheet1"/>
      <sheetName val="D"/>
    </sheetNames>
    <sheetDataSet>
      <sheetData sheetId="0">
        <row r="13">
          <cell r="G13">
            <v>16000</v>
          </cell>
        </row>
        <row r="17">
          <cell r="G17">
            <v>20000</v>
          </cell>
        </row>
        <row r="21">
          <cell r="G21">
            <v>22000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OL"/>
      <sheetName val="RKP ANALISA SNI"/>
      <sheetName val="ANALISA SNI 2008"/>
      <sheetName val="RAB"/>
      <sheetName val="REKAP ANALISA"/>
      <sheetName val="ANALISA"/>
      <sheetName val="DAFTAR HARGA SATUAN"/>
      <sheetName val="vol GEN"/>
    </sheetNames>
    <sheetDataSet>
      <sheetData sheetId="0"/>
      <sheetData sheetId="1"/>
      <sheetData sheetId="2"/>
      <sheetData sheetId="3"/>
      <sheetData sheetId="4"/>
      <sheetData sheetId="5"/>
      <sheetData sheetId="6">
        <row r="6">
          <cell r="B6" t="str">
            <v>Pekerja</v>
          </cell>
          <cell r="C6">
            <v>96000</v>
          </cell>
        </row>
        <row r="7">
          <cell r="B7" t="str">
            <v>Mandor</v>
          </cell>
          <cell r="C7">
            <v>115000</v>
          </cell>
        </row>
        <row r="8">
          <cell r="B8" t="str">
            <v>Tukang</v>
          </cell>
          <cell r="C8">
            <v>115000</v>
          </cell>
        </row>
        <row r="9">
          <cell r="B9" t="str">
            <v>Tukang Las Konstruksi</v>
          </cell>
          <cell r="C9">
            <v>127500</v>
          </cell>
        </row>
        <row r="10">
          <cell r="B10" t="str">
            <v>Tukang khusus aluminium</v>
          </cell>
          <cell r="C10">
            <v>127500</v>
          </cell>
        </row>
        <row r="11">
          <cell r="B11" t="str">
            <v>Kepala Tukang</v>
          </cell>
          <cell r="C11">
            <v>127500</v>
          </cell>
        </row>
        <row r="13">
          <cell r="B13" t="str">
            <v>DAFTAR BAHAN</v>
          </cell>
        </row>
        <row r="14">
          <cell r="B14" t="str">
            <v>Air</v>
          </cell>
          <cell r="C14">
            <v>25</v>
          </cell>
        </row>
        <row r="15">
          <cell r="B15" t="str">
            <v>Adjustable Hanger Clip</v>
          </cell>
          <cell r="C15">
            <v>6350</v>
          </cell>
        </row>
        <row r="16">
          <cell r="B16" t="str">
            <v>Aluminium Composit Panel (ACP)</v>
          </cell>
          <cell r="C16">
            <v>300000</v>
          </cell>
        </row>
        <row r="17">
          <cell r="B17" t="str">
            <v>Alluminium strip</v>
          </cell>
          <cell r="C17">
            <v>50000</v>
          </cell>
        </row>
        <row r="18">
          <cell r="B18" t="str">
            <v>Akustik 60 x 120</v>
          </cell>
          <cell r="C18">
            <v>30000</v>
          </cell>
        </row>
        <row r="19">
          <cell r="B19" t="str">
            <v>Ampelas</v>
          </cell>
          <cell r="C19">
            <v>3500</v>
          </cell>
        </row>
        <row r="20">
          <cell r="B20" t="str">
            <v>Atap Zyncalum #0,30</v>
          </cell>
          <cell r="C20">
            <v>11475</v>
          </cell>
        </row>
        <row r="21">
          <cell r="B21" t="str">
            <v>Atap Aspal/Bitumen uk. 200x95</v>
          </cell>
          <cell r="C21">
            <v>160000</v>
          </cell>
        </row>
        <row r="22">
          <cell r="B22" t="str">
            <v>Batu Belah</v>
          </cell>
          <cell r="C22">
            <v>191250</v>
          </cell>
        </row>
        <row r="23">
          <cell r="B23" t="str">
            <v>Batu Pecah 15 - 20 cm</v>
          </cell>
          <cell r="C23">
            <v>191250</v>
          </cell>
        </row>
        <row r="24">
          <cell r="B24" t="str">
            <v>Batu Pecah 5 - 10 cm</v>
          </cell>
          <cell r="C24">
            <v>212500</v>
          </cell>
        </row>
        <row r="25">
          <cell r="B25" t="str">
            <v>Batu Pecah 3 - 5 cm</v>
          </cell>
          <cell r="C25">
            <v>238000</v>
          </cell>
        </row>
        <row r="26">
          <cell r="B26" t="str">
            <v>Batu Pecah 2  - 3 cm</v>
          </cell>
          <cell r="C26">
            <v>246000</v>
          </cell>
        </row>
        <row r="27">
          <cell r="B27" t="str">
            <v>Batu Kali</v>
          </cell>
          <cell r="C27">
            <v>136000</v>
          </cell>
        </row>
        <row r="28">
          <cell r="B28" t="str">
            <v>Batu Koral</v>
          </cell>
          <cell r="C28">
            <v>148750</v>
          </cell>
        </row>
        <row r="29">
          <cell r="B29" t="str">
            <v>Batako</v>
          </cell>
          <cell r="C29">
            <v>1275</v>
          </cell>
        </row>
        <row r="30">
          <cell r="B30" t="str">
            <v>Batu Bata Cetak Mesin</v>
          </cell>
          <cell r="C30">
            <v>600</v>
          </cell>
        </row>
        <row r="31">
          <cell r="B31" t="str">
            <v>Bata Ringan tebal 10 cm</v>
          </cell>
          <cell r="C31">
            <v>16830</v>
          </cell>
        </row>
        <row r="32">
          <cell r="B32" t="str">
            <v>Bata Ringan tebal 7,5 cm</v>
          </cell>
          <cell r="C32">
            <v>12650</v>
          </cell>
        </row>
        <row r="33">
          <cell r="B33" t="str">
            <v>Bak fiberglass</v>
          </cell>
          <cell r="C33">
            <v>410000</v>
          </cell>
        </row>
        <row r="34">
          <cell r="B34" t="str">
            <v>Bak Cuci piring 2 Lubang Komplet</v>
          </cell>
          <cell r="C34">
            <v>790000</v>
          </cell>
        </row>
        <row r="35">
          <cell r="B35" t="str">
            <v>Batu Paras</v>
          </cell>
          <cell r="C35">
            <v>204000</v>
          </cell>
        </row>
        <row r="36">
          <cell r="B36" t="str">
            <v>Batu Tempel Hitam</v>
          </cell>
          <cell r="C36">
            <v>178500</v>
          </cell>
        </row>
        <row r="37">
          <cell r="B37" t="str">
            <v>Besi Beton Ulir</v>
          </cell>
          <cell r="C37">
            <v>10500</v>
          </cell>
        </row>
        <row r="38">
          <cell r="B38" t="str">
            <v>Besi Beton</v>
          </cell>
          <cell r="C38">
            <v>10000</v>
          </cell>
        </row>
        <row r="39">
          <cell r="B39" t="str">
            <v>Besi Profil</v>
          </cell>
          <cell r="C39">
            <v>10500</v>
          </cell>
        </row>
        <row r="40">
          <cell r="B40" t="str">
            <v>Besi Baja IWF</v>
          </cell>
          <cell r="C40">
            <v>10500</v>
          </cell>
        </row>
        <row r="41">
          <cell r="B41" t="str">
            <v>Besi Plat Strip</v>
          </cell>
          <cell r="C41">
            <v>10500</v>
          </cell>
        </row>
        <row r="42">
          <cell r="B42" t="str">
            <v>Besi Wiremesh MB</v>
          </cell>
        </row>
        <row r="43">
          <cell r="B43" t="str">
            <v>Besi siku 40.40.4</v>
          </cell>
          <cell r="C43">
            <v>10500</v>
          </cell>
        </row>
        <row r="44">
          <cell r="B44" t="str">
            <v>Calsiboard 9 mm</v>
          </cell>
          <cell r="C44">
            <v>102000</v>
          </cell>
        </row>
        <row r="45">
          <cell r="B45" t="str">
            <v>Cat Kilat Setara Bee Brand</v>
          </cell>
          <cell r="C45">
            <v>63000</v>
          </cell>
        </row>
        <row r="46">
          <cell r="B46" t="str">
            <v>Cat Tembok Setara Vinilex</v>
          </cell>
          <cell r="C46">
            <v>25000</v>
          </cell>
        </row>
        <row r="47">
          <cell r="B47" t="str">
            <v>Cat Tembok Setara Paragon</v>
          </cell>
          <cell r="C47">
            <v>19000</v>
          </cell>
        </row>
        <row r="48">
          <cell r="B48" t="str">
            <v>Cat Manie Kayu</v>
          </cell>
          <cell r="C48">
            <v>37000</v>
          </cell>
        </row>
        <row r="49">
          <cell r="B49" t="str">
            <v>Cat Meni</v>
          </cell>
          <cell r="C49">
            <v>37000</v>
          </cell>
        </row>
        <row r="50">
          <cell r="B50" t="str">
            <v>Cat Dasar</v>
          </cell>
          <cell r="C50">
            <v>35000</v>
          </cell>
        </row>
        <row r="51">
          <cell r="B51" t="str">
            <v>Cat Perak</v>
          </cell>
          <cell r="C51">
            <v>63000</v>
          </cell>
        </row>
        <row r="52">
          <cell r="B52" t="str">
            <v>Conduit</v>
          </cell>
          <cell r="C52">
            <v>9350</v>
          </cell>
        </row>
        <row r="53">
          <cell r="B53" t="str">
            <v>Concrete Nails</v>
          </cell>
          <cell r="C53">
            <v>18500</v>
          </cell>
        </row>
        <row r="54">
          <cell r="B54" t="str">
            <v>Con Block #6 cm</v>
          </cell>
          <cell r="C54">
            <v>70400</v>
          </cell>
        </row>
        <row r="55">
          <cell r="B55" t="str">
            <v>Con Block #8 cm</v>
          </cell>
          <cell r="C55">
            <v>83600</v>
          </cell>
        </row>
        <row r="56">
          <cell r="B56" t="str">
            <v>Daun Jendela Kaca Rangka UPVC lengkap Terpasang</v>
          </cell>
          <cell r="C56">
            <v>1823000</v>
          </cell>
        </row>
        <row r="57">
          <cell r="B57" t="str">
            <v>Daun Pintu UPVC Uk. 80x210cm atau 90x210 cm  lengkap Terpasang</v>
          </cell>
          <cell r="C57">
            <v>1144000</v>
          </cell>
        </row>
        <row r="58">
          <cell r="B58" t="str">
            <v>Dempul Gymsum</v>
          </cell>
          <cell r="C58">
            <v>16500</v>
          </cell>
        </row>
        <row r="59">
          <cell r="B59" t="str">
            <v>Dempul</v>
          </cell>
          <cell r="C59">
            <v>16500</v>
          </cell>
        </row>
        <row r="60">
          <cell r="B60" t="str">
            <v>Dinabolt dia. 10 mm</v>
          </cell>
          <cell r="C60">
            <v>6800</v>
          </cell>
        </row>
        <row r="61">
          <cell r="B61" t="str">
            <v>Door Holder</v>
          </cell>
          <cell r="C61">
            <v>89000</v>
          </cell>
        </row>
        <row r="62">
          <cell r="B62" t="str">
            <v>Door Closer</v>
          </cell>
          <cell r="C62">
            <v>178500</v>
          </cell>
        </row>
        <row r="63">
          <cell r="B63" t="str">
            <v>Down Light</v>
          </cell>
          <cell r="C63">
            <v>65000</v>
          </cell>
        </row>
        <row r="64">
          <cell r="B64" t="str">
            <v xml:space="preserve">Engsel Pintu 4" </v>
          </cell>
          <cell r="C64">
            <v>10000</v>
          </cell>
        </row>
        <row r="65">
          <cell r="B65" t="str">
            <v>Engsel kupu kupu</v>
          </cell>
          <cell r="C65">
            <v>8000</v>
          </cell>
        </row>
        <row r="66">
          <cell r="B66" t="str">
            <v xml:space="preserve">Floor Drain </v>
          </cell>
          <cell r="C66">
            <v>28900</v>
          </cell>
        </row>
        <row r="67">
          <cell r="B67" t="str">
            <v>Floor Hardener</v>
          </cell>
          <cell r="C67">
            <v>3750</v>
          </cell>
        </row>
        <row r="68">
          <cell r="B68" t="str">
            <v>Frame aluminium hollow</v>
          </cell>
          <cell r="C68">
            <v>63750</v>
          </cell>
        </row>
        <row r="69">
          <cell r="B69" t="str">
            <v>Flinkote</v>
          </cell>
        </row>
        <row r="70">
          <cell r="B70" t="str">
            <v>Floor dek 0,75</v>
          </cell>
          <cell r="C70">
            <v>125000</v>
          </cell>
        </row>
        <row r="71">
          <cell r="B71" t="str">
            <v>Genteng Metal # 0,3</v>
          </cell>
          <cell r="C71">
            <v>82000</v>
          </cell>
        </row>
        <row r="72">
          <cell r="B72" t="str">
            <v>Genteng Keramik</v>
          </cell>
          <cell r="C72">
            <v>15000</v>
          </cell>
        </row>
        <row r="73">
          <cell r="B73" t="str">
            <v>Genteng Beton</v>
          </cell>
          <cell r="C73">
            <v>6850</v>
          </cell>
        </row>
        <row r="74">
          <cell r="B74" t="str">
            <v>Gypsum board tebal 12 mm</v>
          </cell>
          <cell r="C74">
            <v>97750</v>
          </cell>
        </row>
        <row r="75">
          <cell r="B75" t="str">
            <v>Gypsum board tebal 9 mm</v>
          </cell>
          <cell r="C75">
            <v>72250</v>
          </cell>
        </row>
        <row r="76">
          <cell r="B76" t="str">
            <v>Calsium board tebal 4 mm</v>
          </cell>
          <cell r="C76">
            <v>102000</v>
          </cell>
        </row>
        <row r="77">
          <cell r="B77" t="str">
            <v>Handle Pegangan Jendela Biasa</v>
          </cell>
          <cell r="C77">
            <v>8500</v>
          </cell>
        </row>
        <row r="78">
          <cell r="B78" t="str">
            <v>Instalasi titik Nyala</v>
          </cell>
          <cell r="C78">
            <v>121000</v>
          </cell>
        </row>
        <row r="79">
          <cell r="B79" t="str">
            <v>Instalasi Stop Kontak</v>
          </cell>
          <cell r="C79">
            <v>121000</v>
          </cell>
        </row>
        <row r="80">
          <cell r="B80" t="str">
            <v>Instalasi Air Bersih</v>
          </cell>
          <cell r="C80">
            <v>65500</v>
          </cell>
        </row>
        <row r="81">
          <cell r="B81" t="str">
            <v>Jet washer setara Toto</v>
          </cell>
          <cell r="C81">
            <v>320000</v>
          </cell>
        </row>
        <row r="82">
          <cell r="B82" t="str">
            <v>Jendela Nako (rangka + Kaca 5 mm)</v>
          </cell>
          <cell r="C82">
            <v>135000</v>
          </cell>
        </row>
        <row r="83">
          <cell r="B83" t="str">
            <v>Jendela Aluminium + Kaca (120 x 60) coklat terpasang</v>
          </cell>
          <cell r="C83">
            <v>750000</v>
          </cell>
        </row>
        <row r="84">
          <cell r="B84" t="str">
            <v>Jendela Aluminium + Kaca (120 x 60) putih terpasang</v>
          </cell>
          <cell r="C84">
            <v>700000</v>
          </cell>
        </row>
        <row r="85">
          <cell r="B85" t="str">
            <v>Jerjak Besi biasa</v>
          </cell>
          <cell r="C85">
            <v>390000</v>
          </cell>
        </row>
        <row r="86">
          <cell r="B86" t="str">
            <v>Jerjak Besi bermotif</v>
          </cell>
          <cell r="C86">
            <v>450000</v>
          </cell>
        </row>
        <row r="87">
          <cell r="B87" t="str">
            <v>Kaca Tebal 5 mm</v>
          </cell>
          <cell r="C87">
            <v>122150</v>
          </cell>
        </row>
        <row r="88">
          <cell r="B88" t="str">
            <v>Kaca Tebal 6 mm</v>
          </cell>
          <cell r="C88">
            <v>160000</v>
          </cell>
        </row>
        <row r="89">
          <cell r="B89" t="str">
            <v>Kaca Tebal 8 mm</v>
          </cell>
          <cell r="C89">
            <v>270000</v>
          </cell>
        </row>
        <row r="90">
          <cell r="B90" t="str">
            <v>Kaca Tebal 12 mm</v>
          </cell>
          <cell r="C90">
            <v>800000</v>
          </cell>
        </row>
        <row r="91">
          <cell r="B91" t="str">
            <v>Kaca Cermin Tebal 5 mm</v>
          </cell>
          <cell r="C91">
            <v>180000</v>
          </cell>
        </row>
        <row r="92">
          <cell r="B92" t="str">
            <v>Kaca Cermin Tebal 6 mm</v>
          </cell>
          <cell r="C92">
            <v>180000</v>
          </cell>
        </row>
        <row r="93">
          <cell r="B93" t="str">
            <v>Kaca Jendela Nako + Rangka</v>
          </cell>
        </row>
        <row r="94">
          <cell r="B94" t="str">
            <v>Kabel NYA 3 x2,5 mm</v>
          </cell>
          <cell r="C94">
            <v>24750</v>
          </cell>
        </row>
        <row r="95">
          <cell r="B95" t="str">
            <v>Kabel NYA 4 x 10 mm</v>
          </cell>
          <cell r="C95">
            <v>104500</v>
          </cell>
        </row>
        <row r="96">
          <cell r="B96" t="str">
            <v>Kait Angin/hak angin</v>
          </cell>
          <cell r="C96">
            <v>9000</v>
          </cell>
        </row>
        <row r="97">
          <cell r="B97" t="str">
            <v>Karpet</v>
          </cell>
          <cell r="C97">
            <v>46750</v>
          </cell>
        </row>
        <row r="98">
          <cell r="B98" t="str">
            <v>Kayu Dolken/Bulat Ø 3"-4"</v>
          </cell>
          <cell r="C98">
            <v>16000</v>
          </cell>
        </row>
        <row r="99">
          <cell r="B99" t="str">
            <v>Kayu Papan / Broti (Setara Kelas 1)</v>
          </cell>
          <cell r="C99">
            <v>9775000</v>
          </cell>
        </row>
        <row r="100">
          <cell r="B100" t="str">
            <v>Kayu Papan / Broti (Setara Kelas 2)</v>
          </cell>
          <cell r="C100">
            <v>6375000</v>
          </cell>
        </row>
        <row r="101">
          <cell r="B101" t="str">
            <v>Kayu Papan / Broti (Setara Kelas 3)</v>
          </cell>
          <cell r="C101">
            <v>3272500</v>
          </cell>
        </row>
        <row r="102">
          <cell r="B102" t="str">
            <v>Kawat Beton</v>
          </cell>
          <cell r="C102">
            <v>20400</v>
          </cell>
        </row>
        <row r="103">
          <cell r="B103" t="str">
            <v>Kawat jaring galvanis (harmonika)</v>
          </cell>
          <cell r="C103">
            <v>289000</v>
          </cell>
        </row>
        <row r="104">
          <cell r="B104" t="str">
            <v>Kawat dia 4mm</v>
          </cell>
          <cell r="C104">
            <v>7200</v>
          </cell>
        </row>
        <row r="105">
          <cell r="B105" t="str">
            <v>Kerikil</v>
          </cell>
          <cell r="C105">
            <v>210000</v>
          </cell>
        </row>
        <row r="106">
          <cell r="B106" t="str">
            <v xml:space="preserve">Kerikil </v>
          </cell>
          <cell r="C106">
            <v>155.56</v>
          </cell>
        </row>
        <row r="107">
          <cell r="B107" t="str">
            <v>Keramik 20x20 cm</v>
          </cell>
          <cell r="C107">
            <v>2250</v>
          </cell>
        </row>
        <row r="108">
          <cell r="B108" t="str">
            <v>Keramik Polos 20x20 cm</v>
          </cell>
          <cell r="C108">
            <v>2250</v>
          </cell>
        </row>
        <row r="109">
          <cell r="B109" t="str">
            <v>Keramik Polos 25x40 cm</v>
          </cell>
          <cell r="C109">
            <v>8500</v>
          </cell>
        </row>
        <row r="110">
          <cell r="B110" t="str">
            <v>Keramik 25x25 cm</v>
          </cell>
          <cell r="C110">
            <v>4500</v>
          </cell>
        </row>
        <row r="111">
          <cell r="B111" t="str">
            <v>Keramik 30x30 cm</v>
          </cell>
          <cell r="C111">
            <v>6650</v>
          </cell>
        </row>
        <row r="112">
          <cell r="B112" t="str">
            <v>Keramik 60x60 cm</v>
          </cell>
          <cell r="C112">
            <v>20000</v>
          </cell>
        </row>
        <row r="113">
          <cell r="B113" t="str">
            <v>Keramik 40x40 cm setara Granito</v>
          </cell>
          <cell r="C113">
            <v>51000</v>
          </cell>
        </row>
        <row r="114">
          <cell r="B114" t="str">
            <v>Keramik 40 x 40 cm setara essensa</v>
          </cell>
          <cell r="C114">
            <v>63000</v>
          </cell>
        </row>
        <row r="115">
          <cell r="B115" t="str">
            <v>Keramik 60x60 cm</v>
          </cell>
          <cell r="C115">
            <v>56100</v>
          </cell>
        </row>
        <row r="116">
          <cell r="B116" t="str">
            <v>Keramik 60 x 60 cm Essenza</v>
          </cell>
          <cell r="C116">
            <v>63000</v>
          </cell>
        </row>
        <row r="117">
          <cell r="B117" t="str">
            <v>Kuas</v>
          </cell>
          <cell r="C117">
            <v>24000</v>
          </cell>
        </row>
        <row r="118">
          <cell r="B118" t="str">
            <v>kunci Tanam Biasa</v>
          </cell>
          <cell r="C118">
            <v>65000</v>
          </cell>
        </row>
        <row r="119">
          <cell r="B119" t="str">
            <v>Kunci Kamar Mandi</v>
          </cell>
          <cell r="C119">
            <v>60000</v>
          </cell>
        </row>
        <row r="120">
          <cell r="B120" t="str">
            <v>Kunci Lock KCL Biasa 6" (antik)</v>
          </cell>
          <cell r="C120">
            <v>180000</v>
          </cell>
        </row>
        <row r="121">
          <cell r="B121" t="str">
            <v>kunci Silinder</v>
          </cell>
          <cell r="C121">
            <v>35000</v>
          </cell>
        </row>
        <row r="122">
          <cell r="B122" t="str">
            <v>Kusen Jendela UPVC Terpasang</v>
          </cell>
          <cell r="C122">
            <v>1035320</v>
          </cell>
        </row>
        <row r="123">
          <cell r="B123" t="str">
            <v>Kusen Pintu Aluminium (80x210) coklat terpasang</v>
          </cell>
          <cell r="C123">
            <v>770000</v>
          </cell>
        </row>
        <row r="124">
          <cell r="B124" t="str">
            <v>Kusen Pintu Aluminium (80x210) putih terpasang</v>
          </cell>
          <cell r="C124">
            <v>715000</v>
          </cell>
        </row>
        <row r="125">
          <cell r="B125" t="str">
            <v>Kusen Jendela Aluminium (120x60) coklat terpasang</v>
          </cell>
          <cell r="C125">
            <v>770000</v>
          </cell>
        </row>
        <row r="126">
          <cell r="B126" t="str">
            <v>Kusen Jendela Aluminium (120x60) putih terpasang</v>
          </cell>
          <cell r="C126">
            <v>715000</v>
          </cell>
        </row>
        <row r="127">
          <cell r="B127" t="str">
            <v>Koral Beton</v>
          </cell>
          <cell r="C127">
            <v>148750</v>
          </cell>
        </row>
        <row r="128">
          <cell r="B128" t="str">
            <v>Kloset Duduk Lengkap setara TOTO</v>
          </cell>
          <cell r="C128">
            <v>2550000</v>
          </cell>
        </row>
        <row r="129">
          <cell r="B129" t="str">
            <v>Kloset Jongkok Setara Toto</v>
          </cell>
          <cell r="C129">
            <v>144000</v>
          </cell>
        </row>
        <row r="130">
          <cell r="B130" t="str">
            <v>Kloset Jongkok Persolen</v>
          </cell>
          <cell r="C130">
            <v>144000</v>
          </cell>
        </row>
        <row r="131">
          <cell r="B131" t="str">
            <v>Kloset Jongkok Setara Toto dengan flusher tanam</v>
          </cell>
          <cell r="C131">
            <v>2414000</v>
          </cell>
        </row>
        <row r="132">
          <cell r="B132" t="str">
            <v>Kran Air Lokal</v>
          </cell>
          <cell r="C132">
            <v>14000</v>
          </cell>
        </row>
        <row r="133">
          <cell r="B133" t="str">
            <v>Kran Air bebek lokal</v>
          </cell>
          <cell r="C133">
            <v>37400</v>
          </cell>
        </row>
        <row r="134">
          <cell r="B134" t="str">
            <v>Kran Air setara san ei</v>
          </cell>
          <cell r="C134">
            <v>109650</v>
          </cell>
        </row>
        <row r="135">
          <cell r="B135" t="str">
            <v>Kran Air bebek setara san ei</v>
          </cell>
        </row>
        <row r="136">
          <cell r="B136" t="str">
            <v>Kran Air Bebek Setara Onda Stainless Stell</v>
          </cell>
        </row>
        <row r="137">
          <cell r="B137" t="str">
            <v>Lampu Baret</v>
          </cell>
          <cell r="C137">
            <v>291500</v>
          </cell>
        </row>
        <row r="138">
          <cell r="B138" t="str">
            <v>Lampu SL 24 Watt Komplet</v>
          </cell>
          <cell r="C138">
            <v>44000</v>
          </cell>
        </row>
        <row r="139">
          <cell r="B139" t="str">
            <v>Lampu SL 18 Watt Komplet</v>
          </cell>
          <cell r="C139">
            <v>35200</v>
          </cell>
        </row>
        <row r="140">
          <cell r="B140" t="str">
            <v>Lisplank GRC</v>
          </cell>
        </row>
        <row r="141">
          <cell r="B141" t="str">
            <v>List Kayu Profil</v>
          </cell>
          <cell r="C141">
            <v>4675</v>
          </cell>
        </row>
        <row r="142">
          <cell r="B142" t="str">
            <v>Lem Kayu</v>
          </cell>
          <cell r="C142">
            <v>15300</v>
          </cell>
        </row>
        <row r="143">
          <cell r="B143" t="str">
            <v>Lem</v>
          </cell>
          <cell r="C143">
            <v>19550</v>
          </cell>
        </row>
        <row r="144">
          <cell r="B144" t="str">
            <v>Main Tee</v>
          </cell>
          <cell r="C144">
            <v>25000</v>
          </cell>
        </row>
        <row r="145">
          <cell r="B145" t="str">
            <v>Minyak Bekisting</v>
          </cell>
          <cell r="C145">
            <v>29000</v>
          </cell>
        </row>
        <row r="146">
          <cell r="B146" t="str">
            <v>Minyak Cat</v>
          </cell>
        </row>
        <row r="147">
          <cell r="B147" t="str">
            <v>Pagar BRC 120 cm polos</v>
          </cell>
          <cell r="C147">
            <v>605000</v>
          </cell>
        </row>
        <row r="148">
          <cell r="B148" t="str">
            <v>Paku Biasa 2"- 4"</v>
          </cell>
          <cell r="C148">
            <v>18000</v>
          </cell>
        </row>
        <row r="149">
          <cell r="B149" t="str">
            <v>Paku Beton</v>
          </cell>
          <cell r="C149">
            <v>170</v>
          </cell>
        </row>
        <row r="150">
          <cell r="B150" t="str">
            <v>Paku Sekrup</v>
          </cell>
          <cell r="C150">
            <v>25000</v>
          </cell>
        </row>
        <row r="151">
          <cell r="B151" t="str">
            <v>Paku skrup 1 cm - 2,5 cm</v>
          </cell>
          <cell r="C151">
            <v>200</v>
          </cell>
        </row>
        <row r="152">
          <cell r="B152" t="str">
            <v>Paku Seng</v>
          </cell>
          <cell r="C152">
            <v>36040</v>
          </cell>
        </row>
        <row r="153">
          <cell r="B153" t="str">
            <v>Paku Seng</v>
          </cell>
        </row>
        <row r="154">
          <cell r="B154" t="str">
            <v>Parquet</v>
          </cell>
        </row>
        <row r="155">
          <cell r="B155" t="str">
            <v>Pasir Pasang / Beton</v>
          </cell>
          <cell r="C155">
            <v>150000</v>
          </cell>
        </row>
        <row r="156">
          <cell r="B156" t="str">
            <v xml:space="preserve">Pasir Pasang / Beton </v>
          </cell>
          <cell r="C156">
            <v>107.14</v>
          </cell>
        </row>
        <row r="157">
          <cell r="B157" t="str">
            <v>Pasir Urug</v>
          </cell>
          <cell r="C157">
            <v>110000</v>
          </cell>
        </row>
        <row r="158">
          <cell r="B158" t="str">
            <v>Pengecer</v>
          </cell>
          <cell r="C158">
            <v>25000</v>
          </cell>
        </row>
        <row r="159">
          <cell r="B159" t="str">
            <v>Pintu KM/WC PVC Lengkap terpasang</v>
          </cell>
          <cell r="C159">
            <v>391650</v>
          </cell>
        </row>
        <row r="160">
          <cell r="B160" t="str">
            <v>Pintu Aluminium putih</v>
          </cell>
          <cell r="C160">
            <v>935000</v>
          </cell>
        </row>
        <row r="161">
          <cell r="B161" t="str">
            <v>Pintu kaca #5mm bingkai aluminium + engsel tanam lengkap terpasang</v>
          </cell>
          <cell r="C161">
            <v>3000000</v>
          </cell>
        </row>
        <row r="162">
          <cell r="B162" t="str">
            <v>Pipa PVC dia. 1/2"</v>
          </cell>
          <cell r="C162">
            <v>4000</v>
          </cell>
        </row>
        <row r="163">
          <cell r="B163" t="str">
            <v>Pipa PVC dia. 3/4"</v>
          </cell>
          <cell r="C163">
            <v>7000</v>
          </cell>
        </row>
        <row r="164">
          <cell r="B164" t="str">
            <v>Pipa PVC dia. 1"</v>
          </cell>
          <cell r="C164">
            <v>9000</v>
          </cell>
        </row>
        <row r="165">
          <cell r="B165" t="str">
            <v>Pipa PVC dia. 1 1/2"</v>
          </cell>
          <cell r="C165">
            <v>12000</v>
          </cell>
        </row>
        <row r="166">
          <cell r="B166" t="str">
            <v>Pipa PVC dia. 2"</v>
          </cell>
          <cell r="C166">
            <v>16000</v>
          </cell>
        </row>
        <row r="167">
          <cell r="B167" t="str">
            <v>Pipa PVC dia. 2 1/2"</v>
          </cell>
          <cell r="C167">
            <v>20000</v>
          </cell>
        </row>
        <row r="168">
          <cell r="B168" t="str">
            <v>Pipa PVC dia. 3"</v>
          </cell>
          <cell r="C168">
            <v>25000</v>
          </cell>
        </row>
        <row r="169">
          <cell r="B169" t="str">
            <v>Pipa PVC dia. 4"</v>
          </cell>
          <cell r="C169">
            <v>35000</v>
          </cell>
        </row>
        <row r="170">
          <cell r="B170" t="str">
            <v>Pintu Pagar Besi</v>
          </cell>
        </row>
        <row r="171">
          <cell r="B171" t="str">
            <v>Pintu gulung besi</v>
          </cell>
          <cell r="C171">
            <v>807500</v>
          </cell>
        </row>
        <row r="172">
          <cell r="B172" t="str">
            <v>Pintu lipat</v>
          </cell>
          <cell r="C172">
            <v>1019150</v>
          </cell>
        </row>
        <row r="173">
          <cell r="B173" t="str">
            <v>Pintu Aluminium</v>
          </cell>
        </row>
        <row r="174">
          <cell r="B174" t="str">
            <v xml:space="preserve">Pintu UPVC + Kusen Lengkap Terpasang </v>
          </cell>
        </row>
        <row r="175">
          <cell r="B175" t="str">
            <v>Politur</v>
          </cell>
          <cell r="C175">
            <v>51000</v>
          </cell>
        </row>
        <row r="176">
          <cell r="B176" t="str">
            <v>Politur Jadi</v>
          </cell>
          <cell r="C176">
            <v>51000</v>
          </cell>
        </row>
        <row r="177">
          <cell r="B177" t="str">
            <v>Plamir</v>
          </cell>
          <cell r="C177">
            <v>7500</v>
          </cell>
        </row>
        <row r="178">
          <cell r="B178" t="str">
            <v>Profil gipsum 6"</v>
          </cell>
          <cell r="C178">
            <v>12155</v>
          </cell>
        </row>
        <row r="179">
          <cell r="B179" t="str">
            <v>Profil gipsum 4"</v>
          </cell>
          <cell r="C179">
            <v>10200</v>
          </cell>
        </row>
        <row r="180">
          <cell r="B180" t="str">
            <v>Profil gipsum 3"</v>
          </cell>
          <cell r="C180">
            <v>7012</v>
          </cell>
        </row>
        <row r="181">
          <cell r="B181" t="str">
            <v>Profil gipsum 2"</v>
          </cell>
          <cell r="C181">
            <v>5100</v>
          </cell>
        </row>
        <row r="182">
          <cell r="B182" t="str">
            <v>Profil aluminium 1"</v>
          </cell>
          <cell r="C182">
            <v>25000</v>
          </cell>
        </row>
        <row r="183">
          <cell r="B183" t="str">
            <v>Profil Alluminium</v>
          </cell>
          <cell r="C183">
            <v>63750</v>
          </cell>
        </row>
        <row r="184">
          <cell r="B184" t="str">
            <v>Profil kaca</v>
          </cell>
          <cell r="C184">
            <v>20000</v>
          </cell>
        </row>
        <row r="185">
          <cell r="B185" t="str">
            <v>Profil Pintu Alluminium</v>
          </cell>
          <cell r="C185">
            <v>90000</v>
          </cell>
        </row>
        <row r="186">
          <cell r="B186" t="str">
            <v>Plin Keramik 10 x 30 cm</v>
          </cell>
          <cell r="C186">
            <v>2210</v>
          </cell>
        </row>
        <row r="187">
          <cell r="B187" t="str">
            <v>Plin Keramik 10 x 40 cm</v>
          </cell>
          <cell r="C187">
            <v>3230</v>
          </cell>
        </row>
        <row r="188">
          <cell r="B188" t="str">
            <v>Plin Keramik 10 x 60 cm</v>
          </cell>
          <cell r="C188">
            <v>8415</v>
          </cell>
        </row>
        <row r="189">
          <cell r="B189" t="str">
            <v>Prime Cote</v>
          </cell>
          <cell r="C189">
            <v>22000</v>
          </cell>
        </row>
        <row r="190">
          <cell r="B190" t="str">
            <v>Ramset</v>
          </cell>
          <cell r="C190">
            <v>2900</v>
          </cell>
        </row>
        <row r="191">
          <cell r="B191" t="str">
            <v>Rabung Bitumen</v>
          </cell>
          <cell r="C191">
            <v>74000</v>
          </cell>
        </row>
        <row r="192">
          <cell r="B192" t="str">
            <v>Rangka Furing Plafon Gypsum</v>
          </cell>
        </row>
        <row r="193">
          <cell r="B193" t="str">
            <v>Rabung Genteng Metal #0,35</v>
          </cell>
          <cell r="C193">
            <v>44000</v>
          </cell>
        </row>
        <row r="194">
          <cell r="B194" t="str">
            <v xml:space="preserve">Rabung Seng </v>
          </cell>
          <cell r="C194">
            <v>20500</v>
          </cell>
        </row>
        <row r="195">
          <cell r="B195" t="str">
            <v>Rabung Zyncalum #0,30</v>
          </cell>
          <cell r="C195">
            <v>33000</v>
          </cell>
        </row>
        <row r="196">
          <cell r="B196" t="str">
            <v>Rabung Genteng Keramik</v>
          </cell>
          <cell r="C196">
            <v>22100</v>
          </cell>
        </row>
        <row r="197">
          <cell r="B197" t="str">
            <v>Rabung Genteng Beton</v>
          </cell>
          <cell r="C197">
            <v>10200</v>
          </cell>
        </row>
        <row r="198">
          <cell r="B198" t="str">
            <v>Rel Pintu Sorong</v>
          </cell>
          <cell r="C198">
            <v>235000</v>
          </cell>
        </row>
        <row r="199">
          <cell r="B199" t="str">
            <v>Riol Uk. dia 150 mm Panjang 1 m</v>
          </cell>
          <cell r="C199">
            <v>46000</v>
          </cell>
        </row>
        <row r="200">
          <cell r="B200" t="str">
            <v>Riol Uk. dia 200 mm Panjang 1 m</v>
          </cell>
          <cell r="C200">
            <v>63000</v>
          </cell>
        </row>
        <row r="201">
          <cell r="B201" t="str">
            <v>Riol Uk. dia 300 mm Panjang 1 m</v>
          </cell>
          <cell r="C201">
            <v>79000</v>
          </cell>
        </row>
        <row r="202">
          <cell r="B202" t="str">
            <v>Riol Uk. dia 400 mm Panjang 1 m</v>
          </cell>
          <cell r="C202">
            <v>125000</v>
          </cell>
        </row>
        <row r="203">
          <cell r="B203" t="str">
            <v>Riol Uk. dia 500 mm Panjang 1 m</v>
          </cell>
          <cell r="C203">
            <v>190000</v>
          </cell>
        </row>
        <row r="204">
          <cell r="B204" t="str">
            <v>Riol Uk. dia 600 mm Panjang 1 m</v>
          </cell>
          <cell r="C204">
            <v>252000</v>
          </cell>
        </row>
        <row r="205">
          <cell r="B205" t="str">
            <v>Riol Uk. dia 800 mm Panjang 1 m</v>
          </cell>
          <cell r="C205">
            <v>348000</v>
          </cell>
        </row>
        <row r="206">
          <cell r="B206" t="str">
            <v>Riol Uk. dia 1000 mm Panjang 1 m</v>
          </cell>
          <cell r="C206">
            <v>412000</v>
          </cell>
        </row>
        <row r="207">
          <cell r="B207" t="str">
            <v>Riol Uk.1/2 dia 150 mm Panjang 1 m</v>
          </cell>
          <cell r="C207">
            <v>48000</v>
          </cell>
        </row>
        <row r="208">
          <cell r="B208" t="str">
            <v>Riol Uk.1/2 dia 200 mm Panjang 1 m</v>
          </cell>
          <cell r="C208">
            <v>50000</v>
          </cell>
        </row>
        <row r="209">
          <cell r="B209" t="str">
            <v>Riol Uk.1/2 dia 300 mm Panjang 1 m</v>
          </cell>
          <cell r="C209">
            <v>56000</v>
          </cell>
        </row>
        <row r="210">
          <cell r="B210" t="str">
            <v>Sabun</v>
          </cell>
          <cell r="C210">
            <v>12000</v>
          </cell>
        </row>
        <row r="211">
          <cell r="B211" t="str">
            <v>Saklar Tunggal</v>
          </cell>
          <cell r="C211">
            <v>14300</v>
          </cell>
        </row>
        <row r="212">
          <cell r="B212" t="str">
            <v>Saklar Ganda Tanam</v>
          </cell>
          <cell r="C212">
            <v>18700</v>
          </cell>
        </row>
        <row r="213">
          <cell r="B213" t="str">
            <v>Saklar Triple Tanam</v>
          </cell>
          <cell r="C213">
            <v>22000</v>
          </cell>
        </row>
        <row r="214">
          <cell r="B214" t="str">
            <v>Semen Putih 40 kg</v>
          </cell>
          <cell r="C214">
            <v>127500</v>
          </cell>
        </row>
        <row r="215">
          <cell r="B215" t="str">
            <v xml:space="preserve">Semen putih </v>
          </cell>
          <cell r="C215">
            <v>3187.5</v>
          </cell>
        </row>
        <row r="216">
          <cell r="B216" t="str">
            <v>Semen Portland (andalas) 40Kg</v>
          </cell>
          <cell r="C216">
            <v>51500</v>
          </cell>
        </row>
        <row r="217">
          <cell r="B217" t="str">
            <v xml:space="preserve">Semen Portland </v>
          </cell>
          <cell r="C217">
            <v>1287.5</v>
          </cell>
        </row>
        <row r="218">
          <cell r="B218" t="str">
            <v>Semen Mortar</v>
          </cell>
          <cell r="C218">
            <v>4675</v>
          </cell>
        </row>
        <row r="219">
          <cell r="B219" t="str">
            <v>Seng Gelombang 7 Kaki BJLS 20</v>
          </cell>
          <cell r="C219">
            <v>48000</v>
          </cell>
        </row>
        <row r="220">
          <cell r="B220" t="str">
            <v>Seng Gelombang 3" x 6"</v>
          </cell>
          <cell r="C220">
            <v>65000</v>
          </cell>
        </row>
        <row r="221">
          <cell r="B221" t="str">
            <v>Seng Plat BJLS 30</v>
          </cell>
          <cell r="C221">
            <v>13400</v>
          </cell>
        </row>
        <row r="222">
          <cell r="B222" t="str">
            <v>seng plat</v>
          </cell>
          <cell r="C222">
            <v>91800</v>
          </cell>
        </row>
        <row r="223">
          <cell r="B223" t="str">
            <v>Sekrup + tutup Plastik</v>
          </cell>
          <cell r="C223">
            <v>1200</v>
          </cell>
        </row>
        <row r="224">
          <cell r="B224" t="str">
            <v>Seallent</v>
          </cell>
          <cell r="C224">
            <v>9500</v>
          </cell>
        </row>
        <row r="225">
          <cell r="B225" t="str">
            <v>Septitank Kapasitas 3m3</v>
          </cell>
          <cell r="C225">
            <v>4235000</v>
          </cell>
        </row>
        <row r="226">
          <cell r="B226" t="str">
            <v>Sirtu</v>
          </cell>
          <cell r="C226">
            <v>127500</v>
          </cell>
        </row>
        <row r="227">
          <cell r="B227" t="str">
            <v>Stop Kontak</v>
          </cell>
          <cell r="C227">
            <v>18150</v>
          </cell>
        </row>
        <row r="228">
          <cell r="B228" t="str">
            <v>stop Kran Ø ¾" atau ½"</v>
          </cell>
          <cell r="C228">
            <v>14000</v>
          </cell>
        </row>
        <row r="229">
          <cell r="B229" t="str">
            <v>Soda Api</v>
          </cell>
          <cell r="C229">
            <v>18000</v>
          </cell>
        </row>
        <row r="230">
          <cell r="B230" t="str">
            <v>Spring Knip/grendel</v>
          </cell>
          <cell r="C230">
            <v>20000</v>
          </cell>
        </row>
        <row r="231">
          <cell r="B231" t="str">
            <v>Tanah Timbun/merah</v>
          </cell>
          <cell r="C231">
            <v>110000</v>
          </cell>
        </row>
        <row r="232">
          <cell r="B232" t="str">
            <v>Talang Kantong Seng BJLS</v>
          </cell>
        </row>
        <row r="233">
          <cell r="B233" t="str">
            <v>Terawang (roster)</v>
          </cell>
          <cell r="C233">
            <v>11050</v>
          </cell>
        </row>
        <row r="234">
          <cell r="B234" t="str">
            <v>Tiang Pancang dia 30</v>
          </cell>
          <cell r="C234">
            <v>330000</v>
          </cell>
        </row>
        <row r="235">
          <cell r="B235" t="str">
            <v>TL 1 x 20 Watt komplit kotak</v>
          </cell>
          <cell r="C235">
            <v>93500</v>
          </cell>
        </row>
        <row r="236">
          <cell r="B236" t="str">
            <v>TL 1 x 40 Watt komplit kotak</v>
          </cell>
          <cell r="C236">
            <v>143000</v>
          </cell>
        </row>
        <row r="237">
          <cell r="B237" t="str">
            <v>TL 2 x 20 Watt komplit kotak</v>
          </cell>
          <cell r="C237">
            <v>187000</v>
          </cell>
        </row>
        <row r="238">
          <cell r="B238" t="str">
            <v>TL 2 x 40 Watt komplit kotak</v>
          </cell>
          <cell r="C238">
            <v>286000</v>
          </cell>
        </row>
        <row r="239">
          <cell r="B239" t="str">
            <v>Tripleks 4 mm</v>
          </cell>
          <cell r="C239">
            <v>71400</v>
          </cell>
        </row>
        <row r="240">
          <cell r="B240" t="str">
            <v>Tripleks 6 mm</v>
          </cell>
          <cell r="C240">
            <v>91800</v>
          </cell>
        </row>
        <row r="241">
          <cell r="B241" t="str">
            <v>Tripleks 9 mm</v>
          </cell>
          <cell r="C241">
            <v>112200</v>
          </cell>
        </row>
        <row r="242">
          <cell r="B242" t="str">
            <v>Tempat Sabun Keramik</v>
          </cell>
        </row>
        <row r="243">
          <cell r="B243" t="str">
            <v>Urinoir</v>
          </cell>
          <cell r="C243">
            <v>1700000</v>
          </cell>
        </row>
        <row r="244">
          <cell r="B244" t="str">
            <v>Vernis</v>
          </cell>
          <cell r="C244">
            <v>51000</v>
          </cell>
        </row>
        <row r="245">
          <cell r="B245" t="str">
            <v>Vertical Blind</v>
          </cell>
          <cell r="C245">
            <v>150000</v>
          </cell>
        </row>
        <row r="246">
          <cell r="B246" t="str">
            <v>Vertical Blind Kayu</v>
          </cell>
        </row>
        <row r="247">
          <cell r="B247" t="str">
            <v>Vertical Blinds</v>
          </cell>
          <cell r="C247">
            <v>175000</v>
          </cell>
        </row>
        <row r="248">
          <cell r="B248" t="str">
            <v>Wall Paper</v>
          </cell>
          <cell r="C248">
            <v>20000</v>
          </cell>
        </row>
        <row r="249">
          <cell r="B249" t="str">
            <v>Wall Angle</v>
          </cell>
          <cell r="C249">
            <v>34000</v>
          </cell>
        </row>
        <row r="250">
          <cell r="B250" t="str">
            <v>Water Profing</v>
          </cell>
        </row>
        <row r="251">
          <cell r="B251" t="str">
            <v>Waterprofing Membran Bakar</v>
          </cell>
          <cell r="C251">
            <v>75000</v>
          </cell>
        </row>
        <row r="252">
          <cell r="B252" t="str">
            <v>Wastafel</v>
          </cell>
          <cell r="C252">
            <v>697000</v>
          </cell>
        </row>
        <row r="253">
          <cell r="B253" t="str">
            <v>Waterdrain</v>
          </cell>
          <cell r="C253">
            <v>30000</v>
          </cell>
        </row>
        <row r="254">
          <cell r="B254" t="str">
            <v>Wastafel Setara Toto</v>
          </cell>
          <cell r="C254">
            <v>950000</v>
          </cell>
        </row>
      </sheetData>
      <sheetData sheetId="7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kap"/>
      <sheetName val="Kuantitas &amp; Harga"/>
      <sheetName val="AC-WC AsbP"/>
      <sheetName val="AC-BC AsbP"/>
      <sheetName val="AC-Base AsbP"/>
      <sheetName val="AC-WC AsbP (L)"/>
      <sheetName val="AC-BC AsbP (L)"/>
      <sheetName val="AC-Base AsbP (L)"/>
      <sheetName val="Basic Price"/>
      <sheetName val="AC-WC Asb (H)"/>
      <sheetName val="AC-BC Asb (H)"/>
      <sheetName val="AC-Base Asb (H)"/>
      <sheetName val="AC-WC Asb (H) (L)"/>
      <sheetName val="AC-BC Asb (H) (L)"/>
      <sheetName val="AC-Base Asb (H) (L)"/>
      <sheetName val="5-Alat"/>
    </sheetNames>
    <sheetDataSet>
      <sheetData sheetId="0"/>
      <sheetData sheetId="1">
        <row r="21">
          <cell r="H21">
            <v>1353030000</v>
          </cell>
        </row>
        <row r="40">
          <cell r="H40">
            <v>19955089.954059675</v>
          </cell>
        </row>
        <row r="65">
          <cell r="H65">
            <v>2710435.2925738338</v>
          </cell>
        </row>
        <row r="99">
          <cell r="H99">
            <v>1819313.61204887</v>
          </cell>
        </row>
        <row r="114">
          <cell r="H114">
            <v>2157199.8192229434</v>
          </cell>
        </row>
        <row r="183">
          <cell r="H183">
            <v>25587411.462271936</v>
          </cell>
        </row>
        <row r="362">
          <cell r="H362">
            <v>307331597.7359246</v>
          </cell>
        </row>
        <row r="436">
          <cell r="H436">
            <v>41240320.292185128</v>
          </cell>
        </row>
        <row r="483">
          <cell r="H483">
            <v>4725532.494279067</v>
          </cell>
        </row>
        <row r="499">
          <cell r="H499">
            <v>220135353.78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PH"/>
      <sheetName val="TS"/>
      <sheetName val="Rek"/>
      <sheetName val="Rab"/>
      <sheetName val="Anl"/>
      <sheetName val="H.Dasar"/>
      <sheetName val="H.Lokas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A TAMBAHAN"/>
      <sheetName val="DISAIN RDS"/>
      <sheetName val="KOEFESIEN"/>
      <sheetName val="Rekap Biaya"/>
      <sheetName val="Kuantitas &amp; Harga"/>
      <sheetName val="Pekerjaan Utama"/>
      <sheetName val="%"/>
      <sheetName val="Informasi"/>
      <sheetName val="Peta Quarry"/>
      <sheetName val="Mobilisasi"/>
      <sheetName val="Perhitungan Mobilisasi Alat"/>
      <sheetName val="Lalu Lintas"/>
      <sheetName val="Jembatan Sementara"/>
      <sheetName val="Additional"/>
      <sheetName val="3-DIV2"/>
      <sheetName val="3-DIV3"/>
      <sheetName val="3-DIV3 (2)"/>
      <sheetName val="3-DIV3 (3)"/>
      <sheetName val="3-DIV3 (4)"/>
      <sheetName val="3-DIV4"/>
      <sheetName val="3-DIV5"/>
      <sheetName val="3-DIV5-LPAS"/>
      <sheetName val="Lean Concr"/>
      <sheetName val="Sand-Bedding"/>
      <sheetName val="3-DIV6"/>
      <sheetName val="3-DIV6 Lasbutag"/>
      <sheetName val="3-DIV7"/>
      <sheetName val="3-DIV7.1"/>
      <sheetName val="3-DIV8"/>
      <sheetName val="3-DIV9"/>
      <sheetName val="3-DIV10 LS-Rutin"/>
      <sheetName val="3-DIV10 Kuantitas"/>
      <sheetName val="3-DIV10 Analisa HSP"/>
      <sheetName val="SPESIFIKASI"/>
      <sheetName val="4-Basic Price"/>
      <sheetName val="4-formulir harga bahan"/>
      <sheetName val="4-Analisa Quarry"/>
      <sheetName val="5-Peralatan"/>
      <sheetName val="5-Peralatan (2)"/>
      <sheetName val="6-Agregat Halus &amp; Kasar"/>
      <sheetName val="6-Agregat Kelas A"/>
      <sheetName val="6-Agregat Kelas B"/>
      <sheetName val="6-Agregat Kelas C"/>
      <sheetName val="5_Peralatan"/>
      <sheetName val="ISIAN"/>
      <sheetName val="D3"/>
      <sheetName val="D4"/>
      <sheetName val="D5"/>
      <sheetName val="D6"/>
      <sheetName val="D7"/>
      <sheetName val="D8"/>
      <sheetName val="analisa "/>
      <sheetName val="SITE-E"/>
      <sheetName val="Material-mr"/>
      <sheetName val="SAT.UPAH"/>
      <sheetName val="Total"/>
      <sheetName val="Alt"/>
      <sheetName val="Sheet1"/>
      <sheetName val="Input"/>
      <sheetName val="9"/>
      <sheetName val="BQ"/>
      <sheetName val="ANAL.BOW"/>
      <sheetName val="ANAL_BOW"/>
      <sheetName val="Hujan tahunan"/>
      <sheetName val="Hujan BUlanan"/>
      <sheetName val="Kuantitas"/>
      <sheetName val="HRG BHN"/>
      <sheetName val="5-ALAT(1)"/>
      <sheetName val="BOQ"/>
      <sheetName val="lamp4ae"/>
      <sheetName val="Har Sat"/>
      <sheetName val="Kuantitas &amp; Harga "/>
      <sheetName val="HRG_NO_PRINT"/>
      <sheetName val="ALAT"/>
      <sheetName val="K012"/>
      <sheetName val="K017"/>
      <sheetName val="Data Konsultan"/>
      <sheetName val="Data Umum Penawaran"/>
      <sheetName val="BoQ C4"/>
      <sheetName val="Fill this out first___"/>
      <sheetName val="hardas"/>
      <sheetName val="Isolasi Luar Dalam"/>
      <sheetName val="Isolasi Luar"/>
      <sheetName val="Rekap"/>
      <sheetName val="GASATAGG.XLS"/>
      <sheetName val="mingguan1-4"/>
      <sheetName val="U&amp;B"/>
      <sheetName val="Material"/>
      <sheetName val="ANALISA"/>
      <sheetName val="BHN-UPH-ALT"/>
      <sheetName val="ANALISA ALAT"/>
      <sheetName val="841"/>
      <sheetName val="311"/>
      <sheetName val="715"/>
      <sheetName val="811"/>
      <sheetName val="DAFTAR HARGA BAHAN "/>
      <sheetName val="anal.K"/>
      <sheetName val="Hrg. Sat Alat"/>
      <sheetName val="Hrg. Sat"/>
      <sheetName val="MATERIAL-UPAH"/>
      <sheetName val="An. Beton"/>
    </sheetNames>
    <sheetDataSet>
      <sheetData sheetId="0">
        <row r="13">
          <cell r="AW13">
            <v>47472.058636363639</v>
          </cell>
        </row>
      </sheetData>
      <sheetData sheetId="1">
        <row r="13">
          <cell r="AW13">
            <v>47472.058636363639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>
        <row r="13">
          <cell r="AW13">
            <v>47472.058636363639</v>
          </cell>
        </row>
      </sheetData>
      <sheetData sheetId="36">
        <row r="13">
          <cell r="AW13">
            <v>47472.058636363639</v>
          </cell>
        </row>
      </sheetData>
      <sheetData sheetId="37" refreshError="1">
        <row r="13">
          <cell r="AW13">
            <v>47472.058636363639</v>
          </cell>
        </row>
        <row r="16">
          <cell r="AW16">
            <v>70230.073977639215</v>
          </cell>
        </row>
        <row r="24">
          <cell r="AW24">
            <v>293927.19306224468</v>
          </cell>
        </row>
      </sheetData>
      <sheetData sheetId="38"/>
      <sheetData sheetId="39"/>
      <sheetData sheetId="40"/>
      <sheetData sheetId="41"/>
      <sheetData sheetId="42"/>
      <sheetData sheetId="43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KAP RAB"/>
      <sheetName val="DAFTAR HARGA SATUAN"/>
      <sheetName val="RAB"/>
      <sheetName val="Calc. Sheet ref BB"/>
      <sheetName val="REKAP ANALISA"/>
      <sheetName val="ANALISA"/>
      <sheetName val="Calculation Sheet"/>
    </sheetNames>
    <sheetDataSet>
      <sheetData sheetId="0"/>
      <sheetData sheetId="1">
        <row r="6">
          <cell r="B6" t="str">
            <v>Pekerja</v>
          </cell>
          <cell r="C6">
            <v>110000</v>
          </cell>
        </row>
        <row r="7">
          <cell r="B7" t="str">
            <v>Mandor</v>
          </cell>
          <cell r="C7">
            <v>135000</v>
          </cell>
        </row>
        <row r="8">
          <cell r="B8" t="str">
            <v>Tukang</v>
          </cell>
          <cell r="C8">
            <v>135000</v>
          </cell>
        </row>
        <row r="9">
          <cell r="B9" t="str">
            <v>Kepala Tukang</v>
          </cell>
          <cell r="C9">
            <v>150000</v>
          </cell>
        </row>
        <row r="10">
          <cell r="B10" t="str">
            <v>Daftar Bahan</v>
          </cell>
        </row>
        <row r="11">
          <cell r="B11" t="str">
            <v>Atap Genteng Metal # 0,35 mm</v>
          </cell>
          <cell r="C11">
            <v>90000</v>
          </cell>
        </row>
        <row r="12">
          <cell r="B12" t="str">
            <v>Batu Koral</v>
          </cell>
          <cell r="C12">
            <v>175000</v>
          </cell>
        </row>
        <row r="13">
          <cell r="B13" t="str">
            <v>Batu Pecah 10 - 20 cm</v>
          </cell>
          <cell r="C13">
            <v>225000</v>
          </cell>
        </row>
        <row r="14">
          <cell r="B14" t="str">
            <v>Batu Pecah 5  - 10 cm</v>
          </cell>
          <cell r="C14">
            <v>225000</v>
          </cell>
        </row>
        <row r="15">
          <cell r="B15" t="str">
            <v>Batu Pecah 3  - 5 cm</v>
          </cell>
          <cell r="C15">
            <v>260000</v>
          </cell>
        </row>
        <row r="16">
          <cell r="B16" t="str">
            <v>Batu Pecah 2  - 3 cm</v>
          </cell>
          <cell r="C16">
            <v>260000</v>
          </cell>
        </row>
        <row r="17">
          <cell r="B17" t="str">
            <v>Besi Beton Polos</v>
          </cell>
          <cell r="C17">
            <v>17500</v>
          </cell>
        </row>
        <row r="18">
          <cell r="B18" t="str">
            <v>Besi Beton Ulir</v>
          </cell>
          <cell r="C18">
            <v>19500</v>
          </cell>
        </row>
        <row r="19">
          <cell r="B19" t="str">
            <v>Besi Profil</v>
          </cell>
          <cell r="C19">
            <v>24000</v>
          </cell>
        </row>
        <row r="20">
          <cell r="B20" t="str">
            <v>Besi Baja IWF</v>
          </cell>
          <cell r="C20">
            <v>24000</v>
          </cell>
        </row>
        <row r="21">
          <cell r="B21" t="str">
            <v>Besi Plat Strip</v>
          </cell>
          <cell r="C21">
            <v>24000</v>
          </cell>
        </row>
        <row r="22">
          <cell r="B22" t="str">
            <v>Batu Bata Cetak Mesin</v>
          </cell>
          <cell r="C22">
            <v>900</v>
          </cell>
        </row>
        <row r="23">
          <cell r="B23" t="str">
            <v>Batu Terawang (roster)</v>
          </cell>
          <cell r="C23">
            <v>13000</v>
          </cell>
        </row>
        <row r="24">
          <cell r="B24" t="str">
            <v>Box Zekering 4 Grup</v>
          </cell>
          <cell r="C24">
            <v>71500</v>
          </cell>
        </row>
        <row r="25">
          <cell r="B25" t="str">
            <v>Cat Kilat Setara Bee Brand</v>
          </cell>
          <cell r="C25">
            <v>75000</v>
          </cell>
        </row>
        <row r="26">
          <cell r="B26" t="str">
            <v>Cat Perak Setara Bee Brand</v>
          </cell>
          <cell r="C26">
            <v>75000</v>
          </cell>
        </row>
        <row r="27">
          <cell r="B27" t="str">
            <v>Cat Tembok setara Paragon</v>
          </cell>
          <cell r="C27">
            <v>22700</v>
          </cell>
        </row>
        <row r="28">
          <cell r="B28" t="str">
            <v>Cat Tembok Setara Vinilex</v>
          </cell>
          <cell r="C28">
            <v>30000</v>
          </cell>
        </row>
        <row r="29">
          <cell r="B29" t="str">
            <v>Cat Vernis</v>
          </cell>
          <cell r="C29">
            <v>60000</v>
          </cell>
        </row>
        <row r="30">
          <cell r="B30" t="str">
            <v>Cat Meni Kayu</v>
          </cell>
          <cell r="C30">
            <v>44000</v>
          </cell>
        </row>
        <row r="31">
          <cell r="B31" t="str">
            <v>Cat Dasar</v>
          </cell>
          <cell r="C31">
            <v>42000</v>
          </cell>
        </row>
        <row r="32">
          <cell r="B32" t="str">
            <v>Conbolck # 6 cm mutu K-125</v>
          </cell>
          <cell r="C32">
            <v>2200</v>
          </cell>
        </row>
        <row r="33">
          <cell r="B33" t="str">
            <v>Conbolck # 8 cm mutu K-175</v>
          </cell>
          <cell r="C33">
            <v>2500</v>
          </cell>
        </row>
        <row r="34">
          <cell r="B34" t="str">
            <v>Concrete Mixer</v>
          </cell>
          <cell r="C34">
            <v>90400</v>
          </cell>
        </row>
        <row r="35">
          <cell r="B35" t="str">
            <v>Concrete Vibrator</v>
          </cell>
          <cell r="C35">
            <v>83200</v>
          </cell>
        </row>
        <row r="36">
          <cell r="B36" t="str">
            <v>Dempul</v>
          </cell>
          <cell r="C36">
            <v>19800</v>
          </cell>
        </row>
        <row r="37">
          <cell r="B37" t="str">
            <v>Filler</v>
          </cell>
          <cell r="C37">
            <v>24250</v>
          </cell>
        </row>
        <row r="38">
          <cell r="B38" t="str">
            <v>Floor Drain</v>
          </cell>
          <cell r="C38">
            <v>34000</v>
          </cell>
        </row>
        <row r="39">
          <cell r="B39" t="str">
            <v>Floor Hardener</v>
          </cell>
          <cell r="C39">
            <v>4400</v>
          </cell>
        </row>
        <row r="40">
          <cell r="B40" t="str">
            <v>Geotextile Non Woven</v>
          </cell>
          <cell r="C40">
            <v>45000</v>
          </cell>
        </row>
        <row r="41">
          <cell r="B41" t="str">
            <v>Jaring Kawat Baja Dilas</v>
          </cell>
          <cell r="C41">
            <v>18000</v>
          </cell>
        </row>
        <row r="42">
          <cell r="B42" t="str">
            <v>Jerjak Besi</v>
          </cell>
          <cell r="C42">
            <v>390000</v>
          </cell>
        </row>
        <row r="43">
          <cell r="B43" t="str">
            <v>Kabel Listrik NYM 3x2.5 mm2</v>
          </cell>
          <cell r="C43">
            <v>24750</v>
          </cell>
        </row>
        <row r="44">
          <cell r="B44" t="str">
            <v>Kaca 5 mm</v>
          </cell>
          <cell r="C44">
            <v>122150</v>
          </cell>
        </row>
        <row r="45">
          <cell r="B45" t="str">
            <v>Kayu Dolken/Bulat Ø 3"-4"</v>
          </cell>
          <cell r="C45">
            <v>20000</v>
          </cell>
        </row>
        <row r="46">
          <cell r="B46" t="str">
            <v>Kayu Profil</v>
          </cell>
          <cell r="C46">
            <v>21000</v>
          </cell>
        </row>
        <row r="47">
          <cell r="B47" t="str">
            <v>Kayu Papan / Broti (Setara Kelas 1)</v>
          </cell>
          <cell r="C47">
            <v>11900000</v>
          </cell>
        </row>
        <row r="48">
          <cell r="B48" t="str">
            <v>Kayu Papan / Broti (Setara Kelas 2)</v>
          </cell>
          <cell r="C48">
            <v>7900000</v>
          </cell>
        </row>
        <row r="49">
          <cell r="B49" t="str">
            <v>Kayu Papan / Broti (Setara Kelas 3)</v>
          </cell>
          <cell r="C49">
            <v>3850000</v>
          </cell>
        </row>
        <row r="50">
          <cell r="B50" t="str">
            <v>Kerikil Beton</v>
          </cell>
          <cell r="C50">
            <v>215000</v>
          </cell>
        </row>
        <row r="51">
          <cell r="B51" t="str">
            <v>Kanstin 15 x 30 x 45 cm</v>
          </cell>
          <cell r="C51">
            <v>30000</v>
          </cell>
        </row>
        <row r="52">
          <cell r="B52" t="str">
            <v>Kanstin 15 x 30 x 60 cm</v>
          </cell>
          <cell r="C52">
            <v>70000</v>
          </cell>
        </row>
        <row r="53">
          <cell r="B53" t="str">
            <v>Kawat Beton</v>
          </cell>
          <cell r="C53">
            <v>26000</v>
          </cell>
        </row>
        <row r="54">
          <cell r="B54" t="str">
            <v>Kawat Las</v>
          </cell>
          <cell r="C54">
            <v>175000</v>
          </cell>
        </row>
        <row r="55">
          <cell r="B55" t="str">
            <v>Kuas</v>
          </cell>
          <cell r="C55">
            <v>24750</v>
          </cell>
        </row>
        <row r="56">
          <cell r="B56" t="str">
            <v>Kaca Blok</v>
          </cell>
          <cell r="C56">
            <v>25000</v>
          </cell>
        </row>
        <row r="57">
          <cell r="B57" t="str">
            <v>Kunci Lock 4'</v>
          </cell>
          <cell r="C57">
            <v>73260</v>
          </cell>
        </row>
        <row r="58">
          <cell r="B58" t="str">
            <v>Kran Air Setara San Ei</v>
          </cell>
          <cell r="C58">
            <v>129000</v>
          </cell>
        </row>
        <row r="59">
          <cell r="B59" t="str">
            <v>MCB 2A</v>
          </cell>
          <cell r="C59">
            <v>42350</v>
          </cell>
        </row>
        <row r="60">
          <cell r="B60" t="str">
            <v>Minyak Pelumas / Silender</v>
          </cell>
          <cell r="C60">
            <v>63000</v>
          </cell>
        </row>
        <row r="61">
          <cell r="B61" t="str">
            <v>Minyak Gemuk</v>
          </cell>
          <cell r="C61">
            <v>29000</v>
          </cell>
        </row>
        <row r="62">
          <cell r="B62" t="str">
            <v>Minyak Solar</v>
          </cell>
          <cell r="C62">
            <v>6500</v>
          </cell>
        </row>
        <row r="63">
          <cell r="B63" t="str">
            <v>Minyak Tanah / Lampu</v>
          </cell>
          <cell r="C63">
            <v>10000</v>
          </cell>
        </row>
        <row r="64">
          <cell r="B64" t="str">
            <v>Koresena</v>
          </cell>
          <cell r="C64">
            <v>10000</v>
          </cell>
        </row>
        <row r="65">
          <cell r="B65" t="str">
            <v>Minyak Bekisting</v>
          </cell>
          <cell r="C65">
            <v>29000</v>
          </cell>
        </row>
        <row r="66">
          <cell r="B66" t="str">
            <v>Minyak Gerdang</v>
          </cell>
          <cell r="C66">
            <v>44500</v>
          </cell>
        </row>
        <row r="67">
          <cell r="B67" t="str">
            <v>Minyak Cat</v>
          </cell>
          <cell r="C67">
            <v>17800</v>
          </cell>
        </row>
        <row r="68">
          <cell r="B68" t="str">
            <v>Oxygen Las</v>
          </cell>
          <cell r="C68">
            <v>11550</v>
          </cell>
        </row>
        <row r="69">
          <cell r="B69" t="str">
            <v>Plat Baja Profil</v>
          </cell>
          <cell r="C69">
            <v>24000</v>
          </cell>
        </row>
        <row r="70">
          <cell r="B70" t="str">
            <v>Paku Biasa 2"- 4"</v>
          </cell>
          <cell r="C70">
            <v>24000</v>
          </cell>
        </row>
        <row r="71">
          <cell r="B71" t="str">
            <v>Paku Sekrup</v>
          </cell>
          <cell r="C71">
            <v>28000</v>
          </cell>
        </row>
        <row r="72">
          <cell r="B72" t="str">
            <v>Paku Seng</v>
          </cell>
          <cell r="C72">
            <v>42400</v>
          </cell>
        </row>
        <row r="73">
          <cell r="B73" t="str">
            <v>Plamur</v>
          </cell>
          <cell r="C73">
            <v>8900</v>
          </cell>
        </row>
        <row r="74">
          <cell r="B74" t="str">
            <v>Pipa Galvanis 6 M 1/2"</v>
          </cell>
          <cell r="C74">
            <v>12700</v>
          </cell>
        </row>
        <row r="75">
          <cell r="B75" t="str">
            <v>Pipa Galvanis 6 M 3/4"</v>
          </cell>
          <cell r="C75">
            <v>16800</v>
          </cell>
        </row>
        <row r="76">
          <cell r="B76" t="str">
            <v>Pipa Galvanis 6 M 1"</v>
          </cell>
          <cell r="C76">
            <v>21000</v>
          </cell>
        </row>
        <row r="77">
          <cell r="B77" t="str">
            <v>Pipa Galvanis 6 M 1 1/2"</v>
          </cell>
          <cell r="C77">
            <v>31500</v>
          </cell>
        </row>
        <row r="78">
          <cell r="B78" t="str">
            <v>Pipa Galvanis 6 M 2"</v>
          </cell>
          <cell r="C78">
            <v>43050</v>
          </cell>
        </row>
        <row r="79">
          <cell r="B79" t="str">
            <v>Pipa Galvanis 6 M 2 1/2"</v>
          </cell>
          <cell r="C79">
            <v>52500</v>
          </cell>
        </row>
        <row r="80">
          <cell r="B80" t="str">
            <v>Pipa PVC dia. 1/2"</v>
          </cell>
          <cell r="C80">
            <v>4900</v>
          </cell>
        </row>
        <row r="81">
          <cell r="B81" t="str">
            <v>Pipa PVC dia. 3/4"</v>
          </cell>
          <cell r="C81">
            <v>8750</v>
          </cell>
        </row>
        <row r="82">
          <cell r="B82" t="str">
            <v>Pipa PVC dia. 1"</v>
          </cell>
          <cell r="C82">
            <v>11000</v>
          </cell>
        </row>
        <row r="83">
          <cell r="B83" t="str">
            <v>Pipa PVC dia. 1 1/2"</v>
          </cell>
          <cell r="C83">
            <v>14000</v>
          </cell>
        </row>
        <row r="84">
          <cell r="B84" t="str">
            <v>Pipa PVC dia. 2"</v>
          </cell>
          <cell r="C84">
            <v>18000</v>
          </cell>
        </row>
        <row r="85">
          <cell r="B85" t="str">
            <v>Pipa PVC dia. 2 1/2"</v>
          </cell>
          <cell r="C85">
            <v>20000</v>
          </cell>
        </row>
        <row r="86">
          <cell r="B86" t="str">
            <v>Pipa PVC dia. 3"</v>
          </cell>
          <cell r="C86">
            <v>25000</v>
          </cell>
        </row>
        <row r="87">
          <cell r="B87" t="str">
            <v>Pipa PVC dia. 4"</v>
          </cell>
          <cell r="C87">
            <v>30000</v>
          </cell>
        </row>
        <row r="88">
          <cell r="B88" t="str">
            <v>Pasir Pasang / Beton</v>
          </cell>
          <cell r="C88">
            <v>159000</v>
          </cell>
        </row>
        <row r="89">
          <cell r="B89" t="str">
            <v>Pasir Urug</v>
          </cell>
          <cell r="C89">
            <v>125000</v>
          </cell>
        </row>
        <row r="90">
          <cell r="B90" t="str">
            <v>Rabung Genteng Metal # 0,3</v>
          </cell>
          <cell r="C90">
            <v>48470</v>
          </cell>
        </row>
        <row r="91">
          <cell r="B91" t="str">
            <v>Rangka Atap Zyncalum 0,6</v>
          </cell>
          <cell r="C91">
            <v>227000</v>
          </cell>
        </row>
        <row r="92">
          <cell r="B92" t="str">
            <v>Rangka Atap Baja Ringan Atap Genteng Metal</v>
          </cell>
          <cell r="C92">
            <v>240000</v>
          </cell>
        </row>
        <row r="93">
          <cell r="B93" t="str">
            <v>Riol Uk. 1/2 Æ 150 MM Panjang 1 M</v>
          </cell>
          <cell r="C93">
            <v>55440</v>
          </cell>
        </row>
        <row r="94">
          <cell r="B94" t="str">
            <v>Riol Uk. 1/2 Æ 200 MM Panjang 1 M</v>
          </cell>
          <cell r="C94">
            <v>59400</v>
          </cell>
        </row>
        <row r="95">
          <cell r="B95" t="str">
            <v>Riol Uk. 1/2 Æ 300 MM Panjang 1 M</v>
          </cell>
          <cell r="C95">
            <v>66330</v>
          </cell>
        </row>
        <row r="96">
          <cell r="B96" t="str">
            <v>Riol Uk. Æ 150 MM Panjang 1 M</v>
          </cell>
          <cell r="C96">
            <v>54450</v>
          </cell>
        </row>
        <row r="97">
          <cell r="B97" t="str">
            <v>Riol Uk. Æ 200 MM Panjang 1 M</v>
          </cell>
          <cell r="C97">
            <v>74250</v>
          </cell>
        </row>
        <row r="98">
          <cell r="B98" t="str">
            <v>Riol Uk. Æ 300 MM Panjang 1 M</v>
          </cell>
          <cell r="C98">
            <v>93060</v>
          </cell>
        </row>
        <row r="99">
          <cell r="B99" t="str">
            <v>Riol Uk. Æ 400 MM Panjang 1 M</v>
          </cell>
          <cell r="C99">
            <v>148500</v>
          </cell>
        </row>
        <row r="100">
          <cell r="B100" t="str">
            <v>Riol Uk. Æ 500 MM Panjang 1 M</v>
          </cell>
          <cell r="C100">
            <v>223740</v>
          </cell>
        </row>
        <row r="101">
          <cell r="B101" t="str">
            <v>Riol Uk. Æ 600 MM Panjang 1 M</v>
          </cell>
          <cell r="C101">
            <v>297000</v>
          </cell>
        </row>
        <row r="102">
          <cell r="B102" t="str">
            <v>Riol Uk. Æ 800 MM Panjang 1 M</v>
          </cell>
          <cell r="C102">
            <v>409200</v>
          </cell>
        </row>
        <row r="103">
          <cell r="B103" t="str">
            <v>Riol Uk. Æ 1000 MM Panjang 1 M</v>
          </cell>
          <cell r="C103">
            <v>485100</v>
          </cell>
        </row>
        <row r="104">
          <cell r="B104" t="str">
            <v xml:space="preserve">Semen Putih </v>
          </cell>
          <cell r="C104">
            <v>3750</v>
          </cell>
        </row>
        <row r="105">
          <cell r="B105" t="str">
            <v xml:space="preserve">Semen Portland </v>
          </cell>
          <cell r="C105">
            <v>1500</v>
          </cell>
        </row>
        <row r="106">
          <cell r="B106" t="str">
            <v xml:space="preserve">Semen Portland </v>
          </cell>
          <cell r="C106">
            <v>60000</v>
          </cell>
        </row>
        <row r="107">
          <cell r="B107" t="str">
            <v>Sirtu ( Pasir Batu )</v>
          </cell>
          <cell r="C107">
            <v>152000</v>
          </cell>
        </row>
        <row r="108">
          <cell r="B108" t="str">
            <v>Seng Gelombang 7 kaki BJLS 20</v>
          </cell>
          <cell r="C108">
            <v>56510</v>
          </cell>
        </row>
        <row r="109">
          <cell r="B109" t="str">
            <v>Seng Plat BJLS 30</v>
          </cell>
          <cell r="C109">
            <v>15750</v>
          </cell>
        </row>
        <row r="110">
          <cell r="B110" t="str">
            <v>Seng Plat BJLS 20</v>
          </cell>
          <cell r="C110">
            <v>13500</v>
          </cell>
        </row>
        <row r="111">
          <cell r="B111" t="str">
            <v>Tanah Timbun</v>
          </cell>
          <cell r="C111">
            <v>125000</v>
          </cell>
        </row>
        <row r="112">
          <cell r="B112" t="str">
            <v>Talang Kantong Seng BJLS</v>
          </cell>
          <cell r="C112">
            <v>152250</v>
          </cell>
        </row>
        <row r="113">
          <cell r="B113" t="str">
            <v>Tripleks 4 MM</v>
          </cell>
          <cell r="C113">
            <v>100000</v>
          </cell>
        </row>
        <row r="114">
          <cell r="B114" t="str">
            <v>Tripleks 6 MM</v>
          </cell>
          <cell r="C114">
            <v>140000</v>
          </cell>
        </row>
        <row r="115">
          <cell r="B115" t="str">
            <v>Tripleks 9 MM</v>
          </cell>
          <cell r="C115">
            <v>170000</v>
          </cell>
        </row>
        <row r="116">
          <cell r="B116" t="str">
            <v>Tiner</v>
          </cell>
          <cell r="C116">
            <v>9000</v>
          </cell>
        </row>
        <row r="117">
          <cell r="B117" t="str">
            <v>Instalasi titik Nyala</v>
          </cell>
          <cell r="C117">
            <v>121000</v>
          </cell>
        </row>
        <row r="118">
          <cell r="B118" t="str">
            <v>Instalasi Stop Kontak</v>
          </cell>
          <cell r="C118">
            <v>121000</v>
          </cell>
        </row>
        <row r="119">
          <cell r="B119" t="str">
            <v>Instalasi Air Bersih</v>
          </cell>
          <cell r="C119">
            <v>77000</v>
          </cell>
        </row>
        <row r="120">
          <cell r="B120" t="str">
            <v>Lampu TL 40 Watt Komplet</v>
          </cell>
          <cell r="C120">
            <v>143000</v>
          </cell>
        </row>
        <row r="121">
          <cell r="B121" t="str">
            <v>Lampu SL 18 Watt Komplet</v>
          </cell>
          <cell r="C121">
            <v>35200</v>
          </cell>
        </row>
        <row r="122">
          <cell r="B122" t="str">
            <v>Stop Kontak Tanam</v>
          </cell>
          <cell r="C122">
            <v>18150</v>
          </cell>
        </row>
        <row r="123">
          <cell r="B123" t="str">
            <v>Saklar Tunggal</v>
          </cell>
          <cell r="C123">
            <v>14300</v>
          </cell>
        </row>
        <row r="124">
          <cell r="B124" t="str">
            <v>Saklar Ganda</v>
          </cell>
          <cell r="C124">
            <v>18700</v>
          </cell>
        </row>
        <row r="125">
          <cell r="B125" t="str">
            <v>Saklar Triple</v>
          </cell>
          <cell r="C125">
            <v>22000</v>
          </cell>
        </row>
      </sheetData>
      <sheetData sheetId="2"/>
      <sheetData sheetId="3"/>
      <sheetData sheetId="4"/>
      <sheetData sheetId="5"/>
      <sheetData sheetId="6"/>
    </sheetDataSet>
  </externalBook>
</externalLink>
</file>

<file path=xl/externalLinks/externalLink1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ISCLAIMER"/>
      <sheetName val="bil"/>
      <sheetName val="INFO"/>
      <sheetName val="BANK"/>
      <sheetName val="RUPA2"/>
      <sheetName val="bau"/>
      <sheetName val="pers"/>
      <sheetName val="alat-"/>
      <sheetName val="MPADC"/>
      <sheetName val="REKAP"/>
      <sheetName val="BOQ"/>
      <sheetName val="MAJOR"/>
      <sheetName val="BAHAN"/>
      <sheetName val="Schedule"/>
      <sheetName val="%"/>
      <sheetName val="Peta Quarry"/>
      <sheetName val="mob"/>
      <sheetName val="MBL"/>
      <sheetName val="hs"/>
      <sheetName val="hit-mob"/>
      <sheetName val="Lalu Lintas"/>
      <sheetName val="Jembatan Sementara"/>
      <sheetName val="5-ALAT(1)"/>
      <sheetName val="5-ALAT (2)"/>
      <sheetName val="D2"/>
      <sheetName val="D3"/>
      <sheetName val="D4"/>
      <sheetName val="D5"/>
      <sheetName val="D6"/>
      <sheetName val="D6 ASBT"/>
      <sheetName val="D7(1)"/>
      <sheetName val="D7(2)"/>
      <sheetName val="D7(3)"/>
      <sheetName val="D8(1)"/>
      <sheetName val="D8(2)"/>
      <sheetName val="D9"/>
      <sheetName val="D10 LS-Rutin"/>
      <sheetName val="D10 Kuantitas"/>
      <sheetName val="D10 Analisa HSP"/>
      <sheetName val="4-Analisa Quarry"/>
      <sheetName val="4-formulir harga bahan"/>
      <sheetName val="Agg Halus &amp; Kasar"/>
      <sheetName val="Agg A"/>
      <sheetName val="Agg B"/>
      <sheetName val="Agg C"/>
      <sheetName val="antek"/>
      <sheetName val="sub"/>
      <sheetName val="tkdn"/>
      <sheetName val="mpu"/>
      <sheetName val="SKED"/>
      <sheetName val="S_BAHAN"/>
      <sheetName val="S_PERSONIL"/>
      <sheetName val="S_Ala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8">
          <cell r="F8">
            <v>6430</v>
          </cell>
        </row>
        <row r="183">
          <cell r="F183">
            <v>305296.77881653461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1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DLE ALAT"/>
      <sheetName val="ATB pers (2)"/>
      <sheetName val="FOTO PR"/>
      <sheetName val="Sheet3"/>
      <sheetName val="G.umum"/>
      <sheetName val="SCHE vareto"/>
      <sheetName val="ATB pers"/>
      <sheetName val="BQ diva"/>
      <sheetName val="Item7"/>
      <sheetName val="MAT BARU AC"/>
      <sheetName val="H.Satuan"/>
      <sheetName val="CashFlow"/>
      <sheetName val="AC +"/>
      <sheetName val="an.ATB G"/>
      <sheetName val="an.AC"/>
      <sheetName val="an.ATB L"/>
      <sheetName val="ATB +"/>
      <sheetName val="Mat"/>
      <sheetName val="Alat DC"/>
      <sheetName val="Camp"/>
      <sheetName val="Kap.Tenaga"/>
      <sheetName val="H_Satuan"/>
      <sheetName val=""/>
      <sheetName val="Agregat Halus &amp; Kasar"/>
      <sheetName val="HRG BHN"/>
      <sheetName val="IDLE_ALAT"/>
      <sheetName val="ATB_pers_(2)"/>
      <sheetName val="FOTO_PR"/>
      <sheetName val="G_umum"/>
      <sheetName val="SCHE_vareto"/>
      <sheetName val="ATB_pers"/>
      <sheetName val="BQ_diva"/>
      <sheetName val="MAT_BARU_AC"/>
      <sheetName val="H_Satuan1"/>
      <sheetName val="AC_+"/>
      <sheetName val="an_ATB_G"/>
      <sheetName val="an_AC"/>
      <sheetName val="an_ATB_L"/>
      <sheetName val="ATB_+"/>
      <sheetName val="Alat_DC"/>
      <sheetName val="Kap_Tenaga"/>
      <sheetName val="LO"/>
      <sheetName val="Subkon"/>
      <sheetName val="B - Norelec"/>
      <sheetName val="FA"/>
      <sheetName val="Analisa HS"/>
      <sheetName val="Kr tengahDiva"/>
      <sheetName val="Break_down"/>
      <sheetName val="Equipment"/>
      <sheetName val="Isolasi Luar Dalam"/>
      <sheetName val="Isolasi Luar"/>
      <sheetName val="01A- RAB"/>
      <sheetName val="G_SUMMARY"/>
      <sheetName val="REKAP_ARSITEKTUR."/>
      <sheetName val="RAB.ADMINISTRASI PUSAT (1)"/>
      <sheetName val="Man Power"/>
      <sheetName val="DAPRO"/>
      <sheetName val="BL"/>
      <sheetName val="L3 An H Sat Mob"/>
      <sheetName val="SITE-E"/>
      <sheetName val="rekap mekanikal"/>
      <sheetName val="BASEMENT"/>
      <sheetName val="Anls"/>
      <sheetName val="BAG_2"/>
      <sheetName val="BAG-2"/>
      <sheetName val="Markup"/>
      <sheetName val="bahan"/>
      <sheetName val="L-Mechanical"/>
      <sheetName val="Material"/>
      <sheetName val="Upah"/>
      <sheetName val="KET"/>
      <sheetName val="Equip"/>
      <sheetName val="TELEPON"/>
      <sheetName val="PROTEKSI PETIR"/>
      <sheetName val="KABEL FEEDER"/>
      <sheetName val="PENRNGN &amp; KTK-KNTK"/>
      <sheetName val="REKAP-MEK"/>
      <sheetName val="EQ_an"/>
      <sheetName val="GFA-20-N"/>
      <sheetName val="RAB_HREZ"/>
      <sheetName val="ANAL_HREZ"/>
      <sheetName val="Fin-Bengkel"/>
      <sheetName val="Fin-Showroom"/>
      <sheetName val="Hal_Pagar"/>
      <sheetName val="Str-Bengkel"/>
      <sheetName val="Str-Showroom"/>
      <sheetName val="EXTERNAL WORK"/>
      <sheetName val="AC-C"/>
      <sheetName val="A"/>
      <sheetName val="Fill this out first..."/>
      <sheetName val="Fill this out first___"/>
      <sheetName val="5-Peralatan"/>
      <sheetName val="hardas"/>
      <sheetName val="BHN"/>
      <sheetName val="alat,bahan,sub"/>
      <sheetName val="BTL-Persiapan"/>
      <sheetName val="BTL-Bau"/>
      <sheetName val="BTL-alat"/>
      <sheetName val="BTL-Rupa"/>
      <sheetName val="BQWH3"/>
      <sheetName val="harga"/>
      <sheetName val="GASATAGG.XLS"/>
      <sheetName val="Informasi"/>
      <sheetName val="NS GD.UTAMA"/>
      <sheetName val="BoQ C4"/>
      <sheetName val="BOQ KSN"/>
      <sheetName val="ANALISA"/>
      <sheetName val="LISTRIK"/>
      <sheetName val="F ALARM"/>
      <sheetName val="upahbahan"/>
      <sheetName val="villa"/>
      <sheetName val="Analisa _ Upah"/>
      <sheetName val="Analisa &amp; Upah"/>
      <sheetName val="Pipe"/>
      <sheetName val="escon"/>
      <sheetName val="L_Mechanical"/>
      <sheetName val="FIRE FIGHTING"/>
      <sheetName val="rab me (by owner) "/>
      <sheetName val="BQ (by owner)"/>
      <sheetName val="ANAL. ME"/>
      <sheetName val="BW analisa cika 2005"/>
      <sheetName val="LOADDAT"/>
      <sheetName val="REKAP"/>
      <sheetName val="ANAL.BOW"/>
      <sheetName val="Cover"/>
      <sheetName val="Data"/>
      <sheetName val="M&amp;E R"/>
      <sheetName val="RAB PERSIAPAN "/>
      <sheetName val="AHSP"/>
      <sheetName val="Scedule(S-Curve)"/>
      <sheetName val="WT-LIST"/>
      <sheetName val="ANAL_BOW"/>
      <sheetName val="1.B"/>
      <sheetName val="Bill No 2.1 Cold Water System"/>
      <sheetName val="Civil Works"/>
      <sheetName val="analysis"/>
      <sheetName val="rab me (fisik)"/>
      <sheetName val="M_12 _2_"/>
      <sheetName val="Persiapan"/>
      <sheetName val="AC_C"/>
      <sheetName val="Sat Upah"/>
      <sheetName val="Daftar berat"/>
      <sheetName val="Telephone"/>
      <sheetName val="Rek_ELEKT"/>
      <sheetName val="Fire Alarm"/>
      <sheetName val="AC"/>
      <sheetName val="Duct"/>
      <sheetName val="MON_OH"/>
      <sheetName val="AHS-E"/>
      <sheetName val="BQ-ME"/>
      <sheetName val="Rekap Prelim"/>
      <sheetName val="ALAT"/>
      <sheetName val="eq_data"/>
      <sheetName val="MAIN EQUIP AC"/>
      <sheetName val="basic"/>
      <sheetName val="pricing"/>
      <sheetName val="RKP PLUMBING"/>
      <sheetName val="Master 1.0"/>
      <sheetName val="BANGUNAN PENUNJANG"/>
      <sheetName val="har-sat"/>
      <sheetName val="STD Lanjutan"/>
      <sheetName val="NS Lanjutan"/>
      <sheetName val="HS Alat"/>
      <sheetName val="HS Upah"/>
      <sheetName val="HS Sub-Kon"/>
      <sheetName val="Anal"/>
      <sheetName val="Analisa ME (2)"/>
      <sheetName val="anal_alat"/>
      <sheetName val="hsd"/>
      <sheetName val="Unit Rate"/>
      <sheetName val="BQ Stdr R-1"/>
      <sheetName val="BQ Arsit"/>
      <sheetName val="An HarSatPek"/>
      <sheetName val="Sat Bah &amp; Up"/>
      <sheetName val="Harga Satuan"/>
      <sheetName val="CBL"/>
      <sheetName val="HB "/>
      <sheetName val="I-KAMAR"/>
      <sheetName val="D &amp; W sizes"/>
      <sheetName val="coeff"/>
      <sheetName val="Cable 150kV Ref."/>
      <sheetName val="Boq"/>
      <sheetName val="bill qty"/>
      <sheetName val="meth hsl nego"/>
      <sheetName val="U_rate"/>
      <sheetName val="Art"/>
      <sheetName val="CPAoC"/>
      <sheetName val="sheet 2"/>
      <sheetName val="RAB ME"/>
      <sheetName val="bahan+upah"/>
      <sheetName val="ANALISA 1"/>
      <sheetName val="4-Basic Price"/>
      <sheetName val="DPENSIUN"/>
      <sheetName val="HSD_Alat"/>
      <sheetName val="MAPDC"/>
      <sheetName val="Data Ktr Bupati Tapsel"/>
      <sheetName val="BAU"/>
      <sheetName val="MADC"/>
      <sheetName val="bilangan"/>
      <sheetName val="Hsat1"/>
      <sheetName val="New MADC"/>
      <sheetName val="351BQMCN"/>
      <sheetName val="D _ W sizes"/>
      <sheetName val="Bill of Qty MEP"/>
      <sheetName val="ANALIS.1"/>
      <sheetName val="DUTCH CONE"/>
      <sheetName val="EE-PROP"/>
      <sheetName val="slab"/>
      <sheetName val="Upah Bahan"/>
      <sheetName val="index"/>
      <sheetName val="hs"/>
      <sheetName val="ana_str"/>
      <sheetName val="RAW MATERIALS "/>
      <sheetName val="COST-PERSON-J.O."/>
      <sheetName val="RENTAL1"/>
      <sheetName val="BASIC-PRICE"/>
      <sheetName val="Valve"/>
      <sheetName val="Sanitair+Drain"/>
      <sheetName val="Flange"/>
      <sheetName val="Pipa (2)"/>
      <sheetName val="AHS str"/>
      <sheetName val="Transfer Pump"/>
      <sheetName val="Lamp BAP"/>
      <sheetName val="Div2"/>
      <sheetName val="MAP-1"/>
      <sheetName val="HARSAT"/>
      <sheetName val="Pos 4-1"/>
      <sheetName val="EQ"/>
      <sheetName val="Dasboard"/>
      <sheetName val="H_Upah"/>
      <sheetName val="H-Upah"/>
      <sheetName val="Fin_Showroom"/>
      <sheetName val="Str_Bengkel"/>
      <sheetName val="Str_Showroom"/>
      <sheetName val="Rate"/>
      <sheetName val="NS GD.UGD"/>
      <sheetName val="STD GD.UGD"/>
      <sheetName val="DAF-2"/>
      <sheetName val="Mat.Mek"/>
      <sheetName val="Fin_Bengkel"/>
      <sheetName val="Daf_ No_ _ 4_2"/>
      <sheetName val="Terbilang"/>
      <sheetName val="Perm. Test"/>
      <sheetName val="analis"/>
      <sheetName val="FINISHING"/>
      <sheetName val="DKH"/>
      <sheetName val="KAN. LOKAL"/>
      <sheetName val="SUMBER"/>
      <sheetName val="Upah dan bahan"/>
      <sheetName val="analisa "/>
      <sheetName val="GH Quantity"/>
      <sheetName val="Project_P"/>
      <sheetName val="Eng_Hrs"/>
      <sheetName val="BOI-me"/>
      <sheetName val="MUA"/>
      <sheetName val="BQ struktur"/>
      <sheetName val="AHS"/>
      <sheetName val="kki"/>
      <sheetName val="fin pro centers"/>
      <sheetName val="SUMMARY"/>
      <sheetName val="LATIH1"/>
      <sheetName val="Data2"/>
      <sheetName val="Peralatan"/>
      <sheetName val="R.A.B."/>
      <sheetName val="공정양식"/>
      <sheetName val="Rekap Direct Cost"/>
      <sheetName val="Urai _ Guide Post"/>
      <sheetName val="Met_Pas Batu"/>
      <sheetName val="Urai_Galian Tanah"/>
      <sheetName val="Met_ Minor"/>
      <sheetName val="name"/>
      <sheetName val="FAK"/>
      <sheetName val="JADWAL"/>
      <sheetName val="2.NSB."/>
      <sheetName val="2.SB"/>
      <sheetName val="pinjen"/>
      <sheetName val="M.ITEM"/>
      <sheetName val="BHN.Ars"/>
      <sheetName val="7.NS.H"/>
      <sheetName val="Rates"/>
      <sheetName val="Terbilang sertifikat"/>
      <sheetName val="Daf 1"/>
      <sheetName val="NP"/>
      <sheetName val="J"/>
      <sheetName val="IDLE_ALAT1"/>
      <sheetName val="ATB_pers_(2)1"/>
      <sheetName val="FOTO_PR1"/>
      <sheetName val="G_umum1"/>
      <sheetName val="SCHE_vareto1"/>
      <sheetName val="ATB_pers1"/>
      <sheetName val="BQ_diva1"/>
      <sheetName val="MAT_BARU_AC1"/>
      <sheetName val="H_Satuan2"/>
      <sheetName val="AC_+1"/>
      <sheetName val="an_ATB_G1"/>
      <sheetName val="an_AC1"/>
      <sheetName val="an_ATB_L1"/>
      <sheetName val="ATB_+1"/>
      <sheetName val="Alat_DC1"/>
      <sheetName val="Kap_Tenaga1"/>
      <sheetName val="HRG_BHN"/>
      <sheetName val="Agregat_Halus_&amp;_Kasar"/>
      <sheetName val="Analisa_HS"/>
      <sheetName val="Kr_tengahDiva"/>
      <sheetName val="B_-_Norelec"/>
      <sheetName val="Isolasi_Luar_Dalam"/>
      <sheetName val="Isolasi_Luar"/>
      <sheetName val="Man_Power"/>
      <sheetName val="L3_An_H_Sat_Mob"/>
      <sheetName val="Analisa ME"/>
      <sheetName val="HARGA ALAT"/>
      <sheetName val="UMUM"/>
      <sheetName val="ETAB 1"/>
      <sheetName val="BOOQ"/>
      <sheetName val="ENC.14"/>
      <sheetName val="Bill Of Quantity"/>
      <sheetName val="BGN PENUNJANG"/>
      <sheetName val="Analisa Pusaka Jaya"/>
      <sheetName val="Report detil kondisi"/>
      <sheetName val="daftar_harga"/>
      <sheetName val="REK"/>
      <sheetName val="REKAP TOTAL"/>
      <sheetName val="RAB"/>
      <sheetName val="2_Plumbing"/>
      <sheetName val="3_FF"/>
      <sheetName val="Material&amp;Upah"/>
      <sheetName val="Piping"/>
      <sheetName val="AHSbj"/>
      <sheetName val="Lead Schedule"/>
      <sheetName val="REKAP ARSITEKTUR"/>
      <sheetName val="anal_hs"/>
      <sheetName val="OVERHEAD"/>
      <sheetName val="rincian per proyek"/>
      <sheetName val="SDM"/>
      <sheetName val="MAP"/>
      <sheetName val="????"/>
      <sheetName val="5-ALAT(1)"/>
      <sheetName val="Rincian"/>
      <sheetName val="komponen"/>
      <sheetName val="analisa_gedung"/>
      <sheetName val="Daftar Upah,Bhn,&amp; alat"/>
      <sheetName val="Anal Koef"/>
      <sheetName val="Rekap Biaya"/>
      <sheetName val="Estimate"/>
      <sheetName val="DAFTAR HARGA"/>
      <sheetName val="AC LOAD"/>
      <sheetName val="QSS"/>
      <sheetName val="ISIAN"/>
      <sheetName val="EMS"/>
      <sheetName val="Bill_Qua"/>
      <sheetName val="Rkp"/>
      <sheetName val="Up&amp;Bhn "/>
      <sheetName val="Panel"/>
      <sheetName val="Inst_penerangan_"/>
      <sheetName val="Plumbing"/>
      <sheetName val="Petir"/>
      <sheetName val="MATV"/>
      <sheetName val="CCTV"/>
      <sheetName val="Alarm"/>
      <sheetName val="Hydran _ springkler"/>
      <sheetName val="List of Eqp"/>
      <sheetName val="UPA"/>
      <sheetName val="bilangkas"/>
      <sheetName val="BasicPrice"/>
      <sheetName val="Koefisien"/>
      <sheetName val="ANALISA HARGA SATUAN"/>
      <sheetName val="D.1.2_LT- 1 ~ Atap"/>
      <sheetName val="Market"/>
      <sheetName val="Bill 5 Summary"/>
      <sheetName val="M"/>
      <sheetName val="KH Bahagia"/>
      <sheetName val="HDasar"/>
      <sheetName val="AN Panel"/>
      <sheetName val="NS"/>
      <sheetName val="대비표"/>
      <sheetName val="bill_qty"/>
      <sheetName val="meth_hsl_nego"/>
      <sheetName val="AN_Panel"/>
      <sheetName val="HS_Alat"/>
      <sheetName val="HS_Upah"/>
      <sheetName val="HS_Sub-Kon"/>
      <sheetName val="ALEK"/>
      <sheetName val="Upah&amp;Bahan"/>
      <sheetName val="PDMP"/>
      <sheetName val="PCE"/>
      <sheetName val="PRODUK"/>
      <sheetName val="TOOL-ME"/>
      <sheetName val="Input monthly capex"/>
      <sheetName val="INDEKS"/>
      <sheetName val="JABATAN"/>
      <sheetName val="Sheet1"/>
      <sheetName val="SOP"/>
      <sheetName val="MASTER"/>
      <sheetName val="Mtd_Pelak"/>
      <sheetName val="own"/>
      <sheetName val="may'03"/>
      <sheetName val="PENJ.NERACA"/>
      <sheetName val="CASH FLOW"/>
      <sheetName val="[Kr tengahࡄiva.xls聝H_Satua聮"/>
      <sheetName val="IDL聅_AL聁T"/>
      <sheetName val="SCH聅_vareto"/>
      <sheetName val="[Kr te࡮gahࡄiva.xls聝MAT_BAR聕_AC"/>
      <sheetName val="[Kr tengahࡄiva࠮xls聝H_Satua聮1"/>
      <sheetName val="[Kࡲ tengahࡄiva.xls聝Kap聟Tenaga"/>
      <sheetName val="[Kࡲ te࡮gahࡄiva.xls聝Ana聬isa HS"/>
      <sheetName val="B -耠Nor聥lec"/>
      <sheetName val="Man耠Pow聥r"/>
      <sheetName val="[Kࡲ tengahࡄiva.xls聝5-P聥ralatan"/>
      <sheetName val="[Kࡲ te࡮gahࡄiva࠮xls聝Inf聯rmasi"/>
      <sheetName val="BTL耭ala聴"/>
      <sheetName val="BTL-Rup聡"/>
      <sheetName val="[Kr te࡮gahࡄiva.xls聝upahbahan"/>
      <sheetName val="[Kr tengahࡄiva࠮xls聝01A- RA聂"/>
      <sheetName val="BASEMEN联"/>
      <sheetName val="[Kr tengahࡄiva࠮xls聝NS GD.U联AMA"/>
      <sheetName val="[Kr tengahࡄiva.xls聝Str耭Bengkel"/>
      <sheetName val="[Kࡲ te࡮gahࡄiva࠮xls聝ANA职.BOW"/>
      <sheetName val="M_12 _2聟"/>
      <sheetName val="Mat聥ria聬"/>
      <sheetName val="[Kࡲ tengahࡄiva.xls聝G_SUMMARY"/>
      <sheetName val="GFA耭20-聎"/>
      <sheetName val="RAB聟HRE聚"/>
      <sheetName val="[Kr tengahDiva.xls聝ANAL_HREZ"/>
      <sheetName val="ANAL. M聅"/>
      <sheetName val="[Kr tengahDiva.xls聝analysis"/>
      <sheetName val="anal_al聡t"/>
      <sheetName val="struktur"/>
      <sheetName val="B _ Norelec"/>
      <sheetName val="Site Expenses"/>
      <sheetName val="Cover Daf-2"/>
      <sheetName val="소업1교"/>
      <sheetName val="#REF"/>
      <sheetName val="PRICE-COMP"/>
      <sheetName val="UshDeb00"/>
      <sheetName val="An_Basic"/>
      <sheetName val="UPH,BHN,ALT"/>
      <sheetName val="BoQA"/>
      <sheetName val="REF.ONLY"/>
      <sheetName val="database-emp"/>
      <sheetName val="BQ"/>
      <sheetName val="SELISIH HARGA"/>
      <sheetName val="PB_B_"/>
      <sheetName val="Analisa 2"/>
      <sheetName val="AKUN"/>
      <sheetName val="H. Dasar"/>
      <sheetName val="Sat Alat"/>
      <sheetName val="Bq Ars"/>
      <sheetName val="KONTRAK INDUK BULANAN"/>
      <sheetName val="struktur tdk dipakai"/>
      <sheetName val="ELEMEN"/>
      <sheetName val="Kode"/>
      <sheetName val="Currency Rate"/>
      <sheetName val="T. Cs Log P III"/>
      <sheetName val="REKAP ME"/>
      <sheetName val="2. MVAC R1"/>
      <sheetName val="3.3b"/>
      <sheetName val="Appendix 2(SatDas)"/>
      <sheetName val="KEBALAT"/>
      <sheetName val="FINAL"/>
      <sheetName val="CRUSER"/>
      <sheetName val="ANALISA-HST"/>
      <sheetName val="T-3.4 Cost of Equipment"/>
      <sheetName val="HARDAS-ALAT"/>
      <sheetName val="HARDAS-MAT"/>
      <sheetName val="dasar"/>
      <sheetName val="An H.Sat Pek.Ut"/>
      <sheetName val="list"/>
      <sheetName val="Harga Sat Das"/>
      <sheetName val="T-3.2 UP Labour"/>
      <sheetName val="T-3.3 UP Material"/>
      <sheetName val="pivot2"/>
      <sheetName val="pivot1"/>
      <sheetName val="kuantts"/>
      <sheetName val="Bill 4 Summary"/>
      <sheetName val="[Kr tengah?iva.xls?H_Satua?"/>
      <sheetName val="IDL?_AL?T"/>
      <sheetName val="SCH?_vareto"/>
      <sheetName val="[Kr te?gah?iva.xls?MAT_BAR?_AC"/>
      <sheetName val="[Kr tengah?iva?xls?H_Satua?1"/>
      <sheetName val="[K? tengah?iva.xls?Kap?Tenaga"/>
      <sheetName val="[K? te?gah?iva.xls?Ana?isa HS"/>
      <sheetName val="B -?Nor?lec"/>
      <sheetName val="Man?Pow?r"/>
      <sheetName val="[K? tengah?iva.xls?5-P?ralatan"/>
      <sheetName val="[K? te?gah?iva?xls?Inf?rmasi"/>
      <sheetName val="BTL?ala?"/>
      <sheetName val="BTL-Rup?"/>
      <sheetName val="[Kr te?gah?iva.xls?upahbahan"/>
      <sheetName val="[Kr tengah?iva?xls?01A- RA?"/>
      <sheetName val="BASEMEN?"/>
      <sheetName val="[Kr tengah?iva?xls?NS GD.U?AMA"/>
      <sheetName val="[Kr tengah?iva.xls?Str?Bengkel"/>
      <sheetName val="[K? te?gah?iva?xls?ANA?.BOW"/>
      <sheetName val="M_12 _2?"/>
      <sheetName val="Mat?ria?"/>
      <sheetName val="[K? tengah?iva.xls?G_SUMMARY"/>
      <sheetName val="GFA?20-?"/>
      <sheetName val="RAB?HRE?"/>
      <sheetName val="[Kr tengahDiva.xls?ANAL_HREZ"/>
      <sheetName val="ANAL. M?"/>
      <sheetName val="[Kr tengahDiva.xls?analysis"/>
      <sheetName val="anal_al?t"/>
      <sheetName val="faktor"/>
      <sheetName val="rab_me_(by_owner)_"/>
      <sheetName val="BQ_(by_owner)"/>
      <sheetName val="rab_me_(fisik)"/>
      <sheetName val="Daftar_berat"/>
      <sheetName val="Fill_this_out_first___"/>
      <sheetName val="rekap_mekanikal"/>
      <sheetName val="Analisa___Upah"/>
      <sheetName val="Analisa_&amp;_Upah"/>
      <sheetName val="GASATAGG_XLS"/>
      <sheetName val="EXTERNAL_WORK"/>
      <sheetName val="ANAL_BOW1"/>
      <sheetName val="M_12__2_"/>
      <sheetName val="Bill_No_2_1_Cold_Water_System"/>
      <sheetName val="Civil_Works"/>
      <sheetName val="D___W_sizes"/>
      <sheetName val="FIRE_FIGHTING"/>
      <sheetName val="Analisa_ME_(2)"/>
      <sheetName val="Fire_Alarm"/>
      <sheetName val="F_ALARM"/>
      <sheetName val="Bill_of_Qty_MEP"/>
      <sheetName val="01A-_RAB"/>
      <sheetName val="Fill_this_out_first___1"/>
      <sheetName val="1_B"/>
      <sheetName val="NS_GD_UTAMA"/>
      <sheetName val="BoQ_C4"/>
      <sheetName val="STD_Lanjutan"/>
      <sheetName val="NS_Lanjutan"/>
      <sheetName val="Sat_Upah"/>
      <sheetName val="REKAP_ARSITEKTUR_"/>
      <sheetName val="BOQ_KSN"/>
      <sheetName val="RAB_ADMINISTRASI_PUSAT_(1)"/>
      <sheetName val="ANAL__ME"/>
      <sheetName val="BW_analisa_cika_2005"/>
      <sheetName val="M&amp;E_R"/>
      <sheetName val="RAB_PERSIAPAN_"/>
      <sheetName val="Rekap_Prelim"/>
      <sheetName val="Pos_4-1"/>
      <sheetName val="PROTEKSI_PETIR"/>
      <sheetName val="KABEL_FEEDER"/>
      <sheetName val="PENRNGN_&amp;_KTK-KNTK"/>
      <sheetName val="Master_1_0"/>
      <sheetName val="BANGUNAN_PENUNJANG"/>
      <sheetName val="Mat_Mek"/>
      <sheetName val="D_&amp;_W_sizes"/>
      <sheetName val="Cable_150kV_Ref_"/>
      <sheetName val="MAIN_EQUIP_AC"/>
      <sheetName val="ANALIS_1"/>
      <sheetName val="DUTCH_CONE"/>
      <sheetName val="Data-Masukan"/>
      <sheetName val="Cash Flow bulanan"/>
      <sheetName val="Investment Valuation"/>
      <sheetName val="BasPri"/>
      <sheetName val="Bulanan"/>
      <sheetName val="Trafo"/>
      <sheetName val="Elekt"/>
      <sheetName val="PConsCS"/>
      <sheetName val="dia-in"/>
      <sheetName val="SEX"/>
      <sheetName val="Sec I ML"/>
      <sheetName val="Progress"/>
      <sheetName val="PC"/>
      <sheetName val="CH"/>
      <sheetName val="SAT-DAS"/>
      <sheetName val="AnalisaKantor"/>
      <sheetName val="Profil"/>
      <sheetName val="GFA 22"/>
      <sheetName val="CC-20-N"/>
      <sheetName val="____"/>
      <sheetName val="Dashboard"/>
      <sheetName val="alm"/>
      <sheetName val="MEP"/>
      <sheetName val="D_S_UPAH"/>
      <sheetName val="ME Apt2"/>
      <sheetName val="Rate Analysis"/>
      <sheetName val="_Kr tengahࡄiva.xls聝H_Satua聮"/>
      <sheetName val="_Kr te࡮gahࡄiva.xls聝MAT_BAR聕_AC"/>
      <sheetName val="_Kr tengahࡄiva࠮xls聝H_Satua聮1"/>
      <sheetName val="_Kࡲ tengahࡄiva.xls聝Kap聟Tenaga"/>
      <sheetName val="_Kࡲ te࡮gahࡄiva.xls聝Ana聬isa HS"/>
      <sheetName val="_Kࡲ tengahࡄiva.xls聝5-P聥ralatan"/>
      <sheetName val="_Kࡲ te࡮gahࡄiva࠮xls聝Inf聯rmasi"/>
      <sheetName val="_Kr te࡮gahࡄiva.xls聝upahbahan"/>
      <sheetName val="_Kr tengahࡄiva࠮xls聝01A- RA聂"/>
      <sheetName val="_Kr tengahࡄiva࠮xls聝NS GD.U联AMA"/>
      <sheetName val="_Kr tengahࡄiva.xls聝Str耭Bengkel"/>
      <sheetName val="_Kࡲ te࡮gahࡄiva࠮xls聝ANA职.BOW"/>
      <sheetName val="_Kࡲ tengahࡄiva.xls聝G_SUMMARY"/>
      <sheetName val="_Kr tengahDiva.xls聝ANAL_HREZ"/>
      <sheetName val="_Kr tengahDiva.xls聝analysis"/>
      <sheetName val="Analisa Harga"/>
      <sheetName val="집계표(OPTION)"/>
      <sheetName val="5-Ur-ALAT"/>
      <sheetName val="4-Basic Price-Upah"/>
      <sheetName val="Speck ARSITEK"/>
      <sheetName val="Stden center"/>
      <sheetName val="ANALHASA"/>
      <sheetName val="Analisa (ok)"/>
      <sheetName val="Basic Price"/>
      <sheetName val="U&amp;B"/>
      <sheetName val="keb-BHN"/>
      <sheetName val="List Plant"/>
      <sheetName val="SAP"/>
      <sheetName val="analisa stroke"/>
      <sheetName val="QUARRY"/>
      <sheetName val="Harsat Bahan"/>
      <sheetName val="Uph&amp;bhn"/>
      <sheetName val="Sheet2"/>
      <sheetName val="Rekapitulasi"/>
      <sheetName val="S-Curve-print"/>
      <sheetName val="Data Sei Belutu"/>
      <sheetName val="610.6"/>
      <sheetName val="610.5"/>
      <sheetName val="Data Sinabung"/>
      <sheetName val="Kuantitas"/>
      <sheetName val="DIV1"/>
      <sheetName val="Pengujian"/>
      <sheetName val="Mobilisasi"/>
      <sheetName val="SUM"/>
      <sheetName val="PileCap"/>
      <sheetName val="Sat~Bahu"/>
      <sheetName val="RAB_STR"/>
      <sheetName val="Hrg_Bahan"/>
      <sheetName val="Mat.Elk"/>
      <sheetName val="AHS Isolasi"/>
      <sheetName val="Ref"/>
      <sheetName val="OHD"/>
      <sheetName val="ANAL TEKNIK"/>
      <sheetName val="Monitor"/>
      <sheetName val="bhn FINAL"/>
      <sheetName val="gvl"/>
      <sheetName val="M.Pekerjaan"/>
      <sheetName val="Harsat_marina"/>
      <sheetName val="ana_struktur"/>
      <sheetName val="HB"/>
      <sheetName val="DAF-1"/>
      <sheetName val="Page"/>
      <sheetName val="Pengalaman Per"/>
      <sheetName val="HARGA MATERIAL"/>
      <sheetName val="Blk B1"/>
      <sheetName val="bidang"/>
      <sheetName val="II.MAIN-LOB"/>
      <sheetName val="Rkp Total"/>
      <sheetName val="Unit Cost"/>
      <sheetName val="On Time"/>
      <sheetName val="Curup"/>
      <sheetName val="Prabu"/>
      <sheetName val="PESANTREN"/>
      <sheetName val="G"/>
      <sheetName val="STR"/>
      <sheetName val="List Material"/>
      <sheetName val="1.2"/>
      <sheetName val="33"/>
      <sheetName val="ELEC STIS"/>
      <sheetName val="Har-sat-dasr"/>
      <sheetName val="daftar analisa"/>
      <sheetName val="TE TS FA LAN MATV"/>
      <sheetName val="PO-2"/>
      <sheetName val="input"/>
      <sheetName val="RAB 1"/>
      <sheetName val="RAB 2"/>
      <sheetName val="RAB 3"/>
      <sheetName val="Price list"/>
      <sheetName val="Quantity"/>
      <sheetName val="Summary Sheets"/>
      <sheetName val="PAGE 1 "/>
      <sheetName val="dtxl"/>
      <sheetName val="Ｎｏ.13"/>
      <sheetName val="MP3"/>
      <sheetName val="Div.1"/>
      <sheetName val="Form 4,5,6"/>
      <sheetName val="DMPU&amp;DUP"/>
      <sheetName val="BoQ1"/>
      <sheetName val="RAB-NEGO"/>
      <sheetName val="PL (MONTHLY)"/>
      <sheetName val="revisiSTR-pondasi"/>
      <sheetName val="ASSUM-COMB-Prop"/>
      <sheetName val="_Kr tengah_iva.xls_H_Satua_"/>
      <sheetName val="IDL__AL_T"/>
      <sheetName val="SCH__vareto"/>
      <sheetName val="_Kr te_gah_iva.xls_MAT_BAR__AC"/>
      <sheetName val="_Kr tengah_iva_xls_H_Satua_1"/>
      <sheetName val="_K_ tengah_iva.xls_Kap_Tenaga"/>
      <sheetName val="_K_ te_gah_iva.xls_Ana_isa HS"/>
      <sheetName val="B -_Nor_lec"/>
      <sheetName val="Man_Pow_r"/>
      <sheetName val="_K_ tengah_iva.xls_5-P_ralatan"/>
      <sheetName val="_K_ te_gah_iva_xls_Inf_rmasi"/>
      <sheetName val="BTL_ala_"/>
      <sheetName val="BTL-Rup_"/>
      <sheetName val="_Kr te_gah_iva.xls_upahbahan"/>
      <sheetName val="_Kr tengah_iva_xls_01A- RA_"/>
      <sheetName val="BASEMEN_"/>
      <sheetName val="_Kr tengah_iva_xls_NS GD.U_AMA"/>
      <sheetName val="_Kr tengah_iva.xls_Str_Bengkel"/>
      <sheetName val="_K_ te_gah_iva_xls_ANA_.BOW"/>
      <sheetName val="Mat_ria_"/>
      <sheetName val="_K_ tengah_iva.xls_G_SUMMARY"/>
      <sheetName val="GFA_20-_"/>
      <sheetName val="RAB_HRE_"/>
      <sheetName val="_Kr tengahDiva.xls_ANAL_HREZ"/>
      <sheetName val="ANAL. M_"/>
      <sheetName val="_Kr tengahDiva.xls_analysis"/>
      <sheetName val="anal_al_t"/>
      <sheetName val="Daftar Upah"/>
      <sheetName val="IDLE_ALAT2"/>
      <sheetName val="ATB_pers_(2)2"/>
      <sheetName val="FOTO_PR2"/>
      <sheetName val="G_umum2"/>
      <sheetName val="SCHE_vareto2"/>
      <sheetName val="ATB_pers2"/>
      <sheetName val="BQ_diva2"/>
      <sheetName val="MAT_BARU_AC2"/>
      <sheetName val="H_Satuan3"/>
      <sheetName val="AC_+2"/>
      <sheetName val="an_ATB_G2"/>
      <sheetName val="an_AC2"/>
      <sheetName val="an_ATB_L2"/>
      <sheetName val="ATB_+2"/>
      <sheetName val="Alat_DC2"/>
      <sheetName val="Kap_Tenaga2"/>
      <sheetName val="HRG_BHN1"/>
      <sheetName val="Agregat_Halus_&amp;_Kasar1"/>
      <sheetName val="Analisa_HS1"/>
      <sheetName val="L3_An_H_Sat_Mob1"/>
      <sheetName val="Kr_tengahDiva1"/>
      <sheetName val="Isolasi_Luar_Dalam1"/>
      <sheetName val="Isolasi_Luar1"/>
      <sheetName val="B_-_Norelec1"/>
      <sheetName val="Man_Power1"/>
      <sheetName val="Perm__Test"/>
      <sheetName val="KAN__LOKAL"/>
      <sheetName val="HB_"/>
      <sheetName val="Unit_Rate"/>
      <sheetName val="BQ_Stdr_R-1"/>
      <sheetName val="Transfer_Pump"/>
      <sheetName val="GH_Quantity"/>
      <sheetName val="Harga_Satuan"/>
      <sheetName val="RAW_MATERIALS_"/>
      <sheetName val="COST-PERSON-J_O_"/>
      <sheetName val="Upah_dan_bahan"/>
      <sheetName val="analisa_"/>
      <sheetName val="NS_GD_UGD"/>
      <sheetName val="STD_GD_UGD"/>
      <sheetName val="HARGA_ALAT"/>
      <sheetName val="ETAB_1"/>
      <sheetName val="sheet_2"/>
      <sheetName val="RAB_ME"/>
      <sheetName val="Pipa_(2)"/>
      <sheetName val="Lamp_BAP"/>
      <sheetName val="Analisa_ME"/>
      <sheetName val="Upah_Bahan"/>
      <sheetName val="Rekap_Direct_Cost"/>
      <sheetName val="Urai___Guide_Post"/>
      <sheetName val="Met_Pas_Batu"/>
      <sheetName val="Urai_Galian_Tanah"/>
      <sheetName val="Met__Minor"/>
      <sheetName val="AHS_str"/>
      <sheetName val="An_HarSatPek"/>
      <sheetName val="RKP_PLUMBING"/>
      <sheetName val="ANALISA_1"/>
      <sheetName val="4-Basic_Price"/>
      <sheetName val="T-3_4_Cost_of_Equipment"/>
      <sheetName val="Daf_1"/>
      <sheetName val="Data_Ktr_Bupati_Tapsel"/>
      <sheetName val="New_MADC"/>
      <sheetName val="Analisa_Pusaka_Jaya"/>
      <sheetName val="R_A_B_"/>
      <sheetName val="BQ_Arsit"/>
      <sheetName val="Sat_Bah_&amp;_Up"/>
      <sheetName val="Daf__No____4_2"/>
      <sheetName val="fin_pro_centers"/>
      <sheetName val="Lead_Schedule"/>
      <sheetName val="REKAP_ARSITEKTUR"/>
      <sheetName val="rincian_per_proyek"/>
      <sheetName val="BQ_struktur"/>
      <sheetName val="An_H_Sat_Pek_Ut"/>
      <sheetName val="Harga_Sat_Das"/>
      <sheetName val="Analisa_2"/>
      <sheetName val="T-3_2_UP_Labour"/>
      <sheetName val="T-3_3_UP_Material"/>
      <sheetName val="Hydran___springkler"/>
      <sheetName val="Report_detil_kondisi"/>
      <sheetName val="Daftar_Upah,Bhn,&amp;_alat"/>
      <sheetName val="Anal_Koef"/>
      <sheetName val="Rekap_Biaya"/>
      <sheetName val="ANALISA_HARGA_SATUAN"/>
      <sheetName val="REKAP_TOTAL"/>
      <sheetName val="2_NSB_"/>
      <sheetName val="2_SB"/>
      <sheetName val="M_ITEM"/>
      <sheetName val="BHN_Ars"/>
      <sheetName val="7_NS_H"/>
      <sheetName val="D_1_2_LT-_1_~_Atap"/>
      <sheetName val="Input_monthly_capex"/>
      <sheetName val="Bill_5_Summary"/>
      <sheetName val="ARSITEKTUR"/>
      <sheetName val="DESBT"/>
      <sheetName val="UPAH BAHAN ARST"/>
      <sheetName val="ANAL-TRM"/>
      <sheetName val="Hargasatuan"/>
      <sheetName val="DivVII"/>
      <sheetName val="GAJI"/>
      <sheetName val="6-AGREGAT"/>
      <sheetName val="Sumber Daya"/>
      <sheetName val="GASATAGG_XLS1"/>
      <sheetName val="EXTERNAL_WORK1"/>
      <sheetName val="rab_me_(by_owner)_1"/>
      <sheetName val="BQ_(by_owner)1"/>
      <sheetName val="rab_me_(fisik)1"/>
      <sheetName val="bill_qty1"/>
      <sheetName val="meth_hsl_nego1"/>
      <sheetName val="HS_Alat1"/>
      <sheetName val="HS_Upah1"/>
      <sheetName val="HS_Sub-Kon1"/>
      <sheetName val="Up&amp;Bhn_"/>
      <sheetName val="Analisa HSP"/>
      <sheetName val="Galian 1"/>
      <sheetName val="Du_lieu"/>
      <sheetName val="3.Mob"/>
      <sheetName val="Kuantitas &amp; Harga"/>
      <sheetName val="Master Edit"/>
      <sheetName val="Vibro_Roller"/>
      <sheetName val="Hst_mat"/>
      <sheetName val="Hrg_elemen"/>
      <sheetName val="Main"/>
      <sheetName val="Ammonia"/>
      <sheetName val="AI"/>
      <sheetName val="General"/>
      <sheetName val="UPAH&amp;BHN"/>
      <sheetName val="REQDELTA"/>
      <sheetName val="SATDAS"/>
      <sheetName val="01A-_RAB1"/>
      <sheetName val="REKAP_ARSITEKTUR_1"/>
      <sheetName val="RAB_ADMINISTRASI_PUSAT_(1)1"/>
      <sheetName val="rekap_mekanikal1"/>
      <sheetName val="PROTEKSI_PETIR1"/>
      <sheetName val="KABEL_FEEDER1"/>
      <sheetName val="PENRNGN_&amp;_KTK-KNTK1"/>
      <sheetName val="Bill_No_2_1_Cold_Water_System1"/>
      <sheetName val="Civil_Works1"/>
      <sheetName val="NS_GD_UTAMA1"/>
      <sheetName val="BANGUNAN_PENUNJANG1"/>
      <sheetName val="M&amp;E_R1"/>
      <sheetName val="RAB_PERSIAPAN_1"/>
      <sheetName val="FIRE_FIGHTING1"/>
      <sheetName val="Master_1_01"/>
      <sheetName val="Fill_this_out_first___2"/>
      <sheetName val="Fill_this_out_first___3"/>
      <sheetName val="BOQ_KSN1"/>
      <sheetName val="BoQ_C41"/>
      <sheetName val="F_ALARM1"/>
      <sheetName val="STD_Lanjutan1"/>
      <sheetName val="NS_Lanjutan1"/>
      <sheetName val="ANAL_BOW2"/>
      <sheetName val="1_B1"/>
      <sheetName val="ANAL__ME1"/>
      <sheetName val="BW_analisa_cika_20051"/>
      <sheetName val="Analisa___Upah1"/>
      <sheetName val="Sat_Upah1"/>
      <sheetName val="Analisa_ME_(2)1"/>
      <sheetName val="Analisa_&amp;_Upah1"/>
      <sheetName val="M_12__2_1"/>
      <sheetName val="Daftar_berat1"/>
      <sheetName val="Fire_Alarm1"/>
      <sheetName val="D_&amp;_W_sizes1"/>
      <sheetName val="Cable_150kV_Ref_1"/>
      <sheetName val="MAIN_EQUIP_AC1"/>
      <sheetName val="Rekap_Prelim1"/>
      <sheetName val="DUTCH_CONE1"/>
      <sheetName val="Pos_4-11"/>
      <sheetName val="D___W_sizes1"/>
      <sheetName val="Bill_of_Qty_MEP1"/>
      <sheetName val="Mat_Mek1"/>
      <sheetName val="ANALIS_11"/>
      <sheetName val="Terbilang_sertifikat"/>
      <sheetName val="AC_LOAD"/>
      <sheetName val="ENC_14"/>
      <sheetName val="Bill_Of_Quantity"/>
      <sheetName val="BGN_PENUNJANG"/>
      <sheetName val="KH_Bahagia"/>
      <sheetName val="AN_Panel1"/>
      <sheetName val="KONTRAK_INDUK_BULANAN"/>
      <sheetName val="Bq_Ars"/>
      <sheetName val="H__Dasar"/>
      <sheetName val="Sat_Alat"/>
      <sheetName val="Bill_4_Summary"/>
      <sheetName val="GFA_22"/>
      <sheetName val="PENJ_NERACA"/>
      <sheetName val="CASH_FLOW"/>
      <sheetName val="List_of_Eqp"/>
      <sheetName val="REKAP_ME"/>
      <sheetName val="SELISIH_HARGA"/>
      <sheetName val="struktur_tdk_dipakai"/>
      <sheetName val="B___Norelec"/>
      <sheetName val="Site_Expenses"/>
      <sheetName val="2__MVAC_R1"/>
      <sheetName val="Cover_Daf-2"/>
      <sheetName val="[Kr_tengahࡄiva_xls聝H_Satua聮"/>
      <sheetName val="[Kr_te࡮gahࡄiva_xls聝MAT_BAR聕_AC"/>
      <sheetName val="[Kr_tengahࡄiva࠮xls聝H_Satua聮1"/>
      <sheetName val="[Kࡲ_tengahࡄiva_xls聝Kap聟Tenaga"/>
      <sheetName val="[Kࡲ_te࡮gahࡄiva_xls聝Ana聬isa_HS"/>
      <sheetName val="B_-耠Nor聥lec"/>
      <sheetName val="[Kࡲ_tengahࡄiva_xls聝5-P聥ralatan"/>
      <sheetName val="[Kࡲ_te࡮gahࡄiva࠮xls聝Inf聯rmasi"/>
      <sheetName val="[Kr_te࡮gahࡄiva_xls聝upahbahan"/>
      <sheetName val="[Kr_tengahࡄiva࠮xls聝01A-_RA聂"/>
      <sheetName val="[Kr_tengahࡄiva࠮xls聝NS_GD_U联AMA"/>
      <sheetName val="[Kr_tengahࡄiva_xls聝Str耭Bengkel"/>
      <sheetName val="[Kࡲ_te࡮gahࡄiva࠮xls聝ANA职_BOW"/>
      <sheetName val="M_12__2聟"/>
      <sheetName val="[Kࡲ_tengahࡄiva_xls聝G_SUMMARY"/>
      <sheetName val="[Kr_tengahDiva_xls聝ANAL_HREZ"/>
      <sheetName val="ANAL__M聅"/>
      <sheetName val="[Kr_tengahDiva_xls聝analysis"/>
      <sheetName val="3_3b"/>
      <sheetName val="Sec_I_ML"/>
      <sheetName val="Cash_Flow_bulanan"/>
      <sheetName val="[Kr_tengah?iva_xls?H_Satua?"/>
      <sheetName val="[Kr_te?gah?iva_xls?MAT_BAR?_AC"/>
      <sheetName val="[Kr_tengah?iva?xls?H_Satua?1"/>
      <sheetName val="[K?_tengah?iva_xls?Kap?Tenaga"/>
      <sheetName val="[K?_te?gah?iva_xls?Ana?isa_HS"/>
      <sheetName val="B_-?Nor?lec"/>
      <sheetName val="[K?_tengah?iva_xls?5-P?ralatan"/>
      <sheetName val="[K?_te?gah?iva?xls?Inf?rmasi"/>
      <sheetName val="[Kr_te?gah?iva_xls?upahbahan"/>
      <sheetName val="[Kr_tengah?iva?xls?01A-_RA?"/>
      <sheetName val="[Kr_tengah?iva?xls?NS_GD_U?AMA"/>
      <sheetName val="[Kr_tengah?iva_xls?Str?Bengkel"/>
      <sheetName val="[K?_te?gah?iva?xls?ANA?_BOW"/>
      <sheetName val="M_12__2?"/>
      <sheetName val="[K?_tengah?iva_xls?G_SUMMARY"/>
      <sheetName val="[Kr_tengahDiva_xls?ANAL_HREZ"/>
      <sheetName val="ANAL__M?"/>
      <sheetName val="[Kr_tengahDiva_xls?analysis"/>
      <sheetName val="Summary_Sheets"/>
      <sheetName val="T__Cs_Log_P_III"/>
      <sheetName val="REF_ONLY"/>
      <sheetName val="Mat_Elk"/>
      <sheetName val="AHS_Isolasi"/>
      <sheetName val="Data_Sei_Belutu"/>
      <sheetName val="610_6"/>
      <sheetName val="610_5"/>
      <sheetName val="Data_Sinabung"/>
      <sheetName val="List_Plant"/>
      <sheetName val="3_Mob"/>
      <sheetName val="Price_list"/>
      <sheetName val="ANAL_TEKNIK"/>
      <sheetName val="bhn_FINAL"/>
      <sheetName val="TE_TS_FA_LAN_MATV"/>
      <sheetName val="_Kr_tengahࡄiva_xls聝H_Satua聮"/>
      <sheetName val="_Kr_te࡮gahࡄiva_xls聝MAT_BAR聕_AC"/>
      <sheetName val="_Kr_tengahࡄiva࠮xls聝H_Satua聮1"/>
      <sheetName val="_Kࡲ_tengahࡄiva_xls聝Kap聟Tenaga"/>
      <sheetName val="_Kࡲ_te࡮gahࡄiva_xls聝Ana聬isa_HS"/>
      <sheetName val="_Kࡲ_tengahࡄiva_xls聝5-P聥ralatan"/>
      <sheetName val="_Kࡲ_te࡮gahࡄiva࠮xls聝Inf聯rmasi"/>
      <sheetName val="_Kr_te࡮gahࡄiva_xls聝upahbahan"/>
      <sheetName val="_Kr_tengahࡄiva࠮xls聝01A-_RA聂"/>
      <sheetName val="_Kr_tengahࡄiva࠮xls聝NS_GD_U联AMA"/>
      <sheetName val="_Kr_tengahࡄiva_xls聝Str耭Bengkel"/>
      <sheetName val="_Kࡲ_te࡮gahࡄiva࠮xls聝ANA职_BOW"/>
      <sheetName val="_Kࡲ_tengahࡄiva_xls聝G_SUMMARY"/>
      <sheetName val="_Kr_tengahDiva_xls聝ANAL_HREZ"/>
      <sheetName val="_Kr_tengahDiva_xls聝analysis"/>
      <sheetName val="PAGE_1_"/>
      <sheetName val="ME_Apt2"/>
      <sheetName val="Rate_Analysis"/>
      <sheetName val="HARGA_MATERIAL"/>
      <sheetName val="Blk_B1"/>
      <sheetName val="IDLE_ALAT3"/>
      <sheetName val="ATB_pers_(2)3"/>
      <sheetName val="FOTO_PR3"/>
      <sheetName val="G_umum3"/>
      <sheetName val="SCHE_vareto3"/>
      <sheetName val="ATB_pers3"/>
      <sheetName val="BQ_diva3"/>
      <sheetName val="MAT_BARU_AC3"/>
      <sheetName val="H_Satuan4"/>
      <sheetName val="AC_+3"/>
      <sheetName val="an_ATB_G3"/>
      <sheetName val="an_AC3"/>
      <sheetName val="an_ATB_L3"/>
      <sheetName val="ATB_+3"/>
      <sheetName val="Alat_DC3"/>
      <sheetName val="Kap_Tenaga3"/>
      <sheetName val="HRG_BHN2"/>
      <sheetName val="Agregat_Halus_&amp;_Kasar2"/>
      <sheetName val="B_-_Norelec2"/>
      <sheetName val="01A-_RAB2"/>
      <sheetName val="Analisa_HS2"/>
      <sheetName val="Kr_tengahDiva2"/>
      <sheetName val="Isolasi_Luar_Dalam2"/>
      <sheetName val="Isolasi_Luar2"/>
      <sheetName val="REKAP_ARSITEKTUR_2"/>
      <sheetName val="RAB_ADMINISTRASI_PUSAT_(1)2"/>
      <sheetName val="Man_Power2"/>
      <sheetName val="L3_An_H_Sat_Mob2"/>
      <sheetName val="RKP_PLUMBING1"/>
      <sheetName val="HB_1"/>
      <sheetName val="rekap_mekanikal2"/>
      <sheetName val="PROTEKSI_PETIR2"/>
      <sheetName val="KABEL_FEEDER2"/>
      <sheetName val="PENRNGN_&amp;_KTK-KNTK2"/>
      <sheetName val="Bill_No_2_1_Cold_Water_System2"/>
      <sheetName val="Civil_Works2"/>
      <sheetName val="GASATAGG_XLS2"/>
      <sheetName val="rab_me_(by_owner)_2"/>
      <sheetName val="BQ_(by_owner)2"/>
      <sheetName val="NS_GD_UTAMA2"/>
      <sheetName val="BANGUNAN_PENUNJANG2"/>
      <sheetName val="M&amp;E_R2"/>
      <sheetName val="RAB_PERSIAPAN_2"/>
      <sheetName val="FIRE_FIGHTING2"/>
      <sheetName val="Master_1_02"/>
      <sheetName val="EXTERNAL_WORK2"/>
      <sheetName val="Fill_this_out_first___4"/>
      <sheetName val="Fill_this_out_first___5"/>
      <sheetName val="BOQ_KSN2"/>
      <sheetName val="BoQ_C42"/>
      <sheetName val="F_ALARM2"/>
      <sheetName val="STD_Lanjutan2"/>
      <sheetName val="NS_Lanjutan2"/>
      <sheetName val="ANAL_BOW3"/>
      <sheetName val="rab_me_(fisik)2"/>
      <sheetName val="1_B2"/>
      <sheetName val="ANAL__ME2"/>
      <sheetName val="BW_analisa_cika_20052"/>
      <sheetName val="Analisa___Upah2"/>
      <sheetName val="Sat_Upah2"/>
      <sheetName val="HS_Alat2"/>
      <sheetName val="HS_Upah2"/>
      <sheetName val="HS_Sub-Kon2"/>
      <sheetName val="Analisa_ME_(2)2"/>
      <sheetName val="sheet_21"/>
      <sheetName val="RAB_ME1"/>
      <sheetName val="Harga_Satuan1"/>
      <sheetName val="fin_pro_centers1"/>
      <sheetName val="bill_qty2"/>
      <sheetName val="meth_hsl_nego2"/>
      <sheetName val="ANALISA_11"/>
      <sheetName val="4-Basic_Price1"/>
      <sheetName val="R_A_B_1"/>
      <sheetName val="Analisa_&amp;_Upah2"/>
      <sheetName val="M_12__2_2"/>
      <sheetName val="Daftar_berat2"/>
      <sheetName val="Fire_Alarm2"/>
      <sheetName val="D_&amp;_W_sizes2"/>
      <sheetName val="Cable_150kV_Ref_2"/>
      <sheetName val="MAIN_EQUIP_AC2"/>
      <sheetName val="Rekap_Prelim2"/>
      <sheetName val="An_HarSatPek1"/>
      <sheetName val="Unit_Rate1"/>
      <sheetName val="BQ_Stdr_R-11"/>
      <sheetName val="Pipa_(2)1"/>
      <sheetName val="Lamp_BAP1"/>
      <sheetName val="DUTCH_CONE2"/>
      <sheetName val="Rekap_Direct_Cost1"/>
      <sheetName val="Urai___Guide_Post1"/>
      <sheetName val="Met_Pas_Batu1"/>
      <sheetName val="Urai_Galian_Tanah1"/>
      <sheetName val="Met__Minor1"/>
      <sheetName val="Pos_4-12"/>
      <sheetName val="Lead_Schedule1"/>
      <sheetName val="NS_GD_UGD1"/>
      <sheetName val="STD_GD_UGD1"/>
      <sheetName val="D___W_sizes2"/>
      <sheetName val="Bill_of_Qty_MEP2"/>
      <sheetName val="Mat_Mek2"/>
      <sheetName val="Transfer_Pump1"/>
      <sheetName val="RAW_MATERIALS_1"/>
      <sheetName val="COST-PERSON-J_O_1"/>
      <sheetName val="Data_Ktr_Bupati_Tapsel1"/>
      <sheetName val="BQ_struktur1"/>
      <sheetName val="Analisa_ME1"/>
      <sheetName val="Upah_Bahan1"/>
      <sheetName val="ANALIS_12"/>
      <sheetName val="REKAP_ARSITEKTUR1"/>
      <sheetName val="rincian_per_proyek1"/>
      <sheetName val="AHS_str1"/>
      <sheetName val="Daf__No____4_21"/>
      <sheetName val="BQ_Arsit1"/>
      <sheetName val="Sat_Bah_&amp;_Up1"/>
      <sheetName val="Perm__Test1"/>
      <sheetName val="New_MADC1"/>
      <sheetName val="HARGA_ALAT1"/>
      <sheetName val="ETAB_11"/>
      <sheetName val="Daf_11"/>
      <sheetName val="Anal_Koef1"/>
      <sheetName val="Rekap_Biaya1"/>
      <sheetName val="Hydran___springkler1"/>
      <sheetName val="GH_Quantity1"/>
      <sheetName val="Daftar_Upah,Bhn,&amp;_alat1"/>
      <sheetName val="KAN__LOKAL1"/>
      <sheetName val="Terbilang_sertifikat1"/>
      <sheetName val="Bill_5_Summary1"/>
      <sheetName val="Analisa_21"/>
      <sheetName val="Upah_dan_bahan1"/>
      <sheetName val="AC_LOAD1"/>
      <sheetName val="D_1_2_LT-_1_~_Atap1"/>
      <sheetName val="ENC_141"/>
      <sheetName val="2_NSB_1"/>
      <sheetName val="2_SB1"/>
      <sheetName val="M_ITEM1"/>
      <sheetName val="BHN_Ars1"/>
      <sheetName val="7_NS_H1"/>
      <sheetName val="Analisa_Pusaka_Jaya1"/>
      <sheetName val="Report_detil_kondisi1"/>
      <sheetName val="REKAP_TOTAL1"/>
      <sheetName val="Bill_Of_Quantity1"/>
      <sheetName val="BGN_PENUNJANG1"/>
      <sheetName val="KH_Bahagia1"/>
      <sheetName val="AN_Panel2"/>
      <sheetName val="KONTRAK_INDUK_BULANAN1"/>
      <sheetName val="Bq_Ars1"/>
      <sheetName val="Up&amp;Bhn_1"/>
      <sheetName val="H__Dasar1"/>
      <sheetName val="Sat_Alat1"/>
      <sheetName val="ANALISA_HARGA_SATUAN1"/>
      <sheetName val="Bill_4_Summary1"/>
      <sheetName val="GFA_221"/>
      <sheetName val="T-3_4_Cost_of_Equipment1"/>
      <sheetName val="An_H_Sat_Pek_Ut1"/>
      <sheetName val="Harga_Sat_Das1"/>
      <sheetName val="T-3_2_UP_Labour1"/>
      <sheetName val="T-3_3_UP_Material1"/>
      <sheetName val="Input_monthly_capex1"/>
      <sheetName val="PENJ_NERACA1"/>
      <sheetName val="CASH_FLOW1"/>
      <sheetName val="List_of_Eqp1"/>
      <sheetName val="REKAP_ME1"/>
      <sheetName val="SELISIH_HARGA1"/>
      <sheetName val="struktur_tdk_dipakai1"/>
      <sheetName val="B___Norelec1"/>
      <sheetName val="Site_Expenses1"/>
      <sheetName val="2__MVAC_R11"/>
      <sheetName val="Cover_Daf-21"/>
      <sheetName val="[Kr_tengahࡄiva_xls聝H_Satua聮1"/>
      <sheetName val="[Kr_te࡮gahࡄiva_xls聝MAT_BAR聕_AC1"/>
      <sheetName val="[Kr_tengahࡄiva࠮xls聝H_Satua聮11"/>
      <sheetName val="[Kࡲ_tengahࡄiva_xls聝Kap聟Tenaga1"/>
      <sheetName val="[Kࡲ_te࡮gahࡄiva_xls聝Ana聬isa_HS1"/>
      <sheetName val="B_-耠Nor聥lec1"/>
      <sheetName val="[Kࡲ_tengahࡄiva_xls聝5-P聥ralatan1"/>
      <sheetName val="[Kࡲ_te࡮gahࡄiva࠮xls聝Inf聯rmasi1"/>
      <sheetName val="[Kr_te࡮gahࡄiva_xls聝upahbahan1"/>
      <sheetName val="[Kr_tengahࡄiva࠮xls聝01A-_RA聂1"/>
      <sheetName val="[Kr_tengahࡄiva࠮xls聝NS_GD_U联AMA1"/>
      <sheetName val="[Kr_tengahࡄiva_xls聝Str耭Bengkel1"/>
      <sheetName val="[Kࡲ_te࡮gahࡄiva࠮xls聝ANA职_BOW1"/>
      <sheetName val="M_12__2聟1"/>
      <sheetName val="[Kࡲ_tengahࡄiva_xls聝G_SUMMARY1"/>
      <sheetName val="[Kr_tengahDiva_xls聝ANAL_HREZ1"/>
      <sheetName val="ANAL__M聅1"/>
      <sheetName val="[Kr_tengahDiva_xls聝analysis1"/>
      <sheetName val="3_3b1"/>
      <sheetName val="Sec_I_ML1"/>
      <sheetName val="Cash_Flow_bulanan1"/>
      <sheetName val="[Kr_tengah?iva_xls?H_Satua?1"/>
      <sheetName val="[Kr_te?gah?iva_xls?MAT_BAR?_AC1"/>
      <sheetName val="[Kr_tengah?iva?xls?H_Satua?11"/>
      <sheetName val="[K?_tengah?iva_xls?Kap?Tenaga1"/>
      <sheetName val="[K?_te?gah?iva_xls?Ana?isa_HS1"/>
      <sheetName val="B_-?Nor?lec1"/>
      <sheetName val="[K?_tengah?iva_xls?5-P?ralatan1"/>
      <sheetName val="[K?_te?gah?iva?xls?Inf?rmasi1"/>
      <sheetName val="[Kr_te?gah?iva_xls?upahbahan1"/>
      <sheetName val="[Kr_tengah?iva?xls?01A-_RA?1"/>
      <sheetName val="[Kr_tengah?iva?xls?NS_GD_U?AMA1"/>
      <sheetName val="[Kr_tengah?iva_xls?Str?Bengkel1"/>
      <sheetName val="[K?_te?gah?iva?xls?ANA?_BOW1"/>
      <sheetName val="M_12__2?1"/>
      <sheetName val="[K?_tengah?iva_xls?G_SUMMARY1"/>
      <sheetName val="[Kr_tengahDiva_xls?ANAL_HREZ1"/>
      <sheetName val="ANAL__M?1"/>
      <sheetName val="[Kr_tengahDiva_xls?analysis1"/>
      <sheetName val="Summary_Sheets1"/>
      <sheetName val="T__Cs_Log_P_III1"/>
      <sheetName val="REF_ONLY1"/>
      <sheetName val="Mat_Elk1"/>
      <sheetName val="AHS_Isolasi1"/>
      <sheetName val="Data_Sei_Belutu1"/>
      <sheetName val="610_61"/>
      <sheetName val="610_51"/>
      <sheetName val="Data_Sinabung1"/>
      <sheetName val="List_Plant1"/>
      <sheetName val="3_Mob1"/>
      <sheetName val="Price_list1"/>
      <sheetName val="ANAL_TEKNIK1"/>
      <sheetName val="bhn_FINAL1"/>
      <sheetName val="TE_TS_FA_LAN_MATV1"/>
      <sheetName val="_Kr_tengahࡄiva_xls聝H_Satua聮1"/>
      <sheetName val="_Kr_te࡮gahࡄiva_xls聝MAT_BAR聕_AC1"/>
      <sheetName val="_Kr_tengahࡄiva࠮xls聝H_Satua聮11"/>
      <sheetName val="_Kࡲ_tengahࡄiva_xls聝Kap聟Tenaga1"/>
      <sheetName val="_Kࡲ_te࡮gahࡄiva_xls聝Ana聬isa_HS1"/>
      <sheetName val="_Kࡲ_tengahࡄiva_xls聝5-P聥ralatan1"/>
      <sheetName val="_Kࡲ_te࡮gahࡄiva࠮xls聝Inf聯rmasi1"/>
      <sheetName val="_Kr_te࡮gahࡄiva_xls聝upahbahan1"/>
      <sheetName val="_Kr_tengahࡄiva࠮xls聝01A-_RA聂1"/>
      <sheetName val="_Kr_tengahࡄiva࠮xls聝NS_GD_U联AMA1"/>
      <sheetName val="_Kr_tengahࡄiva_xls聝Str耭Bengkel1"/>
      <sheetName val="_Kࡲ_te࡮gahࡄiva࠮xls聝ANA职_BOW1"/>
      <sheetName val="_Kࡲ_tengahࡄiva_xls聝G_SUMMARY1"/>
      <sheetName val="_Kr_tengahDiva_xls聝ANAL_HREZ1"/>
      <sheetName val="_Kr_tengahDiva_xls聝analysis1"/>
      <sheetName val="PAGE_1_1"/>
      <sheetName val="ME_Apt21"/>
      <sheetName val="Rate_Analysis1"/>
      <sheetName val="HARGA_MATERIAL1"/>
      <sheetName val="Blk_B11"/>
      <sheetName val="Sum IF"/>
      <sheetName val="P&amp;L"/>
      <sheetName val="BQ _by owner_"/>
      <sheetName val="Material-List,mekanikal"/>
      <sheetName val="Urai _Resap pengikat"/>
      <sheetName val="PNT"/>
      <sheetName val="List Pla_x0000_È"/>
      <sheetName val="metode"/>
      <sheetName val="LR-OKT-06"/>
      <sheetName val="Luas-Tot"/>
      <sheetName val="JadwaPenugasanl"/>
      <sheetName val="Uraian Analisa"/>
      <sheetName val="ANALISAGATE"/>
      <sheetName val="TOTAL Agustus"/>
      <sheetName val="RAP"/>
      <sheetName val="BIIL ASLI"/>
      <sheetName val="Q'ty per m"/>
      <sheetName val="MobAlt"/>
      <sheetName val="Data Pendukung"/>
      <sheetName val="Analisa-Harga"/>
      <sheetName val="DHSD"/>
      <sheetName val="AnProd"/>
      <sheetName val="TA"/>
      <sheetName val="Rencana _2_"/>
      <sheetName val="chemcal"/>
      <sheetName val="PROD"/>
      <sheetName val="ANPRO"/>
      <sheetName val="L_O&amp;O"/>
      <sheetName val="RUMUS"/>
      <sheetName val="Koef"/>
      <sheetName val="PRODALAT"/>
      <sheetName val="Daf.Biaya sewa alat"/>
      <sheetName val="rekap-ans"/>
      <sheetName val="Supl.X"/>
      <sheetName val="DU&amp;B"/>
      <sheetName val="HSLAIN-LAIN"/>
      <sheetName val="An. HS"/>
      <sheetName val="K210"/>
      <sheetName val="BQ-4storey"/>
      <sheetName val="VLOOK"/>
      <sheetName val="Application"/>
      <sheetName val="JSiar"/>
      <sheetName val="FORM X COST"/>
      <sheetName val="HALAMAN 1-60"/>
      <sheetName val="Mobil"/>
      <sheetName val="Daftar No MAPPI"/>
      <sheetName val="As"/>
      <sheetName val="bct-PABRIK"/>
      <sheetName val="UTILITAS"/>
      <sheetName val="Export"/>
      <sheetName val="AGENDA"/>
      <sheetName val="Rekap -sarana luar"/>
      <sheetName val="REKAP Tbh"/>
      <sheetName val="DAF.HRG"/>
      <sheetName val="sanitair"/>
      <sheetName val="A-Pintu"/>
      <sheetName val="4.2 Public"/>
      <sheetName val="Cessie"/>
      <sheetName val="Lt 1"/>
      <sheetName val="ANALISA PEK.UMUM"/>
      <sheetName val="DAF.ALAT"/>
      <sheetName val="."/>
      <sheetName val="telp"/>
      <sheetName val="hub"/>
      <sheetName val="BIALANG"/>
      <sheetName val="BUL. A"/>
      <sheetName val="K"/>
      <sheetName val="ANALISA SNI"/>
      <sheetName val="ub"/>
      <sheetName val="Analisa Upah _ Bahan Plum"/>
      <sheetName val="DATA BASE"/>
      <sheetName val="Har_mat"/>
      <sheetName val="BAHAN (2)"/>
      <sheetName val="DAF-BAHAN"/>
      <sheetName val="DAF-UPAH"/>
      <sheetName val="hrg-sat.pek"/>
      <sheetName val="Anl"/>
      <sheetName val="(ANALISA-lain)"/>
      <sheetName val="hitungan"/>
      <sheetName val="schman"/>
      <sheetName val="schmat"/>
      <sheetName val="TPI"/>
      <sheetName val="data_Asli"/>
      <sheetName val="_Kr tengahDiva.xls聝analysi蕈"/>
      <sheetName val="hs-str"/>
      <sheetName val="hs_str"/>
      <sheetName val="Pag_hal"/>
      <sheetName val="Foundation"/>
      <sheetName val="Database"/>
      <sheetName val="Rek.An"/>
      <sheetName val="HDS Sipil"/>
      <sheetName val="H. Satuan Upah &amp; Bahan"/>
      <sheetName val="Analisa Satuan Pekerjaan"/>
      <sheetName val="H. Satuan Pekerjaan"/>
      <sheetName val="Rencana Anggaran Biaya"/>
      <sheetName val="Mobilisasi (2)"/>
      <sheetName val="Sdy Bhn Upah Alat"/>
      <sheetName val="Price of Equip"/>
      <sheetName val="Price of Mat"/>
      <sheetName val="MS"/>
      <sheetName val="Data Tower"/>
      <sheetName val="BOQ EM"/>
      <sheetName val="Field DCPT"/>
      <sheetName val="eQUIPMENT COST"/>
      <sheetName val="Anl-BM"/>
      <sheetName val="AnalisaSIPIL RIIL"/>
      <sheetName val="an. struktur"/>
      <sheetName val="HARI"/>
      <sheetName val="BQ Mekanikal"/>
      <sheetName val="Break Down"/>
      <sheetName val="Ana Fin"/>
      <sheetName val="SAT UPH BHN"/>
      <sheetName val="3"/>
      <sheetName val="mek_REKAP"/>
      <sheetName val="table"/>
      <sheetName val="Analisa Upah &amp; Bahan Plum"/>
      <sheetName val="Basic alat"/>
      <sheetName val="Basic bahan"/>
      <sheetName val="Basic upah"/>
      <sheetName val="Konfirm"/>
      <sheetName val="BHN-ALAT"/>
      <sheetName val="TNG"/>
      <sheetName val="Assumption &amp; Dashboard."/>
      <sheetName val="rab me _by owner_ "/>
      <sheetName val="rab me _fisik_"/>
      <sheetName val="Rekap-link"/>
      <sheetName val="ANALISA railing"/>
      <sheetName val="HSAT"/>
      <sheetName val="8LT 12"/>
      <sheetName val="LoTA"/>
      <sheetName val="BILL"/>
      <sheetName val="적용환율"/>
      <sheetName val="STOK MAT"/>
      <sheetName val="Enc14"/>
      <sheetName val="DaftarHS"/>
      <sheetName val="MAP-Tot"/>
      <sheetName val="ANAL-1"/>
      <sheetName val="DHS"/>
      <sheetName val="Proposal"/>
      <sheetName val="7.공정표"/>
      <sheetName val="一発シート"/>
      <sheetName val="SubmitCal"/>
      <sheetName val="DaftarHarga"/>
      <sheetName val="FORM"/>
      <sheetName val="Anls-Um"/>
      <sheetName val="Daftar Kuantitas &amp; Harga"/>
      <sheetName val="Huruf"/>
      <sheetName val="info"/>
      <sheetName val="RPP01 6"/>
      <sheetName val="pricelist"/>
      <sheetName val="m schedule"/>
      <sheetName val="HM.MEK."/>
      <sheetName val="Factor"/>
      <sheetName val="Har Sat"/>
      <sheetName val="Saluran"/>
      <sheetName val="C_2_8"/>
      <sheetName val="C_2_12"/>
      <sheetName val="C_2_5"/>
      <sheetName val="C_2_15"/>
      <sheetName val="대비"/>
      <sheetName val="Vendor Information"/>
      <sheetName val="BANG TONG HOP (2)"/>
      <sheetName val="Tata Udara"/>
      <sheetName val="HQ-TO"/>
      <sheetName val="Lists"/>
      <sheetName val="Upah&amp;Bahan (2)"/>
      <sheetName val="Analisa-Harga (1F)"/>
      <sheetName val="Daf Besi"/>
      <sheetName val="RAB-3"/>
      <sheetName val="BUL"/>
      <sheetName val="ITB COST"/>
      <sheetName val="Summ"/>
      <sheetName val="D.79"/>
      <sheetName val="D.80"/>
      <sheetName val="D.81"/>
      <sheetName val="D.82"/>
      <sheetName val="D.83"/>
      <sheetName val="D.84"/>
      <sheetName val="D.85"/>
      <sheetName val="D.86"/>
      <sheetName val="D.87"/>
      <sheetName val="D.88"/>
      <sheetName val="D.89"/>
      <sheetName val="D.91"/>
      <sheetName val="D.92"/>
      <sheetName val="D.93"/>
      <sheetName val="D.94"/>
      <sheetName val="D.95"/>
      <sheetName val="D.96"/>
      <sheetName val="billed"/>
      <sheetName val="COST TOGO"/>
      <sheetName val="report"/>
      <sheetName val="antisipasi"/>
      <sheetName val="ANL K"/>
      <sheetName val="AQC"/>
      <sheetName val="Detail-AQC"/>
      <sheetName val="IPA1"/>
      <sheetName val="TABEL-DETASIR"/>
      <sheetName val="22"/>
      <sheetName val="mat&amp;upah"/>
      <sheetName val="a-hardsc"/>
      <sheetName val="DafHrgSatuan"/>
      <sheetName val="AnBiaya OperasionalAlat"/>
      <sheetName val="ana pt"/>
      <sheetName val="Assumptions"/>
      <sheetName val="Control Settings"/>
      <sheetName val="Dates &amp; Escalators"/>
      <sheetName val="Check Totals"/>
      <sheetName val="An-str(krgnyr)"/>
      <sheetName val="alt1"/>
      <sheetName val="FGL"/>
      <sheetName val="LAIN-LAIN"/>
      <sheetName val="PRELIM"/>
      <sheetName val="402"/>
      <sheetName val="beam"/>
      <sheetName val="KJ 2002"/>
      <sheetName val="Cover Daf_2"/>
      <sheetName val="SNI FIX"/>
      <sheetName val="PANELKAST"/>
      <sheetName val="500kV BOQ"/>
      <sheetName val="H.Alat"/>
      <sheetName val="H.Bahan"/>
      <sheetName val="RAB-ME"/>
      <sheetName val="RAB-Pipa"/>
      <sheetName val="RAB-Sipil"/>
      <sheetName val="Rekap RAB"/>
      <sheetName val="unit 3"/>
      <sheetName val="trns-c1"/>
      <sheetName val="Uraian"/>
      <sheetName val="SCH2"/>
      <sheetName val="Rokan 1"/>
      <sheetName val="mg"/>
      <sheetName val="Basic P"/>
      <sheetName val="10"/>
      <sheetName val="5"/>
      <sheetName val="Rekap BQ-Pompong"/>
      <sheetName val="prog-mgu"/>
      <sheetName val="BANK"/>
      <sheetName val="PERS PENY"/>
      <sheetName val="RAB DC"/>
      <sheetName val="anal rinci"/>
      <sheetName val="PRICE"/>
      <sheetName val="Ranges"/>
      <sheetName val="cons workpapers"/>
      <sheetName val="SILICATE"/>
      <sheetName val="Engine"/>
      <sheetName val="HARSAT-lain"/>
      <sheetName val="HARSAT-tanah"/>
      <sheetName val="HARSAT-lhn"/>
      <sheetName val="Des_05"/>
      <sheetName val="Agst"/>
      <sheetName val="01.FA"/>
      <sheetName val="LINK-MAST. BASIC PRICE"/>
      <sheetName val="ANA bab 6"/>
      <sheetName val="HSD ALAT"/>
      <sheetName val="HSD BAHAN"/>
      <sheetName val="HSD UPAH "/>
      <sheetName val="FP"/>
      <sheetName val="PLB"/>
      <sheetName val="hrg sat"/>
      <sheetName val="ALATSEWA"/>
      <sheetName val="terbilang1"/>
      <sheetName val="JAD-PEL"/>
      <sheetName val="BANTU"/>
      <sheetName val="TAGIHAN"/>
      <sheetName val="DbCost"/>
      <sheetName val="brd2"/>
      <sheetName val="41,9&amp;36,3"/>
      <sheetName val="7.PEK-STRUKTUR"/>
      <sheetName val="UOA"/>
      <sheetName val="AN.BIAYA MAKAN"/>
      <sheetName val="skenario"/>
      <sheetName val="REKAP GROSS"/>
      <sheetName val="PB(B)"/>
      <sheetName val="pipa32"/>
      <sheetName val="ALT"/>
      <sheetName val="IDLE_ALAT4"/>
      <sheetName val="ATB_pers_(2)4"/>
      <sheetName val="FOTO_PR4"/>
      <sheetName val="G_umum4"/>
      <sheetName val="SCHE_vareto4"/>
      <sheetName val="ATB_pers4"/>
      <sheetName val="BQ_diva4"/>
      <sheetName val="MAT_BARU_AC4"/>
      <sheetName val="H_Satuan5"/>
      <sheetName val="AC_+4"/>
      <sheetName val="an_ATB_G4"/>
      <sheetName val="an_AC4"/>
      <sheetName val="an_ATB_L4"/>
      <sheetName val="ATB_+4"/>
      <sheetName val="Alat_DC4"/>
      <sheetName val="Kap_Tenaga4"/>
      <sheetName val="HRG_BHN3"/>
      <sheetName val="Agregat_Halus_&amp;_Kasar3"/>
      <sheetName val="Analisa_HS3"/>
      <sheetName val="Kr_tengahDiva3"/>
      <sheetName val="Isolasi_Luar_Dalam3"/>
      <sheetName val="Isolasi_Luar3"/>
      <sheetName val="Man_Power3"/>
      <sheetName val="L3_An_H_Sat_Mob3"/>
      <sheetName val="GASATAGG_XLS3"/>
      <sheetName val="1_B3"/>
      <sheetName val="ANAL__ME3"/>
      <sheetName val="BW_analisa_cika_20053"/>
      <sheetName val="EXTERNAL_WORK3"/>
      <sheetName val="rekap_mekanikal3"/>
      <sheetName val="Analisa___Upah3"/>
      <sheetName val="ANAL_BOW4"/>
      <sheetName val="01A-_RAB3"/>
      <sheetName val="B_-_Norelec3"/>
      <sheetName val="rab_me_(by_owner)_3"/>
      <sheetName val="BQ_(by_owner)3"/>
      <sheetName val="rab_me_(fisik)3"/>
      <sheetName val="Fire_Alarm3"/>
      <sheetName val="F_ALARM3"/>
      <sheetName val="M&amp;E_R3"/>
      <sheetName val="RAB_PERSIAPAN_3"/>
      <sheetName val="Bill_No_2_1_Cold_Water_System3"/>
      <sheetName val="Civil_Works3"/>
      <sheetName val="Pos_4-13"/>
      <sheetName val="REKAP_ARSITEKTUR_3"/>
      <sheetName val="RAB_ADMINISTRASI_PUSAT_(1)3"/>
      <sheetName val="PROTEKSI_PETIR3"/>
      <sheetName val="KABEL_FEEDER3"/>
      <sheetName val="PENRNGN_&amp;_KTK-KNTK3"/>
      <sheetName val="NS_GD_UTAMA3"/>
      <sheetName val="BoQ_C43"/>
      <sheetName val="Fill_this_out_first___6"/>
      <sheetName val="Fill_this_out_first___7"/>
      <sheetName val="BOQ_KSN3"/>
      <sheetName val="Sat_Upah3"/>
      <sheetName val="HS_Alat3"/>
      <sheetName val="HS_Upah3"/>
      <sheetName val="HS_Sub-Kon3"/>
      <sheetName val="Analisa_ME_(2)3"/>
      <sheetName val="FIRE_FIGHTING3"/>
      <sheetName val="Master_1_03"/>
      <sheetName val="BANGUNAN_PENUNJANG3"/>
      <sheetName val="STD_Lanjutan3"/>
      <sheetName val="NS_Lanjutan3"/>
      <sheetName val="bill_qty3"/>
      <sheetName val="meth_hsl_nego3"/>
      <sheetName val="Analisa_&amp;_Upah3"/>
      <sheetName val="M_12__2_3"/>
      <sheetName val="Unit_Rate2"/>
      <sheetName val="AHS_str2"/>
      <sheetName val="Pipa_(2)2"/>
      <sheetName val="Data_Ktr_Bupati_Tapsel2"/>
      <sheetName val="BQ_Stdr_R-12"/>
      <sheetName val="Hydran___springkler2"/>
      <sheetName val="New_MADC2"/>
      <sheetName val="HB_2"/>
      <sheetName val="Harga_Satuan2"/>
      <sheetName val="sheet_22"/>
      <sheetName val="RAB_ME2"/>
      <sheetName val="D___W_sizes3"/>
      <sheetName val="Transfer_Pump2"/>
      <sheetName val="Cable_150kV_Ref_3"/>
      <sheetName val="D_&amp;_W_sizes3"/>
      <sheetName val="Daftar_berat3"/>
      <sheetName val="Bill_of_Qty_MEP3"/>
      <sheetName val="MAIN_EQUIP_AC3"/>
      <sheetName val="Rekap_Prelim3"/>
      <sheetName val="An_HarSatPek2"/>
      <sheetName val="RKP_PLUMBING2"/>
      <sheetName val="ANALISA_12"/>
      <sheetName val="4-Basic_Price2"/>
      <sheetName val="Daftar_Upah,Bhn,&amp;_alat2"/>
      <sheetName val="Lead_Schedule2"/>
      <sheetName val="NS_GD_UGD2"/>
      <sheetName val="STD_GD_UGD2"/>
      <sheetName val="Anal_Koef2"/>
      <sheetName val="Rekap_Biaya2"/>
      <sheetName val="Lamp_BAP2"/>
      <sheetName val="RAW_MATERIALS_2"/>
      <sheetName val="COST-PERSON-J_O_2"/>
      <sheetName val="ANALISA_HARGA_SATUAN2"/>
      <sheetName val="Mat_Mek3"/>
      <sheetName val="BQ_Arsit2"/>
      <sheetName val="Sat_Bah_&amp;_Up2"/>
      <sheetName val="DUTCH_CONE3"/>
      <sheetName val="ANALIS_13"/>
      <sheetName val="REKAP_TOTAL2"/>
      <sheetName val="Daf_12"/>
      <sheetName val="Rekap_Direct_Cost2"/>
      <sheetName val="Urai___Guide_Post2"/>
      <sheetName val="Met_Pas_Batu2"/>
      <sheetName val="Urai_Galian_Tanah2"/>
      <sheetName val="Met__Minor2"/>
      <sheetName val="2_NSB_2"/>
      <sheetName val="2_SB2"/>
      <sheetName val="M_ITEM2"/>
      <sheetName val="BHN_Ars2"/>
      <sheetName val="7_NS_H2"/>
      <sheetName val="Daf__No____4_22"/>
      <sheetName val="Upah_Bahan2"/>
      <sheetName val="Perm__Test2"/>
      <sheetName val="GH_Quantity2"/>
      <sheetName val="BQ_struktur2"/>
      <sheetName val="HARGA_ALAT2"/>
      <sheetName val="ETAB_12"/>
      <sheetName val="Analisa_Pusaka_Jaya2"/>
      <sheetName val="R_A_B_2"/>
      <sheetName val="Report_detil_kondisi2"/>
      <sheetName val="D_1_2_LT-_1_~_Atap2"/>
      <sheetName val="Analisa_ME2"/>
      <sheetName val="ENC_142"/>
      <sheetName val="KAN__LOKAL2"/>
      <sheetName val="Upah_dan_bahan2"/>
      <sheetName val="Terbilang_sertifikat2"/>
      <sheetName val="fin_pro_centers2"/>
      <sheetName val="Input_monthly_capex2"/>
      <sheetName val="REKAP_ARSITEKTUR2"/>
      <sheetName val="rincian_per_proyek2"/>
      <sheetName val="Bill_5_Summary2"/>
      <sheetName val="Up&amp;Bhn_2"/>
      <sheetName val="REKAP_ME2"/>
      <sheetName val="Bill_Of_Quantity2"/>
      <sheetName val="BGN_PENUNJANG2"/>
      <sheetName val="AN_Panel3"/>
      <sheetName val="AC_LOAD2"/>
      <sheetName val="Mat_Elk2"/>
      <sheetName val="AHS_Isolasi2"/>
      <sheetName val="List_Plant2"/>
      <sheetName val="KH_Bahagia2"/>
      <sheetName val="Data_Sei_Belutu2"/>
      <sheetName val="610_62"/>
      <sheetName val="610_52"/>
      <sheetName val="Data_Sinabung2"/>
      <sheetName val="Analisa_22"/>
      <sheetName val="Bq_Ars2"/>
      <sheetName val="KONTRAK_INDUK_BULANAN2"/>
      <sheetName val="H__Dasar2"/>
      <sheetName val="Sat_Alat2"/>
      <sheetName val="Bill_4_Summary2"/>
      <sheetName val="ANAL_TEKNIK2"/>
      <sheetName val="bhn_FINAL2"/>
      <sheetName val="SELISIH_HARGA2"/>
      <sheetName val="T-3_4_Cost_of_Equipment2"/>
      <sheetName val="An_H_Sat_Pek_Ut2"/>
      <sheetName val="Harga_Sat_Das2"/>
      <sheetName val="T-3_2_UP_Labour2"/>
      <sheetName val="T-3_3_UP_Material2"/>
      <sheetName val="PENJ_NERACA2"/>
      <sheetName val="CASH_FLOW2"/>
      <sheetName val="GFA_222"/>
      <sheetName val="struktur_tdk_dipakai2"/>
      <sheetName val="3_3b2"/>
      <sheetName val="TE_TS_FA_LAN_MATV2"/>
      <sheetName val="List_of_Eqp2"/>
      <sheetName val="B___Norelec2"/>
      <sheetName val="Site_Expenses2"/>
      <sheetName val="2__MVAC_R12"/>
      <sheetName val="Cover_Daf-22"/>
      <sheetName val="[Kr_tengahࡄiva_xls聝H_Satua聮2"/>
      <sheetName val="[Kr_te࡮gahࡄiva_xls聝MAT_BAR聕_AC2"/>
      <sheetName val="[Kr_tengahࡄiva࠮xls聝H_Satua聮12"/>
      <sheetName val="[Kࡲ_tengahࡄiva_xls聝Kap聟Tenaga2"/>
      <sheetName val="[Kࡲ_te࡮gahࡄiva_xls聝Ana聬isa_HS2"/>
      <sheetName val="B_-耠Nor聥lec2"/>
      <sheetName val="[Kࡲ_tengahࡄiva_xls聝5-P聥ralatan2"/>
      <sheetName val="[Kࡲ_te࡮gahࡄiva࠮xls聝Inf聯rmasi2"/>
      <sheetName val="[Kr_te࡮gahࡄiva_xls聝upahbahan2"/>
      <sheetName val="[Kr_tengahࡄiva࠮xls聝01A-_RA聂2"/>
      <sheetName val="[Kr_tengahࡄiva࠮xls聝NS_GD_U联AMA2"/>
      <sheetName val="[Kr_tengahࡄiva_xls聝Str耭Bengkel2"/>
      <sheetName val="[Kࡲ_te࡮gahࡄiva࠮xls聝ANA职_BOW2"/>
      <sheetName val="M_12__2聟2"/>
      <sheetName val="[Kࡲ_tengahࡄiva_xls聝G_SUMMARY2"/>
      <sheetName val="[Kr_tengahDiva_xls聝ANAL_HREZ2"/>
      <sheetName val="ANAL__M聅2"/>
      <sheetName val="[Kr_tengahDiva_xls聝analysis2"/>
      <sheetName val="[Kr_tengah?iva_xls?H_Satua?2"/>
      <sheetName val="[Kr_te?gah?iva_xls?MAT_BAR?_AC2"/>
      <sheetName val="[Kr_tengah?iva?xls?H_Satua?12"/>
      <sheetName val="[K?_tengah?iva_xls?Kap?Tenaga2"/>
      <sheetName val="[K?_te?gah?iva_xls?Ana?isa_HS2"/>
      <sheetName val="B_-?Nor?lec2"/>
      <sheetName val="[K?_tengah?iva_xls?5-P?ralatan2"/>
      <sheetName val="[K?_te?gah?iva?xls?Inf?rmasi2"/>
      <sheetName val="[Kr_te?gah?iva_xls?upahbahan2"/>
      <sheetName val="[Kr_tengah?iva?xls?01A-_RA?2"/>
      <sheetName val="[Kr_tengah?iva?xls?NS_GD_U?AMA2"/>
      <sheetName val="[Kr_tengah?iva_xls?Str?Bengkel2"/>
      <sheetName val="[K?_te?gah?iva?xls?ANA?_BOW2"/>
      <sheetName val="M_12__2?2"/>
      <sheetName val="[K?_tengah?iva_xls?G_SUMMARY2"/>
      <sheetName val="[Kr_tengahDiva_xls?ANAL_HREZ2"/>
      <sheetName val="ANAL__M?2"/>
      <sheetName val="[Kr_tengahDiva_xls?analysis2"/>
      <sheetName val="Sec_I_ML2"/>
      <sheetName val="Cash_Flow_bulanan2"/>
      <sheetName val="Appendix_2(SatDas)"/>
      <sheetName val="REF_ONLY2"/>
      <sheetName val="Investment_Valuation"/>
      <sheetName val="Rate_Analysis2"/>
      <sheetName val="daftar_analisa"/>
      <sheetName val="Summary_Sheets2"/>
      <sheetName val="T__Cs_Log_P_III2"/>
      <sheetName val="3_Mob2"/>
      <sheetName val="Analisa_(ok)"/>
      <sheetName val="analisa_stroke"/>
      <sheetName val="Analisa_HSP"/>
      <sheetName val="Galian_1"/>
      <sheetName val="_Kr_tengahࡄiva_xls聝H_Satua聮2"/>
      <sheetName val="_Kr_te࡮gahࡄiva_xls聝MAT_BAR聕_AC2"/>
      <sheetName val="_Kr_tengahࡄiva࠮xls聝H_Satua聮12"/>
      <sheetName val="_Kࡲ_tengahࡄiva_xls聝Kap聟Tenaga2"/>
      <sheetName val="_Kࡲ_te࡮gahࡄiva_xls聝Ana聬isa_HS2"/>
      <sheetName val="_Kࡲ_tengahࡄiva_xls聝5-P聥ralatan2"/>
      <sheetName val="_Kࡲ_te࡮gahࡄiva࠮xls聝Inf聯rmasi2"/>
      <sheetName val="_Kr_te࡮gahࡄiva_xls聝upahbahan2"/>
      <sheetName val="_Kr_tengahࡄiva࠮xls聝01A-_RA聂2"/>
      <sheetName val="_Kr_tengahࡄiva࠮xls聝NS_GD_U联AMA2"/>
      <sheetName val="_Kr_tengahࡄiva_xls聝Str耭Bengkel2"/>
      <sheetName val="_Kࡲ_te࡮gahࡄiva࠮xls聝ANA职_BOW2"/>
      <sheetName val="_Kࡲ_tengahࡄiva_xls聝G_SUMMARY2"/>
      <sheetName val="_Kr_tengahDiva_xls聝ANAL_HREZ2"/>
      <sheetName val="_Kr_tengahDiva_xls聝analysis2"/>
      <sheetName val="Currency_Rate"/>
      <sheetName val="Kuantitas_&amp;_Harga"/>
      <sheetName val="Sumber_Daya"/>
      <sheetName val="Analisa_Harga"/>
      <sheetName val="Price_list2"/>
      <sheetName val="PAGE_1_2"/>
      <sheetName val="ME_Apt22"/>
      <sheetName val="HARGA_MATERIAL2"/>
      <sheetName val="Blk_B12"/>
      <sheetName val="Pengalaman_Per"/>
      <sheetName val="Master_Edit"/>
      <sheetName val="1_2"/>
      <sheetName val="ELEC_STIS"/>
      <sheetName val="Harsat_Bahan"/>
      <sheetName val="II_MAIN-LOB"/>
      <sheetName val="Ｎｏ_13"/>
      <sheetName val="Rkp_Total"/>
      <sheetName val="Unit_Cost"/>
      <sheetName val="On_Time"/>
      <sheetName val="List_Material"/>
      <sheetName val="Div_1"/>
      <sheetName val="Form_4,5,6"/>
      <sheetName val="PL_(MONTHLY)"/>
      <sheetName val="_Kr_tengah_iva_xls_H_Satua_"/>
      <sheetName val="_Kr_te_gah_iva_xls_MAT_BAR__AC"/>
      <sheetName val="_Kr_tengah_iva_xls_H_Satua_1"/>
      <sheetName val="_K__tengah_iva_xls_Kap_Tenaga"/>
      <sheetName val="_K__te_gah_iva_xls_Ana_isa_HS"/>
      <sheetName val="B_-_Nor_lec"/>
      <sheetName val="_K__tengah_iva_xls_5-P_ralatan"/>
      <sheetName val="_K__te_gah_iva_xls_Inf_rmasi"/>
      <sheetName val="_Kr_te_gah_iva_xls_upahbahan"/>
      <sheetName val="_Kr_tengah_iva_xls_01A-_RA_"/>
      <sheetName val="_Kr_tengah_iva_xls_NS_GD_U_AMA"/>
      <sheetName val="_Kr_tengah_iva_xls_Str_Bengkel"/>
      <sheetName val="_K__te_gah_iva_xls_ANA__BOW"/>
      <sheetName val="_K__tengah_iva_xls_G_SUMMARY"/>
      <sheetName val="_Kr_tengahDiva_xls_ANAL_HREZ"/>
      <sheetName val="ANAL__M_"/>
      <sheetName val="_Kr_tengahDiva_xls_analysis"/>
      <sheetName val="UPAH_BAHAN_ARST"/>
      <sheetName val="Basic_alat"/>
      <sheetName val="Basic_bahan"/>
      <sheetName val="Basic_upah"/>
      <sheetName val="TOTAL_Agustus"/>
      <sheetName val="7_공정표"/>
      <sheetName val="BIIL_ASLI"/>
      <sheetName val="Q'ty_per_m"/>
      <sheetName val="Basic_Price"/>
      <sheetName val="ANALISA_PEK_UMUM"/>
      <sheetName val="Daftar_Kuantitas_&amp;_Harga"/>
      <sheetName val="Har_Sat"/>
      <sheetName val="500kV_BOQ"/>
      <sheetName val="Data_Tower"/>
      <sheetName val="Data_Pendukung"/>
      <sheetName val="Analisa_Upah_&amp;_Bahan_Plum"/>
      <sheetName val="Upah&amp;Bahan_(2)"/>
      <sheetName val="Analisa-Harga_(1F)"/>
      <sheetName val="Daftar_Upah"/>
      <sheetName val="Sum_IF"/>
      <sheetName val="Uraian_Analisa"/>
      <sheetName val="Speck_ARSITEK"/>
      <sheetName val="Stden_center"/>
      <sheetName val="BQ__by_owner_"/>
      <sheetName val="M_Pekerjaan"/>
      <sheetName val="RPP01_6"/>
      <sheetName val="m_schedule"/>
      <sheetName val="HM_MEK_"/>
      <sheetName val="STOK_MAT"/>
      <sheetName val="DAF_ALAT"/>
      <sheetName val="_Kr_tengahDiva_xls聝analysi蕈"/>
      <sheetName val="ANALISA_railing"/>
      <sheetName val="Control_Settings"/>
      <sheetName val="Dates_&amp;_Escalators"/>
      <sheetName val="Check_Totals"/>
      <sheetName val="Rekap_BQ-Pompong"/>
      <sheetName val="PERS_PENY"/>
      <sheetName val="RAB_DC"/>
      <sheetName val="anal_rinci"/>
      <sheetName val="Rek_An"/>
      <sheetName val="hrg_sat"/>
      <sheetName val="BANG_TONG_HOP_(2)"/>
      <sheetName val="BQ_Mekanikal"/>
      <sheetName val="BUL__A"/>
      <sheetName val="rab_me__by_owner__"/>
      <sheetName val="rab_me__fisik_"/>
      <sheetName val="_"/>
      <sheetName val="List_PlaÈ"/>
      <sheetName val="Assumption_&amp;_Dashboard_"/>
      <sheetName val="SAT_UPH_BHN"/>
      <sheetName val="hrg-sat_pek"/>
      <sheetName val="Lt_1"/>
      <sheetName val="E450"/>
      <sheetName val="OFFICE 2 LT"/>
      <sheetName val="CAB 2"/>
      <sheetName val="A+Supl."/>
      <sheetName val="7"/>
      <sheetName val="GeneralInfo"/>
      <sheetName val="RAB Ekstern"/>
      <sheetName val="Standby Alat"/>
      <sheetName val="LAP_ HARIAN"/>
      <sheetName val="산근"/>
      <sheetName val="Harga Mat "/>
      <sheetName val="List Pla"/>
      <sheetName val="ee"/>
      <sheetName val="Data Umum Penawaran"/>
      <sheetName val="chitimc"/>
      <sheetName val="dongia (2)"/>
      <sheetName val="LKVL-CK-HT-GD1"/>
      <sheetName val="gtrinh"/>
      <sheetName val="THPDMoi  (2)"/>
      <sheetName val="lam-moi"/>
      <sheetName val="F"/>
      <sheetName val="I"/>
      <sheetName val="s.g.exx"/>
      <sheetName val="ANALISA SBU"/>
      <sheetName val="ketuma gal.Wed"/>
      <sheetName val="ketema AC"/>
      <sheetName val="HSU 2016"/>
      <sheetName val="HRG BAHAN &amp; UPAH okk"/>
      <sheetName val="JadpeL-Pkt1-Kampar (4)"/>
      <sheetName val="Analis Kusen okk"/>
      <sheetName val="ANALI.PP"/>
      <sheetName val="HARST"/>
      <sheetName val="Tanaman"/>
      <sheetName val="DIV.3"/>
      <sheetName val="DIV.4"/>
      <sheetName val="H_ Dasar"/>
      <sheetName val="Vendor_Information"/>
      <sheetName val="Daf_Besi"/>
      <sheetName val="ITB_COST"/>
      <sheetName val="BQ-E20-02(Rp)"/>
      <sheetName val="K3"/>
      <sheetName val="MATRL"/>
      <sheetName val="KALKULASI"/>
      <sheetName val="CASHFLOW FORECAST"/>
      <sheetName val="Bunga"/>
      <sheetName val="Mark-up"/>
      <sheetName val="HRG BAHAN _ UPAH okk"/>
      <sheetName val="BQ-IABK"/>
      <sheetName val="EL"/>
      <sheetName val="Villa A"/>
      <sheetName val="rab g. menara pengawas"/>
      <sheetName val="tabel pnganan mslh"/>
      <sheetName val="PL"/>
      <sheetName val="Tie Beam GN"/>
      <sheetName val="Tangga GN"/>
      <sheetName val="Detail"/>
      <sheetName val="GAL.BIASA"/>
      <sheetName val="upah bahan "/>
      <sheetName val="Rinc. Harg.BHN"/>
      <sheetName val="Hit Vol Str Jambi"/>
      <sheetName val="Bangunan Utama B"/>
      <sheetName val="DB"/>
      <sheetName val="3-DIV2"/>
      <sheetName val="Bt.Kosong"/>
      <sheetName val="daftar"/>
      <sheetName val="teori"/>
      <sheetName val="Elektrikal"/>
      <sheetName val="Spr-Mnt"/>
      <sheetName val="Bahan Upah"/>
      <sheetName val="UMUR ALAT"/>
      <sheetName val="FAKTOR MODAL CRF"/>
      <sheetName val="Rekap "/>
      <sheetName val="BAHAN~"/>
      <sheetName val="HRG"/>
      <sheetName val="Daftar Paket"/>
      <sheetName val="Manpower"/>
      <sheetName val="Equipt,Tools&amp;Cons"/>
      <sheetName val="B-P"/>
      <sheetName val="_Kr_te_gah_iva_xls_MAT_BAR__AC1"/>
      <sheetName val="_Kr_tengah_iva_xls_H_Satua_11"/>
      <sheetName val="_K__tengah_iva_xls_Kap_Tenaga1"/>
      <sheetName val="_K__te_gah_iva_xls_Ana_isa_HS1"/>
      <sheetName val="B_-_Nor_lec1"/>
      <sheetName val="_K__tengah_iva_xls_5-P_ralatan1"/>
      <sheetName val="_K__te_gah_iva_xls_Inf_rmasi1"/>
      <sheetName val="_Kr_te_gah_iva_xls_upahbahan1"/>
      <sheetName val="_Kr_tengah_iva_xls_01A-_RA_1"/>
      <sheetName val="_Kr_tengah_iva_xls_NS_GD_U_AMA1"/>
      <sheetName val="_Kr_tengah_iva_xls_Str_Bengkel1"/>
      <sheetName val="_K__te_gah_iva_xls_ANA__BOW1"/>
      <sheetName val="_K__tengah_iva_xls_G_SUMMARY1"/>
      <sheetName val="_Kr_tengahDiva_xls_ANAL_HREZ1"/>
      <sheetName val="ANAL__M_1"/>
      <sheetName val="_Kr_tengahDiva_xls_analysis1"/>
      <sheetName val="SAT UPAH RAPI"/>
      <sheetName val="HASAT DASAR"/>
      <sheetName val="notasi"/>
      <sheetName val="GRADE SKALA"/>
      <sheetName val="MASTER DATA"/>
      <sheetName val="Muh Akhir"/>
      <sheetName val="chandra"/>
      <sheetName val="Gerson"/>
      <sheetName val="Eko"/>
      <sheetName val="manda"/>
      <sheetName val="Panimba"/>
      <sheetName val="Chandra Prabowo"/>
      <sheetName val="Bhn_upah"/>
      <sheetName val="Hrg.Sat"/>
      <sheetName val="Cont"/>
      <sheetName val="H Satuan Dasar"/>
      <sheetName val="perbhn"/>
      <sheetName val="waktu"/>
      <sheetName val="128+800"/>
      <sheetName val="urain teknis"/>
      <sheetName val="Concrete"/>
      <sheetName val="2200-3500"/>
      <sheetName val="6175-6450"/>
      <sheetName val="6475-6575"/>
      <sheetName val="Unit Price"/>
      <sheetName val="3-DIV4"/>
      <sheetName val="岩性"/>
      <sheetName val="ANA"/>
      <sheetName val="harsat sdy"/>
      <sheetName val="SPK"/>
      <sheetName val="Metod TWR"/>
      <sheetName val="Hargamat"/>
      <sheetName val="LP-IDR"/>
      <sheetName val="MB"/>
      <sheetName val="cargo"/>
      <sheetName val="F-JKM"/>
      <sheetName val="Harga Dasar"/>
      <sheetName val="D7(1)"/>
      <sheetName val="Hopf"/>
      <sheetName val="sort2"/>
      <sheetName val="civil-work"/>
      <sheetName val="Watertank"/>
      <sheetName val="OPNAME COMM-10+825-10+300"/>
      <sheetName val="Rekap BBM"/>
      <sheetName val="ATB"/>
      <sheetName val="LNPB-2"/>
      <sheetName val="CHIPPING"/>
      <sheetName val="NK"/>
      <sheetName val="TERMINAL"/>
      <sheetName val="영업소실적"/>
      <sheetName val="DAF_2"/>
      <sheetName val="A_2"/>
      <sheetName val="Marshal"/>
      <sheetName val="Anl.2s.d4e"/>
      <sheetName val="u.aLAT"/>
      <sheetName val="2"/>
      <sheetName val="4"/>
      <sheetName val="1"/>
      <sheetName val="modal"/>
      <sheetName val="ANALIS-ALAT"/>
      <sheetName val="AN-HSD"/>
      <sheetName val="AN-Agregat"/>
      <sheetName val="ANALISA-MOB"/>
      <sheetName val="sai"/>
      <sheetName val="Luas"/>
      <sheetName val="reinforce"/>
      <sheetName val="Schedule(overall)"/>
      <sheetName val="Klm-Mnl"/>
      <sheetName val="H-Dasar-Bahan"/>
      <sheetName val="Marka"/>
      <sheetName val="Daf.Dasar Upah&amp;Bahan"/>
      <sheetName val="Labour"/>
      <sheetName val="ANALISA GRS TENGAH"/>
      <sheetName val="Mob"/>
      <sheetName val=" INCOME STATEMENT (2)"/>
      <sheetName val="Ubas"/>
      <sheetName val="Marketing"/>
      <sheetName val="Kata Pengantar"/>
      <sheetName val="Faktor Konversi"/>
      <sheetName val="841"/>
      <sheetName val="311"/>
      <sheetName val="715"/>
      <sheetName val="Data alat"/>
      <sheetName val="Df-Kuan"/>
      <sheetName val="schedule"/>
      <sheetName val="Data_alat"/>
      <sheetName val="upah_bahan_"/>
      <sheetName val="Rinc__Harg_BHN"/>
      <sheetName val="Sumber_Daya1"/>
      <sheetName val="Basic_alat1"/>
      <sheetName val="Basic_bahan1"/>
      <sheetName val="Basic_upah1"/>
      <sheetName val="Appendix_2(SatDas)1"/>
      <sheetName val="Currency_Rate1"/>
      <sheetName val="UPAH_BAHAN_ARST1"/>
      <sheetName val="ELEC_STIS1"/>
      <sheetName val="analisa_stroke1"/>
      <sheetName val="Investment_Valuation1"/>
      <sheetName val="daftar_analisa1"/>
      <sheetName val="Data_alat1"/>
      <sheetName val="upah_bahan_1"/>
      <sheetName val="Rinc__Harg_BHN1"/>
      <sheetName val="Kuantitas_&amp;_Harga1"/>
      <sheetName val="Daftar_Kuantitas_&amp;_Harga1"/>
      <sheetName val="Analisa_Harga1"/>
      <sheetName val="1_21"/>
      <sheetName val="IDLE_ALAT5"/>
      <sheetName val="ATB_pers_(2)5"/>
      <sheetName val="FOTO_PR5"/>
      <sheetName val="G_umum5"/>
      <sheetName val="SCHE_vareto5"/>
      <sheetName val="ATB_pers5"/>
      <sheetName val="BQ_diva5"/>
      <sheetName val="MAT_BARU_AC5"/>
      <sheetName val="H_Satuan6"/>
      <sheetName val="AC_+5"/>
      <sheetName val="an_ATB_G5"/>
      <sheetName val="an_AC5"/>
      <sheetName val="an_ATB_L5"/>
      <sheetName val="ATB_+5"/>
      <sheetName val="Alat_DC5"/>
      <sheetName val="Kap_Tenaga5"/>
      <sheetName val="KH_Bahagia3"/>
      <sheetName val="HRG_BHN4"/>
      <sheetName val="Analisa_HS4"/>
      <sheetName val="Agregat_Halus_&amp;_Kasar4"/>
      <sheetName val="Kr_tengahDiva4"/>
      <sheetName val="B_-_Norelec4"/>
      <sheetName val="Isolasi_Luar_Dalam4"/>
      <sheetName val="Isolasi_Luar4"/>
      <sheetName val="GASATAGG_XLS4"/>
      <sheetName val="L3_An_H_Sat_Mob4"/>
      <sheetName val="Man_Power4"/>
      <sheetName val="EXTERNAL_WORK4"/>
      <sheetName val="rab_me_(by_owner)_4"/>
      <sheetName val="BQ_(by_owner)4"/>
      <sheetName val="rab_me_(fisik)4"/>
      <sheetName val="ANALISA_HARGA_SATUAN3"/>
      <sheetName val="Unit_Rate3"/>
      <sheetName val="BQ_Stdr_R-13"/>
      <sheetName val="HS_Alat4"/>
      <sheetName val="HS_Upah4"/>
      <sheetName val="HS_Sub-Kon4"/>
      <sheetName val="HB_3"/>
      <sheetName val="bill_qty4"/>
      <sheetName val="meth_hsl_nego4"/>
      <sheetName val="Transfer_Pump3"/>
      <sheetName val="Perm__Test3"/>
      <sheetName val="R_A_B_3"/>
      <sheetName val="New_MADC3"/>
      <sheetName val="Data_Ktr_Bupati_Tapsel3"/>
      <sheetName val="Harga_Satuan3"/>
      <sheetName val="sheet_23"/>
      <sheetName val="RAB_ME3"/>
      <sheetName val="RKP_PLUMBING3"/>
      <sheetName val="ENC_143"/>
      <sheetName val="An_HarSatPek3"/>
      <sheetName val="Pipa_(2)3"/>
      <sheetName val="Lamp_BAP3"/>
      <sheetName val="RAW_MATERIALS_3"/>
      <sheetName val="COST-PERSON-J_O_3"/>
      <sheetName val="NS_GD_UGD3"/>
      <sheetName val="STD_GD_UGD3"/>
      <sheetName val="AHS_str3"/>
      <sheetName val="4-Basic_Price3"/>
      <sheetName val="Daftar_Upah,Bhn,&amp;_alat3"/>
      <sheetName val="Lead_Schedule3"/>
      <sheetName val="Anal_Koef3"/>
      <sheetName val="Rekap_Biaya3"/>
      <sheetName val="HARGA_ALAT3"/>
      <sheetName val="ETAB_13"/>
      <sheetName val="Bill_5_Summary3"/>
      <sheetName val="GH_Quantity3"/>
      <sheetName val="KAN__LOKAL3"/>
      <sheetName val="Analisa_ME3"/>
      <sheetName val="Upah_Bahan3"/>
      <sheetName val="Rekap_Direct_Cost3"/>
      <sheetName val="Urai___Guide_Post3"/>
      <sheetName val="Met_Pas_Batu3"/>
      <sheetName val="Urai_Galian_Tanah3"/>
      <sheetName val="Met__Minor3"/>
      <sheetName val="Up&amp;Bhn_3"/>
      <sheetName val="fin_pro_centers3"/>
      <sheetName val="REKAP_ARSITEKTUR3"/>
      <sheetName val="rincian_per_proyek3"/>
      <sheetName val="BQ_struktur3"/>
      <sheetName val="Daf__No____4_23"/>
      <sheetName val="BQ_Arsit3"/>
      <sheetName val="Sat_Bah_&amp;_Up3"/>
      <sheetName val="Bq_Ars3"/>
      <sheetName val="Daf_13"/>
      <sheetName val="Hydran___springkler3"/>
      <sheetName val="Terbilang_sertifikat3"/>
      <sheetName val="REKAP_TOTAL3"/>
      <sheetName val="2_NSB_3"/>
      <sheetName val="2_SB3"/>
      <sheetName val="M_ITEM3"/>
      <sheetName val="BHN_Ars3"/>
      <sheetName val="7_NS_H3"/>
      <sheetName val="D_1_2_LT-_1_~_Atap3"/>
      <sheetName val="Analisa_Pusaka_Jaya3"/>
      <sheetName val="Report_detil_kondisi3"/>
      <sheetName val="Upah_dan_bahan3"/>
      <sheetName val="AC_LOAD3"/>
      <sheetName val="DAFTAR_HARGA1"/>
      <sheetName val="Bill_Of_Quantity3"/>
      <sheetName val="BGN_PENUNJANG3"/>
      <sheetName val="AN_Panel4"/>
      <sheetName val="KONTRAK_INDUK_BULANAN3"/>
      <sheetName val="H__Dasar3"/>
      <sheetName val="Sat_Alat3"/>
      <sheetName val="Bill_4_Summary3"/>
      <sheetName val="T-3_4_Cost_of_Equipment3"/>
      <sheetName val="An_H_Sat_Pek_Ut3"/>
      <sheetName val="Harga_Sat_Das3"/>
      <sheetName val="T-3_2_UP_Labour3"/>
      <sheetName val="T-3_3_UP_Material3"/>
      <sheetName val="Input_monthly_capex3"/>
      <sheetName val="PENJ_NERACA3"/>
      <sheetName val="CASH_FLOW3"/>
      <sheetName val="REKAP_ME3"/>
      <sheetName val="SELISIH_HARGA3"/>
      <sheetName val="B___Norelec3"/>
      <sheetName val="Site_Expenses3"/>
      <sheetName val="Cover_Daf-23"/>
      <sheetName val="[Kr_tengahࡄiva_xls聝H_Satua聮3"/>
      <sheetName val="[Kr_te࡮gahࡄiva_xls聝MAT_BAR聕_AC3"/>
      <sheetName val="[Kr_tengahࡄiva࠮xls聝H_Satua聮13"/>
      <sheetName val="[Kࡲ_tengahࡄiva_xls聝Kap聟Tenaga3"/>
      <sheetName val="[Kࡲ_te࡮gahࡄiva_xls聝Ana聬isa_HS3"/>
      <sheetName val="B_-耠Nor聥lec3"/>
      <sheetName val="[Kࡲ_tengahࡄiva_xls聝5-P聥ralatan3"/>
      <sheetName val="[Kࡲ_te࡮gahࡄiva࠮xls聝Inf聯rmasi3"/>
      <sheetName val="[Kr_te࡮gahࡄiva_xls聝upahbahan3"/>
      <sheetName val="[Kr_tengahࡄiva࠮xls聝01A-_RA聂3"/>
      <sheetName val="[Kr_tengahࡄiva࠮xls聝NS_GD_U联AMA3"/>
      <sheetName val="[Kr_tengahࡄiva_xls聝Str耭Bengkel3"/>
      <sheetName val="[Kࡲ_te࡮gahࡄiva࠮xls聝ANA职_BOW3"/>
      <sheetName val="M_12__2聟3"/>
      <sheetName val="[Kࡲ_tengahࡄiva_xls聝G_SUMMARY3"/>
      <sheetName val="[Kr_tengahDiva_xls聝ANAL_HREZ3"/>
      <sheetName val="ANAL__M聅3"/>
      <sheetName val="[Kr_tengahDiva_xls聝analysis3"/>
      <sheetName val="Data_Sei_Belutu3"/>
      <sheetName val="610_63"/>
      <sheetName val="610_53"/>
      <sheetName val="Data_Sinabung3"/>
      <sheetName val="Sumber_Daya2"/>
      <sheetName val="ANAL_TEKNIK3"/>
      <sheetName val="bhn_FINAL3"/>
      <sheetName val="List_Plant3"/>
      <sheetName val="Mat_Elk3"/>
      <sheetName val="AHS_Isolasi3"/>
      <sheetName val="Basic_alat2"/>
      <sheetName val="Basic_bahan2"/>
      <sheetName val="Basic_upah2"/>
      <sheetName val="T__Cs_Log_P_III3"/>
      <sheetName val="Appendix_2(SatDas)2"/>
      <sheetName val="Currency_Rate2"/>
      <sheetName val="UPAH_BAHAN_ARST2"/>
      <sheetName val="ELEC_STIS2"/>
      <sheetName val="analisa_stroke2"/>
      <sheetName val="Investment_Valuation2"/>
      <sheetName val="daftar_analisa2"/>
      <sheetName val="Data_alat2"/>
      <sheetName val="upah_bahan_2"/>
      <sheetName val="Rinc__Harg_BHN2"/>
      <sheetName val="Kuantitas_&amp;_Harga2"/>
      <sheetName val="Daftar_Kuantitas_&amp;_Harga2"/>
      <sheetName val="Analisa_Harga2"/>
      <sheetName val="1_22"/>
      <sheetName val="Harga S Dasar UNTUK IDISI"/>
      <sheetName val="D7"/>
      <sheetName val="Div 2 - Drainase"/>
      <sheetName val="Div 3 - Tanah"/>
      <sheetName val="Div 5 - Berbutir"/>
      <sheetName val="Div 6 - Aspal"/>
      <sheetName val="Div 7 - Struktur"/>
      <sheetName val="Div 8 - Peng Kondisi"/>
      <sheetName val="Sheet15"/>
      <sheetName val="U"/>
      <sheetName val="(htp@.. "/>
      <sheetName val="BOQ+BTL"/>
      <sheetName val="RAB (A) (2)"/>
      <sheetName val="RAB TTB_ADM8"/>
      <sheetName val="RAPA"/>
      <sheetName val="MT_an"/>
      <sheetName val="_Kr tengahDiva.xls聝analysi"/>
      <sheetName val="공사내역"/>
      <sheetName val="BULAN 1"/>
      <sheetName val="Analisa SNI STANDART "/>
      <sheetName val="PLANT"/>
      <sheetName val="Currencies"/>
      <sheetName val="견적기준"/>
      <sheetName val="MPU. 6-3(4).LastonAC"/>
      <sheetName val="Data Info"/>
      <sheetName val="bahan dan upah"/>
      <sheetName val="D6-1b"/>
      <sheetName val="Sheet9"/>
      <sheetName val="ANAL RABP"/>
      <sheetName val="BQ-SIPIL"/>
      <sheetName val="daf-3(OK)"/>
      <sheetName val="daf-7(OK)"/>
      <sheetName val="SATUAN"/>
      <sheetName val="Indirect_Const"/>
      <sheetName val="div7"/>
      <sheetName val="RAB.adm"/>
      <sheetName val="Sat.adm"/>
      <sheetName val="rms remunerasi"/>
      <sheetName val="TL"/>
      <sheetName val="upah-prod"/>
      <sheetName val="3-DIV5"/>
      <sheetName val="Als Struk"/>
      <sheetName val="Dftr Isi"/>
      <sheetName val="data profit"/>
      <sheetName val="0504"/>
      <sheetName val="profit"/>
      <sheetName val="sumpro"/>
      <sheetName val="srt"/>
      <sheetName val="HargaDasar"/>
      <sheetName val="RAB AR&amp;STR"/>
      <sheetName val="DC"/>
      <sheetName val="sch"/>
      <sheetName val="Daya"/>
      <sheetName val="RESOURCES"/>
      <sheetName val="B"/>
      <sheetName val="DINDING"/>
      <sheetName val="Amortization Table"/>
      <sheetName val="asumsi"/>
      <sheetName val="hsat-SD"/>
      <sheetName val="an-satuan"/>
      <sheetName val="Rekap-SD"/>
      <sheetName val="skets"/>
      <sheetName val="LEMBAR3"/>
      <sheetName val="LEMBAR1"/>
      <sheetName val="LEMBAR2"/>
      <sheetName val="LEMBAR4"/>
      <sheetName val="LEMBAR5"/>
      <sheetName val="Harga Bahan"/>
      <sheetName val="Internal AFE Form 2 "/>
      <sheetName val="Appendix 2(SatDas´"/>
      <sheetName val="ANAL_BOW5"/>
      <sheetName val="01A-_RAB4"/>
      <sheetName val="rekap_mekanikal4"/>
      <sheetName val="Analisa___Upah4"/>
      <sheetName val="Analisa_&amp;_Upah4"/>
      <sheetName val="M_12__2_4"/>
      <sheetName val="ANAL__ME4"/>
      <sheetName val="BW_analisa_cika_20054"/>
      <sheetName val="M&amp;E_R4"/>
      <sheetName val="RAB_PERSIAPAN_4"/>
      <sheetName val="Fill_this_out_first___8"/>
      <sheetName val="D_&amp;_W_sizes4"/>
      <sheetName val="REKAP_ARSITEKTUR_4"/>
      <sheetName val="RAB_ADMINISTRASI_PUSAT_(1)4"/>
      <sheetName val="PROTEKSI_PETIR4"/>
      <sheetName val="KABEL_FEEDER4"/>
      <sheetName val="PENRNGN_&amp;_KTK-KNTK4"/>
      <sheetName val="NS_GD_UTAMA4"/>
      <sheetName val="Bill_No_2_1_Cold_Water_System4"/>
      <sheetName val="Civil_Works4"/>
      <sheetName val="1_B4"/>
      <sheetName val="FIRE_FIGHTING4"/>
      <sheetName val="Master_1_04"/>
      <sheetName val="BOQ_KSN4"/>
      <sheetName val="Analisa_ME_(2)4"/>
      <sheetName val="Sat_Upah4"/>
      <sheetName val="Fill_this_out_first___9"/>
      <sheetName val="BoQ_C44"/>
      <sheetName val="BANGUNAN_PENUNJANG4"/>
      <sheetName val="F_ALARM4"/>
      <sheetName val="STD_Lanjutan4"/>
      <sheetName val="NS_Lanjutan4"/>
      <sheetName val="Daftar_berat4"/>
      <sheetName val="Fire_Alarm4"/>
      <sheetName val="D___W_sizes4"/>
      <sheetName val="Bill_of_Qty_MEP4"/>
      <sheetName val="Cable_150kV_Ref_4"/>
      <sheetName val="Pos_4-14"/>
      <sheetName val="Rekap_Prelim4"/>
      <sheetName val="Mat_Mek4"/>
      <sheetName val="MAIN_EQUIP_AC4"/>
      <sheetName val="DUTCH_CONE4"/>
      <sheetName val="ANALISA_13"/>
      <sheetName val="ANALIS_14"/>
      <sheetName val="Analisa_23"/>
      <sheetName val="TE_TS_FA_LAN_MATV3"/>
      <sheetName val="struktur_tdk_dipakai3"/>
      <sheetName val="List_of_Eqp3"/>
      <sheetName val="GFA_223"/>
      <sheetName val="2__MVAC_R13"/>
      <sheetName val="3_3b3"/>
      <sheetName val="[Kr_tengah?iva_xls?H_Satua?3"/>
      <sheetName val="[Kr_te?gah?iva_xls?MAT_BAR?_AC3"/>
      <sheetName val="[Kr_tengah?iva?xls?H_Satua?13"/>
      <sheetName val="[K?_tengah?iva_xls?Kap?Tenaga3"/>
      <sheetName val="[K?_te?gah?iva_xls?Ana?isa_HS3"/>
      <sheetName val="B_-?Nor?lec3"/>
      <sheetName val="[K?_tengah?iva_xls?5-P?ralatan3"/>
      <sheetName val="[K?_te?gah?iva?xls?Inf?rmasi3"/>
      <sheetName val="[Kr_te?gah?iva_xls?upahbahan3"/>
      <sheetName val="[Kr_tengah?iva?xls?01A-_RA?3"/>
      <sheetName val="[Kr_tengah?iva?xls?NS_GD_U?AMA3"/>
      <sheetName val="[Kr_tengah?iva_xls?Str?Bengkel3"/>
      <sheetName val="[K?_te?gah?iva?xls?ANA?_BOW3"/>
      <sheetName val="M_12__2?3"/>
      <sheetName val="[K?_tengah?iva_xls?G_SUMMARY3"/>
      <sheetName val="[Kr_tengahDiva_xls?ANAL_HREZ3"/>
      <sheetName val="ANAL__M?3"/>
      <sheetName val="[Kr_tengahDiva_xls?analysis3"/>
      <sheetName val="Sec_I_ML3"/>
      <sheetName val="Cash_Flow_bulanan3"/>
      <sheetName val="REF_ONLY3"/>
      <sheetName val="Rate_Analysis3"/>
      <sheetName val="Summary_Sheets3"/>
      <sheetName val="3_Mob3"/>
      <sheetName val="Analisa_HSP1"/>
      <sheetName val="Galian_11"/>
      <sheetName val="Analisa_(ok)1"/>
      <sheetName val="_Kr_tengahࡄiva_xls聝H_Satua聮3"/>
      <sheetName val="_Kr_te࡮gahࡄiva_xls聝MAT_BAR聕_AC3"/>
      <sheetName val="_Kr_tengahࡄiva࠮xls聝H_Satua聮13"/>
      <sheetName val="_Kࡲ_tengahࡄiva_xls聝Kap聟Tenaga3"/>
      <sheetName val="_Kࡲ_te࡮gahࡄiva_xls聝Ana聬isa_HS3"/>
      <sheetName val="_Kࡲ_tengahࡄiva_xls聝5-P聥ralatan3"/>
      <sheetName val="_Kࡲ_te࡮gahࡄiva࠮xls聝Inf聯rmasi3"/>
      <sheetName val="_Kr_te࡮gahࡄiva_xls聝upahbahan3"/>
      <sheetName val="_Kr_tengahࡄiva࠮xls聝01A-_RA聂3"/>
      <sheetName val="_Kr_tengahࡄiva࠮xls聝NS_GD_U联AMA3"/>
      <sheetName val="_Kr_tengahࡄiva_xls聝Str耭Bengkel3"/>
      <sheetName val="_Kࡲ_te࡮gahࡄiva࠮xls聝ANA职_BOW3"/>
      <sheetName val="_Kࡲ_tengahࡄiva_xls聝G_SUMMARY3"/>
      <sheetName val="_Kr_tengahDiva_xls聝ANAL_HREZ3"/>
      <sheetName val="_Kr_tengahDiva_xls聝analysis3"/>
      <sheetName val="Price_list3"/>
      <sheetName val="PAGE_1_3"/>
      <sheetName val="ME_Apt23"/>
      <sheetName val="HARGA_MATERIAL3"/>
      <sheetName val="Blk_B13"/>
      <sheetName val="Pengalaman_Per1"/>
      <sheetName val="Master_Edit1"/>
      <sheetName val="Harsat_Bahan1"/>
      <sheetName val="II_MAIN-LOB1"/>
      <sheetName val="Ｎｏ_131"/>
      <sheetName val="Rkp_Total1"/>
      <sheetName val="Unit_Cost1"/>
      <sheetName val="On_Time1"/>
      <sheetName val="List_Material1"/>
      <sheetName val="Div_11"/>
      <sheetName val="Form_4,5,61"/>
      <sheetName val="PL_(MONTHLY)1"/>
      <sheetName val="_Kr_tengah_iva_xls_H_Satua_2"/>
      <sheetName val="_Kr_te_gah_iva_xls_MAT_BAR__AC2"/>
      <sheetName val="_Kr_tengah_iva_xls_H_Satua_12"/>
      <sheetName val="_K__tengah_iva_xls_Kap_Tenaga2"/>
      <sheetName val="_K__te_gah_iva_xls_Ana_isa_HS2"/>
      <sheetName val="B_-_Nor_lec2"/>
      <sheetName val="_K__tengah_iva_xls_5-P_ralatan2"/>
      <sheetName val="_K__te_gah_iva_xls_Inf_rmasi2"/>
      <sheetName val="_Kr_te_gah_iva_xls_upahbahan2"/>
      <sheetName val="_Kr_tengah_iva_xls_01A-_RA_2"/>
      <sheetName val="_Kr_tengah_iva_xls_NS_GD_U_AMA2"/>
      <sheetName val="_Kr_tengah_iva_xls_Str_Bengkel2"/>
      <sheetName val="_K__te_gah_iva_xls_ANA__BOW2"/>
      <sheetName val="_K__tengah_iva_xls_G_SUMMARY2"/>
      <sheetName val="_Kr_tengahDiva_xls_ANAL_HREZ2"/>
      <sheetName val="ANAL__M_2"/>
      <sheetName val="_Kr_tengahDiva_xls_analysis2"/>
      <sheetName val="BIIL_ASLI1"/>
      <sheetName val="Q'ty_per_m1"/>
      <sheetName val="TOTAL_Agustus1"/>
      <sheetName val="7_공정표1"/>
      <sheetName val="Daftar_Upah1"/>
      <sheetName val="Sum_IF1"/>
      <sheetName val="Uraian_Analisa1"/>
      <sheetName val="Basic_Price1"/>
      <sheetName val="Speck_ARSITEK1"/>
      <sheetName val="Stden_center1"/>
      <sheetName val="BQ__by_owner_1"/>
      <sheetName val="M_Pekerjaan1"/>
      <sheetName val="DAF_ALAT1"/>
      <sheetName val="RPP01_61"/>
      <sheetName val="Rekap_"/>
      <sheetName val="ANALISA_PEK_UMUM1"/>
      <sheetName val="Daftar_Paket"/>
      <sheetName val="8LT_12"/>
      <sheetName val="SAT_UPAH_RAPI"/>
      <sheetName val="HASAT_DASAR"/>
      <sheetName val="AnBiaya_OperasionalAlat"/>
      <sheetName val="Rencana__2_"/>
      <sheetName val="Data_Pendukung1"/>
      <sheetName val="4-Basic_Price-Upah"/>
      <sheetName val="ana_pt"/>
      <sheetName val="GRADE_SKALA"/>
      <sheetName val="MASTER_DATA"/>
      <sheetName val="Muh_Akhir"/>
      <sheetName val="Chandra_Prabowo"/>
      <sheetName val="SAT_UPH_BHN1"/>
      <sheetName val="BQ_Mekanikal1"/>
      <sheetName val="Analisa_Upah_&amp;_Bahan_Plum1"/>
      <sheetName val="Assumption_&amp;_Dashboard_1"/>
      <sheetName val="Cover_Daf_2"/>
      <sheetName val="ANALISA_railing1"/>
      <sheetName val="REKAP_GROSS"/>
      <sheetName val="AN_BIAYA_MAKAN"/>
      <sheetName val="urain_teknis"/>
      <sheetName val="BUL__A1"/>
      <sheetName val="rab_me__by_owner__1"/>
      <sheetName val="rab_me__fisik_1"/>
      <sheetName val="_1"/>
      <sheetName val="hrg-sat_pek1"/>
      <sheetName val="_Kr_tengahDiva_xls聝analysi蕈1"/>
      <sheetName val="Lt_11"/>
      <sheetName val="Ana_Fin"/>
      <sheetName val="CAB_2"/>
      <sheetName val="STOK_MAT1"/>
      <sheetName val="BANG_TONG_HOP_(2)1"/>
      <sheetName val="analisa_SNI"/>
      <sheetName val="BAHAN_(2)"/>
      <sheetName val="Tata_Udara"/>
      <sheetName val="4_2_Public"/>
      <sheetName val="HDS_Sipil"/>
      <sheetName val="Data_Tower1"/>
      <sheetName val="COST_TOGO"/>
      <sheetName val="H_Satuan_Dasar"/>
      <sheetName val="A+Supl_"/>
      <sheetName val="hrg_sat1"/>
      <sheetName val="RAB_1"/>
      <sheetName val="RAB_2"/>
      <sheetName val="RAB_3"/>
      <sheetName val="Urai__Resap_pengikat"/>
      <sheetName val="Unit_Price"/>
      <sheetName val="500kV_BOQ1"/>
      <sheetName val="m_schedule1"/>
      <sheetName val="HM_MEK_1"/>
      <sheetName val="Control_Settings1"/>
      <sheetName val="Dates_&amp;_Escalators1"/>
      <sheetName val="Check_Totals1"/>
      <sheetName val="Rekap_BQ-Pompong1"/>
      <sheetName val="PERS_PENY1"/>
      <sheetName val="RAB_DC1"/>
      <sheetName val="anal_rinci1"/>
      <sheetName val="Rek_An1"/>
      <sheetName val="Har_Sat1"/>
      <sheetName val="LINK-MAST__BASIC_PRICE"/>
      <sheetName val="ANA_bab_6"/>
      <sheetName val="HSD_BAHAN"/>
      <sheetName val="HSD_UPAH_"/>
      <sheetName val="Price_of_Equip"/>
      <sheetName val="Price_of_Mat"/>
      <sheetName val="Upah&amp;Bahan_(2)1"/>
      <sheetName val="Analisa-Harga_(1F)1"/>
      <sheetName val="GAL_BIASA"/>
      <sheetName val="RAB_Ekstern"/>
      <sheetName val="Metod_TWR"/>
      <sheetName val="H_Alat"/>
      <sheetName val="H_Bahan"/>
      <sheetName val="Rekap_RAB"/>
      <sheetName val="unit_3"/>
      <sheetName val="Rokan_1"/>
      <sheetName val="7_PEK-STRUKTUR"/>
      <sheetName val="RBP-5"/>
      <sheetName val="DRUP (ASLI)"/>
      <sheetName val="anal-drainase,tanah&amp;ps batu"/>
      <sheetName val="anal-beton"/>
      <sheetName val="anal-aspal"/>
      <sheetName val="CH-RANC"/>
      <sheetName val="AnalisaSIPIL RIIL RAP"/>
      <sheetName val="ANA bab 2"/>
      <sheetName val="L. Hr"/>
      <sheetName val="3-DIV3"/>
      <sheetName val=" BoQ Green Field option 1"/>
      <sheetName val="NP (2)"/>
      <sheetName val="Harsat Upah"/>
      <sheetName val="ANALISA EL DAN ELC"/>
      <sheetName val="PL-2"/>
      <sheetName val="Tax"/>
      <sheetName val="Ex_Rate"/>
      <sheetName val="satpek"/>
      <sheetName val="D.1.7"/>
      <sheetName val="D.1.5"/>
      <sheetName val="D.2.3"/>
      <sheetName val="D.2.2"/>
      <sheetName val="Cost_BD_Steel"/>
      <sheetName val="SCH_GG &amp; SAS"/>
      <sheetName val="Data Base List"/>
      <sheetName val="Anal Alat Type II A"/>
      <sheetName val="DAF-HARSAT"/>
      <sheetName val="Goodwill Calculation"/>
      <sheetName val="Urugan Pasir"/>
      <sheetName val="HSP LT BS"/>
      <sheetName val="BAHAN MKNL"/>
      <sheetName val="Pekerjaan"/>
      <sheetName val="Anas"/>
      <sheetName val="6"/>
      <sheetName val="sched-induk-(Th.2008 5M)"/>
      <sheetName val="ALS4"/>
      <sheetName val="ALS1"/>
      <sheetName val="ALS5"/>
      <sheetName val="ALS3"/>
      <sheetName val="An-Sipil"/>
      <sheetName val="ANALISA BANGLI"/>
      <sheetName val="URAIAN "/>
      <sheetName val="LS-Rutin"/>
      <sheetName val="TOTAL"/>
      <sheetName val="2. Elektrik"/>
      <sheetName val="ANALISA GRS kota"/>
      <sheetName val="Analisa Alat"/>
      <sheetName val="Sat_Bahu"/>
      <sheetName val="Analys"/>
      <sheetName val="Harsat Bahan "/>
      <sheetName val="BQBAS"/>
      <sheetName val="Lab E (FKU)"/>
      <sheetName val="Por"/>
      <sheetName val="Rekap Anl"/>
      <sheetName val="Bhn+Uph"/>
      <sheetName val="GRAFIK "/>
      <sheetName val="sh健et 2"/>
      <sheetName val="lkalibrasi BENENAIN"/>
      <sheetName val="AHS all"/>
      <sheetName val="dt-bum"/>
      <sheetName val="_Kr tengahDiva.xls聝analysi뷈"/>
      <sheetName val="_Kr tengahDiva.xls聝analysi飈"/>
      <sheetName val="_Kr tengahDiva.xls聝analysi_x0000_"/>
      <sheetName val="_Kr tengahDiva.xls聝analysi鷸"/>
      <sheetName val="_Kr tengahDiva.xls聝analysi闀"/>
      <sheetName val="_Kr tengahDiva.xls聝analysi_x0005_"/>
      <sheetName val="_Kr tengahDiva.xls聝analysi魈"/>
      <sheetName val="DW"/>
      <sheetName val="STR(CANCEL)"/>
      <sheetName val="Jenjang_Eselon"/>
      <sheetName val="extern"/>
      <sheetName val="REKAP_STRUKTUR"/>
      <sheetName val="SORT"/>
      <sheetName val="61004"/>
      <sheetName val="BGT 07"/>
      <sheetName val="Daf Harga Satuan"/>
      <sheetName val="Uraian Upah"/>
      <sheetName val="BILL OF QUAN"/>
      <sheetName val="H-Dasar"/>
      <sheetName val="61008"/>
      <sheetName val="RINCI"/>
      <sheetName val="Dash"/>
      <sheetName val="Man Power &amp; Comp"/>
      <sheetName val="HEADCOUNT_Bud"/>
      <sheetName val="Costs_ActivityNature"/>
      <sheetName val="BQ_Tenis"/>
      <sheetName val="BOQ_Aula"/>
      <sheetName val="BA_CCO"/>
      <sheetName val="Daf_isi"/>
      <sheetName val="PREMLIN"/>
      <sheetName val="MASTER 1"/>
      <sheetName val="LR-AGT-06"/>
      <sheetName val="LR-APR-06"/>
      <sheetName val="SOUND"/>
      <sheetName val="ACCESS"/>
      <sheetName val="GPON"/>
      <sheetName val="RACK_EC"/>
      <sheetName val="GR_EC"/>
      <sheetName val="SS"/>
      <sheetName val="A.Card"/>
      <sheetName val="TLP"/>
      <sheetName val="TP"/>
      <sheetName val="PP"/>
      <sheetName val="PkRp"/>
      <sheetName val="DH"/>
      <sheetName val="LR-JAN-06"/>
      <sheetName val="terendah"/>
      <sheetName val="bayar_04_fak"/>
      <sheetName val="D-HARGA"/>
      <sheetName val="MAJOR"/>
      <sheetName val="Breakdown"/>
      <sheetName val="hARGA SAT"/>
      <sheetName val="Antek1234"/>
      <sheetName val="RATE&amp;FCTR"/>
      <sheetName val="13mm E.P "/>
      <sheetName val="20mm(E.P)"/>
      <sheetName val="20mm(StaircaseP.P)"/>
      <sheetName val="13mm P.P"/>
      <sheetName val="M+MC"/>
      <sheetName val="내역서"/>
      <sheetName val="Rutin"/>
      <sheetName val="BID"/>
      <sheetName val="ERECTION"/>
      <sheetName val="BQ25"/>
      <sheetName val="REK ADD"/>
      <sheetName val="BQ22"/>
      <sheetName val="BQ23"/>
      <sheetName val="DATA_DES"/>
      <sheetName val="Pay Items"/>
      <sheetName val="DATAOKT"/>
      <sheetName val="DATE"/>
      <sheetName val="단가"/>
      <sheetName val="정부노임단가"/>
      <sheetName val="P&amp;L01-02GR"/>
      <sheetName val="일위대가목차"/>
      <sheetName val="DSBDY"/>
      <sheetName val="식재인부"/>
      <sheetName val="6a Rekap"/>
      <sheetName val="MT"/>
      <sheetName val="MTa"/>
      <sheetName val="HQ"/>
      <sheetName val="LIST ANHARSAT"/>
      <sheetName val="HSATUAN"/>
      <sheetName val="AR1"/>
      <sheetName val="MONITORING PENGADAAN"/>
      <sheetName val="LNPB"/>
      <sheetName val="Pemakaian besi"/>
      <sheetName val="CIANTEN-3"/>
      <sheetName val="5-Alat"/>
      <sheetName val="4-Price"/>
      <sheetName val="4-Quarry"/>
      <sheetName val="1-REKAP"/>
      <sheetName val="1-BQ"/>
      <sheetName val="3-DIV1"/>
      <sheetName val="3-DIV6"/>
      <sheetName val="DIVISI 6. A"/>
      <sheetName val="3-DIV7"/>
      <sheetName val="3-DIV7.1"/>
      <sheetName val="4-ANTEK"/>
      <sheetName val="BAHAN , UPAH , ALAT"/>
      <sheetName val="8-Lamp1 (2)"/>
      <sheetName val="8-lamp5"/>
      <sheetName val="8-Lamp6.B"/>
      <sheetName val="8-Lamp10"/>
      <sheetName val="8-Lamp9"/>
      <sheetName val="8-Lamp11"/>
      <sheetName val="8-Lamp13"/>
      <sheetName val="8-Lamp14 "/>
      <sheetName val="8-Lamp15"/>
      <sheetName val="9-DATA"/>
      <sheetName val="10-SIMAK"/>
      <sheetName val="11-S.PEN"/>
      <sheetName val="L2MO"/>
      <sheetName val="UP-MAT-ALT"/>
      <sheetName val="Bahan "/>
      <sheetName val="pivot"/>
      <sheetName val="D.78"/>
      <sheetName val="AssumptionValue"/>
      <sheetName val="Standby_Alat"/>
      <sheetName val="LAP__HARIAN"/>
      <sheetName val="curve s"/>
      <sheetName val="Connections"/>
      <sheetName val="DWTables"/>
      <sheetName val="SPL"/>
      <sheetName val="HRG SATUAN"/>
      <sheetName val="Combine2005"/>
      <sheetName val="DATA-ALAT"/>
      <sheetName val="S-Curve (Weekly)"/>
      <sheetName val="mp &amp; eq"/>
      <sheetName val="UPAH &amp; SEWA"/>
      <sheetName val="config"/>
      <sheetName val="HSBU ANA"/>
      <sheetName val="MATERIAL-UPAH"/>
      <sheetName val="rek det 1-3"/>
      <sheetName val="R1. GREJA KATHOLIK"/>
      <sheetName val="SCH5"/>
      <sheetName val="SKEMA"/>
      <sheetName val="Jalan"/>
      <sheetName val="Penwrn"/>
      <sheetName val="Hargamaterial"/>
      <sheetName val="B.T"/>
      <sheetName val="Coef"/>
      <sheetName val="H-Bahan &amp; Tenaga"/>
      <sheetName val="anal.alat"/>
      <sheetName val=" MINGGUAN"/>
      <sheetName val="analbahan"/>
      <sheetName val="petunjuk"/>
      <sheetName val="HAR_INI"/>
      <sheetName val="HAR_LALU"/>
      <sheetName val="harian"/>
      <sheetName val="REKAP."/>
      <sheetName val="Lau Luhung"/>
      <sheetName val="Sat Das"/>
      <sheetName val="Analisa (ok punya)"/>
      <sheetName val="Harga Upah"/>
      <sheetName val="HRG- UPAH"/>
      <sheetName val="Blk-Mnl"/>
      <sheetName val="SPREAD SHEET"/>
      <sheetName val="SGC-Rate"/>
      <sheetName val="perhtg material"/>
      <sheetName val="jadwal2"/>
      <sheetName val="Harga Upah + Bahan"/>
      <sheetName val="Kuantitas &amp; Harga "/>
      <sheetName val="5.1.ELEKTRIKAL-ELEKTRONIK"/>
      <sheetName val="upah.bahan.alat"/>
      <sheetName val="analisa.K"/>
      <sheetName val="daftarkuantitas"/>
      <sheetName val="_Kr tengahDiva.xls聝analysi"/>
      <sheetName val="Tambahan Biaro"/>
      <sheetName val="DATA 2009"/>
      <sheetName val="DATA 2010"/>
      <sheetName val="Target Raker TW III"/>
      <sheetName val="KUB-01(10)"/>
      <sheetName val="610.04"/>
      <sheetName val="610.05"/>
      <sheetName val="610.06"/>
      <sheetName val="610.07"/>
      <sheetName val="610.08"/>
      <sheetName val="HD BAHAN"/>
      <sheetName val="BOQ CONTRACT WK"/>
      <sheetName val="Schedule 11a"/>
      <sheetName val="Temporary"/>
      <sheetName val="Septick tank"/>
      <sheetName val="HD ALAT"/>
      <sheetName val="FAB-2010 sd 2011"/>
      <sheetName val="Hg.Sat"/>
      <sheetName val="URA E450"/>
      <sheetName val="BOQ_EM"/>
      <sheetName val="Field_DCPT"/>
      <sheetName val="eQUIPMENT_COST"/>
      <sheetName val="BOQ Seksi A"/>
      <sheetName val="PEMAKAIAN"/>
      <sheetName val="PENERIMAAN"/>
      <sheetName val="DATA PROYEK"/>
      <sheetName val="BBM-03"/>
      <sheetName val="MK"/>
      <sheetName val="Order"/>
      <sheetName val="Schedule OK Status"/>
      <sheetName val="Summary and Design"/>
      <sheetName val="Daf_Dasar_Upah&amp;Bahan"/>
      <sheetName val="OFFICE_2_LT"/>
      <sheetName val="ANALISA_GRS_TENGAH"/>
      <sheetName val="_INCOME_STATEMENT_(2)"/>
      <sheetName val="HRG_BAHAN___UPAH_okk"/>
      <sheetName val="HRG_BAHAN_&amp;_UPAH_okk"/>
      <sheetName val="Analis_Kusen_okk"/>
      <sheetName val="KJ_2002"/>
      <sheetName val="Tie_Beam_GN"/>
      <sheetName val="Tangga_GN"/>
      <sheetName val="Villa_A"/>
      <sheetName val="Schedule_OK_Status"/>
      <sheetName val="D2.4"/>
      <sheetName val="D3-3"/>
      <sheetName val="D4.3 (TE)"/>
      <sheetName val="D5.3 (TF) "/>
      <sheetName val="D8.3 (TJ)"/>
      <sheetName val="trf 7 jht"/>
      <sheetName val="SPH"/>
      <sheetName val="BJA TULANGAN"/>
      <sheetName val="BAJA"/>
      <sheetName val="K500"/>
      <sheetName val="TC"/>
      <sheetName val="Drn"/>
      <sheetName val="Gali"/>
      <sheetName val="AA"/>
      <sheetName val="BB"/>
      <sheetName val="CTB"/>
      <sheetName val="OP.ALAT"/>
      <sheetName val="oe"/>
      <sheetName val="EVALUASI"/>
      <sheetName val="PERMINTAAN"/>
      <sheetName val="App. 2a-1"/>
      <sheetName val="App. 2a-2"/>
      <sheetName val="SCH alat"/>
      <sheetName val="CIF"/>
      <sheetName val="SCH Mat"/>
      <sheetName val="Daf Bahan"/>
      <sheetName val="Daf Sub"/>
      <sheetName val="Daf MPU"/>
      <sheetName val="Lamp.6a"/>
      <sheetName val="Lamp.6b"/>
      <sheetName val="Gal Sal"/>
      <sheetName val="本体取纏"/>
      <sheetName val="鉄骨纏め"/>
      <sheetName val="labor"/>
      <sheetName val="DCF"/>
      <sheetName val="Rinci-Biaya"/>
      <sheetName val="Rinci-Pendapatan"/>
      <sheetName val="Pro-Base"/>
      <sheetName val="Sheet1 (3)"/>
      <sheetName val="갑지"/>
      <sheetName val="AHSATBAJA"/>
      <sheetName val="In-order"/>
      <sheetName val="Bangunan Utama"/>
      <sheetName val="Analisa Baku ME"/>
      <sheetName val="Analisa Baku STR ARS"/>
      <sheetName val="ANALIS 2"/>
      <sheetName val="tifico"/>
      <sheetName val="LAPORAN KARYA"/>
      <sheetName val="PERFORMANCE"/>
      <sheetName val="Data-Pdk"/>
      <sheetName val="An-Lat"/>
      <sheetName val="DT PENDUKUNG"/>
      <sheetName val="DAF-5"/>
      <sheetName val="UPAH PEKERJA"/>
      <sheetName val="ANALYS EXTERN"/>
      <sheetName val="COMM"/>
      <sheetName val="BOQ INTERN"/>
      <sheetName val="WELCOME"/>
      <sheetName val="BQ RESO"/>
      <sheetName val="REKAP INDIRECT"/>
      <sheetName val="ORGANIZATION"/>
      <sheetName val="MATRIX"/>
      <sheetName val="SUMMARY IN"/>
      <sheetName val="PROGRAM"/>
      <sheetName val="INDIRECT COST"/>
      <sheetName val="Rupiah"/>
      <sheetName val="01"/>
      <sheetName val="Hrg Satuan &amp; Upah"/>
      <sheetName val="Equipment Data"/>
      <sheetName val="Memb Schd"/>
      <sheetName val="DATA JEMBATAN BARU"/>
      <sheetName val="DATA REHAB JEMBATAN"/>
      <sheetName val="DATA REHAB JEMBATAN (2)"/>
      <sheetName val="Aggr"/>
      <sheetName val="HARVEST02"/>
      <sheetName val="schalt"/>
      <sheetName val="schtng"/>
      <sheetName val="schbhn"/>
      <sheetName val="REKAP_GROSS1"/>
      <sheetName val="AN_BIAYA_MAKAN1"/>
      <sheetName val="Daf_Dasar_Upah&amp;Bahan1"/>
      <sheetName val="OFFICE_2_LT1"/>
      <sheetName val="Ana_Fin1"/>
      <sheetName val="Vendor_Information1"/>
      <sheetName val="BAHAN_(2)1"/>
      <sheetName val="Tata_Udara1"/>
      <sheetName val="4_2_Public1"/>
      <sheetName val="ANALISA_GRS_TENGAH1"/>
      <sheetName val="_INCOME_STATEMENT_(2)1"/>
      <sheetName val="CAB_21"/>
      <sheetName val="HRG_BAHAN___UPAH_okk1"/>
      <sheetName val="HRG_BAHAN_&amp;_UPAH_okk1"/>
      <sheetName val="Analis_Kusen_okk1"/>
      <sheetName val="KJ_20021"/>
      <sheetName val="Tie_Beam_GN1"/>
      <sheetName val="Tangga_GN1"/>
      <sheetName val="Villa_A1"/>
      <sheetName val="ITB_COST1"/>
      <sheetName val="Daf_Besi1"/>
      <sheetName val="ana_pt1"/>
      <sheetName val="ANA_bab_61"/>
      <sheetName val="HSD_BAHAN1"/>
      <sheetName val="HSD_UPAH_1"/>
      <sheetName val="7_PEK-STRUKTUR1"/>
      <sheetName val="A+Supl_1"/>
      <sheetName val="RAB_Ekstern1"/>
      <sheetName val="Standby_Alat1"/>
      <sheetName val="LAP__HARIAN1"/>
      <sheetName val="Urai__Resap_pengikat1"/>
      <sheetName val="Schedule_OK_Status1"/>
      <sheetName val="Payback Analysis"/>
      <sheetName val="REKAP ELEKTRIKAL"/>
      <sheetName val="jgn dihapus!"/>
      <sheetName val="REKAP BQ "/>
      <sheetName val="1. PERSIAPAN"/>
      <sheetName val="GRAND REKAP"/>
      <sheetName val="다이꾸"/>
      <sheetName val="lap-bulan"/>
      <sheetName val="Rekap Bill"/>
      <sheetName val="Menu"/>
      <sheetName val="Daf Alat"/>
      <sheetName val="Jdw Alat"/>
      <sheetName val="S Penawar"/>
      <sheetName val="O"/>
      <sheetName val="ADD 2 (1)"/>
      <sheetName val="21"/>
      <sheetName val="PRO_DCI"/>
      <sheetName val="INST_DCI"/>
      <sheetName val="HVAC_DCI"/>
      <sheetName val="PIPE_DCI"/>
      <sheetName val="CASHFLOW_FORECAST"/>
      <sheetName val="REKAP_ELEKTRIKAL"/>
      <sheetName val="jgn_dihapus!"/>
      <sheetName val="REKAP_BQ_"/>
      <sheetName val="_Kr_tengahDiva_xls聝analysi"/>
      <sheetName val="MONITOR &amp; INPUT"/>
      <sheetName val="Div"/>
      <sheetName val="inst.pemrintah"/>
      <sheetName val="DATUM"/>
      <sheetName val="BQ-Tenis"/>
      <sheetName val="james's"/>
      <sheetName val="lt. dasar"/>
      <sheetName val="FINAL SUM"/>
      <sheetName val="AWAL"/>
      <sheetName val="Dist_analys"/>
      <sheetName val="MAPP"/>
      <sheetName val="Bill 2.1 Basement 41 "/>
      <sheetName val="TOWN"/>
      <sheetName val="PEMBESIAN"/>
      <sheetName val="met-des03"/>
      <sheetName val="Data Masukan"/>
      <sheetName val="Fisik 2012"/>
      <sheetName val="Pek. Persiapan"/>
      <sheetName val="Rekap Anl.K"/>
      <sheetName val="Rekap Anl.SNI"/>
      <sheetName val="C.1"/>
      <sheetName val="C.11"/>
      <sheetName val="C.13"/>
      <sheetName val="C.15"/>
      <sheetName val="C.17"/>
      <sheetName val="C.20"/>
      <sheetName val="C.22"/>
      <sheetName val="C.24"/>
      <sheetName val="C.6"/>
      <sheetName val="C.8"/>
      <sheetName val="Harga HS"/>
      <sheetName val="Rkp B. UP"/>
      <sheetName val="D.1.2"/>
      <sheetName val="D.1.3"/>
      <sheetName val="D.1.4"/>
      <sheetName val="D.1.6"/>
      <sheetName val="D.2.1"/>
      <sheetName val=" "/>
      <sheetName val="Jembatan"/>
      <sheetName val="Inputdata"/>
      <sheetName val="Perhitungan KC ke SUBKON"/>
      <sheetName val="CAT"/>
      <sheetName val="surat "/>
      <sheetName val="Ajuan"/>
      <sheetName val="Hit"/>
      <sheetName val="chitiet"/>
      <sheetName val="Bhn,Alat&amp;Upah"/>
      <sheetName val="HSPek"/>
      <sheetName val="HSAlat"/>
      <sheetName val="HS-SKGub"/>
      <sheetName val="HSPek 6xx-7xx"/>
      <sheetName val="Analisa K"/>
      <sheetName val="HS BHN&amp;UPAH"/>
      <sheetName val="BBL"/>
      <sheetName val="JBTNAS_Des2012"/>
      <sheetName val="Sbarani"/>
      <sheetName val="HS Bahan"/>
      <sheetName val="GAL_BIASA1"/>
      <sheetName val="analt"/>
      <sheetName val="A-ALAT"/>
      <sheetName val="Perhitungan RAB"/>
      <sheetName val="Daftar Upah_Material_Alat"/>
      <sheetName val="DatabaseBarang"/>
      <sheetName val="AHSSNI"/>
      <sheetName val="Master Schedule"/>
      <sheetName val="SKh.1.7.16.1.(3)"/>
      <sheetName val="Analisa Harsat"/>
      <sheetName val="NP7"/>
      <sheetName val="STN BAHAN"/>
      <sheetName val="Lap-Minggu"/>
      <sheetName val="IU"/>
      <sheetName val="E"/>
      <sheetName val="Up _ bhn"/>
      <sheetName val="Daftar Harga Bahan"/>
      <sheetName val="analisa stripping"/>
      <sheetName val="Grading Tahap 1"/>
      <sheetName val="Conn. Lib"/>
      <sheetName val="BARCHART"/>
      <sheetName val="Upah+Bahan"/>
      <sheetName val="Bu_str"/>
      <sheetName val="DAF.TUL"/>
      <sheetName val="Lamp. Bahan"/>
      <sheetName val="MC0"/>
      <sheetName val="time schedulle"/>
      <sheetName val="DAFTAR BESI KANAL C SIKU"/>
      <sheetName val="sat-jadi"/>
      <sheetName val="anaUTama"/>
      <sheetName val="BAHN"/>
      <sheetName val="Cash2"/>
      <sheetName val="Upah,Bahan,Alat"/>
      <sheetName val="AnPipa&amp;acc"/>
      <sheetName val="Daf.Harga"/>
      <sheetName val="OP. ALAT"/>
      <sheetName val="OP. PERJAM"/>
      <sheetName val="B. PERSONIL"/>
      <sheetName val="Rek-Cianten1B"/>
      <sheetName val="Rek.Cianten3"/>
      <sheetName val="HARDAS-M"/>
      <sheetName val="bahan upah PU"/>
      <sheetName val="PAV-TEX"/>
      <sheetName val="FORMRFK"/>
      <sheetName val="XL4Test5"/>
      <sheetName val="FORMA2A2"/>
      <sheetName val="FORMB2"/>
      <sheetName val="lanscap_All"/>
      <sheetName val="Rekap analisa"/>
      <sheetName val="PRIST LIST"/>
      <sheetName val="PERALATAN PROYEK GOL III A"/>
      <sheetName val="Divisi1"/>
      <sheetName val="BERAT TUL."/>
      <sheetName val="AHS ME "/>
      <sheetName val="bau-6"/>
      <sheetName val="prd01-5"/>
      <sheetName val="SUB &amp; mandor"/>
      <sheetName val="jan"/>
      <sheetName val="FEB"/>
      <sheetName val="MAR"/>
      <sheetName val="Parameter"/>
      <sheetName val="MasterSheet"/>
      <sheetName val="rate-alat"/>
      <sheetName val="DAF-4"/>
      <sheetName val="81+200"/>
      <sheetName val="REKAP HP"/>
      <sheetName val="Pajak (2) Agst"/>
      <sheetName val="HPP X Q'TY"/>
      <sheetName val="BLOK-BJR"/>
      <sheetName val="RINCIAN-SC"/>
      <sheetName val="Bab10"/>
      <sheetName val="MAP 1-2"/>
      <sheetName val="tetrapod"/>
      <sheetName val="Ex_Fin_Output"/>
      <sheetName val="Depr_calc"/>
      <sheetName val="DivX"/>
      <sheetName val="DivVI"/>
      <sheetName val="DivVIII"/>
      <sheetName val="Sheet6"/>
      <sheetName val="DivII"/>
      <sheetName val="DivI"/>
      <sheetName val="DivIII"/>
      <sheetName val="DivIV"/>
      <sheetName val="DivV"/>
      <sheetName val="Infumum"/>
      <sheetName val="baladewa"/>
      <sheetName val="PAD-F"/>
      <sheetName val="Material-mr"/>
      <sheetName val="quantyty"/>
      <sheetName val="TJ1Q47"/>
      <sheetName val="harsat_sdy"/>
      <sheetName val="cons_workpapers"/>
      <sheetName val="BULAN_1"/>
      <sheetName val="Analisa_SNI_STANDART_"/>
      <sheetName val="Basic_P"/>
      <sheetName val="Amortization_Table"/>
      <sheetName val="RAB_(A)_(2)"/>
      <sheetName val="(htp@___"/>
      <sheetName val="Daf_Biaya_sewa_alat"/>
      <sheetName val="Supl_X"/>
      <sheetName val="An__HS"/>
      <sheetName val="RAB_TTB_ADM8"/>
      <sheetName val="Harga_Bahan"/>
      <sheetName val="Internal_AFE_Form_2_"/>
      <sheetName val="H__Dasar4"/>
      <sheetName val="data_profit"/>
      <sheetName val="Anl_2s_d4e"/>
      <sheetName val="Dftr_Isi"/>
      <sheetName val="OUT"/>
      <sheetName val="fill in first"/>
      <sheetName val="Data-pendukung"/>
      <sheetName val="Anal-BM"/>
      <sheetName val="Agg Halus &amp; Kasar"/>
      <sheetName val="HARGA RATA"/>
      <sheetName val="POL"/>
      <sheetName val="res200"/>
      <sheetName val="harga Satua Dasar"/>
      <sheetName val="D2"/>
      <sheetName val="D6"/>
      <sheetName val="D8(1)"/>
      <sheetName val="dft-harga"/>
      <sheetName val="Tabels"/>
      <sheetName val="Harsat_Pek"/>
      <sheetName val="5-ALAT slury"/>
      <sheetName val="BOQ-Rekon"/>
      <sheetName val="Rekap Masing2"/>
      <sheetName val="6.a. uraian"/>
      <sheetName val="6. Analisa"/>
      <sheetName val="1. Rekap A"/>
      <sheetName val="2. RAB"/>
      <sheetName val="ANALISA  besing"/>
      <sheetName val="S_Suramadu"/>
      <sheetName val="TENAGA"/>
      <sheetName val="Tuk Koef"/>
      <sheetName val="Metode 3"/>
      <sheetName val="forml"/>
      <sheetName val="L 1"/>
      <sheetName val="an-jln"/>
      <sheetName val="an-pipa"/>
      <sheetName val="Pendapatan"/>
      <sheetName val="tgl"/>
      <sheetName val="GAL_BIASA2"/>
      <sheetName val="Ｎｏ_132"/>
      <sheetName val="Standby_Alat2"/>
      <sheetName val="LAP__HARIAN2"/>
      <sheetName val="A+Supl_2"/>
      <sheetName val="4-Basic_Price-Upah1"/>
      <sheetName val="LEKAT1"/>
      <sheetName val="lisa-baru"/>
      <sheetName val="harsat-baru"/>
      <sheetName val="IDLE_ALAT6"/>
      <sheetName val="ATB_pers_(2)6"/>
      <sheetName val="FOTO_PR6"/>
      <sheetName val="G_umum6"/>
      <sheetName val="SCHE_vareto6"/>
      <sheetName val="ATB_pers6"/>
      <sheetName val="BQ_diva6"/>
      <sheetName val="MAT_BARU_AC6"/>
      <sheetName val="H_Satuan7"/>
      <sheetName val="AC_+6"/>
      <sheetName val="an_ATB_G6"/>
      <sheetName val="an_AC6"/>
      <sheetName val="an_ATB_L6"/>
      <sheetName val="ATB_+6"/>
      <sheetName val="Alat_DC6"/>
      <sheetName val="Kap_Tenaga6"/>
      <sheetName val="HRG_BHN5"/>
      <sheetName val="Agregat_Halus_&amp;_Kasar5"/>
      <sheetName val="Analisa_HS5"/>
      <sheetName val="bill_qty5"/>
      <sheetName val="meth_hsl_nego5"/>
      <sheetName val="Kr_tengahDiva5"/>
      <sheetName val="Isolasi_Luar_Dalam5"/>
      <sheetName val="Isolasi_Luar5"/>
      <sheetName val="GASATAGG_XLS5"/>
      <sheetName val="EXTERNAL_WORK5"/>
      <sheetName val="B_-_Norelec5"/>
      <sheetName val="L3_An_H_Sat_Mob5"/>
      <sheetName val="rab_me_(by_owner)_5"/>
      <sheetName val="BQ_(by_owner)5"/>
      <sheetName val="rab_me_(fisik)5"/>
      <sheetName val="Perm__Test4"/>
      <sheetName val="Man_Power5"/>
      <sheetName val="Pipa_(2)4"/>
      <sheetName val="HS_Alat5"/>
      <sheetName val="HS_Upah5"/>
      <sheetName val="HS_Sub-Kon5"/>
      <sheetName val="Unit_Rate4"/>
      <sheetName val="Lamp_BAP4"/>
      <sheetName val="Daf_14"/>
      <sheetName val="HB_4"/>
      <sheetName val="RAW_MATERIALS_4"/>
      <sheetName val="BQ_Stdr_R-14"/>
      <sheetName val="NS_GD_UGD4"/>
      <sheetName val="STD_GD_UGD4"/>
      <sheetName val="Transfer_Pump4"/>
      <sheetName val="COST-PERSON-J_O_4"/>
      <sheetName val="Harga_Satuan4"/>
      <sheetName val="sheet_24"/>
      <sheetName val="RAB_ME4"/>
      <sheetName val="R_A_B_4"/>
      <sheetName val="New_MADC4"/>
      <sheetName val="Data_Ktr_Bupati_Tapsel4"/>
      <sheetName val="RKP_PLUMBING4"/>
      <sheetName val="BQ_Arsit4"/>
      <sheetName val="An_HarSatPek4"/>
      <sheetName val="Sat_Bah_&amp;_Up4"/>
      <sheetName val="GAL_BIASA3"/>
      <sheetName val="HARGA_ALAT4"/>
      <sheetName val="ETAB_14"/>
      <sheetName val="Analisa_ME4"/>
      <sheetName val="Upah_Bahan4"/>
      <sheetName val="Rekap_Direct_Cost4"/>
      <sheetName val="Urai___Guide_Post4"/>
      <sheetName val="Met_Pas_Batu4"/>
      <sheetName val="Urai_Galian_Tanah4"/>
      <sheetName val="Met__Minor4"/>
      <sheetName val="AHS_str4"/>
      <sheetName val="Hydran___springkler4"/>
      <sheetName val="BQ_struktur4"/>
      <sheetName val="Analisa_Pusaka_Jaya4"/>
      <sheetName val="Report_detil_kondisi4"/>
      <sheetName val="4-Basic_Price4"/>
      <sheetName val="Daftar_Upah,Bhn,&amp;_alat4"/>
      <sheetName val="Lead_Schedule4"/>
      <sheetName val="Anal_Koef4"/>
      <sheetName val="Rekap_Biaya4"/>
      <sheetName val="ANALISA_HARGA_SATUAN4"/>
      <sheetName val="REKAP_TOTAL4"/>
      <sheetName val="2_NSB_4"/>
      <sheetName val="2_SB4"/>
      <sheetName val="M_ITEM4"/>
      <sheetName val="BHN_Ars4"/>
      <sheetName val="7_NS_H4"/>
      <sheetName val="Daf__No____4_24"/>
      <sheetName val="GH_Quantity4"/>
      <sheetName val="D_1_2_LT-_1_~_Atap4"/>
      <sheetName val="Bill_5_Summary4"/>
      <sheetName val="ENC_144"/>
      <sheetName val="KH_Bahagia4"/>
      <sheetName val="fin_pro_centers4"/>
      <sheetName val="KAN__LOKAL4"/>
      <sheetName val="Upah_dan_bahan4"/>
      <sheetName val="Bill_Of_Quantity4"/>
      <sheetName val="BGN_PENUNJANG4"/>
      <sheetName val="Terbilang_sertifikat4"/>
      <sheetName val="Up&amp;Bhn_4"/>
      <sheetName val="T-3_4_Cost_of_Equipment4"/>
      <sheetName val="REKAP_ARSITEKTUR4"/>
      <sheetName val="rincian_per_proyek4"/>
      <sheetName val="An_H_Sat_Pek_Ut4"/>
      <sheetName val="Harga_Sat_Das4"/>
      <sheetName val="T-3_2_UP_Labour4"/>
      <sheetName val="T-3_3_UP_Material4"/>
      <sheetName val="daftar_analisa3"/>
      <sheetName val="Sat_Alat4"/>
      <sheetName val="AC_LOAD4"/>
      <sheetName val="PENJ_NERACA4"/>
      <sheetName val="CASH_FLOW4"/>
      <sheetName val="Appendix_2(SatDas)3"/>
      <sheetName val="Currency_Rate3"/>
      <sheetName val="AN_Panel5"/>
      <sheetName val="Bq_Ars4"/>
      <sheetName val="KONTRAK_INDUK_BULANAN4"/>
      <sheetName val="Input_monthly_capex4"/>
      <sheetName val="REKAP_ME4"/>
      <sheetName val="B___Norelec4"/>
      <sheetName val="Site_Expenses4"/>
      <sheetName val="Cover_Daf-24"/>
      <sheetName val="[Kr_tengahࡄiva_xls聝H_Satua聮4"/>
      <sheetName val="[Kr_te࡮gahࡄiva_xls聝MAT_BAR聕_AC4"/>
      <sheetName val="[Kr_tengahࡄiva࠮xls聝H_Satua聮14"/>
      <sheetName val="[Kࡲ_tengahࡄiva_xls聝Kap聟Tenaga4"/>
      <sheetName val="[Kࡲ_te࡮gahࡄiva_xls聝Ana聬isa_HS4"/>
      <sheetName val="B_-耠Nor聥lec4"/>
      <sheetName val="[Kࡲ_tengahࡄiva_xls聝5-P聥ralatan4"/>
      <sheetName val="[Kࡲ_te࡮gahࡄiva࠮xls聝Inf聯rmasi4"/>
      <sheetName val="[Kr_te࡮gahࡄiva_xls聝upahbahan4"/>
      <sheetName val="[Kr_tengahࡄiva࠮xls聝01A-_RA聂4"/>
      <sheetName val="[Kr_tengahࡄiva࠮xls聝NS_GD_U联AMA4"/>
      <sheetName val="[Kr_tengahࡄiva_xls聝Str耭Bengkel4"/>
      <sheetName val="[Kࡲ_te࡮gahࡄiva࠮xls聝ANA职_BOW4"/>
      <sheetName val="M_12__2聟4"/>
      <sheetName val="[Kࡲ_tengahࡄiva_xls聝G_SUMMARY4"/>
      <sheetName val="[Kr_tengahDiva_xls聝ANAL_HREZ4"/>
      <sheetName val="ANAL__M聅4"/>
      <sheetName val="[Kr_tengahDiva_xls聝analysis4"/>
      <sheetName val="Mat_Elk4"/>
      <sheetName val="AHS_Isolasi4"/>
      <sheetName val="List_Plant4"/>
      <sheetName val="ANAL_TEKNIK4"/>
      <sheetName val="bhn_FINAL4"/>
      <sheetName val="Data_Sei_Belutu4"/>
      <sheetName val="610_64"/>
      <sheetName val="610_54"/>
      <sheetName val="Data_Sinabung4"/>
      <sheetName val="Bill_4_Summary4"/>
      <sheetName val="analisa_stroke3"/>
      <sheetName val="T__Cs_Log_P_III4"/>
      <sheetName val="SELISIH_HARGA4"/>
      <sheetName val="Sumber_Daya3"/>
      <sheetName val="Analisa_Harga3"/>
      <sheetName val="Ｎｏ_133"/>
      <sheetName val="Investment_Valuation3"/>
      <sheetName val="4-Basic_Price-Upah2"/>
      <sheetName val="Standby_Alat3"/>
      <sheetName val="LAP__HARIAN3"/>
      <sheetName val="A+Supl_3"/>
      <sheetName val="Basic_alat3"/>
      <sheetName val="Basic_bahan3"/>
      <sheetName val="Basic_upah3"/>
      <sheetName val="UPAH_BAHAN_ARST3"/>
      <sheetName val="ELEC_STIS3"/>
      <sheetName val="1_23"/>
      <sheetName val="Kuantitas_&amp;_Harga3"/>
      <sheetName val="Daftar_Kuantitas_&amp;_Harga3"/>
      <sheetName val="upah_bahan_alat"/>
      <sheetName val="analisa_K"/>
      <sheetName val="Rekap_Anl"/>
      <sheetName val="RAB_adm"/>
      <sheetName val="Sat_adm"/>
      <sheetName val="OPNAME_COMM-10+825-10+300"/>
      <sheetName val="Faktor_Konversi"/>
      <sheetName val="Analisa_Alat"/>
      <sheetName val="H__Dasar5"/>
      <sheetName val="rab_g__menara_pengawas"/>
      <sheetName val="01_FA"/>
      <sheetName val="RAB_AR&amp;STR"/>
      <sheetName val="AnalisaSIPIL_RIIL_RAP"/>
      <sheetName val="GRAFIK_"/>
      <sheetName val="Harsat_Bahan_"/>
      <sheetName val="sh健et_2"/>
      <sheetName val="Bahan_"/>
      <sheetName val="rek_det_1-3"/>
      <sheetName val="R1__GREJA_KATHOLIK"/>
      <sheetName val="mp_&amp;_eq"/>
      <sheetName val="UPAH_&amp;_SEWA"/>
      <sheetName val="HSBU_ANA"/>
      <sheetName val="B_T"/>
      <sheetName val="H-Bahan_&amp;_Tenaga"/>
      <sheetName val="anal_alat1"/>
      <sheetName val="AHS_all"/>
      <sheetName val="s_g_exx"/>
      <sheetName val="_MINGGUAN"/>
      <sheetName val="Bahan_Upah"/>
      <sheetName val="L__Hr"/>
      <sheetName val="lkalibrasi_BENENAIN"/>
      <sheetName val="HARGA_SAT"/>
      <sheetName val="Lau_Luhung"/>
      <sheetName val="ANALISA_EL_DAN_ELC"/>
      <sheetName val="tabel_pnganan_mslh"/>
      <sheetName val="ANALISA_BANGLI"/>
      <sheetName val="HS_Bahan"/>
      <sheetName val="UMUR_ALAT"/>
      <sheetName val="FAKTOR_MODAL_CRF"/>
      <sheetName val="upah_bahan_3"/>
      <sheetName val="Rinc__Harg_BHN3"/>
      <sheetName val="Data_alat3"/>
      <sheetName val="H__Satuan_Upah_&amp;_Bahan"/>
      <sheetName val="Analisa_Satuan_Pekerjaan"/>
      <sheetName val="H__Satuan_Pekerjaan"/>
      <sheetName val="Harga_S_Dasar_UNTUK_IDISI"/>
      <sheetName val="Div_2_-_Drainase"/>
      <sheetName val="Div_3_-_Tanah"/>
      <sheetName val="Div_5_-_Berbutir"/>
      <sheetName val="Div_6_-_Aspal"/>
      <sheetName val="Div_7_-_Struktur"/>
      <sheetName val="Div_8_-_Peng_Kondisi"/>
      <sheetName val="Rekap_BBM"/>
      <sheetName val="List_Pla"/>
      <sheetName val="Harga_Dasar"/>
      <sheetName val="Kata_Pengantar"/>
      <sheetName val="analisabudget"/>
      <sheetName val="aruskas"/>
      <sheetName val="DAFPEK-SA"/>
      <sheetName val="SUM_ALL"/>
      <sheetName val="SUM_BB"/>
      <sheetName val="SUM_FO"/>
      <sheetName val="B1.2-BB"/>
      <sheetName val="D_1_7"/>
      <sheetName val="D_1_5"/>
      <sheetName val="D_2_3"/>
      <sheetName val="D_2_2"/>
      <sheetName val="SCH_GG_&amp;_SAS"/>
      <sheetName val="Data_Base_List"/>
      <sheetName val="FORM_X_COST"/>
      <sheetName val="HALAMAN_1-60"/>
      <sheetName val="Daftar_No_MAPPI"/>
      <sheetName val="REKAP_Tbh"/>
      <sheetName val="DAF_HRG"/>
      <sheetName val="Analisa_Upah___Bahan_Plum"/>
      <sheetName val="DATA_BASE"/>
      <sheetName val="ANA_bab_2"/>
      <sheetName val="DAF_TUL"/>
      <sheetName val="Rencana_Anggaran_Biaya"/>
      <sheetName val="Mobilisasi_(2)"/>
      <sheetName val="Sdy_Bhn_Upah_Alat"/>
      <sheetName val="INSTR"/>
      <sheetName val="me"/>
      <sheetName val="vels"/>
      <sheetName val="DA_List"/>
      <sheetName val="NDA_List"/>
      <sheetName val="misc"/>
      <sheetName val="LEVEL 2"/>
      <sheetName val="LEVEL 4"/>
      <sheetName val="HANGERS"/>
      <sheetName val="Anal Harsat"/>
      <sheetName val="Analis harga"/>
      <sheetName val="AHSrutin"/>
      <sheetName val="3A7.1.Jln Insitu"/>
      <sheetName val="schtot"/>
      <sheetName val="RAB TOTAL"/>
      <sheetName val="HG-UPAH"/>
      <sheetName val="HG_JADI"/>
      <sheetName val="H ALAT"/>
      <sheetName val="SAT"/>
      <sheetName val="REK PEN"/>
      <sheetName val="D3"/>
      <sheetName val="U,B"/>
      <sheetName val="R.ALT"/>
      <sheetName val="Harga-RAB"/>
      <sheetName val="ES STG"/>
      <sheetName val="div 4"/>
      <sheetName val="dt"/>
      <sheetName val="BOW"/>
      <sheetName val="Harga S Dasar"/>
      <sheetName val="Rekap Gab"/>
      <sheetName val="STR &amp; ARS"/>
      <sheetName val="Input Data"/>
      <sheetName val="Soil factor"/>
      <sheetName val="Pricing-2"/>
      <sheetName val="Sizing_Input_Output"/>
      <sheetName val="Sizing_Assumptions"/>
      <sheetName val="Sizing_Parameters"/>
      <sheetName val="Mall"/>
      <sheetName val="REKAP PRELIM 2014"/>
      <sheetName val="DIRECT COST"/>
      <sheetName val="ocean voyage"/>
      <sheetName val="Public Area"/>
      <sheetName val="analisa Str"/>
      <sheetName val="upah_borong"/>
      <sheetName val="satuan_pek"/>
      <sheetName val="_Kr_tengah_iva_xls_H_Satua_3"/>
      <sheetName val="_Kr_te_gah_iva_xls_MAT_BAR__AC3"/>
      <sheetName val="_Kr_tengah_iva_xls_H_Satua_13"/>
      <sheetName val="_K__tengah_iva_xls_Kap_Tenaga3"/>
      <sheetName val="_K__te_gah_iva_xls_Ana_isa_HS3"/>
      <sheetName val="B_-_Nor_lec3"/>
      <sheetName val="_K__tengah_iva_xls_5-P_ralatan3"/>
      <sheetName val="_K__te_gah_iva_xls_Inf_rmasi3"/>
      <sheetName val="_Kr_te_gah_iva_xls_upahbahan3"/>
      <sheetName val="_Kr_tengah_iva_xls_01A-_RA_3"/>
      <sheetName val="_Kr_tengah_iva_xls_NS_GD_U_AMA3"/>
      <sheetName val="_Kr_tengah_iva_xls_Str_Bengkel3"/>
      <sheetName val="_K__te_gah_iva_xls_ANA__BOW3"/>
      <sheetName val="_K__tengah_iva_xls_G_SUMMARY3"/>
      <sheetName val="_Kr_tengahDiva_xls_ANAL_HREZ3"/>
      <sheetName val="ANAL__M_3"/>
      <sheetName val="_Kr_tengahDiva_xls_analysis3"/>
      <sheetName val="Det Str BT"/>
      <sheetName val="Bukti Memorial"/>
      <sheetName val="Daftar Piutang"/>
      <sheetName val="HUTANG"/>
      <sheetName val="Bi oprsl bgkl"/>
      <sheetName val="FAKTUR"/>
      <sheetName val="Volume"/>
      <sheetName val="DATA1"/>
      <sheetName val="Analis Kusen 1 ESKALASI"/>
      <sheetName val="VESEL"/>
      <sheetName val="HST"/>
      <sheetName val="AN"/>
      <sheetName val="D.UPH&amp;PEK"/>
      <sheetName val="Hardasar-PSJJ"/>
      <sheetName val="Meto"/>
      <sheetName val="Analisa H.Sat.Pek."/>
      <sheetName val="2011"/>
      <sheetName val="S-1"/>
      <sheetName val="KODE BAHAN"/>
      <sheetName val="KODE UPAH"/>
      <sheetName val="INPUT AGST"/>
      <sheetName val="LMKC CB V"/>
      <sheetName val="Seg history by BT"/>
      <sheetName val="HP evol by seg"/>
      <sheetName val="AC-WC dan LAPIS PEREKAT"/>
      <sheetName val="beton k-350"/>
      <sheetName val="besi"/>
      <sheetName val="unit"/>
      <sheetName val="TONG HOP VL-NC"/>
      <sheetName val="DONGIA"/>
      <sheetName val="TONGKE-HT"/>
      <sheetName val="LAP-MGG-DINAS"/>
      <sheetName val="BACK - UP-GALIAN (ALAT)"/>
      <sheetName val="DIV7-BM"/>
      <sheetName val="IDLE_ALAT7"/>
      <sheetName val="ATB_pers_(2)7"/>
      <sheetName val="FOTO_PR7"/>
      <sheetName val="G_umum7"/>
      <sheetName val="SCHE_vareto7"/>
      <sheetName val="ATB_pers7"/>
      <sheetName val="BQ_diva7"/>
      <sheetName val="MAT_BARU_AC7"/>
      <sheetName val="H_Satuan8"/>
      <sheetName val="AC_+7"/>
      <sheetName val="an_ATB_G7"/>
      <sheetName val="an_AC7"/>
      <sheetName val="an_ATB_L7"/>
      <sheetName val="ATB_+7"/>
      <sheetName val="Alat_DC7"/>
      <sheetName val="Kap_Tenaga7"/>
      <sheetName val="KH_Bahagia5"/>
      <sheetName val="HRG_BHN6"/>
      <sheetName val="Analisa_HS6"/>
      <sheetName val="Agregat_Halus_&amp;_Kasar6"/>
      <sheetName val="Kr_tengahDiva6"/>
      <sheetName val="B_-_Norelec6"/>
      <sheetName val="Isolasi_Luar_Dalam6"/>
      <sheetName val="Isolasi_Luar6"/>
      <sheetName val="GASATAGG_XLS6"/>
      <sheetName val="Analisa_ME_(2)5"/>
      <sheetName val="L3_An_H_Sat_Mob6"/>
      <sheetName val="Man_Power6"/>
      <sheetName val="01A-_RAB5"/>
      <sheetName val="ANAL_BOW6"/>
      <sheetName val="EXTERNAL_WORK6"/>
      <sheetName val="rab_me_(by_owner)_6"/>
      <sheetName val="BQ_(by_owner)6"/>
      <sheetName val="rab_me_(fisik)6"/>
      <sheetName val="ANAL__ME5"/>
      <sheetName val="BW_analisa_cika_20055"/>
      <sheetName val="rekap_mekanikal5"/>
      <sheetName val="Analisa___Upah5"/>
      <sheetName val="M&amp;E_R5"/>
      <sheetName val="RAB_PERSIAPAN_5"/>
      <sheetName val="NS_GD_UTAMA5"/>
      <sheetName val="ANALISA_HARGA_SATUAN5"/>
      <sheetName val="REKAP_ARSITEKTUR_5"/>
      <sheetName val="RAB_ADMINISTRASI_PUSAT_(1)5"/>
      <sheetName val="Fill_this_out_first___10"/>
      <sheetName val="BOQ_KSN5"/>
      <sheetName val="Fill_this_out_first___11"/>
      <sheetName val="Analisa_&amp;_Upah5"/>
      <sheetName val="M_12__2_5"/>
      <sheetName val="Unit_Rate5"/>
      <sheetName val="BQ_Stdr_R-15"/>
      <sheetName val="PROTEKSI_PETIR5"/>
      <sheetName val="KABEL_FEEDER5"/>
      <sheetName val="PENRNGN_&amp;_KTK-KNTK5"/>
      <sheetName val="FIRE_FIGHTING5"/>
      <sheetName val="Master_1_05"/>
      <sheetName val="Bill_No_2_1_Cold_Water_System5"/>
      <sheetName val="Civil_Works5"/>
      <sheetName val="BANGUNAN_PENUNJANG5"/>
      <sheetName val="STD_Lanjutan5"/>
      <sheetName val="NS_Lanjutan5"/>
      <sheetName val="BoQ_C45"/>
      <sheetName val="F_ALARM5"/>
      <sheetName val="1_B5"/>
      <sheetName val="Sat_Upah5"/>
      <sheetName val="HS_Alat6"/>
      <sheetName val="HS_Upah6"/>
      <sheetName val="HS_Sub-Kon6"/>
      <sheetName val="HB_5"/>
      <sheetName val="bill_qty6"/>
      <sheetName val="meth_hsl_nego6"/>
      <sheetName val="Transfer_Pump5"/>
      <sheetName val="Perm__Test5"/>
      <sheetName val="R_A_B_5"/>
      <sheetName val="New_MADC5"/>
      <sheetName val="Data_Ktr_Bupati_Tapsel5"/>
      <sheetName val="Harga_Satuan5"/>
      <sheetName val="sheet_25"/>
      <sheetName val="RAB_ME5"/>
      <sheetName val="RKP_PLUMBING5"/>
      <sheetName val="ENC_145"/>
      <sheetName val="Daftar_berat5"/>
      <sheetName val="Fire_Alarm5"/>
      <sheetName val="D_&amp;_W_sizes5"/>
      <sheetName val="Cable_150kV_Ref_5"/>
      <sheetName val="MAIN_EQUIP_AC5"/>
      <sheetName val="Rekap_Prelim5"/>
      <sheetName val="DUTCH_CONE5"/>
      <sheetName val="D___W_sizes5"/>
      <sheetName val="Bill_of_Qty_MEP5"/>
      <sheetName val="An_HarSatPek5"/>
      <sheetName val="Pipa_(2)5"/>
      <sheetName val="Lamp_BAP5"/>
      <sheetName val="Pos_4-15"/>
      <sheetName val="RAW_MATERIALS_5"/>
      <sheetName val="COST-PERSON-J_O_5"/>
      <sheetName val="NS_GD_UGD5"/>
      <sheetName val="STD_GD_UGD5"/>
      <sheetName val="AHS_str5"/>
      <sheetName val="ANALISA_14"/>
      <sheetName val="4-Basic_Price5"/>
      <sheetName val="Daftar_Upah,Bhn,&amp;_alat5"/>
      <sheetName val="Lead_Schedule5"/>
      <sheetName val="Anal_Koef5"/>
      <sheetName val="Rekap_Biaya5"/>
      <sheetName val="HARGA_ALAT5"/>
      <sheetName val="ETAB_15"/>
      <sheetName val="Bill_5_Summary5"/>
      <sheetName val="GH_Quantity5"/>
      <sheetName val="KAN__LOKAL5"/>
      <sheetName val="Mat_Mek5"/>
      <sheetName val="Analisa_ME5"/>
      <sheetName val="Upah_Bahan5"/>
      <sheetName val="Rekap_Direct_Cost5"/>
      <sheetName val="Urai___Guide_Post5"/>
      <sheetName val="Met_Pas_Batu5"/>
      <sheetName val="Urai_Galian_Tanah5"/>
      <sheetName val="Met__Minor5"/>
      <sheetName val="Up&amp;Bhn_5"/>
      <sheetName val="fin_pro_centers5"/>
      <sheetName val="REKAP_ARSITEKTUR5"/>
      <sheetName val="rincian_per_proyek5"/>
      <sheetName val="BQ_struktur5"/>
      <sheetName val="ANALIS_15"/>
      <sheetName val="Daf__No____4_25"/>
      <sheetName val="BQ_Arsit5"/>
      <sheetName val="Sat_Bah_&amp;_Up5"/>
      <sheetName val="Bq_Ars5"/>
      <sheetName val="Daf_15"/>
      <sheetName val="Hydran___springkler5"/>
      <sheetName val="Terbilang_sertifikat5"/>
      <sheetName val="REKAP_TOTAL5"/>
      <sheetName val="2_NSB_5"/>
      <sheetName val="2_SB5"/>
      <sheetName val="M_ITEM5"/>
      <sheetName val="BHN_Ars5"/>
      <sheetName val="7_NS_H5"/>
      <sheetName val="D_1_2_LT-_1_~_Atap5"/>
      <sheetName val="Analisa_Pusaka_Jaya5"/>
      <sheetName val="Report_detil_kondisi5"/>
      <sheetName val="Upah_dan_bahan5"/>
      <sheetName val="AC_LOAD5"/>
      <sheetName val="DAFTAR_HARGA3"/>
      <sheetName val="Bill_Of_Quantity5"/>
      <sheetName val="BGN_PENUNJANG5"/>
      <sheetName val="AN_Panel6"/>
      <sheetName val="KONTRAK_INDUK_BULANAN5"/>
      <sheetName val="Sat_Alat5"/>
      <sheetName val="Bill_4_Summary5"/>
      <sheetName val="GFA_224"/>
      <sheetName val="T-3_4_Cost_of_Equipment5"/>
      <sheetName val="An_H_Sat_Pek_Ut5"/>
      <sheetName val="Harga_Sat_Das5"/>
      <sheetName val="T-3_2_UP_Labour5"/>
      <sheetName val="T-3_3_UP_Material5"/>
      <sheetName val="Input_monthly_capex5"/>
      <sheetName val="PENJ_NERACA5"/>
      <sheetName val="CASH_FLOW5"/>
      <sheetName val="REKAP_ME5"/>
      <sheetName val="SELISIH_HARGA5"/>
      <sheetName val="struktur_tdk_dipakai4"/>
      <sheetName val="List_of_Eqp4"/>
      <sheetName val="B___Norelec5"/>
      <sheetName val="Site_Expenses5"/>
      <sheetName val="2__MVAC_R14"/>
      <sheetName val="Cover_Daf-25"/>
      <sheetName val="[Kr_tengahࡄiva_xls聝H_Satua聮5"/>
      <sheetName val="[Kr_te࡮gahࡄiva_xls聝MAT_BAR聕_AC5"/>
      <sheetName val="[Kr_tengahࡄiva࠮xls聝H_Satua聮15"/>
      <sheetName val="[Kࡲ_tengahࡄiva_xls聝Kap聟Tenaga5"/>
      <sheetName val="[Kࡲ_te࡮gahࡄiva_xls聝Ana聬isa_HS5"/>
      <sheetName val="B_-耠Nor聥lec5"/>
      <sheetName val="[Kࡲ_tengahࡄiva_xls聝5-P聥ralatan5"/>
      <sheetName val="[Kࡲ_te࡮gahࡄiva࠮xls聝Inf聯rmasi5"/>
      <sheetName val="[Kr_te࡮gahࡄiva_xls聝upahbahan5"/>
      <sheetName val="[Kr_tengahࡄiva࠮xls聝01A-_RA聂5"/>
      <sheetName val="[Kr_tengahࡄiva࠮xls聝NS_GD_U联AMA5"/>
      <sheetName val="[Kr_tengahࡄiva_xls聝Str耭Bengkel5"/>
      <sheetName val="[Kࡲ_te࡮gahࡄiva࠮xls聝ANA职_BOW5"/>
      <sheetName val="M_12__2聟5"/>
      <sheetName val="[Kࡲ_tengahࡄiva_xls聝G_SUMMARY5"/>
      <sheetName val="[Kr_tengahDiva_xls聝ANAL_HREZ5"/>
      <sheetName val="ANAL__M聅5"/>
      <sheetName val="[Kr_tengahDiva_xls聝analysis5"/>
      <sheetName val="3_3b4"/>
      <sheetName val="Sec_I_ML4"/>
      <sheetName val="Cash_Flow_bulanan4"/>
      <sheetName val="[Kr_tengah?iva_xls?H_Satua?4"/>
      <sheetName val="[Kr_te?gah?iva_xls?MAT_BAR?_AC4"/>
      <sheetName val="[Kr_tengah?iva?xls?H_Satua?14"/>
      <sheetName val="[K?_tengah?iva_xls?Kap?Tenaga4"/>
      <sheetName val="[K?_te?gah?iva_xls?Ana?isa_HS4"/>
      <sheetName val="B_-?Nor?lec4"/>
      <sheetName val="[K?_tengah?iva_xls?5-P?ralatan4"/>
      <sheetName val="[K?_te?gah?iva?xls?Inf?rmasi4"/>
      <sheetName val="[Kr_te?gah?iva_xls?upahbahan4"/>
      <sheetName val="[Kr_tengah?iva?xls?01A-_RA?4"/>
      <sheetName val="[Kr_tengah?iva?xls?NS_GD_U?AMA4"/>
      <sheetName val="[Kr_tengah?iva_xls?Str?Bengkel4"/>
      <sheetName val="[K?_te?gah?iva?xls?ANA?_BOW4"/>
      <sheetName val="M_12__2?4"/>
      <sheetName val="[K?_tengah?iva_xls?G_SUMMARY4"/>
      <sheetName val="[Kr_tengahDiva_xls?ANAL_HREZ4"/>
      <sheetName val="ANAL__M?4"/>
      <sheetName val="[Kr_tengahDiva_xls?analysis4"/>
      <sheetName val="Data_Sei_Belutu5"/>
      <sheetName val="610_65"/>
      <sheetName val="610_55"/>
      <sheetName val="Data_Sinabung5"/>
      <sheetName val="ME_Apt24"/>
      <sheetName val="REF_ONLY4"/>
      <sheetName val="Rate_Analysis4"/>
      <sheetName val="Sumber_Daya4"/>
      <sheetName val="ANAL_TEKNIK5"/>
      <sheetName val="bhn_FINAL5"/>
      <sheetName val="List_Plant5"/>
      <sheetName val="Mat_Elk5"/>
      <sheetName val="AHS_Isolasi5"/>
      <sheetName val="Basic_alat4"/>
      <sheetName val="Basic_bahan4"/>
      <sheetName val="Basic_upah4"/>
      <sheetName val="T__Cs_Log_P_III5"/>
      <sheetName val="HARGA_MATERIAL4"/>
      <sheetName val="Appendix_2(SatDas)4"/>
      <sheetName val="Currency_Rate4"/>
      <sheetName val="Summary_Sheets4"/>
      <sheetName val="UPAH_BAHAN_ARST4"/>
      <sheetName val="ELEC_STIS4"/>
      <sheetName val="analisa_stroke4"/>
      <sheetName val="Investment_Valuation4"/>
      <sheetName val="TE_TS_FA_LAN_MATV4"/>
      <sheetName val="daftar_analisa4"/>
      <sheetName val="Data_alat4"/>
      <sheetName val="upah_bahan_4"/>
      <sheetName val="Rinc__Harg_BHN4"/>
      <sheetName val="Kuantitas_&amp;_Harga4"/>
      <sheetName val="Daftar_Kuantitas_&amp;_Harga4"/>
      <sheetName val="_Kr_tengahࡄiva_xls聝H_Satua聮4"/>
      <sheetName val="_Kr_te࡮gahࡄiva_xls聝MAT_BAR聕_AC4"/>
      <sheetName val="_Kr_tengahࡄiva࠮xls聝H_Satua聮14"/>
      <sheetName val="_Kࡲ_tengahࡄiva_xls聝Kap聟Tenaga4"/>
      <sheetName val="_Kࡲ_te࡮gahࡄiva_xls聝Ana聬isa_HS4"/>
      <sheetName val="_Kࡲ_tengahࡄiva_xls聝5-P聥ralatan4"/>
      <sheetName val="_Kࡲ_te࡮gahࡄiva࠮xls聝Inf聯rmasi4"/>
      <sheetName val="_Kr_te࡮gahࡄiva_xls聝upahbahan4"/>
      <sheetName val="_Kr_tengahࡄiva࠮xls聝01A-_RA聂4"/>
      <sheetName val="_Kr_tengahࡄiva࠮xls聝NS_GD_U联AMA4"/>
      <sheetName val="_Kr_tengahࡄiva_xls聝Str耭Bengkel4"/>
      <sheetName val="_Kࡲ_te࡮gahࡄiva࠮xls聝ANA职_BOW4"/>
      <sheetName val="_Kࡲ_tengahࡄiva_xls聝G_SUMMARY4"/>
      <sheetName val="_Kr_tengahDiva_xls聝ANAL_HREZ4"/>
      <sheetName val="_Kr_tengahDiva_xls聝analysis4"/>
      <sheetName val="Analisa_Harga4"/>
      <sheetName val="1_24"/>
      <sheetName val="3_Mob4"/>
      <sheetName val="Price_list4"/>
      <sheetName val="DAFTAR_HARGA2"/>
      <sheetName val="IPL_SCHEDULE"/>
      <sheetName val="Keb. Bhn, alt, tenaga"/>
      <sheetName val="1-2"/>
      <sheetName val="RAB Temiling "/>
      <sheetName val="kontribusi"/>
      <sheetName val="likuiditas"/>
      <sheetName val="Manajerial"/>
      <sheetName val="revenue"/>
      <sheetName val="progres sub unv"/>
      <sheetName val="rework"/>
      <sheetName val="CCO"/>
      <sheetName val="Data P-1"/>
      <sheetName val="corbeldatail"/>
      <sheetName val="ME_DOSEN"/>
      <sheetName val="EPCOS"/>
      <sheetName val="DAFMAT"/>
      <sheetName val="FIXASS_MAR"/>
      <sheetName val="Sensitive"/>
      <sheetName val="Analisa_24"/>
      <sheetName val="PAGE_1_4"/>
      <sheetName val="Blk_B14"/>
      <sheetName val="Pengalaman_Per2"/>
      <sheetName val="II_MAIN-LOB2"/>
      <sheetName val="Unit_Cost2"/>
      <sheetName val="Rkp_Total2"/>
      <sheetName val="Harsat_Bahan2"/>
      <sheetName val="List_Material2"/>
      <sheetName val="On_Time2"/>
      <sheetName val="Analisa_HSP2"/>
      <sheetName val="Galian_12"/>
      <sheetName val="Analisa_(ok)2"/>
      <sheetName val="Master_Edit2"/>
      <sheetName val="Div_12"/>
      <sheetName val="Form_4,5,62"/>
      <sheetName val="PL_(MONTHLY)2"/>
      <sheetName val="Data_Pendukung2"/>
      <sheetName val="Basic_Price2"/>
      <sheetName val="7_공정표2"/>
      <sheetName val="Analisa_Upah_&amp;_Bahan_Plum2"/>
      <sheetName val="Upah&amp;Bahan_(2)2"/>
      <sheetName val="Analisa-Harga_(1F)2"/>
      <sheetName val="TOTAL_Agustus2"/>
      <sheetName val="DAF_ALAT2"/>
      <sheetName val="M_Pekerjaan2"/>
      <sheetName val="BIIL_ASLI2"/>
      <sheetName val="ANALISA_PEK_UMUM2"/>
      <sheetName val="Speck_ARSITEK2"/>
      <sheetName val="Stden_center2"/>
      <sheetName val="HDS_Sipil1"/>
      <sheetName val="Q'ty_per_m2"/>
      <sheetName val="Rencana__2_1"/>
      <sheetName val="8LT_121"/>
      <sheetName val="_2"/>
      <sheetName val="AnBiaya_OperasionalAlat1"/>
      <sheetName val="_Kr_tengahDiva_xls聝analysi蕈2"/>
      <sheetName val="hrg-sat_pek2"/>
      <sheetName val="Lt_12"/>
      <sheetName val="SAT_UPH_BHN2"/>
      <sheetName val="BQ_Mekanikal2"/>
      <sheetName val="Assumption_&amp;_Dashboard_2"/>
      <sheetName val="u_aLAT"/>
      <sheetName val="rab_me__by_owner__2"/>
      <sheetName val="BQ__by_owner_2"/>
      <sheetName val="rab_me__fisik_2"/>
      <sheetName val="ANALISA_railing2"/>
      <sheetName val="BUL__A2"/>
      <sheetName val="analisa_SNI1"/>
      <sheetName val="Daftar_Upah2"/>
      <sheetName val="Sum_IF2"/>
      <sheetName val="Uraian_Analisa2"/>
      <sheetName val="Control_Settings2"/>
      <sheetName val="Dates_&amp;_Escalators2"/>
      <sheetName val="Check_Totals2"/>
      <sheetName val="Har_Sat2"/>
      <sheetName val="HASAT_DASAR1"/>
      <sheetName val="SAT_UPAH_RAPI1"/>
      <sheetName val="Data_Tower2"/>
      <sheetName val="Price_of_Equip1"/>
      <sheetName val="COST_TOGO1"/>
      <sheetName val="H_Satuan_Dasar1"/>
      <sheetName val="LINK-MAST__BASIC_PRICE1"/>
      <sheetName val="Price_of_Mat1"/>
      <sheetName val="BANG_TONG_HOP_(2)2"/>
      <sheetName val="RPP01_62"/>
      <sheetName val="m_schedule2"/>
      <sheetName val="HM_MEK_2"/>
      <sheetName val="Rokan_11"/>
      <sheetName val="500kV_BOQ2"/>
      <sheetName val="STOK_MAT2"/>
      <sheetName val="H_Alat1"/>
      <sheetName val="H_Bahan1"/>
      <sheetName val="Rekap_RAB1"/>
      <sheetName val="unit_31"/>
      <sheetName val="Rekap_BQ-Pompong2"/>
      <sheetName val="PERS_PENY2"/>
      <sheetName val="RAB_DC2"/>
      <sheetName val="anal_rinci2"/>
      <sheetName val="Rek_An2"/>
      <sheetName val="Rekap_1"/>
      <sheetName val="hrg_sat2"/>
      <sheetName val="Daftar_Paket1"/>
      <sheetName val="Cover_Daf_21"/>
      <sheetName val="GRADE_SKALA1"/>
      <sheetName val="MASTER_DATA1"/>
      <sheetName val="Muh_Akhir1"/>
      <sheetName val="Chandra_Prabowo1"/>
      <sheetName val="urain_teknis1"/>
      <sheetName val="RAB_11"/>
      <sheetName val="RAB_21"/>
      <sheetName val="RAB_31"/>
      <sheetName val="Unit_Price1"/>
      <sheetName val="Metod_TWR1"/>
      <sheetName val="Daf_Harga_Satuan"/>
      <sheetName val="BGT_07"/>
      <sheetName val="Uraian_Upah"/>
      <sheetName val="D2_4"/>
      <sheetName val="D4_3_(TE)"/>
      <sheetName val="D5_3_(TF)_"/>
      <sheetName val="D8_3_(TJ)"/>
      <sheetName val="SNI_FIX"/>
      <sheetName val="Harga_Mat_"/>
      <sheetName val="LIST_ANHARSAT"/>
      <sheetName val="Summary_and_Design"/>
      <sheetName val="HSU_2016"/>
      <sheetName val="Goodwill_Calculation"/>
      <sheetName val="HSP_LT_BS"/>
      <sheetName val="BAHAN_MKNL"/>
      <sheetName val="Tambahan_Biaro"/>
      <sheetName val="_BoQ_Green_Field_option_1"/>
      <sheetName val="rms_remunerasi"/>
      <sheetName val="LEVEL_2"/>
      <sheetName val="LEVEL_4"/>
      <sheetName val="Urugan_Pasir"/>
      <sheetName val="BILL_OF_QUAN"/>
      <sheetName val="HD_ALAT"/>
      <sheetName val="HD_BAHAN"/>
      <sheetName val="Hrg_Satuan_&amp;_Upah"/>
      <sheetName val="Anal_Alat_Type_II_A"/>
      <sheetName val="DATA_2009"/>
      <sheetName val="DATA_2010"/>
      <sheetName val="Target_Raker_TW_III"/>
      <sheetName val="610_04"/>
      <sheetName val="610_05"/>
      <sheetName val="610_06"/>
      <sheetName val="610_07"/>
      <sheetName val="610_08"/>
      <sheetName val="BOQ_CONTRACT_WK"/>
      <sheetName val="Schedule_11a"/>
      <sheetName val="Septick_tank"/>
      <sheetName val="PRIST_LIST"/>
      <sheetName val="PERALATAN_PROYEK_GOL_III_A"/>
      <sheetName val="Man_Power_&amp;_Comp"/>
      <sheetName val="ANALISA_GRS_kota"/>
      <sheetName val="NP_(2)"/>
      <sheetName val="Harsat_Upah"/>
      <sheetName val="AHS_ME_"/>
      <sheetName val="SUB_&amp;_mandor"/>
      <sheetName val="Master_Schedule"/>
      <sheetName val="412"/>
      <sheetName val="SELISIHKURSSOURCE"/>
      <sheetName val="2930"/>
      <sheetName val="2933"/>
      <sheetName val="2934"/>
      <sheetName val="PDPC0908"/>
      <sheetName val="smt"/>
      <sheetName val="GP-WB"/>
      <sheetName val="029Cikeas00"/>
      <sheetName val="JM"/>
      <sheetName val="LAMP_2.2"/>
      <sheetName val="VOL_1"/>
      <sheetName val="LUMPSUM"/>
      <sheetName val="igp-popno"/>
      <sheetName val="pt-perso"/>
      <sheetName val="GS Tanah Kalimas Baru (2)"/>
      <sheetName val="RinciBab1_Seksi1"/>
      <sheetName val="grail"/>
      <sheetName val="Ideal"/>
      <sheetName val="Currency"/>
      <sheetName val="AHS_1"/>
      <sheetName val="BQ(Piping)"/>
      <sheetName val="PipWT"/>
      <sheetName val="AnAlat"/>
      <sheetName val="CODE"/>
      <sheetName val="JVFORM"/>
      <sheetName val="NOPAT_VDF"/>
      <sheetName val="Summary Page_VDF"/>
      <sheetName val="bilangk_x0000__x0000_"/>
      <sheetName val="s_v13"/>
      <sheetName val="s_v14"/>
      <sheetName val="s_v16"/>
      <sheetName val="p_fb01"/>
      <sheetName val="p_fb02"/>
      <sheetName val="PLINT 3.1.G"/>
      <sheetName val="Pertumbuhan"/>
      <sheetName val="dok aromindo"/>
      <sheetName val="bilangk"/>
      <sheetName val="HARDAS-UPAH"/>
      <sheetName val="anal-mos"/>
      <sheetName val="mob-demob"/>
      <sheetName val="Statprod gab"/>
      <sheetName val="Perolehan 2007"/>
      <sheetName val="PumpSpec"/>
      <sheetName val="Anals.1"/>
      <sheetName val="HARGASEWAALAT"/>
      <sheetName val="HARGA&amp; UPAH"/>
      <sheetName val="Scd_RAB"/>
      <sheetName val="MOBIL barantang"/>
      <sheetName val="Dft Hrg"/>
      <sheetName val="PT"/>
      <sheetName val="DINDING KIRI"/>
      <sheetName val="Lantai Beton K225"/>
      <sheetName val="DINDING P0"/>
      <sheetName val="MERCU (2)"/>
      <sheetName val="S_CURVE"/>
      <sheetName val="Dbase"/>
      <sheetName val="BQ PL "/>
      <sheetName val="IDLE_ALAT8"/>
      <sheetName val="ATB_pers_(2)8"/>
      <sheetName val="FOTO_PR8"/>
      <sheetName val="G_umum8"/>
      <sheetName val="SCHE_vareto8"/>
      <sheetName val="ATB_pers8"/>
      <sheetName val="BQ_diva8"/>
      <sheetName val="MAT_BARU_AC8"/>
      <sheetName val="H_Satuan9"/>
      <sheetName val="AC_+8"/>
      <sheetName val="an_ATB_G8"/>
      <sheetName val="an_AC8"/>
      <sheetName val="an_ATB_L8"/>
      <sheetName val="ATB_+8"/>
      <sheetName val="Alat_DC8"/>
      <sheetName val="Kap_Tenaga8"/>
      <sheetName val="Agregat_Halus_&amp;_Kasar7"/>
      <sheetName val="HRG_BHN7"/>
      <sheetName val="B_-_Norelec7"/>
      <sheetName val="Analisa_HS7"/>
      <sheetName val="Kr_tengahDiva7"/>
      <sheetName val="Isolasi_Luar_Dalam7"/>
      <sheetName val="Isolasi_Luar7"/>
      <sheetName val="01A-_RAB6"/>
      <sheetName val="REKAP_ARSITEKTUR_6"/>
      <sheetName val="RAB_ADMINISTRASI_PUSAT_(1)6"/>
      <sheetName val="Man_Power7"/>
      <sheetName val="L3_An_H_Sat_Mob7"/>
      <sheetName val="rekap_mekanikal6"/>
      <sheetName val="PROTEKSI_PETIR6"/>
      <sheetName val="KABEL_FEEDER6"/>
      <sheetName val="PENRNGN_&amp;_KTK-KNTK6"/>
      <sheetName val="EXTERNAL_WORK7"/>
      <sheetName val="Fill_this_out_first___12"/>
      <sheetName val="Fill_this_out_first___13"/>
      <sheetName val="GASATAGG_XLS7"/>
      <sheetName val="NS_GD_UTAMA6"/>
      <sheetName val="BoQ_C46"/>
      <sheetName val="BOQ_KSN6"/>
      <sheetName val="F_ALARM6"/>
      <sheetName val="Analisa___Upah6"/>
      <sheetName val="Analisa_&amp;_Upah6"/>
      <sheetName val="FIRE_FIGHTING6"/>
      <sheetName val="rab_me_(by_owner)_7"/>
      <sheetName val="BQ_(by_owner)7"/>
      <sheetName val="ANAL__ME6"/>
      <sheetName val="BW_analisa_cika_20056"/>
      <sheetName val="ANAL_BOW7"/>
      <sheetName val="M&amp;E_R6"/>
      <sheetName val="RAB_PERSIAPAN_6"/>
      <sheetName val="1_B6"/>
      <sheetName val="Bill_No_2_1_Cold_Water_System6"/>
      <sheetName val="Civil_Works6"/>
      <sheetName val="rab_me_(fisik)7"/>
      <sheetName val="M_12__2_6"/>
      <sheetName val="Sat_Upah6"/>
      <sheetName val="Daftar_berat6"/>
      <sheetName val="Fire_Alarm6"/>
      <sheetName val="Rekap_Prelim6"/>
      <sheetName val="MAIN_EQUIP_AC6"/>
      <sheetName val="RKP_PLUMBING6"/>
      <sheetName val="Master_1_06"/>
      <sheetName val="BANGUNAN_PENUNJANG6"/>
      <sheetName val="STD_Lanjutan6"/>
      <sheetName val="NS_Lanjutan6"/>
      <sheetName val="HS_Alat7"/>
      <sheetName val="HS_Upah7"/>
      <sheetName val="HS_Sub-Kon7"/>
      <sheetName val="Analisa_ME_(2)6"/>
      <sheetName val="Unit_Rate6"/>
      <sheetName val="BQ_Stdr_R-16"/>
      <sheetName val="BQ_Arsit6"/>
      <sheetName val="An_HarSatPek6"/>
      <sheetName val="Sat_Bah_&amp;_Up6"/>
      <sheetName val="Harga_Satuan6"/>
      <sheetName val="HB_6"/>
      <sheetName val="D_&amp;_W_sizes6"/>
      <sheetName val="Cable_150kV_Ref_6"/>
      <sheetName val="bill_qty7"/>
      <sheetName val="meth_hsl_nego7"/>
      <sheetName val="sheet_26"/>
      <sheetName val="RAB_ME6"/>
      <sheetName val="ANALISA_15"/>
      <sheetName val="4-Basic_Price6"/>
      <sheetName val="Data_Ktr_Bupati_Tapsel6"/>
      <sheetName val="New_MADC6"/>
      <sheetName val="D___W_sizes6"/>
      <sheetName val="Bill_of_Qty_MEP6"/>
      <sheetName val="ANALIS_16"/>
      <sheetName val="DUTCH_CONE6"/>
      <sheetName val="Upah_Bahan6"/>
      <sheetName val="RAW_MATERIALS_6"/>
      <sheetName val="COST-PERSON-J_O_6"/>
      <sheetName val="Pipa_(2)6"/>
      <sheetName val="AHS_str6"/>
      <sheetName val="Transfer_Pump6"/>
      <sheetName val="Lamp_BAP6"/>
      <sheetName val="Pos_4-16"/>
      <sheetName val="NS_GD_UGD6"/>
      <sheetName val="STD_GD_UGD6"/>
      <sheetName val="Mat_Mek6"/>
      <sheetName val="Daf__No____4_26"/>
      <sheetName val="Perm__Test6"/>
      <sheetName val="KAN__LOKAL6"/>
      <sheetName val="Upah_dan_bahan6"/>
      <sheetName val="GH_Quantity6"/>
      <sheetName val="BQ_struktur6"/>
      <sheetName val="fin_pro_centers6"/>
      <sheetName val="R_A_B_6"/>
      <sheetName val="Rekap_Direct_Cost6"/>
      <sheetName val="Urai___Guide_Post6"/>
      <sheetName val="Met_Pas_Batu6"/>
      <sheetName val="Urai_Galian_Tanah6"/>
      <sheetName val="Met__Minor6"/>
      <sheetName val="2_NSB_6"/>
      <sheetName val="2_SB6"/>
      <sheetName val="M_ITEM6"/>
      <sheetName val="BHN_Ars6"/>
      <sheetName val="7_NS_H6"/>
      <sheetName val="Terbilang_sertifikat6"/>
      <sheetName val="Daf_16"/>
      <sheetName val="Analisa_ME6"/>
      <sheetName val="HARGA_ALAT6"/>
      <sheetName val="ETAB_16"/>
      <sheetName val="ENC_146"/>
      <sheetName val="Bill_Of_Quantity6"/>
      <sheetName val="BGN_PENUNJANG6"/>
      <sheetName val="Analisa_Pusaka_Jaya6"/>
      <sheetName val="Report_detil_kondisi6"/>
      <sheetName val="REKAP_TOTAL6"/>
      <sheetName val="Lead_Schedule6"/>
      <sheetName val="REKAP_ARSITEKTUR6"/>
      <sheetName val="rincian_per_proyek6"/>
      <sheetName val="Daftar_Upah,Bhn,&amp;_alat6"/>
      <sheetName val="Anal_Koef6"/>
      <sheetName val="Rekap_Biaya6"/>
      <sheetName val="AC_LOAD6"/>
      <sheetName val="Up&amp;Bhn_6"/>
      <sheetName val="Hydran___springkler6"/>
      <sheetName val="List_of_Eqp5"/>
      <sheetName val="ANALISA_HARGA_SATUAN6"/>
      <sheetName val="D_1_2_LT-_1_~_Atap6"/>
      <sheetName val="Bill_5_Summary6"/>
      <sheetName val="KH_Bahagia6"/>
      <sheetName val="AN_Panel7"/>
      <sheetName val="Input_monthly_capex6"/>
      <sheetName val="PENJ_NERACA6"/>
      <sheetName val="CASH_FLOW6"/>
      <sheetName val="[Kr_tengahࡄiva_xls聝H_Satua聮6"/>
      <sheetName val="[Kr_te࡮gahࡄiva_xls聝MAT_BAR聕_AC6"/>
      <sheetName val="[Kr_tengahࡄiva࠮xls聝H_Satua聮16"/>
      <sheetName val="[Kࡲ_tengahࡄiva_xls聝Kap聟Tenaga6"/>
      <sheetName val="[Kࡲ_te࡮gahࡄiva_xls聝Ana聬isa_HS6"/>
      <sheetName val="B_-耠Nor聥lec6"/>
      <sheetName val="[Kࡲ_tengahࡄiva_xls聝5-P聥ralatan6"/>
      <sheetName val="[Kࡲ_te࡮gahࡄiva࠮xls聝Inf聯rmasi6"/>
      <sheetName val="[Kr_te࡮gahࡄiva_xls聝upahbahan6"/>
      <sheetName val="[Kr_tengahࡄiva࠮xls聝01A-_RA聂6"/>
      <sheetName val="[Kr_tengahࡄiva࠮xls聝NS_GD_U联AMA6"/>
      <sheetName val="[Kr_tengahࡄiva_xls聝Str耭Bengkel6"/>
      <sheetName val="[Kࡲ_te࡮gahࡄiva࠮xls聝ANA职_BOW6"/>
      <sheetName val="M_12__2聟6"/>
      <sheetName val="[Kࡲ_tengahࡄiva_xls聝G_SUMMARY6"/>
      <sheetName val="[Kr_tengahDiva_xls聝ANAL_HREZ6"/>
      <sheetName val="ANAL__M聅6"/>
      <sheetName val="[Kr_tengahDiva_xls聝analysis6"/>
      <sheetName val="B___Norelec6"/>
      <sheetName val="Site_Expenses6"/>
      <sheetName val="Cover_Daf-26"/>
      <sheetName val="REF_ONLY5"/>
      <sheetName val="SELISIH_HARGA6"/>
      <sheetName val="Analisa_25"/>
      <sheetName val="H__Dasar6"/>
      <sheetName val="Sat_Alat6"/>
      <sheetName val="Bq_Ars6"/>
      <sheetName val="KONTRAK_INDUK_BULANAN6"/>
      <sheetName val="struktur_tdk_dipakai5"/>
      <sheetName val="Currency_Rate5"/>
      <sheetName val="T__Cs_Log_P_III6"/>
      <sheetName val="REKAP_ME6"/>
      <sheetName val="2__MVAC_R15"/>
      <sheetName val="3_3b5"/>
      <sheetName val="Appendix_2(SatDas)5"/>
      <sheetName val="T-3_4_Cost_of_Equipment6"/>
      <sheetName val="An_H_Sat_Pek_Ut6"/>
      <sheetName val="Harga_Sat_Das6"/>
      <sheetName val="T-3_2_UP_Labour6"/>
      <sheetName val="T-3_3_UP_Material6"/>
      <sheetName val="Bill_4_Summary6"/>
      <sheetName val="[Kr_tengah?iva_xls?H_Satua?5"/>
      <sheetName val="[Kr_te?gah?iva_xls?MAT_BAR?_AC5"/>
      <sheetName val="[Kr_tengah?iva?xls?H_Satua?15"/>
      <sheetName val="[K?_tengah?iva_xls?Kap?Tenaga5"/>
      <sheetName val="[K?_te?gah?iva_xls?Ana?isa_HS5"/>
      <sheetName val="B_-?Nor?lec5"/>
      <sheetName val="[K?_tengah?iva_xls?5-P?ralatan5"/>
      <sheetName val="[K?_te?gah?iva?xls?Inf?rmasi5"/>
      <sheetName val="[Kr_te?gah?iva_xls?upahbahan5"/>
      <sheetName val="[Kr_tengah?iva?xls?01A-_RA?5"/>
      <sheetName val="[Kr_tengah?iva?xls?NS_GD_U?AMA5"/>
      <sheetName val="[Kr_tengah?iva_xls?Str?Bengkel5"/>
      <sheetName val="[K?_te?gah?iva?xls?ANA?_BOW5"/>
      <sheetName val="M_12__2?5"/>
      <sheetName val="[K?_tengah?iva_xls?G_SUMMARY5"/>
      <sheetName val="[Kr_tengahDiva_xls?ANAL_HREZ5"/>
      <sheetName val="ANAL__M?5"/>
      <sheetName val="[Kr_tengahDiva_xls?analysis5"/>
      <sheetName val="Cash_Flow_bulanan5"/>
      <sheetName val="Investment_Valuation5"/>
      <sheetName val="Sec_I_ML5"/>
      <sheetName val="GFA_225"/>
      <sheetName val="ME_Apt25"/>
      <sheetName val="Rate_Analysis5"/>
      <sheetName val="_Kr_tengahࡄiva_xls聝H_Satua聮5"/>
      <sheetName val="_Kr_te࡮gahࡄiva_xls聝MAT_BAR聕_AC5"/>
      <sheetName val="_Kr_tengahࡄiva࠮xls聝H_Satua聮15"/>
      <sheetName val="_Kࡲ_tengahࡄiva_xls聝Kap聟Tenaga5"/>
      <sheetName val="_Kࡲ_te࡮gahࡄiva_xls聝Ana聬isa_HS5"/>
      <sheetName val="_Kࡲ_tengahࡄiva_xls聝5-P聥ralatan5"/>
      <sheetName val="_Kࡲ_te࡮gahࡄiva࠮xls聝Inf聯rmasi5"/>
      <sheetName val="_Kr_te࡮gahࡄiva_xls聝upahbahan5"/>
      <sheetName val="_Kr_tengahࡄiva࠮xls聝01A-_RA聂5"/>
      <sheetName val="_Kr_tengahࡄiva࠮xls聝NS_GD_U联AMA5"/>
      <sheetName val="_Kr_tengahࡄiva_xls聝Str耭Bengkel5"/>
      <sheetName val="_Kࡲ_te࡮gahࡄiva࠮xls聝ANA职_BOW5"/>
      <sheetName val="_Kࡲ_tengahࡄiva_xls聝G_SUMMARY5"/>
      <sheetName val="_Kr_tengahDiva_xls聝ANAL_HREZ5"/>
      <sheetName val="_Kr_tengahDiva_xls聝analysis5"/>
      <sheetName val="Analisa_Harga5"/>
      <sheetName val="4-Basic_Price-Upah3"/>
      <sheetName val="Speck_ARSITEK3"/>
      <sheetName val="Stden_center3"/>
      <sheetName val="Analisa_(ok)3"/>
      <sheetName val="Basic_Price3"/>
      <sheetName val="List_Plant6"/>
      <sheetName val="analisa_stroke5"/>
      <sheetName val="Harsat_Bahan3"/>
      <sheetName val="Data_Sei_Belutu6"/>
      <sheetName val="610_66"/>
      <sheetName val="610_56"/>
      <sheetName val="Data_Sinabung6"/>
      <sheetName val="Mat_Elk6"/>
      <sheetName val="AHS_Isolasi6"/>
      <sheetName val="ANAL_TEKNIK6"/>
      <sheetName val="bhn_FINAL6"/>
      <sheetName val="M_Pekerjaan3"/>
      <sheetName val="Pengalaman_Per3"/>
      <sheetName val="HARGA_MATERIAL5"/>
      <sheetName val="Blk_B15"/>
      <sheetName val="II_MAIN-LOB3"/>
      <sheetName val="Rkp_Total3"/>
      <sheetName val="Unit_Cost3"/>
      <sheetName val="On_Time3"/>
      <sheetName val="List_Material3"/>
      <sheetName val="1_25"/>
      <sheetName val="ELEC_STIS5"/>
      <sheetName val="daftar_analisa5"/>
      <sheetName val="TE_TS_FA_LAN_MATV5"/>
      <sheetName val="RAB_12"/>
      <sheetName val="RAB_22"/>
      <sheetName val="RAB_32"/>
      <sheetName val="Price_list5"/>
      <sheetName val="Summary_Sheets5"/>
      <sheetName val="PAGE_1_5"/>
      <sheetName val="Ｎｏ_134"/>
      <sheetName val="Div_13"/>
      <sheetName val="Form_4,5,63"/>
      <sheetName val="PL_(MONTHLY)3"/>
      <sheetName val="_Kr_tengah_iva_xls_H_Satua_4"/>
      <sheetName val="_Kr_te_gah_iva_xls_MAT_BAR__AC4"/>
      <sheetName val="_Kr_tengah_iva_xls_H_Satua_14"/>
      <sheetName val="_K__tengah_iva_xls_Kap_Tenaga4"/>
      <sheetName val="_K__te_gah_iva_xls_Ana_isa_HS4"/>
      <sheetName val="B_-_Nor_lec4"/>
      <sheetName val="_K__tengah_iva_xls_5-P_ralatan4"/>
      <sheetName val="_K__te_gah_iva_xls_Inf_rmasi4"/>
      <sheetName val="_Kr_te_gah_iva_xls_upahbahan4"/>
      <sheetName val="_Kr_tengah_iva_xls_01A-_RA_4"/>
      <sheetName val="_Kr_tengah_iva_xls_NS_GD_U_AMA4"/>
      <sheetName val="_Kr_tengah_iva_xls_Str_Bengkel4"/>
      <sheetName val="_K__te_gah_iva_xls_ANA__BOW4"/>
      <sheetName val="_K__tengah_iva_xls_G_SUMMARY4"/>
      <sheetName val="_Kr_tengahDiva_xls_ANAL_HREZ4"/>
      <sheetName val="ANAL__M_4"/>
      <sheetName val="_Kr_tengahDiva_xls_analysis4"/>
      <sheetName val="Daftar_Upah3"/>
      <sheetName val="UPAH_BAHAN_ARST5"/>
      <sheetName val="Sumber_Daya5"/>
      <sheetName val="Analisa_HSP3"/>
      <sheetName val="Galian_13"/>
      <sheetName val="3_Mob5"/>
      <sheetName val="Kuantitas_&amp;_Harga5"/>
      <sheetName val="Master_Edit3"/>
      <sheetName val="Sum_IF3"/>
      <sheetName val="BQ__by_owner_3"/>
      <sheetName val="Urai__Resap_pengikat2"/>
      <sheetName val="Uraian_Analisa3"/>
      <sheetName val="TOTAL_Agustus3"/>
      <sheetName val="BIIL_ASLI3"/>
      <sheetName val="Q'ty_per_m3"/>
      <sheetName val="Data_Pendukung3"/>
      <sheetName val="Rencana__2_2"/>
      <sheetName val="Daf_Biaya_sewa_alat1"/>
      <sheetName val="Supl_X1"/>
      <sheetName val="An__HS1"/>
      <sheetName val="FORM_X_COST1"/>
      <sheetName val="HALAMAN_1-601"/>
      <sheetName val="Daftar_No_MAPPI1"/>
      <sheetName val="Rekap_-sarana_luar"/>
      <sheetName val="REKAP_Tbh1"/>
      <sheetName val="DAF_HRG1"/>
      <sheetName val="4_2_Public2"/>
      <sheetName val="Lt_13"/>
      <sheetName val="ANALISA_PEK_UMUM3"/>
      <sheetName val="DAF_ALAT3"/>
      <sheetName val="_3"/>
      <sheetName val="BUL__A3"/>
      <sheetName val="Analisa_Upah___Bahan_Plum1"/>
      <sheetName val="DATA_BASE1"/>
      <sheetName val="BAHAN_(2)2"/>
      <sheetName val="hrg-sat_pek3"/>
      <sheetName val="_Kr_tengahDiva_xls聝analysi蕈3"/>
      <sheetName val="Rek_An3"/>
      <sheetName val="HDS_Sipil2"/>
      <sheetName val="H__Satuan_Upah_&amp;_Bahan1"/>
      <sheetName val="Analisa_Satuan_Pekerjaan1"/>
      <sheetName val="H__Satuan_Pekerjaan1"/>
      <sheetName val="Rencana_Anggaran_Biaya1"/>
      <sheetName val="Mobilisasi_(2)1"/>
      <sheetName val="Sdy_Bhn_Upah_Alat1"/>
      <sheetName val="Price_of_Equip2"/>
      <sheetName val="Price_of_Mat2"/>
      <sheetName val="Data_Tower3"/>
      <sheetName val="BOQ_EM1"/>
      <sheetName val="Field_DCPT1"/>
      <sheetName val="eQUIPMENT_COST1"/>
      <sheetName val="AnalisaSIPIL_RIIL"/>
      <sheetName val="an__struktur"/>
      <sheetName val="BQ_Mekanikal3"/>
      <sheetName val="Ana_Fin2"/>
      <sheetName val="SAT_UPH_BHN3"/>
      <sheetName val="Analisa_Upah_&amp;_Bahan_Plum3"/>
      <sheetName val="Basic_alat5"/>
      <sheetName val="Basic_bahan5"/>
      <sheetName val="Basic_upah5"/>
      <sheetName val="Assumption_&amp;_Dashboard_3"/>
      <sheetName val="rab_me__by_owner__3"/>
      <sheetName val="rab_me__fisik_3"/>
      <sheetName val="ANALISA_railing3"/>
      <sheetName val="8LT_122"/>
      <sheetName val="STOK_MAT3"/>
      <sheetName val="7_공정표3"/>
      <sheetName val="Daftar_Kuantitas_&amp;_Harga5"/>
      <sheetName val="RPP01_63"/>
      <sheetName val="m_schedule3"/>
      <sheetName val="HM_MEK_3"/>
      <sheetName val="Har_Sat3"/>
      <sheetName val="Vendor_Information2"/>
      <sheetName val="BANG_TONG_HOP_(2)3"/>
      <sheetName val="Tata_Udara2"/>
      <sheetName val="Upah&amp;Bahan_(2)3"/>
      <sheetName val="Analisa-Harga_(1F)3"/>
      <sheetName val="Daf_Besi2"/>
      <sheetName val="ITB_COST2"/>
      <sheetName val="D_79"/>
      <sheetName val="D_80"/>
      <sheetName val="D_81"/>
      <sheetName val="D_82"/>
      <sheetName val="D_83"/>
      <sheetName val="D_84"/>
      <sheetName val="D_85"/>
      <sheetName val="D_86"/>
      <sheetName val="D_87"/>
      <sheetName val="D_88"/>
      <sheetName val="D_89"/>
      <sheetName val="D_91"/>
      <sheetName val="D_92"/>
      <sheetName val="D_93"/>
      <sheetName val="D_94"/>
      <sheetName val="D_95"/>
      <sheetName val="D_96"/>
      <sheetName val="COST_TOGO2"/>
      <sheetName val="ANL_K"/>
      <sheetName val="AnBiaya_OperasionalAlat2"/>
      <sheetName val="ana_pt2"/>
      <sheetName val="Control_Settings3"/>
      <sheetName val="Dates_&amp;_Escalators3"/>
      <sheetName val="Check_Totals3"/>
      <sheetName val="KJ_20022"/>
      <sheetName val="Cover_Daf_22"/>
      <sheetName val="SNI_FIX1"/>
      <sheetName val="500kV_BOQ3"/>
      <sheetName val="H_Alat2"/>
      <sheetName val="H_Bahan2"/>
      <sheetName val="Rekap_RAB2"/>
      <sheetName val="unit_32"/>
      <sheetName val="Rokan_12"/>
      <sheetName val="Basic_P1"/>
      <sheetName val="Rekap_BQ-Pompong3"/>
      <sheetName val="PERS_PENY3"/>
      <sheetName val="RAB_DC3"/>
      <sheetName val="anal_rinci3"/>
      <sheetName val="cons_workpapers1"/>
      <sheetName val="01_FA1"/>
      <sheetName val="LINK-MAST__BASIC_PRICE2"/>
      <sheetName val="ANA_bab_62"/>
      <sheetName val="HSD_BAHAN2"/>
      <sheetName val="HSD_UPAH_2"/>
      <sheetName val="hrg_sat3"/>
      <sheetName val="7_PEK-STRUKTUR2"/>
      <sheetName val="AN_BIAYA_MAKAN2"/>
      <sheetName val="REKAP_GROSS2"/>
      <sheetName val="OFFICE_2_LT2"/>
      <sheetName val="CAB_22"/>
      <sheetName val="A+Supl_4"/>
      <sheetName val="RAB_Ekstern2"/>
      <sheetName val="Standby_Alat4"/>
      <sheetName val="LAP__HARIAN4"/>
      <sheetName val="Harga_Mat_1"/>
      <sheetName val="List_Pla1"/>
      <sheetName val="Data_Umum_Penawaran"/>
      <sheetName val="dongia_(2)"/>
      <sheetName val="THPDMoi__(2)"/>
      <sheetName val="s_g_exx1"/>
      <sheetName val="ANALISA_SBU"/>
      <sheetName val="ketuma_gal_Wed"/>
      <sheetName val="ketema_AC"/>
      <sheetName val="HSU_20161"/>
      <sheetName val="HRG_BAHAN_&amp;_UPAH_okk2"/>
      <sheetName val="JadpeL-Pkt1-Kampar_(4)"/>
      <sheetName val="Analis_Kusen_okk2"/>
      <sheetName val="ANALI_PP"/>
      <sheetName val="DIV_3"/>
      <sheetName val="DIV_4"/>
      <sheetName val="H__Dasar7"/>
      <sheetName val="CASHFLOW_FORECAST1"/>
      <sheetName val="HRG_BAHAN___UPAH_okk2"/>
      <sheetName val="Villa_A2"/>
      <sheetName val="rab_g__menara_pengawas1"/>
      <sheetName val="tabel_pnganan_mslh1"/>
      <sheetName val="Tie_Beam_GN2"/>
      <sheetName val="Tangga_GN2"/>
      <sheetName val="GAL_BIASA4"/>
      <sheetName val="upah_bahan_5"/>
      <sheetName val="Rinc__Harg_BHN5"/>
      <sheetName val="Hit_Vol_Str_Jambi"/>
      <sheetName val="Bangunan_Utama_B"/>
      <sheetName val="Bt_Kosong"/>
      <sheetName val="Bahan_Upah1"/>
      <sheetName val="UMUR_ALAT1"/>
      <sheetName val="FAKTOR_MODAL_CRF1"/>
      <sheetName val="Rekap_2"/>
      <sheetName val="Daftar_Paket2"/>
      <sheetName val="SAT_UPAH_RAPI2"/>
      <sheetName val="HASAT_DASAR2"/>
      <sheetName val="GRADE_SKALA2"/>
      <sheetName val="MASTER_DATA2"/>
      <sheetName val="Muh_Akhir2"/>
      <sheetName val="Chandra_Prabowo2"/>
      <sheetName val="H_Satuan_Dasar2"/>
      <sheetName val="urain_teknis2"/>
      <sheetName val="Unit_Price2"/>
      <sheetName val="harsat_sdy1"/>
      <sheetName val="Metod_TWR2"/>
      <sheetName val="Harga_Dasar1"/>
      <sheetName val="OPNAME_COMM-10+825-10+3001"/>
      <sheetName val="Rekap_BBM1"/>
      <sheetName val="Anl_2s_d4e1"/>
      <sheetName val="u_aLAT1"/>
      <sheetName val="Daf_Dasar_Upah&amp;Bahan2"/>
      <sheetName val="ANALISA_GRS_TENGAH2"/>
      <sheetName val="_INCOME_STATEMENT_(2)2"/>
      <sheetName val="Kata_Pengantar1"/>
      <sheetName val="Faktor_Konversi1"/>
      <sheetName val="Data_alat5"/>
      <sheetName val="Harga_S_Dasar_UNTUK_IDISI1"/>
      <sheetName val="Div_2_-_Drainase1"/>
      <sheetName val="Div_3_-_Tanah1"/>
      <sheetName val="Div_5_-_Berbutir1"/>
      <sheetName val="Div_6_-_Aspal1"/>
      <sheetName val="Div_7_-_Struktur1"/>
      <sheetName val="Div_8_-_Peng_Kondisi1"/>
      <sheetName val="(htp@___1"/>
      <sheetName val="RAB_(A)_(2)1"/>
      <sheetName val="RAB_TTB_ADM81"/>
      <sheetName val="_Kr_tengahDiva_xls聝analysi1"/>
      <sheetName val="BULAN_11"/>
      <sheetName val="Analisa_SNI_STANDART_1"/>
      <sheetName val="MPU__6-3(4)_LastonAC"/>
      <sheetName val="Data_Info"/>
      <sheetName val="bahan_dan_upah"/>
      <sheetName val="ANAL_RABP"/>
      <sheetName val="RAB_adm1"/>
      <sheetName val="Sat_adm1"/>
      <sheetName val="rms_remunerasi1"/>
      <sheetName val="Als_Struk"/>
      <sheetName val="Dftr_Isi1"/>
      <sheetName val="data_profit1"/>
      <sheetName val="RAB_AR&amp;STR1"/>
      <sheetName val="Amortization_Table1"/>
      <sheetName val="Harga_Bahan1"/>
      <sheetName val="Internal_AFE_Form_2_1"/>
      <sheetName val="Appendix_2(SatDas´"/>
      <sheetName val="DRUP_(ASLI)"/>
      <sheetName val="anal-drainase,tanah&amp;ps_batu"/>
      <sheetName val="AnalisaSIPIL_RIIL_RAP1"/>
      <sheetName val="ANA_bab_21"/>
      <sheetName val="L__Hr1"/>
      <sheetName val="_BoQ_Green_Field_option_11"/>
      <sheetName val="NP_(2)1"/>
      <sheetName val="Harsat_Upah1"/>
      <sheetName val="ANALISA_EL_DAN_ELC1"/>
      <sheetName val="D_1_71"/>
      <sheetName val="D_1_51"/>
      <sheetName val="D_2_31"/>
      <sheetName val="D_2_21"/>
      <sheetName val="SCH_GG_&amp;_SAS1"/>
      <sheetName val="Data_Base_List1"/>
      <sheetName val="Anal_Alat_Type_II_A1"/>
      <sheetName val="Goodwill_Calculation1"/>
      <sheetName val="Urugan_Pasir1"/>
      <sheetName val="HSP_LT_BS1"/>
      <sheetName val="BAHAN_MKNL1"/>
      <sheetName val="sched-induk-(Th_2008_5M)"/>
      <sheetName val="ANALISA_BANGLI1"/>
      <sheetName val="URAIAN_"/>
      <sheetName val="2__Elektrik"/>
      <sheetName val="ANALISA_GRS_kota1"/>
      <sheetName val="Analisa_Alat1"/>
      <sheetName val="Harsat_Bahan_1"/>
      <sheetName val="Lab_E_(FKU)"/>
      <sheetName val="Rekap_Anl1"/>
      <sheetName val="GRAFIK_1"/>
      <sheetName val="sh健et_21"/>
      <sheetName val="lkalibrasi_BENENAIN1"/>
      <sheetName val="AHS_all1"/>
      <sheetName val="_Kr_tengahDiva_xls聝analysi뷈"/>
      <sheetName val="_Kr_tengahDiva_xls聝analysi飈"/>
      <sheetName val="_Kr_tengahDiva_xls聝analysi"/>
      <sheetName val="_Kr_tengahDiva_xls聝analysi鷸"/>
      <sheetName val="_Kr_tengahDiva_xls聝analysi闀"/>
      <sheetName val="_Kr_tengahDiva_xls聝analysi魈"/>
      <sheetName val="BGT_071"/>
      <sheetName val="Daf_Harga_Satuan1"/>
      <sheetName val="Uraian_Upah1"/>
      <sheetName val="BILL_OF_QUAN1"/>
      <sheetName val="Man_Power_&amp;_Comp1"/>
      <sheetName val="MASTER_1"/>
      <sheetName val="A_Card"/>
      <sheetName val="13mm_E_P_"/>
      <sheetName val="20mm(E_P)"/>
      <sheetName val="20mm(StaircaseP_P)"/>
      <sheetName val="13mm_P_P"/>
      <sheetName val="REK_ADD"/>
      <sheetName val="Pay_Items"/>
      <sheetName val="6a_Rekap"/>
      <sheetName val="LIST_ANHARSAT1"/>
      <sheetName val="MONITORING_PENGADAAN"/>
      <sheetName val="Pemakaian_besi"/>
      <sheetName val="DIVISI_6__A"/>
      <sheetName val="3-DIV7_1"/>
      <sheetName val="BAHAN_,_UPAH_,_ALAT"/>
      <sheetName val="8-Lamp1_(2)"/>
      <sheetName val="8-Lamp6_B"/>
      <sheetName val="8-Lamp14_"/>
      <sheetName val="11-S_PEN"/>
      <sheetName val="Bahan_1"/>
      <sheetName val="D_78"/>
      <sheetName val="curve_s"/>
      <sheetName val="HRG_SATUAN"/>
      <sheetName val="S-Curve_(Weekly)"/>
      <sheetName val="mp_&amp;_eq1"/>
      <sheetName val="UPAH_&amp;_SEWA1"/>
      <sheetName val="HSBU_ANA1"/>
      <sheetName val="rek_det_1-31"/>
      <sheetName val="R1__GREJA_KATHOLIK1"/>
      <sheetName val="B_T1"/>
      <sheetName val="H-Bahan_&amp;_Tenaga1"/>
      <sheetName val="anal_alat2"/>
      <sheetName val="_MINGGUAN1"/>
      <sheetName val="Lau_Luhung1"/>
      <sheetName val="Sat_Das"/>
      <sheetName val="Analisa_(ok_punya)"/>
      <sheetName val="Harga_Upah"/>
      <sheetName val="HRG-_UPAH"/>
      <sheetName val="SPREAD_SHEET"/>
      <sheetName val="perhtg_material"/>
      <sheetName val="Harga_Upah_+_Bahan"/>
      <sheetName val="Kuantitas_&amp;_Harga_"/>
      <sheetName val="5_1_ELEKTRIKAL-ELEKTRONIK"/>
      <sheetName val="upah_bahan_alat1"/>
      <sheetName val="analisa_K1"/>
      <sheetName val="Tambahan_Biaro1"/>
      <sheetName val="DATA_20091"/>
      <sheetName val="DATA_20101"/>
      <sheetName val="Target_Raker_TW_III1"/>
      <sheetName val="610_041"/>
      <sheetName val="610_051"/>
      <sheetName val="610_061"/>
      <sheetName val="610_071"/>
      <sheetName val="610_081"/>
      <sheetName val="HD_BAHAN1"/>
      <sheetName val="BOQ_CONTRACT_WK1"/>
      <sheetName val="Schedule_11a1"/>
      <sheetName val="Septick_tank1"/>
      <sheetName val="HD_ALAT1"/>
      <sheetName val="FAB-2010_sd_2011"/>
      <sheetName val="Hg_Sat"/>
      <sheetName val="URA_E450"/>
      <sheetName val="BOQ_Seksi_A"/>
      <sheetName val="DATA_PROYEK"/>
      <sheetName val="Schedule_OK_Status2"/>
      <sheetName val="Summary_and_Design1"/>
      <sheetName val="D2_41"/>
      <sheetName val="D4_3_(TE)1"/>
      <sheetName val="D5_3_(TF)_1"/>
      <sheetName val="D8_3_(TJ)1"/>
      <sheetName val="trf_7_jht"/>
      <sheetName val="BJA_TULANGAN"/>
      <sheetName val="OP_ALAT"/>
      <sheetName val="App__2a-1"/>
      <sheetName val="App__2a-2"/>
      <sheetName val="SCH_alat"/>
      <sheetName val="SCH_Mat"/>
      <sheetName val="Daf_Bahan"/>
      <sheetName val="Daf_Sub"/>
      <sheetName val="Daf_MPU"/>
      <sheetName val="Lamp_6a"/>
      <sheetName val="Lamp_6b"/>
      <sheetName val="Gal_Sal"/>
      <sheetName val="Sheet1_(3)"/>
      <sheetName val="Bangunan_Utama"/>
      <sheetName val="Analisa_Baku_ME"/>
      <sheetName val="Analisa_Baku_STR_ARS"/>
      <sheetName val="ANALIS_2"/>
      <sheetName val="LAPORAN_KARYA"/>
      <sheetName val="DT_PENDUKUNG"/>
      <sheetName val="UPAH_PEKERJA"/>
      <sheetName val="ANALYS_EXTERN"/>
      <sheetName val="BOQ_INTERN"/>
      <sheetName val="BQ_RESO"/>
      <sheetName val="REKAP_INDIRECT"/>
      <sheetName val="SUMMARY_IN"/>
      <sheetName val="INDIRECT_COST"/>
      <sheetName val="Hrg_Satuan_&amp;_Upah1"/>
      <sheetName val="Equipment_Data"/>
      <sheetName val="Memb_Schd"/>
      <sheetName val="DATA_JEMBATAN_BARU"/>
      <sheetName val="DATA_REHAB_JEMBATAN"/>
      <sheetName val="DATA_REHAB_JEMBATAN_(2)"/>
      <sheetName val="Payback_Analysis"/>
      <sheetName val="REKAP_ELEKTRIKAL1"/>
      <sheetName val="jgn_dihapus!1"/>
      <sheetName val="REKAP_BQ_1"/>
      <sheetName val="1__PERSIAPAN"/>
      <sheetName val="GRAND_REKAP"/>
      <sheetName val="Rekap_Bill"/>
      <sheetName val="Jdw_Alat"/>
      <sheetName val="S_Penawar"/>
      <sheetName val="ADD_2_(1)"/>
      <sheetName val="MONITOR_&amp;_INPUT"/>
      <sheetName val="inst_pemrintah"/>
      <sheetName val="lt__dasar"/>
      <sheetName val="FINAL_SUM"/>
      <sheetName val="Bill_2_1_Basement_41_"/>
      <sheetName val="Data_Masukan"/>
      <sheetName val="Fisik_2012"/>
      <sheetName val="Pek__Persiapan"/>
      <sheetName val="Rekap_Anl_K"/>
      <sheetName val="Rekap_Anl_SNI"/>
      <sheetName val="C_1"/>
      <sheetName val="C_11"/>
      <sheetName val="C_13"/>
      <sheetName val="C_15"/>
      <sheetName val="C_17"/>
      <sheetName val="C_20"/>
      <sheetName val="C_22"/>
      <sheetName val="C_24"/>
      <sheetName val="C_6"/>
      <sheetName val="C_8"/>
      <sheetName val="Harga_HS"/>
      <sheetName val="Rkp_B__UP"/>
      <sheetName val="D_1_2"/>
      <sheetName val="D_1_3"/>
      <sheetName val="D_1_4"/>
      <sheetName val="D_1_6"/>
      <sheetName val="D_2_1"/>
      <sheetName val="_4"/>
      <sheetName val="Perhitungan_KC_ke_SUBKON"/>
      <sheetName val="surat_"/>
      <sheetName val="HSPek_6xx-7xx"/>
      <sheetName val="HS_BHN&amp;UPAH"/>
      <sheetName val="HS_Bahan1"/>
      <sheetName val="Perhitungan_RAB"/>
      <sheetName val="Daftar_Upah_Material_Alat"/>
      <sheetName val="Master_Schedule1"/>
      <sheetName val="SKh_1_7_16_1_(3)"/>
      <sheetName val="Analisa_Harsat"/>
      <sheetName val="STN_BAHAN"/>
      <sheetName val="Up___bhn"/>
      <sheetName val="Daftar_Harga_Bahan"/>
      <sheetName val="analisa_stripping"/>
      <sheetName val="Grading_Tahap_1"/>
      <sheetName val="Conn__Lib"/>
      <sheetName val="DAF_TUL1"/>
      <sheetName val="Lamp__Bahan"/>
      <sheetName val="time_schedulle"/>
      <sheetName val="DAFTAR_BESI_KANAL_C_SIKU"/>
      <sheetName val="Daf_Harga"/>
      <sheetName val="OP__ALAT"/>
      <sheetName val="OP__PERJAM"/>
      <sheetName val="B__PERSONIL"/>
      <sheetName val="Rek_Cianten3"/>
      <sheetName val="bahan_upah_PU"/>
      <sheetName val="Rekap_analisa"/>
      <sheetName val="PRIST_LIST1"/>
      <sheetName val="PERALATAN_PROYEK_GOL_III_A1"/>
      <sheetName val="BERAT_TUL_"/>
      <sheetName val="AHS_ME_1"/>
      <sheetName val="SUB_&amp;_mandor1"/>
      <sheetName val="REKAP_HP"/>
      <sheetName val="Pajak_(2)_Agst"/>
      <sheetName val="HPP_X_Q'TY"/>
      <sheetName val="MAP_1-2"/>
      <sheetName val="fill_in_first"/>
      <sheetName val="Agg_Halus_&amp;_Kasar"/>
      <sheetName val="HARGA_RATA"/>
      <sheetName val="harga_Satua_Dasar"/>
      <sheetName val="5-ALAT_slury"/>
      <sheetName val="Rekap_Masing2"/>
      <sheetName val="6_a__uraian"/>
      <sheetName val="6__Analisa"/>
      <sheetName val="1__Rekap_A"/>
      <sheetName val="2__RAB"/>
      <sheetName val="ANALISA__besing"/>
      <sheetName val="Tuk_Koef"/>
      <sheetName val="Metode_3"/>
      <sheetName val="L_1"/>
      <sheetName val="B1_2-BB"/>
      <sheetName val="LEVEL_21"/>
      <sheetName val="LEVEL_41"/>
      <sheetName val="Anal_Harsat"/>
      <sheetName val="Analis_harga"/>
      <sheetName val="3A7_1_Jln_Insitu"/>
      <sheetName val="RAB_TOTAL"/>
      <sheetName val="REK_PEN"/>
      <sheetName val="R_ALT"/>
      <sheetName val="ES_STG"/>
      <sheetName val="Harga_S_Dasar"/>
      <sheetName val="Rekap_Gab"/>
      <sheetName val="STR_&amp;_ARS"/>
      <sheetName val="Input_Data"/>
      <sheetName val="Soil_factor"/>
      <sheetName val="REKAP_PRELIM_2014"/>
      <sheetName val="DIRECT_COST"/>
      <sheetName val="ocean_voyage"/>
      <sheetName val="Public_Area"/>
      <sheetName val="analisa_Str"/>
      <sheetName val="Det_Str_BT"/>
      <sheetName val="Bukti_Memorial"/>
      <sheetName val="Daftar_Piutang"/>
      <sheetName val="Bi_oprsl_bgkl"/>
      <sheetName val="Analis_Kusen_1_ESKALASI"/>
      <sheetName val="D_UPH&amp;PEK"/>
      <sheetName val="Analisa_H_Sat_Pek_"/>
      <sheetName val="KODE_BAHAN"/>
      <sheetName val="KODE_UPAH"/>
      <sheetName val="INPUT_AGST"/>
      <sheetName val="LMKC_CB_V"/>
      <sheetName val="Seg_history_by_BT"/>
      <sheetName val="HP_evol_by_seg"/>
      <sheetName val="AC-WC_dan_LAPIS_PEREKAT"/>
      <sheetName val="beton_k-350"/>
      <sheetName val="TONG_HOP_VL-NC"/>
      <sheetName val="BACK_-_UP-GALIAN_(ALAT)"/>
      <sheetName val="Keb__Bhn,_alt,_tenaga"/>
      <sheetName val="RAB_Temiling_"/>
      <sheetName val="progres_sub_unv"/>
      <sheetName val="Data_P-1"/>
      <sheetName val="LAMP_2_2"/>
      <sheetName val="GS_Tanah_Kalimas_Baru_(2)"/>
      <sheetName val="Summary_Page_VDF"/>
      <sheetName val="PLINT_3_1_G"/>
      <sheetName val="dok_aromindo"/>
      <sheetName val="Statprod_gab"/>
      <sheetName val="Perolehan_2007"/>
      <sheetName val="Anals_1"/>
      <sheetName val="HARGA&amp;_UPAH"/>
      <sheetName val="MOBIL_barantang"/>
      <sheetName val="Dft_Hrg"/>
      <sheetName val="DINDING_KIRI"/>
      <sheetName val="Lantai_Beton_K225"/>
      <sheetName val="DINDING_P0"/>
      <sheetName val="MERCU_(2)"/>
      <sheetName val="BQ_PL_"/>
      <sheetName val="Note"/>
      <sheetName val="hRG Stn Bhn,Uph, per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106">
          <cell r="C106" t="str">
            <v>Hour</v>
          </cell>
          <cell r="D106">
            <v>50625</v>
          </cell>
          <cell r="E106">
            <v>25312.5</v>
          </cell>
          <cell r="F106">
            <v>5000</v>
          </cell>
          <cell r="G106">
            <v>7142.8571428571431</v>
          </cell>
          <cell r="H106">
            <v>7142.8571428571431</v>
          </cell>
          <cell r="I106">
            <v>55000</v>
          </cell>
          <cell r="J106">
            <v>6666.67</v>
          </cell>
          <cell r="K106">
            <v>7700</v>
          </cell>
          <cell r="L106">
            <v>80937.5</v>
          </cell>
          <cell r="M106">
            <v>76509.527142857143</v>
          </cell>
          <cell r="N106">
            <v>157447.02714285717</v>
          </cell>
          <cell r="O106">
            <v>80937.5</v>
          </cell>
          <cell r="P106">
            <v>76509.527142857143</v>
          </cell>
        </row>
        <row r="107">
          <cell r="C107" t="str">
            <v>Hour</v>
          </cell>
          <cell r="D107">
            <v>4500</v>
          </cell>
          <cell r="E107">
            <v>2700</v>
          </cell>
          <cell r="F107">
            <v>531</v>
          </cell>
          <cell r="G107">
            <v>4250</v>
          </cell>
          <cell r="H107">
            <v>850</v>
          </cell>
          <cell r="I107">
            <v>4250</v>
          </cell>
          <cell r="J107">
            <v>850</v>
          </cell>
          <cell r="K107">
            <v>5100</v>
          </cell>
          <cell r="L107">
            <v>0</v>
          </cell>
          <cell r="M107">
            <v>0</v>
          </cell>
          <cell r="N107">
            <v>12831</v>
          </cell>
          <cell r="O107">
            <v>7731</v>
          </cell>
          <cell r="P107">
            <v>5100</v>
          </cell>
        </row>
        <row r="108">
          <cell r="C108" t="str">
            <v>Hour</v>
          </cell>
          <cell r="D108">
            <v>2250</v>
          </cell>
          <cell r="E108">
            <v>405</v>
          </cell>
          <cell r="F108">
            <v>7600</v>
          </cell>
          <cell r="G108">
            <v>7600</v>
          </cell>
          <cell r="H108">
            <v>0</v>
          </cell>
          <cell r="I108">
            <v>5000</v>
          </cell>
          <cell r="J108">
            <v>225</v>
          </cell>
          <cell r="K108">
            <v>0</v>
          </cell>
          <cell r="L108">
            <v>2655</v>
          </cell>
          <cell r="M108">
            <v>12825</v>
          </cell>
          <cell r="N108">
            <v>15480</v>
          </cell>
          <cell r="O108">
            <v>2655</v>
          </cell>
          <cell r="P108">
            <v>12825</v>
          </cell>
        </row>
        <row r="109">
          <cell r="C109" t="str">
            <v>Hour</v>
          </cell>
          <cell r="D109">
            <v>8250</v>
          </cell>
          <cell r="E109">
            <v>3300</v>
          </cell>
          <cell r="F109">
            <v>1093.75</v>
          </cell>
          <cell r="G109">
            <v>16730</v>
          </cell>
          <cell r="H109">
            <v>0</v>
          </cell>
          <cell r="I109">
            <v>9125</v>
          </cell>
          <cell r="J109">
            <v>1600</v>
          </cell>
          <cell r="K109">
            <v>0</v>
          </cell>
          <cell r="L109">
            <v>40098.75</v>
          </cell>
          <cell r="M109">
            <v>12643.75</v>
          </cell>
          <cell r="N109">
            <v>40098.75</v>
          </cell>
          <cell r="O109">
            <v>12643.75</v>
          </cell>
          <cell r="P109">
            <v>27455</v>
          </cell>
        </row>
        <row r="110">
          <cell r="C110" t="str">
            <v>Hour</v>
          </cell>
          <cell r="D110">
            <v>22800</v>
          </cell>
          <cell r="E110">
            <v>5700</v>
          </cell>
          <cell r="F110">
            <v>0</v>
          </cell>
          <cell r="G110">
            <v>22800</v>
          </cell>
          <cell r="H110">
            <v>5700</v>
          </cell>
          <cell r="I110">
            <v>0</v>
          </cell>
          <cell r="J110">
            <v>128500</v>
          </cell>
          <cell r="K110">
            <v>100000</v>
          </cell>
          <cell r="L110">
            <v>0</v>
          </cell>
          <cell r="M110">
            <v>0</v>
          </cell>
          <cell r="N110">
            <v>128500</v>
          </cell>
          <cell r="O110">
            <v>0</v>
          </cell>
          <cell r="P110">
            <v>128500</v>
          </cell>
        </row>
        <row r="111">
          <cell r="C111" t="str">
            <v>Hour</v>
          </cell>
          <cell r="D111">
            <v>25000</v>
          </cell>
          <cell r="E111">
            <v>0</v>
          </cell>
          <cell r="F111">
            <v>0</v>
          </cell>
          <cell r="G111">
            <v>16280</v>
          </cell>
          <cell r="H111">
            <v>0</v>
          </cell>
          <cell r="I111">
            <v>15500</v>
          </cell>
          <cell r="J111">
            <v>2500</v>
          </cell>
          <cell r="K111">
            <v>0</v>
          </cell>
          <cell r="L111">
            <v>59280</v>
          </cell>
          <cell r="M111">
            <v>25000</v>
          </cell>
          <cell r="N111">
            <v>59280</v>
          </cell>
          <cell r="O111">
            <v>25000</v>
          </cell>
          <cell r="P111">
            <v>34280</v>
          </cell>
        </row>
        <row r="112">
          <cell r="C112" t="str">
            <v>Ls</v>
          </cell>
          <cell r="D112">
            <v>1000</v>
          </cell>
          <cell r="E112">
            <v>1000</v>
          </cell>
          <cell r="F112">
            <v>0</v>
          </cell>
          <cell r="G112">
            <v>1000</v>
          </cell>
          <cell r="H112">
            <v>0</v>
          </cell>
          <cell r="I112">
            <v>0</v>
          </cell>
          <cell r="J112">
            <v>0</v>
          </cell>
          <cell r="K112">
            <v>1000</v>
          </cell>
          <cell r="L112">
            <v>0</v>
          </cell>
          <cell r="M112">
            <v>0</v>
          </cell>
          <cell r="N112">
            <v>1000</v>
          </cell>
          <cell r="O112">
            <v>0</v>
          </cell>
          <cell r="P112">
            <v>1000</v>
          </cell>
        </row>
        <row r="113">
          <cell r="C113" t="str">
            <v>Hour</v>
          </cell>
          <cell r="D113">
            <v>7865</v>
          </cell>
          <cell r="E113">
            <v>5160</v>
          </cell>
          <cell r="F113">
            <v>830</v>
          </cell>
          <cell r="G113">
            <v>0</v>
          </cell>
          <cell r="H113">
            <v>0</v>
          </cell>
          <cell r="I113">
            <v>1750</v>
          </cell>
          <cell r="J113">
            <v>0</v>
          </cell>
          <cell r="K113">
            <v>0</v>
          </cell>
          <cell r="L113">
            <v>15605</v>
          </cell>
          <cell r="M113">
            <v>13855</v>
          </cell>
          <cell r="N113">
            <v>15605</v>
          </cell>
          <cell r="O113">
            <v>13855</v>
          </cell>
          <cell r="P113">
            <v>1750</v>
          </cell>
        </row>
        <row r="114">
          <cell r="C114" t="str">
            <v>Hour</v>
          </cell>
          <cell r="D114">
            <v>28500</v>
          </cell>
          <cell r="E114">
            <v>5700</v>
          </cell>
          <cell r="F114">
            <v>130000</v>
          </cell>
          <cell r="G114">
            <v>28500</v>
          </cell>
          <cell r="H114">
            <v>5700</v>
          </cell>
          <cell r="I114">
            <v>164200</v>
          </cell>
          <cell r="J114">
            <v>0</v>
          </cell>
          <cell r="K114">
            <v>130000</v>
          </cell>
          <cell r="L114">
            <v>0</v>
          </cell>
          <cell r="M114">
            <v>0</v>
          </cell>
          <cell r="N114">
            <v>164200</v>
          </cell>
          <cell r="O114">
            <v>0</v>
          </cell>
          <cell r="P114">
            <v>164200</v>
          </cell>
        </row>
        <row r="115">
          <cell r="C115" t="str">
            <v>Hour</v>
          </cell>
          <cell r="D115">
            <v>28500</v>
          </cell>
          <cell r="E115">
            <v>5700</v>
          </cell>
          <cell r="F115">
            <v>130000</v>
          </cell>
          <cell r="G115">
            <v>28500</v>
          </cell>
          <cell r="H115">
            <v>5700</v>
          </cell>
          <cell r="I115">
            <v>164200</v>
          </cell>
          <cell r="J115">
            <v>0</v>
          </cell>
          <cell r="K115">
            <v>130000</v>
          </cell>
          <cell r="L115">
            <v>0</v>
          </cell>
          <cell r="M115">
            <v>0</v>
          </cell>
          <cell r="N115">
            <v>164200</v>
          </cell>
          <cell r="O115">
            <v>0</v>
          </cell>
          <cell r="P115">
            <v>164200</v>
          </cell>
        </row>
        <row r="116">
          <cell r="C116" t="str">
            <v>Hour</v>
          </cell>
          <cell r="D116">
            <v>1750</v>
          </cell>
          <cell r="E116">
            <v>315</v>
          </cell>
          <cell r="F116">
            <v>21.88</v>
          </cell>
          <cell r="G116">
            <v>2087.5</v>
          </cell>
          <cell r="H116">
            <v>445.5</v>
          </cell>
          <cell r="I116">
            <v>875</v>
          </cell>
          <cell r="J116">
            <v>175</v>
          </cell>
          <cell r="K116">
            <v>280</v>
          </cell>
          <cell r="L116">
            <v>5949.88</v>
          </cell>
          <cell r="M116">
            <v>2086.88</v>
          </cell>
          <cell r="N116">
            <v>5949.88</v>
          </cell>
          <cell r="O116">
            <v>2086.88</v>
          </cell>
          <cell r="P116">
            <v>3863</v>
          </cell>
        </row>
        <row r="117">
          <cell r="C117" t="str">
            <v>Hour</v>
          </cell>
          <cell r="D117">
            <v>15200</v>
          </cell>
          <cell r="E117">
            <v>4300</v>
          </cell>
          <cell r="F117">
            <v>1000</v>
          </cell>
          <cell r="G117">
            <v>15200</v>
          </cell>
          <cell r="H117">
            <v>4300</v>
          </cell>
          <cell r="I117">
            <v>0</v>
          </cell>
          <cell r="J117">
            <v>1000</v>
          </cell>
          <cell r="K117">
            <v>60000</v>
          </cell>
          <cell r="L117">
            <v>0</v>
          </cell>
          <cell r="M117">
            <v>0</v>
          </cell>
          <cell r="N117">
            <v>80500</v>
          </cell>
          <cell r="O117">
            <v>0</v>
          </cell>
          <cell r="P117">
            <v>80500</v>
          </cell>
        </row>
        <row r="118">
          <cell r="C118" t="str">
            <v>Hour</v>
          </cell>
          <cell r="D118">
            <v>15200</v>
          </cell>
          <cell r="E118">
            <v>0</v>
          </cell>
          <cell r="F118">
            <v>1000</v>
          </cell>
          <cell r="G118">
            <v>15200</v>
          </cell>
          <cell r="H118">
            <v>0</v>
          </cell>
          <cell r="I118">
            <v>0</v>
          </cell>
          <cell r="J118">
            <v>1000</v>
          </cell>
          <cell r="K118">
            <v>0</v>
          </cell>
          <cell r="L118">
            <v>0</v>
          </cell>
          <cell r="M118">
            <v>0</v>
          </cell>
          <cell r="N118">
            <v>16200</v>
          </cell>
          <cell r="O118">
            <v>0</v>
          </cell>
          <cell r="P118">
            <v>16200</v>
          </cell>
        </row>
        <row r="119">
          <cell r="C119" t="str">
            <v>Hour</v>
          </cell>
          <cell r="D119">
            <v>50000</v>
          </cell>
          <cell r="E119">
            <v>0</v>
          </cell>
          <cell r="F119">
            <v>0</v>
          </cell>
          <cell r="G119">
            <v>29275</v>
          </cell>
          <cell r="H119">
            <v>0</v>
          </cell>
          <cell r="I119">
            <v>33500</v>
          </cell>
          <cell r="J119">
            <v>7500</v>
          </cell>
          <cell r="K119">
            <v>0</v>
          </cell>
          <cell r="L119">
            <v>120275</v>
          </cell>
          <cell r="M119">
            <v>50000</v>
          </cell>
          <cell r="N119">
            <v>120275</v>
          </cell>
          <cell r="O119">
            <v>50000</v>
          </cell>
          <cell r="P119">
            <v>70275</v>
          </cell>
        </row>
        <row r="120">
          <cell r="C120" t="str">
            <v>Hour</v>
          </cell>
          <cell r="D120">
            <v>0</v>
          </cell>
          <cell r="E120">
            <v>0</v>
          </cell>
          <cell r="F120">
            <v>0</v>
          </cell>
          <cell r="G120">
            <v>38000</v>
          </cell>
          <cell r="H120">
            <v>5700</v>
          </cell>
          <cell r="I120">
            <v>0</v>
          </cell>
          <cell r="J120">
            <v>0</v>
          </cell>
          <cell r="K120">
            <v>125000</v>
          </cell>
          <cell r="L120">
            <v>168700</v>
          </cell>
          <cell r="M120">
            <v>0</v>
          </cell>
          <cell r="N120">
            <v>168700</v>
          </cell>
          <cell r="O120">
            <v>0</v>
          </cell>
          <cell r="P120">
            <v>168700</v>
          </cell>
        </row>
        <row r="121">
          <cell r="O121">
            <v>0</v>
          </cell>
        </row>
        <row r="122">
          <cell r="N122">
            <v>165583</v>
          </cell>
          <cell r="O122">
            <v>0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>
        <row r="106">
          <cell r="C106" t="str">
            <v>Hour</v>
          </cell>
        </row>
      </sheetData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>
        <row r="106">
          <cell r="C106" t="str">
            <v>Hour</v>
          </cell>
        </row>
      </sheetData>
      <sheetData sheetId="610" refreshError="1"/>
      <sheetData sheetId="611"/>
      <sheetData sheetId="612"/>
      <sheetData sheetId="613"/>
      <sheetData sheetId="614"/>
      <sheetData sheetId="615"/>
      <sheetData sheetId="616"/>
      <sheetData sheetId="617" refreshError="1"/>
      <sheetData sheetId="618"/>
      <sheetData sheetId="619">
        <row r="106">
          <cell r="C106" t="str">
            <v>Hour</v>
          </cell>
        </row>
      </sheetData>
      <sheetData sheetId="620"/>
      <sheetData sheetId="621" refreshError="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/>
      <sheetData sheetId="643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>
        <row r="106">
          <cell r="C106" t="str">
            <v>Hour</v>
          </cell>
        </row>
      </sheetData>
      <sheetData sheetId="667">
        <row r="106">
          <cell r="C106" t="str">
            <v>Hour</v>
          </cell>
        </row>
      </sheetData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>
        <row r="106">
          <cell r="C106" t="str">
            <v>Hour</v>
          </cell>
        </row>
      </sheetData>
      <sheetData sheetId="706">
        <row r="106">
          <cell r="C106" t="str">
            <v>Hour</v>
          </cell>
        </row>
      </sheetData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/>
      <sheetData sheetId="746"/>
      <sheetData sheetId="747"/>
      <sheetData sheetId="748"/>
      <sheetData sheetId="749"/>
      <sheetData sheetId="750"/>
      <sheetData sheetId="751"/>
      <sheetData sheetId="752"/>
      <sheetData sheetId="753">
        <row r="106">
          <cell r="C106" t="str">
            <v>Hour</v>
          </cell>
        </row>
      </sheetData>
      <sheetData sheetId="754">
        <row r="106">
          <cell r="C106" t="str">
            <v>Hour</v>
          </cell>
        </row>
      </sheetData>
      <sheetData sheetId="755" refreshError="1"/>
      <sheetData sheetId="756" refreshError="1"/>
      <sheetData sheetId="757">
        <row r="106">
          <cell r="C106" t="str">
            <v>Hour</v>
          </cell>
        </row>
      </sheetData>
      <sheetData sheetId="758" refreshError="1"/>
      <sheetData sheetId="759" refreshError="1"/>
      <sheetData sheetId="760">
        <row r="106">
          <cell r="C106" t="str">
            <v>Hour</v>
          </cell>
        </row>
      </sheetData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 refreshError="1"/>
      <sheetData sheetId="807">
        <row r="106">
          <cell r="C106" t="str">
            <v>Hour</v>
          </cell>
        </row>
      </sheetData>
      <sheetData sheetId="808">
        <row r="106">
          <cell r="C106" t="str">
            <v>Hour</v>
          </cell>
        </row>
      </sheetData>
      <sheetData sheetId="809">
        <row r="106">
          <cell r="C106" t="str">
            <v>Hour</v>
          </cell>
        </row>
      </sheetData>
      <sheetData sheetId="810">
        <row r="106">
          <cell r="C106" t="str">
            <v>Hour</v>
          </cell>
        </row>
      </sheetData>
      <sheetData sheetId="811">
        <row r="106">
          <cell r="C106" t="str">
            <v>Hour</v>
          </cell>
        </row>
      </sheetData>
      <sheetData sheetId="812">
        <row r="106">
          <cell r="C106" t="str">
            <v>Hour</v>
          </cell>
        </row>
      </sheetData>
      <sheetData sheetId="813">
        <row r="106">
          <cell r="C106" t="str">
            <v>Hour</v>
          </cell>
        </row>
      </sheetData>
      <sheetData sheetId="814">
        <row r="106">
          <cell r="C106" t="str">
            <v>Hour</v>
          </cell>
        </row>
      </sheetData>
      <sheetData sheetId="815">
        <row r="106">
          <cell r="C106" t="str">
            <v>Hour</v>
          </cell>
        </row>
      </sheetData>
      <sheetData sheetId="816">
        <row r="106">
          <cell r="C106" t="str">
            <v>Hour</v>
          </cell>
        </row>
      </sheetData>
      <sheetData sheetId="817">
        <row r="106">
          <cell r="C106" t="str">
            <v>Hour</v>
          </cell>
        </row>
      </sheetData>
      <sheetData sheetId="818" refreshError="1"/>
      <sheetData sheetId="819" refreshError="1"/>
      <sheetData sheetId="820" refreshError="1"/>
      <sheetData sheetId="821" refreshError="1"/>
      <sheetData sheetId="822"/>
      <sheetData sheetId="823" refreshError="1"/>
      <sheetData sheetId="824"/>
      <sheetData sheetId="825" refreshError="1"/>
      <sheetData sheetId="826" refreshError="1"/>
      <sheetData sheetId="827" refreshError="1"/>
      <sheetData sheetId="828">
        <row r="106">
          <cell r="C106" t="str">
            <v>Hour</v>
          </cell>
        </row>
      </sheetData>
      <sheetData sheetId="829">
        <row r="106">
          <cell r="C106" t="str">
            <v>Hour</v>
          </cell>
        </row>
      </sheetData>
      <sheetData sheetId="830">
        <row r="106">
          <cell r="C106" t="str">
            <v>Hour</v>
          </cell>
        </row>
      </sheetData>
      <sheetData sheetId="831">
        <row r="106">
          <cell r="C106" t="str">
            <v>Hour</v>
          </cell>
        </row>
      </sheetData>
      <sheetData sheetId="832">
        <row r="106">
          <cell r="C106" t="str">
            <v>Hour</v>
          </cell>
        </row>
      </sheetData>
      <sheetData sheetId="833">
        <row r="106">
          <cell r="C106" t="str">
            <v>Hour</v>
          </cell>
        </row>
      </sheetData>
      <sheetData sheetId="834">
        <row r="106">
          <cell r="C106" t="str">
            <v>Hour</v>
          </cell>
        </row>
      </sheetData>
      <sheetData sheetId="835">
        <row r="106">
          <cell r="C106" t="str">
            <v>Hour</v>
          </cell>
        </row>
      </sheetData>
      <sheetData sheetId="836">
        <row r="106">
          <cell r="C106" t="str">
            <v>Hour</v>
          </cell>
        </row>
      </sheetData>
      <sheetData sheetId="837">
        <row r="106">
          <cell r="C106" t="str">
            <v>Hour</v>
          </cell>
        </row>
      </sheetData>
      <sheetData sheetId="838">
        <row r="106">
          <cell r="C106" t="str">
            <v>Hour</v>
          </cell>
        </row>
      </sheetData>
      <sheetData sheetId="839">
        <row r="106">
          <cell r="C106" t="str">
            <v>Hour</v>
          </cell>
        </row>
      </sheetData>
      <sheetData sheetId="840">
        <row r="106">
          <cell r="C106" t="str">
            <v>Hour</v>
          </cell>
        </row>
      </sheetData>
      <sheetData sheetId="841">
        <row r="106">
          <cell r="C106" t="str">
            <v>Hour</v>
          </cell>
        </row>
      </sheetData>
      <sheetData sheetId="842">
        <row r="106">
          <cell r="C106" t="str">
            <v>Hour</v>
          </cell>
        </row>
      </sheetData>
      <sheetData sheetId="843">
        <row r="106">
          <cell r="C106" t="str">
            <v>Hour</v>
          </cell>
        </row>
      </sheetData>
      <sheetData sheetId="844">
        <row r="106">
          <cell r="C106" t="str">
            <v>Hour</v>
          </cell>
        </row>
      </sheetData>
      <sheetData sheetId="845">
        <row r="106">
          <cell r="C106" t="str">
            <v>Hour</v>
          </cell>
        </row>
      </sheetData>
      <sheetData sheetId="846">
        <row r="106">
          <cell r="C106" t="str">
            <v>Hour</v>
          </cell>
        </row>
      </sheetData>
      <sheetData sheetId="847">
        <row r="106">
          <cell r="C106" t="str">
            <v>Hour</v>
          </cell>
        </row>
      </sheetData>
      <sheetData sheetId="848">
        <row r="106">
          <cell r="C106" t="str">
            <v>Hour</v>
          </cell>
        </row>
      </sheetData>
      <sheetData sheetId="849">
        <row r="106">
          <cell r="C106" t="str">
            <v>Hour</v>
          </cell>
        </row>
      </sheetData>
      <sheetData sheetId="850">
        <row r="106">
          <cell r="C106" t="str">
            <v>Hour</v>
          </cell>
        </row>
      </sheetData>
      <sheetData sheetId="851">
        <row r="106">
          <cell r="C106" t="str">
            <v>Hour</v>
          </cell>
        </row>
      </sheetData>
      <sheetData sheetId="852">
        <row r="106">
          <cell r="C106" t="str">
            <v>Hour</v>
          </cell>
        </row>
      </sheetData>
      <sheetData sheetId="853">
        <row r="106">
          <cell r="C106" t="str">
            <v>Hour</v>
          </cell>
        </row>
      </sheetData>
      <sheetData sheetId="854">
        <row r="106">
          <cell r="C106" t="str">
            <v>Hour</v>
          </cell>
        </row>
      </sheetData>
      <sheetData sheetId="855">
        <row r="106">
          <cell r="C106" t="str">
            <v>Hour</v>
          </cell>
        </row>
      </sheetData>
      <sheetData sheetId="856">
        <row r="106">
          <cell r="C106" t="str">
            <v>Hour</v>
          </cell>
        </row>
      </sheetData>
      <sheetData sheetId="857">
        <row r="106">
          <cell r="C106" t="str">
            <v>Hour</v>
          </cell>
        </row>
      </sheetData>
      <sheetData sheetId="858">
        <row r="106">
          <cell r="C106" t="str">
            <v>Hour</v>
          </cell>
        </row>
      </sheetData>
      <sheetData sheetId="859">
        <row r="106">
          <cell r="C106" t="str">
            <v>Hour</v>
          </cell>
        </row>
      </sheetData>
      <sheetData sheetId="860">
        <row r="106">
          <cell r="C106" t="str">
            <v>Hour</v>
          </cell>
        </row>
      </sheetData>
      <sheetData sheetId="861">
        <row r="106">
          <cell r="C106" t="str">
            <v>Hour</v>
          </cell>
        </row>
      </sheetData>
      <sheetData sheetId="862">
        <row r="106">
          <cell r="C106" t="str">
            <v>Hour</v>
          </cell>
        </row>
      </sheetData>
      <sheetData sheetId="863">
        <row r="106">
          <cell r="C106" t="str">
            <v>Hour</v>
          </cell>
        </row>
      </sheetData>
      <sheetData sheetId="864">
        <row r="106">
          <cell r="C106" t="str">
            <v>Hour</v>
          </cell>
        </row>
      </sheetData>
      <sheetData sheetId="865">
        <row r="106">
          <cell r="C106" t="str">
            <v>Hour</v>
          </cell>
        </row>
      </sheetData>
      <sheetData sheetId="866">
        <row r="106">
          <cell r="C106" t="str">
            <v>Hour</v>
          </cell>
        </row>
      </sheetData>
      <sheetData sheetId="867">
        <row r="106">
          <cell r="C106" t="str">
            <v>Hour</v>
          </cell>
        </row>
      </sheetData>
      <sheetData sheetId="868">
        <row r="106">
          <cell r="C106" t="str">
            <v>Hour</v>
          </cell>
        </row>
      </sheetData>
      <sheetData sheetId="869">
        <row r="106">
          <cell r="C106" t="str">
            <v>Hour</v>
          </cell>
        </row>
      </sheetData>
      <sheetData sheetId="870">
        <row r="106">
          <cell r="C106" t="str">
            <v>Hour</v>
          </cell>
        </row>
      </sheetData>
      <sheetData sheetId="871">
        <row r="106">
          <cell r="C106" t="str">
            <v>Hour</v>
          </cell>
        </row>
      </sheetData>
      <sheetData sheetId="872">
        <row r="106">
          <cell r="C106" t="str">
            <v>Hour</v>
          </cell>
        </row>
      </sheetData>
      <sheetData sheetId="873">
        <row r="106">
          <cell r="C106" t="str">
            <v>Hour</v>
          </cell>
        </row>
      </sheetData>
      <sheetData sheetId="874">
        <row r="106">
          <cell r="C106" t="str">
            <v>Hour</v>
          </cell>
        </row>
      </sheetData>
      <sheetData sheetId="875">
        <row r="106">
          <cell r="C106" t="str">
            <v>Hour</v>
          </cell>
        </row>
      </sheetData>
      <sheetData sheetId="876">
        <row r="106">
          <cell r="C106" t="str">
            <v>Hour</v>
          </cell>
        </row>
      </sheetData>
      <sheetData sheetId="877">
        <row r="106">
          <cell r="C106" t="str">
            <v>Hour</v>
          </cell>
        </row>
      </sheetData>
      <sheetData sheetId="878">
        <row r="106">
          <cell r="C106" t="str">
            <v>Hour</v>
          </cell>
        </row>
      </sheetData>
      <sheetData sheetId="879">
        <row r="106">
          <cell r="C106" t="str">
            <v>Hour</v>
          </cell>
        </row>
      </sheetData>
      <sheetData sheetId="880">
        <row r="106">
          <cell r="C106" t="str">
            <v>Hour</v>
          </cell>
        </row>
      </sheetData>
      <sheetData sheetId="881">
        <row r="106">
          <cell r="C106" t="str">
            <v>Hour</v>
          </cell>
        </row>
      </sheetData>
      <sheetData sheetId="882">
        <row r="106">
          <cell r="C106" t="str">
            <v>Hour</v>
          </cell>
        </row>
      </sheetData>
      <sheetData sheetId="883">
        <row r="106">
          <cell r="C106" t="str">
            <v>Hour</v>
          </cell>
        </row>
      </sheetData>
      <sheetData sheetId="884">
        <row r="106">
          <cell r="C106" t="str">
            <v>Hour</v>
          </cell>
        </row>
      </sheetData>
      <sheetData sheetId="885">
        <row r="106">
          <cell r="C106" t="str">
            <v>Hour</v>
          </cell>
        </row>
      </sheetData>
      <sheetData sheetId="886">
        <row r="106">
          <cell r="C106" t="str">
            <v>Hour</v>
          </cell>
        </row>
      </sheetData>
      <sheetData sheetId="887">
        <row r="106">
          <cell r="C106" t="str">
            <v>Hour</v>
          </cell>
        </row>
      </sheetData>
      <sheetData sheetId="888">
        <row r="106">
          <cell r="C106" t="str">
            <v>Hour</v>
          </cell>
        </row>
      </sheetData>
      <sheetData sheetId="889">
        <row r="106">
          <cell r="C106" t="str">
            <v>Hour</v>
          </cell>
        </row>
      </sheetData>
      <sheetData sheetId="890">
        <row r="106">
          <cell r="C106" t="str">
            <v>Hour</v>
          </cell>
        </row>
      </sheetData>
      <sheetData sheetId="891">
        <row r="106">
          <cell r="C106" t="str">
            <v>Hour</v>
          </cell>
        </row>
      </sheetData>
      <sheetData sheetId="892">
        <row r="106">
          <cell r="C106" t="str">
            <v>Hour</v>
          </cell>
        </row>
      </sheetData>
      <sheetData sheetId="893">
        <row r="106">
          <cell r="C106" t="str">
            <v>Hour</v>
          </cell>
        </row>
      </sheetData>
      <sheetData sheetId="894">
        <row r="106">
          <cell r="C106" t="str">
            <v>Hour</v>
          </cell>
        </row>
      </sheetData>
      <sheetData sheetId="895">
        <row r="106">
          <cell r="C106" t="str">
            <v>Hour</v>
          </cell>
        </row>
      </sheetData>
      <sheetData sheetId="896">
        <row r="106">
          <cell r="C106" t="str">
            <v>Hour</v>
          </cell>
        </row>
      </sheetData>
      <sheetData sheetId="897">
        <row r="106">
          <cell r="C106" t="str">
            <v>Hour</v>
          </cell>
        </row>
      </sheetData>
      <sheetData sheetId="898">
        <row r="106">
          <cell r="C106" t="str">
            <v>Hour</v>
          </cell>
        </row>
      </sheetData>
      <sheetData sheetId="899">
        <row r="106">
          <cell r="C106" t="str">
            <v>Hour</v>
          </cell>
        </row>
      </sheetData>
      <sheetData sheetId="900">
        <row r="106">
          <cell r="C106" t="str">
            <v>Hour</v>
          </cell>
        </row>
      </sheetData>
      <sheetData sheetId="901">
        <row r="106">
          <cell r="C106" t="str">
            <v>Hour</v>
          </cell>
        </row>
      </sheetData>
      <sheetData sheetId="902">
        <row r="106">
          <cell r="C106" t="str">
            <v>Hour</v>
          </cell>
        </row>
      </sheetData>
      <sheetData sheetId="903">
        <row r="106">
          <cell r="C106" t="str">
            <v>Hour</v>
          </cell>
        </row>
      </sheetData>
      <sheetData sheetId="904">
        <row r="106">
          <cell r="C106" t="str">
            <v>Hour</v>
          </cell>
        </row>
      </sheetData>
      <sheetData sheetId="905">
        <row r="106">
          <cell r="C106" t="str">
            <v>Hour</v>
          </cell>
        </row>
      </sheetData>
      <sheetData sheetId="906">
        <row r="106">
          <cell r="C106" t="str">
            <v>Hour</v>
          </cell>
        </row>
      </sheetData>
      <sheetData sheetId="907">
        <row r="106">
          <cell r="C106" t="str">
            <v>Hour</v>
          </cell>
        </row>
      </sheetData>
      <sheetData sheetId="908">
        <row r="106">
          <cell r="C106" t="str">
            <v>Hour</v>
          </cell>
        </row>
      </sheetData>
      <sheetData sheetId="909">
        <row r="106">
          <cell r="C106" t="str">
            <v>Hour</v>
          </cell>
        </row>
      </sheetData>
      <sheetData sheetId="910">
        <row r="106">
          <cell r="C106" t="str">
            <v>Hour</v>
          </cell>
        </row>
      </sheetData>
      <sheetData sheetId="911">
        <row r="106">
          <cell r="C106" t="str">
            <v>Hour</v>
          </cell>
        </row>
      </sheetData>
      <sheetData sheetId="912">
        <row r="106">
          <cell r="C106" t="str">
            <v>Hour</v>
          </cell>
        </row>
      </sheetData>
      <sheetData sheetId="913">
        <row r="106">
          <cell r="C106" t="str">
            <v>Hour</v>
          </cell>
        </row>
      </sheetData>
      <sheetData sheetId="914">
        <row r="106">
          <cell r="C106" t="str">
            <v>Hour</v>
          </cell>
        </row>
      </sheetData>
      <sheetData sheetId="915">
        <row r="106">
          <cell r="C106" t="str">
            <v>Hour</v>
          </cell>
        </row>
      </sheetData>
      <sheetData sheetId="916">
        <row r="106">
          <cell r="C106" t="str">
            <v>Hour</v>
          </cell>
        </row>
      </sheetData>
      <sheetData sheetId="917">
        <row r="106">
          <cell r="C106" t="str">
            <v>Hour</v>
          </cell>
        </row>
      </sheetData>
      <sheetData sheetId="918">
        <row r="106">
          <cell r="C106" t="str">
            <v>Hour</v>
          </cell>
        </row>
      </sheetData>
      <sheetData sheetId="919">
        <row r="106">
          <cell r="C106" t="str">
            <v>Hour</v>
          </cell>
        </row>
      </sheetData>
      <sheetData sheetId="920">
        <row r="106">
          <cell r="C106" t="str">
            <v>Hour</v>
          </cell>
        </row>
      </sheetData>
      <sheetData sheetId="921">
        <row r="106">
          <cell r="C106" t="str">
            <v>Hour</v>
          </cell>
        </row>
      </sheetData>
      <sheetData sheetId="922">
        <row r="106">
          <cell r="C106" t="str">
            <v>Hour</v>
          </cell>
        </row>
      </sheetData>
      <sheetData sheetId="923">
        <row r="106">
          <cell r="C106" t="str">
            <v>Hour</v>
          </cell>
        </row>
      </sheetData>
      <sheetData sheetId="924">
        <row r="106">
          <cell r="C106" t="str">
            <v>Hour</v>
          </cell>
        </row>
      </sheetData>
      <sheetData sheetId="925">
        <row r="106">
          <cell r="C106" t="str">
            <v>Hour</v>
          </cell>
        </row>
      </sheetData>
      <sheetData sheetId="926">
        <row r="106">
          <cell r="C106" t="str">
            <v>Hour</v>
          </cell>
        </row>
      </sheetData>
      <sheetData sheetId="927">
        <row r="106">
          <cell r="C106" t="str">
            <v>Hour</v>
          </cell>
        </row>
      </sheetData>
      <sheetData sheetId="928">
        <row r="106">
          <cell r="C106" t="str">
            <v>Hour</v>
          </cell>
        </row>
      </sheetData>
      <sheetData sheetId="929">
        <row r="106">
          <cell r="C106" t="str">
            <v>Hour</v>
          </cell>
        </row>
      </sheetData>
      <sheetData sheetId="930">
        <row r="106">
          <cell r="C106" t="str">
            <v>Hour</v>
          </cell>
        </row>
      </sheetData>
      <sheetData sheetId="931">
        <row r="106">
          <cell r="C106" t="str">
            <v>Hour</v>
          </cell>
        </row>
      </sheetData>
      <sheetData sheetId="932">
        <row r="106">
          <cell r="C106" t="str">
            <v>Hour</v>
          </cell>
        </row>
      </sheetData>
      <sheetData sheetId="933">
        <row r="106">
          <cell r="C106" t="str">
            <v>Hour</v>
          </cell>
        </row>
      </sheetData>
      <sheetData sheetId="934">
        <row r="106">
          <cell r="C106" t="str">
            <v>Hour</v>
          </cell>
        </row>
      </sheetData>
      <sheetData sheetId="935">
        <row r="106">
          <cell r="C106" t="str">
            <v>Hour</v>
          </cell>
        </row>
      </sheetData>
      <sheetData sheetId="936">
        <row r="106">
          <cell r="C106" t="str">
            <v>Hour</v>
          </cell>
        </row>
      </sheetData>
      <sheetData sheetId="937">
        <row r="106">
          <cell r="C106" t="str">
            <v>Hour</v>
          </cell>
        </row>
      </sheetData>
      <sheetData sheetId="938">
        <row r="106">
          <cell r="C106" t="str">
            <v>Hour</v>
          </cell>
        </row>
      </sheetData>
      <sheetData sheetId="939">
        <row r="106">
          <cell r="C106" t="str">
            <v>Hour</v>
          </cell>
        </row>
      </sheetData>
      <sheetData sheetId="940">
        <row r="106">
          <cell r="C106" t="str">
            <v>Hour</v>
          </cell>
        </row>
      </sheetData>
      <sheetData sheetId="941">
        <row r="106">
          <cell r="C106" t="str">
            <v>Hour</v>
          </cell>
        </row>
      </sheetData>
      <sheetData sheetId="942">
        <row r="106">
          <cell r="C106" t="str">
            <v>Hour</v>
          </cell>
        </row>
      </sheetData>
      <sheetData sheetId="943">
        <row r="106">
          <cell r="C106" t="str">
            <v>Hour</v>
          </cell>
        </row>
      </sheetData>
      <sheetData sheetId="944">
        <row r="106">
          <cell r="C106" t="str">
            <v>Hour</v>
          </cell>
        </row>
      </sheetData>
      <sheetData sheetId="945">
        <row r="106">
          <cell r="C106" t="str">
            <v>Hour</v>
          </cell>
        </row>
      </sheetData>
      <sheetData sheetId="946">
        <row r="106">
          <cell r="C106" t="str">
            <v>Hour</v>
          </cell>
        </row>
      </sheetData>
      <sheetData sheetId="947">
        <row r="106">
          <cell r="C106" t="str">
            <v>Hour</v>
          </cell>
        </row>
      </sheetData>
      <sheetData sheetId="948">
        <row r="106">
          <cell r="C106" t="str">
            <v>Hour</v>
          </cell>
        </row>
      </sheetData>
      <sheetData sheetId="949">
        <row r="106">
          <cell r="C106" t="str">
            <v>Hour</v>
          </cell>
        </row>
      </sheetData>
      <sheetData sheetId="950">
        <row r="106">
          <cell r="C106" t="str">
            <v>Hour</v>
          </cell>
        </row>
      </sheetData>
      <sheetData sheetId="951">
        <row r="106">
          <cell r="C106" t="str">
            <v>Hour</v>
          </cell>
        </row>
      </sheetData>
      <sheetData sheetId="952">
        <row r="106">
          <cell r="C106" t="str">
            <v>Hour</v>
          </cell>
        </row>
      </sheetData>
      <sheetData sheetId="953">
        <row r="106">
          <cell r="C106" t="str">
            <v>Hour</v>
          </cell>
        </row>
      </sheetData>
      <sheetData sheetId="954">
        <row r="106">
          <cell r="C106" t="str">
            <v>Hour</v>
          </cell>
        </row>
      </sheetData>
      <sheetData sheetId="955">
        <row r="106">
          <cell r="C106" t="str">
            <v>Hour</v>
          </cell>
        </row>
      </sheetData>
      <sheetData sheetId="956">
        <row r="106">
          <cell r="C106" t="str">
            <v>Hour</v>
          </cell>
        </row>
      </sheetData>
      <sheetData sheetId="957">
        <row r="106">
          <cell r="C106" t="str">
            <v>Hour</v>
          </cell>
        </row>
      </sheetData>
      <sheetData sheetId="958">
        <row r="106">
          <cell r="C106" t="str">
            <v>Hour</v>
          </cell>
        </row>
      </sheetData>
      <sheetData sheetId="959">
        <row r="106">
          <cell r="C106" t="str">
            <v>Hour</v>
          </cell>
        </row>
      </sheetData>
      <sheetData sheetId="960">
        <row r="106">
          <cell r="C106" t="str">
            <v>Hour</v>
          </cell>
        </row>
      </sheetData>
      <sheetData sheetId="961">
        <row r="106">
          <cell r="C106" t="str">
            <v>Hour</v>
          </cell>
        </row>
      </sheetData>
      <sheetData sheetId="962">
        <row r="106">
          <cell r="C106" t="str">
            <v>Hour</v>
          </cell>
        </row>
      </sheetData>
      <sheetData sheetId="963">
        <row r="106">
          <cell r="C106" t="str">
            <v>Hour</v>
          </cell>
        </row>
      </sheetData>
      <sheetData sheetId="964">
        <row r="106">
          <cell r="C106" t="str">
            <v>Hour</v>
          </cell>
        </row>
      </sheetData>
      <sheetData sheetId="965">
        <row r="106">
          <cell r="C106" t="str">
            <v>Hour</v>
          </cell>
        </row>
      </sheetData>
      <sheetData sheetId="966">
        <row r="106">
          <cell r="C106" t="str">
            <v>Hour</v>
          </cell>
        </row>
      </sheetData>
      <sheetData sheetId="967">
        <row r="106">
          <cell r="C106" t="str">
            <v>Hour</v>
          </cell>
        </row>
      </sheetData>
      <sheetData sheetId="968">
        <row r="106">
          <cell r="C106" t="str">
            <v>Hour</v>
          </cell>
        </row>
      </sheetData>
      <sheetData sheetId="969">
        <row r="106">
          <cell r="C106" t="str">
            <v>Hour</v>
          </cell>
        </row>
      </sheetData>
      <sheetData sheetId="970">
        <row r="106">
          <cell r="C106" t="str">
            <v>Hour</v>
          </cell>
        </row>
      </sheetData>
      <sheetData sheetId="971">
        <row r="106">
          <cell r="C106" t="str">
            <v>Hour</v>
          </cell>
        </row>
      </sheetData>
      <sheetData sheetId="972">
        <row r="106">
          <cell r="C106" t="str">
            <v>Hour</v>
          </cell>
        </row>
      </sheetData>
      <sheetData sheetId="973">
        <row r="106">
          <cell r="C106" t="str">
            <v>Hour</v>
          </cell>
        </row>
      </sheetData>
      <sheetData sheetId="974">
        <row r="106">
          <cell r="C106" t="str">
            <v>Hour</v>
          </cell>
        </row>
      </sheetData>
      <sheetData sheetId="975">
        <row r="106">
          <cell r="C106" t="str">
            <v>Hour</v>
          </cell>
        </row>
      </sheetData>
      <sheetData sheetId="976">
        <row r="106">
          <cell r="C106" t="str">
            <v>Hour</v>
          </cell>
        </row>
      </sheetData>
      <sheetData sheetId="977">
        <row r="106">
          <cell r="C106" t="str">
            <v>Hour</v>
          </cell>
        </row>
      </sheetData>
      <sheetData sheetId="978">
        <row r="106">
          <cell r="C106" t="str">
            <v>Hour</v>
          </cell>
        </row>
      </sheetData>
      <sheetData sheetId="979">
        <row r="106">
          <cell r="C106" t="str">
            <v>Hour</v>
          </cell>
        </row>
      </sheetData>
      <sheetData sheetId="980">
        <row r="106">
          <cell r="C106" t="str">
            <v>Hour</v>
          </cell>
        </row>
      </sheetData>
      <sheetData sheetId="981">
        <row r="106">
          <cell r="C106" t="str">
            <v>Hour</v>
          </cell>
        </row>
      </sheetData>
      <sheetData sheetId="982">
        <row r="106">
          <cell r="C106" t="str">
            <v>Hour</v>
          </cell>
        </row>
      </sheetData>
      <sheetData sheetId="983">
        <row r="106">
          <cell r="C106" t="str">
            <v>Hour</v>
          </cell>
        </row>
      </sheetData>
      <sheetData sheetId="984">
        <row r="106">
          <cell r="C106" t="str">
            <v>Hour</v>
          </cell>
        </row>
      </sheetData>
      <sheetData sheetId="985">
        <row r="106">
          <cell r="C106" t="str">
            <v>Hour</v>
          </cell>
        </row>
      </sheetData>
      <sheetData sheetId="986">
        <row r="106">
          <cell r="C106" t="str">
            <v>Hour</v>
          </cell>
        </row>
      </sheetData>
      <sheetData sheetId="987">
        <row r="106">
          <cell r="C106" t="str">
            <v>Hour</v>
          </cell>
        </row>
      </sheetData>
      <sheetData sheetId="988">
        <row r="106">
          <cell r="C106" t="str">
            <v>Hour</v>
          </cell>
        </row>
      </sheetData>
      <sheetData sheetId="989">
        <row r="106">
          <cell r="C106" t="str">
            <v>Hour</v>
          </cell>
        </row>
      </sheetData>
      <sheetData sheetId="990">
        <row r="106">
          <cell r="C106" t="str">
            <v>Hour</v>
          </cell>
        </row>
      </sheetData>
      <sheetData sheetId="991">
        <row r="106">
          <cell r="C106" t="str">
            <v>Hour</v>
          </cell>
        </row>
      </sheetData>
      <sheetData sheetId="992">
        <row r="106">
          <cell r="C106" t="str">
            <v>Hour</v>
          </cell>
        </row>
      </sheetData>
      <sheetData sheetId="993">
        <row r="106">
          <cell r="C106" t="str">
            <v>Hour</v>
          </cell>
        </row>
      </sheetData>
      <sheetData sheetId="994">
        <row r="106">
          <cell r="C106" t="str">
            <v>Hour</v>
          </cell>
        </row>
      </sheetData>
      <sheetData sheetId="995">
        <row r="106">
          <cell r="C106" t="str">
            <v>Hour</v>
          </cell>
        </row>
      </sheetData>
      <sheetData sheetId="996">
        <row r="106">
          <cell r="C106" t="str">
            <v>Hour</v>
          </cell>
        </row>
      </sheetData>
      <sheetData sheetId="997">
        <row r="106">
          <cell r="C106" t="str">
            <v>Hour</v>
          </cell>
        </row>
      </sheetData>
      <sheetData sheetId="998">
        <row r="106">
          <cell r="C106" t="str">
            <v>Hour</v>
          </cell>
        </row>
      </sheetData>
      <sheetData sheetId="999">
        <row r="106">
          <cell r="C106" t="str">
            <v>Hour</v>
          </cell>
        </row>
      </sheetData>
      <sheetData sheetId="1000">
        <row r="106">
          <cell r="C106" t="str">
            <v>Hour</v>
          </cell>
        </row>
      </sheetData>
      <sheetData sheetId="1001">
        <row r="106">
          <cell r="C106" t="str">
            <v>Hour</v>
          </cell>
        </row>
      </sheetData>
      <sheetData sheetId="1002">
        <row r="106">
          <cell r="C106" t="str">
            <v>Hour</v>
          </cell>
        </row>
      </sheetData>
      <sheetData sheetId="1003">
        <row r="106">
          <cell r="C106" t="str">
            <v>Hour</v>
          </cell>
        </row>
      </sheetData>
      <sheetData sheetId="1004">
        <row r="106">
          <cell r="C106" t="str">
            <v>Hour</v>
          </cell>
        </row>
      </sheetData>
      <sheetData sheetId="1005">
        <row r="106">
          <cell r="C106" t="str">
            <v>Hour</v>
          </cell>
        </row>
      </sheetData>
      <sheetData sheetId="1006">
        <row r="106">
          <cell r="C106" t="str">
            <v>Hour</v>
          </cell>
        </row>
      </sheetData>
      <sheetData sheetId="1007">
        <row r="106">
          <cell r="C106" t="str">
            <v>Hour</v>
          </cell>
        </row>
      </sheetData>
      <sheetData sheetId="1008">
        <row r="106">
          <cell r="C106" t="str">
            <v>Hour</v>
          </cell>
        </row>
      </sheetData>
      <sheetData sheetId="1009">
        <row r="106">
          <cell r="C106" t="str">
            <v>Hour</v>
          </cell>
        </row>
      </sheetData>
      <sheetData sheetId="1010">
        <row r="106">
          <cell r="C106" t="str">
            <v>Hour</v>
          </cell>
        </row>
      </sheetData>
      <sheetData sheetId="1011">
        <row r="106">
          <cell r="C106" t="str">
            <v>Hour</v>
          </cell>
        </row>
      </sheetData>
      <sheetData sheetId="1012">
        <row r="106">
          <cell r="C106" t="str">
            <v>Hour</v>
          </cell>
        </row>
      </sheetData>
      <sheetData sheetId="1013">
        <row r="106">
          <cell r="C106" t="str">
            <v>Hour</v>
          </cell>
        </row>
      </sheetData>
      <sheetData sheetId="1014">
        <row r="106">
          <cell r="C106" t="str">
            <v>Hour</v>
          </cell>
        </row>
      </sheetData>
      <sheetData sheetId="1015">
        <row r="106">
          <cell r="C106" t="str">
            <v>Hour</v>
          </cell>
        </row>
      </sheetData>
      <sheetData sheetId="1016">
        <row r="106">
          <cell r="C106" t="str">
            <v>Hour</v>
          </cell>
        </row>
      </sheetData>
      <sheetData sheetId="1017">
        <row r="106">
          <cell r="C106" t="str">
            <v>Hour</v>
          </cell>
        </row>
      </sheetData>
      <sheetData sheetId="1018">
        <row r="106">
          <cell r="C106" t="str">
            <v>Hour</v>
          </cell>
        </row>
      </sheetData>
      <sheetData sheetId="1019">
        <row r="106">
          <cell r="C106" t="str">
            <v>Hour</v>
          </cell>
        </row>
      </sheetData>
      <sheetData sheetId="1020">
        <row r="106">
          <cell r="C106" t="str">
            <v>Hour</v>
          </cell>
        </row>
      </sheetData>
      <sheetData sheetId="1021">
        <row r="106">
          <cell r="C106" t="str">
            <v>Hour</v>
          </cell>
        </row>
      </sheetData>
      <sheetData sheetId="1022">
        <row r="106">
          <cell r="C106" t="str">
            <v>Hour</v>
          </cell>
        </row>
      </sheetData>
      <sheetData sheetId="1023">
        <row r="106">
          <cell r="C106" t="str">
            <v>Hour</v>
          </cell>
        </row>
      </sheetData>
      <sheetData sheetId="1024">
        <row r="106">
          <cell r="C106" t="str">
            <v>Hour</v>
          </cell>
        </row>
      </sheetData>
      <sheetData sheetId="1025">
        <row r="106">
          <cell r="C106" t="str">
            <v>Hour</v>
          </cell>
        </row>
      </sheetData>
      <sheetData sheetId="1026">
        <row r="106">
          <cell r="C106" t="str">
            <v>Hour</v>
          </cell>
        </row>
      </sheetData>
      <sheetData sheetId="1027">
        <row r="106">
          <cell r="C106" t="str">
            <v>Hour</v>
          </cell>
        </row>
      </sheetData>
      <sheetData sheetId="1028">
        <row r="106">
          <cell r="C106" t="str">
            <v>Hour</v>
          </cell>
        </row>
      </sheetData>
      <sheetData sheetId="1029">
        <row r="106">
          <cell r="C106" t="str">
            <v>Hour</v>
          </cell>
        </row>
      </sheetData>
      <sheetData sheetId="1030">
        <row r="106">
          <cell r="C106" t="str">
            <v>Hour</v>
          </cell>
        </row>
      </sheetData>
      <sheetData sheetId="1031">
        <row r="106">
          <cell r="C106" t="str">
            <v>Hour</v>
          </cell>
        </row>
      </sheetData>
      <sheetData sheetId="1032">
        <row r="106">
          <cell r="C106" t="str">
            <v>Hour</v>
          </cell>
        </row>
      </sheetData>
      <sheetData sheetId="1033">
        <row r="106">
          <cell r="C106" t="str">
            <v>Hour</v>
          </cell>
        </row>
      </sheetData>
      <sheetData sheetId="1034">
        <row r="106">
          <cell r="C106" t="str">
            <v>Hour</v>
          </cell>
        </row>
      </sheetData>
      <sheetData sheetId="1035">
        <row r="106">
          <cell r="C106" t="str">
            <v>Hour</v>
          </cell>
        </row>
      </sheetData>
      <sheetData sheetId="1036">
        <row r="106">
          <cell r="C106" t="str">
            <v>Hour</v>
          </cell>
        </row>
      </sheetData>
      <sheetData sheetId="1037">
        <row r="106">
          <cell r="C106" t="str">
            <v>Hour</v>
          </cell>
        </row>
      </sheetData>
      <sheetData sheetId="1038">
        <row r="106">
          <cell r="C106" t="str">
            <v>Hour</v>
          </cell>
        </row>
      </sheetData>
      <sheetData sheetId="1039">
        <row r="106">
          <cell r="C106" t="str">
            <v>Hour</v>
          </cell>
        </row>
      </sheetData>
      <sheetData sheetId="1040">
        <row r="106">
          <cell r="C106" t="str">
            <v>Hour</v>
          </cell>
        </row>
      </sheetData>
      <sheetData sheetId="1041">
        <row r="106">
          <cell r="C106" t="str">
            <v>Hour</v>
          </cell>
        </row>
      </sheetData>
      <sheetData sheetId="1042">
        <row r="106">
          <cell r="C106" t="str">
            <v>Hour</v>
          </cell>
        </row>
      </sheetData>
      <sheetData sheetId="1043">
        <row r="106">
          <cell r="C106" t="str">
            <v>Hour</v>
          </cell>
        </row>
      </sheetData>
      <sheetData sheetId="1044">
        <row r="106">
          <cell r="C106" t="str">
            <v>Hour</v>
          </cell>
        </row>
      </sheetData>
      <sheetData sheetId="1045">
        <row r="106">
          <cell r="C106" t="str">
            <v>Hour</v>
          </cell>
        </row>
      </sheetData>
      <sheetData sheetId="1046">
        <row r="106">
          <cell r="C106" t="str">
            <v>Hour</v>
          </cell>
        </row>
      </sheetData>
      <sheetData sheetId="1047">
        <row r="106">
          <cell r="C106" t="str">
            <v>Hour</v>
          </cell>
        </row>
      </sheetData>
      <sheetData sheetId="1048">
        <row r="106">
          <cell r="C106" t="str">
            <v>Hour</v>
          </cell>
        </row>
      </sheetData>
      <sheetData sheetId="1049">
        <row r="106">
          <cell r="C106" t="str">
            <v>Hour</v>
          </cell>
        </row>
      </sheetData>
      <sheetData sheetId="1050">
        <row r="106">
          <cell r="C106" t="str">
            <v>Hour</v>
          </cell>
        </row>
      </sheetData>
      <sheetData sheetId="1051">
        <row r="106">
          <cell r="C106" t="str">
            <v>Hour</v>
          </cell>
        </row>
      </sheetData>
      <sheetData sheetId="1052">
        <row r="106">
          <cell r="C106" t="str">
            <v>Hour</v>
          </cell>
        </row>
      </sheetData>
      <sheetData sheetId="1053">
        <row r="106">
          <cell r="C106" t="str">
            <v>Hour</v>
          </cell>
        </row>
      </sheetData>
      <sheetData sheetId="1054">
        <row r="106">
          <cell r="C106" t="str">
            <v>Hour</v>
          </cell>
        </row>
      </sheetData>
      <sheetData sheetId="1055">
        <row r="106">
          <cell r="C106" t="str">
            <v>Hour</v>
          </cell>
        </row>
      </sheetData>
      <sheetData sheetId="1056">
        <row r="106">
          <cell r="C106" t="str">
            <v>Hour</v>
          </cell>
        </row>
      </sheetData>
      <sheetData sheetId="1057">
        <row r="106">
          <cell r="C106" t="str">
            <v>Hour</v>
          </cell>
        </row>
      </sheetData>
      <sheetData sheetId="1058">
        <row r="106">
          <cell r="C106" t="str">
            <v>Hour</v>
          </cell>
        </row>
      </sheetData>
      <sheetData sheetId="1059">
        <row r="106">
          <cell r="C106" t="str">
            <v>Hour</v>
          </cell>
        </row>
      </sheetData>
      <sheetData sheetId="1060">
        <row r="106">
          <cell r="C106" t="str">
            <v>Hour</v>
          </cell>
        </row>
      </sheetData>
      <sheetData sheetId="1061">
        <row r="106">
          <cell r="C106" t="str">
            <v>Hour</v>
          </cell>
        </row>
      </sheetData>
      <sheetData sheetId="1062">
        <row r="106">
          <cell r="C106" t="str">
            <v>Hour</v>
          </cell>
        </row>
      </sheetData>
      <sheetData sheetId="1063">
        <row r="106">
          <cell r="C106" t="str">
            <v>Hour</v>
          </cell>
        </row>
      </sheetData>
      <sheetData sheetId="1064">
        <row r="106">
          <cell r="C106" t="str">
            <v>Hour</v>
          </cell>
        </row>
      </sheetData>
      <sheetData sheetId="1065">
        <row r="106">
          <cell r="C106" t="str">
            <v>Hour</v>
          </cell>
        </row>
      </sheetData>
      <sheetData sheetId="1066">
        <row r="106">
          <cell r="C106" t="str">
            <v>Hour</v>
          </cell>
        </row>
      </sheetData>
      <sheetData sheetId="1067">
        <row r="106">
          <cell r="C106" t="str">
            <v>Hour</v>
          </cell>
        </row>
      </sheetData>
      <sheetData sheetId="1068">
        <row r="106">
          <cell r="C106" t="str">
            <v>Hour</v>
          </cell>
        </row>
      </sheetData>
      <sheetData sheetId="1069">
        <row r="106">
          <cell r="C106" t="str">
            <v>Hour</v>
          </cell>
        </row>
      </sheetData>
      <sheetData sheetId="1070">
        <row r="106">
          <cell r="C106" t="str">
            <v>Hour</v>
          </cell>
        </row>
      </sheetData>
      <sheetData sheetId="1071">
        <row r="106">
          <cell r="C106" t="str">
            <v>Hour</v>
          </cell>
        </row>
      </sheetData>
      <sheetData sheetId="1072">
        <row r="106">
          <cell r="C106" t="str">
            <v>Hour</v>
          </cell>
        </row>
      </sheetData>
      <sheetData sheetId="1073">
        <row r="106">
          <cell r="C106" t="str">
            <v>Hour</v>
          </cell>
        </row>
      </sheetData>
      <sheetData sheetId="1074">
        <row r="106">
          <cell r="C106" t="str">
            <v>Hour</v>
          </cell>
        </row>
      </sheetData>
      <sheetData sheetId="1075">
        <row r="106">
          <cell r="C106" t="str">
            <v>Hour</v>
          </cell>
        </row>
      </sheetData>
      <sheetData sheetId="1076">
        <row r="106">
          <cell r="C106" t="str">
            <v>Hour</v>
          </cell>
        </row>
      </sheetData>
      <sheetData sheetId="1077">
        <row r="106">
          <cell r="C106" t="str">
            <v>Hour</v>
          </cell>
        </row>
      </sheetData>
      <sheetData sheetId="1078">
        <row r="106">
          <cell r="C106" t="str">
            <v>Hour</v>
          </cell>
        </row>
      </sheetData>
      <sheetData sheetId="1079">
        <row r="106">
          <cell r="C106" t="str">
            <v>Hour</v>
          </cell>
        </row>
      </sheetData>
      <sheetData sheetId="1080">
        <row r="106">
          <cell r="C106" t="str">
            <v>Hour</v>
          </cell>
        </row>
      </sheetData>
      <sheetData sheetId="1081">
        <row r="106">
          <cell r="C106" t="str">
            <v>Hour</v>
          </cell>
        </row>
      </sheetData>
      <sheetData sheetId="1082">
        <row r="106">
          <cell r="C106" t="str">
            <v>Hour</v>
          </cell>
        </row>
      </sheetData>
      <sheetData sheetId="1083">
        <row r="106">
          <cell r="C106" t="str">
            <v>Hour</v>
          </cell>
        </row>
      </sheetData>
      <sheetData sheetId="1084">
        <row r="106">
          <cell r="C106" t="str">
            <v>Hour</v>
          </cell>
        </row>
      </sheetData>
      <sheetData sheetId="1085">
        <row r="106">
          <cell r="C106" t="str">
            <v>Hour</v>
          </cell>
        </row>
      </sheetData>
      <sheetData sheetId="1086">
        <row r="106">
          <cell r="C106" t="str">
            <v>Hour</v>
          </cell>
        </row>
      </sheetData>
      <sheetData sheetId="1087">
        <row r="106">
          <cell r="C106" t="str">
            <v>Hour</v>
          </cell>
        </row>
      </sheetData>
      <sheetData sheetId="1088">
        <row r="106">
          <cell r="C106" t="str">
            <v>Hour</v>
          </cell>
        </row>
      </sheetData>
      <sheetData sheetId="1089">
        <row r="106">
          <cell r="C106" t="str">
            <v>Hour</v>
          </cell>
        </row>
      </sheetData>
      <sheetData sheetId="1090">
        <row r="106">
          <cell r="C106" t="str">
            <v>Hour</v>
          </cell>
        </row>
      </sheetData>
      <sheetData sheetId="1091">
        <row r="106">
          <cell r="C106" t="str">
            <v>Hour</v>
          </cell>
        </row>
      </sheetData>
      <sheetData sheetId="1092">
        <row r="106">
          <cell r="C106" t="str">
            <v>Hour</v>
          </cell>
        </row>
      </sheetData>
      <sheetData sheetId="1093">
        <row r="106">
          <cell r="C106" t="str">
            <v>Hour</v>
          </cell>
        </row>
      </sheetData>
      <sheetData sheetId="1094">
        <row r="106">
          <cell r="C106" t="str">
            <v>Hour</v>
          </cell>
        </row>
      </sheetData>
      <sheetData sheetId="1095">
        <row r="106">
          <cell r="C106" t="str">
            <v>Hour</v>
          </cell>
        </row>
      </sheetData>
      <sheetData sheetId="1096">
        <row r="106">
          <cell r="C106" t="str">
            <v>Hour</v>
          </cell>
        </row>
      </sheetData>
      <sheetData sheetId="1097">
        <row r="106">
          <cell r="C106" t="str">
            <v>Hour</v>
          </cell>
        </row>
      </sheetData>
      <sheetData sheetId="1098">
        <row r="106">
          <cell r="C106" t="str">
            <v>Hour</v>
          </cell>
        </row>
      </sheetData>
      <sheetData sheetId="1099">
        <row r="106">
          <cell r="C106" t="str">
            <v>Hour</v>
          </cell>
        </row>
      </sheetData>
      <sheetData sheetId="1100">
        <row r="106">
          <cell r="C106" t="str">
            <v>Hour</v>
          </cell>
        </row>
      </sheetData>
      <sheetData sheetId="1101">
        <row r="106">
          <cell r="C106" t="str">
            <v>Hour</v>
          </cell>
        </row>
      </sheetData>
      <sheetData sheetId="1102">
        <row r="106">
          <cell r="C106" t="str">
            <v>Hour</v>
          </cell>
        </row>
      </sheetData>
      <sheetData sheetId="1103">
        <row r="106">
          <cell r="C106" t="str">
            <v>Hour</v>
          </cell>
        </row>
      </sheetData>
      <sheetData sheetId="1104">
        <row r="106">
          <cell r="C106" t="str">
            <v>Hour</v>
          </cell>
        </row>
      </sheetData>
      <sheetData sheetId="1105">
        <row r="106">
          <cell r="C106" t="str">
            <v>Hour</v>
          </cell>
        </row>
      </sheetData>
      <sheetData sheetId="1106">
        <row r="106">
          <cell r="C106" t="str">
            <v>Hour</v>
          </cell>
        </row>
      </sheetData>
      <sheetData sheetId="1107">
        <row r="106">
          <cell r="C106" t="str">
            <v>Hour</v>
          </cell>
        </row>
      </sheetData>
      <sheetData sheetId="1108">
        <row r="106">
          <cell r="C106" t="str">
            <v>Hour</v>
          </cell>
        </row>
      </sheetData>
      <sheetData sheetId="1109">
        <row r="106">
          <cell r="C106" t="str">
            <v>Hour</v>
          </cell>
        </row>
      </sheetData>
      <sheetData sheetId="1110">
        <row r="106">
          <cell r="C106" t="str">
            <v>Hour</v>
          </cell>
        </row>
      </sheetData>
      <sheetData sheetId="1111">
        <row r="106">
          <cell r="C106" t="str">
            <v>Hour</v>
          </cell>
        </row>
      </sheetData>
      <sheetData sheetId="1112">
        <row r="106">
          <cell r="C106" t="str">
            <v>Hour</v>
          </cell>
        </row>
      </sheetData>
      <sheetData sheetId="1113">
        <row r="106">
          <cell r="C106" t="str">
            <v>Hour</v>
          </cell>
        </row>
      </sheetData>
      <sheetData sheetId="1114">
        <row r="106">
          <cell r="C106" t="str">
            <v>Hour</v>
          </cell>
        </row>
      </sheetData>
      <sheetData sheetId="1115">
        <row r="106">
          <cell r="C106" t="str">
            <v>Hour</v>
          </cell>
        </row>
      </sheetData>
      <sheetData sheetId="1116">
        <row r="106">
          <cell r="C106" t="str">
            <v>Hour</v>
          </cell>
        </row>
      </sheetData>
      <sheetData sheetId="1117">
        <row r="106">
          <cell r="C106" t="str">
            <v>Hour</v>
          </cell>
        </row>
      </sheetData>
      <sheetData sheetId="1118">
        <row r="106">
          <cell r="C106" t="str">
            <v>Hour</v>
          </cell>
        </row>
      </sheetData>
      <sheetData sheetId="1119">
        <row r="106">
          <cell r="C106" t="str">
            <v>Hour</v>
          </cell>
        </row>
      </sheetData>
      <sheetData sheetId="1120">
        <row r="106">
          <cell r="C106" t="str">
            <v>Hour</v>
          </cell>
        </row>
      </sheetData>
      <sheetData sheetId="1121">
        <row r="106">
          <cell r="C106" t="str">
            <v>Hour</v>
          </cell>
        </row>
      </sheetData>
      <sheetData sheetId="1122">
        <row r="106">
          <cell r="C106" t="str">
            <v>Hour</v>
          </cell>
        </row>
      </sheetData>
      <sheetData sheetId="1123">
        <row r="106">
          <cell r="C106" t="str">
            <v>Hour</v>
          </cell>
        </row>
      </sheetData>
      <sheetData sheetId="1124">
        <row r="106">
          <cell r="C106" t="str">
            <v>Hour</v>
          </cell>
        </row>
      </sheetData>
      <sheetData sheetId="1125">
        <row r="106">
          <cell r="C106" t="str">
            <v>Hour</v>
          </cell>
        </row>
      </sheetData>
      <sheetData sheetId="1126">
        <row r="106">
          <cell r="C106" t="str">
            <v>Hour</v>
          </cell>
        </row>
      </sheetData>
      <sheetData sheetId="1127">
        <row r="106">
          <cell r="C106" t="str">
            <v>Hour</v>
          </cell>
        </row>
      </sheetData>
      <sheetData sheetId="1128">
        <row r="106">
          <cell r="C106" t="str">
            <v>Hour</v>
          </cell>
        </row>
      </sheetData>
      <sheetData sheetId="1129" refreshError="1"/>
      <sheetData sheetId="1130" refreshError="1"/>
      <sheetData sheetId="1131" refreshError="1"/>
      <sheetData sheetId="1132" refreshError="1"/>
      <sheetData sheetId="1133" refreshError="1"/>
      <sheetData sheetId="1134" refreshError="1"/>
      <sheetData sheetId="1135" refreshError="1"/>
      <sheetData sheetId="1136" refreshError="1"/>
      <sheetData sheetId="1137" refreshError="1"/>
      <sheetData sheetId="1138" refreshError="1"/>
      <sheetData sheetId="1139" refreshError="1"/>
      <sheetData sheetId="1140" refreshError="1"/>
      <sheetData sheetId="1141" refreshError="1"/>
      <sheetData sheetId="1142" refreshError="1"/>
      <sheetData sheetId="1143" refreshError="1"/>
      <sheetData sheetId="1144" refreshError="1"/>
      <sheetData sheetId="1145" refreshError="1"/>
      <sheetData sheetId="1146" refreshError="1"/>
      <sheetData sheetId="1147" refreshError="1"/>
      <sheetData sheetId="1148" refreshError="1"/>
      <sheetData sheetId="1149" refreshError="1"/>
      <sheetData sheetId="1150" refreshError="1"/>
      <sheetData sheetId="1151" refreshError="1"/>
      <sheetData sheetId="1152" refreshError="1"/>
      <sheetData sheetId="1153" refreshError="1"/>
      <sheetData sheetId="1154" refreshError="1"/>
      <sheetData sheetId="1155" refreshError="1"/>
      <sheetData sheetId="1156" refreshError="1"/>
      <sheetData sheetId="1157" refreshError="1"/>
      <sheetData sheetId="1158" refreshError="1"/>
      <sheetData sheetId="1159" refreshError="1"/>
      <sheetData sheetId="1160" refreshError="1"/>
      <sheetData sheetId="1161" refreshError="1"/>
      <sheetData sheetId="1162" refreshError="1"/>
      <sheetData sheetId="1163" refreshError="1"/>
      <sheetData sheetId="1164" refreshError="1"/>
      <sheetData sheetId="1165" refreshError="1"/>
      <sheetData sheetId="1166" refreshError="1"/>
      <sheetData sheetId="1167" refreshError="1"/>
      <sheetData sheetId="1168" refreshError="1"/>
      <sheetData sheetId="1169" refreshError="1"/>
      <sheetData sheetId="1170" refreshError="1"/>
      <sheetData sheetId="1171" refreshError="1"/>
      <sheetData sheetId="1172" refreshError="1"/>
      <sheetData sheetId="1173" refreshError="1"/>
      <sheetData sheetId="1174" refreshError="1"/>
      <sheetData sheetId="1175" refreshError="1"/>
      <sheetData sheetId="1176" refreshError="1"/>
      <sheetData sheetId="1177" refreshError="1"/>
      <sheetData sheetId="1178" refreshError="1"/>
      <sheetData sheetId="1179" refreshError="1"/>
      <sheetData sheetId="1180" refreshError="1"/>
      <sheetData sheetId="1181" refreshError="1"/>
      <sheetData sheetId="1182" refreshError="1"/>
      <sheetData sheetId="1183" refreshError="1"/>
      <sheetData sheetId="1184" refreshError="1"/>
      <sheetData sheetId="1185" refreshError="1"/>
      <sheetData sheetId="1186" refreshError="1"/>
      <sheetData sheetId="1187" refreshError="1"/>
      <sheetData sheetId="1188" refreshError="1"/>
      <sheetData sheetId="1189" refreshError="1"/>
      <sheetData sheetId="1190" refreshError="1"/>
      <sheetData sheetId="1191" refreshError="1"/>
      <sheetData sheetId="1192" refreshError="1"/>
      <sheetData sheetId="1193" refreshError="1"/>
      <sheetData sheetId="1194" refreshError="1"/>
      <sheetData sheetId="1195" refreshError="1"/>
      <sheetData sheetId="1196" refreshError="1"/>
      <sheetData sheetId="1197" refreshError="1"/>
      <sheetData sheetId="1198" refreshError="1"/>
      <sheetData sheetId="1199" refreshError="1"/>
      <sheetData sheetId="1200" refreshError="1"/>
      <sheetData sheetId="1201" refreshError="1"/>
      <sheetData sheetId="1202" refreshError="1"/>
      <sheetData sheetId="1203" refreshError="1"/>
      <sheetData sheetId="1204" refreshError="1"/>
      <sheetData sheetId="1205" refreshError="1"/>
      <sheetData sheetId="1206" refreshError="1"/>
      <sheetData sheetId="1207" refreshError="1"/>
      <sheetData sheetId="1208" refreshError="1"/>
      <sheetData sheetId="1209" refreshError="1"/>
      <sheetData sheetId="1210" refreshError="1"/>
      <sheetData sheetId="1211" refreshError="1"/>
      <sheetData sheetId="1212" refreshError="1"/>
      <sheetData sheetId="1213" refreshError="1"/>
      <sheetData sheetId="1214" refreshError="1"/>
      <sheetData sheetId="1215" refreshError="1"/>
      <sheetData sheetId="1216" refreshError="1"/>
      <sheetData sheetId="1217" refreshError="1"/>
      <sheetData sheetId="1218" refreshError="1"/>
      <sheetData sheetId="1219" refreshError="1"/>
      <sheetData sheetId="1220" refreshError="1"/>
      <sheetData sheetId="1221" refreshError="1"/>
      <sheetData sheetId="1222" refreshError="1"/>
      <sheetData sheetId="1223" refreshError="1"/>
      <sheetData sheetId="1224" refreshError="1"/>
      <sheetData sheetId="1225" refreshError="1"/>
      <sheetData sheetId="1226" refreshError="1"/>
      <sheetData sheetId="1227" refreshError="1"/>
      <sheetData sheetId="1228" refreshError="1"/>
      <sheetData sheetId="1229" refreshError="1"/>
      <sheetData sheetId="1230" refreshError="1"/>
      <sheetData sheetId="1231" refreshError="1"/>
      <sheetData sheetId="1232" refreshError="1"/>
      <sheetData sheetId="1233" refreshError="1"/>
      <sheetData sheetId="1234" refreshError="1"/>
      <sheetData sheetId="1235" refreshError="1"/>
      <sheetData sheetId="1236" refreshError="1"/>
      <sheetData sheetId="1237"/>
      <sheetData sheetId="1238"/>
      <sheetData sheetId="1239" refreshError="1"/>
      <sheetData sheetId="1240" refreshError="1"/>
      <sheetData sheetId="1241" refreshError="1"/>
      <sheetData sheetId="1242" refreshError="1"/>
      <sheetData sheetId="1243" refreshError="1"/>
      <sheetData sheetId="1244" refreshError="1"/>
      <sheetData sheetId="1245" refreshError="1"/>
      <sheetData sheetId="1246" refreshError="1"/>
      <sheetData sheetId="1247" refreshError="1"/>
      <sheetData sheetId="1248" refreshError="1"/>
      <sheetData sheetId="1249" refreshError="1"/>
      <sheetData sheetId="1250" refreshError="1"/>
      <sheetData sheetId="1251" refreshError="1"/>
      <sheetData sheetId="1252" refreshError="1"/>
      <sheetData sheetId="1253" refreshError="1"/>
      <sheetData sheetId="1254" refreshError="1"/>
      <sheetData sheetId="1255" refreshError="1"/>
      <sheetData sheetId="1256" refreshError="1"/>
      <sheetData sheetId="1257" refreshError="1"/>
      <sheetData sheetId="1258" refreshError="1"/>
      <sheetData sheetId="1259" refreshError="1"/>
      <sheetData sheetId="1260" refreshError="1"/>
      <sheetData sheetId="1261" refreshError="1"/>
      <sheetData sheetId="1262" refreshError="1"/>
      <sheetData sheetId="1263" refreshError="1"/>
      <sheetData sheetId="1264" refreshError="1"/>
      <sheetData sheetId="1265" refreshError="1"/>
      <sheetData sheetId="1266" refreshError="1"/>
      <sheetData sheetId="1267" refreshError="1"/>
      <sheetData sheetId="1268" refreshError="1"/>
      <sheetData sheetId="1269" refreshError="1"/>
      <sheetData sheetId="1270" refreshError="1"/>
      <sheetData sheetId="1271" refreshError="1"/>
      <sheetData sheetId="1272" refreshError="1"/>
      <sheetData sheetId="1273" refreshError="1"/>
      <sheetData sheetId="1274" refreshError="1"/>
      <sheetData sheetId="1275" refreshError="1"/>
      <sheetData sheetId="1276" refreshError="1"/>
      <sheetData sheetId="1277" refreshError="1"/>
      <sheetData sheetId="1278" refreshError="1"/>
      <sheetData sheetId="1279" refreshError="1"/>
      <sheetData sheetId="1280" refreshError="1"/>
      <sheetData sheetId="1281" refreshError="1"/>
      <sheetData sheetId="1282" refreshError="1"/>
      <sheetData sheetId="1283" refreshError="1"/>
      <sheetData sheetId="1284" refreshError="1"/>
      <sheetData sheetId="1285" refreshError="1"/>
      <sheetData sheetId="1286" refreshError="1"/>
      <sheetData sheetId="1287" refreshError="1"/>
      <sheetData sheetId="1288" refreshError="1"/>
      <sheetData sheetId="1289" refreshError="1"/>
      <sheetData sheetId="1290" refreshError="1"/>
      <sheetData sheetId="1291" refreshError="1"/>
      <sheetData sheetId="1292" refreshError="1"/>
      <sheetData sheetId="1293" refreshError="1"/>
      <sheetData sheetId="1294" refreshError="1"/>
      <sheetData sheetId="1295" refreshError="1"/>
      <sheetData sheetId="1296" refreshError="1"/>
      <sheetData sheetId="1297" refreshError="1"/>
      <sheetData sheetId="1298"/>
      <sheetData sheetId="1299" refreshError="1"/>
      <sheetData sheetId="1300" refreshError="1"/>
      <sheetData sheetId="1301" refreshError="1"/>
      <sheetData sheetId="1302" refreshError="1"/>
      <sheetData sheetId="1303" refreshError="1"/>
      <sheetData sheetId="1304" refreshError="1"/>
      <sheetData sheetId="1305" refreshError="1"/>
      <sheetData sheetId="1306"/>
      <sheetData sheetId="1307" refreshError="1"/>
      <sheetData sheetId="1308" refreshError="1"/>
      <sheetData sheetId="1309" refreshError="1"/>
      <sheetData sheetId="1310" refreshError="1"/>
      <sheetData sheetId="1311" refreshError="1"/>
      <sheetData sheetId="1312" refreshError="1"/>
      <sheetData sheetId="1313" refreshError="1"/>
      <sheetData sheetId="1314" refreshError="1"/>
      <sheetData sheetId="1315" refreshError="1"/>
      <sheetData sheetId="1316" refreshError="1"/>
      <sheetData sheetId="1317" refreshError="1"/>
      <sheetData sheetId="1318" refreshError="1"/>
      <sheetData sheetId="1319" refreshError="1"/>
      <sheetData sheetId="1320" refreshError="1"/>
      <sheetData sheetId="1321" refreshError="1"/>
      <sheetData sheetId="1322" refreshError="1"/>
      <sheetData sheetId="1323" refreshError="1"/>
      <sheetData sheetId="1324" refreshError="1"/>
      <sheetData sheetId="1325" refreshError="1"/>
      <sheetData sheetId="1326" refreshError="1"/>
      <sheetData sheetId="1327" refreshError="1"/>
      <sheetData sheetId="1328" refreshError="1"/>
      <sheetData sheetId="1329" refreshError="1"/>
      <sheetData sheetId="1330" refreshError="1"/>
      <sheetData sheetId="1331" refreshError="1"/>
      <sheetData sheetId="1332" refreshError="1"/>
      <sheetData sheetId="1333" refreshError="1"/>
      <sheetData sheetId="1334" refreshError="1"/>
      <sheetData sheetId="1335" refreshError="1"/>
      <sheetData sheetId="1336" refreshError="1"/>
      <sheetData sheetId="1337" refreshError="1"/>
      <sheetData sheetId="1338" refreshError="1"/>
      <sheetData sheetId="1339" refreshError="1"/>
      <sheetData sheetId="1340" refreshError="1"/>
      <sheetData sheetId="1341" refreshError="1"/>
      <sheetData sheetId="1342" refreshError="1"/>
      <sheetData sheetId="1343" refreshError="1"/>
      <sheetData sheetId="1344" refreshError="1"/>
      <sheetData sheetId="1345" refreshError="1"/>
      <sheetData sheetId="1346" refreshError="1"/>
      <sheetData sheetId="1347" refreshError="1"/>
      <sheetData sheetId="1348" refreshError="1"/>
      <sheetData sheetId="1349" refreshError="1"/>
      <sheetData sheetId="1350" refreshError="1"/>
      <sheetData sheetId="1351" refreshError="1"/>
      <sheetData sheetId="1352" refreshError="1"/>
      <sheetData sheetId="1353" refreshError="1"/>
      <sheetData sheetId="1354" refreshError="1"/>
      <sheetData sheetId="1355" refreshError="1"/>
      <sheetData sheetId="1356" refreshError="1"/>
      <sheetData sheetId="1357" refreshError="1"/>
      <sheetData sheetId="1358" refreshError="1"/>
      <sheetData sheetId="1359" refreshError="1"/>
      <sheetData sheetId="1360" refreshError="1"/>
      <sheetData sheetId="1361" refreshError="1"/>
      <sheetData sheetId="1362" refreshError="1"/>
      <sheetData sheetId="1363" refreshError="1"/>
      <sheetData sheetId="1364" refreshError="1"/>
      <sheetData sheetId="1365" refreshError="1"/>
      <sheetData sheetId="1366" refreshError="1"/>
      <sheetData sheetId="1367" refreshError="1"/>
      <sheetData sheetId="1368" refreshError="1"/>
      <sheetData sheetId="1369" refreshError="1"/>
      <sheetData sheetId="1370" refreshError="1"/>
      <sheetData sheetId="1371" refreshError="1"/>
      <sheetData sheetId="1372" refreshError="1"/>
      <sheetData sheetId="1373" refreshError="1"/>
      <sheetData sheetId="1374" refreshError="1"/>
      <sheetData sheetId="1375" refreshError="1"/>
      <sheetData sheetId="1376" refreshError="1"/>
      <sheetData sheetId="1377" refreshError="1"/>
      <sheetData sheetId="1378" refreshError="1"/>
      <sheetData sheetId="1379" refreshError="1"/>
      <sheetData sheetId="1380" refreshError="1"/>
      <sheetData sheetId="1381" refreshError="1"/>
      <sheetData sheetId="1382" refreshError="1"/>
      <sheetData sheetId="1383" refreshError="1"/>
      <sheetData sheetId="1384" refreshError="1"/>
      <sheetData sheetId="1385" refreshError="1"/>
      <sheetData sheetId="1386" refreshError="1"/>
      <sheetData sheetId="1387" refreshError="1"/>
      <sheetData sheetId="1388" refreshError="1"/>
      <sheetData sheetId="1389" refreshError="1"/>
      <sheetData sheetId="1390" refreshError="1"/>
      <sheetData sheetId="1391" refreshError="1"/>
      <sheetData sheetId="1392" refreshError="1"/>
      <sheetData sheetId="1393" refreshError="1"/>
      <sheetData sheetId="1394" refreshError="1"/>
      <sheetData sheetId="1395" refreshError="1"/>
      <sheetData sheetId="1396" refreshError="1"/>
      <sheetData sheetId="1397" refreshError="1"/>
      <sheetData sheetId="1398" refreshError="1"/>
      <sheetData sheetId="1399" refreshError="1"/>
      <sheetData sheetId="1400" refreshError="1"/>
      <sheetData sheetId="1401" refreshError="1"/>
      <sheetData sheetId="1402" refreshError="1"/>
      <sheetData sheetId="1403" refreshError="1"/>
      <sheetData sheetId="1404" refreshError="1"/>
      <sheetData sheetId="1405" refreshError="1"/>
      <sheetData sheetId="1406" refreshError="1"/>
      <sheetData sheetId="1407" refreshError="1"/>
      <sheetData sheetId="1408" refreshError="1"/>
      <sheetData sheetId="1409" refreshError="1"/>
      <sheetData sheetId="1410" refreshError="1"/>
      <sheetData sheetId="1411" refreshError="1"/>
      <sheetData sheetId="1412" refreshError="1"/>
      <sheetData sheetId="1413" refreshError="1"/>
      <sheetData sheetId="1414" refreshError="1"/>
      <sheetData sheetId="1415" refreshError="1"/>
      <sheetData sheetId="1416" refreshError="1"/>
      <sheetData sheetId="1417" refreshError="1"/>
      <sheetData sheetId="1418" refreshError="1"/>
      <sheetData sheetId="1419" refreshError="1"/>
      <sheetData sheetId="1420" refreshError="1"/>
      <sheetData sheetId="1421" refreshError="1"/>
      <sheetData sheetId="1422" refreshError="1"/>
      <sheetData sheetId="1423" refreshError="1"/>
      <sheetData sheetId="1424" refreshError="1"/>
      <sheetData sheetId="1425" refreshError="1"/>
      <sheetData sheetId="1426" refreshError="1"/>
      <sheetData sheetId="1427" refreshError="1"/>
      <sheetData sheetId="1428" refreshError="1"/>
      <sheetData sheetId="1429" refreshError="1"/>
      <sheetData sheetId="1430" refreshError="1"/>
      <sheetData sheetId="1431" refreshError="1"/>
      <sheetData sheetId="1432"/>
      <sheetData sheetId="1433">
        <row r="106">
          <cell r="C106" t="str">
            <v>Hour</v>
          </cell>
        </row>
      </sheetData>
      <sheetData sheetId="1434" refreshError="1"/>
      <sheetData sheetId="1435" refreshError="1"/>
      <sheetData sheetId="1436" refreshError="1"/>
      <sheetData sheetId="1437" refreshError="1"/>
      <sheetData sheetId="1438" refreshError="1"/>
      <sheetData sheetId="1439" refreshError="1"/>
      <sheetData sheetId="1440" refreshError="1"/>
      <sheetData sheetId="1441" refreshError="1"/>
      <sheetData sheetId="1442" refreshError="1"/>
      <sheetData sheetId="1443" refreshError="1"/>
      <sheetData sheetId="1444" refreshError="1"/>
      <sheetData sheetId="1445" refreshError="1"/>
      <sheetData sheetId="1446" refreshError="1"/>
      <sheetData sheetId="1447" refreshError="1"/>
      <sheetData sheetId="1448" refreshError="1"/>
      <sheetData sheetId="1449" refreshError="1"/>
      <sheetData sheetId="1450" refreshError="1"/>
      <sheetData sheetId="1451" refreshError="1"/>
      <sheetData sheetId="1452" refreshError="1"/>
      <sheetData sheetId="1453" refreshError="1"/>
      <sheetData sheetId="1454" refreshError="1"/>
      <sheetData sheetId="1455" refreshError="1"/>
      <sheetData sheetId="1456" refreshError="1"/>
      <sheetData sheetId="1457" refreshError="1"/>
      <sheetData sheetId="1458" refreshError="1"/>
      <sheetData sheetId="1459" refreshError="1"/>
      <sheetData sheetId="1460" refreshError="1"/>
      <sheetData sheetId="1461" refreshError="1"/>
      <sheetData sheetId="1462" refreshError="1"/>
      <sheetData sheetId="1463" refreshError="1"/>
      <sheetData sheetId="1464" refreshError="1"/>
      <sheetData sheetId="1465" refreshError="1"/>
      <sheetData sheetId="1466" refreshError="1"/>
      <sheetData sheetId="1467">
        <row r="106">
          <cell r="C106" t="str">
            <v>Hour</v>
          </cell>
        </row>
      </sheetData>
      <sheetData sheetId="1468">
        <row r="106">
          <cell r="C106" t="str">
            <v>Hour</v>
          </cell>
        </row>
      </sheetData>
      <sheetData sheetId="1469">
        <row r="106">
          <cell r="C106" t="str">
            <v>Hour</v>
          </cell>
        </row>
      </sheetData>
      <sheetData sheetId="1470">
        <row r="106">
          <cell r="C106" t="str">
            <v>Hour</v>
          </cell>
        </row>
      </sheetData>
      <sheetData sheetId="1471">
        <row r="106">
          <cell r="C106" t="str">
            <v>Hour</v>
          </cell>
        </row>
      </sheetData>
      <sheetData sheetId="1472">
        <row r="106">
          <cell r="C106" t="str">
            <v>Hour</v>
          </cell>
        </row>
      </sheetData>
      <sheetData sheetId="1473">
        <row r="106">
          <cell r="C106" t="str">
            <v>Hour</v>
          </cell>
        </row>
      </sheetData>
      <sheetData sheetId="1474">
        <row r="106">
          <cell r="C106" t="str">
            <v>Hour</v>
          </cell>
        </row>
      </sheetData>
      <sheetData sheetId="1475">
        <row r="106">
          <cell r="C106" t="str">
            <v>Hour</v>
          </cell>
        </row>
      </sheetData>
      <sheetData sheetId="1476">
        <row r="106">
          <cell r="C106" t="str">
            <v>Hour</v>
          </cell>
        </row>
      </sheetData>
      <sheetData sheetId="1477">
        <row r="106">
          <cell r="C106" t="str">
            <v>Hour</v>
          </cell>
        </row>
      </sheetData>
      <sheetData sheetId="1478">
        <row r="106">
          <cell r="C106" t="str">
            <v>Hour</v>
          </cell>
        </row>
      </sheetData>
      <sheetData sheetId="1479">
        <row r="106">
          <cell r="C106" t="str">
            <v>Hour</v>
          </cell>
        </row>
      </sheetData>
      <sheetData sheetId="1480">
        <row r="106">
          <cell r="C106" t="str">
            <v>Hour</v>
          </cell>
        </row>
      </sheetData>
      <sheetData sheetId="1481">
        <row r="106">
          <cell r="C106" t="str">
            <v>Hour</v>
          </cell>
        </row>
      </sheetData>
      <sheetData sheetId="1482">
        <row r="106">
          <cell r="C106" t="str">
            <v>Hour</v>
          </cell>
        </row>
      </sheetData>
      <sheetData sheetId="1483">
        <row r="106">
          <cell r="C106" t="str">
            <v>Hour</v>
          </cell>
        </row>
      </sheetData>
      <sheetData sheetId="1484">
        <row r="106">
          <cell r="C106" t="str">
            <v>Hour</v>
          </cell>
        </row>
      </sheetData>
      <sheetData sheetId="1485">
        <row r="106">
          <cell r="C106" t="str">
            <v>Hour</v>
          </cell>
        </row>
      </sheetData>
      <sheetData sheetId="1486">
        <row r="106">
          <cell r="C106" t="str">
            <v>Hour</v>
          </cell>
        </row>
      </sheetData>
      <sheetData sheetId="1487">
        <row r="106">
          <cell r="C106" t="str">
            <v>Hour</v>
          </cell>
        </row>
      </sheetData>
      <sheetData sheetId="1488">
        <row r="106">
          <cell r="C106" t="str">
            <v>Hour</v>
          </cell>
        </row>
      </sheetData>
      <sheetData sheetId="1489">
        <row r="106">
          <cell r="C106" t="str">
            <v>Hour</v>
          </cell>
        </row>
      </sheetData>
      <sheetData sheetId="1490">
        <row r="106">
          <cell r="C106" t="str">
            <v>Hour</v>
          </cell>
        </row>
      </sheetData>
      <sheetData sheetId="1491">
        <row r="106">
          <cell r="C106" t="str">
            <v>Hour</v>
          </cell>
        </row>
      </sheetData>
      <sheetData sheetId="1492">
        <row r="106">
          <cell r="C106" t="str">
            <v>Hour</v>
          </cell>
        </row>
      </sheetData>
      <sheetData sheetId="1493">
        <row r="106">
          <cell r="C106" t="str">
            <v>Hour</v>
          </cell>
        </row>
      </sheetData>
      <sheetData sheetId="1494">
        <row r="106">
          <cell r="C106" t="str">
            <v>Hour</v>
          </cell>
        </row>
      </sheetData>
      <sheetData sheetId="1495">
        <row r="106">
          <cell r="C106" t="str">
            <v>Hour</v>
          </cell>
        </row>
      </sheetData>
      <sheetData sheetId="1496">
        <row r="106">
          <cell r="C106" t="str">
            <v>Hour</v>
          </cell>
        </row>
      </sheetData>
      <sheetData sheetId="1497">
        <row r="106">
          <cell r="C106" t="str">
            <v>Hour</v>
          </cell>
        </row>
      </sheetData>
      <sheetData sheetId="1498">
        <row r="106">
          <cell r="C106" t="str">
            <v>Hour</v>
          </cell>
        </row>
      </sheetData>
      <sheetData sheetId="1499">
        <row r="106">
          <cell r="C106" t="str">
            <v>Hour</v>
          </cell>
        </row>
      </sheetData>
      <sheetData sheetId="1500">
        <row r="106">
          <cell r="C106" t="str">
            <v>Hour</v>
          </cell>
        </row>
      </sheetData>
      <sheetData sheetId="1501">
        <row r="106">
          <cell r="C106" t="str">
            <v>Hour</v>
          </cell>
        </row>
      </sheetData>
      <sheetData sheetId="1502">
        <row r="106">
          <cell r="C106" t="str">
            <v>Hour</v>
          </cell>
        </row>
      </sheetData>
      <sheetData sheetId="1503">
        <row r="106">
          <cell r="C106" t="str">
            <v>Hour</v>
          </cell>
        </row>
      </sheetData>
      <sheetData sheetId="1504">
        <row r="106">
          <cell r="C106" t="str">
            <v>Hour</v>
          </cell>
        </row>
      </sheetData>
      <sheetData sheetId="1505">
        <row r="106">
          <cell r="C106" t="str">
            <v>Hour</v>
          </cell>
        </row>
      </sheetData>
      <sheetData sheetId="1506">
        <row r="106">
          <cell r="C106" t="str">
            <v>Hour</v>
          </cell>
        </row>
      </sheetData>
      <sheetData sheetId="1507">
        <row r="106">
          <cell r="C106" t="str">
            <v>Hour</v>
          </cell>
        </row>
      </sheetData>
      <sheetData sheetId="1508">
        <row r="106">
          <cell r="C106" t="str">
            <v>Hour</v>
          </cell>
        </row>
      </sheetData>
      <sheetData sheetId="1509">
        <row r="106">
          <cell r="C106" t="str">
            <v>Hour</v>
          </cell>
        </row>
      </sheetData>
      <sheetData sheetId="1510">
        <row r="106">
          <cell r="C106" t="str">
            <v>Hour</v>
          </cell>
        </row>
      </sheetData>
      <sheetData sheetId="1511">
        <row r="106">
          <cell r="C106" t="str">
            <v>Hour</v>
          </cell>
        </row>
      </sheetData>
      <sheetData sheetId="1512">
        <row r="106">
          <cell r="C106" t="str">
            <v>Hour</v>
          </cell>
        </row>
      </sheetData>
      <sheetData sheetId="1513">
        <row r="106">
          <cell r="C106" t="str">
            <v>Hour</v>
          </cell>
        </row>
      </sheetData>
      <sheetData sheetId="1514">
        <row r="106">
          <cell r="C106" t="str">
            <v>Hour</v>
          </cell>
        </row>
      </sheetData>
      <sheetData sheetId="1515">
        <row r="106">
          <cell r="C106" t="str">
            <v>Hour</v>
          </cell>
        </row>
      </sheetData>
      <sheetData sheetId="1516">
        <row r="106">
          <cell r="C106" t="str">
            <v>Hour</v>
          </cell>
        </row>
      </sheetData>
      <sheetData sheetId="1517">
        <row r="106">
          <cell r="C106" t="str">
            <v>Hour</v>
          </cell>
        </row>
      </sheetData>
      <sheetData sheetId="1518">
        <row r="106">
          <cell r="C106" t="str">
            <v>Hour</v>
          </cell>
        </row>
      </sheetData>
      <sheetData sheetId="1519">
        <row r="106">
          <cell r="C106" t="str">
            <v>Hour</v>
          </cell>
        </row>
      </sheetData>
      <sheetData sheetId="1520">
        <row r="106">
          <cell r="C106" t="str">
            <v>Hour</v>
          </cell>
        </row>
      </sheetData>
      <sheetData sheetId="1521">
        <row r="106">
          <cell r="C106" t="str">
            <v>Hour</v>
          </cell>
        </row>
      </sheetData>
      <sheetData sheetId="1522">
        <row r="106">
          <cell r="C106" t="str">
            <v>Hour</v>
          </cell>
        </row>
      </sheetData>
      <sheetData sheetId="1523">
        <row r="106">
          <cell r="C106" t="str">
            <v>Hour</v>
          </cell>
        </row>
      </sheetData>
      <sheetData sheetId="1524">
        <row r="106">
          <cell r="C106" t="str">
            <v>Hour</v>
          </cell>
        </row>
      </sheetData>
      <sheetData sheetId="1525">
        <row r="106">
          <cell r="C106" t="str">
            <v>Hour</v>
          </cell>
        </row>
      </sheetData>
      <sheetData sheetId="1526">
        <row r="106">
          <cell r="C106" t="str">
            <v>Hour</v>
          </cell>
        </row>
      </sheetData>
      <sheetData sheetId="1527">
        <row r="106">
          <cell r="C106" t="str">
            <v>Hour</v>
          </cell>
        </row>
      </sheetData>
      <sheetData sheetId="1528">
        <row r="106">
          <cell r="C106" t="str">
            <v>Hour</v>
          </cell>
        </row>
      </sheetData>
      <sheetData sheetId="1529">
        <row r="106">
          <cell r="C106" t="str">
            <v>Hour</v>
          </cell>
        </row>
      </sheetData>
      <sheetData sheetId="1530">
        <row r="106">
          <cell r="C106" t="str">
            <v>Hour</v>
          </cell>
        </row>
      </sheetData>
      <sheetData sheetId="1531">
        <row r="106">
          <cell r="C106" t="str">
            <v>Hour</v>
          </cell>
        </row>
      </sheetData>
      <sheetData sheetId="1532">
        <row r="106">
          <cell r="C106" t="str">
            <v>Hour</v>
          </cell>
        </row>
      </sheetData>
      <sheetData sheetId="1533">
        <row r="106">
          <cell r="C106" t="str">
            <v>Hour</v>
          </cell>
        </row>
      </sheetData>
      <sheetData sheetId="1534">
        <row r="106">
          <cell r="C106" t="str">
            <v>Hour</v>
          </cell>
        </row>
      </sheetData>
      <sheetData sheetId="1535">
        <row r="106">
          <cell r="C106" t="str">
            <v>Hour</v>
          </cell>
        </row>
      </sheetData>
      <sheetData sheetId="1536">
        <row r="106">
          <cell r="C106" t="str">
            <v>Hour</v>
          </cell>
        </row>
      </sheetData>
      <sheetData sheetId="1537">
        <row r="106">
          <cell r="C106" t="str">
            <v>Hour</v>
          </cell>
        </row>
      </sheetData>
      <sheetData sheetId="1538">
        <row r="106">
          <cell r="C106" t="str">
            <v>Hour</v>
          </cell>
        </row>
      </sheetData>
      <sheetData sheetId="1539">
        <row r="106">
          <cell r="C106" t="str">
            <v>Hour</v>
          </cell>
        </row>
      </sheetData>
      <sheetData sheetId="1540">
        <row r="106">
          <cell r="C106" t="str">
            <v>Hour</v>
          </cell>
        </row>
      </sheetData>
      <sheetData sheetId="1541">
        <row r="106">
          <cell r="C106" t="str">
            <v>Hour</v>
          </cell>
        </row>
      </sheetData>
      <sheetData sheetId="1542">
        <row r="106">
          <cell r="C106" t="str">
            <v>Hour</v>
          </cell>
        </row>
      </sheetData>
      <sheetData sheetId="1543">
        <row r="106">
          <cell r="C106" t="str">
            <v>Hour</v>
          </cell>
        </row>
      </sheetData>
      <sheetData sheetId="1544">
        <row r="106">
          <cell r="C106" t="str">
            <v>Hour</v>
          </cell>
        </row>
      </sheetData>
      <sheetData sheetId="1545">
        <row r="106">
          <cell r="C106" t="str">
            <v>Hour</v>
          </cell>
        </row>
      </sheetData>
      <sheetData sheetId="1546">
        <row r="106">
          <cell r="C106" t="str">
            <v>Hour</v>
          </cell>
        </row>
      </sheetData>
      <sheetData sheetId="1547">
        <row r="106">
          <cell r="C106" t="str">
            <v>Hour</v>
          </cell>
        </row>
      </sheetData>
      <sheetData sheetId="1548">
        <row r="106">
          <cell r="C106" t="str">
            <v>Hour</v>
          </cell>
        </row>
      </sheetData>
      <sheetData sheetId="1549">
        <row r="106">
          <cell r="C106" t="str">
            <v>Hour</v>
          </cell>
        </row>
      </sheetData>
      <sheetData sheetId="1550">
        <row r="106">
          <cell r="C106" t="str">
            <v>Hour</v>
          </cell>
        </row>
      </sheetData>
      <sheetData sheetId="1551">
        <row r="106">
          <cell r="C106" t="str">
            <v>Hour</v>
          </cell>
        </row>
      </sheetData>
      <sheetData sheetId="1552">
        <row r="106">
          <cell r="C106" t="str">
            <v>Hour</v>
          </cell>
        </row>
      </sheetData>
      <sheetData sheetId="1553">
        <row r="106">
          <cell r="C106" t="str">
            <v>Hour</v>
          </cell>
        </row>
      </sheetData>
      <sheetData sheetId="1554">
        <row r="106">
          <cell r="C106" t="str">
            <v>Hour</v>
          </cell>
        </row>
      </sheetData>
      <sheetData sheetId="1555">
        <row r="106">
          <cell r="C106" t="str">
            <v>Hour</v>
          </cell>
        </row>
      </sheetData>
      <sheetData sheetId="1556">
        <row r="106">
          <cell r="C106" t="str">
            <v>Hour</v>
          </cell>
        </row>
      </sheetData>
      <sheetData sheetId="1557">
        <row r="106">
          <cell r="C106" t="str">
            <v>Hour</v>
          </cell>
        </row>
      </sheetData>
      <sheetData sheetId="1558">
        <row r="106">
          <cell r="C106" t="str">
            <v>Hour</v>
          </cell>
        </row>
      </sheetData>
      <sheetData sheetId="1559">
        <row r="106">
          <cell r="C106" t="str">
            <v>Hour</v>
          </cell>
        </row>
      </sheetData>
      <sheetData sheetId="1560">
        <row r="106">
          <cell r="C106" t="str">
            <v>Hour</v>
          </cell>
        </row>
      </sheetData>
      <sheetData sheetId="1561">
        <row r="106">
          <cell r="C106" t="str">
            <v>Hour</v>
          </cell>
        </row>
      </sheetData>
      <sheetData sheetId="1562">
        <row r="106">
          <cell r="C106" t="str">
            <v>Hour</v>
          </cell>
        </row>
      </sheetData>
      <sheetData sheetId="1563">
        <row r="106">
          <cell r="C106" t="str">
            <v>Hour</v>
          </cell>
        </row>
      </sheetData>
      <sheetData sheetId="1564">
        <row r="106">
          <cell r="C106" t="str">
            <v>Hour</v>
          </cell>
        </row>
      </sheetData>
      <sheetData sheetId="1565">
        <row r="106">
          <cell r="C106" t="str">
            <v>Hour</v>
          </cell>
        </row>
      </sheetData>
      <sheetData sheetId="1566">
        <row r="106">
          <cell r="C106" t="str">
            <v>Hour</v>
          </cell>
        </row>
      </sheetData>
      <sheetData sheetId="1567">
        <row r="106">
          <cell r="C106" t="str">
            <v>Hour</v>
          </cell>
        </row>
      </sheetData>
      <sheetData sheetId="1568">
        <row r="106">
          <cell r="C106" t="str">
            <v>Hour</v>
          </cell>
        </row>
      </sheetData>
      <sheetData sheetId="1569">
        <row r="106">
          <cell r="C106" t="str">
            <v>Hour</v>
          </cell>
        </row>
      </sheetData>
      <sheetData sheetId="1570">
        <row r="106">
          <cell r="C106" t="str">
            <v>Hour</v>
          </cell>
        </row>
      </sheetData>
      <sheetData sheetId="1571">
        <row r="106">
          <cell r="C106" t="str">
            <v>Hour</v>
          </cell>
        </row>
      </sheetData>
      <sheetData sheetId="1572">
        <row r="106">
          <cell r="C106" t="str">
            <v>Hour</v>
          </cell>
        </row>
      </sheetData>
      <sheetData sheetId="1573">
        <row r="106">
          <cell r="C106" t="str">
            <v>Hour</v>
          </cell>
        </row>
      </sheetData>
      <sheetData sheetId="1574">
        <row r="106">
          <cell r="C106" t="str">
            <v>Hour</v>
          </cell>
        </row>
      </sheetData>
      <sheetData sheetId="1575">
        <row r="106">
          <cell r="C106" t="str">
            <v>Hour</v>
          </cell>
        </row>
      </sheetData>
      <sheetData sheetId="1576">
        <row r="106">
          <cell r="C106" t="str">
            <v>Hour</v>
          </cell>
        </row>
      </sheetData>
      <sheetData sheetId="1577">
        <row r="106">
          <cell r="C106" t="str">
            <v>Hour</v>
          </cell>
        </row>
      </sheetData>
      <sheetData sheetId="1578">
        <row r="106">
          <cell r="C106" t="str">
            <v>Hour</v>
          </cell>
        </row>
      </sheetData>
      <sheetData sheetId="1579">
        <row r="106">
          <cell r="C106" t="str">
            <v>Hour</v>
          </cell>
        </row>
      </sheetData>
      <sheetData sheetId="1580">
        <row r="106">
          <cell r="C106" t="str">
            <v>Hour</v>
          </cell>
        </row>
      </sheetData>
      <sheetData sheetId="1581">
        <row r="106">
          <cell r="C106" t="str">
            <v>Hour</v>
          </cell>
        </row>
      </sheetData>
      <sheetData sheetId="1582">
        <row r="106">
          <cell r="C106" t="str">
            <v>Hour</v>
          </cell>
        </row>
      </sheetData>
      <sheetData sheetId="1583">
        <row r="106">
          <cell r="C106" t="str">
            <v>Hour</v>
          </cell>
        </row>
      </sheetData>
      <sheetData sheetId="1584">
        <row r="106">
          <cell r="C106" t="str">
            <v>Hour</v>
          </cell>
        </row>
      </sheetData>
      <sheetData sheetId="1585">
        <row r="106">
          <cell r="C106" t="str">
            <v>Hour</v>
          </cell>
        </row>
      </sheetData>
      <sheetData sheetId="1586">
        <row r="106">
          <cell r="C106" t="str">
            <v>Hour</v>
          </cell>
        </row>
      </sheetData>
      <sheetData sheetId="1587">
        <row r="106">
          <cell r="C106" t="str">
            <v>Hour</v>
          </cell>
        </row>
      </sheetData>
      <sheetData sheetId="1588">
        <row r="106">
          <cell r="C106" t="str">
            <v>Hour</v>
          </cell>
        </row>
      </sheetData>
      <sheetData sheetId="1589">
        <row r="106">
          <cell r="C106" t="str">
            <v>Hour</v>
          </cell>
        </row>
      </sheetData>
      <sheetData sheetId="1590">
        <row r="106">
          <cell r="C106" t="str">
            <v>Hour</v>
          </cell>
        </row>
      </sheetData>
      <sheetData sheetId="1591">
        <row r="106">
          <cell r="C106" t="str">
            <v>Hour</v>
          </cell>
        </row>
      </sheetData>
      <sheetData sheetId="1592">
        <row r="106">
          <cell r="C106" t="str">
            <v>Hour</v>
          </cell>
        </row>
      </sheetData>
      <sheetData sheetId="1593">
        <row r="106">
          <cell r="C106" t="str">
            <v>Hour</v>
          </cell>
        </row>
      </sheetData>
      <sheetData sheetId="1594">
        <row r="106">
          <cell r="C106" t="str">
            <v>Hour</v>
          </cell>
        </row>
      </sheetData>
      <sheetData sheetId="1595">
        <row r="106">
          <cell r="C106" t="str">
            <v>Hour</v>
          </cell>
        </row>
      </sheetData>
      <sheetData sheetId="1596">
        <row r="106">
          <cell r="C106" t="str">
            <v>Hour</v>
          </cell>
        </row>
      </sheetData>
      <sheetData sheetId="1597">
        <row r="106">
          <cell r="C106" t="str">
            <v>Hour</v>
          </cell>
        </row>
      </sheetData>
      <sheetData sheetId="1598">
        <row r="106">
          <cell r="C106" t="str">
            <v>Hour</v>
          </cell>
        </row>
      </sheetData>
      <sheetData sheetId="1599">
        <row r="106">
          <cell r="C106" t="str">
            <v>Hour</v>
          </cell>
        </row>
      </sheetData>
      <sheetData sheetId="1600">
        <row r="106">
          <cell r="C106" t="str">
            <v>Hour</v>
          </cell>
        </row>
      </sheetData>
      <sheetData sheetId="1601">
        <row r="106">
          <cell r="C106" t="str">
            <v>Hour</v>
          </cell>
        </row>
      </sheetData>
      <sheetData sheetId="1602">
        <row r="106">
          <cell r="C106" t="str">
            <v>Hour</v>
          </cell>
        </row>
      </sheetData>
      <sheetData sheetId="1603">
        <row r="106">
          <cell r="C106" t="str">
            <v>Hour</v>
          </cell>
        </row>
      </sheetData>
      <sheetData sheetId="1604">
        <row r="106">
          <cell r="C106" t="str">
            <v>Hour</v>
          </cell>
        </row>
      </sheetData>
      <sheetData sheetId="1605">
        <row r="106">
          <cell r="C106" t="str">
            <v>Hour</v>
          </cell>
        </row>
      </sheetData>
      <sheetData sheetId="1606">
        <row r="106">
          <cell r="C106" t="str">
            <v>Hour</v>
          </cell>
        </row>
      </sheetData>
      <sheetData sheetId="1607">
        <row r="106">
          <cell r="C106" t="str">
            <v>Hour</v>
          </cell>
        </row>
      </sheetData>
      <sheetData sheetId="1608">
        <row r="106">
          <cell r="C106" t="str">
            <v>Hour</v>
          </cell>
        </row>
      </sheetData>
      <sheetData sheetId="1609">
        <row r="106">
          <cell r="C106" t="str">
            <v>Hour</v>
          </cell>
        </row>
      </sheetData>
      <sheetData sheetId="1610">
        <row r="106">
          <cell r="C106" t="str">
            <v>Hour</v>
          </cell>
        </row>
      </sheetData>
      <sheetData sheetId="1611">
        <row r="106">
          <cell r="C106" t="str">
            <v>Hour</v>
          </cell>
        </row>
      </sheetData>
      <sheetData sheetId="1612">
        <row r="106">
          <cell r="C106" t="str">
            <v>Hour</v>
          </cell>
        </row>
      </sheetData>
      <sheetData sheetId="1613">
        <row r="106">
          <cell r="C106" t="str">
            <v>Hour</v>
          </cell>
        </row>
      </sheetData>
      <sheetData sheetId="1614">
        <row r="106">
          <cell r="C106" t="str">
            <v>Hour</v>
          </cell>
        </row>
      </sheetData>
      <sheetData sheetId="1615">
        <row r="106">
          <cell r="C106" t="str">
            <v>Hour</v>
          </cell>
        </row>
      </sheetData>
      <sheetData sheetId="1616">
        <row r="106">
          <cell r="C106" t="str">
            <v>Hour</v>
          </cell>
        </row>
      </sheetData>
      <sheetData sheetId="1617">
        <row r="106">
          <cell r="C106" t="str">
            <v>Hour</v>
          </cell>
        </row>
      </sheetData>
      <sheetData sheetId="1618">
        <row r="106">
          <cell r="C106" t="str">
            <v>Hour</v>
          </cell>
        </row>
      </sheetData>
      <sheetData sheetId="1619">
        <row r="106">
          <cell r="C106" t="str">
            <v>Hour</v>
          </cell>
        </row>
      </sheetData>
      <sheetData sheetId="1620">
        <row r="106">
          <cell r="C106" t="str">
            <v>Hour</v>
          </cell>
        </row>
      </sheetData>
      <sheetData sheetId="1621">
        <row r="106">
          <cell r="C106" t="str">
            <v>Hour</v>
          </cell>
        </row>
      </sheetData>
      <sheetData sheetId="1622">
        <row r="106">
          <cell r="C106" t="str">
            <v>Hour</v>
          </cell>
        </row>
      </sheetData>
      <sheetData sheetId="1623">
        <row r="106">
          <cell r="C106" t="str">
            <v>Hour</v>
          </cell>
        </row>
      </sheetData>
      <sheetData sheetId="1624">
        <row r="106">
          <cell r="C106" t="str">
            <v>Hour</v>
          </cell>
        </row>
      </sheetData>
      <sheetData sheetId="1625">
        <row r="106">
          <cell r="C106" t="str">
            <v>Hour</v>
          </cell>
        </row>
      </sheetData>
      <sheetData sheetId="1626">
        <row r="106">
          <cell r="C106" t="str">
            <v>Hour</v>
          </cell>
        </row>
      </sheetData>
      <sheetData sheetId="1627">
        <row r="106">
          <cell r="C106" t="str">
            <v>Hour</v>
          </cell>
        </row>
      </sheetData>
      <sheetData sheetId="1628">
        <row r="106">
          <cell r="C106" t="str">
            <v>Hour</v>
          </cell>
        </row>
      </sheetData>
      <sheetData sheetId="1629">
        <row r="106">
          <cell r="C106" t="str">
            <v>Hour</v>
          </cell>
        </row>
      </sheetData>
      <sheetData sheetId="1630">
        <row r="106">
          <cell r="C106" t="str">
            <v>Hour</v>
          </cell>
        </row>
      </sheetData>
      <sheetData sheetId="1631">
        <row r="106">
          <cell r="C106" t="str">
            <v>Hour</v>
          </cell>
        </row>
      </sheetData>
      <sheetData sheetId="1632">
        <row r="106">
          <cell r="C106" t="str">
            <v>Hour</v>
          </cell>
        </row>
      </sheetData>
      <sheetData sheetId="1633">
        <row r="106">
          <cell r="C106" t="str">
            <v>Hour</v>
          </cell>
        </row>
      </sheetData>
      <sheetData sheetId="1634">
        <row r="106">
          <cell r="C106" t="str">
            <v>Hour</v>
          </cell>
        </row>
      </sheetData>
      <sheetData sheetId="1635">
        <row r="106">
          <cell r="C106" t="str">
            <v>Hour</v>
          </cell>
        </row>
      </sheetData>
      <sheetData sheetId="1636">
        <row r="106">
          <cell r="C106" t="str">
            <v>Hour</v>
          </cell>
        </row>
      </sheetData>
      <sheetData sheetId="1637">
        <row r="106">
          <cell r="C106" t="str">
            <v>Hour</v>
          </cell>
        </row>
      </sheetData>
      <sheetData sheetId="1638">
        <row r="106">
          <cell r="C106" t="str">
            <v>Hour</v>
          </cell>
        </row>
      </sheetData>
      <sheetData sheetId="1639">
        <row r="106">
          <cell r="C106" t="str">
            <v>Hour</v>
          </cell>
        </row>
      </sheetData>
      <sheetData sheetId="1640">
        <row r="106">
          <cell r="C106" t="str">
            <v>Hour</v>
          </cell>
        </row>
      </sheetData>
      <sheetData sheetId="1641">
        <row r="106">
          <cell r="C106" t="str">
            <v>Hour</v>
          </cell>
        </row>
      </sheetData>
      <sheetData sheetId="1642">
        <row r="106">
          <cell r="C106" t="str">
            <v>Hour</v>
          </cell>
        </row>
      </sheetData>
      <sheetData sheetId="1643">
        <row r="106">
          <cell r="C106" t="str">
            <v>Hour</v>
          </cell>
        </row>
      </sheetData>
      <sheetData sheetId="1644">
        <row r="106">
          <cell r="C106" t="str">
            <v>Hour</v>
          </cell>
        </row>
      </sheetData>
      <sheetData sheetId="1645">
        <row r="106">
          <cell r="C106" t="str">
            <v>Hour</v>
          </cell>
        </row>
      </sheetData>
      <sheetData sheetId="1646">
        <row r="106">
          <cell r="C106" t="str">
            <v>Hour</v>
          </cell>
        </row>
      </sheetData>
      <sheetData sheetId="1647">
        <row r="106">
          <cell r="C106" t="str">
            <v>Hour</v>
          </cell>
        </row>
      </sheetData>
      <sheetData sheetId="1648">
        <row r="106">
          <cell r="C106" t="str">
            <v>Hour</v>
          </cell>
        </row>
      </sheetData>
      <sheetData sheetId="1649">
        <row r="106">
          <cell r="C106" t="str">
            <v>Hour</v>
          </cell>
        </row>
      </sheetData>
      <sheetData sheetId="1650">
        <row r="106">
          <cell r="C106" t="str">
            <v>Hour</v>
          </cell>
        </row>
      </sheetData>
      <sheetData sheetId="1651">
        <row r="106">
          <cell r="C106" t="str">
            <v>Hour</v>
          </cell>
        </row>
      </sheetData>
      <sheetData sheetId="1652">
        <row r="106">
          <cell r="C106" t="str">
            <v>Hour</v>
          </cell>
        </row>
      </sheetData>
      <sheetData sheetId="1653">
        <row r="106">
          <cell r="C106" t="str">
            <v>Hour</v>
          </cell>
        </row>
      </sheetData>
      <sheetData sheetId="1654">
        <row r="106">
          <cell r="C106" t="str">
            <v>Hour</v>
          </cell>
        </row>
      </sheetData>
      <sheetData sheetId="1655">
        <row r="106">
          <cell r="C106" t="str">
            <v>Hour</v>
          </cell>
        </row>
      </sheetData>
      <sheetData sheetId="1656">
        <row r="106">
          <cell r="C106" t="str">
            <v>Hour</v>
          </cell>
        </row>
      </sheetData>
      <sheetData sheetId="1657">
        <row r="106">
          <cell r="C106" t="str">
            <v>Hour</v>
          </cell>
        </row>
      </sheetData>
      <sheetData sheetId="1658">
        <row r="106">
          <cell r="C106" t="str">
            <v>Hour</v>
          </cell>
        </row>
      </sheetData>
      <sheetData sheetId="1659">
        <row r="106">
          <cell r="C106" t="str">
            <v>Hour</v>
          </cell>
        </row>
      </sheetData>
      <sheetData sheetId="1660">
        <row r="106">
          <cell r="C106" t="str">
            <v>Hour</v>
          </cell>
        </row>
      </sheetData>
      <sheetData sheetId="1661">
        <row r="106">
          <cell r="C106" t="str">
            <v>Hour</v>
          </cell>
        </row>
      </sheetData>
      <sheetData sheetId="1662">
        <row r="106">
          <cell r="C106" t="str">
            <v>Hour</v>
          </cell>
        </row>
      </sheetData>
      <sheetData sheetId="1663">
        <row r="106">
          <cell r="C106" t="str">
            <v>Hour</v>
          </cell>
        </row>
      </sheetData>
      <sheetData sheetId="1664">
        <row r="106">
          <cell r="C106" t="str">
            <v>Hour</v>
          </cell>
        </row>
      </sheetData>
      <sheetData sheetId="1665">
        <row r="106">
          <cell r="C106" t="str">
            <v>Hour</v>
          </cell>
        </row>
      </sheetData>
      <sheetData sheetId="1666">
        <row r="106">
          <cell r="C106" t="str">
            <v>Hour</v>
          </cell>
        </row>
      </sheetData>
      <sheetData sheetId="1667">
        <row r="106">
          <cell r="C106" t="str">
            <v>Hour</v>
          </cell>
        </row>
      </sheetData>
      <sheetData sheetId="1668">
        <row r="106">
          <cell r="C106" t="str">
            <v>Hour</v>
          </cell>
        </row>
      </sheetData>
      <sheetData sheetId="1669">
        <row r="106">
          <cell r="C106" t="str">
            <v>Hour</v>
          </cell>
        </row>
      </sheetData>
      <sheetData sheetId="1670">
        <row r="106">
          <cell r="C106" t="str">
            <v>Hour</v>
          </cell>
        </row>
      </sheetData>
      <sheetData sheetId="1671">
        <row r="106">
          <cell r="C106" t="str">
            <v>Hour</v>
          </cell>
        </row>
      </sheetData>
      <sheetData sheetId="1672">
        <row r="106">
          <cell r="C106" t="str">
            <v>Hour</v>
          </cell>
        </row>
      </sheetData>
      <sheetData sheetId="1673">
        <row r="106">
          <cell r="C106" t="str">
            <v>Hour</v>
          </cell>
        </row>
      </sheetData>
      <sheetData sheetId="1674">
        <row r="106">
          <cell r="C106" t="str">
            <v>Hour</v>
          </cell>
        </row>
      </sheetData>
      <sheetData sheetId="1675">
        <row r="106">
          <cell r="C106" t="str">
            <v>Hour</v>
          </cell>
        </row>
      </sheetData>
      <sheetData sheetId="1676">
        <row r="106">
          <cell r="C106" t="str">
            <v>Hour</v>
          </cell>
        </row>
      </sheetData>
      <sheetData sheetId="1677">
        <row r="106">
          <cell r="C106" t="str">
            <v>Hour</v>
          </cell>
        </row>
      </sheetData>
      <sheetData sheetId="1678">
        <row r="106">
          <cell r="C106" t="str">
            <v>Hour</v>
          </cell>
        </row>
      </sheetData>
      <sheetData sheetId="1679">
        <row r="106">
          <cell r="C106" t="str">
            <v>Hour</v>
          </cell>
        </row>
      </sheetData>
      <sheetData sheetId="1680">
        <row r="106">
          <cell r="C106" t="str">
            <v>Hour</v>
          </cell>
        </row>
      </sheetData>
      <sheetData sheetId="1681">
        <row r="106">
          <cell r="C106" t="str">
            <v>Hour</v>
          </cell>
        </row>
      </sheetData>
      <sheetData sheetId="1682">
        <row r="106">
          <cell r="C106" t="str">
            <v>Hour</v>
          </cell>
        </row>
      </sheetData>
      <sheetData sheetId="1683">
        <row r="106">
          <cell r="C106" t="str">
            <v>Hour</v>
          </cell>
        </row>
      </sheetData>
      <sheetData sheetId="1684">
        <row r="106">
          <cell r="C106" t="str">
            <v>Hour</v>
          </cell>
        </row>
      </sheetData>
      <sheetData sheetId="1685">
        <row r="106">
          <cell r="C106" t="str">
            <v>Hour</v>
          </cell>
        </row>
      </sheetData>
      <sheetData sheetId="1686">
        <row r="106">
          <cell r="C106" t="str">
            <v>Hour</v>
          </cell>
        </row>
      </sheetData>
      <sheetData sheetId="1687">
        <row r="106">
          <cell r="C106" t="str">
            <v>Hour</v>
          </cell>
        </row>
      </sheetData>
      <sheetData sheetId="1688">
        <row r="106">
          <cell r="C106" t="str">
            <v>Hour</v>
          </cell>
        </row>
      </sheetData>
      <sheetData sheetId="1689">
        <row r="106">
          <cell r="C106" t="str">
            <v>Hour</v>
          </cell>
        </row>
      </sheetData>
      <sheetData sheetId="1690">
        <row r="106">
          <cell r="C106" t="str">
            <v>Hour</v>
          </cell>
        </row>
      </sheetData>
      <sheetData sheetId="1691">
        <row r="106">
          <cell r="C106" t="str">
            <v>Hour</v>
          </cell>
        </row>
      </sheetData>
      <sheetData sheetId="1692">
        <row r="106">
          <cell r="C106" t="str">
            <v>Hour</v>
          </cell>
        </row>
      </sheetData>
      <sheetData sheetId="1693">
        <row r="106">
          <cell r="C106" t="str">
            <v>Hour</v>
          </cell>
        </row>
      </sheetData>
      <sheetData sheetId="1694">
        <row r="106">
          <cell r="C106" t="str">
            <v>Hour</v>
          </cell>
        </row>
      </sheetData>
      <sheetData sheetId="1695">
        <row r="106">
          <cell r="C106" t="str">
            <v>Hour</v>
          </cell>
        </row>
      </sheetData>
      <sheetData sheetId="1696">
        <row r="106">
          <cell r="C106" t="str">
            <v>Hour</v>
          </cell>
        </row>
      </sheetData>
      <sheetData sheetId="1697">
        <row r="106">
          <cell r="C106" t="str">
            <v>Hour</v>
          </cell>
        </row>
      </sheetData>
      <sheetData sheetId="1698">
        <row r="106">
          <cell r="C106" t="str">
            <v>Hour</v>
          </cell>
        </row>
      </sheetData>
      <sheetData sheetId="1699">
        <row r="106">
          <cell r="C106" t="str">
            <v>Hour</v>
          </cell>
        </row>
      </sheetData>
      <sheetData sheetId="1700">
        <row r="106">
          <cell r="C106" t="str">
            <v>Hour</v>
          </cell>
        </row>
      </sheetData>
      <sheetData sheetId="1701">
        <row r="106">
          <cell r="C106" t="str">
            <v>Hour</v>
          </cell>
        </row>
      </sheetData>
      <sheetData sheetId="1702">
        <row r="106">
          <cell r="C106" t="str">
            <v>Hour</v>
          </cell>
        </row>
      </sheetData>
      <sheetData sheetId="1703">
        <row r="106">
          <cell r="C106" t="str">
            <v>Hour</v>
          </cell>
        </row>
      </sheetData>
      <sheetData sheetId="1704">
        <row r="106">
          <cell r="C106" t="str">
            <v>Hour</v>
          </cell>
        </row>
      </sheetData>
      <sheetData sheetId="1705">
        <row r="106">
          <cell r="C106" t="str">
            <v>Hour</v>
          </cell>
        </row>
      </sheetData>
      <sheetData sheetId="1706">
        <row r="106">
          <cell r="C106" t="str">
            <v>Hour</v>
          </cell>
        </row>
      </sheetData>
      <sheetData sheetId="1707">
        <row r="106">
          <cell r="C106" t="str">
            <v>Hour</v>
          </cell>
        </row>
      </sheetData>
      <sheetData sheetId="1708">
        <row r="106">
          <cell r="C106" t="str">
            <v>Hour</v>
          </cell>
        </row>
      </sheetData>
      <sheetData sheetId="1709">
        <row r="106">
          <cell r="C106" t="str">
            <v>Hour</v>
          </cell>
        </row>
      </sheetData>
      <sheetData sheetId="1710">
        <row r="106">
          <cell r="C106" t="str">
            <v>Hour</v>
          </cell>
        </row>
      </sheetData>
      <sheetData sheetId="1711">
        <row r="106">
          <cell r="C106" t="str">
            <v>Hour</v>
          </cell>
        </row>
      </sheetData>
      <sheetData sheetId="1712">
        <row r="106">
          <cell r="C106" t="str">
            <v>Hour</v>
          </cell>
        </row>
      </sheetData>
      <sheetData sheetId="1713">
        <row r="106">
          <cell r="C106" t="str">
            <v>Hour</v>
          </cell>
        </row>
      </sheetData>
      <sheetData sheetId="1714">
        <row r="106">
          <cell r="C106" t="str">
            <v>Hour</v>
          </cell>
        </row>
      </sheetData>
      <sheetData sheetId="1715">
        <row r="106">
          <cell r="C106" t="str">
            <v>Hour</v>
          </cell>
        </row>
      </sheetData>
      <sheetData sheetId="1716">
        <row r="106">
          <cell r="C106" t="str">
            <v>Hour</v>
          </cell>
        </row>
      </sheetData>
      <sheetData sheetId="1717">
        <row r="106">
          <cell r="C106" t="str">
            <v>Hour</v>
          </cell>
        </row>
      </sheetData>
      <sheetData sheetId="1718">
        <row r="106">
          <cell r="C106" t="str">
            <v>Hour</v>
          </cell>
        </row>
      </sheetData>
      <sheetData sheetId="1719">
        <row r="106">
          <cell r="C106" t="str">
            <v>Hour</v>
          </cell>
        </row>
      </sheetData>
      <sheetData sheetId="1720">
        <row r="106">
          <cell r="C106" t="str">
            <v>Hour</v>
          </cell>
        </row>
      </sheetData>
      <sheetData sheetId="1721">
        <row r="106">
          <cell r="C106" t="str">
            <v>Hour</v>
          </cell>
        </row>
      </sheetData>
      <sheetData sheetId="1722">
        <row r="106">
          <cell r="C106" t="str">
            <v>Hour</v>
          </cell>
        </row>
      </sheetData>
      <sheetData sheetId="1723">
        <row r="106">
          <cell r="C106" t="str">
            <v>Hour</v>
          </cell>
        </row>
      </sheetData>
      <sheetData sheetId="1724">
        <row r="106">
          <cell r="C106" t="str">
            <v>Hour</v>
          </cell>
        </row>
      </sheetData>
      <sheetData sheetId="1725">
        <row r="106">
          <cell r="C106" t="str">
            <v>Hour</v>
          </cell>
        </row>
      </sheetData>
      <sheetData sheetId="1726">
        <row r="106">
          <cell r="C106" t="str">
            <v>Hour</v>
          </cell>
        </row>
      </sheetData>
      <sheetData sheetId="1727">
        <row r="106">
          <cell r="C106" t="str">
            <v>Hour</v>
          </cell>
        </row>
      </sheetData>
      <sheetData sheetId="1728" refreshError="1"/>
      <sheetData sheetId="1729" refreshError="1"/>
      <sheetData sheetId="1730" refreshError="1"/>
      <sheetData sheetId="1731" refreshError="1"/>
      <sheetData sheetId="1732" refreshError="1"/>
      <sheetData sheetId="1733" refreshError="1"/>
      <sheetData sheetId="1734" refreshError="1"/>
      <sheetData sheetId="1735" refreshError="1"/>
      <sheetData sheetId="1736" refreshError="1"/>
      <sheetData sheetId="1737" refreshError="1"/>
      <sheetData sheetId="1738" refreshError="1"/>
      <sheetData sheetId="1739" refreshError="1"/>
      <sheetData sheetId="1740" refreshError="1"/>
      <sheetData sheetId="1741" refreshError="1"/>
      <sheetData sheetId="1742" refreshError="1"/>
      <sheetData sheetId="1743" refreshError="1"/>
      <sheetData sheetId="1744" refreshError="1"/>
      <sheetData sheetId="1745" refreshError="1"/>
      <sheetData sheetId="1746" refreshError="1"/>
      <sheetData sheetId="1747" refreshError="1"/>
      <sheetData sheetId="1748" refreshError="1"/>
      <sheetData sheetId="1749">
        <row r="106">
          <cell r="C106" t="str">
            <v>Hour</v>
          </cell>
        </row>
      </sheetData>
      <sheetData sheetId="1750" refreshError="1"/>
      <sheetData sheetId="1751" refreshError="1"/>
      <sheetData sheetId="1752" refreshError="1"/>
      <sheetData sheetId="1753" refreshError="1"/>
      <sheetData sheetId="1754" refreshError="1"/>
      <sheetData sheetId="1755" refreshError="1"/>
      <sheetData sheetId="1756" refreshError="1"/>
      <sheetData sheetId="1757" refreshError="1"/>
      <sheetData sheetId="1758" refreshError="1"/>
      <sheetData sheetId="1759" refreshError="1"/>
      <sheetData sheetId="1760" refreshError="1"/>
      <sheetData sheetId="1761" refreshError="1"/>
      <sheetData sheetId="1762" refreshError="1"/>
      <sheetData sheetId="1763" refreshError="1"/>
      <sheetData sheetId="1764" refreshError="1"/>
      <sheetData sheetId="1765" refreshError="1"/>
      <sheetData sheetId="1766" refreshError="1"/>
      <sheetData sheetId="1767" refreshError="1"/>
      <sheetData sheetId="1768" refreshError="1"/>
      <sheetData sheetId="1769" refreshError="1"/>
      <sheetData sheetId="1770" refreshError="1"/>
      <sheetData sheetId="1771" refreshError="1"/>
      <sheetData sheetId="1772" refreshError="1"/>
      <sheetData sheetId="1773" refreshError="1"/>
      <sheetData sheetId="1774" refreshError="1"/>
      <sheetData sheetId="1775" refreshError="1"/>
      <sheetData sheetId="1776" refreshError="1"/>
      <sheetData sheetId="1777" refreshError="1"/>
      <sheetData sheetId="1778" refreshError="1"/>
      <sheetData sheetId="1779" refreshError="1"/>
      <sheetData sheetId="1780" refreshError="1"/>
      <sheetData sheetId="1781" refreshError="1"/>
      <sheetData sheetId="1782" refreshError="1"/>
      <sheetData sheetId="1783" refreshError="1"/>
      <sheetData sheetId="1784" refreshError="1"/>
      <sheetData sheetId="1785" refreshError="1"/>
      <sheetData sheetId="1786" refreshError="1"/>
      <sheetData sheetId="1787" refreshError="1"/>
      <sheetData sheetId="1788" refreshError="1"/>
      <sheetData sheetId="1789" refreshError="1"/>
      <sheetData sheetId="1790" refreshError="1"/>
      <sheetData sheetId="1791" refreshError="1"/>
      <sheetData sheetId="1792" refreshError="1"/>
      <sheetData sheetId="1793" refreshError="1"/>
      <sheetData sheetId="1794" refreshError="1"/>
      <sheetData sheetId="1795" refreshError="1"/>
      <sheetData sheetId="1796" refreshError="1"/>
      <sheetData sheetId="1797" refreshError="1"/>
      <sheetData sheetId="1798" refreshError="1"/>
      <sheetData sheetId="1799" refreshError="1"/>
      <sheetData sheetId="1800" refreshError="1"/>
      <sheetData sheetId="1801" refreshError="1"/>
      <sheetData sheetId="1802" refreshError="1"/>
      <sheetData sheetId="1803" refreshError="1"/>
      <sheetData sheetId="1804" refreshError="1"/>
      <sheetData sheetId="1805" refreshError="1"/>
      <sheetData sheetId="1806" refreshError="1"/>
      <sheetData sheetId="1807" refreshError="1"/>
      <sheetData sheetId="1808" refreshError="1"/>
      <sheetData sheetId="1809" refreshError="1"/>
      <sheetData sheetId="1810" refreshError="1"/>
      <sheetData sheetId="1811" refreshError="1"/>
      <sheetData sheetId="1812" refreshError="1"/>
      <sheetData sheetId="1813" refreshError="1"/>
      <sheetData sheetId="1814" refreshError="1"/>
      <sheetData sheetId="1815" refreshError="1"/>
      <sheetData sheetId="1816" refreshError="1"/>
      <sheetData sheetId="1817" refreshError="1"/>
      <sheetData sheetId="1818" refreshError="1"/>
      <sheetData sheetId="1819" refreshError="1"/>
      <sheetData sheetId="1820" refreshError="1"/>
      <sheetData sheetId="1821" refreshError="1"/>
      <sheetData sheetId="1822" refreshError="1"/>
      <sheetData sheetId="1823" refreshError="1"/>
      <sheetData sheetId="1824" refreshError="1"/>
      <sheetData sheetId="1825" refreshError="1"/>
      <sheetData sheetId="1826" refreshError="1"/>
      <sheetData sheetId="1827">
        <row r="106">
          <cell r="C106" t="str">
            <v>Hour</v>
          </cell>
        </row>
      </sheetData>
      <sheetData sheetId="1828" refreshError="1"/>
      <sheetData sheetId="1829" refreshError="1"/>
      <sheetData sheetId="1830" refreshError="1"/>
      <sheetData sheetId="1831" refreshError="1"/>
      <sheetData sheetId="1832" refreshError="1"/>
      <sheetData sheetId="1833" refreshError="1"/>
      <sheetData sheetId="1834" refreshError="1"/>
      <sheetData sheetId="1835" refreshError="1"/>
      <sheetData sheetId="1836" refreshError="1"/>
      <sheetData sheetId="1837" refreshError="1"/>
      <sheetData sheetId="1838" refreshError="1"/>
      <sheetData sheetId="1839" refreshError="1"/>
      <sheetData sheetId="1840" refreshError="1"/>
      <sheetData sheetId="1841" refreshError="1"/>
      <sheetData sheetId="1842" refreshError="1"/>
      <sheetData sheetId="1843" refreshError="1"/>
      <sheetData sheetId="1844" refreshError="1"/>
      <sheetData sheetId="1845" refreshError="1"/>
      <sheetData sheetId="1846" refreshError="1"/>
      <sheetData sheetId="1847" refreshError="1"/>
      <sheetData sheetId="1848" refreshError="1"/>
      <sheetData sheetId="1849" refreshError="1"/>
      <sheetData sheetId="1850" refreshError="1"/>
      <sheetData sheetId="1851" refreshError="1"/>
      <sheetData sheetId="1852" refreshError="1"/>
      <sheetData sheetId="1853" refreshError="1"/>
      <sheetData sheetId="1854" refreshError="1"/>
      <sheetData sheetId="1855" refreshError="1"/>
      <sheetData sheetId="1856" refreshError="1"/>
      <sheetData sheetId="1857" refreshError="1"/>
      <sheetData sheetId="1858" refreshError="1"/>
      <sheetData sheetId="1859" refreshError="1"/>
      <sheetData sheetId="1860" refreshError="1"/>
      <sheetData sheetId="1861">
        <row r="106">
          <cell r="C106" t="str">
            <v>Hour</v>
          </cell>
        </row>
      </sheetData>
      <sheetData sheetId="1862" refreshError="1"/>
      <sheetData sheetId="1863" refreshError="1"/>
      <sheetData sheetId="1864" refreshError="1"/>
      <sheetData sheetId="1865" refreshError="1"/>
      <sheetData sheetId="1866" refreshError="1"/>
      <sheetData sheetId="1867" refreshError="1"/>
      <sheetData sheetId="1868" refreshError="1"/>
      <sheetData sheetId="1869" refreshError="1"/>
      <sheetData sheetId="1870" refreshError="1"/>
      <sheetData sheetId="1871" refreshError="1"/>
      <sheetData sheetId="1872" refreshError="1"/>
      <sheetData sheetId="1873" refreshError="1"/>
      <sheetData sheetId="1874" refreshError="1"/>
      <sheetData sheetId="1875" refreshError="1"/>
      <sheetData sheetId="1876" refreshError="1"/>
      <sheetData sheetId="1877" refreshError="1"/>
      <sheetData sheetId="1878" refreshError="1"/>
      <sheetData sheetId="1879" refreshError="1"/>
      <sheetData sheetId="1880" refreshError="1"/>
      <sheetData sheetId="1881" refreshError="1"/>
      <sheetData sheetId="1882" refreshError="1"/>
      <sheetData sheetId="1883" refreshError="1"/>
      <sheetData sheetId="1884" refreshError="1"/>
      <sheetData sheetId="1885" refreshError="1"/>
      <sheetData sheetId="1886" refreshError="1"/>
      <sheetData sheetId="1887" refreshError="1"/>
      <sheetData sheetId="1888" refreshError="1"/>
      <sheetData sheetId="1889" refreshError="1"/>
      <sheetData sheetId="1890" refreshError="1"/>
      <sheetData sheetId="1891" refreshError="1"/>
      <sheetData sheetId="1892" refreshError="1"/>
      <sheetData sheetId="1893" refreshError="1"/>
      <sheetData sheetId="1894" refreshError="1"/>
      <sheetData sheetId="1895" refreshError="1"/>
      <sheetData sheetId="1896" refreshError="1"/>
      <sheetData sheetId="1897" refreshError="1"/>
      <sheetData sheetId="1898" refreshError="1"/>
      <sheetData sheetId="1899" refreshError="1"/>
      <sheetData sheetId="1900" refreshError="1"/>
      <sheetData sheetId="1901" refreshError="1"/>
      <sheetData sheetId="1902" refreshError="1"/>
      <sheetData sheetId="1903" refreshError="1"/>
      <sheetData sheetId="1904" refreshError="1"/>
      <sheetData sheetId="1905" refreshError="1"/>
      <sheetData sheetId="1906" refreshError="1"/>
      <sheetData sheetId="1907" refreshError="1"/>
      <sheetData sheetId="1908" refreshError="1"/>
      <sheetData sheetId="1909" refreshError="1"/>
      <sheetData sheetId="1910" refreshError="1"/>
      <sheetData sheetId="1911" refreshError="1"/>
      <sheetData sheetId="1912" refreshError="1"/>
      <sheetData sheetId="1913" refreshError="1"/>
      <sheetData sheetId="1914" refreshError="1"/>
      <sheetData sheetId="1915" refreshError="1"/>
      <sheetData sheetId="1916" refreshError="1"/>
      <sheetData sheetId="1917" refreshError="1"/>
      <sheetData sheetId="1918" refreshError="1"/>
      <sheetData sheetId="1919" refreshError="1"/>
      <sheetData sheetId="1920" refreshError="1"/>
      <sheetData sheetId="1921" refreshError="1"/>
      <sheetData sheetId="1922" refreshError="1"/>
      <sheetData sheetId="1923" refreshError="1"/>
      <sheetData sheetId="1924" refreshError="1"/>
      <sheetData sheetId="1925" refreshError="1"/>
      <sheetData sheetId="1926" refreshError="1"/>
      <sheetData sheetId="1927" refreshError="1"/>
      <sheetData sheetId="1928" refreshError="1"/>
      <sheetData sheetId="1929" refreshError="1"/>
      <sheetData sheetId="1930" refreshError="1"/>
      <sheetData sheetId="1931" refreshError="1"/>
      <sheetData sheetId="1932" refreshError="1"/>
      <sheetData sheetId="1933" refreshError="1"/>
      <sheetData sheetId="1934" refreshError="1"/>
      <sheetData sheetId="1935" refreshError="1"/>
      <sheetData sheetId="1936" refreshError="1"/>
      <sheetData sheetId="1937" refreshError="1"/>
      <sheetData sheetId="1938" refreshError="1"/>
      <sheetData sheetId="1939" refreshError="1"/>
      <sheetData sheetId="1940" refreshError="1"/>
      <sheetData sheetId="1941" refreshError="1"/>
      <sheetData sheetId="1942" refreshError="1"/>
      <sheetData sheetId="1943" refreshError="1"/>
      <sheetData sheetId="1944" refreshError="1"/>
      <sheetData sheetId="1945" refreshError="1"/>
      <sheetData sheetId="1946" refreshError="1"/>
      <sheetData sheetId="1947" refreshError="1"/>
      <sheetData sheetId="1948" refreshError="1"/>
      <sheetData sheetId="1949" refreshError="1"/>
      <sheetData sheetId="1950" refreshError="1"/>
      <sheetData sheetId="1951" refreshError="1"/>
      <sheetData sheetId="1952" refreshError="1"/>
      <sheetData sheetId="1953" refreshError="1"/>
      <sheetData sheetId="1954" refreshError="1"/>
      <sheetData sheetId="1955" refreshError="1"/>
      <sheetData sheetId="1956" refreshError="1"/>
      <sheetData sheetId="1957" refreshError="1"/>
      <sheetData sheetId="1958" refreshError="1"/>
      <sheetData sheetId="1959" refreshError="1"/>
      <sheetData sheetId="1960" refreshError="1"/>
      <sheetData sheetId="1961" refreshError="1"/>
      <sheetData sheetId="1962" refreshError="1"/>
      <sheetData sheetId="1963" refreshError="1"/>
      <sheetData sheetId="1964" refreshError="1"/>
      <sheetData sheetId="1965" refreshError="1"/>
      <sheetData sheetId="1966" refreshError="1"/>
      <sheetData sheetId="1967" refreshError="1"/>
      <sheetData sheetId="1968" refreshError="1"/>
      <sheetData sheetId="1969" refreshError="1"/>
      <sheetData sheetId="1970" refreshError="1"/>
      <sheetData sheetId="1971" refreshError="1"/>
      <sheetData sheetId="1972" refreshError="1"/>
      <sheetData sheetId="1973" refreshError="1"/>
      <sheetData sheetId="1974" refreshError="1"/>
      <sheetData sheetId="1975" refreshError="1"/>
      <sheetData sheetId="1976" refreshError="1"/>
      <sheetData sheetId="1977" refreshError="1"/>
      <sheetData sheetId="1978" refreshError="1"/>
      <sheetData sheetId="1979" refreshError="1"/>
      <sheetData sheetId="1980" refreshError="1"/>
      <sheetData sheetId="1981" refreshError="1"/>
      <sheetData sheetId="1982" refreshError="1"/>
      <sheetData sheetId="1983" refreshError="1"/>
      <sheetData sheetId="1984" refreshError="1"/>
      <sheetData sheetId="1985" refreshError="1"/>
      <sheetData sheetId="1986" refreshError="1"/>
      <sheetData sheetId="1987" refreshError="1"/>
      <sheetData sheetId="1988" refreshError="1"/>
      <sheetData sheetId="1989" refreshError="1"/>
      <sheetData sheetId="1990" refreshError="1"/>
      <sheetData sheetId="1991" refreshError="1"/>
      <sheetData sheetId="1992" refreshError="1"/>
      <sheetData sheetId="1993" refreshError="1"/>
      <sheetData sheetId="1994" refreshError="1"/>
      <sheetData sheetId="1995" refreshError="1"/>
      <sheetData sheetId="1996" refreshError="1"/>
      <sheetData sheetId="1997" refreshError="1"/>
      <sheetData sheetId="1998" refreshError="1"/>
      <sheetData sheetId="1999" refreshError="1"/>
      <sheetData sheetId="2000" refreshError="1"/>
      <sheetData sheetId="2001" refreshError="1"/>
      <sheetData sheetId="2002" refreshError="1"/>
      <sheetData sheetId="2003" refreshError="1"/>
      <sheetData sheetId="2004" refreshError="1"/>
      <sheetData sheetId="2005" refreshError="1"/>
      <sheetData sheetId="2006" refreshError="1"/>
      <sheetData sheetId="2007" refreshError="1"/>
      <sheetData sheetId="2008" refreshError="1"/>
      <sheetData sheetId="2009" refreshError="1"/>
      <sheetData sheetId="2010" refreshError="1"/>
      <sheetData sheetId="2011" refreshError="1"/>
      <sheetData sheetId="2012" refreshError="1"/>
      <sheetData sheetId="2013" refreshError="1"/>
      <sheetData sheetId="2014" refreshError="1"/>
      <sheetData sheetId="2015" refreshError="1"/>
      <sheetData sheetId="2016" refreshError="1"/>
      <sheetData sheetId="2017" refreshError="1"/>
      <sheetData sheetId="2018" refreshError="1"/>
      <sheetData sheetId="2019" refreshError="1"/>
      <sheetData sheetId="2020" refreshError="1"/>
      <sheetData sheetId="2021" refreshError="1"/>
      <sheetData sheetId="2022" refreshError="1"/>
      <sheetData sheetId="2023" refreshError="1"/>
      <sheetData sheetId="2024" refreshError="1"/>
      <sheetData sheetId="2025" refreshError="1"/>
      <sheetData sheetId="2026" refreshError="1"/>
      <sheetData sheetId="2027" refreshError="1"/>
      <sheetData sheetId="2028" refreshError="1"/>
      <sheetData sheetId="2029" refreshError="1"/>
      <sheetData sheetId="2030" refreshError="1"/>
      <sheetData sheetId="2031" refreshError="1"/>
      <sheetData sheetId="2032" refreshError="1"/>
      <sheetData sheetId="2033" refreshError="1"/>
      <sheetData sheetId="2034" refreshError="1"/>
      <sheetData sheetId="2035" refreshError="1"/>
      <sheetData sheetId="2036" refreshError="1"/>
      <sheetData sheetId="2037" refreshError="1"/>
      <sheetData sheetId="2038" refreshError="1"/>
      <sheetData sheetId="2039" refreshError="1"/>
      <sheetData sheetId="2040" refreshError="1"/>
      <sheetData sheetId="2041" refreshError="1"/>
      <sheetData sheetId="2042" refreshError="1"/>
      <sheetData sheetId="2043" refreshError="1"/>
      <sheetData sheetId="2044" refreshError="1"/>
      <sheetData sheetId="2045" refreshError="1"/>
      <sheetData sheetId="2046" refreshError="1"/>
      <sheetData sheetId="2047" refreshError="1"/>
      <sheetData sheetId="2048" refreshError="1"/>
      <sheetData sheetId="2049" refreshError="1"/>
      <sheetData sheetId="2050" refreshError="1"/>
      <sheetData sheetId="2051" refreshError="1"/>
      <sheetData sheetId="2052" refreshError="1"/>
      <sheetData sheetId="2053" refreshError="1"/>
      <sheetData sheetId="2054" refreshError="1"/>
      <sheetData sheetId="2055" refreshError="1"/>
      <sheetData sheetId="2056" refreshError="1"/>
      <sheetData sheetId="2057" refreshError="1"/>
      <sheetData sheetId="2058" refreshError="1"/>
      <sheetData sheetId="2059" refreshError="1"/>
      <sheetData sheetId="2060" refreshError="1"/>
      <sheetData sheetId="2061" refreshError="1"/>
      <sheetData sheetId="2062" refreshError="1"/>
      <sheetData sheetId="2063" refreshError="1"/>
      <sheetData sheetId="2064" refreshError="1"/>
      <sheetData sheetId="2065" refreshError="1"/>
      <sheetData sheetId="2066" refreshError="1"/>
      <sheetData sheetId="2067" refreshError="1"/>
      <sheetData sheetId="2068" refreshError="1"/>
      <sheetData sheetId="2069" refreshError="1"/>
      <sheetData sheetId="2070" refreshError="1"/>
      <sheetData sheetId="2071" refreshError="1"/>
      <sheetData sheetId="2072" refreshError="1"/>
      <sheetData sheetId="2073" refreshError="1"/>
      <sheetData sheetId="2074" refreshError="1"/>
      <sheetData sheetId="2075" refreshError="1"/>
      <sheetData sheetId="2076" refreshError="1"/>
      <sheetData sheetId="2077" refreshError="1"/>
      <sheetData sheetId="2078" refreshError="1"/>
      <sheetData sheetId="2079" refreshError="1"/>
      <sheetData sheetId="2080" refreshError="1"/>
      <sheetData sheetId="2081" refreshError="1"/>
      <sheetData sheetId="2082" refreshError="1"/>
      <sheetData sheetId="2083" refreshError="1"/>
      <sheetData sheetId="2084" refreshError="1"/>
      <sheetData sheetId="2085" refreshError="1"/>
      <sheetData sheetId="2086" refreshError="1"/>
      <sheetData sheetId="2087" refreshError="1"/>
      <sheetData sheetId="2088" refreshError="1"/>
      <sheetData sheetId="2089" refreshError="1"/>
      <sheetData sheetId="2090" refreshError="1"/>
      <sheetData sheetId="2091" refreshError="1"/>
      <sheetData sheetId="2092" refreshError="1"/>
      <sheetData sheetId="2093" refreshError="1"/>
      <sheetData sheetId="2094" refreshError="1"/>
      <sheetData sheetId="2095" refreshError="1"/>
      <sheetData sheetId="2096" refreshError="1"/>
      <sheetData sheetId="2097" refreshError="1"/>
      <sheetData sheetId="2098" refreshError="1"/>
      <sheetData sheetId="2099" refreshError="1"/>
      <sheetData sheetId="2100" refreshError="1"/>
      <sheetData sheetId="2101" refreshError="1"/>
      <sheetData sheetId="2102" refreshError="1"/>
      <sheetData sheetId="2103" refreshError="1"/>
      <sheetData sheetId="2104" refreshError="1"/>
      <sheetData sheetId="2105" refreshError="1"/>
      <sheetData sheetId="2106" refreshError="1"/>
      <sheetData sheetId="2107" refreshError="1"/>
      <sheetData sheetId="2108" refreshError="1"/>
      <sheetData sheetId="2109" refreshError="1"/>
      <sheetData sheetId="2110" refreshError="1"/>
      <sheetData sheetId="2111" refreshError="1"/>
      <sheetData sheetId="2112" refreshError="1"/>
      <sheetData sheetId="2113" refreshError="1"/>
      <sheetData sheetId="2114" refreshError="1"/>
      <sheetData sheetId="2115" refreshError="1"/>
      <sheetData sheetId="2116" refreshError="1"/>
      <sheetData sheetId="2117" refreshError="1"/>
      <sheetData sheetId="2118" refreshError="1"/>
      <sheetData sheetId="2119" refreshError="1"/>
      <sheetData sheetId="2120" refreshError="1"/>
      <sheetData sheetId="2121" refreshError="1"/>
      <sheetData sheetId="2122" refreshError="1"/>
      <sheetData sheetId="2123" refreshError="1"/>
      <sheetData sheetId="2124" refreshError="1"/>
      <sheetData sheetId="2125" refreshError="1"/>
      <sheetData sheetId="2126" refreshError="1"/>
      <sheetData sheetId="2127" refreshError="1"/>
      <sheetData sheetId="2128" refreshError="1"/>
      <sheetData sheetId="2129" refreshError="1"/>
      <sheetData sheetId="2130" refreshError="1"/>
      <sheetData sheetId="2131" refreshError="1"/>
      <sheetData sheetId="2132" refreshError="1"/>
      <sheetData sheetId="2133" refreshError="1"/>
      <sheetData sheetId="2134" refreshError="1"/>
      <sheetData sheetId="2135" refreshError="1"/>
      <sheetData sheetId="2136" refreshError="1"/>
      <sheetData sheetId="2137" refreshError="1"/>
      <sheetData sheetId="2138" refreshError="1"/>
      <sheetData sheetId="2139" refreshError="1"/>
      <sheetData sheetId="2140" refreshError="1"/>
      <sheetData sheetId="2141" refreshError="1"/>
      <sheetData sheetId="2142" refreshError="1"/>
      <sheetData sheetId="2143" refreshError="1"/>
      <sheetData sheetId="2144" refreshError="1"/>
      <sheetData sheetId="2145" refreshError="1"/>
      <sheetData sheetId="2146" refreshError="1"/>
      <sheetData sheetId="2147" refreshError="1"/>
      <sheetData sheetId="2148" refreshError="1"/>
      <sheetData sheetId="2149" refreshError="1"/>
      <sheetData sheetId="2150" refreshError="1"/>
      <sheetData sheetId="2151" refreshError="1"/>
      <sheetData sheetId="2152" refreshError="1"/>
      <sheetData sheetId="2153" refreshError="1"/>
      <sheetData sheetId="2154" refreshError="1"/>
      <sheetData sheetId="2155" refreshError="1"/>
      <sheetData sheetId="2156" refreshError="1"/>
      <sheetData sheetId="2157" refreshError="1"/>
      <sheetData sheetId="2158" refreshError="1"/>
      <sheetData sheetId="2159" refreshError="1"/>
      <sheetData sheetId="2160" refreshError="1"/>
      <sheetData sheetId="2161" refreshError="1"/>
      <sheetData sheetId="2162" refreshError="1"/>
      <sheetData sheetId="2163" refreshError="1"/>
      <sheetData sheetId="2164" refreshError="1"/>
      <sheetData sheetId="2165" refreshError="1"/>
      <sheetData sheetId="2166" refreshError="1"/>
      <sheetData sheetId="2167" refreshError="1"/>
      <sheetData sheetId="2168" refreshError="1"/>
      <sheetData sheetId="2169" refreshError="1"/>
      <sheetData sheetId="2170" refreshError="1"/>
      <sheetData sheetId="2171" refreshError="1"/>
      <sheetData sheetId="2172" refreshError="1"/>
      <sheetData sheetId="2173" refreshError="1"/>
      <sheetData sheetId="2174" refreshError="1"/>
      <sheetData sheetId="2175" refreshError="1"/>
      <sheetData sheetId="2176" refreshError="1"/>
      <sheetData sheetId="2177" refreshError="1"/>
      <sheetData sheetId="2178" refreshError="1"/>
      <sheetData sheetId="2179" refreshError="1"/>
      <sheetData sheetId="2180" refreshError="1"/>
      <sheetData sheetId="2181" refreshError="1"/>
      <sheetData sheetId="2182" refreshError="1"/>
      <sheetData sheetId="2183" refreshError="1"/>
      <sheetData sheetId="2184" refreshError="1"/>
      <sheetData sheetId="2185" refreshError="1"/>
      <sheetData sheetId="2186" refreshError="1"/>
      <sheetData sheetId="2187" refreshError="1"/>
      <sheetData sheetId="2188" refreshError="1"/>
      <sheetData sheetId="2189" refreshError="1"/>
      <sheetData sheetId="2190" refreshError="1"/>
      <sheetData sheetId="2191" refreshError="1"/>
      <sheetData sheetId="2192" refreshError="1"/>
      <sheetData sheetId="2193" refreshError="1"/>
      <sheetData sheetId="2194" refreshError="1"/>
      <sheetData sheetId="2195" refreshError="1"/>
      <sheetData sheetId="2196" refreshError="1"/>
      <sheetData sheetId="2197" refreshError="1"/>
      <sheetData sheetId="2198" refreshError="1"/>
      <sheetData sheetId="2199" refreshError="1"/>
      <sheetData sheetId="2200" refreshError="1"/>
      <sheetData sheetId="2201" refreshError="1"/>
      <sheetData sheetId="2202" refreshError="1"/>
      <sheetData sheetId="2203" refreshError="1"/>
      <sheetData sheetId="2204" refreshError="1"/>
      <sheetData sheetId="2205" refreshError="1"/>
      <sheetData sheetId="2206" refreshError="1"/>
      <sheetData sheetId="2207" refreshError="1"/>
      <sheetData sheetId="2208" refreshError="1"/>
      <sheetData sheetId="2209" refreshError="1"/>
      <sheetData sheetId="2210" refreshError="1"/>
      <sheetData sheetId="2211" refreshError="1"/>
      <sheetData sheetId="2212" refreshError="1"/>
      <sheetData sheetId="2213" refreshError="1"/>
      <sheetData sheetId="2214" refreshError="1"/>
      <sheetData sheetId="2215" refreshError="1"/>
      <sheetData sheetId="2216" refreshError="1"/>
      <sheetData sheetId="2217" refreshError="1"/>
      <sheetData sheetId="2218" refreshError="1"/>
      <sheetData sheetId="2219" refreshError="1"/>
      <sheetData sheetId="2220" refreshError="1"/>
      <sheetData sheetId="2221" refreshError="1"/>
      <sheetData sheetId="2222" refreshError="1"/>
      <sheetData sheetId="2223" refreshError="1"/>
      <sheetData sheetId="2224" refreshError="1"/>
      <sheetData sheetId="2225" refreshError="1"/>
      <sheetData sheetId="2226" refreshError="1"/>
      <sheetData sheetId="2227" refreshError="1"/>
      <sheetData sheetId="2228" refreshError="1"/>
      <sheetData sheetId="2229" refreshError="1"/>
      <sheetData sheetId="2230" refreshError="1"/>
      <sheetData sheetId="2231" refreshError="1"/>
      <sheetData sheetId="2232" refreshError="1"/>
      <sheetData sheetId="2233" refreshError="1"/>
      <sheetData sheetId="2234" refreshError="1"/>
      <sheetData sheetId="2235" refreshError="1"/>
      <sheetData sheetId="2236" refreshError="1"/>
      <sheetData sheetId="2237" refreshError="1"/>
      <sheetData sheetId="2238" refreshError="1"/>
      <sheetData sheetId="2239" refreshError="1"/>
      <sheetData sheetId="2240" refreshError="1"/>
      <sheetData sheetId="2241" refreshError="1"/>
      <sheetData sheetId="2242" refreshError="1"/>
      <sheetData sheetId="2243" refreshError="1"/>
      <sheetData sheetId="2244" refreshError="1"/>
      <sheetData sheetId="2245" refreshError="1"/>
      <sheetData sheetId="2246" refreshError="1"/>
      <sheetData sheetId="2247" refreshError="1"/>
      <sheetData sheetId="2248" refreshError="1"/>
      <sheetData sheetId="2249" refreshError="1"/>
      <sheetData sheetId="2250" refreshError="1"/>
      <sheetData sheetId="2251" refreshError="1"/>
      <sheetData sheetId="2252" refreshError="1"/>
      <sheetData sheetId="2253" refreshError="1"/>
      <sheetData sheetId="2254" refreshError="1"/>
      <sheetData sheetId="2255" refreshError="1"/>
      <sheetData sheetId="2256" refreshError="1"/>
      <sheetData sheetId="2257" refreshError="1"/>
      <sheetData sheetId="2258" refreshError="1"/>
      <sheetData sheetId="2259" refreshError="1"/>
      <sheetData sheetId="2260" refreshError="1"/>
      <sheetData sheetId="2261" refreshError="1"/>
      <sheetData sheetId="2262" refreshError="1"/>
      <sheetData sheetId="2263" refreshError="1"/>
      <sheetData sheetId="2264" refreshError="1"/>
      <sheetData sheetId="2265" refreshError="1"/>
      <sheetData sheetId="2266" refreshError="1"/>
      <sheetData sheetId="2267" refreshError="1"/>
      <sheetData sheetId="2268" refreshError="1"/>
      <sheetData sheetId="2269" refreshError="1"/>
      <sheetData sheetId="2270" refreshError="1"/>
      <sheetData sheetId="2271" refreshError="1"/>
      <sheetData sheetId="2272" refreshError="1"/>
      <sheetData sheetId="2273" refreshError="1"/>
      <sheetData sheetId="2274" refreshError="1"/>
      <sheetData sheetId="2275" refreshError="1"/>
      <sheetData sheetId="2276" refreshError="1"/>
      <sheetData sheetId="2277" refreshError="1"/>
      <sheetData sheetId="2278" refreshError="1"/>
      <sheetData sheetId="2279" refreshError="1"/>
      <sheetData sheetId="2280" refreshError="1"/>
      <sheetData sheetId="2281" refreshError="1"/>
      <sheetData sheetId="2282" refreshError="1"/>
      <sheetData sheetId="2283" refreshError="1"/>
      <sheetData sheetId="2284" refreshError="1"/>
      <sheetData sheetId="2285" refreshError="1"/>
      <sheetData sheetId="2286" refreshError="1"/>
      <sheetData sheetId="2287" refreshError="1"/>
      <sheetData sheetId="2288" refreshError="1"/>
      <sheetData sheetId="2289" refreshError="1"/>
      <sheetData sheetId="2290" refreshError="1"/>
      <sheetData sheetId="2291" refreshError="1"/>
      <sheetData sheetId="2292" refreshError="1"/>
      <sheetData sheetId="2293" refreshError="1"/>
      <sheetData sheetId="2294" refreshError="1"/>
      <sheetData sheetId="2295" refreshError="1"/>
      <sheetData sheetId="2296" refreshError="1"/>
      <sheetData sheetId="2297" refreshError="1"/>
      <sheetData sheetId="2298" refreshError="1"/>
      <sheetData sheetId="2299" refreshError="1"/>
      <sheetData sheetId="2300" refreshError="1"/>
      <sheetData sheetId="2301" refreshError="1"/>
      <sheetData sheetId="2302" refreshError="1"/>
      <sheetData sheetId="2303" refreshError="1"/>
      <sheetData sheetId="2304" refreshError="1"/>
      <sheetData sheetId="2305" refreshError="1"/>
      <sheetData sheetId="2306" refreshError="1"/>
      <sheetData sheetId="2307" refreshError="1"/>
      <sheetData sheetId="2308" refreshError="1"/>
      <sheetData sheetId="2309" refreshError="1"/>
      <sheetData sheetId="2310" refreshError="1"/>
      <sheetData sheetId="2311" refreshError="1"/>
      <sheetData sheetId="2312" refreshError="1"/>
      <sheetData sheetId="2313" refreshError="1"/>
      <sheetData sheetId="2314" refreshError="1"/>
      <sheetData sheetId="2315" refreshError="1"/>
      <sheetData sheetId="2316" refreshError="1"/>
      <sheetData sheetId="2317" refreshError="1"/>
      <sheetData sheetId="2318" refreshError="1"/>
      <sheetData sheetId="2319" refreshError="1"/>
      <sheetData sheetId="2320" refreshError="1"/>
      <sheetData sheetId="2321" refreshError="1"/>
      <sheetData sheetId="2322" refreshError="1"/>
      <sheetData sheetId="2323" refreshError="1"/>
      <sheetData sheetId="2324" refreshError="1"/>
      <sheetData sheetId="2325" refreshError="1"/>
      <sheetData sheetId="2326" refreshError="1"/>
      <sheetData sheetId="2327" refreshError="1"/>
      <sheetData sheetId="2328" refreshError="1"/>
      <sheetData sheetId="2329" refreshError="1"/>
      <sheetData sheetId="2330" refreshError="1"/>
      <sheetData sheetId="2331" refreshError="1"/>
      <sheetData sheetId="2332" refreshError="1"/>
      <sheetData sheetId="2333" refreshError="1"/>
      <sheetData sheetId="2334" refreshError="1"/>
      <sheetData sheetId="2335" refreshError="1"/>
      <sheetData sheetId="2336" refreshError="1"/>
      <sheetData sheetId="2337" refreshError="1"/>
      <sheetData sheetId="2338" refreshError="1"/>
      <sheetData sheetId="2339" refreshError="1"/>
      <sheetData sheetId="2340" refreshError="1"/>
      <sheetData sheetId="2341" refreshError="1"/>
      <sheetData sheetId="2342" refreshError="1"/>
      <sheetData sheetId="2343" refreshError="1"/>
      <sheetData sheetId="2344" refreshError="1"/>
      <sheetData sheetId="2345" refreshError="1"/>
      <sheetData sheetId="2346" refreshError="1"/>
      <sheetData sheetId="2347" refreshError="1"/>
      <sheetData sheetId="2348" refreshError="1"/>
      <sheetData sheetId="2349" refreshError="1"/>
      <sheetData sheetId="2350" refreshError="1"/>
      <sheetData sheetId="2351" refreshError="1"/>
      <sheetData sheetId="2352" refreshError="1"/>
      <sheetData sheetId="2353" refreshError="1"/>
      <sheetData sheetId="2354" refreshError="1"/>
      <sheetData sheetId="2355" refreshError="1"/>
      <sheetData sheetId="2356" refreshError="1"/>
      <sheetData sheetId="2357" refreshError="1"/>
      <sheetData sheetId="2358" refreshError="1"/>
      <sheetData sheetId="2359" refreshError="1"/>
      <sheetData sheetId="2360" refreshError="1"/>
      <sheetData sheetId="2361" refreshError="1"/>
      <sheetData sheetId="2362" refreshError="1"/>
      <sheetData sheetId="2363" refreshError="1"/>
      <sheetData sheetId="2364" refreshError="1"/>
      <sheetData sheetId="2365" refreshError="1"/>
      <sheetData sheetId="2366" refreshError="1"/>
      <sheetData sheetId="2367" refreshError="1"/>
      <sheetData sheetId="2368" refreshError="1"/>
      <sheetData sheetId="2369" refreshError="1"/>
      <sheetData sheetId="2370" refreshError="1"/>
      <sheetData sheetId="2371" refreshError="1"/>
      <sheetData sheetId="2372" refreshError="1"/>
      <sheetData sheetId="2373" refreshError="1"/>
      <sheetData sheetId="2374" refreshError="1"/>
      <sheetData sheetId="2375" refreshError="1"/>
      <sheetData sheetId="2376" refreshError="1"/>
      <sheetData sheetId="2377" refreshError="1"/>
      <sheetData sheetId="2378" refreshError="1"/>
      <sheetData sheetId="2379" refreshError="1"/>
      <sheetData sheetId="2380" refreshError="1"/>
      <sheetData sheetId="2381" refreshError="1"/>
      <sheetData sheetId="2382" refreshError="1"/>
      <sheetData sheetId="2383" refreshError="1"/>
      <sheetData sheetId="2384" refreshError="1"/>
      <sheetData sheetId="2385" refreshError="1"/>
      <sheetData sheetId="2386" refreshError="1"/>
      <sheetData sheetId="2387" refreshError="1"/>
      <sheetData sheetId="2388" refreshError="1"/>
      <sheetData sheetId="2389" refreshError="1"/>
      <sheetData sheetId="2390" refreshError="1"/>
      <sheetData sheetId="2391" refreshError="1"/>
      <sheetData sheetId="2392" refreshError="1"/>
      <sheetData sheetId="2393" refreshError="1"/>
      <sheetData sheetId="2394" refreshError="1"/>
      <sheetData sheetId="2395" refreshError="1"/>
      <sheetData sheetId="2396" refreshError="1"/>
      <sheetData sheetId="2397" refreshError="1"/>
      <sheetData sheetId="2398" refreshError="1"/>
      <sheetData sheetId="2399" refreshError="1"/>
      <sheetData sheetId="2400" refreshError="1"/>
      <sheetData sheetId="2401" refreshError="1"/>
      <sheetData sheetId="2402" refreshError="1"/>
      <sheetData sheetId="2403" refreshError="1"/>
      <sheetData sheetId="2404" refreshError="1"/>
      <sheetData sheetId="2405" refreshError="1"/>
      <sheetData sheetId="2406" refreshError="1"/>
      <sheetData sheetId="2407" refreshError="1"/>
      <sheetData sheetId="2408" refreshError="1"/>
      <sheetData sheetId="2409" refreshError="1"/>
      <sheetData sheetId="2410" refreshError="1"/>
      <sheetData sheetId="2411" refreshError="1"/>
      <sheetData sheetId="2412" refreshError="1"/>
      <sheetData sheetId="2413" refreshError="1"/>
      <sheetData sheetId="2414" refreshError="1"/>
      <sheetData sheetId="2415" refreshError="1"/>
      <sheetData sheetId="2416" refreshError="1"/>
      <sheetData sheetId="2417" refreshError="1"/>
      <sheetData sheetId="2418" refreshError="1"/>
      <sheetData sheetId="2419" refreshError="1"/>
      <sheetData sheetId="2420" refreshError="1"/>
      <sheetData sheetId="2421" refreshError="1"/>
      <sheetData sheetId="2422" refreshError="1"/>
      <sheetData sheetId="2423" refreshError="1"/>
      <sheetData sheetId="2424" refreshError="1"/>
      <sheetData sheetId="2425" refreshError="1"/>
      <sheetData sheetId="2426" refreshError="1"/>
      <sheetData sheetId="2427" refreshError="1"/>
      <sheetData sheetId="2428" refreshError="1"/>
      <sheetData sheetId="2429" refreshError="1"/>
      <sheetData sheetId="2430" refreshError="1"/>
      <sheetData sheetId="2431" refreshError="1"/>
      <sheetData sheetId="2432" refreshError="1"/>
      <sheetData sheetId="2433" refreshError="1"/>
      <sheetData sheetId="2434" refreshError="1"/>
      <sheetData sheetId="2435" refreshError="1"/>
      <sheetData sheetId="2436" refreshError="1"/>
      <sheetData sheetId="2437" refreshError="1"/>
      <sheetData sheetId="2438" refreshError="1"/>
      <sheetData sheetId="2439" refreshError="1"/>
      <sheetData sheetId="2440" refreshError="1"/>
      <sheetData sheetId="2441" refreshError="1"/>
      <sheetData sheetId="2442" refreshError="1"/>
      <sheetData sheetId="2443" refreshError="1"/>
      <sheetData sheetId="2444" refreshError="1"/>
      <sheetData sheetId="2445" refreshError="1"/>
      <sheetData sheetId="2446" refreshError="1"/>
      <sheetData sheetId="2447" refreshError="1"/>
      <sheetData sheetId="2448" refreshError="1"/>
      <sheetData sheetId="2449" refreshError="1"/>
      <sheetData sheetId="2450" refreshError="1"/>
      <sheetData sheetId="2451" refreshError="1"/>
      <sheetData sheetId="2452" refreshError="1"/>
      <sheetData sheetId="2453" refreshError="1"/>
      <sheetData sheetId="2454" refreshError="1"/>
      <sheetData sheetId="2455" refreshError="1"/>
      <sheetData sheetId="2456" refreshError="1"/>
      <sheetData sheetId="2457" refreshError="1"/>
      <sheetData sheetId="2458" refreshError="1"/>
      <sheetData sheetId="2459" refreshError="1"/>
      <sheetData sheetId="2460" refreshError="1"/>
      <sheetData sheetId="2461" refreshError="1"/>
      <sheetData sheetId="2462" refreshError="1"/>
      <sheetData sheetId="2463" refreshError="1"/>
      <sheetData sheetId="2464" refreshError="1"/>
      <sheetData sheetId="2465" refreshError="1"/>
      <sheetData sheetId="2466" refreshError="1"/>
      <sheetData sheetId="2467" refreshError="1"/>
      <sheetData sheetId="2468" refreshError="1"/>
      <sheetData sheetId="2469" refreshError="1"/>
      <sheetData sheetId="2470" refreshError="1"/>
      <sheetData sheetId="2471" refreshError="1"/>
      <sheetData sheetId="2472" refreshError="1"/>
      <sheetData sheetId="2473" refreshError="1"/>
      <sheetData sheetId="2474" refreshError="1"/>
      <sheetData sheetId="2475" refreshError="1"/>
      <sheetData sheetId="2476" refreshError="1"/>
      <sheetData sheetId="2477" refreshError="1"/>
      <sheetData sheetId="2478" refreshError="1"/>
      <sheetData sheetId="2479" refreshError="1"/>
      <sheetData sheetId="2480" refreshError="1"/>
      <sheetData sheetId="2481" refreshError="1"/>
      <sheetData sheetId="2482" refreshError="1"/>
      <sheetData sheetId="2483" refreshError="1"/>
      <sheetData sheetId="2484" refreshError="1"/>
      <sheetData sheetId="2485" refreshError="1"/>
      <sheetData sheetId="2486" refreshError="1"/>
      <sheetData sheetId="2487" refreshError="1"/>
      <sheetData sheetId="2488" refreshError="1"/>
      <sheetData sheetId="2489" refreshError="1"/>
      <sheetData sheetId="2490" refreshError="1"/>
      <sheetData sheetId="2491" refreshError="1"/>
      <sheetData sheetId="2492" refreshError="1"/>
      <sheetData sheetId="2493" refreshError="1"/>
      <sheetData sheetId="2494" refreshError="1"/>
      <sheetData sheetId="2495" refreshError="1"/>
      <sheetData sheetId="2496" refreshError="1"/>
      <sheetData sheetId="2497" refreshError="1"/>
      <sheetData sheetId="2498" refreshError="1"/>
      <sheetData sheetId="2499" refreshError="1"/>
      <sheetData sheetId="2500" refreshError="1"/>
      <sheetData sheetId="2501" refreshError="1"/>
      <sheetData sheetId="2502" refreshError="1"/>
      <sheetData sheetId="2503" refreshError="1"/>
      <sheetData sheetId="2504" refreshError="1"/>
      <sheetData sheetId="2505" refreshError="1"/>
      <sheetData sheetId="2506" refreshError="1"/>
      <sheetData sheetId="2507" refreshError="1"/>
      <sheetData sheetId="2508" refreshError="1"/>
      <sheetData sheetId="2509" refreshError="1"/>
      <sheetData sheetId="2510" refreshError="1"/>
      <sheetData sheetId="2511" refreshError="1"/>
      <sheetData sheetId="2512" refreshError="1"/>
      <sheetData sheetId="2513" refreshError="1"/>
      <sheetData sheetId="2514" refreshError="1"/>
      <sheetData sheetId="2515" refreshError="1"/>
      <sheetData sheetId="2516" refreshError="1"/>
      <sheetData sheetId="2517" refreshError="1"/>
      <sheetData sheetId="2518" refreshError="1"/>
      <sheetData sheetId="2519" refreshError="1"/>
      <sheetData sheetId="2520" refreshError="1"/>
      <sheetData sheetId="2521" refreshError="1"/>
      <sheetData sheetId="2522" refreshError="1"/>
      <sheetData sheetId="2523" refreshError="1"/>
      <sheetData sheetId="2524" refreshError="1"/>
      <sheetData sheetId="2525" refreshError="1"/>
      <sheetData sheetId="2526">
        <row r="106">
          <cell r="C106" t="str">
            <v>Hour</v>
          </cell>
        </row>
      </sheetData>
      <sheetData sheetId="2527" refreshError="1"/>
      <sheetData sheetId="2528" refreshError="1"/>
      <sheetData sheetId="2529">
        <row r="106">
          <cell r="C106" t="str">
            <v>Hour</v>
          </cell>
        </row>
      </sheetData>
      <sheetData sheetId="2530" refreshError="1"/>
      <sheetData sheetId="2531" refreshError="1"/>
      <sheetData sheetId="2532" refreshError="1"/>
      <sheetData sheetId="2533" refreshError="1"/>
      <sheetData sheetId="2534" refreshError="1"/>
      <sheetData sheetId="2535" refreshError="1"/>
      <sheetData sheetId="2536"/>
      <sheetData sheetId="2537" refreshError="1"/>
      <sheetData sheetId="2538" refreshError="1"/>
      <sheetData sheetId="2539" refreshError="1"/>
      <sheetData sheetId="2540" refreshError="1"/>
      <sheetData sheetId="2541" refreshError="1"/>
      <sheetData sheetId="2542" refreshError="1"/>
      <sheetData sheetId="2543" refreshError="1"/>
      <sheetData sheetId="2544" refreshError="1"/>
      <sheetData sheetId="2545" refreshError="1"/>
      <sheetData sheetId="2546" refreshError="1"/>
      <sheetData sheetId="2547" refreshError="1"/>
      <sheetData sheetId="2548" refreshError="1"/>
      <sheetData sheetId="2549" refreshError="1"/>
      <sheetData sheetId="2550" refreshError="1"/>
      <sheetData sheetId="2551" refreshError="1"/>
      <sheetData sheetId="2552" refreshError="1"/>
      <sheetData sheetId="2553" refreshError="1"/>
      <sheetData sheetId="2554" refreshError="1"/>
      <sheetData sheetId="2555" refreshError="1"/>
      <sheetData sheetId="2556" refreshError="1"/>
      <sheetData sheetId="2557" refreshError="1"/>
      <sheetData sheetId="2558"/>
      <sheetData sheetId="2559" refreshError="1"/>
      <sheetData sheetId="2560" refreshError="1"/>
      <sheetData sheetId="2561" refreshError="1"/>
      <sheetData sheetId="2562" refreshError="1"/>
      <sheetData sheetId="2563" refreshError="1"/>
      <sheetData sheetId="2564" refreshError="1"/>
      <sheetData sheetId="2565" refreshError="1"/>
      <sheetData sheetId="2566" refreshError="1"/>
      <sheetData sheetId="2567" refreshError="1"/>
      <sheetData sheetId="2568" refreshError="1"/>
      <sheetData sheetId="2569" refreshError="1"/>
      <sheetData sheetId="2570"/>
      <sheetData sheetId="2571" refreshError="1"/>
      <sheetData sheetId="2572" refreshError="1"/>
      <sheetData sheetId="2573" refreshError="1"/>
      <sheetData sheetId="2574" refreshError="1"/>
      <sheetData sheetId="2575" refreshError="1"/>
      <sheetData sheetId="2576" refreshError="1"/>
      <sheetData sheetId="2577" refreshError="1"/>
      <sheetData sheetId="2578" refreshError="1"/>
      <sheetData sheetId="2579" refreshError="1"/>
      <sheetData sheetId="2580" refreshError="1"/>
      <sheetData sheetId="2581" refreshError="1"/>
      <sheetData sheetId="2582" refreshError="1"/>
      <sheetData sheetId="2583" refreshError="1"/>
      <sheetData sheetId="2584" refreshError="1"/>
      <sheetData sheetId="2585" refreshError="1"/>
      <sheetData sheetId="2586" refreshError="1"/>
      <sheetData sheetId="2587" refreshError="1"/>
      <sheetData sheetId="2588"/>
      <sheetData sheetId="2589"/>
      <sheetData sheetId="2590" refreshError="1"/>
      <sheetData sheetId="2591" refreshError="1"/>
      <sheetData sheetId="2592" refreshError="1"/>
      <sheetData sheetId="2593" refreshError="1"/>
      <sheetData sheetId="2594" refreshError="1"/>
      <sheetData sheetId="2595" refreshError="1"/>
      <sheetData sheetId="2596" refreshError="1"/>
      <sheetData sheetId="2597" refreshError="1"/>
      <sheetData sheetId="2598" refreshError="1"/>
      <sheetData sheetId="2599" refreshError="1"/>
      <sheetData sheetId="2600" refreshError="1"/>
      <sheetData sheetId="2601" refreshError="1"/>
      <sheetData sheetId="2602" refreshError="1"/>
      <sheetData sheetId="2603" refreshError="1"/>
      <sheetData sheetId="2604" refreshError="1"/>
      <sheetData sheetId="2605" refreshError="1"/>
      <sheetData sheetId="2606" refreshError="1"/>
      <sheetData sheetId="2607" refreshError="1"/>
      <sheetData sheetId="2608" refreshError="1"/>
      <sheetData sheetId="2609" refreshError="1"/>
      <sheetData sheetId="2610" refreshError="1"/>
      <sheetData sheetId="2611" refreshError="1"/>
      <sheetData sheetId="2612" refreshError="1"/>
      <sheetData sheetId="2613" refreshError="1"/>
      <sheetData sheetId="2614" refreshError="1"/>
      <sheetData sheetId="2615" refreshError="1"/>
      <sheetData sheetId="2616" refreshError="1"/>
      <sheetData sheetId="2617" refreshError="1"/>
      <sheetData sheetId="2618" refreshError="1"/>
      <sheetData sheetId="2619" refreshError="1"/>
      <sheetData sheetId="2620" refreshError="1"/>
      <sheetData sheetId="2621" refreshError="1"/>
      <sheetData sheetId="2622" refreshError="1"/>
      <sheetData sheetId="2623" refreshError="1"/>
      <sheetData sheetId="2624" refreshError="1"/>
      <sheetData sheetId="2625" refreshError="1"/>
      <sheetData sheetId="2626" refreshError="1"/>
      <sheetData sheetId="2627" refreshError="1"/>
      <sheetData sheetId="2628" refreshError="1"/>
      <sheetData sheetId="2629">
        <row r="35">
          <cell r="H35">
            <v>0</v>
          </cell>
        </row>
      </sheetData>
      <sheetData sheetId="2630" refreshError="1"/>
      <sheetData sheetId="2631" refreshError="1"/>
      <sheetData sheetId="2632" refreshError="1"/>
      <sheetData sheetId="2633" refreshError="1"/>
      <sheetData sheetId="2634">
        <row r="35">
          <cell r="H35">
            <v>0</v>
          </cell>
        </row>
      </sheetData>
      <sheetData sheetId="2635"/>
      <sheetData sheetId="2636"/>
      <sheetData sheetId="2637"/>
      <sheetData sheetId="2638"/>
      <sheetData sheetId="2639" refreshError="1"/>
      <sheetData sheetId="2640"/>
      <sheetData sheetId="2641" refreshError="1"/>
      <sheetData sheetId="2642" refreshError="1"/>
      <sheetData sheetId="2643" refreshError="1"/>
      <sheetData sheetId="2644" refreshError="1"/>
      <sheetData sheetId="2645" refreshError="1"/>
      <sheetData sheetId="2646" refreshError="1"/>
      <sheetData sheetId="2647" refreshError="1"/>
      <sheetData sheetId="2648" refreshError="1"/>
      <sheetData sheetId="2649" refreshError="1"/>
      <sheetData sheetId="2650"/>
      <sheetData sheetId="2651" refreshError="1"/>
      <sheetData sheetId="2652" refreshError="1"/>
      <sheetData sheetId="2653" refreshError="1"/>
      <sheetData sheetId="2654" refreshError="1"/>
      <sheetData sheetId="2655" refreshError="1"/>
      <sheetData sheetId="2656" refreshError="1"/>
      <sheetData sheetId="2657" refreshError="1"/>
      <sheetData sheetId="2658" refreshError="1"/>
      <sheetData sheetId="2659" refreshError="1"/>
      <sheetData sheetId="2660" refreshError="1"/>
      <sheetData sheetId="2661" refreshError="1"/>
      <sheetData sheetId="2662" refreshError="1"/>
      <sheetData sheetId="2663" refreshError="1"/>
      <sheetData sheetId="2664" refreshError="1"/>
      <sheetData sheetId="2665" refreshError="1"/>
      <sheetData sheetId="2666" refreshError="1"/>
      <sheetData sheetId="2667" refreshError="1"/>
      <sheetData sheetId="2668" refreshError="1"/>
      <sheetData sheetId="2669" refreshError="1"/>
      <sheetData sheetId="2670" refreshError="1"/>
      <sheetData sheetId="2671" refreshError="1"/>
      <sheetData sheetId="2672" refreshError="1"/>
      <sheetData sheetId="2673" refreshError="1"/>
      <sheetData sheetId="2674" refreshError="1"/>
      <sheetData sheetId="2675" refreshError="1"/>
      <sheetData sheetId="2676" refreshError="1"/>
      <sheetData sheetId="2677" refreshError="1"/>
      <sheetData sheetId="2678" refreshError="1"/>
      <sheetData sheetId="2679" refreshError="1"/>
      <sheetData sheetId="2680" refreshError="1"/>
      <sheetData sheetId="2681" refreshError="1"/>
      <sheetData sheetId="2682" refreshError="1"/>
      <sheetData sheetId="2683" refreshError="1"/>
      <sheetData sheetId="2684" refreshError="1"/>
      <sheetData sheetId="2685" refreshError="1"/>
      <sheetData sheetId="2686" refreshError="1"/>
      <sheetData sheetId="2687" refreshError="1"/>
      <sheetData sheetId="2688" refreshError="1"/>
      <sheetData sheetId="2689" refreshError="1"/>
      <sheetData sheetId="2690" refreshError="1"/>
      <sheetData sheetId="2691" refreshError="1"/>
      <sheetData sheetId="2692" refreshError="1"/>
      <sheetData sheetId="2693" refreshError="1"/>
      <sheetData sheetId="2694" refreshError="1"/>
      <sheetData sheetId="2695" refreshError="1"/>
      <sheetData sheetId="2696" refreshError="1"/>
      <sheetData sheetId="2697" refreshError="1"/>
      <sheetData sheetId="2698" refreshError="1"/>
      <sheetData sheetId="2699" refreshError="1"/>
      <sheetData sheetId="2700" refreshError="1"/>
      <sheetData sheetId="2701" refreshError="1"/>
      <sheetData sheetId="2702" refreshError="1"/>
      <sheetData sheetId="2703" refreshError="1"/>
      <sheetData sheetId="2704" refreshError="1"/>
      <sheetData sheetId="2705" refreshError="1"/>
      <sheetData sheetId="2706" refreshError="1"/>
      <sheetData sheetId="2707" refreshError="1"/>
      <sheetData sheetId="2708" refreshError="1"/>
      <sheetData sheetId="2709" refreshError="1"/>
      <sheetData sheetId="2710" refreshError="1"/>
      <sheetData sheetId="2711" refreshError="1"/>
      <sheetData sheetId="2712" refreshError="1"/>
      <sheetData sheetId="2713" refreshError="1"/>
      <sheetData sheetId="2714" refreshError="1"/>
      <sheetData sheetId="2715" refreshError="1"/>
      <sheetData sheetId="2716" refreshError="1"/>
      <sheetData sheetId="2717" refreshError="1"/>
      <sheetData sheetId="2718" refreshError="1"/>
      <sheetData sheetId="2719" refreshError="1"/>
      <sheetData sheetId="2720" refreshError="1"/>
      <sheetData sheetId="2721" refreshError="1"/>
      <sheetData sheetId="2722" refreshError="1"/>
      <sheetData sheetId="2723" refreshError="1"/>
      <sheetData sheetId="2724" refreshError="1"/>
      <sheetData sheetId="2725" refreshError="1"/>
      <sheetData sheetId="2726" refreshError="1"/>
      <sheetData sheetId="2727" refreshError="1"/>
      <sheetData sheetId="2728" refreshError="1"/>
      <sheetData sheetId="2729" refreshError="1"/>
      <sheetData sheetId="2730" refreshError="1"/>
      <sheetData sheetId="2731" refreshError="1"/>
      <sheetData sheetId="2732" refreshError="1"/>
      <sheetData sheetId="2733" refreshError="1"/>
      <sheetData sheetId="2734" refreshError="1"/>
      <sheetData sheetId="2735" refreshError="1"/>
      <sheetData sheetId="2736" refreshError="1"/>
      <sheetData sheetId="2737" refreshError="1"/>
      <sheetData sheetId="2738" refreshError="1"/>
      <sheetData sheetId="2739"/>
      <sheetData sheetId="2740"/>
      <sheetData sheetId="2741"/>
      <sheetData sheetId="2742"/>
      <sheetData sheetId="2743"/>
      <sheetData sheetId="2744"/>
      <sheetData sheetId="2745"/>
      <sheetData sheetId="2746"/>
      <sheetData sheetId="2747"/>
      <sheetData sheetId="2748">
        <row r="106">
          <cell r="C106" t="str">
            <v>Hour</v>
          </cell>
        </row>
      </sheetData>
      <sheetData sheetId="2749"/>
      <sheetData sheetId="2750"/>
      <sheetData sheetId="2751"/>
      <sheetData sheetId="2752" refreshError="1"/>
      <sheetData sheetId="2753" refreshError="1"/>
      <sheetData sheetId="2754" refreshError="1"/>
      <sheetData sheetId="2755" refreshError="1"/>
      <sheetData sheetId="2756" refreshError="1"/>
      <sheetData sheetId="2757" refreshError="1"/>
      <sheetData sheetId="2758" refreshError="1"/>
      <sheetData sheetId="2759" refreshError="1"/>
      <sheetData sheetId="2760" refreshError="1"/>
      <sheetData sheetId="2761" refreshError="1"/>
      <sheetData sheetId="2762" refreshError="1"/>
      <sheetData sheetId="2763" refreshError="1"/>
      <sheetData sheetId="2764" refreshError="1"/>
      <sheetData sheetId="2765" refreshError="1"/>
      <sheetData sheetId="2766" refreshError="1"/>
      <sheetData sheetId="2767" refreshError="1"/>
      <sheetData sheetId="2768" refreshError="1"/>
      <sheetData sheetId="2769" refreshError="1"/>
      <sheetData sheetId="2770" refreshError="1"/>
      <sheetData sheetId="2771" refreshError="1"/>
      <sheetData sheetId="2772" refreshError="1"/>
      <sheetData sheetId="2773" refreshError="1"/>
      <sheetData sheetId="2774" refreshError="1"/>
      <sheetData sheetId="2775" refreshError="1"/>
      <sheetData sheetId="2776" refreshError="1"/>
      <sheetData sheetId="2777" refreshError="1"/>
      <sheetData sheetId="2778" refreshError="1"/>
      <sheetData sheetId="2779" refreshError="1"/>
      <sheetData sheetId="2780" refreshError="1"/>
      <sheetData sheetId="2781" refreshError="1"/>
      <sheetData sheetId="2782" refreshError="1"/>
      <sheetData sheetId="2783" refreshError="1"/>
      <sheetData sheetId="2784" refreshError="1"/>
      <sheetData sheetId="2785" refreshError="1"/>
      <sheetData sheetId="2786" refreshError="1"/>
      <sheetData sheetId="2787" refreshError="1"/>
      <sheetData sheetId="2788" refreshError="1"/>
      <sheetData sheetId="2789" refreshError="1"/>
      <sheetData sheetId="2790" refreshError="1"/>
      <sheetData sheetId="2791" refreshError="1"/>
      <sheetData sheetId="2792" refreshError="1"/>
      <sheetData sheetId="2793" refreshError="1"/>
      <sheetData sheetId="2794" refreshError="1"/>
      <sheetData sheetId="2795" refreshError="1"/>
      <sheetData sheetId="2796" refreshError="1"/>
      <sheetData sheetId="2797" refreshError="1"/>
      <sheetData sheetId="2798">
        <row r="106">
          <cell r="C106" t="str">
            <v>Hour</v>
          </cell>
        </row>
      </sheetData>
      <sheetData sheetId="2799" refreshError="1"/>
      <sheetData sheetId="2800" refreshError="1"/>
      <sheetData sheetId="2801" refreshError="1"/>
      <sheetData sheetId="2802" refreshError="1"/>
      <sheetData sheetId="2803" refreshError="1"/>
      <sheetData sheetId="2804" refreshError="1"/>
      <sheetData sheetId="2805" refreshError="1"/>
      <sheetData sheetId="2806" refreshError="1"/>
      <sheetData sheetId="2807" refreshError="1"/>
      <sheetData sheetId="2808" refreshError="1"/>
      <sheetData sheetId="2809" refreshError="1"/>
      <sheetData sheetId="2810" refreshError="1"/>
      <sheetData sheetId="2811" refreshError="1"/>
      <sheetData sheetId="2812" refreshError="1"/>
      <sheetData sheetId="2813" refreshError="1"/>
      <sheetData sheetId="2814" refreshError="1"/>
      <sheetData sheetId="2815" refreshError="1"/>
      <sheetData sheetId="2816" refreshError="1"/>
      <sheetData sheetId="2817" refreshError="1"/>
      <sheetData sheetId="2818" refreshError="1"/>
      <sheetData sheetId="2819" refreshError="1"/>
      <sheetData sheetId="2820" refreshError="1"/>
      <sheetData sheetId="2821" refreshError="1"/>
      <sheetData sheetId="2822" refreshError="1"/>
      <sheetData sheetId="2823" refreshError="1"/>
      <sheetData sheetId="2824" refreshError="1"/>
      <sheetData sheetId="2825"/>
      <sheetData sheetId="2826" refreshError="1"/>
      <sheetData sheetId="2827" refreshError="1"/>
      <sheetData sheetId="2828" refreshError="1"/>
      <sheetData sheetId="2829" refreshError="1"/>
      <sheetData sheetId="2830"/>
      <sheetData sheetId="2831"/>
      <sheetData sheetId="2832"/>
      <sheetData sheetId="2833"/>
      <sheetData sheetId="2834"/>
      <sheetData sheetId="2835"/>
      <sheetData sheetId="2836"/>
      <sheetData sheetId="2837"/>
      <sheetData sheetId="2838"/>
      <sheetData sheetId="2839"/>
      <sheetData sheetId="2840"/>
      <sheetData sheetId="2841"/>
      <sheetData sheetId="2842"/>
      <sheetData sheetId="2843"/>
      <sheetData sheetId="2844"/>
      <sheetData sheetId="2845"/>
      <sheetData sheetId="2846"/>
      <sheetData sheetId="2847"/>
      <sheetData sheetId="2848"/>
      <sheetData sheetId="2849"/>
      <sheetData sheetId="2850"/>
      <sheetData sheetId="2851"/>
      <sheetData sheetId="2852">
        <row r="106">
          <cell r="C106" t="str">
            <v>Hour</v>
          </cell>
        </row>
      </sheetData>
      <sheetData sheetId="2853">
        <row r="106">
          <cell r="C106" t="str">
            <v>Hour</v>
          </cell>
        </row>
      </sheetData>
      <sheetData sheetId="2854">
        <row r="106">
          <cell r="C106" t="str">
            <v>Hour</v>
          </cell>
        </row>
      </sheetData>
      <sheetData sheetId="2855">
        <row r="106">
          <cell r="C106" t="str">
            <v>Hour</v>
          </cell>
        </row>
      </sheetData>
      <sheetData sheetId="2856">
        <row r="106">
          <cell r="C106" t="str">
            <v>Hour</v>
          </cell>
        </row>
      </sheetData>
      <sheetData sheetId="2857"/>
      <sheetData sheetId="2858"/>
      <sheetData sheetId="2859"/>
      <sheetData sheetId="2860"/>
      <sheetData sheetId="2861"/>
      <sheetData sheetId="2862" refreshError="1"/>
      <sheetData sheetId="2863" refreshError="1"/>
      <sheetData sheetId="2864" refreshError="1"/>
      <sheetData sheetId="2865" refreshError="1"/>
      <sheetData sheetId="2866" refreshError="1"/>
      <sheetData sheetId="2867" refreshError="1"/>
      <sheetData sheetId="2868" refreshError="1"/>
      <sheetData sheetId="2869" refreshError="1"/>
      <sheetData sheetId="2870" refreshError="1"/>
      <sheetData sheetId="2871" refreshError="1"/>
      <sheetData sheetId="2872" refreshError="1"/>
      <sheetData sheetId="2873" refreshError="1"/>
      <sheetData sheetId="2874" refreshError="1"/>
      <sheetData sheetId="2875" refreshError="1"/>
      <sheetData sheetId="2876" refreshError="1"/>
      <sheetData sheetId="2877" refreshError="1"/>
      <sheetData sheetId="2878" refreshError="1"/>
      <sheetData sheetId="2879" refreshError="1"/>
      <sheetData sheetId="2880" refreshError="1"/>
      <sheetData sheetId="2881" refreshError="1"/>
      <sheetData sheetId="2882" refreshError="1"/>
      <sheetData sheetId="2883" refreshError="1"/>
      <sheetData sheetId="2884" refreshError="1"/>
      <sheetData sheetId="2885" refreshError="1"/>
      <sheetData sheetId="2886" refreshError="1"/>
      <sheetData sheetId="2887" refreshError="1"/>
      <sheetData sheetId="2888" refreshError="1"/>
      <sheetData sheetId="2889" refreshError="1"/>
      <sheetData sheetId="2890" refreshError="1"/>
      <sheetData sheetId="2891" refreshError="1"/>
      <sheetData sheetId="2892" refreshError="1"/>
      <sheetData sheetId="2893" refreshError="1"/>
      <sheetData sheetId="2894" refreshError="1"/>
      <sheetData sheetId="2895" refreshError="1"/>
      <sheetData sheetId="2896" refreshError="1"/>
      <sheetData sheetId="2897" refreshError="1"/>
      <sheetData sheetId="2898" refreshError="1"/>
      <sheetData sheetId="2899" refreshError="1"/>
      <sheetData sheetId="2900" refreshError="1"/>
      <sheetData sheetId="2901" refreshError="1"/>
      <sheetData sheetId="2902" refreshError="1"/>
      <sheetData sheetId="2903" refreshError="1"/>
      <sheetData sheetId="2904" refreshError="1"/>
      <sheetData sheetId="2905" refreshError="1"/>
      <sheetData sheetId="2906" refreshError="1"/>
      <sheetData sheetId="2907" refreshError="1"/>
      <sheetData sheetId="2908" refreshError="1"/>
      <sheetData sheetId="2909" refreshError="1"/>
      <sheetData sheetId="2910" refreshError="1"/>
      <sheetData sheetId="2911" refreshError="1"/>
      <sheetData sheetId="2912" refreshError="1"/>
      <sheetData sheetId="2913" refreshError="1"/>
      <sheetData sheetId="2914" refreshError="1"/>
      <sheetData sheetId="2915" refreshError="1"/>
      <sheetData sheetId="2916" refreshError="1"/>
      <sheetData sheetId="2917" refreshError="1"/>
      <sheetData sheetId="2918" refreshError="1"/>
      <sheetData sheetId="2919" refreshError="1"/>
      <sheetData sheetId="2920" refreshError="1"/>
      <sheetData sheetId="2921" refreshError="1"/>
      <sheetData sheetId="2922" refreshError="1"/>
      <sheetData sheetId="2923" refreshError="1"/>
      <sheetData sheetId="2924" refreshError="1"/>
      <sheetData sheetId="2925" refreshError="1"/>
      <sheetData sheetId="2926" refreshError="1"/>
      <sheetData sheetId="2927" refreshError="1"/>
      <sheetData sheetId="2928" refreshError="1"/>
      <sheetData sheetId="2929" refreshError="1"/>
      <sheetData sheetId="2930" refreshError="1"/>
      <sheetData sheetId="2931" refreshError="1"/>
      <sheetData sheetId="2932" refreshError="1"/>
      <sheetData sheetId="2933" refreshError="1"/>
      <sheetData sheetId="2934" refreshError="1"/>
      <sheetData sheetId="2935" refreshError="1"/>
      <sheetData sheetId="2936" refreshError="1"/>
      <sheetData sheetId="2937" refreshError="1"/>
      <sheetData sheetId="2938">
        <row r="106">
          <cell r="C106" t="str">
            <v>Hour</v>
          </cell>
        </row>
      </sheetData>
      <sheetData sheetId="2939" refreshError="1"/>
      <sheetData sheetId="2940" refreshError="1"/>
      <sheetData sheetId="2941" refreshError="1"/>
      <sheetData sheetId="2942" refreshError="1"/>
      <sheetData sheetId="2943" refreshError="1"/>
      <sheetData sheetId="2944" refreshError="1"/>
      <sheetData sheetId="2945" refreshError="1"/>
      <sheetData sheetId="2946" refreshError="1"/>
      <sheetData sheetId="2947" refreshError="1"/>
      <sheetData sheetId="2948" refreshError="1"/>
      <sheetData sheetId="2949" refreshError="1"/>
      <sheetData sheetId="2950" refreshError="1"/>
      <sheetData sheetId="2951" refreshError="1"/>
      <sheetData sheetId="2952" refreshError="1"/>
      <sheetData sheetId="2953" refreshError="1"/>
      <sheetData sheetId="2954" refreshError="1"/>
      <sheetData sheetId="2955" refreshError="1"/>
      <sheetData sheetId="2956" refreshError="1"/>
      <sheetData sheetId="2957" refreshError="1"/>
      <sheetData sheetId="2958" refreshError="1"/>
      <sheetData sheetId="2959" refreshError="1"/>
      <sheetData sheetId="2960" refreshError="1"/>
      <sheetData sheetId="2961" refreshError="1"/>
      <sheetData sheetId="2962" refreshError="1"/>
      <sheetData sheetId="2963" refreshError="1"/>
      <sheetData sheetId="2964" refreshError="1"/>
      <sheetData sheetId="2965" refreshError="1"/>
      <sheetData sheetId="2966" refreshError="1"/>
      <sheetData sheetId="2967" refreshError="1"/>
      <sheetData sheetId="2968" refreshError="1"/>
      <sheetData sheetId="2969" refreshError="1"/>
      <sheetData sheetId="2970" refreshError="1"/>
      <sheetData sheetId="2971" refreshError="1"/>
      <sheetData sheetId="2972" refreshError="1"/>
      <sheetData sheetId="2973" refreshError="1"/>
      <sheetData sheetId="2974" refreshError="1"/>
      <sheetData sheetId="2975" refreshError="1"/>
      <sheetData sheetId="2976" refreshError="1"/>
      <sheetData sheetId="2977" refreshError="1"/>
      <sheetData sheetId="2978" refreshError="1"/>
      <sheetData sheetId="2979" refreshError="1"/>
      <sheetData sheetId="2980" refreshError="1"/>
      <sheetData sheetId="2981" refreshError="1"/>
      <sheetData sheetId="2982" refreshError="1"/>
      <sheetData sheetId="2983" refreshError="1"/>
      <sheetData sheetId="2984" refreshError="1"/>
      <sheetData sheetId="2985" refreshError="1"/>
      <sheetData sheetId="2986" refreshError="1"/>
      <sheetData sheetId="2987" refreshError="1"/>
      <sheetData sheetId="2988" refreshError="1"/>
      <sheetData sheetId="2989" refreshError="1"/>
      <sheetData sheetId="2990" refreshError="1"/>
      <sheetData sheetId="2991" refreshError="1"/>
      <sheetData sheetId="2992" refreshError="1"/>
      <sheetData sheetId="2993" refreshError="1"/>
      <sheetData sheetId="2994" refreshError="1"/>
      <sheetData sheetId="2995" refreshError="1"/>
      <sheetData sheetId="2996" refreshError="1"/>
      <sheetData sheetId="2997" refreshError="1"/>
      <sheetData sheetId="2998" refreshError="1"/>
      <sheetData sheetId="2999" refreshError="1"/>
      <sheetData sheetId="3000" refreshError="1"/>
      <sheetData sheetId="3001" refreshError="1"/>
      <sheetData sheetId="3002" refreshError="1"/>
      <sheetData sheetId="3003" refreshError="1"/>
      <sheetData sheetId="3004" refreshError="1"/>
      <sheetData sheetId="3005" refreshError="1"/>
      <sheetData sheetId="3006" refreshError="1"/>
      <sheetData sheetId="3007" refreshError="1"/>
      <sheetData sheetId="3008" refreshError="1"/>
      <sheetData sheetId="3009" refreshError="1"/>
      <sheetData sheetId="3010" refreshError="1"/>
      <sheetData sheetId="3011" refreshError="1"/>
      <sheetData sheetId="3012" refreshError="1"/>
      <sheetData sheetId="3013" refreshError="1"/>
      <sheetData sheetId="3014" refreshError="1"/>
      <sheetData sheetId="3015" refreshError="1"/>
      <sheetData sheetId="3016" refreshError="1"/>
      <sheetData sheetId="3017" refreshError="1"/>
      <sheetData sheetId="3018" refreshError="1"/>
      <sheetData sheetId="3019" refreshError="1"/>
      <sheetData sheetId="3020" refreshError="1"/>
      <sheetData sheetId="3021" refreshError="1"/>
      <sheetData sheetId="3022" refreshError="1"/>
      <sheetData sheetId="3023" refreshError="1"/>
      <sheetData sheetId="3024" refreshError="1"/>
      <sheetData sheetId="3025" refreshError="1"/>
      <sheetData sheetId="3026" refreshError="1"/>
      <sheetData sheetId="3027" refreshError="1"/>
      <sheetData sheetId="3028" refreshError="1"/>
      <sheetData sheetId="3029" refreshError="1"/>
      <sheetData sheetId="3030" refreshError="1"/>
      <sheetData sheetId="3031" refreshError="1"/>
      <sheetData sheetId="3032" refreshError="1"/>
      <sheetData sheetId="3033" refreshError="1"/>
      <sheetData sheetId="3034" refreshError="1"/>
      <sheetData sheetId="3035" refreshError="1"/>
      <sheetData sheetId="3036" refreshError="1"/>
      <sheetData sheetId="3037" refreshError="1"/>
      <sheetData sheetId="3038" refreshError="1"/>
      <sheetData sheetId="3039" refreshError="1"/>
      <sheetData sheetId="3040" refreshError="1"/>
      <sheetData sheetId="3041" refreshError="1"/>
      <sheetData sheetId="3042" refreshError="1"/>
      <sheetData sheetId="3043" refreshError="1"/>
      <sheetData sheetId="3044" refreshError="1"/>
      <sheetData sheetId="3045" refreshError="1"/>
      <sheetData sheetId="3046" refreshError="1"/>
      <sheetData sheetId="3047" refreshError="1"/>
      <sheetData sheetId="3048" refreshError="1"/>
      <sheetData sheetId="3049" refreshError="1"/>
      <sheetData sheetId="3050" refreshError="1"/>
      <sheetData sheetId="3051" refreshError="1"/>
      <sheetData sheetId="3052" refreshError="1"/>
      <sheetData sheetId="3053" refreshError="1"/>
      <sheetData sheetId="3054" refreshError="1"/>
      <sheetData sheetId="3055" refreshError="1"/>
      <sheetData sheetId="3056" refreshError="1"/>
      <sheetData sheetId="3057" refreshError="1"/>
      <sheetData sheetId="3058" refreshError="1"/>
      <sheetData sheetId="3059" refreshError="1"/>
      <sheetData sheetId="3060" refreshError="1"/>
      <sheetData sheetId="3061" refreshError="1"/>
      <sheetData sheetId="3062" refreshError="1"/>
      <sheetData sheetId="3063" refreshError="1"/>
      <sheetData sheetId="3064" refreshError="1"/>
      <sheetData sheetId="3065" refreshError="1"/>
      <sheetData sheetId="3066" refreshError="1"/>
      <sheetData sheetId="3067" refreshError="1"/>
      <sheetData sheetId="3068" refreshError="1"/>
      <sheetData sheetId="3069" refreshError="1"/>
      <sheetData sheetId="3070" refreshError="1"/>
      <sheetData sheetId="3071" refreshError="1"/>
      <sheetData sheetId="3072" refreshError="1"/>
      <sheetData sheetId="3073" refreshError="1"/>
      <sheetData sheetId="3074" refreshError="1"/>
      <sheetData sheetId="3075" refreshError="1"/>
      <sheetData sheetId="3076" refreshError="1"/>
      <sheetData sheetId="3077" refreshError="1"/>
      <sheetData sheetId="3078" refreshError="1"/>
      <sheetData sheetId="3079" refreshError="1"/>
      <sheetData sheetId="3080" refreshError="1"/>
      <sheetData sheetId="3081" refreshError="1"/>
      <sheetData sheetId="3082" refreshError="1"/>
      <sheetData sheetId="3083" refreshError="1"/>
      <sheetData sheetId="3084" refreshError="1"/>
      <sheetData sheetId="3085" refreshError="1"/>
      <sheetData sheetId="3086" refreshError="1"/>
      <sheetData sheetId="3087" refreshError="1"/>
      <sheetData sheetId="3088" refreshError="1"/>
      <sheetData sheetId="3089" refreshError="1"/>
      <sheetData sheetId="3090" refreshError="1"/>
      <sheetData sheetId="3091" refreshError="1"/>
      <sheetData sheetId="3092" refreshError="1"/>
      <sheetData sheetId="3093" refreshError="1"/>
      <sheetData sheetId="3094" refreshError="1"/>
      <sheetData sheetId="3095" refreshError="1"/>
      <sheetData sheetId="3096" refreshError="1"/>
      <sheetData sheetId="3097" refreshError="1"/>
      <sheetData sheetId="3098" refreshError="1"/>
      <sheetData sheetId="3099" refreshError="1"/>
      <sheetData sheetId="3100" refreshError="1"/>
      <sheetData sheetId="3101" refreshError="1"/>
      <sheetData sheetId="3102" refreshError="1"/>
      <sheetData sheetId="3103" refreshError="1"/>
      <sheetData sheetId="3104" refreshError="1"/>
      <sheetData sheetId="3105" refreshError="1"/>
      <sheetData sheetId="3106" refreshError="1"/>
      <sheetData sheetId="3107" refreshError="1"/>
      <sheetData sheetId="3108" refreshError="1"/>
      <sheetData sheetId="3109" refreshError="1"/>
      <sheetData sheetId="3110" refreshError="1"/>
      <sheetData sheetId="3111" refreshError="1"/>
      <sheetData sheetId="3112" refreshError="1"/>
      <sheetData sheetId="3113" refreshError="1"/>
      <sheetData sheetId="3114" refreshError="1"/>
      <sheetData sheetId="3115" refreshError="1"/>
      <sheetData sheetId="3116" refreshError="1"/>
      <sheetData sheetId="3117" refreshError="1"/>
      <sheetData sheetId="3118" refreshError="1"/>
      <sheetData sheetId="3119" refreshError="1"/>
      <sheetData sheetId="3120" refreshError="1"/>
      <sheetData sheetId="3121" refreshError="1"/>
      <sheetData sheetId="3122" refreshError="1"/>
      <sheetData sheetId="3123" refreshError="1"/>
      <sheetData sheetId="3124" refreshError="1"/>
      <sheetData sheetId="3125" refreshError="1"/>
      <sheetData sheetId="3126" refreshError="1"/>
      <sheetData sheetId="3127" refreshError="1"/>
      <sheetData sheetId="3128" refreshError="1"/>
      <sheetData sheetId="3129" refreshError="1"/>
      <sheetData sheetId="3130" refreshError="1"/>
      <sheetData sheetId="3131" refreshError="1"/>
      <sheetData sheetId="3132" refreshError="1"/>
      <sheetData sheetId="3133" refreshError="1"/>
      <sheetData sheetId="3134" refreshError="1"/>
      <sheetData sheetId="3135" refreshError="1"/>
      <sheetData sheetId="3136" refreshError="1"/>
      <sheetData sheetId="3137" refreshError="1"/>
      <sheetData sheetId="3138" refreshError="1"/>
      <sheetData sheetId="3139" refreshError="1"/>
      <sheetData sheetId="3140" refreshError="1"/>
      <sheetData sheetId="3141" refreshError="1"/>
      <sheetData sheetId="3142" refreshError="1"/>
      <sheetData sheetId="3143" refreshError="1"/>
      <sheetData sheetId="3144" refreshError="1"/>
      <sheetData sheetId="3145" refreshError="1"/>
      <sheetData sheetId="3146" refreshError="1"/>
      <sheetData sheetId="3147" refreshError="1"/>
      <sheetData sheetId="3148" refreshError="1"/>
      <sheetData sheetId="3149" refreshError="1"/>
      <sheetData sheetId="3150" refreshError="1"/>
      <sheetData sheetId="3151" refreshError="1"/>
      <sheetData sheetId="3152" refreshError="1"/>
      <sheetData sheetId="3153" refreshError="1"/>
      <sheetData sheetId="3154" refreshError="1"/>
      <sheetData sheetId="3155" refreshError="1"/>
      <sheetData sheetId="3156" refreshError="1"/>
      <sheetData sheetId="3157" refreshError="1"/>
      <sheetData sheetId="3158" refreshError="1"/>
      <sheetData sheetId="3159" refreshError="1"/>
      <sheetData sheetId="3160" refreshError="1"/>
      <sheetData sheetId="3161" refreshError="1"/>
      <sheetData sheetId="3162" refreshError="1"/>
      <sheetData sheetId="3163" refreshError="1"/>
      <sheetData sheetId="3164" refreshError="1"/>
      <sheetData sheetId="3165" refreshError="1"/>
      <sheetData sheetId="3166" refreshError="1"/>
      <sheetData sheetId="3167" refreshError="1"/>
      <sheetData sheetId="3168" refreshError="1"/>
      <sheetData sheetId="3169" refreshError="1"/>
      <sheetData sheetId="3170" refreshError="1"/>
      <sheetData sheetId="3171" refreshError="1"/>
      <sheetData sheetId="3172" refreshError="1"/>
      <sheetData sheetId="3173" refreshError="1"/>
      <sheetData sheetId="3174" refreshError="1"/>
      <sheetData sheetId="3175" refreshError="1"/>
      <sheetData sheetId="3176" refreshError="1"/>
      <sheetData sheetId="3177" refreshError="1"/>
      <sheetData sheetId="3178" refreshError="1"/>
      <sheetData sheetId="3179" refreshError="1"/>
      <sheetData sheetId="3180" refreshError="1"/>
      <sheetData sheetId="3181" refreshError="1"/>
      <sheetData sheetId="3182" refreshError="1"/>
      <sheetData sheetId="3183" refreshError="1"/>
      <sheetData sheetId="3184" refreshError="1"/>
      <sheetData sheetId="3185" refreshError="1"/>
      <sheetData sheetId="3186" refreshError="1"/>
      <sheetData sheetId="3187" refreshError="1"/>
      <sheetData sheetId="3188" refreshError="1"/>
      <sheetData sheetId="3189" refreshError="1"/>
      <sheetData sheetId="3190" refreshError="1"/>
      <sheetData sheetId="3191" refreshError="1"/>
      <sheetData sheetId="3192" refreshError="1"/>
      <sheetData sheetId="3193" refreshError="1"/>
      <sheetData sheetId="3194" refreshError="1"/>
      <sheetData sheetId="3195" refreshError="1"/>
      <sheetData sheetId="3196" refreshError="1"/>
      <sheetData sheetId="3197" refreshError="1"/>
      <sheetData sheetId="3198" refreshError="1"/>
      <sheetData sheetId="3199" refreshError="1"/>
      <sheetData sheetId="3200" refreshError="1"/>
      <sheetData sheetId="3201" refreshError="1"/>
      <sheetData sheetId="3202" refreshError="1"/>
      <sheetData sheetId="3203" refreshError="1"/>
      <sheetData sheetId="3204" refreshError="1"/>
      <sheetData sheetId="3205" refreshError="1"/>
      <sheetData sheetId="3206" refreshError="1"/>
      <sheetData sheetId="3207" refreshError="1"/>
      <sheetData sheetId="3208" refreshError="1"/>
      <sheetData sheetId="3209" refreshError="1"/>
      <sheetData sheetId="3210" refreshError="1"/>
      <sheetData sheetId="3211" refreshError="1"/>
      <sheetData sheetId="3212" refreshError="1"/>
      <sheetData sheetId="3213" refreshError="1"/>
      <sheetData sheetId="3214" refreshError="1"/>
      <sheetData sheetId="3215" refreshError="1"/>
      <sheetData sheetId="3216" refreshError="1"/>
      <sheetData sheetId="3217" refreshError="1"/>
      <sheetData sheetId="3218" refreshError="1"/>
      <sheetData sheetId="3219" refreshError="1"/>
      <sheetData sheetId="3220" refreshError="1"/>
      <sheetData sheetId="3221" refreshError="1"/>
      <sheetData sheetId="3222" refreshError="1"/>
      <sheetData sheetId="3223" refreshError="1"/>
      <sheetData sheetId="3224" refreshError="1"/>
      <sheetData sheetId="3225" refreshError="1"/>
      <sheetData sheetId="3226" refreshError="1"/>
      <sheetData sheetId="3227" refreshError="1"/>
      <sheetData sheetId="3228" refreshError="1"/>
      <sheetData sheetId="3229" refreshError="1"/>
      <sheetData sheetId="3230" refreshError="1"/>
      <sheetData sheetId="3231" refreshError="1"/>
      <sheetData sheetId="3232" refreshError="1"/>
      <sheetData sheetId="3233" refreshError="1"/>
      <sheetData sheetId="3234" refreshError="1"/>
      <sheetData sheetId="3235" refreshError="1"/>
      <sheetData sheetId="3236" refreshError="1"/>
      <sheetData sheetId="3237" refreshError="1"/>
      <sheetData sheetId="3238" refreshError="1"/>
      <sheetData sheetId="3239" refreshError="1"/>
      <sheetData sheetId="3240" refreshError="1"/>
      <sheetData sheetId="3241" refreshError="1"/>
      <sheetData sheetId="3242" refreshError="1"/>
      <sheetData sheetId="3243" refreshError="1"/>
      <sheetData sheetId="3244" refreshError="1"/>
      <sheetData sheetId="3245" refreshError="1"/>
      <sheetData sheetId="3246" refreshError="1"/>
      <sheetData sheetId="3247" refreshError="1"/>
      <sheetData sheetId="3248" refreshError="1"/>
      <sheetData sheetId="3249" refreshError="1"/>
      <sheetData sheetId="3250" refreshError="1"/>
      <sheetData sheetId="3251" refreshError="1"/>
      <sheetData sheetId="3252" refreshError="1"/>
      <sheetData sheetId="3253" refreshError="1"/>
      <sheetData sheetId="3254" refreshError="1"/>
      <sheetData sheetId="3255" refreshError="1"/>
      <sheetData sheetId="3256" refreshError="1"/>
      <sheetData sheetId="3257" refreshError="1"/>
      <sheetData sheetId="3258" refreshError="1"/>
      <sheetData sheetId="3259" refreshError="1"/>
      <sheetData sheetId="3260" refreshError="1"/>
      <sheetData sheetId="3261" refreshError="1"/>
      <sheetData sheetId="3262"/>
      <sheetData sheetId="3263" refreshError="1"/>
      <sheetData sheetId="3264" refreshError="1"/>
      <sheetData sheetId="3265" refreshError="1"/>
      <sheetData sheetId="3266" refreshError="1"/>
      <sheetData sheetId="3267"/>
      <sheetData sheetId="3268" refreshError="1"/>
      <sheetData sheetId="3269"/>
      <sheetData sheetId="3270"/>
      <sheetData sheetId="3271" refreshError="1"/>
      <sheetData sheetId="3272" refreshError="1"/>
      <sheetData sheetId="3273" refreshError="1"/>
      <sheetData sheetId="3274"/>
      <sheetData sheetId="3275"/>
      <sheetData sheetId="3276" refreshError="1"/>
      <sheetData sheetId="3277" refreshError="1"/>
      <sheetData sheetId="3278" refreshError="1"/>
      <sheetData sheetId="3279" refreshError="1"/>
      <sheetData sheetId="3280" refreshError="1"/>
      <sheetData sheetId="3281" refreshError="1"/>
      <sheetData sheetId="3282" refreshError="1"/>
      <sheetData sheetId="3283" refreshError="1"/>
      <sheetData sheetId="3284" refreshError="1"/>
      <sheetData sheetId="3285"/>
      <sheetData sheetId="3286"/>
      <sheetData sheetId="3287" refreshError="1"/>
      <sheetData sheetId="3288" refreshError="1"/>
      <sheetData sheetId="3289"/>
      <sheetData sheetId="3290"/>
      <sheetData sheetId="3291" refreshError="1"/>
      <sheetData sheetId="3292" refreshError="1"/>
      <sheetData sheetId="3293" refreshError="1"/>
      <sheetData sheetId="3294">
        <row r="106">
          <cell r="C106" t="str">
            <v>Hour</v>
          </cell>
        </row>
      </sheetData>
      <sheetData sheetId="3295" refreshError="1"/>
      <sheetData sheetId="3296" refreshError="1"/>
      <sheetData sheetId="3297" refreshError="1"/>
      <sheetData sheetId="3298" refreshError="1"/>
      <sheetData sheetId="3299" refreshError="1"/>
      <sheetData sheetId="3300" refreshError="1"/>
      <sheetData sheetId="3301" refreshError="1"/>
      <sheetData sheetId="3302"/>
      <sheetData sheetId="3303"/>
      <sheetData sheetId="3304"/>
      <sheetData sheetId="3305" refreshError="1"/>
      <sheetData sheetId="3306" refreshError="1"/>
      <sheetData sheetId="3307" refreshError="1"/>
      <sheetData sheetId="3308" refreshError="1"/>
      <sheetData sheetId="3309" refreshError="1"/>
      <sheetData sheetId="3310" refreshError="1"/>
      <sheetData sheetId="3311" refreshError="1"/>
      <sheetData sheetId="3312" refreshError="1"/>
      <sheetData sheetId="3313" refreshError="1"/>
      <sheetData sheetId="3314" refreshError="1"/>
      <sheetData sheetId="3315" refreshError="1"/>
      <sheetData sheetId="3316">
        <row r="106">
          <cell r="C106" t="str">
            <v>Hour</v>
          </cell>
        </row>
      </sheetData>
      <sheetData sheetId="3317" refreshError="1"/>
      <sheetData sheetId="3318" refreshError="1"/>
      <sheetData sheetId="3319" refreshError="1"/>
      <sheetData sheetId="3320" refreshError="1"/>
      <sheetData sheetId="3321" refreshError="1"/>
      <sheetData sheetId="3322" refreshError="1"/>
      <sheetData sheetId="3323"/>
      <sheetData sheetId="3324"/>
      <sheetData sheetId="3325"/>
      <sheetData sheetId="3326"/>
      <sheetData sheetId="3327"/>
      <sheetData sheetId="3328"/>
      <sheetData sheetId="3329"/>
      <sheetData sheetId="3330"/>
      <sheetData sheetId="3331"/>
      <sheetData sheetId="3332">
        <row r="106">
          <cell r="C106" t="str">
            <v>Hour</v>
          </cell>
        </row>
      </sheetData>
      <sheetData sheetId="3333">
        <row r="106">
          <cell r="C106" t="str">
            <v>Hour</v>
          </cell>
        </row>
      </sheetData>
      <sheetData sheetId="3334">
        <row r="106">
          <cell r="C106" t="str">
            <v>Hour</v>
          </cell>
        </row>
      </sheetData>
      <sheetData sheetId="3335">
        <row r="106">
          <cell r="C106" t="str">
            <v>Hour</v>
          </cell>
        </row>
      </sheetData>
      <sheetData sheetId="3336">
        <row r="106">
          <cell r="C106" t="str">
            <v>Hour</v>
          </cell>
        </row>
      </sheetData>
      <sheetData sheetId="3337"/>
      <sheetData sheetId="3338"/>
      <sheetData sheetId="3339"/>
      <sheetData sheetId="3340"/>
      <sheetData sheetId="3341"/>
      <sheetData sheetId="3342"/>
      <sheetData sheetId="3343"/>
      <sheetData sheetId="3344"/>
      <sheetData sheetId="3345"/>
      <sheetData sheetId="3346"/>
      <sheetData sheetId="3347" refreshError="1"/>
      <sheetData sheetId="3348" refreshError="1"/>
      <sheetData sheetId="3349"/>
      <sheetData sheetId="3350" refreshError="1"/>
      <sheetData sheetId="3351" refreshError="1"/>
      <sheetData sheetId="3352"/>
      <sheetData sheetId="3353" refreshError="1"/>
      <sheetData sheetId="3354"/>
      <sheetData sheetId="3355" refreshError="1"/>
      <sheetData sheetId="3356"/>
      <sheetData sheetId="3357"/>
      <sheetData sheetId="3358" refreshError="1"/>
      <sheetData sheetId="3359"/>
      <sheetData sheetId="3360" refreshError="1"/>
      <sheetData sheetId="3361"/>
      <sheetData sheetId="3362"/>
      <sheetData sheetId="3363" refreshError="1"/>
      <sheetData sheetId="3364">
        <row r="106">
          <cell r="C106" t="str">
            <v>Hour</v>
          </cell>
        </row>
      </sheetData>
      <sheetData sheetId="3365"/>
      <sheetData sheetId="3366" refreshError="1"/>
      <sheetData sheetId="3367"/>
      <sheetData sheetId="3368"/>
      <sheetData sheetId="3369" refreshError="1"/>
      <sheetData sheetId="3370" refreshError="1"/>
      <sheetData sheetId="3371" refreshError="1"/>
      <sheetData sheetId="3372" refreshError="1"/>
      <sheetData sheetId="3373" refreshError="1"/>
      <sheetData sheetId="3374"/>
      <sheetData sheetId="3375"/>
      <sheetData sheetId="3376"/>
      <sheetData sheetId="3377"/>
      <sheetData sheetId="3378"/>
      <sheetData sheetId="3379" refreshError="1"/>
      <sheetData sheetId="3380" refreshError="1"/>
      <sheetData sheetId="3381" refreshError="1"/>
      <sheetData sheetId="3382" refreshError="1"/>
      <sheetData sheetId="3383" refreshError="1"/>
      <sheetData sheetId="3384"/>
      <sheetData sheetId="3385"/>
      <sheetData sheetId="3386"/>
      <sheetData sheetId="3387"/>
      <sheetData sheetId="3388"/>
      <sheetData sheetId="3389"/>
      <sheetData sheetId="3390"/>
      <sheetData sheetId="3391"/>
      <sheetData sheetId="3392"/>
      <sheetData sheetId="3393"/>
      <sheetData sheetId="3394"/>
      <sheetData sheetId="3395"/>
      <sheetData sheetId="3396"/>
      <sheetData sheetId="3397"/>
      <sheetData sheetId="3398"/>
      <sheetData sheetId="3399"/>
      <sheetData sheetId="3400"/>
      <sheetData sheetId="3401"/>
      <sheetData sheetId="3402"/>
      <sheetData sheetId="3403" refreshError="1"/>
      <sheetData sheetId="3404" refreshError="1"/>
      <sheetData sheetId="3405" refreshError="1"/>
      <sheetData sheetId="3406"/>
      <sheetData sheetId="3407" refreshError="1"/>
      <sheetData sheetId="3408"/>
      <sheetData sheetId="3409"/>
      <sheetData sheetId="3410"/>
      <sheetData sheetId="3411" refreshError="1"/>
      <sheetData sheetId="3412"/>
      <sheetData sheetId="3413"/>
      <sheetData sheetId="3414"/>
      <sheetData sheetId="3415" refreshError="1"/>
      <sheetData sheetId="3416"/>
      <sheetData sheetId="3417"/>
      <sheetData sheetId="3418" refreshError="1"/>
      <sheetData sheetId="3419"/>
      <sheetData sheetId="3420"/>
      <sheetData sheetId="3421" refreshError="1"/>
      <sheetData sheetId="3422" refreshError="1"/>
      <sheetData sheetId="3423" refreshError="1"/>
      <sheetData sheetId="3424" refreshError="1"/>
      <sheetData sheetId="3425" refreshError="1"/>
      <sheetData sheetId="3426" refreshError="1"/>
      <sheetData sheetId="3427" refreshError="1"/>
      <sheetData sheetId="3428" refreshError="1"/>
      <sheetData sheetId="3429"/>
      <sheetData sheetId="3430"/>
      <sheetData sheetId="3431" refreshError="1"/>
      <sheetData sheetId="3432"/>
      <sheetData sheetId="3433"/>
      <sheetData sheetId="3434"/>
      <sheetData sheetId="3435" refreshError="1"/>
      <sheetData sheetId="3436"/>
      <sheetData sheetId="3437"/>
      <sheetData sheetId="3438"/>
      <sheetData sheetId="3439"/>
      <sheetData sheetId="3440"/>
      <sheetData sheetId="3441"/>
      <sheetData sheetId="3442"/>
      <sheetData sheetId="3443"/>
      <sheetData sheetId="3444"/>
      <sheetData sheetId="3445"/>
      <sheetData sheetId="3446"/>
      <sheetData sheetId="3447"/>
      <sheetData sheetId="3448"/>
      <sheetData sheetId="3449"/>
      <sheetData sheetId="3450"/>
      <sheetData sheetId="3451"/>
      <sheetData sheetId="3452"/>
      <sheetData sheetId="3453"/>
      <sheetData sheetId="3454"/>
      <sheetData sheetId="3455"/>
      <sheetData sheetId="3456"/>
      <sheetData sheetId="3457"/>
      <sheetData sheetId="3458"/>
      <sheetData sheetId="3459"/>
      <sheetData sheetId="3460"/>
      <sheetData sheetId="3461"/>
      <sheetData sheetId="3462"/>
      <sheetData sheetId="3463"/>
      <sheetData sheetId="3464">
        <row r="106">
          <cell r="C106" t="str">
            <v>Hour</v>
          </cell>
        </row>
      </sheetData>
      <sheetData sheetId="3465"/>
      <sheetData sheetId="3466">
        <row r="106">
          <cell r="C106" t="str">
            <v>Hour</v>
          </cell>
        </row>
      </sheetData>
      <sheetData sheetId="3467">
        <row r="106">
          <cell r="C106" t="str">
            <v>Hour</v>
          </cell>
        </row>
      </sheetData>
      <sheetData sheetId="3468"/>
      <sheetData sheetId="3469">
        <row r="106">
          <cell r="C106" t="str">
            <v>Hour</v>
          </cell>
        </row>
      </sheetData>
      <sheetData sheetId="3470">
        <row r="106">
          <cell r="C106" t="str">
            <v>Hour</v>
          </cell>
        </row>
      </sheetData>
      <sheetData sheetId="3471">
        <row r="106">
          <cell r="C106" t="str">
            <v>Hour</v>
          </cell>
        </row>
      </sheetData>
      <sheetData sheetId="3472"/>
      <sheetData sheetId="3473"/>
      <sheetData sheetId="3474">
        <row r="106">
          <cell r="C106" t="str">
            <v>Hour</v>
          </cell>
        </row>
      </sheetData>
      <sheetData sheetId="3475"/>
      <sheetData sheetId="3476">
        <row r="106">
          <cell r="C106" t="str">
            <v>Hour</v>
          </cell>
        </row>
      </sheetData>
      <sheetData sheetId="3477">
        <row r="106">
          <cell r="C106" t="str">
            <v>Hour</v>
          </cell>
        </row>
      </sheetData>
      <sheetData sheetId="3478"/>
      <sheetData sheetId="3479">
        <row r="106">
          <cell r="C106" t="str">
            <v>Hour</v>
          </cell>
        </row>
      </sheetData>
      <sheetData sheetId="3480"/>
      <sheetData sheetId="3481"/>
      <sheetData sheetId="3482"/>
      <sheetData sheetId="3483">
        <row r="106">
          <cell r="C106" t="str">
            <v>Hour</v>
          </cell>
        </row>
      </sheetData>
      <sheetData sheetId="3484"/>
      <sheetData sheetId="3485"/>
      <sheetData sheetId="3486"/>
      <sheetData sheetId="3487"/>
      <sheetData sheetId="3488"/>
      <sheetData sheetId="3489"/>
      <sheetData sheetId="3490"/>
      <sheetData sheetId="3491">
        <row r="106">
          <cell r="C106" t="str">
            <v>Hour</v>
          </cell>
        </row>
      </sheetData>
      <sheetData sheetId="3492"/>
      <sheetData sheetId="3493"/>
      <sheetData sheetId="3494">
        <row r="106">
          <cell r="C106" t="str">
            <v>Hour</v>
          </cell>
        </row>
      </sheetData>
      <sheetData sheetId="3495">
        <row r="106">
          <cell r="C106" t="str">
            <v>Hour</v>
          </cell>
        </row>
      </sheetData>
      <sheetData sheetId="3496">
        <row r="106">
          <cell r="C106" t="str">
            <v>Hour</v>
          </cell>
        </row>
      </sheetData>
      <sheetData sheetId="3497"/>
      <sheetData sheetId="3498"/>
      <sheetData sheetId="3499"/>
      <sheetData sheetId="3500"/>
      <sheetData sheetId="3501"/>
      <sheetData sheetId="3502"/>
      <sheetData sheetId="3503"/>
      <sheetData sheetId="3504"/>
      <sheetData sheetId="3505"/>
      <sheetData sheetId="3506"/>
      <sheetData sheetId="3507"/>
      <sheetData sheetId="3508"/>
      <sheetData sheetId="3509"/>
      <sheetData sheetId="3510"/>
      <sheetData sheetId="3511"/>
      <sheetData sheetId="3512"/>
      <sheetData sheetId="3513"/>
      <sheetData sheetId="3514"/>
      <sheetData sheetId="3515"/>
      <sheetData sheetId="3516"/>
      <sheetData sheetId="3517">
        <row r="106">
          <cell r="C106" t="str">
            <v>Hour</v>
          </cell>
        </row>
      </sheetData>
      <sheetData sheetId="3518">
        <row r="106">
          <cell r="C106" t="str">
            <v>Hour</v>
          </cell>
        </row>
      </sheetData>
      <sheetData sheetId="3519"/>
      <sheetData sheetId="3520"/>
      <sheetData sheetId="3521">
        <row r="106">
          <cell r="C106" t="str">
            <v>Hour</v>
          </cell>
        </row>
      </sheetData>
      <sheetData sheetId="3522"/>
      <sheetData sheetId="3523"/>
      <sheetData sheetId="3524"/>
      <sheetData sheetId="3525">
        <row r="106">
          <cell r="C106" t="str">
            <v>Hour</v>
          </cell>
        </row>
      </sheetData>
      <sheetData sheetId="3526"/>
      <sheetData sheetId="3527"/>
      <sheetData sheetId="3528"/>
      <sheetData sheetId="3529"/>
      <sheetData sheetId="3530"/>
      <sheetData sheetId="3531">
        <row r="106">
          <cell r="C106" t="str">
            <v>Hour</v>
          </cell>
        </row>
      </sheetData>
      <sheetData sheetId="3532"/>
      <sheetData sheetId="3533"/>
      <sheetData sheetId="3534"/>
      <sheetData sheetId="3535"/>
      <sheetData sheetId="3536"/>
      <sheetData sheetId="3537"/>
      <sheetData sheetId="3538"/>
      <sheetData sheetId="3539"/>
      <sheetData sheetId="3540"/>
      <sheetData sheetId="3541"/>
      <sheetData sheetId="3542"/>
      <sheetData sheetId="3543"/>
      <sheetData sheetId="3544"/>
      <sheetData sheetId="3545"/>
      <sheetData sheetId="3546"/>
      <sheetData sheetId="3547"/>
      <sheetData sheetId="3548"/>
      <sheetData sheetId="3549"/>
      <sheetData sheetId="3550"/>
      <sheetData sheetId="3551"/>
      <sheetData sheetId="3552"/>
      <sheetData sheetId="3553"/>
      <sheetData sheetId="3554"/>
      <sheetData sheetId="3555"/>
      <sheetData sheetId="3556"/>
      <sheetData sheetId="3557"/>
      <sheetData sheetId="3558"/>
      <sheetData sheetId="3559"/>
      <sheetData sheetId="3560"/>
      <sheetData sheetId="3561"/>
      <sheetData sheetId="3562"/>
      <sheetData sheetId="3563"/>
      <sheetData sheetId="3564"/>
      <sheetData sheetId="3565"/>
      <sheetData sheetId="3566"/>
      <sheetData sheetId="3567"/>
      <sheetData sheetId="3568"/>
      <sheetData sheetId="3569"/>
      <sheetData sheetId="3570"/>
      <sheetData sheetId="3571"/>
      <sheetData sheetId="3572"/>
      <sheetData sheetId="3573"/>
      <sheetData sheetId="3574"/>
      <sheetData sheetId="3575"/>
      <sheetData sheetId="3576"/>
      <sheetData sheetId="3577"/>
      <sheetData sheetId="3578"/>
      <sheetData sheetId="3579"/>
      <sheetData sheetId="3580"/>
      <sheetData sheetId="3581"/>
      <sheetData sheetId="3582"/>
      <sheetData sheetId="3583"/>
      <sheetData sheetId="3584"/>
      <sheetData sheetId="3585"/>
      <sheetData sheetId="3586"/>
      <sheetData sheetId="3587"/>
      <sheetData sheetId="3588"/>
      <sheetData sheetId="3589"/>
      <sheetData sheetId="3590"/>
      <sheetData sheetId="3591"/>
      <sheetData sheetId="3592"/>
      <sheetData sheetId="3593"/>
      <sheetData sheetId="3594"/>
      <sheetData sheetId="3595"/>
      <sheetData sheetId="3596"/>
      <sheetData sheetId="3597"/>
      <sheetData sheetId="3598"/>
      <sheetData sheetId="3599"/>
      <sheetData sheetId="3600"/>
      <sheetData sheetId="3601"/>
      <sheetData sheetId="3602"/>
      <sheetData sheetId="3603"/>
      <sheetData sheetId="3604"/>
      <sheetData sheetId="3605"/>
      <sheetData sheetId="3606"/>
      <sheetData sheetId="3607"/>
      <sheetData sheetId="3608"/>
      <sheetData sheetId="3609"/>
      <sheetData sheetId="3610"/>
      <sheetData sheetId="3611"/>
      <sheetData sheetId="3612"/>
      <sheetData sheetId="3613"/>
      <sheetData sheetId="3614"/>
      <sheetData sheetId="3615"/>
      <sheetData sheetId="3616"/>
      <sheetData sheetId="3617"/>
      <sheetData sheetId="3618"/>
      <sheetData sheetId="3619"/>
      <sheetData sheetId="3620"/>
      <sheetData sheetId="3621"/>
      <sheetData sheetId="3622"/>
      <sheetData sheetId="3623"/>
      <sheetData sheetId="3624"/>
      <sheetData sheetId="3625"/>
      <sheetData sheetId="3626"/>
      <sheetData sheetId="3627"/>
      <sheetData sheetId="3628"/>
      <sheetData sheetId="3629"/>
      <sheetData sheetId="3630"/>
      <sheetData sheetId="3631"/>
      <sheetData sheetId="3632"/>
      <sheetData sheetId="3633"/>
      <sheetData sheetId="3634"/>
      <sheetData sheetId="3635"/>
      <sheetData sheetId="3636"/>
      <sheetData sheetId="3637"/>
      <sheetData sheetId="3638"/>
      <sheetData sheetId="3639"/>
      <sheetData sheetId="3640"/>
      <sheetData sheetId="3641"/>
      <sheetData sheetId="3642"/>
      <sheetData sheetId="3643"/>
      <sheetData sheetId="3644"/>
      <sheetData sheetId="3645"/>
      <sheetData sheetId="3646"/>
      <sheetData sheetId="3647"/>
      <sheetData sheetId="3648"/>
      <sheetData sheetId="3649"/>
      <sheetData sheetId="3650"/>
      <sheetData sheetId="3651"/>
      <sheetData sheetId="3652"/>
      <sheetData sheetId="3653"/>
      <sheetData sheetId="3654"/>
      <sheetData sheetId="3655"/>
      <sheetData sheetId="3656"/>
      <sheetData sheetId="3657"/>
      <sheetData sheetId="3658"/>
      <sheetData sheetId="3659"/>
      <sheetData sheetId="3660"/>
      <sheetData sheetId="3661"/>
      <sheetData sheetId="3662"/>
      <sheetData sheetId="3663"/>
      <sheetData sheetId="3664"/>
      <sheetData sheetId="3665"/>
      <sheetData sheetId="3666"/>
      <sheetData sheetId="3667"/>
      <sheetData sheetId="3668"/>
      <sheetData sheetId="3669"/>
      <sheetData sheetId="3670"/>
      <sheetData sheetId="3671"/>
      <sheetData sheetId="3672"/>
      <sheetData sheetId="3673"/>
      <sheetData sheetId="3674"/>
      <sheetData sheetId="3675"/>
      <sheetData sheetId="3676"/>
      <sheetData sheetId="3677"/>
      <sheetData sheetId="3678"/>
      <sheetData sheetId="3679"/>
      <sheetData sheetId="3680"/>
      <sheetData sheetId="3681"/>
      <sheetData sheetId="3682"/>
      <sheetData sheetId="3683"/>
      <sheetData sheetId="3684"/>
      <sheetData sheetId="3685"/>
      <sheetData sheetId="3686"/>
      <sheetData sheetId="3687"/>
      <sheetData sheetId="3688"/>
      <sheetData sheetId="3689"/>
      <sheetData sheetId="3690"/>
      <sheetData sheetId="3691"/>
      <sheetData sheetId="3692"/>
      <sheetData sheetId="3693"/>
      <sheetData sheetId="3694"/>
      <sheetData sheetId="3695" refreshError="1"/>
      <sheetData sheetId="3696"/>
      <sheetData sheetId="3697" refreshError="1"/>
      <sheetData sheetId="3698"/>
      <sheetData sheetId="3699"/>
      <sheetData sheetId="3700"/>
      <sheetData sheetId="3701"/>
      <sheetData sheetId="3702" refreshError="1"/>
      <sheetData sheetId="3703"/>
      <sheetData sheetId="3704"/>
      <sheetData sheetId="3705" refreshError="1"/>
      <sheetData sheetId="3706"/>
      <sheetData sheetId="3707"/>
      <sheetData sheetId="3708"/>
      <sheetData sheetId="3709"/>
      <sheetData sheetId="3710"/>
      <sheetData sheetId="3711">
        <row r="106">
          <cell r="C106" t="str">
            <v>Hour</v>
          </cell>
        </row>
      </sheetData>
      <sheetData sheetId="3712">
        <row r="106">
          <cell r="C106" t="str">
            <v>Hour</v>
          </cell>
        </row>
      </sheetData>
      <sheetData sheetId="3713">
        <row r="106">
          <cell r="C106" t="str">
            <v>Hour</v>
          </cell>
        </row>
      </sheetData>
      <sheetData sheetId="3714">
        <row r="106">
          <cell r="C106" t="str">
            <v>Hour</v>
          </cell>
        </row>
      </sheetData>
      <sheetData sheetId="3715">
        <row r="106">
          <cell r="C106" t="str">
            <v>Hour</v>
          </cell>
        </row>
      </sheetData>
      <sheetData sheetId="3716">
        <row r="106">
          <cell r="C106" t="str">
            <v>Hour</v>
          </cell>
        </row>
      </sheetData>
      <sheetData sheetId="3717">
        <row r="106">
          <cell r="C106" t="str">
            <v>Hour</v>
          </cell>
        </row>
      </sheetData>
      <sheetData sheetId="3718">
        <row r="106">
          <cell r="C106" t="str">
            <v>Hour</v>
          </cell>
        </row>
      </sheetData>
      <sheetData sheetId="3719"/>
      <sheetData sheetId="3720">
        <row r="106">
          <cell r="C106" t="str">
            <v>Hour</v>
          </cell>
        </row>
      </sheetData>
      <sheetData sheetId="3721">
        <row r="106">
          <cell r="C106" t="str">
            <v>Hour</v>
          </cell>
        </row>
      </sheetData>
      <sheetData sheetId="3722">
        <row r="106">
          <cell r="C106" t="str">
            <v>Hour</v>
          </cell>
        </row>
      </sheetData>
      <sheetData sheetId="3723">
        <row r="106">
          <cell r="C106" t="str">
            <v>Hour</v>
          </cell>
        </row>
      </sheetData>
      <sheetData sheetId="3724">
        <row r="106">
          <cell r="C106" t="str">
            <v>Hour</v>
          </cell>
        </row>
      </sheetData>
      <sheetData sheetId="3725">
        <row r="106">
          <cell r="C106" t="str">
            <v>Hour</v>
          </cell>
        </row>
      </sheetData>
      <sheetData sheetId="3726">
        <row r="106">
          <cell r="C106" t="str">
            <v>Hour</v>
          </cell>
        </row>
      </sheetData>
      <sheetData sheetId="3727"/>
      <sheetData sheetId="3728">
        <row r="106">
          <cell r="C106" t="str">
            <v>Hour</v>
          </cell>
        </row>
      </sheetData>
      <sheetData sheetId="3729">
        <row r="106">
          <cell r="C106" t="str">
            <v>Hour</v>
          </cell>
        </row>
      </sheetData>
      <sheetData sheetId="3730">
        <row r="106">
          <cell r="C106" t="str">
            <v>Hour</v>
          </cell>
        </row>
      </sheetData>
      <sheetData sheetId="3731">
        <row r="106">
          <cell r="C106" t="str">
            <v>Hour</v>
          </cell>
        </row>
      </sheetData>
      <sheetData sheetId="3732">
        <row r="106">
          <cell r="C106" t="str">
            <v>Hour</v>
          </cell>
        </row>
      </sheetData>
      <sheetData sheetId="3733">
        <row r="106">
          <cell r="C106" t="str">
            <v>Hour</v>
          </cell>
        </row>
      </sheetData>
      <sheetData sheetId="3734">
        <row r="106">
          <cell r="C106" t="str">
            <v>Hour</v>
          </cell>
        </row>
      </sheetData>
      <sheetData sheetId="3735">
        <row r="106">
          <cell r="C106" t="str">
            <v>Hour</v>
          </cell>
        </row>
      </sheetData>
      <sheetData sheetId="3736">
        <row r="106">
          <cell r="C106" t="str">
            <v>Hour</v>
          </cell>
        </row>
      </sheetData>
      <sheetData sheetId="3737">
        <row r="106">
          <cell r="C106" t="str">
            <v>Hour</v>
          </cell>
        </row>
      </sheetData>
      <sheetData sheetId="3738">
        <row r="106">
          <cell r="C106" t="str">
            <v>Hour</v>
          </cell>
        </row>
      </sheetData>
      <sheetData sheetId="3739"/>
      <sheetData sheetId="3740">
        <row r="106">
          <cell r="C106" t="str">
            <v>Hour</v>
          </cell>
        </row>
      </sheetData>
      <sheetData sheetId="3741">
        <row r="106">
          <cell r="C106" t="str">
            <v>Hour</v>
          </cell>
        </row>
      </sheetData>
      <sheetData sheetId="3742">
        <row r="106">
          <cell r="C106" t="str">
            <v>Hour</v>
          </cell>
        </row>
      </sheetData>
      <sheetData sheetId="3743">
        <row r="106">
          <cell r="C106" t="str">
            <v>Hour</v>
          </cell>
        </row>
      </sheetData>
      <sheetData sheetId="3744">
        <row r="106">
          <cell r="C106" t="str">
            <v>Hour</v>
          </cell>
        </row>
      </sheetData>
      <sheetData sheetId="3745">
        <row r="106">
          <cell r="C106" t="str">
            <v>Hour</v>
          </cell>
        </row>
      </sheetData>
      <sheetData sheetId="3746">
        <row r="106">
          <cell r="C106" t="str">
            <v>Hour</v>
          </cell>
        </row>
      </sheetData>
      <sheetData sheetId="3747">
        <row r="106">
          <cell r="C106" t="str">
            <v>Hour</v>
          </cell>
        </row>
      </sheetData>
      <sheetData sheetId="3748"/>
      <sheetData sheetId="3749">
        <row r="106">
          <cell r="C106" t="str">
            <v>Hour</v>
          </cell>
        </row>
      </sheetData>
      <sheetData sheetId="3750"/>
      <sheetData sheetId="3751">
        <row r="106">
          <cell r="C106" t="str">
            <v>Hour</v>
          </cell>
        </row>
      </sheetData>
      <sheetData sheetId="3752">
        <row r="106">
          <cell r="C106" t="str">
            <v>Hour</v>
          </cell>
        </row>
      </sheetData>
      <sheetData sheetId="3753">
        <row r="106">
          <cell r="C106" t="str">
            <v>Hour</v>
          </cell>
        </row>
      </sheetData>
      <sheetData sheetId="3754">
        <row r="106">
          <cell r="C106" t="str">
            <v>Hour</v>
          </cell>
        </row>
      </sheetData>
      <sheetData sheetId="3755"/>
      <sheetData sheetId="3756">
        <row r="106">
          <cell r="C106" t="str">
            <v>Hour</v>
          </cell>
        </row>
      </sheetData>
      <sheetData sheetId="3757"/>
      <sheetData sheetId="3758">
        <row r="106">
          <cell r="C106" t="str">
            <v>Hour</v>
          </cell>
        </row>
      </sheetData>
      <sheetData sheetId="3759">
        <row r="106">
          <cell r="C106" t="str">
            <v>Hour</v>
          </cell>
        </row>
      </sheetData>
      <sheetData sheetId="3760">
        <row r="106">
          <cell r="C106" t="str">
            <v>Hour</v>
          </cell>
        </row>
      </sheetData>
      <sheetData sheetId="3761"/>
      <sheetData sheetId="3762"/>
      <sheetData sheetId="3763">
        <row r="106">
          <cell r="C106" t="str">
            <v>Hour</v>
          </cell>
        </row>
      </sheetData>
      <sheetData sheetId="3764"/>
      <sheetData sheetId="3765">
        <row r="106">
          <cell r="C106" t="str">
            <v>Hour</v>
          </cell>
        </row>
      </sheetData>
      <sheetData sheetId="3766">
        <row r="106">
          <cell r="C106" t="str">
            <v>Hour</v>
          </cell>
        </row>
      </sheetData>
      <sheetData sheetId="3767">
        <row r="106">
          <cell r="C106" t="str">
            <v>Hour</v>
          </cell>
        </row>
      </sheetData>
      <sheetData sheetId="3768"/>
      <sheetData sheetId="3769"/>
      <sheetData sheetId="3770"/>
      <sheetData sheetId="3771">
        <row r="106">
          <cell r="C106" t="str">
            <v>Hour</v>
          </cell>
        </row>
      </sheetData>
      <sheetData sheetId="3772">
        <row r="106">
          <cell r="C106" t="str">
            <v>Hour</v>
          </cell>
        </row>
      </sheetData>
      <sheetData sheetId="3773">
        <row r="106">
          <cell r="C106" t="str">
            <v>Hour</v>
          </cell>
        </row>
      </sheetData>
      <sheetData sheetId="3774">
        <row r="106">
          <cell r="C106" t="str">
            <v>Hour</v>
          </cell>
        </row>
      </sheetData>
      <sheetData sheetId="3775">
        <row r="106">
          <cell r="C106" t="str">
            <v>Hour</v>
          </cell>
        </row>
      </sheetData>
      <sheetData sheetId="3776">
        <row r="106">
          <cell r="C106" t="str">
            <v>Hour</v>
          </cell>
        </row>
      </sheetData>
      <sheetData sheetId="3777">
        <row r="106">
          <cell r="C106" t="str">
            <v>Hour</v>
          </cell>
        </row>
      </sheetData>
      <sheetData sheetId="3778">
        <row r="106">
          <cell r="C106" t="str">
            <v>Hour</v>
          </cell>
        </row>
      </sheetData>
      <sheetData sheetId="3779">
        <row r="106">
          <cell r="C106" t="str">
            <v>Hour</v>
          </cell>
        </row>
      </sheetData>
      <sheetData sheetId="3780">
        <row r="106">
          <cell r="C106" t="str">
            <v>Hour</v>
          </cell>
        </row>
      </sheetData>
      <sheetData sheetId="3781"/>
      <sheetData sheetId="3782"/>
      <sheetData sheetId="3783"/>
      <sheetData sheetId="3784">
        <row r="106">
          <cell r="C106" t="str">
            <v>Hour</v>
          </cell>
        </row>
      </sheetData>
      <sheetData sheetId="3785"/>
      <sheetData sheetId="3786"/>
      <sheetData sheetId="3787"/>
      <sheetData sheetId="3788">
        <row r="106">
          <cell r="C106" t="str">
            <v>Hour</v>
          </cell>
        </row>
      </sheetData>
      <sheetData sheetId="3789">
        <row r="106">
          <cell r="C106" t="str">
            <v>Hour</v>
          </cell>
        </row>
      </sheetData>
      <sheetData sheetId="3790">
        <row r="106">
          <cell r="C106" t="str">
            <v>Hour</v>
          </cell>
        </row>
      </sheetData>
      <sheetData sheetId="3791"/>
      <sheetData sheetId="3792">
        <row r="106">
          <cell r="C106" t="str">
            <v>Hour</v>
          </cell>
        </row>
      </sheetData>
      <sheetData sheetId="3793">
        <row r="106">
          <cell r="C106" t="str">
            <v>Hour</v>
          </cell>
        </row>
      </sheetData>
      <sheetData sheetId="3794">
        <row r="106">
          <cell r="C106" t="str">
            <v>Hour</v>
          </cell>
        </row>
      </sheetData>
      <sheetData sheetId="3795">
        <row r="106">
          <cell r="C106" t="str">
            <v>Hour</v>
          </cell>
        </row>
      </sheetData>
      <sheetData sheetId="3796">
        <row r="106">
          <cell r="C106" t="str">
            <v>Hour</v>
          </cell>
        </row>
      </sheetData>
      <sheetData sheetId="3797">
        <row r="106">
          <cell r="C106" t="str">
            <v>Hour</v>
          </cell>
        </row>
      </sheetData>
      <sheetData sheetId="3798">
        <row r="106">
          <cell r="C106" t="str">
            <v>Hour</v>
          </cell>
        </row>
      </sheetData>
      <sheetData sheetId="3799">
        <row r="106">
          <cell r="C106" t="str">
            <v>Hour</v>
          </cell>
        </row>
      </sheetData>
      <sheetData sheetId="3800">
        <row r="106">
          <cell r="C106" t="str">
            <v>Hour</v>
          </cell>
        </row>
      </sheetData>
      <sheetData sheetId="3801">
        <row r="106">
          <cell r="C106" t="str">
            <v>Hour</v>
          </cell>
        </row>
      </sheetData>
      <sheetData sheetId="3802"/>
      <sheetData sheetId="3803"/>
      <sheetData sheetId="3804">
        <row r="106">
          <cell r="C106" t="str">
            <v>Hour</v>
          </cell>
        </row>
      </sheetData>
      <sheetData sheetId="3805">
        <row r="106">
          <cell r="C106" t="str">
            <v>Hour</v>
          </cell>
        </row>
      </sheetData>
      <sheetData sheetId="3806">
        <row r="106">
          <cell r="C106" t="str">
            <v>Hour</v>
          </cell>
        </row>
      </sheetData>
      <sheetData sheetId="3807">
        <row r="106">
          <cell r="C106" t="str">
            <v>Hour</v>
          </cell>
        </row>
      </sheetData>
      <sheetData sheetId="3808">
        <row r="106">
          <cell r="C106" t="str">
            <v>Hour</v>
          </cell>
        </row>
      </sheetData>
      <sheetData sheetId="3809">
        <row r="106">
          <cell r="C106" t="str">
            <v>Hour</v>
          </cell>
        </row>
      </sheetData>
      <sheetData sheetId="3810">
        <row r="106">
          <cell r="C106" t="str">
            <v>Hour</v>
          </cell>
        </row>
      </sheetData>
      <sheetData sheetId="3811">
        <row r="106">
          <cell r="C106" t="str">
            <v>Hour</v>
          </cell>
        </row>
      </sheetData>
      <sheetData sheetId="3812">
        <row r="106">
          <cell r="C106" t="str">
            <v>Hour</v>
          </cell>
        </row>
      </sheetData>
      <sheetData sheetId="3813"/>
      <sheetData sheetId="3814">
        <row r="106">
          <cell r="C106" t="str">
            <v>Hour</v>
          </cell>
        </row>
      </sheetData>
      <sheetData sheetId="3815"/>
      <sheetData sheetId="3816"/>
      <sheetData sheetId="3817">
        <row r="106">
          <cell r="C106" t="str">
            <v>Hour</v>
          </cell>
        </row>
      </sheetData>
      <sheetData sheetId="3818">
        <row r="106">
          <cell r="C106" t="str">
            <v>Hour</v>
          </cell>
        </row>
      </sheetData>
      <sheetData sheetId="3819"/>
      <sheetData sheetId="3820">
        <row r="106">
          <cell r="C106" t="str">
            <v>Hour</v>
          </cell>
        </row>
      </sheetData>
      <sheetData sheetId="3821">
        <row r="106">
          <cell r="C106" t="str">
            <v>Hour</v>
          </cell>
        </row>
      </sheetData>
      <sheetData sheetId="3822"/>
      <sheetData sheetId="3823">
        <row r="106">
          <cell r="C106" t="str">
            <v>Hour</v>
          </cell>
        </row>
      </sheetData>
      <sheetData sheetId="3824"/>
      <sheetData sheetId="3825"/>
      <sheetData sheetId="3826">
        <row r="106">
          <cell r="C106" t="str">
            <v>Hour</v>
          </cell>
        </row>
      </sheetData>
      <sheetData sheetId="3827">
        <row r="106">
          <cell r="C106" t="str">
            <v>Hour</v>
          </cell>
        </row>
      </sheetData>
      <sheetData sheetId="3828">
        <row r="106">
          <cell r="C106" t="str">
            <v>Hour</v>
          </cell>
        </row>
      </sheetData>
      <sheetData sheetId="3829">
        <row r="106">
          <cell r="C106" t="str">
            <v>Hour</v>
          </cell>
        </row>
      </sheetData>
      <sheetData sheetId="3830"/>
      <sheetData sheetId="3831">
        <row r="106">
          <cell r="C106" t="str">
            <v>Hour</v>
          </cell>
        </row>
      </sheetData>
      <sheetData sheetId="3832">
        <row r="106">
          <cell r="C106" t="str">
            <v>Hour</v>
          </cell>
        </row>
      </sheetData>
      <sheetData sheetId="3833">
        <row r="106">
          <cell r="C106" t="str">
            <v>Hour</v>
          </cell>
        </row>
      </sheetData>
      <sheetData sheetId="3834"/>
      <sheetData sheetId="3835">
        <row r="106">
          <cell r="C106" t="str">
            <v>Hour</v>
          </cell>
        </row>
      </sheetData>
      <sheetData sheetId="3836">
        <row r="106">
          <cell r="C106" t="str">
            <v>Hour</v>
          </cell>
        </row>
      </sheetData>
      <sheetData sheetId="3837"/>
      <sheetData sheetId="3838"/>
      <sheetData sheetId="3839"/>
      <sheetData sheetId="3840"/>
      <sheetData sheetId="3841"/>
      <sheetData sheetId="3842">
        <row r="106">
          <cell r="C106" t="str">
            <v>Hour</v>
          </cell>
        </row>
      </sheetData>
      <sheetData sheetId="3843">
        <row r="106">
          <cell r="C106" t="str">
            <v>Hour</v>
          </cell>
        </row>
      </sheetData>
      <sheetData sheetId="3844">
        <row r="106">
          <cell r="C106" t="str">
            <v>Hour</v>
          </cell>
        </row>
      </sheetData>
      <sheetData sheetId="3845"/>
      <sheetData sheetId="3846">
        <row r="35">
          <cell r="H35">
            <v>0</v>
          </cell>
        </row>
      </sheetData>
      <sheetData sheetId="3847">
        <row r="35">
          <cell r="H35">
            <v>0</v>
          </cell>
        </row>
      </sheetData>
      <sheetData sheetId="3848">
        <row r="106">
          <cell r="C106" t="str">
            <v>Hour</v>
          </cell>
        </row>
      </sheetData>
      <sheetData sheetId="3849">
        <row r="106">
          <cell r="C106" t="str">
            <v>Hour</v>
          </cell>
        </row>
      </sheetData>
      <sheetData sheetId="3850">
        <row r="106">
          <cell r="C106" t="str">
            <v>Hour</v>
          </cell>
        </row>
      </sheetData>
      <sheetData sheetId="3851"/>
      <sheetData sheetId="3852"/>
      <sheetData sheetId="3853"/>
      <sheetData sheetId="3854"/>
      <sheetData sheetId="3855"/>
      <sheetData sheetId="3856"/>
      <sheetData sheetId="3857"/>
      <sheetData sheetId="3858"/>
      <sheetData sheetId="3859"/>
      <sheetData sheetId="3860"/>
      <sheetData sheetId="3861"/>
      <sheetData sheetId="3862" refreshError="1"/>
      <sheetData sheetId="3863"/>
      <sheetData sheetId="3864"/>
      <sheetData sheetId="3865"/>
      <sheetData sheetId="3866"/>
      <sheetData sheetId="3867" refreshError="1"/>
      <sheetData sheetId="3868"/>
      <sheetData sheetId="3869"/>
      <sheetData sheetId="3870"/>
      <sheetData sheetId="3871"/>
      <sheetData sheetId="3872"/>
      <sheetData sheetId="3873"/>
      <sheetData sheetId="3874"/>
      <sheetData sheetId="3875"/>
      <sheetData sheetId="3876"/>
      <sheetData sheetId="3877"/>
      <sheetData sheetId="3878"/>
      <sheetData sheetId="3879" refreshError="1"/>
      <sheetData sheetId="3880" refreshError="1"/>
      <sheetData sheetId="3881"/>
      <sheetData sheetId="3882"/>
      <sheetData sheetId="3883"/>
      <sheetData sheetId="3884"/>
      <sheetData sheetId="3885"/>
      <sheetData sheetId="3886" refreshError="1"/>
      <sheetData sheetId="3887"/>
      <sheetData sheetId="3888" refreshError="1"/>
      <sheetData sheetId="3889"/>
      <sheetData sheetId="3890"/>
      <sheetData sheetId="3891"/>
      <sheetData sheetId="3892"/>
      <sheetData sheetId="3893" refreshError="1"/>
      <sheetData sheetId="3894" refreshError="1"/>
      <sheetData sheetId="3895"/>
      <sheetData sheetId="3896" refreshError="1"/>
      <sheetData sheetId="3897"/>
      <sheetData sheetId="3898" refreshError="1"/>
      <sheetData sheetId="3899"/>
      <sheetData sheetId="3900" refreshError="1"/>
      <sheetData sheetId="3901" refreshError="1"/>
      <sheetData sheetId="3902"/>
      <sheetData sheetId="3903" refreshError="1"/>
      <sheetData sheetId="3904" refreshError="1"/>
      <sheetData sheetId="3905" refreshError="1"/>
      <sheetData sheetId="3906" refreshError="1"/>
      <sheetData sheetId="3907"/>
      <sheetData sheetId="3908"/>
      <sheetData sheetId="3909" refreshError="1"/>
      <sheetData sheetId="3910"/>
      <sheetData sheetId="3911"/>
      <sheetData sheetId="3912"/>
      <sheetData sheetId="3913"/>
      <sheetData sheetId="3914"/>
      <sheetData sheetId="3915"/>
      <sheetData sheetId="3916"/>
      <sheetData sheetId="3917"/>
      <sheetData sheetId="3918">
        <row r="106">
          <cell r="C106" t="str">
            <v>Hour</v>
          </cell>
        </row>
      </sheetData>
      <sheetData sheetId="3919"/>
      <sheetData sheetId="3920"/>
      <sheetData sheetId="3921"/>
      <sheetData sheetId="3922"/>
      <sheetData sheetId="3923"/>
      <sheetData sheetId="3924"/>
      <sheetData sheetId="3925"/>
      <sheetData sheetId="3926"/>
      <sheetData sheetId="3927"/>
      <sheetData sheetId="3928"/>
      <sheetData sheetId="3929"/>
      <sheetData sheetId="3930"/>
      <sheetData sheetId="3931"/>
      <sheetData sheetId="3932"/>
      <sheetData sheetId="3933"/>
      <sheetData sheetId="3934"/>
      <sheetData sheetId="3935"/>
      <sheetData sheetId="3936"/>
      <sheetData sheetId="3937"/>
      <sheetData sheetId="3938"/>
      <sheetData sheetId="3939"/>
      <sheetData sheetId="3940"/>
      <sheetData sheetId="3941"/>
      <sheetData sheetId="3942"/>
      <sheetData sheetId="3943"/>
      <sheetData sheetId="3944"/>
      <sheetData sheetId="3945"/>
      <sheetData sheetId="3946"/>
      <sheetData sheetId="3947"/>
      <sheetData sheetId="3948"/>
      <sheetData sheetId="3949"/>
      <sheetData sheetId="3950"/>
      <sheetData sheetId="3951"/>
      <sheetData sheetId="3952"/>
      <sheetData sheetId="3953"/>
      <sheetData sheetId="3954"/>
      <sheetData sheetId="3955"/>
      <sheetData sheetId="3956"/>
      <sheetData sheetId="3957"/>
      <sheetData sheetId="3958"/>
      <sheetData sheetId="3959"/>
      <sheetData sheetId="3960"/>
      <sheetData sheetId="3961"/>
      <sheetData sheetId="3962"/>
      <sheetData sheetId="3963"/>
      <sheetData sheetId="3964"/>
      <sheetData sheetId="3965"/>
      <sheetData sheetId="3966"/>
      <sheetData sheetId="3967"/>
      <sheetData sheetId="3968"/>
      <sheetData sheetId="3969"/>
      <sheetData sheetId="3970"/>
      <sheetData sheetId="3971"/>
      <sheetData sheetId="3972"/>
      <sheetData sheetId="3973"/>
      <sheetData sheetId="3974"/>
      <sheetData sheetId="3975"/>
      <sheetData sheetId="3976"/>
      <sheetData sheetId="3977"/>
      <sheetData sheetId="3978"/>
      <sheetData sheetId="3979"/>
      <sheetData sheetId="3980"/>
      <sheetData sheetId="3981"/>
      <sheetData sheetId="3982"/>
      <sheetData sheetId="3983"/>
      <sheetData sheetId="3984"/>
      <sheetData sheetId="3985"/>
      <sheetData sheetId="3986"/>
      <sheetData sheetId="3987"/>
      <sheetData sheetId="3988"/>
      <sheetData sheetId="3989"/>
      <sheetData sheetId="3990"/>
      <sheetData sheetId="3991"/>
      <sheetData sheetId="3992"/>
      <sheetData sheetId="3993"/>
      <sheetData sheetId="3994"/>
      <sheetData sheetId="3995"/>
      <sheetData sheetId="3996"/>
      <sheetData sheetId="3997"/>
      <sheetData sheetId="3998"/>
      <sheetData sheetId="3999"/>
      <sheetData sheetId="4000"/>
      <sheetData sheetId="4001"/>
      <sheetData sheetId="4002"/>
      <sheetData sheetId="4003"/>
      <sheetData sheetId="4004"/>
      <sheetData sheetId="4005"/>
      <sheetData sheetId="4006"/>
      <sheetData sheetId="4007"/>
      <sheetData sheetId="4008"/>
      <sheetData sheetId="4009"/>
      <sheetData sheetId="4010"/>
      <sheetData sheetId="4011"/>
      <sheetData sheetId="4012"/>
      <sheetData sheetId="4013"/>
      <sheetData sheetId="4014"/>
      <sheetData sheetId="4015"/>
      <sheetData sheetId="4016"/>
      <sheetData sheetId="4017"/>
      <sheetData sheetId="4018"/>
      <sheetData sheetId="4019"/>
      <sheetData sheetId="4020"/>
      <sheetData sheetId="4021"/>
      <sheetData sheetId="4022"/>
      <sheetData sheetId="4023"/>
      <sheetData sheetId="4024"/>
      <sheetData sheetId="4025"/>
      <sheetData sheetId="4026"/>
      <sheetData sheetId="4027"/>
      <sheetData sheetId="4028"/>
      <sheetData sheetId="4029"/>
      <sheetData sheetId="4030"/>
      <sheetData sheetId="4031"/>
      <sheetData sheetId="4032"/>
      <sheetData sheetId="4033"/>
      <sheetData sheetId="4034"/>
      <sheetData sheetId="4035"/>
      <sheetData sheetId="4036"/>
      <sheetData sheetId="4037"/>
      <sheetData sheetId="4038"/>
      <sheetData sheetId="4039"/>
      <sheetData sheetId="4040"/>
      <sheetData sheetId="4041"/>
      <sheetData sheetId="4042"/>
      <sheetData sheetId="4043"/>
      <sheetData sheetId="4044"/>
      <sheetData sheetId="4045"/>
      <sheetData sheetId="4046"/>
      <sheetData sheetId="4047"/>
      <sheetData sheetId="4048"/>
      <sheetData sheetId="4049"/>
      <sheetData sheetId="4050"/>
      <sheetData sheetId="4051"/>
      <sheetData sheetId="4052"/>
      <sheetData sheetId="4053"/>
      <sheetData sheetId="4054"/>
      <sheetData sheetId="4055"/>
      <sheetData sheetId="4056"/>
      <sheetData sheetId="4057"/>
      <sheetData sheetId="4058"/>
      <sheetData sheetId="4059"/>
      <sheetData sheetId="4060"/>
      <sheetData sheetId="4061"/>
      <sheetData sheetId="4062"/>
      <sheetData sheetId="4063"/>
      <sheetData sheetId="4064"/>
      <sheetData sheetId="4065"/>
      <sheetData sheetId="4066"/>
      <sheetData sheetId="4067"/>
      <sheetData sheetId="4068"/>
      <sheetData sheetId="4069"/>
      <sheetData sheetId="4070"/>
      <sheetData sheetId="4071"/>
      <sheetData sheetId="4072"/>
      <sheetData sheetId="4073"/>
      <sheetData sheetId="4074"/>
      <sheetData sheetId="4075"/>
      <sheetData sheetId="4076"/>
      <sheetData sheetId="4077"/>
      <sheetData sheetId="4078"/>
      <sheetData sheetId="4079"/>
      <sheetData sheetId="4080"/>
      <sheetData sheetId="4081"/>
      <sheetData sheetId="4082"/>
      <sheetData sheetId="4083"/>
      <sheetData sheetId="4084"/>
      <sheetData sheetId="4085"/>
      <sheetData sheetId="4086"/>
      <sheetData sheetId="4087"/>
      <sheetData sheetId="4088"/>
      <sheetData sheetId="4089"/>
      <sheetData sheetId="4090"/>
      <sheetData sheetId="4091"/>
      <sheetData sheetId="4092"/>
      <sheetData sheetId="4093"/>
      <sheetData sheetId="4094"/>
      <sheetData sheetId="4095"/>
      <sheetData sheetId="4096"/>
      <sheetData sheetId="4097"/>
      <sheetData sheetId="4098"/>
      <sheetData sheetId="4099"/>
      <sheetData sheetId="4100"/>
      <sheetData sheetId="4101"/>
      <sheetData sheetId="4102"/>
      <sheetData sheetId="4103"/>
      <sheetData sheetId="4104"/>
      <sheetData sheetId="4105"/>
      <sheetData sheetId="4106"/>
      <sheetData sheetId="4107"/>
      <sheetData sheetId="4108"/>
      <sheetData sheetId="4109"/>
      <sheetData sheetId="4110"/>
      <sheetData sheetId="4111"/>
      <sheetData sheetId="4112"/>
      <sheetData sheetId="4113"/>
      <sheetData sheetId="4114"/>
      <sheetData sheetId="4115"/>
      <sheetData sheetId="4116"/>
      <sheetData sheetId="4117"/>
      <sheetData sheetId="4118"/>
      <sheetData sheetId="4119"/>
      <sheetData sheetId="4120"/>
      <sheetData sheetId="4121"/>
      <sheetData sheetId="4122"/>
      <sheetData sheetId="4123"/>
      <sheetData sheetId="4124"/>
      <sheetData sheetId="4125"/>
      <sheetData sheetId="4126"/>
      <sheetData sheetId="4127"/>
      <sheetData sheetId="4128"/>
      <sheetData sheetId="4129"/>
      <sheetData sheetId="4130"/>
      <sheetData sheetId="4131"/>
      <sheetData sheetId="4132"/>
      <sheetData sheetId="4133"/>
      <sheetData sheetId="4134"/>
      <sheetData sheetId="4135"/>
      <sheetData sheetId="4136"/>
      <sheetData sheetId="4137"/>
      <sheetData sheetId="4138"/>
      <sheetData sheetId="4139"/>
      <sheetData sheetId="4140"/>
      <sheetData sheetId="4141"/>
      <sheetData sheetId="4142">
        <row r="106">
          <cell r="C106" t="str">
            <v>Hour</v>
          </cell>
        </row>
      </sheetData>
      <sheetData sheetId="4143"/>
      <sheetData sheetId="4144"/>
      <sheetData sheetId="4145"/>
      <sheetData sheetId="4146"/>
      <sheetData sheetId="4147"/>
      <sheetData sheetId="4148"/>
      <sheetData sheetId="4149"/>
      <sheetData sheetId="4150"/>
      <sheetData sheetId="4151"/>
      <sheetData sheetId="4152"/>
      <sheetData sheetId="4153"/>
      <sheetData sheetId="4154"/>
      <sheetData sheetId="4155"/>
      <sheetData sheetId="4156"/>
      <sheetData sheetId="4157"/>
      <sheetData sheetId="4158"/>
      <sheetData sheetId="4159"/>
      <sheetData sheetId="4160"/>
      <sheetData sheetId="4161"/>
      <sheetData sheetId="4162"/>
      <sheetData sheetId="4163"/>
      <sheetData sheetId="4164"/>
      <sheetData sheetId="4165"/>
      <sheetData sheetId="4166"/>
      <sheetData sheetId="4167"/>
      <sheetData sheetId="4168">
        <row r="106">
          <cell r="C106" t="str">
            <v>Hour</v>
          </cell>
        </row>
      </sheetData>
      <sheetData sheetId="4169">
        <row r="106">
          <cell r="C106" t="str">
            <v>Hour</v>
          </cell>
        </row>
      </sheetData>
      <sheetData sheetId="4170">
        <row r="106">
          <cell r="C106" t="str">
            <v>Hour</v>
          </cell>
        </row>
      </sheetData>
      <sheetData sheetId="4171">
        <row r="106">
          <cell r="C106" t="str">
            <v>Hour</v>
          </cell>
        </row>
      </sheetData>
      <sheetData sheetId="4172">
        <row r="106">
          <cell r="C106" t="str">
            <v>Hour</v>
          </cell>
        </row>
      </sheetData>
      <sheetData sheetId="4173">
        <row r="106">
          <cell r="C106" t="str">
            <v>Hour</v>
          </cell>
        </row>
      </sheetData>
      <sheetData sheetId="4174">
        <row r="106">
          <cell r="C106" t="str">
            <v>Hour</v>
          </cell>
        </row>
      </sheetData>
      <sheetData sheetId="4175">
        <row r="106">
          <cell r="C106" t="str">
            <v>Hour</v>
          </cell>
        </row>
      </sheetData>
      <sheetData sheetId="4176">
        <row r="106">
          <cell r="C106" t="str">
            <v>Hour</v>
          </cell>
        </row>
      </sheetData>
      <sheetData sheetId="4177">
        <row r="106">
          <cell r="C106" t="str">
            <v>Hour</v>
          </cell>
        </row>
      </sheetData>
      <sheetData sheetId="4178"/>
      <sheetData sheetId="4179"/>
      <sheetData sheetId="4180"/>
      <sheetData sheetId="4181"/>
      <sheetData sheetId="4182"/>
      <sheetData sheetId="4183"/>
      <sheetData sheetId="4184"/>
      <sheetData sheetId="4185"/>
      <sheetData sheetId="4186"/>
      <sheetData sheetId="4187"/>
      <sheetData sheetId="4188"/>
      <sheetData sheetId="4189"/>
      <sheetData sheetId="4190"/>
      <sheetData sheetId="4191"/>
      <sheetData sheetId="4192"/>
      <sheetData sheetId="4193"/>
      <sheetData sheetId="4194"/>
      <sheetData sheetId="4195"/>
      <sheetData sheetId="4196"/>
      <sheetData sheetId="4197"/>
      <sheetData sheetId="4198"/>
      <sheetData sheetId="4199"/>
      <sheetData sheetId="4200"/>
      <sheetData sheetId="4201"/>
      <sheetData sheetId="4202"/>
      <sheetData sheetId="4203"/>
      <sheetData sheetId="4204"/>
      <sheetData sheetId="4205"/>
      <sheetData sheetId="4206"/>
      <sheetData sheetId="4207"/>
      <sheetData sheetId="4208"/>
      <sheetData sheetId="4209"/>
      <sheetData sheetId="4210"/>
      <sheetData sheetId="4211"/>
      <sheetData sheetId="4212"/>
      <sheetData sheetId="4213"/>
      <sheetData sheetId="4214"/>
      <sheetData sheetId="4215"/>
      <sheetData sheetId="4216"/>
      <sheetData sheetId="4217"/>
      <sheetData sheetId="4218"/>
      <sheetData sheetId="4219"/>
      <sheetData sheetId="4220"/>
      <sheetData sheetId="4221"/>
      <sheetData sheetId="4222"/>
      <sheetData sheetId="4223"/>
      <sheetData sheetId="4224"/>
      <sheetData sheetId="4225"/>
      <sheetData sheetId="4226"/>
      <sheetData sheetId="4227"/>
      <sheetData sheetId="4228"/>
      <sheetData sheetId="4229"/>
      <sheetData sheetId="4230"/>
      <sheetData sheetId="4231"/>
      <sheetData sheetId="4232"/>
      <sheetData sheetId="4233"/>
      <sheetData sheetId="4234"/>
      <sheetData sheetId="4235"/>
      <sheetData sheetId="4236"/>
      <sheetData sheetId="4237"/>
      <sheetData sheetId="4238"/>
      <sheetData sheetId="4239"/>
      <sheetData sheetId="4240"/>
      <sheetData sheetId="4241"/>
      <sheetData sheetId="4242"/>
      <sheetData sheetId="4243"/>
      <sheetData sheetId="4244"/>
      <sheetData sheetId="4245"/>
      <sheetData sheetId="4246"/>
      <sheetData sheetId="4247"/>
      <sheetData sheetId="4248"/>
      <sheetData sheetId="4249"/>
      <sheetData sheetId="4250"/>
      <sheetData sheetId="4251"/>
      <sheetData sheetId="4252"/>
      <sheetData sheetId="4253"/>
      <sheetData sheetId="4254"/>
      <sheetData sheetId="4255"/>
      <sheetData sheetId="4256"/>
      <sheetData sheetId="4257"/>
      <sheetData sheetId="4258"/>
      <sheetData sheetId="4259"/>
      <sheetData sheetId="4260"/>
      <sheetData sheetId="4261"/>
      <sheetData sheetId="4262"/>
      <sheetData sheetId="4263"/>
      <sheetData sheetId="4264"/>
      <sheetData sheetId="4265"/>
      <sheetData sheetId="4266"/>
      <sheetData sheetId="4267"/>
      <sheetData sheetId="4268"/>
      <sheetData sheetId="4269"/>
      <sheetData sheetId="4270"/>
      <sheetData sheetId="4271"/>
      <sheetData sheetId="4272"/>
      <sheetData sheetId="4273"/>
      <sheetData sheetId="4274"/>
      <sheetData sheetId="4275"/>
      <sheetData sheetId="4276"/>
      <sheetData sheetId="4277"/>
      <sheetData sheetId="4278"/>
      <sheetData sheetId="4279"/>
      <sheetData sheetId="4280"/>
      <sheetData sheetId="4281"/>
      <sheetData sheetId="4282"/>
      <sheetData sheetId="4283"/>
      <sheetData sheetId="4284"/>
      <sheetData sheetId="4285"/>
      <sheetData sheetId="4286"/>
      <sheetData sheetId="4287"/>
      <sheetData sheetId="4288"/>
      <sheetData sheetId="4289"/>
      <sheetData sheetId="4290"/>
      <sheetData sheetId="4291"/>
      <sheetData sheetId="4292"/>
      <sheetData sheetId="4293"/>
      <sheetData sheetId="4294"/>
      <sheetData sheetId="4295"/>
      <sheetData sheetId="4296"/>
      <sheetData sheetId="4297"/>
      <sheetData sheetId="4298"/>
      <sheetData sheetId="4299"/>
      <sheetData sheetId="4300"/>
      <sheetData sheetId="4301"/>
      <sheetData sheetId="4302"/>
      <sheetData sheetId="4303"/>
      <sheetData sheetId="4304"/>
      <sheetData sheetId="4305"/>
      <sheetData sheetId="4306"/>
      <sheetData sheetId="4307"/>
      <sheetData sheetId="4308"/>
      <sheetData sheetId="4309"/>
      <sheetData sheetId="4310"/>
      <sheetData sheetId="4311"/>
      <sheetData sheetId="4312"/>
      <sheetData sheetId="4313"/>
      <sheetData sheetId="4314">
        <row r="106">
          <cell r="C106" t="str">
            <v>Hour</v>
          </cell>
        </row>
      </sheetData>
      <sheetData sheetId="4315">
        <row r="106">
          <cell r="C106" t="str">
            <v>Hour</v>
          </cell>
        </row>
      </sheetData>
      <sheetData sheetId="4316">
        <row r="106">
          <cell r="C106" t="str">
            <v>Hour</v>
          </cell>
        </row>
      </sheetData>
      <sheetData sheetId="4317">
        <row r="106">
          <cell r="C106" t="str">
            <v>Hour</v>
          </cell>
        </row>
      </sheetData>
      <sheetData sheetId="4318">
        <row r="106">
          <cell r="C106" t="str">
            <v>Hour</v>
          </cell>
        </row>
      </sheetData>
      <sheetData sheetId="4319">
        <row r="106">
          <cell r="C106" t="str">
            <v>Hour</v>
          </cell>
        </row>
      </sheetData>
      <sheetData sheetId="4320">
        <row r="106">
          <cell r="C106" t="str">
            <v>Hour</v>
          </cell>
        </row>
      </sheetData>
      <sheetData sheetId="4321">
        <row r="106">
          <cell r="C106" t="str">
            <v>Hour</v>
          </cell>
        </row>
      </sheetData>
      <sheetData sheetId="4322">
        <row r="106">
          <cell r="C106" t="str">
            <v>Hour</v>
          </cell>
        </row>
      </sheetData>
      <sheetData sheetId="4323"/>
      <sheetData sheetId="4324"/>
      <sheetData sheetId="4325"/>
      <sheetData sheetId="4326"/>
      <sheetData sheetId="4327"/>
      <sheetData sheetId="4328"/>
      <sheetData sheetId="4329"/>
      <sheetData sheetId="4330"/>
      <sheetData sheetId="4331"/>
      <sheetData sheetId="4332"/>
      <sheetData sheetId="4333"/>
      <sheetData sheetId="4334"/>
      <sheetData sheetId="4335"/>
      <sheetData sheetId="4336"/>
      <sheetData sheetId="4337"/>
      <sheetData sheetId="4338"/>
      <sheetData sheetId="4339"/>
      <sheetData sheetId="4340"/>
      <sheetData sheetId="4341"/>
      <sheetData sheetId="4342"/>
      <sheetData sheetId="4343"/>
      <sheetData sheetId="4344">
        <row r="106">
          <cell r="C106" t="str">
            <v>Hour</v>
          </cell>
        </row>
      </sheetData>
      <sheetData sheetId="4345"/>
      <sheetData sheetId="4346"/>
      <sheetData sheetId="4347"/>
      <sheetData sheetId="4348"/>
      <sheetData sheetId="4349"/>
      <sheetData sheetId="4350"/>
      <sheetData sheetId="4351"/>
      <sheetData sheetId="4352"/>
      <sheetData sheetId="4353"/>
      <sheetData sheetId="4354"/>
      <sheetData sheetId="4355"/>
      <sheetData sheetId="4356"/>
      <sheetData sheetId="4357"/>
      <sheetData sheetId="4358"/>
      <sheetData sheetId="4359"/>
      <sheetData sheetId="4360"/>
      <sheetData sheetId="4361"/>
      <sheetData sheetId="4362"/>
      <sheetData sheetId="4363"/>
      <sheetData sheetId="4364"/>
      <sheetData sheetId="4365"/>
      <sheetData sheetId="4366"/>
      <sheetData sheetId="4367"/>
      <sheetData sheetId="4368"/>
      <sheetData sheetId="4369"/>
      <sheetData sheetId="4370"/>
      <sheetData sheetId="4371"/>
      <sheetData sheetId="4372"/>
      <sheetData sheetId="4373"/>
      <sheetData sheetId="4374"/>
      <sheetData sheetId="4375"/>
      <sheetData sheetId="4376"/>
      <sheetData sheetId="4377"/>
      <sheetData sheetId="4378"/>
      <sheetData sheetId="4379"/>
      <sheetData sheetId="4380"/>
      <sheetData sheetId="4381"/>
      <sheetData sheetId="4382"/>
      <sheetData sheetId="4383"/>
      <sheetData sheetId="4384"/>
      <sheetData sheetId="4385"/>
      <sheetData sheetId="4386"/>
      <sheetData sheetId="4387"/>
      <sheetData sheetId="4388"/>
      <sheetData sheetId="4389"/>
      <sheetData sheetId="4390"/>
      <sheetData sheetId="4391"/>
      <sheetData sheetId="4392"/>
      <sheetData sheetId="4393"/>
      <sheetData sheetId="4394"/>
      <sheetData sheetId="4395"/>
      <sheetData sheetId="4396"/>
      <sheetData sheetId="4397"/>
      <sheetData sheetId="4398"/>
      <sheetData sheetId="4399"/>
      <sheetData sheetId="4400"/>
      <sheetData sheetId="4401"/>
      <sheetData sheetId="4402"/>
      <sheetData sheetId="4403"/>
      <sheetData sheetId="4404"/>
      <sheetData sheetId="4405"/>
      <sheetData sheetId="4406"/>
      <sheetData sheetId="4407"/>
      <sheetData sheetId="4408"/>
      <sheetData sheetId="4409"/>
      <sheetData sheetId="4410"/>
      <sheetData sheetId="4411"/>
      <sheetData sheetId="4412"/>
      <sheetData sheetId="4413"/>
      <sheetData sheetId="4414"/>
      <sheetData sheetId="4415"/>
      <sheetData sheetId="4416"/>
      <sheetData sheetId="4417"/>
      <sheetData sheetId="4418"/>
      <sheetData sheetId="4419"/>
      <sheetData sheetId="4420"/>
      <sheetData sheetId="4421"/>
      <sheetData sheetId="4422"/>
      <sheetData sheetId="4423"/>
      <sheetData sheetId="4424"/>
      <sheetData sheetId="4425"/>
      <sheetData sheetId="4426"/>
      <sheetData sheetId="4427"/>
      <sheetData sheetId="4428"/>
      <sheetData sheetId="4429"/>
      <sheetData sheetId="4430"/>
      <sheetData sheetId="4431"/>
      <sheetData sheetId="4432"/>
      <sheetData sheetId="4433"/>
      <sheetData sheetId="4434"/>
      <sheetData sheetId="4435"/>
      <sheetData sheetId="4436"/>
      <sheetData sheetId="4437">
        <row r="106">
          <cell r="C106" t="str">
            <v>Hour</v>
          </cell>
        </row>
      </sheetData>
      <sheetData sheetId="4438"/>
      <sheetData sheetId="4439"/>
      <sheetData sheetId="4440"/>
      <sheetData sheetId="4441"/>
      <sheetData sheetId="4442"/>
      <sheetData sheetId="4443"/>
      <sheetData sheetId="4444"/>
      <sheetData sheetId="4445"/>
      <sheetData sheetId="4446"/>
      <sheetData sheetId="4447"/>
      <sheetData sheetId="4448"/>
      <sheetData sheetId="4449"/>
      <sheetData sheetId="4450"/>
      <sheetData sheetId="4451"/>
      <sheetData sheetId="4452"/>
      <sheetData sheetId="4453"/>
      <sheetData sheetId="4454"/>
      <sheetData sheetId="4455"/>
      <sheetData sheetId="4456"/>
      <sheetData sheetId="4457"/>
      <sheetData sheetId="4458"/>
      <sheetData sheetId="4459"/>
      <sheetData sheetId="4460"/>
      <sheetData sheetId="4461"/>
      <sheetData sheetId="4462"/>
      <sheetData sheetId="4463"/>
      <sheetData sheetId="4464"/>
      <sheetData sheetId="4465"/>
      <sheetData sheetId="4466"/>
      <sheetData sheetId="4467"/>
      <sheetData sheetId="4468"/>
      <sheetData sheetId="4469"/>
      <sheetData sheetId="4470"/>
      <sheetData sheetId="4471"/>
      <sheetData sheetId="4472"/>
      <sheetData sheetId="4473"/>
      <sheetData sheetId="4474"/>
      <sheetData sheetId="4475"/>
      <sheetData sheetId="4476"/>
      <sheetData sheetId="4477"/>
      <sheetData sheetId="4478"/>
      <sheetData sheetId="4479"/>
      <sheetData sheetId="4480"/>
      <sheetData sheetId="4481"/>
      <sheetData sheetId="4482"/>
      <sheetData sheetId="4483"/>
      <sheetData sheetId="4484"/>
      <sheetData sheetId="4485"/>
      <sheetData sheetId="4486"/>
      <sheetData sheetId="4487"/>
      <sheetData sheetId="4488"/>
      <sheetData sheetId="4489"/>
      <sheetData sheetId="4490"/>
      <sheetData sheetId="4491"/>
      <sheetData sheetId="4492"/>
      <sheetData sheetId="4493"/>
      <sheetData sheetId="4494"/>
      <sheetData sheetId="4495"/>
      <sheetData sheetId="4496"/>
      <sheetData sheetId="4497"/>
      <sheetData sheetId="4498"/>
      <sheetData sheetId="4499"/>
      <sheetData sheetId="4500"/>
      <sheetData sheetId="4501"/>
      <sheetData sheetId="4502"/>
      <sheetData sheetId="4503"/>
      <sheetData sheetId="4504"/>
      <sheetData sheetId="4505"/>
      <sheetData sheetId="4506"/>
      <sheetData sheetId="4507"/>
      <sheetData sheetId="4508"/>
      <sheetData sheetId="4509"/>
      <sheetData sheetId="4510"/>
      <sheetData sheetId="4511"/>
      <sheetData sheetId="4512"/>
      <sheetData sheetId="4513"/>
      <sheetData sheetId="4514"/>
      <sheetData sheetId="4515"/>
      <sheetData sheetId="4516"/>
      <sheetData sheetId="4517"/>
      <sheetData sheetId="4518"/>
      <sheetData sheetId="4519"/>
      <sheetData sheetId="4520"/>
      <sheetData sheetId="4521"/>
      <sheetData sheetId="4522"/>
      <sheetData sheetId="4523"/>
      <sheetData sheetId="4524"/>
      <sheetData sheetId="4525"/>
      <sheetData sheetId="4526"/>
      <sheetData sheetId="4527"/>
      <sheetData sheetId="4528"/>
      <sheetData sheetId="4529"/>
      <sheetData sheetId="4530"/>
      <sheetData sheetId="4531"/>
      <sheetData sheetId="4532"/>
      <sheetData sheetId="4533"/>
      <sheetData sheetId="4534"/>
      <sheetData sheetId="4535"/>
      <sheetData sheetId="4536"/>
      <sheetData sheetId="4537"/>
      <sheetData sheetId="4538"/>
      <sheetData sheetId="4539"/>
      <sheetData sheetId="4540"/>
      <sheetData sheetId="4541"/>
      <sheetData sheetId="4542"/>
      <sheetData sheetId="4543"/>
      <sheetData sheetId="4544"/>
      <sheetData sheetId="4545"/>
      <sheetData sheetId="4546"/>
      <sheetData sheetId="4547"/>
      <sheetData sheetId="4548"/>
      <sheetData sheetId="4549"/>
      <sheetData sheetId="4550"/>
      <sheetData sheetId="4551"/>
      <sheetData sheetId="4552"/>
      <sheetData sheetId="4553"/>
      <sheetData sheetId="4554"/>
      <sheetData sheetId="4555"/>
      <sheetData sheetId="4556"/>
      <sheetData sheetId="4557"/>
      <sheetData sheetId="4558"/>
      <sheetData sheetId="4559"/>
      <sheetData sheetId="4560"/>
      <sheetData sheetId="4561"/>
      <sheetData sheetId="4562"/>
      <sheetData sheetId="4563"/>
      <sheetData sheetId="4564"/>
      <sheetData sheetId="4565"/>
      <sheetData sheetId="4566"/>
      <sheetData sheetId="4567"/>
      <sheetData sheetId="4568"/>
      <sheetData sheetId="4569"/>
      <sheetData sheetId="4570"/>
      <sheetData sheetId="4571"/>
      <sheetData sheetId="4572"/>
      <sheetData sheetId="4573"/>
      <sheetData sheetId="4574"/>
      <sheetData sheetId="4575"/>
      <sheetData sheetId="4576"/>
      <sheetData sheetId="4577"/>
      <sheetData sheetId="4578"/>
      <sheetData sheetId="4579"/>
      <sheetData sheetId="4580"/>
      <sheetData sheetId="4581"/>
      <sheetData sheetId="4582"/>
      <sheetData sheetId="4583"/>
      <sheetData sheetId="4584"/>
      <sheetData sheetId="4585"/>
      <sheetData sheetId="4586"/>
      <sheetData sheetId="4587"/>
      <sheetData sheetId="4588"/>
      <sheetData sheetId="4589"/>
      <sheetData sheetId="4590"/>
      <sheetData sheetId="4591"/>
      <sheetData sheetId="4592"/>
      <sheetData sheetId="4593"/>
      <sheetData sheetId="4594"/>
      <sheetData sheetId="4595"/>
      <sheetData sheetId="4596"/>
      <sheetData sheetId="4597"/>
      <sheetData sheetId="4598"/>
      <sheetData sheetId="4599"/>
      <sheetData sheetId="4600"/>
      <sheetData sheetId="4601"/>
      <sheetData sheetId="4602"/>
      <sheetData sheetId="4603"/>
      <sheetData sheetId="4604"/>
      <sheetData sheetId="4605"/>
      <sheetData sheetId="4606"/>
      <sheetData sheetId="4607"/>
      <sheetData sheetId="4608"/>
      <sheetData sheetId="4609"/>
      <sheetData sheetId="4610"/>
      <sheetData sheetId="4611"/>
      <sheetData sheetId="4612"/>
      <sheetData sheetId="4613"/>
      <sheetData sheetId="4614"/>
      <sheetData sheetId="4615"/>
      <sheetData sheetId="4616"/>
      <sheetData sheetId="4617"/>
      <sheetData sheetId="4618"/>
      <sheetData sheetId="4619"/>
      <sheetData sheetId="4620"/>
      <sheetData sheetId="4621"/>
      <sheetData sheetId="4622"/>
      <sheetData sheetId="4623"/>
      <sheetData sheetId="4624"/>
      <sheetData sheetId="4625"/>
      <sheetData sheetId="4626"/>
      <sheetData sheetId="4627"/>
      <sheetData sheetId="4628"/>
      <sheetData sheetId="4629"/>
      <sheetData sheetId="4630"/>
      <sheetData sheetId="4631"/>
      <sheetData sheetId="4632"/>
      <sheetData sheetId="4633"/>
      <sheetData sheetId="4634"/>
      <sheetData sheetId="4635"/>
      <sheetData sheetId="4636"/>
      <sheetData sheetId="4637"/>
      <sheetData sheetId="4638"/>
      <sheetData sheetId="4639"/>
      <sheetData sheetId="4640"/>
      <sheetData sheetId="4641"/>
      <sheetData sheetId="4642"/>
      <sheetData sheetId="4643"/>
      <sheetData sheetId="4644"/>
      <sheetData sheetId="4645"/>
      <sheetData sheetId="4646"/>
      <sheetData sheetId="4647"/>
      <sheetData sheetId="4648"/>
      <sheetData sheetId="4649"/>
      <sheetData sheetId="4650"/>
      <sheetData sheetId="4651"/>
      <sheetData sheetId="4652"/>
      <sheetData sheetId="4653"/>
      <sheetData sheetId="4654"/>
      <sheetData sheetId="4655"/>
      <sheetData sheetId="4656"/>
      <sheetData sheetId="4657"/>
      <sheetData sheetId="4658"/>
      <sheetData sheetId="4659"/>
      <sheetData sheetId="4660"/>
      <sheetData sheetId="4661"/>
      <sheetData sheetId="4662"/>
      <sheetData sheetId="4663"/>
      <sheetData sheetId="4664"/>
      <sheetData sheetId="4665"/>
      <sheetData sheetId="4666"/>
      <sheetData sheetId="4667"/>
      <sheetData sheetId="4668"/>
      <sheetData sheetId="4669"/>
      <sheetData sheetId="4670"/>
      <sheetData sheetId="4671"/>
      <sheetData sheetId="4672"/>
      <sheetData sheetId="4673"/>
      <sheetData sheetId="4674"/>
      <sheetData sheetId="4675"/>
      <sheetData sheetId="4676"/>
      <sheetData sheetId="4677"/>
      <sheetData sheetId="4678"/>
      <sheetData sheetId="4679"/>
      <sheetData sheetId="4680"/>
      <sheetData sheetId="4681"/>
      <sheetData sheetId="4682"/>
      <sheetData sheetId="4683"/>
      <sheetData sheetId="4684"/>
      <sheetData sheetId="4685"/>
      <sheetData sheetId="4686"/>
      <sheetData sheetId="4687"/>
      <sheetData sheetId="4688"/>
      <sheetData sheetId="4689"/>
      <sheetData sheetId="4690"/>
      <sheetData sheetId="4691"/>
      <sheetData sheetId="4692"/>
      <sheetData sheetId="4693"/>
      <sheetData sheetId="4694"/>
      <sheetData sheetId="4695"/>
      <sheetData sheetId="4696"/>
      <sheetData sheetId="4697"/>
      <sheetData sheetId="4698"/>
      <sheetData sheetId="4699"/>
      <sheetData sheetId="4700"/>
      <sheetData sheetId="4701"/>
      <sheetData sheetId="4702"/>
      <sheetData sheetId="4703"/>
      <sheetData sheetId="4704"/>
      <sheetData sheetId="4705" refreshError="1"/>
      <sheetData sheetId="4706" refreshError="1"/>
    </sheetDataSet>
  </externalBook>
</externalLink>
</file>

<file path=xl/externalLinks/externalLink1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KAP"/>
      <sheetName val="UPAH"/>
      <sheetName val="BAHAN"/>
      <sheetName val="RAB"/>
      <sheetName val="ANALISA"/>
      <sheetName val="QUARY"/>
      <sheetName val="Upah&amp;Bahan"/>
    </sheetNames>
    <sheetDataSet>
      <sheetData sheetId="0"/>
      <sheetData sheetId="1"/>
      <sheetData sheetId="2" refreshError="1">
        <row r="28">
          <cell r="L28">
            <v>90000</v>
          </cell>
        </row>
        <row r="29">
          <cell r="L29">
            <v>283200</v>
          </cell>
        </row>
        <row r="30">
          <cell r="L30">
            <v>128850</v>
          </cell>
        </row>
        <row r="31">
          <cell r="L31">
            <v>103800</v>
          </cell>
        </row>
        <row r="32">
          <cell r="L32">
            <v>55800</v>
          </cell>
        </row>
        <row r="33">
          <cell r="L33">
            <v>40000</v>
          </cell>
        </row>
        <row r="35">
          <cell r="L35">
            <v>12500</v>
          </cell>
        </row>
        <row r="41">
          <cell r="L41">
            <v>72000</v>
          </cell>
        </row>
        <row r="42">
          <cell r="L42">
            <v>25000</v>
          </cell>
        </row>
      </sheetData>
      <sheetData sheetId="3"/>
      <sheetData sheetId="4"/>
      <sheetData sheetId="5"/>
      <sheetData sheetId="6" refreshError="1"/>
    </sheetDataSet>
  </externalBook>
</externalLink>
</file>

<file path=xl/externalLinks/externalLink1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heet2"/>
      <sheetName val="Sheet3"/>
      <sheetName val="HSLAIN-LAIN"/>
      <sheetName val="Peralatan"/>
      <sheetName val="NP-2"/>
      <sheetName val="Analisa Quarry"/>
      <sheetName val="Basic Price"/>
      <sheetName val="NP-9"/>
      <sheetName val="NP-8"/>
      <sheetName val="NP-7"/>
      <sheetName val="NP-6"/>
      <sheetName val="NP-4"/>
      <sheetName val="NP-3"/>
      <sheetName val="Mobilisasi"/>
      <sheetName val="Informasi"/>
      <sheetName val="NP-10"/>
      <sheetName val="NP-5"/>
      <sheetName val="XXXXXX"/>
      <sheetName val="Agregat ABC"/>
      <sheetName val="NP-7(1)"/>
      <sheetName val="Rekap - EE"/>
      <sheetName val="BQ - EE"/>
      <sheetName val="BQ - EE - RCT 4@25"/>
      <sheetName val="Kuantitas RCT 4@25"/>
      <sheetName val="BQ - EE - Rangka Lengkung"/>
      <sheetName val="Kuantitas Rangka Lengkung)"/>
      <sheetName val="BQ - EE - PC 3@35"/>
      <sheetName val="Kuantitas PC 3@35"/>
      <sheetName val="BQ - EE - Total"/>
      <sheetName val="Daf-isi"/>
      <sheetName val="Batas"/>
    </sheetNames>
    <sheetDataSet>
      <sheetData sheetId="0" refreshError="1"/>
      <sheetData sheetId="1" refreshError="1"/>
      <sheetData sheetId="2" refreshError="1"/>
      <sheetData sheetId="3" refreshError="1">
        <row r="1">
          <cell r="A1" t="str">
            <v>ANALISA HARGA SATUAN</v>
          </cell>
        </row>
        <row r="3">
          <cell r="A3" t="str">
            <v>PROYEK</v>
          </cell>
          <cell r="D3" t="str">
            <v xml:space="preserve">: </v>
          </cell>
        </row>
        <row r="4">
          <cell r="A4" t="str">
            <v>No. PAKET KONTRAK</v>
          </cell>
          <cell r="D4" t="str">
            <v xml:space="preserve">: </v>
          </cell>
        </row>
        <row r="5">
          <cell r="A5" t="str">
            <v>NAMA PAKET</v>
          </cell>
          <cell r="D5" t="str">
            <v>: Pemb. Jembatan Kampar</v>
          </cell>
        </row>
        <row r="6">
          <cell r="A6" t="str">
            <v>PROP / KAB / KOTA</v>
          </cell>
          <cell r="D6" t="str">
            <v>: Sumbar/Limapuluh Kota</v>
          </cell>
        </row>
        <row r="7">
          <cell r="A7" t="str">
            <v>ITEM PEMBAYARAN NO.</v>
          </cell>
          <cell r="D7" t="str">
            <v>:  8.6. (1)</v>
          </cell>
        </row>
        <row r="8">
          <cell r="A8" t="str">
            <v>JENIS PEKERJAAN</v>
          </cell>
          <cell r="D8" t="str">
            <v>:  Penerangan Jalan</v>
          </cell>
        </row>
        <row r="9">
          <cell r="A9" t="str">
            <v>SATUAN PEMBAYARAN</v>
          </cell>
          <cell r="D9" t="str">
            <v>:  Buah</v>
          </cell>
        </row>
        <row r="11">
          <cell r="A11" t="str">
            <v>NO.</v>
          </cell>
          <cell r="B11" t="str">
            <v>URAIAN</v>
          </cell>
          <cell r="E11" t="str">
            <v>SATUAN</v>
          </cell>
          <cell r="F11" t="str">
            <v>KUANTITAS</v>
          </cell>
          <cell r="G11" t="str">
            <v>BIAYA SATUAN (Rp)</v>
          </cell>
          <cell r="H11" t="str">
            <v>JUMLAH (Rp)</v>
          </cell>
        </row>
        <row r="12">
          <cell r="A12" t="str">
            <v>A</v>
          </cell>
          <cell r="B12" t="str">
            <v xml:space="preserve">  Tenaga Kerja</v>
          </cell>
        </row>
        <row r="13">
          <cell r="A13">
            <v>1</v>
          </cell>
          <cell r="B13" t="str">
            <v xml:space="preserve">  Mandor</v>
          </cell>
          <cell r="E13" t="str">
            <v>jam</v>
          </cell>
          <cell r="F13">
            <v>0.5</v>
          </cell>
          <cell r="G13">
            <v>7500</v>
          </cell>
          <cell r="H13">
            <v>3750</v>
          </cell>
        </row>
        <row r="14">
          <cell r="A14">
            <v>2</v>
          </cell>
          <cell r="B14" t="str">
            <v xml:space="preserve">  Pekerja terlatih</v>
          </cell>
          <cell r="E14" t="str">
            <v>jam</v>
          </cell>
          <cell r="F14">
            <v>0.75</v>
          </cell>
          <cell r="G14">
            <v>7000</v>
          </cell>
          <cell r="H14">
            <v>5250</v>
          </cell>
        </row>
        <row r="15">
          <cell r="A15">
            <v>3</v>
          </cell>
          <cell r="B15" t="str">
            <v xml:space="preserve">  Pekerja</v>
          </cell>
          <cell r="E15" t="str">
            <v>jam</v>
          </cell>
          <cell r="F15">
            <v>4</v>
          </cell>
          <cell r="G15">
            <v>4500</v>
          </cell>
          <cell r="H15">
            <v>18000</v>
          </cell>
        </row>
        <row r="16">
          <cell r="H16">
            <v>0</v>
          </cell>
        </row>
        <row r="17">
          <cell r="H17">
            <v>0</v>
          </cell>
        </row>
        <row r="18">
          <cell r="D18" t="str">
            <v>Sub Total ( A )</v>
          </cell>
          <cell r="H18">
            <v>27000</v>
          </cell>
        </row>
        <row r="19">
          <cell r="A19" t="str">
            <v>B</v>
          </cell>
          <cell r="B19" t="str">
            <v xml:space="preserve">   Bahan</v>
          </cell>
        </row>
        <row r="20">
          <cell r="A20">
            <v>1</v>
          </cell>
          <cell r="B20" t="str">
            <v xml:space="preserve"> Galian tanah dan Timbunan</v>
          </cell>
          <cell r="E20" t="str">
            <v>m'</v>
          </cell>
          <cell r="F20">
            <v>6</v>
          </cell>
          <cell r="G20">
            <v>16500</v>
          </cell>
          <cell r="H20">
            <v>99000</v>
          </cell>
        </row>
        <row r="21">
          <cell r="A21">
            <v>2</v>
          </cell>
          <cell r="B21" t="str">
            <v xml:space="preserve"> Tiang PJU 11 m', 5,4,3" + Stang ornamen</v>
          </cell>
          <cell r="E21" t="str">
            <v>batang</v>
          </cell>
          <cell r="F21">
            <v>1</v>
          </cell>
          <cell r="G21">
            <v>1500000</v>
          </cell>
          <cell r="H21">
            <v>1500000</v>
          </cell>
        </row>
        <row r="22">
          <cell r="A22">
            <v>3</v>
          </cell>
          <cell r="B22" t="str">
            <v xml:space="preserve"> Kabel NYF GBY 4x6 mm </v>
          </cell>
          <cell r="E22" t="str">
            <v>m'</v>
          </cell>
          <cell r="F22">
            <v>60</v>
          </cell>
          <cell r="G22">
            <v>25000</v>
          </cell>
          <cell r="H22">
            <v>1500000</v>
          </cell>
        </row>
        <row r="23">
          <cell r="A23">
            <v>4</v>
          </cell>
          <cell r="B23" t="str">
            <v xml:space="preserve"> Pasir timbun</v>
          </cell>
          <cell r="E23" t="str">
            <v>m3</v>
          </cell>
          <cell r="F23">
            <v>1.6</v>
          </cell>
          <cell r="G23">
            <v>39100</v>
          </cell>
          <cell r="H23">
            <v>62560</v>
          </cell>
        </row>
        <row r="24">
          <cell r="A24">
            <v>5</v>
          </cell>
          <cell r="B24" t="str">
            <v xml:space="preserve"> Batu bata</v>
          </cell>
          <cell r="E24" t="str">
            <v>buah</v>
          </cell>
          <cell r="F24">
            <v>240</v>
          </cell>
          <cell r="G24">
            <v>500</v>
          </cell>
          <cell r="H24">
            <v>120000</v>
          </cell>
        </row>
        <row r="25">
          <cell r="A25">
            <v>6</v>
          </cell>
          <cell r="B25" t="str">
            <v xml:space="preserve"> Pipa Galvanis f 2"</v>
          </cell>
          <cell r="E25" t="str">
            <v>batang</v>
          </cell>
          <cell r="F25">
            <v>1</v>
          </cell>
          <cell r="G25">
            <v>135000</v>
          </cell>
          <cell r="H25">
            <v>135000</v>
          </cell>
        </row>
        <row r="26">
          <cell r="A26">
            <v>7</v>
          </cell>
          <cell r="B26" t="str">
            <v xml:space="preserve"> Lampu Mercury HRP 810/125 Watt</v>
          </cell>
          <cell r="E26" t="str">
            <v>unit</v>
          </cell>
          <cell r="F26">
            <v>2</v>
          </cell>
          <cell r="G26">
            <v>756000</v>
          </cell>
          <cell r="H26">
            <v>1512000</v>
          </cell>
        </row>
        <row r="27">
          <cell r="A27">
            <v>8</v>
          </cell>
          <cell r="B27" t="str">
            <v xml:space="preserve"> Kabel NYY 2x2.5 mm </v>
          </cell>
          <cell r="E27" t="str">
            <v>m'</v>
          </cell>
          <cell r="F27">
            <v>15</v>
          </cell>
          <cell r="G27">
            <v>3950</v>
          </cell>
          <cell r="H27">
            <v>59250</v>
          </cell>
        </row>
        <row r="28">
          <cell r="A28">
            <v>9</v>
          </cell>
          <cell r="B28" t="str">
            <v xml:space="preserve"> Box Panel 60x40x20 cm + Wairing</v>
          </cell>
          <cell r="E28" t="str">
            <v>unit</v>
          </cell>
          <cell r="F28">
            <v>1</v>
          </cell>
          <cell r="G28">
            <v>300000</v>
          </cell>
          <cell r="H28">
            <v>300000</v>
          </cell>
        </row>
        <row r="29">
          <cell r="A29">
            <v>10</v>
          </cell>
          <cell r="B29" t="str">
            <v xml:space="preserve"> Magnetik Contaktor 60 A</v>
          </cell>
          <cell r="E29" t="str">
            <v>buah</v>
          </cell>
          <cell r="F29">
            <v>1</v>
          </cell>
          <cell r="G29">
            <v>262500</v>
          </cell>
          <cell r="H29">
            <v>262500</v>
          </cell>
        </row>
        <row r="30">
          <cell r="A30">
            <v>11</v>
          </cell>
          <cell r="B30" t="str">
            <v xml:space="preserve"> Foto seal 3 A</v>
          </cell>
          <cell r="E30" t="str">
            <v>buah</v>
          </cell>
          <cell r="F30">
            <v>1</v>
          </cell>
          <cell r="G30">
            <v>39000</v>
          </cell>
          <cell r="H30">
            <v>39000</v>
          </cell>
        </row>
        <row r="31">
          <cell r="A31">
            <v>12</v>
          </cell>
          <cell r="B31" t="str">
            <v xml:space="preserve"> Auto Bracket 60 A</v>
          </cell>
          <cell r="E31" t="str">
            <v>buah</v>
          </cell>
          <cell r="F31">
            <v>1</v>
          </cell>
          <cell r="G31">
            <v>500000</v>
          </cell>
          <cell r="H31">
            <v>500000</v>
          </cell>
        </row>
        <row r="32">
          <cell r="A32">
            <v>13</v>
          </cell>
          <cell r="B32" t="str">
            <v xml:space="preserve"> MCB 1x4 A MG/CL 4</v>
          </cell>
          <cell r="E32" t="str">
            <v>buah</v>
          </cell>
          <cell r="F32">
            <v>1</v>
          </cell>
          <cell r="G32">
            <v>30000</v>
          </cell>
          <cell r="H32">
            <v>30000</v>
          </cell>
        </row>
        <row r="33">
          <cell r="A33">
            <v>14</v>
          </cell>
          <cell r="B33" t="str">
            <v xml:space="preserve"> Kabel NYY 4x10 mm</v>
          </cell>
          <cell r="E33" t="str">
            <v>m'</v>
          </cell>
          <cell r="F33">
            <v>1</v>
          </cell>
          <cell r="G33">
            <v>19000</v>
          </cell>
          <cell r="H33">
            <v>19000</v>
          </cell>
        </row>
        <row r="34">
          <cell r="A34">
            <v>15</v>
          </cell>
          <cell r="B34" t="str">
            <v xml:space="preserve"> Men Sheet Tiang</v>
          </cell>
          <cell r="E34" t="str">
            <v>batang</v>
          </cell>
          <cell r="F34">
            <v>1</v>
          </cell>
          <cell r="G34">
            <v>26000</v>
          </cell>
          <cell r="H34">
            <v>26000</v>
          </cell>
        </row>
        <row r="35">
          <cell r="A35">
            <v>16</v>
          </cell>
          <cell r="B35" t="str">
            <v xml:space="preserve"> Mencat Tiang</v>
          </cell>
          <cell r="E35" t="str">
            <v>batang</v>
          </cell>
          <cell r="F35">
            <v>1</v>
          </cell>
          <cell r="G35">
            <v>25500</v>
          </cell>
          <cell r="H35">
            <v>25500</v>
          </cell>
        </row>
        <row r="39">
          <cell r="D39" t="str">
            <v>Sub Total ( B )</v>
          </cell>
          <cell r="H39">
            <v>6189810</v>
          </cell>
        </row>
        <row r="40">
          <cell r="A40" t="str">
            <v>C</v>
          </cell>
          <cell r="B40" t="str">
            <v xml:space="preserve">   Peralatan</v>
          </cell>
        </row>
        <row r="41">
          <cell r="A41">
            <v>1</v>
          </cell>
          <cell r="B41" t="str">
            <v xml:space="preserve"> Alat-alat bantu</v>
          </cell>
          <cell r="E41" t="str">
            <v>lump sum</v>
          </cell>
          <cell r="F41">
            <v>1</v>
          </cell>
          <cell r="G41">
            <v>50000</v>
          </cell>
          <cell r="H41">
            <v>50000</v>
          </cell>
        </row>
        <row r="43">
          <cell r="H43">
            <v>0</v>
          </cell>
        </row>
        <row r="44">
          <cell r="H44">
            <v>0</v>
          </cell>
        </row>
        <row r="45">
          <cell r="H45">
            <v>0</v>
          </cell>
        </row>
        <row r="46">
          <cell r="H46">
            <v>0</v>
          </cell>
        </row>
        <row r="47">
          <cell r="H47">
            <v>0</v>
          </cell>
        </row>
        <row r="48">
          <cell r="H48">
            <v>0</v>
          </cell>
        </row>
        <row r="50">
          <cell r="H50">
            <v>0</v>
          </cell>
        </row>
        <row r="51">
          <cell r="D51" t="str">
            <v>Sub Total ( C )</v>
          </cell>
          <cell r="H51">
            <v>50000</v>
          </cell>
        </row>
        <row r="52">
          <cell r="A52" t="str">
            <v>D</v>
          </cell>
          <cell r="B52" t="str">
            <v xml:space="preserve">   Jumlah (A + B + C)</v>
          </cell>
          <cell r="H52">
            <v>6266810</v>
          </cell>
        </row>
        <row r="53">
          <cell r="A53" t="str">
            <v>E</v>
          </cell>
          <cell r="B53" t="str">
            <v xml:space="preserve">   Biaya Umum Dan Keuntungan         = (</v>
          </cell>
          <cell r="E53">
            <v>0.1</v>
          </cell>
          <cell r="F53" t="str">
            <v>x D)</v>
          </cell>
          <cell r="H53">
            <v>626681</v>
          </cell>
        </row>
        <row r="54">
          <cell r="A54" t="str">
            <v>F</v>
          </cell>
          <cell r="B54" t="str">
            <v xml:space="preserve">   Harga Satuan = (D +E)</v>
          </cell>
          <cell r="H54">
            <v>6893491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1">
          <cell r="A1" t="str">
            <v>ITEM PEMBAYARAN NO.</v>
          </cell>
        </row>
        <row r="1079">
          <cell r="A1079" t="str">
            <v>ITEM PEMBAYARAN NO.</v>
          </cell>
          <cell r="D1079" t="str">
            <v>:  7.3. (1)</v>
          </cell>
          <cell r="J1079" t="str">
            <v>Analisa EI-73</v>
          </cell>
          <cell r="T1079" t="str">
            <v>Analisa EI-73</v>
          </cell>
        </row>
        <row r="1080">
          <cell r="A1080" t="str">
            <v>JENIS PEKERJAAN</v>
          </cell>
          <cell r="D1080" t="str">
            <v>:  Baja Tulangan BJ24 Polos</v>
          </cell>
        </row>
        <row r="1081">
          <cell r="A1081" t="str">
            <v>SATUAN PEMBAYARAN</v>
          </cell>
          <cell r="D1081" t="str">
            <v>:  KG</v>
          </cell>
          <cell r="H1081" t="str">
            <v xml:space="preserve">        URAIAN ANALISA HARGA SATUAN</v>
          </cell>
          <cell r="L1081" t="str">
            <v>FORMULIR STANDAR UNTUK</v>
          </cell>
        </row>
        <row r="1082">
          <cell r="L1082" t="str">
            <v>PEREKAMAN ANALISA MASING-MASING HARGA SATUAN</v>
          </cell>
        </row>
        <row r="1083">
          <cell r="L1083" t="str">
            <v/>
          </cell>
        </row>
        <row r="1084">
          <cell r="A1084" t="str">
            <v>No.</v>
          </cell>
          <cell r="C1084" t="str">
            <v>U R A I A N</v>
          </cell>
          <cell r="G1084" t="str">
            <v>KODE</v>
          </cell>
          <cell r="H1084" t="str">
            <v>KOEF.</v>
          </cell>
          <cell r="I1084" t="str">
            <v>SATUAN</v>
          </cell>
          <cell r="J1084" t="str">
            <v>KETERANGAN</v>
          </cell>
        </row>
        <row r="1086">
          <cell r="L1086" t="str">
            <v>PROYEK</v>
          </cell>
          <cell r="O1086" t="str">
            <v xml:space="preserve">: </v>
          </cell>
        </row>
        <row r="1087">
          <cell r="A1087" t="str">
            <v>I.</v>
          </cell>
          <cell r="C1087" t="str">
            <v>ASUMSI</v>
          </cell>
          <cell r="L1087" t="str">
            <v>No. PAKET KONTRAK</v>
          </cell>
          <cell r="O1087" t="str">
            <v xml:space="preserve">: </v>
          </cell>
        </row>
        <row r="1088">
          <cell r="A1088">
            <v>1</v>
          </cell>
          <cell r="C1088" t="str">
            <v>Pekerjaan dilakukan secara manual</v>
          </cell>
          <cell r="L1088" t="str">
            <v>NAMA PAKET</v>
          </cell>
          <cell r="O1088" t="str">
            <v>: Pemb. Jembatan Kampar</v>
          </cell>
        </row>
        <row r="1089">
          <cell r="A1089">
            <v>2</v>
          </cell>
          <cell r="C1089" t="str">
            <v>Lokasi pekerjaan : sepanjang jalan</v>
          </cell>
          <cell r="L1089" t="str">
            <v>PROP / KAB / KOTA</v>
          </cell>
          <cell r="O1089" t="str">
            <v>: Sumbar/Limapuluh Kota</v>
          </cell>
        </row>
        <row r="1090">
          <cell r="A1090">
            <v>3</v>
          </cell>
          <cell r="C1090" t="str">
            <v>Bahan dasar (besi dan kawat) diterima seluruhnya</v>
          </cell>
          <cell r="L1090" t="str">
            <v>ITEM PEMBAYARAN NO.</v>
          </cell>
          <cell r="O1090" t="str">
            <v>:  7.3. (1)</v>
          </cell>
          <cell r="R1090" t="str">
            <v>PERKIRAAN VOL. PEK.</v>
          </cell>
          <cell r="T1090" t="str">
            <v>:</v>
          </cell>
          <cell r="U1090">
            <v>1</v>
          </cell>
        </row>
        <row r="1091">
          <cell r="C1091" t="str">
            <v>di lokasi pekerjaan</v>
          </cell>
          <cell r="L1091" t="str">
            <v>JENIS PEKERJAAN</v>
          </cell>
          <cell r="O1091" t="str">
            <v>:  Baja Tulangan BJ24 Polos</v>
          </cell>
          <cell r="R1091" t="str">
            <v>TOTAL HARGA (Rp.)</v>
          </cell>
          <cell r="T1091" t="str">
            <v>:</v>
          </cell>
          <cell r="U1091">
            <v>10894.58</v>
          </cell>
        </row>
        <row r="1092">
          <cell r="A1092">
            <v>4</v>
          </cell>
          <cell r="C1092" t="str">
            <v>Jarak rata-rata Base camp ke lokasi pekerjaan</v>
          </cell>
          <cell r="G1092" t="str">
            <v>L</v>
          </cell>
          <cell r="H1092">
            <v>0.75</v>
          </cell>
          <cell r="I1092" t="str">
            <v>KM</v>
          </cell>
          <cell r="L1092" t="str">
            <v>SATUAN PEMBAYARAN</v>
          </cell>
          <cell r="O1092" t="str">
            <v>:  KG</v>
          </cell>
          <cell r="R1092" t="str">
            <v>% THD. BIAYA PROYEK</v>
          </cell>
          <cell r="T1092" t="str">
            <v>:</v>
          </cell>
          <cell r="U1092">
            <v>1.1459445349997362E-3</v>
          </cell>
        </row>
        <row r="1093">
          <cell r="A1093">
            <v>5</v>
          </cell>
          <cell r="C1093" t="str">
            <v>Jam kerja efektif per-hari</v>
          </cell>
          <cell r="G1093" t="str">
            <v>Tk</v>
          </cell>
          <cell r="H1093">
            <v>7</v>
          </cell>
          <cell r="I1093" t="str">
            <v>jam</v>
          </cell>
        </row>
        <row r="1094">
          <cell r="A1094">
            <v>6</v>
          </cell>
          <cell r="C1094" t="str">
            <v>Faktor Kehilangan Besi Tulangan</v>
          </cell>
          <cell r="G1094" t="str">
            <v>Fh</v>
          </cell>
          <cell r="H1094">
            <v>1.1000000000000001</v>
          </cell>
          <cell r="I1094" t="str">
            <v>-</v>
          </cell>
        </row>
        <row r="1095">
          <cell r="Q1095" t="str">
            <v>PERKIRAAN</v>
          </cell>
          <cell r="R1095" t="str">
            <v>HARGA</v>
          </cell>
          <cell r="S1095" t="str">
            <v>JUMLAH</v>
          </cell>
        </row>
        <row r="1096">
          <cell r="A1096" t="str">
            <v>II.</v>
          </cell>
          <cell r="C1096" t="str">
            <v>URUTAN KERJA</v>
          </cell>
          <cell r="L1096" t="str">
            <v>NO.</v>
          </cell>
          <cell r="N1096" t="str">
            <v>KOMPONEN</v>
          </cell>
          <cell r="P1096" t="str">
            <v>SATUAN</v>
          </cell>
          <cell r="Q1096" t="str">
            <v>KUANTITAS</v>
          </cell>
          <cell r="R1096" t="str">
            <v>SATUAN</v>
          </cell>
          <cell r="S1096" t="str">
            <v>HARGA</v>
          </cell>
        </row>
        <row r="1097">
          <cell r="A1097">
            <v>1</v>
          </cell>
          <cell r="C1097" t="str">
            <v>Besi tulangan dipotong dan dibengkokkan sesuai</v>
          </cell>
          <cell r="R1097" t="str">
            <v>(Rp.)</v>
          </cell>
          <cell r="S1097" t="str">
            <v>(Rp.)</v>
          </cell>
        </row>
        <row r="1098">
          <cell r="C1098" t="str">
            <v>dengan yang diperlukan</v>
          </cell>
        </row>
        <row r="1099">
          <cell r="A1099">
            <v>2</v>
          </cell>
          <cell r="C1099" t="str">
            <v>Batang tulangan dipasang / disusun sesuai dengan</v>
          </cell>
        </row>
        <row r="1100">
          <cell r="C1100" t="str">
            <v>Gambar Pelaksanaan dan persilangannya diikat kawat</v>
          </cell>
          <cell r="L1100" t="str">
            <v>A.</v>
          </cell>
          <cell r="N1100" t="str">
            <v>TENAGA</v>
          </cell>
        </row>
        <row r="1102">
          <cell r="A1102" t="str">
            <v>III.</v>
          </cell>
          <cell r="C1102" t="str">
            <v>PEMAKAIAN BAHAN, ALAT DAN TENAGA</v>
          </cell>
          <cell r="L1102" t="str">
            <v>1.</v>
          </cell>
          <cell r="N1102" t="str">
            <v>Pekerja Biasa</v>
          </cell>
          <cell r="O1102" t="str">
            <v>(L01)</v>
          </cell>
          <cell r="P1102" t="str">
            <v>jam</v>
          </cell>
          <cell r="Q1102">
            <v>0.18666666666666668</v>
          </cell>
          <cell r="R1102">
            <v>4500</v>
          </cell>
          <cell r="U1102">
            <v>840</v>
          </cell>
        </row>
        <row r="1103">
          <cell r="L1103" t="str">
            <v>2.</v>
          </cell>
          <cell r="N1103" t="str">
            <v>Tukang</v>
          </cell>
          <cell r="O1103" t="str">
            <v>(L02)</v>
          </cell>
          <cell r="P1103" t="str">
            <v>jam</v>
          </cell>
          <cell r="Q1103">
            <v>4.6666666666666669E-2</v>
          </cell>
          <cell r="R1103">
            <v>7000</v>
          </cell>
          <cell r="U1103">
            <v>326.66666666666669</v>
          </cell>
        </row>
        <row r="1104">
          <cell r="A1104" t="str">
            <v xml:space="preserve">   1.</v>
          </cell>
          <cell r="C1104" t="str">
            <v>BAHAN</v>
          </cell>
          <cell r="L1104" t="str">
            <v>3.</v>
          </cell>
          <cell r="N1104" t="str">
            <v>Mandor</v>
          </cell>
          <cell r="O1104" t="str">
            <v>(L03)</v>
          </cell>
          <cell r="P1104" t="str">
            <v>jam</v>
          </cell>
          <cell r="Q1104">
            <v>4.6666666666666669E-2</v>
          </cell>
          <cell r="R1104">
            <v>7500</v>
          </cell>
          <cell r="U1104">
            <v>350</v>
          </cell>
        </row>
        <row r="1105">
          <cell r="A1105" t="str">
            <v>1.a.</v>
          </cell>
          <cell r="C1105" t="str">
            <v>Besi Beton</v>
          </cell>
          <cell r="G1105" t="str">
            <v>(M13)</v>
          </cell>
          <cell r="H1105">
            <v>1.1000000000000001</v>
          </cell>
          <cell r="I1105" t="str">
            <v>Kg</v>
          </cell>
        </row>
        <row r="1106">
          <cell r="A1106" t="str">
            <v>1.b.</v>
          </cell>
          <cell r="C1106" t="str">
            <v>Kawat</v>
          </cell>
          <cell r="G1106" t="str">
            <v>(M14)</v>
          </cell>
          <cell r="H1106">
            <v>2.5000000000000001E-2</v>
          </cell>
          <cell r="I1106" t="str">
            <v>Kg</v>
          </cell>
          <cell r="Q1106" t="str">
            <v xml:space="preserve">JUMLAH HARGA TENAGA   </v>
          </cell>
          <cell r="U1106">
            <v>1516.6666666666667</v>
          </cell>
        </row>
        <row r="1108">
          <cell r="A1108" t="str">
            <v>2.</v>
          </cell>
          <cell r="C1108" t="str">
            <v>ALAT</v>
          </cell>
          <cell r="L1108" t="str">
            <v>B.</v>
          </cell>
          <cell r="N1108" t="str">
            <v>BAHAN</v>
          </cell>
        </row>
        <row r="1109">
          <cell r="A1109" t="str">
            <v>2.a.</v>
          </cell>
          <cell r="C1109" t="str">
            <v>ALAT BANTU</v>
          </cell>
          <cell r="I1109" t="str">
            <v>Ls</v>
          </cell>
        </row>
        <row r="1110">
          <cell r="C1110" t="str">
            <v>Diperlukan  :</v>
          </cell>
          <cell r="L1110" t="str">
            <v>1.</v>
          </cell>
          <cell r="N1110" t="str">
            <v>Besi Beton</v>
          </cell>
          <cell r="O1110" t="str">
            <v>(M13)</v>
          </cell>
          <cell r="P1110" t="str">
            <v>Kg</v>
          </cell>
          <cell r="Q1110">
            <v>1.1000000000000001</v>
          </cell>
          <cell r="R1110">
            <v>7000</v>
          </cell>
          <cell r="U1110">
            <v>7700.0000000000009</v>
          </cell>
        </row>
        <row r="1111">
          <cell r="C1111" t="str">
            <v>- Gunting Potong Baja</v>
          </cell>
          <cell r="E1111" t="str">
            <v>=  2  buah</v>
          </cell>
          <cell r="L1111" t="str">
            <v>2.</v>
          </cell>
          <cell r="N1111" t="str">
            <v>Kawat Beton</v>
          </cell>
          <cell r="O1111" t="str">
            <v>(M14)</v>
          </cell>
          <cell r="P1111" t="str">
            <v>Kg</v>
          </cell>
          <cell r="Q1111">
            <v>2.5000000000000001E-2</v>
          </cell>
          <cell r="R1111">
            <v>7500</v>
          </cell>
          <cell r="U1111">
            <v>187.5</v>
          </cell>
        </row>
        <row r="1112">
          <cell r="C1112" t="str">
            <v>- Kunci Pembengkok Tulangan</v>
          </cell>
          <cell r="E1112" t="str">
            <v>=  2  buah</v>
          </cell>
        </row>
        <row r="1113">
          <cell r="C1113" t="str">
            <v>- Alat lainnya</v>
          </cell>
        </row>
        <row r="1115">
          <cell r="A1115" t="str">
            <v>3.</v>
          </cell>
          <cell r="C1115" t="str">
            <v>TENAGA</v>
          </cell>
        </row>
        <row r="1116">
          <cell r="C1116" t="str">
            <v>Produksi kerja satu hari</v>
          </cell>
          <cell r="G1116" t="str">
            <v>Qt</v>
          </cell>
          <cell r="H1116">
            <v>150</v>
          </cell>
          <cell r="I1116" t="str">
            <v>Kg</v>
          </cell>
          <cell r="Q1116" t="str">
            <v xml:space="preserve">JUMLAH HARGA BAHAN   </v>
          </cell>
          <cell r="U1116">
            <v>7887.5000000000009</v>
          </cell>
        </row>
        <row r="1117">
          <cell r="C1117" t="str">
            <v>dibutuhkan tenaga :</v>
          </cell>
          <cell r="D1117" t="str">
            <v>- Mandor</v>
          </cell>
          <cell r="G1117" t="str">
            <v>M</v>
          </cell>
          <cell r="H1117">
            <v>1</v>
          </cell>
          <cell r="I1117" t="str">
            <v>orang</v>
          </cell>
        </row>
        <row r="1118">
          <cell r="D1118" t="str">
            <v>- Tukang</v>
          </cell>
          <cell r="G1118" t="str">
            <v>Tb</v>
          </cell>
          <cell r="H1118">
            <v>1</v>
          </cell>
          <cell r="I1118" t="str">
            <v>orang</v>
          </cell>
          <cell r="L1118" t="str">
            <v>C.</v>
          </cell>
          <cell r="N1118" t="str">
            <v>PERALATAN</v>
          </cell>
        </row>
        <row r="1119">
          <cell r="D1119" t="str">
            <v>- Pekerja</v>
          </cell>
          <cell r="G1119" t="str">
            <v>P</v>
          </cell>
          <cell r="H1119">
            <v>4</v>
          </cell>
          <cell r="I1119" t="str">
            <v>orang</v>
          </cell>
        </row>
        <row r="1120">
          <cell r="L1120" t="str">
            <v>1.</v>
          </cell>
          <cell r="N1120" t="str">
            <v>Alat Bantu</v>
          </cell>
          <cell r="P1120" t="str">
            <v>Ls</v>
          </cell>
          <cell r="Q1120">
            <v>1</v>
          </cell>
          <cell r="R1120">
            <v>500</v>
          </cell>
          <cell r="U1120">
            <v>500</v>
          </cell>
        </row>
        <row r="1121">
          <cell r="C1121" t="str">
            <v>Koefisien Tenaga / Kg  :</v>
          </cell>
        </row>
        <row r="1122">
          <cell r="D1122" t="str">
            <v>- Mandor</v>
          </cell>
          <cell r="E1122" t="str">
            <v>=  ( M x Tk ) : Qt</v>
          </cell>
          <cell r="G1122" t="str">
            <v>(L03)</v>
          </cell>
          <cell r="H1122">
            <v>4.6666666666666669E-2</v>
          </cell>
          <cell r="I1122" t="str">
            <v>jam</v>
          </cell>
        </row>
        <row r="1123">
          <cell r="D1123" t="str">
            <v>- Tukang</v>
          </cell>
          <cell r="E1123" t="str">
            <v>=  ( Tb x Tk ) : Qt</v>
          </cell>
          <cell r="G1123" t="str">
            <v>(L02)</v>
          </cell>
          <cell r="H1123">
            <v>4.6666666666666669E-2</v>
          </cell>
          <cell r="I1123" t="str">
            <v>jam</v>
          </cell>
        </row>
        <row r="1124">
          <cell r="D1124" t="str">
            <v>- Pekerja</v>
          </cell>
          <cell r="E1124" t="str">
            <v>=  ( P x Tk ) : Qt</v>
          </cell>
          <cell r="G1124" t="str">
            <v>(L01)</v>
          </cell>
          <cell r="H1124">
            <v>0.18666666666666668</v>
          </cell>
          <cell r="I1124" t="str">
            <v>jam</v>
          </cell>
        </row>
        <row r="1126">
          <cell r="A1126" t="str">
            <v>4.</v>
          </cell>
          <cell r="C1126" t="str">
            <v>HARGA DASAR SATUAN UPAH, BAHAN DAN ALAT</v>
          </cell>
        </row>
        <row r="1127">
          <cell r="C1127" t="str">
            <v>Lihat lampiran.</v>
          </cell>
        </row>
        <row r="1128">
          <cell r="Q1128" t="str">
            <v xml:space="preserve">JUMLAH HARGA PERALATAN   </v>
          </cell>
          <cell r="U1128">
            <v>500</v>
          </cell>
        </row>
        <row r="1129">
          <cell r="A1129" t="str">
            <v>5.</v>
          </cell>
          <cell r="C1129" t="str">
            <v>ANALISA HARGA SATUAN PEKERJAAN</v>
          </cell>
        </row>
        <row r="1130">
          <cell r="C1130" t="str">
            <v>Lihat perhitungan dalam FORMULIR STANDAR UNTUK</v>
          </cell>
          <cell r="L1130" t="str">
            <v>D.</v>
          </cell>
          <cell r="N1130" t="str">
            <v>JUMLAH HARGA TENAGA, BAHAN DAN PERALATAN  ( A + B + C )</v>
          </cell>
          <cell r="U1130">
            <v>9904.1666666666661</v>
          </cell>
        </row>
        <row r="1131">
          <cell r="C1131" t="str">
            <v>PEREKEMAN ANALISA MASING-MASING HARGA</v>
          </cell>
          <cell r="L1131" t="str">
            <v>E.</v>
          </cell>
          <cell r="N1131" t="str">
            <v>OVERHEAD &amp; PROFIT</v>
          </cell>
          <cell r="P1131">
            <v>10</v>
          </cell>
          <cell r="Q1131" t="str">
            <v>%  x  D</v>
          </cell>
          <cell r="U1131">
            <v>990.41666666666663</v>
          </cell>
        </row>
        <row r="1132">
          <cell r="C1132" t="str">
            <v>SATUAN.</v>
          </cell>
          <cell r="L1132" t="str">
            <v>F.</v>
          </cell>
          <cell r="N1132" t="str">
            <v>HARGA SATUAN PEKERJAAN  ( D + E )</v>
          </cell>
          <cell r="U1132">
            <v>10894.583333333332</v>
          </cell>
        </row>
        <row r="1133">
          <cell r="C1133" t="str">
            <v>Didapat Harga Satuan Pekerjaan :</v>
          </cell>
          <cell r="L1133" t="str">
            <v>Note: 1</v>
          </cell>
          <cell r="N1133" t="str">
            <v>SATUAN dapat berdasarkan atas jam operasi untuk Tenaga Kerja dan Peralatan, volume dan/atau ukuran</v>
          </cell>
        </row>
        <row r="1134">
          <cell r="N1134" t="str">
            <v>berat untuk bahan-bahan.</v>
          </cell>
        </row>
        <row r="1135">
          <cell r="C1135" t="str">
            <v xml:space="preserve">Rp.  </v>
          </cell>
          <cell r="D1135">
            <v>10894.583333333332</v>
          </cell>
          <cell r="E1135" t="str">
            <v xml:space="preserve"> / Kg</v>
          </cell>
          <cell r="L1135">
            <v>2</v>
          </cell>
          <cell r="N1135" t="str">
            <v>Kuantitas satuan adalah kuantitas setiap komponen untuk menyelesaikan satu satuan pekerjaan dari nomor</v>
          </cell>
        </row>
        <row r="1136">
          <cell r="N1136" t="str">
            <v>mata pembayaran.</v>
          </cell>
        </row>
        <row r="1137">
          <cell r="L1137">
            <v>3</v>
          </cell>
          <cell r="N1137" t="str">
            <v>Biaya satuan untuk peralatan sudah termasuk bahan bakar, bahan habis dipakai dan operator.</v>
          </cell>
        </row>
        <row r="1138">
          <cell r="L1138">
            <v>4</v>
          </cell>
          <cell r="N1138" t="str">
            <v>Biaya satuan sudah termasuk pengeluaran untuk seluruh pajak yang berkaitan (tetapi tidak termasuk PPN</v>
          </cell>
        </row>
        <row r="1139">
          <cell r="J1139" t="str">
            <v>Berlanjut ke hal. berikut.</v>
          </cell>
          <cell r="N1139" t="str">
            <v>yang dibayar dari kontrak) dan biaya-biaya lainnya.</v>
          </cell>
        </row>
        <row r="1140">
          <cell r="A1140" t="str">
            <v>ITEM PEMBAYARAN NO.</v>
          </cell>
          <cell r="D1140" t="str">
            <v>:  7.3. (1)</v>
          </cell>
          <cell r="J1140" t="str">
            <v>Analisa EI-73</v>
          </cell>
        </row>
        <row r="1141">
          <cell r="A1141" t="str">
            <v>JENIS PEKERJAAN</v>
          </cell>
          <cell r="D1141" t="str">
            <v>:  Baja Tulangan BJ24 Polos</v>
          </cell>
        </row>
        <row r="1142">
          <cell r="A1142" t="str">
            <v>SATUAN PEMBAYARAN</v>
          </cell>
          <cell r="D1142" t="str">
            <v>:  KG</v>
          </cell>
          <cell r="H1142" t="str">
            <v xml:space="preserve">        URAIAN ANALISA HARGA SATUAN</v>
          </cell>
        </row>
        <row r="1143">
          <cell r="J1143" t="str">
            <v>Lanjutan</v>
          </cell>
        </row>
        <row r="1145">
          <cell r="A1145" t="str">
            <v>No.</v>
          </cell>
          <cell r="C1145" t="str">
            <v>U R A I A N</v>
          </cell>
          <cell r="G1145" t="str">
            <v>KODE</v>
          </cell>
          <cell r="H1145" t="str">
            <v>KOEF.</v>
          </cell>
          <cell r="I1145" t="str">
            <v>SATUAN</v>
          </cell>
          <cell r="J1145" t="str">
            <v>KETERANGAN</v>
          </cell>
        </row>
        <row r="1148">
          <cell r="A1148" t="str">
            <v>6.</v>
          </cell>
          <cell r="C1148" t="str">
            <v>MASA PELAKSANAAN YANG DIPERLUKAN</v>
          </cell>
        </row>
        <row r="1149">
          <cell r="C1149" t="str">
            <v>Masa Pelaksanaan :</v>
          </cell>
          <cell r="D1149" t="str">
            <v>. . . . . . . . . . . .</v>
          </cell>
        </row>
        <row r="1151">
          <cell r="A1151" t="str">
            <v>7.</v>
          </cell>
          <cell r="C1151" t="str">
            <v>VOLUME PEKERJAAN YANG DIPERLUKAN</v>
          </cell>
        </row>
        <row r="1152">
          <cell r="C1152" t="str">
            <v>Volume pekerjaan  :</v>
          </cell>
          <cell r="D1152">
            <v>1</v>
          </cell>
          <cell r="E1152" t="str">
            <v>Kg.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1">
          <cell r="A1" t="str">
            <v>ITEM PEMBAYARAN NO.</v>
          </cell>
          <cell r="D1" t="str">
            <v>:  8.4. (7)</v>
          </cell>
          <cell r="J1" t="str">
            <v>Analisa EI-847</v>
          </cell>
          <cell r="T1" t="str">
            <v>Analisa EI-847</v>
          </cell>
        </row>
        <row r="2">
          <cell r="A2" t="str">
            <v>JENIS PEKERJAAN</v>
          </cell>
          <cell r="D2" t="str">
            <v>:  Rel Pengaman</v>
          </cell>
        </row>
        <row r="3">
          <cell r="A3" t="str">
            <v>SATUAN PEMBAYARAN</v>
          </cell>
          <cell r="D3" t="str">
            <v>:  M'</v>
          </cell>
          <cell r="H3" t="str">
            <v xml:space="preserve">        URAIAN ANALISA HARGA SATUAN</v>
          </cell>
          <cell r="L3" t="str">
            <v>FORMULIR STANDAR UNTUK</v>
          </cell>
        </row>
        <row r="4">
          <cell r="L4" t="str">
            <v>PEREKAMAN ANALISA MASING-MASING HARGA SATUAN</v>
          </cell>
        </row>
        <row r="5">
          <cell r="L5" t="str">
            <v/>
          </cell>
        </row>
        <row r="6">
          <cell r="A6" t="str">
            <v>No.</v>
          </cell>
          <cell r="C6" t="str">
            <v>U R A I A N</v>
          </cell>
          <cell r="G6" t="str">
            <v>KODE</v>
          </cell>
          <cell r="H6" t="str">
            <v>KOEF.</v>
          </cell>
          <cell r="I6" t="str">
            <v>SATUAN</v>
          </cell>
          <cell r="J6" t="str">
            <v>KETERANGAN</v>
          </cell>
        </row>
        <row r="8">
          <cell r="L8" t="str">
            <v>PROYEK</v>
          </cell>
          <cell r="O8" t="str">
            <v xml:space="preserve">: </v>
          </cell>
        </row>
        <row r="9">
          <cell r="A9" t="str">
            <v>I.</v>
          </cell>
          <cell r="C9" t="str">
            <v>ASUMSI</v>
          </cell>
          <cell r="L9" t="str">
            <v>No. PAKET KONTRAK</v>
          </cell>
          <cell r="O9" t="str">
            <v xml:space="preserve">: </v>
          </cell>
        </row>
        <row r="10">
          <cell r="A10">
            <v>1</v>
          </cell>
          <cell r="C10" t="str">
            <v>Pekerjaan dilakukan secara manual</v>
          </cell>
          <cell r="L10" t="str">
            <v>NAMA PAKET</v>
          </cell>
          <cell r="O10" t="str">
            <v>: Pemb. Jembatan Kampar</v>
          </cell>
        </row>
        <row r="11">
          <cell r="A11">
            <v>2</v>
          </cell>
          <cell r="C11" t="str">
            <v>Lokasi pekerjaan : sepanjang jalan</v>
          </cell>
          <cell r="L11" t="str">
            <v>PROP / KAB / KOTA</v>
          </cell>
          <cell r="O11" t="str">
            <v>: Sumbar/Limapuluh Kota</v>
          </cell>
        </row>
        <row r="12">
          <cell r="A12">
            <v>3</v>
          </cell>
          <cell r="C12" t="str">
            <v>Jarak rata-rata Base camp ke lokasi pekerjaan</v>
          </cell>
          <cell r="G12" t="str">
            <v>L</v>
          </cell>
          <cell r="H12">
            <v>0.75</v>
          </cell>
          <cell r="I12" t="str">
            <v>KM</v>
          </cell>
          <cell r="J12" t="str">
            <v xml:space="preserve"> Ukuran sesuai</v>
          </cell>
          <cell r="L12" t="str">
            <v>ITEM PEMBAYARAN NO.</v>
          </cell>
          <cell r="O12" t="str">
            <v>:  8.4. (7)</v>
          </cell>
          <cell r="R12" t="str">
            <v>PERKIRAAN VOL. PEK.</v>
          </cell>
          <cell r="T12" t="str">
            <v>:</v>
          </cell>
          <cell r="U12" t="e">
            <v>#REF!</v>
          </cell>
        </row>
        <row r="13">
          <cell r="A13">
            <v>4</v>
          </cell>
          <cell r="C13" t="str">
            <v>Jam kerja effektif perhari</v>
          </cell>
          <cell r="G13" t="str">
            <v>Tk</v>
          </cell>
          <cell r="H13">
            <v>7</v>
          </cell>
          <cell r="I13" t="str">
            <v>jam</v>
          </cell>
          <cell r="J13" t="str">
            <v xml:space="preserve"> Drawings</v>
          </cell>
          <cell r="L13" t="str">
            <v>JENIS PEKERJAAN</v>
          </cell>
          <cell r="O13" t="str">
            <v>:  Rel Pengaman</v>
          </cell>
          <cell r="R13" t="str">
            <v>TOTAL HARGA (Rp.)</v>
          </cell>
          <cell r="T13" t="str">
            <v>:</v>
          </cell>
          <cell r="U13" t="e">
            <v>#REF!</v>
          </cell>
        </row>
        <row r="14">
          <cell r="A14">
            <v>5</v>
          </cell>
          <cell r="C14" t="str">
            <v>Faktor kehilangan bahan</v>
          </cell>
          <cell r="G14" t="str">
            <v>Fh</v>
          </cell>
          <cell r="H14">
            <v>1</v>
          </cell>
          <cell r="L14" t="str">
            <v>SATUAN PEMBAYARAN</v>
          </cell>
          <cell r="O14" t="str">
            <v>:  M'</v>
          </cell>
          <cell r="R14" t="str">
            <v>% THD. BIAYA PROYEK</v>
          </cell>
          <cell r="T14" t="str">
            <v>:</v>
          </cell>
          <cell r="U14" t="e">
            <v>#REF!</v>
          </cell>
        </row>
        <row r="16">
          <cell r="A16" t="str">
            <v>II.</v>
          </cell>
          <cell r="C16" t="str">
            <v>URUTAN KERJA</v>
          </cell>
        </row>
        <row r="17">
          <cell r="A17">
            <v>1</v>
          </cell>
          <cell r="C17" t="str">
            <v>Rel pengaman diangkut dengan Truck ke lokasi pekerjaan</v>
          </cell>
          <cell r="Q17" t="str">
            <v>PERKIRAAN</v>
          </cell>
          <cell r="R17" t="str">
            <v>HARGA</v>
          </cell>
          <cell r="S17" t="str">
            <v>JUMLAH</v>
          </cell>
        </row>
        <row r="18">
          <cell r="L18" t="str">
            <v>NO.</v>
          </cell>
          <cell r="N18" t="str">
            <v>KOMPONEN</v>
          </cell>
          <cell r="P18" t="str">
            <v>SATUAN</v>
          </cell>
          <cell r="Q18" t="str">
            <v>KUANTITAS</v>
          </cell>
          <cell r="R18" t="str">
            <v>SATUAN</v>
          </cell>
          <cell r="S18" t="str">
            <v>HARGA</v>
          </cell>
        </row>
        <row r="19">
          <cell r="A19">
            <v>2</v>
          </cell>
          <cell r="C19" t="str">
            <v>Rel pengaman dipasang sesuai dengan gambar rencana</v>
          </cell>
          <cell r="R19" t="str">
            <v>(Rp.)</v>
          </cell>
          <cell r="S19" t="str">
            <v>(Rp.)</v>
          </cell>
        </row>
        <row r="21">
          <cell r="A21" t="str">
            <v>III.</v>
          </cell>
          <cell r="C21" t="str">
            <v>PEMAKAIAN BAHAN, ALAT DAN TENAGA</v>
          </cell>
        </row>
        <row r="22">
          <cell r="A22" t="str">
            <v xml:space="preserve">   1.</v>
          </cell>
          <cell r="C22" t="str">
            <v>BAHAN</v>
          </cell>
          <cell r="L22" t="str">
            <v>A.</v>
          </cell>
          <cell r="N22" t="str">
            <v>PEKERJA</v>
          </cell>
        </row>
        <row r="23">
          <cell r="A23" t="str">
            <v>1.a.</v>
          </cell>
          <cell r="C23" t="str">
            <v>Rel pengaman</v>
          </cell>
          <cell r="E23" t="str">
            <v>= [ 1 x Fh ]</v>
          </cell>
          <cell r="H23">
            <v>1</v>
          </cell>
          <cell r="I23" t="str">
            <v>m'</v>
          </cell>
        </row>
        <row r="24">
          <cell r="A24" t="str">
            <v>1.b.</v>
          </cell>
          <cell r="C24" t="str">
            <v>Beton K-175 (lihat gambar0</v>
          </cell>
          <cell r="H24">
            <v>0.09</v>
          </cell>
          <cell r="I24" t="str">
            <v>m3</v>
          </cell>
          <cell r="L24" t="str">
            <v>1.</v>
          </cell>
          <cell r="N24" t="str">
            <v>Pekerja Biasa</v>
          </cell>
          <cell r="O24" t="str">
            <v>(L01)</v>
          </cell>
          <cell r="P24" t="str">
            <v>jam</v>
          </cell>
          <cell r="Q24">
            <v>0.1065512048192771</v>
          </cell>
          <cell r="R24">
            <v>4500</v>
          </cell>
          <cell r="U24">
            <v>479.48042168674698</v>
          </cell>
        </row>
        <row r="25">
          <cell r="A25" t="str">
            <v>1.c.</v>
          </cell>
          <cell r="C25" t="str">
            <v>Cat galvanize</v>
          </cell>
          <cell r="H25">
            <v>0.3</v>
          </cell>
          <cell r="I25" t="str">
            <v>kg</v>
          </cell>
          <cell r="L25" t="str">
            <v>2.</v>
          </cell>
          <cell r="N25" t="str">
            <v>Tukang</v>
          </cell>
          <cell r="O25" t="str">
            <v>(L02)</v>
          </cell>
          <cell r="P25" t="str">
            <v>jam</v>
          </cell>
          <cell r="Q25">
            <v>2.131024096385542E-2</v>
          </cell>
          <cell r="R25">
            <v>7000</v>
          </cell>
          <cell r="U25">
            <v>149.17168674698794</v>
          </cell>
        </row>
        <row r="26">
          <cell r="L26" t="str">
            <v>3.</v>
          </cell>
          <cell r="N26" t="str">
            <v>Mandor</v>
          </cell>
          <cell r="O26" t="str">
            <v>(L03)</v>
          </cell>
          <cell r="P26" t="str">
            <v>jam</v>
          </cell>
          <cell r="Q26">
            <v>2.131024096385542E-2</v>
          </cell>
          <cell r="R26">
            <v>7500</v>
          </cell>
          <cell r="U26">
            <v>159.82680722891564</v>
          </cell>
        </row>
        <row r="27">
          <cell r="A27" t="str">
            <v>2.</v>
          </cell>
          <cell r="C27" t="str">
            <v>ALAT</v>
          </cell>
        </row>
        <row r="28">
          <cell r="A28" t="str">
            <v>2.a.</v>
          </cell>
          <cell r="C28" t="str">
            <v>TRUCK</v>
          </cell>
          <cell r="G28" t="str">
            <v>(E08)</v>
          </cell>
          <cell r="Q28" t="str">
            <v xml:space="preserve">JUMLAH HARGA TENAGA   </v>
          </cell>
          <cell r="U28">
            <v>788.47891566265059</v>
          </cell>
        </row>
        <row r="29">
          <cell r="C29" t="str">
            <v>Kapasitas 1 kali Angkut</v>
          </cell>
          <cell r="G29" t="str">
            <v>Cp</v>
          </cell>
          <cell r="H29">
            <v>200</v>
          </cell>
          <cell r="I29" t="str">
            <v>M'</v>
          </cell>
        </row>
        <row r="30">
          <cell r="C30" t="str">
            <v>Efisiensi alat</v>
          </cell>
          <cell r="G30" t="str">
            <v>E</v>
          </cell>
          <cell r="H30">
            <v>0.83</v>
          </cell>
          <cell r="L30" t="str">
            <v>B.</v>
          </cell>
          <cell r="N30" t="str">
            <v>BAHAN</v>
          </cell>
        </row>
        <row r="31">
          <cell r="C31" t="str">
            <v>Kecepatan</v>
          </cell>
          <cell r="G31" t="str">
            <v>V</v>
          </cell>
          <cell r="H31">
            <v>40</v>
          </cell>
          <cell r="I31" t="str">
            <v>Km/jam</v>
          </cell>
        </row>
        <row r="32">
          <cell r="C32" t="str">
            <v>Waktu Siklus  :</v>
          </cell>
          <cell r="G32" t="str">
            <v>Ts</v>
          </cell>
          <cell r="L32" t="str">
            <v>1.</v>
          </cell>
          <cell r="N32" t="str">
            <v>Rel Pengaman</v>
          </cell>
          <cell r="O32" t="str">
            <v>(M36)</v>
          </cell>
          <cell r="P32" t="str">
            <v>M'</v>
          </cell>
          <cell r="Q32">
            <v>1</v>
          </cell>
          <cell r="R32">
            <v>310000</v>
          </cell>
          <cell r="U32">
            <v>310000</v>
          </cell>
        </row>
        <row r="33">
          <cell r="C33" t="str">
            <v>- Memuat</v>
          </cell>
          <cell r="D33" t="str">
            <v>= atur, ikat, dll.</v>
          </cell>
          <cell r="G33" t="str">
            <v>T1</v>
          </cell>
          <cell r="H33">
            <v>30</v>
          </cell>
          <cell r="I33" t="str">
            <v>menit</v>
          </cell>
          <cell r="L33" t="str">
            <v>2.</v>
          </cell>
          <cell r="N33" t="str">
            <v>Beton K-175</v>
          </cell>
          <cell r="O33" t="str">
            <v>(M38)</v>
          </cell>
          <cell r="P33" t="str">
            <v>M3</v>
          </cell>
          <cell r="Q33">
            <v>0.09</v>
          </cell>
          <cell r="R33">
            <v>560330.07344924659</v>
          </cell>
          <cell r="U33">
            <v>50429.706610432193</v>
          </cell>
        </row>
        <row r="34">
          <cell r="C34" t="str">
            <v>- Angkut</v>
          </cell>
          <cell r="D34" t="str">
            <v>= (2 x L : V) x 60 menit</v>
          </cell>
          <cell r="G34" t="str">
            <v>T2</v>
          </cell>
          <cell r="H34">
            <v>2.25</v>
          </cell>
          <cell r="I34" t="str">
            <v>menit</v>
          </cell>
          <cell r="L34" t="str">
            <v>3.</v>
          </cell>
          <cell r="N34" t="str">
            <v>Cat Galvanize</v>
          </cell>
          <cell r="P34" t="str">
            <v>Kg</v>
          </cell>
          <cell r="Q34">
            <v>0.3</v>
          </cell>
          <cell r="R34">
            <v>20000</v>
          </cell>
          <cell r="U34">
            <v>6000</v>
          </cell>
        </row>
        <row r="35">
          <cell r="C35" t="str">
            <v>- Menurunkan</v>
          </cell>
          <cell r="D35" t="str">
            <v>= Rata-rata 3 menit / 4 meter</v>
          </cell>
          <cell r="G35" t="str">
            <v>T3</v>
          </cell>
          <cell r="H35">
            <v>150</v>
          </cell>
          <cell r="I35" t="str">
            <v>menit</v>
          </cell>
        </row>
        <row r="36">
          <cell r="C36" t="str">
            <v>- Lain-lain</v>
          </cell>
          <cell r="D36" t="str">
            <v>= geser, atur, tunggu, dll.</v>
          </cell>
          <cell r="G36" t="str">
            <v>T4</v>
          </cell>
          <cell r="H36">
            <v>30</v>
          </cell>
          <cell r="I36" t="str">
            <v>menit</v>
          </cell>
        </row>
        <row r="37">
          <cell r="G37" t="str">
            <v>Ts</v>
          </cell>
          <cell r="H37">
            <v>212.25</v>
          </cell>
          <cell r="I37" t="str">
            <v>menit</v>
          </cell>
        </row>
        <row r="38">
          <cell r="Q38" t="str">
            <v xml:space="preserve">JUMLAH HARGA BAHAN   </v>
          </cell>
          <cell r="U38">
            <v>366429.70661043219</v>
          </cell>
        </row>
        <row r="39">
          <cell r="C39" t="str">
            <v>Kap. Prod. / Jam  =</v>
          </cell>
          <cell r="D39" t="str">
            <v>Cp x E</v>
          </cell>
          <cell r="G39" t="str">
            <v>Q1</v>
          </cell>
          <cell r="H39">
            <v>46.925795053003533</v>
          </cell>
          <cell r="I39" t="str">
            <v>M'</v>
          </cell>
        </row>
        <row r="40">
          <cell r="D40" t="str">
            <v>Ts : 60</v>
          </cell>
          <cell r="L40" t="str">
            <v>C.</v>
          </cell>
          <cell r="N40" t="str">
            <v>PERALATAN</v>
          </cell>
        </row>
        <row r="42">
          <cell r="C42" t="str">
            <v>Koefisien Alat / M'</v>
          </cell>
          <cell r="D42" t="str">
            <v xml:space="preserve">   =  1  :  Q1</v>
          </cell>
          <cell r="G42" t="str">
            <v>(E08)</v>
          </cell>
          <cell r="H42">
            <v>2.131024096385542E-2</v>
          </cell>
          <cell r="I42" t="str">
            <v>Jam</v>
          </cell>
          <cell r="L42" t="str">
            <v>1.</v>
          </cell>
          <cell r="N42" t="str">
            <v>Truck</v>
          </cell>
          <cell r="O42" t="str">
            <v>(E08)</v>
          </cell>
          <cell r="P42" t="str">
            <v>Jam</v>
          </cell>
          <cell r="Q42">
            <v>2.131024096385542E-2</v>
          </cell>
          <cell r="R42">
            <v>140778.02687594068</v>
          </cell>
          <cell r="U42">
            <v>3000.0136751424102</v>
          </cell>
        </row>
        <row r="43">
          <cell r="L43" t="str">
            <v>2.</v>
          </cell>
          <cell r="N43" t="str">
            <v>Alat Bantu</v>
          </cell>
          <cell r="P43" t="str">
            <v>Ls</v>
          </cell>
          <cell r="Q43">
            <v>1</v>
          </cell>
          <cell r="R43">
            <v>1000</v>
          </cell>
          <cell r="U43">
            <v>1000</v>
          </cell>
        </row>
        <row r="45">
          <cell r="A45" t="str">
            <v>2.b.</v>
          </cell>
          <cell r="C45" t="str">
            <v>ALAT BANTU</v>
          </cell>
          <cell r="H45">
            <v>1</v>
          </cell>
          <cell r="I45" t="str">
            <v>Ls</v>
          </cell>
        </row>
        <row r="46">
          <cell r="C46" t="str">
            <v>- Linggis / Sekop</v>
          </cell>
          <cell r="D46" t="str">
            <v>=  4  buah</v>
          </cell>
        </row>
        <row r="47">
          <cell r="C47" t="str">
            <v>- Kunci-Kunci</v>
          </cell>
          <cell r="D47" t="str">
            <v>=  1  set</v>
          </cell>
        </row>
        <row r="49">
          <cell r="A49" t="str">
            <v>3.</v>
          </cell>
          <cell r="C49" t="str">
            <v>TENAGA</v>
          </cell>
        </row>
        <row r="50">
          <cell r="B50" t="str">
            <v>-</v>
          </cell>
          <cell r="C50" t="str">
            <v>1 group kerja terdiri dari:</v>
          </cell>
          <cell r="E50" t="str">
            <v>- Mandor</v>
          </cell>
          <cell r="G50" t="str">
            <v>M</v>
          </cell>
          <cell r="H50">
            <v>1</v>
          </cell>
          <cell r="I50" t="str">
            <v>M'</v>
          </cell>
          <cell r="Q50" t="str">
            <v xml:space="preserve">JUMLAH HARGA PERALATAN   </v>
          </cell>
          <cell r="U50">
            <v>4000.0136751424102</v>
          </cell>
        </row>
        <row r="51">
          <cell r="E51" t="str">
            <v>- Tukang</v>
          </cell>
          <cell r="G51" t="str">
            <v>Pt</v>
          </cell>
          <cell r="H51">
            <v>1</v>
          </cell>
          <cell r="I51" t="str">
            <v>orang</v>
          </cell>
        </row>
        <row r="52">
          <cell r="E52" t="str">
            <v>- Pekerja</v>
          </cell>
          <cell r="G52" t="str">
            <v>Pt</v>
          </cell>
          <cell r="H52">
            <v>5</v>
          </cell>
          <cell r="I52" t="str">
            <v>orang</v>
          </cell>
          <cell r="L52" t="str">
            <v>D.</v>
          </cell>
          <cell r="N52" t="str">
            <v>JUMLAH HARGA TENAGA, BAHAN DAN PERALATAN  ( A + B + C )</v>
          </cell>
          <cell r="U52">
            <v>371218.19920123729</v>
          </cell>
        </row>
        <row r="53">
          <cell r="L53" t="str">
            <v>E.</v>
          </cell>
          <cell r="N53" t="str">
            <v>OVERHEAD &amp; PROFIT</v>
          </cell>
          <cell r="P53">
            <v>10</v>
          </cell>
          <cell r="Q53" t="str">
            <v>%  x  D</v>
          </cell>
          <cell r="U53">
            <v>37121.819920123729</v>
          </cell>
        </row>
        <row r="54">
          <cell r="B54" t="str">
            <v>-</v>
          </cell>
          <cell r="C54" t="str">
            <v>Produksi perhari</v>
          </cell>
          <cell r="D54" t="str">
            <v>Qt = Tk x Q1</v>
          </cell>
          <cell r="G54" t="str">
            <v>Qt</v>
          </cell>
          <cell r="H54">
            <v>328.48056537102474</v>
          </cell>
          <cell r="I54" t="str">
            <v>m'/hari</v>
          </cell>
          <cell r="L54" t="str">
            <v>F.</v>
          </cell>
          <cell r="N54" t="str">
            <v>HARGA SATUAN PEKERJAAN  ( D + E )</v>
          </cell>
          <cell r="U54">
            <v>408340.01912136102</v>
          </cell>
        </row>
        <row r="55">
          <cell r="C55" t="str">
            <v>Koefisien Tenaga / M3   :</v>
          </cell>
          <cell r="L55" t="str">
            <v>Note: 1</v>
          </cell>
          <cell r="N55" t="str">
            <v>SATUAN dapat berdasarkan atas jam operasi untuk Tenaga Kerja dan Peralatan, volume dan/atau ukuran</v>
          </cell>
        </row>
        <row r="56">
          <cell r="D56" t="str">
            <v>-  Mandor</v>
          </cell>
          <cell r="E56" t="str">
            <v>= (Tk x M) : Qt</v>
          </cell>
          <cell r="G56" t="str">
            <v>(L03)</v>
          </cell>
          <cell r="H56">
            <v>2.131024096385542E-2</v>
          </cell>
          <cell r="I56" t="str">
            <v>jam</v>
          </cell>
          <cell r="N56" t="str">
            <v>berat untuk bahan-bahan.</v>
          </cell>
        </row>
        <row r="57">
          <cell r="D57" t="str">
            <v>-  Tukang</v>
          </cell>
          <cell r="E57" t="str">
            <v>= (Tk x Pt) : Qt</v>
          </cell>
          <cell r="G57" t="str">
            <v>(L02)</v>
          </cell>
          <cell r="H57">
            <v>2.131024096385542E-2</v>
          </cell>
          <cell r="I57" t="str">
            <v>jam</v>
          </cell>
          <cell r="L57">
            <v>2</v>
          </cell>
          <cell r="N57" t="str">
            <v>Kuantitas satuan adalah kuantitas setiap komponen untuk menyelesaikan satu satuan pekerjaan dari nomor</v>
          </cell>
        </row>
        <row r="58">
          <cell r="D58" t="str">
            <v>-  Pekerja</v>
          </cell>
          <cell r="E58" t="str">
            <v>= (Tk x P) : Qt</v>
          </cell>
          <cell r="G58" t="str">
            <v>(L01)</v>
          </cell>
          <cell r="H58">
            <v>0.1065512048192771</v>
          </cell>
          <cell r="I58" t="str">
            <v>jam</v>
          </cell>
          <cell r="N58" t="str">
            <v>mata pembayaran.</v>
          </cell>
        </row>
        <row r="59">
          <cell r="L59">
            <v>3</v>
          </cell>
          <cell r="N59" t="str">
            <v>Biaya satuan untuk peralatan sudah termasuk bahan bakar, bahan habis dipakai dan operator.</v>
          </cell>
        </row>
        <row r="60">
          <cell r="L60">
            <v>4</v>
          </cell>
          <cell r="N60" t="str">
            <v>Biaya satuan sudah termasuk pengeluaran untuk seluruh pajak yang berkaitan (tetapi tidak termasuk PPN</v>
          </cell>
        </row>
        <row r="61">
          <cell r="J61" t="str">
            <v>Berlanjut ke hal. berikut.</v>
          </cell>
          <cell r="N61" t="str">
            <v>yang dibayar dari kontrak) dan biaya-biaya lainnya.</v>
          </cell>
        </row>
        <row r="62">
          <cell r="A62" t="str">
            <v>ITEM PEMBAYARAN NO.</v>
          </cell>
          <cell r="D62" t="str">
            <v>:  8.4. (7)</v>
          </cell>
          <cell r="J62" t="str">
            <v>Analisa EI-847</v>
          </cell>
        </row>
        <row r="63">
          <cell r="A63" t="str">
            <v>JENIS PEKERJAAN</v>
          </cell>
          <cell r="D63" t="str">
            <v>:  Rel Pengaman</v>
          </cell>
        </row>
        <row r="64">
          <cell r="A64" t="str">
            <v>SATUAN PEMBAYARAN</v>
          </cell>
          <cell r="D64" t="str">
            <v>:  M'</v>
          </cell>
          <cell r="H64" t="str">
            <v xml:space="preserve">        URAIAN ANALISA HARGA SATUAN</v>
          </cell>
        </row>
        <row r="65">
          <cell r="J65" t="str">
            <v>Lanjutan</v>
          </cell>
        </row>
        <row r="67">
          <cell r="A67" t="str">
            <v>No.</v>
          </cell>
          <cell r="C67" t="str">
            <v>U R A I A N</v>
          </cell>
          <cell r="G67" t="str">
            <v>KODE</v>
          </cell>
          <cell r="H67" t="str">
            <v>KOEF.</v>
          </cell>
          <cell r="I67" t="str">
            <v>SATUAN</v>
          </cell>
          <cell r="J67" t="str">
            <v>KETERANGAN</v>
          </cell>
        </row>
        <row r="70">
          <cell r="A70" t="str">
            <v>4.</v>
          </cell>
          <cell r="C70" t="str">
            <v>HARGA DASAR SATUAN UPAH, BAHAN DAN ALAT</v>
          </cell>
        </row>
        <row r="71">
          <cell r="C71" t="str">
            <v>Lihat lampiran.</v>
          </cell>
        </row>
        <row r="73">
          <cell r="A73" t="str">
            <v>5.</v>
          </cell>
          <cell r="C73" t="str">
            <v>ANALISA HARGA SATUAN PEKERJAAN</v>
          </cell>
        </row>
        <row r="74">
          <cell r="C74" t="str">
            <v>Lihat perhitungan dalam FORMULIR STANDAR UNTUK</v>
          </cell>
        </row>
        <row r="75">
          <cell r="C75" t="str">
            <v>PEREKEMAN ANALISA MASING-MASING HARGA</v>
          </cell>
        </row>
        <row r="76">
          <cell r="C76" t="str">
            <v>SATUAN.</v>
          </cell>
        </row>
        <row r="77">
          <cell r="C77" t="str">
            <v>Didapat Harga Satuan Pekerjaan :</v>
          </cell>
        </row>
        <row r="79">
          <cell r="C79" t="str">
            <v xml:space="preserve">Rp.  </v>
          </cell>
          <cell r="D79">
            <v>408340.01912136102</v>
          </cell>
          <cell r="E79" t="str">
            <v xml:space="preserve"> / M'</v>
          </cell>
        </row>
        <row r="82">
          <cell r="A82" t="str">
            <v>6.</v>
          </cell>
          <cell r="C82" t="str">
            <v>MASA PELAKSANAAN YANG DIPERLUKAN</v>
          </cell>
        </row>
        <row r="83">
          <cell r="C83" t="str">
            <v>Masa Pelaksanaan :</v>
          </cell>
          <cell r="D83" t="str">
            <v>. . . . . . . . . . .</v>
          </cell>
          <cell r="E83" t="str">
            <v>bulan</v>
          </cell>
        </row>
        <row r="85">
          <cell r="A85" t="str">
            <v>7.</v>
          </cell>
          <cell r="C85" t="str">
            <v>VOLUME PEKERJAAN YANG DIPERLUKAN</v>
          </cell>
        </row>
        <row r="86">
          <cell r="C86" t="str">
            <v>Volume pekerjaan  :</v>
          </cell>
          <cell r="D86" t="e">
            <v>#REF!</v>
          </cell>
          <cell r="E86" t="str">
            <v>M'</v>
          </cell>
        </row>
        <row r="123">
          <cell r="A123" t="str">
            <v>ITEM PEMBAYARAN NO.</v>
          </cell>
          <cell r="D123" t="str">
            <v>:  8.4. (5)</v>
          </cell>
          <cell r="J123" t="str">
            <v>Analisa EI-845</v>
          </cell>
          <cell r="T123" t="str">
            <v>Analisa EI-845</v>
          </cell>
        </row>
        <row r="124">
          <cell r="A124" t="str">
            <v>JENIS PEKERJAAN</v>
          </cell>
          <cell r="D124" t="str">
            <v>:  Patok Pengarah</v>
          </cell>
        </row>
        <row r="125">
          <cell r="A125" t="str">
            <v>SATUAN PEMBAYARAN</v>
          </cell>
          <cell r="D125" t="str">
            <v>:  BH</v>
          </cell>
          <cell r="H125" t="str">
            <v xml:space="preserve">        URAIAN ANALISA HARGA SATUAN</v>
          </cell>
          <cell r="L125" t="str">
            <v>FORMULIR STANDAR UNTUK</v>
          </cell>
        </row>
        <row r="126">
          <cell r="L126" t="str">
            <v>PEREKAMAN ANALISA MASING-MASING HARGA SATUAN</v>
          </cell>
        </row>
        <row r="127">
          <cell r="L127" t="str">
            <v/>
          </cell>
        </row>
        <row r="128">
          <cell r="A128" t="str">
            <v>No.</v>
          </cell>
          <cell r="C128" t="str">
            <v>U R A I A N</v>
          </cell>
          <cell r="G128" t="str">
            <v>KODE</v>
          </cell>
          <cell r="H128" t="str">
            <v>KOEF.</v>
          </cell>
          <cell r="I128" t="str">
            <v>SATUAN</v>
          </cell>
          <cell r="J128" t="str">
            <v>KETERANGAN</v>
          </cell>
        </row>
        <row r="130">
          <cell r="L130" t="str">
            <v>PROYEK</v>
          </cell>
          <cell r="O130" t="str">
            <v xml:space="preserve">: </v>
          </cell>
        </row>
        <row r="131">
          <cell r="A131" t="str">
            <v>I.</v>
          </cell>
          <cell r="C131" t="str">
            <v>ASUMSI</v>
          </cell>
          <cell r="L131" t="str">
            <v>No. PAKET KONTRAK</v>
          </cell>
          <cell r="O131" t="str">
            <v xml:space="preserve">: </v>
          </cell>
        </row>
        <row r="132">
          <cell r="A132">
            <v>1</v>
          </cell>
          <cell r="C132" t="str">
            <v>Menggunakan cara manual</v>
          </cell>
          <cell r="L132" t="str">
            <v>NAMA PAKET</v>
          </cell>
          <cell r="O132" t="str">
            <v>: Pemb. Jembatan Kampar</v>
          </cell>
        </row>
        <row r="133">
          <cell r="A133">
            <v>2</v>
          </cell>
          <cell r="C133" t="str">
            <v>Lokasi pekerjaan : sepanjang jalan</v>
          </cell>
          <cell r="L133" t="str">
            <v>PROP / KAB / KOTA</v>
          </cell>
          <cell r="O133" t="str">
            <v>: Sumbar/Limapuluh Kota</v>
          </cell>
        </row>
        <row r="134">
          <cell r="A134">
            <v>3</v>
          </cell>
          <cell r="C134" t="str">
            <v>Bahan dasar (patok beton cetak, dll) diangkut dengan</v>
          </cell>
          <cell r="L134" t="str">
            <v>ITEM PEMBAYARAN NO.</v>
          </cell>
          <cell r="O134" t="str">
            <v>:  8.4. (5)</v>
          </cell>
          <cell r="R134" t="str">
            <v>PERKIRAAN VOL. PEK.</v>
          </cell>
          <cell r="T134" t="str">
            <v>:</v>
          </cell>
          <cell r="U134" t="e">
            <v>#REF!</v>
          </cell>
        </row>
        <row r="135">
          <cell r="C135" t="str">
            <v>Truk ke lokasi pekerjaan</v>
          </cell>
          <cell r="L135" t="str">
            <v>JENIS PEKERJAAN</v>
          </cell>
          <cell r="O135" t="str">
            <v>:  Patok Pengarah</v>
          </cell>
          <cell r="R135" t="str">
            <v>TOTAL HARGA (Rp.)</v>
          </cell>
          <cell r="T135" t="str">
            <v>:</v>
          </cell>
          <cell r="U135" t="e">
            <v>#REF!</v>
          </cell>
        </row>
        <row r="136">
          <cell r="A136">
            <v>4</v>
          </cell>
          <cell r="C136" t="str">
            <v>Jarak rata-rata Base camp ke lokasi pekerjaan</v>
          </cell>
          <cell r="G136" t="str">
            <v>L</v>
          </cell>
          <cell r="H136">
            <v>0.75</v>
          </cell>
          <cell r="I136" t="str">
            <v>KM</v>
          </cell>
          <cell r="L136" t="str">
            <v>SATUAN PEMBAYARAN</v>
          </cell>
          <cell r="O136" t="str">
            <v>:  BH</v>
          </cell>
          <cell r="R136" t="str">
            <v>% THD. BIAYA PROYEK</v>
          </cell>
          <cell r="T136" t="str">
            <v>:</v>
          </cell>
          <cell r="U136" t="e">
            <v>#REF!</v>
          </cell>
        </row>
        <row r="137">
          <cell r="A137">
            <v>5</v>
          </cell>
          <cell r="C137" t="str">
            <v>Jam kerja efektif per-hari</v>
          </cell>
          <cell r="G137" t="str">
            <v>Tk</v>
          </cell>
          <cell r="H137">
            <v>7</v>
          </cell>
          <cell r="I137" t="str">
            <v>jam</v>
          </cell>
        </row>
        <row r="138">
          <cell r="A138">
            <v>6</v>
          </cell>
          <cell r="C138" t="str">
            <v>Faktor kehilangan bahan</v>
          </cell>
          <cell r="G138" t="str">
            <v>Fh</v>
          </cell>
          <cell r="H138">
            <v>1.05</v>
          </cell>
          <cell r="I138" t="str">
            <v>-</v>
          </cell>
        </row>
        <row r="139">
          <cell r="A139">
            <v>7</v>
          </cell>
          <cell r="C139" t="str">
            <v>Tulangan praktis</v>
          </cell>
          <cell r="G139" t="str">
            <v>Rc</v>
          </cell>
          <cell r="H139">
            <v>150</v>
          </cell>
          <cell r="I139" t="str">
            <v>Kg/M3</v>
          </cell>
          <cell r="Q139" t="str">
            <v>PERKIRAAN</v>
          </cell>
          <cell r="R139" t="str">
            <v>HARGA</v>
          </cell>
          <cell r="S139" t="str">
            <v>JUMLAH</v>
          </cell>
        </row>
        <row r="140">
          <cell r="L140" t="str">
            <v>NO.</v>
          </cell>
          <cell r="N140" t="str">
            <v>KOMPONEN</v>
          </cell>
          <cell r="P140" t="str">
            <v>SATUAN</v>
          </cell>
          <cell r="Q140" t="str">
            <v>KUANTITAS</v>
          </cell>
          <cell r="R140" t="str">
            <v>SATUAN</v>
          </cell>
          <cell r="S140" t="str">
            <v>HARGA</v>
          </cell>
        </row>
        <row r="141">
          <cell r="A141" t="str">
            <v>II.</v>
          </cell>
          <cell r="C141" t="str">
            <v>URUTAN KERJA</v>
          </cell>
          <cell r="R141" t="str">
            <v>(Rp.)</v>
          </cell>
          <cell r="S141" t="str">
            <v>(Rp.)</v>
          </cell>
        </row>
        <row r="142">
          <cell r="A142">
            <v>1</v>
          </cell>
          <cell r="C142" t="str">
            <v>Patok ditanam di tepi luar bahu jalan sesuai dengan</v>
          </cell>
        </row>
        <row r="143">
          <cell r="C143" t="str">
            <v>gambar rencana dan di-cat</v>
          </cell>
        </row>
        <row r="144">
          <cell r="L144" t="str">
            <v>A.</v>
          </cell>
          <cell r="N144" t="str">
            <v>TENAGA</v>
          </cell>
        </row>
        <row r="145">
          <cell r="A145" t="str">
            <v>III.</v>
          </cell>
          <cell r="C145" t="str">
            <v>PEMAKAIAN BAHAN, ALAT DAN TENAGA</v>
          </cell>
        </row>
        <row r="146">
          <cell r="A146" t="str">
            <v xml:space="preserve">   1.</v>
          </cell>
          <cell r="C146" t="str">
            <v>BAHAN</v>
          </cell>
          <cell r="L146" t="str">
            <v>1.</v>
          </cell>
          <cell r="N146" t="str">
            <v>Pekerja Biasa</v>
          </cell>
          <cell r="O146" t="str">
            <v>(L01)</v>
          </cell>
          <cell r="P146" t="str">
            <v>jam</v>
          </cell>
          <cell r="Q146">
            <v>0.52048192771084345</v>
          </cell>
          <cell r="R146">
            <v>4500</v>
          </cell>
          <cell r="U146">
            <v>2342.1686746987957</v>
          </cell>
        </row>
        <row r="147">
          <cell r="A147" t="str">
            <v>1.a.</v>
          </cell>
          <cell r="C147" t="str">
            <v>Beton K-250</v>
          </cell>
          <cell r="D147" t="str">
            <v>=  (0.15 x 0.15 x 1.50) x Fh</v>
          </cell>
          <cell r="G147" t="str">
            <v>(M38)</v>
          </cell>
          <cell r="H147">
            <v>3.5437500000000011E-2</v>
          </cell>
          <cell r="I147" t="str">
            <v>M3</v>
          </cell>
          <cell r="L147" t="str">
            <v>2.</v>
          </cell>
          <cell r="N147" t="str">
            <v>Tukang</v>
          </cell>
          <cell r="O147" t="str">
            <v>(L02)</v>
          </cell>
          <cell r="P147" t="str">
            <v>jam</v>
          </cell>
          <cell r="Q147">
            <v>0.26024096385542173</v>
          </cell>
          <cell r="R147">
            <v>7000</v>
          </cell>
          <cell r="U147">
            <v>1821.6867469879521</v>
          </cell>
        </row>
        <row r="148">
          <cell r="A148" t="str">
            <v>1.b.</v>
          </cell>
          <cell r="C148" t="str">
            <v>Baja Tulangan</v>
          </cell>
          <cell r="G148" t="str">
            <v>(M39)</v>
          </cell>
          <cell r="H148">
            <v>5.5814062500000023</v>
          </cell>
          <cell r="I148" t="str">
            <v>Kg</v>
          </cell>
          <cell r="L148" t="str">
            <v>3.</v>
          </cell>
          <cell r="N148" t="str">
            <v>Mandor</v>
          </cell>
          <cell r="O148" t="str">
            <v>(L03)</v>
          </cell>
          <cell r="P148" t="str">
            <v>jam</v>
          </cell>
          <cell r="Q148">
            <v>6.5060240963855431E-2</v>
          </cell>
          <cell r="R148">
            <v>7500</v>
          </cell>
          <cell r="U148">
            <v>487.95180722891575</v>
          </cell>
        </row>
        <row r="149">
          <cell r="A149" t="str">
            <v>1.c.</v>
          </cell>
          <cell r="C149" t="str">
            <v>Cat, dan material lainnya</v>
          </cell>
          <cell r="G149" t="str">
            <v>-</v>
          </cell>
          <cell r="I149" t="str">
            <v>Ls</v>
          </cell>
        </row>
        <row r="150">
          <cell r="Q150" t="str">
            <v xml:space="preserve">JUMLAH HARGA TENAGA   </v>
          </cell>
          <cell r="U150">
            <v>4651.8072289156635</v>
          </cell>
        </row>
        <row r="151">
          <cell r="A151" t="str">
            <v>2.</v>
          </cell>
          <cell r="C151" t="str">
            <v>ALAT</v>
          </cell>
        </row>
        <row r="152">
          <cell r="A152" t="str">
            <v>2.a.</v>
          </cell>
          <cell r="C152" t="str">
            <v>DUMP TRUCK</v>
          </cell>
          <cell r="G152" t="str">
            <v>(E08)</v>
          </cell>
          <cell r="L152" t="str">
            <v>B.</v>
          </cell>
          <cell r="N152" t="str">
            <v>BAHAN</v>
          </cell>
        </row>
        <row r="153">
          <cell r="C153" t="str">
            <v>Kapasitas 1 kali Angkut</v>
          </cell>
          <cell r="G153" t="str">
            <v>Cp</v>
          </cell>
          <cell r="H153">
            <v>15</v>
          </cell>
          <cell r="I153" t="str">
            <v>Buah</v>
          </cell>
        </row>
        <row r="154">
          <cell r="C154" t="str">
            <v>Faktor Efisiensi Alat</v>
          </cell>
          <cell r="G154" t="str">
            <v>Fa</v>
          </cell>
          <cell r="H154">
            <v>0.83</v>
          </cell>
          <cell r="I154" t="str">
            <v>-</v>
          </cell>
          <cell r="L154" t="str">
            <v>1.</v>
          </cell>
          <cell r="N154" t="str">
            <v>Beton K-250</v>
          </cell>
          <cell r="O154" t="str">
            <v>(M38)</v>
          </cell>
          <cell r="P154" t="str">
            <v>M3</v>
          </cell>
          <cell r="Q154">
            <v>3.5437500000000011E-2</v>
          </cell>
          <cell r="R154">
            <v>857689.04482814274</v>
          </cell>
          <cell r="U154">
            <v>30394.355526097319</v>
          </cell>
        </row>
        <row r="155">
          <cell r="C155" t="str">
            <v>Waktu Siklus  :</v>
          </cell>
          <cell r="G155" t="str">
            <v>Ts</v>
          </cell>
          <cell r="L155" t="str">
            <v>2.</v>
          </cell>
          <cell r="N155" t="str">
            <v>Baja Tulangan</v>
          </cell>
          <cell r="O155" t="str">
            <v>(M39)</v>
          </cell>
          <cell r="P155" t="str">
            <v>Kg</v>
          </cell>
          <cell r="Q155">
            <v>5.5814062500000023</v>
          </cell>
          <cell r="R155">
            <v>9904.1666666666661</v>
          </cell>
          <cell r="U155">
            <v>55279.177734375022</v>
          </cell>
        </row>
        <row r="156">
          <cell r="C156" t="str">
            <v>- Memuat</v>
          </cell>
          <cell r="D156" t="str">
            <v xml:space="preserve"> =  atur, ikat, dll.</v>
          </cell>
          <cell r="G156" t="str">
            <v>T1</v>
          </cell>
          <cell r="H156">
            <v>20</v>
          </cell>
          <cell r="I156" t="str">
            <v>menit</v>
          </cell>
          <cell r="L156" t="str">
            <v>3.</v>
          </cell>
          <cell r="N156" t="str">
            <v>Cat, dan material lainnya</v>
          </cell>
          <cell r="P156" t="str">
            <v>Ls</v>
          </cell>
          <cell r="Q156">
            <v>1</v>
          </cell>
          <cell r="R156">
            <v>2000</v>
          </cell>
          <cell r="U156">
            <v>2000</v>
          </cell>
        </row>
        <row r="157">
          <cell r="C157" t="str">
            <v>- Angkut</v>
          </cell>
          <cell r="D157" t="str">
            <v xml:space="preserve"> =  (2 x L : 25 Km/Jam) x 60 menit</v>
          </cell>
          <cell r="G157" t="str">
            <v>T2</v>
          </cell>
          <cell r="H157">
            <v>3.5999999999999996</v>
          </cell>
          <cell r="I157" t="str">
            <v>menit</v>
          </cell>
        </row>
        <row r="158">
          <cell r="C158" t="str">
            <v>- Menurunkan</v>
          </cell>
          <cell r="D158" t="str">
            <v xml:space="preserve"> =  Rata-rata 1 menit / buah</v>
          </cell>
          <cell r="G158" t="str">
            <v>T3</v>
          </cell>
          <cell r="H158">
            <v>15</v>
          </cell>
          <cell r="I158" t="str">
            <v>menit</v>
          </cell>
        </row>
        <row r="159">
          <cell r="C159" t="str">
            <v>- Lain-lain</v>
          </cell>
          <cell r="D159" t="str">
            <v xml:space="preserve"> =  geser, atur, tunggu, dll.</v>
          </cell>
          <cell r="G159" t="str">
            <v>T4</v>
          </cell>
          <cell r="H159">
            <v>10</v>
          </cell>
          <cell r="I159" t="str">
            <v>menit</v>
          </cell>
        </row>
        <row r="160">
          <cell r="G160" t="str">
            <v>Ts</v>
          </cell>
          <cell r="H160">
            <v>48.6</v>
          </cell>
          <cell r="I160" t="str">
            <v>menit</v>
          </cell>
          <cell r="Q160" t="str">
            <v xml:space="preserve">JUMLAH HARGA BAHAN   </v>
          </cell>
          <cell r="U160">
            <v>87673.533260472337</v>
          </cell>
        </row>
        <row r="162">
          <cell r="C162" t="str">
            <v>Kap. Prod. / Jam  =</v>
          </cell>
          <cell r="D162" t="str">
            <v>Cp x Fa</v>
          </cell>
          <cell r="G162" t="str">
            <v>Q1</v>
          </cell>
          <cell r="H162">
            <v>15.370370370370368</v>
          </cell>
          <cell r="I162" t="str">
            <v>Buah</v>
          </cell>
          <cell r="L162" t="str">
            <v>C.</v>
          </cell>
          <cell r="N162" t="str">
            <v>PERALATAN</v>
          </cell>
        </row>
        <row r="163">
          <cell r="D163" t="str">
            <v>Ts : 60</v>
          </cell>
        </row>
        <row r="164">
          <cell r="L164" t="str">
            <v>1.</v>
          </cell>
          <cell r="N164" t="str">
            <v>Dump Truck</v>
          </cell>
          <cell r="O164" t="str">
            <v>(E08)</v>
          </cell>
          <cell r="P164" t="str">
            <v>Jam</v>
          </cell>
          <cell r="Q164">
            <v>6.5060240963855431E-2</v>
          </cell>
          <cell r="R164">
            <v>97984.236669533435</v>
          </cell>
          <cell r="U164">
            <v>6374.8780483792843</v>
          </cell>
        </row>
        <row r="165">
          <cell r="C165" t="str">
            <v>Koefisien Alat / Buah   =  1  :  Q1</v>
          </cell>
          <cell r="G165" t="str">
            <v>(E08)</v>
          </cell>
          <cell r="H165">
            <v>6.5060240963855431E-2</v>
          </cell>
          <cell r="I165" t="str">
            <v>Jam</v>
          </cell>
          <cell r="L165" t="str">
            <v>2.</v>
          </cell>
          <cell r="N165" t="str">
            <v>Alat Bantu</v>
          </cell>
          <cell r="P165" t="str">
            <v>Ls</v>
          </cell>
          <cell r="Q165">
            <v>1</v>
          </cell>
          <cell r="R165">
            <v>1000</v>
          </cell>
          <cell r="U165">
            <v>1000</v>
          </cell>
        </row>
        <row r="167">
          <cell r="A167" t="str">
            <v>2.b.</v>
          </cell>
          <cell r="C167" t="str">
            <v>ALAT BANTU</v>
          </cell>
        </row>
        <row r="168">
          <cell r="C168" t="str">
            <v>- Pacul / Sekop</v>
          </cell>
          <cell r="D168" t="str">
            <v>=  4  buah</v>
          </cell>
        </row>
        <row r="171">
          <cell r="A171" t="str">
            <v>3.</v>
          </cell>
          <cell r="C171" t="str">
            <v>TENAGA</v>
          </cell>
        </row>
        <row r="172">
          <cell r="C172" t="str">
            <v>Produksi pasang patok pengarah / hari  =  Tk x Q1</v>
          </cell>
          <cell r="G172" t="str">
            <v>Qt</v>
          </cell>
          <cell r="H172">
            <v>107.59259259259258</v>
          </cell>
          <cell r="I172" t="str">
            <v>Buah</v>
          </cell>
          <cell r="Q172" t="str">
            <v xml:space="preserve">JUMLAH HARGA PERALATAN   </v>
          </cell>
          <cell r="U172">
            <v>7374.8780483792843</v>
          </cell>
        </row>
        <row r="173">
          <cell r="C173" t="str">
            <v>Kebutuhan tenaga :</v>
          </cell>
          <cell r="D173" t="str">
            <v>- Mandor</v>
          </cell>
          <cell r="G173" t="str">
            <v>M</v>
          </cell>
          <cell r="H173">
            <v>1</v>
          </cell>
          <cell r="I173" t="str">
            <v>orang</v>
          </cell>
        </row>
        <row r="174">
          <cell r="D174" t="str">
            <v>- Tukang</v>
          </cell>
          <cell r="G174" t="str">
            <v>Tb</v>
          </cell>
          <cell r="H174">
            <v>4</v>
          </cell>
          <cell r="I174" t="str">
            <v>orang</v>
          </cell>
          <cell r="L174" t="str">
            <v>D.</v>
          </cell>
          <cell r="N174" t="str">
            <v>JUMLAH HARGA TENAGA, BAHAN DAN PERALATAN  ( A + B + C )</v>
          </cell>
          <cell r="U174">
            <v>99700.218537767287</v>
          </cell>
        </row>
        <row r="175">
          <cell r="D175" t="str">
            <v>- Pekerja</v>
          </cell>
          <cell r="G175" t="str">
            <v>P</v>
          </cell>
          <cell r="H175">
            <v>8</v>
          </cell>
          <cell r="I175" t="str">
            <v>orang</v>
          </cell>
          <cell r="L175" t="str">
            <v>E.</v>
          </cell>
          <cell r="N175" t="str">
            <v>OVERHEAD &amp; PROFIT</v>
          </cell>
          <cell r="P175">
            <v>10</v>
          </cell>
          <cell r="Q175" t="str">
            <v>%  x  D</v>
          </cell>
          <cell r="U175">
            <v>9970.0218537767287</v>
          </cell>
        </row>
        <row r="176">
          <cell r="C176" t="str">
            <v>Koefisien Tenaga / M3   :</v>
          </cell>
          <cell r="L176" t="str">
            <v>F.</v>
          </cell>
          <cell r="N176" t="str">
            <v>HARGA SATUAN PEKERJAAN  ( D + E )</v>
          </cell>
          <cell r="U176">
            <v>109670.24039154401</v>
          </cell>
        </row>
        <row r="177">
          <cell r="D177" t="str">
            <v>-  Mandor</v>
          </cell>
          <cell r="E177" t="str">
            <v>= (Tk x M) : Qt</v>
          </cell>
          <cell r="G177" t="str">
            <v>(L03)</v>
          </cell>
          <cell r="H177">
            <v>6.5060240963855431E-2</v>
          </cell>
          <cell r="I177" t="str">
            <v>jam</v>
          </cell>
          <cell r="L177" t="str">
            <v>Note: 1</v>
          </cell>
          <cell r="N177" t="str">
            <v>SATUAN dapat berdasarkan atas jam operasi untuk Tenaga Kerja dan Peralatan, volume dan/atau ukuran</v>
          </cell>
        </row>
        <row r="178">
          <cell r="D178" t="str">
            <v>-  Tukang</v>
          </cell>
          <cell r="E178" t="str">
            <v>= (Tk x Tb) : Qt</v>
          </cell>
          <cell r="G178" t="str">
            <v>(L02)</v>
          </cell>
          <cell r="H178">
            <v>0.26024096385542173</v>
          </cell>
          <cell r="I178" t="str">
            <v>jam</v>
          </cell>
          <cell r="N178" t="str">
            <v>berat untuk bahan-bahan.</v>
          </cell>
        </row>
        <row r="179">
          <cell r="D179" t="str">
            <v>-  Pekerja</v>
          </cell>
          <cell r="E179" t="str">
            <v>= (Tk x P) : Qt</v>
          </cell>
          <cell r="G179" t="str">
            <v>(L01)</v>
          </cell>
          <cell r="H179">
            <v>0.52048192771084345</v>
          </cell>
          <cell r="I179" t="str">
            <v>jam</v>
          </cell>
          <cell r="L179">
            <v>2</v>
          </cell>
          <cell r="N179" t="str">
            <v>Kuantitas satuan adalah kuantitas setiap komponen untuk menyelesaikan satu satuan pekerjaan dari nomor</v>
          </cell>
        </row>
        <row r="180">
          <cell r="N180" t="str">
            <v>mata pembayaran.</v>
          </cell>
        </row>
        <row r="181">
          <cell r="L181">
            <v>3</v>
          </cell>
          <cell r="N181" t="str">
            <v>Biaya satuan untuk peralatan sudah termasuk bahan bakar, bahan habis dipakai dan operator.</v>
          </cell>
        </row>
        <row r="182">
          <cell r="L182">
            <v>4</v>
          </cell>
          <cell r="N182" t="str">
            <v>Biaya satuan sudah termasuk pengeluaran untuk seluruh pajak yang berkaitan (tetapi tidak termasuk PPN</v>
          </cell>
        </row>
        <row r="183">
          <cell r="J183" t="str">
            <v>Berlanjut ke hal. berikut.</v>
          </cell>
          <cell r="N183" t="str">
            <v>yang dibayar dari kontrak) dan biaya-biaya lainnya.</v>
          </cell>
        </row>
        <row r="184">
          <cell r="A184" t="str">
            <v>ITEM PEMBAYARAN NO.</v>
          </cell>
          <cell r="D184" t="str">
            <v>:  8.4. (5)</v>
          </cell>
          <cell r="J184" t="str">
            <v>Analisa EI-845</v>
          </cell>
        </row>
        <row r="185">
          <cell r="A185" t="str">
            <v>JENIS PEKERJAAN</v>
          </cell>
          <cell r="D185" t="str">
            <v>:  Patok Pengarah</v>
          </cell>
        </row>
        <row r="186">
          <cell r="A186" t="str">
            <v>SATUAN PEMBAYARAN</v>
          </cell>
          <cell r="D186" t="str">
            <v>:  BH</v>
          </cell>
          <cell r="H186" t="str">
            <v xml:space="preserve">        URAIAN ANALISA HARGA SATUAN</v>
          </cell>
        </row>
        <row r="187">
          <cell r="J187" t="str">
            <v>Lanjutan</v>
          </cell>
        </row>
        <row r="189">
          <cell r="A189" t="str">
            <v>No.</v>
          </cell>
          <cell r="C189" t="str">
            <v>U R A I A N</v>
          </cell>
          <cell r="G189" t="str">
            <v>KODE</v>
          </cell>
          <cell r="H189" t="str">
            <v>KOEF.</v>
          </cell>
          <cell r="I189" t="str">
            <v>SATUAN</v>
          </cell>
          <cell r="J189" t="str">
            <v>KETERANGAN</v>
          </cell>
        </row>
        <row r="192">
          <cell r="A192" t="str">
            <v>4.</v>
          </cell>
          <cell r="C192" t="str">
            <v>HARGA DASAR SATUAN UPAH, BAHAN DAN ALAT</v>
          </cell>
        </row>
        <row r="193">
          <cell r="C193" t="str">
            <v>Lihat lampiran.</v>
          </cell>
        </row>
        <row r="195">
          <cell r="A195" t="str">
            <v>5.</v>
          </cell>
          <cell r="C195" t="str">
            <v>ANALISA HARGA SATUAN PEKERJAAN</v>
          </cell>
        </row>
        <row r="196">
          <cell r="C196" t="str">
            <v>Lihat perhitungan dalam FORMULIR STANDAR UNTUK</v>
          </cell>
        </row>
        <row r="197">
          <cell r="C197" t="str">
            <v>PEREKEMAN ANALISA MASING-MASING HARGA</v>
          </cell>
        </row>
        <row r="198">
          <cell r="C198" t="str">
            <v>SATUAN.</v>
          </cell>
        </row>
        <row r="199">
          <cell r="C199" t="str">
            <v>Didapat Harga Satuan Pekerjaan :</v>
          </cell>
        </row>
        <row r="201">
          <cell r="C201" t="str">
            <v xml:space="preserve">Rp.  </v>
          </cell>
          <cell r="D201">
            <v>109670.24039154401</v>
          </cell>
          <cell r="E201" t="str">
            <v xml:space="preserve"> / Buah</v>
          </cell>
        </row>
        <row r="204">
          <cell r="A204" t="str">
            <v>6.</v>
          </cell>
          <cell r="C204" t="str">
            <v>MASA PELAKSANAAN YANG DIPERLUKAN</v>
          </cell>
        </row>
        <row r="205">
          <cell r="C205" t="str">
            <v>Masa Pelaksanaan :</v>
          </cell>
          <cell r="D205" t="str">
            <v>. . . . . . . . . . .</v>
          </cell>
          <cell r="E205" t="str">
            <v>bulan</v>
          </cell>
        </row>
        <row r="207">
          <cell r="A207" t="str">
            <v>7.</v>
          </cell>
          <cell r="C207" t="str">
            <v>VOLUME PEKERJAAN YANG DIPERLUKAN</v>
          </cell>
        </row>
        <row r="208">
          <cell r="C208" t="str">
            <v>Volume pekerjaan  :</v>
          </cell>
          <cell r="D208" t="e">
            <v>#REF!</v>
          </cell>
          <cell r="E208" t="str">
            <v>Buah</v>
          </cell>
        </row>
        <row r="245">
          <cell r="A245" t="str">
            <v>ITEM PEMBAYARAN NO.</v>
          </cell>
          <cell r="D245" t="str">
            <v>:  8.4. (6)</v>
          </cell>
          <cell r="J245" t="str">
            <v>Analisa EI-1022</v>
          </cell>
          <cell r="T245" t="str">
            <v>Analisa EI-1022</v>
          </cell>
        </row>
        <row r="246">
          <cell r="A246" t="str">
            <v>JENIS PEKERJAAN</v>
          </cell>
          <cell r="D246" t="str">
            <v>:  Patok Kilometer</v>
          </cell>
        </row>
        <row r="247">
          <cell r="A247" t="str">
            <v>SATUAN PEMBAYARAN</v>
          </cell>
          <cell r="D247" t="str">
            <v>:  BH</v>
          </cell>
          <cell r="H247" t="str">
            <v xml:space="preserve">        URAIAN ANALISA HARGA SATUAN</v>
          </cell>
          <cell r="L247" t="str">
            <v>FORMULIR STANDAR UNTUK</v>
          </cell>
        </row>
        <row r="248">
          <cell r="L248" t="str">
            <v>PEREKAMAN ANALISA MASING-MASING HARGA SATUAN</v>
          </cell>
        </row>
        <row r="249">
          <cell r="L249" t="str">
            <v/>
          </cell>
        </row>
        <row r="250">
          <cell r="A250" t="str">
            <v>No.</v>
          </cell>
          <cell r="C250" t="str">
            <v>U R A I A N</v>
          </cell>
          <cell r="G250" t="str">
            <v>KODE</v>
          </cell>
          <cell r="H250" t="str">
            <v>KOEF.</v>
          </cell>
          <cell r="I250" t="str">
            <v>SATUAN</v>
          </cell>
          <cell r="J250" t="str">
            <v>KETERANGAN</v>
          </cell>
        </row>
        <row r="252">
          <cell r="L252" t="str">
            <v>PROYEK</v>
          </cell>
          <cell r="O252" t="str">
            <v xml:space="preserve">: </v>
          </cell>
        </row>
        <row r="253">
          <cell r="A253" t="str">
            <v>I.</v>
          </cell>
          <cell r="C253" t="str">
            <v>ASUMSI</v>
          </cell>
          <cell r="L253" t="str">
            <v>No. PAKET KONTRAK</v>
          </cell>
          <cell r="O253" t="str">
            <v xml:space="preserve">: </v>
          </cell>
        </row>
        <row r="254">
          <cell r="A254">
            <v>1</v>
          </cell>
          <cell r="C254" t="str">
            <v>Menggunakan cara manual</v>
          </cell>
          <cell r="L254" t="str">
            <v>NAMA PAKET</v>
          </cell>
          <cell r="O254" t="str">
            <v>: Pemb. Jembatan Kampar</v>
          </cell>
        </row>
        <row r="255">
          <cell r="A255">
            <v>2</v>
          </cell>
          <cell r="C255" t="str">
            <v>Lokasi pekerjaan : sepanjang jalan</v>
          </cell>
          <cell r="L255" t="str">
            <v>PROP / KAB / KOTA</v>
          </cell>
          <cell r="O255" t="str">
            <v>: Sumbar/Limapuluh Kota</v>
          </cell>
        </row>
        <row r="256">
          <cell r="A256">
            <v>3</v>
          </cell>
          <cell r="C256" t="str">
            <v>Bahan dasar (patok kilometer beton cetak)</v>
          </cell>
          <cell r="L256" t="str">
            <v>ITEM PEMBAYARAN NO.</v>
          </cell>
          <cell r="O256" t="str">
            <v>:  8.4. (6)</v>
          </cell>
          <cell r="R256" t="str">
            <v>PERKIRAAN VOL. PEK.</v>
          </cell>
          <cell r="T256" t="str">
            <v>:</v>
          </cell>
          <cell r="U256" t="e">
            <v>#REF!</v>
          </cell>
        </row>
        <row r="257">
          <cell r="C257" t="str">
            <v>diangkut dengan Truk ke lokasi pekerjaan</v>
          </cell>
          <cell r="L257" t="str">
            <v>JENIS PEKERJAAN</v>
          </cell>
          <cell r="O257" t="str">
            <v>:  Patok Kilometer</v>
          </cell>
          <cell r="R257" t="str">
            <v>TOTAL HARGA (Rp.)</v>
          </cell>
          <cell r="T257" t="str">
            <v>:</v>
          </cell>
          <cell r="U257" t="e">
            <v>#REF!</v>
          </cell>
        </row>
        <row r="258">
          <cell r="A258">
            <v>4</v>
          </cell>
          <cell r="C258" t="str">
            <v>Jarak rata-rata Base camp ke lokasi pekerjaan</v>
          </cell>
          <cell r="G258" t="str">
            <v>L</v>
          </cell>
          <cell r="H258">
            <v>0.75</v>
          </cell>
          <cell r="I258" t="str">
            <v>KM</v>
          </cell>
          <cell r="L258" t="str">
            <v>SATUAN PEMBAYARAN</v>
          </cell>
          <cell r="O258" t="str">
            <v>:  BH</v>
          </cell>
          <cell r="R258" t="str">
            <v>% THD. BIAYA PROYEK</v>
          </cell>
          <cell r="T258" t="str">
            <v>:</v>
          </cell>
          <cell r="U258" t="e">
            <v>#REF!</v>
          </cell>
        </row>
        <row r="259">
          <cell r="A259">
            <v>5</v>
          </cell>
          <cell r="C259" t="str">
            <v>Jam kerja efektif per-hari</v>
          </cell>
          <cell r="G259" t="str">
            <v>Tk</v>
          </cell>
          <cell r="H259">
            <v>7</v>
          </cell>
          <cell r="I259" t="str">
            <v>jam</v>
          </cell>
        </row>
        <row r="260">
          <cell r="A260">
            <v>6</v>
          </cell>
          <cell r="C260" t="str">
            <v>Faktor kehilangan bahan</v>
          </cell>
          <cell r="G260" t="str">
            <v>Fh</v>
          </cell>
          <cell r="H260">
            <v>1.05</v>
          </cell>
          <cell r="I260" t="str">
            <v>-</v>
          </cell>
        </row>
        <row r="261">
          <cell r="A261">
            <v>7</v>
          </cell>
          <cell r="C261" t="str">
            <v>Tulangan praktis</v>
          </cell>
          <cell r="G261" t="str">
            <v>Rc</v>
          </cell>
          <cell r="H261">
            <v>125</v>
          </cell>
          <cell r="I261" t="str">
            <v>Kg/M3</v>
          </cell>
          <cell r="Q261" t="str">
            <v>PERKIRAAN</v>
          </cell>
          <cell r="R261" t="str">
            <v>HARGA</v>
          </cell>
          <cell r="S261" t="str">
            <v>JUMLAH</v>
          </cell>
        </row>
        <row r="262">
          <cell r="L262" t="str">
            <v>NO.</v>
          </cell>
          <cell r="N262" t="str">
            <v>KOMPONEN</v>
          </cell>
          <cell r="P262" t="str">
            <v>SATUAN</v>
          </cell>
          <cell r="Q262" t="str">
            <v>KUANTITAS</v>
          </cell>
          <cell r="R262" t="str">
            <v>SATUAN</v>
          </cell>
          <cell r="S262" t="str">
            <v>HARGA</v>
          </cell>
        </row>
        <row r="263">
          <cell r="A263" t="str">
            <v>II.</v>
          </cell>
          <cell r="C263" t="str">
            <v>URUTAN KERJA</v>
          </cell>
          <cell r="R263" t="str">
            <v>(Rp.)</v>
          </cell>
          <cell r="S263" t="str">
            <v>(Rp.)</v>
          </cell>
        </row>
        <row r="264">
          <cell r="A264">
            <v>1</v>
          </cell>
          <cell r="C264" t="str">
            <v>Tempat penanaman patok disiapkan / digali</v>
          </cell>
        </row>
        <row r="265">
          <cell r="A265">
            <v>2</v>
          </cell>
          <cell r="C265" t="str">
            <v>Patok Kilometer ditanam ke dalam tanah dengan</v>
          </cell>
        </row>
        <row r="266">
          <cell r="C266" t="str">
            <v>elevasi puncak patok sesuai dgn. ketentuan dan dicat</v>
          </cell>
          <cell r="L266" t="str">
            <v>A.</v>
          </cell>
          <cell r="N266" t="str">
            <v>TENAGA</v>
          </cell>
        </row>
        <row r="268">
          <cell r="A268" t="str">
            <v>III.</v>
          </cell>
          <cell r="C268" t="str">
            <v>PEMAKAIAN BAHAN, ALAT DAN TENAGA</v>
          </cell>
          <cell r="L268" t="str">
            <v>1.</v>
          </cell>
          <cell r="N268" t="str">
            <v>Pekerja Biasa</v>
          </cell>
          <cell r="O268" t="str">
            <v>(L01)</v>
          </cell>
          <cell r="P268" t="str">
            <v>jam</v>
          </cell>
          <cell r="Q268">
            <v>0.31166666666666665</v>
          </cell>
          <cell r="R268">
            <v>4500</v>
          </cell>
          <cell r="U268">
            <v>1402.5</v>
          </cell>
        </row>
        <row r="269">
          <cell r="A269" t="str">
            <v xml:space="preserve">   1.</v>
          </cell>
          <cell r="C269" t="str">
            <v>BAHAN</v>
          </cell>
          <cell r="L269" t="str">
            <v>2.</v>
          </cell>
          <cell r="N269" t="str">
            <v>Tukang</v>
          </cell>
          <cell r="O269" t="str">
            <v>(L02)</v>
          </cell>
          <cell r="P269" t="str">
            <v>jam</v>
          </cell>
          <cell r="Q269">
            <v>0.12466666666666668</v>
          </cell>
          <cell r="R269">
            <v>7000</v>
          </cell>
          <cell r="U269">
            <v>872.66666666666674</v>
          </cell>
        </row>
        <row r="270">
          <cell r="A270" t="str">
            <v>1.a.</v>
          </cell>
          <cell r="C270" t="str">
            <v>Beton K-250</v>
          </cell>
          <cell r="D270" t="str">
            <v>=  (0.30 x 0.30 x 1.60) x Fh</v>
          </cell>
          <cell r="G270" t="str">
            <v>(M38)</v>
          </cell>
          <cell r="H270">
            <v>0.1512</v>
          </cell>
          <cell r="I270" t="str">
            <v>M3</v>
          </cell>
          <cell r="L270" t="str">
            <v>3.</v>
          </cell>
          <cell r="N270" t="str">
            <v>Mandor</v>
          </cell>
          <cell r="O270" t="str">
            <v>(L03)</v>
          </cell>
          <cell r="P270" t="str">
            <v>jam</v>
          </cell>
          <cell r="Q270">
            <v>6.2333333333333338E-2</v>
          </cell>
          <cell r="R270">
            <v>7500</v>
          </cell>
          <cell r="U270">
            <v>467.50000000000006</v>
          </cell>
        </row>
        <row r="271">
          <cell r="A271" t="str">
            <v>1.b.</v>
          </cell>
          <cell r="C271" t="str">
            <v>Baja Tulangan</v>
          </cell>
          <cell r="G271" t="str">
            <v>(M39)</v>
          </cell>
          <cell r="H271">
            <v>18.899999999999999</v>
          </cell>
          <cell r="I271" t="str">
            <v>Kg</v>
          </cell>
        </row>
        <row r="272">
          <cell r="A272" t="str">
            <v>1.c.</v>
          </cell>
          <cell r="C272" t="str">
            <v>Cat, dan material lainnya</v>
          </cell>
          <cell r="G272" t="str">
            <v>-</v>
          </cell>
          <cell r="I272" t="str">
            <v>Ls</v>
          </cell>
          <cell r="Q272" t="str">
            <v xml:space="preserve">JUMLAH HARGA TENAGA   </v>
          </cell>
          <cell r="U272">
            <v>2742.666666666667</v>
          </cell>
        </row>
        <row r="274">
          <cell r="A274" t="str">
            <v>2.</v>
          </cell>
          <cell r="C274" t="str">
            <v>ALAT</v>
          </cell>
          <cell r="L274" t="str">
            <v>B.</v>
          </cell>
          <cell r="N274" t="str">
            <v>BAHAN</v>
          </cell>
        </row>
        <row r="275">
          <cell r="A275" t="str">
            <v>2.a.</v>
          </cell>
          <cell r="C275" t="str">
            <v>DUMP TRUCK</v>
          </cell>
          <cell r="G275" t="str">
            <v>(E08)</v>
          </cell>
        </row>
        <row r="276">
          <cell r="C276" t="str">
            <v>Kapasitas 1 kali Angkut</v>
          </cell>
          <cell r="G276" t="str">
            <v>Cp</v>
          </cell>
          <cell r="H276">
            <v>15</v>
          </cell>
          <cell r="I276" t="str">
            <v>Buah</v>
          </cell>
          <cell r="L276" t="str">
            <v>1.</v>
          </cell>
          <cell r="N276" t="str">
            <v>Beton K-250</v>
          </cell>
          <cell r="O276" t="str">
            <v>(M38)</v>
          </cell>
          <cell r="P276" t="str">
            <v>M3</v>
          </cell>
          <cell r="Q276">
            <v>0.1512</v>
          </cell>
          <cell r="R276">
            <v>857689.04482814274</v>
          </cell>
          <cell r="U276">
            <v>129682.58357801518</v>
          </cell>
        </row>
        <row r="277">
          <cell r="C277" t="str">
            <v>Waktu Siklus  :</v>
          </cell>
          <cell r="G277" t="str">
            <v>Ts</v>
          </cell>
          <cell r="L277" t="str">
            <v>2.</v>
          </cell>
          <cell r="N277" t="str">
            <v>Baja Tulangan</v>
          </cell>
          <cell r="O277" t="str">
            <v>(M39)</v>
          </cell>
          <cell r="P277" t="str">
            <v>Kg</v>
          </cell>
          <cell r="Q277">
            <v>18.899999999999999</v>
          </cell>
          <cell r="R277">
            <v>9904.1666666666661</v>
          </cell>
          <cell r="U277">
            <v>187188.74999999997</v>
          </cell>
        </row>
        <row r="278">
          <cell r="C278" t="str">
            <v>- Memuat</v>
          </cell>
          <cell r="D278" t="str">
            <v xml:space="preserve"> =  muat, atur, ikat, dll</v>
          </cell>
          <cell r="G278" t="str">
            <v>T1</v>
          </cell>
          <cell r="H278">
            <v>20</v>
          </cell>
          <cell r="I278" t="str">
            <v>menit</v>
          </cell>
          <cell r="L278" t="str">
            <v>3.</v>
          </cell>
          <cell r="N278" t="str">
            <v>Cat, dan material lainnya</v>
          </cell>
          <cell r="P278" t="str">
            <v>Ls</v>
          </cell>
          <cell r="Q278">
            <v>1</v>
          </cell>
          <cell r="R278">
            <v>2000</v>
          </cell>
          <cell r="U278">
            <v>2000</v>
          </cell>
        </row>
        <row r="279">
          <cell r="C279" t="str">
            <v>- Angkut</v>
          </cell>
          <cell r="D279" t="str">
            <v xml:space="preserve"> =  (2 x L : 25 Km/Jam) x 60</v>
          </cell>
          <cell r="G279" t="str">
            <v>T2</v>
          </cell>
          <cell r="H279">
            <v>3.5999999999999996</v>
          </cell>
          <cell r="I279" t="str">
            <v>menit</v>
          </cell>
        </row>
        <row r="280">
          <cell r="C280" t="str">
            <v>- Menurunkan</v>
          </cell>
          <cell r="D280" t="str">
            <v xml:space="preserve"> =  Rata-rata  1.5 menit / buah</v>
          </cell>
          <cell r="G280" t="str">
            <v>T3</v>
          </cell>
          <cell r="H280">
            <v>22.5</v>
          </cell>
          <cell r="I280" t="str">
            <v>menit</v>
          </cell>
        </row>
        <row r="281">
          <cell r="C281" t="str">
            <v>- Lain-lain</v>
          </cell>
          <cell r="D281" t="str">
            <v xml:space="preserve"> =  geser, tunggu, dll</v>
          </cell>
          <cell r="G281" t="str">
            <v>T4</v>
          </cell>
          <cell r="H281">
            <v>10</v>
          </cell>
          <cell r="I281" t="str">
            <v>menit</v>
          </cell>
        </row>
        <row r="282">
          <cell r="G282" t="str">
            <v>Ts</v>
          </cell>
          <cell r="H282">
            <v>56.1</v>
          </cell>
          <cell r="I282" t="str">
            <v>menit</v>
          </cell>
          <cell r="Q282" t="str">
            <v xml:space="preserve">JUMLAH HARGA BAHAN   </v>
          </cell>
          <cell r="U282">
            <v>318871.33357801515</v>
          </cell>
        </row>
        <row r="284">
          <cell r="C284" t="str">
            <v>Kap. Prod. / Jam  =</v>
          </cell>
          <cell r="D284" t="str">
            <v>Cp</v>
          </cell>
          <cell r="G284" t="str">
            <v>Q1</v>
          </cell>
          <cell r="H284">
            <v>16.042780748663102</v>
          </cell>
          <cell r="I284" t="str">
            <v>Buah</v>
          </cell>
          <cell r="L284" t="str">
            <v>C.</v>
          </cell>
          <cell r="N284" t="str">
            <v>PERALATAN</v>
          </cell>
        </row>
        <row r="285">
          <cell r="D285" t="str">
            <v>Ts : 60</v>
          </cell>
        </row>
        <row r="286">
          <cell r="L286" t="str">
            <v>1.</v>
          </cell>
          <cell r="N286" t="str">
            <v>Dump Truck</v>
          </cell>
          <cell r="O286" t="str">
            <v>(E08)</v>
          </cell>
          <cell r="P286" t="str">
            <v>Jam</v>
          </cell>
          <cell r="Q286">
            <v>6.2333333333333331E-2</v>
          </cell>
          <cell r="R286">
            <v>97984.236669533435</v>
          </cell>
          <cell r="U286">
            <v>6107.6840857342504</v>
          </cell>
        </row>
        <row r="287">
          <cell r="C287" t="str">
            <v>Koefisien Alat / Buah   =  1  :  Q1</v>
          </cell>
          <cell r="G287" t="str">
            <v>(E08)</v>
          </cell>
          <cell r="H287">
            <v>6.2333333333333331E-2</v>
          </cell>
          <cell r="I287" t="str">
            <v>Jam</v>
          </cell>
          <cell r="L287" t="str">
            <v>2.</v>
          </cell>
          <cell r="N287" t="str">
            <v>Alat Bantu</v>
          </cell>
          <cell r="P287" t="str">
            <v>Ls</v>
          </cell>
          <cell r="Q287">
            <v>1</v>
          </cell>
          <cell r="R287">
            <v>325</v>
          </cell>
          <cell r="U287">
            <v>325</v>
          </cell>
        </row>
        <row r="289">
          <cell r="A289" t="str">
            <v>2.b.</v>
          </cell>
          <cell r="C289" t="str">
            <v>ALAT BANTU</v>
          </cell>
        </row>
        <row r="290">
          <cell r="C290" t="str">
            <v>- Pacul / Sekop</v>
          </cell>
          <cell r="D290" t="str">
            <v>=  4  buah</v>
          </cell>
        </row>
        <row r="291">
          <cell r="C291" t="str">
            <v>- Kunci Baut</v>
          </cell>
          <cell r="D291" t="str">
            <v>=  2  buah</v>
          </cell>
        </row>
        <row r="294">
          <cell r="A294" t="str">
            <v>3.</v>
          </cell>
          <cell r="C294" t="str">
            <v>TENAGA</v>
          </cell>
          <cell r="Q294" t="str">
            <v xml:space="preserve">JUMLAH HARGA PERALATAN   </v>
          </cell>
          <cell r="U294">
            <v>6432.6840857342504</v>
          </cell>
        </row>
        <row r="295">
          <cell r="C295" t="str">
            <v>Produksi pasang patok kilometer / hari  =  Tk x Q1</v>
          </cell>
          <cell r="G295" t="str">
            <v>Qt</v>
          </cell>
          <cell r="H295">
            <v>112.29946524064171</v>
          </cell>
          <cell r="I295" t="str">
            <v>Buah</v>
          </cell>
        </row>
        <row r="296">
          <cell r="C296" t="str">
            <v>Kebutuhan tenaga :</v>
          </cell>
          <cell r="D296" t="str">
            <v>- Mandor</v>
          </cell>
          <cell r="G296" t="str">
            <v>M</v>
          </cell>
          <cell r="H296">
            <v>1</v>
          </cell>
          <cell r="I296" t="str">
            <v>orang</v>
          </cell>
          <cell r="L296" t="str">
            <v>D.</v>
          </cell>
          <cell r="N296" t="str">
            <v>JUMLAH HARGA TENAGA, BAHAN DAN PERALATAN  ( A + B + C )</v>
          </cell>
          <cell r="U296">
            <v>328046.68433041609</v>
          </cell>
        </row>
        <row r="297">
          <cell r="D297" t="str">
            <v>- Tukang</v>
          </cell>
          <cell r="G297" t="str">
            <v>Tb</v>
          </cell>
          <cell r="H297">
            <v>2</v>
          </cell>
          <cell r="I297" t="str">
            <v>orang</v>
          </cell>
          <cell r="L297" t="str">
            <v>E.</v>
          </cell>
          <cell r="N297" t="str">
            <v>OVERHEAD &amp; PROFIT</v>
          </cell>
          <cell r="P297">
            <v>10</v>
          </cell>
          <cell r="Q297" t="str">
            <v>%  x  D</v>
          </cell>
          <cell r="U297">
            <v>32804.66843304161</v>
          </cell>
        </row>
        <row r="298">
          <cell r="D298" t="str">
            <v>- Pekerja</v>
          </cell>
          <cell r="G298" t="str">
            <v>P</v>
          </cell>
          <cell r="H298">
            <v>5</v>
          </cell>
          <cell r="I298" t="str">
            <v>orang</v>
          </cell>
          <cell r="L298" t="str">
            <v>F.</v>
          </cell>
          <cell r="N298" t="str">
            <v>HARGA SATUAN PEKERJAAN  ( D + E )</v>
          </cell>
          <cell r="U298">
            <v>360851.35276345769</v>
          </cell>
        </row>
        <row r="299">
          <cell r="C299" t="str">
            <v>Koefisien Tenaga / M3   :</v>
          </cell>
          <cell r="L299" t="str">
            <v>Note: 1</v>
          </cell>
          <cell r="N299" t="str">
            <v>SATUAN dapat berdasarkan atas jam operasi untuk Tenaga Kerja dan Peralatan, volume dan/atau ukuran</v>
          </cell>
        </row>
        <row r="300">
          <cell r="D300" t="str">
            <v>-  Mandor</v>
          </cell>
          <cell r="E300" t="str">
            <v>= (Tk x M) : Qt</v>
          </cell>
          <cell r="G300" t="str">
            <v>(L03)</v>
          </cell>
          <cell r="H300">
            <v>6.2333333333333338E-2</v>
          </cell>
          <cell r="I300" t="str">
            <v>jam</v>
          </cell>
          <cell r="N300" t="str">
            <v>berat untuk bahan-bahan.</v>
          </cell>
        </row>
        <row r="301">
          <cell r="D301" t="str">
            <v>-  Tukang</v>
          </cell>
          <cell r="E301" t="str">
            <v>= (Tk x Tb) : Qt</v>
          </cell>
          <cell r="G301" t="str">
            <v>(L02)</v>
          </cell>
          <cell r="H301">
            <v>0.12466666666666668</v>
          </cell>
          <cell r="I301" t="str">
            <v>jam</v>
          </cell>
          <cell r="L301">
            <v>2</v>
          </cell>
          <cell r="N301" t="str">
            <v>Kuantitas satuan adalah kuantitas setiap komponen untuk menyelesaikan satu satuan pekerjaan dari nomor</v>
          </cell>
        </row>
        <row r="302">
          <cell r="D302" t="str">
            <v>-  Pekerja</v>
          </cell>
          <cell r="E302" t="str">
            <v>= (Tk x P) : Qt</v>
          </cell>
          <cell r="G302" t="str">
            <v>(L01)</v>
          </cell>
          <cell r="H302">
            <v>0.31166666666666665</v>
          </cell>
          <cell r="I302" t="str">
            <v>jam</v>
          </cell>
          <cell r="N302" t="str">
            <v>mata pembayaran.</v>
          </cell>
        </row>
        <row r="303">
          <cell r="L303">
            <v>3</v>
          </cell>
          <cell r="N303" t="str">
            <v>Biaya satuan untuk peralatan sudah termasuk bahan bakar, bahan habis dipakai dan operator.</v>
          </cell>
        </row>
        <row r="304">
          <cell r="L304">
            <v>4</v>
          </cell>
          <cell r="N304" t="str">
            <v>Biaya satuan sudah termasuk pengeluaran untuk seluruh pajak yang berkaitan (tetapi tidak termasuk PPN</v>
          </cell>
        </row>
        <row r="305">
          <cell r="J305" t="str">
            <v>Berlanjut ke hal. berikut.</v>
          </cell>
          <cell r="N305" t="str">
            <v>yang dibayar dari kontrak) dan biaya-biaya lainnya.</v>
          </cell>
        </row>
        <row r="306">
          <cell r="A306" t="str">
            <v>ITEM PEMBAYARAN NO.</v>
          </cell>
          <cell r="D306" t="str">
            <v>:  8.4. (6)</v>
          </cell>
          <cell r="J306" t="str">
            <v>Analisa EI-1022</v>
          </cell>
        </row>
        <row r="307">
          <cell r="A307" t="str">
            <v>JENIS PEKERJAAN</v>
          </cell>
          <cell r="D307" t="str">
            <v>:  Patok Kilometer</v>
          </cell>
        </row>
        <row r="308">
          <cell r="A308" t="str">
            <v>SATUAN PEMBAYARAN</v>
          </cell>
          <cell r="D308" t="str">
            <v>:  BH</v>
          </cell>
          <cell r="H308" t="str">
            <v xml:space="preserve">        URAIAN ANALISA HARGA SATUAN</v>
          </cell>
        </row>
        <row r="309">
          <cell r="J309" t="str">
            <v>Lanjutan</v>
          </cell>
        </row>
        <row r="311">
          <cell r="A311" t="str">
            <v>No.</v>
          </cell>
          <cell r="C311" t="str">
            <v>U R A I A N</v>
          </cell>
          <cell r="G311" t="str">
            <v>KODE</v>
          </cell>
          <cell r="H311" t="str">
            <v>KOEF.</v>
          </cell>
          <cell r="I311" t="str">
            <v>SATUAN</v>
          </cell>
          <cell r="J311" t="str">
            <v>KETERANGAN</v>
          </cell>
        </row>
        <row r="314">
          <cell r="A314" t="str">
            <v>4.</v>
          </cell>
          <cell r="C314" t="str">
            <v>HARGA DASAR SATUAN UPAH, BAHAN DAN ALAT</v>
          </cell>
        </row>
        <row r="315">
          <cell r="C315" t="str">
            <v>Lihat lampiran.</v>
          </cell>
        </row>
        <row r="317">
          <cell r="A317" t="str">
            <v>5.</v>
          </cell>
          <cell r="C317" t="str">
            <v>ANALISA HARGA SATUAN PEKERJAAN</v>
          </cell>
        </row>
        <row r="318">
          <cell r="C318" t="str">
            <v>Lihat perhitungan dalam FORMULIR STANDAR UNTUK</v>
          </cell>
        </row>
        <row r="319">
          <cell r="C319" t="str">
            <v>PEREKEMAN ANALISA MASING-MASING HARGA</v>
          </cell>
        </row>
        <row r="320">
          <cell r="C320" t="str">
            <v>SATUAN.</v>
          </cell>
        </row>
        <row r="321">
          <cell r="C321" t="str">
            <v>Didapat Harga Satuan Pekerjaan :</v>
          </cell>
        </row>
        <row r="323">
          <cell r="C323" t="str">
            <v xml:space="preserve">Rp.  </v>
          </cell>
          <cell r="D323">
            <v>360851.35276345769</v>
          </cell>
          <cell r="E323" t="str">
            <v xml:space="preserve"> / Buah</v>
          </cell>
        </row>
        <row r="326">
          <cell r="A326" t="str">
            <v>6.</v>
          </cell>
          <cell r="C326" t="str">
            <v>MASA PELAKSANAAN YANG DIPERLUKAN</v>
          </cell>
        </row>
        <row r="327">
          <cell r="C327" t="str">
            <v>Masa Pelaksanaan :</v>
          </cell>
          <cell r="D327" t="str">
            <v>. . . . . . . . . . .</v>
          </cell>
          <cell r="E327" t="str">
            <v>bulan</v>
          </cell>
        </row>
        <row r="329">
          <cell r="A329" t="str">
            <v>7.</v>
          </cell>
          <cell r="C329" t="str">
            <v>VOLUME PEKERJAAN YANG DIPERLUKAN</v>
          </cell>
        </row>
        <row r="330">
          <cell r="C330" t="str">
            <v>Volume pekerjaan  :</v>
          </cell>
          <cell r="D330" t="e">
            <v>#REF!</v>
          </cell>
          <cell r="E330" t="str">
            <v>Buah</v>
          </cell>
        </row>
        <row r="367">
          <cell r="A367" t="str">
            <v>ITEM PEMBAYARAN NO.</v>
          </cell>
          <cell r="D367" t="str">
            <v>:  8.4. (3)</v>
          </cell>
          <cell r="J367" t="str">
            <v>Analisa LI-843</v>
          </cell>
          <cell r="T367" t="str">
            <v>Analisa LI-843</v>
          </cell>
        </row>
        <row r="368">
          <cell r="A368" t="str">
            <v>JENIS PEKERJAAN</v>
          </cell>
          <cell r="D368" t="str">
            <v>:  Rambu Jalan dengan Permukaan Pemantul Engineering Grade</v>
          </cell>
        </row>
        <row r="369">
          <cell r="A369" t="str">
            <v>SATUAN PEMBAYARAN</v>
          </cell>
          <cell r="D369" t="str">
            <v>:  BH</v>
          </cell>
          <cell r="H369" t="str">
            <v xml:space="preserve">        URAIAN ANALISA HARGA SATUAN</v>
          </cell>
          <cell r="L369" t="str">
            <v>FORMULIR STANDAR UNTUK</v>
          </cell>
        </row>
        <row r="370">
          <cell r="L370" t="str">
            <v>PEREKAMAN ANALISA MASING-MASING HARGA SATUAN</v>
          </cell>
        </row>
        <row r="371">
          <cell r="L371" t="str">
            <v/>
          </cell>
        </row>
        <row r="372">
          <cell r="A372" t="str">
            <v>No.</v>
          </cell>
          <cell r="C372" t="str">
            <v>U R A I A N</v>
          </cell>
          <cell r="G372" t="str">
            <v>KODE</v>
          </cell>
          <cell r="H372" t="str">
            <v>KOEF.</v>
          </cell>
          <cell r="I372" t="str">
            <v>SATUAN</v>
          </cell>
          <cell r="J372" t="str">
            <v>KETERANGAN</v>
          </cell>
        </row>
        <row r="374">
          <cell r="L374" t="str">
            <v>PROYEK</v>
          </cell>
          <cell r="O374" t="str">
            <v xml:space="preserve">: </v>
          </cell>
        </row>
        <row r="375">
          <cell r="A375" t="str">
            <v>I.</v>
          </cell>
          <cell r="C375" t="str">
            <v>ASUMSI</v>
          </cell>
          <cell r="L375" t="str">
            <v>No. PAKET KONTRAK</v>
          </cell>
          <cell r="O375" t="str">
            <v xml:space="preserve">: </v>
          </cell>
        </row>
        <row r="376">
          <cell r="A376">
            <v>1</v>
          </cell>
          <cell r="C376" t="str">
            <v>Menggunakan cara manual</v>
          </cell>
          <cell r="L376" t="str">
            <v>NAMA PAKET</v>
          </cell>
          <cell r="O376" t="str">
            <v>: Pemb. Jembatan Kampar</v>
          </cell>
          <cell r="R376" t="str">
            <v>PERKIRAAN VOL. PEK.</v>
          </cell>
          <cell r="T376" t="str">
            <v>:</v>
          </cell>
          <cell r="U376" t="e">
            <v>#REF!</v>
          </cell>
        </row>
        <row r="377">
          <cell r="A377">
            <v>2</v>
          </cell>
          <cell r="C377" t="str">
            <v>Lokasi pekerjaan : sepanjang jalan</v>
          </cell>
          <cell r="L377" t="str">
            <v>PROP / KAB / KOTA</v>
          </cell>
          <cell r="O377" t="str">
            <v>: Sumbar/Limapuluh Kota</v>
          </cell>
          <cell r="R377" t="str">
            <v>TOTAL HARGA (Rp.)</v>
          </cell>
          <cell r="T377" t="str">
            <v>:</v>
          </cell>
          <cell r="U377" t="e">
            <v>#REF!</v>
          </cell>
        </row>
        <row r="378">
          <cell r="A378">
            <v>3</v>
          </cell>
          <cell r="C378" t="str">
            <v>Bahan dasar (plat rambu jadi, pipa dan beton cetak)</v>
          </cell>
          <cell r="L378" t="str">
            <v>ITEM PEMBAYARAN NO.</v>
          </cell>
          <cell r="O378" t="str">
            <v>:  8.4. (3)</v>
          </cell>
          <cell r="R378" t="str">
            <v>% THD. BIAYA PROYEK</v>
          </cell>
          <cell r="T378" t="str">
            <v>:</v>
          </cell>
          <cell r="U378" t="e">
            <v>#REF!</v>
          </cell>
        </row>
        <row r="379">
          <cell r="C379" t="str">
            <v>diangkut dengan Truk ke lokasi pekerjaan</v>
          </cell>
          <cell r="L379" t="str">
            <v>JENIS PEKERJAAN</v>
          </cell>
          <cell r="O379" t="str">
            <v>:  Rambu Jalan dengan Permukaan Pemantul Engineering Grade</v>
          </cell>
        </row>
        <row r="380">
          <cell r="A380">
            <v>4</v>
          </cell>
          <cell r="C380" t="str">
            <v>Jarak rata-rata Base camp ke lokasi pekerjaan</v>
          </cell>
          <cell r="G380" t="str">
            <v>L</v>
          </cell>
          <cell r="H380">
            <v>0.75</v>
          </cell>
          <cell r="I380" t="str">
            <v>KM</v>
          </cell>
          <cell r="L380" t="str">
            <v>SATUAN PEMBAYARAN</v>
          </cell>
          <cell r="O380" t="str">
            <v>:  BH</v>
          </cell>
        </row>
        <row r="381">
          <cell r="A381">
            <v>5</v>
          </cell>
          <cell r="C381" t="str">
            <v>Jam kerja efektif per-hari</v>
          </cell>
          <cell r="G381" t="str">
            <v>Tk</v>
          </cell>
          <cell r="H381">
            <v>7</v>
          </cell>
          <cell r="I381" t="str">
            <v>jam</v>
          </cell>
        </row>
        <row r="383">
          <cell r="A383" t="str">
            <v>II.</v>
          </cell>
          <cell r="C383" t="str">
            <v>URUTAN KERJA</v>
          </cell>
          <cell r="Q383" t="str">
            <v>PERKIRAAN</v>
          </cell>
          <cell r="R383" t="str">
            <v>HARGA</v>
          </cell>
          <cell r="S383" t="str">
            <v>JUMLAH</v>
          </cell>
        </row>
        <row r="384">
          <cell r="A384">
            <v>1</v>
          </cell>
          <cell r="C384" t="str">
            <v>Kesatuan pondasi, pelat &amp; tiang rambu disiapkan dan</v>
          </cell>
          <cell r="L384" t="str">
            <v>NO.</v>
          </cell>
          <cell r="N384" t="str">
            <v>KOMPONEN</v>
          </cell>
          <cell r="P384" t="str">
            <v>SATUAN</v>
          </cell>
          <cell r="Q384" t="str">
            <v>KUANTITAS</v>
          </cell>
          <cell r="R384" t="str">
            <v>SATUAN</v>
          </cell>
          <cell r="S384" t="str">
            <v>HARGA</v>
          </cell>
        </row>
        <row r="385">
          <cell r="C385" t="str">
            <v>dipasang di tempat yang telah ditentukan</v>
          </cell>
          <cell r="R385" t="str">
            <v>(Rp.)</v>
          </cell>
          <cell r="S385" t="str">
            <v>(Rp.)</v>
          </cell>
        </row>
        <row r="387">
          <cell r="A387" t="str">
            <v>III.</v>
          </cell>
          <cell r="C387" t="str">
            <v>PEMAKAIAN BAHAN, ALAT DAN TENAGA</v>
          </cell>
        </row>
        <row r="388">
          <cell r="L388" t="str">
            <v>A.</v>
          </cell>
          <cell r="N388" t="str">
            <v>TENAGA</v>
          </cell>
        </row>
        <row r="389">
          <cell r="A389" t="str">
            <v xml:space="preserve">   1.</v>
          </cell>
          <cell r="C389" t="str">
            <v>BAHAN</v>
          </cell>
        </row>
        <row r="390">
          <cell r="A390" t="str">
            <v>1.a.</v>
          </cell>
          <cell r="C390" t="str">
            <v>Pelat Rambu Jadi (Engineering Grade)</v>
          </cell>
          <cell r="G390" t="str">
            <v>(M35)</v>
          </cell>
          <cell r="H390">
            <v>1</v>
          </cell>
          <cell r="I390" t="str">
            <v>BH</v>
          </cell>
          <cell r="L390" t="str">
            <v>1.</v>
          </cell>
          <cell r="N390" t="str">
            <v>Pekerja Biasa</v>
          </cell>
          <cell r="O390" t="str">
            <v>(L01)</v>
          </cell>
          <cell r="P390" t="str">
            <v>jam</v>
          </cell>
          <cell r="Q390">
            <v>0.56166666666666665</v>
          </cell>
          <cell r="R390">
            <v>4500</v>
          </cell>
          <cell r="U390">
            <v>2527.5</v>
          </cell>
        </row>
        <row r="391">
          <cell r="A391" t="str">
            <v>1.b.</v>
          </cell>
          <cell r="C391" t="str">
            <v>Pipa Galvanis Dia.1,6"</v>
          </cell>
          <cell r="G391" t="str">
            <v>(M24)</v>
          </cell>
          <cell r="H391">
            <v>1</v>
          </cell>
          <cell r="I391" t="str">
            <v>Batang</v>
          </cell>
          <cell r="L391" t="str">
            <v>2.</v>
          </cell>
          <cell r="N391" t="str">
            <v>Tukang</v>
          </cell>
          <cell r="O391" t="str">
            <v>(L02)</v>
          </cell>
          <cell r="P391" t="str">
            <v>jam</v>
          </cell>
          <cell r="Q391">
            <v>0.33699999999999997</v>
          </cell>
          <cell r="R391">
            <v>7000</v>
          </cell>
          <cell r="U391">
            <v>2358.9999999999995</v>
          </cell>
        </row>
        <row r="392">
          <cell r="A392" t="str">
            <v>1.c.</v>
          </cell>
          <cell r="C392" t="str">
            <v>Beton K-225</v>
          </cell>
          <cell r="G392" t="str">
            <v>(M38)</v>
          </cell>
          <cell r="H392">
            <v>1.6000000000000004E-2</v>
          </cell>
          <cell r="I392" t="str">
            <v>M3</v>
          </cell>
          <cell r="L392" t="str">
            <v>3.</v>
          </cell>
          <cell r="N392" t="str">
            <v>Mandor</v>
          </cell>
          <cell r="O392" t="str">
            <v>(L03)</v>
          </cell>
          <cell r="P392" t="str">
            <v>jam</v>
          </cell>
          <cell r="Q392">
            <v>0.11233333333333333</v>
          </cell>
          <cell r="R392">
            <v>7500</v>
          </cell>
          <cell r="U392">
            <v>842.5</v>
          </cell>
        </row>
        <row r="393">
          <cell r="A393" t="str">
            <v>1.d.</v>
          </cell>
          <cell r="C393" t="str">
            <v>Cat, dan bahan lainnya</v>
          </cell>
          <cell r="G393" t="str">
            <v>-</v>
          </cell>
          <cell r="I393" t="str">
            <v>Ls</v>
          </cell>
        </row>
        <row r="394">
          <cell r="A394" t="str">
            <v>2.</v>
          </cell>
          <cell r="C394" t="str">
            <v>ALAT</v>
          </cell>
          <cell r="Q394" t="str">
            <v xml:space="preserve">JUMLAH HARGA TENAGA   </v>
          </cell>
          <cell r="U394">
            <v>5729</v>
          </cell>
        </row>
        <row r="395">
          <cell r="A395" t="str">
            <v>2.a.</v>
          </cell>
          <cell r="C395" t="str">
            <v>DUMP TRUCK</v>
          </cell>
          <cell r="G395" t="str">
            <v>(E08)</v>
          </cell>
        </row>
        <row r="396">
          <cell r="C396" t="str">
            <v>Kapasitas 1 kali Angkut</v>
          </cell>
          <cell r="G396" t="str">
            <v>Cp</v>
          </cell>
          <cell r="H396">
            <v>15</v>
          </cell>
          <cell r="I396" t="str">
            <v>Buah</v>
          </cell>
          <cell r="L396" t="str">
            <v>B.</v>
          </cell>
          <cell r="N396" t="str">
            <v>BAHAN</v>
          </cell>
        </row>
        <row r="397">
          <cell r="C397" t="str">
            <v>Waktu Siklus  :</v>
          </cell>
          <cell r="G397" t="str">
            <v>Ts</v>
          </cell>
        </row>
        <row r="398">
          <cell r="C398" t="str">
            <v>- Memuat</v>
          </cell>
          <cell r="D398" t="str">
            <v xml:space="preserve"> =  atur, ikat, dll.</v>
          </cell>
          <cell r="G398" t="str">
            <v>T1</v>
          </cell>
          <cell r="H398">
            <v>30</v>
          </cell>
          <cell r="I398" t="str">
            <v>menit</v>
          </cell>
          <cell r="L398" t="str">
            <v>1.</v>
          </cell>
          <cell r="N398" t="str">
            <v>Pelat Rambu</v>
          </cell>
          <cell r="O398" t="str">
            <v>(M35)</v>
          </cell>
          <cell r="P398" t="str">
            <v>BH</v>
          </cell>
          <cell r="Q398">
            <v>1</v>
          </cell>
          <cell r="R398">
            <v>75000</v>
          </cell>
          <cell r="U398">
            <v>75000</v>
          </cell>
        </row>
        <row r="399">
          <cell r="C399" t="str">
            <v>- Angkut</v>
          </cell>
          <cell r="D399" t="str">
            <v xml:space="preserve"> =  (2 x L : 25 Km/Jam) x 60 menit</v>
          </cell>
          <cell r="G399" t="str">
            <v>T2</v>
          </cell>
          <cell r="H399">
            <v>3.5999999999999996</v>
          </cell>
          <cell r="I399" t="str">
            <v>menit</v>
          </cell>
          <cell r="L399" t="str">
            <v>2.</v>
          </cell>
          <cell r="N399" t="str">
            <v>Pipa Galvanis</v>
          </cell>
          <cell r="O399" t="str">
            <v>(M24)</v>
          </cell>
          <cell r="P399" t="str">
            <v>Batang</v>
          </cell>
          <cell r="Q399">
            <v>1</v>
          </cell>
          <cell r="R399">
            <v>112000</v>
          </cell>
          <cell r="U399">
            <v>112000</v>
          </cell>
        </row>
        <row r="400">
          <cell r="C400" t="str">
            <v>- Menurunkan</v>
          </cell>
          <cell r="D400" t="str">
            <v xml:space="preserve"> =  Rata-rata  2.5  menit / buah</v>
          </cell>
          <cell r="G400" t="str">
            <v>T3</v>
          </cell>
          <cell r="H400">
            <v>37.5</v>
          </cell>
          <cell r="I400" t="str">
            <v>menit</v>
          </cell>
          <cell r="L400" t="str">
            <v>3.</v>
          </cell>
          <cell r="N400" t="str">
            <v>Beton K-225</v>
          </cell>
          <cell r="O400" t="str">
            <v>(M38)</v>
          </cell>
          <cell r="P400" t="str">
            <v>M3</v>
          </cell>
          <cell r="Q400">
            <v>1.6000000000000004E-2</v>
          </cell>
          <cell r="R400">
            <v>616363.0807941712</v>
          </cell>
          <cell r="U400">
            <v>9861.809292706741</v>
          </cell>
        </row>
        <row r="401">
          <cell r="C401" t="str">
            <v>- Lain-lain</v>
          </cell>
          <cell r="D401" t="str">
            <v xml:space="preserve"> =  geser, atur, tunggu, dll.</v>
          </cell>
          <cell r="G401" t="str">
            <v>T4</v>
          </cell>
          <cell r="H401">
            <v>30</v>
          </cell>
          <cell r="I401" t="str">
            <v>menit</v>
          </cell>
          <cell r="L401" t="str">
            <v>4.</v>
          </cell>
          <cell r="N401" t="str">
            <v>Cat, dan bahan lainnya</v>
          </cell>
          <cell r="P401" t="str">
            <v>Ls</v>
          </cell>
          <cell r="Q401">
            <v>1</v>
          </cell>
          <cell r="R401">
            <v>150</v>
          </cell>
          <cell r="U401">
            <v>150</v>
          </cell>
        </row>
        <row r="402">
          <cell r="G402" t="str">
            <v>Ts</v>
          </cell>
          <cell r="H402">
            <v>101.1</v>
          </cell>
          <cell r="I402" t="str">
            <v>menit</v>
          </cell>
        </row>
        <row r="404">
          <cell r="C404" t="str">
            <v>Kap. Prod. / Jam  =</v>
          </cell>
          <cell r="D404" t="str">
            <v>Cp</v>
          </cell>
          <cell r="G404" t="str">
            <v>Q1</v>
          </cell>
          <cell r="H404">
            <v>8.9020771513353125</v>
          </cell>
          <cell r="I404" t="str">
            <v>Buah</v>
          </cell>
          <cell r="Q404" t="str">
            <v xml:space="preserve">JUMLAH HARGA BAHAN   </v>
          </cell>
          <cell r="U404">
            <v>197011.80929270675</v>
          </cell>
        </row>
        <row r="405">
          <cell r="D405" t="str">
            <v>Ts : 60</v>
          </cell>
        </row>
        <row r="406">
          <cell r="L406" t="str">
            <v>C.</v>
          </cell>
          <cell r="N406" t="str">
            <v>PERALATAN</v>
          </cell>
        </row>
        <row r="407">
          <cell r="C407" t="str">
            <v>Koefisien Alat / Buah   =  1  :  Q1</v>
          </cell>
          <cell r="G407" t="str">
            <v>(E08)</v>
          </cell>
          <cell r="H407">
            <v>0.11233333333333333</v>
          </cell>
          <cell r="I407" t="str">
            <v>Jam</v>
          </cell>
        </row>
        <row r="408">
          <cell r="L408" t="str">
            <v>1.</v>
          </cell>
          <cell r="N408" t="str">
            <v>Dump Truck</v>
          </cell>
          <cell r="O408" t="str">
            <v>(E08)</v>
          </cell>
          <cell r="P408" t="str">
            <v>Jam</v>
          </cell>
          <cell r="Q408">
            <v>0.11233333333333333</v>
          </cell>
          <cell r="R408">
            <v>97984.236669533435</v>
          </cell>
          <cell r="U408">
            <v>11006.895919210921</v>
          </cell>
        </row>
        <row r="409">
          <cell r="L409" t="str">
            <v>2.</v>
          </cell>
          <cell r="N409" t="str">
            <v>Alat Bantu</v>
          </cell>
          <cell r="P409" t="str">
            <v>Ls</v>
          </cell>
          <cell r="Q409">
            <v>1</v>
          </cell>
          <cell r="R409">
            <v>425</v>
          </cell>
          <cell r="U409">
            <v>425</v>
          </cell>
        </row>
        <row r="410">
          <cell r="A410" t="str">
            <v>2.b.</v>
          </cell>
          <cell r="C410" t="str">
            <v>ALAT BANTU</v>
          </cell>
        </row>
        <row r="411">
          <cell r="C411" t="str">
            <v>- Tang, Obeng, dll</v>
          </cell>
          <cell r="D411" t="str">
            <v>=  2  set</v>
          </cell>
        </row>
        <row r="412">
          <cell r="C412" t="str">
            <v>- Pacul / Sekop</v>
          </cell>
          <cell r="D412" t="str">
            <v>=  4  buah</v>
          </cell>
        </row>
        <row r="415">
          <cell r="A415" t="str">
            <v>3.</v>
          </cell>
          <cell r="C415" t="str">
            <v>TENAGA</v>
          </cell>
        </row>
        <row r="416">
          <cell r="C416" t="str">
            <v>Produksi pemasangan rambu dalam 1 hari  =  Tk x Q1</v>
          </cell>
          <cell r="G416" t="str">
            <v>Qt</v>
          </cell>
          <cell r="H416">
            <v>62.314540059347188</v>
          </cell>
          <cell r="I416" t="str">
            <v>Buah</v>
          </cell>
          <cell r="Q416" t="str">
            <v xml:space="preserve">JUMLAH HARGA PERALATAN   </v>
          </cell>
          <cell r="U416">
            <v>11431.895919210921</v>
          </cell>
        </row>
        <row r="417">
          <cell r="C417" t="str">
            <v>Kebutuhan tenaga :</v>
          </cell>
          <cell r="D417" t="str">
            <v>- Mandor</v>
          </cell>
          <cell r="G417" t="str">
            <v>M</v>
          </cell>
          <cell r="H417">
            <v>1</v>
          </cell>
          <cell r="I417" t="str">
            <v>orang</v>
          </cell>
        </row>
        <row r="418">
          <cell r="D418" t="str">
            <v>- Tukang</v>
          </cell>
          <cell r="G418" t="str">
            <v>Tb</v>
          </cell>
          <cell r="H418">
            <v>3</v>
          </cell>
          <cell r="I418" t="str">
            <v>orang</v>
          </cell>
          <cell r="L418" t="str">
            <v>D.</v>
          </cell>
          <cell r="N418" t="str">
            <v>JUMLAH HARGA TENAGA, BAHAN DAN PERALATAN  ( A + B + C )</v>
          </cell>
          <cell r="U418">
            <v>214172.70521191767</v>
          </cell>
        </row>
        <row r="419">
          <cell r="D419" t="str">
            <v>- Pekerja</v>
          </cell>
          <cell r="G419" t="str">
            <v>P</v>
          </cell>
          <cell r="H419">
            <v>5</v>
          </cell>
          <cell r="I419" t="str">
            <v>orang</v>
          </cell>
          <cell r="L419" t="str">
            <v>E.</v>
          </cell>
          <cell r="N419" t="str">
            <v>OVERHEAD &amp; PROFIT</v>
          </cell>
          <cell r="P419">
            <v>10</v>
          </cell>
          <cell r="Q419" t="str">
            <v>%  x  D</v>
          </cell>
          <cell r="U419">
            <v>21417.270521191767</v>
          </cell>
        </row>
        <row r="420">
          <cell r="C420" t="str">
            <v>Koefisien Tenaga / M3   :</v>
          </cell>
          <cell r="L420" t="str">
            <v>F.</v>
          </cell>
          <cell r="N420" t="str">
            <v>HARGA SATUAN PEKERJAAN  ( D + E )</v>
          </cell>
          <cell r="U420">
            <v>235589.97573310943</v>
          </cell>
        </row>
        <row r="421">
          <cell r="D421" t="str">
            <v>-  Mandor</v>
          </cell>
          <cell r="E421" t="str">
            <v>= (Tk x M) : Qt</v>
          </cell>
          <cell r="G421" t="str">
            <v>(L03)</v>
          </cell>
          <cell r="H421">
            <v>0.11233333333333333</v>
          </cell>
          <cell r="I421" t="str">
            <v>jam</v>
          </cell>
          <cell r="L421" t="str">
            <v>Note: 1</v>
          </cell>
          <cell r="N421" t="str">
            <v>SATUAN dapat berdasarkan atas jam operasi untuk Tenaga Kerja dan Peralatan, volume dan/atau ukuran</v>
          </cell>
        </row>
        <row r="422">
          <cell r="D422" t="str">
            <v>-  Tukang</v>
          </cell>
          <cell r="E422" t="str">
            <v>= (Tk x Tb) : Qt</v>
          </cell>
          <cell r="G422" t="str">
            <v>(L02)</v>
          </cell>
          <cell r="H422">
            <v>0.33699999999999997</v>
          </cell>
          <cell r="I422" t="str">
            <v>jam</v>
          </cell>
          <cell r="N422" t="str">
            <v>berat untuk bahan-bahan.</v>
          </cell>
        </row>
        <row r="423">
          <cell r="D423" t="str">
            <v>-  Pekerja</v>
          </cell>
          <cell r="E423" t="str">
            <v>= (Tk x P) : Qt</v>
          </cell>
          <cell r="G423" t="str">
            <v>(L01)</v>
          </cell>
          <cell r="H423">
            <v>0.56166666666666665</v>
          </cell>
          <cell r="I423" t="str">
            <v>jam</v>
          </cell>
          <cell r="L423">
            <v>2</v>
          </cell>
          <cell r="N423" t="str">
            <v>Kuantitas satuan adalah kuantitas setiap komponen untuk menyelesaikan satu satuan pekerjaan dari nomor</v>
          </cell>
        </row>
        <row r="424">
          <cell r="N424" t="str">
            <v>mata pembayaran.</v>
          </cell>
        </row>
        <row r="425">
          <cell r="L425">
            <v>3</v>
          </cell>
          <cell r="N425" t="str">
            <v>Biaya satuan untuk peralatan sudah termasuk bahan bakar, bahan habis dipakai dan operator.</v>
          </cell>
        </row>
        <row r="426">
          <cell r="L426">
            <v>4</v>
          </cell>
          <cell r="N426" t="str">
            <v>Biaya satuan sudah termasuk pengeluaran untuk seluruh pajak yang berkaitan (tetapi tidak termasuk PPN</v>
          </cell>
        </row>
        <row r="427">
          <cell r="J427" t="str">
            <v>Berlanjut ke hal. berikut.</v>
          </cell>
          <cell r="N427" t="str">
            <v>yang dibayar dari kontrak) dan biaya-biaya lainnya.</v>
          </cell>
        </row>
        <row r="428">
          <cell r="A428" t="str">
            <v>ITEM PEMBAYARAN NO.</v>
          </cell>
          <cell r="D428" t="str">
            <v>:  8.4. (3)</v>
          </cell>
          <cell r="J428" t="str">
            <v>Analisa LI-843</v>
          </cell>
        </row>
        <row r="429">
          <cell r="A429" t="str">
            <v>JENIS PEKERJAAN</v>
          </cell>
          <cell r="D429" t="str">
            <v>:  Rambu Jalan dengan Permukaan Pemantul Engineering Grade</v>
          </cell>
        </row>
        <row r="430">
          <cell r="A430" t="str">
            <v>SATUAN PEMBAYARAN</v>
          </cell>
          <cell r="D430" t="str">
            <v>:  BH</v>
          </cell>
          <cell r="H430" t="str">
            <v xml:space="preserve">        URAIAN ANALISA HARGA SATUAN</v>
          </cell>
        </row>
        <row r="431">
          <cell r="J431" t="str">
            <v>Lanjutan</v>
          </cell>
        </row>
        <row r="433">
          <cell r="A433" t="str">
            <v>No.</v>
          </cell>
          <cell r="C433" t="str">
            <v>U R A I A N</v>
          </cell>
          <cell r="G433" t="str">
            <v>KODE</v>
          </cell>
          <cell r="H433" t="str">
            <v>KOEF.</v>
          </cell>
          <cell r="I433" t="str">
            <v>SATUAN</v>
          </cell>
          <cell r="J433" t="str">
            <v>KETERANGAN</v>
          </cell>
        </row>
        <row r="436">
          <cell r="A436" t="str">
            <v>4.</v>
          </cell>
          <cell r="C436" t="str">
            <v>HARGA DASAR SATUAN UPAH, BAHAN DAN ALAT</v>
          </cell>
        </row>
        <row r="437">
          <cell r="C437" t="str">
            <v>Lihat lampiran.</v>
          </cell>
        </row>
        <row r="439">
          <cell r="A439" t="str">
            <v>5.</v>
          </cell>
          <cell r="C439" t="str">
            <v>ANALISA HARGA SATUAN PEKERJAAN</v>
          </cell>
        </row>
        <row r="440">
          <cell r="C440" t="str">
            <v>Lihat perhitungan dalam FORMULIR STANDAR UNTUK</v>
          </cell>
        </row>
        <row r="441">
          <cell r="C441" t="str">
            <v>PEREKEMAN ANALISA MASING-MASING HARGA</v>
          </cell>
        </row>
        <row r="442">
          <cell r="C442" t="str">
            <v>SATUAN.</v>
          </cell>
        </row>
        <row r="443">
          <cell r="C443" t="str">
            <v>Didapat Harga Satuan Pekerjaan :</v>
          </cell>
        </row>
        <row r="445">
          <cell r="C445" t="str">
            <v xml:space="preserve">Rp.  </v>
          </cell>
          <cell r="D445">
            <v>235589.97573310943</v>
          </cell>
          <cell r="E445" t="str">
            <v xml:space="preserve"> / Buah</v>
          </cell>
        </row>
        <row r="448">
          <cell r="A448" t="str">
            <v>6.</v>
          </cell>
          <cell r="C448" t="str">
            <v>MASA PELAKSANAAN YANG DIPERLUKAN</v>
          </cell>
        </row>
        <row r="449">
          <cell r="C449" t="str">
            <v>Masa Pelaksanaan :</v>
          </cell>
          <cell r="D449" t="str">
            <v>. . . . . . . . . . .</v>
          </cell>
          <cell r="E449" t="str">
            <v>bulan</v>
          </cell>
        </row>
        <row r="451">
          <cell r="A451" t="str">
            <v>7.</v>
          </cell>
          <cell r="C451" t="str">
            <v>VOLUME PEKERJAAN YANG DIPERLUKAN</v>
          </cell>
        </row>
        <row r="452">
          <cell r="C452" t="str">
            <v>Volume pekerjaan  :</v>
          </cell>
          <cell r="D452" t="e">
            <v>#REF!</v>
          </cell>
          <cell r="E452" t="str">
            <v>Buah</v>
          </cell>
        </row>
        <row r="489">
          <cell r="A489" t="str">
            <v>ITEM PEMBAYARAN NO.</v>
          </cell>
          <cell r="D489" t="str">
            <v>:  8.4. (4)</v>
          </cell>
          <cell r="J489" t="str">
            <v>Analisa LI-1032</v>
          </cell>
          <cell r="T489" t="str">
            <v>Analisa LI-1032</v>
          </cell>
        </row>
        <row r="490">
          <cell r="A490" t="str">
            <v>JENIS PEKERJAAN</v>
          </cell>
          <cell r="D490" t="str">
            <v>:  Rambu Jalan dengan Permukaan Pemantul High Intensity Grade</v>
          </cell>
        </row>
        <row r="491">
          <cell r="A491" t="str">
            <v>SATUAN PEMBAYARAN</v>
          </cell>
          <cell r="D491" t="str">
            <v>:  BH</v>
          </cell>
          <cell r="H491" t="str">
            <v xml:space="preserve">        URAIAN ANALISA HARGA SATUAN</v>
          </cell>
          <cell r="L491" t="str">
            <v>FORMULIR STANDAR UNTUK</v>
          </cell>
        </row>
        <row r="492">
          <cell r="L492" t="str">
            <v>PEREKAMAN ANALISA MASING-MASING HARGA SATUAN</v>
          </cell>
        </row>
        <row r="493">
          <cell r="L493" t="str">
            <v/>
          </cell>
        </row>
        <row r="494">
          <cell r="A494" t="str">
            <v>No.</v>
          </cell>
          <cell r="C494" t="str">
            <v>U R A I A N</v>
          </cell>
          <cell r="G494" t="str">
            <v>KODE</v>
          </cell>
          <cell r="H494" t="str">
            <v>KOEF.</v>
          </cell>
          <cell r="I494" t="str">
            <v>SATUAN</v>
          </cell>
          <cell r="J494" t="str">
            <v>KETERANGAN</v>
          </cell>
        </row>
        <row r="496">
          <cell r="L496" t="str">
            <v>PROYEK</v>
          </cell>
          <cell r="O496" t="str">
            <v xml:space="preserve">: </v>
          </cell>
        </row>
        <row r="497">
          <cell r="A497" t="str">
            <v>I.</v>
          </cell>
          <cell r="C497" t="str">
            <v>ASUMSI</v>
          </cell>
          <cell r="L497" t="str">
            <v>No. PAKET KONTRAK</v>
          </cell>
          <cell r="O497" t="str">
            <v xml:space="preserve">: </v>
          </cell>
        </row>
        <row r="498">
          <cell r="A498">
            <v>1</v>
          </cell>
          <cell r="C498" t="str">
            <v>Menggunakan cara manual</v>
          </cell>
          <cell r="L498" t="str">
            <v>NAMA PAKET</v>
          </cell>
          <cell r="O498" t="str">
            <v>: Pemb. Jembatan Kampar</v>
          </cell>
          <cell r="R498" t="str">
            <v>PERKIRAAN VOL. PEK.</v>
          </cell>
          <cell r="T498" t="str">
            <v>:</v>
          </cell>
        </row>
        <row r="499">
          <cell r="A499">
            <v>2</v>
          </cell>
          <cell r="C499" t="str">
            <v>Lokasi pekerjaan : sepanjang jalan</v>
          </cell>
          <cell r="L499" t="str">
            <v>PROP / KAB / KOTA</v>
          </cell>
          <cell r="O499" t="str">
            <v>: Sumbar/Limapuluh Kota</v>
          </cell>
          <cell r="R499" t="str">
            <v>TOTAL HARGA (Rp.)</v>
          </cell>
          <cell r="T499" t="str">
            <v>:</v>
          </cell>
        </row>
        <row r="500">
          <cell r="A500">
            <v>3</v>
          </cell>
          <cell r="C500" t="str">
            <v>Bahan dasar (plat rambu jadi, pipa dan beton cetak)</v>
          </cell>
          <cell r="L500" t="str">
            <v>ITEM PEMBAYARAN NO.</v>
          </cell>
          <cell r="O500" t="str">
            <v>:  8.4. (4)</v>
          </cell>
          <cell r="R500" t="str">
            <v>% THD. BIAYA PROYEK</v>
          </cell>
          <cell r="T500" t="str">
            <v>:</v>
          </cell>
        </row>
        <row r="501">
          <cell r="C501" t="str">
            <v>diangkut dengan Truk ke lokasi pekerjaan</v>
          </cell>
          <cell r="L501" t="str">
            <v>JENIS PEKERJAAN</v>
          </cell>
          <cell r="O501" t="str">
            <v>:  Rambu Jalan dengan Permukaan Pemantul High Intensity Grade</v>
          </cell>
        </row>
        <row r="502">
          <cell r="A502">
            <v>4</v>
          </cell>
          <cell r="C502" t="str">
            <v>Jarak rata-rata Base camp ke lokasi pekerjaan</v>
          </cell>
          <cell r="G502" t="str">
            <v>L</v>
          </cell>
          <cell r="H502">
            <v>0.75</v>
          </cell>
          <cell r="I502" t="str">
            <v>KM</v>
          </cell>
          <cell r="L502" t="str">
            <v>SATUAN PEMBAYARAN</v>
          </cell>
          <cell r="O502" t="str">
            <v>:  BH</v>
          </cell>
        </row>
        <row r="503">
          <cell r="A503">
            <v>5</v>
          </cell>
          <cell r="C503" t="str">
            <v>Jam kerja efektif per-hari</v>
          </cell>
          <cell r="G503" t="str">
            <v>Tk</v>
          </cell>
          <cell r="H503">
            <v>7</v>
          </cell>
          <cell r="I503" t="str">
            <v>jam</v>
          </cell>
        </row>
        <row r="505">
          <cell r="A505" t="str">
            <v>II.</v>
          </cell>
          <cell r="C505" t="str">
            <v>URUTAN KERJA</v>
          </cell>
          <cell r="Q505" t="str">
            <v>PERKIRAAN</v>
          </cell>
          <cell r="R505" t="str">
            <v>HARGA</v>
          </cell>
          <cell r="S505" t="str">
            <v>JUMLAH</v>
          </cell>
        </row>
        <row r="506">
          <cell r="A506">
            <v>1</v>
          </cell>
          <cell r="C506" t="str">
            <v>Kesatuan pondasi, pelat &amp; tiang rambu disiapkan dan</v>
          </cell>
          <cell r="L506" t="str">
            <v>NO.</v>
          </cell>
          <cell r="N506" t="str">
            <v>KOMPONEN</v>
          </cell>
          <cell r="P506" t="str">
            <v>SATUAN</v>
          </cell>
          <cell r="Q506" t="str">
            <v>KUANTITAS</v>
          </cell>
          <cell r="R506" t="str">
            <v>SATUAN</v>
          </cell>
          <cell r="S506" t="str">
            <v>HARGA</v>
          </cell>
        </row>
        <row r="507">
          <cell r="C507" t="str">
            <v>dipasang di tempat yang telah ditentukan</v>
          </cell>
          <cell r="R507" t="str">
            <v>(Rp.)</v>
          </cell>
          <cell r="S507" t="str">
            <v>(Rp.)</v>
          </cell>
        </row>
        <row r="509">
          <cell r="A509" t="str">
            <v>III.</v>
          </cell>
          <cell r="C509" t="str">
            <v>PEMAKAIAN BAHAN, ALAT DAN TENAGA</v>
          </cell>
        </row>
        <row r="510">
          <cell r="L510" t="str">
            <v>A.</v>
          </cell>
          <cell r="N510" t="str">
            <v>TENAGA</v>
          </cell>
        </row>
        <row r="511">
          <cell r="A511" t="str">
            <v xml:space="preserve">   1.</v>
          </cell>
          <cell r="C511" t="str">
            <v>BAHAN</v>
          </cell>
        </row>
        <row r="512">
          <cell r="A512" t="str">
            <v>1.a.</v>
          </cell>
          <cell r="C512" t="str">
            <v>Pelat Rambu Jadi (High Intensity Grade)</v>
          </cell>
          <cell r="G512" t="str">
            <v>(M35)</v>
          </cell>
          <cell r="H512">
            <v>1</v>
          </cell>
          <cell r="I512" t="str">
            <v>BH</v>
          </cell>
          <cell r="L512" t="str">
            <v>1.</v>
          </cell>
          <cell r="N512" t="str">
            <v>Pekerja Biasa</v>
          </cell>
          <cell r="O512" t="str">
            <v>(L01)</v>
          </cell>
          <cell r="P512" t="str">
            <v>jam</v>
          </cell>
          <cell r="Q512">
            <v>0.56166666666666665</v>
          </cell>
          <cell r="R512">
            <v>4500</v>
          </cell>
          <cell r="U512">
            <v>2527.5</v>
          </cell>
        </row>
        <row r="513">
          <cell r="A513" t="str">
            <v>1.b.</v>
          </cell>
          <cell r="C513" t="str">
            <v>Pipa Galvanis Dia.1,6"</v>
          </cell>
          <cell r="G513" t="str">
            <v>(M24)</v>
          </cell>
          <cell r="H513">
            <v>1</v>
          </cell>
          <cell r="I513" t="str">
            <v>Batang</v>
          </cell>
          <cell r="L513" t="str">
            <v>2.</v>
          </cell>
          <cell r="N513" t="str">
            <v>Tukang</v>
          </cell>
          <cell r="O513" t="str">
            <v>(L02)</v>
          </cell>
          <cell r="P513" t="str">
            <v>jam</v>
          </cell>
          <cell r="Q513">
            <v>0.33699999999999997</v>
          </cell>
          <cell r="R513">
            <v>7000</v>
          </cell>
          <cell r="U513">
            <v>2358.9999999999995</v>
          </cell>
        </row>
        <row r="514">
          <cell r="A514" t="str">
            <v>1.c.</v>
          </cell>
          <cell r="C514" t="str">
            <v>Beton K-225</v>
          </cell>
          <cell r="G514" t="str">
            <v>(M38)</v>
          </cell>
          <cell r="H514">
            <v>1.6000000000000004E-2</v>
          </cell>
          <cell r="I514" t="str">
            <v>M3</v>
          </cell>
          <cell r="L514" t="str">
            <v>3.</v>
          </cell>
          <cell r="N514" t="str">
            <v>Mandor</v>
          </cell>
          <cell r="O514" t="str">
            <v>(L03)</v>
          </cell>
          <cell r="P514" t="str">
            <v>jam</v>
          </cell>
          <cell r="Q514">
            <v>0.11233333333333333</v>
          </cell>
          <cell r="R514">
            <v>7500</v>
          </cell>
          <cell r="U514">
            <v>842.5</v>
          </cell>
        </row>
        <row r="515">
          <cell r="A515" t="str">
            <v>1.d.</v>
          </cell>
          <cell r="C515" t="str">
            <v>Cat, dan bahan lainnya</v>
          </cell>
          <cell r="G515" t="str">
            <v>-</v>
          </cell>
          <cell r="I515" t="str">
            <v>Ls</v>
          </cell>
        </row>
        <row r="516">
          <cell r="A516" t="str">
            <v>2.</v>
          </cell>
          <cell r="C516" t="str">
            <v>ALAT</v>
          </cell>
          <cell r="Q516" t="str">
            <v xml:space="preserve">JUMLAH HARGA TENAGA   </v>
          </cell>
          <cell r="U516">
            <v>5729</v>
          </cell>
        </row>
        <row r="517">
          <cell r="A517" t="str">
            <v>2.a.</v>
          </cell>
          <cell r="C517" t="str">
            <v>DUMP TRUCK</v>
          </cell>
          <cell r="G517" t="str">
            <v>(E08)</v>
          </cell>
        </row>
        <row r="518">
          <cell r="C518" t="str">
            <v>Kapasitas 1 kali Angkut</v>
          </cell>
          <cell r="G518" t="str">
            <v>Cp</v>
          </cell>
          <cell r="H518">
            <v>15</v>
          </cell>
          <cell r="I518" t="str">
            <v>Buah</v>
          </cell>
          <cell r="L518" t="str">
            <v>B.</v>
          </cell>
          <cell r="N518" t="str">
            <v>BAHAN</v>
          </cell>
        </row>
        <row r="519">
          <cell r="C519" t="str">
            <v>Waktu Siklus  :</v>
          </cell>
          <cell r="G519" t="str">
            <v>Ts</v>
          </cell>
        </row>
        <row r="520">
          <cell r="C520" t="str">
            <v>- Memuat</v>
          </cell>
          <cell r="D520" t="str">
            <v xml:space="preserve"> =  atur, ikat, dll.</v>
          </cell>
          <cell r="G520" t="str">
            <v>T1</v>
          </cell>
          <cell r="H520">
            <v>30</v>
          </cell>
          <cell r="I520" t="str">
            <v>menit</v>
          </cell>
          <cell r="L520" t="str">
            <v>1.</v>
          </cell>
          <cell r="N520" t="str">
            <v>Pelat Rambu</v>
          </cell>
          <cell r="O520" t="str">
            <v>(M35)</v>
          </cell>
          <cell r="P520" t="str">
            <v>BH</v>
          </cell>
          <cell r="Q520">
            <v>1</v>
          </cell>
          <cell r="R520">
            <v>100000</v>
          </cell>
          <cell r="U520">
            <v>100000</v>
          </cell>
        </row>
        <row r="521">
          <cell r="C521" t="str">
            <v>- Angkut</v>
          </cell>
          <cell r="D521" t="str">
            <v xml:space="preserve"> =  (2 x L : 25 Km/Jam) x 60 menit</v>
          </cell>
          <cell r="G521" t="str">
            <v>T2</v>
          </cell>
          <cell r="H521">
            <v>3.5999999999999996</v>
          </cell>
          <cell r="I521" t="str">
            <v>menit</v>
          </cell>
          <cell r="L521" t="str">
            <v>2.</v>
          </cell>
          <cell r="N521" t="str">
            <v>Pipa Galvanis</v>
          </cell>
          <cell r="O521" t="str">
            <v>(M24)</v>
          </cell>
          <cell r="P521" t="str">
            <v>Batang</v>
          </cell>
          <cell r="Q521">
            <v>1</v>
          </cell>
          <cell r="R521">
            <v>112000</v>
          </cell>
          <cell r="U521">
            <v>112000</v>
          </cell>
        </row>
        <row r="522">
          <cell r="C522" t="str">
            <v>- Menurunkan</v>
          </cell>
          <cell r="D522" t="str">
            <v xml:space="preserve"> =  Rata-rata  2.5  menit / buah</v>
          </cell>
          <cell r="G522" t="str">
            <v>T3</v>
          </cell>
          <cell r="H522">
            <v>37.5</v>
          </cell>
          <cell r="I522" t="str">
            <v>menit</v>
          </cell>
          <cell r="L522" t="str">
            <v>3.</v>
          </cell>
          <cell r="N522" t="str">
            <v>Beton K-225</v>
          </cell>
          <cell r="O522" t="str">
            <v>(M38)</v>
          </cell>
          <cell r="P522" t="str">
            <v>M3</v>
          </cell>
          <cell r="Q522">
            <v>1.6000000000000004E-2</v>
          </cell>
          <cell r="R522">
            <v>616363.0807941712</v>
          </cell>
          <cell r="U522">
            <v>9861.809292706741</v>
          </cell>
        </row>
        <row r="523">
          <cell r="C523" t="str">
            <v>- Lain-lain</v>
          </cell>
          <cell r="D523" t="str">
            <v xml:space="preserve"> =  geser, atur, tunggu, dll.</v>
          </cell>
          <cell r="G523" t="str">
            <v>T4</v>
          </cell>
          <cell r="H523">
            <v>30</v>
          </cell>
          <cell r="I523" t="str">
            <v>menit</v>
          </cell>
          <cell r="L523" t="str">
            <v>4.</v>
          </cell>
          <cell r="N523" t="str">
            <v>Cat, dan bahan lainnya</v>
          </cell>
          <cell r="P523" t="str">
            <v>Ls</v>
          </cell>
          <cell r="Q523">
            <v>1</v>
          </cell>
          <cell r="R523">
            <v>150</v>
          </cell>
          <cell r="U523">
            <v>150</v>
          </cell>
        </row>
        <row r="524">
          <cell r="G524" t="str">
            <v>Ts</v>
          </cell>
          <cell r="H524">
            <v>101.1</v>
          </cell>
          <cell r="I524" t="str">
            <v>menit</v>
          </cell>
        </row>
        <row r="526">
          <cell r="C526" t="str">
            <v>Kap. Prod. / Jam  =</v>
          </cell>
          <cell r="D526" t="str">
            <v>Cp</v>
          </cell>
          <cell r="G526" t="str">
            <v>Q1</v>
          </cell>
          <cell r="H526">
            <v>8.9020771513353125</v>
          </cell>
          <cell r="I526" t="str">
            <v>Buah</v>
          </cell>
          <cell r="Q526" t="str">
            <v xml:space="preserve">JUMLAH HARGA BAHAN   </v>
          </cell>
          <cell r="U526">
            <v>222011.80929270675</v>
          </cell>
        </row>
        <row r="527">
          <cell r="D527" t="str">
            <v>Ts : 60</v>
          </cell>
        </row>
        <row r="528">
          <cell r="L528" t="str">
            <v>C.</v>
          </cell>
          <cell r="N528" t="str">
            <v>PERALATAN</v>
          </cell>
        </row>
        <row r="529">
          <cell r="C529" t="str">
            <v>Koefisien Alat / Buah   =  1  :  Q1</v>
          </cell>
          <cell r="G529" t="str">
            <v>(E08)</v>
          </cell>
          <cell r="H529">
            <v>0.11233333333333333</v>
          </cell>
          <cell r="I529" t="str">
            <v>Jam</v>
          </cell>
        </row>
        <row r="530">
          <cell r="L530" t="str">
            <v>1.</v>
          </cell>
          <cell r="N530" t="str">
            <v>Dump Truck</v>
          </cell>
          <cell r="O530" t="str">
            <v>(E08)</v>
          </cell>
          <cell r="P530" t="str">
            <v>Jam</v>
          </cell>
          <cell r="Q530">
            <v>0.11233333333333333</v>
          </cell>
          <cell r="R530">
            <v>97984.236669533435</v>
          </cell>
          <cell r="U530">
            <v>11006.895919210921</v>
          </cell>
        </row>
        <row r="531">
          <cell r="L531" t="str">
            <v>2.</v>
          </cell>
          <cell r="N531" t="str">
            <v>Alat Bantu</v>
          </cell>
          <cell r="P531" t="str">
            <v>Ls</v>
          </cell>
          <cell r="Q531">
            <v>1</v>
          </cell>
          <cell r="R531">
            <v>425</v>
          </cell>
          <cell r="U531">
            <v>425</v>
          </cell>
        </row>
        <row r="532">
          <cell r="A532" t="str">
            <v>2.b.</v>
          </cell>
          <cell r="C532" t="str">
            <v>ALAT BANTU</v>
          </cell>
        </row>
        <row r="533">
          <cell r="C533" t="str">
            <v>- Tang, Obeng, dll</v>
          </cell>
          <cell r="D533" t="str">
            <v>=  2  set</v>
          </cell>
        </row>
        <row r="534">
          <cell r="C534" t="str">
            <v>- Pacul / Sekop</v>
          </cell>
          <cell r="D534" t="str">
            <v>=  4  buah</v>
          </cell>
        </row>
        <row r="537">
          <cell r="A537" t="str">
            <v>3.</v>
          </cell>
          <cell r="C537" t="str">
            <v>TENAGA</v>
          </cell>
        </row>
        <row r="538">
          <cell r="C538" t="str">
            <v>Produksi pemasangan rambu dalam 1 hari  =  Tk x Q1</v>
          </cell>
          <cell r="G538" t="str">
            <v>Qt</v>
          </cell>
          <cell r="H538">
            <v>62.314540059347188</v>
          </cell>
          <cell r="I538" t="str">
            <v>Buah</v>
          </cell>
          <cell r="Q538" t="str">
            <v xml:space="preserve">JUMLAH HARGA PERALATAN   </v>
          </cell>
          <cell r="U538">
            <v>11431.895919210921</v>
          </cell>
        </row>
        <row r="539">
          <cell r="C539" t="str">
            <v>Kebutuhan tenaga :</v>
          </cell>
          <cell r="D539" t="str">
            <v>- Mandor</v>
          </cell>
          <cell r="G539" t="str">
            <v>M</v>
          </cell>
          <cell r="H539">
            <v>1</v>
          </cell>
          <cell r="I539" t="str">
            <v>orang</v>
          </cell>
        </row>
        <row r="540">
          <cell r="D540" t="str">
            <v>- Tukang</v>
          </cell>
          <cell r="G540" t="str">
            <v>Tb</v>
          </cell>
          <cell r="H540">
            <v>3</v>
          </cell>
          <cell r="I540" t="str">
            <v>orang</v>
          </cell>
          <cell r="L540" t="str">
            <v>D.</v>
          </cell>
          <cell r="N540" t="str">
            <v>JUMLAH HARGA TENAGA, BAHAN DAN PERALATAN  ( A + B + C )</v>
          </cell>
          <cell r="U540">
            <v>239172.70521191767</v>
          </cell>
        </row>
        <row r="541">
          <cell r="D541" t="str">
            <v>- Pekerja</v>
          </cell>
          <cell r="G541" t="str">
            <v>P</v>
          </cell>
          <cell r="H541">
            <v>5</v>
          </cell>
          <cell r="I541" t="str">
            <v>orang</v>
          </cell>
          <cell r="L541" t="str">
            <v>E.</v>
          </cell>
          <cell r="N541" t="str">
            <v>OVERHEAD &amp; PROFIT</v>
          </cell>
          <cell r="P541">
            <v>10</v>
          </cell>
          <cell r="Q541" t="str">
            <v>%  x  D</v>
          </cell>
          <cell r="U541">
            <v>23917.270521191767</v>
          </cell>
        </row>
        <row r="542">
          <cell r="C542" t="str">
            <v>Koefisien Tenaga / M3   :</v>
          </cell>
          <cell r="L542" t="str">
            <v>F.</v>
          </cell>
          <cell r="N542" t="str">
            <v>HARGA SATUAN PEKERJAAN  ( D + E )</v>
          </cell>
          <cell r="U542">
            <v>263089.97573310946</v>
          </cell>
        </row>
        <row r="543">
          <cell r="D543" t="str">
            <v>-  Mandor</v>
          </cell>
          <cell r="E543" t="str">
            <v>= (Tk x M) : Qt</v>
          </cell>
          <cell r="G543" t="str">
            <v>(L03)</v>
          </cell>
          <cell r="H543">
            <v>0.11233333333333333</v>
          </cell>
          <cell r="I543" t="str">
            <v>jam</v>
          </cell>
          <cell r="L543" t="str">
            <v>Note: 1</v>
          </cell>
          <cell r="N543" t="str">
            <v>SATUAN dapat berdasarkan atas jam operasi untuk Tenaga Kerja dan Peralatan, volume dan/atau ukuran</v>
          </cell>
        </row>
        <row r="544">
          <cell r="D544" t="str">
            <v>-  Tukang</v>
          </cell>
          <cell r="E544" t="str">
            <v>= (Tk x Tb) : Qt</v>
          </cell>
          <cell r="G544" t="str">
            <v>(L02)</v>
          </cell>
          <cell r="H544">
            <v>0.33699999999999997</v>
          </cell>
          <cell r="I544" t="str">
            <v>jam</v>
          </cell>
          <cell r="N544" t="str">
            <v>berat untuk bahan-bahan.</v>
          </cell>
        </row>
        <row r="545">
          <cell r="D545" t="str">
            <v>-  Pekerja</v>
          </cell>
          <cell r="E545" t="str">
            <v>= (Tk x P) : Qt</v>
          </cell>
          <cell r="G545" t="str">
            <v>(L01)</v>
          </cell>
          <cell r="H545">
            <v>0.56166666666666665</v>
          </cell>
          <cell r="I545" t="str">
            <v>jam</v>
          </cell>
          <cell r="L545">
            <v>2</v>
          </cell>
          <cell r="N545" t="str">
            <v>Kuantitas satuan adalah kuantitas setiap komponen untuk menyelesaikan satu satuan pekerjaan dari nomor</v>
          </cell>
        </row>
        <row r="546">
          <cell r="N546" t="str">
            <v>mata pembayaran.</v>
          </cell>
        </row>
        <row r="547">
          <cell r="L547">
            <v>3</v>
          </cell>
          <cell r="N547" t="str">
            <v>Biaya satuan untuk peralatan sudah termasuk bahan bakar, bahan habis dipakai dan operator.</v>
          </cell>
        </row>
        <row r="548">
          <cell r="L548">
            <v>4</v>
          </cell>
          <cell r="N548" t="str">
            <v>Biaya satuan sudah termasuk pengeluaran untuk seluruh pajak yang berkaitan (tetapi tidak termasuk PPN</v>
          </cell>
        </row>
        <row r="549">
          <cell r="J549" t="str">
            <v>Berlanjut ke hal. berikut.</v>
          </cell>
          <cell r="N549" t="str">
            <v>yang dibayar dari kontrak) dan biaya-biaya lainnya.</v>
          </cell>
        </row>
        <row r="550">
          <cell r="A550" t="str">
            <v>ITEM PEMBAYARAN NO.</v>
          </cell>
          <cell r="D550" t="str">
            <v>:  8.4. (4)</v>
          </cell>
          <cell r="J550" t="str">
            <v>Analisa LI-1032</v>
          </cell>
        </row>
        <row r="551">
          <cell r="A551" t="str">
            <v>JENIS PEKERJAAN</v>
          </cell>
          <cell r="D551" t="str">
            <v>:  Rambu Jalan dengan Permukaan Pemantul High Intensity Grade</v>
          </cell>
        </row>
        <row r="552">
          <cell r="A552" t="str">
            <v>SATUAN PEMBAYARAN</v>
          </cell>
          <cell r="D552" t="str">
            <v>:  BH</v>
          </cell>
          <cell r="H552" t="str">
            <v xml:space="preserve">        URAIAN ANALISA HARGA SATUAN</v>
          </cell>
        </row>
        <row r="553">
          <cell r="J553" t="str">
            <v>Lanjutan</v>
          </cell>
        </row>
        <row r="555">
          <cell r="A555" t="str">
            <v>No.</v>
          </cell>
          <cell r="C555" t="str">
            <v>U R A I A N</v>
          </cell>
          <cell r="G555" t="str">
            <v>KODE</v>
          </cell>
          <cell r="H555" t="str">
            <v>KOEF.</v>
          </cell>
          <cell r="I555" t="str">
            <v>SATUAN</v>
          </cell>
          <cell r="J555" t="str">
            <v>KETERANGAN</v>
          </cell>
        </row>
        <row r="558">
          <cell r="A558" t="str">
            <v>4.</v>
          </cell>
          <cell r="C558" t="str">
            <v>HARGA DASAR SATUAN UPAH, BAHAN DAN ALAT</v>
          </cell>
        </row>
        <row r="559">
          <cell r="C559" t="str">
            <v>Lihat lampiran.</v>
          </cell>
        </row>
        <row r="561">
          <cell r="A561" t="str">
            <v>5.</v>
          </cell>
          <cell r="C561" t="str">
            <v>ANALISA HARGA SATUAN PEKERJAAN</v>
          </cell>
        </row>
        <row r="562">
          <cell r="C562" t="str">
            <v>Lihat perhitungan dalam FORMULIR STANDAR UNTUK</v>
          </cell>
        </row>
        <row r="563">
          <cell r="C563" t="str">
            <v>PEREKEMAN ANALISA MASING-MASING HARGA</v>
          </cell>
        </row>
        <row r="564">
          <cell r="C564" t="str">
            <v>SATUAN.</v>
          </cell>
        </row>
        <row r="565">
          <cell r="C565" t="str">
            <v>Didapat Harga Satuan Pekerjaan :</v>
          </cell>
        </row>
        <row r="567">
          <cell r="C567" t="str">
            <v xml:space="preserve">Rp.  </v>
          </cell>
          <cell r="D567">
            <v>263089.97573310946</v>
          </cell>
          <cell r="E567" t="str">
            <v xml:space="preserve"> / Buah</v>
          </cell>
        </row>
        <row r="570">
          <cell r="A570" t="str">
            <v>6.</v>
          </cell>
          <cell r="C570" t="str">
            <v>MASA PELAKSANAAN YANG DIPERLUKAN</v>
          </cell>
        </row>
        <row r="571">
          <cell r="C571" t="str">
            <v>Masa Pelaksanaan :</v>
          </cell>
          <cell r="D571" t="str">
            <v>. . . . . . . . . . .</v>
          </cell>
          <cell r="E571" t="str">
            <v>bulan</v>
          </cell>
        </row>
        <row r="573">
          <cell r="A573" t="str">
            <v>7.</v>
          </cell>
          <cell r="C573" t="str">
            <v>VOLUME PEKERJAAN YANG DIPERLUKAN</v>
          </cell>
        </row>
        <row r="574">
          <cell r="C574" t="str">
            <v>Volume pekerjaan  :</v>
          </cell>
          <cell r="D574">
            <v>0</v>
          </cell>
          <cell r="E574" t="str">
            <v>Buah</v>
          </cell>
        </row>
        <row r="611">
          <cell r="A611" t="str">
            <v>ITEM PEMBAYARAN NO.</v>
          </cell>
          <cell r="D611" t="str">
            <v>:  8.4. (2)</v>
          </cell>
          <cell r="J611" t="str">
            <v>Analisa EI-1041</v>
          </cell>
          <cell r="T611" t="str">
            <v>Analisa EI-1041</v>
          </cell>
        </row>
        <row r="612">
          <cell r="A612" t="str">
            <v>JENIS PEKERJAAN</v>
          </cell>
          <cell r="D612" t="str">
            <v>:  Marka Jalan bukan Termoplastik</v>
          </cell>
        </row>
        <row r="613">
          <cell r="A613" t="str">
            <v>SATUAN PEMBAYARAN</v>
          </cell>
          <cell r="D613" t="str">
            <v>:  M2</v>
          </cell>
          <cell r="H613" t="str">
            <v xml:space="preserve">        URAIAN ANALISA HARGA SATUAN</v>
          </cell>
          <cell r="L613" t="str">
            <v>FORMULIR STANDAR UNTUK</v>
          </cell>
        </row>
        <row r="614">
          <cell r="L614" t="str">
            <v>PEREKAMAN ANALISA MASING-MASING HARGA SATUAN</v>
          </cell>
        </row>
        <row r="615">
          <cell r="L615" t="str">
            <v/>
          </cell>
        </row>
        <row r="616">
          <cell r="A616" t="str">
            <v>No.</v>
          </cell>
          <cell r="C616" t="str">
            <v>U R A I A N</v>
          </cell>
          <cell r="G616" t="str">
            <v>KODE</v>
          </cell>
          <cell r="H616" t="str">
            <v>KOEF.</v>
          </cell>
          <cell r="I616" t="str">
            <v>SATUAN</v>
          </cell>
          <cell r="J616" t="str">
            <v>KETERANGAN</v>
          </cell>
        </row>
        <row r="618">
          <cell r="L618" t="str">
            <v>PROYEK</v>
          </cell>
          <cell r="O618" t="str">
            <v xml:space="preserve">: </v>
          </cell>
        </row>
        <row r="619">
          <cell r="A619" t="str">
            <v>I.</v>
          </cell>
          <cell r="C619" t="str">
            <v>ASUMSI</v>
          </cell>
          <cell r="L619" t="str">
            <v>No. PAKET KONTRAK</v>
          </cell>
          <cell r="O619" t="str">
            <v xml:space="preserve">: </v>
          </cell>
        </row>
        <row r="620">
          <cell r="A620">
            <v>1</v>
          </cell>
          <cell r="C620" t="str">
            <v>Pekerjaan dilakukan secara manual</v>
          </cell>
          <cell r="L620" t="str">
            <v>NAMA PAKET</v>
          </cell>
          <cell r="O620" t="str">
            <v>: Pemb. Jembatan Kampar</v>
          </cell>
        </row>
        <row r="621">
          <cell r="A621">
            <v>2</v>
          </cell>
          <cell r="C621" t="str">
            <v>Lokasi pekerjaan : sepanjang jalan</v>
          </cell>
          <cell r="L621" t="str">
            <v>PROP / KAB / KOTA</v>
          </cell>
          <cell r="O621" t="str">
            <v>: Sumbar/Limapuluh Kota</v>
          </cell>
        </row>
        <row r="622">
          <cell r="A622">
            <v>3</v>
          </cell>
          <cell r="C622" t="str">
            <v>Bahan dasar (besi dan kawat) diterima seluruhnya</v>
          </cell>
          <cell r="L622" t="str">
            <v>ITEM PEMBAYARAN NO.</v>
          </cell>
          <cell r="O622" t="str">
            <v>:  8.4. (2)</v>
          </cell>
          <cell r="R622" t="str">
            <v>PERKIRAAN VOL. PEK.</v>
          </cell>
          <cell r="T622" t="str">
            <v>:</v>
          </cell>
          <cell r="U622" t="e">
            <v>#REF!</v>
          </cell>
        </row>
        <row r="623">
          <cell r="C623" t="str">
            <v>di lokasi pekerjaan</v>
          </cell>
          <cell r="L623" t="str">
            <v>JENIS PEKERJAAN</v>
          </cell>
          <cell r="O623" t="str">
            <v>:  Marka Jalan bukan Termoplastik</v>
          </cell>
          <cell r="R623" t="str">
            <v>TOTAL HARGA (Rp.)</v>
          </cell>
          <cell r="T623" t="str">
            <v>:</v>
          </cell>
          <cell r="U623" t="e">
            <v>#REF!</v>
          </cell>
        </row>
        <row r="624">
          <cell r="A624">
            <v>4</v>
          </cell>
          <cell r="C624" t="str">
            <v>Jarak rata-rata Base camp ke lokasi pekerjaan</v>
          </cell>
          <cell r="G624" t="str">
            <v>L</v>
          </cell>
          <cell r="H624">
            <v>0.75</v>
          </cell>
          <cell r="I624" t="str">
            <v>KM</v>
          </cell>
          <cell r="L624" t="str">
            <v>SATUAN PEMBAYARAN</v>
          </cell>
          <cell r="O624" t="str">
            <v>:  M2</v>
          </cell>
          <cell r="R624" t="str">
            <v>% THD. BIAYA PROYEK</v>
          </cell>
          <cell r="T624" t="str">
            <v>:</v>
          </cell>
          <cell r="U624" t="e">
            <v>#REF!</v>
          </cell>
        </row>
        <row r="625">
          <cell r="A625">
            <v>5</v>
          </cell>
          <cell r="C625" t="str">
            <v>Jam kerja efektif per-hari</v>
          </cell>
          <cell r="G625" t="str">
            <v>Tk</v>
          </cell>
          <cell r="H625">
            <v>7</v>
          </cell>
          <cell r="I625" t="str">
            <v>jam</v>
          </cell>
        </row>
        <row r="626">
          <cell r="A626">
            <v>6</v>
          </cell>
          <cell r="C626" t="str">
            <v>Faktor Kehilangan Material</v>
          </cell>
          <cell r="G626" t="str">
            <v>Fh</v>
          </cell>
          <cell r="H626">
            <v>1.05</v>
          </cell>
          <cell r="I626" t="str">
            <v>-</v>
          </cell>
        </row>
        <row r="627">
          <cell r="A627">
            <v>7</v>
          </cell>
          <cell r="C627" t="str">
            <v>Tebal lapisan cat secara manual</v>
          </cell>
          <cell r="G627" t="str">
            <v>t</v>
          </cell>
          <cell r="H627">
            <v>3.8E-3</v>
          </cell>
          <cell r="I627" t="str">
            <v>M</v>
          </cell>
          <cell r="J627" t="str">
            <v xml:space="preserve"> Spec.10.4.3(2)(d)</v>
          </cell>
          <cell r="Q627" t="str">
            <v>PERKIRAAN</v>
          </cell>
          <cell r="R627" t="str">
            <v>HARGA</v>
          </cell>
          <cell r="S627" t="str">
            <v>JUMLAH</v>
          </cell>
        </row>
        <row r="628">
          <cell r="A628">
            <v>8</v>
          </cell>
          <cell r="C628" t="str">
            <v>Berat Jenis Bahan Cat</v>
          </cell>
          <cell r="G628" t="str">
            <v>BJ.Cat</v>
          </cell>
          <cell r="H628">
            <v>1</v>
          </cell>
          <cell r="I628" t="str">
            <v>Kg/Liter</v>
          </cell>
          <cell r="L628" t="str">
            <v>NO.</v>
          </cell>
          <cell r="N628" t="str">
            <v>KOMPONEN</v>
          </cell>
          <cell r="P628" t="str">
            <v>SATUAN</v>
          </cell>
          <cell r="Q628" t="str">
            <v>KUANTITAS</v>
          </cell>
          <cell r="R628" t="str">
            <v>SATUAN</v>
          </cell>
          <cell r="S628" t="str">
            <v>HARGA</v>
          </cell>
        </row>
        <row r="629">
          <cell r="A629">
            <v>9</v>
          </cell>
          <cell r="C629" t="str">
            <v>Perbandingan pemakaian bahan  :</v>
          </cell>
          <cell r="E629" t="str">
            <v>- Cat</v>
          </cell>
          <cell r="G629" t="str">
            <v>C</v>
          </cell>
          <cell r="H629">
            <v>65</v>
          </cell>
          <cell r="I629" t="str">
            <v>%</v>
          </cell>
          <cell r="R629" t="str">
            <v>(Rp.)</v>
          </cell>
          <cell r="S629" t="str">
            <v>(Rp.)</v>
          </cell>
        </row>
        <row r="630">
          <cell r="E630" t="str">
            <v>- Thinner</v>
          </cell>
          <cell r="G630" t="str">
            <v>T</v>
          </cell>
          <cell r="H630">
            <v>35</v>
          </cell>
          <cell r="I630" t="str">
            <v>%</v>
          </cell>
        </row>
        <row r="631">
          <cell r="A631" t="str">
            <v>II.</v>
          </cell>
          <cell r="C631" t="str">
            <v>URUTAN KERJA</v>
          </cell>
        </row>
        <row r="632">
          <cell r="A632">
            <v>1</v>
          </cell>
          <cell r="C632" t="str">
            <v>Permukaan jalan dibersihkan dari debu/kotoran</v>
          </cell>
          <cell r="L632" t="str">
            <v>A.</v>
          </cell>
          <cell r="N632" t="str">
            <v>TENAGA</v>
          </cell>
        </row>
        <row r="633">
          <cell r="A633">
            <v>2</v>
          </cell>
          <cell r="C633" t="str">
            <v>Cat disemprotkan dengan Compressor di atas maal</v>
          </cell>
        </row>
        <row r="634">
          <cell r="C634" t="str">
            <v>tripleks yang dipasang di permukaan jalan</v>
          </cell>
          <cell r="L634" t="str">
            <v>1.</v>
          </cell>
          <cell r="N634" t="str">
            <v>Pekerja Biasa</v>
          </cell>
          <cell r="O634" t="str">
            <v>(L01)</v>
          </cell>
          <cell r="P634" t="str">
            <v>jam</v>
          </cell>
          <cell r="Q634">
            <v>0.6</v>
          </cell>
          <cell r="R634">
            <v>4500</v>
          </cell>
          <cell r="U634">
            <v>2700</v>
          </cell>
        </row>
        <row r="635">
          <cell r="A635">
            <v>3</v>
          </cell>
          <cell r="C635" t="str">
            <v>Glass Bit diberikan segera setelah cat marka selesai</v>
          </cell>
          <cell r="L635" t="str">
            <v>2.</v>
          </cell>
          <cell r="N635" t="str">
            <v>Tukang</v>
          </cell>
          <cell r="O635" t="str">
            <v>(L02)</v>
          </cell>
          <cell r="P635" t="str">
            <v>jam</v>
          </cell>
          <cell r="Q635">
            <v>0.22499999999999998</v>
          </cell>
          <cell r="R635">
            <v>7000</v>
          </cell>
          <cell r="U635">
            <v>1574.9999999999998</v>
          </cell>
        </row>
        <row r="636">
          <cell r="C636" t="str">
            <v>disemprotkan</v>
          </cell>
          <cell r="L636" t="str">
            <v>3.</v>
          </cell>
          <cell r="N636" t="str">
            <v>Mandor</v>
          </cell>
          <cell r="O636" t="str">
            <v>(L03)</v>
          </cell>
          <cell r="P636" t="str">
            <v>jam</v>
          </cell>
          <cell r="Q636">
            <v>7.4999999999999997E-2</v>
          </cell>
          <cell r="R636">
            <v>7500</v>
          </cell>
          <cell r="U636">
            <v>562.5</v>
          </cell>
        </row>
        <row r="638">
          <cell r="A638" t="str">
            <v>III.</v>
          </cell>
          <cell r="C638" t="str">
            <v>PEMAKAIAN BAHAN, ALAT DAN TENAGA</v>
          </cell>
          <cell r="Q638" t="str">
            <v xml:space="preserve">JUMLAH HARGA TENAGA   </v>
          </cell>
          <cell r="U638">
            <v>4837.5</v>
          </cell>
        </row>
        <row r="640">
          <cell r="A640" t="str">
            <v xml:space="preserve">   1.</v>
          </cell>
          <cell r="C640" t="str">
            <v>BAHAN</v>
          </cell>
          <cell r="L640" t="str">
            <v>B.</v>
          </cell>
          <cell r="N640" t="str">
            <v>BAHAN</v>
          </cell>
        </row>
        <row r="641">
          <cell r="A641" t="str">
            <v>1.a.</v>
          </cell>
          <cell r="C641" t="str">
            <v>Cat Marka Non Thermoplastic</v>
          </cell>
          <cell r="E641" t="str">
            <v>=  C x R x (BJ.Cat)</v>
          </cell>
          <cell r="G641" t="str">
            <v>(M17)</v>
          </cell>
          <cell r="H641">
            <v>1.9500000000000002</v>
          </cell>
          <cell r="I641" t="str">
            <v>Kg</v>
          </cell>
        </row>
        <row r="642">
          <cell r="A642" t="str">
            <v>1.b.</v>
          </cell>
          <cell r="C642" t="str">
            <v>Minyak Pencair (Thinner)</v>
          </cell>
          <cell r="E642" t="str">
            <v>=  T x R</v>
          </cell>
          <cell r="G642" t="str">
            <v>(M33)</v>
          </cell>
          <cell r="H642">
            <v>1.0499999999999998</v>
          </cell>
          <cell r="I642" t="str">
            <v>Liter</v>
          </cell>
          <cell r="L642" t="str">
            <v>1.</v>
          </cell>
          <cell r="N642" t="str">
            <v>Cat Marka</v>
          </cell>
          <cell r="O642" t="str">
            <v>(M17)</v>
          </cell>
          <cell r="P642" t="str">
            <v>Kg</v>
          </cell>
          <cell r="Q642">
            <v>1.9500000000000002</v>
          </cell>
          <cell r="R642">
            <v>20000</v>
          </cell>
          <cell r="U642">
            <v>39000</v>
          </cell>
        </row>
        <row r="643">
          <cell r="A643" t="str">
            <v>1.c.</v>
          </cell>
          <cell r="C643" t="str">
            <v>Blass Bead</v>
          </cell>
          <cell r="G643" t="str">
            <v>(M34)</v>
          </cell>
          <cell r="H643">
            <v>0.45</v>
          </cell>
          <cell r="I643" t="str">
            <v>Kg</v>
          </cell>
          <cell r="J643" t="str">
            <v xml:space="preserve"> Spec.10.4.3(2)(e)</v>
          </cell>
          <cell r="L643" t="str">
            <v>2.</v>
          </cell>
          <cell r="N643" t="str">
            <v>Thinner</v>
          </cell>
          <cell r="O643" t="str">
            <v>(M33)</v>
          </cell>
          <cell r="P643" t="str">
            <v>Liter</v>
          </cell>
          <cell r="Q643">
            <v>1.0499999999999998</v>
          </cell>
          <cell r="R643">
            <v>4500</v>
          </cell>
          <cell r="U643">
            <v>4724.9999999999991</v>
          </cell>
        </row>
        <row r="644">
          <cell r="L644" t="str">
            <v>3.</v>
          </cell>
          <cell r="N644" t="str">
            <v>Blass Bit</v>
          </cell>
          <cell r="O644" t="str">
            <v>(M34)</v>
          </cell>
          <cell r="P644" t="str">
            <v>Kg</v>
          </cell>
          <cell r="Q644">
            <v>0.45</v>
          </cell>
          <cell r="R644">
            <v>15000</v>
          </cell>
          <cell r="U644">
            <v>6750</v>
          </cell>
        </row>
        <row r="646">
          <cell r="A646" t="str">
            <v>2.</v>
          </cell>
          <cell r="C646" t="str">
            <v>ALAT</v>
          </cell>
        </row>
        <row r="647">
          <cell r="A647" t="str">
            <v>2.a.</v>
          </cell>
          <cell r="C647" t="str">
            <v>COMPRESSOR</v>
          </cell>
          <cell r="G647" t="str">
            <v>(E05)</v>
          </cell>
        </row>
        <row r="648">
          <cell r="C648" t="str">
            <v>Kapasitas penyemprotan</v>
          </cell>
          <cell r="G648" t="str">
            <v>V</v>
          </cell>
          <cell r="H648">
            <v>40</v>
          </cell>
          <cell r="I648" t="str">
            <v>Ltr/Jam</v>
          </cell>
          <cell r="Q648" t="str">
            <v xml:space="preserve">JUMLAH HARGA BAHAN   </v>
          </cell>
          <cell r="U648">
            <v>50475</v>
          </cell>
        </row>
        <row r="649">
          <cell r="C649" t="str">
            <v>Jumlah cat cair  =</v>
          </cell>
          <cell r="D649" t="str">
            <v>(1 M x 1 M) x t x 1000</v>
          </cell>
          <cell r="G649" t="str">
            <v>R</v>
          </cell>
          <cell r="H649">
            <v>3</v>
          </cell>
          <cell r="I649" t="str">
            <v>Ltr/M2</v>
          </cell>
        </row>
        <row r="650">
          <cell r="L650" t="str">
            <v>C.</v>
          </cell>
          <cell r="N650" t="str">
            <v>PERALATAN</v>
          </cell>
        </row>
        <row r="651">
          <cell r="C651" t="str">
            <v>Kap. Prod. / Jam  =</v>
          </cell>
          <cell r="D651" t="str">
            <v xml:space="preserve">  V : R</v>
          </cell>
          <cell r="G651" t="str">
            <v>Q1</v>
          </cell>
          <cell r="H651">
            <v>13.333333333333334</v>
          </cell>
          <cell r="I651" t="str">
            <v>M2/Jam</v>
          </cell>
        </row>
        <row r="652">
          <cell r="L652" t="str">
            <v>1.</v>
          </cell>
          <cell r="N652" t="str">
            <v>Compressor</v>
          </cell>
          <cell r="O652" t="str">
            <v>(E05)</v>
          </cell>
          <cell r="P652" t="str">
            <v>Jam</v>
          </cell>
          <cell r="Q652">
            <v>7.4999999999999997E-2</v>
          </cell>
          <cell r="R652">
            <v>110410.09454193829</v>
          </cell>
          <cell r="U652">
            <v>8280.7570906453711</v>
          </cell>
        </row>
        <row r="653">
          <cell r="C653" t="str">
            <v>Koef. Alat / M2</v>
          </cell>
          <cell r="D653" t="str">
            <v>=  1 : Q1</v>
          </cell>
          <cell r="G653" t="str">
            <v>(E05)</v>
          </cell>
          <cell r="H653">
            <v>7.4999999999999997E-2</v>
          </cell>
          <cell r="I653" t="str">
            <v>Jam</v>
          </cell>
          <cell r="L653" t="str">
            <v>2.</v>
          </cell>
          <cell r="N653" t="str">
            <v>Dump Truck</v>
          </cell>
          <cell r="O653" t="str">
            <v>(E08)</v>
          </cell>
          <cell r="P653" t="str">
            <v>Jam</v>
          </cell>
          <cell r="Q653">
            <v>7.4999999999999997E-2</v>
          </cell>
          <cell r="R653">
            <v>97984.236669533435</v>
          </cell>
          <cell r="U653">
            <v>7348.8177502150074</v>
          </cell>
        </row>
        <row r="654">
          <cell r="L654" t="str">
            <v>3.</v>
          </cell>
          <cell r="N654" t="str">
            <v>Alat Bantu</v>
          </cell>
          <cell r="P654" t="str">
            <v>Ls</v>
          </cell>
          <cell r="Q654">
            <v>1</v>
          </cell>
          <cell r="R654">
            <v>200</v>
          </cell>
          <cell r="U654">
            <v>200</v>
          </cell>
        </row>
        <row r="657">
          <cell r="A657" t="str">
            <v>2.b.</v>
          </cell>
          <cell r="C657" t="str">
            <v>DUMP TRUCK</v>
          </cell>
          <cell r="G657" t="str">
            <v>(E08)</v>
          </cell>
        </row>
        <row r="658">
          <cell r="C658" t="str">
            <v>Pada dasarnya alat ini digunakan bersama-sama</v>
          </cell>
        </row>
        <row r="659">
          <cell r="C659" t="str">
            <v>dengan Compressor</v>
          </cell>
          <cell r="G659" t="str">
            <v>Q3</v>
          </cell>
          <cell r="H659">
            <v>13.333333333333334</v>
          </cell>
          <cell r="I659" t="str">
            <v>M2/Jam</v>
          </cell>
        </row>
        <row r="660">
          <cell r="C660" t="str">
            <v>Koef. Alat / M2</v>
          </cell>
          <cell r="D660" t="str">
            <v>=  1 : Q3</v>
          </cell>
          <cell r="G660" t="str">
            <v>(E08)</v>
          </cell>
          <cell r="H660">
            <v>7.4999999999999997E-2</v>
          </cell>
          <cell r="I660" t="str">
            <v>Jam</v>
          </cell>
          <cell r="Q660" t="str">
            <v xml:space="preserve">JUMLAH HARGA PERALATAN   </v>
          </cell>
          <cell r="U660">
            <v>15829.574840860379</v>
          </cell>
        </row>
        <row r="662">
          <cell r="A662" t="str">
            <v>2.c.</v>
          </cell>
          <cell r="C662" t="str">
            <v>ALAT BANTU</v>
          </cell>
          <cell r="I662" t="str">
            <v>Ls</v>
          </cell>
          <cell r="L662" t="str">
            <v>D.</v>
          </cell>
          <cell r="N662" t="str">
            <v>JUMLAH HARGA TENAGA, BAHAN DAN PERALATAN  ( A + B + C )</v>
          </cell>
          <cell r="U662">
            <v>71142.074840860383</v>
          </cell>
        </row>
        <row r="663">
          <cell r="C663" t="str">
            <v>Diperlukan  :</v>
          </cell>
          <cell r="L663" t="str">
            <v>E.</v>
          </cell>
          <cell r="N663" t="str">
            <v>OVERHEAD &amp; PROFIT</v>
          </cell>
          <cell r="P663">
            <v>10</v>
          </cell>
          <cell r="Q663" t="str">
            <v>%  x  D</v>
          </cell>
          <cell r="U663">
            <v>7114.2074840860387</v>
          </cell>
        </row>
        <row r="664">
          <cell r="C664" t="str">
            <v>- Sapu Lidi</v>
          </cell>
          <cell r="E664" t="str">
            <v>=  3  buah</v>
          </cell>
          <cell r="L664" t="str">
            <v>F.</v>
          </cell>
          <cell r="N664" t="str">
            <v>HARGA SATUAN PEKERJAAN  ( D + E )</v>
          </cell>
          <cell r="U664">
            <v>78256.282324946427</v>
          </cell>
        </row>
        <row r="665">
          <cell r="C665" t="str">
            <v>- Sikat Ijuk</v>
          </cell>
          <cell r="E665" t="str">
            <v>=  3  buah</v>
          </cell>
          <cell r="L665" t="str">
            <v>Note: 1</v>
          </cell>
          <cell r="N665" t="str">
            <v>SATUAN dapat berdasarkan atas jam operasi untuk Tenaga Kerja dan Peralatan, volume dan/atau ukuran</v>
          </cell>
        </row>
        <row r="666">
          <cell r="C666" t="str">
            <v>- Rambu-rambu pengaman</v>
          </cell>
          <cell r="E666" t="str">
            <v>=  2  buah</v>
          </cell>
          <cell r="N666" t="str">
            <v>berat untuk bahan-bahan.</v>
          </cell>
        </row>
        <row r="667">
          <cell r="C667" t="str">
            <v>- Maal Tripleks</v>
          </cell>
          <cell r="E667" t="str">
            <v>=  4  lembar</v>
          </cell>
          <cell r="L667">
            <v>2</v>
          </cell>
          <cell r="N667" t="str">
            <v>Kuantitas satuan adalah kuantitas setiap komponen untuk menyelesaikan satu satuan pekerjaan dari nomor</v>
          </cell>
        </row>
        <row r="668">
          <cell r="N668" t="str">
            <v>mata pembayaran.</v>
          </cell>
        </row>
        <row r="669">
          <cell r="L669">
            <v>3</v>
          </cell>
          <cell r="N669" t="str">
            <v>Biaya satuan untuk peralatan sudah termasuk bahan bakar, bahan habis dipakai dan operator.</v>
          </cell>
        </row>
        <row r="670">
          <cell r="L670">
            <v>4</v>
          </cell>
          <cell r="N670" t="str">
            <v>Biaya satuan sudah termasuk pengeluaran untuk seluruh pajak yang berkaitan (tetapi tidak termasuk PPN</v>
          </cell>
        </row>
        <row r="671">
          <cell r="J671" t="str">
            <v>Berlanjut ke hal. berikut.</v>
          </cell>
          <cell r="N671" t="str">
            <v>yang dibayar dari kontrak) dan biaya-biaya lainnya.</v>
          </cell>
        </row>
        <row r="672">
          <cell r="A672" t="str">
            <v>ITEM PEMBAYARAN NO.</v>
          </cell>
          <cell r="D672" t="str">
            <v>:  8.4. (2)</v>
          </cell>
          <cell r="J672" t="str">
            <v>Analisa EI-1041</v>
          </cell>
        </row>
        <row r="673">
          <cell r="A673" t="str">
            <v>JENIS PEKERJAAN</v>
          </cell>
          <cell r="D673" t="str">
            <v>:  Marka Jalan bukan Termoplastik</v>
          </cell>
        </row>
        <row r="674">
          <cell r="A674" t="str">
            <v>SATUAN PEMBAYARAN</v>
          </cell>
          <cell r="D674" t="str">
            <v>:  M2</v>
          </cell>
          <cell r="H674" t="str">
            <v xml:space="preserve">        URAIAN ANALISA HARGA SATUAN</v>
          </cell>
        </row>
        <row r="675">
          <cell r="J675" t="str">
            <v>Lanjutan</v>
          </cell>
        </row>
        <row r="677">
          <cell r="A677" t="str">
            <v>No.</v>
          </cell>
          <cell r="C677" t="str">
            <v>U R A I A N</v>
          </cell>
          <cell r="G677" t="str">
            <v>KODE</v>
          </cell>
          <cell r="H677" t="str">
            <v>KOEF.</v>
          </cell>
          <cell r="I677" t="str">
            <v>SATUAN</v>
          </cell>
          <cell r="J677" t="str">
            <v>KETERANGAN</v>
          </cell>
        </row>
        <row r="680">
          <cell r="A680" t="str">
            <v>3.</v>
          </cell>
          <cell r="C680" t="str">
            <v>TENAGA</v>
          </cell>
        </row>
        <row r="681">
          <cell r="C681" t="str">
            <v>Produksi pekerjaan per hari  =  Q1 x Tk</v>
          </cell>
          <cell r="G681" t="str">
            <v>Qt</v>
          </cell>
          <cell r="H681">
            <v>93.333333333333343</v>
          </cell>
          <cell r="I681" t="str">
            <v>M2</v>
          </cell>
        </row>
        <row r="682">
          <cell r="C682" t="str">
            <v>dibutuhkan tenaga :</v>
          </cell>
          <cell r="D682" t="str">
            <v>- Mandor</v>
          </cell>
          <cell r="G682" t="str">
            <v>M</v>
          </cell>
          <cell r="H682">
            <v>1</v>
          </cell>
          <cell r="I682" t="str">
            <v>orang</v>
          </cell>
        </row>
        <row r="683">
          <cell r="D683" t="str">
            <v>- Tukang Cat</v>
          </cell>
          <cell r="G683" t="str">
            <v>Tb</v>
          </cell>
          <cell r="H683">
            <v>3</v>
          </cell>
          <cell r="I683" t="str">
            <v>orang</v>
          </cell>
        </row>
        <row r="684">
          <cell r="D684" t="str">
            <v>- Pekerja</v>
          </cell>
          <cell r="G684" t="str">
            <v>P</v>
          </cell>
          <cell r="H684">
            <v>8</v>
          </cell>
          <cell r="I684" t="str">
            <v>orang</v>
          </cell>
        </row>
        <row r="686">
          <cell r="C686" t="str">
            <v>Koefisien Tenaga / Kg  :</v>
          </cell>
        </row>
        <row r="687">
          <cell r="D687" t="str">
            <v>-  Mandor</v>
          </cell>
          <cell r="E687" t="str">
            <v>=  ( M x Tk ) : Qt</v>
          </cell>
          <cell r="G687" t="str">
            <v>(L03)</v>
          </cell>
          <cell r="H687">
            <v>7.4999999999999997E-2</v>
          </cell>
          <cell r="I687" t="str">
            <v>jam</v>
          </cell>
        </row>
        <row r="688">
          <cell r="D688" t="str">
            <v>- Tukang</v>
          </cell>
          <cell r="E688" t="str">
            <v>=  ( Tb x Tk ) : Qt</v>
          </cell>
          <cell r="G688" t="str">
            <v>(L02)</v>
          </cell>
          <cell r="H688">
            <v>0.22499999999999998</v>
          </cell>
          <cell r="I688" t="str">
            <v>jam</v>
          </cell>
        </row>
        <row r="689">
          <cell r="D689" t="str">
            <v>-  Pekerja</v>
          </cell>
          <cell r="E689" t="str">
            <v>=  ( P x Tk ) : Qt</v>
          </cell>
          <cell r="G689" t="str">
            <v>(L01)</v>
          </cell>
          <cell r="H689">
            <v>0.6</v>
          </cell>
          <cell r="I689" t="str">
            <v>jam</v>
          </cell>
        </row>
        <row r="691">
          <cell r="A691" t="str">
            <v>4.</v>
          </cell>
          <cell r="C691" t="str">
            <v>HARGA DASAR SATUAN UPAH, BAHAN DAN ALAT</v>
          </cell>
        </row>
        <row r="692">
          <cell r="C692" t="str">
            <v>Lihat lampiran.</v>
          </cell>
        </row>
        <row r="694">
          <cell r="A694" t="str">
            <v>5.</v>
          </cell>
          <cell r="C694" t="str">
            <v>ANALISA HARGA SATUAN PEKERJAAN</v>
          </cell>
        </row>
        <row r="695">
          <cell r="C695" t="str">
            <v>Lihat perhitungan dalam FORMULIR STANDAR UNTUK</v>
          </cell>
        </row>
        <row r="696">
          <cell r="C696" t="str">
            <v>PEREKEMAN ANALISA MASING-MASING HARGA</v>
          </cell>
        </row>
        <row r="697">
          <cell r="C697" t="str">
            <v>SATUAN.</v>
          </cell>
        </row>
        <row r="698">
          <cell r="C698" t="str">
            <v>Didapat Harga Satuan Pekerjaan :</v>
          </cell>
        </row>
        <row r="700">
          <cell r="C700" t="str">
            <v xml:space="preserve">Rp.  </v>
          </cell>
          <cell r="D700">
            <v>78256.282324946427</v>
          </cell>
          <cell r="E700" t="str">
            <v xml:space="preserve"> / M2</v>
          </cell>
        </row>
        <row r="704">
          <cell r="A704" t="str">
            <v>6.</v>
          </cell>
          <cell r="C704" t="str">
            <v>MASA PELAKSANAAN YANG DIPERLUKAN</v>
          </cell>
        </row>
        <row r="705">
          <cell r="C705" t="str">
            <v>Masa Pelaksanaan :</v>
          </cell>
          <cell r="D705" t="str">
            <v>. . . . . . . . . . .</v>
          </cell>
          <cell r="E705" t="str">
            <v>bulan</v>
          </cell>
        </row>
        <row r="707">
          <cell r="A707" t="str">
            <v>7.</v>
          </cell>
          <cell r="C707" t="str">
            <v>VOLUME PEKERJAAN YANG DIPERLUKAN</v>
          </cell>
        </row>
        <row r="708">
          <cell r="C708" t="str">
            <v>Volume pekerjaan  :</v>
          </cell>
          <cell r="D708" t="e">
            <v>#REF!</v>
          </cell>
          <cell r="E708" t="str">
            <v>M2</v>
          </cell>
        </row>
        <row r="731">
          <cell r="A731" t="str">
            <v>ITEM PEMBAYARAN NO.</v>
          </cell>
          <cell r="D731" t="str">
            <v>:  8.4. (1)</v>
          </cell>
          <cell r="J731" t="str">
            <v>Analisa EI-1042</v>
          </cell>
          <cell r="T731" t="str">
            <v>Analisa EI-1042</v>
          </cell>
        </row>
        <row r="732">
          <cell r="A732" t="str">
            <v>JENIS PEKERJAAN</v>
          </cell>
          <cell r="D732" t="str">
            <v>:  Marka Jalan Termoplastik</v>
          </cell>
        </row>
        <row r="733">
          <cell r="A733" t="str">
            <v>SATUAN PEMBAYARAN</v>
          </cell>
          <cell r="D733" t="str">
            <v>:  M2</v>
          </cell>
          <cell r="H733" t="str">
            <v xml:space="preserve">        URAIAN ANALISA HARGA SATUAN</v>
          </cell>
          <cell r="L733" t="str">
            <v>FORMULIR STANDAR UNTUK</v>
          </cell>
        </row>
        <row r="734">
          <cell r="L734" t="str">
            <v>PEREKAMAN ANALISA MASING-MASING HARGA SATUAN</v>
          </cell>
        </row>
        <row r="735">
          <cell r="L735" t="str">
            <v/>
          </cell>
        </row>
        <row r="736">
          <cell r="A736" t="str">
            <v>No.</v>
          </cell>
          <cell r="C736" t="str">
            <v>U R A I A N</v>
          </cell>
          <cell r="G736" t="str">
            <v>KODE</v>
          </cell>
          <cell r="H736" t="str">
            <v>KOEF.</v>
          </cell>
          <cell r="I736" t="str">
            <v>SATUAN</v>
          </cell>
          <cell r="J736" t="str">
            <v>KETERANGAN</v>
          </cell>
        </row>
        <row r="738">
          <cell r="L738" t="str">
            <v>PROYEK</v>
          </cell>
          <cell r="O738" t="str">
            <v xml:space="preserve">: </v>
          </cell>
        </row>
        <row r="739">
          <cell r="A739" t="str">
            <v>I.</v>
          </cell>
          <cell r="C739" t="str">
            <v>ASUMSI</v>
          </cell>
          <cell r="L739" t="str">
            <v>No. PAKET KONTRAK</v>
          </cell>
          <cell r="O739" t="str">
            <v xml:space="preserve">: </v>
          </cell>
        </row>
        <row r="740">
          <cell r="A740">
            <v>1</v>
          </cell>
          <cell r="C740" t="str">
            <v>Pekerjaan dilakukan secara manual</v>
          </cell>
          <cell r="L740" t="str">
            <v>NAMA PAKET</v>
          </cell>
          <cell r="O740" t="str">
            <v>: Pemb. Jembatan Kampar</v>
          </cell>
        </row>
        <row r="741">
          <cell r="A741">
            <v>2</v>
          </cell>
          <cell r="C741" t="str">
            <v>Lokasi pekerjaan : sepanjang jalan</v>
          </cell>
          <cell r="L741" t="str">
            <v>PROP / KAB / KOTA</v>
          </cell>
          <cell r="O741" t="str">
            <v>: Sumbar/Limapuluh Kota</v>
          </cell>
        </row>
        <row r="742">
          <cell r="A742">
            <v>3</v>
          </cell>
          <cell r="C742" t="str">
            <v>Bahan dasar (besi dan kawat) diterima seluruhnya</v>
          </cell>
          <cell r="L742" t="str">
            <v>ITEM PEMBAYARAN NO.</v>
          </cell>
          <cell r="O742" t="str">
            <v>:  8.4. (1)</v>
          </cell>
          <cell r="R742" t="str">
            <v>PERKIRAAN VOL. PEK.</v>
          </cell>
          <cell r="T742" t="str">
            <v>:</v>
          </cell>
          <cell r="U742" t="e">
            <v>#REF!</v>
          </cell>
        </row>
        <row r="743">
          <cell r="C743" t="str">
            <v>di lokasi pekerjaan</v>
          </cell>
          <cell r="L743" t="str">
            <v>JENIS PEKERJAAN</v>
          </cell>
          <cell r="O743" t="str">
            <v>:  Marka Jalan Termoplastik</v>
          </cell>
          <cell r="R743" t="str">
            <v>TOTAL HARGA (Rp.)</v>
          </cell>
          <cell r="T743" t="str">
            <v>:</v>
          </cell>
          <cell r="U743" t="e">
            <v>#REF!</v>
          </cell>
        </row>
        <row r="744">
          <cell r="A744">
            <v>4</v>
          </cell>
          <cell r="C744" t="str">
            <v>Jarak rata-rata Base camp ke lokasi pekerjaan</v>
          </cell>
          <cell r="G744" t="str">
            <v>L</v>
          </cell>
          <cell r="H744">
            <v>0.75</v>
          </cell>
          <cell r="I744" t="str">
            <v>KM</v>
          </cell>
          <cell r="L744" t="str">
            <v>SATUAN PEMBAYARAN</v>
          </cell>
          <cell r="O744" t="str">
            <v>:  M2</v>
          </cell>
          <cell r="R744" t="str">
            <v>% THD. BIAYA PROYEK</v>
          </cell>
          <cell r="T744" t="str">
            <v>:</v>
          </cell>
          <cell r="U744" t="e">
            <v>#REF!</v>
          </cell>
        </row>
        <row r="745">
          <cell r="A745">
            <v>5</v>
          </cell>
          <cell r="C745" t="str">
            <v>Jam kerja efektif per-hari</v>
          </cell>
          <cell r="G745" t="str">
            <v>Tk</v>
          </cell>
          <cell r="H745">
            <v>7</v>
          </cell>
          <cell r="I745" t="str">
            <v>jam</v>
          </cell>
        </row>
        <row r="746">
          <cell r="A746">
            <v>6</v>
          </cell>
          <cell r="C746" t="str">
            <v>Faktor Kehilangan Material</v>
          </cell>
          <cell r="G746" t="str">
            <v>Fh</v>
          </cell>
          <cell r="H746">
            <v>1.05</v>
          </cell>
          <cell r="I746" t="str">
            <v>-</v>
          </cell>
        </row>
        <row r="747">
          <cell r="A747">
            <v>7</v>
          </cell>
          <cell r="C747" t="str">
            <v>Tebal lapisan cat secara manual</v>
          </cell>
          <cell r="G747" t="str">
            <v>t</v>
          </cell>
          <cell r="H747">
            <v>1.4999999999999999E-2</v>
          </cell>
          <cell r="I747" t="str">
            <v>M</v>
          </cell>
          <cell r="J747" t="str">
            <v xml:space="preserve"> Spec.10.4.3(2)(d)</v>
          </cell>
          <cell r="Q747" t="str">
            <v>PERKIRAAN</v>
          </cell>
          <cell r="R747" t="str">
            <v>HARGA</v>
          </cell>
          <cell r="S747" t="str">
            <v>JUMLAH</v>
          </cell>
        </row>
        <row r="748">
          <cell r="A748">
            <v>8</v>
          </cell>
          <cell r="C748" t="str">
            <v>Berat Jenis Bahan Cat</v>
          </cell>
          <cell r="G748" t="str">
            <v>BJ.Cat</v>
          </cell>
          <cell r="H748">
            <v>1</v>
          </cell>
          <cell r="I748" t="str">
            <v>Kg/Liter</v>
          </cell>
          <cell r="L748" t="str">
            <v>NO.</v>
          </cell>
          <cell r="N748" t="str">
            <v>KOMPONEN</v>
          </cell>
          <cell r="P748" t="str">
            <v>SATUAN</v>
          </cell>
          <cell r="Q748" t="str">
            <v>KUANTITAS</v>
          </cell>
          <cell r="R748" t="str">
            <v>SATUAN</v>
          </cell>
          <cell r="S748" t="str">
            <v>HARGA</v>
          </cell>
        </row>
        <row r="749">
          <cell r="A749">
            <v>9</v>
          </cell>
          <cell r="C749" t="str">
            <v>Perbandingan pemakaian bahan  :</v>
          </cell>
          <cell r="E749" t="str">
            <v>- Cat</v>
          </cell>
          <cell r="G749" t="str">
            <v>C</v>
          </cell>
          <cell r="H749">
            <v>65</v>
          </cell>
          <cell r="I749" t="str">
            <v>%</v>
          </cell>
          <cell r="R749" t="str">
            <v>(Rp.)</v>
          </cell>
          <cell r="S749" t="str">
            <v>(Rp.)</v>
          </cell>
        </row>
        <row r="750">
          <cell r="E750" t="str">
            <v>- Thinner</v>
          </cell>
          <cell r="G750" t="str">
            <v>T</v>
          </cell>
          <cell r="H750">
            <v>35</v>
          </cell>
          <cell r="I750" t="str">
            <v>%</v>
          </cell>
        </row>
        <row r="751">
          <cell r="A751" t="str">
            <v>II.</v>
          </cell>
          <cell r="C751" t="str">
            <v>URUTAN KERJA</v>
          </cell>
        </row>
        <row r="752">
          <cell r="A752">
            <v>1</v>
          </cell>
          <cell r="C752" t="str">
            <v>Permukaan jalan dibersihkan dari debu/kotoran</v>
          </cell>
          <cell r="L752" t="str">
            <v>A.</v>
          </cell>
          <cell r="N752" t="str">
            <v>TENAGA</v>
          </cell>
        </row>
        <row r="753">
          <cell r="A753">
            <v>2</v>
          </cell>
          <cell r="C753" t="str">
            <v>Cat disemprotkan dengan Compressor di atas maal</v>
          </cell>
        </row>
        <row r="754">
          <cell r="C754" t="str">
            <v>tripleks yang dipasang di permukaan jalan</v>
          </cell>
          <cell r="L754" t="str">
            <v>1.</v>
          </cell>
          <cell r="N754" t="str">
            <v>Pekerja Biasa</v>
          </cell>
          <cell r="O754" t="str">
            <v>(L01)</v>
          </cell>
          <cell r="P754" t="str">
            <v>jam</v>
          </cell>
          <cell r="Q754">
            <v>0.6</v>
          </cell>
          <cell r="R754">
            <v>4500</v>
          </cell>
          <cell r="U754">
            <v>2700</v>
          </cell>
        </row>
        <row r="755">
          <cell r="A755">
            <v>3</v>
          </cell>
          <cell r="C755" t="str">
            <v>Glass Bit diberikan segera setelah cat marka selesai</v>
          </cell>
          <cell r="L755" t="str">
            <v>2.</v>
          </cell>
          <cell r="N755" t="str">
            <v>Tukang</v>
          </cell>
          <cell r="O755" t="str">
            <v>(L02)</v>
          </cell>
          <cell r="P755" t="str">
            <v>jam</v>
          </cell>
          <cell r="Q755">
            <v>0.22499999999999998</v>
          </cell>
          <cell r="R755">
            <v>7000</v>
          </cell>
          <cell r="U755">
            <v>1574.9999999999998</v>
          </cell>
        </row>
        <row r="756">
          <cell r="C756" t="str">
            <v>disemprotkan</v>
          </cell>
          <cell r="L756" t="str">
            <v>3.</v>
          </cell>
          <cell r="N756" t="str">
            <v>Mandor</v>
          </cell>
          <cell r="O756" t="str">
            <v>(L03)</v>
          </cell>
          <cell r="P756" t="str">
            <v>jam</v>
          </cell>
          <cell r="Q756">
            <v>7.4999999999999997E-2</v>
          </cell>
          <cell r="R756">
            <v>7500</v>
          </cell>
          <cell r="U756">
            <v>562.5</v>
          </cell>
        </row>
        <row r="758">
          <cell r="A758" t="str">
            <v>III.</v>
          </cell>
          <cell r="C758" t="str">
            <v>PEMAKAIAN BAHAN, ALAT DAN TENAGA</v>
          </cell>
          <cell r="Q758" t="str">
            <v xml:space="preserve">JUMLAH HARGA TENAGA   </v>
          </cell>
          <cell r="U758">
            <v>4837.5</v>
          </cell>
        </row>
        <row r="760">
          <cell r="A760" t="str">
            <v xml:space="preserve">   1.</v>
          </cell>
          <cell r="C760" t="str">
            <v>BAHAN</v>
          </cell>
          <cell r="L760" t="str">
            <v>B.</v>
          </cell>
          <cell r="N760" t="str">
            <v>BAHAN</v>
          </cell>
        </row>
        <row r="761">
          <cell r="A761" t="str">
            <v>1.a.</v>
          </cell>
          <cell r="C761" t="str">
            <v>Cat Marka Thermoplastic</v>
          </cell>
          <cell r="E761" t="str">
            <v>=  C x R x (BJ.Cat)</v>
          </cell>
          <cell r="G761" t="str">
            <v>(M17)</v>
          </cell>
          <cell r="H761">
            <v>1.9500000000000002</v>
          </cell>
          <cell r="I761" t="str">
            <v>Kg</v>
          </cell>
        </row>
        <row r="762">
          <cell r="A762" t="str">
            <v>1.b.</v>
          </cell>
          <cell r="C762" t="str">
            <v>Minyak Pencair (Thinner)</v>
          </cell>
          <cell r="E762" t="str">
            <v>=  T x R</v>
          </cell>
          <cell r="G762" t="str">
            <v>(M33)</v>
          </cell>
          <cell r="H762">
            <v>1.0499999999999998</v>
          </cell>
          <cell r="I762" t="str">
            <v>Liter</v>
          </cell>
          <cell r="L762" t="str">
            <v>1.</v>
          </cell>
          <cell r="N762" t="str">
            <v>Cat Marka</v>
          </cell>
          <cell r="O762" t="str">
            <v>(M17)</v>
          </cell>
          <cell r="P762" t="str">
            <v>Kg</v>
          </cell>
          <cell r="Q762">
            <v>1.9500000000000002</v>
          </cell>
          <cell r="R762">
            <v>25000</v>
          </cell>
          <cell r="U762">
            <v>48750.000000000007</v>
          </cell>
        </row>
        <row r="763">
          <cell r="A763" t="str">
            <v>1.c.</v>
          </cell>
          <cell r="C763" t="str">
            <v>Blass Bead</v>
          </cell>
          <cell r="G763" t="str">
            <v>(M34)</v>
          </cell>
          <cell r="H763">
            <v>0.45</v>
          </cell>
          <cell r="I763" t="str">
            <v>Kg</v>
          </cell>
          <cell r="J763" t="str">
            <v xml:space="preserve"> Spec.10.4.3(2)(e)</v>
          </cell>
          <cell r="L763" t="str">
            <v>2.</v>
          </cell>
          <cell r="N763" t="str">
            <v>Thinner</v>
          </cell>
          <cell r="O763" t="str">
            <v>(M33)</v>
          </cell>
          <cell r="P763" t="str">
            <v>Liter</v>
          </cell>
          <cell r="Q763">
            <v>1.0499999999999998</v>
          </cell>
          <cell r="R763">
            <v>4500</v>
          </cell>
          <cell r="U763">
            <v>4724.9999999999991</v>
          </cell>
        </row>
        <row r="764">
          <cell r="L764" t="str">
            <v>3.</v>
          </cell>
          <cell r="N764" t="str">
            <v>Blass Bit</v>
          </cell>
          <cell r="O764" t="str">
            <v>(M34)</v>
          </cell>
          <cell r="P764" t="str">
            <v>Kg</v>
          </cell>
          <cell r="Q764">
            <v>0.45</v>
          </cell>
          <cell r="R764">
            <v>15000</v>
          </cell>
          <cell r="U764">
            <v>6750</v>
          </cell>
        </row>
        <row r="766">
          <cell r="A766" t="str">
            <v>2.</v>
          </cell>
          <cell r="C766" t="str">
            <v>ALAT</v>
          </cell>
        </row>
        <row r="767">
          <cell r="A767" t="str">
            <v>2.a.</v>
          </cell>
          <cell r="C767" t="str">
            <v>COMPRESSOR</v>
          </cell>
          <cell r="G767" t="str">
            <v>(E05)</v>
          </cell>
        </row>
        <row r="768">
          <cell r="C768" t="str">
            <v>Kapasitas penyemprotan</v>
          </cell>
          <cell r="G768" t="str">
            <v>V</v>
          </cell>
          <cell r="H768">
            <v>40</v>
          </cell>
          <cell r="I768" t="str">
            <v>Ltr/Jam</v>
          </cell>
          <cell r="Q768" t="str">
            <v xml:space="preserve">JUMLAH HARGA BAHAN   </v>
          </cell>
          <cell r="U768">
            <v>60225.000000000007</v>
          </cell>
        </row>
        <row r="769">
          <cell r="C769" t="str">
            <v>Jumlah cat cair  =</v>
          </cell>
          <cell r="D769" t="str">
            <v>(1 M x 1 M) x t x 1000</v>
          </cell>
          <cell r="G769" t="str">
            <v>R</v>
          </cell>
          <cell r="H769">
            <v>3</v>
          </cell>
          <cell r="I769" t="str">
            <v>Ltr/M2</v>
          </cell>
        </row>
        <row r="770">
          <cell r="L770" t="str">
            <v>C.</v>
          </cell>
          <cell r="N770" t="str">
            <v>PERALATAN</v>
          </cell>
        </row>
        <row r="771">
          <cell r="C771" t="str">
            <v>Kap. Prod. / Jam  =</v>
          </cell>
          <cell r="D771" t="str">
            <v xml:space="preserve">  V : R</v>
          </cell>
          <cell r="G771" t="str">
            <v>Q1</v>
          </cell>
          <cell r="H771">
            <v>13.333333333333334</v>
          </cell>
          <cell r="I771" t="str">
            <v>M2/Jam</v>
          </cell>
        </row>
        <row r="772">
          <cell r="L772" t="str">
            <v>1.</v>
          </cell>
          <cell r="N772" t="str">
            <v>Compressor</v>
          </cell>
          <cell r="O772" t="str">
            <v>(E05)</v>
          </cell>
          <cell r="P772" t="str">
            <v>Jam</v>
          </cell>
          <cell r="Q772">
            <v>7.4999999999999997E-2</v>
          </cell>
          <cell r="R772">
            <v>110410.09454193829</v>
          </cell>
          <cell r="U772">
            <v>8280.7570906453711</v>
          </cell>
        </row>
        <row r="773">
          <cell r="C773" t="str">
            <v>Koef. Alat / M2</v>
          </cell>
          <cell r="D773" t="str">
            <v>=  1 : Q1</v>
          </cell>
          <cell r="G773" t="str">
            <v>(E05)</v>
          </cell>
          <cell r="H773">
            <v>7.4999999999999997E-2</v>
          </cell>
          <cell r="I773" t="str">
            <v>Jam</v>
          </cell>
          <cell r="L773" t="str">
            <v>2.</v>
          </cell>
          <cell r="N773" t="str">
            <v>Dump Truck</v>
          </cell>
          <cell r="O773" t="str">
            <v>(E08)</v>
          </cell>
          <cell r="P773" t="str">
            <v>Jam</v>
          </cell>
          <cell r="Q773">
            <v>7.4999999999999997E-2</v>
          </cell>
          <cell r="R773">
            <v>97984.236669533435</v>
          </cell>
          <cell r="U773">
            <v>7348.8177502150074</v>
          </cell>
        </row>
        <row r="774">
          <cell r="L774" t="str">
            <v>3.</v>
          </cell>
          <cell r="N774" t="str">
            <v>Alat Bantu</v>
          </cell>
          <cell r="P774" t="str">
            <v>Ls</v>
          </cell>
          <cell r="Q774">
            <v>1</v>
          </cell>
          <cell r="R774">
            <v>200</v>
          </cell>
          <cell r="U774">
            <v>200</v>
          </cell>
        </row>
        <row r="777">
          <cell r="A777" t="str">
            <v>2.b.</v>
          </cell>
          <cell r="C777" t="str">
            <v>DUMP TRUCK</v>
          </cell>
          <cell r="G777" t="str">
            <v>(E08)</v>
          </cell>
        </row>
        <row r="778">
          <cell r="C778" t="str">
            <v>Pada dasarnya alat ini digunakan bersama-sama</v>
          </cell>
        </row>
        <row r="779">
          <cell r="C779" t="str">
            <v>dengan Compressor</v>
          </cell>
          <cell r="G779" t="str">
            <v>Q3</v>
          </cell>
          <cell r="H779">
            <v>13.333333333333334</v>
          </cell>
          <cell r="I779" t="str">
            <v>M2/Jam</v>
          </cell>
        </row>
        <row r="780">
          <cell r="C780" t="str">
            <v>Koef. Alat / M2</v>
          </cell>
          <cell r="D780" t="str">
            <v>=  1 : Q3</v>
          </cell>
          <cell r="G780" t="str">
            <v>(E08)</v>
          </cell>
          <cell r="H780">
            <v>7.4999999999999997E-2</v>
          </cell>
          <cell r="I780" t="str">
            <v>Jam</v>
          </cell>
          <cell r="Q780" t="str">
            <v xml:space="preserve">JUMLAH HARGA PERALATAN   </v>
          </cell>
          <cell r="U780">
            <v>15829.574840860379</v>
          </cell>
        </row>
        <row r="782">
          <cell r="A782" t="str">
            <v>2.c.</v>
          </cell>
          <cell r="C782" t="str">
            <v>ALAT BANTU</v>
          </cell>
          <cell r="I782" t="str">
            <v>Ls</v>
          </cell>
          <cell r="L782" t="str">
            <v>D.</v>
          </cell>
          <cell r="N782" t="str">
            <v>JUMLAH HARGA TENAGA, BAHAN DAN PERALATAN  ( A + B + C )</v>
          </cell>
          <cell r="U782">
            <v>80892.074840860383</v>
          </cell>
        </row>
        <row r="783">
          <cell r="C783" t="str">
            <v>Diperlukan  :</v>
          </cell>
          <cell r="L783" t="str">
            <v>E.</v>
          </cell>
          <cell r="N783" t="str">
            <v>OVERHEAD &amp; PROFIT</v>
          </cell>
          <cell r="P783">
            <v>10</v>
          </cell>
          <cell r="Q783" t="str">
            <v>%  x  D</v>
          </cell>
          <cell r="U783">
            <v>8089.2074840860387</v>
          </cell>
        </row>
        <row r="784">
          <cell r="C784" t="str">
            <v>- Sapu Lidi</v>
          </cell>
          <cell r="E784" t="str">
            <v>=  3  buah</v>
          </cell>
          <cell r="L784" t="str">
            <v>F.</v>
          </cell>
          <cell r="N784" t="str">
            <v>HARGA SATUAN PEKERJAAN  ( D + E )</v>
          </cell>
          <cell r="U784">
            <v>88981.282324946427</v>
          </cell>
        </row>
        <row r="785">
          <cell r="C785" t="str">
            <v>- Sikat Ijuk</v>
          </cell>
          <cell r="E785" t="str">
            <v>=  3  buah</v>
          </cell>
          <cell r="L785" t="str">
            <v>Note: 1</v>
          </cell>
          <cell r="N785" t="str">
            <v>SATUAN dapat berdasarkan atas jam operasi untuk Tenaga Kerja dan Peralatan, volume dan/atau ukuran</v>
          </cell>
        </row>
        <row r="786">
          <cell r="C786" t="str">
            <v>- Rambu-rambu pengaman</v>
          </cell>
          <cell r="E786" t="str">
            <v>=  2  buah</v>
          </cell>
          <cell r="N786" t="str">
            <v>berat untuk bahan-bahan.</v>
          </cell>
        </row>
        <row r="787">
          <cell r="C787" t="str">
            <v>- Maal Tripleks</v>
          </cell>
          <cell r="E787" t="str">
            <v>=  4  lembar</v>
          </cell>
          <cell r="L787">
            <v>2</v>
          </cell>
          <cell r="N787" t="str">
            <v>Kuantitas satuan adalah kuantitas setiap komponen untuk menyelesaikan satu satuan pekerjaan dari nomor</v>
          </cell>
        </row>
        <row r="788">
          <cell r="N788" t="str">
            <v>mata pembayaran.</v>
          </cell>
        </row>
        <row r="789">
          <cell r="L789">
            <v>3</v>
          </cell>
          <cell r="N789" t="str">
            <v>Biaya satuan untuk peralatan sudah termasuk bahan bakar, bahan habis dipakai dan operator.</v>
          </cell>
        </row>
        <row r="790">
          <cell r="L790">
            <v>4</v>
          </cell>
          <cell r="N790" t="str">
            <v>Biaya satuan sudah termasuk pengeluaran untuk seluruh pajak yang berkaitan (tetapi tidak termasuk PPN</v>
          </cell>
        </row>
        <row r="791">
          <cell r="J791" t="str">
            <v>Berlanjut ke hal. berikut.</v>
          </cell>
          <cell r="N791" t="str">
            <v>yang dibayar dari kontrak) dan biaya-biaya lainnya.</v>
          </cell>
        </row>
        <row r="792">
          <cell r="A792" t="str">
            <v>ITEM PEMBAYARAN NO.</v>
          </cell>
          <cell r="D792" t="str">
            <v>:  8.4. (1)</v>
          </cell>
          <cell r="J792" t="str">
            <v>Analisa EI-1042</v>
          </cell>
        </row>
        <row r="793">
          <cell r="A793" t="str">
            <v>JENIS PEKERJAAN</v>
          </cell>
          <cell r="D793" t="str">
            <v>:  Marka Jalan Termoplastik</v>
          </cell>
        </row>
        <row r="794">
          <cell r="A794" t="str">
            <v>SATUAN PEMBAYARAN</v>
          </cell>
          <cell r="D794" t="str">
            <v>:  M2</v>
          </cell>
          <cell r="H794" t="str">
            <v xml:space="preserve">        URAIAN ANALISA HARGA SATUAN</v>
          </cell>
        </row>
        <row r="795">
          <cell r="J795" t="str">
            <v>Lanjutan</v>
          </cell>
        </row>
        <row r="797">
          <cell r="A797" t="str">
            <v>No.</v>
          </cell>
          <cell r="C797" t="str">
            <v>U R A I A N</v>
          </cell>
          <cell r="G797" t="str">
            <v>KODE</v>
          </cell>
          <cell r="H797" t="str">
            <v>KOEF.</v>
          </cell>
          <cell r="I797" t="str">
            <v>SATUAN</v>
          </cell>
          <cell r="J797" t="str">
            <v>KETERANGAN</v>
          </cell>
        </row>
        <row r="800">
          <cell r="A800" t="str">
            <v>3.</v>
          </cell>
          <cell r="C800" t="str">
            <v>TENAGA</v>
          </cell>
        </row>
        <row r="801">
          <cell r="C801" t="str">
            <v>Produksi pekerjaan per hari  =  Q1 x Tk</v>
          </cell>
          <cell r="G801" t="str">
            <v>Qt</v>
          </cell>
          <cell r="H801">
            <v>93.333333333333343</v>
          </cell>
          <cell r="I801" t="str">
            <v>M2</v>
          </cell>
        </row>
        <row r="802">
          <cell r="C802" t="str">
            <v>dibutuhkan tenaga :</v>
          </cell>
          <cell r="D802" t="str">
            <v>- Mandor</v>
          </cell>
          <cell r="G802" t="str">
            <v>M</v>
          </cell>
          <cell r="H802">
            <v>1</v>
          </cell>
          <cell r="I802" t="str">
            <v>orang</v>
          </cell>
        </row>
        <row r="803">
          <cell r="D803" t="str">
            <v>- Tukang Cat</v>
          </cell>
          <cell r="G803" t="str">
            <v>Tb</v>
          </cell>
          <cell r="H803">
            <v>3</v>
          </cell>
          <cell r="I803" t="str">
            <v>orang</v>
          </cell>
        </row>
        <row r="804">
          <cell r="D804" t="str">
            <v>- Pekerja</v>
          </cell>
          <cell r="G804" t="str">
            <v>P</v>
          </cell>
          <cell r="H804">
            <v>8</v>
          </cell>
          <cell r="I804" t="str">
            <v>orang</v>
          </cell>
        </row>
        <row r="806">
          <cell r="C806" t="str">
            <v>Koefisien Tenaga / Kg  :</v>
          </cell>
        </row>
        <row r="807">
          <cell r="D807" t="str">
            <v>-  Mandor</v>
          </cell>
          <cell r="E807" t="str">
            <v>=  ( M x Tk ) : Qt</v>
          </cell>
          <cell r="G807" t="str">
            <v>(L03)</v>
          </cell>
          <cell r="H807">
            <v>7.4999999999999997E-2</v>
          </cell>
          <cell r="I807" t="str">
            <v>jam</v>
          </cell>
        </row>
        <row r="808">
          <cell r="D808" t="str">
            <v>- Tukang</v>
          </cell>
          <cell r="E808" t="str">
            <v>=  ( Tb x Tk ) : Qt</v>
          </cell>
          <cell r="G808" t="str">
            <v>(L02)</v>
          </cell>
          <cell r="H808">
            <v>0.22499999999999998</v>
          </cell>
          <cell r="I808" t="str">
            <v>jam</v>
          </cell>
        </row>
        <row r="809">
          <cell r="D809" t="str">
            <v>-  Pekerja</v>
          </cell>
          <cell r="E809" t="str">
            <v>=  ( P x Tk ) : Qt</v>
          </cell>
          <cell r="G809" t="str">
            <v>(L01)</v>
          </cell>
          <cell r="H809">
            <v>0.6</v>
          </cell>
          <cell r="I809" t="str">
            <v>jam</v>
          </cell>
        </row>
        <row r="811">
          <cell r="A811" t="str">
            <v>4.</v>
          </cell>
          <cell r="C811" t="str">
            <v>HARGA DASAR SATUAN UPAH, BAHAN DAN ALAT</v>
          </cell>
        </row>
        <row r="812">
          <cell r="C812" t="str">
            <v>Lihat lampiran.</v>
          </cell>
        </row>
        <row r="814">
          <cell r="A814" t="str">
            <v>5.</v>
          </cell>
          <cell r="C814" t="str">
            <v>ANALISA HARGA SATUAN PEKERJAAN</v>
          </cell>
        </row>
        <row r="815">
          <cell r="C815" t="str">
            <v>Lihat perhitungan dalam FORMULIR STANDAR UNTUK</v>
          </cell>
        </row>
        <row r="816">
          <cell r="C816" t="str">
            <v>PEREKEMAN ANALISA MASING-MASING HARGA</v>
          </cell>
        </row>
        <row r="817">
          <cell r="C817" t="str">
            <v>SATUAN.</v>
          </cell>
        </row>
        <row r="818">
          <cell r="C818" t="str">
            <v>Didapat Harga Satuan Pekerjaan :</v>
          </cell>
        </row>
        <row r="820">
          <cell r="C820" t="str">
            <v xml:space="preserve">Rp.  </v>
          </cell>
          <cell r="D820">
            <v>88981.282324946427</v>
          </cell>
          <cell r="E820" t="str">
            <v xml:space="preserve"> / M2</v>
          </cell>
        </row>
        <row r="824">
          <cell r="A824" t="str">
            <v>6.</v>
          </cell>
          <cell r="C824" t="str">
            <v>MASA PELAKSANAAN YANG DIPERLUKAN</v>
          </cell>
        </row>
        <row r="825">
          <cell r="C825" t="str">
            <v>Masa Pelaksanaan :</v>
          </cell>
          <cell r="D825" t="str">
            <v>. . . . . . . . . . .</v>
          </cell>
          <cell r="E825" t="str">
            <v>bulan</v>
          </cell>
        </row>
        <row r="827">
          <cell r="A827" t="str">
            <v>7.</v>
          </cell>
          <cell r="C827" t="str">
            <v>VOLUME PEKERJAAN YANG DIPERLUKAN</v>
          </cell>
        </row>
        <row r="828">
          <cell r="C828" t="str">
            <v>Volume pekerjaan  :</v>
          </cell>
          <cell r="D828" t="e">
            <v>#REF!</v>
          </cell>
          <cell r="E828" t="str">
            <v>M2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JEMBATAN"/>
      <sheetName val="TEMBOK"/>
      <sheetName val="BOX CULVET"/>
      <sheetName val="SNI"/>
      <sheetName val="H Print"/>
      <sheetName val="alat"/>
      <sheetName val="anls"/>
    </sheetNames>
    <sheetDataSet>
      <sheetData sheetId="0"/>
      <sheetData sheetId="1"/>
      <sheetData sheetId="2"/>
      <sheetData sheetId="3"/>
      <sheetData sheetId="4"/>
      <sheetData sheetId="5">
        <row r="18">
          <cell r="AW18">
            <v>279482.05751881318</v>
          </cell>
        </row>
      </sheetData>
      <sheetData sheetId="6"/>
    </sheetDataSet>
  </externalBook>
</externalLink>
</file>

<file path=xl/externalLinks/externalLink1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3-DIV2"/>
    </sheetNames>
    <sheetDataSet>
      <sheetData sheetId="0" refreshError="1">
        <row r="1">
          <cell r="A1" t="str">
            <v>ITEM PEMBAYARAN NO.</v>
          </cell>
          <cell r="D1" t="str">
            <v>:  2.1</v>
          </cell>
          <cell r="E1" t="str">
            <v>oke</v>
          </cell>
          <cell r="J1" t="str">
            <v xml:space="preserve">Analisa EI-21 </v>
          </cell>
          <cell r="T1" t="str">
            <v xml:space="preserve">Analisa EI-21 </v>
          </cell>
        </row>
        <row r="2">
          <cell r="A2" t="str">
            <v>JENIS PEKERJAAN</v>
          </cell>
          <cell r="D2" t="str">
            <v>:  Galian Utk Drainase, Saluran dan Saluran Air</v>
          </cell>
        </row>
        <row r="3">
          <cell r="A3" t="str">
            <v>SATUAN PEMBAYARAN</v>
          </cell>
          <cell r="D3" t="str">
            <v>:  M3</v>
          </cell>
          <cell r="J3" t="str">
            <v xml:space="preserve">         URAIAN ANALISA HARGA SATUAN</v>
          </cell>
          <cell r="L3" t="str">
            <v>FORMULIR STANDAR UNTUK</v>
          </cell>
        </row>
        <row r="4">
          <cell r="L4" t="str">
            <v>PEREKAMAN ANALISA MASING-MASING HARGA SATUAN</v>
          </cell>
        </row>
        <row r="5">
          <cell r="L5" t="str">
            <v/>
          </cell>
        </row>
        <row r="6">
          <cell r="A6" t="str">
            <v>No.</v>
          </cell>
          <cell r="C6" t="str">
            <v>U R A I A N</v>
          </cell>
          <cell r="G6" t="str">
            <v>KODE</v>
          </cell>
          <cell r="H6" t="str">
            <v>KOEF.</v>
          </cell>
          <cell r="I6" t="str">
            <v>SATUAN</v>
          </cell>
          <cell r="J6" t="str">
            <v>KETERANGAN</v>
          </cell>
        </row>
        <row r="8">
          <cell r="L8" t="str">
            <v>PROYEK</v>
          </cell>
          <cell r="O8" t="str">
            <v>:</v>
          </cell>
        </row>
        <row r="9">
          <cell r="A9" t="str">
            <v>I.</v>
          </cell>
          <cell r="C9" t="str">
            <v>ASUMSI</v>
          </cell>
          <cell r="L9" t="str">
            <v>No. PAKET KONTRAK</v>
          </cell>
          <cell r="O9" t="str">
            <v>:</v>
          </cell>
        </row>
        <row r="10">
          <cell r="A10">
            <v>1</v>
          </cell>
          <cell r="C10" t="str">
            <v>Menggunakan alat berat (cara mekanik)</v>
          </cell>
          <cell r="L10" t="str">
            <v>NAMA PAKET</v>
          </cell>
          <cell r="O10" t="str">
            <v>:</v>
          </cell>
        </row>
        <row r="11">
          <cell r="A11">
            <v>2</v>
          </cell>
          <cell r="C11" t="str">
            <v>Lokasi pekerjaan : sepanjang jalan</v>
          </cell>
          <cell r="L11" t="str">
            <v>PROP / KAB / KODYA</v>
          </cell>
          <cell r="O11" t="str">
            <v>:</v>
          </cell>
        </row>
        <row r="12">
          <cell r="A12">
            <v>3</v>
          </cell>
          <cell r="C12" t="str">
            <v>Kondisi Jalan   :  sedang / baik</v>
          </cell>
          <cell r="L12" t="str">
            <v>ITEM PEMBAYARAN NO.</v>
          </cell>
          <cell r="O12" t="str">
            <v>:  2.1</v>
          </cell>
          <cell r="R12" t="str">
            <v>PERKIRAAN VOL. PEK.</v>
          </cell>
          <cell r="T12" t="str">
            <v>:</v>
          </cell>
          <cell r="U12">
            <v>1</v>
          </cell>
        </row>
        <row r="13">
          <cell r="A13">
            <v>4</v>
          </cell>
          <cell r="C13" t="str">
            <v>Jam kerja efektif per-hari</v>
          </cell>
          <cell r="G13" t="str">
            <v>Tk</v>
          </cell>
          <cell r="H13">
            <v>7</v>
          </cell>
          <cell r="I13" t="str">
            <v>jam</v>
          </cell>
          <cell r="L13" t="str">
            <v>JENIS PEKERJAAN</v>
          </cell>
          <cell r="O13" t="str">
            <v>:  Galian Utk Drainase, Saluran dan Saluran Air</v>
          </cell>
          <cell r="R13" t="str">
            <v>TOTAL HARGA (Rp.)</v>
          </cell>
          <cell r="T13" t="str">
            <v>:</v>
          </cell>
          <cell r="U13">
            <v>32339.52</v>
          </cell>
        </row>
        <row r="14">
          <cell r="A14">
            <v>5</v>
          </cell>
          <cell r="C14" t="str">
            <v>Faktor pengembangan bahan</v>
          </cell>
          <cell r="G14" t="str">
            <v>Fk</v>
          </cell>
          <cell r="H14">
            <v>1.2</v>
          </cell>
          <cell r="I14" t="str">
            <v>-</v>
          </cell>
          <cell r="L14" t="str">
            <v>SATUAN PEMBAYARAN</v>
          </cell>
          <cell r="O14" t="str">
            <v>:  M3</v>
          </cell>
          <cell r="Q14">
            <v>0</v>
          </cell>
          <cell r="R14" t="str">
            <v>% THD. BIAYA PROYEK</v>
          </cell>
          <cell r="T14" t="str">
            <v>:</v>
          </cell>
          <cell r="U14">
            <v>7.6954069998812278E-4</v>
          </cell>
        </row>
        <row r="17">
          <cell r="A17" t="str">
            <v>II.</v>
          </cell>
          <cell r="C17" t="str">
            <v>URUTAN  KERJA</v>
          </cell>
          <cell r="Q17" t="str">
            <v>PERKIRAAN</v>
          </cell>
          <cell r="R17" t="str">
            <v>HARGA</v>
          </cell>
          <cell r="S17" t="str">
            <v>JUMLAH</v>
          </cell>
        </row>
        <row r="18">
          <cell r="A18">
            <v>1</v>
          </cell>
          <cell r="C18" t="str">
            <v>Penggalian dilakukan dengan menggunakan Excavator</v>
          </cell>
          <cell r="L18" t="str">
            <v>NO.</v>
          </cell>
          <cell r="N18" t="str">
            <v>KOMPONEN</v>
          </cell>
          <cell r="P18" t="str">
            <v>SATUAN</v>
          </cell>
          <cell r="Q18" t="str">
            <v>KUANTITAS</v>
          </cell>
          <cell r="R18" t="str">
            <v>SATUAN</v>
          </cell>
          <cell r="S18" t="str">
            <v>HARGA</v>
          </cell>
        </row>
        <row r="19">
          <cell r="A19">
            <v>2</v>
          </cell>
          <cell r="C19" t="str">
            <v>Selanjutnya Excavator menuangkan material hasil</v>
          </cell>
          <cell r="R19" t="str">
            <v>(Rp.)</v>
          </cell>
          <cell r="S19" t="str">
            <v>(Rp.)</v>
          </cell>
        </row>
        <row r="20">
          <cell r="C20" t="str">
            <v>galian kedalam Dump Truck</v>
          </cell>
        </row>
        <row r="21">
          <cell r="A21">
            <v>3</v>
          </cell>
          <cell r="C21" t="str">
            <v>Dump Truck membuang material hasil galian keluar</v>
          </cell>
        </row>
        <row r="22">
          <cell r="C22" t="str">
            <v>lokasi jalan sejauh</v>
          </cell>
          <cell r="G22" t="str">
            <v>L</v>
          </cell>
          <cell r="H22">
            <v>5</v>
          </cell>
          <cell r="I22" t="str">
            <v>Km</v>
          </cell>
          <cell r="L22" t="str">
            <v>A.</v>
          </cell>
          <cell r="N22" t="str">
            <v>TENAGA</v>
          </cell>
        </row>
        <row r="23">
          <cell r="A23">
            <v>4</v>
          </cell>
          <cell r="C23" t="str">
            <v>Sekelompok pekerja akan merapikan hasil galian</v>
          </cell>
        </row>
        <row r="24">
          <cell r="L24" t="str">
            <v>1.</v>
          </cell>
          <cell r="N24" t="str">
            <v>Pekerja</v>
          </cell>
          <cell r="O24" t="str">
            <v>(L01)</v>
          </cell>
          <cell r="P24" t="str">
            <v>jam</v>
          </cell>
          <cell r="Q24">
            <v>3.6504440701875605E-2</v>
          </cell>
          <cell r="R24">
            <v>2857.14</v>
          </cell>
          <cell r="U24">
            <v>104.29829770695686</v>
          </cell>
        </row>
        <row r="25">
          <cell r="L25" t="str">
            <v>2.</v>
          </cell>
          <cell r="N25" t="str">
            <v>Mandor</v>
          </cell>
          <cell r="O25" t="str">
            <v>(L03)</v>
          </cell>
          <cell r="P25" t="str">
            <v>jam</v>
          </cell>
          <cell r="Q25">
            <v>9.1261101754689013E-3</v>
          </cell>
          <cell r="R25">
            <v>3214.29</v>
          </cell>
          <cell r="U25">
            <v>29.333964675907936</v>
          </cell>
        </row>
        <row r="26">
          <cell r="A26" t="str">
            <v>III.</v>
          </cell>
          <cell r="C26" t="str">
            <v>PEMAKAIAN BAHAN, ALAT DAN TENAGA</v>
          </cell>
        </row>
        <row r="28">
          <cell r="A28" t="str">
            <v xml:space="preserve">   1.</v>
          </cell>
          <cell r="C28" t="str">
            <v>BAHAN</v>
          </cell>
          <cell r="R28" t="str">
            <v xml:space="preserve">JUMLAH HARGA TENAGA   </v>
          </cell>
          <cell r="U28">
            <v>133.63226238286478</v>
          </cell>
        </row>
        <row r="29">
          <cell r="C29" t="str">
            <v>Tidak ada bahan yang diperlukan</v>
          </cell>
        </row>
        <row r="30">
          <cell r="L30" t="str">
            <v>B.</v>
          </cell>
          <cell r="N30" t="str">
            <v>BAHAN</v>
          </cell>
        </row>
        <row r="32">
          <cell r="A32" t="str">
            <v xml:space="preserve">   2.</v>
          </cell>
          <cell r="C32" t="str">
            <v>ALAT</v>
          </cell>
        </row>
        <row r="33">
          <cell r="A33" t="str">
            <v xml:space="preserve">   2.a.</v>
          </cell>
          <cell r="C33" t="str">
            <v>EXCAVATOR</v>
          </cell>
          <cell r="G33" t="str">
            <v>(E10)</v>
          </cell>
        </row>
        <row r="34">
          <cell r="C34" t="str">
            <v>Kapasitas Bucket</v>
          </cell>
          <cell r="G34" t="str">
            <v>V</v>
          </cell>
          <cell r="H34">
            <v>0.93</v>
          </cell>
          <cell r="I34" t="str">
            <v>M3</v>
          </cell>
        </row>
        <row r="35">
          <cell r="C35" t="str">
            <v>Faktor Bucket</v>
          </cell>
          <cell r="G35" t="str">
            <v>Fb</v>
          </cell>
          <cell r="H35">
            <v>1</v>
          </cell>
          <cell r="I35" t="str">
            <v>-</v>
          </cell>
        </row>
        <row r="36">
          <cell r="C36" t="str">
            <v>Faktor  Efisiensi alat</v>
          </cell>
          <cell r="G36" t="str">
            <v>Fa</v>
          </cell>
          <cell r="H36">
            <v>0.83</v>
          </cell>
          <cell r="I36" t="str">
            <v>-</v>
          </cell>
        </row>
        <row r="37">
          <cell r="C37" t="str">
            <v>Faktor Konversi</v>
          </cell>
          <cell r="G37" t="str">
            <v>Fv</v>
          </cell>
          <cell r="H37">
            <v>0.9</v>
          </cell>
        </row>
        <row r="39">
          <cell r="C39" t="str">
            <v>Waktu siklus</v>
          </cell>
          <cell r="G39" t="str">
            <v>Ts1</v>
          </cell>
          <cell r="R39" t="str">
            <v xml:space="preserve">JUMLAH HARGA BAHAN   </v>
          </cell>
          <cell r="U39">
            <v>0</v>
          </cell>
        </row>
        <row r="40">
          <cell r="C40" t="str">
            <v>- Menggali,  memuat dan berputar</v>
          </cell>
          <cell r="G40" t="str">
            <v>T1</v>
          </cell>
          <cell r="H40">
            <v>0.317</v>
          </cell>
          <cell r="I40" t="str">
            <v>menit</v>
          </cell>
        </row>
        <row r="41">
          <cell r="C41" t="str">
            <v>- Lain-lain</v>
          </cell>
          <cell r="G41" t="str">
            <v>T2</v>
          </cell>
          <cell r="I41" t="str">
            <v>menit</v>
          </cell>
          <cell r="L41" t="str">
            <v>C.</v>
          </cell>
          <cell r="N41" t="str">
            <v>PERALATAN</v>
          </cell>
        </row>
        <row r="42">
          <cell r="G42" t="str">
            <v>Ts1</v>
          </cell>
          <cell r="H42">
            <v>0.317</v>
          </cell>
          <cell r="I42" t="str">
            <v>menit</v>
          </cell>
        </row>
        <row r="43">
          <cell r="L43" t="str">
            <v>1.</v>
          </cell>
          <cell r="N43" t="str">
            <v>Excavator</v>
          </cell>
          <cell r="O43" t="str">
            <v>(E10)</v>
          </cell>
          <cell r="P43" t="str">
            <v>jam</v>
          </cell>
          <cell r="Q43">
            <v>9.1261101754689013E-3</v>
          </cell>
          <cell r="R43">
            <v>238185.05650827778</v>
          </cell>
          <cell r="U43">
            <v>2173.7030678448291</v>
          </cell>
        </row>
        <row r="44">
          <cell r="C44" t="str">
            <v>Kap. Prod. / jam =</v>
          </cell>
          <cell r="D44" t="str">
            <v>V  x Fb x Fa x Fv x  60</v>
          </cell>
          <cell r="G44" t="str">
            <v>Q1</v>
          </cell>
          <cell r="H44">
            <v>109.5757097791798</v>
          </cell>
          <cell r="I44" t="str">
            <v xml:space="preserve">M3  </v>
          </cell>
          <cell r="L44" t="str">
            <v>2.</v>
          </cell>
          <cell r="N44" t="str">
            <v>Dump Truck</v>
          </cell>
          <cell r="O44" t="str">
            <v>(E08)</v>
          </cell>
          <cell r="P44" t="str">
            <v>jam</v>
          </cell>
          <cell r="Q44">
            <v>0.16982088218140085</v>
          </cell>
          <cell r="R44">
            <v>153645.58193291764</v>
          </cell>
          <cell r="U44">
            <v>26092.228267122777</v>
          </cell>
        </row>
        <row r="45">
          <cell r="D45" t="str">
            <v>Ts1 x Fk</v>
          </cell>
          <cell r="L45" t="str">
            <v>3.</v>
          </cell>
          <cell r="N45" t="str">
            <v>Alat Bantu</v>
          </cell>
          <cell r="P45" t="str">
            <v>Ls</v>
          </cell>
          <cell r="Q45">
            <v>1</v>
          </cell>
          <cell r="R45">
            <v>1000</v>
          </cell>
          <cell r="U45">
            <v>1000</v>
          </cell>
        </row>
        <row r="47">
          <cell r="C47" t="str">
            <v>Koefisien Alat / M3</v>
          </cell>
          <cell r="D47" t="str">
            <v xml:space="preserve"> =  1  :  Q1</v>
          </cell>
          <cell r="G47" t="str">
            <v>-</v>
          </cell>
          <cell r="H47">
            <v>9.1261101754689013E-3</v>
          </cell>
          <cell r="I47" t="str">
            <v>Jam</v>
          </cell>
        </row>
        <row r="50">
          <cell r="R50" t="str">
            <v xml:space="preserve">JUMLAH HARGA PERALATAN   </v>
          </cell>
          <cell r="U50">
            <v>29265.931334967605</v>
          </cell>
        </row>
        <row r="51">
          <cell r="A51" t="str">
            <v xml:space="preserve">   2.b.</v>
          </cell>
          <cell r="C51" t="str">
            <v>DUMP TRUCK</v>
          </cell>
          <cell r="G51" t="str">
            <v>(E08)</v>
          </cell>
        </row>
        <row r="52">
          <cell r="C52" t="str">
            <v>Kaasitas bak</v>
          </cell>
          <cell r="G52" t="str">
            <v>V</v>
          </cell>
          <cell r="H52">
            <v>4</v>
          </cell>
          <cell r="I52" t="str">
            <v>M3</v>
          </cell>
          <cell r="L52" t="str">
            <v>D.</v>
          </cell>
          <cell r="N52" t="str">
            <v>JUMLAH HARGA TENAGA, BAHAN DAN PERALATAN  ( A + B + C )</v>
          </cell>
          <cell r="U52">
            <v>29399.563597350469</v>
          </cell>
        </row>
        <row r="53">
          <cell r="C53" t="str">
            <v>Faktor  efisiensi alat</v>
          </cell>
          <cell r="G53" t="str">
            <v>Fa</v>
          </cell>
          <cell r="H53">
            <v>0.83</v>
          </cell>
          <cell r="I53" t="str">
            <v>-</v>
          </cell>
          <cell r="L53" t="str">
            <v>E.</v>
          </cell>
          <cell r="N53" t="str">
            <v>OVERHEAD &amp; PROFIT</v>
          </cell>
          <cell r="P53">
            <v>10</v>
          </cell>
          <cell r="Q53" t="str">
            <v>%  x  D</v>
          </cell>
          <cell r="U53">
            <v>2939.956359735047</v>
          </cell>
        </row>
        <row r="54">
          <cell r="C54" t="str">
            <v>Kecepatan rata-rata bermuatan</v>
          </cell>
          <cell r="G54" t="str">
            <v>v1</v>
          </cell>
          <cell r="H54">
            <v>20</v>
          </cell>
          <cell r="I54" t="str">
            <v>Km/Jam</v>
          </cell>
          <cell r="L54" t="str">
            <v>F.</v>
          </cell>
          <cell r="N54" t="str">
            <v>HARGA SATUAN PEKERJAAN  ( D + E )</v>
          </cell>
          <cell r="U54">
            <v>32339.519957085515</v>
          </cell>
        </row>
        <row r="55">
          <cell r="C55" t="str">
            <v>Kecepatan rata-rata kosong</v>
          </cell>
          <cell r="G55" t="str">
            <v>v2</v>
          </cell>
          <cell r="H55">
            <v>30</v>
          </cell>
          <cell r="I55" t="str">
            <v>Km/Jam</v>
          </cell>
          <cell r="L55" t="str">
            <v>Note: 1</v>
          </cell>
          <cell r="N55" t="str">
            <v>SATUAN dapat berdasarkan atas jam operasi untuk Tenaga Kerja dan Peralatan, volume dan/atau ukuran</v>
          </cell>
        </row>
        <row r="56">
          <cell r="C56" t="str">
            <v>Waktu  siklus  :</v>
          </cell>
          <cell r="G56" t="str">
            <v>Ts2</v>
          </cell>
          <cell r="N56" t="str">
            <v>berat untuk bahan-bahan.</v>
          </cell>
        </row>
        <row r="57">
          <cell r="C57" t="str">
            <v>- Waktu tempuh isi</v>
          </cell>
          <cell r="E57" t="str">
            <v>=   (L  :  v1)  x  60</v>
          </cell>
          <cell r="G57" t="str">
            <v>T1</v>
          </cell>
          <cell r="H57">
            <v>15</v>
          </cell>
          <cell r="I57" t="str">
            <v>menit</v>
          </cell>
          <cell r="L57">
            <v>2</v>
          </cell>
          <cell r="N57" t="str">
            <v>Kuantitas satuan adalah kuantitas setiap komponen untuk menyelesaikan satu satuan pekerjaan dari nomor</v>
          </cell>
        </row>
        <row r="58">
          <cell r="C58" t="str">
            <v>- Waktu tempuh kosong</v>
          </cell>
          <cell r="E58" t="str">
            <v>=   (L  :  v2)  x  60</v>
          </cell>
          <cell r="G58" t="str">
            <v>T2</v>
          </cell>
          <cell r="H58">
            <v>10</v>
          </cell>
          <cell r="I58" t="str">
            <v>menit</v>
          </cell>
          <cell r="N58" t="str">
            <v>mata pembayaran.</v>
          </cell>
        </row>
        <row r="59">
          <cell r="C59" t="str">
            <v>- Muat</v>
          </cell>
          <cell r="E59" t="str">
            <v>=   (V  :  Q1) x 60</v>
          </cell>
          <cell r="G59" t="str">
            <v>T3</v>
          </cell>
          <cell r="H59">
            <v>2.1902664421125362</v>
          </cell>
          <cell r="I59" t="str">
            <v>menit</v>
          </cell>
          <cell r="L59">
            <v>3</v>
          </cell>
          <cell r="N59" t="str">
            <v>Biaya satuan untuk peralatan sudah termasuk bahan bakar, bahan habis dipakai dan operator.</v>
          </cell>
        </row>
        <row r="60">
          <cell r="C60" t="str">
            <v>- Lain-lain</v>
          </cell>
          <cell r="G60" t="str">
            <v>T4</v>
          </cell>
          <cell r="H60">
            <v>1</v>
          </cell>
          <cell r="I60" t="str">
            <v>menit</v>
          </cell>
          <cell r="L60">
            <v>4</v>
          </cell>
          <cell r="N60" t="str">
            <v>Biaya satuan sudah termasuk pengeluaran untuk seluruh pajak yang berkaitan (tetapi tidak termasuk PPN</v>
          </cell>
        </row>
        <row r="61">
          <cell r="G61" t="str">
            <v>Ts2</v>
          </cell>
          <cell r="H61">
            <v>28.190266442112538</v>
          </cell>
          <cell r="I61" t="str">
            <v>menit</v>
          </cell>
          <cell r="N61" t="str">
            <v>yang dibayar dari kontrak) dan biaya-biaya lainnya.</v>
          </cell>
        </row>
        <row r="62">
          <cell r="J62" t="str">
            <v>Berlanjut ke halaman berikut</v>
          </cell>
        </row>
        <row r="63">
          <cell r="A63" t="str">
            <v>ITEM PEMBAYARAN NO.</v>
          </cell>
          <cell r="D63" t="str">
            <v>:  2.1</v>
          </cell>
          <cell r="J63" t="str">
            <v xml:space="preserve">Analisa EI-21 </v>
          </cell>
        </row>
        <row r="64">
          <cell r="A64" t="str">
            <v>JENIS PEKERJAAN</v>
          </cell>
          <cell r="D64" t="str">
            <v>:  Galian Utk Drainase, Saluran dan Saluran Air</v>
          </cell>
        </row>
        <row r="65">
          <cell r="A65" t="str">
            <v>SATUAN PEMBAYARAN</v>
          </cell>
          <cell r="D65" t="str">
            <v>:  M3</v>
          </cell>
          <cell r="J65" t="str">
            <v xml:space="preserve">         URAIAN ANALISA HARGA SATUAN</v>
          </cell>
        </row>
        <row r="66">
          <cell r="J66" t="str">
            <v>Lanjutan</v>
          </cell>
        </row>
        <row r="68">
          <cell r="A68" t="str">
            <v>No.</v>
          </cell>
          <cell r="C68" t="str">
            <v>U R A I A N</v>
          </cell>
          <cell r="G68" t="str">
            <v>KODE</v>
          </cell>
          <cell r="H68" t="str">
            <v>KOEF.</v>
          </cell>
          <cell r="I68" t="str">
            <v>SATUAN</v>
          </cell>
          <cell r="J68" t="str">
            <v>KETERANGAN</v>
          </cell>
        </row>
        <row r="71">
          <cell r="C71" t="str">
            <v>Kapasitas Produksi / Jam   =</v>
          </cell>
          <cell r="E71" t="str">
            <v>V x Fa x 60</v>
          </cell>
          <cell r="G71" t="str">
            <v>Q2</v>
          </cell>
          <cell r="H71">
            <v>5.888557326723876</v>
          </cell>
          <cell r="I71" t="str">
            <v>M3</v>
          </cell>
        </row>
        <row r="72">
          <cell r="E72" t="str">
            <v xml:space="preserve">    Fk x Ts2</v>
          </cell>
        </row>
        <row r="75">
          <cell r="C75" t="str">
            <v>Koefisien Alat / M3</v>
          </cell>
          <cell r="D75" t="str">
            <v xml:space="preserve"> =  1  :  Q2</v>
          </cell>
          <cell r="G75" t="str">
            <v>-</v>
          </cell>
          <cell r="H75">
            <v>0.16982088218140085</v>
          </cell>
          <cell r="I75" t="str">
            <v>Jam</v>
          </cell>
        </row>
        <row r="78">
          <cell r="A78" t="str">
            <v>2.d.</v>
          </cell>
          <cell r="C78" t="str">
            <v>ALAT  BANTU</v>
          </cell>
        </row>
        <row r="79">
          <cell r="C79" t="str">
            <v>Diperlukan alat-alat bantu kecil</v>
          </cell>
          <cell r="J79" t="str">
            <v>Lump Sump</v>
          </cell>
        </row>
        <row r="80">
          <cell r="C80" t="str">
            <v>- Sekop</v>
          </cell>
        </row>
        <row r="81">
          <cell r="C81" t="str">
            <v>- Keranjang + Sapu</v>
          </cell>
        </row>
        <row r="83">
          <cell r="A83" t="str">
            <v xml:space="preserve">   3.</v>
          </cell>
          <cell r="C83" t="str">
            <v>TENAGA</v>
          </cell>
        </row>
        <row r="84">
          <cell r="C84" t="str">
            <v>Produksi menentukan : EXCAVATOR</v>
          </cell>
          <cell r="G84" t="str">
            <v>Q1</v>
          </cell>
          <cell r="H84">
            <v>109.5757097791798</v>
          </cell>
          <cell r="I84" t="str">
            <v>M3/Jam</v>
          </cell>
        </row>
        <row r="85">
          <cell r="C85" t="str">
            <v>Produksi Galian / hari  =  Tk x Q1</v>
          </cell>
          <cell r="G85" t="str">
            <v>Qt</v>
          </cell>
          <cell r="H85">
            <v>767.02996845425866</v>
          </cell>
          <cell r="I85" t="str">
            <v>M3</v>
          </cell>
        </row>
        <row r="86">
          <cell r="C86" t="str">
            <v>Kebutuhan tenaga :</v>
          </cell>
        </row>
        <row r="87">
          <cell r="D87" t="str">
            <v>- Pekerja</v>
          </cell>
          <cell r="G87" t="str">
            <v>P</v>
          </cell>
          <cell r="H87">
            <v>4</v>
          </cell>
          <cell r="I87" t="str">
            <v>orang</v>
          </cell>
        </row>
        <row r="88">
          <cell r="D88" t="str">
            <v>- Mandor</v>
          </cell>
          <cell r="G88" t="str">
            <v>M</v>
          </cell>
          <cell r="H88">
            <v>1</v>
          </cell>
          <cell r="I88" t="str">
            <v>orang</v>
          </cell>
        </row>
        <row r="90">
          <cell r="C90" t="str">
            <v>Koefisien tenaga / M3   :</v>
          </cell>
        </row>
        <row r="91">
          <cell r="D91" t="str">
            <v>- Pekerja</v>
          </cell>
          <cell r="E91" t="str">
            <v>= (Tk x P) : Qt</v>
          </cell>
          <cell r="G91" t="str">
            <v>(L01)</v>
          </cell>
          <cell r="H91">
            <v>3.6504440701875605E-2</v>
          </cell>
          <cell r="I91" t="str">
            <v>Jam</v>
          </cell>
        </row>
        <row r="92">
          <cell r="D92" t="str">
            <v>- Mandor</v>
          </cell>
          <cell r="E92" t="str">
            <v>= (Tk x M) : Qt</v>
          </cell>
          <cell r="G92" t="str">
            <v>(L03)</v>
          </cell>
          <cell r="H92">
            <v>9.1261101754689013E-3</v>
          </cell>
          <cell r="I92" t="str">
            <v>Jam</v>
          </cell>
        </row>
        <row r="94">
          <cell r="A94" t="str">
            <v>4.</v>
          </cell>
          <cell r="C94" t="str">
            <v>HARGA DASAR SATUAN UPAH, BAHAN DAN ALAT</v>
          </cell>
        </row>
        <row r="95">
          <cell r="C95" t="str">
            <v>Lihat lampiran.</v>
          </cell>
        </row>
        <row r="97">
          <cell r="A97" t="str">
            <v>5.</v>
          </cell>
          <cell r="C97" t="str">
            <v>ANALISA HARGA SATUAN PEKERJAAN</v>
          </cell>
        </row>
        <row r="98">
          <cell r="C98" t="str">
            <v>Lihat perhitungan dalam FORMULIR STANDAR UNTUK</v>
          </cell>
        </row>
        <row r="99">
          <cell r="C99" t="str">
            <v>PEREKEMAN ANALISA MASING-MASING HARGA</v>
          </cell>
        </row>
        <row r="100">
          <cell r="C100" t="str">
            <v>SATUAN.</v>
          </cell>
        </row>
        <row r="101">
          <cell r="C101" t="str">
            <v>Didapat Harga Satuan Pekerjaan :</v>
          </cell>
        </row>
        <row r="103">
          <cell r="C103" t="str">
            <v xml:space="preserve">Rp.  </v>
          </cell>
          <cell r="D103">
            <v>32339.519957085515</v>
          </cell>
          <cell r="E103" t="str">
            <v xml:space="preserve"> / M3</v>
          </cell>
        </row>
        <row r="106">
          <cell r="A106" t="str">
            <v>6.</v>
          </cell>
          <cell r="C106" t="str">
            <v>WAKTU PELAKSANAAN YANG DIPERLUKAN</v>
          </cell>
        </row>
        <row r="107">
          <cell r="C107" t="str">
            <v>Masa Pelaksanaan :</v>
          </cell>
          <cell r="D107" t="str">
            <v>. . . . . . . . . . . .</v>
          </cell>
          <cell r="E107" t="str">
            <v>bulan</v>
          </cell>
        </row>
        <row r="109">
          <cell r="A109" t="str">
            <v>7.</v>
          </cell>
          <cell r="C109" t="str">
            <v>VOLUME PEKERJAAN YANG DIPERLUKAN</v>
          </cell>
        </row>
        <row r="110">
          <cell r="C110" t="str">
            <v>Volume pekerjaan  :</v>
          </cell>
          <cell r="D110">
            <v>1</v>
          </cell>
          <cell r="E110" t="str">
            <v>M3</v>
          </cell>
        </row>
        <row r="121">
          <cell r="T121" t="str">
            <v xml:space="preserve">Analisa LI-22 </v>
          </cell>
        </row>
        <row r="123">
          <cell r="A123" t="str">
            <v>ITEM PEMBAYARAN NO.</v>
          </cell>
          <cell r="D123" t="str">
            <v>:  2.2</v>
          </cell>
          <cell r="E123" t="str">
            <v>oke</v>
          </cell>
          <cell r="J123" t="str">
            <v xml:space="preserve">Analisa EI-22 </v>
          </cell>
        </row>
        <row r="124">
          <cell r="A124" t="str">
            <v>JENIS PEKERJAAN</v>
          </cell>
          <cell r="D124" t="str">
            <v>:  Pasangan Batu Dengan Mortar untuk Saluran</v>
          </cell>
          <cell r="L124" t="str">
            <v>FORMULIR STANDAR UNTUK</v>
          </cell>
        </row>
        <row r="125">
          <cell r="A125" t="str">
            <v>SATUAN PEMBAYARAN</v>
          </cell>
          <cell r="D125" t="str">
            <v>:  M3</v>
          </cell>
          <cell r="J125" t="str">
            <v xml:space="preserve">         URAIAN ANALISA HARGA SATUAN</v>
          </cell>
          <cell r="L125" t="str">
            <v>PEREKAMAN ANALISA MASING-MASING HARGA SATUAN</v>
          </cell>
        </row>
        <row r="126">
          <cell r="L126" t="str">
            <v/>
          </cell>
        </row>
        <row r="128">
          <cell r="A128" t="str">
            <v>No.</v>
          </cell>
          <cell r="C128" t="str">
            <v>U R A I A N</v>
          </cell>
          <cell r="G128" t="str">
            <v>KODE</v>
          </cell>
          <cell r="H128" t="str">
            <v>KOEF.</v>
          </cell>
          <cell r="I128" t="str">
            <v>SATUAN</v>
          </cell>
          <cell r="J128" t="str">
            <v>KETERANGAN</v>
          </cell>
        </row>
        <row r="129">
          <cell r="L129" t="str">
            <v>PROYEK</v>
          </cell>
          <cell r="O129" t="str">
            <v>:</v>
          </cell>
        </row>
        <row r="130">
          <cell r="L130" t="str">
            <v>No. PAKET KONTRAK</v>
          </cell>
          <cell r="O130" t="str">
            <v>:</v>
          </cell>
        </row>
        <row r="131">
          <cell r="A131" t="str">
            <v>I.</v>
          </cell>
          <cell r="C131" t="str">
            <v>ASUMSI</v>
          </cell>
          <cell r="L131" t="str">
            <v>NAMA PAKET</v>
          </cell>
          <cell r="O131" t="str">
            <v>:</v>
          </cell>
        </row>
        <row r="132">
          <cell r="A132">
            <v>1</v>
          </cell>
          <cell r="C132" t="str">
            <v>Menggunakan alat (cara mekanik)</v>
          </cell>
          <cell r="L132" t="str">
            <v>PROP / KAB / KODYA</v>
          </cell>
          <cell r="O132" t="str">
            <v>:</v>
          </cell>
        </row>
        <row r="133">
          <cell r="A133">
            <v>2</v>
          </cell>
          <cell r="C133" t="str">
            <v>Lokasi pekerjaan : sepanjang jalan</v>
          </cell>
          <cell r="L133" t="str">
            <v>ITEM PEMBAYARAN NO.</v>
          </cell>
          <cell r="O133" t="str">
            <v>:  2.2</v>
          </cell>
          <cell r="R133" t="str">
            <v>PERKIRAAN VOL. PEK.</v>
          </cell>
          <cell r="T133" t="str">
            <v>:</v>
          </cell>
          <cell r="U133">
            <v>1</v>
          </cell>
        </row>
        <row r="134">
          <cell r="A134">
            <v>3</v>
          </cell>
          <cell r="C134" t="str">
            <v>Bahan dasar (batu, pasir dan semen) diterima</v>
          </cell>
          <cell r="L134" t="str">
            <v>JENIS PEKERJAAN</v>
          </cell>
          <cell r="O134" t="str">
            <v>:  Pasangan Batu Dengan Mortar untuk Saluran</v>
          </cell>
          <cell r="R134" t="str">
            <v>TOTAL HARGA (Rp.)</v>
          </cell>
          <cell r="T134" t="str">
            <v>:</v>
          </cell>
          <cell r="U134">
            <v>32339.52</v>
          </cell>
        </row>
        <row r="135">
          <cell r="C135" t="str">
            <v>seluruhnya di lokasi pekerjaan</v>
          </cell>
          <cell r="L135" t="str">
            <v>SATUAN PEMBAYARAN</v>
          </cell>
          <cell r="O135" t="str">
            <v>:  M3</v>
          </cell>
          <cell r="R135" t="str">
            <v>% THD. BIAYA PROYEK</v>
          </cell>
          <cell r="T135" t="str">
            <v>:</v>
          </cell>
          <cell r="U135" t="e">
            <v>#DIV/0!</v>
          </cell>
        </row>
        <row r="136">
          <cell r="A136">
            <v>4</v>
          </cell>
          <cell r="C136" t="str">
            <v>Jarak rata-rata Base camp ke lokasi pekerjaan</v>
          </cell>
          <cell r="G136" t="str">
            <v>L</v>
          </cell>
          <cell r="H136">
            <v>8.7249999999999996</v>
          </cell>
          <cell r="I136" t="str">
            <v>KM</v>
          </cell>
        </row>
        <row r="137">
          <cell r="A137">
            <v>5</v>
          </cell>
          <cell r="C137" t="str">
            <v>Jam kerja efektif per-hari</v>
          </cell>
          <cell r="G137" t="str">
            <v>Tk</v>
          </cell>
          <cell r="H137">
            <v>7</v>
          </cell>
          <cell r="I137" t="str">
            <v>jam</v>
          </cell>
        </row>
        <row r="138">
          <cell r="A138">
            <v>6</v>
          </cell>
          <cell r="C138" t="str">
            <v>Perbandingan Pasir &amp; Semen</v>
          </cell>
          <cell r="E138" t="str">
            <v>: - Volume Semen</v>
          </cell>
          <cell r="G138" t="str">
            <v>Sm</v>
          </cell>
          <cell r="H138">
            <v>20</v>
          </cell>
          <cell r="I138" t="str">
            <v>%</v>
          </cell>
          <cell r="J138" t="str">
            <v xml:space="preserve"> Kuat Tekan min.</v>
          </cell>
          <cell r="Q138" t="str">
            <v>PERKIRAAN</v>
          </cell>
          <cell r="R138" t="str">
            <v>HARGA</v>
          </cell>
          <cell r="S138" t="str">
            <v>JUMLAH</v>
          </cell>
        </row>
        <row r="139">
          <cell r="E139" t="str">
            <v>: - Volume Pasir</v>
          </cell>
          <cell r="G139" t="str">
            <v>Ps</v>
          </cell>
          <cell r="H139">
            <v>80</v>
          </cell>
          <cell r="I139" t="str">
            <v>%</v>
          </cell>
          <cell r="J139" t="str">
            <v xml:space="preserve"> 50 kg/cm2</v>
          </cell>
          <cell r="L139" t="str">
            <v>NO.</v>
          </cell>
          <cell r="N139" t="str">
            <v>KOMPONEN</v>
          </cell>
          <cell r="P139" t="str">
            <v>SATUAN</v>
          </cell>
          <cell r="Q139" t="str">
            <v>KUANTITAS</v>
          </cell>
          <cell r="R139" t="str">
            <v>SATUAN</v>
          </cell>
          <cell r="S139" t="str">
            <v>HARGA</v>
          </cell>
        </row>
        <row r="140">
          <cell r="A140">
            <v>7</v>
          </cell>
          <cell r="C140" t="str">
            <v>Perbandingan Batu &amp; Mortar  :</v>
          </cell>
          <cell r="R140" t="str">
            <v>(Rp.)</v>
          </cell>
          <cell r="S140" t="str">
            <v>(Rp.)</v>
          </cell>
        </row>
        <row r="141">
          <cell r="C141" t="str">
            <v>- Batu</v>
          </cell>
          <cell r="G141" t="str">
            <v>Bt</v>
          </cell>
          <cell r="H141">
            <v>60</v>
          </cell>
          <cell r="I141" t="str">
            <v>%</v>
          </cell>
        </row>
        <row r="142">
          <cell r="C142" t="str">
            <v>- Mortar (campuran semen &amp; pasir)</v>
          </cell>
          <cell r="G142" t="str">
            <v>Mr</v>
          </cell>
          <cell r="H142">
            <v>40</v>
          </cell>
          <cell r="I142" t="str">
            <v>%</v>
          </cell>
        </row>
        <row r="143">
          <cell r="A143">
            <v>8</v>
          </cell>
          <cell r="C143" t="str">
            <v>Berat Jenis Bahan  :</v>
          </cell>
          <cell r="L143" t="str">
            <v>A.</v>
          </cell>
          <cell r="N143" t="str">
            <v>TENAGA</v>
          </cell>
        </row>
        <row r="144">
          <cell r="C144" t="str">
            <v>- Pasangan Batu Dengan Mortar</v>
          </cell>
          <cell r="G144" t="str">
            <v>D1</v>
          </cell>
          <cell r="H144">
            <v>2.4</v>
          </cell>
          <cell r="I144" t="str">
            <v>ton/M3</v>
          </cell>
        </row>
        <row r="145">
          <cell r="C145" t="str">
            <v>- Batu</v>
          </cell>
          <cell r="G145" t="str">
            <v>D2</v>
          </cell>
          <cell r="H145">
            <v>1.6</v>
          </cell>
          <cell r="I145" t="str">
            <v>ton/M3</v>
          </cell>
          <cell r="L145" t="str">
            <v>1.</v>
          </cell>
          <cell r="N145" t="str">
            <v>Pekerja</v>
          </cell>
          <cell r="O145" t="str">
            <v>(L01)</v>
          </cell>
          <cell r="P145" t="str">
            <v>jam</v>
          </cell>
          <cell r="Q145">
            <v>5.2208835341365463</v>
          </cell>
          <cell r="R145">
            <v>2857.14</v>
          </cell>
          <cell r="U145">
            <v>14916.795180722891</v>
          </cell>
        </row>
        <row r="146">
          <cell r="C146" t="str">
            <v>- Adukan (mortar)</v>
          </cell>
          <cell r="G146" t="str">
            <v>D3</v>
          </cell>
          <cell r="H146">
            <v>1.8</v>
          </cell>
          <cell r="I146" t="str">
            <v>ton/M3</v>
          </cell>
          <cell r="L146" t="str">
            <v>2.</v>
          </cell>
          <cell r="N146" t="str">
            <v>Tukang Batu</v>
          </cell>
          <cell r="O146" t="str">
            <v>(L02)</v>
          </cell>
          <cell r="P146" t="str">
            <v>jam</v>
          </cell>
          <cell r="Q146">
            <v>1.5662650602409638</v>
          </cell>
          <cell r="R146">
            <v>4285.71</v>
          </cell>
          <cell r="U146">
            <v>6712.5578313253009</v>
          </cell>
        </row>
        <row r="147">
          <cell r="C147" t="str">
            <v>- Pasir</v>
          </cell>
          <cell r="G147" t="str">
            <v>D4</v>
          </cell>
          <cell r="H147">
            <v>1.67</v>
          </cell>
          <cell r="I147" t="str">
            <v>ton/M3</v>
          </cell>
          <cell r="L147" t="str">
            <v>3.</v>
          </cell>
          <cell r="N147" t="str">
            <v>Mandor</v>
          </cell>
          <cell r="O147" t="str">
            <v>(L03)</v>
          </cell>
          <cell r="P147" t="str">
            <v>jam</v>
          </cell>
          <cell r="Q147">
            <v>0.52208835341365456</v>
          </cell>
          <cell r="R147">
            <v>3214.29</v>
          </cell>
          <cell r="U147">
            <v>1678.1433734939758</v>
          </cell>
        </row>
        <row r="148">
          <cell r="C148" t="str">
            <v>- Semen Portland</v>
          </cell>
          <cell r="G148" t="str">
            <v>D5</v>
          </cell>
          <cell r="H148">
            <v>1.44</v>
          </cell>
          <cell r="I148" t="str">
            <v>ton/M3</v>
          </cell>
        </row>
        <row r="149">
          <cell r="Q149" t="str">
            <v xml:space="preserve">JUMLAH HARGA TENAGA   </v>
          </cell>
          <cell r="U149">
            <v>23307.496385542167</v>
          </cell>
        </row>
        <row r="150">
          <cell r="A150" t="str">
            <v>II.</v>
          </cell>
          <cell r="C150" t="str">
            <v>URUTAN KERJA</v>
          </cell>
        </row>
        <row r="151">
          <cell r="A151">
            <v>1</v>
          </cell>
          <cell r="C151" t="str">
            <v>Semen, pasir dan air dicampur dan diaduk menjadi</v>
          </cell>
          <cell r="L151" t="str">
            <v>B.</v>
          </cell>
          <cell r="N151" t="str">
            <v>BAHAN</v>
          </cell>
        </row>
        <row r="152">
          <cell r="C152" t="str">
            <v>mortar dengan menggunakan alat bantu</v>
          </cell>
        </row>
        <row r="153">
          <cell r="A153">
            <v>2</v>
          </cell>
          <cell r="C153" t="str">
            <v>Batu dibersihkan dan dibasahi seluruh permukaannya</v>
          </cell>
          <cell r="L153" t="str">
            <v>1.</v>
          </cell>
          <cell r="N153" t="str">
            <v>Batu</v>
          </cell>
          <cell r="O153" t="str">
            <v>(M02)</v>
          </cell>
          <cell r="P153" t="str">
            <v>M3</v>
          </cell>
          <cell r="Q153">
            <v>1.08</v>
          </cell>
          <cell r="R153">
            <v>166100</v>
          </cell>
          <cell r="U153">
            <v>179388</v>
          </cell>
        </row>
        <row r="154">
          <cell r="C154" t="str">
            <v>sebelum dipasang</v>
          </cell>
          <cell r="L154" t="str">
            <v>2.</v>
          </cell>
          <cell r="N154" t="str">
            <v>Semen (PC)</v>
          </cell>
          <cell r="O154" t="str">
            <v>(M12)</v>
          </cell>
          <cell r="P154" t="str">
            <v>zak</v>
          </cell>
          <cell r="Q154">
            <v>161</v>
          </cell>
          <cell r="R154">
            <v>688.65625</v>
          </cell>
          <cell r="U154">
            <v>110873.65625</v>
          </cell>
        </row>
        <row r="155">
          <cell r="A155">
            <v>3</v>
          </cell>
          <cell r="C155" t="str">
            <v>Penyelesaian dan perapihan setelah pemasangan</v>
          </cell>
          <cell r="L155" t="str">
            <v>3.</v>
          </cell>
          <cell r="N155" t="str">
            <v>Pasir</v>
          </cell>
          <cell r="O155" t="str">
            <v>(M01)</v>
          </cell>
          <cell r="P155" t="str">
            <v>M3</v>
          </cell>
          <cell r="Q155">
            <v>0.48287425149700602</v>
          </cell>
          <cell r="R155">
            <v>54300</v>
          </cell>
          <cell r="U155">
            <v>26220.071856287428</v>
          </cell>
        </row>
        <row r="157">
          <cell r="A157" t="str">
            <v>III.</v>
          </cell>
          <cell r="C157" t="str">
            <v>PEMAKAIAN BAHAN, ALAT DAN TENAGA</v>
          </cell>
        </row>
        <row r="159">
          <cell r="A159" t="str">
            <v xml:space="preserve">   1.</v>
          </cell>
          <cell r="C159" t="str">
            <v>BAHAN</v>
          </cell>
        </row>
        <row r="160">
          <cell r="A160" t="str">
            <v>1.a.</v>
          </cell>
          <cell r="C160" t="str">
            <v>Batu     -----&gt;</v>
          </cell>
          <cell r="D160" t="str">
            <v>{(Bt x D1 x 1 M3) : D2} x 1.20</v>
          </cell>
          <cell r="G160" t="str">
            <v>(M02)</v>
          </cell>
          <cell r="H160">
            <v>1.08</v>
          </cell>
          <cell r="I160" t="str">
            <v>M3</v>
          </cell>
          <cell r="J160" t="str">
            <v xml:space="preserve"> Lepas</v>
          </cell>
          <cell r="Q160" t="str">
            <v xml:space="preserve">JUMLAH HARGA BAHAN   </v>
          </cell>
          <cell r="U160">
            <v>316481.72810628742</v>
          </cell>
        </row>
        <row r="161">
          <cell r="A161" t="str">
            <v>1.b.</v>
          </cell>
          <cell r="C161" t="str">
            <v>Semen    ----&gt;</v>
          </cell>
          <cell r="D161" t="str">
            <v>Sm x {(Mr x D1 x 1 M3} : D3} x 1.05</v>
          </cell>
          <cell r="H161">
            <v>0.11200000000000002</v>
          </cell>
          <cell r="I161" t="str">
            <v>M3</v>
          </cell>
        </row>
        <row r="162">
          <cell r="D162" t="str">
            <v>x {D5 x (1000)}</v>
          </cell>
          <cell r="G162" t="str">
            <v>(M12)</v>
          </cell>
          <cell r="H162">
            <v>161</v>
          </cell>
          <cell r="I162" t="str">
            <v>Kg</v>
          </cell>
          <cell r="L162" t="str">
            <v>C.</v>
          </cell>
          <cell r="N162" t="str">
            <v>PERALATAN</v>
          </cell>
        </row>
        <row r="163">
          <cell r="A163" t="str">
            <v>1.c.</v>
          </cell>
          <cell r="C163" t="str">
            <v>Pasir    -----&gt;</v>
          </cell>
          <cell r="D163" t="str">
            <v>Ps x {(Mr x D1 x 1 M3) : D4} x 1.05</v>
          </cell>
          <cell r="G163" t="str">
            <v>(M01)</v>
          </cell>
          <cell r="H163">
            <v>0.48287425149700602</v>
          </cell>
          <cell r="I163" t="str">
            <v>M3</v>
          </cell>
        </row>
        <row r="164">
          <cell r="L164" t="str">
            <v>1.</v>
          </cell>
          <cell r="N164" t="str">
            <v>Conc. Mixer</v>
          </cell>
          <cell r="O164" t="str">
            <v>(E06)</v>
          </cell>
          <cell r="P164" t="str">
            <v>jam</v>
          </cell>
          <cell r="Q164">
            <v>0.52208835341365456</v>
          </cell>
          <cell r="R164">
            <v>47472.058636363639</v>
          </cell>
          <cell r="U164">
            <v>24784.60892661555</v>
          </cell>
        </row>
        <row r="165">
          <cell r="A165" t="str">
            <v>2.</v>
          </cell>
          <cell r="C165" t="str">
            <v>ALAT</v>
          </cell>
          <cell r="L165" t="str">
            <v>2.</v>
          </cell>
          <cell r="N165" t="str">
            <v>Alat Bantu</v>
          </cell>
          <cell r="P165" t="str">
            <v>Ls</v>
          </cell>
          <cell r="Q165">
            <v>1</v>
          </cell>
          <cell r="R165">
            <v>900</v>
          </cell>
          <cell r="U165">
            <v>900</v>
          </cell>
        </row>
        <row r="166">
          <cell r="A166" t="str">
            <v>2.a.</v>
          </cell>
          <cell r="C166" t="str">
            <v>CONCRETE MIXER</v>
          </cell>
          <cell r="G166" t="str">
            <v>(E06)</v>
          </cell>
        </row>
        <row r="167">
          <cell r="C167" t="str">
            <v>Kapasitas Alat</v>
          </cell>
          <cell r="G167" t="str">
            <v>V</v>
          </cell>
          <cell r="H167">
            <v>500</v>
          </cell>
          <cell r="I167" t="str">
            <v>Liter</v>
          </cell>
        </row>
        <row r="168">
          <cell r="C168" t="str">
            <v>Faktor Efisiensi Alat</v>
          </cell>
          <cell r="G168" t="str">
            <v>Fa</v>
          </cell>
          <cell r="H168">
            <v>0.83</v>
          </cell>
          <cell r="I168" t="str">
            <v>-</v>
          </cell>
        </row>
        <row r="169">
          <cell r="C169" t="str">
            <v>Waktu siklus   :</v>
          </cell>
          <cell r="D169" t="str">
            <v>(T1 + T2 + T3 + T4)</v>
          </cell>
        </row>
        <row r="170">
          <cell r="C170" t="str">
            <v>-  Memuat</v>
          </cell>
          <cell r="G170" t="str">
            <v>T1</v>
          </cell>
          <cell r="H170">
            <v>5</v>
          </cell>
          <cell r="I170" t="str">
            <v>menit</v>
          </cell>
        </row>
        <row r="171">
          <cell r="C171" t="str">
            <v>-  Mengaduk</v>
          </cell>
          <cell r="G171" t="str">
            <v>T2</v>
          </cell>
          <cell r="H171">
            <v>3.5</v>
          </cell>
          <cell r="I171" t="str">
            <v>menit</v>
          </cell>
          <cell r="Q171" t="str">
            <v xml:space="preserve">JUMLAH HARGA PERALATAN   </v>
          </cell>
          <cell r="U171">
            <v>25684.60892661555</v>
          </cell>
        </row>
        <row r="172">
          <cell r="C172" t="str">
            <v>-  Menuang</v>
          </cell>
          <cell r="G172" t="str">
            <v>T3</v>
          </cell>
          <cell r="H172">
            <v>3</v>
          </cell>
          <cell r="I172" t="str">
            <v>menit</v>
          </cell>
        </row>
        <row r="173">
          <cell r="C173" t="str">
            <v>-  Menunggu, dll.</v>
          </cell>
          <cell r="G173" t="str">
            <v>T4</v>
          </cell>
          <cell r="H173">
            <v>1.5</v>
          </cell>
          <cell r="I173" t="str">
            <v>menit</v>
          </cell>
          <cell r="L173" t="str">
            <v>D.</v>
          </cell>
          <cell r="N173" t="str">
            <v>JUMLAH HARGA TENAGA, BAHAN DAN PERALATAN  ( A + B + C )</v>
          </cell>
          <cell r="U173">
            <v>365473.83341844514</v>
          </cell>
        </row>
        <row r="174">
          <cell r="G174" t="str">
            <v>Ts1</v>
          </cell>
          <cell r="H174">
            <v>13</v>
          </cell>
          <cell r="I174" t="str">
            <v>menit</v>
          </cell>
          <cell r="L174" t="str">
            <v>E.</v>
          </cell>
          <cell r="N174" t="str">
            <v>OVERHEAD &amp; PROFIT</v>
          </cell>
          <cell r="P174">
            <v>10</v>
          </cell>
          <cell r="Q174" t="str">
            <v>%  x  D</v>
          </cell>
          <cell r="U174">
            <v>36547.383341844514</v>
          </cell>
        </row>
        <row r="175">
          <cell r="L175" t="str">
            <v>F.</v>
          </cell>
          <cell r="N175" t="str">
            <v>HARGA SATUAN PEKERJAAN  ( D + E )</v>
          </cell>
          <cell r="U175">
            <v>402021.21676028962</v>
          </cell>
        </row>
        <row r="176">
          <cell r="C176" t="str">
            <v>Kap. Prod. / jam  =</v>
          </cell>
          <cell r="D176" t="str">
            <v>V x Fa x 60</v>
          </cell>
          <cell r="G176" t="str">
            <v>Q1</v>
          </cell>
          <cell r="H176">
            <v>1.9153846153846155</v>
          </cell>
          <cell r="I176" t="str">
            <v>M3</v>
          </cell>
          <cell r="L176" t="str">
            <v>Note: 1</v>
          </cell>
          <cell r="N176" t="str">
            <v>SATUAN dapat berdasarkan atas jam operasi untuk Tenaga Kerja dan Peralatan, volume dan/atau ukuran</v>
          </cell>
        </row>
        <row r="177">
          <cell r="D177" t="str">
            <v>1000 x Ts1</v>
          </cell>
          <cell r="N177" t="str">
            <v>berat untuk bahan-bahan.</v>
          </cell>
        </row>
        <row r="178">
          <cell r="L178">
            <v>2</v>
          </cell>
          <cell r="N178" t="str">
            <v>Kuantitas satuan adalah kuantitas setiap komponen untuk menyelesaikan satu satuan pekerjaan dari nomor</v>
          </cell>
        </row>
        <row r="179">
          <cell r="C179" t="str">
            <v>Koefisien Alat / M3</v>
          </cell>
          <cell r="D179" t="str">
            <v xml:space="preserve">  =   1  :  Q1</v>
          </cell>
          <cell r="G179" t="str">
            <v>(E06)</v>
          </cell>
          <cell r="H179">
            <v>0.52208835341365456</v>
          </cell>
          <cell r="I179" t="str">
            <v>jam</v>
          </cell>
          <cell r="N179" t="str">
            <v>mata pembayaran.</v>
          </cell>
        </row>
        <row r="180">
          <cell r="L180">
            <v>3</v>
          </cell>
          <cell r="N180" t="str">
            <v>Biaya satuan untuk peralatan sudah termasuk bahan bakar, bahan habis dipakai dan operator.</v>
          </cell>
        </row>
        <row r="181">
          <cell r="L181">
            <v>4</v>
          </cell>
          <cell r="N181" t="str">
            <v>Biaya satuan sudah termasuk pengeluaran untuk seluruh pajak yang berkaitan (tetapi tidak termasuk PPN</v>
          </cell>
        </row>
        <row r="182">
          <cell r="N182" t="str">
            <v>yang dibayar dari kontrak) dan biaya-biaya lainnya.</v>
          </cell>
        </row>
        <row r="183">
          <cell r="J183" t="str">
            <v>Berlanjut ke halaman berikut</v>
          </cell>
        </row>
        <row r="184">
          <cell r="A184" t="str">
            <v>ITEM PEMBAYARAN NO.</v>
          </cell>
          <cell r="D184" t="str">
            <v>:  2.2</v>
          </cell>
          <cell r="J184" t="str">
            <v xml:space="preserve">Analisa EI-22 </v>
          </cell>
        </row>
        <row r="185">
          <cell r="A185" t="str">
            <v>JENIS PEKERJAAN</v>
          </cell>
          <cell r="D185" t="str">
            <v>:  Pasangan Batu Dengan Mortar untuk Saluran</v>
          </cell>
        </row>
        <row r="186">
          <cell r="A186" t="str">
            <v>SATUAN PEMBAYARAN</v>
          </cell>
          <cell r="D186" t="str">
            <v>:  M3</v>
          </cell>
          <cell r="J186" t="str">
            <v xml:space="preserve">         URAIAN ANALISA HARGA SATUAN</v>
          </cell>
        </row>
        <row r="187">
          <cell r="J187" t="str">
            <v>Lanjutan</v>
          </cell>
        </row>
        <row r="189">
          <cell r="A189" t="str">
            <v>No.</v>
          </cell>
          <cell r="C189" t="str">
            <v>U R A I A N</v>
          </cell>
          <cell r="G189" t="str">
            <v>KODE</v>
          </cell>
          <cell r="H189" t="str">
            <v>KOEF.</v>
          </cell>
          <cell r="I189" t="str">
            <v>SATUAN</v>
          </cell>
          <cell r="J189" t="str">
            <v>KETERANGAN</v>
          </cell>
        </row>
        <row r="193">
          <cell r="A193" t="str">
            <v>2.a.</v>
          </cell>
          <cell r="C193" t="str">
            <v>ALAT BANTU</v>
          </cell>
          <cell r="I193" t="str">
            <v>Lump Sum</v>
          </cell>
        </row>
        <row r="194">
          <cell r="C194" t="str">
            <v>Diperlukan  :</v>
          </cell>
        </row>
        <row r="195">
          <cell r="C195" t="str">
            <v>- Sekop</v>
          </cell>
          <cell r="D195" t="str">
            <v>=  4  buah</v>
          </cell>
        </row>
        <row r="196">
          <cell r="C196" t="str">
            <v>- Pacul</v>
          </cell>
          <cell r="D196" t="str">
            <v>=  4  buah</v>
          </cell>
        </row>
        <row r="197">
          <cell r="C197" t="str">
            <v>- Sendok Semen</v>
          </cell>
          <cell r="D197" t="str">
            <v>=  4  buah</v>
          </cell>
        </row>
        <row r="198">
          <cell r="C198" t="str">
            <v>- Ember Cor</v>
          </cell>
          <cell r="D198" t="str">
            <v>=  8  buah</v>
          </cell>
        </row>
        <row r="199">
          <cell r="C199" t="str">
            <v>- Gerobak Dorong</v>
          </cell>
          <cell r="D199" t="str">
            <v>=  3  buah</v>
          </cell>
        </row>
        <row r="203">
          <cell r="A203" t="str">
            <v>3.</v>
          </cell>
          <cell r="C203" t="str">
            <v>TENAGA</v>
          </cell>
        </row>
        <row r="204">
          <cell r="C204" t="str">
            <v>Produksi Pas. Batu yang menentukan</v>
          </cell>
          <cell r="E204" t="str">
            <v>( Prod. C. Mixer )</v>
          </cell>
          <cell r="G204" t="str">
            <v>Q1</v>
          </cell>
          <cell r="H204">
            <v>1.9153846153846155</v>
          </cell>
          <cell r="I204" t="str">
            <v>M3/Jam</v>
          </cell>
        </row>
        <row r="205">
          <cell r="C205" t="str">
            <v>Produksi Pasangan Batu dalam 1 hari  =  Tk x Q1</v>
          </cell>
          <cell r="G205" t="str">
            <v>Qt</v>
          </cell>
          <cell r="H205">
            <v>13.407692307692308</v>
          </cell>
          <cell r="I205" t="str">
            <v>M3</v>
          </cell>
        </row>
        <row r="207">
          <cell r="C207" t="str">
            <v>Kebutuhan tenaga :</v>
          </cell>
          <cell r="D207" t="str">
            <v>- Mandor</v>
          </cell>
          <cell r="G207" t="str">
            <v>M</v>
          </cell>
          <cell r="H207">
            <v>1</v>
          </cell>
          <cell r="I207" t="str">
            <v>orang</v>
          </cell>
        </row>
        <row r="208">
          <cell r="D208" t="str">
            <v>- Tukang Batu</v>
          </cell>
          <cell r="G208" t="str">
            <v>Tb</v>
          </cell>
          <cell r="H208">
            <v>3</v>
          </cell>
          <cell r="I208" t="str">
            <v>orang</v>
          </cell>
        </row>
        <row r="209">
          <cell r="D209" t="str">
            <v>- Pekerja</v>
          </cell>
          <cell r="G209" t="str">
            <v>P</v>
          </cell>
          <cell r="H209">
            <v>10</v>
          </cell>
          <cell r="I209" t="str">
            <v>orang</v>
          </cell>
        </row>
        <row r="211">
          <cell r="C211" t="str">
            <v>Koefisien Tenaga / M3   :</v>
          </cell>
        </row>
        <row r="212">
          <cell r="D212" t="str">
            <v>-  Mandor</v>
          </cell>
          <cell r="E212" t="str">
            <v>= (Tk x M) : Qt</v>
          </cell>
          <cell r="G212" t="str">
            <v>(L03)</v>
          </cell>
          <cell r="H212">
            <v>0.52208835341365456</v>
          </cell>
          <cell r="I212" t="str">
            <v>jam</v>
          </cell>
        </row>
        <row r="213">
          <cell r="D213" t="str">
            <v>-  Tukang</v>
          </cell>
          <cell r="E213" t="str">
            <v>= (Tk x Tb) : Qt</v>
          </cell>
          <cell r="G213" t="str">
            <v>(L02)</v>
          </cell>
          <cell r="H213">
            <v>1.5662650602409638</v>
          </cell>
          <cell r="I213" t="str">
            <v>jam</v>
          </cell>
        </row>
        <row r="214">
          <cell r="D214" t="str">
            <v>-  Pekerja</v>
          </cell>
          <cell r="E214" t="str">
            <v>= (Tk x P) : Qt</v>
          </cell>
          <cell r="G214" t="str">
            <v>(L01)</v>
          </cell>
          <cell r="H214">
            <v>5.2208835341365463</v>
          </cell>
          <cell r="I214" t="str">
            <v>jam</v>
          </cell>
        </row>
        <row r="216">
          <cell r="A216" t="str">
            <v>4.</v>
          </cell>
          <cell r="C216" t="str">
            <v>HARGA DASAR SATUAN UPAH, BAHAN DAN ALAT</v>
          </cell>
        </row>
        <row r="217">
          <cell r="C217" t="str">
            <v>Lihat lampiran.</v>
          </cell>
        </row>
        <row r="219">
          <cell r="A219" t="str">
            <v>5.</v>
          </cell>
          <cell r="C219" t="str">
            <v>ANALISA HARGA SATUAN PEKERJAAN</v>
          </cell>
        </row>
        <row r="220">
          <cell r="C220" t="str">
            <v>Lihat perhitungan dalam FORMULIR STANDAR UNTUK</v>
          </cell>
        </row>
        <row r="221">
          <cell r="C221" t="str">
            <v>PEREKEMAN ANALISA MASING-MASING HARGA</v>
          </cell>
        </row>
        <row r="222">
          <cell r="C222" t="str">
            <v>SATUAN.</v>
          </cell>
        </row>
        <row r="223">
          <cell r="C223" t="str">
            <v>Didapat Harga Satuan Pekerjaan :</v>
          </cell>
        </row>
        <row r="225">
          <cell r="C225" t="str">
            <v xml:space="preserve">Rp.  </v>
          </cell>
          <cell r="D225">
            <v>402021.21676028962</v>
          </cell>
          <cell r="E225" t="str">
            <v xml:space="preserve"> / M3</v>
          </cell>
        </row>
        <row r="228">
          <cell r="A228" t="str">
            <v>6.</v>
          </cell>
          <cell r="C228" t="str">
            <v>WAKTU PELAKSANAAN YANG DIPERLUKAN</v>
          </cell>
        </row>
        <row r="229">
          <cell r="C229" t="str">
            <v>Masa Pelaksanaan :</v>
          </cell>
          <cell r="D229" t="str">
            <v>. . . . . . . . . . . .</v>
          </cell>
          <cell r="E229" t="str">
            <v>bulan</v>
          </cell>
        </row>
        <row r="231">
          <cell r="A231" t="str">
            <v>7.</v>
          </cell>
          <cell r="C231" t="str">
            <v>VOLUME PEKERJAAN YANG DIPERLUKAN</v>
          </cell>
        </row>
        <row r="232">
          <cell r="C232" t="str">
            <v>Volume pekerjaan  :</v>
          </cell>
          <cell r="D232">
            <v>1</v>
          </cell>
          <cell r="E232" t="str">
            <v>M3</v>
          </cell>
        </row>
        <row r="243">
          <cell r="A243" t="str">
            <v>ITEM PEMBAYARAN NO.</v>
          </cell>
          <cell r="D243" t="str">
            <v>:  2.3 (1)</v>
          </cell>
          <cell r="J243" t="str">
            <v xml:space="preserve">Analisa EI-231 </v>
          </cell>
        </row>
        <row r="244">
          <cell r="A244" t="str">
            <v>JENIS PEKERJAAN</v>
          </cell>
          <cell r="D244" t="str">
            <v>:  Gorong2 Pipa Beton Bertulang Diameter &lt; 500 mm</v>
          </cell>
          <cell r="L244" t="str">
            <v>FORMULIR STANDAR UNTUK</v>
          </cell>
        </row>
        <row r="245">
          <cell r="A245" t="str">
            <v>SATUAN PEMBAYARAN</v>
          </cell>
          <cell r="D245" t="str">
            <v>:  M1</v>
          </cell>
          <cell r="J245" t="str">
            <v xml:space="preserve">         URAIAN ANALISA HARGA SATUAN</v>
          </cell>
          <cell r="L245" t="str">
            <v>PEREKAMAN ANALISA MASING-MASING HARGA SATUAN</v>
          </cell>
        </row>
        <row r="246">
          <cell r="L246" t="str">
            <v/>
          </cell>
        </row>
        <row r="248">
          <cell r="A248" t="str">
            <v>No.</v>
          </cell>
          <cell r="C248" t="str">
            <v>U R A I A N</v>
          </cell>
          <cell r="G248" t="str">
            <v>KODE</v>
          </cell>
          <cell r="H248" t="str">
            <v>KOEF.</v>
          </cell>
          <cell r="I248" t="str">
            <v>SATUAN</v>
          </cell>
          <cell r="J248" t="str">
            <v>KETERANGAN</v>
          </cell>
        </row>
        <row r="249">
          <cell r="L249" t="str">
            <v>PROYEK</v>
          </cell>
          <cell r="O249" t="str">
            <v>:</v>
          </cell>
        </row>
        <row r="250">
          <cell r="L250" t="str">
            <v>No. PAKET KONTRAK</v>
          </cell>
          <cell r="O250" t="str">
            <v>:</v>
          </cell>
        </row>
        <row r="251">
          <cell r="A251" t="str">
            <v>I.</v>
          </cell>
          <cell r="C251" t="str">
            <v>ASUMSI</v>
          </cell>
          <cell r="L251" t="str">
            <v>NAMA PAKET</v>
          </cell>
          <cell r="O251" t="str">
            <v>:</v>
          </cell>
        </row>
        <row r="252">
          <cell r="A252">
            <v>1</v>
          </cell>
          <cell r="C252" t="str">
            <v>Pekerjaan dilakukan secara mekanik/manual</v>
          </cell>
          <cell r="L252" t="str">
            <v>PROP / KAB / KODYA</v>
          </cell>
          <cell r="O252" t="str">
            <v>:</v>
          </cell>
        </row>
        <row r="253">
          <cell r="A253">
            <v>2</v>
          </cell>
          <cell r="C253" t="str">
            <v>Lokasi pekerjaan : sepanjang jalan</v>
          </cell>
          <cell r="L253" t="str">
            <v>ITEM PEMBAYARAN NO.</v>
          </cell>
          <cell r="O253" t="str">
            <v>:  2.3 (1)</v>
          </cell>
          <cell r="R253" t="str">
            <v>PERKIRAAN VOL. PEK.</v>
          </cell>
          <cell r="T253" t="str">
            <v>:</v>
          </cell>
          <cell r="U253">
            <v>1</v>
          </cell>
        </row>
        <row r="254">
          <cell r="A254">
            <v>3</v>
          </cell>
          <cell r="C254" t="str">
            <v>Diameter bagian dalam gorong-gorong</v>
          </cell>
          <cell r="G254" t="str">
            <v>d</v>
          </cell>
          <cell r="H254">
            <v>0.5</v>
          </cell>
          <cell r="I254" t="str">
            <v>m</v>
          </cell>
          <cell r="L254" t="str">
            <v>JENIS PEKERJAAN</v>
          </cell>
          <cell r="O254" t="str">
            <v>:  Gorong2 Pipa Beton Bertulang Diameter &lt; 500 mm</v>
          </cell>
          <cell r="R254" t="str">
            <v>TOTAL HARGA (Rp.)</v>
          </cell>
          <cell r="T254" t="str">
            <v>:</v>
          </cell>
          <cell r="U254">
            <v>218715.29344341051</v>
          </cell>
        </row>
        <row r="255">
          <cell r="A255">
            <v>4</v>
          </cell>
          <cell r="C255" t="str">
            <v>Jarak rata-rata Base Camp ke lokasi pekerjaan</v>
          </cell>
          <cell r="G255" t="str">
            <v>L</v>
          </cell>
          <cell r="H255">
            <v>8.7249999999999996</v>
          </cell>
          <cell r="I255" t="str">
            <v>Km</v>
          </cell>
          <cell r="L255" t="str">
            <v>SATUAN PEMBAYARAN</v>
          </cell>
          <cell r="O255" t="str">
            <v>:  M1</v>
          </cell>
          <cell r="Q255">
            <v>0</v>
          </cell>
          <cell r="R255" t="str">
            <v>% THD. BIAYA PROYEK</v>
          </cell>
          <cell r="T255" t="str">
            <v>:</v>
          </cell>
          <cell r="U255" t="e">
            <v>#DIV/0!</v>
          </cell>
        </row>
        <row r="256">
          <cell r="A256">
            <v>5</v>
          </cell>
          <cell r="C256" t="str">
            <v>Jam kerja efektif per-hari</v>
          </cell>
          <cell r="G256" t="str">
            <v>Tk</v>
          </cell>
          <cell r="H256">
            <v>7</v>
          </cell>
          <cell r="I256" t="str">
            <v>jam</v>
          </cell>
        </row>
        <row r="257">
          <cell r="A257">
            <v>6</v>
          </cell>
          <cell r="C257" t="str">
            <v>Tebal gorong-gorong</v>
          </cell>
          <cell r="G257" t="str">
            <v>tg</v>
          </cell>
          <cell r="H257">
            <v>6.5</v>
          </cell>
          <cell r="I257" t="str">
            <v>Cm</v>
          </cell>
        </row>
        <row r="258">
          <cell r="Q258" t="str">
            <v>PERKIRAAN</v>
          </cell>
          <cell r="R258" t="str">
            <v>HARGA</v>
          </cell>
          <cell r="S258" t="str">
            <v>JUMLAH</v>
          </cell>
        </row>
        <row r="259">
          <cell r="A259" t="str">
            <v>II.</v>
          </cell>
          <cell r="C259" t="str">
            <v>URUTAN KERJA</v>
          </cell>
          <cell r="L259" t="str">
            <v>NO.</v>
          </cell>
          <cell r="N259" t="str">
            <v>KOMPONEN</v>
          </cell>
          <cell r="P259" t="str">
            <v>SATUAN</v>
          </cell>
          <cell r="Q259" t="str">
            <v>KUANTITAS</v>
          </cell>
          <cell r="R259" t="str">
            <v>SATUAN</v>
          </cell>
          <cell r="S259" t="str">
            <v>HARGA</v>
          </cell>
        </row>
        <row r="260">
          <cell r="A260">
            <v>1</v>
          </cell>
          <cell r="C260" t="str">
            <v>Gorong-gorong dicetak di Base Camp</v>
          </cell>
          <cell r="R260" t="str">
            <v>(Rp.)</v>
          </cell>
          <cell r="S260" t="str">
            <v>(Rp.)</v>
          </cell>
        </row>
        <row r="261">
          <cell r="A261">
            <v>2</v>
          </cell>
          <cell r="C261" t="str">
            <v>Dump Truck mengangkut gorong-gorong jadi</v>
          </cell>
        </row>
        <row r="262">
          <cell r="C262" t="str">
            <v>ke lapangan</v>
          </cell>
        </row>
        <row r="263">
          <cell r="A263">
            <v>3</v>
          </cell>
          <cell r="C263" t="str">
            <v>Dasar gorong-gorong digali sesuai kebutuhan dan ma-</v>
          </cell>
          <cell r="L263" t="str">
            <v>A.</v>
          </cell>
          <cell r="N263" t="str">
            <v>TENAGA</v>
          </cell>
        </row>
        <row r="264">
          <cell r="C264" t="str">
            <v>terial backfill dipadatkan dengan Tamper</v>
          </cell>
        </row>
        <row r="265">
          <cell r="A265">
            <v>4</v>
          </cell>
          <cell r="C265" t="str">
            <v>Tebal lapis porus pada dasar gorong-gorong pipa</v>
          </cell>
          <cell r="G265" t="str">
            <v>tp</v>
          </cell>
          <cell r="H265">
            <v>0.1</v>
          </cell>
          <cell r="I265" t="str">
            <v>M</v>
          </cell>
          <cell r="J265" t="str">
            <v xml:space="preserve"> Sand bedding</v>
          </cell>
          <cell r="L265" t="str">
            <v>1.</v>
          </cell>
          <cell r="N265" t="str">
            <v>Pekerja</v>
          </cell>
          <cell r="O265" t="str">
            <v>(L01)</v>
          </cell>
          <cell r="P265" t="str">
            <v>jam</v>
          </cell>
          <cell r="Q265">
            <v>2.3333333333333335</v>
          </cell>
          <cell r="R265">
            <v>2857.14</v>
          </cell>
          <cell r="U265">
            <v>6666.66</v>
          </cell>
        </row>
        <row r="266">
          <cell r="A266">
            <v>5</v>
          </cell>
          <cell r="C266" t="str">
            <v>Material pilihan untuk penimbunan kembali (padat)</v>
          </cell>
          <cell r="L266" t="str">
            <v>2.</v>
          </cell>
          <cell r="N266" t="str">
            <v>Tukang</v>
          </cell>
          <cell r="O266" t="str">
            <v>(L02)</v>
          </cell>
          <cell r="P266" t="str">
            <v>jam</v>
          </cell>
          <cell r="Q266">
            <v>0.93333333333333335</v>
          </cell>
          <cell r="R266">
            <v>4285.71</v>
          </cell>
          <cell r="U266">
            <v>3999.9960000000001</v>
          </cell>
        </row>
        <row r="267">
          <cell r="A267">
            <v>6</v>
          </cell>
          <cell r="C267" t="str">
            <v>Sekelompok pekerja akan melaksanakan pekerjaan</v>
          </cell>
          <cell r="L267" t="str">
            <v>3.</v>
          </cell>
          <cell r="N267" t="str">
            <v>Mandor</v>
          </cell>
          <cell r="O267" t="str">
            <v>(L03)</v>
          </cell>
          <cell r="P267" t="str">
            <v>jam</v>
          </cell>
          <cell r="Q267">
            <v>0.46666666666666667</v>
          </cell>
          <cell r="R267">
            <v>3214.29</v>
          </cell>
          <cell r="U267">
            <v>1500.002</v>
          </cell>
        </row>
        <row r="268">
          <cell r="C268" t="str">
            <v>dengan cara manual dengan menggunakan alat bantu</v>
          </cell>
        </row>
        <row r="269">
          <cell r="Q269" t="str">
            <v xml:space="preserve">JUMLAH HARGA TENAGA   </v>
          </cell>
          <cell r="U269">
            <v>12166.657999999999</v>
          </cell>
        </row>
        <row r="271">
          <cell r="A271" t="str">
            <v>III.</v>
          </cell>
          <cell r="C271" t="str">
            <v>PEMAKAIAN BAHAN, ALAT DAN TENAGA</v>
          </cell>
          <cell r="L271" t="str">
            <v>B.</v>
          </cell>
          <cell r="N271" t="str">
            <v>BAHAN</v>
          </cell>
        </row>
        <row r="272">
          <cell r="A272" t="str">
            <v xml:space="preserve">   1.</v>
          </cell>
          <cell r="C272" t="str">
            <v>BAHAN</v>
          </cell>
        </row>
        <row r="273">
          <cell r="C273" t="str">
            <v>Untuk mendapatkan 1 M' gorong-gorong diperlukan</v>
          </cell>
          <cell r="L273" t="str">
            <v>1.</v>
          </cell>
          <cell r="N273" t="str">
            <v>Beton K-300</v>
          </cell>
          <cell r="O273" t="str">
            <v>(EI-714)</v>
          </cell>
          <cell r="P273" t="str">
            <v>M3</v>
          </cell>
          <cell r="Q273">
            <v>0.11537499020308517</v>
          </cell>
          <cell r="R273">
            <v>652902.54982502444</v>
          </cell>
          <cell r="U273">
            <v>75328.625289631527</v>
          </cell>
        </row>
        <row r="274">
          <cell r="C274" t="str">
            <v>- Beton K-300 = (22/7*((2*tg/100+d)/2)^2)-(22/7*(d/2)^2))*1</v>
          </cell>
          <cell r="G274" t="str">
            <v>(EI-714)</v>
          </cell>
          <cell r="H274">
            <v>0.11537499020308517</v>
          </cell>
          <cell r="I274" t="str">
            <v>M3</v>
          </cell>
          <cell r="L274" t="str">
            <v>2.</v>
          </cell>
          <cell r="N274" t="str">
            <v>Baja Tulangan</v>
          </cell>
          <cell r="O274" t="str">
            <v>(M39)</v>
          </cell>
          <cell r="P274" t="str">
            <v>Kg</v>
          </cell>
          <cell r="Q274">
            <v>12.691248922339369</v>
          </cell>
          <cell r="R274">
            <v>4000</v>
          </cell>
          <cell r="U274">
            <v>50764.995689357478</v>
          </cell>
        </row>
        <row r="275">
          <cell r="C275" t="str">
            <v>- Baja Tulangan (asumsi 100kg/m3)</v>
          </cell>
          <cell r="G275" t="str">
            <v>(M39)</v>
          </cell>
          <cell r="H275">
            <v>12.691248922339369</v>
          </cell>
          <cell r="I275" t="str">
            <v>Kg</v>
          </cell>
          <cell r="L275" t="str">
            <v>3.</v>
          </cell>
          <cell r="N275" t="str">
            <v>Urugan Porus</v>
          </cell>
          <cell r="O275" t="str">
            <v>(EI-241)</v>
          </cell>
          <cell r="P275" t="str">
            <v>M3</v>
          </cell>
          <cell r="Q275">
            <v>0.12915000000000001</v>
          </cell>
          <cell r="R275">
            <v>186901.40625406182</v>
          </cell>
          <cell r="U275">
            <v>24138.316617712087</v>
          </cell>
        </row>
        <row r="276">
          <cell r="C276" t="str">
            <v>- Timbunan Porus      = {(tp*(0.3+2*tg/100+d+0.3)*1)*1.05}</v>
          </cell>
          <cell r="G276" t="str">
            <v>(EI-241)</v>
          </cell>
          <cell r="H276">
            <v>0.12915000000000001</v>
          </cell>
          <cell r="I276" t="str">
            <v>M3</v>
          </cell>
          <cell r="L276" t="str">
            <v>4.</v>
          </cell>
          <cell r="N276" t="str">
            <v>Mat. Pilihan</v>
          </cell>
          <cell r="O276" t="str">
            <v>(M09)</v>
          </cell>
          <cell r="P276" t="str">
            <v>M3</v>
          </cell>
          <cell r="Q276">
            <v>0.87365249999999994</v>
          </cell>
          <cell r="R276">
            <v>25000</v>
          </cell>
          <cell r="U276">
            <v>21841.3125</v>
          </cell>
        </row>
        <row r="277">
          <cell r="C277" t="str">
            <v>- Material Pilihan</v>
          </cell>
          <cell r="D277" t="str">
            <v>= ((2*tg/100+d+0.3)*(0.3+2*tg/100+d+0.3)</v>
          </cell>
          <cell r="G277" t="str">
            <v>(M09)</v>
          </cell>
          <cell r="H277">
            <v>0.87365249999999994</v>
          </cell>
          <cell r="I277" t="str">
            <v>M3</v>
          </cell>
          <cell r="J277" t="str">
            <v xml:space="preserve"> = Vp</v>
          </cell>
        </row>
        <row r="278">
          <cell r="D278" t="str">
            <v xml:space="preserve">   -(22/7*(0.5*(2*tg/100+d))^2))*1*1.05</v>
          </cell>
        </row>
        <row r="279">
          <cell r="A279" t="str">
            <v xml:space="preserve">   2.</v>
          </cell>
          <cell r="C279" t="str">
            <v>ALAT</v>
          </cell>
          <cell r="Q279" t="str">
            <v xml:space="preserve">JUMLAH HARGA BAHAN   </v>
          </cell>
          <cell r="U279">
            <v>172073.25009670109</v>
          </cell>
        </row>
        <row r="280">
          <cell r="A280" t="str">
            <v>2.a.</v>
          </cell>
          <cell r="C280" t="str">
            <v>TAMPER</v>
          </cell>
          <cell r="G280" t="str">
            <v>(E25)</v>
          </cell>
        </row>
        <row r="281">
          <cell r="C281" t="str">
            <v>Kecepatan</v>
          </cell>
          <cell r="G281" t="str">
            <v>v</v>
          </cell>
          <cell r="H281">
            <v>0.5</v>
          </cell>
          <cell r="I281" t="str">
            <v>Km / Jam</v>
          </cell>
          <cell r="L281" t="str">
            <v>C.</v>
          </cell>
          <cell r="N281" t="str">
            <v>PERALATAN</v>
          </cell>
        </row>
        <row r="282">
          <cell r="C282" t="str">
            <v>Efisiensi alat</v>
          </cell>
          <cell r="G282" t="str">
            <v>Fa</v>
          </cell>
          <cell r="H282">
            <v>0.83</v>
          </cell>
          <cell r="I282" t="str">
            <v>-</v>
          </cell>
        </row>
        <row r="283">
          <cell r="C283" t="str">
            <v>Lebar pemadatan</v>
          </cell>
          <cell r="G283" t="str">
            <v>Lb</v>
          </cell>
          <cell r="H283">
            <v>0.4</v>
          </cell>
          <cell r="I283" t="str">
            <v>M</v>
          </cell>
          <cell r="L283" t="str">
            <v>1.</v>
          </cell>
          <cell r="N283" t="str">
            <v>Tamper</v>
          </cell>
          <cell r="O283" t="str">
            <v>(E25)</v>
          </cell>
          <cell r="P283" t="str">
            <v>jam</v>
          </cell>
          <cell r="Q283">
            <v>0.26314834337349391</v>
          </cell>
          <cell r="R283">
            <v>18672.16854694486</v>
          </cell>
          <cell r="U283">
            <v>4913.5502203191991</v>
          </cell>
        </row>
        <row r="284">
          <cell r="C284" t="str">
            <v>Banyak lintasan</v>
          </cell>
          <cell r="G284" t="str">
            <v>n</v>
          </cell>
          <cell r="H284">
            <v>10</v>
          </cell>
          <cell r="I284" t="str">
            <v>lintasan</v>
          </cell>
          <cell r="L284" t="str">
            <v>2.</v>
          </cell>
          <cell r="N284" t="str">
            <v>Dump Truck</v>
          </cell>
          <cell r="O284" t="str">
            <v>(E08)</v>
          </cell>
          <cell r="P284" t="str">
            <v>jam</v>
          </cell>
          <cell r="Q284">
            <v>5.9738955823293166E-2</v>
          </cell>
          <cell r="R284">
            <v>153645.58193291764</v>
          </cell>
          <cell r="U284">
            <v>9178.6266315347384</v>
          </cell>
        </row>
        <row r="285">
          <cell r="C285" t="str">
            <v>Tebal lapis hamparan</v>
          </cell>
          <cell r="G285" t="str">
            <v>tp</v>
          </cell>
          <cell r="H285">
            <v>0.2</v>
          </cell>
          <cell r="I285" t="str">
            <v>M</v>
          </cell>
          <cell r="L285" t="str">
            <v>3.</v>
          </cell>
          <cell r="N285" t="str">
            <v>Alat  Bantu</v>
          </cell>
          <cell r="P285" t="str">
            <v>Ls</v>
          </cell>
          <cell r="Q285">
            <v>1</v>
          </cell>
          <cell r="R285">
            <v>500</v>
          </cell>
          <cell r="U285">
            <v>500</v>
          </cell>
        </row>
        <row r="288">
          <cell r="C288" t="str">
            <v>Kap. Prod. / Jam   =</v>
          </cell>
          <cell r="D288" t="str">
            <v>v x 1000 x Fa x Lb x 60</v>
          </cell>
          <cell r="G288" t="str">
            <v>Q1</v>
          </cell>
          <cell r="H288">
            <v>3.3200000000000003</v>
          </cell>
          <cell r="I288" t="str">
            <v xml:space="preserve">M3 / Jam </v>
          </cell>
        </row>
        <row r="289">
          <cell r="D289" t="str">
            <v xml:space="preserve">    n x tp</v>
          </cell>
        </row>
        <row r="291">
          <cell r="C291" t="str">
            <v>Koefisien Alat / m'</v>
          </cell>
          <cell r="D291" t="str">
            <v xml:space="preserve"> =  1  :  Q1 x Vp</v>
          </cell>
          <cell r="G291" t="str">
            <v>(E25)</v>
          </cell>
          <cell r="H291">
            <v>0.26314834337349391</v>
          </cell>
          <cell r="I291" t="str">
            <v>jam</v>
          </cell>
          <cell r="Q291" t="str">
            <v xml:space="preserve">JUMLAH HARGA PERALATAN   </v>
          </cell>
          <cell r="U291">
            <v>14592.176851853937</v>
          </cell>
        </row>
        <row r="293">
          <cell r="A293" t="str">
            <v>2.b.</v>
          </cell>
          <cell r="C293" t="str">
            <v>DUMP TRUCK</v>
          </cell>
          <cell r="G293" t="str">
            <v>(E08)</v>
          </cell>
          <cell r="L293" t="str">
            <v>D.</v>
          </cell>
          <cell r="N293" t="str">
            <v>JUMLAH HARGA TENAGA, BAHAN DAN PERALATAN  ( A + B + C )</v>
          </cell>
          <cell r="U293">
            <v>198832.08494855501</v>
          </cell>
        </row>
        <row r="294">
          <cell r="C294" t="str">
            <v>Kapasitas bak sekali muat</v>
          </cell>
          <cell r="G294" t="str">
            <v>V</v>
          </cell>
          <cell r="H294">
            <v>15</v>
          </cell>
          <cell r="I294" t="str">
            <v>Buah/M'</v>
          </cell>
          <cell r="L294" t="str">
            <v>E.</v>
          </cell>
          <cell r="N294" t="str">
            <v>OVERHEAD &amp; PROFIT</v>
          </cell>
          <cell r="P294">
            <v>10</v>
          </cell>
          <cell r="Q294" t="str">
            <v>%  x  D</v>
          </cell>
          <cell r="U294">
            <v>19883.208494855502</v>
          </cell>
        </row>
        <row r="295">
          <cell r="C295" t="str">
            <v>Faktor efisiensi alat</v>
          </cell>
          <cell r="G295" t="str">
            <v>Fa</v>
          </cell>
          <cell r="H295">
            <v>0.83</v>
          </cell>
          <cell r="L295" t="str">
            <v>F.</v>
          </cell>
          <cell r="N295" t="str">
            <v>HARGA SATUAN PEKERJAAN  ( D + E )</v>
          </cell>
          <cell r="U295">
            <v>218715.29344341051</v>
          </cell>
        </row>
        <row r="296">
          <cell r="C296" t="str">
            <v>Kecepatanrata-rata bermuatan</v>
          </cell>
          <cell r="G296" t="str">
            <v>v1</v>
          </cell>
          <cell r="H296">
            <v>20</v>
          </cell>
          <cell r="I296" t="str">
            <v>Km/Jam</v>
          </cell>
          <cell r="L296" t="str">
            <v>Note: 1</v>
          </cell>
          <cell r="N296" t="str">
            <v>SATUAN dapat berdasarkan atas jam operasi untuk Tenaga Kerja dan Peralatan, volume dan/atau ukuran</v>
          </cell>
        </row>
        <row r="297">
          <cell r="C297" t="str">
            <v>Kecepatan rata-rata kosong</v>
          </cell>
          <cell r="G297" t="str">
            <v>v2</v>
          </cell>
          <cell r="H297">
            <v>30</v>
          </cell>
          <cell r="I297" t="str">
            <v>Km/Jam</v>
          </cell>
          <cell r="N297" t="str">
            <v>berat untuk bahan-bahan.</v>
          </cell>
        </row>
        <row r="298">
          <cell r="C298" t="str">
            <v>Waktu siklus    :</v>
          </cell>
          <cell r="G298" t="str">
            <v>Ts1</v>
          </cell>
          <cell r="L298">
            <v>2</v>
          </cell>
          <cell r="N298" t="str">
            <v>Kuantitas satuan adalah kuantitas setiap komponen untuk menyelesaikan satu satuan pekerjaan dari nomor</v>
          </cell>
        </row>
        <row r="299">
          <cell r="C299" t="str">
            <v>- Waktu  tempuh in  si  = (L : v1 ) x 60</v>
          </cell>
          <cell r="G299" t="str">
            <v>T1</v>
          </cell>
          <cell r="H299">
            <v>26.174999999999997</v>
          </cell>
          <cell r="I299" t="str">
            <v>menit</v>
          </cell>
          <cell r="N299" t="str">
            <v>mata pembayaran.</v>
          </cell>
        </row>
        <row r="300">
          <cell r="C300" t="str">
            <v>-  Waktutempuh kosong  = (L : v2)  x  60</v>
          </cell>
          <cell r="G300" t="str">
            <v>T2</v>
          </cell>
          <cell r="H300">
            <v>17.45</v>
          </cell>
          <cell r="I300" t="str">
            <v>menit</v>
          </cell>
          <cell r="L300">
            <v>3</v>
          </cell>
          <cell r="N300" t="str">
            <v>Biaya satuan untuk peralatan sudah termasuk bahan bakar, bahan habis dipakai dan operator.</v>
          </cell>
        </row>
        <row r="301">
          <cell r="C301" t="str">
            <v>-  Muat, bongkar dan lain-lain</v>
          </cell>
          <cell r="G301" t="str">
            <v>T3</v>
          </cell>
          <cell r="H301">
            <v>1</v>
          </cell>
          <cell r="I301" t="str">
            <v>menit</v>
          </cell>
          <cell r="L301">
            <v>4</v>
          </cell>
          <cell r="N301" t="str">
            <v>Biaya satuan sudah termasuk pengeluaran untuk seluruh pajak yang berkaitan (tetapi tidak termasuk PPN</v>
          </cell>
        </row>
        <row r="302">
          <cell r="G302" t="str">
            <v>Ts1</v>
          </cell>
          <cell r="H302">
            <v>44.625</v>
          </cell>
          <cell r="I302" t="str">
            <v>menit</v>
          </cell>
          <cell r="N302" t="str">
            <v>yang dibayar dari kontrak) dan biaya-biaya lainnya.</v>
          </cell>
        </row>
        <row r="303">
          <cell r="J303" t="str">
            <v>Berlanjut ke halaman berikut</v>
          </cell>
        </row>
        <row r="304">
          <cell r="A304" t="str">
            <v>ITEM PEMBAYARAN NO.</v>
          </cell>
          <cell r="D304" t="str">
            <v>:  2.3 (1)</v>
          </cell>
          <cell r="J304" t="str">
            <v xml:space="preserve">Analisa EI-231 </v>
          </cell>
        </row>
        <row r="305">
          <cell r="A305" t="str">
            <v>JENIS PEKERJAAN</v>
          </cell>
          <cell r="D305" t="str">
            <v>:  Gorong2 Pipa Beton Bertulang Diameter &lt; 500 mm</v>
          </cell>
        </row>
        <row r="306">
          <cell r="A306" t="str">
            <v>SATUAN PEMBAYARAN</v>
          </cell>
          <cell r="D306" t="str">
            <v>:  M1</v>
          </cell>
          <cell r="J306" t="str">
            <v xml:space="preserve">         URAIAN ANALISA HARGA SATUAN</v>
          </cell>
        </row>
        <row r="307">
          <cell r="J307" t="str">
            <v>Lanjutan</v>
          </cell>
        </row>
        <row r="309">
          <cell r="A309" t="str">
            <v>No.</v>
          </cell>
          <cell r="C309" t="str">
            <v>U R A I A N</v>
          </cell>
          <cell r="G309" t="str">
            <v>KODE</v>
          </cell>
          <cell r="H309" t="str">
            <v>KOEF.</v>
          </cell>
          <cell r="I309" t="str">
            <v>SATUAN</v>
          </cell>
          <cell r="J309" t="str">
            <v>KETERANGAN</v>
          </cell>
        </row>
        <row r="312">
          <cell r="C312" t="str">
            <v>Kapasitas Produksi / Jam   =</v>
          </cell>
          <cell r="E312" t="str">
            <v>V x Fa x 60</v>
          </cell>
          <cell r="G312" t="str">
            <v>Q2</v>
          </cell>
          <cell r="H312">
            <v>16.739495798319329</v>
          </cell>
          <cell r="I312" t="str">
            <v xml:space="preserve">M' / Jam </v>
          </cell>
        </row>
        <row r="313">
          <cell r="E313" t="str">
            <v>Ts1</v>
          </cell>
        </row>
        <row r="315">
          <cell r="C315" t="str">
            <v>Koefisien Alat / m'</v>
          </cell>
          <cell r="D315" t="str">
            <v xml:space="preserve"> =  1  :  Q2</v>
          </cell>
          <cell r="G315" t="str">
            <v>(E08)</v>
          </cell>
          <cell r="H315">
            <v>5.9738955823293166E-2</v>
          </cell>
          <cell r="I315" t="str">
            <v>jam</v>
          </cell>
        </row>
        <row r="318">
          <cell r="A318" t="str">
            <v>2.c.</v>
          </cell>
          <cell r="C318" t="str">
            <v>ALAT  BANTU</v>
          </cell>
        </row>
        <row r="319">
          <cell r="C319" t="str">
            <v>Diperlukan alat-alat bantu kecil</v>
          </cell>
          <cell r="J319" t="str">
            <v>Lump Sump</v>
          </cell>
        </row>
        <row r="320">
          <cell r="C320" t="str">
            <v>- Sekop    =         3   buah</v>
          </cell>
        </row>
        <row r="321">
          <cell r="C321" t="str">
            <v>- Pacul     =         3   buah</v>
          </cell>
        </row>
        <row r="322">
          <cell r="C322" t="str">
            <v>- Alat-alat kecil lain</v>
          </cell>
        </row>
        <row r="324">
          <cell r="A324" t="str">
            <v xml:space="preserve">   3.</v>
          </cell>
          <cell r="C324" t="str">
            <v>TENAGA</v>
          </cell>
        </row>
        <row r="325">
          <cell r="C325" t="str">
            <v>Produksi Gorong-gorong / hari</v>
          </cell>
          <cell r="G325" t="str">
            <v>Qt</v>
          </cell>
          <cell r="H325">
            <v>15</v>
          </cell>
          <cell r="I325" t="str">
            <v>M'</v>
          </cell>
        </row>
        <row r="326">
          <cell r="C326" t="str">
            <v>Kebutuhan tenaga :</v>
          </cell>
        </row>
        <row r="327">
          <cell r="D327" t="str">
            <v>- Pekerja</v>
          </cell>
          <cell r="G327" t="str">
            <v>P</v>
          </cell>
          <cell r="H327">
            <v>5</v>
          </cell>
          <cell r="I327" t="str">
            <v>orang</v>
          </cell>
        </row>
        <row r="328">
          <cell r="D328" t="str">
            <v>- Tukang</v>
          </cell>
          <cell r="G328" t="str">
            <v>T</v>
          </cell>
          <cell r="H328">
            <v>2</v>
          </cell>
          <cell r="I328" t="str">
            <v>orang</v>
          </cell>
        </row>
        <row r="329">
          <cell r="D329" t="str">
            <v>- Mandor</v>
          </cell>
          <cell r="G329" t="str">
            <v>M</v>
          </cell>
          <cell r="H329">
            <v>1</v>
          </cell>
          <cell r="I329" t="str">
            <v>orang</v>
          </cell>
        </row>
        <row r="331">
          <cell r="C331" t="str">
            <v>Koefisien tenaga / M1   :</v>
          </cell>
        </row>
        <row r="332">
          <cell r="D332" t="str">
            <v>- Pekerja</v>
          </cell>
          <cell r="E332" t="str">
            <v>= (Tk x P) : Qt</v>
          </cell>
          <cell r="G332" t="str">
            <v>(L01)</v>
          </cell>
          <cell r="H332">
            <v>2.3333333333333335</v>
          </cell>
          <cell r="I332" t="str">
            <v>Jam</v>
          </cell>
        </row>
        <row r="333">
          <cell r="D333" t="str">
            <v>- Tukang</v>
          </cell>
          <cell r="E333" t="str">
            <v>= (Tk x T) : Qt</v>
          </cell>
          <cell r="G333" t="str">
            <v>(L02)</v>
          </cell>
          <cell r="H333">
            <v>0.93333333333333335</v>
          </cell>
          <cell r="I333" t="str">
            <v>Jam</v>
          </cell>
        </row>
        <row r="334">
          <cell r="D334" t="str">
            <v>- Mandor</v>
          </cell>
          <cell r="E334" t="str">
            <v>= (Tk x M) : Qt</v>
          </cell>
          <cell r="G334" t="str">
            <v>(L03)</v>
          </cell>
          <cell r="H334">
            <v>0.46666666666666667</v>
          </cell>
          <cell r="I334" t="str">
            <v>Jam</v>
          </cell>
        </row>
        <row r="336">
          <cell r="A336" t="str">
            <v>4.</v>
          </cell>
          <cell r="C336" t="str">
            <v>HARGA DASAR SATUAN UPAH, BAHAN DAN ALAT</v>
          </cell>
        </row>
        <row r="337">
          <cell r="C337" t="str">
            <v>Lihat lampiran.</v>
          </cell>
        </row>
        <row r="340">
          <cell r="A340" t="str">
            <v>5.</v>
          </cell>
          <cell r="C340" t="str">
            <v>ANALISA HARGA SATUAN PEKERJAAN</v>
          </cell>
        </row>
        <row r="341">
          <cell r="C341" t="str">
            <v>Lihat perhitungan dalam FORMULIR STANDAR UNTUK</v>
          </cell>
        </row>
        <row r="342">
          <cell r="C342" t="str">
            <v>PEREKEMAN ANALISA MASING-MASING HARGA</v>
          </cell>
        </row>
        <row r="343">
          <cell r="C343" t="str">
            <v>SATUAN.</v>
          </cell>
        </row>
        <row r="344">
          <cell r="C344" t="str">
            <v>Didapat Harga Satuan Pekerjaan :</v>
          </cell>
        </row>
        <row r="346">
          <cell r="C346" t="str">
            <v xml:space="preserve">Rp.  </v>
          </cell>
          <cell r="D346">
            <v>218715.29344341051</v>
          </cell>
          <cell r="E346" t="str">
            <v xml:space="preserve"> / M'</v>
          </cell>
        </row>
        <row r="349">
          <cell r="A349" t="str">
            <v>6.</v>
          </cell>
          <cell r="C349" t="str">
            <v>WAKTU PELAKSANAAN YANG DIPERLUKAN</v>
          </cell>
        </row>
        <row r="350">
          <cell r="C350" t="str">
            <v>Masa Pelaksanaan :</v>
          </cell>
          <cell r="D350" t="str">
            <v>. . . . . . . . . . . .</v>
          </cell>
          <cell r="E350" t="str">
            <v>bulan</v>
          </cell>
        </row>
        <row r="352">
          <cell r="A352" t="str">
            <v>7.</v>
          </cell>
          <cell r="C352" t="str">
            <v>VOLUME PEKERJAAN YANG DIPERLUKAN</v>
          </cell>
        </row>
        <row r="353">
          <cell r="C353" t="str">
            <v>Volume pekerjaan  :</v>
          </cell>
          <cell r="D353">
            <v>1</v>
          </cell>
          <cell r="E353" t="str">
            <v>M'</v>
          </cell>
        </row>
        <row r="363">
          <cell r="A363" t="str">
            <v>ITEM PEMBAYARAN NO.</v>
          </cell>
          <cell r="D363" t="str">
            <v>:  2.3 (2)</v>
          </cell>
          <cell r="J363" t="str">
            <v xml:space="preserve">Analisa EI-232 </v>
          </cell>
        </row>
        <row r="364">
          <cell r="A364" t="str">
            <v>JENIS PEKERJAAN</v>
          </cell>
          <cell r="D364" t="str">
            <v>:  Gorong2 Pipa Beton Bertulang 500 mm &lt; diameter dalam 700 mm</v>
          </cell>
          <cell r="L364" t="str">
            <v>FORMULIR STANDAR UNTUK</v>
          </cell>
        </row>
        <row r="365">
          <cell r="A365" t="str">
            <v>SATUAN PEMBAYARAN</v>
          </cell>
          <cell r="D365" t="str">
            <v>:  M1</v>
          </cell>
          <cell r="J365" t="str">
            <v xml:space="preserve">         URAIAN ANALISA HARGA SATUAN</v>
          </cell>
          <cell r="L365" t="str">
            <v>PEREKAMAN ANALISA MASING-MASING HARGA SATUAN</v>
          </cell>
        </row>
        <row r="366">
          <cell r="L366" t="str">
            <v/>
          </cell>
        </row>
        <row r="368">
          <cell r="A368" t="str">
            <v>No.</v>
          </cell>
          <cell r="C368" t="str">
            <v>U R A I A N</v>
          </cell>
          <cell r="G368" t="str">
            <v>KODE</v>
          </cell>
          <cell r="H368" t="str">
            <v>KOEF.</v>
          </cell>
          <cell r="I368" t="str">
            <v>SATUAN</v>
          </cell>
          <cell r="J368" t="str">
            <v>KETERANGAN</v>
          </cell>
        </row>
        <row r="369">
          <cell r="L369" t="str">
            <v>PROYEK</v>
          </cell>
          <cell r="O369" t="str">
            <v>:</v>
          </cell>
        </row>
        <row r="370">
          <cell r="L370" t="str">
            <v>No. PAKET KONTRAK</v>
          </cell>
          <cell r="O370" t="str">
            <v>:</v>
          </cell>
        </row>
        <row r="371">
          <cell r="A371" t="str">
            <v>I.</v>
          </cell>
          <cell r="C371" t="str">
            <v>ASUMSI</v>
          </cell>
          <cell r="L371" t="str">
            <v>NAMA PAKET</v>
          </cell>
          <cell r="O371" t="str">
            <v>:</v>
          </cell>
        </row>
        <row r="372">
          <cell r="A372">
            <v>1</v>
          </cell>
          <cell r="C372" t="str">
            <v>Pekerjaan dilakukan secara mekanik/manual</v>
          </cell>
          <cell r="L372" t="str">
            <v>PROP / KAB / KODYA</v>
          </cell>
          <cell r="O372" t="str">
            <v>:</v>
          </cell>
        </row>
        <row r="373">
          <cell r="A373">
            <v>2</v>
          </cell>
          <cell r="C373" t="str">
            <v>Lokasi pekerjaan : sepanjang jalan</v>
          </cell>
          <cell r="L373" t="str">
            <v>ITEM PEMBAYARAN NO.</v>
          </cell>
          <cell r="O373" t="str">
            <v>:  2.3 (2)</v>
          </cell>
          <cell r="R373" t="str">
            <v>PERKIRAAN VOL. PEK.</v>
          </cell>
          <cell r="T373" t="str">
            <v>:</v>
          </cell>
          <cell r="U373">
            <v>1</v>
          </cell>
        </row>
        <row r="374">
          <cell r="A374">
            <v>3</v>
          </cell>
          <cell r="C374" t="str">
            <v>Diameter bagian dalam gorong-gorong</v>
          </cell>
          <cell r="G374" t="str">
            <v>d</v>
          </cell>
          <cell r="H374">
            <v>0.6</v>
          </cell>
          <cell r="I374" t="str">
            <v>m</v>
          </cell>
          <cell r="L374" t="str">
            <v>JENIS PEKERJAAN</v>
          </cell>
          <cell r="O374" t="str">
            <v>:  Gorong2 Pipa Beton Bertulang 500 mm &lt; diameter dalam 700 mm</v>
          </cell>
          <cell r="R374" t="str">
            <v>TOTAL HARGA (Rp.)</v>
          </cell>
          <cell r="T374" t="str">
            <v>:</v>
          </cell>
          <cell r="U374">
            <v>282846.80804673955</v>
          </cell>
        </row>
        <row r="375">
          <cell r="A375">
            <v>4</v>
          </cell>
          <cell r="C375" t="str">
            <v>Jarak rata-rata Base Camp ke lokasi pekerjaan</v>
          </cell>
          <cell r="G375" t="str">
            <v>L</v>
          </cell>
          <cell r="H375">
            <v>8.7249999999999996</v>
          </cell>
          <cell r="I375" t="str">
            <v>Km</v>
          </cell>
          <cell r="L375" t="str">
            <v>SATUAN PEMBAYARAN</v>
          </cell>
          <cell r="O375" t="str">
            <v>:  M1</v>
          </cell>
          <cell r="Q375">
            <v>0</v>
          </cell>
          <cell r="R375" t="str">
            <v>% THD. BIAYA PROYEK</v>
          </cell>
          <cell r="T375" t="str">
            <v>:</v>
          </cell>
          <cell r="U375" t="e">
            <v>#DIV/0!</v>
          </cell>
        </row>
        <row r="376">
          <cell r="A376">
            <v>5</v>
          </cell>
          <cell r="C376" t="str">
            <v>Jam kerja efektif per-hari</v>
          </cell>
          <cell r="G376" t="str">
            <v>Tk</v>
          </cell>
          <cell r="H376">
            <v>7</v>
          </cell>
          <cell r="I376" t="str">
            <v>jam</v>
          </cell>
        </row>
        <row r="377">
          <cell r="A377">
            <v>6</v>
          </cell>
          <cell r="C377" t="str">
            <v>Tebal gorong-gorong</v>
          </cell>
          <cell r="G377" t="str">
            <v>tg</v>
          </cell>
          <cell r="H377">
            <v>6.5</v>
          </cell>
          <cell r="I377" t="str">
            <v>Cm</v>
          </cell>
        </row>
        <row r="378">
          <cell r="Q378" t="str">
            <v>PERKIRAAN</v>
          </cell>
          <cell r="R378" t="str">
            <v>HARGA</v>
          </cell>
          <cell r="S378" t="str">
            <v>JUMLAH</v>
          </cell>
        </row>
        <row r="379">
          <cell r="A379" t="str">
            <v>II.</v>
          </cell>
          <cell r="C379" t="str">
            <v>URUTAN KERJA</v>
          </cell>
          <cell r="L379" t="str">
            <v>NO.</v>
          </cell>
          <cell r="N379" t="str">
            <v>KOMPONEN</v>
          </cell>
          <cell r="P379" t="str">
            <v>SATUAN</v>
          </cell>
          <cell r="Q379" t="str">
            <v>KUANTITAS</v>
          </cell>
          <cell r="R379" t="str">
            <v>SATUAN</v>
          </cell>
          <cell r="S379" t="str">
            <v>HARGA</v>
          </cell>
        </row>
        <row r="380">
          <cell r="A380">
            <v>1</v>
          </cell>
          <cell r="C380" t="str">
            <v>Gorong-gorong dicetak di Base Camp</v>
          </cell>
          <cell r="R380" t="str">
            <v>(Rp.)</v>
          </cell>
          <cell r="S380" t="str">
            <v>(Rp.)</v>
          </cell>
        </row>
        <row r="381">
          <cell r="A381">
            <v>2</v>
          </cell>
          <cell r="C381" t="str">
            <v>Dump Truck mengangkut gorong-gorong jadi</v>
          </cell>
        </row>
        <row r="382">
          <cell r="C382" t="str">
            <v>ke lapangan</v>
          </cell>
        </row>
        <row r="383">
          <cell r="A383">
            <v>3</v>
          </cell>
          <cell r="C383" t="str">
            <v>Dasar gorong-gorong digali sesuai kebutuhan dan ma-</v>
          </cell>
          <cell r="L383" t="str">
            <v>A.</v>
          </cell>
          <cell r="N383" t="str">
            <v>TENAGA</v>
          </cell>
        </row>
        <row r="384">
          <cell r="C384" t="str">
            <v>terial backfill dipadatkan dengan Tamper</v>
          </cell>
        </row>
        <row r="385">
          <cell r="A385">
            <v>4</v>
          </cell>
          <cell r="C385" t="str">
            <v>Tebal lapis porus pada dasar gorong-gorong pipa</v>
          </cell>
          <cell r="G385" t="str">
            <v>tp</v>
          </cell>
          <cell r="H385">
            <v>0.1</v>
          </cell>
          <cell r="I385" t="str">
            <v>M</v>
          </cell>
          <cell r="J385" t="str">
            <v xml:space="preserve"> Sand bedding</v>
          </cell>
          <cell r="L385" t="str">
            <v>1.</v>
          </cell>
          <cell r="N385" t="str">
            <v>Pekerja</v>
          </cell>
          <cell r="O385" t="str">
            <v>(L01)</v>
          </cell>
          <cell r="P385" t="str">
            <v>jam</v>
          </cell>
          <cell r="Q385">
            <v>4.9000000000000004</v>
          </cell>
          <cell r="R385">
            <v>2857.14</v>
          </cell>
          <cell r="U385">
            <v>13999.986000000001</v>
          </cell>
        </row>
        <row r="386">
          <cell r="A386">
            <v>5</v>
          </cell>
          <cell r="C386" t="str">
            <v>Material pilihan untuk penimbunan kembali (padat)</v>
          </cell>
          <cell r="L386" t="str">
            <v>2.</v>
          </cell>
          <cell r="N386" t="str">
            <v>Tukang</v>
          </cell>
          <cell r="O386" t="str">
            <v>(L02)</v>
          </cell>
          <cell r="P386" t="str">
            <v>jam</v>
          </cell>
          <cell r="Q386">
            <v>1.4</v>
          </cell>
          <cell r="R386">
            <v>4285.71</v>
          </cell>
          <cell r="U386">
            <v>5999.9939999999997</v>
          </cell>
        </row>
        <row r="387">
          <cell r="A387">
            <v>6</v>
          </cell>
          <cell r="C387" t="str">
            <v>Sekelompok pekerja akan melaksanakan pekerjaan</v>
          </cell>
          <cell r="L387" t="str">
            <v>3.</v>
          </cell>
          <cell r="N387" t="str">
            <v>Mandor</v>
          </cell>
          <cell r="O387" t="str">
            <v>(L03)</v>
          </cell>
          <cell r="P387" t="str">
            <v>jam</v>
          </cell>
          <cell r="Q387">
            <v>0.7</v>
          </cell>
          <cell r="R387">
            <v>3214.29</v>
          </cell>
          <cell r="U387">
            <v>2250.0029999999997</v>
          </cell>
        </row>
        <row r="388">
          <cell r="C388" t="str">
            <v>dengan cara manual dengan menggunakan alat bantu</v>
          </cell>
        </row>
        <row r="389">
          <cell r="Q389" t="str">
            <v xml:space="preserve">JUMLAH HARGA TENAGA   </v>
          </cell>
          <cell r="U389">
            <v>22249.983</v>
          </cell>
        </row>
        <row r="391">
          <cell r="A391" t="str">
            <v>III.</v>
          </cell>
          <cell r="C391" t="str">
            <v>PEMAKAIAN BAHAN, ALAT DAN TENAGA</v>
          </cell>
          <cell r="L391" t="str">
            <v>B.</v>
          </cell>
          <cell r="N391" t="str">
            <v>BAHAN</v>
          </cell>
        </row>
        <row r="392">
          <cell r="A392" t="str">
            <v xml:space="preserve">   1.</v>
          </cell>
          <cell r="C392" t="str">
            <v>BAHAN</v>
          </cell>
        </row>
        <row r="393">
          <cell r="C393" t="str">
            <v>Untuk mendapatkan 1 M' gorong-gorong diperlukan</v>
          </cell>
          <cell r="L393" t="str">
            <v>1.</v>
          </cell>
          <cell r="N393" t="str">
            <v>Beton K-300</v>
          </cell>
          <cell r="O393" t="str">
            <v>(EI-714)</v>
          </cell>
          <cell r="P393" t="str">
            <v>M3</v>
          </cell>
          <cell r="Q393">
            <v>0.13579534245141872</v>
          </cell>
          <cell r="R393">
            <v>652902.54982502444</v>
          </cell>
          <cell r="U393">
            <v>88661.125340893675</v>
          </cell>
        </row>
        <row r="394">
          <cell r="C394" t="str">
            <v>- Beton K-300 = (22/7*((2*tg/100+d)/2)^2)-(22/7*(d/2)^2))*1</v>
          </cell>
          <cell r="G394" t="str">
            <v>(EI-714)</v>
          </cell>
          <cell r="H394">
            <v>0.13579534245141872</v>
          </cell>
          <cell r="I394" t="str">
            <v>M3</v>
          </cell>
          <cell r="L394" t="str">
            <v>2.</v>
          </cell>
          <cell r="N394" t="str">
            <v>Baja Tulangan</v>
          </cell>
          <cell r="O394" t="str">
            <v>(M39)</v>
          </cell>
          <cell r="P394" t="str">
            <v>Kg</v>
          </cell>
          <cell r="Q394">
            <v>14.937487669656059</v>
          </cell>
          <cell r="R394">
            <v>4000</v>
          </cell>
          <cell r="U394">
            <v>59749.950678624235</v>
          </cell>
        </row>
        <row r="395">
          <cell r="C395" t="str">
            <v>- Baja Tulangan (asumsi 100kg/m3)</v>
          </cell>
          <cell r="G395" t="str">
            <v>(M39)</v>
          </cell>
          <cell r="H395">
            <v>14.937487669656059</v>
          </cell>
          <cell r="I395" t="str">
            <v>Kg</v>
          </cell>
          <cell r="L395" t="str">
            <v>3.</v>
          </cell>
          <cell r="N395" t="str">
            <v>Urugan Porus</v>
          </cell>
          <cell r="O395" t="str">
            <v>(EI-241)</v>
          </cell>
          <cell r="P395" t="str">
            <v>M3</v>
          </cell>
          <cell r="Q395">
            <v>0.13965000000000002</v>
          </cell>
          <cell r="R395">
            <v>186901.40625406182</v>
          </cell>
          <cell r="U395">
            <v>26100.781383379737</v>
          </cell>
        </row>
        <row r="396">
          <cell r="C396" t="str">
            <v>- Timbunan Porus      = {(tp*(0.3+2*tg/100+d+0.3)*1)*1.05}</v>
          </cell>
          <cell r="G396" t="str">
            <v>(EI-241)</v>
          </cell>
          <cell r="H396">
            <v>0.13965000000000002</v>
          </cell>
          <cell r="I396" t="str">
            <v>M3</v>
          </cell>
          <cell r="L396" t="str">
            <v>4.</v>
          </cell>
          <cell r="N396" t="str">
            <v>Mat. Pilihan</v>
          </cell>
          <cell r="O396" t="str">
            <v>(M09)</v>
          </cell>
          <cell r="P396" t="str">
            <v>M3</v>
          </cell>
          <cell r="Q396">
            <v>0.99875250000000027</v>
          </cell>
          <cell r="R396">
            <v>25000</v>
          </cell>
          <cell r="U396">
            <v>24968.812500000007</v>
          </cell>
        </row>
        <row r="397">
          <cell r="C397" t="str">
            <v>- Material Pilihan</v>
          </cell>
          <cell r="D397" t="str">
            <v>= ((2*tg/100+d+0.3)*(0.3+2*tg/100+d+0.3)</v>
          </cell>
          <cell r="G397" t="str">
            <v>(M09)</v>
          </cell>
          <cell r="H397">
            <v>0.99875250000000027</v>
          </cell>
          <cell r="I397" t="str">
            <v>M3</v>
          </cell>
          <cell r="J397" t="str">
            <v xml:space="preserve"> = Vp</v>
          </cell>
        </row>
        <row r="398">
          <cell r="D398" t="str">
            <v xml:space="preserve">   -(22/7*(0.5*(2*tg/100+d))^2))*1*1.05</v>
          </cell>
        </row>
        <row r="399">
          <cell r="A399" t="str">
            <v xml:space="preserve">   2.</v>
          </cell>
          <cell r="C399" t="str">
            <v>ALAT</v>
          </cell>
          <cell r="Q399" t="str">
            <v xml:space="preserve">JUMLAH HARGA BAHAN   </v>
          </cell>
          <cell r="U399">
            <v>199480.66990289764</v>
          </cell>
        </row>
        <row r="400">
          <cell r="A400" t="str">
            <v>2.a.</v>
          </cell>
          <cell r="C400" t="str">
            <v>TAMPER</v>
          </cell>
          <cell r="G400" t="str">
            <v>(E25)</v>
          </cell>
        </row>
        <row r="401">
          <cell r="C401" t="str">
            <v>Kecepatan</v>
          </cell>
          <cell r="G401" t="str">
            <v>v</v>
          </cell>
          <cell r="H401">
            <v>0.5</v>
          </cell>
          <cell r="I401" t="str">
            <v>Km / Jam</v>
          </cell>
          <cell r="L401" t="str">
            <v>C.</v>
          </cell>
          <cell r="N401" t="str">
            <v>PERALATAN</v>
          </cell>
        </row>
        <row r="402">
          <cell r="C402" t="str">
            <v>Efisiensi alat</v>
          </cell>
          <cell r="G402" t="str">
            <v>Fa</v>
          </cell>
          <cell r="H402">
            <v>0.83</v>
          </cell>
          <cell r="I402" t="str">
            <v>-</v>
          </cell>
        </row>
        <row r="403">
          <cell r="C403" t="str">
            <v>Lebar pemadatan</v>
          </cell>
          <cell r="G403" t="str">
            <v>Lb</v>
          </cell>
          <cell r="H403">
            <v>0.4</v>
          </cell>
          <cell r="I403" t="str">
            <v>M</v>
          </cell>
          <cell r="L403" t="str">
            <v>1.</v>
          </cell>
          <cell r="N403" t="str">
            <v>Tamper</v>
          </cell>
          <cell r="O403" t="str">
            <v>(E25)</v>
          </cell>
          <cell r="P403" t="str">
            <v>Jam</v>
          </cell>
          <cell r="Q403">
            <v>0.30082906626506029</v>
          </cell>
          <cell r="R403">
            <v>18672.16854694486</v>
          </cell>
          <cell r="U403">
            <v>5617.1310291212494</v>
          </cell>
        </row>
        <row r="404">
          <cell r="C404" t="str">
            <v>Banyak lintasan</v>
          </cell>
          <cell r="G404" t="str">
            <v>n</v>
          </cell>
          <cell r="H404">
            <v>10</v>
          </cell>
          <cell r="I404" t="str">
            <v>lintasan</v>
          </cell>
          <cell r="L404" t="str">
            <v>2.</v>
          </cell>
          <cell r="N404" t="str">
            <v>Dump Truck</v>
          </cell>
          <cell r="O404" t="str">
            <v>(E08)</v>
          </cell>
          <cell r="P404" t="str">
            <v>Jam</v>
          </cell>
          <cell r="Q404">
            <v>0.18800200803212852</v>
          </cell>
          <cell r="R404">
            <v>153645.58193291764</v>
          </cell>
          <cell r="U404">
            <v>28885.677928653444</v>
          </cell>
        </row>
        <row r="405">
          <cell r="C405" t="str">
            <v>Tebal lapis hamparan</v>
          </cell>
          <cell r="G405" t="str">
            <v>tp</v>
          </cell>
          <cell r="H405">
            <v>0.2</v>
          </cell>
          <cell r="I405" t="str">
            <v>M</v>
          </cell>
          <cell r="L405" t="str">
            <v>3.</v>
          </cell>
          <cell r="N405" t="str">
            <v>Alat  Bantu</v>
          </cell>
          <cell r="P405" t="str">
            <v>Ls</v>
          </cell>
          <cell r="Q405">
            <v>1</v>
          </cell>
          <cell r="R405">
            <v>900</v>
          </cell>
          <cell r="U405">
            <v>900</v>
          </cell>
        </row>
        <row r="408">
          <cell r="C408" t="str">
            <v>Kap. Prod. / Jam   =</v>
          </cell>
          <cell r="D408" t="str">
            <v>v x 1000 x Fa x Lb x 60</v>
          </cell>
          <cell r="G408" t="str">
            <v>Q1</v>
          </cell>
          <cell r="H408">
            <v>3.3200000000000003</v>
          </cell>
          <cell r="I408" t="str">
            <v xml:space="preserve">M3 / Jam </v>
          </cell>
        </row>
        <row r="409">
          <cell r="D409" t="str">
            <v xml:space="preserve">    n x tp</v>
          </cell>
        </row>
        <row r="411">
          <cell r="C411" t="str">
            <v>Koefisien Alat / m'</v>
          </cell>
          <cell r="D411" t="str">
            <v xml:space="preserve"> =  1  :  Q1 x Vp</v>
          </cell>
          <cell r="G411" t="str">
            <v>(E25)</v>
          </cell>
          <cell r="H411">
            <v>0.30082906626506029</v>
          </cell>
          <cell r="I411" t="str">
            <v>jam</v>
          </cell>
          <cell r="Q411" t="str">
            <v xml:space="preserve">JUMLAH HARGA PERALATAN   </v>
          </cell>
          <cell r="U411">
            <v>35402.808957774694</v>
          </cell>
        </row>
        <row r="413">
          <cell r="A413" t="str">
            <v>2.b.</v>
          </cell>
          <cell r="C413" t="str">
            <v>DUMP TRUCK</v>
          </cell>
          <cell r="G413" t="str">
            <v>(E08)</v>
          </cell>
          <cell r="L413" t="str">
            <v>D.</v>
          </cell>
          <cell r="N413" t="str">
            <v>JUMLAH HARGA TENAGA, BAHAN DAN PERALATAN  ( A + B + C )</v>
          </cell>
          <cell r="U413">
            <v>257133.46186067234</v>
          </cell>
        </row>
        <row r="414">
          <cell r="C414" t="str">
            <v>Kapasitas bak sekali muat</v>
          </cell>
          <cell r="G414" t="str">
            <v>V</v>
          </cell>
          <cell r="H414">
            <v>10</v>
          </cell>
          <cell r="I414" t="str">
            <v>Buah/M'</v>
          </cell>
          <cell r="L414" t="str">
            <v>E.</v>
          </cell>
          <cell r="N414" t="str">
            <v>OVERHEAD &amp; PROFIT</v>
          </cell>
          <cell r="P414">
            <v>10</v>
          </cell>
          <cell r="Q414" t="str">
            <v>%  x  D</v>
          </cell>
          <cell r="U414">
            <v>25713.346186067236</v>
          </cell>
        </row>
        <row r="415">
          <cell r="C415" t="str">
            <v>Faktor efisiensi alat</v>
          </cell>
          <cell r="G415" t="str">
            <v>Fa</v>
          </cell>
          <cell r="H415">
            <v>0.83</v>
          </cell>
          <cell r="L415" t="str">
            <v>F.</v>
          </cell>
          <cell r="N415" t="str">
            <v>HARGA SATUAN PEKERJAAN  ( D + E )</v>
          </cell>
          <cell r="U415">
            <v>282846.80804673955</v>
          </cell>
        </row>
        <row r="416">
          <cell r="C416" t="str">
            <v>Kecepatanrata-rata bermuatan</v>
          </cell>
          <cell r="G416" t="str">
            <v>v1</v>
          </cell>
          <cell r="H416">
            <v>20</v>
          </cell>
          <cell r="I416" t="str">
            <v>Km/Jam</v>
          </cell>
          <cell r="L416" t="str">
            <v>Note: 1</v>
          </cell>
          <cell r="N416" t="str">
            <v>SATUAN dapat berdasarkan atas jam operasi untuk Tenaga Kerja dan Peralatan, volume dan/atau ukuran</v>
          </cell>
        </row>
        <row r="417">
          <cell r="C417" t="str">
            <v>Kecepatan rata-rata kosong</v>
          </cell>
          <cell r="G417" t="str">
            <v>v2</v>
          </cell>
          <cell r="H417">
            <v>30</v>
          </cell>
          <cell r="I417" t="str">
            <v>Km/Jam</v>
          </cell>
          <cell r="N417" t="str">
            <v>berat untuk bahan-bahan.</v>
          </cell>
        </row>
        <row r="418">
          <cell r="C418" t="str">
            <v>Waktu siklus    :</v>
          </cell>
          <cell r="G418" t="str">
            <v>Ts</v>
          </cell>
          <cell r="L418">
            <v>2</v>
          </cell>
          <cell r="N418" t="str">
            <v>Kuantitas satuan adalah kuantitas setiap komponen untuk menyelesaikan satu satuan pekerjaan dari nomor</v>
          </cell>
        </row>
        <row r="419">
          <cell r="C419" t="str">
            <v>- Waktu  tempuh in  si  = (L : v1 ) x 60</v>
          </cell>
          <cell r="G419" t="str">
            <v>T1</v>
          </cell>
          <cell r="H419">
            <v>26.174999999999997</v>
          </cell>
          <cell r="I419" t="str">
            <v>menit</v>
          </cell>
          <cell r="N419" t="str">
            <v>mata pembayaran.</v>
          </cell>
        </row>
        <row r="420">
          <cell r="C420" t="str">
            <v>-  Waktutempuh kosong  = (L : v2)  x  60</v>
          </cell>
          <cell r="G420" t="str">
            <v>T2</v>
          </cell>
          <cell r="H420">
            <v>17.45</v>
          </cell>
          <cell r="I420" t="str">
            <v>menit</v>
          </cell>
          <cell r="L420">
            <v>3</v>
          </cell>
          <cell r="N420" t="str">
            <v>Biaya satuan untuk peralatan sudah termasuk bahan bakar, bahan habis dipakai dan operator.</v>
          </cell>
        </row>
        <row r="421">
          <cell r="C421" t="str">
            <v>-  Muat, bongkar dan lain-lain</v>
          </cell>
          <cell r="G421" t="str">
            <v>T3</v>
          </cell>
          <cell r="H421">
            <v>50</v>
          </cell>
          <cell r="I421" t="str">
            <v>menit</v>
          </cell>
          <cell r="L421">
            <v>4</v>
          </cell>
          <cell r="N421" t="str">
            <v>Biaya satuan sudah termasuk pengeluaran untuk seluruh pajak yang berkaitan (tetapi tidak termasuk PPN</v>
          </cell>
        </row>
        <row r="422">
          <cell r="G422" t="str">
            <v>Ts</v>
          </cell>
          <cell r="H422">
            <v>93.625</v>
          </cell>
          <cell r="I422" t="str">
            <v>menit</v>
          </cell>
          <cell r="N422" t="str">
            <v>yang dibayar dari kontrak) dan biaya-biaya lainnya.</v>
          </cell>
        </row>
        <row r="423">
          <cell r="J423" t="str">
            <v>Berlanjut ke halaman berikut</v>
          </cell>
        </row>
        <row r="424">
          <cell r="A424" t="str">
            <v>ITEM PEMBAYARAN NO.</v>
          </cell>
          <cell r="D424" t="str">
            <v>:  2.3 (2)</v>
          </cell>
          <cell r="J424" t="str">
            <v xml:space="preserve">Analisa EI-232 </v>
          </cell>
        </row>
        <row r="425">
          <cell r="A425" t="str">
            <v>JENIS PEKERJAAN</v>
          </cell>
          <cell r="D425" t="str">
            <v>:  Gorong2 Pipa Beton Bertulang 500 mm &lt; diameter dalam 700 mm</v>
          </cell>
        </row>
        <row r="426">
          <cell r="A426" t="str">
            <v>SATUAN PEMBAYARAN</v>
          </cell>
          <cell r="D426" t="str">
            <v>:  M1</v>
          </cell>
          <cell r="J426" t="str">
            <v xml:space="preserve">         URAIAN ANALISA HARGA SATUAN</v>
          </cell>
        </row>
        <row r="427">
          <cell r="J427" t="str">
            <v>Lanjutan</v>
          </cell>
        </row>
        <row r="429">
          <cell r="A429" t="str">
            <v>No.</v>
          </cell>
          <cell r="C429" t="str">
            <v>U R A I A N</v>
          </cell>
          <cell r="G429" t="str">
            <v>KODE</v>
          </cell>
          <cell r="H429" t="str">
            <v>KOEF.</v>
          </cell>
          <cell r="I429" t="str">
            <v>SATUAN</v>
          </cell>
          <cell r="J429" t="str">
            <v>KETERANGAN</v>
          </cell>
        </row>
        <row r="432">
          <cell r="C432" t="str">
            <v>Kapasitas Produksi / Jam   =</v>
          </cell>
          <cell r="E432" t="str">
            <v>V x Fa x 60</v>
          </cell>
          <cell r="G432" t="str">
            <v>Q2</v>
          </cell>
          <cell r="H432">
            <v>5.3190921228304404</v>
          </cell>
          <cell r="I432" t="str">
            <v xml:space="preserve">M' / Jam </v>
          </cell>
        </row>
        <row r="433">
          <cell r="E433" t="str">
            <v xml:space="preserve">    Ts</v>
          </cell>
        </row>
        <row r="435">
          <cell r="C435" t="str">
            <v>Koefisien Alat / m'</v>
          </cell>
          <cell r="D435" t="str">
            <v xml:space="preserve"> =  1  :  Q2</v>
          </cell>
          <cell r="G435" t="str">
            <v>(E08)</v>
          </cell>
          <cell r="H435">
            <v>0.18800200803212852</v>
          </cell>
          <cell r="I435" t="str">
            <v>jam</v>
          </cell>
        </row>
        <row r="438">
          <cell r="A438" t="str">
            <v>2.c.</v>
          </cell>
          <cell r="C438" t="str">
            <v>ALAT  BANTU</v>
          </cell>
        </row>
        <row r="439">
          <cell r="C439" t="str">
            <v>Diperlukan alat-alat bantu kecil</v>
          </cell>
          <cell r="J439" t="str">
            <v>Lump Sump</v>
          </cell>
        </row>
        <row r="440">
          <cell r="C440" t="str">
            <v>- Sekop    =         3   buah</v>
          </cell>
        </row>
        <row r="441">
          <cell r="C441" t="str">
            <v>- Pacul     =         3   buah</v>
          </cell>
        </row>
        <row r="442">
          <cell r="C442" t="str">
            <v>- Alat-alat kecil lain</v>
          </cell>
        </row>
        <row r="444">
          <cell r="A444" t="str">
            <v xml:space="preserve">   3.</v>
          </cell>
          <cell r="C444" t="str">
            <v>TENAGA</v>
          </cell>
        </row>
        <row r="445">
          <cell r="C445" t="str">
            <v>Produksi Gorong-gorong / hari</v>
          </cell>
          <cell r="G445" t="str">
            <v>Qt</v>
          </cell>
          <cell r="H445">
            <v>10</v>
          </cell>
          <cell r="I445" t="str">
            <v>M'</v>
          </cell>
        </row>
        <row r="446">
          <cell r="C446" t="str">
            <v>Kebutuhan tenaga :</v>
          </cell>
        </row>
        <row r="447">
          <cell r="D447" t="str">
            <v>- Pekerja</v>
          </cell>
          <cell r="G447" t="str">
            <v>P</v>
          </cell>
          <cell r="H447">
            <v>7</v>
          </cell>
          <cell r="I447" t="str">
            <v>orang</v>
          </cell>
        </row>
        <row r="448">
          <cell r="D448" t="str">
            <v>- Tukang</v>
          </cell>
          <cell r="G448" t="str">
            <v>T</v>
          </cell>
          <cell r="H448">
            <v>2</v>
          </cell>
          <cell r="I448" t="str">
            <v>orang</v>
          </cell>
        </row>
        <row r="449">
          <cell r="D449" t="str">
            <v>- Mandor</v>
          </cell>
          <cell r="G449" t="str">
            <v>M</v>
          </cell>
          <cell r="H449">
            <v>1</v>
          </cell>
          <cell r="I449" t="str">
            <v>orang</v>
          </cell>
        </row>
        <row r="451">
          <cell r="C451" t="str">
            <v>Koefisien tenaga / M'   :</v>
          </cell>
        </row>
        <row r="452">
          <cell r="D452" t="str">
            <v>- Pekerja</v>
          </cell>
          <cell r="E452" t="str">
            <v>= (Tk x P) : Qt</v>
          </cell>
          <cell r="G452" t="str">
            <v>(L01)</v>
          </cell>
          <cell r="H452">
            <v>4.9000000000000004</v>
          </cell>
          <cell r="I452" t="str">
            <v>jam</v>
          </cell>
        </row>
        <row r="453">
          <cell r="D453" t="str">
            <v>- Tukang</v>
          </cell>
          <cell r="E453" t="str">
            <v>= (Tk x T) : Qt</v>
          </cell>
          <cell r="G453" t="str">
            <v>(L02)</v>
          </cell>
          <cell r="H453">
            <v>1.4</v>
          </cell>
          <cell r="I453" t="str">
            <v>jam</v>
          </cell>
        </row>
        <row r="454">
          <cell r="D454" t="str">
            <v>- Mandor</v>
          </cell>
          <cell r="E454" t="str">
            <v>= (Tk x M) : Qt</v>
          </cell>
          <cell r="G454" t="str">
            <v>(L03)</v>
          </cell>
          <cell r="H454">
            <v>0.7</v>
          </cell>
          <cell r="I454" t="str">
            <v>jam</v>
          </cell>
        </row>
        <row r="456">
          <cell r="A456" t="str">
            <v>4.</v>
          </cell>
          <cell r="C456" t="str">
            <v>HARGA DASAR SATUAN UPAH, BAHAN DAN ALAT</v>
          </cell>
        </row>
        <row r="457">
          <cell r="C457" t="str">
            <v>Lihat lampiran.</v>
          </cell>
        </row>
        <row r="460">
          <cell r="A460" t="str">
            <v>5.</v>
          </cell>
          <cell r="C460" t="str">
            <v>ANALISA HARGA SATUAN PEKERJAAN</v>
          </cell>
        </row>
        <row r="461">
          <cell r="C461" t="str">
            <v>Lihat perhitungan dalam FORMULIR STANDAR UNTUK</v>
          </cell>
        </row>
        <row r="462">
          <cell r="C462" t="str">
            <v>PEREKEMAN ANALISA MASING-MASING HARGA</v>
          </cell>
        </row>
        <row r="463">
          <cell r="C463" t="str">
            <v>SATUAN.</v>
          </cell>
        </row>
        <row r="464">
          <cell r="C464" t="str">
            <v>Didapat Harga Satuan Pekerjaan :</v>
          </cell>
        </row>
        <row r="466">
          <cell r="C466" t="str">
            <v xml:space="preserve">Rp.  </v>
          </cell>
          <cell r="D466">
            <v>282846.80804673955</v>
          </cell>
          <cell r="E466" t="str">
            <v xml:space="preserve"> / M'</v>
          </cell>
        </row>
        <row r="469">
          <cell r="A469" t="str">
            <v>6.</v>
          </cell>
          <cell r="C469" t="str">
            <v>WAKTU PELAKSANAAN YANG DIPERLUKAN</v>
          </cell>
        </row>
        <row r="470">
          <cell r="C470" t="str">
            <v>Masa Pelaksanaan :</v>
          </cell>
          <cell r="D470" t="str">
            <v>. . . . . . . . . . . .</v>
          </cell>
          <cell r="E470" t="str">
            <v>bulan</v>
          </cell>
        </row>
        <row r="472">
          <cell r="A472" t="str">
            <v>7.</v>
          </cell>
          <cell r="C472" t="str">
            <v>VOLUME PEKERJAAN YANG DIPERLUKAN</v>
          </cell>
        </row>
        <row r="473">
          <cell r="C473" t="str">
            <v>Volume pekerjaan  :</v>
          </cell>
          <cell r="D473">
            <v>1</v>
          </cell>
          <cell r="E473" t="str">
            <v>M'</v>
          </cell>
        </row>
        <row r="483">
          <cell r="A483" t="str">
            <v>ITEM PEMBAYARAN NO.</v>
          </cell>
          <cell r="D483" t="str">
            <v>:  2.3 (3)</v>
          </cell>
          <cell r="J483" t="str">
            <v xml:space="preserve">Analisa EI-233 </v>
          </cell>
        </row>
        <row r="484">
          <cell r="A484" t="str">
            <v>JENIS PEKERJAAN</v>
          </cell>
          <cell r="D484" t="str">
            <v>:  Gorong2 Pipa Beton Bertulang 500 mm &lt; diameter dalam &lt; 1 m</v>
          </cell>
          <cell r="L484" t="str">
            <v>FORMULIR STANDAR UNTUK</v>
          </cell>
        </row>
        <row r="485">
          <cell r="A485" t="str">
            <v>SATUAN PEMBAYARAN</v>
          </cell>
          <cell r="D485" t="str">
            <v>:  M1</v>
          </cell>
          <cell r="J485" t="str">
            <v xml:space="preserve">         URAIAN ANALISA HARGA SATUAN</v>
          </cell>
          <cell r="L485" t="str">
            <v>PEREKAMAN ANALISA MASING-MASING HARGA SATUAN</v>
          </cell>
        </row>
        <row r="486">
          <cell r="L486" t="str">
            <v/>
          </cell>
        </row>
        <row r="488">
          <cell r="A488" t="str">
            <v>No.</v>
          </cell>
          <cell r="C488" t="str">
            <v>U R A I A N</v>
          </cell>
          <cell r="G488" t="str">
            <v>KODE</v>
          </cell>
          <cell r="H488" t="str">
            <v>KOEF.</v>
          </cell>
          <cell r="I488" t="str">
            <v>SATUAN</v>
          </cell>
          <cell r="J488" t="str">
            <v>KETERANGAN</v>
          </cell>
        </row>
        <row r="489">
          <cell r="L489" t="str">
            <v>PROYEK</v>
          </cell>
          <cell r="O489" t="str">
            <v>:</v>
          </cell>
        </row>
        <row r="490">
          <cell r="L490" t="str">
            <v>No. PAKET KONTRAK</v>
          </cell>
          <cell r="O490" t="str">
            <v>:</v>
          </cell>
        </row>
        <row r="491">
          <cell r="A491" t="str">
            <v>I.</v>
          </cell>
          <cell r="C491" t="str">
            <v>ASUMSI</v>
          </cell>
          <cell r="L491" t="str">
            <v>NAMA PAKET</v>
          </cell>
          <cell r="O491" t="str">
            <v>:</v>
          </cell>
        </row>
        <row r="492">
          <cell r="A492">
            <v>1</v>
          </cell>
          <cell r="C492" t="str">
            <v>Pekerjaan dilakukan secara mekanik/manual</v>
          </cell>
          <cell r="L492" t="str">
            <v>PROP / KAB / KODYA</v>
          </cell>
          <cell r="O492" t="str">
            <v>:</v>
          </cell>
        </row>
        <row r="493">
          <cell r="A493">
            <v>2</v>
          </cell>
          <cell r="C493" t="str">
            <v>Lokasi pekerjaan : sepanjang jalan</v>
          </cell>
          <cell r="L493" t="str">
            <v>ITEM PEMBAYARAN NO.</v>
          </cell>
          <cell r="O493" t="str">
            <v>:  2.3 (3)</v>
          </cell>
          <cell r="R493" t="str">
            <v>PERKIRAAN VOL. PEK.</v>
          </cell>
          <cell r="T493" t="str">
            <v>:</v>
          </cell>
          <cell r="U493">
            <v>1</v>
          </cell>
        </row>
        <row r="494">
          <cell r="A494">
            <v>3</v>
          </cell>
          <cell r="C494" t="str">
            <v>Diameter bagian dalam gorong-gorong</v>
          </cell>
          <cell r="G494" t="str">
            <v>d</v>
          </cell>
          <cell r="H494">
            <v>0.8</v>
          </cell>
          <cell r="I494" t="str">
            <v>m</v>
          </cell>
          <cell r="L494" t="str">
            <v>JENIS PEKERJAAN</v>
          </cell>
          <cell r="O494" t="str">
            <v>:  Gorong2 Pipa Beton Bertulang 500 mm &lt; diameter dalam &lt; 1 m</v>
          </cell>
          <cell r="R494" t="str">
            <v>TOTAL HARGA (Rp.)</v>
          </cell>
          <cell r="T494" t="str">
            <v>:</v>
          </cell>
          <cell r="U494">
            <v>447945.27138535964</v>
          </cell>
        </row>
        <row r="495">
          <cell r="A495">
            <v>4</v>
          </cell>
          <cell r="C495" t="str">
            <v>Jarak rata-rata Base Camp ke lokasi pekerjaan</v>
          </cell>
          <cell r="G495" t="str">
            <v>L</v>
          </cell>
          <cell r="H495">
            <v>8.7249999999999996</v>
          </cell>
          <cell r="I495" t="str">
            <v>Km</v>
          </cell>
          <cell r="L495" t="str">
            <v>SATUAN PEMBAYARAN</v>
          </cell>
          <cell r="O495" t="str">
            <v>:  M1</v>
          </cell>
          <cell r="Q495">
            <v>0</v>
          </cell>
          <cell r="R495" t="str">
            <v>% THD. BIAYA PROYEK</v>
          </cell>
          <cell r="T495" t="str">
            <v>:</v>
          </cell>
          <cell r="U495" t="e">
            <v>#DIV/0!</v>
          </cell>
        </row>
        <row r="496">
          <cell r="A496">
            <v>5</v>
          </cell>
          <cell r="C496" t="str">
            <v>Jam kerja efektif per-hari</v>
          </cell>
          <cell r="G496" t="str">
            <v>Tk</v>
          </cell>
          <cell r="H496">
            <v>7</v>
          </cell>
          <cell r="I496" t="str">
            <v>Jam</v>
          </cell>
        </row>
        <row r="497">
          <cell r="A497">
            <v>6</v>
          </cell>
          <cell r="C497" t="str">
            <v>Tebal gorong-gorong</v>
          </cell>
          <cell r="G497" t="str">
            <v>tg</v>
          </cell>
          <cell r="H497">
            <v>7.5</v>
          </cell>
          <cell r="I497" t="str">
            <v>Cm</v>
          </cell>
        </row>
        <row r="498">
          <cell r="Q498" t="str">
            <v>PERKIRAAN</v>
          </cell>
          <cell r="R498" t="str">
            <v>HARGA</v>
          </cell>
          <cell r="S498" t="str">
            <v>JUMLAH</v>
          </cell>
        </row>
        <row r="499">
          <cell r="A499" t="str">
            <v>II.</v>
          </cell>
          <cell r="C499" t="str">
            <v>URUTAN KERJA</v>
          </cell>
          <cell r="L499" t="str">
            <v>NO.</v>
          </cell>
          <cell r="N499" t="str">
            <v>KOMPONEN</v>
          </cell>
          <cell r="P499" t="str">
            <v>SATUAN</v>
          </cell>
          <cell r="Q499" t="str">
            <v>KUANTITAS</v>
          </cell>
          <cell r="R499" t="str">
            <v>SATUAN</v>
          </cell>
          <cell r="S499" t="str">
            <v>HARGA</v>
          </cell>
        </row>
        <row r="500">
          <cell r="A500">
            <v>1</v>
          </cell>
          <cell r="C500" t="str">
            <v>Gorong-gorong dicetak di Base Camp</v>
          </cell>
          <cell r="R500" t="str">
            <v>(Rp.)</v>
          </cell>
          <cell r="S500" t="str">
            <v>(Rp.)</v>
          </cell>
        </row>
        <row r="501">
          <cell r="A501">
            <v>2</v>
          </cell>
          <cell r="C501" t="str">
            <v>Dump Truck mengangkut gorong-gorong jadi</v>
          </cell>
        </row>
        <row r="502">
          <cell r="C502" t="str">
            <v>ke lapangan</v>
          </cell>
        </row>
        <row r="503">
          <cell r="A503">
            <v>3</v>
          </cell>
          <cell r="C503" t="str">
            <v>Dasar gorong-gorong digali sesuai kebutuhan dan ma-</v>
          </cell>
          <cell r="L503" t="str">
            <v>A.</v>
          </cell>
          <cell r="N503" t="str">
            <v>TENAGA</v>
          </cell>
        </row>
        <row r="504">
          <cell r="C504" t="str">
            <v>terial backfill dipadatkan dengan Tamper</v>
          </cell>
        </row>
        <row r="505">
          <cell r="A505">
            <v>4</v>
          </cell>
          <cell r="C505" t="str">
            <v>Tebal lapis porus pada dasar gorong-gorong pipa</v>
          </cell>
          <cell r="G505" t="str">
            <v>tp</v>
          </cell>
          <cell r="H505">
            <v>0.12</v>
          </cell>
          <cell r="I505" t="str">
            <v>M</v>
          </cell>
          <cell r="J505" t="str">
            <v xml:space="preserve"> Sand bedding</v>
          </cell>
          <cell r="L505" t="str">
            <v>1.</v>
          </cell>
          <cell r="N505" t="str">
            <v>Pekerja</v>
          </cell>
          <cell r="O505" t="str">
            <v>(L01)</v>
          </cell>
          <cell r="P505" t="str">
            <v>Jam</v>
          </cell>
          <cell r="Q505">
            <v>9.3333333333333339</v>
          </cell>
          <cell r="R505">
            <v>2857.14</v>
          </cell>
          <cell r="U505">
            <v>26666.639999999999</v>
          </cell>
        </row>
        <row r="506">
          <cell r="A506">
            <v>5</v>
          </cell>
          <cell r="C506" t="str">
            <v>Material pilihan untuk penimbunan kembali (padat)</v>
          </cell>
          <cell r="L506" t="str">
            <v>2.</v>
          </cell>
          <cell r="N506" t="str">
            <v>Tukang</v>
          </cell>
          <cell r="O506" t="str">
            <v>(L02)</v>
          </cell>
          <cell r="P506" t="str">
            <v>Jam</v>
          </cell>
          <cell r="Q506">
            <v>1.1666666666666667</v>
          </cell>
          <cell r="R506">
            <v>4285.71</v>
          </cell>
          <cell r="U506">
            <v>4999.9950000000008</v>
          </cell>
        </row>
        <row r="507">
          <cell r="A507">
            <v>6</v>
          </cell>
          <cell r="C507" t="str">
            <v>Sekelompok pekerja akan melaksanakan pekerjaan</v>
          </cell>
          <cell r="L507" t="str">
            <v>3.</v>
          </cell>
          <cell r="N507" t="str">
            <v>Mandor</v>
          </cell>
          <cell r="O507" t="str">
            <v>(L03)</v>
          </cell>
          <cell r="P507" t="str">
            <v>Jam</v>
          </cell>
          <cell r="Q507">
            <v>1.1666666666666667</v>
          </cell>
          <cell r="R507">
            <v>3214.29</v>
          </cell>
          <cell r="U507">
            <v>3750.0050000000001</v>
          </cell>
        </row>
        <row r="508">
          <cell r="C508" t="str">
            <v>dengan cara manual dengan menggunakan alat bantu</v>
          </cell>
        </row>
        <row r="509">
          <cell r="Q509" t="str">
            <v xml:space="preserve">JUMLAH HARGA TENAGA   </v>
          </cell>
          <cell r="U509">
            <v>35416.639999999999</v>
          </cell>
        </row>
        <row r="511">
          <cell r="A511" t="str">
            <v>III.</v>
          </cell>
          <cell r="C511" t="str">
            <v>PEMAKAIAN BAHAN, ALAT DAN TENAGA</v>
          </cell>
          <cell r="L511" t="str">
            <v>B.</v>
          </cell>
          <cell r="N511" t="str">
            <v>BAHAN</v>
          </cell>
        </row>
        <row r="512">
          <cell r="A512" t="str">
            <v xml:space="preserve">   1.</v>
          </cell>
          <cell r="C512" t="str">
            <v>BAHAN</v>
          </cell>
        </row>
        <row r="513">
          <cell r="C513" t="str">
            <v>Untuk mendapatkan 1 M' gorong-gorong diperlukan</v>
          </cell>
          <cell r="L513" t="str">
            <v>1.</v>
          </cell>
          <cell r="N513" t="str">
            <v>Beton K-300</v>
          </cell>
          <cell r="O513" t="str">
            <v>(EI-714)</v>
          </cell>
          <cell r="P513" t="str">
            <v>M3</v>
          </cell>
          <cell r="Q513">
            <v>0.20616701789183023</v>
          </cell>
          <cell r="R513">
            <v>652902.54982502444</v>
          </cell>
          <cell r="U513">
            <v>134606.97167139739</v>
          </cell>
        </row>
        <row r="514">
          <cell r="C514" t="str">
            <v>- Beton K-300 = (22/7*((2*tg/100+d)/2)^2)-(22/7*(d/2)^2))*1</v>
          </cell>
          <cell r="G514" t="str">
            <v>(EI-714)</v>
          </cell>
          <cell r="H514">
            <v>0.20616701789183023</v>
          </cell>
          <cell r="I514" t="str">
            <v>M3</v>
          </cell>
          <cell r="L514" t="str">
            <v>2.</v>
          </cell>
          <cell r="N514" t="str">
            <v>Baja Tulangan</v>
          </cell>
          <cell r="O514" t="str">
            <v>(M39)</v>
          </cell>
          <cell r="P514" t="str">
            <v>Kg</v>
          </cell>
          <cell r="Q514">
            <v>22.678371968101327</v>
          </cell>
          <cell r="R514">
            <v>4000</v>
          </cell>
          <cell r="U514">
            <v>90713.487872405312</v>
          </cell>
        </row>
        <row r="515">
          <cell r="C515" t="str">
            <v>- Baja Tulangan (asumsi 100kg/m3)</v>
          </cell>
          <cell r="G515" t="str">
            <v>(M39)</v>
          </cell>
          <cell r="H515">
            <v>22.678371968101327</v>
          </cell>
          <cell r="I515" t="str">
            <v>Kg</v>
          </cell>
          <cell r="L515" t="str">
            <v>3.</v>
          </cell>
          <cell r="N515" t="str">
            <v>Urugan Porus</v>
          </cell>
          <cell r="O515" t="str">
            <v>(EI-241)</v>
          </cell>
          <cell r="P515" t="str">
            <v>M3</v>
          </cell>
          <cell r="Q515">
            <v>0.2205</v>
          </cell>
          <cell r="R515">
            <v>186901.40625406182</v>
          </cell>
          <cell r="U515">
            <v>41211.760079020634</v>
          </cell>
        </row>
        <row r="516">
          <cell r="C516" t="str">
            <v>- Timbunan Porus      = {(tp*(0.4+2*tg/100+d+0.4)*1)*1.05}</v>
          </cell>
          <cell r="G516" t="str">
            <v>(EI-241)</v>
          </cell>
          <cell r="H516">
            <v>0.2205</v>
          </cell>
          <cell r="I516" t="str">
            <v>M3</v>
          </cell>
          <cell r="L516" t="str">
            <v>4.</v>
          </cell>
          <cell r="N516" t="str">
            <v>Mat. Pilihan</v>
          </cell>
          <cell r="O516" t="str">
            <v>(M09)</v>
          </cell>
          <cell r="P516" t="str">
            <v>M3</v>
          </cell>
          <cell r="Q516">
            <v>1.5523125</v>
          </cell>
          <cell r="R516">
            <v>25000</v>
          </cell>
          <cell r="U516">
            <v>38807.8125</v>
          </cell>
        </row>
        <row r="517">
          <cell r="C517" t="str">
            <v>- Material Pilihan</v>
          </cell>
          <cell r="D517" t="str">
            <v>= ((2*tg/100+d+0.3)*(0.4+2*tg/100+d+0.4)</v>
          </cell>
          <cell r="G517" t="str">
            <v>(M09)</v>
          </cell>
          <cell r="H517">
            <v>1.5523125</v>
          </cell>
          <cell r="I517" t="str">
            <v>M3</v>
          </cell>
          <cell r="J517" t="str">
            <v xml:space="preserve"> = Vp</v>
          </cell>
        </row>
        <row r="518">
          <cell r="D518" t="str">
            <v xml:space="preserve">   -(22/7*(0.5*(2*tg/100+d))^2))*1*1.05</v>
          </cell>
        </row>
        <row r="519">
          <cell r="A519" t="str">
            <v xml:space="preserve">   2.</v>
          </cell>
          <cell r="C519" t="str">
            <v>ALAT</v>
          </cell>
          <cell r="Q519" t="str">
            <v xml:space="preserve">JUMLAH HARGA BAHAN   </v>
          </cell>
          <cell r="U519">
            <v>305340.03212282335</v>
          </cell>
        </row>
        <row r="520">
          <cell r="A520" t="str">
            <v>2.a.</v>
          </cell>
          <cell r="C520" t="str">
            <v>TAMPER</v>
          </cell>
          <cell r="G520" t="str">
            <v>(E25)</v>
          </cell>
        </row>
        <row r="521">
          <cell r="C521" t="str">
            <v>Kecepatan</v>
          </cell>
          <cell r="G521" t="str">
            <v>V</v>
          </cell>
          <cell r="H521">
            <v>0.5</v>
          </cell>
          <cell r="I521" t="str">
            <v>Km / Jam</v>
          </cell>
          <cell r="L521" t="str">
            <v>C.</v>
          </cell>
          <cell r="N521" t="str">
            <v>PERALATAN</v>
          </cell>
        </row>
        <row r="522">
          <cell r="C522" t="str">
            <v>Efisiensi alat</v>
          </cell>
          <cell r="G522" t="str">
            <v>Fa</v>
          </cell>
          <cell r="H522">
            <v>0.83</v>
          </cell>
          <cell r="I522" t="str">
            <v>-</v>
          </cell>
        </row>
        <row r="523">
          <cell r="C523" t="str">
            <v>Lebar pemadatan</v>
          </cell>
          <cell r="G523" t="str">
            <v>Lb</v>
          </cell>
          <cell r="H523">
            <v>0.4</v>
          </cell>
          <cell r="I523" t="str">
            <v>M</v>
          </cell>
          <cell r="L523" t="str">
            <v>1.</v>
          </cell>
          <cell r="N523" t="str">
            <v>Tamper</v>
          </cell>
          <cell r="O523" t="str">
            <v>(E25)</v>
          </cell>
          <cell r="P523" t="str">
            <v>Jam</v>
          </cell>
          <cell r="Q523">
            <v>0.46756400602409631</v>
          </cell>
          <cell r="R523">
            <v>18672.16854694486</v>
          </cell>
          <cell r="U523">
            <v>8730.4339269666689</v>
          </cell>
        </row>
        <row r="524">
          <cell r="C524" t="str">
            <v>Banyak lintasan</v>
          </cell>
          <cell r="G524" t="str">
            <v>n</v>
          </cell>
          <cell r="H524">
            <v>10</v>
          </cell>
          <cell r="I524" t="str">
            <v>lintasan</v>
          </cell>
          <cell r="L524" t="str">
            <v>2.</v>
          </cell>
          <cell r="N524" t="str">
            <v>Dump Truck</v>
          </cell>
          <cell r="O524" t="str">
            <v>(E08)</v>
          </cell>
          <cell r="P524" t="str">
            <v>Jam</v>
          </cell>
          <cell r="Q524">
            <v>0.36926455823293175</v>
          </cell>
          <cell r="R524">
            <v>153645.58193291764</v>
          </cell>
          <cell r="U524">
            <v>56735.867936900555</v>
          </cell>
        </row>
        <row r="525">
          <cell r="C525" t="str">
            <v>Tebal lapis hamparan</v>
          </cell>
          <cell r="G525" t="str">
            <v>tp</v>
          </cell>
          <cell r="H525">
            <v>0.2</v>
          </cell>
          <cell r="I525" t="str">
            <v>M</v>
          </cell>
          <cell r="L525" t="str">
            <v>3.</v>
          </cell>
          <cell r="N525" t="str">
            <v>Alat  Bantu</v>
          </cell>
          <cell r="P525" t="str">
            <v>Ls</v>
          </cell>
          <cell r="Q525">
            <v>1</v>
          </cell>
          <cell r="R525">
            <v>1000</v>
          </cell>
          <cell r="U525">
            <v>1000</v>
          </cell>
        </row>
        <row r="528">
          <cell r="C528" t="str">
            <v>Kap. Prod. / Jam   =</v>
          </cell>
          <cell r="D528" t="str">
            <v>v x 1000 x Fa x Lb x 60</v>
          </cell>
          <cell r="G528" t="str">
            <v>Q1</v>
          </cell>
          <cell r="H528">
            <v>3.3200000000000003</v>
          </cell>
          <cell r="I528" t="str">
            <v xml:space="preserve">M3 / Jam </v>
          </cell>
        </row>
        <row r="529">
          <cell r="D529" t="str">
            <v xml:space="preserve">    n x tp</v>
          </cell>
        </row>
        <row r="531">
          <cell r="C531" t="str">
            <v>Koefisien Alat / m'</v>
          </cell>
          <cell r="D531" t="str">
            <v xml:space="preserve"> =  1  :  Q1 x Vp</v>
          </cell>
          <cell r="G531" t="str">
            <v>(E25)</v>
          </cell>
          <cell r="H531">
            <v>0.46756400602409631</v>
          </cell>
          <cell r="I531" t="str">
            <v>jam</v>
          </cell>
          <cell r="Q531" t="str">
            <v xml:space="preserve">JUMLAH HARGA PERALATAN   </v>
          </cell>
          <cell r="U531">
            <v>66466.301863867222</v>
          </cell>
        </row>
        <row r="533">
          <cell r="A533" t="str">
            <v>2.b.</v>
          </cell>
          <cell r="C533" t="str">
            <v>DUMP TRUCK</v>
          </cell>
          <cell r="G533" t="str">
            <v>(E08)</v>
          </cell>
          <cell r="L533" t="str">
            <v>D.</v>
          </cell>
          <cell r="N533" t="str">
            <v>JUMLAH HARGA TENAGA, BAHAN DAN PERALATAN  ( A + B + C )</v>
          </cell>
          <cell r="U533">
            <v>407222.97398669057</v>
          </cell>
        </row>
        <row r="534">
          <cell r="C534" t="str">
            <v>Kapasitas bak sekali muat</v>
          </cell>
          <cell r="G534" t="str">
            <v>V</v>
          </cell>
          <cell r="H534">
            <v>4</v>
          </cell>
          <cell r="I534" t="str">
            <v>Buah/M'</v>
          </cell>
          <cell r="L534" t="str">
            <v>E.</v>
          </cell>
          <cell r="N534" t="str">
            <v>OVERHEAD &amp; PROFIT</v>
          </cell>
          <cell r="P534">
            <v>10</v>
          </cell>
          <cell r="Q534" t="str">
            <v>%  x  D</v>
          </cell>
          <cell r="U534">
            <v>40722.297398669063</v>
          </cell>
        </row>
        <row r="535">
          <cell r="C535" t="str">
            <v>Faktor efisiensi alat</v>
          </cell>
          <cell r="G535" t="str">
            <v>Fa</v>
          </cell>
          <cell r="H535">
            <v>0.83</v>
          </cell>
          <cell r="L535" t="str">
            <v>F.</v>
          </cell>
          <cell r="N535" t="str">
            <v>HARGA SATUAN PEKERJAAN  ( D + E )</v>
          </cell>
          <cell r="U535">
            <v>447945.27138535964</v>
          </cell>
        </row>
        <row r="536">
          <cell r="C536" t="str">
            <v>Kecepatanrata-rata bermuatan</v>
          </cell>
          <cell r="G536" t="str">
            <v>v1</v>
          </cell>
          <cell r="H536">
            <v>40</v>
          </cell>
          <cell r="L536" t="str">
            <v>Note: 1</v>
          </cell>
          <cell r="N536" t="str">
            <v>SATUAN dapat berdasarkan atas jam operasi untuk Tenaga Kerja dan Peralatan, volume dan/atau ukuran</v>
          </cell>
        </row>
        <row r="537">
          <cell r="C537" t="str">
            <v>Kecepatan rata-rata kosong</v>
          </cell>
          <cell r="G537" t="str">
            <v>v2</v>
          </cell>
          <cell r="H537">
            <v>50</v>
          </cell>
          <cell r="N537" t="str">
            <v>berat untuk bahan-bahan.</v>
          </cell>
        </row>
        <row r="538">
          <cell r="C538" t="str">
            <v>Waktu siklus    :</v>
          </cell>
          <cell r="G538" t="str">
            <v>Ts</v>
          </cell>
          <cell r="L538">
            <v>2</v>
          </cell>
          <cell r="N538" t="str">
            <v>Kuantitas satuan adalah kuantitas setiap komponen untuk menyelesaikan satu satuan pekerjaan dari nomor</v>
          </cell>
        </row>
        <row r="539">
          <cell r="C539" t="str">
            <v>- Waktu  tempuh in  si    = (L : v1 ) x 60</v>
          </cell>
          <cell r="G539" t="str">
            <v>T1</v>
          </cell>
          <cell r="H539">
            <v>13.087499999999999</v>
          </cell>
          <cell r="I539" t="str">
            <v>menit</v>
          </cell>
          <cell r="N539" t="str">
            <v>mata pembayaran.</v>
          </cell>
        </row>
        <row r="540">
          <cell r="C540" t="str">
            <v>-  Waktutempuh kosong  = (L : v2)  x  60</v>
          </cell>
          <cell r="G540" t="str">
            <v>T2</v>
          </cell>
          <cell r="H540">
            <v>10.469999999999999</v>
          </cell>
          <cell r="I540" t="str">
            <v>menit</v>
          </cell>
          <cell r="L540">
            <v>3</v>
          </cell>
          <cell r="N540" t="str">
            <v>Biaya satuan untuk peralatan sudah termasuk bahan bakar, bahan habis dipakai dan operator.</v>
          </cell>
        </row>
        <row r="541">
          <cell r="C541" t="str">
            <v>- Muat, bongkar dan lain-lain</v>
          </cell>
          <cell r="G541" t="str">
            <v>T3</v>
          </cell>
          <cell r="H541">
            <v>50</v>
          </cell>
          <cell r="I541" t="str">
            <v>menit</v>
          </cell>
          <cell r="L541">
            <v>4</v>
          </cell>
          <cell r="N541" t="str">
            <v>Biaya satuan sudah termasuk pengeluaran untuk seluruh pajak yang berkaitan (tetapi tidak termasuk PPN</v>
          </cell>
        </row>
        <row r="542">
          <cell r="G542" t="str">
            <v>Ts</v>
          </cell>
          <cell r="H542">
            <v>73.557500000000005</v>
          </cell>
          <cell r="I542" t="str">
            <v>menit</v>
          </cell>
          <cell r="N542" t="str">
            <v>yang dibayar dari kontrak) dan biaya-biaya lainnya.</v>
          </cell>
        </row>
        <row r="543">
          <cell r="J543" t="str">
            <v>Berlanjut ke halaman berikut</v>
          </cell>
        </row>
        <row r="544">
          <cell r="A544" t="str">
            <v>ITEM PEMBAYARAN NO.</v>
          </cell>
          <cell r="D544" t="str">
            <v>:  2.3 (3)</v>
          </cell>
          <cell r="J544" t="str">
            <v xml:space="preserve">Analisa EI-233 </v>
          </cell>
        </row>
        <row r="545">
          <cell r="A545" t="str">
            <v>JENIS PEKERJAAN</v>
          </cell>
          <cell r="D545" t="str">
            <v>:  Gorong2 Pipa Beton Bertulang 500 mm &lt; diameter dalam &lt; 1 m</v>
          </cell>
        </row>
        <row r="546">
          <cell r="A546" t="str">
            <v>SATUAN PEMBAYARAN</v>
          </cell>
          <cell r="D546" t="str">
            <v>:  M1</v>
          </cell>
          <cell r="J546" t="str">
            <v xml:space="preserve">         URAIAN ANALISA HARGA SATUAN</v>
          </cell>
        </row>
        <row r="547">
          <cell r="J547" t="str">
            <v>Lanjutan</v>
          </cell>
        </row>
        <row r="549">
          <cell r="A549" t="str">
            <v>No.</v>
          </cell>
          <cell r="C549" t="str">
            <v>U R A I A N</v>
          </cell>
          <cell r="G549" t="str">
            <v>KODE</v>
          </cell>
          <cell r="H549" t="str">
            <v>KOEF.</v>
          </cell>
          <cell r="I549" t="str">
            <v>SATUAN</v>
          </cell>
          <cell r="J549" t="str">
            <v>KETERANGAN</v>
          </cell>
        </row>
        <row r="552">
          <cell r="C552" t="str">
            <v>Kapasitas Produksi / Jam   =</v>
          </cell>
          <cell r="E552" t="str">
            <v>V x Fa x 60</v>
          </cell>
          <cell r="G552" t="str">
            <v>Q2</v>
          </cell>
          <cell r="H552">
            <v>2.7080855113346698</v>
          </cell>
          <cell r="I552" t="str">
            <v xml:space="preserve">M' / Jam </v>
          </cell>
        </row>
        <row r="553">
          <cell r="E553" t="str">
            <v xml:space="preserve">    Ts</v>
          </cell>
        </row>
        <row r="555">
          <cell r="C555" t="str">
            <v>Koefisien Alat / m'</v>
          </cell>
          <cell r="D555" t="str">
            <v xml:space="preserve"> =  1  :  Q2</v>
          </cell>
          <cell r="G555" t="str">
            <v>(E08)</v>
          </cell>
          <cell r="H555">
            <v>0.36926455823293175</v>
          </cell>
          <cell r="I555" t="str">
            <v>jam</v>
          </cell>
        </row>
        <row r="558">
          <cell r="A558" t="str">
            <v>2.c.</v>
          </cell>
          <cell r="C558" t="str">
            <v>ALAT  BANTU</v>
          </cell>
        </row>
        <row r="559">
          <cell r="C559" t="str">
            <v>Diperlukan alat-alat bantu kecil</v>
          </cell>
          <cell r="J559" t="str">
            <v>Lump Sump</v>
          </cell>
        </row>
        <row r="560">
          <cell r="C560" t="str">
            <v>- Sekop    =         3   buah</v>
          </cell>
        </row>
        <row r="561">
          <cell r="C561" t="str">
            <v>- Pacul     =         3   buah</v>
          </cell>
        </row>
        <row r="562">
          <cell r="C562" t="str">
            <v>- Alat-alat kecil lain</v>
          </cell>
        </row>
        <row r="564">
          <cell r="A564" t="str">
            <v xml:space="preserve">   3.</v>
          </cell>
          <cell r="C564" t="str">
            <v>TENAGA</v>
          </cell>
        </row>
        <row r="565">
          <cell r="C565" t="str">
            <v>Produksi Gorong-gorong / hari</v>
          </cell>
          <cell r="G565" t="str">
            <v>Qt</v>
          </cell>
          <cell r="H565">
            <v>6</v>
          </cell>
          <cell r="I565" t="str">
            <v>M'</v>
          </cell>
        </row>
        <row r="566">
          <cell r="C566" t="str">
            <v>Kebutuhan tenaga :</v>
          </cell>
        </row>
        <row r="567">
          <cell r="D567" t="str">
            <v>- Pekerja</v>
          </cell>
          <cell r="G567" t="str">
            <v>P</v>
          </cell>
          <cell r="H567">
            <v>8</v>
          </cell>
          <cell r="I567" t="str">
            <v>orang</v>
          </cell>
        </row>
        <row r="568">
          <cell r="D568" t="str">
            <v>- Tukang</v>
          </cell>
          <cell r="G568" t="str">
            <v>T</v>
          </cell>
          <cell r="H568">
            <v>1</v>
          </cell>
          <cell r="I568" t="str">
            <v>orang</v>
          </cell>
        </row>
        <row r="569">
          <cell r="D569" t="str">
            <v>- Mandor</v>
          </cell>
          <cell r="G569" t="str">
            <v>M</v>
          </cell>
          <cell r="H569">
            <v>1</v>
          </cell>
          <cell r="I569" t="str">
            <v>orang</v>
          </cell>
        </row>
        <row r="571">
          <cell r="C571" t="str">
            <v>Koefisien tenaga / M'   :</v>
          </cell>
        </row>
        <row r="572">
          <cell r="D572" t="str">
            <v>- Pekerja</v>
          </cell>
          <cell r="E572" t="str">
            <v>= (Tk x P) : Qt</v>
          </cell>
          <cell r="G572" t="str">
            <v>(L01)</v>
          </cell>
          <cell r="H572">
            <v>9.3333333333333339</v>
          </cell>
          <cell r="I572" t="str">
            <v>jam</v>
          </cell>
        </row>
        <row r="573">
          <cell r="D573" t="str">
            <v>- Tukang</v>
          </cell>
          <cell r="E573" t="str">
            <v>= (Tk x T) : Qt</v>
          </cell>
          <cell r="G573" t="str">
            <v>(L02)</v>
          </cell>
          <cell r="H573">
            <v>1.1666666666666667</v>
          </cell>
          <cell r="I573" t="str">
            <v>jam</v>
          </cell>
        </row>
        <row r="574">
          <cell r="D574" t="str">
            <v>- Mandor</v>
          </cell>
          <cell r="E574" t="str">
            <v>= (Tk x M) : Qt</v>
          </cell>
          <cell r="G574" t="str">
            <v>(L03)</v>
          </cell>
          <cell r="H574">
            <v>1.1666666666666667</v>
          </cell>
          <cell r="I574" t="str">
            <v>jam</v>
          </cell>
        </row>
        <row r="576">
          <cell r="A576" t="str">
            <v>4.</v>
          </cell>
          <cell r="C576" t="str">
            <v>HARGA DASAR SATUAN UPAH, BAHAN DAN ALAT</v>
          </cell>
        </row>
        <row r="577">
          <cell r="C577" t="str">
            <v>Lihat lampiran.</v>
          </cell>
        </row>
        <row r="580">
          <cell r="A580" t="str">
            <v>5.</v>
          </cell>
          <cell r="C580" t="str">
            <v>ANALISA HARGA SATUAN PEKERJAAN</v>
          </cell>
        </row>
        <row r="581">
          <cell r="C581" t="str">
            <v>Lihat perhitungan dalam FORMULIR STANDAR UNTUK</v>
          </cell>
        </row>
        <row r="582">
          <cell r="C582" t="str">
            <v>PEREKEMAN ANALISA MASING-MASING HARGA</v>
          </cell>
        </row>
        <row r="583">
          <cell r="C583" t="str">
            <v>SATUAN.</v>
          </cell>
        </row>
        <row r="584">
          <cell r="C584" t="str">
            <v>Didapat Harga Satuan Pekerjaan :</v>
          </cell>
        </row>
        <row r="586">
          <cell r="C586" t="str">
            <v xml:space="preserve">Rp.  </v>
          </cell>
          <cell r="D586">
            <v>447945.27138535964</v>
          </cell>
          <cell r="E586" t="str">
            <v xml:space="preserve"> / M'</v>
          </cell>
        </row>
        <row r="589">
          <cell r="A589" t="str">
            <v>6.</v>
          </cell>
          <cell r="C589" t="str">
            <v>WAKTU PELAKSANAAN YANG DIPERLUKAN</v>
          </cell>
        </row>
        <row r="590">
          <cell r="C590" t="str">
            <v>Masa Pelaksanaan :</v>
          </cell>
          <cell r="D590" t="str">
            <v>. . . . . . . . . . . .</v>
          </cell>
          <cell r="E590" t="str">
            <v>bulan</v>
          </cell>
        </row>
        <row r="592">
          <cell r="A592" t="str">
            <v>7.</v>
          </cell>
          <cell r="C592" t="str">
            <v>VOLUME PEKERJAAN YANG DIPERLUKAN</v>
          </cell>
        </row>
        <row r="593">
          <cell r="C593" t="str">
            <v>Volume pekerjaan  :</v>
          </cell>
          <cell r="D593">
            <v>1</v>
          </cell>
          <cell r="E593" t="str">
            <v>M'</v>
          </cell>
        </row>
        <row r="603">
          <cell r="A603" t="str">
            <v>ITEM PEMBAYARAN NO.</v>
          </cell>
          <cell r="D603" t="str">
            <v>:  2.3 (4)</v>
          </cell>
          <cell r="J603" t="str">
            <v>Analisa EI-234</v>
          </cell>
        </row>
        <row r="604">
          <cell r="A604" t="str">
            <v>JENIS PEKERJAAN</v>
          </cell>
          <cell r="D604" t="str">
            <v>:  Gorong2 Pipa Beton Bertulang, 1 m &lt; diameter dalam &lt; 1.3 m</v>
          </cell>
          <cell r="L604" t="str">
            <v>FORMULIR STANDAR UNTUK</v>
          </cell>
        </row>
        <row r="605">
          <cell r="A605" t="str">
            <v>SATUAN PEMBAYARAN</v>
          </cell>
          <cell r="D605" t="str">
            <v>:  M1</v>
          </cell>
          <cell r="J605" t="str">
            <v xml:space="preserve">         URAIAN ANALISA HARGA SATUAN</v>
          </cell>
          <cell r="L605" t="str">
            <v>PEREKAMAN ANALISA MASING-MASING HARGA SATUAN</v>
          </cell>
        </row>
        <row r="606">
          <cell r="L606" t="str">
            <v/>
          </cell>
        </row>
        <row r="608">
          <cell r="A608" t="str">
            <v>No.</v>
          </cell>
          <cell r="C608" t="str">
            <v>U R A I A N</v>
          </cell>
          <cell r="G608" t="str">
            <v>KODE</v>
          </cell>
          <cell r="H608" t="str">
            <v>KOEF.</v>
          </cell>
          <cell r="I608" t="str">
            <v>SATUAN</v>
          </cell>
          <cell r="J608" t="str">
            <v>KETERANGAN</v>
          </cell>
        </row>
        <row r="609">
          <cell r="L609" t="str">
            <v>PROYEK</v>
          </cell>
          <cell r="O609" t="str">
            <v>:</v>
          </cell>
        </row>
        <row r="610">
          <cell r="L610" t="str">
            <v>No. PAKET KONTRAK</v>
          </cell>
          <cell r="O610" t="str">
            <v>:</v>
          </cell>
        </row>
        <row r="611">
          <cell r="A611" t="str">
            <v>I.</v>
          </cell>
          <cell r="C611" t="str">
            <v>ASUMSI</v>
          </cell>
          <cell r="L611" t="str">
            <v>NAMA PAKET</v>
          </cell>
          <cell r="O611" t="str">
            <v>:</v>
          </cell>
        </row>
        <row r="612">
          <cell r="A612">
            <v>1</v>
          </cell>
          <cell r="C612" t="str">
            <v>Pekerjaan dilakukan secara mekanik/manual</v>
          </cell>
          <cell r="L612" t="str">
            <v>PROP / KAB / KODYA</v>
          </cell>
          <cell r="O612" t="str">
            <v>:</v>
          </cell>
        </row>
        <row r="613">
          <cell r="A613">
            <v>2</v>
          </cell>
          <cell r="C613" t="str">
            <v>Lokasi pekerjaan : sepanjang jalan</v>
          </cell>
          <cell r="L613" t="str">
            <v>ITEM PEMBAYARAN NO.</v>
          </cell>
          <cell r="O613" t="str">
            <v>:  2.3 (4)</v>
          </cell>
          <cell r="R613" t="str">
            <v>PERKIRAAN VOL. PEK.</v>
          </cell>
          <cell r="T613" t="str">
            <v>:</v>
          </cell>
          <cell r="U613">
            <v>1</v>
          </cell>
        </row>
        <row r="614">
          <cell r="A614">
            <v>3</v>
          </cell>
          <cell r="C614" t="str">
            <v>Diameter bagian dalam gorong-gorong</v>
          </cell>
          <cell r="G614" t="str">
            <v>d</v>
          </cell>
          <cell r="H614">
            <v>1.2</v>
          </cell>
          <cell r="I614" t="str">
            <v>m</v>
          </cell>
          <cell r="L614" t="str">
            <v>JENIS PEKERJAAN</v>
          </cell>
          <cell r="O614" t="str">
            <v>:  Gorong2 Pipa Beton Bertulang, 1 m &lt; diameter dalam &lt; 1.3 m</v>
          </cell>
          <cell r="R614" t="str">
            <v>TOTAL HARGA (Rp.)</v>
          </cell>
          <cell r="T614" t="str">
            <v>:</v>
          </cell>
          <cell r="U614">
            <v>447945.27138535964</v>
          </cell>
        </row>
        <row r="615">
          <cell r="A615">
            <v>4</v>
          </cell>
          <cell r="C615" t="str">
            <v>Jarak rata-rata Base Camp ke lokasi pekerjaan</v>
          </cell>
          <cell r="G615" t="str">
            <v>L</v>
          </cell>
          <cell r="H615">
            <v>8.7249999999999996</v>
          </cell>
          <cell r="I615" t="str">
            <v>Km</v>
          </cell>
          <cell r="L615" t="str">
            <v>SATUAN PEMBAYARAN</v>
          </cell>
          <cell r="O615" t="str">
            <v>:  M1</v>
          </cell>
          <cell r="Q615">
            <v>0</v>
          </cell>
          <cell r="R615" t="str">
            <v>% THD. BIAYA PROYEK</v>
          </cell>
          <cell r="T615" t="str">
            <v>:</v>
          </cell>
          <cell r="U615" t="e">
            <v>#DIV/0!</v>
          </cell>
        </row>
        <row r="616">
          <cell r="A616">
            <v>5</v>
          </cell>
          <cell r="C616" t="str">
            <v>Jam kerja efektif per-hari</v>
          </cell>
          <cell r="G616" t="str">
            <v>Tk</v>
          </cell>
          <cell r="H616">
            <v>7</v>
          </cell>
          <cell r="I616" t="str">
            <v>Jam</v>
          </cell>
        </row>
        <row r="617">
          <cell r="A617">
            <v>6</v>
          </cell>
          <cell r="C617" t="str">
            <v>Tebal gorong-gorong</v>
          </cell>
          <cell r="G617" t="str">
            <v>tg</v>
          </cell>
          <cell r="H617">
            <v>10</v>
          </cell>
          <cell r="I617" t="str">
            <v>Cm</v>
          </cell>
        </row>
        <row r="618">
          <cell r="Q618" t="str">
            <v>PERKIRAAN</v>
          </cell>
          <cell r="R618" t="str">
            <v>HARGA</v>
          </cell>
          <cell r="S618" t="str">
            <v>JUMLAH</v>
          </cell>
        </row>
        <row r="619">
          <cell r="A619" t="str">
            <v>II.</v>
          </cell>
          <cell r="C619" t="str">
            <v>URUTAN KERJA</v>
          </cell>
          <cell r="L619" t="str">
            <v>NO.</v>
          </cell>
          <cell r="N619" t="str">
            <v>KOMPONEN</v>
          </cell>
          <cell r="P619" t="str">
            <v>SATUAN</v>
          </cell>
          <cell r="Q619" t="str">
            <v>KUANTITAS</v>
          </cell>
          <cell r="R619" t="str">
            <v>SATUAN</v>
          </cell>
          <cell r="S619" t="str">
            <v>HARGA</v>
          </cell>
        </row>
        <row r="620">
          <cell r="A620">
            <v>1</v>
          </cell>
          <cell r="C620" t="str">
            <v>Gorong-gorong dicetak di Base Camp</v>
          </cell>
          <cell r="R620" t="str">
            <v>(Rp.)</v>
          </cell>
          <cell r="S620" t="str">
            <v>(Rp.)</v>
          </cell>
        </row>
        <row r="621">
          <cell r="A621">
            <v>2</v>
          </cell>
          <cell r="C621" t="str">
            <v>Dump Truck mengangkut gorong-gorong jadi</v>
          </cell>
        </row>
        <row r="622">
          <cell r="C622" t="str">
            <v>ke lapangan</v>
          </cell>
        </row>
        <row r="623">
          <cell r="A623">
            <v>3</v>
          </cell>
          <cell r="C623" t="str">
            <v>Dasar gorong-gorong digali sesuai kebutuhan dan ma-</v>
          </cell>
          <cell r="L623" t="str">
            <v>A.</v>
          </cell>
          <cell r="N623" t="str">
            <v>TENAGA</v>
          </cell>
        </row>
        <row r="624">
          <cell r="C624" t="str">
            <v>terial backfill dipadatkan dengan Tamper</v>
          </cell>
        </row>
        <row r="625">
          <cell r="A625">
            <v>4</v>
          </cell>
          <cell r="C625" t="str">
            <v>Tebal lapis porus pada dasar gorong-gorong pipa</v>
          </cell>
          <cell r="G625" t="str">
            <v>tp</v>
          </cell>
          <cell r="H625">
            <v>0.18</v>
          </cell>
          <cell r="I625" t="str">
            <v>M</v>
          </cell>
          <cell r="J625" t="str">
            <v xml:space="preserve"> Sand bedding</v>
          </cell>
          <cell r="L625" t="str">
            <v>1.</v>
          </cell>
          <cell r="N625" t="str">
            <v>Pekerja</v>
          </cell>
          <cell r="O625" t="str">
            <v>(L01)</v>
          </cell>
          <cell r="P625" t="str">
            <v>Jam</v>
          </cell>
          <cell r="Q625">
            <v>9.3333333333333339</v>
          </cell>
          <cell r="R625">
            <v>2857.14</v>
          </cell>
          <cell r="U625">
            <v>26666.639999999999</v>
          </cell>
        </row>
        <row r="626">
          <cell r="A626">
            <v>5</v>
          </cell>
          <cell r="C626" t="str">
            <v>Material pilihan untuk penimbunan kembali (padat)</v>
          </cell>
          <cell r="L626" t="str">
            <v>2.</v>
          </cell>
          <cell r="N626" t="str">
            <v>Tukang</v>
          </cell>
          <cell r="O626" t="str">
            <v>(L02)</v>
          </cell>
          <cell r="P626" t="str">
            <v>Jam</v>
          </cell>
          <cell r="Q626">
            <v>1.1666666666666667</v>
          </cell>
          <cell r="R626">
            <v>4285.71</v>
          </cell>
          <cell r="U626">
            <v>4999.9950000000008</v>
          </cell>
        </row>
        <row r="627">
          <cell r="A627">
            <v>6</v>
          </cell>
          <cell r="C627" t="str">
            <v>Sekelompok pekerja akan melaksanakan pekerjaan</v>
          </cell>
          <cell r="L627" t="str">
            <v>3.</v>
          </cell>
          <cell r="N627" t="str">
            <v>Mandor</v>
          </cell>
          <cell r="O627" t="str">
            <v>(L03)</v>
          </cell>
          <cell r="P627" t="str">
            <v>Jam</v>
          </cell>
          <cell r="Q627">
            <v>1.1666666666666667</v>
          </cell>
          <cell r="R627">
            <v>3214.29</v>
          </cell>
          <cell r="U627">
            <v>3750.0050000000001</v>
          </cell>
        </row>
        <row r="628">
          <cell r="C628" t="str">
            <v>dengan cara manual dengan menggunakan alat bantu</v>
          </cell>
        </row>
        <row r="629">
          <cell r="Q629" t="str">
            <v xml:space="preserve">JUMLAH HARGA TENAGA   </v>
          </cell>
          <cell r="U629">
            <v>35416.639999999999</v>
          </cell>
        </row>
        <row r="631">
          <cell r="A631" t="str">
            <v>III.</v>
          </cell>
          <cell r="C631" t="str">
            <v>PEMAKAIAN BAHAN, ALAT DAN TENAGA</v>
          </cell>
          <cell r="L631" t="str">
            <v>B.</v>
          </cell>
          <cell r="N631" t="str">
            <v>BAHAN</v>
          </cell>
        </row>
        <row r="632">
          <cell r="A632" t="str">
            <v xml:space="preserve">   1.</v>
          </cell>
          <cell r="C632" t="str">
            <v>BAHAN</v>
          </cell>
        </row>
        <row r="633">
          <cell r="C633" t="str">
            <v>Untuk mendapatkan 1 M' gorong-gorong diperlukan</v>
          </cell>
          <cell r="L633" t="str">
            <v>1.</v>
          </cell>
          <cell r="N633" t="str">
            <v>Beton K-300</v>
          </cell>
          <cell r="O633" t="str">
            <v>(EI-714)</v>
          </cell>
          <cell r="P633" t="str">
            <v>M3</v>
          </cell>
          <cell r="Q633">
            <v>0.40840704496667279</v>
          </cell>
          <cell r="R633">
            <v>652902.54982502444</v>
          </cell>
          <cell r="U633">
            <v>266650.00102524407</v>
          </cell>
        </row>
        <row r="634">
          <cell r="C634" t="str">
            <v>- Beton K-300 = (22/7*((2*tg/100+d)/2)^2)-(22/7*(d/2)^2))*1</v>
          </cell>
          <cell r="G634" t="str">
            <v>(EI-714)</v>
          </cell>
          <cell r="H634">
            <v>0.40840704496667279</v>
          </cell>
          <cell r="I634" t="str">
            <v>M3</v>
          </cell>
          <cell r="L634" t="str">
            <v>2.</v>
          </cell>
          <cell r="N634" t="str">
            <v>Baja Tulangan</v>
          </cell>
          <cell r="O634" t="str">
            <v>(M39)</v>
          </cell>
          <cell r="P634" t="str">
            <v>Kg</v>
          </cell>
          <cell r="Q634">
            <v>44.924774946334011</v>
          </cell>
          <cell r="R634">
            <v>4000</v>
          </cell>
          <cell r="U634">
            <v>179699.09978533603</v>
          </cell>
        </row>
        <row r="635">
          <cell r="C635" t="str">
            <v>- Baja Tulangan (asumsi 100kg/m3)</v>
          </cell>
          <cell r="G635" t="str">
            <v>(M39)</v>
          </cell>
          <cell r="H635">
            <v>44.924774946334011</v>
          </cell>
          <cell r="I635" t="str">
            <v>Kg</v>
          </cell>
          <cell r="L635" t="str">
            <v>3.</v>
          </cell>
          <cell r="N635" t="str">
            <v>Urugan Porus</v>
          </cell>
          <cell r="O635" t="str">
            <v>(EI-241)</v>
          </cell>
          <cell r="P635" t="str">
            <v>M3</v>
          </cell>
          <cell r="Q635">
            <v>0.41580000000000006</v>
          </cell>
          <cell r="R635">
            <v>186901.40625406182</v>
          </cell>
          <cell r="U635">
            <v>77713.604720438918</v>
          </cell>
        </row>
        <row r="636">
          <cell r="C636" t="str">
            <v>- Timbunan Porus      = {(tp*(0.4+2*tg/100+d+0.4)*1)*1.05}</v>
          </cell>
          <cell r="G636" t="str">
            <v>(EI-241)</v>
          </cell>
          <cell r="H636">
            <v>0.41580000000000006</v>
          </cell>
          <cell r="I636" t="str">
            <v>M3</v>
          </cell>
          <cell r="L636" t="str">
            <v>4.</v>
          </cell>
          <cell r="N636" t="str">
            <v>Mat. Pilihan</v>
          </cell>
          <cell r="O636" t="str">
            <v>(M09)</v>
          </cell>
          <cell r="P636" t="str">
            <v>M3</v>
          </cell>
          <cell r="Q636">
            <v>2.3100000000000005</v>
          </cell>
          <cell r="R636">
            <v>25000</v>
          </cell>
          <cell r="U636">
            <v>57750.000000000015</v>
          </cell>
        </row>
        <row r="637">
          <cell r="C637" t="str">
            <v>- Material Pilihan</v>
          </cell>
          <cell r="D637" t="str">
            <v>= ((2*tg/100+d+0.3)*(0.4+2*tg/100+d+0.4)</v>
          </cell>
          <cell r="G637" t="str">
            <v>(M09)</v>
          </cell>
          <cell r="H637">
            <v>2.3100000000000005</v>
          </cell>
          <cell r="I637" t="str">
            <v>M3</v>
          </cell>
          <cell r="J637" t="str">
            <v xml:space="preserve"> = Vp</v>
          </cell>
        </row>
        <row r="638">
          <cell r="D638" t="str">
            <v xml:space="preserve">   -(22/7*(0.5*(2*tg/100+d))^2))*1*1.05</v>
          </cell>
        </row>
        <row r="639">
          <cell r="A639" t="str">
            <v xml:space="preserve">   2.</v>
          </cell>
          <cell r="C639" t="str">
            <v>ALAT</v>
          </cell>
          <cell r="Q639" t="str">
            <v xml:space="preserve">JUMLAH HARGA BAHAN   </v>
          </cell>
          <cell r="U639">
            <v>581812.70553101902</v>
          </cell>
        </row>
        <row r="640">
          <cell r="A640" t="str">
            <v>2.a.</v>
          </cell>
          <cell r="C640" t="str">
            <v>TAMPER</v>
          </cell>
          <cell r="G640" t="str">
            <v>(E25)</v>
          </cell>
        </row>
        <row r="641">
          <cell r="C641" t="str">
            <v>Kecepatan</v>
          </cell>
          <cell r="G641" t="str">
            <v>V</v>
          </cell>
          <cell r="H641">
            <v>0.5</v>
          </cell>
          <cell r="I641" t="str">
            <v>Km / Jam</v>
          </cell>
          <cell r="L641" t="str">
            <v>C.</v>
          </cell>
          <cell r="N641" t="str">
            <v>PERALATAN</v>
          </cell>
        </row>
        <row r="642">
          <cell r="C642" t="str">
            <v>Efisiensi alat</v>
          </cell>
          <cell r="G642" t="str">
            <v>Fa</v>
          </cell>
          <cell r="H642">
            <v>0.83</v>
          </cell>
          <cell r="I642" t="str">
            <v>-</v>
          </cell>
        </row>
        <row r="643">
          <cell r="C643" t="str">
            <v>Lebar pemadatan</v>
          </cell>
          <cell r="G643" t="str">
            <v>Lb</v>
          </cell>
          <cell r="H643">
            <v>0.4</v>
          </cell>
          <cell r="I643" t="str">
            <v>M</v>
          </cell>
          <cell r="L643" t="str">
            <v>1.</v>
          </cell>
          <cell r="N643" t="str">
            <v>Tamper</v>
          </cell>
          <cell r="O643" t="str">
            <v>(E25)</v>
          </cell>
          <cell r="P643" t="str">
            <v>Jam</v>
          </cell>
          <cell r="Q643">
            <v>0.69578313253012058</v>
          </cell>
          <cell r="R643">
            <v>18672.16854694486</v>
          </cell>
          <cell r="U643">
            <v>12991.779922723685</v>
          </cell>
        </row>
        <row r="644">
          <cell r="C644" t="str">
            <v>Banyak lintasan</v>
          </cell>
          <cell r="G644" t="str">
            <v>n</v>
          </cell>
          <cell r="H644">
            <v>10</v>
          </cell>
          <cell r="I644" t="str">
            <v>lintasan</v>
          </cell>
          <cell r="L644" t="str">
            <v>2.</v>
          </cell>
          <cell r="N644" t="str">
            <v>Dump Truck</v>
          </cell>
          <cell r="O644" t="str">
            <v>(E08)</v>
          </cell>
          <cell r="P644" t="str">
            <v>Jam</v>
          </cell>
          <cell r="Q644">
            <v>0.36926455823293175</v>
          </cell>
          <cell r="R644">
            <v>153645.58193291764</v>
          </cell>
          <cell r="U644">
            <v>56735.867936900555</v>
          </cell>
        </row>
        <row r="645">
          <cell r="C645" t="str">
            <v>Tebal lapis hamparan</v>
          </cell>
          <cell r="G645" t="str">
            <v>tp</v>
          </cell>
          <cell r="H645">
            <v>0.2</v>
          </cell>
          <cell r="I645" t="str">
            <v>M</v>
          </cell>
          <cell r="L645" t="str">
            <v>3.</v>
          </cell>
          <cell r="N645" t="str">
            <v>Alat  Bantu</v>
          </cell>
          <cell r="P645" t="str">
            <v>Ls</v>
          </cell>
          <cell r="Q645">
            <v>1</v>
          </cell>
          <cell r="R645">
            <v>1000</v>
          </cell>
          <cell r="U645">
            <v>1000</v>
          </cell>
        </row>
        <row r="648">
          <cell r="C648" t="str">
            <v>Kap. Prod. / Jam   =</v>
          </cell>
          <cell r="D648" t="str">
            <v>v x 1000 x Fa x Lb x 60</v>
          </cell>
          <cell r="G648" t="str">
            <v>Q1</v>
          </cell>
          <cell r="H648">
            <v>3.3200000000000003</v>
          </cell>
          <cell r="I648" t="str">
            <v xml:space="preserve">M3 / Jam </v>
          </cell>
        </row>
        <row r="649">
          <cell r="D649" t="str">
            <v xml:space="preserve">    n x tp</v>
          </cell>
        </row>
        <row r="651">
          <cell r="C651" t="str">
            <v>Koefisien Alat / m'</v>
          </cell>
          <cell r="D651" t="str">
            <v xml:space="preserve"> =  1  :  Q1 x Vp</v>
          </cell>
          <cell r="G651" t="str">
            <v>(E25)</v>
          </cell>
          <cell r="H651">
            <v>0.69578313253012058</v>
          </cell>
          <cell r="I651" t="str">
            <v>jam</v>
          </cell>
          <cell r="Q651" t="str">
            <v xml:space="preserve">JUMLAH HARGA PERALATAN   </v>
          </cell>
          <cell r="U651">
            <v>70727.647859624238</v>
          </cell>
        </row>
        <row r="653">
          <cell r="A653" t="str">
            <v>2.b.</v>
          </cell>
          <cell r="C653" t="str">
            <v>DUMP TRUCK</v>
          </cell>
          <cell r="G653" t="str">
            <v>(E08)</v>
          </cell>
          <cell r="L653" t="str">
            <v>D.</v>
          </cell>
          <cell r="N653" t="str">
            <v>JUMLAH HARGA TENAGA, BAHAN DAN PERALATAN  ( A + B + C )</v>
          </cell>
          <cell r="U653">
            <v>687956.99339064327</v>
          </cell>
        </row>
        <row r="654">
          <cell r="C654" t="str">
            <v>Kapasitas bak sekali muat</v>
          </cell>
          <cell r="G654" t="str">
            <v>V</v>
          </cell>
          <cell r="H654">
            <v>4</v>
          </cell>
          <cell r="I654" t="str">
            <v>Buah/M'</v>
          </cell>
          <cell r="L654" t="str">
            <v>E.</v>
          </cell>
          <cell r="N654" t="str">
            <v>OVERHEAD &amp; PROFIT</v>
          </cell>
          <cell r="P654">
            <v>10</v>
          </cell>
          <cell r="Q654" t="str">
            <v>%  x  D</v>
          </cell>
          <cell r="U654">
            <v>68795.699339064333</v>
          </cell>
        </row>
        <row r="655">
          <cell r="C655" t="str">
            <v>Faktor efisiensi alat</v>
          </cell>
          <cell r="G655" t="str">
            <v>Fa</v>
          </cell>
          <cell r="H655">
            <v>0.83</v>
          </cell>
          <cell r="L655" t="str">
            <v>F.</v>
          </cell>
          <cell r="N655" t="str">
            <v>HARGA SATUAN PEKERJAAN  ( D + E )</v>
          </cell>
          <cell r="U655">
            <v>756752.69272970757</v>
          </cell>
        </row>
        <row r="656">
          <cell r="C656" t="str">
            <v>Kecepatanrata-rata bermuatan</v>
          </cell>
          <cell r="G656" t="str">
            <v>v1</v>
          </cell>
          <cell r="H656">
            <v>40</v>
          </cell>
          <cell r="L656" t="str">
            <v>Note: 1</v>
          </cell>
          <cell r="N656" t="str">
            <v>SATUAN dapat berdasarkan atas jam operasi untuk Tenaga Kerja dan Peralatan, volume dan/atau ukuran</v>
          </cell>
        </row>
        <row r="657">
          <cell r="C657" t="str">
            <v>Kecepatan rata-rata kosong</v>
          </cell>
          <cell r="G657" t="str">
            <v>v2</v>
          </cell>
          <cell r="H657">
            <v>50</v>
          </cell>
          <cell r="N657" t="str">
            <v>berat untuk bahan-bahan.</v>
          </cell>
        </row>
        <row r="658">
          <cell r="C658" t="str">
            <v>Waktu siklus    :</v>
          </cell>
          <cell r="G658" t="str">
            <v>Ts</v>
          </cell>
          <cell r="L658">
            <v>2</v>
          </cell>
          <cell r="N658" t="str">
            <v>Kuantitas satuan adalah kuantitas setiap komponen untuk menyelesaikan satu satuan pekerjaan dari nomor</v>
          </cell>
        </row>
        <row r="659">
          <cell r="C659" t="str">
            <v>- Waktu  tempuh in  si    = (L : v1 ) x 60</v>
          </cell>
          <cell r="G659" t="str">
            <v>T1</v>
          </cell>
          <cell r="H659">
            <v>13.087499999999999</v>
          </cell>
          <cell r="I659" t="str">
            <v>menit</v>
          </cell>
          <cell r="N659" t="str">
            <v>mata pembayaran.</v>
          </cell>
        </row>
        <row r="660">
          <cell r="C660" t="str">
            <v>-  Waktutempuh kosong  = (L : v2)  x  60</v>
          </cell>
          <cell r="G660" t="str">
            <v>T2</v>
          </cell>
          <cell r="H660">
            <v>10.469999999999999</v>
          </cell>
          <cell r="I660" t="str">
            <v>menit</v>
          </cell>
          <cell r="L660">
            <v>3</v>
          </cell>
          <cell r="N660" t="str">
            <v>Biaya satuan untuk peralatan sudah termasuk bahan bakar, bahan habis dipakai dan operator.</v>
          </cell>
        </row>
        <row r="661">
          <cell r="C661" t="str">
            <v>- Muat, bongkar dan lain-lain</v>
          </cell>
          <cell r="G661" t="str">
            <v>T3</v>
          </cell>
          <cell r="H661">
            <v>50</v>
          </cell>
          <cell r="I661" t="str">
            <v>menit</v>
          </cell>
          <cell r="L661">
            <v>4</v>
          </cell>
          <cell r="N661" t="str">
            <v>Biaya satuan sudah termasuk pengeluaran untuk seluruh pajak yang berkaitan (tetapi tidak termasuk PPN</v>
          </cell>
        </row>
        <row r="662">
          <cell r="G662" t="str">
            <v>Ts</v>
          </cell>
          <cell r="H662">
            <v>73.557500000000005</v>
          </cell>
          <cell r="I662" t="str">
            <v>menit</v>
          </cell>
          <cell r="N662" t="str">
            <v>yang dibayar dari kontrak) dan biaya-biaya lainnya.</v>
          </cell>
        </row>
        <row r="663">
          <cell r="J663" t="str">
            <v>Berlanjut ke halaman berikut</v>
          </cell>
        </row>
        <row r="664">
          <cell r="A664" t="str">
            <v>ITEM PEMBAYARAN NO.</v>
          </cell>
          <cell r="D664" t="str">
            <v>:  2.3 (4)</v>
          </cell>
          <cell r="J664" t="str">
            <v>Analisa EI-234</v>
          </cell>
        </row>
        <row r="665">
          <cell r="A665" t="str">
            <v>JENIS PEKERJAAN</v>
          </cell>
          <cell r="D665" t="str">
            <v>:  Gorong2 Pipa Beton Bertulang, 1 m &lt; diameter dalam &lt; 1.3 m</v>
          </cell>
        </row>
        <row r="666">
          <cell r="A666" t="str">
            <v>SATUAN PEMBAYARAN</v>
          </cell>
          <cell r="D666" t="str">
            <v>:  M1</v>
          </cell>
          <cell r="J666" t="str">
            <v xml:space="preserve">         URAIAN ANALISA HARGA SATUAN</v>
          </cell>
        </row>
        <row r="667">
          <cell r="J667" t="str">
            <v>Lanjutan</v>
          </cell>
        </row>
        <row r="669">
          <cell r="A669" t="str">
            <v>No.</v>
          </cell>
          <cell r="C669" t="str">
            <v>U R A I A N</v>
          </cell>
          <cell r="G669" t="str">
            <v>KODE</v>
          </cell>
          <cell r="H669" t="str">
            <v>KOEF.</v>
          </cell>
          <cell r="I669" t="str">
            <v>SATUAN</v>
          </cell>
          <cell r="J669" t="str">
            <v>KETERANGAN</v>
          </cell>
        </row>
        <row r="672">
          <cell r="C672" t="str">
            <v>Kapasitas Produksi / Jam   =</v>
          </cell>
          <cell r="E672" t="str">
            <v>V x Fa x 60</v>
          </cell>
          <cell r="G672" t="str">
            <v>Q2</v>
          </cell>
          <cell r="H672">
            <v>2.7080855113346698</v>
          </cell>
          <cell r="I672" t="str">
            <v xml:space="preserve">M' / Jam </v>
          </cell>
        </row>
        <row r="673">
          <cell r="E673" t="str">
            <v xml:space="preserve">    Ts</v>
          </cell>
        </row>
        <row r="675">
          <cell r="C675" t="str">
            <v>Koefisien Alat / m'</v>
          </cell>
          <cell r="D675" t="str">
            <v xml:space="preserve"> =  1  :  Q2</v>
          </cell>
          <cell r="G675" t="str">
            <v>(E08)</v>
          </cell>
          <cell r="H675">
            <v>0.36926455823293175</v>
          </cell>
          <cell r="I675" t="str">
            <v>jam</v>
          </cell>
        </row>
        <row r="678">
          <cell r="A678" t="str">
            <v>2.c.</v>
          </cell>
          <cell r="C678" t="str">
            <v>ALAT  BANTU</v>
          </cell>
        </row>
        <row r="679">
          <cell r="C679" t="str">
            <v>Diperlukan alat-alat bantu kecil</v>
          </cell>
          <cell r="J679" t="str">
            <v>Lump Sump</v>
          </cell>
        </row>
        <row r="680">
          <cell r="C680" t="str">
            <v>- Sekop    =         3   buah</v>
          </cell>
        </row>
        <row r="681">
          <cell r="C681" t="str">
            <v>- Pacul     =         3   buah</v>
          </cell>
        </row>
        <row r="682">
          <cell r="C682" t="str">
            <v>- Alat-alat kecil lain</v>
          </cell>
        </row>
        <row r="684">
          <cell r="A684" t="str">
            <v xml:space="preserve">   3.</v>
          </cell>
          <cell r="C684" t="str">
            <v>TENAGA</v>
          </cell>
        </row>
        <row r="685">
          <cell r="C685" t="str">
            <v>Produksi Gorong-gorong / hari</v>
          </cell>
          <cell r="G685" t="str">
            <v>Qt</v>
          </cell>
          <cell r="H685">
            <v>6</v>
          </cell>
          <cell r="I685" t="str">
            <v>M'</v>
          </cell>
        </row>
        <row r="686">
          <cell r="C686" t="str">
            <v>Kebutuhan tenaga :</v>
          </cell>
        </row>
        <row r="687">
          <cell r="D687" t="str">
            <v>- Pekerja</v>
          </cell>
          <cell r="G687" t="str">
            <v>P</v>
          </cell>
          <cell r="H687">
            <v>8</v>
          </cell>
          <cell r="I687" t="str">
            <v>orang</v>
          </cell>
        </row>
        <row r="688">
          <cell r="D688" t="str">
            <v>- Tukang</v>
          </cell>
          <cell r="G688" t="str">
            <v>T</v>
          </cell>
          <cell r="H688">
            <v>1</v>
          </cell>
          <cell r="I688" t="str">
            <v>orang</v>
          </cell>
        </row>
        <row r="689">
          <cell r="D689" t="str">
            <v>- Mandor</v>
          </cell>
          <cell r="G689" t="str">
            <v>M</v>
          </cell>
          <cell r="H689">
            <v>1</v>
          </cell>
          <cell r="I689" t="str">
            <v>orang</v>
          </cell>
        </row>
        <row r="691">
          <cell r="C691" t="str">
            <v>Koefisien tenaga / M'   :</v>
          </cell>
        </row>
        <row r="692">
          <cell r="D692" t="str">
            <v>- Pekerja</v>
          </cell>
          <cell r="E692" t="str">
            <v>= (Tk x P) : Qt</v>
          </cell>
          <cell r="G692" t="str">
            <v>(L01)</v>
          </cell>
          <cell r="H692">
            <v>9.3333333333333339</v>
          </cell>
          <cell r="I692" t="str">
            <v>jam</v>
          </cell>
        </row>
        <row r="693">
          <cell r="D693" t="str">
            <v>- Tukang</v>
          </cell>
          <cell r="E693" t="str">
            <v>= (Tk x T) : Qt</v>
          </cell>
          <cell r="G693" t="str">
            <v>(L02)</v>
          </cell>
          <cell r="H693">
            <v>1.1666666666666667</v>
          </cell>
          <cell r="I693" t="str">
            <v>jam</v>
          </cell>
        </row>
        <row r="694">
          <cell r="D694" t="str">
            <v>- Mandor</v>
          </cell>
          <cell r="E694" t="str">
            <v>= (Tk x M) : Qt</v>
          </cell>
          <cell r="G694" t="str">
            <v>(L03)</v>
          </cell>
          <cell r="H694">
            <v>1.1666666666666667</v>
          </cell>
          <cell r="I694" t="str">
            <v>jam</v>
          </cell>
        </row>
        <row r="696">
          <cell r="A696" t="str">
            <v>4.</v>
          </cell>
          <cell r="C696" t="str">
            <v>HARGA DASAR SATUAN UPAH, BAHAN DAN ALAT</v>
          </cell>
        </row>
        <row r="697">
          <cell r="C697" t="str">
            <v>Lihat lampiran.</v>
          </cell>
        </row>
        <row r="700">
          <cell r="A700" t="str">
            <v>5.</v>
          </cell>
          <cell r="C700" t="str">
            <v>ANALISA HARGA SATUAN PEKERJAAN</v>
          </cell>
        </row>
        <row r="701">
          <cell r="C701" t="str">
            <v>Lihat perhitungan dalam FORMULIR STANDAR UNTUK</v>
          </cell>
        </row>
        <row r="702">
          <cell r="C702" t="str">
            <v>PEREKEMAN ANALISA MASING-MASING HARGA</v>
          </cell>
        </row>
        <row r="703">
          <cell r="C703" t="str">
            <v>SATUAN.</v>
          </cell>
        </row>
        <row r="704">
          <cell r="C704" t="str">
            <v>Didapat Harga Satuan Pekerjaan :</v>
          </cell>
        </row>
        <row r="706">
          <cell r="C706" t="str">
            <v xml:space="preserve">Rp.  </v>
          </cell>
          <cell r="D706">
            <v>756752.69272970757</v>
          </cell>
          <cell r="E706" t="str">
            <v xml:space="preserve"> / M'</v>
          </cell>
        </row>
        <row r="709">
          <cell r="A709" t="str">
            <v>6.</v>
          </cell>
          <cell r="C709" t="str">
            <v>WAKTU PELAKSANAAN YANG DIPERLUKAN</v>
          </cell>
        </row>
        <row r="710">
          <cell r="C710" t="str">
            <v>Masa Pelaksanaan :</v>
          </cell>
          <cell r="D710" t="str">
            <v>. . . . . . . . . . . .</v>
          </cell>
          <cell r="E710" t="str">
            <v>bulan</v>
          </cell>
        </row>
        <row r="712">
          <cell r="A712" t="str">
            <v>7.</v>
          </cell>
          <cell r="C712" t="str">
            <v>VOLUME PEKERJAAN YANG DIPERLUKAN</v>
          </cell>
        </row>
        <row r="713">
          <cell r="C713" t="str">
            <v>Volume pekerjaan  :</v>
          </cell>
          <cell r="D713">
            <v>1</v>
          </cell>
          <cell r="E713" t="str">
            <v>M'</v>
          </cell>
        </row>
        <row r="723">
          <cell r="A723" t="str">
            <v>ITEM PEMBAYARAN NO.</v>
          </cell>
          <cell r="D723" t="str">
            <v>:  2.3 (5)</v>
          </cell>
          <cell r="J723" t="str">
            <v>Analisa EI-236</v>
          </cell>
        </row>
        <row r="724">
          <cell r="A724" t="str">
            <v>JENIS PEKERJAAN</v>
          </cell>
          <cell r="D724" t="str">
            <v>: Gorong-Gorong Pipa Beton Bertulang, 1,3  m &lt; diameter dalam &lt; 1,5 m</v>
          </cell>
        </row>
        <row r="725">
          <cell r="A725" t="str">
            <v>SATUAN PEMBAYARAN</v>
          </cell>
          <cell r="D725" t="str">
            <v>: M1</v>
          </cell>
          <cell r="J725" t="str">
            <v xml:space="preserve">         URAIAN ANALISA HARGA SATUAN</v>
          </cell>
        </row>
        <row r="727">
          <cell r="A727" t="str">
            <v>ITEM PEMBAYARAN NO.</v>
          </cell>
          <cell r="D727" t="str">
            <v>:  2.3 (6)</v>
          </cell>
          <cell r="J727" t="str">
            <v>Analisa EI-236</v>
          </cell>
        </row>
        <row r="728">
          <cell r="A728" t="str">
            <v>JENIS PEKERJAAN</v>
          </cell>
          <cell r="D728" t="str">
            <v>: Gorong-Gorong Pipa Beton Bertulang, 1,5  m &lt; diameter dalam &lt;  2,3 m</v>
          </cell>
        </row>
        <row r="729">
          <cell r="A729" t="str">
            <v>SATUAN PEMBAYARAN</v>
          </cell>
          <cell r="D729" t="str">
            <v>: M1</v>
          </cell>
          <cell r="J729" t="str">
            <v xml:space="preserve">         URAIAN ANALISA HARGA SATUAN</v>
          </cell>
        </row>
        <row r="734">
          <cell r="A734" t="str">
            <v>ITEM PEMBAYARAN NO.</v>
          </cell>
          <cell r="D734" t="str">
            <v>:  2.3 (7)</v>
          </cell>
          <cell r="J734" t="str">
            <v>Analisa EI-236</v>
          </cell>
        </row>
        <row r="735">
          <cell r="A735" t="str">
            <v>JENIS PEKERJAAN</v>
          </cell>
          <cell r="D735" t="str">
            <v>:  Gorong2 Baja Bergelombang dengan dimensi … (mengacu pada SNI 03-6719-2002)</v>
          </cell>
        </row>
        <row r="736">
          <cell r="A736" t="str">
            <v>SATUAN PEMBAYARAN</v>
          </cell>
          <cell r="D736" t="str">
            <v>:  Ton</v>
          </cell>
          <cell r="J736" t="str">
            <v xml:space="preserve">         URAIAN ANALISA HARGA SATUAN</v>
          </cell>
        </row>
        <row r="739">
          <cell r="A739" t="str">
            <v>No.</v>
          </cell>
          <cell r="C739" t="str">
            <v>U R A I A N</v>
          </cell>
          <cell r="G739" t="str">
            <v>KODE</v>
          </cell>
          <cell r="H739" t="str">
            <v>KOEF.</v>
          </cell>
          <cell r="I739" t="str">
            <v>SATUAN</v>
          </cell>
          <cell r="J739" t="str">
            <v>KETERANGAN</v>
          </cell>
        </row>
        <row r="742">
          <cell r="A742" t="str">
            <v>I.</v>
          </cell>
          <cell r="C742" t="str">
            <v>ASUMSI</v>
          </cell>
        </row>
        <row r="743">
          <cell r="A743">
            <v>1</v>
          </cell>
          <cell r="C743" t="str">
            <v>Pekerjaan dilakukan secara mekanik/manual</v>
          </cell>
        </row>
        <row r="744">
          <cell r="A744">
            <v>2</v>
          </cell>
          <cell r="C744" t="str">
            <v>Lokasi pekerjaan : sepanjang jalan</v>
          </cell>
        </row>
        <row r="745">
          <cell r="A745">
            <v>3</v>
          </cell>
          <cell r="C745" t="str">
            <v>Diameter gorong-gorong baja</v>
          </cell>
          <cell r="G745" t="str">
            <v>d</v>
          </cell>
          <cell r="H745">
            <v>1</v>
          </cell>
          <cell r="I745" t="str">
            <v>m</v>
          </cell>
        </row>
        <row r="746">
          <cell r="A746">
            <v>4</v>
          </cell>
          <cell r="C746" t="str">
            <v>Jarak rata-rata Base Camp ke lokasi pekerjaan</v>
          </cell>
          <cell r="G746" t="str">
            <v>L</v>
          </cell>
          <cell r="H746">
            <v>8.7249999999999996</v>
          </cell>
          <cell r="I746" t="str">
            <v>Km</v>
          </cell>
        </row>
        <row r="747">
          <cell r="A747">
            <v>5</v>
          </cell>
          <cell r="C747" t="str">
            <v>Jam kerja efektif per-hari</v>
          </cell>
          <cell r="G747" t="str">
            <v>Tk</v>
          </cell>
          <cell r="H747">
            <v>7</v>
          </cell>
          <cell r="I747" t="str">
            <v>Jam</v>
          </cell>
        </row>
        <row r="748">
          <cell r="A748">
            <v>6</v>
          </cell>
          <cell r="C748" t="str">
            <v>Tebal gorong-gorong</v>
          </cell>
          <cell r="G748" t="str">
            <v>tg</v>
          </cell>
          <cell r="H748">
            <v>0.25</v>
          </cell>
          <cell r="I748" t="str">
            <v>Cm</v>
          </cell>
        </row>
        <row r="749">
          <cell r="A749">
            <v>7</v>
          </cell>
          <cell r="C749" t="str">
            <v>BJ Pipa Baja Bergelombang</v>
          </cell>
          <cell r="G749" t="str">
            <v>BJp</v>
          </cell>
          <cell r="H749">
            <v>7.9</v>
          </cell>
          <cell r="I749" t="str">
            <v>T/m3</v>
          </cell>
        </row>
        <row r="750">
          <cell r="G750" t="str">
            <v>BJp1</v>
          </cell>
          <cell r="H750">
            <v>0.12445321428571117</v>
          </cell>
          <cell r="I750" t="str">
            <v>T/m'</v>
          </cell>
        </row>
        <row r="751">
          <cell r="A751" t="str">
            <v>II.</v>
          </cell>
          <cell r="C751" t="str">
            <v>URUTAN KERJA</v>
          </cell>
        </row>
        <row r="753">
          <cell r="A753">
            <v>1</v>
          </cell>
          <cell r="C753" t="str">
            <v>Gorong-gorong baja diterima dari pemasok</v>
          </cell>
        </row>
        <row r="754">
          <cell r="C754" t="str">
            <v>di lokasi pekerjaan</v>
          </cell>
        </row>
        <row r="755">
          <cell r="A755">
            <v>3</v>
          </cell>
          <cell r="C755" t="str">
            <v>Dasar gorong-gorong digali sesuai kebutuhan dan ma-</v>
          </cell>
        </row>
        <row r="756">
          <cell r="C756" t="str">
            <v>terial backfill dipadatkan dengan Tamper</v>
          </cell>
        </row>
        <row r="757">
          <cell r="A757">
            <v>4</v>
          </cell>
          <cell r="C757" t="str">
            <v>Tebal lapis porus pada dasar gorong-gorong baja</v>
          </cell>
          <cell r="G757" t="str">
            <v>tp</v>
          </cell>
          <cell r="H757">
            <v>0.15</v>
          </cell>
          <cell r="I757" t="str">
            <v>M</v>
          </cell>
        </row>
        <row r="758">
          <cell r="A758">
            <v>5</v>
          </cell>
          <cell r="C758" t="str">
            <v>Material pilihan untuk penimbunan kembali (padat)</v>
          </cell>
        </row>
        <row r="759">
          <cell r="A759">
            <v>6</v>
          </cell>
          <cell r="C759" t="str">
            <v>Sekelompok pekerja akan melaksanakan pekerjaan</v>
          </cell>
        </row>
        <row r="760">
          <cell r="C760" t="str">
            <v>dengan cara manual dengan menggunakan alat bantu</v>
          </cell>
        </row>
        <row r="762">
          <cell r="A762" t="str">
            <v>III.</v>
          </cell>
          <cell r="C762" t="str">
            <v>PEMAKAIAN BAHAN, ALAT DAN TENAGA</v>
          </cell>
        </row>
        <row r="763">
          <cell r="A763" t="str">
            <v xml:space="preserve">   1.</v>
          </cell>
          <cell r="C763" t="str">
            <v>BAHAN</v>
          </cell>
        </row>
        <row r="764">
          <cell r="C764" t="str">
            <v>Untuk mendapatkan 1 M' gorong-gorong diperlukan</v>
          </cell>
        </row>
        <row r="765">
          <cell r="C765" t="str">
            <v>- Baja Bergelombang</v>
          </cell>
          <cell r="G765" t="str">
            <v>(M46)</v>
          </cell>
          <cell r="H765">
            <v>1050</v>
          </cell>
          <cell r="I765" t="str">
            <v>Kg</v>
          </cell>
        </row>
        <row r="766">
          <cell r="C766" t="str">
            <v>- Urugan Porus = {(tp*(0.5+2*tg/100+d+0.5)*1)*1.05} x (1/BJp1)</v>
          </cell>
          <cell r="G766" t="str">
            <v>(EI-241)</v>
          </cell>
          <cell r="H766">
            <v>2.5373993095512715</v>
          </cell>
          <cell r="I766" t="str">
            <v>M3</v>
          </cell>
        </row>
        <row r="767">
          <cell r="C767" t="str">
            <v>- Mat. Pilihan = {((2*tg/100+d+0.5)*(0.5+2*tg/100+d+0.5)</v>
          </cell>
          <cell r="G767" t="str">
            <v>(M09)</v>
          </cell>
          <cell r="H767">
            <v>18.763120248860478</v>
          </cell>
          <cell r="I767" t="str">
            <v>M3</v>
          </cell>
          <cell r="J767" t="str">
            <v xml:space="preserve"> = Vp</v>
          </cell>
        </row>
        <row r="768">
          <cell r="C768" t="str">
            <v xml:space="preserve">                      -(22/7*(0.5*(2*tg/100+d))^2)*1)*1.05} x (1/BJp1)</v>
          </cell>
        </row>
        <row r="770">
          <cell r="A770" t="str">
            <v xml:space="preserve">   2.</v>
          </cell>
          <cell r="C770" t="str">
            <v>ALAT</v>
          </cell>
        </row>
        <row r="771">
          <cell r="A771" t="str">
            <v>2.a.</v>
          </cell>
          <cell r="C771" t="str">
            <v>TAMPER</v>
          </cell>
          <cell r="G771" t="str">
            <v>(E25)</v>
          </cell>
        </row>
        <row r="772">
          <cell r="C772" t="str">
            <v>Kecepatan</v>
          </cell>
          <cell r="G772" t="str">
            <v>v</v>
          </cell>
          <cell r="H772">
            <v>0.5</v>
          </cell>
          <cell r="I772" t="str">
            <v>Km / Jam</v>
          </cell>
        </row>
        <row r="773">
          <cell r="C773" t="str">
            <v>Efisiensi alat</v>
          </cell>
          <cell r="G773" t="str">
            <v>Fa</v>
          </cell>
          <cell r="H773">
            <v>0.83</v>
          </cell>
          <cell r="I773" t="str">
            <v>-</v>
          </cell>
        </row>
        <row r="774">
          <cell r="C774" t="str">
            <v>Lebar pemadatan</v>
          </cell>
          <cell r="G774" t="str">
            <v>Lb</v>
          </cell>
          <cell r="H774">
            <v>0.4</v>
          </cell>
          <cell r="I774" t="str">
            <v>M</v>
          </cell>
        </row>
        <row r="775">
          <cell r="C775" t="str">
            <v>Banyak lintasan</v>
          </cell>
          <cell r="G775" t="str">
            <v>n</v>
          </cell>
          <cell r="H775">
            <v>10</v>
          </cell>
          <cell r="I775" t="str">
            <v>lintasan</v>
          </cell>
        </row>
        <row r="776">
          <cell r="C776" t="str">
            <v>Tebal lapis hamparan</v>
          </cell>
          <cell r="G776" t="str">
            <v>tp</v>
          </cell>
          <cell r="H776">
            <v>0.2</v>
          </cell>
          <cell r="I776" t="str">
            <v>M</v>
          </cell>
        </row>
        <row r="779">
          <cell r="C779" t="str">
            <v>Kap. Prod. / Jam   =</v>
          </cell>
          <cell r="D779" t="str">
            <v>v x 1000 x Fa x Lb x 60</v>
          </cell>
          <cell r="G779" t="str">
            <v>Q1</v>
          </cell>
          <cell r="H779">
            <v>3.3200000000000003</v>
          </cell>
          <cell r="I779" t="str">
            <v xml:space="preserve">M3 / Jam </v>
          </cell>
        </row>
        <row r="780">
          <cell r="D780" t="str">
            <v xml:space="preserve">    n x tp</v>
          </cell>
        </row>
        <row r="782">
          <cell r="C782" t="str">
            <v>Koefisien Alat / T</v>
          </cell>
          <cell r="D782" t="str">
            <v xml:space="preserve"> =  1  :  Q1 x Vp</v>
          </cell>
          <cell r="G782" t="str">
            <v>(E25)</v>
          </cell>
          <cell r="H782">
            <v>0.76427690046725039</v>
          </cell>
          <cell r="I782" t="str">
            <v>jam</v>
          </cell>
        </row>
        <row r="785">
          <cell r="A785" t="str">
            <v>2.c.</v>
          </cell>
          <cell r="C785" t="str">
            <v>ALAT  BANTU</v>
          </cell>
        </row>
        <row r="786">
          <cell r="C786" t="str">
            <v>Diperlukan alat-alat bantu kecil</v>
          </cell>
          <cell r="J786" t="str">
            <v>Lump Sump</v>
          </cell>
        </row>
        <row r="787">
          <cell r="C787" t="str">
            <v>- Sekop    =         3   buah</v>
          </cell>
        </row>
        <row r="788">
          <cell r="C788" t="str">
            <v>- Pacul     =         3   buah</v>
          </cell>
        </row>
        <row r="789">
          <cell r="C789" t="str">
            <v>- Alat-alat kecil lain</v>
          </cell>
        </row>
        <row r="794">
          <cell r="J794" t="str">
            <v>Berlanjut ke halaman berikut</v>
          </cell>
        </row>
        <row r="795">
          <cell r="A795" t="str">
            <v>ITEM PEMBAYARAN NO.</v>
          </cell>
          <cell r="D795" t="str">
            <v>:  2.3 (7)</v>
          </cell>
          <cell r="J795" t="str">
            <v>Analisa EI-236</v>
          </cell>
        </row>
        <row r="796">
          <cell r="A796" t="str">
            <v>JENIS PEKERJAAN</v>
          </cell>
          <cell r="D796" t="str">
            <v>:  Gorong2 Baja Bergelombang dengan dimensi … (mengacu pada SNI 03-6719-2002)</v>
          </cell>
        </row>
        <row r="797">
          <cell r="A797" t="str">
            <v>SATUAN PEMBAYARAN</v>
          </cell>
          <cell r="D797" t="str">
            <v>:  Ton</v>
          </cell>
          <cell r="J797" t="str">
            <v xml:space="preserve">         URAIAN ANALISA HARGA SATUAN</v>
          </cell>
        </row>
        <row r="798">
          <cell r="J798" t="str">
            <v>Lanjutan</v>
          </cell>
        </row>
        <row r="800">
          <cell r="A800" t="str">
            <v>No.</v>
          </cell>
          <cell r="C800" t="str">
            <v>U R A I A N</v>
          </cell>
          <cell r="G800" t="str">
            <v>KODE</v>
          </cell>
          <cell r="H800" t="str">
            <v>KOEF.</v>
          </cell>
          <cell r="I800" t="str">
            <v>SATUAN</v>
          </cell>
          <cell r="J800" t="str">
            <v>KETERANGAN</v>
          </cell>
        </row>
        <row r="803">
          <cell r="A803" t="str">
            <v xml:space="preserve">   3.</v>
          </cell>
          <cell r="C803" t="str">
            <v>TENAGA</v>
          </cell>
        </row>
        <row r="804">
          <cell r="C804" t="str">
            <v xml:space="preserve">Produksi Gorong-gorong / hari </v>
          </cell>
          <cell r="G804" t="str">
            <v>Qt</v>
          </cell>
          <cell r="H804">
            <v>1.3</v>
          </cell>
          <cell r="I804" t="str">
            <v>Ton</v>
          </cell>
          <cell r="J804">
            <v>10</v>
          </cell>
        </row>
        <row r="805">
          <cell r="J805" t="str">
            <v>M' per hari</v>
          </cell>
        </row>
        <row r="806">
          <cell r="C806" t="str">
            <v>Kebutuhan tenaga :</v>
          </cell>
        </row>
        <row r="807">
          <cell r="D807" t="str">
            <v>- Pekerja</v>
          </cell>
          <cell r="G807" t="str">
            <v>P</v>
          </cell>
          <cell r="H807">
            <v>12</v>
          </cell>
          <cell r="I807" t="str">
            <v>orang</v>
          </cell>
        </row>
        <row r="808">
          <cell r="D808" t="str">
            <v>- Tukang</v>
          </cell>
          <cell r="G808" t="str">
            <v>T</v>
          </cell>
          <cell r="H808">
            <v>1</v>
          </cell>
          <cell r="I808" t="str">
            <v>orang</v>
          </cell>
        </row>
        <row r="809">
          <cell r="D809" t="str">
            <v>- Mandor</v>
          </cell>
          <cell r="G809" t="str">
            <v>M</v>
          </cell>
          <cell r="H809">
            <v>1</v>
          </cell>
          <cell r="I809" t="str">
            <v>orang</v>
          </cell>
        </row>
        <row r="811">
          <cell r="C811" t="str">
            <v>Koefisien tenaga / Ton   :</v>
          </cell>
        </row>
        <row r="812">
          <cell r="D812" t="str">
            <v>- Pekerja</v>
          </cell>
          <cell r="E812" t="str">
            <v>= (Tk x P) : Qt</v>
          </cell>
          <cell r="G812" t="str">
            <v>(L01)</v>
          </cell>
          <cell r="H812">
            <v>64.615384615384613</v>
          </cell>
          <cell r="I812" t="str">
            <v>jam</v>
          </cell>
        </row>
        <row r="813">
          <cell r="D813" t="str">
            <v>- Tukang</v>
          </cell>
          <cell r="E813" t="str">
            <v>= (Tk x T) : Qt</v>
          </cell>
          <cell r="G813" t="str">
            <v>(L02)</v>
          </cell>
          <cell r="H813">
            <v>5.3846153846153841</v>
          </cell>
          <cell r="I813" t="str">
            <v>jam</v>
          </cell>
        </row>
        <row r="814">
          <cell r="D814" t="str">
            <v>- Mandor</v>
          </cell>
          <cell r="E814" t="str">
            <v>= (Tk x M) : Qt</v>
          </cell>
          <cell r="G814" t="str">
            <v>(L03)</v>
          </cell>
          <cell r="H814">
            <v>5.3846153846153841</v>
          </cell>
          <cell r="I814" t="str">
            <v>jam</v>
          </cell>
        </row>
        <row r="816">
          <cell r="A816" t="str">
            <v>4.</v>
          </cell>
          <cell r="C816" t="str">
            <v>HARGA DASAR SATUAN UPAH, BAHAN DAN ALAT</v>
          </cell>
        </row>
        <row r="817">
          <cell r="C817" t="str">
            <v>Lihat lampiran.</v>
          </cell>
        </row>
        <row r="819">
          <cell r="A819" t="str">
            <v>5.</v>
          </cell>
          <cell r="C819" t="str">
            <v>ANALISA HARGA SATUAN PEKERJAAN</v>
          </cell>
        </row>
        <row r="820">
          <cell r="C820" t="str">
            <v>Lihat perhitungan dalam FORMULIR STANDAR UNTUK</v>
          </cell>
        </row>
        <row r="821">
          <cell r="C821" t="str">
            <v>PEREKEMAN ANALISA MASING-MASING HARGA</v>
          </cell>
        </row>
        <row r="822">
          <cell r="C822" t="str">
            <v>SATUAN.</v>
          </cell>
        </row>
        <row r="823">
          <cell r="C823" t="str">
            <v>Didapat Harga Satuan Pekerjaan :</v>
          </cell>
        </row>
        <row r="825">
          <cell r="C825" t="str">
            <v xml:space="preserve">Rp.  </v>
          </cell>
          <cell r="D825">
            <v>9967201.2306805458</v>
          </cell>
          <cell r="E825" t="str">
            <v xml:space="preserve"> / M'</v>
          </cell>
        </row>
        <row r="828">
          <cell r="A828" t="str">
            <v>6.</v>
          </cell>
          <cell r="C828" t="str">
            <v>WAKTU PELAKSANAAN YANG DIPERLUKAN</v>
          </cell>
        </row>
        <row r="829">
          <cell r="C829" t="str">
            <v>Masa Pelaksanaan :</v>
          </cell>
          <cell r="D829" t="str">
            <v>. . . . . . . . . . . .</v>
          </cell>
          <cell r="E829" t="str">
            <v>bulan</v>
          </cell>
        </row>
        <row r="831">
          <cell r="A831" t="str">
            <v>7.</v>
          </cell>
          <cell r="C831" t="str">
            <v>VOLUME PEKERJAAN YANG DIPERLUKAN</v>
          </cell>
        </row>
        <row r="832">
          <cell r="C832" t="str">
            <v>Volume pekerjaan  :</v>
          </cell>
          <cell r="D832">
            <v>1</v>
          </cell>
          <cell r="E832" t="str">
            <v>M'</v>
          </cell>
        </row>
        <row r="854">
          <cell r="A854" t="str">
            <v>ITEM PEMBAYARAN NO.</v>
          </cell>
          <cell r="D854" t="str">
            <v>:  2.3 (8)</v>
          </cell>
          <cell r="J854" t="str">
            <v xml:space="preserve">Analisa EI-235 </v>
          </cell>
        </row>
        <row r="855">
          <cell r="A855" t="str">
            <v>JENIS PEKERJAAN</v>
          </cell>
          <cell r="D855" t="str">
            <v>: Gorong-Gorong Pipa beton tanpa tulangan diameter dalam 100 mm sampai 900 mm</v>
          </cell>
          <cell r="L855" t="str">
            <v>FORMULIR STANDAR UNTUK</v>
          </cell>
        </row>
        <row r="856">
          <cell r="A856" t="str">
            <v>SATUAN PEMBAYARAN</v>
          </cell>
          <cell r="D856" t="str">
            <v>:  M1</v>
          </cell>
          <cell r="J856" t="str">
            <v xml:space="preserve">         URAIAN ANALISA HARGA SATUAN</v>
          </cell>
          <cell r="L856" t="str">
            <v>PEREKAMAN ANALISA MASING-MASING HARGA SATUAN</v>
          </cell>
        </row>
        <row r="857">
          <cell r="L857" t="str">
            <v/>
          </cell>
        </row>
        <row r="859">
          <cell r="A859" t="str">
            <v>No.</v>
          </cell>
          <cell r="C859" t="str">
            <v>U R A I A N</v>
          </cell>
          <cell r="G859" t="str">
            <v>KODE</v>
          </cell>
          <cell r="H859" t="str">
            <v>KOEF.</v>
          </cell>
          <cell r="I859" t="str">
            <v>SATUAN</v>
          </cell>
          <cell r="J859" t="str">
            <v>KETERANGAN</v>
          </cell>
        </row>
        <row r="860">
          <cell r="L860" t="str">
            <v>PROYEK</v>
          </cell>
          <cell r="O860" t="str">
            <v>:</v>
          </cell>
        </row>
        <row r="861">
          <cell r="L861" t="str">
            <v>No. PAKET KONTRAK</v>
          </cell>
          <cell r="O861" t="str">
            <v>:</v>
          </cell>
        </row>
        <row r="862">
          <cell r="A862" t="str">
            <v>I.</v>
          </cell>
          <cell r="C862" t="str">
            <v>ASUMSI</v>
          </cell>
          <cell r="L862" t="str">
            <v>NAMA PAKET</v>
          </cell>
          <cell r="O862" t="str">
            <v>:</v>
          </cell>
        </row>
        <row r="863">
          <cell r="A863">
            <v>1</v>
          </cell>
          <cell r="C863" t="str">
            <v>Pekerjaan dilakukan secara mekanik/manual</v>
          </cell>
          <cell r="L863" t="str">
            <v>PROP / KAB / KODYA</v>
          </cell>
          <cell r="O863" t="str">
            <v>:</v>
          </cell>
        </row>
        <row r="864">
          <cell r="A864">
            <v>2</v>
          </cell>
          <cell r="C864" t="str">
            <v>Lokasi pekerjaan : sepanjang jalan</v>
          </cell>
          <cell r="L864" t="str">
            <v>ITEM PEMBAYARAN NO.</v>
          </cell>
          <cell r="O864" t="str">
            <v>:  2.3 (8)</v>
          </cell>
          <cell r="R864" t="str">
            <v>PERKIRAAN VOL. PEK.</v>
          </cell>
          <cell r="T864" t="str">
            <v>:</v>
          </cell>
          <cell r="U864">
            <v>1</v>
          </cell>
        </row>
        <row r="865">
          <cell r="A865">
            <v>3</v>
          </cell>
          <cell r="C865" t="str">
            <v>Diameter bagian dalam gorong-gorong</v>
          </cell>
          <cell r="G865" t="str">
            <v>d</v>
          </cell>
          <cell r="H865">
            <v>0.25</v>
          </cell>
          <cell r="I865" t="str">
            <v>m</v>
          </cell>
          <cell r="L865" t="str">
            <v>JENIS PEKERJAAN</v>
          </cell>
          <cell r="O865" t="str">
            <v>: Gorong-Gorong Pipa beton tanpa tulangan diameter dalam 100 mm sampai 900 mm</v>
          </cell>
          <cell r="R865" t="str">
            <v>TOTAL HARGA (Rp.)</v>
          </cell>
          <cell r="T865" t="str">
            <v>:</v>
          </cell>
          <cell r="U865">
            <v>218715.29344341051</v>
          </cell>
        </row>
        <row r="866">
          <cell r="A866">
            <v>4</v>
          </cell>
          <cell r="C866" t="str">
            <v>Jarak rata-rata Base Camp ke lokasi pekerjaan</v>
          </cell>
          <cell r="G866" t="str">
            <v>L</v>
          </cell>
          <cell r="H866">
            <v>8.7249999999999996</v>
          </cell>
          <cell r="I866" t="str">
            <v>Km</v>
          </cell>
          <cell r="L866" t="str">
            <v>SATUAN PEMBAYARAN</v>
          </cell>
          <cell r="O866" t="str">
            <v>:  M1</v>
          </cell>
          <cell r="Q866">
            <v>0</v>
          </cell>
          <cell r="R866" t="str">
            <v>% THD. BIAYA PROYEK</v>
          </cell>
          <cell r="T866" t="str">
            <v>:</v>
          </cell>
          <cell r="U866" t="e">
            <v>#DIV/0!</v>
          </cell>
        </row>
        <row r="867">
          <cell r="A867">
            <v>5</v>
          </cell>
          <cell r="C867" t="str">
            <v>Jam kerja efektif per-hari</v>
          </cell>
          <cell r="G867" t="str">
            <v>Tk</v>
          </cell>
          <cell r="H867">
            <v>7</v>
          </cell>
          <cell r="I867" t="str">
            <v>jam</v>
          </cell>
        </row>
        <row r="868">
          <cell r="A868">
            <v>6</v>
          </cell>
          <cell r="C868" t="str">
            <v>Tebal gorong-gorong</v>
          </cell>
          <cell r="G868" t="str">
            <v>tg</v>
          </cell>
          <cell r="H868">
            <v>6.5</v>
          </cell>
          <cell r="I868" t="str">
            <v>Cm</v>
          </cell>
        </row>
        <row r="869">
          <cell r="Q869" t="str">
            <v>PERKIRAAN</v>
          </cell>
          <cell r="R869" t="str">
            <v>HARGA</v>
          </cell>
          <cell r="S869" t="str">
            <v>JUMLAH</v>
          </cell>
        </row>
        <row r="870">
          <cell r="A870" t="str">
            <v>II.</v>
          </cell>
          <cell r="C870" t="str">
            <v>URUTAN KERJA</v>
          </cell>
          <cell r="L870" t="str">
            <v>NO.</v>
          </cell>
          <cell r="N870" t="str">
            <v>KOMPONEN</v>
          </cell>
          <cell r="P870" t="str">
            <v>SATUAN</v>
          </cell>
          <cell r="Q870" t="str">
            <v>KUANTITAS</v>
          </cell>
          <cell r="R870" t="str">
            <v>SATUAN</v>
          </cell>
          <cell r="S870" t="str">
            <v>HARGA</v>
          </cell>
        </row>
        <row r="871">
          <cell r="A871">
            <v>1</v>
          </cell>
          <cell r="C871" t="str">
            <v>Gorong-gorong dicetak di Base Camp</v>
          </cell>
          <cell r="R871" t="str">
            <v>(Rp.)</v>
          </cell>
          <cell r="S871" t="str">
            <v>(Rp.)</v>
          </cell>
        </row>
        <row r="872">
          <cell r="A872">
            <v>2</v>
          </cell>
          <cell r="C872" t="str">
            <v>Dump Truck mengangkut gorong-gorong jadi</v>
          </cell>
        </row>
        <row r="873">
          <cell r="C873" t="str">
            <v>ke lapangan</v>
          </cell>
        </row>
        <row r="874">
          <cell r="A874">
            <v>3</v>
          </cell>
          <cell r="C874" t="str">
            <v>Dasar gorong-gorong digali sesuai kebutuhan dan ma-</v>
          </cell>
          <cell r="L874" t="str">
            <v>A.</v>
          </cell>
          <cell r="N874" t="str">
            <v>TENAGA</v>
          </cell>
        </row>
        <row r="875">
          <cell r="C875" t="str">
            <v>terial backfill dipadatkan dengan Tamper</v>
          </cell>
        </row>
        <row r="876">
          <cell r="A876">
            <v>4</v>
          </cell>
          <cell r="C876" t="str">
            <v>Tebal lapis porus pada dasar gorong-gorong pipa baja</v>
          </cell>
          <cell r="G876" t="str">
            <v>tp</v>
          </cell>
          <cell r="H876">
            <v>0.1</v>
          </cell>
          <cell r="I876" t="str">
            <v>M</v>
          </cell>
          <cell r="J876" t="str">
            <v xml:space="preserve"> Sand bedding</v>
          </cell>
          <cell r="L876" t="str">
            <v>1.</v>
          </cell>
          <cell r="N876" t="str">
            <v>Pekerja</v>
          </cell>
          <cell r="O876" t="str">
            <v>(L01)</v>
          </cell>
          <cell r="P876" t="str">
            <v>jam</v>
          </cell>
          <cell r="Q876">
            <v>1.75</v>
          </cell>
          <cell r="R876">
            <v>2857.14</v>
          </cell>
          <cell r="U876">
            <v>4999.9949999999999</v>
          </cell>
        </row>
        <row r="877">
          <cell r="A877">
            <v>5</v>
          </cell>
          <cell r="C877" t="str">
            <v>Material pilihan untuk penimbunan kembali (padat)</v>
          </cell>
          <cell r="L877" t="str">
            <v>2.</v>
          </cell>
          <cell r="N877" t="str">
            <v>Tukang</v>
          </cell>
          <cell r="O877" t="str">
            <v>(L02)</v>
          </cell>
          <cell r="P877" t="str">
            <v>jam</v>
          </cell>
          <cell r="Q877">
            <v>0</v>
          </cell>
          <cell r="R877">
            <v>4285.71</v>
          </cell>
          <cell r="U877">
            <v>0</v>
          </cell>
        </row>
        <row r="878">
          <cell r="A878">
            <v>6</v>
          </cell>
          <cell r="C878" t="str">
            <v>Sekelompok pekerja akan melaksanakan pekerjaan</v>
          </cell>
          <cell r="L878" t="str">
            <v>3.</v>
          </cell>
          <cell r="N878" t="str">
            <v>Mandor</v>
          </cell>
          <cell r="O878" t="str">
            <v>(L03)</v>
          </cell>
          <cell r="P878" t="str">
            <v>jam</v>
          </cell>
          <cell r="Q878">
            <v>0.35</v>
          </cell>
          <cell r="R878">
            <v>3214.29</v>
          </cell>
          <cell r="U878">
            <v>1125.0014999999999</v>
          </cell>
        </row>
        <row r="879">
          <cell r="C879" t="str">
            <v>dengan cara manual dengan menggunakan alat bantu</v>
          </cell>
        </row>
        <row r="880">
          <cell r="Q880" t="str">
            <v xml:space="preserve">JUMLAH HARGA TENAGA   </v>
          </cell>
          <cell r="U880">
            <v>6124.9964999999993</v>
          </cell>
        </row>
        <row r="882">
          <cell r="A882" t="str">
            <v>III.</v>
          </cell>
          <cell r="C882" t="str">
            <v>PEMAKAIAN BAHAN, ALAT DAN TENAGA</v>
          </cell>
          <cell r="L882" t="str">
            <v>B.</v>
          </cell>
          <cell r="N882" t="str">
            <v>BAHAN</v>
          </cell>
        </row>
        <row r="883">
          <cell r="A883" t="str">
            <v xml:space="preserve">   1.</v>
          </cell>
          <cell r="C883" t="str">
            <v>BAHAN</v>
          </cell>
        </row>
        <row r="884">
          <cell r="C884" t="str">
            <v>Untuk mendapatkan 1 M' gorong-gorong diperlukan</v>
          </cell>
          <cell r="L884" t="str">
            <v>1.</v>
          </cell>
          <cell r="N884" t="str">
            <v>Beton K-175</v>
          </cell>
          <cell r="O884" t="str">
            <v>(EI-716)</v>
          </cell>
          <cell r="P884" t="str">
            <v>M3</v>
          </cell>
          <cell r="Q884">
            <v>6.4324109582251016E-2</v>
          </cell>
          <cell r="R884">
            <v>579443.14540291647</v>
          </cell>
          <cell r="U884">
            <v>37272.16438158141</v>
          </cell>
        </row>
        <row r="885">
          <cell r="C885" t="str">
            <v>- Beton K-175 = (22/7*((2*tg/100+d)/2)^2)-(22/7*(d/2)^2))*1</v>
          </cell>
          <cell r="G885" t="str">
            <v>(EI-716)</v>
          </cell>
          <cell r="H885">
            <v>6.4324109582251016E-2</v>
          </cell>
          <cell r="I885" t="str">
            <v>M3</v>
          </cell>
          <cell r="L885" t="str">
            <v>2.</v>
          </cell>
          <cell r="N885" t="str">
            <v>Urugan Porus</v>
          </cell>
          <cell r="O885" t="str">
            <v>(EI-241)</v>
          </cell>
          <cell r="P885" t="str">
            <v>M3</v>
          </cell>
          <cell r="Q885">
            <v>7.1400000000000005E-2</v>
          </cell>
          <cell r="R885">
            <v>186901.40625406182</v>
          </cell>
          <cell r="U885">
            <v>13344.760406540016</v>
          </cell>
        </row>
        <row r="886">
          <cell r="C886" t="str">
            <v>- Timbunan Porus      = {(tp*(0.15+2*tg/100+d+0.15)*1)*1.05}</v>
          </cell>
          <cell r="G886" t="str">
            <v>(EI-241)</v>
          </cell>
          <cell r="H886">
            <v>7.1400000000000005E-2</v>
          </cell>
          <cell r="I886" t="str">
            <v>M3</v>
          </cell>
          <cell r="L886" t="str">
            <v>3.</v>
          </cell>
          <cell r="N886" t="str">
            <v>Mat. Pilihan</v>
          </cell>
          <cell r="O886" t="str">
            <v>(M09)</v>
          </cell>
          <cell r="P886" t="str">
            <v>M3</v>
          </cell>
          <cell r="Q886">
            <v>0.25929000000000008</v>
          </cell>
          <cell r="R886">
            <v>25000</v>
          </cell>
          <cell r="U886">
            <v>6482.2500000000018</v>
          </cell>
        </row>
        <row r="887">
          <cell r="C887" t="str">
            <v>- Material Pilihan  = ((2*tg/100+d+0.15)*(0.15+2*tg/100+d+0.15)</v>
          </cell>
          <cell r="G887" t="str">
            <v>(M09)</v>
          </cell>
          <cell r="H887">
            <v>0.25929000000000008</v>
          </cell>
          <cell r="I887" t="str">
            <v>M3</v>
          </cell>
          <cell r="J887" t="str">
            <v xml:space="preserve"> = Vp</v>
          </cell>
        </row>
        <row r="888">
          <cell r="D888" t="str">
            <v>-(22/7*(0.5*(2*tg/100+d))^2))*1*1.05</v>
          </cell>
        </row>
        <row r="890">
          <cell r="A890" t="str">
            <v xml:space="preserve">   2.</v>
          </cell>
          <cell r="C890" t="str">
            <v>ALAT</v>
          </cell>
          <cell r="Q890" t="str">
            <v xml:space="preserve">JUMLAH HARGA BAHAN   </v>
          </cell>
          <cell r="U890">
            <v>57099.174788121425</v>
          </cell>
        </row>
        <row r="891">
          <cell r="A891" t="str">
            <v>2.a.</v>
          </cell>
          <cell r="C891" t="str">
            <v>TAMPER</v>
          </cell>
          <cell r="G891" t="str">
            <v>(E25)</v>
          </cell>
        </row>
        <row r="892">
          <cell r="C892" t="str">
            <v>Kecepatan</v>
          </cell>
          <cell r="G892" t="str">
            <v>v</v>
          </cell>
          <cell r="H892">
            <v>0.5</v>
          </cell>
          <cell r="I892" t="str">
            <v>Km / Jam</v>
          </cell>
          <cell r="L892" t="str">
            <v>C.</v>
          </cell>
          <cell r="N892" t="str">
            <v>PERALATAN</v>
          </cell>
        </row>
        <row r="893">
          <cell r="C893" t="str">
            <v>Efisiensi alat</v>
          </cell>
          <cell r="G893" t="str">
            <v>Fa</v>
          </cell>
          <cell r="H893">
            <v>0.83</v>
          </cell>
          <cell r="I893" t="str">
            <v>-</v>
          </cell>
        </row>
        <row r="894">
          <cell r="C894" t="str">
            <v>Lebar pemadatan</v>
          </cell>
          <cell r="G894" t="str">
            <v>Lb</v>
          </cell>
          <cell r="H894">
            <v>0.4</v>
          </cell>
          <cell r="I894" t="str">
            <v>M</v>
          </cell>
          <cell r="L894" t="str">
            <v>1.</v>
          </cell>
          <cell r="N894" t="str">
            <v>Tamper</v>
          </cell>
          <cell r="O894" t="str">
            <v>(E25)</v>
          </cell>
          <cell r="P894" t="str">
            <v>jam</v>
          </cell>
          <cell r="Q894">
            <v>7.8099397590361455E-2</v>
          </cell>
          <cell r="R894">
            <v>18672.16854694486</v>
          </cell>
          <cell r="U894">
            <v>1458.2851152220883</v>
          </cell>
        </row>
        <row r="895">
          <cell r="C895" t="str">
            <v>Banyak lintasan</v>
          </cell>
          <cell r="G895" t="str">
            <v>n</v>
          </cell>
          <cell r="H895">
            <v>10</v>
          </cell>
          <cell r="I895" t="str">
            <v>lintasan</v>
          </cell>
          <cell r="L895" t="str">
            <v>2.</v>
          </cell>
          <cell r="N895" t="str">
            <v>Dump Truck</v>
          </cell>
          <cell r="O895" t="str">
            <v>(E08)</v>
          </cell>
          <cell r="P895" t="str">
            <v>jam</v>
          </cell>
          <cell r="Q895">
            <v>7.210090361445784E-2</v>
          </cell>
          <cell r="R895">
            <v>153645.58193291764</v>
          </cell>
          <cell r="U895">
            <v>11077.98529373258</v>
          </cell>
        </row>
        <row r="896">
          <cell r="C896" t="str">
            <v>Tebal lapis hamparan</v>
          </cell>
          <cell r="G896" t="str">
            <v>tp</v>
          </cell>
          <cell r="H896">
            <v>0.2</v>
          </cell>
          <cell r="I896" t="str">
            <v>M</v>
          </cell>
          <cell r="L896" t="str">
            <v>3.</v>
          </cell>
          <cell r="N896" t="str">
            <v>Alat  Bantu</v>
          </cell>
          <cell r="P896" t="str">
            <v>Ls</v>
          </cell>
          <cell r="Q896">
            <v>1</v>
          </cell>
          <cell r="R896">
            <v>150</v>
          </cell>
          <cell r="U896">
            <v>150</v>
          </cell>
        </row>
        <row r="899">
          <cell r="C899" t="str">
            <v>Kap. Prod. / Jam   =</v>
          </cell>
          <cell r="D899" t="str">
            <v>v x 1000 x Fa x Lb x 60</v>
          </cell>
          <cell r="G899" t="str">
            <v>Q1</v>
          </cell>
          <cell r="H899">
            <v>3.3200000000000003</v>
          </cell>
          <cell r="I899" t="str">
            <v xml:space="preserve">M3 / Jam </v>
          </cell>
        </row>
        <row r="900">
          <cell r="D900" t="str">
            <v xml:space="preserve">    n x tp</v>
          </cell>
        </row>
        <row r="902">
          <cell r="C902" t="str">
            <v>Koefisien Alat / m'</v>
          </cell>
          <cell r="D902" t="str">
            <v xml:space="preserve"> =  1  :  Q1 x Vp</v>
          </cell>
          <cell r="G902" t="str">
            <v>(E25)</v>
          </cell>
          <cell r="H902">
            <v>7.8099397590361455E-2</v>
          </cell>
          <cell r="I902" t="str">
            <v>jam</v>
          </cell>
          <cell r="Q902" t="str">
            <v xml:space="preserve">JUMLAH HARGA PERALATAN   </v>
          </cell>
          <cell r="U902">
            <v>12686.270408954668</v>
          </cell>
        </row>
        <row r="904">
          <cell r="A904" t="str">
            <v>2.b.</v>
          </cell>
          <cell r="C904" t="str">
            <v>DUMP TRUCK</v>
          </cell>
          <cell r="G904" t="str">
            <v>(E08)</v>
          </cell>
          <cell r="L904" t="str">
            <v>D.</v>
          </cell>
          <cell r="N904" t="str">
            <v>JUMLAH HARGA TENAGA, BAHAN DAN PERALATAN  ( A + B + C )</v>
          </cell>
          <cell r="U904">
            <v>75910.441697076094</v>
          </cell>
        </row>
        <row r="905">
          <cell r="C905" t="str">
            <v>Kapasitas bak sekali muat</v>
          </cell>
          <cell r="G905" t="str">
            <v>V</v>
          </cell>
          <cell r="H905">
            <v>20</v>
          </cell>
          <cell r="I905" t="str">
            <v>Buah/M'</v>
          </cell>
          <cell r="L905" t="str">
            <v>E.</v>
          </cell>
          <cell r="N905" t="str">
            <v>OVERHEAD &amp; PROFIT</v>
          </cell>
          <cell r="P905">
            <v>10</v>
          </cell>
          <cell r="Q905" t="str">
            <v>%  x  D</v>
          </cell>
          <cell r="U905">
            <v>7591.0441697076094</v>
          </cell>
        </row>
        <row r="906">
          <cell r="C906" t="str">
            <v>Faktor efisiensi alat</v>
          </cell>
          <cell r="G906" t="str">
            <v>Fa</v>
          </cell>
          <cell r="H906">
            <v>0.83</v>
          </cell>
          <cell r="L906" t="str">
            <v>F.</v>
          </cell>
          <cell r="N906" t="str">
            <v>HARGA SATUAN PEKERJAAN  ( D + E )</v>
          </cell>
          <cell r="U906">
            <v>83501.485866783711</v>
          </cell>
        </row>
        <row r="907">
          <cell r="C907" t="str">
            <v>Kecepatanrata-rata bermuatan</v>
          </cell>
          <cell r="G907" t="str">
            <v>v1</v>
          </cell>
          <cell r="H907">
            <v>40</v>
          </cell>
          <cell r="I907" t="str">
            <v>Km/Jam</v>
          </cell>
          <cell r="L907" t="str">
            <v>Note: 1</v>
          </cell>
          <cell r="N907" t="str">
            <v>SATUAN dapat berdasarkan atas jam operasi untuk Tenaga Kerja dan Peralatan, volume dan/atau ukuran</v>
          </cell>
        </row>
        <row r="908">
          <cell r="C908" t="str">
            <v>Kecepatan rata-rata kosong</v>
          </cell>
          <cell r="G908" t="str">
            <v>v2</v>
          </cell>
          <cell r="H908">
            <v>60</v>
          </cell>
          <cell r="I908" t="str">
            <v>Km/Jam</v>
          </cell>
          <cell r="N908" t="str">
            <v>berat untuk bahan-bahan.</v>
          </cell>
        </row>
        <row r="909">
          <cell r="C909" t="str">
            <v>Waktu siklus    :</v>
          </cell>
          <cell r="G909" t="str">
            <v>Ts1</v>
          </cell>
          <cell r="L909">
            <v>2</v>
          </cell>
          <cell r="N909" t="str">
            <v>Kuantitas satuan adalah kuantitas setiap komponen untuk menyelesaikan satu satuan pekerjaan dari nomor</v>
          </cell>
        </row>
        <row r="910">
          <cell r="C910" t="str">
            <v>- Waktu  tempuh in  si  = (L : v1 ) x 60</v>
          </cell>
          <cell r="G910" t="str">
            <v>T1</v>
          </cell>
          <cell r="H910">
            <v>13.087499999999999</v>
          </cell>
          <cell r="I910" t="str">
            <v>menit</v>
          </cell>
          <cell r="N910" t="str">
            <v>mata pembayaran.</v>
          </cell>
        </row>
        <row r="911">
          <cell r="C911" t="str">
            <v>-  Waktutempuh kosong  = (L : v2)  x  60</v>
          </cell>
          <cell r="G911" t="str">
            <v>T2</v>
          </cell>
          <cell r="H911">
            <v>8.7249999999999996</v>
          </cell>
          <cell r="I911" t="str">
            <v>menit</v>
          </cell>
          <cell r="L911">
            <v>3</v>
          </cell>
          <cell r="N911" t="str">
            <v>Biaya satuan untuk peralatan sudah termasuk bahan bakar, bahan habis dipakai dan operator.</v>
          </cell>
        </row>
        <row r="912">
          <cell r="C912" t="str">
            <v>-  Muat, bongkar dan lain-lain</v>
          </cell>
          <cell r="G912" t="str">
            <v>T3</v>
          </cell>
          <cell r="H912">
            <v>50</v>
          </cell>
          <cell r="I912" t="str">
            <v>menit</v>
          </cell>
          <cell r="L912">
            <v>4</v>
          </cell>
          <cell r="N912" t="str">
            <v>Biaya satuan sudah termasuk pengeluaran untuk seluruh pajak yang berkaitan (tetapi tidak termasuk PPN</v>
          </cell>
        </row>
        <row r="913">
          <cell r="G913" t="str">
            <v>Ts1</v>
          </cell>
          <cell r="H913">
            <v>71.8125</v>
          </cell>
          <cell r="I913" t="str">
            <v>menit</v>
          </cell>
          <cell r="N913" t="str">
            <v>yang dibayar dari kontrak) dan biaya-biaya lainnya.</v>
          </cell>
        </row>
        <row r="914">
          <cell r="J914" t="str">
            <v>Berlanjut ke halaman berikut</v>
          </cell>
        </row>
        <row r="915">
          <cell r="A915" t="str">
            <v>ITEM PEMBAYARAN NO.</v>
          </cell>
          <cell r="D915" t="str">
            <v>:  2.3 (8)</v>
          </cell>
          <cell r="J915" t="str">
            <v xml:space="preserve">Analisa EI-235 </v>
          </cell>
        </row>
        <row r="916">
          <cell r="A916" t="str">
            <v>JENIS PEKERJAAN</v>
          </cell>
          <cell r="D916" t="str">
            <v>: Gorong-Gorong Pipa beton tanpa tulangan diameter dalam 100 mm sampai 900 mm</v>
          </cell>
        </row>
        <row r="917">
          <cell r="A917" t="str">
            <v>SATUAN PEMBAYARAN</v>
          </cell>
          <cell r="D917" t="str">
            <v>:  M1</v>
          </cell>
          <cell r="J917" t="str">
            <v xml:space="preserve">         URAIAN ANALISA HARGA SATUAN</v>
          </cell>
        </row>
        <row r="918">
          <cell r="J918" t="str">
            <v>Lanjutan</v>
          </cell>
        </row>
        <row r="920">
          <cell r="A920" t="str">
            <v>No.</v>
          </cell>
          <cell r="C920" t="str">
            <v>U R A I A N</v>
          </cell>
          <cell r="G920" t="str">
            <v>KODE</v>
          </cell>
          <cell r="H920" t="str">
            <v>KOEF.</v>
          </cell>
          <cell r="I920" t="str">
            <v>SATUAN</v>
          </cell>
          <cell r="J920" t="str">
            <v>KETERANGAN</v>
          </cell>
        </row>
        <row r="923">
          <cell r="C923" t="str">
            <v>Kapasitas Produksi / Jam   =</v>
          </cell>
          <cell r="E923" t="str">
            <v>V x Fa x 60</v>
          </cell>
          <cell r="G923" t="str">
            <v>Q2</v>
          </cell>
          <cell r="H923">
            <v>13.869451697127936</v>
          </cell>
          <cell r="I923" t="str">
            <v xml:space="preserve">M' / Jam </v>
          </cell>
        </row>
        <row r="924">
          <cell r="E924" t="str">
            <v>Ts1</v>
          </cell>
        </row>
        <row r="926">
          <cell r="C926" t="str">
            <v>Koefisien Alat / m'</v>
          </cell>
          <cell r="D926" t="str">
            <v xml:space="preserve"> =  1  :  Q2</v>
          </cell>
          <cell r="G926" t="str">
            <v>(E08)</v>
          </cell>
          <cell r="H926">
            <v>7.210090361445784E-2</v>
          </cell>
          <cell r="I926" t="str">
            <v>jam</v>
          </cell>
        </row>
        <row r="929">
          <cell r="A929" t="str">
            <v>2.c.</v>
          </cell>
          <cell r="C929" t="str">
            <v>ALAT  BANTU</v>
          </cell>
        </row>
        <row r="930">
          <cell r="C930" t="str">
            <v>Diperlukan alat-alat bantu kecil</v>
          </cell>
          <cell r="J930" t="str">
            <v>Lump Sump</v>
          </cell>
        </row>
        <row r="931">
          <cell r="C931" t="str">
            <v>- Sekop    =         3   buah</v>
          </cell>
        </row>
        <row r="932">
          <cell r="C932" t="str">
            <v>- Pacul     =         3   buah</v>
          </cell>
        </row>
        <row r="933">
          <cell r="C933" t="str">
            <v>- Alat-alat kecil lain</v>
          </cell>
        </row>
        <row r="935">
          <cell r="A935" t="str">
            <v xml:space="preserve">   3.</v>
          </cell>
          <cell r="C935" t="str">
            <v>TENAGA</v>
          </cell>
        </row>
        <row r="936">
          <cell r="C936" t="str">
            <v>Produksi Gorong-gorong / hari</v>
          </cell>
          <cell r="G936" t="str">
            <v>Qt</v>
          </cell>
          <cell r="H936">
            <v>20</v>
          </cell>
          <cell r="I936" t="str">
            <v>M'</v>
          </cell>
        </row>
        <row r="937">
          <cell r="C937" t="str">
            <v>Kebutuhan tenaga :</v>
          </cell>
        </row>
        <row r="938">
          <cell r="D938" t="str">
            <v>- Pekerja</v>
          </cell>
          <cell r="G938" t="str">
            <v>P</v>
          </cell>
          <cell r="H938">
            <v>5</v>
          </cell>
          <cell r="I938" t="str">
            <v>orang</v>
          </cell>
        </row>
        <row r="939">
          <cell r="D939" t="str">
            <v>- Tukang</v>
          </cell>
          <cell r="G939" t="str">
            <v>T</v>
          </cell>
          <cell r="H939">
            <v>0</v>
          </cell>
          <cell r="I939" t="str">
            <v>orang</v>
          </cell>
        </row>
        <row r="940">
          <cell r="D940" t="str">
            <v>- Mandor</v>
          </cell>
          <cell r="G940" t="str">
            <v>M</v>
          </cell>
          <cell r="H940">
            <v>1</v>
          </cell>
          <cell r="I940" t="str">
            <v>orang</v>
          </cell>
        </row>
        <row r="942">
          <cell r="C942" t="str">
            <v>Koefisien tenaga / M1   :</v>
          </cell>
        </row>
        <row r="943">
          <cell r="D943" t="str">
            <v>- Pekerja</v>
          </cell>
          <cell r="E943" t="str">
            <v>= (Tk x P) : Qt</v>
          </cell>
          <cell r="G943" t="str">
            <v>(L01)</v>
          </cell>
          <cell r="H943">
            <v>1.75</v>
          </cell>
          <cell r="I943" t="str">
            <v>Jam</v>
          </cell>
        </row>
        <row r="944">
          <cell r="D944" t="str">
            <v>- Tukang</v>
          </cell>
          <cell r="E944" t="str">
            <v>= (Tk x T) : Qt</v>
          </cell>
          <cell r="G944" t="str">
            <v>(L02)</v>
          </cell>
          <cell r="H944">
            <v>0</v>
          </cell>
          <cell r="I944" t="str">
            <v>Jam</v>
          </cell>
        </row>
        <row r="945">
          <cell r="D945" t="str">
            <v>- Mandor</v>
          </cell>
          <cell r="E945" t="str">
            <v>= (Tk x M) : Qt</v>
          </cell>
          <cell r="G945" t="str">
            <v>(L03)</v>
          </cell>
          <cell r="H945">
            <v>0.35</v>
          </cell>
          <cell r="I945" t="str">
            <v>Jam</v>
          </cell>
        </row>
        <row r="947">
          <cell r="A947" t="str">
            <v>4.</v>
          </cell>
          <cell r="C947" t="str">
            <v>HARGA DASAR SATUAN UPAH, BAHAN DAN ALAT</v>
          </cell>
        </row>
        <row r="948">
          <cell r="C948" t="str">
            <v>Lihat lampiran.</v>
          </cell>
        </row>
        <row r="951">
          <cell r="A951" t="str">
            <v>5.</v>
          </cell>
          <cell r="C951" t="str">
            <v>ANALISA HARGA SATUAN PEKERJAAN</v>
          </cell>
        </row>
        <row r="952">
          <cell r="C952" t="str">
            <v>Lihat perhitungan dalam FORMULIR STANDAR UNTUK</v>
          </cell>
        </row>
        <row r="953">
          <cell r="C953" t="str">
            <v>PEREKEMAN ANALISA MASING-MASING HARGA</v>
          </cell>
        </row>
        <row r="954">
          <cell r="C954" t="str">
            <v>SATUAN.</v>
          </cell>
        </row>
        <row r="955">
          <cell r="C955" t="str">
            <v>Didapat Harga Satuan Pekerjaan :</v>
          </cell>
        </row>
        <row r="957">
          <cell r="C957" t="str">
            <v xml:space="preserve">Rp.  </v>
          </cell>
          <cell r="D957">
            <v>83501.485866783711</v>
          </cell>
          <cell r="E957" t="str">
            <v xml:space="preserve"> / M'</v>
          </cell>
        </row>
        <row r="960">
          <cell r="A960" t="str">
            <v>6.</v>
          </cell>
          <cell r="C960" t="str">
            <v>WAKTU PELAKSANAAN YANG DIPERLUKAN</v>
          </cell>
        </row>
        <row r="961">
          <cell r="C961" t="str">
            <v>Masa Pelaksanaan :</v>
          </cell>
          <cell r="D961" t="str">
            <v>. . . . . . . . . . . .</v>
          </cell>
          <cell r="E961" t="str">
            <v>bulan</v>
          </cell>
        </row>
        <row r="963">
          <cell r="A963" t="str">
            <v>7.</v>
          </cell>
          <cell r="C963" t="str">
            <v>VOLUME PEKERJAAN YANG DIPERLUKAN</v>
          </cell>
        </row>
        <row r="964">
          <cell r="C964" t="str">
            <v>Volume pekerjaan  :</v>
          </cell>
          <cell r="D964">
            <v>1</v>
          </cell>
          <cell r="E964" t="str">
            <v>M'</v>
          </cell>
        </row>
        <row r="974">
          <cell r="A974" t="str">
            <v>ITEM PEMBAYARAN NO.</v>
          </cell>
          <cell r="D974" t="str">
            <v>:  2.3 (9)</v>
          </cell>
          <cell r="J974" t="str">
            <v xml:space="preserve">Analisa EI-241 </v>
          </cell>
        </row>
        <row r="975">
          <cell r="A975" t="str">
            <v>JENIS PEKERJAAN</v>
          </cell>
          <cell r="D975" t="str">
            <v>: Gorong-gorong persegi beton bertulang pracetak dengan dimensi………</v>
          </cell>
        </row>
        <row r="976">
          <cell r="A976" t="str">
            <v>SATUAN PEMBAYARAN</v>
          </cell>
          <cell r="D976" t="str">
            <v>:  M1</v>
          </cell>
          <cell r="J976" t="str">
            <v xml:space="preserve">         URAIAN ANALISA HARGA SATUAN</v>
          </cell>
        </row>
        <row r="978">
          <cell r="A978" t="str">
            <v>ITEM PEMBAYARAN NO.</v>
          </cell>
          <cell r="D978" t="str">
            <v>:  2.4 (1)</v>
          </cell>
          <cell r="J978" t="str">
            <v xml:space="preserve">Analisa EI-241 </v>
          </cell>
        </row>
        <row r="979">
          <cell r="A979" t="str">
            <v>JENIS PEKERJAAN</v>
          </cell>
          <cell r="D979" t="str">
            <v>:  Timbunan Porous / Bhn.Penyaring</v>
          </cell>
          <cell r="L979" t="str">
            <v>FORMULIR STANDAR UNTUK</v>
          </cell>
        </row>
        <row r="980">
          <cell r="A980" t="str">
            <v>SATUAN PEMBAYARAN</v>
          </cell>
          <cell r="D980" t="str">
            <v>:  M3</v>
          </cell>
          <cell r="J980" t="str">
            <v xml:space="preserve">         URAIAN ANALISA HARGA SATUAN</v>
          </cell>
          <cell r="L980" t="str">
            <v>PEREKAMAN ANALISA MASING-MASING HARGA SATUAN</v>
          </cell>
        </row>
        <row r="981">
          <cell r="L981" t="str">
            <v/>
          </cell>
        </row>
        <row r="983">
          <cell r="A983" t="str">
            <v>No.</v>
          </cell>
          <cell r="C983" t="str">
            <v>U R A I A N</v>
          </cell>
          <cell r="G983" t="str">
            <v>KODE</v>
          </cell>
          <cell r="H983" t="str">
            <v>KOEF.</v>
          </cell>
          <cell r="I983" t="str">
            <v>SATUAN</v>
          </cell>
          <cell r="J983" t="str">
            <v>KETERANGAN</v>
          </cell>
        </row>
        <row r="984">
          <cell r="L984" t="str">
            <v>PROYEK</v>
          </cell>
          <cell r="O984" t="str">
            <v>:</v>
          </cell>
        </row>
        <row r="985">
          <cell r="L985" t="str">
            <v>No. PAKET KONTRAK</v>
          </cell>
          <cell r="O985" t="str">
            <v>:</v>
          </cell>
        </row>
        <row r="986">
          <cell r="A986" t="str">
            <v>I.</v>
          </cell>
          <cell r="C986" t="str">
            <v>ASUMSI</v>
          </cell>
          <cell r="L986" t="str">
            <v>NAMA PAKET</v>
          </cell>
          <cell r="O986" t="str">
            <v>:</v>
          </cell>
        </row>
        <row r="987">
          <cell r="A987">
            <v>1</v>
          </cell>
          <cell r="C987" t="str">
            <v>Pekerjaan dilakukan secara manual</v>
          </cell>
          <cell r="L987" t="str">
            <v>PROP / KAB / KODYA</v>
          </cell>
          <cell r="O987" t="str">
            <v>:</v>
          </cell>
        </row>
        <row r="988">
          <cell r="A988">
            <v>2</v>
          </cell>
          <cell r="C988" t="str">
            <v>Lokasi pekerjaan : sepanjang jalan</v>
          </cell>
          <cell r="L988" t="str">
            <v>ITEM PEMBAYARAN NO.</v>
          </cell>
          <cell r="O988" t="str">
            <v>:  2.4 (1)</v>
          </cell>
          <cell r="R988" t="str">
            <v>PERKIRAAN VOL. PEK.</v>
          </cell>
          <cell r="T988" t="str">
            <v>:</v>
          </cell>
          <cell r="U988">
            <v>1</v>
          </cell>
        </row>
        <row r="989">
          <cell r="A989">
            <v>3</v>
          </cell>
          <cell r="C989" t="str">
            <v>Kondisi Jalan   :  sedang / baik</v>
          </cell>
          <cell r="L989" t="str">
            <v>JENIS PEKERJAAN</v>
          </cell>
          <cell r="O989" t="str">
            <v>:  Timbunan Porous / Bhn.Penyaring</v>
          </cell>
          <cell r="R989" t="str">
            <v>TOTAL HARGA (Rp.)</v>
          </cell>
          <cell r="T989" t="str">
            <v>:</v>
          </cell>
          <cell r="U989">
            <v>83501.485866783711</v>
          </cell>
        </row>
        <row r="990">
          <cell r="A990">
            <v>4</v>
          </cell>
          <cell r="C990" t="str">
            <v>Jam kerja efektif per-hari</v>
          </cell>
          <cell r="G990" t="str">
            <v>Tk</v>
          </cell>
          <cell r="H990">
            <v>7</v>
          </cell>
          <cell r="I990" t="str">
            <v>Jam</v>
          </cell>
          <cell r="L990" t="str">
            <v>SATUAN PEMBAYARAN</v>
          </cell>
          <cell r="O990" t="str">
            <v>:  M3</v>
          </cell>
          <cell r="R990" t="str">
            <v>% THD. BIAYA PROYEK</v>
          </cell>
          <cell r="T990" t="str">
            <v>:</v>
          </cell>
          <cell r="U990" t="e">
            <v>#DIV/0!</v>
          </cell>
        </row>
        <row r="991">
          <cell r="A991">
            <v>5</v>
          </cell>
          <cell r="C991" t="str">
            <v>Faktor kehilangan material</v>
          </cell>
          <cell r="G991" t="str">
            <v>Fh</v>
          </cell>
          <cell r="H991">
            <v>1.1000000000000001</v>
          </cell>
          <cell r="I991" t="str">
            <v>-</v>
          </cell>
        </row>
        <row r="992">
          <cell r="A992">
            <v>6</v>
          </cell>
          <cell r="C992" t="str">
            <v>Material Porous terdiri dari batu pecah dan pasir</v>
          </cell>
        </row>
        <row r="993">
          <cell r="Q993" t="str">
            <v>PERKIRAAN</v>
          </cell>
          <cell r="R993" t="str">
            <v>HARGA</v>
          </cell>
          <cell r="S993" t="str">
            <v>JUMLAH</v>
          </cell>
        </row>
        <row r="994">
          <cell r="A994" t="str">
            <v>II.</v>
          </cell>
          <cell r="C994" t="str">
            <v>URUTAN KERJA</v>
          </cell>
          <cell r="L994" t="str">
            <v>NO.</v>
          </cell>
          <cell r="N994" t="str">
            <v>KOMPONEN</v>
          </cell>
          <cell r="P994" t="str">
            <v>SATUAN</v>
          </cell>
          <cell r="Q994" t="str">
            <v>KUANTITAS</v>
          </cell>
          <cell r="R994" t="str">
            <v>SATUAN</v>
          </cell>
          <cell r="S994" t="str">
            <v>HARGA</v>
          </cell>
        </row>
        <row r="995">
          <cell r="A995">
            <v>1</v>
          </cell>
          <cell r="C995" t="str">
            <v>Material Porous diterima dilokasi pekerjaan</v>
          </cell>
          <cell r="R995" t="str">
            <v>(Rp.)</v>
          </cell>
          <cell r="S995" t="str">
            <v>(Rp.)</v>
          </cell>
        </row>
        <row r="996">
          <cell r="A996">
            <v>2</v>
          </cell>
          <cell r="C996" t="str">
            <v>Material dipadatkan dengan menggunakan</v>
          </cell>
        </row>
        <row r="997">
          <cell r="C997" t="str">
            <v>Tamper</v>
          </cell>
        </row>
        <row r="998">
          <cell r="A998">
            <v>3</v>
          </cell>
          <cell r="C998" t="str">
            <v>Pemadatan dilakukan lapis demi lapis</v>
          </cell>
          <cell r="G998" t="str">
            <v>t</v>
          </cell>
          <cell r="H998">
            <v>0.15</v>
          </cell>
          <cell r="I998" t="str">
            <v>M</v>
          </cell>
          <cell r="L998" t="str">
            <v>A.</v>
          </cell>
          <cell r="N998" t="str">
            <v>TENAGA</v>
          </cell>
        </row>
        <row r="999">
          <cell r="A999">
            <v>4</v>
          </cell>
          <cell r="C999" t="str">
            <v>Pekerjaan galian dilaksanakan oleh pekerja</v>
          </cell>
        </row>
        <row r="1000">
          <cell r="L1000" t="str">
            <v>1.</v>
          </cell>
          <cell r="N1000" t="str">
            <v>Pekerja</v>
          </cell>
          <cell r="O1000" t="str">
            <v>(L01)</v>
          </cell>
          <cell r="P1000" t="str">
            <v>Jam</v>
          </cell>
          <cell r="Q1000">
            <v>2.8</v>
          </cell>
          <cell r="R1000">
            <v>2857.14</v>
          </cell>
          <cell r="U1000">
            <v>7999.9919999999993</v>
          </cell>
        </row>
        <row r="1001">
          <cell r="A1001" t="str">
            <v>III.</v>
          </cell>
          <cell r="C1001" t="str">
            <v>PEMAKAIAN BAHAN, ALAT DAN TENAGA</v>
          </cell>
          <cell r="L1001" t="str">
            <v>2.</v>
          </cell>
          <cell r="N1001" t="str">
            <v>Mandor</v>
          </cell>
          <cell r="O1001" t="str">
            <v>(L03)</v>
          </cell>
          <cell r="P1001" t="str">
            <v>Jam</v>
          </cell>
          <cell r="Q1001">
            <v>0.7</v>
          </cell>
          <cell r="R1001">
            <v>3214.29</v>
          </cell>
          <cell r="U1001">
            <v>2250.0029999999997</v>
          </cell>
        </row>
        <row r="1002">
          <cell r="A1002" t="str">
            <v xml:space="preserve">   1.</v>
          </cell>
          <cell r="C1002" t="str">
            <v>BAHAN</v>
          </cell>
        </row>
        <row r="1003">
          <cell r="C1003" t="str">
            <v>Material Porous terdiri dari :</v>
          </cell>
        </row>
        <row r="1004">
          <cell r="C1004" t="str">
            <v>- Batu pecah</v>
          </cell>
          <cell r="G1004" t="str">
            <v>Bt</v>
          </cell>
          <cell r="H1004">
            <v>50</v>
          </cell>
          <cell r="I1004" t="str">
            <v>%</v>
          </cell>
          <cell r="Q1004" t="str">
            <v xml:space="preserve">JUMLAH HARGA TENAGA   </v>
          </cell>
          <cell r="U1004">
            <v>10249.994999999999</v>
          </cell>
        </row>
        <row r="1005">
          <cell r="C1005" t="str">
            <v>- Pasir</v>
          </cell>
          <cell r="G1005" t="str">
            <v>Ps</v>
          </cell>
          <cell r="H1005">
            <v>50</v>
          </cell>
          <cell r="I1005" t="str">
            <v>%</v>
          </cell>
        </row>
        <row r="1006">
          <cell r="L1006" t="str">
            <v>B.</v>
          </cell>
          <cell r="N1006" t="str">
            <v>BAHAN</v>
          </cell>
        </row>
        <row r="1007">
          <cell r="C1007" t="str">
            <v>Kebutuhan Batu Pecah / M3  = (Bt : 100) x Fh</v>
          </cell>
          <cell r="G1007" t="str">
            <v>(M03)</v>
          </cell>
          <cell r="H1007">
            <v>0.55000000000000004</v>
          </cell>
          <cell r="I1007" t="str">
            <v>M3</v>
          </cell>
          <cell r="J1007" t="str">
            <v xml:space="preserve"> Agregat Kasar</v>
          </cell>
        </row>
        <row r="1008">
          <cell r="C1008" t="str">
            <v>Kebutuhan Pasir / M3   =  (Ps : 100) x Fh</v>
          </cell>
          <cell r="G1008" t="str">
            <v>(M01)</v>
          </cell>
          <cell r="H1008">
            <v>0.55000000000000004</v>
          </cell>
          <cell r="I1008" t="str">
            <v>M3</v>
          </cell>
          <cell r="L1008" t="str">
            <v>1.</v>
          </cell>
          <cell r="N1008" t="str">
            <v>Agregat Kasar</v>
          </cell>
          <cell r="O1008" t="str">
            <v>(M03)</v>
          </cell>
          <cell r="P1008" t="str">
            <v>M3</v>
          </cell>
          <cell r="Q1008">
            <v>0.55000000000000004</v>
          </cell>
          <cell r="R1008">
            <v>222345.54558042376</v>
          </cell>
          <cell r="U1008">
            <v>122290.05006923308</v>
          </cell>
        </row>
        <row r="1009">
          <cell r="L1009" t="str">
            <v>2.</v>
          </cell>
          <cell r="N1009" t="str">
            <v>Pasir</v>
          </cell>
          <cell r="O1009" t="str">
            <v>(M01)</v>
          </cell>
          <cell r="P1009" t="str">
            <v>M3</v>
          </cell>
          <cell r="Q1009">
            <v>0.55000000000000004</v>
          </cell>
          <cell r="R1009">
            <v>54300</v>
          </cell>
          <cell r="U1009">
            <v>29865.000000000004</v>
          </cell>
        </row>
        <row r="1011">
          <cell r="A1011" t="str">
            <v xml:space="preserve">   2.</v>
          </cell>
          <cell r="C1011" t="str">
            <v>ALAT</v>
          </cell>
        </row>
        <row r="1012">
          <cell r="A1012" t="str">
            <v>2.a.</v>
          </cell>
          <cell r="C1012" t="str">
            <v>HAND COMPACTOR</v>
          </cell>
          <cell r="G1012" t="str">
            <v>(E25)</v>
          </cell>
        </row>
        <row r="1013">
          <cell r="C1013" t="str">
            <v>Kecepatan</v>
          </cell>
          <cell r="G1013" t="str">
            <v>v</v>
          </cell>
          <cell r="H1013">
            <v>0.25</v>
          </cell>
          <cell r="I1013" t="str">
            <v>Km / Jam</v>
          </cell>
        </row>
        <row r="1014">
          <cell r="C1014" t="str">
            <v>Efisiensi alat</v>
          </cell>
          <cell r="G1014" t="str">
            <v>Fa</v>
          </cell>
          <cell r="H1014">
            <v>0.83</v>
          </cell>
          <cell r="I1014" t="str">
            <v>-</v>
          </cell>
          <cell r="Q1014" t="str">
            <v xml:space="preserve">JUMLAH HARGA BAHAN   </v>
          </cell>
          <cell r="U1014">
            <v>152155.05006923308</v>
          </cell>
        </row>
        <row r="1015">
          <cell r="C1015" t="str">
            <v>Lebar pemadatan</v>
          </cell>
          <cell r="G1015" t="str">
            <v>b</v>
          </cell>
          <cell r="H1015">
            <v>0.25</v>
          </cell>
          <cell r="I1015" t="str">
            <v>M</v>
          </cell>
        </row>
        <row r="1016">
          <cell r="C1016" t="str">
            <v>Banyak lintasan</v>
          </cell>
          <cell r="G1016" t="str">
            <v>n</v>
          </cell>
          <cell r="H1016">
            <v>10</v>
          </cell>
          <cell r="I1016" t="str">
            <v>lintasan</v>
          </cell>
          <cell r="L1016" t="str">
            <v>C.</v>
          </cell>
          <cell r="N1016" t="str">
            <v>PERALATAN</v>
          </cell>
        </row>
        <row r="1018">
          <cell r="L1018" t="str">
            <v>1.</v>
          </cell>
          <cell r="N1018" t="str">
            <v>Tamper</v>
          </cell>
          <cell r="O1018" t="str">
            <v>(E25)</v>
          </cell>
          <cell r="P1018" t="str">
            <v>Jam</v>
          </cell>
          <cell r="Q1018">
            <v>1.285140562248996</v>
          </cell>
          <cell r="R1018">
            <v>18672.16854694486</v>
          </cell>
          <cell r="U1018">
            <v>23996.361184828736</v>
          </cell>
        </row>
        <row r="1019">
          <cell r="C1019" t="str">
            <v>Kap. Prod. / Jam   =</v>
          </cell>
          <cell r="D1019" t="str">
            <v>v x 1000 x Fa x b x t</v>
          </cell>
          <cell r="G1019" t="str">
            <v>Q1</v>
          </cell>
          <cell r="H1019">
            <v>0.77812499999999996</v>
          </cell>
          <cell r="I1019" t="str">
            <v xml:space="preserve">M3 / Jam </v>
          </cell>
          <cell r="L1019" t="str">
            <v>2.</v>
          </cell>
          <cell r="N1019" t="str">
            <v>Alat  Bantu</v>
          </cell>
          <cell r="P1019" t="str">
            <v>Ls</v>
          </cell>
          <cell r="Q1019">
            <v>1</v>
          </cell>
          <cell r="R1019">
            <v>500</v>
          </cell>
          <cell r="U1019">
            <v>500</v>
          </cell>
        </row>
        <row r="1020">
          <cell r="D1020" t="str">
            <v xml:space="preserve">        n</v>
          </cell>
        </row>
        <row r="1022">
          <cell r="C1022" t="str">
            <v>Koefisien Alat / M3</v>
          </cell>
          <cell r="D1022" t="str">
            <v xml:space="preserve"> =  1  :  Q1</v>
          </cell>
          <cell r="G1022" t="str">
            <v>(E25)</v>
          </cell>
          <cell r="H1022">
            <v>1.285140562248996</v>
          </cell>
          <cell r="I1022" t="str">
            <v>Jam</v>
          </cell>
        </row>
        <row r="1025">
          <cell r="A1025" t="str">
            <v>2.b.</v>
          </cell>
          <cell r="C1025" t="str">
            <v>ALAT  BANTU</v>
          </cell>
        </row>
        <row r="1026">
          <cell r="C1026" t="str">
            <v>Diperlukan alat-alat bantu kecil</v>
          </cell>
          <cell r="J1026" t="str">
            <v>Lump Sump</v>
          </cell>
          <cell r="Q1026" t="str">
            <v xml:space="preserve">JUMLAH HARGA PERALATAN   </v>
          </cell>
          <cell r="U1026">
            <v>24496.361184828736</v>
          </cell>
        </row>
        <row r="1027">
          <cell r="C1027" t="str">
            <v>- Sekop    =         3   buah</v>
          </cell>
        </row>
        <row r="1028">
          <cell r="C1028" t="str">
            <v>- Alat-alat kecil lain</v>
          </cell>
          <cell r="L1028" t="str">
            <v>D.</v>
          </cell>
          <cell r="N1028" t="str">
            <v>JUMLAH HARGA TENAGA, BAHAN DAN PERALATAN  ( A + B + C )</v>
          </cell>
          <cell r="U1028">
            <v>186901.40625406182</v>
          </cell>
        </row>
        <row r="1029">
          <cell r="L1029" t="str">
            <v>E.</v>
          </cell>
          <cell r="N1029" t="str">
            <v>OVERHEAD &amp; PROFIT</v>
          </cell>
          <cell r="P1029">
            <v>10</v>
          </cell>
          <cell r="Q1029" t="str">
            <v>%  x  D</v>
          </cell>
          <cell r="U1029">
            <v>18690.140625406184</v>
          </cell>
        </row>
        <row r="1030">
          <cell r="L1030" t="str">
            <v>F.</v>
          </cell>
          <cell r="N1030" t="str">
            <v>HARGA SATUAN PEKERJAAN  ( D + E )</v>
          </cell>
          <cell r="U1030">
            <v>205591.54687946799</v>
          </cell>
        </row>
        <row r="1031">
          <cell r="L1031" t="str">
            <v>Note: 1</v>
          </cell>
          <cell r="N1031" t="str">
            <v>SATUAN dapat berdasarkan atas jam operasi untuk Tenaga Kerja dan Peralatan, volume dan/atau ukuran</v>
          </cell>
        </row>
        <row r="1032">
          <cell r="N1032" t="str">
            <v>berat untuk bahan-bahan.</v>
          </cell>
        </row>
        <row r="1033">
          <cell r="L1033">
            <v>2</v>
          </cell>
          <cell r="N1033" t="str">
            <v>Kuantitas satuan adalah kuantitas setiap komponen untuk menyelesaikan satu satuan pekerjaan dari nomor</v>
          </cell>
        </row>
        <row r="1034">
          <cell r="N1034" t="str">
            <v>mata pembayaran.</v>
          </cell>
        </row>
        <row r="1035">
          <cell r="L1035">
            <v>3</v>
          </cell>
          <cell r="N1035" t="str">
            <v>Biaya satuan untuk peralatan sudah termasuk bahan bakar, bahan habis dipakai dan operator.</v>
          </cell>
        </row>
        <row r="1036">
          <cell r="L1036">
            <v>4</v>
          </cell>
          <cell r="N1036" t="str">
            <v>Biaya satuan sudah termasuk pengeluaran untuk seluruh pajak yang berkaitan (tetapi tidak termasuk PPN</v>
          </cell>
        </row>
        <row r="1037">
          <cell r="N1037" t="str">
            <v>yang dibayar dari kontrak) dan biaya-biaya lainnya.</v>
          </cell>
        </row>
        <row r="1038">
          <cell r="J1038" t="str">
            <v>Berlanjut ke halaman berikut</v>
          </cell>
        </row>
        <row r="1039">
          <cell r="A1039" t="str">
            <v>ITEM PEMBAYARAN NO.</v>
          </cell>
          <cell r="D1039" t="str">
            <v>:  2.4 (1)</v>
          </cell>
          <cell r="J1039" t="str">
            <v xml:space="preserve">Analisa EI-241 </v>
          </cell>
        </row>
        <row r="1040">
          <cell r="A1040" t="str">
            <v>JENIS PEKERJAAN</v>
          </cell>
          <cell r="D1040" t="str">
            <v>:  Timbunan Porous / Bhn.Penyaring</v>
          </cell>
        </row>
        <row r="1041">
          <cell r="A1041" t="str">
            <v>SATUAN PEMBAYARAN</v>
          </cell>
          <cell r="D1041" t="str">
            <v>:  M3</v>
          </cell>
          <cell r="J1041" t="str">
            <v xml:space="preserve">         URAIAN ANALISA HARGA SATUAN</v>
          </cell>
        </row>
        <row r="1042">
          <cell r="J1042" t="str">
            <v>Lanjutan</v>
          </cell>
        </row>
        <row r="1044">
          <cell r="A1044" t="str">
            <v>No.</v>
          </cell>
          <cell r="C1044" t="str">
            <v>U R A I A N</v>
          </cell>
          <cell r="G1044" t="str">
            <v>KODE</v>
          </cell>
          <cell r="H1044" t="str">
            <v>KOEF.</v>
          </cell>
          <cell r="I1044" t="str">
            <v>SATUAN</v>
          </cell>
          <cell r="J1044" t="str">
            <v>KETERANGAN</v>
          </cell>
        </row>
        <row r="1047">
          <cell r="A1047" t="str">
            <v xml:space="preserve">   3.</v>
          </cell>
          <cell r="C1047" t="str">
            <v>TENAGA</v>
          </cell>
        </row>
        <row r="1048">
          <cell r="C1048" t="str">
            <v>Produksi yang dapat diselesaikan / hari</v>
          </cell>
          <cell r="G1048" t="str">
            <v>Qt</v>
          </cell>
          <cell r="H1048">
            <v>10</v>
          </cell>
          <cell r="I1048" t="str">
            <v>M3</v>
          </cell>
        </row>
        <row r="1049">
          <cell r="C1049" t="str">
            <v>Kebutuhan tenaga :</v>
          </cell>
        </row>
        <row r="1050">
          <cell r="D1050" t="str">
            <v>- Pekerja</v>
          </cell>
          <cell r="G1050" t="str">
            <v>P</v>
          </cell>
          <cell r="H1050">
            <v>4</v>
          </cell>
          <cell r="I1050" t="str">
            <v>orang</v>
          </cell>
        </row>
        <row r="1051">
          <cell r="D1051" t="str">
            <v>- Mandor</v>
          </cell>
          <cell r="G1051" t="str">
            <v>M</v>
          </cell>
          <cell r="H1051">
            <v>1</v>
          </cell>
          <cell r="I1051" t="str">
            <v>orang</v>
          </cell>
        </row>
        <row r="1054">
          <cell r="C1054" t="str">
            <v>Koefisien tenaga / M3   :</v>
          </cell>
        </row>
        <row r="1055">
          <cell r="D1055" t="str">
            <v>- Pekerja</v>
          </cell>
          <cell r="E1055" t="str">
            <v>= (Tk x P) : Qt</v>
          </cell>
          <cell r="G1055" t="str">
            <v>(L01)</v>
          </cell>
          <cell r="H1055">
            <v>2.8</v>
          </cell>
          <cell r="I1055" t="str">
            <v>Jam</v>
          </cell>
        </row>
        <row r="1056">
          <cell r="D1056" t="str">
            <v>- Mandor</v>
          </cell>
          <cell r="E1056" t="str">
            <v>= (Tk x M) : Qt</v>
          </cell>
          <cell r="G1056" t="str">
            <v>(L03)</v>
          </cell>
          <cell r="H1056">
            <v>0.7</v>
          </cell>
          <cell r="I1056" t="str">
            <v>Jam</v>
          </cell>
        </row>
        <row r="1059">
          <cell r="A1059" t="str">
            <v>4.</v>
          </cell>
          <cell r="C1059" t="str">
            <v>HARGA DASAR SATUAN UPAH, BAHAN DAN ALAT</v>
          </cell>
        </row>
        <row r="1060">
          <cell r="C1060" t="str">
            <v>Lihat lampiran.</v>
          </cell>
        </row>
        <row r="1063">
          <cell r="A1063" t="str">
            <v>5.</v>
          </cell>
          <cell r="C1063" t="str">
            <v>ANALISA HARGA SATUAN PEKERJAAN</v>
          </cell>
        </row>
        <row r="1064">
          <cell r="C1064" t="str">
            <v>Lihat perhitungan dalam FORMULIR STANDAR UNTUK</v>
          </cell>
        </row>
        <row r="1065">
          <cell r="C1065" t="str">
            <v>PEREKEMAN ANALISA MASING-MASING HARGA</v>
          </cell>
        </row>
        <row r="1066">
          <cell r="C1066" t="str">
            <v>SATUAN.</v>
          </cell>
        </row>
        <row r="1067">
          <cell r="C1067" t="str">
            <v>Didapat Harga Satuan Pekerjaan :</v>
          </cell>
        </row>
        <row r="1069">
          <cell r="C1069" t="str">
            <v xml:space="preserve">Rp.  </v>
          </cell>
          <cell r="D1069">
            <v>205591.54687946799</v>
          </cell>
          <cell r="E1069" t="str">
            <v xml:space="preserve"> / M3</v>
          </cell>
        </row>
        <row r="1072">
          <cell r="A1072" t="str">
            <v>6.</v>
          </cell>
          <cell r="C1072" t="str">
            <v>WAKTU PELAKSANAAN YANG DIPERLUKAN</v>
          </cell>
        </row>
        <row r="1073">
          <cell r="C1073" t="str">
            <v>Masa Pelaksanaan :</v>
          </cell>
          <cell r="D1073" t="str">
            <v>. . . . . . . . . . . .</v>
          </cell>
          <cell r="E1073" t="str">
            <v>bulan</v>
          </cell>
        </row>
        <row r="1075">
          <cell r="A1075" t="str">
            <v>7.</v>
          </cell>
          <cell r="C1075" t="str">
            <v>VOLUME PEKERJAAN YANG DIPERLUKAN</v>
          </cell>
        </row>
        <row r="1076">
          <cell r="C1076" t="str">
            <v>Volume pekerjaan  :</v>
          </cell>
          <cell r="D1076">
            <v>1</v>
          </cell>
          <cell r="E1076" t="str">
            <v>M3</v>
          </cell>
        </row>
        <row r="1097">
          <cell r="T1097" t="str">
            <v xml:space="preserve">Analisa LI-242 </v>
          </cell>
        </row>
        <row r="1098">
          <cell r="A1098" t="str">
            <v>ITEM PEMBAYARAN NO.</v>
          </cell>
          <cell r="D1098" t="str">
            <v>:  2.4 (2)</v>
          </cell>
          <cell r="J1098" t="str">
            <v xml:space="preserve">Analisa LI-242 </v>
          </cell>
        </row>
        <row r="1099">
          <cell r="A1099" t="str">
            <v>JENIS PEKERJAAN</v>
          </cell>
          <cell r="D1099" t="str">
            <v>:  Anyaman Filter Plastik</v>
          </cell>
          <cell r="L1099" t="str">
            <v>FORMULIR STANDAR UNTUK</v>
          </cell>
        </row>
        <row r="1100">
          <cell r="A1100" t="str">
            <v>SATUAN PEMBAYARAN</v>
          </cell>
          <cell r="D1100" t="str">
            <v>:  M2</v>
          </cell>
          <cell r="J1100" t="str">
            <v xml:space="preserve">         URAIAN ANALISA HARGA SATUAN</v>
          </cell>
          <cell r="L1100" t="str">
            <v>PEREKAMAN ANALISA MASING-MASING HARGA SATUAN</v>
          </cell>
        </row>
      </sheetData>
    </sheetDataSet>
  </externalBook>
</externalLink>
</file>

<file path=xl/externalLinks/externalLink1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arga Satuan (2)"/>
      <sheetName val="NP"/>
      <sheetName val="NP tanpa doser"/>
      <sheetName val="Alat Bantu"/>
      <sheetName val="Additional"/>
    </sheetNames>
    <sheetDataSet>
      <sheetData sheetId="0"/>
      <sheetData sheetId="1">
        <row r="896">
          <cell r="A896" t="str">
            <v>ITEM PEMBAYARAN NO.</v>
          </cell>
          <cell r="D896" t="str">
            <v>:</v>
          </cell>
          <cell r="E896" t="str">
            <v>3.1 (11)</v>
          </cell>
          <cell r="K896" t="str">
            <v>Analisa EI-3.1.11</v>
          </cell>
          <cell r="V896" t="str">
            <v>Analisa EI-3.1.11</v>
          </cell>
        </row>
        <row r="897">
          <cell r="A897" t="str">
            <v xml:space="preserve">JENIS PEKERJAAN </v>
          </cell>
          <cell r="D897" t="str">
            <v>:</v>
          </cell>
          <cell r="E897" t="str">
            <v>Galian / Pengerukan Bahu Jalan (Manual) untuk Pelebaran Perkerasan</v>
          </cell>
        </row>
        <row r="898">
          <cell r="A898" t="str">
            <v>SATUAN PEMBAYARAN</v>
          </cell>
          <cell r="D898" t="str">
            <v>:</v>
          </cell>
          <cell r="E898" t="str">
            <v>M3</v>
          </cell>
          <cell r="I898" t="str">
            <v xml:space="preserve">         URAIAN ANALISA HARGA SATUAN</v>
          </cell>
          <cell r="M898" t="str">
            <v>FORMULIR STANDAR UNTUK</v>
          </cell>
        </row>
        <row r="899">
          <cell r="M899" t="str">
            <v>PEREKAMAN ANALISA MASING-MASING HARGA SATUAN</v>
          </cell>
        </row>
        <row r="900">
          <cell r="M900" t="str">
            <v/>
          </cell>
        </row>
        <row r="901">
          <cell r="A901" t="str">
            <v>No.</v>
          </cell>
          <cell r="C901" t="str">
            <v>U R A I A N</v>
          </cell>
          <cell r="H901" t="str">
            <v>KODE</v>
          </cell>
          <cell r="I901" t="str">
            <v>KOEF.</v>
          </cell>
          <cell r="J901" t="str">
            <v>SATUAN</v>
          </cell>
          <cell r="K901" t="str">
            <v>KETERANGAN</v>
          </cell>
        </row>
        <row r="903">
          <cell r="M903" t="str">
            <v>NAMA PAKET</v>
          </cell>
          <cell r="P903" t="str">
            <v>:</v>
          </cell>
          <cell r="Q903" t="str">
            <v>Pengaspalan Jalan Sp. Tiga Pangasean - Gereja HKBP Sileang</v>
          </cell>
        </row>
        <row r="904">
          <cell r="A904" t="str">
            <v>I.</v>
          </cell>
          <cell r="C904" t="str">
            <v>ASUMSI</v>
          </cell>
          <cell r="M904" t="str">
            <v>LOKASI</v>
          </cell>
          <cell r="P904" t="str">
            <v>:</v>
          </cell>
          <cell r="Q904" t="str">
            <v>Kecamatan Doloksanggul</v>
          </cell>
        </row>
        <row r="905">
          <cell r="A905">
            <v>1</v>
          </cell>
          <cell r="C905" t="str">
            <v>Menggunakan tenaga pekerja (Manual)</v>
          </cell>
          <cell r="M905" t="str">
            <v>ITEM PEMBAYARAN NO.</v>
          </cell>
          <cell r="P905" t="str">
            <v>:</v>
          </cell>
          <cell r="Q905" t="str">
            <v>3.1.11</v>
          </cell>
        </row>
        <row r="906">
          <cell r="A906">
            <v>2</v>
          </cell>
          <cell r="C906" t="str">
            <v>Lokasi pekerjaan : sepanjang jalan</v>
          </cell>
          <cell r="M906" t="str">
            <v>JENIS PEKERJAAN</v>
          </cell>
          <cell r="P906" t="str">
            <v>:</v>
          </cell>
          <cell r="Q906" t="str">
            <v>Galian / Pengerukan Bahu Jalan (Manual) untuk Pelebaran Perkerasan</v>
          </cell>
        </row>
        <row r="907">
          <cell r="A907">
            <v>3</v>
          </cell>
          <cell r="C907" t="str">
            <v>Kondisi Jalan   :  sedang / baik</v>
          </cell>
          <cell r="M907" t="str">
            <v>SATUAN PEMBAYARAN</v>
          </cell>
          <cell r="P907" t="str">
            <v>:</v>
          </cell>
          <cell r="Q907" t="str">
            <v>M3</v>
          </cell>
        </row>
        <row r="908">
          <cell r="A908">
            <v>4</v>
          </cell>
          <cell r="C908" t="str">
            <v>Jam kerja efektif per-hari</v>
          </cell>
          <cell r="H908" t="str">
            <v>Tk</v>
          </cell>
          <cell r="I908">
            <v>7</v>
          </cell>
          <cell r="J908" t="str">
            <v>Jam</v>
          </cell>
          <cell r="M908" t="str">
            <v>VOLUME PEKERJAAN</v>
          </cell>
          <cell r="P908" t="str">
            <v>:</v>
          </cell>
          <cell r="Q908">
            <v>0</v>
          </cell>
          <cell r="R908" t="str">
            <v>M3</v>
          </cell>
        </row>
        <row r="909">
          <cell r="A909">
            <v>5</v>
          </cell>
          <cell r="C909" t="str">
            <v>Rata-rata kedalaman penggalian bahu</v>
          </cell>
          <cell r="H909" t="str">
            <v>Tk</v>
          </cell>
          <cell r="I909">
            <v>0.3</v>
          </cell>
          <cell r="J909" t="str">
            <v>Cm</v>
          </cell>
        </row>
        <row r="911">
          <cell r="A911" t="str">
            <v>II.</v>
          </cell>
          <cell r="C911" t="str">
            <v>URUTAN KERJA</v>
          </cell>
        </row>
        <row r="912">
          <cell r="A912">
            <v>1</v>
          </cell>
          <cell r="C912" t="str">
            <v>Bahu jalan yang akan di beri perkerasan (diperlebar)</v>
          </cell>
          <cell r="S912" t="str">
            <v>PERKIRAAN</v>
          </cell>
          <cell r="T912" t="str">
            <v>HARGA</v>
          </cell>
          <cell r="U912" t="str">
            <v>JUMLAH</v>
          </cell>
        </row>
        <row r="913">
          <cell r="C913" t="str">
            <v>digali oleh pekerja</v>
          </cell>
          <cell r="M913" t="str">
            <v>NO.</v>
          </cell>
          <cell r="O913" t="str">
            <v>KOMPONEN</v>
          </cell>
          <cell r="R913" t="str">
            <v>SATUAN</v>
          </cell>
          <cell r="S913" t="str">
            <v>KUANTITAS</v>
          </cell>
          <cell r="T913" t="str">
            <v>SATUAN</v>
          </cell>
          <cell r="U913" t="str">
            <v>HARGA</v>
          </cell>
        </row>
        <row r="914">
          <cell r="A914">
            <v>2</v>
          </cell>
          <cell r="C914" t="str">
            <v>Penggalian dilakukan oleh pekerja dengan mengunakan</v>
          </cell>
          <cell r="T914" t="str">
            <v>(Rp.)</v>
          </cell>
          <cell r="U914" t="str">
            <v>(Rp.)</v>
          </cell>
        </row>
        <row r="915">
          <cell r="C915" t="str">
            <v>alat bantu</v>
          </cell>
        </row>
        <row r="916">
          <cell r="A916">
            <v>3</v>
          </cell>
          <cell r="C916" t="str">
            <v>Sebagian pekerja merapikan hasil galian</v>
          </cell>
        </row>
        <row r="917">
          <cell r="M917" t="str">
            <v>A.</v>
          </cell>
          <cell r="O917" t="str">
            <v>TENAGA</v>
          </cell>
        </row>
        <row r="919">
          <cell r="A919" t="str">
            <v>III.</v>
          </cell>
          <cell r="C919" t="str">
            <v>PEMAKAIAN BAHAN, ALAT DAN TENAGA</v>
          </cell>
          <cell r="M919" t="str">
            <v>1.</v>
          </cell>
          <cell r="O919" t="str">
            <v>Pekerja</v>
          </cell>
          <cell r="Q919" t="str">
            <v>(L01)</v>
          </cell>
          <cell r="R919" t="str">
            <v>Jam</v>
          </cell>
          <cell r="S919">
            <v>7.6</v>
          </cell>
          <cell r="T919">
            <v>8571.43</v>
          </cell>
          <cell r="W919">
            <v>65142.868000000002</v>
          </cell>
        </row>
        <row r="920">
          <cell r="M920" t="str">
            <v>2.</v>
          </cell>
          <cell r="O920" t="str">
            <v>Mandor</v>
          </cell>
          <cell r="Q920" t="str">
            <v>(L03)</v>
          </cell>
          <cell r="R920" t="str">
            <v>Jam</v>
          </cell>
          <cell r="S920">
            <v>0.4</v>
          </cell>
          <cell r="T920">
            <v>10714.29</v>
          </cell>
          <cell r="W920">
            <v>4285.7160000000003</v>
          </cell>
        </row>
        <row r="921">
          <cell r="A921" t="str">
            <v xml:space="preserve">   1.</v>
          </cell>
          <cell r="C921" t="str">
            <v>BAHAN</v>
          </cell>
        </row>
        <row r="922">
          <cell r="C922" t="str">
            <v>Tidak ada bahan yang diperlukan</v>
          </cell>
        </row>
        <row r="923">
          <cell r="T923" t="str">
            <v xml:space="preserve">JUMLAH HARGA TENAGA   </v>
          </cell>
          <cell r="W923">
            <v>69428.584000000003</v>
          </cell>
        </row>
        <row r="924">
          <cell r="A924" t="str">
            <v xml:space="preserve">   2.</v>
          </cell>
          <cell r="C924" t="str">
            <v>ALAT</v>
          </cell>
        </row>
        <row r="925">
          <cell r="A925" t="str">
            <v>2.a</v>
          </cell>
          <cell r="C925" t="str">
            <v>ALAT  BANTU</v>
          </cell>
          <cell r="M925" t="str">
            <v>B.</v>
          </cell>
          <cell r="O925" t="str">
            <v>BAHAN</v>
          </cell>
        </row>
        <row r="926">
          <cell r="C926" t="str">
            <v>Diperlukan alat-alat bantu kecil</v>
          </cell>
          <cell r="K926" t="str">
            <v>Lump Sum</v>
          </cell>
        </row>
        <row r="927">
          <cell r="C927" t="str">
            <v>- Sekop &amp; Cangkul</v>
          </cell>
        </row>
        <row r="928">
          <cell r="C928" t="str">
            <v>- Keranjang &amp; Gerobak Sorong</v>
          </cell>
        </row>
        <row r="930">
          <cell r="A930" t="str">
            <v xml:space="preserve">   3.</v>
          </cell>
          <cell r="C930" t="str">
            <v>TENAGA</v>
          </cell>
        </row>
        <row r="932">
          <cell r="C932" t="str">
            <v xml:space="preserve">Produksi Galian / hari  =  </v>
          </cell>
          <cell r="H932" t="str">
            <v>Qt</v>
          </cell>
          <cell r="I932">
            <v>35</v>
          </cell>
          <cell r="J932" t="str">
            <v>M3</v>
          </cell>
          <cell r="O932" t="str">
            <v/>
          </cell>
          <cell r="W932" t="str">
            <v/>
          </cell>
        </row>
        <row r="933">
          <cell r="C933" t="str">
            <v>Kebutuhan tenaga :</v>
          </cell>
          <cell r="E933" t="str">
            <v>- Pekerja</v>
          </cell>
          <cell r="H933" t="str">
            <v>P</v>
          </cell>
          <cell r="I933">
            <v>38</v>
          </cell>
          <cell r="J933" t="str">
            <v>orang</v>
          </cell>
          <cell r="T933" t="str">
            <v xml:space="preserve">JUMLAH HARGA BAHAN   </v>
          </cell>
          <cell r="W933">
            <v>0</v>
          </cell>
        </row>
        <row r="934">
          <cell r="E934" t="str">
            <v>- Mandor</v>
          </cell>
          <cell r="H934" t="str">
            <v>M</v>
          </cell>
          <cell r="I934">
            <v>2</v>
          </cell>
          <cell r="J934" t="str">
            <v>orang</v>
          </cell>
        </row>
        <row r="935">
          <cell r="C935" t="str">
            <v>Koefisien tenaga / M3   :</v>
          </cell>
          <cell r="M935" t="str">
            <v>C.</v>
          </cell>
          <cell r="O935" t="str">
            <v>PERALATAN</v>
          </cell>
        </row>
        <row r="936">
          <cell r="E936" t="str">
            <v>- Pekerja</v>
          </cell>
          <cell r="F936" t="str">
            <v>= (Tk x P) : Qt</v>
          </cell>
          <cell r="H936" t="str">
            <v>(L01)</v>
          </cell>
          <cell r="I936">
            <v>7.6</v>
          </cell>
          <cell r="J936" t="str">
            <v>jam</v>
          </cell>
        </row>
        <row r="937">
          <cell r="E937" t="str">
            <v>- Mandor</v>
          </cell>
          <cell r="F937" t="str">
            <v>= (Tk x M) : Qt</v>
          </cell>
          <cell r="H937" t="str">
            <v>(L03)</v>
          </cell>
          <cell r="I937">
            <v>0.4</v>
          </cell>
          <cell r="J937" t="str">
            <v>jam</v>
          </cell>
        </row>
        <row r="938">
          <cell r="M938" t="str">
            <v>1.</v>
          </cell>
          <cell r="O938" t="str">
            <v>Alat Bantu (5% x Biaya Pekerja)</v>
          </cell>
          <cell r="R938" t="str">
            <v>Ls</v>
          </cell>
          <cell r="S938">
            <v>1</v>
          </cell>
          <cell r="T938">
            <v>3257.1434000000004</v>
          </cell>
          <cell r="W938">
            <v>3257.1434000000004</v>
          </cell>
        </row>
        <row r="939">
          <cell r="A939" t="str">
            <v>4.</v>
          </cell>
          <cell r="C939" t="str">
            <v>HARGA DASAR SATUAN UPAH, BAHAN DAN ALAT</v>
          </cell>
        </row>
        <row r="940">
          <cell r="C940" t="str">
            <v>Lihat lampiran.</v>
          </cell>
        </row>
        <row r="942">
          <cell r="A942" t="str">
            <v>5.</v>
          </cell>
          <cell r="C942" t="str">
            <v>ANALISA HARGA SATUAN PEKERJAAN</v>
          </cell>
        </row>
        <row r="943">
          <cell r="C943" t="str">
            <v>Lihat perhitungan dalam FORMULIR STANDAR UNTUK</v>
          </cell>
        </row>
        <row r="944">
          <cell r="C944" t="str">
            <v>PEREKEMAN ANALISA MASING-MASING HARGA SATUAN</v>
          </cell>
        </row>
        <row r="945">
          <cell r="C945" t="str">
            <v>Didapat Harga Satuan Pekerjaan :</v>
          </cell>
          <cell r="T945" t="str">
            <v xml:space="preserve">JUMLAH HARGA PERALATAN   </v>
          </cell>
          <cell r="W945">
            <v>3257.1434000000004</v>
          </cell>
        </row>
        <row r="947">
          <cell r="C947" t="str">
            <v xml:space="preserve">Rp.  </v>
          </cell>
          <cell r="E947">
            <v>79954.300140000007</v>
          </cell>
          <cell r="F947" t="str">
            <v xml:space="preserve"> / M3</v>
          </cell>
          <cell r="M947" t="str">
            <v>D.</v>
          </cell>
          <cell r="O947" t="str">
            <v>JUMLAH HARGA   ( A + B + C )</v>
          </cell>
          <cell r="W947">
            <v>72685.727400000003</v>
          </cell>
        </row>
        <row r="948">
          <cell r="M948" t="str">
            <v>E.</v>
          </cell>
          <cell r="O948" t="str">
            <v>OVERHEAD &amp; PROFIT    =</v>
          </cell>
          <cell r="Q948">
            <v>10</v>
          </cell>
          <cell r="R948" t="str">
            <v>% X ( D )</v>
          </cell>
          <cell r="W948">
            <v>7268.5727399999996</v>
          </cell>
        </row>
        <row r="949">
          <cell r="M949" t="str">
            <v>F.</v>
          </cell>
          <cell r="O949" t="str">
            <v>HARGA SATUAN PEKERJAAN</v>
          </cell>
          <cell r="Q949" t="str">
            <v>( D + E )</v>
          </cell>
          <cell r="W949">
            <v>79954.300140000007</v>
          </cell>
        </row>
        <row r="950">
          <cell r="A950" t="str">
            <v>6.</v>
          </cell>
          <cell r="C950" t="str">
            <v>MASA PELAKSANAAN YANG DIPERLUKAN</v>
          </cell>
        </row>
        <row r="951">
          <cell r="C951" t="str">
            <v>Masa Pelaksanaan :</v>
          </cell>
          <cell r="E951" t="str">
            <v>. . . . . . . . . . .</v>
          </cell>
          <cell r="F951" t="str">
            <v>bulan</v>
          </cell>
          <cell r="M951" t="str">
            <v/>
          </cell>
          <cell r="T951" t="str">
            <v/>
          </cell>
        </row>
        <row r="952">
          <cell r="M952" t="str">
            <v/>
          </cell>
          <cell r="T952" t="str">
            <v/>
          </cell>
        </row>
        <row r="953">
          <cell r="A953" t="str">
            <v>7.</v>
          </cell>
          <cell r="C953" t="str">
            <v>VOLUME PEKERJAAN YANG DIPERLUKAN</v>
          </cell>
          <cell r="M953" t="str">
            <v/>
          </cell>
          <cell r="T953" t="str">
            <v/>
          </cell>
        </row>
        <row r="954">
          <cell r="C954" t="str">
            <v>Volume pekerjaan  :</v>
          </cell>
          <cell r="E954">
            <v>0</v>
          </cell>
          <cell r="F954" t="str">
            <v>M3</v>
          </cell>
          <cell r="M954" t="str">
            <v/>
          </cell>
          <cell r="T954" t="str">
            <v/>
          </cell>
        </row>
        <row r="955">
          <cell r="M955" t="str">
            <v/>
          </cell>
          <cell r="T955" t="str">
            <v/>
          </cell>
        </row>
        <row r="956">
          <cell r="M956" t="str">
            <v/>
          </cell>
          <cell r="T956" t="str">
            <v/>
          </cell>
        </row>
        <row r="957">
          <cell r="M957" t="str">
            <v/>
          </cell>
          <cell r="T957" t="str">
            <v/>
          </cell>
        </row>
        <row r="958">
          <cell r="M958" t="str">
            <v/>
          </cell>
          <cell r="T958" t="str">
            <v/>
          </cell>
        </row>
        <row r="959">
          <cell r="M959" t="str">
            <v/>
          </cell>
          <cell r="T959" t="str">
            <v/>
          </cell>
        </row>
        <row r="960">
          <cell r="M960" t="str">
            <v/>
          </cell>
          <cell r="T960" t="str">
            <v/>
          </cell>
        </row>
        <row r="961">
          <cell r="M961" t="str">
            <v/>
          </cell>
          <cell r="T961" t="str">
            <v/>
          </cell>
        </row>
        <row r="962">
          <cell r="M962" t="str">
            <v/>
          </cell>
          <cell r="T962" t="str">
            <v/>
          </cell>
        </row>
      </sheetData>
      <sheetData sheetId="2"/>
      <sheetData sheetId="3"/>
      <sheetData sheetId="4"/>
    </sheetDataSet>
  </externalBook>
</externalLink>
</file>

<file path=xl/externalLinks/externalLink1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3-DIV3"/>
      <sheetName val="3_DIV3"/>
      <sheetName val="Peralatan"/>
      <sheetName val="3-DIV2"/>
      <sheetName val="4-Basic Price"/>
      <sheetName val="RL"/>
      <sheetName val="5-Peralatan"/>
      <sheetName val="5-ALAT(1)"/>
    </sheetNames>
    <sheetDataSet>
      <sheetData sheetId="0" refreshError="1">
        <row r="1">
          <cell r="A1" t="str">
            <v>ITEM PEMBAYARAN NO.</v>
          </cell>
          <cell r="D1" t="str">
            <v>:  3.1 (1)</v>
          </cell>
          <cell r="J1" t="str">
            <v>Analisa EI-311</v>
          </cell>
          <cell r="T1" t="str">
            <v>Analisa EI-311</v>
          </cell>
        </row>
        <row r="2">
          <cell r="A2" t="str">
            <v>JENIS PEKERJAAN</v>
          </cell>
          <cell r="D2" t="str">
            <v>:  Galian Biasa</v>
          </cell>
        </row>
        <row r="3">
          <cell r="A3" t="str">
            <v>SATUAN PEMBAYARAN</v>
          </cell>
          <cell r="D3" t="str">
            <v>:  M3</v>
          </cell>
          <cell r="H3" t="str">
            <v xml:space="preserve">         URAIAN ANALISA HARGA SATUAN</v>
          </cell>
          <cell r="L3" t="str">
            <v>FORMULIR STANDAR UNTUK</v>
          </cell>
        </row>
        <row r="4">
          <cell r="L4" t="str">
            <v>PEREKAMAN ANALISA MASING-MASING HARGA SATUAN</v>
          </cell>
        </row>
        <row r="5">
          <cell r="L5" t="str">
            <v/>
          </cell>
        </row>
        <row r="6">
          <cell r="A6" t="str">
            <v>No.</v>
          </cell>
          <cell r="C6" t="str">
            <v>U R A I A N</v>
          </cell>
          <cell r="G6" t="str">
            <v>KODE</v>
          </cell>
          <cell r="H6" t="str">
            <v>KOEF.</v>
          </cell>
          <cell r="I6" t="str">
            <v>SATUAN</v>
          </cell>
          <cell r="J6" t="str">
            <v>KETERANGAN</v>
          </cell>
        </row>
        <row r="8">
          <cell r="L8" t="str">
            <v>PROYEK</v>
          </cell>
          <cell r="O8" t="str">
            <v>:</v>
          </cell>
        </row>
        <row r="9">
          <cell r="A9" t="str">
            <v>I.</v>
          </cell>
          <cell r="C9" t="str">
            <v>ASUMSI</v>
          </cell>
          <cell r="L9" t="str">
            <v>No. PAKET KONTRAK</v>
          </cell>
          <cell r="O9" t="str">
            <v>:</v>
          </cell>
        </row>
        <row r="10">
          <cell r="A10">
            <v>1</v>
          </cell>
          <cell r="C10" t="str">
            <v>Menggunakan alat berat (cara mekanik)</v>
          </cell>
          <cell r="L10" t="str">
            <v>NAMA PAKET</v>
          </cell>
          <cell r="O10" t="str">
            <v>:</v>
          </cell>
        </row>
        <row r="11">
          <cell r="A11">
            <v>2</v>
          </cell>
          <cell r="C11" t="str">
            <v>Lokasi pekerjaan : sepanjang jalan</v>
          </cell>
          <cell r="L11" t="str">
            <v>PROP / KAB / KODYA</v>
          </cell>
          <cell r="O11" t="str">
            <v>:</v>
          </cell>
        </row>
        <row r="12">
          <cell r="A12">
            <v>3</v>
          </cell>
          <cell r="C12" t="str">
            <v>Kondisi Jalan   :  sedang / baik</v>
          </cell>
          <cell r="L12" t="str">
            <v>ITEM PEMBAYARAN NO.</v>
          </cell>
          <cell r="O12" t="str">
            <v>:  3.1 (1)</v>
          </cell>
          <cell r="R12" t="str">
            <v>PERKIRAAN VOL. PEK.</v>
          </cell>
          <cell r="T12" t="str">
            <v>:</v>
          </cell>
          <cell r="U12">
            <v>0</v>
          </cell>
        </row>
        <row r="13">
          <cell r="A13">
            <v>4</v>
          </cell>
          <cell r="C13" t="str">
            <v>Jam kerja efektif per-hari</v>
          </cell>
          <cell r="G13" t="str">
            <v>Tk</v>
          </cell>
          <cell r="H13">
            <v>7</v>
          </cell>
          <cell r="I13" t="str">
            <v>Jam</v>
          </cell>
          <cell r="L13" t="str">
            <v>JENIS PEKERJAAN</v>
          </cell>
          <cell r="O13" t="str">
            <v>:  Galian Biasa</v>
          </cell>
          <cell r="R13" t="str">
            <v>TOTAL HARGA (Rp.)</v>
          </cell>
          <cell r="T13" t="str">
            <v>:</v>
          </cell>
          <cell r="U13">
            <v>0</v>
          </cell>
        </row>
        <row r="14">
          <cell r="A14">
            <v>5</v>
          </cell>
          <cell r="C14" t="str">
            <v>Faktor pengembangan bahan</v>
          </cell>
          <cell r="G14" t="str">
            <v>Fk</v>
          </cell>
          <cell r="H14">
            <v>1.2</v>
          </cell>
          <cell r="I14" t="str">
            <v>-</v>
          </cell>
          <cell r="L14" t="str">
            <v>SATUAN PEMBAYARAN</v>
          </cell>
          <cell r="O14" t="str">
            <v>:  M3</v>
          </cell>
          <cell r="R14" t="str">
            <v>% THD. BIAYA PROYEK</v>
          </cell>
          <cell r="T14" t="str">
            <v>:</v>
          </cell>
          <cell r="U14" t="e">
            <v>#DIV/0!</v>
          </cell>
        </row>
        <row r="17">
          <cell r="A17" t="str">
            <v>II.</v>
          </cell>
          <cell r="C17" t="str">
            <v>URUTAN KERJA</v>
          </cell>
          <cell r="Q17" t="str">
            <v>PERKIRAAN</v>
          </cell>
          <cell r="R17" t="str">
            <v>HARGA</v>
          </cell>
          <cell r="S17" t="str">
            <v>JUMLAH</v>
          </cell>
        </row>
        <row r="18">
          <cell r="A18">
            <v>1</v>
          </cell>
          <cell r="C18" t="str">
            <v>Tanah yang dipotong umumnya berada disisi jalan</v>
          </cell>
          <cell r="L18" t="str">
            <v>NO.</v>
          </cell>
          <cell r="N18" t="str">
            <v>KOMPONEN</v>
          </cell>
          <cell r="P18" t="str">
            <v>SATUAN</v>
          </cell>
          <cell r="Q18" t="str">
            <v>KUANTITAS</v>
          </cell>
          <cell r="R18" t="str">
            <v>SATUAN</v>
          </cell>
          <cell r="S18" t="str">
            <v>HARGA</v>
          </cell>
        </row>
        <row r="19">
          <cell r="A19">
            <v>2</v>
          </cell>
          <cell r="C19" t="str">
            <v>Penggalian dilakukan dengan menggunakan Excavator</v>
          </cell>
          <cell r="R19" t="str">
            <v>(Rp.)</v>
          </cell>
          <cell r="S19" t="str">
            <v>(Rp.)</v>
          </cell>
        </row>
        <row r="20">
          <cell r="A20">
            <v>3</v>
          </cell>
          <cell r="C20" t="str">
            <v>Selanjutnya Excavator menuangkan material hasil</v>
          </cell>
        </row>
        <row r="21">
          <cell r="C21" t="str">
            <v>galian kedalam Dump Truck</v>
          </cell>
        </row>
        <row r="22">
          <cell r="A22">
            <v>4</v>
          </cell>
          <cell r="C22" t="str">
            <v>Dump Truck membuang material hasil galian keluar</v>
          </cell>
          <cell r="L22" t="str">
            <v>A.</v>
          </cell>
          <cell r="N22" t="str">
            <v>TENAGA</v>
          </cell>
        </row>
        <row r="23">
          <cell r="C23" t="str">
            <v>lokasi jalan sejauh</v>
          </cell>
          <cell r="G23" t="str">
            <v>L</v>
          </cell>
          <cell r="H23">
            <v>5</v>
          </cell>
          <cell r="I23" t="str">
            <v>Km</v>
          </cell>
        </row>
        <row r="24">
          <cell r="L24" t="str">
            <v>1.</v>
          </cell>
          <cell r="N24" t="str">
            <v>Pekerja</v>
          </cell>
          <cell r="O24" t="str">
            <v>(L01)</v>
          </cell>
          <cell r="P24" t="str">
            <v>Jam</v>
          </cell>
          <cell r="Q24">
            <v>1.6426998315844023E-2</v>
          </cell>
          <cell r="R24">
            <v>2857.14</v>
          </cell>
          <cell r="U24">
            <v>46.934233968130592</v>
          </cell>
        </row>
        <row r="25">
          <cell r="L25" t="str">
            <v>2.</v>
          </cell>
          <cell r="N25" t="str">
            <v>Mandor</v>
          </cell>
          <cell r="O25" t="str">
            <v>(L03)</v>
          </cell>
          <cell r="P25" t="str">
            <v>Jam</v>
          </cell>
          <cell r="Q25">
            <v>8.2134991579220114E-3</v>
          </cell>
          <cell r="R25">
            <v>3214.29</v>
          </cell>
          <cell r="U25">
            <v>26.400568208317143</v>
          </cell>
        </row>
        <row r="26">
          <cell r="A26" t="str">
            <v>III.</v>
          </cell>
          <cell r="C26" t="str">
            <v>PEMAKAIAN BAHAN, ALAT DAN TENAGA</v>
          </cell>
        </row>
        <row r="28">
          <cell r="A28" t="str">
            <v xml:space="preserve">   1.</v>
          </cell>
          <cell r="C28" t="str">
            <v>BAHAN</v>
          </cell>
          <cell r="Q28" t="str">
            <v xml:space="preserve">JUMLAH HARGA TENAGA   </v>
          </cell>
          <cell r="U28">
            <v>73.334802176447738</v>
          </cell>
        </row>
        <row r="29">
          <cell r="C29" t="str">
            <v>Tidak ada bahan yang diperlukan</v>
          </cell>
        </row>
        <row r="30">
          <cell r="L30" t="str">
            <v>B.</v>
          </cell>
          <cell r="N30" t="str">
            <v>BAHAN</v>
          </cell>
        </row>
        <row r="32">
          <cell r="A32" t="str">
            <v xml:space="preserve">   2.</v>
          </cell>
          <cell r="C32" t="str">
            <v>ALAT</v>
          </cell>
        </row>
        <row r="33">
          <cell r="A33" t="str">
            <v xml:space="preserve">   2.a.</v>
          </cell>
          <cell r="C33" t="str">
            <v>EXCAVATOR</v>
          </cell>
          <cell r="G33" t="str">
            <v>(E10)</v>
          </cell>
        </row>
        <row r="34">
          <cell r="C34" t="str">
            <v>Kapasitas Bucket</v>
          </cell>
          <cell r="G34" t="str">
            <v>V</v>
          </cell>
          <cell r="H34">
            <v>0.93</v>
          </cell>
          <cell r="I34" t="str">
            <v>M3</v>
          </cell>
        </row>
        <row r="35">
          <cell r="C35" t="str">
            <v>Faktor Bucket</v>
          </cell>
          <cell r="G35" t="str">
            <v>Fb</v>
          </cell>
          <cell r="H35">
            <v>1</v>
          </cell>
          <cell r="I35" t="str">
            <v>-</v>
          </cell>
        </row>
        <row r="36">
          <cell r="C36" t="str">
            <v>Faktor  Efisiensi alat</v>
          </cell>
          <cell r="G36" t="str">
            <v>Fa</v>
          </cell>
          <cell r="H36">
            <v>0.83</v>
          </cell>
          <cell r="I36" t="str">
            <v>-</v>
          </cell>
        </row>
        <row r="38">
          <cell r="C38" t="str">
            <v>Waktu siklus</v>
          </cell>
          <cell r="G38" t="str">
            <v>Ts1</v>
          </cell>
          <cell r="I38" t="str">
            <v>menit</v>
          </cell>
          <cell r="Q38" t="str">
            <v xml:space="preserve">JUMLAH HARGA BAHAN   </v>
          </cell>
          <cell r="U38">
            <v>0</v>
          </cell>
        </row>
        <row r="39">
          <cell r="C39" t="str">
            <v>- Menggali / memuat</v>
          </cell>
          <cell r="G39" t="str">
            <v>T1</v>
          </cell>
          <cell r="H39">
            <v>0.317</v>
          </cell>
          <cell r="I39" t="str">
            <v>menit</v>
          </cell>
        </row>
        <row r="40">
          <cell r="C40" t="str">
            <v>- Lain-lain</v>
          </cell>
          <cell r="G40" t="str">
            <v>T2</v>
          </cell>
          <cell r="I40" t="str">
            <v>menit</v>
          </cell>
        </row>
        <row r="41">
          <cell r="G41" t="str">
            <v>Ts1</v>
          </cell>
          <cell r="H41">
            <v>0.317</v>
          </cell>
          <cell r="I41" t="str">
            <v>menit</v>
          </cell>
          <cell r="L41" t="str">
            <v>C.</v>
          </cell>
          <cell r="N41" t="str">
            <v>PERALATAN</v>
          </cell>
        </row>
        <row r="43">
          <cell r="C43" t="str">
            <v>Kap. Prod. / jam =</v>
          </cell>
          <cell r="D43" t="str">
            <v>V  x Fb x Fa x 60</v>
          </cell>
          <cell r="G43" t="str">
            <v>Q1</v>
          </cell>
          <cell r="H43">
            <v>121.75078864353311</v>
          </cell>
          <cell r="I43" t="str">
            <v>M3/Jam</v>
          </cell>
          <cell r="L43" t="str">
            <v>1.</v>
          </cell>
          <cell r="N43" t="str">
            <v>Excavator</v>
          </cell>
          <cell r="O43" t="str">
            <v>(E10)</v>
          </cell>
          <cell r="P43" t="str">
            <v>Jam</v>
          </cell>
          <cell r="Q43">
            <v>8.2134991579220114E-3</v>
          </cell>
          <cell r="R43">
            <v>238185.05650827778</v>
          </cell>
          <cell r="U43">
            <v>1956.3327610603462</v>
          </cell>
        </row>
        <row r="44">
          <cell r="D44" t="str">
            <v>Ts1 x Fh</v>
          </cell>
          <cell r="L44" t="str">
            <v>2.</v>
          </cell>
          <cell r="N44" t="str">
            <v>Dump Truck</v>
          </cell>
          <cell r="O44" t="str">
            <v>(E08)</v>
          </cell>
          <cell r="P44" t="str">
            <v>Jam</v>
          </cell>
          <cell r="Q44">
            <v>5.7658071071694475E-2</v>
          </cell>
          <cell r="R44">
            <v>153645.58193291764</v>
          </cell>
          <cell r="U44">
            <v>8858.9078829400223</v>
          </cell>
        </row>
        <row r="45">
          <cell r="L45" t="str">
            <v>3.</v>
          </cell>
          <cell r="N45" t="str">
            <v>Alat Bantu</v>
          </cell>
          <cell r="P45" t="str">
            <v>Ls</v>
          </cell>
          <cell r="Q45">
            <v>1</v>
          </cell>
          <cell r="R45">
            <v>75</v>
          </cell>
          <cell r="U45">
            <v>75</v>
          </cell>
        </row>
        <row r="46">
          <cell r="C46" t="str">
            <v>Koefisien Alat / M3</v>
          </cell>
          <cell r="D46" t="str">
            <v xml:space="preserve"> =  1  :  Q1</v>
          </cell>
          <cell r="G46" t="str">
            <v>(E10)</v>
          </cell>
          <cell r="H46">
            <v>8.2134991579220114E-3</v>
          </cell>
          <cell r="I46" t="str">
            <v>Jam</v>
          </cell>
        </row>
        <row r="50">
          <cell r="A50" t="str">
            <v xml:space="preserve">   2.b.</v>
          </cell>
          <cell r="C50" t="str">
            <v>DUMP TRUCK</v>
          </cell>
          <cell r="G50" t="str">
            <v>(E08)</v>
          </cell>
          <cell r="Q50" t="str">
            <v xml:space="preserve">JUMLAH HARGA PERALATAN   </v>
          </cell>
          <cell r="U50">
            <v>10890.240644000369</v>
          </cell>
        </row>
        <row r="51">
          <cell r="C51" t="str">
            <v>Kapasitas bak</v>
          </cell>
          <cell r="G51" t="str">
            <v>V</v>
          </cell>
          <cell r="H51">
            <v>6.666666666666667</v>
          </cell>
          <cell r="I51" t="str">
            <v>M3</v>
          </cell>
        </row>
        <row r="52">
          <cell r="C52" t="str">
            <v>Faktor  efisiensi alat</v>
          </cell>
          <cell r="G52" t="str">
            <v>Fa</v>
          </cell>
          <cell r="H52">
            <v>0.83</v>
          </cell>
          <cell r="I52" t="str">
            <v>-</v>
          </cell>
          <cell r="L52" t="str">
            <v>D.</v>
          </cell>
          <cell r="N52" t="str">
            <v>JUMLAH HARGA TENAGA, BAHAN DAN PERALATAN  ( A + B + C )</v>
          </cell>
          <cell r="U52">
            <v>10963.575446176816</v>
          </cell>
        </row>
        <row r="53">
          <cell r="C53" t="str">
            <v>Kecepatan rata-rata bermuatan</v>
          </cell>
          <cell r="G53" t="str">
            <v>v1</v>
          </cell>
          <cell r="H53">
            <v>45</v>
          </cell>
          <cell r="I53" t="str">
            <v>KM/Jam</v>
          </cell>
          <cell r="L53" t="str">
            <v>E.</v>
          </cell>
          <cell r="N53" t="str">
            <v>OVERHEAD &amp; PROFIT</v>
          </cell>
          <cell r="P53">
            <v>10</v>
          </cell>
          <cell r="Q53" t="str">
            <v>%  x  D</v>
          </cell>
          <cell r="U53">
            <v>1096.3575446176817</v>
          </cell>
        </row>
        <row r="54">
          <cell r="C54" t="str">
            <v>Kecepatan rata-rata kosong</v>
          </cell>
          <cell r="G54" t="str">
            <v>v2</v>
          </cell>
          <cell r="H54">
            <v>60</v>
          </cell>
          <cell r="I54" t="str">
            <v>KM/Jam</v>
          </cell>
          <cell r="L54" t="str">
            <v>F.</v>
          </cell>
          <cell r="N54" t="str">
            <v>HARGA SATUAN PEKERJAAN  ( D + E )</v>
          </cell>
          <cell r="U54">
            <v>12059.932990794498</v>
          </cell>
        </row>
        <row r="55">
          <cell r="C55" t="str">
            <v>Waktu  siklus</v>
          </cell>
          <cell r="G55" t="str">
            <v>Ts2</v>
          </cell>
          <cell r="I55" t="str">
            <v>menit</v>
          </cell>
          <cell r="L55" t="str">
            <v>Note: 1</v>
          </cell>
          <cell r="N55" t="str">
            <v>SATUAN dapat berdasarkan atas jam operasi untuk Tenaga Kerja dan Peralatan, volume dan/atau ukuran</v>
          </cell>
        </row>
        <row r="56">
          <cell r="C56" t="str">
            <v>- Waktu tempuh isi</v>
          </cell>
          <cell r="E56" t="str">
            <v>=   (L  :  v1)  x  60</v>
          </cell>
          <cell r="G56" t="str">
            <v>T1</v>
          </cell>
          <cell r="H56">
            <v>6.6666666666666661</v>
          </cell>
          <cell r="I56" t="str">
            <v>menit</v>
          </cell>
          <cell r="N56" t="str">
            <v>berat untuk bahan-bahan.</v>
          </cell>
        </row>
        <row r="57">
          <cell r="C57" t="str">
            <v>- Waktu tempuh kosong</v>
          </cell>
          <cell r="E57" t="str">
            <v>=   (L  :  v2)  x  60</v>
          </cell>
          <cell r="G57" t="str">
            <v>T2</v>
          </cell>
          <cell r="H57">
            <v>5</v>
          </cell>
          <cell r="I57" t="str">
            <v>menit</v>
          </cell>
          <cell r="L57">
            <v>2</v>
          </cell>
          <cell r="N57" t="str">
            <v>Kuantitas satuan adalah kuantitas setiap komponen untuk menyelesaikan satu satuan pekerjaan dari nomor</v>
          </cell>
        </row>
        <row r="58">
          <cell r="C58" t="str">
            <v>- Muat</v>
          </cell>
          <cell r="E58" t="str">
            <v>=   (V  :  Q1) x 60</v>
          </cell>
          <cell r="G58" t="str">
            <v>T3</v>
          </cell>
          <cell r="H58">
            <v>3.2853996631688047</v>
          </cell>
          <cell r="I58" t="str">
            <v>menit</v>
          </cell>
          <cell r="N58" t="str">
            <v>mata pembayaran.</v>
          </cell>
        </row>
        <row r="59">
          <cell r="C59" t="str">
            <v>- Lain-lain</v>
          </cell>
          <cell r="G59" t="str">
            <v>T4</v>
          </cell>
          <cell r="H59">
            <v>1</v>
          </cell>
          <cell r="I59" t="str">
            <v>menit</v>
          </cell>
          <cell r="L59">
            <v>3</v>
          </cell>
          <cell r="N59" t="str">
            <v>Biaya satuan untuk peralatan sudah termasuk bahan bakar, bahan habis dipakai dan operator.</v>
          </cell>
        </row>
        <row r="60">
          <cell r="G60" t="str">
            <v>Ts2</v>
          </cell>
          <cell r="H60">
            <v>15.952066329835471</v>
          </cell>
          <cell r="I60" t="str">
            <v>menit</v>
          </cell>
          <cell r="L60">
            <v>4</v>
          </cell>
          <cell r="N60" t="str">
            <v>Biaya satuan sudah termasuk pengeluaran untuk seluruh pajak yang berkaitan (tetapi tidak termasuk PPN</v>
          </cell>
        </row>
        <row r="61">
          <cell r="J61" t="str">
            <v>Berlanjut ke halaman berikut</v>
          </cell>
          <cell r="N61" t="str">
            <v>yang dibayar dari kontrak) dan biaya-biaya lainnya.</v>
          </cell>
        </row>
        <row r="62">
          <cell r="A62" t="str">
            <v>ITEM PEMBAYARAN NO.</v>
          </cell>
          <cell r="D62" t="str">
            <v>:  3.1 (1)</v>
          </cell>
          <cell r="J62" t="str">
            <v>Analisa EI-311</v>
          </cell>
        </row>
        <row r="63">
          <cell r="A63" t="str">
            <v>JENIS PEKERJAAN</v>
          </cell>
          <cell r="D63" t="str">
            <v>:  Galian Biasa</v>
          </cell>
        </row>
        <row r="64">
          <cell r="A64" t="str">
            <v>SATUAN PEMBAYARAN</v>
          </cell>
          <cell r="D64" t="str">
            <v>:  M3</v>
          </cell>
          <cell r="H64" t="str">
            <v xml:space="preserve">         URAIAN ANALISA HARGA SATUAN</v>
          </cell>
        </row>
        <row r="65">
          <cell r="J65" t="str">
            <v>Lanjutan</v>
          </cell>
        </row>
        <row r="67">
          <cell r="A67" t="str">
            <v>No.</v>
          </cell>
          <cell r="C67" t="str">
            <v>U R A I A N</v>
          </cell>
          <cell r="G67" t="str">
            <v>KODE</v>
          </cell>
          <cell r="H67" t="str">
            <v>KOEF.</v>
          </cell>
          <cell r="I67" t="str">
            <v>SATUAN</v>
          </cell>
          <cell r="J67" t="str">
            <v>KETERANGAN</v>
          </cell>
        </row>
        <row r="70">
          <cell r="C70" t="str">
            <v>Kapasitas Produksi / Jam   =</v>
          </cell>
          <cell r="E70" t="str">
            <v>V x Fa x 60</v>
          </cell>
          <cell r="G70" t="str">
            <v>Q2</v>
          </cell>
          <cell r="H70">
            <v>17.343625643607776</v>
          </cell>
          <cell r="I70" t="str">
            <v xml:space="preserve">M3/Jam </v>
          </cell>
        </row>
        <row r="71">
          <cell r="E71" t="str">
            <v xml:space="preserve">    Fk x Ts2</v>
          </cell>
        </row>
        <row r="74">
          <cell r="C74" t="str">
            <v>Koefisien Alat / M3</v>
          </cell>
          <cell r="D74" t="str">
            <v xml:space="preserve"> =  1  :  Q2</v>
          </cell>
          <cell r="G74" t="str">
            <v>(E08)</v>
          </cell>
          <cell r="H74">
            <v>5.7658071071694475E-2</v>
          </cell>
          <cell r="I74" t="str">
            <v>Jam</v>
          </cell>
        </row>
        <row r="77">
          <cell r="A77" t="str">
            <v>2.d.</v>
          </cell>
          <cell r="C77" t="str">
            <v>ALAT  BANTU</v>
          </cell>
        </row>
        <row r="78">
          <cell r="C78" t="str">
            <v>Diperlukan alat-alat bantu kecil</v>
          </cell>
          <cell r="J78" t="str">
            <v>Lump Sump</v>
          </cell>
        </row>
        <row r="79">
          <cell r="C79" t="str">
            <v>- Sekop</v>
          </cell>
        </row>
        <row r="80">
          <cell r="C80" t="str">
            <v>- Keranjang</v>
          </cell>
        </row>
        <row r="82">
          <cell r="A82" t="str">
            <v xml:space="preserve">   3.</v>
          </cell>
          <cell r="C82" t="str">
            <v>TENAGA</v>
          </cell>
        </row>
        <row r="83">
          <cell r="C83" t="str">
            <v>Produksi menentukan : EXCAVATOR</v>
          </cell>
          <cell r="G83" t="str">
            <v>Q1</v>
          </cell>
          <cell r="H83">
            <v>121.75078864353311</v>
          </cell>
          <cell r="I83" t="str">
            <v>M3/Jam</v>
          </cell>
        </row>
        <row r="84">
          <cell r="C84" t="str">
            <v>Produksi Galian / hari  =  Tk x Q1</v>
          </cell>
          <cell r="G84" t="str">
            <v>Qt</v>
          </cell>
          <cell r="H84">
            <v>852.25552050473175</v>
          </cell>
          <cell r="I84" t="str">
            <v>M3</v>
          </cell>
        </row>
        <row r="85">
          <cell r="C85" t="str">
            <v>Kebutuhan tenaga :</v>
          </cell>
        </row>
        <row r="86">
          <cell r="D86" t="str">
            <v>- Pekerja</v>
          </cell>
          <cell r="G86" t="str">
            <v>P</v>
          </cell>
          <cell r="H86">
            <v>2</v>
          </cell>
          <cell r="I86" t="str">
            <v>orang</v>
          </cell>
        </row>
        <row r="87">
          <cell r="D87" t="str">
            <v>- Mandor</v>
          </cell>
          <cell r="G87" t="str">
            <v>M</v>
          </cell>
          <cell r="H87">
            <v>1</v>
          </cell>
          <cell r="I87" t="str">
            <v>orang</v>
          </cell>
        </row>
        <row r="89">
          <cell r="C89" t="str">
            <v>Koefisien tenaga / M3   :</v>
          </cell>
        </row>
        <row r="90">
          <cell r="D90" t="str">
            <v>- Pekerja</v>
          </cell>
          <cell r="E90" t="str">
            <v>= (Tk x P) : Qt</v>
          </cell>
          <cell r="G90" t="str">
            <v>(L01)</v>
          </cell>
          <cell r="H90">
            <v>1.6426998315844023E-2</v>
          </cell>
          <cell r="I90" t="str">
            <v>Jam</v>
          </cell>
        </row>
        <row r="91">
          <cell r="D91" t="str">
            <v>- Mandor</v>
          </cell>
          <cell r="E91" t="str">
            <v>= (Tk x M) : Qt</v>
          </cell>
          <cell r="G91" t="str">
            <v>(L03)</v>
          </cell>
          <cell r="H91">
            <v>8.2134991579220114E-3</v>
          </cell>
          <cell r="I91" t="str">
            <v>Jam</v>
          </cell>
        </row>
        <row r="93">
          <cell r="A93" t="str">
            <v>4.</v>
          </cell>
          <cell r="C93" t="str">
            <v>HARGA DASAR SATUAN UPAH, BAHAN DAN ALAT</v>
          </cell>
        </row>
        <row r="94">
          <cell r="C94" t="str">
            <v>Lihat lampiran.</v>
          </cell>
        </row>
        <row r="96">
          <cell r="A96" t="str">
            <v>5.</v>
          </cell>
          <cell r="C96" t="str">
            <v>ANALISA HARGA SATUAN PEKERJAAN</v>
          </cell>
        </row>
        <row r="97">
          <cell r="C97" t="str">
            <v>Lihat perhitungan dalam FORMULIR STANDAR UNTUK</v>
          </cell>
        </row>
        <row r="98">
          <cell r="C98" t="str">
            <v>PEREKEMAN ANALISA MASING-MASING HARGA</v>
          </cell>
        </row>
        <row r="99">
          <cell r="C99" t="str">
            <v>SATUAN.</v>
          </cell>
        </row>
        <row r="100">
          <cell r="C100" t="str">
            <v>Didapat Harga Satuan Pekerjaan :</v>
          </cell>
        </row>
        <row r="102">
          <cell r="C102" t="str">
            <v xml:space="preserve">Rp.  </v>
          </cell>
          <cell r="D102">
            <v>12059.932990794498</v>
          </cell>
          <cell r="E102" t="str">
            <v xml:space="preserve"> / M3</v>
          </cell>
        </row>
        <row r="105">
          <cell r="A105" t="str">
            <v>6.</v>
          </cell>
          <cell r="C105" t="str">
            <v>WAKTU PELAKSANAAN YANG DIPERLUKAN</v>
          </cell>
        </row>
        <row r="106">
          <cell r="C106" t="str">
            <v>Masa Pelaksanaan :</v>
          </cell>
          <cell r="D106" t="str">
            <v>. . . . . . . . . . . .</v>
          </cell>
          <cell r="E106" t="str">
            <v>bulan</v>
          </cell>
        </row>
        <row r="108">
          <cell r="A108" t="str">
            <v>7.</v>
          </cell>
          <cell r="C108" t="str">
            <v>VOLUME PEKERJAAN YANG DIPERLUKAN</v>
          </cell>
        </row>
        <row r="109">
          <cell r="C109" t="str">
            <v>Volume pekerjaan  :</v>
          </cell>
          <cell r="D109">
            <v>0</v>
          </cell>
          <cell r="E109" t="str">
            <v>M3</v>
          </cell>
        </row>
        <row r="121">
          <cell r="A121" t="str">
            <v>ITEM PEMBAYARAN NO.</v>
          </cell>
          <cell r="D121" t="str">
            <v>:  3.1 (2)</v>
          </cell>
          <cell r="J121" t="str">
            <v>Analisa EI-312</v>
          </cell>
          <cell r="T121" t="str">
            <v>Analisa EI-312</v>
          </cell>
        </row>
        <row r="122">
          <cell r="A122" t="str">
            <v>JENIS PEKERJAAN</v>
          </cell>
          <cell r="D122" t="str">
            <v>:  Galian Batu</v>
          </cell>
        </row>
        <row r="123">
          <cell r="A123" t="str">
            <v>SATUAN PEMBAYARAN</v>
          </cell>
          <cell r="D123" t="str">
            <v>:  M3</v>
          </cell>
          <cell r="H123" t="str">
            <v xml:space="preserve">         URAIAN ANALISA HARGA SATUAN</v>
          </cell>
          <cell r="L123" t="str">
            <v>FORMULIR STANDAR UNTUK</v>
          </cell>
        </row>
        <row r="124">
          <cell r="L124" t="str">
            <v>PEREKAMAN ANALISA MASING-MASING HARGA SATUAN</v>
          </cell>
        </row>
        <row r="125">
          <cell r="L125" t="str">
            <v/>
          </cell>
        </row>
        <row r="126">
          <cell r="A126" t="str">
            <v>No.</v>
          </cell>
          <cell r="C126" t="str">
            <v>U R A I A N</v>
          </cell>
          <cell r="G126" t="str">
            <v>KODE</v>
          </cell>
          <cell r="H126" t="str">
            <v>KOEF.</v>
          </cell>
          <cell r="I126" t="str">
            <v>SATUAN</v>
          </cell>
          <cell r="J126" t="str">
            <v>KETERANGAN</v>
          </cell>
        </row>
        <row r="128">
          <cell r="L128" t="str">
            <v>PROYEK</v>
          </cell>
          <cell r="O128" t="str">
            <v>:</v>
          </cell>
        </row>
        <row r="129">
          <cell r="A129" t="str">
            <v>I.</v>
          </cell>
          <cell r="C129" t="str">
            <v>ASUMSI</v>
          </cell>
          <cell r="L129" t="str">
            <v>No. PAKET KONTRAK</v>
          </cell>
          <cell r="O129" t="str">
            <v>:</v>
          </cell>
        </row>
        <row r="130">
          <cell r="A130">
            <v>1</v>
          </cell>
          <cell r="C130" t="str">
            <v>Pekerjaan dilakukan secara manual</v>
          </cell>
          <cell r="L130" t="str">
            <v>NAMA PAKET</v>
          </cell>
          <cell r="O130" t="str">
            <v>:</v>
          </cell>
        </row>
        <row r="131">
          <cell r="A131">
            <v>2</v>
          </cell>
          <cell r="C131" t="str">
            <v>Lokasi pekerjaan : sepanjang jalan</v>
          </cell>
          <cell r="L131" t="str">
            <v>PROP / KAB / KODYA</v>
          </cell>
          <cell r="O131" t="str">
            <v>:</v>
          </cell>
        </row>
        <row r="132">
          <cell r="A132">
            <v>3</v>
          </cell>
          <cell r="C132" t="str">
            <v>Kondisi Jalan   :  sedang / baik</v>
          </cell>
          <cell r="L132" t="str">
            <v>ITEM PEMBAYARAN NO.</v>
          </cell>
          <cell r="O132" t="str">
            <v>:  3.1 (2)</v>
          </cell>
          <cell r="R132" t="str">
            <v>PERKIRAAN VOL. PEK.</v>
          </cell>
          <cell r="T132" t="str">
            <v>:</v>
          </cell>
          <cell r="U132">
            <v>0</v>
          </cell>
        </row>
        <row r="133">
          <cell r="A133">
            <v>4</v>
          </cell>
          <cell r="C133" t="str">
            <v>Jam kerja efektif per-hari</v>
          </cell>
          <cell r="G133" t="str">
            <v>Tk</v>
          </cell>
          <cell r="H133">
            <v>7</v>
          </cell>
          <cell r="I133" t="str">
            <v>Jam</v>
          </cell>
          <cell r="L133" t="str">
            <v>JENIS PEKERJAAN</v>
          </cell>
          <cell r="O133" t="str">
            <v>:  Galian Batu</v>
          </cell>
          <cell r="R133" t="str">
            <v>TOTAL HARGA (Rp.)</v>
          </cell>
          <cell r="T133" t="str">
            <v>:</v>
          </cell>
          <cell r="U133">
            <v>0</v>
          </cell>
        </row>
        <row r="134">
          <cell r="A134">
            <v>5</v>
          </cell>
          <cell r="C134" t="str">
            <v>Faktor pengembangan bahan</v>
          </cell>
          <cell r="G134" t="str">
            <v>Fk</v>
          </cell>
          <cell r="H134">
            <v>1.2</v>
          </cell>
          <cell r="I134" t="str">
            <v>-</v>
          </cell>
          <cell r="L134" t="str">
            <v>SATUAN PEMBAYARAN</v>
          </cell>
          <cell r="O134" t="str">
            <v>:  M3</v>
          </cell>
          <cell r="R134" t="str">
            <v>% THD. BIAYA PROYEK</v>
          </cell>
          <cell r="T134" t="str">
            <v>:</v>
          </cell>
          <cell r="U134" t="e">
            <v>#DIV/0!</v>
          </cell>
        </row>
        <row r="137">
          <cell r="A137" t="str">
            <v>II.</v>
          </cell>
          <cell r="C137" t="str">
            <v>URUTAN KERJA</v>
          </cell>
          <cell r="Q137" t="str">
            <v>PERKIRAAN</v>
          </cell>
          <cell r="R137" t="str">
            <v>HARGA</v>
          </cell>
          <cell r="S137" t="str">
            <v>JUMLAH</v>
          </cell>
        </row>
        <row r="138">
          <cell r="A138">
            <v>1</v>
          </cell>
          <cell r="C138" t="str">
            <v>Batu yg dipotong umumnya berada disisi jalan</v>
          </cell>
          <cell r="L138" t="str">
            <v>NO.</v>
          </cell>
          <cell r="N138" t="str">
            <v>KOMPONEN</v>
          </cell>
          <cell r="P138" t="str">
            <v>SATUAN</v>
          </cell>
          <cell r="Q138" t="str">
            <v>KUANTITAS</v>
          </cell>
          <cell r="R138" t="str">
            <v>SATUAN</v>
          </cell>
          <cell r="S138" t="str">
            <v>HARGA</v>
          </cell>
        </row>
        <row r="139">
          <cell r="A139">
            <v>2</v>
          </cell>
          <cell r="C139" t="str">
            <v>Penggalian dilakukan dengan Excavator, Compresor</v>
          </cell>
          <cell r="R139" t="str">
            <v>(Rp.)</v>
          </cell>
          <cell r="S139" t="str">
            <v>(Rp.)</v>
          </cell>
        </row>
        <row r="140">
          <cell r="C140" t="str">
            <v>dan Jack Hammer, dimuat ke dlm Truk dengan Loader.</v>
          </cell>
        </row>
        <row r="141">
          <cell r="A141">
            <v>3</v>
          </cell>
          <cell r="C141" t="str">
            <v>Dump Truck membuang material hasil galian keluar</v>
          </cell>
        </row>
        <row r="142">
          <cell r="C142" t="str">
            <v>lokasi jalan sejauh :</v>
          </cell>
          <cell r="G142" t="str">
            <v>L</v>
          </cell>
          <cell r="H142">
            <v>5</v>
          </cell>
          <cell r="I142" t="str">
            <v>Km</v>
          </cell>
          <cell r="L142" t="str">
            <v>A.</v>
          </cell>
          <cell r="N142" t="str">
            <v>TENAGA</v>
          </cell>
        </row>
        <row r="144">
          <cell r="L144" t="str">
            <v>1.</v>
          </cell>
          <cell r="N144" t="str">
            <v>Pekerja</v>
          </cell>
          <cell r="O144" t="str">
            <v>(L01)</v>
          </cell>
          <cell r="P144" t="str">
            <v>Jam</v>
          </cell>
          <cell r="Q144">
            <v>1</v>
          </cell>
          <cell r="R144">
            <v>2857.14</v>
          </cell>
          <cell r="U144">
            <v>2857.14</v>
          </cell>
        </row>
        <row r="145">
          <cell r="L145" t="str">
            <v>2.</v>
          </cell>
          <cell r="N145" t="str">
            <v>Mandor</v>
          </cell>
          <cell r="O145" t="str">
            <v>(L03)</v>
          </cell>
          <cell r="P145" t="str">
            <v>Jam</v>
          </cell>
          <cell r="Q145">
            <v>0.125</v>
          </cell>
          <cell r="R145">
            <v>3214.29</v>
          </cell>
          <cell r="U145">
            <v>401.78625</v>
          </cell>
        </row>
        <row r="146">
          <cell r="A146" t="str">
            <v>III.</v>
          </cell>
          <cell r="C146" t="str">
            <v>PEMAKAIAN BAHAN, ALAT DAN TENAGA</v>
          </cell>
        </row>
        <row r="148">
          <cell r="A148" t="str">
            <v xml:space="preserve">   1.</v>
          </cell>
          <cell r="C148" t="str">
            <v>BAHAN</v>
          </cell>
          <cell r="Q148" t="str">
            <v xml:space="preserve">JUMLAH HARGA TENAGA   </v>
          </cell>
          <cell r="U148">
            <v>3258.92625</v>
          </cell>
        </row>
        <row r="149">
          <cell r="C149" t="str">
            <v>Tidak ada bahan yang diperlukan</v>
          </cell>
        </row>
        <row r="150">
          <cell r="L150" t="str">
            <v>B.</v>
          </cell>
          <cell r="N150" t="str">
            <v>BAHAN</v>
          </cell>
        </row>
        <row r="152">
          <cell r="A152" t="str">
            <v xml:space="preserve">   2.</v>
          </cell>
          <cell r="C152" t="str">
            <v>ALAT</v>
          </cell>
        </row>
        <row r="153">
          <cell r="A153" t="str">
            <v xml:space="preserve">   2.a.</v>
          </cell>
          <cell r="C153" t="str">
            <v>COMPRESSOR, EXCAVATOR, JACK HAMMER &amp; LOADER</v>
          </cell>
          <cell r="J153" t="str">
            <v xml:space="preserve"> (E05/26/10/15)</v>
          </cell>
        </row>
        <row r="154">
          <cell r="C154" t="str">
            <v>Produksi per jam</v>
          </cell>
          <cell r="G154" t="str">
            <v>Q1</v>
          </cell>
          <cell r="H154">
            <v>8</v>
          </cell>
          <cell r="I154" t="str">
            <v>M3 / Jam</v>
          </cell>
        </row>
        <row r="156">
          <cell r="C156" t="str">
            <v>Koefisien Alat / m3</v>
          </cell>
          <cell r="D156" t="str">
            <v xml:space="preserve"> =  1  :  Q1</v>
          </cell>
          <cell r="G156" t="str">
            <v>(E05/26)</v>
          </cell>
          <cell r="H156">
            <v>0.125</v>
          </cell>
          <cell r="I156" t="str">
            <v>Jam</v>
          </cell>
        </row>
        <row r="158">
          <cell r="Q158" t="str">
            <v xml:space="preserve">JUMLAH HARGA BAHAN   </v>
          </cell>
          <cell r="U158">
            <v>0</v>
          </cell>
        </row>
        <row r="159">
          <cell r="A159" t="str">
            <v xml:space="preserve">   2.b.</v>
          </cell>
          <cell r="C159" t="str">
            <v>DUMP TRUCK</v>
          </cell>
          <cell r="G159" t="str">
            <v>(E08)</v>
          </cell>
        </row>
        <row r="160">
          <cell r="C160" t="str">
            <v>Kapasitas bak</v>
          </cell>
          <cell r="G160" t="str">
            <v>V</v>
          </cell>
          <cell r="H160">
            <v>4</v>
          </cell>
          <cell r="I160" t="str">
            <v>M3</v>
          </cell>
          <cell r="L160" t="str">
            <v>C.</v>
          </cell>
          <cell r="N160" t="str">
            <v>PERALATAN</v>
          </cell>
        </row>
        <row r="161">
          <cell r="C161" t="str">
            <v>Faktor  efisiensi alat</v>
          </cell>
          <cell r="G161" t="str">
            <v>Fa</v>
          </cell>
          <cell r="H161">
            <v>0.83</v>
          </cell>
          <cell r="I161" t="str">
            <v>-</v>
          </cell>
          <cell r="L161" t="str">
            <v>1.</v>
          </cell>
          <cell r="N161" t="str">
            <v>Compressor</v>
          </cell>
          <cell r="O161" t="str">
            <v>(E05)</v>
          </cell>
          <cell r="P161" t="str">
            <v>Jam</v>
          </cell>
          <cell r="Q161">
            <v>0.125</v>
          </cell>
          <cell r="R161">
            <v>53840.365312835944</v>
          </cell>
          <cell r="U161">
            <v>6730.045664104493</v>
          </cell>
        </row>
        <row r="162">
          <cell r="C162" t="str">
            <v>Kecepatan rata-rata bermuatan</v>
          </cell>
          <cell r="G162" t="str">
            <v>v1</v>
          </cell>
          <cell r="H162">
            <v>45</v>
          </cell>
          <cell r="I162" t="str">
            <v>KM/Jam</v>
          </cell>
          <cell r="L162" t="str">
            <v>2.</v>
          </cell>
          <cell r="N162" t="str">
            <v>Jack Hammer</v>
          </cell>
          <cell r="O162" t="str">
            <v>(E26)</v>
          </cell>
          <cell r="P162" t="str">
            <v>Jam</v>
          </cell>
          <cell r="Q162">
            <v>0.125</v>
          </cell>
          <cell r="R162">
            <v>16417.550326811437</v>
          </cell>
          <cell r="U162">
            <v>2052.1937908514296</v>
          </cell>
        </row>
        <row r="163">
          <cell r="C163" t="str">
            <v>Kecepatan rata-rata kosong</v>
          </cell>
          <cell r="G163" t="str">
            <v>v2</v>
          </cell>
          <cell r="H163">
            <v>60</v>
          </cell>
          <cell r="I163" t="str">
            <v>KM/Jam</v>
          </cell>
          <cell r="L163" t="str">
            <v>3.</v>
          </cell>
          <cell r="N163" t="str">
            <v>Wheel Loader</v>
          </cell>
          <cell r="O163" t="str">
            <v>(E15)</v>
          </cell>
          <cell r="P163" t="str">
            <v>Jam</v>
          </cell>
          <cell r="Q163">
            <v>0.125</v>
          </cell>
          <cell r="R163">
            <v>163808.13869490434</v>
          </cell>
          <cell r="U163">
            <v>20476.017336863042</v>
          </cell>
        </row>
        <row r="164">
          <cell r="C164" t="str">
            <v>Waktu  siklus</v>
          </cell>
          <cell r="G164" t="str">
            <v>Ts1</v>
          </cell>
          <cell r="I164" t="str">
            <v>menit</v>
          </cell>
          <cell r="L164" t="str">
            <v>4.</v>
          </cell>
          <cell r="N164" t="str">
            <v>Excavator</v>
          </cell>
          <cell r="O164" t="str">
            <v>(E10)</v>
          </cell>
          <cell r="P164" t="str">
            <v>Jam</v>
          </cell>
          <cell r="Q164">
            <v>0.125</v>
          </cell>
          <cell r="R164">
            <v>238185.05650827778</v>
          </cell>
          <cell r="U164">
            <v>29773.132063534722</v>
          </cell>
        </row>
        <row r="165">
          <cell r="C165" t="str">
            <v>- Waktu tempuh isi</v>
          </cell>
          <cell r="E165" t="str">
            <v>=   (L  :  v1)  x  60</v>
          </cell>
          <cell r="G165" t="str">
            <v>T1</v>
          </cell>
          <cell r="H165">
            <v>6.6666666666666661</v>
          </cell>
          <cell r="I165" t="str">
            <v>menit</v>
          </cell>
          <cell r="L165">
            <v>5</v>
          </cell>
          <cell r="N165" t="str">
            <v>Dump Truck</v>
          </cell>
          <cell r="O165" t="str">
            <v>(E08)</v>
          </cell>
          <cell r="P165" t="str">
            <v>Jam</v>
          </cell>
          <cell r="Q165">
            <v>0.26305220883534136</v>
          </cell>
          <cell r="R165">
            <v>153645.58193291764</v>
          </cell>
          <cell r="U165">
            <v>40416.809705245403</v>
          </cell>
        </row>
        <row r="166">
          <cell r="C166" t="str">
            <v>- Waktu tempuh kosong</v>
          </cell>
          <cell r="E166" t="str">
            <v>=   (L  :  v2)  x  60</v>
          </cell>
          <cell r="G166" t="str">
            <v>T2</v>
          </cell>
          <cell r="H166">
            <v>5</v>
          </cell>
          <cell r="I166" t="str">
            <v>menit</v>
          </cell>
          <cell r="N166" t="str">
            <v>Alat  bantu</v>
          </cell>
          <cell r="P166" t="str">
            <v>Ls</v>
          </cell>
          <cell r="Q166">
            <v>1</v>
          </cell>
          <cell r="R166">
            <v>225</v>
          </cell>
          <cell r="U166">
            <v>225</v>
          </cell>
        </row>
        <row r="167">
          <cell r="C167" t="str">
            <v>- Muat</v>
          </cell>
          <cell r="E167" t="str">
            <v>=   (V  :  Q1) x 60</v>
          </cell>
          <cell r="G167" t="str">
            <v>T3</v>
          </cell>
          <cell r="H167">
            <v>30</v>
          </cell>
          <cell r="I167" t="str">
            <v>menit</v>
          </cell>
        </row>
        <row r="168">
          <cell r="C168" t="str">
            <v>- Lain-lain</v>
          </cell>
          <cell r="G168" t="str">
            <v>T4</v>
          </cell>
          <cell r="H168">
            <v>2</v>
          </cell>
          <cell r="I168" t="str">
            <v>menit</v>
          </cell>
        </row>
        <row r="169">
          <cell r="G169" t="str">
            <v>Ts1</v>
          </cell>
          <cell r="H169">
            <v>43.666666666666664</v>
          </cell>
          <cell r="I169" t="str">
            <v>menit</v>
          </cell>
        </row>
        <row r="170">
          <cell r="Q170" t="str">
            <v xml:space="preserve">JUMLAH HARGA PERALATAN   </v>
          </cell>
          <cell r="U170">
            <v>99673.198560599092</v>
          </cell>
        </row>
        <row r="172">
          <cell r="C172" t="str">
            <v>Kapasitas Produksi / Jam   =</v>
          </cell>
          <cell r="E172" t="str">
            <v>V x Fa x 60</v>
          </cell>
          <cell r="G172" t="str">
            <v>Q2</v>
          </cell>
          <cell r="H172">
            <v>3.8015267175572518</v>
          </cell>
          <cell r="I172" t="str">
            <v xml:space="preserve">M3 / Jam </v>
          </cell>
          <cell r="L172" t="str">
            <v>D.</v>
          </cell>
          <cell r="N172" t="str">
            <v>JUMLAH HARGA TENAGA, BAHAN DAN PERALATAN  ( A + B + C )</v>
          </cell>
          <cell r="U172">
            <v>102932.1248105991</v>
          </cell>
        </row>
        <row r="173">
          <cell r="E173" t="str">
            <v xml:space="preserve">    Fk x Ts1</v>
          </cell>
          <cell r="L173" t="str">
            <v>E.</v>
          </cell>
          <cell r="N173" t="str">
            <v>OVERHEAD &amp; PROFIT</v>
          </cell>
          <cell r="P173">
            <v>10</v>
          </cell>
          <cell r="Q173" t="str">
            <v>%  x  D</v>
          </cell>
          <cell r="U173">
            <v>10293.212481059911</v>
          </cell>
        </row>
        <row r="174">
          <cell r="L174" t="str">
            <v>F.</v>
          </cell>
          <cell r="N174" t="str">
            <v>HARGA SATUAN PEKERJAAN  ( D + E )</v>
          </cell>
          <cell r="U174">
            <v>113225.337291659</v>
          </cell>
        </row>
        <row r="175">
          <cell r="L175" t="str">
            <v>Note: 1</v>
          </cell>
          <cell r="N175" t="str">
            <v>SATUAN dapat berdasarkan atas jam operasi untuk Tenaga Kerja dan Peralatan, volume dan/atau ukuran</v>
          </cell>
        </row>
        <row r="176">
          <cell r="C176" t="str">
            <v>Koefisien Alat / m3</v>
          </cell>
          <cell r="D176" t="str">
            <v xml:space="preserve"> =  1  :  Q2</v>
          </cell>
          <cell r="G176" t="str">
            <v>(E08)</v>
          </cell>
          <cell r="H176">
            <v>0.26305220883534136</v>
          </cell>
          <cell r="I176" t="str">
            <v>Jam</v>
          </cell>
          <cell r="N176" t="str">
            <v>berat untuk bahan-bahan.</v>
          </cell>
        </row>
        <row r="177">
          <cell r="L177">
            <v>2</v>
          </cell>
          <cell r="N177" t="str">
            <v>Kuantitas satuan adalah kuantitas setiap komponen untuk menyelesaikan satu satuan pekerjaan dari nomor</v>
          </cell>
        </row>
        <row r="178">
          <cell r="N178" t="str">
            <v>mata pembayaran.</v>
          </cell>
        </row>
        <row r="179">
          <cell r="L179">
            <v>3</v>
          </cell>
          <cell r="N179" t="str">
            <v>Biaya satuan untuk peralatan sudah termasuk bahan bakar, bahan habis dipakai dan operator.</v>
          </cell>
        </row>
        <row r="180">
          <cell r="L180">
            <v>4</v>
          </cell>
          <cell r="N180" t="str">
            <v>Biaya satuan sudah termasuk pengeluaran untuk seluruh pajak yang berkaitan (tetapi tidak termasuk PPN</v>
          </cell>
        </row>
        <row r="181">
          <cell r="J181" t="str">
            <v>Berlanjut ke halaman berikut</v>
          </cell>
          <cell r="N181" t="str">
            <v>yang dibayar dari kontrak) dan biaya-biaya lainnya.</v>
          </cell>
        </row>
        <row r="182">
          <cell r="A182" t="str">
            <v>ITEM PEMBAYARAN NO.</v>
          </cell>
          <cell r="D182" t="str">
            <v>:  3.1 (2)</v>
          </cell>
          <cell r="J182" t="str">
            <v>Analisa EI-312</v>
          </cell>
        </row>
        <row r="183">
          <cell r="A183" t="str">
            <v>JENIS PEKERJAAN</v>
          </cell>
          <cell r="D183" t="str">
            <v>:  Galian Batu</v>
          </cell>
        </row>
        <row r="184">
          <cell r="A184" t="str">
            <v>SATUAN PEMBAYARAN</v>
          </cell>
          <cell r="D184" t="str">
            <v>:  M3</v>
          </cell>
          <cell r="H184" t="str">
            <v xml:space="preserve">         URAIAN ANALISA HARGA SATUAN</v>
          </cell>
        </row>
        <row r="185">
          <cell r="J185" t="str">
            <v>Lanjutan</v>
          </cell>
        </row>
        <row r="187">
          <cell r="A187" t="str">
            <v>No.</v>
          </cell>
          <cell r="C187" t="str">
            <v>U R A I A N</v>
          </cell>
          <cell r="G187" t="str">
            <v>KODE</v>
          </cell>
          <cell r="H187" t="str">
            <v>KOEF.</v>
          </cell>
          <cell r="I187" t="str">
            <v>SATUAN</v>
          </cell>
          <cell r="J187" t="str">
            <v>KETERANGAN</v>
          </cell>
        </row>
        <row r="190">
          <cell r="A190" t="str">
            <v>2.d.</v>
          </cell>
          <cell r="C190" t="str">
            <v>ALAT  BANTU</v>
          </cell>
        </row>
        <row r="191">
          <cell r="C191" t="str">
            <v>Diperlukan alat-alat bantu kecil</v>
          </cell>
          <cell r="J191" t="str">
            <v>Lump Sump</v>
          </cell>
        </row>
        <row r="192">
          <cell r="C192" t="str">
            <v>- Pahat / Tatah</v>
          </cell>
          <cell r="D192" t="str">
            <v>=  2  buah</v>
          </cell>
        </row>
        <row r="193">
          <cell r="C193" t="str">
            <v>- Palu Besar</v>
          </cell>
          <cell r="D193" t="str">
            <v>=  2  buah</v>
          </cell>
        </row>
        <row r="195">
          <cell r="A195" t="str">
            <v xml:space="preserve">   3.</v>
          </cell>
          <cell r="C195" t="str">
            <v>TENAGA</v>
          </cell>
        </row>
        <row r="196">
          <cell r="C196" t="str">
            <v>Produksi menentukan : JACK HAMMER</v>
          </cell>
          <cell r="G196" t="str">
            <v>Q1</v>
          </cell>
          <cell r="H196">
            <v>8</v>
          </cell>
          <cell r="I196" t="str">
            <v>M3/Jam</v>
          </cell>
        </row>
        <row r="197">
          <cell r="C197" t="str">
            <v>Produksi Galian / hari  =  Tk x Q1</v>
          </cell>
          <cell r="G197" t="str">
            <v>Qt</v>
          </cell>
          <cell r="H197">
            <v>56</v>
          </cell>
          <cell r="I197" t="str">
            <v>M3</v>
          </cell>
        </row>
        <row r="198">
          <cell r="C198" t="str">
            <v>Kebutuhan tenaga :</v>
          </cell>
        </row>
        <row r="199">
          <cell r="D199" t="str">
            <v>- Pekerja</v>
          </cell>
          <cell r="G199" t="str">
            <v>P</v>
          </cell>
          <cell r="H199">
            <v>8</v>
          </cell>
          <cell r="I199" t="str">
            <v>orang</v>
          </cell>
        </row>
        <row r="200">
          <cell r="D200" t="str">
            <v>- Mandor</v>
          </cell>
          <cell r="G200" t="str">
            <v>M</v>
          </cell>
          <cell r="H200">
            <v>1</v>
          </cell>
          <cell r="I200" t="str">
            <v>orang</v>
          </cell>
        </row>
        <row r="202">
          <cell r="C202" t="str">
            <v>Koefisien tenaga / M3   :</v>
          </cell>
        </row>
        <row r="203">
          <cell r="D203" t="str">
            <v>- Pekerja</v>
          </cell>
          <cell r="E203" t="str">
            <v>= (Tk x P) : Qt</v>
          </cell>
          <cell r="G203" t="str">
            <v>(L01)</v>
          </cell>
          <cell r="H203">
            <v>1</v>
          </cell>
          <cell r="I203" t="str">
            <v>Jam</v>
          </cell>
        </row>
        <row r="204">
          <cell r="D204" t="str">
            <v>- Mandor</v>
          </cell>
          <cell r="E204" t="str">
            <v>= (Tk x M) : Qt</v>
          </cell>
          <cell r="G204" t="str">
            <v>(L03)</v>
          </cell>
          <cell r="H204">
            <v>0.125</v>
          </cell>
          <cell r="I204" t="str">
            <v>Jam</v>
          </cell>
        </row>
        <row r="206">
          <cell r="A206" t="str">
            <v>4.</v>
          </cell>
          <cell r="C206" t="str">
            <v>HARGA DASAR SATUAN UPAH, BAHAN DAN ALAT</v>
          </cell>
        </row>
        <row r="207">
          <cell r="C207" t="str">
            <v>Lihat lampiran.</v>
          </cell>
        </row>
        <row r="209">
          <cell r="A209" t="str">
            <v>5.</v>
          </cell>
          <cell r="C209" t="str">
            <v>ANALISA HARGA SATUAN PEKERJAAN</v>
          </cell>
        </row>
        <row r="210">
          <cell r="C210" t="str">
            <v>Lihat perhitungan dalam FORMULIR STANDAR UNTUK</v>
          </cell>
        </row>
        <row r="211">
          <cell r="C211" t="str">
            <v>PEREKEMAN ANALISA MASING-MASING HARGA</v>
          </cell>
        </row>
        <row r="212">
          <cell r="C212" t="str">
            <v>SATUAN.</v>
          </cell>
        </row>
        <row r="213">
          <cell r="C213" t="str">
            <v>Didapat Harga Satuan Pekerjaan :</v>
          </cell>
        </row>
        <row r="215">
          <cell r="C215" t="str">
            <v xml:space="preserve">Rp.  </v>
          </cell>
          <cell r="D215">
            <v>113225.337291659</v>
          </cell>
          <cell r="E215" t="str">
            <v xml:space="preserve"> / M3</v>
          </cell>
        </row>
        <row r="218">
          <cell r="A218" t="str">
            <v>6.</v>
          </cell>
          <cell r="C218" t="str">
            <v>WAKTU PELAKSANAAN YANG DIPERLUKAN</v>
          </cell>
        </row>
        <row r="219">
          <cell r="C219" t="str">
            <v>Masa Pelaksanaan :</v>
          </cell>
          <cell r="D219" t="str">
            <v>. . . . . . . . . . . .</v>
          </cell>
          <cell r="E219" t="str">
            <v>bulan</v>
          </cell>
        </row>
        <row r="221">
          <cell r="A221" t="str">
            <v>7.</v>
          </cell>
          <cell r="C221" t="str">
            <v>VOLUME PEKERJAAN YANG DIPERLUKAN</v>
          </cell>
        </row>
        <row r="222">
          <cell r="C222" t="str">
            <v>Volume pekerjaan  :</v>
          </cell>
          <cell r="D222">
            <v>0</v>
          </cell>
          <cell r="E222" t="str">
            <v>M3</v>
          </cell>
        </row>
        <row r="255">
          <cell r="A255" t="str">
            <v>ITEM PEMBAYARAN NO.</v>
          </cell>
          <cell r="D255" t="str">
            <v>:  3.1 (6)</v>
          </cell>
          <cell r="J255" t="str">
            <v>Analisa EI-313</v>
          </cell>
          <cell r="T255" t="str">
            <v>Analisa EI-313</v>
          </cell>
        </row>
        <row r="256">
          <cell r="A256" t="str">
            <v>JENIS PEKERJAAN</v>
          </cell>
          <cell r="D256" t="str">
            <v>:  Galian Struktur dengan Kedalaman 0 - 2 M</v>
          </cell>
        </row>
        <row r="257">
          <cell r="A257" t="str">
            <v>SATUAN PEMBAYARAN</v>
          </cell>
          <cell r="D257" t="str">
            <v>:  M3</v>
          </cell>
          <cell r="H257" t="str">
            <v xml:space="preserve">         URAIAN ANALISA HARGA SATUAN</v>
          </cell>
          <cell r="L257" t="str">
            <v>FORMULIR STANDAR UNTUK</v>
          </cell>
        </row>
        <row r="258">
          <cell r="L258" t="str">
            <v>PEREKAMAN ANALISA MASING-MASING HARGA SATUAN</v>
          </cell>
        </row>
        <row r="259">
          <cell r="L259" t="str">
            <v/>
          </cell>
        </row>
        <row r="260">
          <cell r="A260" t="str">
            <v>No.</v>
          </cell>
          <cell r="C260" t="str">
            <v>U R A I A N</v>
          </cell>
          <cell r="G260" t="str">
            <v>KODE</v>
          </cell>
          <cell r="H260" t="str">
            <v>KOEF.</v>
          </cell>
          <cell r="I260" t="str">
            <v>SATUAN</v>
          </cell>
          <cell r="J260" t="str">
            <v>KETERANGAN</v>
          </cell>
        </row>
        <row r="262">
          <cell r="L262" t="str">
            <v>PROYEK</v>
          </cell>
          <cell r="O262" t="str">
            <v>:</v>
          </cell>
        </row>
        <row r="263">
          <cell r="A263" t="str">
            <v>I.</v>
          </cell>
          <cell r="C263" t="str">
            <v>ASUMSI</v>
          </cell>
          <cell r="L263" t="str">
            <v>No. PAKET KONTRAK</v>
          </cell>
          <cell r="O263" t="str">
            <v>:</v>
          </cell>
        </row>
        <row r="264">
          <cell r="A264">
            <v>1</v>
          </cell>
          <cell r="C264" t="str">
            <v>Pekerjaan dilakukan secara manual</v>
          </cell>
          <cell r="L264" t="str">
            <v>NAMA PAKET</v>
          </cell>
          <cell r="O264" t="str">
            <v>:</v>
          </cell>
        </row>
        <row r="265">
          <cell r="A265">
            <v>2</v>
          </cell>
          <cell r="C265" t="str">
            <v>Lokasi pekerjaan : sekitar jembatan</v>
          </cell>
          <cell r="L265" t="str">
            <v>PROP / KAB / KODYA</v>
          </cell>
          <cell r="O265" t="str">
            <v>:</v>
          </cell>
        </row>
        <row r="266">
          <cell r="A266">
            <v>3</v>
          </cell>
          <cell r="C266" t="str">
            <v>Kondisi Jalan   :  sedang / baik</v>
          </cell>
          <cell r="L266" t="str">
            <v>ITEM PEMBAYARAN NO.</v>
          </cell>
          <cell r="O266" t="str">
            <v>:  3.1 (6)</v>
          </cell>
          <cell r="R266" t="str">
            <v>PERKIRAAN VOL. PEK.</v>
          </cell>
          <cell r="T266" t="str">
            <v>:</v>
          </cell>
          <cell r="U266">
            <v>0</v>
          </cell>
        </row>
        <row r="267">
          <cell r="A267">
            <v>4</v>
          </cell>
          <cell r="C267" t="str">
            <v>Jam kerja efektif per-hari</v>
          </cell>
          <cell r="G267" t="str">
            <v>Tk</v>
          </cell>
          <cell r="H267">
            <v>7</v>
          </cell>
          <cell r="I267" t="str">
            <v>Jam</v>
          </cell>
          <cell r="L267" t="str">
            <v>JENIS PEKERJAAN</v>
          </cell>
          <cell r="O267" t="str">
            <v>:  Galian Struktur dengan Kedalaman 0 - 2 M</v>
          </cell>
          <cell r="R267" t="str">
            <v>TOTAL HARGA (Rp.)</v>
          </cell>
          <cell r="T267" t="str">
            <v>:</v>
          </cell>
          <cell r="U267">
            <v>0</v>
          </cell>
        </row>
        <row r="268">
          <cell r="A268">
            <v>5</v>
          </cell>
          <cell r="C268" t="str">
            <v>Faktor pengembangan bahan</v>
          </cell>
          <cell r="G268" t="str">
            <v>Fh</v>
          </cell>
          <cell r="H268">
            <v>1.2</v>
          </cell>
          <cell r="I268" t="str">
            <v>-</v>
          </cell>
          <cell r="L268" t="str">
            <v>SATUAN PEMBAYARAN</v>
          </cell>
          <cell r="O268" t="str">
            <v>:  M3</v>
          </cell>
          <cell r="R268" t="str">
            <v>% THD. BIAYA PROYEK</v>
          </cell>
          <cell r="T268" t="str">
            <v>:</v>
          </cell>
          <cell r="U268" t="e">
            <v>#DIV/0!</v>
          </cell>
        </row>
        <row r="269">
          <cell r="A269">
            <v>6</v>
          </cell>
          <cell r="C269" t="str">
            <v>Pengurugan kembali (backfill) untuk struktur</v>
          </cell>
          <cell r="G269" t="str">
            <v>Uk</v>
          </cell>
          <cell r="H269">
            <v>50</v>
          </cell>
          <cell r="I269" t="str">
            <v>%/M3</v>
          </cell>
        </row>
        <row r="271">
          <cell r="A271" t="str">
            <v>II.</v>
          </cell>
          <cell r="C271" t="str">
            <v>METHODE PELAKSANAAN</v>
          </cell>
          <cell r="Q271" t="str">
            <v>PERKIRAAN</v>
          </cell>
          <cell r="R271" t="str">
            <v>HARGA</v>
          </cell>
          <cell r="S271" t="str">
            <v>JUMLAH</v>
          </cell>
        </row>
        <row r="272">
          <cell r="A272">
            <v>1</v>
          </cell>
          <cell r="C272" t="str">
            <v>Tanah yang dipotong berada disekitar lokasi</v>
          </cell>
          <cell r="L272" t="str">
            <v>NO.</v>
          </cell>
          <cell r="N272" t="str">
            <v>KOMPONEN</v>
          </cell>
          <cell r="P272" t="str">
            <v>SATUAN</v>
          </cell>
          <cell r="Q272" t="str">
            <v>KUANTITAS</v>
          </cell>
          <cell r="R272" t="str">
            <v>SATUAN</v>
          </cell>
          <cell r="S272" t="str">
            <v>HARGA</v>
          </cell>
        </row>
        <row r="273">
          <cell r="A273">
            <v>2</v>
          </cell>
          <cell r="C273" t="str">
            <v>Penggalian dilakukan dengan menggunakan alat</v>
          </cell>
          <cell r="R273" t="str">
            <v>(Rp.)</v>
          </cell>
          <cell r="S273" t="str">
            <v>(Rp.)</v>
          </cell>
        </row>
        <row r="274">
          <cell r="C274" t="str">
            <v>Excavator</v>
          </cell>
        </row>
        <row r="275">
          <cell r="A275">
            <v>3</v>
          </cell>
          <cell r="C275" t="str">
            <v>Bulldozer mengangkut/mengusur hasil galian ke tempat</v>
          </cell>
        </row>
        <row r="276">
          <cell r="C276" t="str">
            <v>pembuangan di sekitar lokasi pekerjaan</v>
          </cell>
          <cell r="G276" t="str">
            <v>L</v>
          </cell>
          <cell r="H276">
            <v>0.1</v>
          </cell>
          <cell r="I276" t="str">
            <v>Km</v>
          </cell>
          <cell r="L276" t="str">
            <v>A.</v>
          </cell>
          <cell r="N276" t="str">
            <v>TENAGA</v>
          </cell>
        </row>
        <row r="278">
          <cell r="A278" t="str">
            <v>III.</v>
          </cell>
          <cell r="C278" t="str">
            <v>PEMAKAIAN BAHAN, ALAT DAN TENAGA</v>
          </cell>
          <cell r="L278" t="str">
            <v>1.</v>
          </cell>
          <cell r="N278" t="str">
            <v>Pekerja</v>
          </cell>
          <cell r="O278" t="str">
            <v>(L01)</v>
          </cell>
          <cell r="P278" t="str">
            <v>Jam</v>
          </cell>
          <cell r="Q278">
            <v>0.12701025480797318</v>
          </cell>
          <cell r="R278">
            <v>2857.14</v>
          </cell>
          <cell r="U278">
            <v>362.88607942205249</v>
          </cell>
        </row>
        <row r="279">
          <cell r="L279" t="str">
            <v>2.</v>
          </cell>
          <cell r="N279" t="str">
            <v>Mandor</v>
          </cell>
          <cell r="O279" t="str">
            <v>(L03)</v>
          </cell>
          <cell r="P279" t="str">
            <v>Jam</v>
          </cell>
          <cell r="Q279">
            <v>3.1752563701993294E-2</v>
          </cell>
          <cell r="R279">
            <v>3214.29</v>
          </cell>
          <cell r="U279">
            <v>102.06194798168002</v>
          </cell>
        </row>
        <row r="280">
          <cell r="A280" t="str">
            <v xml:space="preserve">   1.</v>
          </cell>
          <cell r="C280" t="str">
            <v>BAHAN</v>
          </cell>
        </row>
        <row r="281">
          <cell r="C281" t="str">
            <v>- Urugan Pilihan (untuk backfill)</v>
          </cell>
          <cell r="E281" t="str">
            <v>= Uk x 1M3</v>
          </cell>
          <cell r="G281" t="str">
            <v>(EI-322)</v>
          </cell>
          <cell r="H281">
            <v>0.5</v>
          </cell>
          <cell r="I281" t="str">
            <v>M3</v>
          </cell>
        </row>
        <row r="282">
          <cell r="Q282" t="str">
            <v xml:space="preserve">JUMLAH HARGA TENAGA   </v>
          </cell>
          <cell r="U282">
            <v>464.94802740373251</v>
          </cell>
        </row>
        <row r="283">
          <cell r="A283" t="str">
            <v xml:space="preserve">   2.</v>
          </cell>
          <cell r="C283" t="str">
            <v>ALAT</v>
          </cell>
        </row>
        <row r="284">
          <cell r="A284" t="str">
            <v xml:space="preserve">   2.a.</v>
          </cell>
          <cell r="C284" t="str">
            <v>EXCAVATOR</v>
          </cell>
          <cell r="G284" t="str">
            <v>(E10)</v>
          </cell>
          <cell r="L284" t="str">
            <v>B.</v>
          </cell>
          <cell r="N284" t="str">
            <v>BAHAN</v>
          </cell>
        </row>
        <row r="285">
          <cell r="C285" t="str">
            <v>Kapasitas Bucket</v>
          </cell>
          <cell r="G285" t="str">
            <v>V</v>
          </cell>
          <cell r="H285">
            <v>0.93</v>
          </cell>
          <cell r="I285" t="str">
            <v>M3</v>
          </cell>
        </row>
        <row r="286">
          <cell r="C286" t="str">
            <v>Faktor Bucket</v>
          </cell>
          <cell r="G286" t="str">
            <v>Fb</v>
          </cell>
          <cell r="H286">
            <v>0.9</v>
          </cell>
          <cell r="I286" t="str">
            <v>-</v>
          </cell>
          <cell r="L286" t="str">
            <v>1.</v>
          </cell>
          <cell r="N286" t="str">
            <v xml:space="preserve">Urugan Pilihan </v>
          </cell>
          <cell r="O286" t="str">
            <v>(EI-322)</v>
          </cell>
          <cell r="P286" t="str">
            <v>M3</v>
          </cell>
          <cell r="Q286">
            <v>0.5</v>
          </cell>
          <cell r="R286">
            <v>455558.60740011773</v>
          </cell>
          <cell r="U286">
            <v>227779.30370005887</v>
          </cell>
        </row>
        <row r="287">
          <cell r="C287" t="str">
            <v>Faktor  Efisiensi alat</v>
          </cell>
          <cell r="G287" t="str">
            <v>Fa</v>
          </cell>
          <cell r="H287">
            <v>0.83</v>
          </cell>
          <cell r="I287" t="str">
            <v>-</v>
          </cell>
        </row>
        <row r="288">
          <cell r="C288" t="str">
            <v>Faktor kedalaman</v>
          </cell>
          <cell r="G288" t="str">
            <v>Fd</v>
          </cell>
          <cell r="H288">
            <v>0.8</v>
          </cell>
          <cell r="I288" t="str">
            <v>-</v>
          </cell>
        </row>
        <row r="289">
          <cell r="C289" t="str">
            <v>Berat isi material</v>
          </cell>
          <cell r="G289" t="str">
            <v>Bim</v>
          </cell>
          <cell r="H289">
            <v>0.85</v>
          </cell>
          <cell r="I289" t="str">
            <v>-</v>
          </cell>
        </row>
        <row r="291">
          <cell r="C291" t="str">
            <v>Waktu siklus</v>
          </cell>
        </row>
        <row r="292">
          <cell r="C292" t="str">
            <v>- Menggali / memuat</v>
          </cell>
          <cell r="G292" t="str">
            <v>Te1</v>
          </cell>
          <cell r="H292">
            <v>0.5</v>
          </cell>
          <cell r="I292" t="str">
            <v>menit</v>
          </cell>
          <cell r="Q292" t="str">
            <v xml:space="preserve">JUMLAH HARGA BAHAN   </v>
          </cell>
          <cell r="U292">
            <v>227779.30370005887</v>
          </cell>
        </row>
        <row r="293">
          <cell r="C293" t="str">
            <v>- Lain-lain</v>
          </cell>
          <cell r="G293" t="str">
            <v>Te2</v>
          </cell>
          <cell r="H293">
            <v>0.25</v>
          </cell>
          <cell r="I293" t="str">
            <v>menit</v>
          </cell>
        </row>
        <row r="294">
          <cell r="G294" t="str">
            <v>Te</v>
          </cell>
          <cell r="H294">
            <v>0.75</v>
          </cell>
          <cell r="I294" t="str">
            <v>menit</v>
          </cell>
          <cell r="L294" t="str">
            <v>C.</v>
          </cell>
          <cell r="N294" t="str">
            <v>PERALATAN</v>
          </cell>
        </row>
        <row r="295">
          <cell r="L295" t="str">
            <v>1.</v>
          </cell>
          <cell r="N295" t="str">
            <v>Excavator</v>
          </cell>
          <cell r="O295" t="str">
            <v>(E10)</v>
          </cell>
          <cell r="P295" t="str">
            <v>Jam</v>
          </cell>
          <cell r="Q295">
            <v>3.1752563701993294E-2</v>
          </cell>
          <cell r="R295">
            <v>238185.05650827778</v>
          </cell>
          <cell r="U295">
            <v>7562.9861796419627</v>
          </cell>
        </row>
        <row r="296">
          <cell r="L296" t="str">
            <v>2.</v>
          </cell>
          <cell r="N296" t="str">
            <v>Bulldozer</v>
          </cell>
          <cell r="O296" t="str">
            <v>(E04)</v>
          </cell>
          <cell r="P296" t="str">
            <v>Jam</v>
          </cell>
          <cell r="Q296">
            <v>1.0213694283306062E-4</v>
          </cell>
          <cell r="R296">
            <v>256721.09983229413</v>
          </cell>
          <cell r="U296">
            <v>26.220708297611473</v>
          </cell>
        </row>
        <row r="297">
          <cell r="C297" t="str">
            <v>Kap. Prod. / jam =</v>
          </cell>
          <cell r="D297" t="str">
            <v>V  x Fb x Fa x Fd x Bim x 60</v>
          </cell>
          <cell r="G297" t="str">
            <v>Q1</v>
          </cell>
          <cell r="H297">
            <v>31.493520000000004</v>
          </cell>
          <cell r="I297" t="str">
            <v>M3/Jam</v>
          </cell>
          <cell r="L297" t="str">
            <v>3.</v>
          </cell>
          <cell r="N297" t="str">
            <v>Alat  bantu</v>
          </cell>
          <cell r="P297" t="str">
            <v>Ls</v>
          </cell>
          <cell r="Q297">
            <v>1</v>
          </cell>
          <cell r="R297">
            <v>100</v>
          </cell>
          <cell r="U297">
            <v>100</v>
          </cell>
        </row>
        <row r="298">
          <cell r="D298" t="str">
            <v>Te x Fh</v>
          </cell>
        </row>
        <row r="300">
          <cell r="C300" t="str">
            <v>Koefisien Alat / M3</v>
          </cell>
          <cell r="D300" t="str">
            <v xml:space="preserve"> =  1  :  Q1</v>
          </cell>
          <cell r="G300" t="str">
            <v>(E10)</v>
          </cell>
          <cell r="H300">
            <v>3.1752563701993294E-2</v>
          </cell>
          <cell r="I300" t="str">
            <v>Jam</v>
          </cell>
        </row>
        <row r="303">
          <cell r="A303" t="str">
            <v>2.a.</v>
          </cell>
          <cell r="C303" t="str">
            <v>BULLDOZER</v>
          </cell>
          <cell r="G303" t="str">
            <v>(E04)</v>
          </cell>
        </row>
        <row r="304">
          <cell r="C304" t="str">
            <v>Faktor pisau (blade)</v>
          </cell>
          <cell r="G304" t="str">
            <v>Fb</v>
          </cell>
          <cell r="H304">
            <v>1</v>
          </cell>
          <cell r="I304" t="str">
            <v>-</v>
          </cell>
          <cell r="Q304" t="str">
            <v xml:space="preserve">JUMLAH HARGA PERALATAN   </v>
          </cell>
          <cell r="U304">
            <v>7689.2068879395738</v>
          </cell>
        </row>
        <row r="305">
          <cell r="C305" t="str">
            <v>Faktor  efisiensi kerja</v>
          </cell>
          <cell r="G305" t="str">
            <v>Fa</v>
          </cell>
          <cell r="H305">
            <v>0.83</v>
          </cell>
          <cell r="I305" t="str">
            <v>-</v>
          </cell>
        </row>
        <row r="306">
          <cell r="C306" t="str">
            <v>Kecepatan mengupas</v>
          </cell>
          <cell r="G306" t="str">
            <v>Vf</v>
          </cell>
          <cell r="H306">
            <v>3</v>
          </cell>
          <cell r="I306" t="str">
            <v>Km/Jam</v>
          </cell>
          <cell r="L306" t="str">
            <v>D.</v>
          </cell>
          <cell r="N306" t="str">
            <v>JUMLAH HARGA TENAGA, BAHAN DAN PERALATAN  ( A + B + C )</v>
          </cell>
          <cell r="U306">
            <v>235933.45861540217</v>
          </cell>
        </row>
        <row r="307">
          <cell r="C307" t="str">
            <v>Kecepatan mundur</v>
          </cell>
          <cell r="G307" t="str">
            <v>Vr</v>
          </cell>
          <cell r="H307">
            <v>5</v>
          </cell>
          <cell r="I307" t="str">
            <v>Km/Jam</v>
          </cell>
          <cell r="L307" t="str">
            <v>E.</v>
          </cell>
          <cell r="N307" t="str">
            <v>OVERHEAD &amp; PROFIT</v>
          </cell>
          <cell r="P307">
            <v>10</v>
          </cell>
          <cell r="Q307" t="str">
            <v>%  x  D</v>
          </cell>
          <cell r="U307">
            <v>23593.34586154022</v>
          </cell>
        </row>
        <row r="308">
          <cell r="C308" t="str">
            <v>Kapasitas pisau</v>
          </cell>
          <cell r="G308" t="str">
            <v>q</v>
          </cell>
          <cell r="H308">
            <v>5.4</v>
          </cell>
          <cell r="I308" t="str">
            <v>M3</v>
          </cell>
          <cell r="L308" t="str">
            <v>F.</v>
          </cell>
          <cell r="N308" t="str">
            <v>HARGA SATUAN PEKERJAAN  ( D + E )</v>
          </cell>
          <cell r="U308">
            <v>259526.8044769424</v>
          </cell>
        </row>
        <row r="309">
          <cell r="A309" t="str">
            <v>`</v>
          </cell>
          <cell r="C309" t="str">
            <v>Faktor kemiringan (grade)</v>
          </cell>
          <cell r="G309" t="str">
            <v>Fm</v>
          </cell>
          <cell r="H309">
            <v>1</v>
          </cell>
          <cell r="L309" t="str">
            <v>Note: 1</v>
          </cell>
          <cell r="N309" t="str">
            <v>SATUAN dapat berdasarkan atas jam operasi untuk Tenaga Kerja dan Peralatan, volume dan/atau ukuran</v>
          </cell>
        </row>
        <row r="310">
          <cell r="N310" t="str">
            <v>berat untuk bahan-bahan.</v>
          </cell>
        </row>
        <row r="311">
          <cell r="L311">
            <v>2</v>
          </cell>
          <cell r="N311" t="str">
            <v>Kuantitas satuan adalah kuantitas setiap komponen untuk menyelesaikan satu satuan pekerjaan dari nomor</v>
          </cell>
        </row>
        <row r="312">
          <cell r="N312" t="str">
            <v>mata pembayaran.</v>
          </cell>
        </row>
        <row r="313">
          <cell r="L313">
            <v>3</v>
          </cell>
          <cell r="N313" t="str">
            <v>Biaya satuan untuk peralatan sudah termasuk bahan bakar, bahan habis dipakai dan operator.</v>
          </cell>
        </row>
        <row r="314">
          <cell r="L314">
            <v>4</v>
          </cell>
          <cell r="N314" t="str">
            <v>Biaya satuan sudah termasuk pengeluaran untuk seluruh pajak yang berkaitan (tetapi tidak termasuk PPN</v>
          </cell>
        </row>
        <row r="315">
          <cell r="J315" t="str">
            <v>Berlanjut ke halaman berikut</v>
          </cell>
          <cell r="N315" t="str">
            <v>yang dibayar dari kontrak) dan biaya-biaya lainnya.</v>
          </cell>
        </row>
        <row r="316">
          <cell r="A316" t="str">
            <v>ITEM PEMBAYARAN NO.</v>
          </cell>
          <cell r="D316" t="str">
            <v>:  3.1 (6)</v>
          </cell>
          <cell r="J316" t="str">
            <v>Analisa EI-313</v>
          </cell>
        </row>
        <row r="317">
          <cell r="A317" t="str">
            <v>JENIS PEKERJAAN</v>
          </cell>
          <cell r="D317" t="str">
            <v>:  Galian Struktur dengan Kedalaman 0 - 2 M</v>
          </cell>
        </row>
        <row r="318">
          <cell r="A318" t="str">
            <v>SATUAN PEMBAYARAN</v>
          </cell>
          <cell r="D318" t="str">
            <v>:  M3</v>
          </cell>
          <cell r="H318" t="str">
            <v xml:space="preserve">         URAIAN ANALISA HARGA SATUAN</v>
          </cell>
        </row>
        <row r="319">
          <cell r="J319" t="str">
            <v>Lanjutan</v>
          </cell>
        </row>
        <row r="321">
          <cell r="A321" t="str">
            <v>No.</v>
          </cell>
          <cell r="C321" t="str">
            <v>U R A I A N</v>
          </cell>
          <cell r="G321" t="str">
            <v>KODE</v>
          </cell>
          <cell r="H321" t="str">
            <v>KOEF.</v>
          </cell>
          <cell r="I321" t="str">
            <v>SATUAN</v>
          </cell>
          <cell r="J321" t="str">
            <v>KETERANGAN</v>
          </cell>
        </row>
        <row r="324">
          <cell r="C324" t="str">
            <v>Waktu Siklus</v>
          </cell>
          <cell r="G324" t="str">
            <v>Ts</v>
          </cell>
        </row>
        <row r="325">
          <cell r="C325" t="str">
            <v>- Waktu gusur</v>
          </cell>
          <cell r="D325" t="str">
            <v>= l / Vf</v>
          </cell>
          <cell r="G325" t="str">
            <v>T1</v>
          </cell>
          <cell r="H325">
            <v>1.6666666666666666E-2</v>
          </cell>
          <cell r="I325" t="str">
            <v>menit</v>
          </cell>
        </row>
        <row r="326">
          <cell r="C326" t="str">
            <v>- Waktu kembali</v>
          </cell>
          <cell r="D326" t="str">
            <v>= l / Vr</v>
          </cell>
          <cell r="G326" t="str">
            <v>T2</v>
          </cell>
          <cell r="H326">
            <v>0.01</v>
          </cell>
          <cell r="I326" t="str">
            <v>menit</v>
          </cell>
        </row>
        <row r="327">
          <cell r="C327" t="str">
            <v>- Waktu lain-lain</v>
          </cell>
          <cell r="G327" t="str">
            <v>T3</v>
          </cell>
          <cell r="H327">
            <v>8.0000000000000004E-4</v>
          </cell>
          <cell r="I327" t="str">
            <v>menit</v>
          </cell>
        </row>
        <row r="328">
          <cell r="G328" t="str">
            <v>Ts</v>
          </cell>
          <cell r="H328">
            <v>2.7466666666666664E-2</v>
          </cell>
          <cell r="I328" t="str">
            <v>menit</v>
          </cell>
        </row>
        <row r="330">
          <cell r="C330" t="str">
            <v>Kapasitas Produksi / Jam   =</v>
          </cell>
          <cell r="E330" t="str">
            <v>q x Fb x Fm x Fa x 60/Ts</v>
          </cell>
          <cell r="G330" t="str">
            <v>Q2</v>
          </cell>
          <cell r="H330">
            <v>9790.7766990291275</v>
          </cell>
          <cell r="I330" t="str">
            <v>M3</v>
          </cell>
        </row>
        <row r="333">
          <cell r="C333" t="str">
            <v>Koefisien Alat / M3</v>
          </cell>
          <cell r="D333" t="str">
            <v xml:space="preserve"> =  1  :  Q2</v>
          </cell>
          <cell r="G333" t="str">
            <v>(E04)</v>
          </cell>
          <cell r="H333">
            <v>1.0213694283306062E-4</v>
          </cell>
          <cell r="I333" t="str">
            <v>Jam</v>
          </cell>
        </row>
        <row r="336">
          <cell r="A336" t="str">
            <v>2.d.</v>
          </cell>
          <cell r="C336" t="str">
            <v>ALAT  BANTU</v>
          </cell>
        </row>
        <row r="337">
          <cell r="C337" t="str">
            <v>Diperlukan alat-alat bantu kecil</v>
          </cell>
          <cell r="J337" t="str">
            <v>Lump Sump</v>
          </cell>
        </row>
        <row r="338">
          <cell r="C338" t="str">
            <v>- Pacul</v>
          </cell>
          <cell r="D338" t="str">
            <v>=  2  buah</v>
          </cell>
        </row>
        <row r="339">
          <cell r="C339" t="str">
            <v>- Sekop</v>
          </cell>
          <cell r="D339" t="str">
            <v>=  2  buah</v>
          </cell>
        </row>
        <row r="342">
          <cell r="A342" t="str">
            <v xml:space="preserve">   3.</v>
          </cell>
          <cell r="C342" t="str">
            <v>TENAGA</v>
          </cell>
        </row>
        <row r="343">
          <cell r="C343" t="str">
            <v>Produksi menentukan : EXCAVATOR</v>
          </cell>
          <cell r="G343" t="str">
            <v>Q1</v>
          </cell>
          <cell r="H343">
            <v>31.493520000000004</v>
          </cell>
          <cell r="I343" t="str">
            <v>M3/Jam</v>
          </cell>
        </row>
        <row r="344">
          <cell r="C344" t="str">
            <v>Produksi Galian / hari  =  Tk x Q1</v>
          </cell>
          <cell r="G344" t="str">
            <v>Qt</v>
          </cell>
          <cell r="H344">
            <v>220.45464000000004</v>
          </cell>
          <cell r="I344" t="str">
            <v>M3</v>
          </cell>
        </row>
        <row r="345">
          <cell r="C345" t="str">
            <v>Kebutuhan tenaga :</v>
          </cell>
        </row>
        <row r="346">
          <cell r="D346" t="str">
            <v>- Pekerja</v>
          </cell>
          <cell r="G346" t="str">
            <v>P</v>
          </cell>
          <cell r="H346">
            <v>4</v>
          </cell>
          <cell r="I346" t="str">
            <v>orang</v>
          </cell>
        </row>
        <row r="347">
          <cell r="D347" t="str">
            <v>- Mandor</v>
          </cell>
          <cell r="G347" t="str">
            <v>M</v>
          </cell>
          <cell r="H347">
            <v>1</v>
          </cell>
          <cell r="I347" t="str">
            <v>orang</v>
          </cell>
        </row>
        <row r="349">
          <cell r="C349" t="str">
            <v>Koefisien tenaga / M3   :</v>
          </cell>
        </row>
        <row r="350">
          <cell r="D350" t="str">
            <v>- Pekerja</v>
          </cell>
          <cell r="E350" t="str">
            <v>= (Tk x P) : Qt</v>
          </cell>
          <cell r="G350" t="str">
            <v>(L01)</v>
          </cell>
          <cell r="H350">
            <v>0.12701025480797318</v>
          </cell>
          <cell r="I350" t="str">
            <v>Jam</v>
          </cell>
        </row>
        <row r="351">
          <cell r="D351" t="str">
            <v>- Mandor</v>
          </cell>
          <cell r="E351" t="str">
            <v>= (Tk x M) : Qt</v>
          </cell>
          <cell r="G351" t="str">
            <v>(L03)</v>
          </cell>
          <cell r="H351">
            <v>3.1752563701993294E-2</v>
          </cell>
          <cell r="I351" t="str">
            <v>Jam</v>
          </cell>
        </row>
        <row r="353">
          <cell r="A353" t="str">
            <v>4.</v>
          </cell>
          <cell r="C353" t="str">
            <v>HARGA DASAR SATUAN UPAH, BAHAN DAN ALAT</v>
          </cell>
        </row>
        <row r="354">
          <cell r="C354" t="str">
            <v>Lihat lampiran.</v>
          </cell>
        </row>
        <row r="356">
          <cell r="A356" t="str">
            <v>5.</v>
          </cell>
          <cell r="C356" t="str">
            <v>ANALISA HARGA SATUAN PEKERJAAN</v>
          </cell>
        </row>
        <row r="357">
          <cell r="C357" t="str">
            <v>Lihat perhitungan dalam FORMULIR STANDAR UNTUK</v>
          </cell>
        </row>
        <row r="358">
          <cell r="C358" t="str">
            <v>PEREKEMAN ANALISA MASING-MASING HARGA</v>
          </cell>
        </row>
        <row r="359">
          <cell r="C359" t="str">
            <v>SATUAN.</v>
          </cell>
        </row>
        <row r="360">
          <cell r="C360" t="str">
            <v>Didapat Harga Satuan Pekerjaan :</v>
          </cell>
        </row>
        <row r="362">
          <cell r="C362" t="str">
            <v xml:space="preserve">Rp.  </v>
          </cell>
          <cell r="D362">
            <v>259526.8044769424</v>
          </cell>
          <cell r="E362" t="str">
            <v xml:space="preserve"> / M3</v>
          </cell>
        </row>
        <row r="365">
          <cell r="A365" t="str">
            <v>6.</v>
          </cell>
          <cell r="C365" t="str">
            <v>WAKTU PELAKSANAAN YANG DIPERLUKAN</v>
          </cell>
        </row>
        <row r="366">
          <cell r="C366" t="str">
            <v>Masa Pelaksanaan :</v>
          </cell>
          <cell r="D366" t="str">
            <v>. . . . . . . . . . . .</v>
          </cell>
          <cell r="E366" t="str">
            <v>bulan</v>
          </cell>
        </row>
        <row r="368">
          <cell r="A368" t="str">
            <v>7.</v>
          </cell>
          <cell r="C368" t="str">
            <v>VOLUME PEKERJAAN YANG DIPERLUKAN</v>
          </cell>
        </row>
        <row r="369">
          <cell r="C369" t="str">
            <v>Volume pekerjaan  :</v>
          </cell>
          <cell r="D369">
            <v>102.06194798168002</v>
          </cell>
          <cell r="E369" t="str">
            <v>M3</v>
          </cell>
        </row>
        <row r="375">
          <cell r="A375" t="str">
            <v>ITEM PEMBAYARAN NO.</v>
          </cell>
          <cell r="D375" t="str">
            <v>:  3.1 (7)</v>
          </cell>
          <cell r="J375" t="str">
            <v>Analisa EI-314</v>
          </cell>
          <cell r="T375" t="str">
            <v>Analisa EI-314</v>
          </cell>
        </row>
        <row r="376">
          <cell r="A376" t="str">
            <v>JENIS PEKERJAAN</v>
          </cell>
          <cell r="D376" t="str">
            <v>:  Galian Struktur dengan Kedalaman 2 - 4 M</v>
          </cell>
        </row>
        <row r="377">
          <cell r="A377" t="str">
            <v>SATUAN PEMBAYARAN</v>
          </cell>
          <cell r="D377" t="str">
            <v>:  M3</v>
          </cell>
          <cell r="H377" t="str">
            <v xml:space="preserve">         URAIAN ANALISA HARGA SATUAN</v>
          </cell>
          <cell r="L377" t="str">
            <v>FORMULIR STANDAR UNTUK</v>
          </cell>
        </row>
        <row r="378">
          <cell r="L378" t="str">
            <v>PEREKAMAN ANALISA MASING-MASING HARGA SATUAN</v>
          </cell>
        </row>
        <row r="379">
          <cell r="L379" t="str">
            <v/>
          </cell>
        </row>
        <row r="380">
          <cell r="A380" t="str">
            <v>No.</v>
          </cell>
          <cell r="C380" t="str">
            <v>U R A I A N</v>
          </cell>
          <cell r="G380" t="str">
            <v>KODE</v>
          </cell>
          <cell r="H380" t="str">
            <v>KOEF.</v>
          </cell>
          <cell r="I380" t="str">
            <v>SATUAN</v>
          </cell>
          <cell r="J380" t="str">
            <v>KETERANGAN</v>
          </cell>
        </row>
        <row r="382">
          <cell r="L382" t="str">
            <v>PROYEK</v>
          </cell>
          <cell r="O382" t="str">
            <v>:</v>
          </cell>
        </row>
        <row r="383">
          <cell r="A383" t="str">
            <v>I.</v>
          </cell>
          <cell r="C383" t="str">
            <v>ASUMSI</v>
          </cell>
          <cell r="L383" t="str">
            <v>No. PAKET KONTRAK</v>
          </cell>
          <cell r="O383" t="str">
            <v>:</v>
          </cell>
        </row>
        <row r="384">
          <cell r="A384">
            <v>1</v>
          </cell>
          <cell r="C384" t="str">
            <v>Pekerjaan dilakukan secara manual</v>
          </cell>
          <cell r="L384" t="str">
            <v>NAMA PAKET</v>
          </cell>
          <cell r="O384" t="str">
            <v>:</v>
          </cell>
        </row>
        <row r="385">
          <cell r="A385">
            <v>2</v>
          </cell>
          <cell r="C385" t="str">
            <v>Lokasi pekerjaan : sekitar jembatan</v>
          </cell>
          <cell r="L385" t="str">
            <v>PROP / KAB / KODYA</v>
          </cell>
          <cell r="O385" t="str">
            <v>:</v>
          </cell>
        </row>
        <row r="386">
          <cell r="A386">
            <v>3</v>
          </cell>
          <cell r="C386" t="str">
            <v>Kondisi Jalan   :  sedang / baik</v>
          </cell>
          <cell r="L386" t="str">
            <v>ITEM PEMBAYARAN NO.</v>
          </cell>
          <cell r="O386" t="str">
            <v>:  3.1 (7)</v>
          </cell>
          <cell r="R386" t="str">
            <v>PERKIRAAN VOL. PEK.</v>
          </cell>
          <cell r="T386" t="str">
            <v>:</v>
          </cell>
          <cell r="U386">
            <v>0</v>
          </cell>
        </row>
        <row r="387">
          <cell r="A387">
            <v>4</v>
          </cell>
          <cell r="C387" t="str">
            <v>Jam kerja efektif per-hari</v>
          </cell>
          <cell r="G387" t="str">
            <v>Tk</v>
          </cell>
          <cell r="H387">
            <v>7</v>
          </cell>
          <cell r="I387" t="str">
            <v>Jam</v>
          </cell>
          <cell r="L387" t="str">
            <v>JENIS PEKERJAAN</v>
          </cell>
          <cell r="O387" t="str">
            <v>:  Galian Struktur dengan Kedalaman 2 - 4 M</v>
          </cell>
          <cell r="R387" t="str">
            <v>TOTAL HARGA (Rp.)</v>
          </cell>
          <cell r="T387" t="str">
            <v>:</v>
          </cell>
          <cell r="U387">
            <v>0</v>
          </cell>
        </row>
        <row r="388">
          <cell r="A388">
            <v>5</v>
          </cell>
          <cell r="C388" t="str">
            <v>Faktor pengembangan bahan</v>
          </cell>
          <cell r="G388" t="str">
            <v>Fh</v>
          </cell>
          <cell r="H388">
            <v>1.2</v>
          </cell>
          <cell r="I388" t="str">
            <v>-</v>
          </cell>
          <cell r="L388" t="str">
            <v>SATUAN PEMBAYARAN</v>
          </cell>
          <cell r="O388" t="str">
            <v>:  M3</v>
          </cell>
          <cell r="R388" t="str">
            <v>% THD. BIAYA PROYEK</v>
          </cell>
          <cell r="T388" t="str">
            <v>:</v>
          </cell>
          <cell r="U388" t="e">
            <v>#DIV/0!</v>
          </cell>
        </row>
        <row r="389">
          <cell r="A389">
            <v>6</v>
          </cell>
          <cell r="C389" t="str">
            <v>Pengurugan kembali (backfill) untuk struktur</v>
          </cell>
          <cell r="G389" t="str">
            <v>Uk</v>
          </cell>
          <cell r="H389">
            <v>50</v>
          </cell>
          <cell r="I389" t="str">
            <v>%/M3</v>
          </cell>
        </row>
        <row r="391">
          <cell r="A391" t="str">
            <v>II.</v>
          </cell>
          <cell r="C391" t="str">
            <v>METHODE PELAKSANAAN</v>
          </cell>
          <cell r="Q391" t="str">
            <v>PERKIRAAN</v>
          </cell>
          <cell r="R391" t="str">
            <v>HARGA</v>
          </cell>
          <cell r="S391" t="str">
            <v>JUMLAH</v>
          </cell>
        </row>
        <row r="392">
          <cell r="A392">
            <v>1</v>
          </cell>
          <cell r="C392" t="str">
            <v>Tanah yang dipotong berada disekitar jembatan</v>
          </cell>
          <cell r="L392" t="str">
            <v>NO.</v>
          </cell>
          <cell r="N392" t="str">
            <v>KOMPONEN</v>
          </cell>
          <cell r="P392" t="str">
            <v>SATUAN</v>
          </cell>
          <cell r="Q392" t="str">
            <v>KUANTITAS</v>
          </cell>
          <cell r="R392" t="str">
            <v>SATUAN</v>
          </cell>
          <cell r="S392" t="str">
            <v>HARGA</v>
          </cell>
        </row>
        <row r="393">
          <cell r="A393">
            <v>2</v>
          </cell>
          <cell r="C393" t="str">
            <v>Penggalian dilakukan dengan menggunakan alat</v>
          </cell>
          <cell r="R393" t="str">
            <v>(Rp.)</v>
          </cell>
          <cell r="S393" t="str">
            <v>(Rp.)</v>
          </cell>
        </row>
        <row r="394">
          <cell r="C394" t="str">
            <v>Excavator</v>
          </cell>
        </row>
        <row r="395">
          <cell r="A395">
            <v>3</v>
          </cell>
          <cell r="C395" t="str">
            <v>Bulldozer mengangkut/mengusur hasil galian ke tempat</v>
          </cell>
        </row>
        <row r="396">
          <cell r="C396" t="str">
            <v>pembuangan di sekitar lokasi pekerjaan</v>
          </cell>
          <cell r="G396" t="str">
            <v>L</v>
          </cell>
          <cell r="H396">
            <v>0.1</v>
          </cell>
          <cell r="I396" t="str">
            <v>Km</v>
          </cell>
          <cell r="L396" t="str">
            <v>A.</v>
          </cell>
          <cell r="N396" t="str">
            <v>TENAGA</v>
          </cell>
        </row>
        <row r="398">
          <cell r="A398" t="str">
            <v>III.</v>
          </cell>
          <cell r="C398" t="str">
            <v>PEMAKAIAN BAHAN, ALAT DAN TENAGA</v>
          </cell>
          <cell r="L398" t="str">
            <v>1.</v>
          </cell>
          <cell r="N398" t="str">
            <v>Pekerja</v>
          </cell>
          <cell r="O398" t="str">
            <v>(L01)</v>
          </cell>
          <cell r="P398" t="str">
            <v>Jam</v>
          </cell>
          <cell r="Q398">
            <v>0.41685416962616839</v>
          </cell>
          <cell r="R398">
            <v>2857.14</v>
          </cell>
          <cell r="U398">
            <v>1191.0107222057106</v>
          </cell>
        </row>
        <row r="399">
          <cell r="L399" t="str">
            <v>2.</v>
          </cell>
          <cell r="N399" t="str">
            <v>Mandor</v>
          </cell>
          <cell r="O399" t="str">
            <v>(L03)</v>
          </cell>
          <cell r="P399" t="str">
            <v>Jam</v>
          </cell>
          <cell r="Q399">
            <v>4.1685416962616843E-2</v>
          </cell>
          <cell r="R399">
            <v>3214.29</v>
          </cell>
          <cell r="U399">
            <v>133.98901888876969</v>
          </cell>
        </row>
        <row r="400">
          <cell r="A400" t="str">
            <v xml:space="preserve">   1.</v>
          </cell>
          <cell r="C400" t="str">
            <v>BAHAN</v>
          </cell>
        </row>
        <row r="401">
          <cell r="C401" t="str">
            <v>- Urugan Pilihan (untuk backfill)</v>
          </cell>
          <cell r="E401" t="str">
            <v>= Uk x 1M3</v>
          </cell>
          <cell r="G401" t="str">
            <v>(EI-322)</v>
          </cell>
          <cell r="H401">
            <v>0.5</v>
          </cell>
          <cell r="I401" t="str">
            <v>M3</v>
          </cell>
        </row>
        <row r="402">
          <cell r="Q402" t="str">
            <v xml:space="preserve">JUMLAH HARGA TENAGA   </v>
          </cell>
          <cell r="U402">
            <v>1324.9997410944802</v>
          </cell>
        </row>
        <row r="403">
          <cell r="A403" t="str">
            <v xml:space="preserve">   2.</v>
          </cell>
          <cell r="C403" t="str">
            <v>ALAT</v>
          </cell>
        </row>
        <row r="404">
          <cell r="A404" t="str">
            <v xml:space="preserve">   2.a.</v>
          </cell>
          <cell r="C404" t="str">
            <v>EXCAVATOR</v>
          </cell>
          <cell r="G404" t="str">
            <v>(E10)</v>
          </cell>
          <cell r="L404" t="str">
            <v>B.</v>
          </cell>
          <cell r="N404" t="str">
            <v>BAHAN</v>
          </cell>
        </row>
        <row r="405">
          <cell r="C405" t="str">
            <v>Kapasitas Bucket</v>
          </cell>
          <cell r="G405" t="str">
            <v>V</v>
          </cell>
          <cell r="H405">
            <v>0.93</v>
          </cell>
          <cell r="I405" t="str">
            <v>M3</v>
          </cell>
        </row>
        <row r="406">
          <cell r="C406" t="str">
            <v>Faktor Bucket</v>
          </cell>
          <cell r="G406" t="str">
            <v>Fb</v>
          </cell>
          <cell r="H406">
            <v>0.9</v>
          </cell>
          <cell r="I406" t="str">
            <v>-</v>
          </cell>
          <cell r="L406" t="str">
            <v>1.</v>
          </cell>
          <cell r="N406" t="str">
            <v xml:space="preserve">Urugan Pilihan </v>
          </cell>
          <cell r="O406" t="str">
            <v>(EI-322)</v>
          </cell>
          <cell r="P406" t="str">
            <v>M3</v>
          </cell>
          <cell r="Q406">
            <v>0.5</v>
          </cell>
          <cell r="R406">
            <v>455558.60740011773</v>
          </cell>
          <cell r="U406">
            <v>227779.30370005887</v>
          </cell>
        </row>
        <row r="407">
          <cell r="C407" t="str">
            <v>Faktor  Efisiensi alat</v>
          </cell>
          <cell r="G407" t="str">
            <v>Fa</v>
          </cell>
          <cell r="H407">
            <v>0.83</v>
          </cell>
          <cell r="I407" t="str">
            <v>-</v>
          </cell>
        </row>
        <row r="408">
          <cell r="C408" t="str">
            <v>Faktor kedalaman</v>
          </cell>
          <cell r="G408" t="str">
            <v>Fd</v>
          </cell>
          <cell r="H408">
            <v>0.65</v>
          </cell>
          <cell r="I408" t="str">
            <v>-</v>
          </cell>
        </row>
        <row r="409">
          <cell r="C409" t="str">
            <v>Berat isi material</v>
          </cell>
          <cell r="G409" t="str">
            <v>Bim</v>
          </cell>
          <cell r="H409">
            <v>0.85</v>
          </cell>
          <cell r="I409" t="str">
            <v>-</v>
          </cell>
        </row>
        <row r="411">
          <cell r="C411" t="str">
            <v>Waktu siklus</v>
          </cell>
        </row>
        <row r="412">
          <cell r="C412" t="str">
            <v>- Menggali / memuat</v>
          </cell>
          <cell r="G412" t="str">
            <v>Te1</v>
          </cell>
          <cell r="H412">
            <v>0.55000000000000004</v>
          </cell>
          <cell r="I412" t="str">
            <v>menit</v>
          </cell>
          <cell r="Q412" t="str">
            <v xml:space="preserve">JUMLAH HARGA BAHAN   </v>
          </cell>
          <cell r="U412">
            <v>227779.30370005887</v>
          </cell>
        </row>
        <row r="413">
          <cell r="C413" t="str">
            <v>- Lain-lain</v>
          </cell>
          <cell r="G413" t="str">
            <v>Te2</v>
          </cell>
          <cell r="H413">
            <v>0.25</v>
          </cell>
          <cell r="I413" t="str">
            <v>menit</v>
          </cell>
        </row>
        <row r="414">
          <cell r="G414" t="str">
            <v>Te</v>
          </cell>
          <cell r="H414">
            <v>0.8</v>
          </cell>
          <cell r="I414" t="str">
            <v>menit</v>
          </cell>
          <cell r="L414" t="str">
            <v>C.</v>
          </cell>
          <cell r="N414" t="str">
            <v>PERALATAN</v>
          </cell>
        </row>
        <row r="415">
          <cell r="L415" t="str">
            <v>1.</v>
          </cell>
          <cell r="N415" t="str">
            <v>Excavator</v>
          </cell>
          <cell r="O415" t="str">
            <v>(E10)</v>
          </cell>
          <cell r="P415" t="str">
            <v>Jam</v>
          </cell>
          <cell r="Q415">
            <v>4.1685416962616836E-2</v>
          </cell>
          <cell r="R415">
            <v>238185.05650827778</v>
          </cell>
          <cell r="U415">
            <v>9928.8433948120128</v>
          </cell>
        </row>
        <row r="416">
          <cell r="L416" t="str">
            <v>2.</v>
          </cell>
          <cell r="N416" t="str">
            <v>Bulldozer</v>
          </cell>
          <cell r="O416" t="str">
            <v>(E04)</v>
          </cell>
          <cell r="P416" t="str">
            <v>Jam</v>
          </cell>
          <cell r="Q416">
            <v>1.0213694283306062E-4</v>
          </cell>
          <cell r="R416">
            <v>256721.09983229413</v>
          </cell>
          <cell r="U416">
            <v>26.220708297611473</v>
          </cell>
        </row>
        <row r="417">
          <cell r="C417" t="str">
            <v>Kap. Prod. / jam =</v>
          </cell>
          <cell r="D417" t="str">
            <v>V  x Fb x Fa x Fd x Bim x 60</v>
          </cell>
          <cell r="G417" t="str">
            <v>Q1</v>
          </cell>
          <cell r="H417">
            <v>23.989204687500003</v>
          </cell>
          <cell r="I417" t="str">
            <v>M3/Jam</v>
          </cell>
          <cell r="L417" t="str">
            <v>3.</v>
          </cell>
          <cell r="N417" t="str">
            <v>Alat  bantu</v>
          </cell>
          <cell r="P417" t="str">
            <v>Ls</v>
          </cell>
          <cell r="Q417">
            <v>1</v>
          </cell>
          <cell r="R417">
            <v>200</v>
          </cell>
          <cell r="U417">
            <v>200</v>
          </cell>
        </row>
        <row r="418">
          <cell r="D418" t="str">
            <v>Te x Fh</v>
          </cell>
        </row>
        <row r="420">
          <cell r="C420" t="str">
            <v>Koefisien Alat / M3</v>
          </cell>
          <cell r="D420" t="str">
            <v xml:space="preserve"> =  1  :  Q1</v>
          </cell>
          <cell r="G420" t="str">
            <v>(E10)</v>
          </cell>
          <cell r="H420">
            <v>4.1685416962616836E-2</v>
          </cell>
          <cell r="I420" t="str">
            <v>Jam</v>
          </cell>
        </row>
        <row r="423">
          <cell r="A423" t="str">
            <v>2.a.</v>
          </cell>
          <cell r="C423" t="str">
            <v>BULLDOZER</v>
          </cell>
          <cell r="G423" t="str">
            <v>(E04)</v>
          </cell>
        </row>
        <row r="424">
          <cell r="C424" t="str">
            <v>Faktor pisau (blade)</v>
          </cell>
          <cell r="G424" t="str">
            <v>Fb</v>
          </cell>
          <cell r="H424">
            <v>1</v>
          </cell>
          <cell r="I424" t="str">
            <v>-</v>
          </cell>
          <cell r="Q424" t="str">
            <v xml:space="preserve">JUMLAH HARGA PERALATAN   </v>
          </cell>
          <cell r="U424">
            <v>10155.064103109624</v>
          </cell>
        </row>
        <row r="425">
          <cell r="C425" t="str">
            <v>Faktor  efisiensi kerja</v>
          </cell>
          <cell r="G425" t="str">
            <v>Fa</v>
          </cell>
          <cell r="H425">
            <v>0.83</v>
          </cell>
          <cell r="I425" t="str">
            <v>-</v>
          </cell>
        </row>
        <row r="426">
          <cell r="C426" t="str">
            <v>Kecepatan mengupas</v>
          </cell>
          <cell r="G426" t="str">
            <v>Vf</v>
          </cell>
          <cell r="H426">
            <v>3</v>
          </cell>
          <cell r="I426" t="str">
            <v>Km/Jam</v>
          </cell>
          <cell r="L426" t="str">
            <v>D.</v>
          </cell>
          <cell r="N426" t="str">
            <v>JUMLAH HARGA TENAGA, BAHAN DAN PERALATAN  ( A + B + C )</v>
          </cell>
          <cell r="U426">
            <v>239259.36754426296</v>
          </cell>
        </row>
        <row r="427">
          <cell r="C427" t="str">
            <v>Kecepatan mundur</v>
          </cell>
          <cell r="G427" t="str">
            <v>Vr</v>
          </cell>
          <cell r="H427">
            <v>5</v>
          </cell>
          <cell r="I427" t="str">
            <v>Km/Jam</v>
          </cell>
          <cell r="L427" t="str">
            <v>E.</v>
          </cell>
          <cell r="N427" t="str">
            <v>OVERHEAD &amp; PROFIT</v>
          </cell>
          <cell r="P427">
            <v>10</v>
          </cell>
          <cell r="Q427" t="str">
            <v>%  x  D</v>
          </cell>
          <cell r="U427">
            <v>23925.936754426297</v>
          </cell>
        </row>
        <row r="428">
          <cell r="C428" t="str">
            <v>Kapasitas pisau</v>
          </cell>
          <cell r="G428" t="str">
            <v>q</v>
          </cell>
          <cell r="H428">
            <v>5.4</v>
          </cell>
          <cell r="I428" t="str">
            <v>M3</v>
          </cell>
          <cell r="L428" t="str">
            <v>F.</v>
          </cell>
          <cell r="N428" t="str">
            <v>HARGA SATUAN PEKERJAAN  ( D + E )</v>
          </cell>
          <cell r="U428">
            <v>263185.30429868924</v>
          </cell>
        </row>
        <row r="429">
          <cell r="A429" t="str">
            <v>`</v>
          </cell>
          <cell r="C429" t="str">
            <v>Faktor kemiringan (grade)</v>
          </cell>
          <cell r="G429" t="str">
            <v>Fm</v>
          </cell>
          <cell r="H429">
            <v>1</v>
          </cell>
          <cell r="L429" t="str">
            <v>Note: 1</v>
          </cell>
          <cell r="N429" t="str">
            <v>SATUAN dapat berdasarkan atas jam operasi untuk Tenaga Kerja dan Peralatan, volume dan/atau ukuran</v>
          </cell>
        </row>
        <row r="430">
          <cell r="N430" t="str">
            <v>berat untuk bahan-bahan.</v>
          </cell>
        </row>
        <row r="431">
          <cell r="L431">
            <v>2</v>
          </cell>
          <cell r="N431" t="str">
            <v>Kuantitas satuan adalah kuantitas setiap komponen untuk menyelesaikan satu satuan pekerjaan dari nomor</v>
          </cell>
        </row>
        <row r="432">
          <cell r="N432" t="str">
            <v>mata pembayaran.</v>
          </cell>
        </row>
        <row r="433">
          <cell r="L433">
            <v>3</v>
          </cell>
          <cell r="N433" t="str">
            <v>Biaya satuan untuk peralatan sudah termasuk bahan bakar, bahan habis dipakai dan operator.</v>
          </cell>
        </row>
        <row r="434">
          <cell r="L434">
            <v>4</v>
          </cell>
          <cell r="N434" t="str">
            <v>Biaya satuan sudah termasuk pengeluaran untuk seluruh pajak yang berkaitan (tetapi tidak termasuk PPN</v>
          </cell>
        </row>
        <row r="435">
          <cell r="J435" t="str">
            <v>Berlanjut ke halaman berikut</v>
          </cell>
          <cell r="N435" t="str">
            <v>yang dibayar dari kontrak) dan biaya-biaya lainnya.</v>
          </cell>
        </row>
        <row r="436">
          <cell r="A436" t="str">
            <v>ITEM PEMBAYARAN NO.</v>
          </cell>
          <cell r="D436" t="str">
            <v>:  3.1 (7)</v>
          </cell>
          <cell r="J436" t="str">
            <v>Analisa EI-314</v>
          </cell>
        </row>
        <row r="437">
          <cell r="A437" t="str">
            <v>JENIS PEKERJAAN</v>
          </cell>
          <cell r="D437" t="str">
            <v>:  Galian Struktur dengan Kedalaman 2 - 4 M</v>
          </cell>
        </row>
        <row r="438">
          <cell r="A438" t="str">
            <v>SATUAN PEMBAYARAN</v>
          </cell>
          <cell r="D438" t="str">
            <v>:  M3</v>
          </cell>
          <cell r="H438" t="str">
            <v xml:space="preserve">         URAIAN ANALISA HARGA SATUAN</v>
          </cell>
        </row>
        <row r="439">
          <cell r="J439" t="str">
            <v>Lanjutan</v>
          </cell>
        </row>
        <row r="441">
          <cell r="A441" t="str">
            <v>No.</v>
          </cell>
          <cell r="C441" t="str">
            <v>U R A I A N</v>
          </cell>
          <cell r="G441" t="str">
            <v>KODE</v>
          </cell>
          <cell r="H441" t="str">
            <v>KOEF.</v>
          </cell>
          <cell r="I441" t="str">
            <v>SATUAN</v>
          </cell>
          <cell r="J441" t="str">
            <v>KETERANGAN</v>
          </cell>
        </row>
        <row r="444">
          <cell r="C444" t="str">
            <v>Waktu Siklus</v>
          </cell>
        </row>
        <row r="445">
          <cell r="C445" t="str">
            <v>- Waktu gusur</v>
          </cell>
          <cell r="D445" t="str">
            <v>= l / Vf</v>
          </cell>
          <cell r="G445" t="str">
            <v>T1</v>
          </cell>
          <cell r="H445">
            <v>1.6666666666666666E-2</v>
          </cell>
          <cell r="I445" t="str">
            <v>menit</v>
          </cell>
        </row>
        <row r="446">
          <cell r="C446" t="str">
            <v>- Waktu kembali</v>
          </cell>
          <cell r="D446" t="str">
            <v>= l / Vr</v>
          </cell>
          <cell r="G446" t="str">
            <v>T2</v>
          </cell>
          <cell r="H446">
            <v>0.01</v>
          </cell>
          <cell r="I446" t="str">
            <v>menit</v>
          </cell>
        </row>
        <row r="447">
          <cell r="C447" t="str">
            <v>- Waktu lain-lain</v>
          </cell>
          <cell r="G447" t="str">
            <v>T3</v>
          </cell>
          <cell r="H447">
            <v>8.0000000000000004E-4</v>
          </cell>
          <cell r="I447" t="str">
            <v>menit</v>
          </cell>
        </row>
        <row r="448">
          <cell r="G448" t="str">
            <v>Ts</v>
          </cell>
          <cell r="H448">
            <v>2.7466666666666664E-2</v>
          </cell>
          <cell r="I448" t="str">
            <v>menit</v>
          </cell>
        </row>
        <row r="450">
          <cell r="C450" t="str">
            <v>Kapasitas Produksi / Jam   =</v>
          </cell>
          <cell r="E450" t="str">
            <v>q x Fb x Fm x Fa x 60/Ts</v>
          </cell>
          <cell r="G450" t="str">
            <v>Q2</v>
          </cell>
          <cell r="H450">
            <v>9790.7766990291275</v>
          </cell>
          <cell r="I450" t="str">
            <v>M3</v>
          </cell>
        </row>
        <row r="453">
          <cell r="C453" t="str">
            <v>Koefisien Alat / M3</v>
          </cell>
          <cell r="D453" t="str">
            <v xml:space="preserve"> =  1  :  Q2</v>
          </cell>
          <cell r="G453" t="str">
            <v>(E04)</v>
          </cell>
          <cell r="H453">
            <v>1.0213694283306062E-4</v>
          </cell>
          <cell r="I453" t="str">
            <v>Jam</v>
          </cell>
        </row>
        <row r="456">
          <cell r="A456" t="str">
            <v>2.d.</v>
          </cell>
          <cell r="C456" t="str">
            <v>ALAT  BANTU</v>
          </cell>
        </row>
        <row r="457">
          <cell r="C457" t="str">
            <v>Diperlukan alat-alat bantu kecil</v>
          </cell>
          <cell r="J457" t="str">
            <v>Lump Sump</v>
          </cell>
        </row>
        <row r="458">
          <cell r="C458" t="str">
            <v>- Pacul</v>
          </cell>
          <cell r="D458" t="str">
            <v>=  2  buah</v>
          </cell>
        </row>
        <row r="459">
          <cell r="C459" t="str">
            <v>- Sekop</v>
          </cell>
          <cell r="D459" t="str">
            <v>=  2  buah</v>
          </cell>
        </row>
        <row r="462">
          <cell r="A462" t="str">
            <v xml:space="preserve">   3.</v>
          </cell>
          <cell r="C462" t="str">
            <v>TENAGA</v>
          </cell>
        </row>
        <row r="463">
          <cell r="C463" t="str">
            <v>Produksi menentukan : EXCAVATOR</v>
          </cell>
          <cell r="G463" t="str">
            <v>Q1</v>
          </cell>
          <cell r="H463">
            <v>23.989204687500003</v>
          </cell>
          <cell r="I463" t="str">
            <v>M3/Jam</v>
          </cell>
        </row>
        <row r="464">
          <cell r="C464" t="str">
            <v>Produksi Galian / hari  =  Tk x Q1</v>
          </cell>
          <cell r="G464" t="str">
            <v>Qt</v>
          </cell>
          <cell r="H464">
            <v>167.92443281250002</v>
          </cell>
          <cell r="I464" t="str">
            <v>M3</v>
          </cell>
        </row>
        <row r="465">
          <cell r="C465" t="str">
            <v>Kebutuhan tenaga :</v>
          </cell>
        </row>
        <row r="466">
          <cell r="D466" t="str">
            <v>- Pekerja</v>
          </cell>
          <cell r="G466" t="str">
            <v>P</v>
          </cell>
          <cell r="H466">
            <v>10</v>
          </cell>
          <cell r="I466" t="str">
            <v>orang</v>
          </cell>
        </row>
        <row r="467">
          <cell r="D467" t="str">
            <v>- Mandor</v>
          </cell>
          <cell r="G467" t="str">
            <v>M</v>
          </cell>
          <cell r="H467">
            <v>1</v>
          </cell>
          <cell r="I467" t="str">
            <v>orang</v>
          </cell>
        </row>
        <row r="469">
          <cell r="C469" t="str">
            <v>Koefisien tenaga / M3   :</v>
          </cell>
        </row>
        <row r="470">
          <cell r="D470" t="str">
            <v>- Pekerja</v>
          </cell>
          <cell r="E470" t="str">
            <v>= (Tk x P) : Qt</v>
          </cell>
          <cell r="G470" t="str">
            <v>(L01)</v>
          </cell>
          <cell r="H470">
            <v>0.41685416962616839</v>
          </cell>
          <cell r="I470" t="str">
            <v>Jam</v>
          </cell>
        </row>
        <row r="471">
          <cell r="D471" t="str">
            <v>- Mandor</v>
          </cell>
          <cell r="E471" t="str">
            <v>= (Tk x M) : Qt</v>
          </cell>
          <cell r="G471" t="str">
            <v>(L03)</v>
          </cell>
          <cell r="H471">
            <v>4.1685416962616843E-2</v>
          </cell>
          <cell r="I471" t="str">
            <v>Jam</v>
          </cell>
        </row>
        <row r="473">
          <cell r="A473" t="str">
            <v>4.</v>
          </cell>
          <cell r="C473" t="str">
            <v>HARGA DASAR SATUAN UPAH, BAHAN DAN ALAT</v>
          </cell>
        </row>
        <row r="474">
          <cell r="C474" t="str">
            <v>Lihat lampiran.</v>
          </cell>
        </row>
        <row r="476">
          <cell r="A476" t="str">
            <v>5.</v>
          </cell>
          <cell r="C476" t="str">
            <v>ANALISA HARGA SATUAN PEKERJAAN</v>
          </cell>
        </row>
        <row r="477">
          <cell r="C477" t="str">
            <v>Lihat perhitungan dalam FORMULIR STANDAR UNTUK</v>
          </cell>
        </row>
        <row r="478">
          <cell r="C478" t="str">
            <v>PEREKEMAN ANALISA MASING-MASING HARGA</v>
          </cell>
        </row>
        <row r="479">
          <cell r="C479" t="str">
            <v>SATUAN.</v>
          </cell>
        </row>
        <row r="480">
          <cell r="C480" t="str">
            <v>Didapat Harga Satuan Pekerjaan :</v>
          </cell>
        </row>
        <row r="482">
          <cell r="C482" t="str">
            <v xml:space="preserve">Rp.  </v>
          </cell>
          <cell r="D482">
            <v>263185.30429868924</v>
          </cell>
          <cell r="E482" t="str">
            <v xml:space="preserve"> / M3</v>
          </cell>
        </row>
        <row r="485">
          <cell r="A485" t="str">
            <v>6.</v>
          </cell>
          <cell r="C485" t="str">
            <v>WAKTU PELAKSANAAN YANG DIPERLUKAN</v>
          </cell>
        </row>
        <row r="486">
          <cell r="C486" t="str">
            <v>Masa Pelaksanaan :</v>
          </cell>
          <cell r="D486" t="str">
            <v>. . . . . . . . . . . .</v>
          </cell>
          <cell r="E486" t="str">
            <v>bulan</v>
          </cell>
        </row>
        <row r="488">
          <cell r="A488" t="str">
            <v>7.</v>
          </cell>
          <cell r="C488" t="str">
            <v>VOLUME PEKERJAAN YANG DIPERLUKAN</v>
          </cell>
        </row>
        <row r="489">
          <cell r="C489" t="str">
            <v>Volume pekerjaan  :</v>
          </cell>
          <cell r="D489">
            <v>133.98901888876969</v>
          </cell>
          <cell r="E489" t="str">
            <v>M3</v>
          </cell>
        </row>
        <row r="1766">
          <cell r="C1766" t="str">
            <v>Faktor efisiensi alat</v>
          </cell>
          <cell r="G1766" t="str">
            <v>Fa</v>
          </cell>
          <cell r="H1766">
            <v>0.83</v>
          </cell>
          <cell r="I1766" t="str">
            <v>-</v>
          </cell>
        </row>
        <row r="1768">
          <cell r="C1768" t="str">
            <v>Kapasitas Prod./Jam   =</v>
          </cell>
          <cell r="D1768" t="str">
            <v>(v x 1000) x b x t x Fa</v>
          </cell>
          <cell r="G1768" t="str">
            <v>Q4</v>
          </cell>
          <cell r="H1768">
            <v>104.58</v>
          </cell>
          <cell r="I1768" t="str">
            <v>M3</v>
          </cell>
        </row>
        <row r="1769">
          <cell r="D1769" t="str">
            <v>n</v>
          </cell>
        </row>
        <row r="1771">
          <cell r="C1771" t="str">
            <v>Koefisien Alat / m3</v>
          </cell>
          <cell r="D1771" t="str">
            <v xml:space="preserve"> =  1  :  Q4</v>
          </cell>
          <cell r="G1771" t="str">
            <v>(E19)</v>
          </cell>
          <cell r="H1771">
            <v>9.5620577548288389E-3</v>
          </cell>
          <cell r="I1771" t="str">
            <v>Jam</v>
          </cell>
        </row>
        <row r="1774">
          <cell r="A1774" t="str">
            <v>2.e.</v>
          </cell>
          <cell r="C1774" t="str">
            <v>WATER TANK TRUCK</v>
          </cell>
          <cell r="G1774" t="str">
            <v>(E23)</v>
          </cell>
        </row>
        <row r="1775">
          <cell r="C1775" t="str">
            <v>Volume tangki air</v>
          </cell>
          <cell r="G1775" t="str">
            <v>V</v>
          </cell>
          <cell r="H1775">
            <v>4</v>
          </cell>
          <cell r="I1775" t="str">
            <v>M3</v>
          </cell>
        </row>
        <row r="1776">
          <cell r="C1776" t="str">
            <v>Kebutuhan air / M3 material padat</v>
          </cell>
          <cell r="G1776" t="str">
            <v>Wc</v>
          </cell>
          <cell r="H1776">
            <v>7.0000000000000007E-2</v>
          </cell>
          <cell r="I1776" t="str">
            <v>M3</v>
          </cell>
        </row>
        <row r="1777">
          <cell r="C1777" t="str">
            <v>Pengisian Tangki / jam</v>
          </cell>
          <cell r="G1777" t="str">
            <v>n</v>
          </cell>
          <cell r="H1777">
            <v>3</v>
          </cell>
          <cell r="I1777" t="str">
            <v>kali</v>
          </cell>
        </row>
        <row r="1778">
          <cell r="C1778" t="str">
            <v>Faktor efisiensi alat</v>
          </cell>
          <cell r="G1778" t="str">
            <v>Fa</v>
          </cell>
          <cell r="H1778">
            <v>0.83</v>
          </cell>
          <cell r="I1778" t="str">
            <v>-</v>
          </cell>
        </row>
        <row r="1780">
          <cell r="C1780" t="str">
            <v>Kapasitas Produksi / Jam   =</v>
          </cell>
          <cell r="E1780" t="str">
            <v>V  x  n x Fa</v>
          </cell>
          <cell r="G1780" t="str">
            <v>Q5</v>
          </cell>
          <cell r="H1780">
            <v>142.28571428571425</v>
          </cell>
          <cell r="I1780" t="str">
            <v>M3</v>
          </cell>
        </row>
        <row r="1781">
          <cell r="E1781" t="str">
            <v xml:space="preserve">     Wc</v>
          </cell>
        </row>
        <row r="1783">
          <cell r="C1783" t="str">
            <v>Koefisien Alat / m3</v>
          </cell>
          <cell r="D1783" t="str">
            <v xml:space="preserve"> =  1  :  Q5</v>
          </cell>
          <cell r="G1783" t="str">
            <v>(E23)</v>
          </cell>
          <cell r="H1783">
            <v>7.0281124497991983E-3</v>
          </cell>
          <cell r="I1783" t="str">
            <v>Jam</v>
          </cell>
        </row>
        <row r="1785">
          <cell r="A1785" t="str">
            <v>2.f.</v>
          </cell>
          <cell r="C1785" t="str">
            <v>ALAT  BANTU</v>
          </cell>
        </row>
        <row r="1786">
          <cell r="C1786" t="str">
            <v>Diperlukan alat-alat bantu kecil</v>
          </cell>
          <cell r="J1786" t="str">
            <v>Lump Sump</v>
          </cell>
        </row>
        <row r="1787">
          <cell r="C1787" t="str">
            <v>- Sekop    =         3   buah</v>
          </cell>
        </row>
        <row r="1791">
          <cell r="J1791" t="str">
            <v>Berlanjut ke halaman berikut</v>
          </cell>
        </row>
        <row r="1792">
          <cell r="A1792" t="str">
            <v>ITEM PEMBAYARAN NO.</v>
          </cell>
          <cell r="D1792" t="str">
            <v>:  3.2 (3)</v>
          </cell>
          <cell r="J1792" t="str">
            <v>Analisa EI-323</v>
          </cell>
        </row>
        <row r="1793">
          <cell r="A1793" t="str">
            <v>JENIS PEKERJAAN</v>
          </cell>
          <cell r="D1793" t="str">
            <v>:  Timbunan Pilihan</v>
          </cell>
        </row>
        <row r="1794">
          <cell r="A1794" t="str">
            <v>SATUAN PEMBAYARAN</v>
          </cell>
          <cell r="D1794" t="str">
            <v>:  M3</v>
          </cell>
          <cell r="H1794" t="str">
            <v xml:space="preserve">         URAIAN ANALISA HARGA SATUAN</v>
          </cell>
        </row>
        <row r="1795">
          <cell r="J1795" t="str">
            <v>Lanjutan</v>
          </cell>
        </row>
        <row r="1797">
          <cell r="A1797" t="str">
            <v>No.</v>
          </cell>
          <cell r="C1797" t="str">
            <v>U R A I A N</v>
          </cell>
          <cell r="G1797" t="str">
            <v>KODE</v>
          </cell>
          <cell r="H1797" t="str">
            <v>KOEF.</v>
          </cell>
          <cell r="I1797" t="str">
            <v>SATUAN</v>
          </cell>
          <cell r="J1797" t="str">
            <v>KETERANGAN</v>
          </cell>
        </row>
        <row r="1800">
          <cell r="A1800" t="str">
            <v xml:space="preserve">   3.</v>
          </cell>
          <cell r="C1800" t="str">
            <v>TENAGA</v>
          </cell>
        </row>
        <row r="1801">
          <cell r="C1801" t="str">
            <v>Produksi menentukan : DUMP TRUCK</v>
          </cell>
          <cell r="G1801" t="str">
            <v>Q1</v>
          </cell>
          <cell r="H1801">
            <v>0.40310830500242839</v>
          </cell>
          <cell r="I1801" t="str">
            <v>M3/Jam</v>
          </cell>
        </row>
        <row r="1802">
          <cell r="C1802" t="str">
            <v>Produksi Timbunan / hari  =  Tk x Q1</v>
          </cell>
          <cell r="G1802" t="str">
            <v>Qt</v>
          </cell>
          <cell r="H1802">
            <v>2.8217581350169989</v>
          </cell>
          <cell r="I1802" t="str">
            <v>M3</v>
          </cell>
        </row>
        <row r="1803">
          <cell r="C1803" t="str">
            <v>Kebutuhan tenaga :</v>
          </cell>
        </row>
        <row r="1804">
          <cell r="D1804" t="str">
            <v>- Pekerja</v>
          </cell>
          <cell r="G1804" t="str">
            <v>P</v>
          </cell>
          <cell r="H1804">
            <v>4</v>
          </cell>
          <cell r="I1804" t="str">
            <v>orang</v>
          </cell>
        </row>
        <row r="1805">
          <cell r="D1805" t="str">
            <v>- Mandor</v>
          </cell>
          <cell r="G1805" t="str">
            <v>M</v>
          </cell>
          <cell r="H1805">
            <v>1</v>
          </cell>
          <cell r="I1805" t="str">
            <v>orang</v>
          </cell>
        </row>
        <row r="1808">
          <cell r="C1808" t="str">
            <v>Koefisien tenaga / M3   :</v>
          </cell>
        </row>
        <row r="1809">
          <cell r="D1809" t="str">
            <v>- Pekerja</v>
          </cell>
          <cell r="E1809" t="str">
            <v>= (Tk x P) : Qt</v>
          </cell>
          <cell r="G1809" t="str">
            <v>(L01)</v>
          </cell>
          <cell r="H1809">
            <v>9.9228915662650596</v>
          </cell>
          <cell r="I1809" t="str">
            <v>Jam</v>
          </cell>
        </row>
        <row r="1810">
          <cell r="D1810" t="str">
            <v>- Mandor</v>
          </cell>
          <cell r="E1810" t="str">
            <v>= (Tk x M) : Qt</v>
          </cell>
          <cell r="G1810" t="str">
            <v>(L03)</v>
          </cell>
          <cell r="H1810">
            <v>2.4807228915662649</v>
          </cell>
          <cell r="I1810" t="str">
            <v>Jam</v>
          </cell>
        </row>
        <row r="1813">
          <cell r="A1813" t="str">
            <v>4.</v>
          </cell>
          <cell r="C1813" t="str">
            <v>HARGA DASAR SATUAN UPAH, BAHAN DAN ALAT</v>
          </cell>
        </row>
        <row r="1814">
          <cell r="C1814" t="str">
            <v>Lihat lampiran.</v>
          </cell>
        </row>
        <row r="1817">
          <cell r="A1817" t="str">
            <v>5.</v>
          </cell>
          <cell r="C1817" t="str">
            <v>ANALISA HARGA SATUAN PEKERJAAN</v>
          </cell>
        </row>
        <row r="1818">
          <cell r="C1818" t="str">
            <v>Lihat perhitungan dalam FORMULIR STANDAR UNTUK</v>
          </cell>
        </row>
        <row r="1819">
          <cell r="C1819" t="str">
            <v>PEREKEMAN ANALISA MASING-MASING HARGA</v>
          </cell>
        </row>
        <row r="1820">
          <cell r="C1820" t="str">
            <v>SATUAN.</v>
          </cell>
        </row>
        <row r="1821">
          <cell r="C1821" t="str">
            <v>Didapat Harga Satuan Pekerjaan :</v>
          </cell>
        </row>
        <row r="1823">
          <cell r="C1823" t="str">
            <v xml:space="preserve">Rp.  </v>
          </cell>
          <cell r="D1823">
            <v>501114.46814012952</v>
          </cell>
          <cell r="E1823" t="str">
            <v xml:space="preserve"> / M3.</v>
          </cell>
        </row>
        <row r="1826">
          <cell r="A1826" t="str">
            <v>6.</v>
          </cell>
          <cell r="C1826" t="str">
            <v>WAKTU PELAKSANAAN YANG DIPERLUKAN</v>
          </cell>
        </row>
        <row r="1827">
          <cell r="C1827" t="str">
            <v>Masa Pelaksanaan :</v>
          </cell>
          <cell r="D1827" t="str">
            <v>. . . . . . . . . . . .</v>
          </cell>
          <cell r="E1827" t="str">
            <v>bulan</v>
          </cell>
        </row>
        <row r="1829">
          <cell r="A1829" t="str">
            <v>7.</v>
          </cell>
          <cell r="C1829" t="str">
            <v>VOLUME PEKERJAAN YANG DIPERLUKAN</v>
          </cell>
        </row>
        <row r="1830">
          <cell r="C1830" t="str">
            <v>Volume pekerjaan  :</v>
          </cell>
          <cell r="D1830">
            <v>1</v>
          </cell>
          <cell r="E1830" t="str">
            <v>M3</v>
          </cell>
        </row>
        <row r="1851">
          <cell r="A1851" t="str">
            <v>ITEM PEMBAYARAN NO.</v>
          </cell>
          <cell r="D1851" t="str">
            <v>:  3.2 (4)</v>
          </cell>
          <cell r="J1851" t="str">
            <v>Analisa EI-324</v>
          </cell>
        </row>
        <row r="1852">
          <cell r="A1852" t="str">
            <v>JENIS PEKERJAAN</v>
          </cell>
          <cell r="D1852" t="str">
            <v>:  Timb. Pilihan Di Atas Tnh. Rawa</v>
          </cell>
        </row>
        <row r="1853">
          <cell r="A1853" t="str">
            <v>SATUAN PEMBAYARAN</v>
          </cell>
          <cell r="D1853" t="str">
            <v>:  M3</v>
          </cell>
          <cell r="H1853" t="str">
            <v xml:space="preserve">         URAIAN ANALISA HARGA SATUAN</v>
          </cell>
        </row>
        <row r="1856">
          <cell r="A1856" t="str">
            <v>No.</v>
          </cell>
          <cell r="C1856" t="str">
            <v>U R A I A N</v>
          </cell>
          <cell r="G1856" t="str">
            <v>KODE</v>
          </cell>
          <cell r="H1856" t="str">
            <v>KOEF.</v>
          </cell>
          <cell r="I1856" t="str">
            <v>SATUAN</v>
          </cell>
          <cell r="J1856" t="str">
            <v>KETERANGAN</v>
          </cell>
        </row>
        <row r="1859">
          <cell r="A1859" t="str">
            <v>I.</v>
          </cell>
          <cell r="C1859" t="str">
            <v>ASUMSI</v>
          </cell>
        </row>
        <row r="1860">
          <cell r="A1860">
            <v>1</v>
          </cell>
          <cell r="C1860" t="str">
            <v>Pekerjaan dilakukan secara mekanis</v>
          </cell>
        </row>
        <row r="1861">
          <cell r="A1861">
            <v>2</v>
          </cell>
          <cell r="C1861" t="str">
            <v>Lokasi pekerjaan : di atas tanah rawa</v>
          </cell>
        </row>
        <row r="1862">
          <cell r="A1862">
            <v>3</v>
          </cell>
          <cell r="C1862" t="str">
            <v>Kondisi Jalan   :  sedang / baik</v>
          </cell>
        </row>
        <row r="1863">
          <cell r="A1863">
            <v>4</v>
          </cell>
          <cell r="C1863" t="str">
            <v>Jam kerja efektif per-hari</v>
          </cell>
          <cell r="G1863" t="str">
            <v>Tk</v>
          </cell>
          <cell r="H1863">
            <v>7</v>
          </cell>
          <cell r="I1863" t="str">
            <v>Jam</v>
          </cell>
        </row>
        <row r="1864">
          <cell r="A1864">
            <v>5</v>
          </cell>
          <cell r="C1864" t="str">
            <v>Faktor pengembangan bahan</v>
          </cell>
          <cell r="G1864" t="str">
            <v>Fk</v>
          </cell>
          <cell r="H1864">
            <v>1.2</v>
          </cell>
          <cell r="I1864" t="str">
            <v>-</v>
          </cell>
        </row>
        <row r="1867">
          <cell r="A1867" t="str">
            <v>II.</v>
          </cell>
          <cell r="C1867" t="str">
            <v>URUTAN KERJA</v>
          </cell>
        </row>
        <row r="1869">
          <cell r="A1869">
            <v>1</v>
          </cell>
          <cell r="C1869" t="str">
            <v>Whell Loader memuat ke dalam Dump Truck</v>
          </cell>
        </row>
        <row r="1870">
          <cell r="A1870">
            <v>2</v>
          </cell>
          <cell r="C1870" t="str">
            <v>Dump Truck mengangkut material pilihan</v>
          </cell>
        </row>
        <row r="1871">
          <cell r="C1871" t="str">
            <v>ke lapangan dimana : jarak quari ke lapangan</v>
          </cell>
          <cell r="G1871" t="str">
            <v>L</v>
          </cell>
          <cell r="H1871">
            <v>10</v>
          </cell>
          <cell r="I1871" t="str">
            <v>Km</v>
          </cell>
        </row>
        <row r="1872">
          <cell r="A1872">
            <v>3</v>
          </cell>
          <cell r="C1872" t="str">
            <v>Dump Truck menuang material pilihan di lokasi rawa</v>
          </cell>
        </row>
        <row r="1873">
          <cell r="C1873" t="str">
            <v>yang telah ditetapkan mulai dari tepian rawa hingga</v>
          </cell>
        </row>
        <row r="1874">
          <cell r="C1874" t="str">
            <v>permukaan timbunan mencapai permukaan air rawa.</v>
          </cell>
        </row>
        <row r="1875">
          <cell r="A1875">
            <v>4</v>
          </cell>
          <cell r="C1875" t="str">
            <v>Sekelompok pekerja merapikan timbunan</v>
          </cell>
        </row>
        <row r="1876">
          <cell r="A1876">
            <v>5</v>
          </cell>
          <cell r="C1876" t="str">
            <v>Geotekstil atau batangan kayu (bila diperlukan)</v>
          </cell>
        </row>
        <row r="1877">
          <cell r="C1877" t="str">
            <v>dianggap telah terpasang</v>
          </cell>
        </row>
        <row r="1879">
          <cell r="A1879" t="str">
            <v>III.</v>
          </cell>
          <cell r="C1879" t="str">
            <v>PEMAKAIAN BAHAN, ALAT DAN TENAGA</v>
          </cell>
        </row>
        <row r="1880">
          <cell r="A1880" t="str">
            <v xml:space="preserve">   1.</v>
          </cell>
          <cell r="C1880" t="str">
            <v>BAHAN</v>
          </cell>
        </row>
        <row r="1881">
          <cell r="A1881" t="str">
            <v>1.a.</v>
          </cell>
          <cell r="C1881" t="str">
            <v>Bahan pilihan</v>
          </cell>
          <cell r="G1881" t="str">
            <v>(M09)</v>
          </cell>
          <cell r="H1881">
            <v>1</v>
          </cell>
          <cell r="I1881" t="str">
            <v>M3</v>
          </cell>
        </row>
        <row r="1883">
          <cell r="A1883" t="str">
            <v xml:space="preserve">   2.</v>
          </cell>
          <cell r="C1883" t="str">
            <v>ALAT</v>
          </cell>
        </row>
        <row r="1885">
          <cell r="A1885" t="str">
            <v xml:space="preserve">   2.a.</v>
          </cell>
          <cell r="C1885" t="str">
            <v>DUMP TRUCK</v>
          </cell>
          <cell r="G1885" t="str">
            <v>(E09)</v>
          </cell>
        </row>
        <row r="1886">
          <cell r="C1886" t="str">
            <v>Kapasitas bak</v>
          </cell>
          <cell r="G1886" t="str">
            <v>V</v>
          </cell>
          <cell r="H1886">
            <v>1.9444444444444444</v>
          </cell>
          <cell r="I1886" t="str">
            <v>M3</v>
          </cell>
        </row>
        <row r="1887">
          <cell r="C1887" t="str">
            <v>Faktor  efisiensi alat</v>
          </cell>
          <cell r="G1887" t="str">
            <v>Fa</v>
          </cell>
          <cell r="H1887">
            <v>0.83</v>
          </cell>
          <cell r="I1887" t="str">
            <v>-</v>
          </cell>
          <cell r="Q1887" t="str">
            <v xml:space="preserve">JUMLAH HARGA BAHAN   </v>
          </cell>
          <cell r="U1887">
            <v>25000</v>
          </cell>
        </row>
        <row r="1888">
          <cell r="C1888" t="str">
            <v>Kecepatan rata-rata bermuatan</v>
          </cell>
          <cell r="G1888" t="str">
            <v>v1</v>
          </cell>
          <cell r="H1888">
            <v>45</v>
          </cell>
          <cell r="I1888" t="str">
            <v>KM/Jam</v>
          </cell>
        </row>
        <row r="1889">
          <cell r="C1889" t="str">
            <v>Kecepatan rata-rata kosong</v>
          </cell>
          <cell r="G1889" t="str">
            <v>v2</v>
          </cell>
          <cell r="H1889">
            <v>60</v>
          </cell>
          <cell r="I1889" t="str">
            <v>KM/Jam</v>
          </cell>
          <cell r="L1889" t="str">
            <v>C.</v>
          </cell>
          <cell r="N1889" t="str">
            <v>PERALATAN</v>
          </cell>
        </row>
        <row r="1890">
          <cell r="C1890" t="str">
            <v>Waktusiklus :</v>
          </cell>
          <cell r="G1890" t="str">
            <v>Ts2</v>
          </cell>
          <cell r="L1890" t="str">
            <v>1.</v>
          </cell>
          <cell r="N1890" t="str">
            <v>Dump Truck</v>
          </cell>
          <cell r="O1890" t="str">
            <v>(E08)</v>
          </cell>
          <cell r="P1890" t="str">
            <v>Jam</v>
          </cell>
          <cell r="Q1890">
            <v>0.27194492254733216</v>
          </cell>
          <cell r="R1890">
            <v>153645.58193291764</v>
          </cell>
          <cell r="U1890">
            <v>41783.135878487068</v>
          </cell>
        </row>
        <row r="1891">
          <cell r="C1891" t="str">
            <v>-  Waktu tempuh isi   = (L : v1) x 60</v>
          </cell>
          <cell r="G1891" t="str">
            <v>T1</v>
          </cell>
          <cell r="H1891">
            <v>13.333333333333332</v>
          </cell>
          <cell r="I1891" t="str">
            <v>menit</v>
          </cell>
          <cell r="L1891" t="str">
            <v>2.</v>
          </cell>
          <cell r="N1891" t="str">
            <v>Whell  Loader</v>
          </cell>
          <cell r="O1891" t="str">
            <v>(E15)</v>
          </cell>
          <cell r="P1891" t="str">
            <v>Jam</v>
          </cell>
          <cell r="Q1891">
            <v>1.4874312063067082E-2</v>
          </cell>
          <cell r="R1891">
            <v>163808.13869490434</v>
          </cell>
          <cell r="U1891">
            <v>2436.5333734181813</v>
          </cell>
        </row>
        <row r="1892">
          <cell r="C1892" t="str">
            <v>-  Waktu tempuh kosong   = (L : v2) x 60</v>
          </cell>
          <cell r="G1892" t="str">
            <v>T2</v>
          </cell>
          <cell r="H1892">
            <v>10</v>
          </cell>
          <cell r="I1892" t="str">
            <v>menit</v>
          </cell>
          <cell r="L1892" t="str">
            <v>3.</v>
          </cell>
          <cell r="N1892" t="str">
            <v>Alat  Bantu</v>
          </cell>
          <cell r="P1892" t="str">
            <v>Ls</v>
          </cell>
          <cell r="Q1892">
            <v>1</v>
          </cell>
          <cell r="R1892">
            <v>100</v>
          </cell>
          <cell r="U1892">
            <v>100</v>
          </cell>
        </row>
        <row r="1893">
          <cell r="C1893" t="str">
            <v>- Lain-lain</v>
          </cell>
          <cell r="G1893" t="str">
            <v>T3</v>
          </cell>
          <cell r="H1893">
            <v>3</v>
          </cell>
          <cell r="I1893" t="str">
            <v>menit</v>
          </cell>
        </row>
        <row r="1894">
          <cell r="G1894" t="str">
            <v>Ts1</v>
          </cell>
          <cell r="H1894">
            <v>26.333333333333332</v>
          </cell>
          <cell r="I1894" t="str">
            <v>menit</v>
          </cell>
        </row>
        <row r="1896">
          <cell r="C1896" t="str">
            <v>Kapasitas Produksi / Jam   =</v>
          </cell>
          <cell r="E1896" t="str">
            <v>V x Fa x 60</v>
          </cell>
          <cell r="G1896" t="str">
            <v>Q1</v>
          </cell>
          <cell r="H1896">
            <v>3.6772151898734178</v>
          </cell>
          <cell r="I1896" t="str">
            <v>M3/Jam</v>
          </cell>
        </row>
        <row r="1897">
          <cell r="E1897" t="str">
            <v>Ts1</v>
          </cell>
        </row>
        <row r="1898">
          <cell r="Q1898" t="str">
            <v xml:space="preserve">JUMLAH HARGA PERALATAN   </v>
          </cell>
          <cell r="U1898">
            <v>44319.669251905252</v>
          </cell>
        </row>
        <row r="1899">
          <cell r="C1899" t="str">
            <v>Koefisien Alat / M3</v>
          </cell>
          <cell r="D1899" t="str">
            <v xml:space="preserve"> =  1  :  Q1</v>
          </cell>
          <cell r="G1899" t="str">
            <v>(E08)</v>
          </cell>
          <cell r="H1899">
            <v>0.27194492254733216</v>
          </cell>
          <cell r="I1899" t="str">
            <v>Jam</v>
          </cell>
        </row>
        <row r="1900">
          <cell r="L1900" t="str">
            <v>D.</v>
          </cell>
          <cell r="N1900" t="str">
            <v>JUMLAH HARGA TENAGA, BAHAN DAN PERALATAN  ( A + B + C )</v>
          </cell>
          <cell r="U1900">
            <v>71747.748529013697</v>
          </cell>
        </row>
        <row r="1901">
          <cell r="L1901" t="str">
            <v>E.</v>
          </cell>
          <cell r="N1901" t="str">
            <v>OVERHEAD &amp; PROFIT</v>
          </cell>
          <cell r="P1901">
            <v>10</v>
          </cell>
          <cell r="Q1901" t="str">
            <v>%  x  D</v>
          </cell>
          <cell r="U1901">
            <v>7174.7748529013697</v>
          </cell>
        </row>
        <row r="1902">
          <cell r="A1902" t="str">
            <v>2.b.</v>
          </cell>
          <cell r="C1902" t="str">
            <v>ALAT  BANTU</v>
          </cell>
          <cell r="L1902" t="str">
            <v>F.</v>
          </cell>
          <cell r="N1902" t="str">
            <v>HARGA SATUAN PEKERJAAN  ( D + E )</v>
          </cell>
          <cell r="U1902">
            <v>78922.52338191506</v>
          </cell>
        </row>
        <row r="1903">
          <cell r="C1903" t="str">
            <v>Diperlukan alat-alat bantu kecil</v>
          </cell>
          <cell r="J1903" t="str">
            <v>Lump Sump</v>
          </cell>
          <cell r="L1903" t="str">
            <v>Note: 1</v>
          </cell>
          <cell r="N1903" t="str">
            <v>SATUAN dapat berdasarkan atas jam operasi untuk Tenaga Kerja dan Peralatan, volume dan/atau ukuran</v>
          </cell>
        </row>
        <row r="1904">
          <cell r="C1904" t="str">
            <v>- Sekop    =         3   buah</v>
          </cell>
          <cell r="N1904" t="str">
            <v>berat untuk bahan-bahan.</v>
          </cell>
        </row>
        <row r="1905">
          <cell r="L1905">
            <v>2</v>
          </cell>
          <cell r="N1905" t="str">
            <v>Kuantitas satuan adalah kuantitas setiap komponen untuk menyelesaikan satu satuan pekerjaan dari nomor</v>
          </cell>
        </row>
        <row r="1906">
          <cell r="N1906" t="str">
            <v>mata pembayaran.</v>
          </cell>
        </row>
        <row r="1907">
          <cell r="L1907">
            <v>3</v>
          </cell>
          <cell r="N1907" t="str">
            <v>Biaya satuan untuk peralatan sudah termasuk bahan bakar, bahan habis dipakai dan operator.</v>
          </cell>
        </row>
        <row r="1908">
          <cell r="L1908">
            <v>4</v>
          </cell>
          <cell r="N1908" t="str">
            <v>Biaya satuan sudah termasuk pengeluaran untuk seluruh pajak yang berkaitan (tetapi tidak termasuk PPN</v>
          </cell>
        </row>
        <row r="1909">
          <cell r="N1909" t="str">
            <v>yang dibayar dari kontrak) dan biaya-biaya lainnya.</v>
          </cell>
        </row>
        <row r="1911">
          <cell r="J1911" t="str">
            <v>Berlanjut ke halaman berikut</v>
          </cell>
        </row>
        <row r="1912">
          <cell r="A1912" t="str">
            <v>ITEM PEMBAYARAN NO.</v>
          </cell>
          <cell r="D1912" t="str">
            <v>:  3.2 (4)</v>
          </cell>
          <cell r="J1912" t="str">
            <v>Analisa EI-324</v>
          </cell>
        </row>
        <row r="1913">
          <cell r="A1913" t="str">
            <v>JENIS PEKERJAAN</v>
          </cell>
          <cell r="D1913" t="str">
            <v>:  Timb. Pilihan Di Atas Tnh. Rawa</v>
          </cell>
        </row>
        <row r="1914">
          <cell r="A1914" t="str">
            <v>SATUAN PEMBAYARAN</v>
          </cell>
          <cell r="D1914" t="str">
            <v>:  M3</v>
          </cell>
          <cell r="H1914" t="str">
            <v xml:space="preserve">         URAIAN ANALISA HARGA SATUAN</v>
          </cell>
        </row>
        <row r="1915">
          <cell r="J1915" t="str">
            <v>Lanjutan</v>
          </cell>
        </row>
        <row r="1917">
          <cell r="A1917" t="str">
            <v>No.</v>
          </cell>
          <cell r="C1917" t="str">
            <v>U R A I A N</v>
          </cell>
          <cell r="G1917" t="str">
            <v>KODE</v>
          </cell>
          <cell r="H1917" t="str">
            <v>KOEF.</v>
          </cell>
          <cell r="I1917" t="str">
            <v>SATUAN</v>
          </cell>
          <cell r="J1917" t="str">
            <v>KETERANGAN</v>
          </cell>
        </row>
        <row r="1920">
          <cell r="A1920" t="str">
            <v>2.c.</v>
          </cell>
          <cell r="C1920" t="str">
            <v>WHELL  LOADER</v>
          </cell>
          <cell r="G1920" t="str">
            <v>(E15)</v>
          </cell>
        </row>
        <row r="1921">
          <cell r="C1921" t="str">
            <v>Kapasitas  Bucket</v>
          </cell>
          <cell r="G1921" t="str">
            <v>V</v>
          </cell>
          <cell r="H1921">
            <v>1.5</v>
          </cell>
          <cell r="I1921" t="str">
            <v>M3</v>
          </cell>
        </row>
        <row r="1922">
          <cell r="C1922" t="str">
            <v>Faktor Bucket</v>
          </cell>
          <cell r="G1922" t="str">
            <v>Fb</v>
          </cell>
          <cell r="H1922">
            <v>0.9</v>
          </cell>
          <cell r="I1922" t="str">
            <v>-</v>
          </cell>
        </row>
        <row r="1923">
          <cell r="C1923" t="str">
            <v>Faktor Efisiensi Alat</v>
          </cell>
          <cell r="G1923" t="str">
            <v>Fa</v>
          </cell>
          <cell r="H1923">
            <v>0.83</v>
          </cell>
          <cell r="I1923" t="str">
            <v>-</v>
          </cell>
        </row>
        <row r="1924">
          <cell r="C1924" t="str">
            <v>Waktu sklus</v>
          </cell>
          <cell r="G1924" t="str">
            <v>Ts1</v>
          </cell>
          <cell r="I1924" t="str">
            <v>menit</v>
          </cell>
        </row>
        <row r="1925">
          <cell r="C1925" t="str">
            <v>- Muat</v>
          </cell>
          <cell r="G1925" t="str">
            <v>T1</v>
          </cell>
          <cell r="H1925">
            <v>0.5</v>
          </cell>
          <cell r="I1925" t="str">
            <v>menit</v>
          </cell>
        </row>
        <row r="1926">
          <cell r="C1926" t="str">
            <v>- Lain-lain</v>
          </cell>
          <cell r="G1926" t="str">
            <v>T2</v>
          </cell>
          <cell r="H1926">
            <v>0.5</v>
          </cell>
          <cell r="I1926" t="str">
            <v>menit</v>
          </cell>
        </row>
        <row r="1927">
          <cell r="G1927" t="str">
            <v>Ts2</v>
          </cell>
          <cell r="H1927">
            <v>1</v>
          </cell>
          <cell r="I1927" t="str">
            <v>menit</v>
          </cell>
        </row>
        <row r="1929">
          <cell r="C1929" t="str">
            <v>Kapasitas Produksi / Jam =</v>
          </cell>
          <cell r="E1929" t="str">
            <v>V  x  Fb x Fa x 60</v>
          </cell>
          <cell r="G1929" t="str">
            <v>Q2</v>
          </cell>
          <cell r="H1929">
            <v>67.23</v>
          </cell>
          <cell r="I1929" t="str">
            <v>M3</v>
          </cell>
        </row>
        <row r="1930">
          <cell r="E1930" t="str">
            <v>Ts1</v>
          </cell>
        </row>
        <row r="1932">
          <cell r="C1932" t="str">
            <v>Koefisienalat / M3</v>
          </cell>
          <cell r="D1932" t="str">
            <v xml:space="preserve"> =   1 : Q2</v>
          </cell>
          <cell r="G1932" t="str">
            <v>(E15)</v>
          </cell>
          <cell r="H1932">
            <v>1.4874312063067082E-2</v>
          </cell>
          <cell r="I1932" t="str">
            <v>Jam</v>
          </cell>
        </row>
        <row r="1934">
          <cell r="A1934" t="str">
            <v xml:space="preserve">   3.</v>
          </cell>
          <cell r="C1934" t="str">
            <v>TENAGA</v>
          </cell>
        </row>
        <row r="1935">
          <cell r="C1935" t="str">
            <v>Produksi menentukan : DUMP TRUCK</v>
          </cell>
          <cell r="G1935" t="str">
            <v>Q1</v>
          </cell>
          <cell r="H1935">
            <v>3.6772151898734178</v>
          </cell>
          <cell r="I1935" t="str">
            <v>M3/Jam</v>
          </cell>
        </row>
        <row r="1936">
          <cell r="C1936" t="str">
            <v>Produksi Timbunan / hari  =  Tk x Q1</v>
          </cell>
          <cell r="G1936" t="str">
            <v>Qt</v>
          </cell>
          <cell r="H1936">
            <v>25.740506329113924</v>
          </cell>
          <cell r="I1936" t="str">
            <v>M3</v>
          </cell>
        </row>
        <row r="1937">
          <cell r="C1937" t="str">
            <v>Asumsi permukaan hamparan di permukaan rawa :</v>
          </cell>
        </row>
        <row r="1939">
          <cell r="C1939" t="str">
            <v>Kebutuhan tenaga :</v>
          </cell>
        </row>
        <row r="1940">
          <cell r="D1940" t="str">
            <v>- Pekerja</v>
          </cell>
          <cell r="G1940" t="str">
            <v>P</v>
          </cell>
          <cell r="H1940">
            <v>2</v>
          </cell>
          <cell r="I1940" t="str">
            <v>orang</v>
          </cell>
        </row>
        <row r="1941">
          <cell r="D1941" t="str">
            <v>- Mandor</v>
          </cell>
          <cell r="G1941" t="str">
            <v>M</v>
          </cell>
          <cell r="H1941">
            <v>1</v>
          </cell>
          <cell r="I1941" t="str">
            <v>orang</v>
          </cell>
        </row>
        <row r="1944">
          <cell r="C1944" t="str">
            <v>Koefisien tenaga / M3   :</v>
          </cell>
        </row>
        <row r="1945">
          <cell r="D1945" t="str">
            <v>- Pekerja</v>
          </cell>
          <cell r="E1945" t="str">
            <v>= (Tk x P) : Qt</v>
          </cell>
          <cell r="G1945" t="str">
            <v>(L01)</v>
          </cell>
          <cell r="H1945">
            <v>0.54388984509466443</v>
          </cell>
          <cell r="I1945" t="str">
            <v>Jam</v>
          </cell>
        </row>
        <row r="1946">
          <cell r="D1946" t="str">
            <v>- Mandor</v>
          </cell>
          <cell r="E1946" t="str">
            <v>= (Tk x M) : Qt</v>
          </cell>
          <cell r="G1946" t="str">
            <v>(L02)</v>
          </cell>
          <cell r="H1946">
            <v>0.27194492254733221</v>
          </cell>
          <cell r="I1946" t="str">
            <v>Jam</v>
          </cell>
        </row>
        <row r="1949">
          <cell r="A1949" t="str">
            <v>4.</v>
          </cell>
          <cell r="C1949" t="str">
            <v>HARGA DASAR SATUAN UPAH, BAHAN DAN ALAT</v>
          </cell>
        </row>
        <row r="1950">
          <cell r="C1950" t="str">
            <v>Lihat lampiran.</v>
          </cell>
        </row>
        <row r="1953">
          <cell r="A1953" t="str">
            <v>5.</v>
          </cell>
          <cell r="C1953" t="str">
            <v>ANALISA HARGA SATUAN PEKERJAAN</v>
          </cell>
        </row>
        <row r="1954">
          <cell r="C1954" t="str">
            <v>Lihat perhitungan dalam FORMULIR STANDAR UNTUK</v>
          </cell>
        </row>
        <row r="1955">
          <cell r="C1955" t="str">
            <v>PEREKEMAN ANALISA MASING-MASING HARGA</v>
          </cell>
        </row>
        <row r="1956">
          <cell r="C1956" t="str">
            <v>SATUAN.</v>
          </cell>
        </row>
        <row r="1957">
          <cell r="C1957" t="str">
            <v>Didapat Harga Satuan Pekerjaan :</v>
          </cell>
        </row>
        <row r="1959">
          <cell r="C1959" t="str">
            <v xml:space="preserve">Rp.  </v>
          </cell>
          <cell r="D1959">
            <v>78922.52338191506</v>
          </cell>
          <cell r="E1959" t="str">
            <v xml:space="preserve"> / M3</v>
          </cell>
        </row>
        <row r="1962">
          <cell r="A1962" t="str">
            <v>6.</v>
          </cell>
          <cell r="C1962" t="str">
            <v>WAKTU PELAKSANAAN YANG DIPERLUKAN</v>
          </cell>
        </row>
        <row r="1963">
          <cell r="C1963" t="str">
            <v>Masa Pelaksanaan :</v>
          </cell>
          <cell r="D1963" t="str">
            <v>. . . . . . . . . . . .</v>
          </cell>
          <cell r="E1963" t="str">
            <v>bulan</v>
          </cell>
        </row>
        <row r="1965">
          <cell r="A1965" t="str">
            <v>7.</v>
          </cell>
          <cell r="C1965" t="str">
            <v>VOLUME PEKERJAAN YANG DIPERLUKAN</v>
          </cell>
        </row>
        <row r="1966">
          <cell r="C1966" t="str">
            <v>Volume pekerjaan  :</v>
          </cell>
          <cell r="D1966">
            <v>1</v>
          </cell>
          <cell r="E1966" t="str">
            <v>M3</v>
          </cell>
        </row>
        <row r="1971">
          <cell r="T1971" t="str">
            <v>Analisa EI-331</v>
          </cell>
        </row>
        <row r="1973">
          <cell r="A1973" t="str">
            <v>ITEM PEMBAYARAN NO.</v>
          </cell>
          <cell r="D1973" t="str">
            <v>:  3.3 (1)</v>
          </cell>
          <cell r="J1973" t="str">
            <v>Analisa EI-331</v>
          </cell>
          <cell r="L1973" t="str">
            <v>FORMULIR STANDAR UNTUK</v>
          </cell>
        </row>
        <row r="1974">
          <cell r="A1974" t="str">
            <v>JENIS PEKERJAAN</v>
          </cell>
          <cell r="D1974" t="str">
            <v>:  Penyiapan Badan Jalan pada Galian</v>
          </cell>
          <cell r="L1974" t="str">
            <v>PEREKAMAN ANALISA MASING-MASING HARGA SATUAN</v>
          </cell>
        </row>
        <row r="1975">
          <cell r="A1975" t="str">
            <v>SATUAN PEMBAYARAN</v>
          </cell>
          <cell r="D1975" t="str">
            <v>:  M2</v>
          </cell>
          <cell r="F1975" t="str">
            <v>Biasa</v>
          </cell>
          <cell r="H1975" t="str">
            <v xml:space="preserve">         URAIAN ANALISA HARGA SATUAN</v>
          </cell>
          <cell r="L1975" t="str">
            <v/>
          </cell>
        </row>
        <row r="1978">
          <cell r="A1978" t="str">
            <v>No.</v>
          </cell>
          <cell r="C1978" t="str">
            <v>U R A I A N</v>
          </cell>
          <cell r="G1978" t="str">
            <v>KODE</v>
          </cell>
          <cell r="H1978" t="str">
            <v>KOEF.</v>
          </cell>
          <cell r="I1978" t="str">
            <v>SATUAN</v>
          </cell>
          <cell r="J1978" t="str">
            <v>KETERANGAN</v>
          </cell>
          <cell r="L1978" t="str">
            <v>PROYEK</v>
          </cell>
          <cell r="O1978" t="str">
            <v>:</v>
          </cell>
        </row>
        <row r="1979">
          <cell r="L1979" t="str">
            <v>No. PAKET KONTRAK</v>
          </cell>
          <cell r="O1979" t="str">
            <v>:</v>
          </cell>
        </row>
        <row r="1980">
          <cell r="L1980" t="str">
            <v>NAMA PAKET</v>
          </cell>
          <cell r="O1980" t="str">
            <v>:</v>
          </cell>
        </row>
        <row r="1981">
          <cell r="A1981" t="str">
            <v>I.</v>
          </cell>
          <cell r="C1981" t="str">
            <v>ASUMSI</v>
          </cell>
          <cell r="L1981" t="str">
            <v>PROP / KAB / KODYA</v>
          </cell>
          <cell r="O1981" t="str">
            <v>:</v>
          </cell>
        </row>
        <row r="1982">
          <cell r="A1982">
            <v>1</v>
          </cell>
          <cell r="C1982" t="str">
            <v>Pekerjaan dilaksanakan hanya pada tanah  galian</v>
          </cell>
          <cell r="L1982" t="str">
            <v>ITEM PEMBAYARAN NO.</v>
          </cell>
          <cell r="O1982" t="str">
            <v>:  3.3 (1)</v>
          </cell>
          <cell r="R1982" t="str">
            <v>PERKIRAAN VOL. PEK.</v>
          </cell>
          <cell r="T1982" t="str">
            <v>:</v>
          </cell>
          <cell r="U1982">
            <v>1</v>
          </cell>
        </row>
        <row r="1983">
          <cell r="A1983">
            <v>2</v>
          </cell>
          <cell r="C1983" t="str">
            <v>Pekerjaan dilakukan secara mekanis</v>
          </cell>
          <cell r="L1983" t="str">
            <v>JENIS PEKERJAAN</v>
          </cell>
          <cell r="O1983" t="str">
            <v>:  Penyiapan Badan Jalan pada Galian</v>
          </cell>
          <cell r="R1983" t="str">
            <v>TOTAL HARGA (Rp.)</v>
          </cell>
          <cell r="T1983" t="str">
            <v>:</v>
          </cell>
          <cell r="U1983">
            <v>809086.35646871035</v>
          </cell>
        </row>
        <row r="1984">
          <cell r="A1984">
            <v>3</v>
          </cell>
          <cell r="C1984" t="str">
            <v>Lokasi pekerjaan : sepanjang jalan</v>
          </cell>
          <cell r="L1984" t="str">
            <v>SATUAN PEMBAYARAN</v>
          </cell>
          <cell r="O1984" t="str">
            <v>:  M2</v>
          </cell>
          <cell r="Q1984" t="str">
            <v>Biasa</v>
          </cell>
          <cell r="R1984" t="str">
            <v>% THD. BIAYA PROYEK</v>
          </cell>
          <cell r="T1984" t="str">
            <v>:</v>
          </cell>
          <cell r="U1984" t="e">
            <v>#DIV/0!</v>
          </cell>
        </row>
        <row r="1985">
          <cell r="A1985">
            <v>4</v>
          </cell>
          <cell r="C1985" t="str">
            <v>Kondisi Jalan   : jelek / belum padat</v>
          </cell>
        </row>
        <row r="1986">
          <cell r="A1986">
            <v>5</v>
          </cell>
          <cell r="C1986" t="str">
            <v>Jam kerja efektif per-hari</v>
          </cell>
          <cell r="G1986" t="str">
            <v>Tk</v>
          </cell>
          <cell r="H1986">
            <v>7</v>
          </cell>
          <cell r="I1986" t="str">
            <v>Jam</v>
          </cell>
        </row>
        <row r="1987">
          <cell r="Q1987" t="str">
            <v>PERKIRAAN</v>
          </cell>
          <cell r="R1987" t="str">
            <v>HARGA</v>
          </cell>
          <cell r="S1987" t="str">
            <v>JUMLAH</v>
          </cell>
        </row>
        <row r="1988">
          <cell r="L1988" t="str">
            <v>NO.</v>
          </cell>
          <cell r="N1988" t="str">
            <v>KOMPONEN</v>
          </cell>
          <cell r="P1988" t="str">
            <v>SATUAN</v>
          </cell>
          <cell r="Q1988" t="str">
            <v>KUANTITAS</v>
          </cell>
          <cell r="R1988" t="str">
            <v>SATUAN</v>
          </cell>
          <cell r="S1988" t="str">
            <v>HARGA</v>
          </cell>
        </row>
        <row r="1989">
          <cell r="A1989" t="str">
            <v>II.</v>
          </cell>
          <cell r="C1989" t="str">
            <v>URUTAN KERJA</v>
          </cell>
          <cell r="R1989" t="str">
            <v>(Rp.)</v>
          </cell>
          <cell r="S1989" t="str">
            <v>(Rp.)</v>
          </cell>
        </row>
        <row r="1990">
          <cell r="A1990">
            <v>1</v>
          </cell>
          <cell r="C1990" t="str">
            <v>Motor Grader meratakan permukaan hasil galian</v>
          </cell>
        </row>
        <row r="1991">
          <cell r="A1991">
            <v>2</v>
          </cell>
          <cell r="C1991" t="str">
            <v>Vibro Roller memadatkan permukaan yang telah</v>
          </cell>
        </row>
        <row r="1992">
          <cell r="C1992" t="str">
            <v>dipotong/diratakan oleh Motor Grader</v>
          </cell>
          <cell r="L1992" t="str">
            <v>A.</v>
          </cell>
          <cell r="N1992" t="str">
            <v>TENAGA</v>
          </cell>
        </row>
        <row r="1993">
          <cell r="A1993">
            <v>3</v>
          </cell>
          <cell r="C1993" t="str">
            <v>Sekelompok pekerja akan membantu meratakan</v>
          </cell>
        </row>
        <row r="1994">
          <cell r="C1994" t="str">
            <v>badan jalan dengan alat bantu</v>
          </cell>
          <cell r="L1994" t="str">
            <v>1.</v>
          </cell>
          <cell r="N1994" t="str">
            <v>Pekerja</v>
          </cell>
          <cell r="O1994" t="str">
            <v>(L01)</v>
          </cell>
          <cell r="P1994" t="str">
            <v>jam</v>
          </cell>
          <cell r="Q1994">
            <v>1.6064257028112448E-2</v>
          </cell>
          <cell r="R1994">
            <v>2857.14</v>
          </cell>
          <cell r="U1994">
            <v>45.897831325301198</v>
          </cell>
        </row>
        <row r="1995">
          <cell r="L1995" t="str">
            <v>2.</v>
          </cell>
          <cell r="N1995" t="str">
            <v>Mandor</v>
          </cell>
          <cell r="O1995" t="str">
            <v>(L02)</v>
          </cell>
          <cell r="P1995" t="str">
            <v>jam</v>
          </cell>
          <cell r="Q1995">
            <v>4.0160642570281121E-3</v>
          </cell>
          <cell r="R1995">
            <v>3214.29</v>
          </cell>
          <cell r="U1995">
            <v>12.90879518072289</v>
          </cell>
        </row>
        <row r="1998">
          <cell r="Q1998" t="str">
            <v xml:space="preserve">JUMLAH HARGA TENAGA   </v>
          </cell>
          <cell r="U1998">
            <v>58.806626506024088</v>
          </cell>
        </row>
        <row r="2000">
          <cell r="L2000" t="str">
            <v>B.</v>
          </cell>
          <cell r="N2000" t="str">
            <v>BAHAN</v>
          </cell>
        </row>
        <row r="2001">
          <cell r="A2001" t="str">
            <v>III.</v>
          </cell>
          <cell r="C2001" t="str">
            <v>PEMAKAIAN BAHAN, ALAT DAN TENAGA</v>
          </cell>
        </row>
        <row r="2002">
          <cell r="A2002" t="str">
            <v xml:space="preserve">   1.</v>
          </cell>
          <cell r="C2002" t="str">
            <v>BAHAN</v>
          </cell>
        </row>
        <row r="2003">
          <cell r="C2003" t="str">
            <v>Tidak diperlukan bahan / material</v>
          </cell>
        </row>
        <row r="2005">
          <cell r="A2005" t="str">
            <v xml:space="preserve">   2.</v>
          </cell>
          <cell r="C2005" t="str">
            <v>ALAT</v>
          </cell>
        </row>
        <row r="2006">
          <cell r="A2006" t="str">
            <v>2.a.</v>
          </cell>
          <cell r="C2006" t="str">
            <v>MOTOR GRADER</v>
          </cell>
          <cell r="G2006" t="str">
            <v>(E13)</v>
          </cell>
        </row>
        <row r="2007">
          <cell r="C2007" t="str">
            <v>Panjang operasi grader sekali jalan</v>
          </cell>
          <cell r="G2007" t="str">
            <v>Lh</v>
          </cell>
          <cell r="H2007">
            <v>50</v>
          </cell>
          <cell r="I2007" t="str">
            <v>M</v>
          </cell>
        </row>
        <row r="2008">
          <cell r="C2008" t="str">
            <v>Lebar Efektif kerja Blade</v>
          </cell>
          <cell r="G2008" t="str">
            <v>b</v>
          </cell>
          <cell r="H2008">
            <v>2.4</v>
          </cell>
          <cell r="I2008" t="str">
            <v>M</v>
          </cell>
        </row>
        <row r="2009">
          <cell r="C2009" t="str">
            <v>Faktor Efisiensi Alat</v>
          </cell>
          <cell r="G2009" t="str">
            <v>Fa</v>
          </cell>
          <cell r="H2009">
            <v>0.83</v>
          </cell>
          <cell r="I2009" t="str">
            <v>-</v>
          </cell>
        </row>
        <row r="2010">
          <cell r="C2010" t="str">
            <v>Kecepatan rata-rata alat</v>
          </cell>
          <cell r="G2010" t="str">
            <v>v</v>
          </cell>
          <cell r="H2010">
            <v>2</v>
          </cell>
          <cell r="I2010" t="str">
            <v>Km / Jam</v>
          </cell>
        </row>
        <row r="2011">
          <cell r="C2011" t="str">
            <v>Jumlah lintasan</v>
          </cell>
          <cell r="G2011" t="str">
            <v>n</v>
          </cell>
          <cell r="H2011">
            <v>6</v>
          </cell>
          <cell r="I2011" t="str">
            <v>lintasan</v>
          </cell>
        </row>
        <row r="2012">
          <cell r="C2012" t="str">
            <v>Waktu siklus</v>
          </cell>
          <cell r="G2012" t="str">
            <v>Ts1</v>
          </cell>
        </row>
        <row r="2013">
          <cell r="C2013" t="str">
            <v>- Perataan 1 kali lintasan    = Lh : (v x 1000) x 60</v>
          </cell>
          <cell r="G2013" t="str">
            <v>T1</v>
          </cell>
          <cell r="H2013">
            <v>1.5</v>
          </cell>
          <cell r="I2013" t="str">
            <v>menit</v>
          </cell>
        </row>
        <row r="2014">
          <cell r="C2014" t="str">
            <v>- Lain-lain</v>
          </cell>
          <cell r="G2014" t="str">
            <v>T2</v>
          </cell>
          <cell r="H2014">
            <v>1</v>
          </cell>
          <cell r="I2014" t="str">
            <v>menit</v>
          </cell>
        </row>
        <row r="2015">
          <cell r="G2015" t="str">
            <v>Ts1</v>
          </cell>
          <cell r="H2015">
            <v>2.5</v>
          </cell>
          <cell r="I2015" t="str">
            <v>menit</v>
          </cell>
        </row>
        <row r="2017">
          <cell r="C2017" t="str">
            <v>Kapasitas Produksi / Jam   =</v>
          </cell>
          <cell r="E2017" t="str">
            <v>Lh x b x Fa x 60</v>
          </cell>
          <cell r="G2017" t="str">
            <v>Q1</v>
          </cell>
          <cell r="H2017">
            <v>398.4</v>
          </cell>
          <cell r="I2017" t="str">
            <v>M2</v>
          </cell>
        </row>
        <row r="2018">
          <cell r="E2018" t="str">
            <v xml:space="preserve">      n x Ts</v>
          </cell>
        </row>
        <row r="2020">
          <cell r="C2020" t="str">
            <v>Koefisien Alat / m2</v>
          </cell>
          <cell r="D2020" t="str">
            <v xml:space="preserve"> =  1  :  Q1</v>
          </cell>
          <cell r="G2020" t="str">
            <v>(E13)</v>
          </cell>
          <cell r="H2020">
            <v>2.5100401606425703E-3</v>
          </cell>
          <cell r="I2020" t="str">
            <v>Jam</v>
          </cell>
        </row>
        <row r="2022">
          <cell r="A2022" t="str">
            <v>2.b.</v>
          </cell>
          <cell r="C2022" t="str">
            <v>VIBRATOR ROLLER</v>
          </cell>
          <cell r="G2022" t="str">
            <v>(E19)</v>
          </cell>
        </row>
        <row r="2023">
          <cell r="C2023" t="str">
            <v>Kecepatan rata-rata alat</v>
          </cell>
          <cell r="G2023" t="str">
            <v>v</v>
          </cell>
          <cell r="H2023">
            <v>2</v>
          </cell>
          <cell r="I2023" t="str">
            <v>Km / jam</v>
          </cell>
        </row>
        <row r="2024">
          <cell r="C2024" t="str">
            <v>Lebar efektif pemadatan</v>
          </cell>
          <cell r="G2024" t="str">
            <v>b</v>
          </cell>
          <cell r="H2024">
            <v>1.2</v>
          </cell>
          <cell r="I2024" t="str">
            <v>M</v>
          </cell>
        </row>
        <row r="2025">
          <cell r="C2025" t="str">
            <v>Jumlah lintasan</v>
          </cell>
          <cell r="G2025" t="str">
            <v>n</v>
          </cell>
          <cell r="H2025">
            <v>8</v>
          </cell>
          <cell r="I2025" t="str">
            <v>lintasan</v>
          </cell>
        </row>
        <row r="2026">
          <cell r="C2026" t="str">
            <v>Faktor efisiensi alat</v>
          </cell>
          <cell r="G2026" t="str">
            <v>Fa</v>
          </cell>
          <cell r="H2026">
            <v>0.83</v>
          </cell>
          <cell r="I2026" t="str">
            <v>-</v>
          </cell>
        </row>
        <row r="2028">
          <cell r="C2028" t="str">
            <v>Kapasitas Produksi / Jam   =</v>
          </cell>
          <cell r="E2028" t="str">
            <v>(v x 1000) x b x Fa</v>
          </cell>
          <cell r="G2028" t="str">
            <v>Q2</v>
          </cell>
          <cell r="H2028">
            <v>249</v>
          </cell>
          <cell r="I2028" t="str">
            <v>M2</v>
          </cell>
        </row>
        <row r="2029">
          <cell r="E2029" t="str">
            <v>n</v>
          </cell>
        </row>
        <row r="2031">
          <cell r="C2031" t="str">
            <v>Koefisien Alat / m2</v>
          </cell>
          <cell r="D2031" t="str">
            <v xml:space="preserve"> =  1  :  Q2</v>
          </cell>
          <cell r="G2031" t="str">
            <v>(E19)</v>
          </cell>
          <cell r="H2031">
            <v>4.0160642570281121E-3</v>
          </cell>
          <cell r="I2031" t="str">
            <v>Jam</v>
          </cell>
        </row>
        <row r="2033">
          <cell r="J2033" t="str">
            <v>Berlanjut ke halaman berikut</v>
          </cell>
        </row>
        <row r="2034">
          <cell r="A2034" t="str">
            <v>ITEM PEMBAYARAN NO.</v>
          </cell>
          <cell r="D2034" t="str">
            <v>:  3.3 (1)</v>
          </cell>
          <cell r="J2034" t="str">
            <v>Analisa EI-331</v>
          </cell>
        </row>
        <row r="2035">
          <cell r="A2035" t="str">
            <v>JENIS PEKERJAAN</v>
          </cell>
          <cell r="D2035" t="str">
            <v>:  Penyiapan Badan Jalan pada Galian</v>
          </cell>
        </row>
        <row r="2036">
          <cell r="A2036" t="str">
            <v>SATUAN PEMBAYARAN</v>
          </cell>
          <cell r="D2036" t="str">
            <v>:  M2</v>
          </cell>
          <cell r="H2036" t="str">
            <v xml:space="preserve">         URAIAN ANALISA HARGA SATUAN</v>
          </cell>
        </row>
        <row r="2037">
          <cell r="J2037" t="str">
            <v>Lanjutan</v>
          </cell>
        </row>
        <row r="2039">
          <cell r="A2039" t="str">
            <v>No.</v>
          </cell>
          <cell r="C2039" t="str">
            <v>U R A I A N</v>
          </cell>
          <cell r="G2039" t="str">
            <v>KODE</v>
          </cell>
          <cell r="H2039" t="str">
            <v>KOEF.</v>
          </cell>
          <cell r="I2039" t="str">
            <v>SATUAN</v>
          </cell>
          <cell r="J2039" t="str">
            <v>KETERANGAN</v>
          </cell>
        </row>
        <row r="2042">
          <cell r="A2042" t="str">
            <v>2.c.</v>
          </cell>
          <cell r="C2042" t="str">
            <v>WATER TANK TRUCK</v>
          </cell>
          <cell r="G2042" t="str">
            <v>(E23)</v>
          </cell>
        </row>
        <row r="2043">
          <cell r="C2043" t="str">
            <v>Volume tangki air</v>
          </cell>
          <cell r="G2043" t="str">
            <v>V</v>
          </cell>
          <cell r="H2043">
            <v>4</v>
          </cell>
          <cell r="I2043" t="str">
            <v>M3</v>
          </cell>
        </row>
        <row r="2044">
          <cell r="C2044" t="str">
            <v>Kebutuhan air / M2 permukaan padat</v>
          </cell>
          <cell r="G2044" t="str">
            <v>Wc</v>
          </cell>
          <cell r="H2044">
            <v>0.01</v>
          </cell>
          <cell r="I2044" t="str">
            <v>M3</v>
          </cell>
        </row>
        <row r="2045">
          <cell r="C2045" t="str">
            <v>Pengisian Tangki / jam</v>
          </cell>
          <cell r="G2045" t="str">
            <v>n</v>
          </cell>
          <cell r="H2045">
            <v>1</v>
          </cell>
          <cell r="I2045" t="str">
            <v>kali</v>
          </cell>
        </row>
        <row r="2046">
          <cell r="C2046" t="str">
            <v>Faktor efisiensi alat</v>
          </cell>
          <cell r="G2046" t="str">
            <v>Fa</v>
          </cell>
          <cell r="H2046">
            <v>0.83</v>
          </cell>
          <cell r="I2046" t="str">
            <v>-</v>
          </cell>
        </row>
        <row r="2048">
          <cell r="C2048" t="str">
            <v>Kapasitas Produksi / Jam   =</v>
          </cell>
          <cell r="E2048" t="str">
            <v>V  x  n x Fa</v>
          </cell>
          <cell r="G2048" t="str">
            <v>Q3</v>
          </cell>
          <cell r="H2048">
            <v>332</v>
          </cell>
          <cell r="I2048" t="str">
            <v>M2</v>
          </cell>
        </row>
        <row r="2049">
          <cell r="E2049" t="str">
            <v xml:space="preserve">     Wc</v>
          </cell>
        </row>
        <row r="2051">
          <cell r="C2051" t="str">
            <v>Koefisien Alat / m2</v>
          </cell>
          <cell r="D2051" t="str">
            <v xml:space="preserve"> =  1  :  Q3</v>
          </cell>
          <cell r="G2051" t="str">
            <v>(E23)</v>
          </cell>
          <cell r="H2051">
            <v>3.0120481927710845E-3</v>
          </cell>
          <cell r="I2051" t="str">
            <v>Jam</v>
          </cell>
        </row>
        <row r="2054">
          <cell r="A2054" t="str">
            <v>2.d.</v>
          </cell>
          <cell r="C2054" t="str">
            <v>ALAT  BANTU</v>
          </cell>
        </row>
        <row r="2055">
          <cell r="C2055" t="str">
            <v>Diperlukan alat-alat bantu kecil</v>
          </cell>
          <cell r="J2055" t="str">
            <v>Lump Sum</v>
          </cell>
        </row>
        <row r="2056">
          <cell r="C2056" t="str">
            <v>- Sekop    =         3   buah</v>
          </cell>
        </row>
        <row r="2059">
          <cell r="A2059" t="str">
            <v xml:space="preserve">   3.</v>
          </cell>
          <cell r="C2059" t="str">
            <v>TENAGA</v>
          </cell>
        </row>
        <row r="2060">
          <cell r="C2060" t="str">
            <v>Produksi menentukan : VIBRATORY  ROLLER</v>
          </cell>
          <cell r="G2060" t="str">
            <v>Q2</v>
          </cell>
          <cell r="H2060">
            <v>249</v>
          </cell>
          <cell r="I2060" t="str">
            <v>M2/Jam</v>
          </cell>
        </row>
        <row r="2061">
          <cell r="C2061" t="str">
            <v>Produksi Pekerjaan / hari  =  Tk x Q1</v>
          </cell>
          <cell r="G2061" t="str">
            <v>Qt</v>
          </cell>
          <cell r="H2061">
            <v>1743</v>
          </cell>
          <cell r="I2061" t="str">
            <v>M2</v>
          </cell>
        </row>
        <row r="2062">
          <cell r="C2062" t="str">
            <v>Kebutuhan tenaga :</v>
          </cell>
        </row>
        <row r="2063">
          <cell r="D2063" t="str">
            <v>- Pekerja</v>
          </cell>
          <cell r="G2063" t="str">
            <v>P</v>
          </cell>
          <cell r="H2063">
            <v>4</v>
          </cell>
          <cell r="I2063" t="str">
            <v>orang</v>
          </cell>
        </row>
        <row r="2064">
          <cell r="D2064" t="str">
            <v>- Mandor</v>
          </cell>
          <cell r="G2064" t="str">
            <v>M</v>
          </cell>
          <cell r="H2064">
            <v>1</v>
          </cell>
          <cell r="I2064" t="str">
            <v>orang</v>
          </cell>
        </row>
        <row r="2067">
          <cell r="C2067" t="str">
            <v>Koefisien tenaga / M2</v>
          </cell>
        </row>
        <row r="2068">
          <cell r="D2068" t="str">
            <v>- Pekerja</v>
          </cell>
          <cell r="E2068" t="str">
            <v>= (Tk x P) : Qt</v>
          </cell>
          <cell r="G2068" t="str">
            <v>(L01)</v>
          </cell>
          <cell r="H2068">
            <v>1.6064257028112448E-2</v>
          </cell>
          <cell r="I2068" t="str">
            <v>Jam</v>
          </cell>
        </row>
        <row r="2069">
          <cell r="D2069" t="str">
            <v>- Mandor</v>
          </cell>
          <cell r="E2069" t="str">
            <v>= (Tk x M) : Qt</v>
          </cell>
          <cell r="G2069" t="str">
            <v>(L02)</v>
          </cell>
          <cell r="H2069">
            <v>4.0160642570281121E-3</v>
          </cell>
          <cell r="I2069" t="str">
            <v>Jam</v>
          </cell>
        </row>
        <row r="2072">
          <cell r="A2072" t="str">
            <v>4.</v>
          </cell>
          <cell r="C2072" t="str">
            <v>HARGA DASAR SATUAN UPAH, BAHAN DAN ALAT</v>
          </cell>
        </row>
        <row r="2073">
          <cell r="C2073" t="str">
            <v>Lihat lampiran.</v>
          </cell>
        </row>
        <row r="2076">
          <cell r="A2076" t="str">
            <v>5.</v>
          </cell>
          <cell r="C2076" t="str">
            <v>ANALISA HARGA SATUAN PEKERJAAN</v>
          </cell>
        </row>
        <row r="2077">
          <cell r="C2077" t="str">
            <v>Lihat perhitungan dalam FORMULIR STANDAR UNTUK</v>
          </cell>
        </row>
        <row r="2078">
          <cell r="C2078" t="str">
            <v>PEREKEMAN ANALISA MASING-MASING HARGA</v>
          </cell>
        </row>
        <row r="2079">
          <cell r="C2079" t="str">
            <v>SATUAN.</v>
          </cell>
        </row>
        <row r="2080">
          <cell r="C2080" t="str">
            <v>Didapat Harga Satuan Pekerjaan :</v>
          </cell>
        </row>
        <row r="2082">
          <cell r="C2082" t="str">
            <v xml:space="preserve">Rp.  </v>
          </cell>
          <cell r="D2082">
            <v>1891.5348272711353</v>
          </cell>
          <cell r="E2082" t="str">
            <v xml:space="preserve"> / M2</v>
          </cell>
        </row>
        <row r="2085">
          <cell r="A2085" t="str">
            <v>6.</v>
          </cell>
          <cell r="C2085" t="str">
            <v>WAKTU PELAKSANAAN YANG DIPERLUKAN</v>
          </cell>
        </row>
        <row r="2086">
          <cell r="C2086" t="str">
            <v>Masa Pelaksanaan :</v>
          </cell>
          <cell r="D2086" t="str">
            <v>. . . . . . . . . . . .</v>
          </cell>
          <cell r="E2086" t="str">
            <v>bulan</v>
          </cell>
        </row>
        <row r="2088">
          <cell r="A2088" t="str">
            <v>7.</v>
          </cell>
          <cell r="C2088" t="str">
            <v>VOLUME PEKERJAAN YANG DIPERLUKAN</v>
          </cell>
        </row>
        <row r="2089">
          <cell r="C2089" t="str">
            <v>Volume pekerjaan  :</v>
          </cell>
          <cell r="D2089">
            <v>1</v>
          </cell>
          <cell r="E2089" t="str">
            <v>M2</v>
          </cell>
        </row>
        <row r="2094">
          <cell r="A2094" t="str">
            <v>ITEM PEMBAYARAN NO.</v>
          </cell>
          <cell r="D2094" t="str">
            <v>:  3.1.(7)</v>
          </cell>
          <cell r="J2094" t="str">
            <v>Analisa EI-312</v>
          </cell>
        </row>
        <row r="2095">
          <cell r="A2095" t="str">
            <v>JENIS PEKERJAAN</v>
          </cell>
          <cell r="D2095" t="str">
            <v>:  Pembongk Perk Beraspal dg Cold Milling Machine</v>
          </cell>
        </row>
        <row r="2096">
          <cell r="A2096" t="str">
            <v>SATUAN PEMBAYARAN</v>
          </cell>
          <cell r="D2096" t="str">
            <v>:  M3</v>
          </cell>
          <cell r="H2096" t="str">
            <v xml:space="preserve">         URAIAN ANALISA HARGA SATUAN</v>
          </cell>
        </row>
        <row r="2099">
          <cell r="A2099" t="str">
            <v>No.</v>
          </cell>
          <cell r="C2099" t="str">
            <v>U R A I A N</v>
          </cell>
          <cell r="G2099" t="str">
            <v>KODE</v>
          </cell>
          <cell r="H2099" t="str">
            <v>KOEF.</v>
          </cell>
          <cell r="I2099" t="str">
            <v>SATUAN</v>
          </cell>
          <cell r="J2099" t="str">
            <v>KETERANGAN</v>
          </cell>
        </row>
        <row r="2102">
          <cell r="A2102" t="str">
            <v>I.</v>
          </cell>
          <cell r="C2102" t="str">
            <v>ASUMSI</v>
          </cell>
        </row>
        <row r="2103">
          <cell r="A2103">
            <v>1</v>
          </cell>
          <cell r="C2103" t="str">
            <v>Pekerjaan dilakukan secara mekanik</v>
          </cell>
        </row>
        <row r="2104">
          <cell r="A2104">
            <v>2</v>
          </cell>
          <cell r="C2104" t="str">
            <v>Lokasi pekerjaan : sepanjang jalan</v>
          </cell>
        </row>
        <row r="2105">
          <cell r="A2105">
            <v>3</v>
          </cell>
          <cell r="C2105" t="str">
            <v>Kondisi Jalan   :  sedang / baik</v>
          </cell>
        </row>
        <row r="2106">
          <cell r="A2106">
            <v>4</v>
          </cell>
          <cell r="C2106" t="str">
            <v>Jam kerja efektif per-hari</v>
          </cell>
          <cell r="G2106" t="str">
            <v>Tk</v>
          </cell>
          <cell r="H2106">
            <v>7</v>
          </cell>
          <cell r="I2106" t="str">
            <v>Jam</v>
          </cell>
        </row>
        <row r="2107">
          <cell r="A2107">
            <v>5</v>
          </cell>
          <cell r="C2107" t="str">
            <v>Faktor pengembangan bahan</v>
          </cell>
          <cell r="G2107" t="str">
            <v>Fk</v>
          </cell>
          <cell r="H2107">
            <v>1.24</v>
          </cell>
          <cell r="I2107" t="str">
            <v>-</v>
          </cell>
        </row>
        <row r="2110">
          <cell r="A2110" t="str">
            <v>II.</v>
          </cell>
          <cell r="C2110" t="str">
            <v>URUTAN KERJA</v>
          </cell>
        </row>
        <row r="2111">
          <cell r="A2111">
            <v>1</v>
          </cell>
          <cell r="C2111" t="str">
            <v>Aspal yg dikeruk umumnya berada di badan jalan</v>
          </cell>
        </row>
        <row r="2112">
          <cell r="A2112">
            <v>2</v>
          </cell>
          <cell r="C2112" t="str">
            <v xml:space="preserve">Pengerukan dilakukan dengan Cold Milling </v>
          </cell>
        </row>
        <row r="2113">
          <cell r="C2113" t="str">
            <v xml:space="preserve">dimuat ke dlm Truk </v>
          </cell>
        </row>
        <row r="2114">
          <cell r="A2114">
            <v>3</v>
          </cell>
          <cell r="C2114" t="str">
            <v>Dump Truck membuang material hasil galian keluar</v>
          </cell>
        </row>
        <row r="2115">
          <cell r="C2115" t="str">
            <v>lokasi jalan sejauh :</v>
          </cell>
          <cell r="G2115" t="str">
            <v>L</v>
          </cell>
          <cell r="H2115">
            <v>5</v>
          </cell>
          <cell r="I2115" t="str">
            <v>Km</v>
          </cell>
        </row>
        <row r="2119">
          <cell r="A2119" t="str">
            <v>III.</v>
          </cell>
          <cell r="C2119" t="str">
            <v>PEMAKAIAN BAHAN, ALAT DAN TENAGA</v>
          </cell>
        </row>
        <row r="2121">
          <cell r="A2121" t="str">
            <v xml:space="preserve">   1.</v>
          </cell>
          <cell r="C2121" t="str">
            <v>BAHAN</v>
          </cell>
        </row>
        <row r="2122">
          <cell r="C2122" t="str">
            <v>Tidak ada bahan yang diperlukan</v>
          </cell>
        </row>
        <row r="2125">
          <cell r="A2125" t="str">
            <v xml:space="preserve">   2.</v>
          </cell>
          <cell r="C2125" t="str">
            <v>ALAT</v>
          </cell>
        </row>
        <row r="2126">
          <cell r="A2126" t="str">
            <v xml:space="preserve">   2.a.</v>
          </cell>
          <cell r="C2126" t="str">
            <v>COLD MILLING</v>
          </cell>
        </row>
        <row r="2127">
          <cell r="C2127" t="str">
            <v xml:space="preserve">Produksi teoritis per jam </v>
          </cell>
          <cell r="G2127" t="str">
            <v>q</v>
          </cell>
          <cell r="H2127">
            <v>300</v>
          </cell>
          <cell r="I2127" t="str">
            <v>m</v>
          </cell>
        </row>
        <row r="2128">
          <cell r="C2128" t="str">
            <v>Kapasitas lebar galian</v>
          </cell>
          <cell r="G2128" t="str">
            <v>b</v>
          </cell>
          <cell r="H2128">
            <v>1000</v>
          </cell>
          <cell r="I2128" t="str">
            <v>m</v>
          </cell>
        </row>
        <row r="2129">
          <cell r="C2129" t="str">
            <v>tebal galian</v>
          </cell>
          <cell r="G2129" t="str">
            <v>t</v>
          </cell>
          <cell r="H2129">
            <v>0.15</v>
          </cell>
          <cell r="I2129" t="str">
            <v>m</v>
          </cell>
        </row>
        <row r="2130">
          <cell r="C2130" t="str">
            <v>kecepatan</v>
          </cell>
          <cell r="G2130" t="str">
            <v>v</v>
          </cell>
          <cell r="H2130">
            <v>5</v>
          </cell>
          <cell r="I2130" t="str">
            <v>m/menit</v>
          </cell>
        </row>
        <row r="2131">
          <cell r="C2131" t="str">
            <v>Faktor effesiensi kerja</v>
          </cell>
          <cell r="G2131" t="str">
            <v>Fa</v>
          </cell>
          <cell r="H2131">
            <v>0.6</v>
          </cell>
          <cell r="J2131" t="str">
            <v>grafik cold</v>
          </cell>
          <cell r="Q2131" t="str">
            <v xml:space="preserve">JUMLAH HARGA BAHAN   </v>
          </cell>
          <cell r="U2131">
            <v>0</v>
          </cell>
        </row>
        <row r="2132">
          <cell r="J2132" t="str">
            <v>miling</v>
          </cell>
        </row>
        <row r="2133">
          <cell r="C2133" t="str">
            <v>Kapasitas prod/jam =</v>
          </cell>
          <cell r="E2133" t="str">
            <v>Fa x q x t x Fk</v>
          </cell>
          <cell r="G2133" t="str">
            <v>Q1</v>
          </cell>
          <cell r="H2133">
            <v>33.479999999999997</v>
          </cell>
          <cell r="I2133" t="str">
            <v>M3</v>
          </cell>
          <cell r="L2133" t="str">
            <v>C.</v>
          </cell>
          <cell r="N2133" t="str">
            <v>PERALATAN</v>
          </cell>
        </row>
        <row r="2134">
          <cell r="L2134" t="str">
            <v>1.</v>
          </cell>
          <cell r="N2134" t="str">
            <v>Cold Milling</v>
          </cell>
          <cell r="P2134" t="str">
            <v>Jam</v>
          </cell>
          <cell r="Q2134">
            <v>2.9868578255675033E-2</v>
          </cell>
          <cell r="R2134">
            <v>1163221.6447452162</v>
          </cell>
          <cell r="U2134">
            <v>34743.776724767515</v>
          </cell>
        </row>
        <row r="2135">
          <cell r="C2135" t="str">
            <v>Koefisien Alat / m3</v>
          </cell>
          <cell r="D2135" t="str">
            <v xml:space="preserve"> =  1  :  Q1</v>
          </cell>
          <cell r="H2135">
            <v>2.9868578255675033E-2</v>
          </cell>
          <cell r="I2135" t="str">
            <v>Jam</v>
          </cell>
          <cell r="L2135">
            <v>2</v>
          </cell>
          <cell r="N2135" t="str">
            <v>Dump Truck</v>
          </cell>
          <cell r="O2135" t="str">
            <v>(E08)</v>
          </cell>
          <cell r="P2135" t="str">
            <v>Jam</v>
          </cell>
          <cell r="Q2135">
            <v>0.12969656403391344</v>
          </cell>
          <cell r="R2135">
            <v>153645.58193291764</v>
          </cell>
          <cell r="U2135">
            <v>19927.304055690547</v>
          </cell>
        </row>
        <row r="2138">
          <cell r="A2138" t="str">
            <v xml:space="preserve">   2.b.</v>
          </cell>
          <cell r="C2138" t="str">
            <v>DUMP TRUCK</v>
          </cell>
          <cell r="G2138" t="str">
            <v>(E08)</v>
          </cell>
        </row>
        <row r="2139">
          <cell r="C2139" t="str">
            <v>Kapasitas bak</v>
          </cell>
          <cell r="G2139" t="str">
            <v>V</v>
          </cell>
          <cell r="H2139">
            <v>4</v>
          </cell>
          <cell r="I2139" t="str">
            <v>M3</v>
          </cell>
        </row>
        <row r="2140">
          <cell r="C2140" t="str">
            <v>Faktor  efisiensi alat</v>
          </cell>
          <cell r="G2140" t="str">
            <v>Fa</v>
          </cell>
          <cell r="H2140">
            <v>0.83</v>
          </cell>
          <cell r="I2140" t="str">
            <v>-</v>
          </cell>
          <cell r="Q2140" t="str">
            <v xml:space="preserve">JUMLAH HARGA PERALATAN   </v>
          </cell>
          <cell r="U2140">
            <v>54671.080780458062</v>
          </cell>
        </row>
        <row r="2141">
          <cell r="C2141" t="str">
            <v>Kecepatan rata-rata bermuatan</v>
          </cell>
          <cell r="G2141" t="str">
            <v>v1</v>
          </cell>
          <cell r="H2141">
            <v>45</v>
          </cell>
          <cell r="I2141" t="str">
            <v>KM/Jam</v>
          </cell>
        </row>
        <row r="2142">
          <cell r="C2142" t="str">
            <v>Kecepatan rata-rata kosong</v>
          </cell>
          <cell r="G2142" t="str">
            <v>v2</v>
          </cell>
          <cell r="H2142">
            <v>60</v>
          </cell>
          <cell r="I2142" t="str">
            <v>KM/Jam</v>
          </cell>
          <cell r="L2142" t="str">
            <v>D.</v>
          </cell>
          <cell r="N2142" t="str">
            <v>JUMLAH HARGA TENAGA, BAHAN DAN PERALATAN  ( A + B + C )</v>
          </cell>
          <cell r="U2142">
            <v>54937.764472214338</v>
          </cell>
        </row>
        <row r="2143">
          <cell r="C2143" t="str">
            <v>Waktu  siklus</v>
          </cell>
          <cell r="G2143" t="str">
            <v>Ts1</v>
          </cell>
          <cell r="I2143" t="str">
            <v>menit</v>
          </cell>
          <cell r="L2143" t="str">
            <v>E.</v>
          </cell>
          <cell r="N2143" t="str">
            <v>OVERHEAD &amp; PROFIT</v>
          </cell>
          <cell r="P2143">
            <v>10</v>
          </cell>
          <cell r="Q2143" t="str">
            <v>%  x  D</v>
          </cell>
          <cell r="U2143">
            <v>5493.776447221434</v>
          </cell>
        </row>
        <row r="2144">
          <cell r="C2144" t="str">
            <v>- Waktu tempuh isi</v>
          </cell>
          <cell r="E2144" t="str">
            <v>=   (L  :  v1)  x  60</v>
          </cell>
          <cell r="G2144" t="str">
            <v>T1</v>
          </cell>
          <cell r="H2144">
            <v>6.6666666666666661</v>
          </cell>
          <cell r="I2144" t="str">
            <v>menit</v>
          </cell>
          <cell r="L2144" t="str">
            <v>F.</v>
          </cell>
          <cell r="N2144" t="str">
            <v>HARGA SATUAN PEKERJAAN  ( D + E )</v>
          </cell>
          <cell r="U2144">
            <v>60431.540919435771</v>
          </cell>
        </row>
        <row r="2145">
          <cell r="C2145" t="str">
            <v>- Waktu tempuh kosong</v>
          </cell>
          <cell r="E2145" t="str">
            <v>=   (L  :  v2)  x  60</v>
          </cell>
          <cell r="G2145" t="str">
            <v>T2</v>
          </cell>
          <cell r="H2145">
            <v>5</v>
          </cell>
          <cell r="I2145" t="str">
            <v>menit</v>
          </cell>
          <cell r="L2145" t="str">
            <v>Note: 1</v>
          </cell>
          <cell r="N2145" t="str">
            <v>SATUAN dapat berdasarkan atas jam operasi untuk Tenaga Kerja dan Peralatan, volume dan/atau ukuran</v>
          </cell>
        </row>
        <row r="2146">
          <cell r="C2146" t="str">
            <v>- Muat</v>
          </cell>
          <cell r="E2146" t="str">
            <v>=   (V  :  Q1) x 60</v>
          </cell>
          <cell r="G2146" t="str">
            <v>T3</v>
          </cell>
          <cell r="H2146">
            <v>7.1684587813620082</v>
          </cell>
          <cell r="I2146" t="str">
            <v>menit</v>
          </cell>
          <cell r="N2146" t="str">
            <v>berat untuk bahan-bahan.</v>
          </cell>
        </row>
        <row r="2147">
          <cell r="C2147" t="str">
            <v>- Lain-lain</v>
          </cell>
          <cell r="G2147" t="str">
            <v>T4</v>
          </cell>
          <cell r="H2147">
            <v>2</v>
          </cell>
          <cell r="I2147" t="str">
            <v>menit</v>
          </cell>
          <cell r="L2147">
            <v>2</v>
          </cell>
          <cell r="N2147" t="str">
            <v>Kuantitas satuan adalah kuantitas setiap komponen untuk menyelesaikan satu satuan pekerjaan dari nomor</v>
          </cell>
        </row>
        <row r="2148">
          <cell r="G2148" t="str">
            <v>Ts1</v>
          </cell>
          <cell r="H2148">
            <v>20.835125448028673</v>
          </cell>
          <cell r="I2148" t="str">
            <v>menit</v>
          </cell>
          <cell r="N2148" t="str">
            <v>mata pembayaran.</v>
          </cell>
        </row>
        <row r="2149">
          <cell r="L2149">
            <v>3</v>
          </cell>
          <cell r="N2149" t="str">
            <v>Biaya satuan untuk peralatan sudah termasuk bahan bakar, bahan habis dipakai dan operator.</v>
          </cell>
        </row>
        <row r="2150">
          <cell r="L2150">
            <v>4</v>
          </cell>
          <cell r="N2150" t="str">
            <v>Biaya satuan sudah termasuk pengeluaran untuk seluruh pajak yang berkaitan (tetapi tidak termasuk PPN</v>
          </cell>
        </row>
        <row r="2151">
          <cell r="C2151" t="str">
            <v>Kapasitas Produksi / Jam   =</v>
          </cell>
          <cell r="E2151" t="str">
            <v>V x Fa x 60</v>
          </cell>
          <cell r="G2151" t="str">
            <v>Q2</v>
          </cell>
          <cell r="H2151">
            <v>7.7103044899363491</v>
          </cell>
          <cell r="I2151" t="str">
            <v xml:space="preserve">M3 / Jam </v>
          </cell>
          <cell r="N2151" t="str">
            <v>yang dibayar dari kontrak) dan biaya-biaya lainnya.</v>
          </cell>
        </row>
        <row r="2152">
          <cell r="E2152" t="str">
            <v xml:space="preserve">    Fk x Ts1</v>
          </cell>
        </row>
        <row r="2155">
          <cell r="C2155" t="str">
            <v>Koefisien Alat / m3</v>
          </cell>
          <cell r="D2155" t="str">
            <v xml:space="preserve"> =  1  :  Q2</v>
          </cell>
          <cell r="G2155" t="str">
            <v>(E08)</v>
          </cell>
          <cell r="H2155">
            <v>0.12969656403391344</v>
          </cell>
          <cell r="I2155" t="str">
            <v>Jam</v>
          </cell>
        </row>
        <row r="2160">
          <cell r="J2160" t="str">
            <v>Berlanjut ke halaman berikut</v>
          </cell>
        </row>
        <row r="2161">
          <cell r="A2161" t="str">
            <v>ITEM PEMBAYARAN NO.</v>
          </cell>
          <cell r="D2161" t="str">
            <v>:  3.1.(7)</v>
          </cell>
          <cell r="J2161" t="str">
            <v>Analisa EI-312</v>
          </cell>
        </row>
        <row r="2162">
          <cell r="A2162" t="str">
            <v>JENIS PEKERJAAN</v>
          </cell>
          <cell r="D2162" t="str">
            <v>:  Pembongk Perk Beraspal dg Cold Milling Machine</v>
          </cell>
        </row>
        <row r="2163">
          <cell r="A2163" t="str">
            <v>SATUAN PEMBAYARAN</v>
          </cell>
          <cell r="D2163" t="str">
            <v>:  M3</v>
          </cell>
          <cell r="H2163" t="str">
            <v xml:space="preserve">         URAIAN ANALISA HARGA SATUAN</v>
          </cell>
        </row>
        <row r="2164">
          <cell r="J2164" t="str">
            <v>Lanjutan</v>
          </cell>
        </row>
        <row r="2166">
          <cell r="A2166" t="str">
            <v>No.</v>
          </cell>
          <cell r="C2166" t="str">
            <v>U R A I A N</v>
          </cell>
          <cell r="G2166" t="str">
            <v>KODE</v>
          </cell>
          <cell r="H2166" t="str">
            <v>KOEF.</v>
          </cell>
          <cell r="I2166" t="str">
            <v>SATUAN</v>
          </cell>
          <cell r="J2166" t="str">
            <v>KETERANGAN</v>
          </cell>
        </row>
        <row r="2169">
          <cell r="A2169" t="str">
            <v xml:space="preserve"> 2.c</v>
          </cell>
          <cell r="C2169" t="str">
            <v>ALAT  BANTU</v>
          </cell>
        </row>
        <row r="2170">
          <cell r="C2170" t="str">
            <v>Diperlukan alat-alat bantu kecil</v>
          </cell>
          <cell r="J2170" t="str">
            <v>Lump Sump</v>
          </cell>
        </row>
        <row r="2171">
          <cell r="C2171" t="str">
            <v>- Pahat / Tatah</v>
          </cell>
          <cell r="D2171" t="str">
            <v>=  2  buah</v>
          </cell>
        </row>
        <row r="2172">
          <cell r="C2172" t="str">
            <v>- Palu Besar</v>
          </cell>
          <cell r="D2172" t="str">
            <v>=  2  buah</v>
          </cell>
        </row>
        <row r="2174">
          <cell r="A2174" t="str">
            <v xml:space="preserve">   3.</v>
          </cell>
          <cell r="C2174" t="str">
            <v>TENAGA</v>
          </cell>
        </row>
        <row r="2175">
          <cell r="C2175" t="str">
            <v>Produksi menentukan : COLD MILLING</v>
          </cell>
          <cell r="G2175" t="str">
            <v>Q1</v>
          </cell>
          <cell r="H2175">
            <v>33.479999999999997</v>
          </cell>
          <cell r="I2175" t="str">
            <v>M3/Jam</v>
          </cell>
        </row>
        <row r="2176">
          <cell r="C2176" t="str">
            <v>Produksi Galian / hari  =  Tk x Q1</v>
          </cell>
          <cell r="G2176" t="str">
            <v>Qt</v>
          </cell>
          <cell r="H2176">
            <v>234.35999999999999</v>
          </cell>
          <cell r="I2176" t="str">
            <v>M2</v>
          </cell>
        </row>
        <row r="2177">
          <cell r="C2177" t="str">
            <v>Kebutuhan tenaga :</v>
          </cell>
        </row>
        <row r="2178">
          <cell r="D2178" t="str">
            <v>- Pekerja</v>
          </cell>
          <cell r="G2178" t="str">
            <v>P</v>
          </cell>
          <cell r="H2178">
            <v>2</v>
          </cell>
          <cell r="I2178" t="str">
            <v>orang</v>
          </cell>
        </row>
        <row r="2179">
          <cell r="D2179" t="str">
            <v>- Mandor</v>
          </cell>
          <cell r="G2179" t="str">
            <v>M</v>
          </cell>
          <cell r="H2179">
            <v>1</v>
          </cell>
          <cell r="I2179" t="str">
            <v>orang</v>
          </cell>
        </row>
        <row r="2181">
          <cell r="C2181" t="str">
            <v>Koefisien tenaga / M3   :</v>
          </cell>
        </row>
        <row r="2182">
          <cell r="D2182" t="str">
            <v>- Pekerja</v>
          </cell>
          <cell r="E2182" t="str">
            <v>= (Tk x P) : Qt</v>
          </cell>
          <cell r="G2182" t="str">
            <v>(L01)</v>
          </cell>
          <cell r="H2182">
            <v>5.9737156511350066E-2</v>
          </cell>
          <cell r="I2182" t="str">
            <v>Jam</v>
          </cell>
        </row>
        <row r="2183">
          <cell r="D2183" t="str">
            <v>- Mandor</v>
          </cell>
          <cell r="E2183" t="str">
            <v>= (Tk x M) : Qt</v>
          </cell>
          <cell r="G2183" t="str">
            <v>(L03)</v>
          </cell>
          <cell r="H2183">
            <v>2.9868578255675033E-2</v>
          </cell>
          <cell r="I2183" t="str">
            <v>Jam</v>
          </cell>
        </row>
        <row r="2185">
          <cell r="A2185" t="str">
            <v>4.</v>
          </cell>
          <cell r="C2185" t="str">
            <v>HARGA DASAR SATUAN UPAH, BAHAN DAN ALAT</v>
          </cell>
        </row>
        <row r="2186">
          <cell r="C2186" t="str">
            <v>Lihat lampiran.</v>
          </cell>
        </row>
        <row r="2188">
          <cell r="A2188" t="str">
            <v>5.</v>
          </cell>
          <cell r="C2188" t="str">
            <v>ANALISA HARGA SATUAN PEKERJAAN</v>
          </cell>
        </row>
        <row r="2189">
          <cell r="C2189" t="str">
            <v>Lihat perhitungan dalam FORMULIR STANDAR UNTUK</v>
          </cell>
        </row>
        <row r="2190">
          <cell r="C2190" t="str">
            <v>PEREKEMAN ANALISA MASING-MASING HARGA</v>
          </cell>
        </row>
        <row r="2191">
          <cell r="C2191" t="str">
            <v>SATUAN.</v>
          </cell>
        </row>
        <row r="2192">
          <cell r="C2192" t="str">
            <v>Didapat Harga Satuan Pekerjaan :</v>
          </cell>
        </row>
        <row r="2194">
          <cell r="C2194" t="str">
            <v xml:space="preserve">Rp.  </v>
          </cell>
          <cell r="D2194">
            <v>60431.540919435771</v>
          </cell>
          <cell r="E2194" t="str">
            <v xml:space="preserve"> / M2</v>
          </cell>
        </row>
        <row r="2197">
          <cell r="A2197" t="str">
            <v>6.</v>
          </cell>
          <cell r="C2197" t="str">
            <v>WAKTU PELAKSANAAN YANG DIPERLUKAN</v>
          </cell>
        </row>
        <row r="2198">
          <cell r="C2198" t="str">
            <v>Masa Pelaksanaan :</v>
          </cell>
          <cell r="D2198" t="str">
            <v>. . . . . . . . . . . .</v>
          </cell>
          <cell r="E2198" t="str">
            <v>bulan</v>
          </cell>
        </row>
        <row r="2200">
          <cell r="A2200" t="str">
            <v>7.</v>
          </cell>
          <cell r="C2200" t="str">
            <v>VOLUME PEKERJAAN YANG DIPERLUKAN</v>
          </cell>
        </row>
        <row r="2201">
          <cell r="C2201" t="str">
            <v>Volume pekerjaan  :</v>
          </cell>
          <cell r="D2201">
            <v>0</v>
          </cell>
          <cell r="E2201" t="str">
            <v>M3</v>
          </cell>
        </row>
        <row r="2217">
          <cell r="A2217" t="str">
            <v>ITEM PEMBAYARAN NO.</v>
          </cell>
          <cell r="D2217" t="str">
            <v>:  3.1.(8)</v>
          </cell>
          <cell r="J2217" t="str">
            <v>=T2272</v>
          </cell>
        </row>
        <row r="2218">
          <cell r="A2218" t="str">
            <v>JENIS PEKERJAAN</v>
          </cell>
          <cell r="D2218" t="str">
            <v>:  Pembongk Perk Beraspal tanpa Cold Milling Machine</v>
          </cell>
        </row>
        <row r="2219">
          <cell r="A2219" t="str">
            <v>SATUAN PEMBAYARAN</v>
          </cell>
          <cell r="D2219" t="str">
            <v>:  M3</v>
          </cell>
          <cell r="H2219" t="str">
            <v xml:space="preserve">         URAIAN ANALISA HARGA SATUAN</v>
          </cell>
        </row>
        <row r="2222">
          <cell r="A2222" t="str">
            <v>No.</v>
          </cell>
          <cell r="C2222" t="str">
            <v>U R A I A N</v>
          </cell>
          <cell r="G2222" t="str">
            <v>KODE</v>
          </cell>
          <cell r="H2222" t="str">
            <v>KOEF.</v>
          </cell>
          <cell r="I2222" t="str">
            <v>SATUAN</v>
          </cell>
          <cell r="J2222" t="str">
            <v>KETERANGAN</v>
          </cell>
        </row>
        <row r="2225">
          <cell r="A2225" t="str">
            <v>I.</v>
          </cell>
          <cell r="C2225" t="str">
            <v>ASUMSI</v>
          </cell>
        </row>
        <row r="2226">
          <cell r="A2226">
            <v>1</v>
          </cell>
          <cell r="C2226" t="str">
            <v>Pekerjaan dilakukan secara mekanik/manual</v>
          </cell>
        </row>
        <row r="2227">
          <cell r="A2227">
            <v>2</v>
          </cell>
          <cell r="C2227" t="str">
            <v>Lokasi pekerjaan : sepanjang jalan</v>
          </cell>
        </row>
        <row r="2228">
          <cell r="A2228">
            <v>3</v>
          </cell>
          <cell r="C2228" t="str">
            <v>Kondisi Jalan   :  sedang / baik</v>
          </cell>
        </row>
        <row r="2229">
          <cell r="A2229">
            <v>4</v>
          </cell>
          <cell r="C2229" t="str">
            <v>Jam kerja efektif per-hari</v>
          </cell>
          <cell r="G2229" t="str">
            <v>Tk</v>
          </cell>
          <cell r="H2229">
            <v>7</v>
          </cell>
          <cell r="I2229" t="str">
            <v>Jam</v>
          </cell>
        </row>
        <row r="2230">
          <cell r="A2230">
            <v>5</v>
          </cell>
          <cell r="C2230" t="str">
            <v>Faktor pengembangan bahan</v>
          </cell>
          <cell r="G2230" t="str">
            <v>Fk</v>
          </cell>
          <cell r="H2230">
            <v>1.24</v>
          </cell>
          <cell r="I2230" t="str">
            <v>-</v>
          </cell>
        </row>
        <row r="2233">
          <cell r="A2233" t="str">
            <v>II.</v>
          </cell>
          <cell r="C2233" t="str">
            <v>URUTAN KERJA</v>
          </cell>
        </row>
        <row r="2234">
          <cell r="A2234">
            <v>1</v>
          </cell>
          <cell r="C2234" t="str">
            <v>Aspal yg dikeruk umumnya berada di badan jalan</v>
          </cell>
        </row>
        <row r="2235">
          <cell r="A2235">
            <v>2</v>
          </cell>
          <cell r="C2235" t="str">
            <v>Pengerukan dilakukan dengan Jack Hammer dan</v>
          </cell>
        </row>
        <row r="2236">
          <cell r="C2236" t="str">
            <v>dimuat ke dalam truck secara manual</v>
          </cell>
        </row>
        <row r="2237">
          <cell r="A2237">
            <v>3</v>
          </cell>
          <cell r="C2237" t="str">
            <v>Dump Truck membuang material hasil galian keluar</v>
          </cell>
        </row>
        <row r="2238">
          <cell r="C2238" t="str">
            <v>lokasi jalan sejauh :</v>
          </cell>
          <cell r="G2238" t="str">
            <v>L</v>
          </cell>
          <cell r="H2238">
            <v>5</v>
          </cell>
          <cell r="I2238" t="str">
            <v>Km</v>
          </cell>
        </row>
        <row r="2242">
          <cell r="A2242" t="str">
            <v>III.</v>
          </cell>
          <cell r="C2242" t="str">
            <v>PEMAKAIAN BAHAN, ALAT DAN TENAGA</v>
          </cell>
        </row>
        <row r="2244">
          <cell r="A2244" t="str">
            <v xml:space="preserve">   1.</v>
          </cell>
          <cell r="C2244" t="str">
            <v>BAHAN</v>
          </cell>
        </row>
        <row r="2245">
          <cell r="C2245" t="str">
            <v>Tidak ada bahan yang diperlukan</v>
          </cell>
        </row>
        <row r="2248">
          <cell r="A2248" t="str">
            <v xml:space="preserve">   2.</v>
          </cell>
          <cell r="C2248" t="str">
            <v>ALAT</v>
          </cell>
        </row>
        <row r="2249">
          <cell r="A2249" t="str">
            <v xml:space="preserve">   2.a.</v>
          </cell>
          <cell r="C2249" t="str">
            <v>JACK HAMMER, COMPRESSOR</v>
          </cell>
        </row>
        <row r="2250">
          <cell r="C2250" t="str">
            <v>Produksi per jam</v>
          </cell>
          <cell r="G2250" t="str">
            <v>Q1</v>
          </cell>
          <cell r="H2250">
            <v>1</v>
          </cell>
          <cell r="I2250" t="str">
            <v>M3 / Jam</v>
          </cell>
        </row>
        <row r="2252">
          <cell r="C2252" t="str">
            <v>Koefisien Alat / m3</v>
          </cell>
          <cell r="D2252" t="str">
            <v xml:space="preserve"> =  1  :  Q1</v>
          </cell>
          <cell r="H2252">
            <v>1</v>
          </cell>
          <cell r="I2252" t="str">
            <v>Jam</v>
          </cell>
        </row>
        <row r="2255">
          <cell r="A2255" t="str">
            <v xml:space="preserve">   2.b.</v>
          </cell>
          <cell r="C2255" t="str">
            <v>DUMP TRUCK</v>
          </cell>
          <cell r="G2255" t="str">
            <v>(E08)</v>
          </cell>
        </row>
        <row r="2256">
          <cell r="C2256" t="str">
            <v>Kapasitas bak</v>
          </cell>
          <cell r="G2256" t="str">
            <v>V</v>
          </cell>
          <cell r="H2256">
            <v>4</v>
          </cell>
          <cell r="I2256" t="str">
            <v>M3</v>
          </cell>
        </row>
        <row r="2257">
          <cell r="C2257" t="str">
            <v>Faktor  efisiensi alat</v>
          </cell>
          <cell r="G2257" t="str">
            <v>Fa</v>
          </cell>
          <cell r="H2257">
            <v>0.83</v>
          </cell>
          <cell r="I2257" t="str">
            <v>-</v>
          </cell>
        </row>
        <row r="2258">
          <cell r="C2258" t="str">
            <v>Kecepatan rata-rata bermuatan</v>
          </cell>
          <cell r="G2258" t="str">
            <v>v1</v>
          </cell>
          <cell r="H2258">
            <v>45</v>
          </cell>
          <cell r="I2258" t="str">
            <v>KM/Jam</v>
          </cell>
        </row>
        <row r="2259">
          <cell r="C2259" t="str">
            <v>Kecepatan rata-rata kosong</v>
          </cell>
          <cell r="G2259" t="str">
            <v>v2</v>
          </cell>
          <cell r="H2259">
            <v>60</v>
          </cell>
          <cell r="I2259" t="str">
            <v>KM/Jam</v>
          </cell>
        </row>
        <row r="2260">
          <cell r="C2260" t="str">
            <v>Waktu  siklus</v>
          </cell>
          <cell r="G2260" t="str">
            <v>Ts1</v>
          </cell>
          <cell r="I2260" t="str">
            <v>menit</v>
          </cell>
        </row>
        <row r="2261">
          <cell r="C2261" t="str">
            <v>- Waktu tempuh isi</v>
          </cell>
          <cell r="E2261" t="str">
            <v>=   (L  :  v1)  x  60</v>
          </cell>
          <cell r="G2261" t="str">
            <v>T1</v>
          </cell>
          <cell r="H2261">
            <v>6.6666666666666661</v>
          </cell>
          <cell r="I2261" t="str">
            <v>menit</v>
          </cell>
        </row>
        <row r="2262">
          <cell r="C2262" t="str">
            <v>- Waktu tempuh kosong</v>
          </cell>
          <cell r="E2262" t="str">
            <v>=   (L  :  v2)  x  60</v>
          </cell>
          <cell r="G2262" t="str">
            <v>T2</v>
          </cell>
          <cell r="H2262">
            <v>5</v>
          </cell>
          <cell r="I2262" t="str">
            <v>menit</v>
          </cell>
        </row>
        <row r="2263">
          <cell r="C2263" t="str">
            <v>- Muat</v>
          </cell>
          <cell r="E2263" t="str">
            <v>=   (V  :  Q1) x 60</v>
          </cell>
          <cell r="G2263" t="str">
            <v>T3</v>
          </cell>
          <cell r="H2263">
            <v>240</v>
          </cell>
          <cell r="I2263" t="str">
            <v>menit</v>
          </cell>
        </row>
        <row r="2264">
          <cell r="C2264" t="str">
            <v>- Lain-lain</v>
          </cell>
          <cell r="G2264" t="str">
            <v>T4</v>
          </cell>
          <cell r="H2264">
            <v>2</v>
          </cell>
          <cell r="I2264" t="str">
            <v>menit</v>
          </cell>
        </row>
        <row r="2265">
          <cell r="G2265" t="str">
            <v>Ts1</v>
          </cell>
          <cell r="H2265">
            <v>253.66666666666666</v>
          </cell>
          <cell r="I2265" t="str">
            <v>menit</v>
          </cell>
        </row>
        <row r="2268">
          <cell r="C2268" t="str">
            <v>Kapasitas Produksi / Jam   =</v>
          </cell>
          <cell r="E2268" t="str">
            <v>V x Fa x 60</v>
          </cell>
          <cell r="G2268" t="str">
            <v>Q2</v>
          </cell>
          <cell r="H2268">
            <v>0.63329235725488531</v>
          </cell>
          <cell r="I2268" t="str">
            <v xml:space="preserve">M3 / Jam </v>
          </cell>
        </row>
        <row r="2269">
          <cell r="E2269" t="str">
            <v xml:space="preserve">    Fk x Ts1</v>
          </cell>
        </row>
        <row r="2272">
          <cell r="C2272" t="str">
            <v>Koefisien Alat / m3</v>
          </cell>
          <cell r="D2272" t="str">
            <v xml:space="preserve"> =  1  :  Q2</v>
          </cell>
          <cell r="G2272" t="str">
            <v>(E08)</v>
          </cell>
          <cell r="H2272">
            <v>1.5790495314591702</v>
          </cell>
          <cell r="I2272" t="str">
            <v>Jam</v>
          </cell>
        </row>
        <row r="2274">
          <cell r="C2274" t="str">
            <v/>
          </cell>
        </row>
        <row r="2275">
          <cell r="C2275" t="str">
            <v/>
          </cell>
        </row>
        <row r="2277">
          <cell r="J2277" t="str">
            <v>Berlanjut ke halaman berikut</v>
          </cell>
        </row>
        <row r="2278">
          <cell r="A2278" t="str">
            <v>ITEM PEMBAYARAN NO.</v>
          </cell>
          <cell r="D2278" t="str">
            <v>:  3.1.(8)</v>
          </cell>
          <cell r="J2278" t="str">
            <v>=T2272</v>
          </cell>
        </row>
        <row r="2279">
          <cell r="A2279" t="str">
            <v>JENIS PEKERJAAN</v>
          </cell>
          <cell r="D2279" t="str">
            <v>:  Pembongk Perk Beraspal tanpa Cold Milling Machine</v>
          </cell>
        </row>
        <row r="2280">
          <cell r="A2280" t="str">
            <v>SATUAN PEMBAYARAN</v>
          </cell>
          <cell r="D2280" t="str">
            <v>:  M3</v>
          </cell>
          <cell r="H2280" t="str">
            <v xml:space="preserve">         URAIAN ANALISA HARGA SATUAN</v>
          </cell>
        </row>
        <row r="2281">
          <cell r="J2281" t="str">
            <v>Lanjutan</v>
          </cell>
        </row>
        <row r="2283">
          <cell r="A2283" t="str">
            <v>No.</v>
          </cell>
          <cell r="C2283" t="str">
            <v>U R A I A N</v>
          </cell>
          <cell r="G2283" t="str">
            <v>KODE</v>
          </cell>
          <cell r="H2283" t="str">
            <v>KOEF.</v>
          </cell>
          <cell r="I2283" t="str">
            <v>SATUAN</v>
          </cell>
          <cell r="J2283" t="str">
            <v>KETERANGAN</v>
          </cell>
        </row>
        <row r="2286">
          <cell r="A2286" t="str">
            <v xml:space="preserve"> 2.c</v>
          </cell>
          <cell r="C2286" t="str">
            <v>ALAT  BANTU</v>
          </cell>
        </row>
        <row r="2287">
          <cell r="C2287" t="str">
            <v>Diperlukan alat-alat bantu kecil</v>
          </cell>
          <cell r="J2287" t="str">
            <v>Lump Sump</v>
          </cell>
        </row>
        <row r="2288">
          <cell r="C2288" t="str">
            <v>- Sekop</v>
          </cell>
          <cell r="D2288" t="str">
            <v>= 2 buah</v>
          </cell>
        </row>
        <row r="2289">
          <cell r="C2289" t="str">
            <v>- Kereta Sorong</v>
          </cell>
          <cell r="D2289" t="str">
            <v>= 2 buah</v>
          </cell>
        </row>
        <row r="2291">
          <cell r="A2291" t="str">
            <v xml:space="preserve">   3.</v>
          </cell>
          <cell r="C2291" t="str">
            <v>TENAGA</v>
          </cell>
        </row>
        <row r="2292">
          <cell r="C2292" t="str">
            <v>Produksi menentukan : Jack Hammer</v>
          </cell>
          <cell r="G2292" t="str">
            <v>Q1</v>
          </cell>
          <cell r="H2292">
            <v>1</v>
          </cell>
          <cell r="I2292" t="str">
            <v>M3/Jam</v>
          </cell>
        </row>
        <row r="2293">
          <cell r="C2293" t="str">
            <v>Produksi Galian / hari  =  Tk x Q1</v>
          </cell>
          <cell r="G2293" t="str">
            <v>Qt</v>
          </cell>
          <cell r="H2293">
            <v>7</v>
          </cell>
          <cell r="I2293" t="str">
            <v>M3</v>
          </cell>
        </row>
        <row r="2294">
          <cell r="C2294" t="str">
            <v>Kebutuhan tenaga :</v>
          </cell>
        </row>
        <row r="2295">
          <cell r="D2295" t="str">
            <v>- Pekerja</v>
          </cell>
          <cell r="G2295" t="str">
            <v>P</v>
          </cell>
          <cell r="H2295">
            <v>2</v>
          </cell>
          <cell r="I2295" t="str">
            <v>orang</v>
          </cell>
        </row>
        <row r="2296">
          <cell r="D2296" t="str">
            <v>- Mandor</v>
          </cell>
          <cell r="G2296" t="str">
            <v>M</v>
          </cell>
          <cell r="H2296">
            <v>1</v>
          </cell>
          <cell r="I2296" t="str">
            <v>orang</v>
          </cell>
        </row>
        <row r="2298">
          <cell r="C2298" t="str">
            <v>Koefisien tenaga / M3   :</v>
          </cell>
        </row>
        <row r="2299">
          <cell r="D2299" t="str">
            <v>- Pekerja</v>
          </cell>
          <cell r="E2299" t="str">
            <v>= (Tk x P) : Qt</v>
          </cell>
          <cell r="G2299" t="str">
            <v>(L01)</v>
          </cell>
          <cell r="H2299">
            <v>2</v>
          </cell>
          <cell r="I2299" t="str">
            <v>Jam</v>
          </cell>
        </row>
        <row r="2300">
          <cell r="D2300" t="str">
            <v>- Mandor</v>
          </cell>
          <cell r="E2300" t="str">
            <v>= (Tk x M) : Qt</v>
          </cell>
          <cell r="G2300" t="str">
            <v>(L03)</v>
          </cell>
          <cell r="H2300">
            <v>1</v>
          </cell>
          <cell r="I2300" t="str">
            <v>Jam</v>
          </cell>
        </row>
        <row r="2302">
          <cell r="A2302" t="str">
            <v>4.</v>
          </cell>
          <cell r="C2302" t="str">
            <v>HARGA DASAR SATUAN UPAH, BAHAN DAN ALAT</v>
          </cell>
        </row>
        <row r="2303">
          <cell r="C2303" t="str">
            <v>Lihat lampiran.</v>
          </cell>
        </row>
        <row r="2305">
          <cell r="A2305" t="str">
            <v>5.</v>
          </cell>
          <cell r="C2305" t="str">
            <v>ANALISA HARGA SATUAN PEKERJAAN</v>
          </cell>
        </row>
        <row r="2306">
          <cell r="C2306" t="str">
            <v>Lihat perhitungan dalam FORMULIR STANDAR UNTUK</v>
          </cell>
        </row>
        <row r="2307">
          <cell r="C2307" t="str">
            <v>PEREKEMAN ANALISA MASING-MASING HARGA</v>
          </cell>
        </row>
        <row r="2308">
          <cell r="C2308" t="str">
            <v>SATUAN.</v>
          </cell>
        </row>
        <row r="2309">
          <cell r="C2309" t="str">
            <v>Didapat Harga Satuan Pekerjaan :</v>
          </cell>
        </row>
        <row r="2311">
          <cell r="C2311" t="str">
            <v xml:space="preserve">Rp.  </v>
          </cell>
          <cell r="D2311">
            <v>1633771.8260014895</v>
          </cell>
          <cell r="E2311" t="str">
            <v xml:space="preserve"> / M2</v>
          </cell>
        </row>
        <row r="2314">
          <cell r="A2314" t="str">
            <v>6.</v>
          </cell>
          <cell r="C2314" t="str">
            <v>WAKTU PELAKSANAAN YANG DIPERLUKAN</v>
          </cell>
        </row>
        <row r="2315">
          <cell r="C2315" t="str">
            <v>Masa Pelaksanaan :</v>
          </cell>
          <cell r="D2315" t="str">
            <v>. . . . . . . . . . . .</v>
          </cell>
          <cell r="E2315" t="str">
            <v>bulan</v>
          </cell>
        </row>
        <row r="2317">
          <cell r="A2317" t="str">
            <v>7.</v>
          </cell>
          <cell r="C2317" t="str">
            <v>VOLUME PEKERJAAN YANG DIPERLUKAN</v>
          </cell>
        </row>
        <row r="2318">
          <cell r="C2318" t="str">
            <v>Volume pekerjaan  :</v>
          </cell>
          <cell r="D2318">
            <v>0</v>
          </cell>
          <cell r="E2318" t="str">
            <v>M3</v>
          </cell>
        </row>
        <row r="2335">
          <cell r="A2335" t="str">
            <v>ITEM PEMBAYARAN NO.</v>
          </cell>
          <cell r="D2335" t="str">
            <v xml:space="preserve">:  3.4 </v>
          </cell>
          <cell r="J2335" t="str">
            <v>Analisa EI-312</v>
          </cell>
          <cell r="T2335" t="str">
            <v>Analisa EI-312</v>
          </cell>
        </row>
        <row r="2336">
          <cell r="A2336" t="str">
            <v>JENIS PEKERJAAN</v>
          </cell>
          <cell r="D2336" t="str">
            <v>:  Pengupasan Permukaan Aspal Lama dan Pencampuran Kembali</v>
          </cell>
        </row>
        <row r="2337">
          <cell r="A2337" t="str">
            <v>SATUAN PEMBAYARAN</v>
          </cell>
          <cell r="D2337" t="str">
            <v>:  M2</v>
          </cell>
          <cell r="H2337" t="str">
            <v xml:space="preserve">         URAIAN ANALISA HARGA SATUAN</v>
          </cell>
          <cell r="L2337" t="str">
            <v>FORMULIR STANDAR UNTUK</v>
          </cell>
        </row>
        <row r="2338">
          <cell r="L2338" t="str">
            <v>PEREKAMAN ANALISA MASING-MASING HARGA SATUAN</v>
          </cell>
        </row>
        <row r="2339">
          <cell r="L2339" t="str">
            <v/>
          </cell>
        </row>
        <row r="2340">
          <cell r="A2340" t="str">
            <v>No.</v>
          </cell>
          <cell r="C2340" t="str">
            <v>U R A I A N</v>
          </cell>
          <cell r="G2340" t="str">
            <v>KODE</v>
          </cell>
          <cell r="H2340" t="str">
            <v>KOEF.</v>
          </cell>
          <cell r="I2340" t="str">
            <v>SATUAN</v>
          </cell>
          <cell r="J2340" t="str">
            <v>KETERANGAN</v>
          </cell>
        </row>
        <row r="2342">
          <cell r="L2342" t="str">
            <v>PROYEK</v>
          </cell>
          <cell r="O2342" t="str">
            <v>:</v>
          </cell>
        </row>
        <row r="2343">
          <cell r="A2343" t="str">
            <v>I.</v>
          </cell>
          <cell r="C2343" t="str">
            <v>ASUMSI</v>
          </cell>
          <cell r="L2343" t="str">
            <v>No. PAKET KONTRAK</v>
          </cell>
          <cell r="O2343" t="str">
            <v>:</v>
          </cell>
        </row>
        <row r="2344">
          <cell r="A2344">
            <v>1</v>
          </cell>
          <cell r="C2344" t="str">
            <v>Pekerjaan dilakukan secara mekananik</v>
          </cell>
          <cell r="L2344" t="str">
            <v>NAMA PAKET</v>
          </cell>
          <cell r="O2344" t="str">
            <v>:</v>
          </cell>
        </row>
        <row r="2345">
          <cell r="A2345">
            <v>2</v>
          </cell>
          <cell r="C2345" t="str">
            <v>Lokasi pekerjaan : sepanjang jalan</v>
          </cell>
          <cell r="L2345" t="str">
            <v>PROP / KAB / KODYA</v>
          </cell>
          <cell r="O2345" t="str">
            <v>:</v>
          </cell>
        </row>
        <row r="2346">
          <cell r="A2346">
            <v>3</v>
          </cell>
          <cell r="C2346" t="str">
            <v>Kondisi Jalan   :  sedang / baik</v>
          </cell>
          <cell r="L2346" t="str">
            <v>ITEM PEMBAYARAN NO.</v>
          </cell>
          <cell r="O2346" t="str">
            <v xml:space="preserve">:  3.4 </v>
          </cell>
          <cell r="R2346" t="str">
            <v>PERKIRAAN VOL. PEK.</v>
          </cell>
          <cell r="T2346" t="str">
            <v>:</v>
          </cell>
          <cell r="U2346">
            <v>0</v>
          </cell>
        </row>
        <row r="2347">
          <cell r="A2347">
            <v>4</v>
          </cell>
          <cell r="C2347" t="str">
            <v>Jam kerja efektif per-hari</v>
          </cell>
          <cell r="G2347" t="str">
            <v>Tk</v>
          </cell>
          <cell r="H2347">
            <v>7</v>
          </cell>
          <cell r="I2347" t="str">
            <v>Jam</v>
          </cell>
          <cell r="L2347" t="str">
            <v>JENIS PEKERJAAN</v>
          </cell>
          <cell r="O2347" t="str">
            <v>:  Pengupasan Permukaan Aspal Lama dan Pencampuran Kembali</v>
          </cell>
          <cell r="R2347" t="str">
            <v>TOTAL HARGA (Rp.)</v>
          </cell>
          <cell r="T2347" t="str">
            <v>:</v>
          </cell>
          <cell r="U2347">
            <v>0</v>
          </cell>
        </row>
        <row r="2348">
          <cell r="A2348">
            <v>5</v>
          </cell>
          <cell r="C2348" t="str">
            <v>Faktor pengembangan bahan</v>
          </cell>
          <cell r="G2348" t="str">
            <v>Fk</v>
          </cell>
          <cell r="H2348">
            <v>1.24</v>
          </cell>
          <cell r="I2348" t="str">
            <v>-</v>
          </cell>
          <cell r="L2348" t="str">
            <v>SATUAN PEMBAYARAN</v>
          </cell>
          <cell r="O2348" t="str">
            <v>:  M2</v>
          </cell>
          <cell r="R2348" t="str">
            <v>% THD. BIAYA PROYEK</v>
          </cell>
          <cell r="T2348" t="str">
            <v>:</v>
          </cell>
          <cell r="U2348" t="e">
            <v>#DIV/0!</v>
          </cell>
        </row>
        <row r="2349">
          <cell r="A2349">
            <v>6</v>
          </cell>
          <cell r="C2349" t="str">
            <v>Tebal penggaruan 15 cm</v>
          </cell>
        </row>
        <row r="2351">
          <cell r="A2351" t="str">
            <v>II.</v>
          </cell>
          <cell r="C2351" t="str">
            <v>URUTAN KERJA</v>
          </cell>
          <cell r="Q2351" t="str">
            <v>PERKIRAAN</v>
          </cell>
          <cell r="R2351" t="str">
            <v>HARGA</v>
          </cell>
          <cell r="S2351" t="str">
            <v>JUMLAH</v>
          </cell>
        </row>
        <row r="2352">
          <cell r="A2352">
            <v>1</v>
          </cell>
          <cell r="C2352" t="str">
            <v>Penggaruan perkerasan dengan alat cold recycler</v>
          </cell>
          <cell r="L2352" t="str">
            <v>NO.</v>
          </cell>
          <cell r="N2352" t="str">
            <v>KOMPONEN</v>
          </cell>
          <cell r="P2352" t="str">
            <v>SATUAN</v>
          </cell>
          <cell r="Q2352" t="str">
            <v>KUANTITAS</v>
          </cell>
          <cell r="R2352" t="str">
            <v>SATUAN</v>
          </cell>
          <cell r="S2352" t="str">
            <v>HARGA</v>
          </cell>
        </row>
        <row r="2353">
          <cell r="A2353">
            <v>2</v>
          </cell>
          <cell r="C2353" t="str">
            <v xml:space="preserve">Pencampuran kembali dengan bahan pengikat di dalam </v>
          </cell>
          <cell r="R2353" t="str">
            <v>(Rp.)</v>
          </cell>
          <cell r="S2353" t="str">
            <v>(Rp.)</v>
          </cell>
        </row>
        <row r="2354">
          <cell r="C2354" t="str">
            <v>cold recycler</v>
          </cell>
        </row>
        <row r="2355">
          <cell r="A2355">
            <v>3</v>
          </cell>
          <cell r="C2355" t="str">
            <v>Penghamparan langsung dari alat cold recycler</v>
          </cell>
        </row>
        <row r="2356">
          <cell r="A2356">
            <v>4</v>
          </cell>
          <cell r="C2356" t="str">
            <v>Pemadatan dengan alat pemadat tandem roller</v>
          </cell>
          <cell r="G2356" t="str">
            <v/>
          </cell>
          <cell r="H2356" t="str">
            <v/>
          </cell>
          <cell r="I2356" t="str">
            <v/>
          </cell>
          <cell r="L2356" t="str">
            <v>A.</v>
          </cell>
          <cell r="N2356" t="str">
            <v>TENAGA</v>
          </cell>
        </row>
        <row r="2358">
          <cell r="L2358" t="str">
            <v>1.</v>
          </cell>
          <cell r="N2358" t="str">
            <v>Pekerja</v>
          </cell>
          <cell r="O2358" t="str">
            <v>(L01)</v>
          </cell>
          <cell r="P2358" t="str">
            <v>Jam</v>
          </cell>
          <cell r="Q2358">
            <v>2</v>
          </cell>
          <cell r="R2358">
            <v>2857.14</v>
          </cell>
          <cell r="U2358">
            <v>5714.28</v>
          </cell>
        </row>
        <row r="2359">
          <cell r="L2359" t="str">
            <v>2.</v>
          </cell>
          <cell r="N2359" t="str">
            <v>Mandor</v>
          </cell>
          <cell r="O2359" t="str">
            <v>(L03)</v>
          </cell>
          <cell r="P2359" t="str">
            <v>Jam</v>
          </cell>
          <cell r="Q2359">
            <v>0.5</v>
          </cell>
          <cell r="R2359">
            <v>3214.29</v>
          </cell>
          <cell r="U2359">
            <v>1607.145</v>
          </cell>
        </row>
        <row r="2360">
          <cell r="A2360" t="str">
            <v>III.</v>
          </cell>
          <cell r="C2360" t="str">
            <v>PEMAKAIAN BAHAN, ALAT DAN TENAGA</v>
          </cell>
        </row>
        <row r="2362">
          <cell r="A2362" t="str">
            <v xml:space="preserve">   1.</v>
          </cell>
          <cell r="C2362" t="str">
            <v>BAHAN</v>
          </cell>
          <cell r="Q2362" t="str">
            <v xml:space="preserve">JUMLAH HARGA TENAGA   </v>
          </cell>
          <cell r="U2362">
            <v>7321.4249999999993</v>
          </cell>
        </row>
        <row r="2363">
          <cell r="C2363" t="str">
            <v xml:space="preserve">Bahan pengikat (semen, aspal dan air) </v>
          </cell>
        </row>
        <row r="2364">
          <cell r="C2364" t="str">
            <v>- semen</v>
          </cell>
          <cell r="D2364">
            <v>0.06</v>
          </cell>
          <cell r="L2364" t="str">
            <v>B.</v>
          </cell>
          <cell r="N2364" t="str">
            <v>BAHAN</v>
          </cell>
        </row>
        <row r="2365">
          <cell r="C2365" t="str">
            <v>- aspal</v>
          </cell>
          <cell r="D2365">
            <v>0.03</v>
          </cell>
        </row>
        <row r="2366">
          <cell r="C2366" t="str">
            <v>- air</v>
          </cell>
        </row>
        <row r="2368">
          <cell r="A2368" t="str">
            <v xml:space="preserve">   2.</v>
          </cell>
          <cell r="C2368" t="str">
            <v>ALAT</v>
          </cell>
        </row>
        <row r="2369">
          <cell r="A2369" t="str">
            <v xml:space="preserve">   2.a.</v>
          </cell>
          <cell r="C2369" t="str">
            <v>COLD RECYCLER</v>
          </cell>
          <cell r="J2369" t="str">
            <v xml:space="preserve"> (E05/26/10/15)</v>
          </cell>
        </row>
        <row r="2370">
          <cell r="C2370" t="str">
            <v>Produksi per jam</v>
          </cell>
          <cell r="G2370" t="str">
            <v>Q1</v>
          </cell>
          <cell r="H2370">
            <v>2</v>
          </cell>
          <cell r="I2370" t="str">
            <v>M3 / Jam</v>
          </cell>
        </row>
        <row r="2372">
          <cell r="C2372" t="str">
            <v>Koefisien Alat / m3</v>
          </cell>
          <cell r="D2372" t="str">
            <v xml:space="preserve"> =  1  :  Q1</v>
          </cell>
          <cell r="G2372" t="str">
            <v>(E05/26)</v>
          </cell>
          <cell r="H2372">
            <v>0.5</v>
          </cell>
          <cell r="I2372" t="str">
            <v>Jam</v>
          </cell>
        </row>
        <row r="2375">
          <cell r="A2375" t="str">
            <v xml:space="preserve">   2.b.</v>
          </cell>
          <cell r="C2375" t="str">
            <v>WATER TANKER</v>
          </cell>
          <cell r="G2375" t="str">
            <v>(E08)</v>
          </cell>
        </row>
        <row r="2378">
          <cell r="A2378" t="str">
            <v xml:space="preserve">   2.c.</v>
          </cell>
          <cell r="C2378" t="str">
            <v>ASPHALT TANKER</v>
          </cell>
        </row>
        <row r="2381">
          <cell r="A2381" t="str">
            <v xml:space="preserve">   2.d.</v>
          </cell>
          <cell r="C2381" t="str">
            <v>CEMENT TANKER</v>
          </cell>
        </row>
        <row r="2397">
          <cell r="J2397" t="str">
            <v>Berlanjut ke halaman berikut</v>
          </cell>
        </row>
        <row r="2398">
          <cell r="A2398" t="str">
            <v>ITEM PEMBAYARAN NO.</v>
          </cell>
          <cell r="D2398" t="str">
            <v xml:space="preserve">:  3.4 </v>
          </cell>
          <cell r="J2398" t="str">
            <v>Analisa EI-312</v>
          </cell>
        </row>
        <row r="2399">
          <cell r="A2399" t="str">
            <v>JENIS PEKERJAAN</v>
          </cell>
          <cell r="D2399" t="str">
            <v>:  Pengupasan Permukaan Aspal Lama dan Pencampuran Kembali</v>
          </cell>
        </row>
        <row r="2400">
          <cell r="A2400" t="str">
            <v>SATUAN PEMBAYARAN</v>
          </cell>
          <cell r="D2400" t="str">
            <v>:  M2</v>
          </cell>
          <cell r="H2400" t="str">
            <v xml:space="preserve">         URAIAN ANALISA HARGA SATUAN</v>
          </cell>
        </row>
        <row r="2401">
          <cell r="J2401" t="str">
            <v>Lanjutan</v>
          </cell>
        </row>
        <row r="2403">
          <cell r="A2403" t="str">
            <v>No.</v>
          </cell>
          <cell r="C2403" t="str">
            <v>U R A I A N</v>
          </cell>
          <cell r="G2403" t="str">
            <v>KODE</v>
          </cell>
          <cell r="H2403" t="str">
            <v>KOEF.</v>
          </cell>
          <cell r="I2403" t="str">
            <v>SATUAN</v>
          </cell>
          <cell r="J2403" t="str">
            <v>KETERANGAN</v>
          </cell>
        </row>
        <row r="2406">
          <cell r="A2406" t="str">
            <v xml:space="preserve">   3.</v>
          </cell>
          <cell r="C2406" t="str">
            <v>TENAGA</v>
          </cell>
        </row>
        <row r="2407">
          <cell r="C2407" t="str">
            <v>Produksi menentukan :COLD RECYCLER</v>
          </cell>
          <cell r="G2407" t="str">
            <v>Q1</v>
          </cell>
          <cell r="H2407">
            <v>2</v>
          </cell>
          <cell r="I2407" t="str">
            <v>M2/Jam</v>
          </cell>
        </row>
        <row r="2408">
          <cell r="C2408" t="str">
            <v>Produksi Galian / hari  =  Tk x Q1</v>
          </cell>
          <cell r="G2408" t="str">
            <v>Qt</v>
          </cell>
          <cell r="H2408">
            <v>14</v>
          </cell>
          <cell r="I2408" t="str">
            <v>M3</v>
          </cell>
        </row>
        <row r="2409">
          <cell r="C2409" t="str">
            <v>Kebutuhan tenaga :</v>
          </cell>
        </row>
        <row r="2410">
          <cell r="D2410" t="str">
            <v>- Pekerja</v>
          </cell>
          <cell r="G2410" t="str">
            <v>P</v>
          </cell>
          <cell r="H2410">
            <v>4</v>
          </cell>
          <cell r="I2410" t="str">
            <v>orang</v>
          </cell>
        </row>
        <row r="2411">
          <cell r="D2411" t="str">
            <v>- Mandor</v>
          </cell>
          <cell r="G2411" t="str">
            <v>M</v>
          </cell>
          <cell r="H2411">
            <v>1</v>
          </cell>
          <cell r="I2411" t="str">
            <v>orang</v>
          </cell>
        </row>
        <row r="2413">
          <cell r="C2413" t="str">
            <v>Koefisien tenaga / M3   :</v>
          </cell>
        </row>
        <row r="2414">
          <cell r="D2414" t="str">
            <v>- Pekerja</v>
          </cell>
          <cell r="E2414" t="str">
            <v>= (Tk x P) : Qt</v>
          </cell>
          <cell r="G2414" t="str">
            <v>(L01)</v>
          </cell>
          <cell r="H2414">
            <v>2</v>
          </cell>
          <cell r="I2414" t="str">
            <v>Jam</v>
          </cell>
        </row>
        <row r="2415">
          <cell r="D2415" t="str">
            <v>- Mandor</v>
          </cell>
          <cell r="E2415" t="str">
            <v>= (Tk x M) : Qt</v>
          </cell>
          <cell r="G2415" t="str">
            <v>(L03)</v>
          </cell>
          <cell r="H2415">
            <v>0.5</v>
          </cell>
          <cell r="I2415" t="str">
            <v>Jam</v>
          </cell>
        </row>
        <row r="2417">
          <cell r="A2417" t="str">
            <v>4.</v>
          </cell>
          <cell r="C2417" t="str">
            <v>HARGA DASAR SATUAN UPAH, BAHAN DAN ALAT</v>
          </cell>
        </row>
        <row r="2418">
          <cell r="C2418" t="str">
            <v>Lihat lampiran.</v>
          </cell>
        </row>
        <row r="2420">
          <cell r="A2420" t="str">
            <v>5.</v>
          </cell>
          <cell r="C2420" t="str">
            <v>ANALISA HARGA SATUAN PEKERJAAN</v>
          </cell>
        </row>
        <row r="2421">
          <cell r="C2421" t="str">
            <v>Lihat perhitungan dalam FORMULIR STANDAR UNTUK</v>
          </cell>
        </row>
        <row r="2422">
          <cell r="C2422" t="str">
            <v>PEREKEMAN ANALISA MASING-MASING HARGA</v>
          </cell>
        </row>
        <row r="2423">
          <cell r="C2423" t="str">
            <v>SATUAN.</v>
          </cell>
        </row>
        <row r="2424">
          <cell r="C2424" t="str">
            <v>Didapat Harga Satuan Pekerjaan :</v>
          </cell>
        </row>
        <row r="2426">
          <cell r="C2426" t="str">
            <v xml:space="preserve">Rp.  </v>
          </cell>
          <cell r="D2426">
            <v>8053.5674999999992</v>
          </cell>
          <cell r="E2426" t="str">
            <v xml:space="preserve"> / M3</v>
          </cell>
        </row>
        <row r="2429">
          <cell r="A2429" t="str">
            <v>6.</v>
          </cell>
          <cell r="C2429" t="str">
            <v>WAKTU PELAKSANAAN YANG DIPERLUKAN</v>
          </cell>
        </row>
        <row r="2430">
          <cell r="C2430" t="str">
            <v>Masa Pelaksanaan :</v>
          </cell>
          <cell r="D2430" t="str">
            <v>. . . . . . . . . . . .</v>
          </cell>
          <cell r="E2430" t="str">
            <v>bulan</v>
          </cell>
        </row>
        <row r="2432">
          <cell r="A2432" t="str">
            <v>7.</v>
          </cell>
          <cell r="C2432" t="str">
            <v>VOLUME PEKERJAAN YANG DIPERLUKAN</v>
          </cell>
        </row>
        <row r="2433">
          <cell r="C2433" t="str">
            <v>Volume pekerjaan  :</v>
          </cell>
          <cell r="D2433">
            <v>0</v>
          </cell>
          <cell r="E2433" t="str">
            <v>M3</v>
          </cell>
        </row>
        <row r="2452">
          <cell r="N2452" t="str">
            <v>yang dibayar dari kontrak) dan biaya-biaya lainnya.</v>
          </cell>
        </row>
        <row r="2453">
          <cell r="A2453" t="str">
            <v>ITEM PEMBAYARAN NO.</v>
          </cell>
          <cell r="D2453" t="str">
            <v>:  3.2 (4)</v>
          </cell>
          <cell r="J2453">
            <v>0</v>
          </cell>
          <cell r="T2453" t="str">
            <v>Analisa EI-322</v>
          </cell>
        </row>
        <row r="2454">
          <cell r="A2454" t="str">
            <v>JENIS PEKERJAAN</v>
          </cell>
          <cell r="D2454" t="str">
            <v xml:space="preserve">:  Timbunan Batu dengan Manual </v>
          </cell>
        </row>
        <row r="2455">
          <cell r="A2455" t="str">
            <v>SATUAN PEMBAYARAN</v>
          </cell>
          <cell r="D2455" t="str">
            <v>:  M3</v>
          </cell>
          <cell r="E2455" t="str">
            <v/>
          </cell>
          <cell r="H2455" t="str">
            <v xml:space="preserve">         URAIAN ANALISA HARGA SATUAN</v>
          </cell>
          <cell r="L2455" t="str">
            <v>FORMULIR STANDAR UNTUK</v>
          </cell>
        </row>
        <row r="2456">
          <cell r="L2456" t="str">
            <v>PEREKAMAN ANALISA MASING-MASING HARGA SATUAN</v>
          </cell>
        </row>
        <row r="2457">
          <cell r="L2457" t="str">
            <v/>
          </cell>
        </row>
        <row r="2458">
          <cell r="A2458" t="str">
            <v>No.</v>
          </cell>
          <cell r="C2458" t="str">
            <v>U R A I A N</v>
          </cell>
          <cell r="G2458" t="str">
            <v>KODE</v>
          </cell>
          <cell r="H2458" t="str">
            <v>KOEF.</v>
          </cell>
          <cell r="I2458" t="str">
            <v>SATUAN</v>
          </cell>
          <cell r="J2458" t="str">
            <v>KETERANGAN</v>
          </cell>
        </row>
        <row r="2460">
          <cell r="L2460" t="str">
            <v>PROYEK</v>
          </cell>
          <cell r="O2460" t="str">
            <v>:</v>
          </cell>
        </row>
        <row r="2461">
          <cell r="A2461" t="str">
            <v>I.</v>
          </cell>
          <cell r="C2461" t="str">
            <v>ASUMSI</v>
          </cell>
          <cell r="L2461" t="str">
            <v>No. PAKET KONTRAK</v>
          </cell>
          <cell r="O2461" t="str">
            <v>:</v>
          </cell>
        </row>
        <row r="2462">
          <cell r="A2462">
            <v>1</v>
          </cell>
          <cell r="C2462" t="str">
            <v>Pekerjaan dilakukan secara manual</v>
          </cell>
          <cell r="L2462" t="str">
            <v>NAMA PAKET</v>
          </cell>
          <cell r="O2462" t="str">
            <v>:</v>
          </cell>
        </row>
        <row r="2463">
          <cell r="A2463">
            <v>2</v>
          </cell>
          <cell r="C2463" t="str">
            <v>Lokasi pekerjaan : sepanjang jalan</v>
          </cell>
          <cell r="L2463" t="str">
            <v>PROP / KAB / KODYA</v>
          </cell>
          <cell r="O2463" t="str">
            <v>:</v>
          </cell>
        </row>
        <row r="2464">
          <cell r="A2464">
            <v>3</v>
          </cell>
          <cell r="C2464" t="str">
            <v>Kondisi Jalan   :  sedang / baik</v>
          </cell>
          <cell r="L2464" t="str">
            <v>ITEM PEMBAYARAN NO.</v>
          </cell>
          <cell r="O2464" t="str">
            <v>:  3.2 (4)</v>
          </cell>
          <cell r="R2464" t="str">
            <v>PERKIRAAN VOL. PEK.</v>
          </cell>
          <cell r="T2464" t="str">
            <v>:</v>
          </cell>
          <cell r="U2464">
            <v>1</v>
          </cell>
        </row>
        <row r="2465">
          <cell r="A2465">
            <v>4</v>
          </cell>
          <cell r="C2465" t="str">
            <v>Jam kerja efektif per-hari</v>
          </cell>
          <cell r="G2465" t="str">
            <v>Tk</v>
          </cell>
          <cell r="H2465">
            <v>7</v>
          </cell>
          <cell r="I2465" t="str">
            <v>Jam</v>
          </cell>
          <cell r="L2465" t="str">
            <v>JENIS PEKERJAAN</v>
          </cell>
          <cell r="O2465" t="str">
            <v xml:space="preserve">:  Timbunan Batu dengan Manual </v>
          </cell>
          <cell r="R2465" t="str">
            <v>TOTAL HARGA (Rp.)</v>
          </cell>
          <cell r="T2465" t="str">
            <v>:</v>
          </cell>
          <cell r="U2465">
            <v>263185.3</v>
          </cell>
        </row>
        <row r="2466">
          <cell r="A2466">
            <v>5</v>
          </cell>
          <cell r="C2466" t="str">
            <v>Faktor pengembangan bahan</v>
          </cell>
          <cell r="G2466" t="str">
            <v>Fk</v>
          </cell>
          <cell r="H2466">
            <v>1.24</v>
          </cell>
          <cell r="I2466" t="str">
            <v>-</v>
          </cell>
          <cell r="L2466" t="str">
            <v>SATUAN PEMBAYARAN</v>
          </cell>
          <cell r="O2466" t="str">
            <v>:  M3</v>
          </cell>
          <cell r="P2466" t="str">
            <v/>
          </cell>
          <cell r="R2466" t="str">
            <v>% THD. BIAYA PROYEK</v>
          </cell>
          <cell r="T2466" t="str">
            <v>:</v>
          </cell>
          <cell r="U2466" t="e">
            <v>#DIV/0!</v>
          </cell>
        </row>
        <row r="2467">
          <cell r="A2467">
            <v>6</v>
          </cell>
          <cell r="C2467" t="str">
            <v>Tebal hamparan padat</v>
          </cell>
          <cell r="G2467" t="str">
            <v>t</v>
          </cell>
          <cell r="H2467">
            <v>0.45</v>
          </cell>
          <cell r="I2467" t="str">
            <v>M</v>
          </cell>
        </row>
        <row r="2469">
          <cell r="A2469" t="str">
            <v>II.</v>
          </cell>
          <cell r="C2469" t="str">
            <v>URUTAN KERJA</v>
          </cell>
          <cell r="Q2469" t="str">
            <v>PERKIRAAN</v>
          </cell>
          <cell r="R2469" t="str">
            <v>HARGA</v>
          </cell>
          <cell r="S2469" t="str">
            <v>JUMLAH</v>
          </cell>
        </row>
        <row r="2470">
          <cell r="A2470">
            <v>1</v>
          </cell>
          <cell r="C2470" t="str">
            <v>Whell Loader memuat batu ke dalam Dump Truck</v>
          </cell>
          <cell r="L2470" t="str">
            <v>NO.</v>
          </cell>
          <cell r="N2470" t="str">
            <v>KOMPONEN</v>
          </cell>
          <cell r="P2470" t="str">
            <v>SATUAN</v>
          </cell>
          <cell r="Q2470" t="str">
            <v>KUANTITAS</v>
          </cell>
          <cell r="R2470" t="str">
            <v>SATUAN</v>
          </cell>
          <cell r="S2470" t="str">
            <v>HARGA</v>
          </cell>
        </row>
        <row r="2471">
          <cell r="A2471">
            <v>2</v>
          </cell>
          <cell r="C2471" t="str">
            <v>Dump Truck mengangkut ke lapangan dengan jarak</v>
          </cell>
          <cell r="R2471" t="str">
            <v>(Rp.)</v>
          </cell>
          <cell r="S2471" t="str">
            <v>(Rp.)</v>
          </cell>
        </row>
        <row r="2472">
          <cell r="C2472" t="str">
            <v>quari ke lapangan</v>
          </cell>
          <cell r="G2472" t="str">
            <v>L</v>
          </cell>
          <cell r="H2472">
            <v>80.61</v>
          </cell>
          <cell r="I2472" t="str">
            <v>Km</v>
          </cell>
        </row>
        <row r="2473">
          <cell r="A2473">
            <v>3</v>
          </cell>
          <cell r="C2473" t="str">
            <v>Material Timbunan Batu dihampar secara Manual</v>
          </cell>
        </row>
        <row r="2474">
          <cell r="A2474">
            <v>4</v>
          </cell>
          <cell r="C2474" t="str">
            <v>Hamparan batu dipadatkan menggunakan Vibratory</v>
          </cell>
        </row>
        <row r="2475">
          <cell r="C2475" t="str">
            <v>Roller</v>
          </cell>
        </row>
        <row r="2476">
          <cell r="A2476">
            <v>5</v>
          </cell>
          <cell r="C2476" t="str">
            <v>Agregat pengunci dihampar dari Dump Truck, diratakan</v>
          </cell>
        </row>
        <row r="2477">
          <cell r="C2477" t="str">
            <v>menggunakan Bulldozer</v>
          </cell>
        </row>
        <row r="2478">
          <cell r="A2478">
            <v>6</v>
          </cell>
          <cell r="C2478" t="str">
            <v>Hamparan material dipadatkan menggunakan Vibratory</v>
          </cell>
          <cell r="L2478" t="str">
            <v>A.</v>
          </cell>
          <cell r="N2478" t="str">
            <v>TENAGA</v>
          </cell>
        </row>
        <row r="2479">
          <cell r="C2479" t="str">
            <v>Roller</v>
          </cell>
        </row>
        <row r="2480">
          <cell r="C2480" t="str">
            <v/>
          </cell>
          <cell r="L2480" t="str">
            <v>1.</v>
          </cell>
          <cell r="N2480" t="str">
            <v>Pekerja</v>
          </cell>
          <cell r="O2480" t="str">
            <v>(L01)</v>
          </cell>
          <cell r="P2480" t="str">
            <v>Jam</v>
          </cell>
          <cell r="Q2480">
            <v>0.14755317566562548</v>
          </cell>
          <cell r="R2480">
            <v>2857.14</v>
          </cell>
          <cell r="U2480">
            <v>421.58008032128515</v>
          </cell>
        </row>
        <row r="2481">
          <cell r="A2481">
            <v>7</v>
          </cell>
          <cell r="C2481" t="str">
            <v>Selama pemadatan sekelompok pekerja  akan</v>
          </cell>
          <cell r="L2481" t="str">
            <v>2.</v>
          </cell>
          <cell r="N2481" t="str">
            <v>Mandor</v>
          </cell>
          <cell r="O2481" t="str">
            <v>(L02)</v>
          </cell>
          <cell r="P2481" t="str">
            <v>Jam</v>
          </cell>
          <cell r="Q2481">
            <v>1.8444146958203185E-2</v>
          </cell>
          <cell r="R2481">
            <v>3214.29</v>
          </cell>
          <cell r="U2481">
            <v>59.284837126282916</v>
          </cell>
        </row>
        <row r="2482">
          <cell r="C2482" t="str">
            <v>merapikan tepi hamparan dan level permukaan</v>
          </cell>
        </row>
        <row r="2483">
          <cell r="C2483" t="str">
            <v>dengan menggunakan alat bantu</v>
          </cell>
        </row>
        <row r="2484">
          <cell r="Q2484" t="str">
            <v xml:space="preserve">JUMLAH HARGA TENAGA   </v>
          </cell>
          <cell r="U2484">
            <v>480.86491744756808</v>
          </cell>
        </row>
        <row r="2485">
          <cell r="A2485" t="str">
            <v>III.</v>
          </cell>
          <cell r="C2485" t="str">
            <v>PEMAKAIAN BAHAN, ALAT DAN TENAGA</v>
          </cell>
        </row>
        <row r="2486">
          <cell r="A2486" t="str">
            <v xml:space="preserve">   1.</v>
          </cell>
          <cell r="C2486" t="str">
            <v>BAHAN</v>
          </cell>
          <cell r="L2486" t="str">
            <v>B.</v>
          </cell>
          <cell r="N2486" t="str">
            <v>BAHAN</v>
          </cell>
        </row>
        <row r="2487">
          <cell r="A2487" t="str">
            <v>1.a.</v>
          </cell>
          <cell r="C2487" t="str">
            <v>Bahan timbunan</v>
          </cell>
          <cell r="D2487" t="str">
            <v xml:space="preserve"> =  1 x  Fk</v>
          </cell>
          <cell r="G2487" t="str">
            <v>(M08)</v>
          </cell>
          <cell r="H2487">
            <v>1.24</v>
          </cell>
          <cell r="I2487" t="str">
            <v>M3</v>
          </cell>
          <cell r="J2487" t="str">
            <v xml:space="preserve"> Borrow Pit</v>
          </cell>
        </row>
        <row r="2489">
          <cell r="A2489" t="str">
            <v xml:space="preserve">   2.</v>
          </cell>
          <cell r="C2489" t="str">
            <v>ALAT</v>
          </cell>
        </row>
        <row r="2490">
          <cell r="A2490" t="str">
            <v>2.a.</v>
          </cell>
          <cell r="C2490" t="str">
            <v>WHELL  LOADER</v>
          </cell>
          <cell r="G2490" t="str">
            <v>(E15)</v>
          </cell>
        </row>
        <row r="2491">
          <cell r="C2491" t="str">
            <v>Kapasitas  Bucket</v>
          </cell>
          <cell r="G2491" t="str">
            <v>V</v>
          </cell>
          <cell r="H2491">
            <v>1.5</v>
          </cell>
          <cell r="I2491" t="str">
            <v>M3</v>
          </cell>
        </row>
        <row r="2492">
          <cell r="C2492" t="str">
            <v>Faktor Bucket</v>
          </cell>
          <cell r="G2492" t="str">
            <v>Fb</v>
          </cell>
          <cell r="H2492">
            <v>0.9</v>
          </cell>
          <cell r="I2492" t="str">
            <v>-</v>
          </cell>
        </row>
        <row r="2493">
          <cell r="C2493" t="str">
            <v>Faktor Efisiensi Alat</v>
          </cell>
          <cell r="G2493" t="str">
            <v>Fa</v>
          </cell>
          <cell r="H2493">
            <v>0.83</v>
          </cell>
          <cell r="I2493" t="str">
            <v>-</v>
          </cell>
        </row>
        <row r="2494">
          <cell r="C2494" t="str">
            <v>Waktu sklus</v>
          </cell>
          <cell r="G2494" t="str">
            <v>Ts1</v>
          </cell>
          <cell r="I2494" t="str">
            <v>menit</v>
          </cell>
        </row>
        <row r="2495">
          <cell r="C2495" t="str">
            <v>- Muat</v>
          </cell>
          <cell r="G2495" t="str">
            <v>T1</v>
          </cell>
          <cell r="H2495">
            <v>0.5</v>
          </cell>
          <cell r="I2495" t="str">
            <v>menit</v>
          </cell>
        </row>
        <row r="2496">
          <cell r="C2496" t="str">
            <v>- Lain-lain</v>
          </cell>
          <cell r="G2496" t="str">
            <v>T2</v>
          </cell>
          <cell r="H2496">
            <v>0.5</v>
          </cell>
          <cell r="I2496" t="str">
            <v>menit</v>
          </cell>
        </row>
        <row r="2497">
          <cell r="G2497" t="str">
            <v>Ts1</v>
          </cell>
          <cell r="H2497">
            <v>1</v>
          </cell>
          <cell r="I2497" t="str">
            <v>menit</v>
          </cell>
        </row>
        <row r="2499">
          <cell r="C2499" t="str">
            <v>Kapasitas Produksi / Jam =</v>
          </cell>
          <cell r="E2499" t="str">
            <v>V  x  Fb x Fa x 60</v>
          </cell>
          <cell r="G2499" t="str">
            <v>Q1</v>
          </cell>
          <cell r="H2499">
            <v>54.217741935483872</v>
          </cell>
          <cell r="I2499" t="str">
            <v>M3</v>
          </cell>
        </row>
        <row r="2500">
          <cell r="E2500" t="str">
            <v xml:space="preserve">      Fk x Ts1</v>
          </cell>
        </row>
        <row r="2502">
          <cell r="C2502" t="str">
            <v>Koefisienalat / M3</v>
          </cell>
          <cell r="D2502" t="str">
            <v xml:space="preserve"> =   1 : Q1</v>
          </cell>
          <cell r="G2502" t="str">
            <v>(E15)</v>
          </cell>
          <cell r="H2502">
            <v>1.8444146958203182E-2</v>
          </cell>
          <cell r="I2502" t="str">
            <v>Jam</v>
          </cell>
        </row>
        <row r="2504">
          <cell r="A2504" t="str">
            <v xml:space="preserve">   2.b.</v>
          </cell>
          <cell r="C2504" t="str">
            <v>DUMP TRUCK</v>
          </cell>
          <cell r="G2504" t="str">
            <v>(E08)</v>
          </cell>
        </row>
        <row r="2505">
          <cell r="C2505" t="str">
            <v>Kapasitas bak</v>
          </cell>
          <cell r="G2505" t="str">
            <v>V</v>
          </cell>
          <cell r="H2505">
            <v>6.666666666666667</v>
          </cell>
          <cell r="I2505" t="str">
            <v>M3</v>
          </cell>
        </row>
        <row r="2506">
          <cell r="C2506" t="str">
            <v>Faktor  efisiensi alat</v>
          </cell>
          <cell r="G2506" t="str">
            <v>Fa</v>
          </cell>
          <cell r="H2506">
            <v>0.83</v>
          </cell>
          <cell r="I2506" t="str">
            <v>-</v>
          </cell>
        </row>
        <row r="2507">
          <cell r="C2507" t="str">
            <v>Kecepatan rata-rata bermuatan</v>
          </cell>
          <cell r="G2507" t="str">
            <v>v1</v>
          </cell>
          <cell r="H2507">
            <v>40</v>
          </cell>
          <cell r="I2507" t="str">
            <v>KM/Jam</v>
          </cell>
        </row>
        <row r="2508">
          <cell r="C2508" t="str">
            <v>Kecepatan rata-rata kosong</v>
          </cell>
          <cell r="G2508" t="str">
            <v>v2</v>
          </cell>
          <cell r="H2508">
            <v>60</v>
          </cell>
          <cell r="I2508" t="str">
            <v>KM/Jam</v>
          </cell>
        </row>
        <row r="2509">
          <cell r="C2509" t="str">
            <v>Waktusiklus :</v>
          </cell>
          <cell r="G2509" t="str">
            <v>Ts2</v>
          </cell>
        </row>
        <row r="2510">
          <cell r="C2510" t="str">
            <v>-  Waktu tempuh isi   = (L : v1) x 60</v>
          </cell>
          <cell r="G2510" t="str">
            <v>T1</v>
          </cell>
          <cell r="H2510">
            <v>120.91499999999999</v>
          </cell>
          <cell r="I2510" t="str">
            <v>menit</v>
          </cell>
        </row>
        <row r="2511">
          <cell r="C2511" t="str">
            <v>-  Waktu tempuh kosong   = (L : v2) x 60</v>
          </cell>
          <cell r="G2511" t="str">
            <v>T2</v>
          </cell>
          <cell r="H2511">
            <v>80.61</v>
          </cell>
          <cell r="I2511" t="str">
            <v>menit</v>
          </cell>
        </row>
        <row r="2512">
          <cell r="C2512" t="str">
            <v>- Lain-lain</v>
          </cell>
          <cell r="G2512" t="str">
            <v>T3</v>
          </cell>
          <cell r="H2512">
            <v>4</v>
          </cell>
          <cell r="I2512" t="str">
            <v>menit</v>
          </cell>
        </row>
        <row r="2513">
          <cell r="G2513" t="str">
            <v>Ts2</v>
          </cell>
          <cell r="H2513">
            <v>205.52499999999998</v>
          </cell>
          <cell r="I2513" t="str">
            <v>menit</v>
          </cell>
        </row>
        <row r="2517">
          <cell r="J2517" t="str">
            <v>Berlanjut ke halaman berikut</v>
          </cell>
        </row>
        <row r="2518">
          <cell r="A2518" t="str">
            <v>ITEM PEMBAYARAN NO.</v>
          </cell>
          <cell r="D2518" t="str">
            <v>:  3.2 (4)</v>
          </cell>
          <cell r="J2518">
            <v>0</v>
          </cell>
        </row>
        <row r="2519">
          <cell r="A2519" t="str">
            <v>JENIS PEKERJAAN</v>
          </cell>
          <cell r="D2519" t="str">
            <v xml:space="preserve">:  Timbunan Batu dengan Manual </v>
          </cell>
        </row>
        <row r="2520">
          <cell r="A2520" t="str">
            <v>SATUAN PEMBAYARAN</v>
          </cell>
          <cell r="D2520" t="str">
            <v>:  M3</v>
          </cell>
          <cell r="E2520" t="str">
            <v/>
          </cell>
          <cell r="H2520" t="str">
            <v xml:space="preserve">         URAIAN ANALISA HARGA SATUAN</v>
          </cell>
        </row>
        <row r="2521">
          <cell r="J2521" t="str">
            <v>Lanjutan</v>
          </cell>
        </row>
        <row r="2523">
          <cell r="A2523" t="str">
            <v>No.</v>
          </cell>
          <cell r="C2523" t="str">
            <v>U R A I A N</v>
          </cell>
          <cell r="G2523" t="str">
            <v>KODE</v>
          </cell>
          <cell r="H2523" t="str">
            <v>KOEF.</v>
          </cell>
          <cell r="I2523" t="str">
            <v>SATUAN</v>
          </cell>
          <cell r="J2523" t="str">
            <v>KETERANGAN</v>
          </cell>
        </row>
        <row r="2526">
          <cell r="C2526" t="str">
            <v>Kapasitas Produksi / Jam   =</v>
          </cell>
          <cell r="E2526" t="str">
            <v>V x Fa x 60</v>
          </cell>
          <cell r="G2526" t="str">
            <v>Q2</v>
          </cell>
          <cell r="H2526">
            <v>1.3027219826486851</v>
          </cell>
          <cell r="I2526" t="str">
            <v>M3</v>
          </cell>
        </row>
        <row r="2527">
          <cell r="E2527" t="str">
            <v xml:space="preserve">    Fk x Ts2</v>
          </cell>
        </row>
        <row r="2529">
          <cell r="C2529" t="str">
            <v>Koefisien Alat / M3</v>
          </cell>
          <cell r="D2529" t="str">
            <v xml:space="preserve"> =  1  :  Q2</v>
          </cell>
          <cell r="G2529" t="str">
            <v>(E08)</v>
          </cell>
          <cell r="H2529">
            <v>0.76762349397590346</v>
          </cell>
          <cell r="I2529" t="str">
            <v>Jam</v>
          </cell>
        </row>
        <row r="2531">
          <cell r="A2531" t="str">
            <v>2.c.</v>
          </cell>
          <cell r="C2531" t="str">
            <v>BULLDOZER</v>
          </cell>
          <cell r="G2531" t="str">
            <v>(E13)</v>
          </cell>
        </row>
        <row r="2532">
          <cell r="C2532" t="str">
            <v>Panjang hamparan</v>
          </cell>
          <cell r="G2532" t="str">
            <v>Lh</v>
          </cell>
          <cell r="H2532">
            <v>50</v>
          </cell>
          <cell r="I2532" t="str">
            <v>M</v>
          </cell>
        </row>
        <row r="2533">
          <cell r="C2533" t="str">
            <v>Lebar Efektif kerja Blade</v>
          </cell>
          <cell r="G2533" t="str">
            <v>b</v>
          </cell>
          <cell r="H2533">
            <v>2.4</v>
          </cell>
          <cell r="I2533" t="str">
            <v>M</v>
          </cell>
        </row>
        <row r="2534">
          <cell r="C2534" t="str">
            <v>Faktor Efisiensi Alat</v>
          </cell>
          <cell r="G2534" t="str">
            <v>Fa</v>
          </cell>
          <cell r="H2534">
            <v>0.83</v>
          </cell>
          <cell r="I2534" t="str">
            <v>-</v>
          </cell>
        </row>
        <row r="2535">
          <cell r="C2535" t="str">
            <v>Kecepatan rata-rata alat</v>
          </cell>
          <cell r="G2535" t="str">
            <v>v</v>
          </cell>
          <cell r="H2535">
            <v>5</v>
          </cell>
          <cell r="I2535" t="str">
            <v>Km / Jam</v>
          </cell>
        </row>
        <row r="2536">
          <cell r="C2536" t="str">
            <v>Jumlah lintasan</v>
          </cell>
          <cell r="G2536" t="str">
            <v>n</v>
          </cell>
          <cell r="H2536">
            <v>5</v>
          </cell>
          <cell r="I2536" t="str">
            <v>lintasan</v>
          </cell>
        </row>
        <row r="2537">
          <cell r="C2537" t="str">
            <v>Waktu siklus</v>
          </cell>
          <cell r="G2537" t="str">
            <v>Ts3</v>
          </cell>
        </row>
        <row r="2538">
          <cell r="C2538" t="str">
            <v>- Perataan 1 kali lintasan    = Lh : (v x 1000) x 60</v>
          </cell>
          <cell r="G2538" t="str">
            <v>T1</v>
          </cell>
          <cell r="H2538">
            <v>0.6</v>
          </cell>
          <cell r="I2538" t="str">
            <v>menit</v>
          </cell>
        </row>
        <row r="2539">
          <cell r="C2539" t="str">
            <v>- Lain-lain</v>
          </cell>
          <cell r="G2539" t="str">
            <v>T2</v>
          </cell>
          <cell r="H2539">
            <v>0.5</v>
          </cell>
          <cell r="I2539" t="str">
            <v>menit</v>
          </cell>
        </row>
        <row r="2540">
          <cell r="G2540" t="str">
            <v>Ts3</v>
          </cell>
          <cell r="H2540">
            <v>1.1000000000000001</v>
          </cell>
          <cell r="I2540" t="str">
            <v>menit</v>
          </cell>
        </row>
        <row r="2542">
          <cell r="C2542" t="str">
            <v>Kapasitas Produksi / Jam   =</v>
          </cell>
          <cell r="E2542" t="str">
            <v>Lh x b x t x Fa x 60</v>
          </cell>
          <cell r="G2542" t="str">
            <v>Q3</v>
          </cell>
          <cell r="H2542">
            <v>488.94545454545454</v>
          </cell>
          <cell r="I2542" t="str">
            <v>M3</v>
          </cell>
        </row>
        <row r="2543">
          <cell r="E2543" t="str">
            <v xml:space="preserve">      n x Ts3</v>
          </cell>
        </row>
        <row r="2545">
          <cell r="C2545" t="str">
            <v>Koefisien Alat / M3</v>
          </cell>
          <cell r="D2545" t="str">
            <v xml:space="preserve"> =  1  :  Q3</v>
          </cell>
          <cell r="G2545" t="str">
            <v>(E13)</v>
          </cell>
          <cell r="H2545">
            <v>2.045217908671724E-3</v>
          </cell>
          <cell r="I2545" t="str">
            <v>Jam</v>
          </cell>
        </row>
        <row r="2547">
          <cell r="A2547" t="str">
            <v>2.d.</v>
          </cell>
          <cell r="C2547" t="str">
            <v>VIBRATORY ROLLER</v>
          </cell>
          <cell r="G2547" t="str">
            <v>(E19)</v>
          </cell>
        </row>
        <row r="2548">
          <cell r="C2548" t="str">
            <v>Kecepatan rata-rata alat</v>
          </cell>
          <cell r="G2548" t="str">
            <v>v</v>
          </cell>
          <cell r="H2548">
            <v>4</v>
          </cell>
          <cell r="I2548" t="str">
            <v>Km / Jam</v>
          </cell>
        </row>
        <row r="2549">
          <cell r="C2549" t="str">
            <v>Lebar efektif pemadatan</v>
          </cell>
          <cell r="G2549" t="str">
            <v>b</v>
          </cell>
          <cell r="H2549">
            <v>1.2</v>
          </cell>
          <cell r="I2549" t="str">
            <v>M</v>
          </cell>
        </row>
        <row r="2550">
          <cell r="C2550" t="str">
            <v>Jumlah lintasan</v>
          </cell>
          <cell r="G2550" t="str">
            <v>n</v>
          </cell>
          <cell r="H2550">
            <v>6</v>
          </cell>
          <cell r="I2550" t="str">
            <v>lintasan</v>
          </cell>
        </row>
        <row r="2551">
          <cell r="C2551" t="str">
            <v>Faktor efisiensi alat</v>
          </cell>
          <cell r="G2551" t="str">
            <v>Fa</v>
          </cell>
          <cell r="H2551">
            <v>0.83</v>
          </cell>
          <cell r="I2551" t="str">
            <v>-</v>
          </cell>
        </row>
        <row r="2553">
          <cell r="C2553" t="str">
            <v>Kapasitas Prod./Jam   =</v>
          </cell>
          <cell r="D2553" t="str">
            <v>(v x 1000) x b x t x Fa</v>
          </cell>
          <cell r="G2553" t="str">
            <v>Q4</v>
          </cell>
          <cell r="H2553">
            <v>298.8</v>
          </cell>
          <cell r="I2553" t="str">
            <v>M3</v>
          </cell>
        </row>
        <row r="2554">
          <cell r="D2554" t="str">
            <v>n</v>
          </cell>
        </row>
        <row r="2556">
          <cell r="C2556" t="str">
            <v>Koefisien Alat / M3</v>
          </cell>
          <cell r="D2556" t="str">
            <v xml:space="preserve"> =  1  :  Q4</v>
          </cell>
          <cell r="G2556" t="str">
            <v>(E19)</v>
          </cell>
          <cell r="H2556">
            <v>3.3467202141900937E-3</v>
          </cell>
          <cell r="I2556" t="str">
            <v>Jam</v>
          </cell>
        </row>
        <row r="2570">
          <cell r="A2570" t="str">
            <v>2.f.</v>
          </cell>
          <cell r="C2570" t="str">
            <v>ALAT  BANTU</v>
          </cell>
        </row>
        <row r="2571">
          <cell r="C2571" t="str">
            <v>Diperlukan alat-alat bantu kecil</v>
          </cell>
          <cell r="J2571" t="str">
            <v>Lump Sump</v>
          </cell>
        </row>
        <row r="2572">
          <cell r="C2572" t="str">
            <v xml:space="preserve">- Sekop    </v>
          </cell>
          <cell r="D2572" t="str">
            <v>= 2 buah</v>
          </cell>
        </row>
        <row r="2573">
          <cell r="C2573" t="str">
            <v>- Palu besar</v>
          </cell>
          <cell r="D2573" t="str">
            <v>= 1 buah</v>
          </cell>
        </row>
        <row r="2574">
          <cell r="C2574" t="str">
            <v>- Kereta dorong</v>
          </cell>
          <cell r="D2574" t="str">
            <v>= 6 buah</v>
          </cell>
        </row>
        <row r="2576">
          <cell r="J2576" t="str">
            <v>Berlanjut ke halaman berikut</v>
          </cell>
        </row>
        <row r="2577">
          <cell r="A2577" t="str">
            <v>ITEM PEMBAYARAN NO.</v>
          </cell>
          <cell r="D2577" t="str">
            <v>:  3.2 (4)</v>
          </cell>
          <cell r="J2577">
            <v>0</v>
          </cell>
        </row>
        <row r="2578">
          <cell r="A2578" t="str">
            <v>JENIS PEKERJAAN</v>
          </cell>
          <cell r="D2578" t="str">
            <v xml:space="preserve">:  Timbunan Batu dengan Manual </v>
          </cell>
        </row>
        <row r="2579">
          <cell r="A2579" t="str">
            <v>SATUAN PEMBAYARAN</v>
          </cell>
          <cell r="D2579" t="str">
            <v>:  M3</v>
          </cell>
          <cell r="E2579" t="str">
            <v/>
          </cell>
          <cell r="H2579" t="str">
            <v xml:space="preserve">         URAIAN ANALISA HARGA SATUAN</v>
          </cell>
        </row>
        <row r="2580">
          <cell r="J2580" t="str">
            <v>Lanjutan</v>
          </cell>
        </row>
        <row r="2582">
          <cell r="A2582" t="str">
            <v>No.</v>
          </cell>
          <cell r="C2582" t="str">
            <v>U R A I A N</v>
          </cell>
          <cell r="G2582" t="str">
            <v>KODE</v>
          </cell>
          <cell r="H2582" t="str">
            <v>KOEF.</v>
          </cell>
          <cell r="I2582" t="str">
            <v>SATUAN</v>
          </cell>
          <cell r="J2582" t="str">
            <v>KETERANGAN</v>
          </cell>
        </row>
        <row r="2585">
          <cell r="A2585" t="str">
            <v xml:space="preserve">   3.</v>
          </cell>
          <cell r="C2585" t="str">
            <v>TENAGA</v>
          </cell>
        </row>
        <row r="2586">
          <cell r="C2586" t="str">
            <v>Produksi menentukan : DUMP TRUCK</v>
          </cell>
          <cell r="G2586" t="str">
            <v>Q1</v>
          </cell>
          <cell r="H2586">
            <v>54.217741935483872</v>
          </cell>
          <cell r="I2586" t="str">
            <v>M3/Jam</v>
          </cell>
        </row>
        <row r="2587">
          <cell r="C2587" t="str">
            <v>Produksi Timbunan / hari  =  Tk x Q1</v>
          </cell>
          <cell r="G2587" t="str">
            <v>Qt</v>
          </cell>
          <cell r="H2587">
            <v>379.52419354838707</v>
          </cell>
          <cell r="I2587" t="str">
            <v>M3</v>
          </cell>
        </row>
        <row r="2588">
          <cell r="C2588" t="str">
            <v>Kebutuhan tenaga :</v>
          </cell>
        </row>
        <row r="2589">
          <cell r="D2589" t="str">
            <v>- Pekerja</v>
          </cell>
          <cell r="G2589" t="str">
            <v>P</v>
          </cell>
          <cell r="H2589">
            <v>8</v>
          </cell>
          <cell r="I2589" t="str">
            <v>orang</v>
          </cell>
        </row>
        <row r="2590">
          <cell r="D2590" t="str">
            <v>- Mandor</v>
          </cell>
          <cell r="G2590" t="str">
            <v>M</v>
          </cell>
          <cell r="H2590">
            <v>1</v>
          </cell>
          <cell r="I2590" t="str">
            <v>orang</v>
          </cell>
        </row>
        <row r="2593">
          <cell r="C2593" t="str">
            <v>Koefisien tenaga / M3   :</v>
          </cell>
        </row>
        <row r="2594">
          <cell r="D2594" t="str">
            <v>- Pekerja</v>
          </cell>
          <cell r="E2594" t="str">
            <v>= (Tk x P) : Qt</v>
          </cell>
          <cell r="G2594" t="str">
            <v>(L01)</v>
          </cell>
          <cell r="H2594">
            <v>0.14755317566562548</v>
          </cell>
          <cell r="I2594" t="str">
            <v>Jam</v>
          </cell>
        </row>
        <row r="2595">
          <cell r="D2595" t="str">
            <v>- Mandor</v>
          </cell>
          <cell r="E2595" t="str">
            <v>= (Tk x M) : Qt</v>
          </cell>
          <cell r="G2595" t="str">
            <v>(L02)</v>
          </cell>
          <cell r="H2595">
            <v>1.8444146958203185E-2</v>
          </cell>
          <cell r="I2595" t="str">
            <v>Jam</v>
          </cell>
        </row>
        <row r="2598">
          <cell r="A2598" t="str">
            <v>4.</v>
          </cell>
          <cell r="C2598" t="str">
            <v>HARGA DASAR SATUAN UPAH, BAHAN DAN ALAT</v>
          </cell>
        </row>
        <row r="2599">
          <cell r="C2599" t="str">
            <v>Lihat lampiran.</v>
          </cell>
        </row>
        <row r="2602">
          <cell r="A2602" t="str">
            <v>5.</v>
          </cell>
          <cell r="C2602" t="str">
            <v>ANALISA HARGA SATUAN PEKERJAAN</v>
          </cell>
        </row>
        <row r="2603">
          <cell r="C2603" t="str">
            <v>Lihat perhitungan dalam FORMULIR STANDAR UNTUK</v>
          </cell>
        </row>
        <row r="2604">
          <cell r="C2604" t="str">
            <v>PEREKEMAN ANALISA MASING-MASING HARGA</v>
          </cell>
        </row>
        <row r="2605">
          <cell r="C2605" t="str">
            <v>SATUAN.</v>
          </cell>
        </row>
        <row r="2606">
          <cell r="C2606" t="str">
            <v>Didapat Harga Satuan Pekerjaan :</v>
          </cell>
        </row>
        <row r="2608">
          <cell r="C2608" t="str">
            <v xml:space="preserve">Rp.  </v>
          </cell>
          <cell r="D2608">
            <v>162398.24383290968</v>
          </cell>
          <cell r="E2608" t="str">
            <v xml:space="preserve"> / M3</v>
          </cell>
        </row>
      </sheetData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0000"/>
      <sheetName val="0001"/>
      <sheetName val="0002"/>
      <sheetName val="Mars"/>
      <sheetName val="NP"/>
      <sheetName val="Additional"/>
    </sheetNames>
    <sheetDataSet>
      <sheetData sheetId="0"/>
      <sheetData sheetId="1"/>
      <sheetData sheetId="2"/>
      <sheetData sheetId="3" refreshError="1"/>
      <sheetData sheetId="4">
        <row r="920">
          <cell r="A920" t="str">
            <v>ITEM PEMBAYARAN NO.</v>
          </cell>
          <cell r="D920" t="str">
            <v>:  5.3</v>
          </cell>
          <cell r="J920" t="str">
            <v>Analisa EI-5.3</v>
          </cell>
          <cell r="U920" t="str">
            <v>Analisa EI-5.3</v>
          </cell>
        </row>
        <row r="921">
          <cell r="A921" t="str">
            <v>JENIS PEKERJAAN</v>
          </cell>
          <cell r="D921" t="str">
            <v>:  Penimbunan dan Pemadatan Sirtu</v>
          </cell>
        </row>
        <row r="922">
          <cell r="A922" t="str">
            <v>SATUAN PEMBAYARAN</v>
          </cell>
          <cell r="D922" t="str">
            <v>:  M3</v>
          </cell>
          <cell r="H922" t="str">
            <v xml:space="preserve">         URAIAN ANALISA HARGA SATUAN</v>
          </cell>
          <cell r="L922" t="str">
            <v>FORMULIR STANDAR UNTUK</v>
          </cell>
        </row>
        <row r="923">
          <cell r="L923" t="str">
            <v>PEREKAMAN ANALISA MASING-MASING HARGA SATUAN</v>
          </cell>
        </row>
        <row r="924">
          <cell r="L924" t="str">
            <v/>
          </cell>
        </row>
        <row r="925">
          <cell r="A925" t="str">
            <v>No.</v>
          </cell>
          <cell r="C925" t="str">
            <v>U R A I A N</v>
          </cell>
          <cell r="G925" t="str">
            <v>KODE</v>
          </cell>
          <cell r="H925" t="str">
            <v>KOEF.</v>
          </cell>
          <cell r="I925" t="str">
            <v>SATUAN</v>
          </cell>
          <cell r="J925" t="str">
            <v>KETERANGAN</v>
          </cell>
        </row>
        <row r="927">
          <cell r="L927" t="str">
            <v>PROYEK</v>
          </cell>
          <cell r="O927" t="str">
            <v>:</v>
          </cell>
        </row>
        <row r="928">
          <cell r="A928" t="str">
            <v>I.</v>
          </cell>
          <cell r="C928" t="str">
            <v>ASUMSI</v>
          </cell>
          <cell r="L928" t="str">
            <v>No. PAKET KONTRAK</v>
          </cell>
          <cell r="O928" t="str">
            <v>:</v>
          </cell>
        </row>
        <row r="929">
          <cell r="A929">
            <v>1</v>
          </cell>
          <cell r="C929" t="str">
            <v>Pekerjaan dilakukan Menggunakan Buruh (Manual)</v>
          </cell>
          <cell r="L929" t="str">
            <v>NAMA KEGIATAN</v>
          </cell>
          <cell r="O929" t="str">
            <v>:</v>
          </cell>
          <cell r="P929" t="str">
            <v>Pembuatan 1 Buah Stordam, Parit Pasangan sep. 14 M' dan Pembatuan sep. 183 M' x 3,50 M di Nagori Marubun Jaya</v>
          </cell>
        </row>
        <row r="930">
          <cell r="A930">
            <v>2</v>
          </cell>
          <cell r="C930" t="str">
            <v>Produksi timbunan sirtu per hari</v>
          </cell>
          <cell r="G930" t="str">
            <v>Qt</v>
          </cell>
          <cell r="H930">
            <v>150</v>
          </cell>
          <cell r="I930" t="str">
            <v>M3 / hari</v>
          </cell>
          <cell r="L930" t="str">
            <v>NAGORI</v>
          </cell>
          <cell r="O930" t="str">
            <v>:</v>
          </cell>
          <cell r="P930" t="str">
            <v>MARUBUN JAYA</v>
          </cell>
        </row>
        <row r="931">
          <cell r="A931">
            <v>3</v>
          </cell>
          <cell r="C931" t="str">
            <v>Lokasi pekerjaan : sepanjang jalan</v>
          </cell>
          <cell r="L931" t="str">
            <v>ITEM PEMBAYARAN NO.</v>
          </cell>
          <cell r="O931" t="str">
            <v>:  5.3</v>
          </cell>
          <cell r="S931" t="str">
            <v>PERKIRAAN VOL. PEK.</v>
          </cell>
          <cell r="U931" t="str">
            <v>:</v>
          </cell>
          <cell r="V931">
            <v>0</v>
          </cell>
        </row>
        <row r="932">
          <cell r="A932">
            <v>4</v>
          </cell>
          <cell r="C932" t="str">
            <v>Harga material Sirtu berdasar harga di lokasi</v>
          </cell>
          <cell r="L932" t="str">
            <v>JENIS PEKERJAAN</v>
          </cell>
          <cell r="O932" t="str">
            <v>:  Penimbunan dan Pemadatan Sirtu</v>
          </cell>
          <cell r="S932" t="str">
            <v>TOTAL HARGA (Rp.)</v>
          </cell>
          <cell r="U932" t="str">
            <v>:</v>
          </cell>
          <cell r="V932">
            <v>0</v>
          </cell>
        </row>
        <row r="933">
          <cell r="C933" t="str">
            <v>pekerjaan</v>
          </cell>
          <cell r="L933" t="str">
            <v>SATUAN PEMBAYARAN</v>
          </cell>
          <cell r="O933" t="str">
            <v>:  M3</v>
          </cell>
          <cell r="S933" t="str">
            <v>% THD. BIAYA PROYEK</v>
          </cell>
          <cell r="U933" t="str">
            <v>:</v>
          </cell>
          <cell r="V933">
            <v>0</v>
          </cell>
        </row>
        <row r="934">
          <cell r="A934">
            <v>5</v>
          </cell>
          <cell r="C934" t="str">
            <v>Jam kerja efektif per-hari</v>
          </cell>
          <cell r="G934" t="str">
            <v>Tk</v>
          </cell>
          <cell r="H934">
            <v>7</v>
          </cell>
          <cell r="I934" t="str">
            <v>Jam</v>
          </cell>
        </row>
        <row r="935">
          <cell r="A935">
            <v>6</v>
          </cell>
          <cell r="C935" t="str">
            <v xml:space="preserve">Faktor kehilangan material </v>
          </cell>
          <cell r="G935" t="str">
            <v>Fh</v>
          </cell>
          <cell r="H935">
            <v>1.2</v>
          </cell>
        </row>
        <row r="936">
          <cell r="R936" t="str">
            <v>PERKIRAAN</v>
          </cell>
          <cell r="S936" t="str">
            <v>HARGA</v>
          </cell>
          <cell r="T936" t="str">
            <v>JUMLAH</v>
          </cell>
        </row>
        <row r="937">
          <cell r="A937" t="str">
            <v>II.</v>
          </cell>
          <cell r="C937" t="str">
            <v>URUTAN KERJA</v>
          </cell>
          <cell r="L937" t="str">
            <v>NO.</v>
          </cell>
          <cell r="N937" t="str">
            <v>KOMPONEN</v>
          </cell>
          <cell r="Q937" t="str">
            <v>SATUAN</v>
          </cell>
          <cell r="R937" t="str">
            <v>KUANTITAS</v>
          </cell>
          <cell r="S937" t="str">
            <v>SATUAN</v>
          </cell>
          <cell r="T937" t="str">
            <v>HARGA</v>
          </cell>
        </row>
        <row r="938">
          <cell r="A938">
            <v>1</v>
          </cell>
          <cell r="C938" t="str">
            <v>Lokasi disiapkan</v>
          </cell>
          <cell r="S938" t="str">
            <v>(Rp.)</v>
          </cell>
          <cell r="T938" t="str">
            <v>(Rp.)</v>
          </cell>
        </row>
        <row r="939">
          <cell r="A939">
            <v>2</v>
          </cell>
          <cell r="C939" t="str">
            <v>Pekerja menghampar sirtu dengan menggunakan alat bantu</v>
          </cell>
        </row>
        <row r="940">
          <cell r="A940">
            <v>3</v>
          </cell>
          <cell r="C940" t="str">
            <v>Sirtu dihamparkan maksimum tebal tiap lapis</v>
          </cell>
          <cell r="G940" t="str">
            <v>t</v>
          </cell>
          <cell r="H940">
            <v>0.1</v>
          </cell>
          <cell r="I940" t="str">
            <v>M</v>
          </cell>
        </row>
        <row r="941">
          <cell r="A941">
            <v>4</v>
          </cell>
          <cell r="C941" t="str">
            <v>Setiap lapis dipadatkan minimum 4 kali lintasan</v>
          </cell>
          <cell r="L941" t="str">
            <v>A.</v>
          </cell>
          <cell r="N941" t="str">
            <v>TENAGA</v>
          </cell>
        </row>
        <row r="942">
          <cell r="C942" t="str">
            <v>dengan mesin gilas roda karet</v>
          </cell>
        </row>
        <row r="943">
          <cell r="L943" t="str">
            <v>1.</v>
          </cell>
          <cell r="N943" t="str">
            <v>Pekerja</v>
          </cell>
          <cell r="P943" t="str">
            <v>(L01)</v>
          </cell>
          <cell r="Q943" t="str">
            <v>jam</v>
          </cell>
          <cell r="R943">
            <v>0.60670000000000002</v>
          </cell>
          <cell r="S943">
            <v>5142.8599999999997</v>
          </cell>
          <cell r="V943">
            <v>3120.173162</v>
          </cell>
        </row>
        <row r="944">
          <cell r="A944" t="str">
            <v>III.</v>
          </cell>
          <cell r="C944" t="str">
            <v>PEMAKAIAN BAHAN, ALAT DAN TENAGA</v>
          </cell>
          <cell r="L944" t="str">
            <v>2.</v>
          </cell>
          <cell r="N944" t="str">
            <v>Mandor</v>
          </cell>
          <cell r="P944" t="str">
            <v>(L02)</v>
          </cell>
          <cell r="Q944" t="str">
            <v>jam</v>
          </cell>
          <cell r="R944">
            <v>4.6699999999999998E-2</v>
          </cell>
          <cell r="S944">
            <v>6071.43</v>
          </cell>
          <cell r="V944">
            <v>283.53578099999999</v>
          </cell>
        </row>
        <row r="946">
          <cell r="A946" t="str">
            <v xml:space="preserve">   1.</v>
          </cell>
          <cell r="C946" t="str">
            <v>BAHAN</v>
          </cell>
        </row>
        <row r="947">
          <cell r="C947" t="str">
            <v>setiap 1 M3 timbunan sirtu padat diperlukan</v>
          </cell>
          <cell r="R947" t="str">
            <v xml:space="preserve">JUMLAH HARGA TENAGA   </v>
          </cell>
          <cell r="V947">
            <v>3403.7089430000001</v>
          </cell>
        </row>
        <row r="948">
          <cell r="A948" t="str">
            <v>1.1</v>
          </cell>
          <cell r="C948" t="str">
            <v>Sirtu</v>
          </cell>
          <cell r="D948" t="str">
            <v>= 1 M3 x Fh</v>
          </cell>
          <cell r="G948" t="str">
            <v>(M16)</v>
          </cell>
          <cell r="H948">
            <v>1.2</v>
          </cell>
          <cell r="I948" t="str">
            <v>M3</v>
          </cell>
        </row>
        <row r="949">
          <cell r="L949" t="str">
            <v>B.</v>
          </cell>
          <cell r="N949" t="str">
            <v>BAHAN</v>
          </cell>
        </row>
        <row r="950">
          <cell r="A950" t="str">
            <v xml:space="preserve">   2.</v>
          </cell>
          <cell r="C950" t="str">
            <v>ALAT</v>
          </cell>
        </row>
        <row r="951">
          <cell r="L951" t="str">
            <v>1.</v>
          </cell>
          <cell r="N951" t="str">
            <v>Sirtu</v>
          </cell>
          <cell r="P951" t="str">
            <v>(M16)</v>
          </cell>
          <cell r="Q951" t="str">
            <v>M3</v>
          </cell>
          <cell r="R951">
            <v>1.2</v>
          </cell>
          <cell r="S951">
            <v>218100</v>
          </cell>
          <cell r="V951">
            <v>261720</v>
          </cell>
        </row>
        <row r="952">
          <cell r="A952" t="str">
            <v>2.a</v>
          </cell>
          <cell r="C952" t="str">
            <v>THREE WHEEL ROLLER</v>
          </cell>
          <cell r="G952" t="str">
            <v>(E16)</v>
          </cell>
        </row>
        <row r="953">
          <cell r="C953" t="str">
            <v>Kecepatan rata-rata alat</v>
          </cell>
          <cell r="G953" t="str">
            <v>v</v>
          </cell>
          <cell r="H953">
            <v>3.5</v>
          </cell>
          <cell r="I953" t="str">
            <v>Km / Jam</v>
          </cell>
        </row>
        <row r="954">
          <cell r="C954" t="str">
            <v>Lebar efektif pemadatan</v>
          </cell>
          <cell r="G954" t="str">
            <v>b</v>
          </cell>
          <cell r="H954">
            <v>1.2</v>
          </cell>
          <cell r="I954" t="str">
            <v>M</v>
          </cell>
        </row>
        <row r="955">
          <cell r="C955" t="str">
            <v>Jumlah lintasan</v>
          </cell>
          <cell r="G955" t="str">
            <v>n</v>
          </cell>
          <cell r="H955">
            <v>6</v>
          </cell>
          <cell r="I955" t="str">
            <v>lintasan</v>
          </cell>
        </row>
        <row r="956">
          <cell r="C956" t="str">
            <v>Faktor Efisiensi alat</v>
          </cell>
          <cell r="G956" t="str">
            <v>Fa</v>
          </cell>
          <cell r="H956">
            <v>0.75</v>
          </cell>
          <cell r="I956" t="str">
            <v>-</v>
          </cell>
        </row>
        <row r="957">
          <cell r="R957" t="str">
            <v xml:space="preserve">JUMLAH HARGA BAHAN   </v>
          </cell>
          <cell r="V957">
            <v>261720</v>
          </cell>
        </row>
        <row r="958">
          <cell r="C958" t="str">
            <v xml:space="preserve">Kap. Prod. / jam = </v>
          </cell>
          <cell r="D958" t="str">
            <v>(v x 1000) x b x t x Fa</v>
          </cell>
          <cell r="G958" t="str">
            <v>Q1</v>
          </cell>
          <cell r="H958">
            <v>52.5</v>
          </cell>
          <cell r="I958" t="str">
            <v>M3</v>
          </cell>
        </row>
        <row r="959">
          <cell r="D959" t="str">
            <v>n</v>
          </cell>
          <cell r="L959" t="str">
            <v>C.</v>
          </cell>
          <cell r="N959" t="str">
            <v>PERALATAN</v>
          </cell>
        </row>
        <row r="960">
          <cell r="C960" t="str">
            <v>Koefisien Alat / M3</v>
          </cell>
          <cell r="D960" t="str">
            <v xml:space="preserve"> =  1  :  Q1</v>
          </cell>
          <cell r="G960" t="str">
            <v>(E16)</v>
          </cell>
          <cell r="H960">
            <v>1.9047619047619049E-2</v>
          </cell>
          <cell r="I960" t="str">
            <v>Jam</v>
          </cell>
        </row>
        <row r="961">
          <cell r="L961" t="str">
            <v>1.</v>
          </cell>
          <cell r="N961" t="str">
            <v>Three Wheel Roller</v>
          </cell>
          <cell r="P961" t="str">
            <v>(E16)</v>
          </cell>
          <cell r="Q961" t="str">
            <v>jam</v>
          </cell>
          <cell r="R961">
            <v>1.9E-2</v>
          </cell>
          <cell r="S961">
            <v>96086.109890109889</v>
          </cell>
          <cell r="V961">
            <v>1825.6360879120878</v>
          </cell>
        </row>
        <row r="962">
          <cell r="A962" t="str">
            <v>2.b</v>
          </cell>
          <cell r="C962" t="str">
            <v>ALAT  BANTU</v>
          </cell>
          <cell r="L962" t="str">
            <v>2.</v>
          </cell>
          <cell r="N962" t="str">
            <v>Alat  Bantu</v>
          </cell>
          <cell r="Q962" t="str">
            <v>Ls</v>
          </cell>
          <cell r="R962">
            <v>1</v>
          </cell>
          <cell r="S962">
            <v>650</v>
          </cell>
          <cell r="V962">
            <v>650</v>
          </cell>
        </row>
        <row r="963">
          <cell r="C963" t="str">
            <v>Diperlukan alat-alat bantu kecil</v>
          </cell>
          <cell r="J963" t="str">
            <v>Lump Sum</v>
          </cell>
        </row>
        <row r="964">
          <cell r="C964" t="str">
            <v>- Sekop    =         3   buah</v>
          </cell>
        </row>
        <row r="966">
          <cell r="A966" t="str">
            <v xml:space="preserve">   3.</v>
          </cell>
          <cell r="C966" t="str">
            <v>TENAGA</v>
          </cell>
        </row>
        <row r="967">
          <cell r="C967" t="str">
            <v>Produksi Pemadatan sirtu per hari</v>
          </cell>
          <cell r="G967" t="str">
            <v>Qt</v>
          </cell>
          <cell r="H967">
            <v>150</v>
          </cell>
          <cell r="I967" t="str">
            <v>M3 / hari</v>
          </cell>
          <cell r="R967" t="str">
            <v xml:space="preserve">JUMLAH HARGA PERALATAN   </v>
          </cell>
          <cell r="V967">
            <v>2475.6360879120875</v>
          </cell>
        </row>
        <row r="969">
          <cell r="C969" t="str">
            <v>Kebutuhan tenaga :</v>
          </cell>
          <cell r="L969" t="str">
            <v>D.</v>
          </cell>
          <cell r="N969" t="str">
            <v>JUMLAH HARGA TENAGA, BAHAN DAN PERALATAN  ( A + B + C )</v>
          </cell>
          <cell r="V969">
            <v>267599.34503091208</v>
          </cell>
        </row>
        <row r="970">
          <cell r="D970" t="str">
            <v>- Pekerja</v>
          </cell>
          <cell r="G970" t="str">
            <v>P</v>
          </cell>
          <cell r="H970">
            <v>13</v>
          </cell>
          <cell r="I970" t="str">
            <v>orang</v>
          </cell>
          <cell r="L970" t="str">
            <v>E.</v>
          </cell>
          <cell r="N970" t="str">
            <v>OVERHEAD &amp; PROFIT</v>
          </cell>
          <cell r="Q970">
            <v>0</v>
          </cell>
          <cell r="R970" t="str">
            <v>%  x  D</v>
          </cell>
          <cell r="V970">
            <v>0</v>
          </cell>
        </row>
        <row r="971">
          <cell r="D971" t="str">
            <v>- Mandor</v>
          </cell>
          <cell r="G971" t="str">
            <v>M</v>
          </cell>
          <cell r="H971">
            <v>1</v>
          </cell>
          <cell r="I971" t="str">
            <v>orang</v>
          </cell>
          <cell r="L971" t="str">
            <v>F.</v>
          </cell>
          <cell r="N971" t="str">
            <v>HARGA SATUAN PEKERJAAN  ( D + E )</v>
          </cell>
          <cell r="V971">
            <v>267599.34503091208</v>
          </cell>
        </row>
        <row r="973">
          <cell r="L973" t="str">
            <v/>
          </cell>
          <cell r="S973" t="e">
            <v>#REF!</v>
          </cell>
        </row>
        <row r="974">
          <cell r="C974" t="str">
            <v>Koefisien tenaga / M2</v>
          </cell>
          <cell r="L974" t="str">
            <v/>
          </cell>
          <cell r="S974" t="e">
            <v>#REF!</v>
          </cell>
        </row>
        <row r="975">
          <cell r="D975" t="str">
            <v>- Pekerja</v>
          </cell>
          <cell r="E975" t="str">
            <v>= (Tk x P) : Qt</v>
          </cell>
          <cell r="G975" t="str">
            <v>(L01)</v>
          </cell>
          <cell r="H975">
            <v>0.60666666666666669</v>
          </cell>
          <cell r="I975" t="str">
            <v>Jam</v>
          </cell>
          <cell r="L975" t="e">
            <v>#REF!</v>
          </cell>
          <cell r="S975" t="e">
            <v>#REF!</v>
          </cell>
        </row>
        <row r="976">
          <cell r="D976" t="str">
            <v>- Mandor</v>
          </cell>
          <cell r="E976" t="str">
            <v>= (Tk x M) : Qt</v>
          </cell>
          <cell r="G976" t="str">
            <v>(L02)</v>
          </cell>
          <cell r="H976">
            <v>4.6666666666666669E-2</v>
          </cell>
          <cell r="I976" t="str">
            <v>Jam</v>
          </cell>
          <cell r="L976" t="e">
            <v>#REF!</v>
          </cell>
          <cell r="S976" t="e">
            <v>#REF!</v>
          </cell>
        </row>
        <row r="977">
          <cell r="L977" t="e">
            <v>#REF!</v>
          </cell>
          <cell r="S977" t="e">
            <v>#REF!</v>
          </cell>
        </row>
        <row r="978">
          <cell r="A978" t="str">
            <v>4.</v>
          </cell>
          <cell r="C978" t="str">
            <v>HARGA DASAR SATUAN UPAH, BAHAN DAN ALAT</v>
          </cell>
          <cell r="L978" t="e">
            <v>#REF!</v>
          </cell>
          <cell r="S978" t="e">
            <v>#REF!</v>
          </cell>
        </row>
        <row r="979">
          <cell r="C979" t="str">
            <v>Lihat lampiran.</v>
          </cell>
          <cell r="L979" t="e">
            <v>#REF!</v>
          </cell>
          <cell r="S979" t="e">
            <v>#REF!</v>
          </cell>
        </row>
        <row r="980">
          <cell r="L980" t="e">
            <v>#REF!</v>
          </cell>
          <cell r="S980" t="e">
            <v>#REF!</v>
          </cell>
        </row>
        <row r="981">
          <cell r="A981" t="str">
            <v>5.</v>
          </cell>
          <cell r="C981" t="str">
            <v>ANALISA HARGA SATUAN PEKERJAAN</v>
          </cell>
          <cell r="L981" t="e">
            <v>#REF!</v>
          </cell>
          <cell r="S981" t="e">
            <v>#REF!</v>
          </cell>
        </row>
        <row r="982">
          <cell r="C982" t="str">
            <v>Lihat perhitungan dalam FORMULIR STANDAR UNTUK</v>
          </cell>
          <cell r="L982" t="e">
            <v>#REF!</v>
          </cell>
          <cell r="S982" t="e">
            <v>#REF!</v>
          </cell>
        </row>
        <row r="983">
          <cell r="C983" t="str">
            <v>PEREKEMAN ANALISA MASING-MASING HARGA SATUAN</v>
          </cell>
        </row>
        <row r="984">
          <cell r="C984" t="str">
            <v>Didapat Harga Satuan Pekerjaan :</v>
          </cell>
        </row>
        <row r="986">
          <cell r="C986" t="str">
            <v xml:space="preserve">Rp.  </v>
          </cell>
          <cell r="D986">
            <v>267599.34503091208</v>
          </cell>
          <cell r="E986" t="str">
            <v xml:space="preserve"> / M2</v>
          </cell>
        </row>
        <row r="989">
          <cell r="A989" t="str">
            <v>6.</v>
          </cell>
          <cell r="C989" t="str">
            <v>WAKTU PELAKSANAAN YANG DIPERLUKAN</v>
          </cell>
        </row>
        <row r="990">
          <cell r="C990" t="str">
            <v>Masa Pelaksanaan :</v>
          </cell>
          <cell r="D990" t="str">
            <v>. . . . . . . . . . . .</v>
          </cell>
          <cell r="E990" t="str">
            <v>bulan</v>
          </cell>
        </row>
        <row r="992">
          <cell r="A992" t="str">
            <v>7.</v>
          </cell>
          <cell r="C992" t="str">
            <v>VOLUME PEKERJAAN YANG DIPERLUKAN</v>
          </cell>
        </row>
        <row r="993">
          <cell r="C993" t="str">
            <v>Volume pekerjaan  :</v>
          </cell>
          <cell r="D993">
            <v>0</v>
          </cell>
          <cell r="E993" t="str">
            <v>M2</v>
          </cell>
        </row>
      </sheetData>
      <sheetData sheetId="5"/>
    </sheetDataSet>
  </externalBook>
</externalLink>
</file>

<file path=xl/externalLinks/externalLink1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3-DIV4"/>
      <sheetName val="3_DIV4"/>
      <sheetName val="3-DIV3"/>
      <sheetName val="3-DIV2"/>
      <sheetName val="4-Basic Price"/>
      <sheetName val="5-Peralatan"/>
      <sheetName val="H.Satuan"/>
      <sheetName val="Peralatan"/>
      <sheetName val="Basic"/>
      <sheetName val="pel  rut bahu jln mat"/>
      <sheetName val="Jadwal"/>
      <sheetName val="Cover"/>
      <sheetName val="HArga"/>
      <sheetName val="DFT HRG"/>
      <sheetName val="DRUP (ASLI)"/>
      <sheetName val="PENAWARAN"/>
      <sheetName val="UPAH MANGGA BAI"/>
      <sheetName val="BAHAN MANGGA BAI"/>
      <sheetName val="Master"/>
      <sheetName val="H_SATUAN"/>
      <sheetName val="ANALISA"/>
      <sheetName val="TK1"/>
      <sheetName val="RMS FUNGSIONAL"/>
      <sheetName val="RMS - STR (2)"/>
      <sheetName val="SEN_FUNG"/>
      <sheetName val="ANALISA ALAT"/>
      <sheetName val="NYATDOK"/>
      <sheetName val="RAB PENAWARAN"/>
      <sheetName val="5-ALAT(1)"/>
    </sheetNames>
    <sheetDataSet>
      <sheetData sheetId="0" refreshError="1">
        <row r="1">
          <cell r="A1" t="str">
            <v>ITEM PEMBAYARAN NO.</v>
          </cell>
          <cell r="D1" t="str">
            <v>:  4.2 (1)</v>
          </cell>
          <cell r="J1" t="str">
            <v>Analisa EI-421</v>
          </cell>
          <cell r="T1" t="str">
            <v>Analisa EI-421</v>
          </cell>
        </row>
        <row r="2">
          <cell r="A2" t="str">
            <v>JENIS PEKERJAAN</v>
          </cell>
          <cell r="D2" t="str">
            <v>:  Lps. Pond. Ag. Kls. A, CBR Min 80%</v>
          </cell>
        </row>
        <row r="3">
          <cell r="A3" t="str">
            <v>SATUAN PEMBAYARAN</v>
          </cell>
          <cell r="D3" t="str">
            <v>:  M3</v>
          </cell>
          <cell r="J3" t="str">
            <v xml:space="preserve">         URAIAN ANALISA HARGA SATUAN</v>
          </cell>
          <cell r="L3" t="str">
            <v>FORMULIR STANDAR UNTUK</v>
          </cell>
        </row>
        <row r="4">
          <cell r="L4" t="str">
            <v>PEREKAMAN ANALISA MASING-MASING HARGA SATUAN</v>
          </cell>
        </row>
        <row r="5">
          <cell r="L5" t="str">
            <v/>
          </cell>
        </row>
        <row r="6">
          <cell r="A6" t="str">
            <v>No.</v>
          </cell>
          <cell r="C6" t="str">
            <v>U R A I A N</v>
          </cell>
          <cell r="G6" t="str">
            <v>KODE</v>
          </cell>
          <cell r="H6" t="str">
            <v>KOEF.</v>
          </cell>
          <cell r="I6" t="str">
            <v>SATUAN</v>
          </cell>
          <cell r="J6" t="str">
            <v>KETERANGAN</v>
          </cell>
        </row>
        <row r="8">
          <cell r="L8" t="str">
            <v>PROYEK</v>
          </cell>
          <cell r="O8" t="str">
            <v>:</v>
          </cell>
        </row>
        <row r="9">
          <cell r="A9" t="str">
            <v>I.</v>
          </cell>
          <cell r="C9" t="str">
            <v>ASUMSI</v>
          </cell>
          <cell r="L9" t="str">
            <v>No. PAKET KONTRAK</v>
          </cell>
          <cell r="O9" t="str">
            <v>:</v>
          </cell>
        </row>
        <row r="10">
          <cell r="A10">
            <v>1</v>
          </cell>
          <cell r="C10" t="str">
            <v>Menggunakan alat berat (cara mekanik)</v>
          </cell>
          <cell r="L10" t="str">
            <v>NAMA PAKET</v>
          </cell>
          <cell r="O10" t="str">
            <v>:</v>
          </cell>
        </row>
        <row r="11">
          <cell r="A11">
            <v>2</v>
          </cell>
          <cell r="C11" t="str">
            <v>Lokasi pekerjaan : sepanjang jalan</v>
          </cell>
          <cell r="L11" t="str">
            <v>PROP / KAB / KODYA</v>
          </cell>
          <cell r="O11" t="str">
            <v>:</v>
          </cell>
        </row>
        <row r="12">
          <cell r="A12">
            <v>3</v>
          </cell>
          <cell r="C12" t="str">
            <v>Kondisi existing jalan : sedang</v>
          </cell>
          <cell r="L12" t="str">
            <v>ITEM PEMBAYARAN NO.</v>
          </cell>
          <cell r="O12" t="str">
            <v>:  4.2 (1)</v>
          </cell>
          <cell r="R12" t="str">
            <v>PERKIRAAN VOL. PEK.</v>
          </cell>
          <cell r="T12" t="str">
            <v>:</v>
          </cell>
          <cell r="U12">
            <v>0</v>
          </cell>
        </row>
        <row r="13">
          <cell r="A13">
            <v>4</v>
          </cell>
          <cell r="C13" t="str">
            <v>Jarak rata-rata Base Camp ke lokasi pekerjaan</v>
          </cell>
          <cell r="G13" t="str">
            <v>L</v>
          </cell>
          <cell r="H13">
            <v>8.7249999999999996</v>
          </cell>
          <cell r="I13" t="str">
            <v>KM</v>
          </cell>
          <cell r="L13" t="str">
            <v>JENIS PEKERJAAN</v>
          </cell>
          <cell r="O13" t="str">
            <v>:  Lps. Pond. Ag. Kls. A, CBR Min 80%</v>
          </cell>
          <cell r="R13" t="str">
            <v>TOTAL HARGA (Rp.)</v>
          </cell>
          <cell r="T13" t="str">
            <v>:</v>
          </cell>
          <cell r="U13">
            <v>0</v>
          </cell>
        </row>
        <row r="14">
          <cell r="A14">
            <v>5</v>
          </cell>
          <cell r="C14" t="str">
            <v>Tebal lapis Agregat padat</v>
          </cell>
          <cell r="G14" t="str">
            <v>t</v>
          </cell>
          <cell r="H14">
            <v>0.15</v>
          </cell>
          <cell r="I14" t="str">
            <v>M</v>
          </cell>
          <cell r="L14" t="str">
            <v>SATUAN PEMBAYARAN</v>
          </cell>
          <cell r="O14" t="str">
            <v>:  M3</v>
          </cell>
          <cell r="R14" t="str">
            <v>% THD. BIAYA PROYEK</v>
          </cell>
          <cell r="T14" t="str">
            <v>:</v>
          </cell>
          <cell r="U14" t="e">
            <v>#DIV/0!</v>
          </cell>
        </row>
        <row r="15">
          <cell r="A15">
            <v>6</v>
          </cell>
          <cell r="C15" t="str">
            <v>Faktor kembang material (Padat-Lepas)</v>
          </cell>
          <cell r="G15" t="str">
            <v>Fk</v>
          </cell>
          <cell r="H15">
            <v>1.2</v>
          </cell>
          <cell r="I15" t="str">
            <v>-</v>
          </cell>
        </row>
        <row r="16">
          <cell r="A16">
            <v>7</v>
          </cell>
          <cell r="C16" t="str">
            <v>Jam kerja efektif per-hari</v>
          </cell>
          <cell r="G16" t="str">
            <v>Tk</v>
          </cell>
          <cell r="H16">
            <v>7</v>
          </cell>
          <cell r="I16" t="str">
            <v>Jam</v>
          </cell>
        </row>
        <row r="17">
          <cell r="A17">
            <v>8</v>
          </cell>
          <cell r="C17" t="str">
            <v>Lebar bahu jalan</v>
          </cell>
          <cell r="G17" t="str">
            <v>Lb</v>
          </cell>
          <cell r="H17">
            <v>1</v>
          </cell>
          <cell r="I17" t="str">
            <v>M</v>
          </cell>
          <cell r="Q17" t="str">
            <v>PERKIRAAN</v>
          </cell>
          <cell r="R17" t="str">
            <v>HARGA</v>
          </cell>
          <cell r="S17" t="str">
            <v>JUMLAH</v>
          </cell>
        </row>
        <row r="18">
          <cell r="A18">
            <v>9</v>
          </cell>
          <cell r="C18" t="str">
            <v>Proporsi Campuran :</v>
          </cell>
          <cell r="D18" t="str">
            <v>- Agregat Kasar</v>
          </cell>
          <cell r="G18" t="str">
            <v>Ak</v>
          </cell>
          <cell r="H18">
            <v>55</v>
          </cell>
          <cell r="I18" t="str">
            <v>%</v>
          </cell>
          <cell r="J18" t="str">
            <v xml:space="preserve"> Gradasi harus -</v>
          </cell>
          <cell r="L18" t="str">
            <v>NO.</v>
          </cell>
          <cell r="N18" t="str">
            <v>KOMPONEN</v>
          </cell>
          <cell r="P18" t="str">
            <v>SATUAN</v>
          </cell>
          <cell r="Q18" t="str">
            <v>KUANTITAS</v>
          </cell>
          <cell r="R18" t="str">
            <v>SATUAN</v>
          </cell>
          <cell r="S18" t="str">
            <v>HARGA</v>
          </cell>
        </row>
        <row r="19">
          <cell r="D19" t="str">
            <v>- Agregat Halus</v>
          </cell>
          <cell r="G19" t="str">
            <v>Ah</v>
          </cell>
          <cell r="H19">
            <v>45</v>
          </cell>
          <cell r="I19" t="str">
            <v>%</v>
          </cell>
          <cell r="J19" t="str">
            <v xml:space="preserve"> memenuhi Spec.</v>
          </cell>
          <cell r="R19" t="str">
            <v>(Rp.)</v>
          </cell>
          <cell r="S19" t="str">
            <v>(Rp.)</v>
          </cell>
        </row>
        <row r="20">
          <cell r="A20" t="str">
            <v>II.</v>
          </cell>
          <cell r="C20" t="str">
            <v>URUTAN KERJA</v>
          </cell>
        </row>
        <row r="21">
          <cell r="A21">
            <v>1</v>
          </cell>
          <cell r="C21" t="str">
            <v xml:space="preserve">Wheel Loader mencampur &amp; memuat Agregat ke </v>
          </cell>
        </row>
        <row r="22">
          <cell r="C22" t="str">
            <v>dalam Dump Truck di Base Camp</v>
          </cell>
          <cell r="L22" t="str">
            <v>A.</v>
          </cell>
          <cell r="N22" t="str">
            <v>TENAGA</v>
          </cell>
        </row>
        <row r="23">
          <cell r="A23">
            <v>2</v>
          </cell>
          <cell r="C23" t="str">
            <v>Dump Truck mengangkut Agregat ke lokasi</v>
          </cell>
        </row>
        <row r="24">
          <cell r="C24" t="str">
            <v>pekerjaan dan dihampar dengan Motor Grader</v>
          </cell>
          <cell r="L24" t="str">
            <v>1.</v>
          </cell>
          <cell r="N24" t="str">
            <v>Pekerja</v>
          </cell>
          <cell r="O24" t="str">
            <v>(L01)</v>
          </cell>
          <cell r="P24" t="str">
            <v>Jam</v>
          </cell>
          <cell r="Q24">
            <v>0.24988844265952695</v>
          </cell>
          <cell r="R24">
            <v>2857.14</v>
          </cell>
          <cell r="U24">
            <v>713.96626506024074</v>
          </cell>
        </row>
        <row r="25">
          <cell r="A25">
            <v>3</v>
          </cell>
          <cell r="C25" t="str">
            <v>Hamparan Agregat dibasahi dengan Water Tank Truck</v>
          </cell>
          <cell r="L25" t="str">
            <v>2.</v>
          </cell>
          <cell r="N25" t="str">
            <v>Mandor</v>
          </cell>
          <cell r="O25" t="str">
            <v>(L03)</v>
          </cell>
          <cell r="P25" t="str">
            <v>Jam</v>
          </cell>
          <cell r="Q25">
            <v>3.5698348951360995E-2</v>
          </cell>
          <cell r="R25">
            <v>3214.29</v>
          </cell>
          <cell r="U25">
            <v>114.74484605087014</v>
          </cell>
        </row>
        <row r="26">
          <cell r="C26" t="str">
            <v>sebelum dipadatkan dengan Tandem Roller &amp; PTR</v>
          </cell>
        </row>
        <row r="27">
          <cell r="A27">
            <v>4</v>
          </cell>
          <cell r="C27" t="str">
            <v>Selama pemadatan sekelompok pekerja akan</v>
          </cell>
        </row>
        <row r="28">
          <cell r="C28" t="str">
            <v>merapikan tepi hamparan dan level permukaan</v>
          </cell>
          <cell r="Q28" t="str">
            <v xml:space="preserve">JUMLAH HARGA TENAGA   </v>
          </cell>
          <cell r="U28">
            <v>828.71111111111088</v>
          </cell>
        </row>
        <row r="29">
          <cell r="C29" t="str">
            <v>dengan menggunakan alat bantu</v>
          </cell>
        </row>
        <row r="30">
          <cell r="L30" t="str">
            <v>B.</v>
          </cell>
          <cell r="N30" t="str">
            <v>BAHAN</v>
          </cell>
        </row>
        <row r="31">
          <cell r="A31" t="str">
            <v>III.</v>
          </cell>
          <cell r="C31" t="str">
            <v>PEMAKAIAN BAHAN, ALAT DAN TENAGA</v>
          </cell>
        </row>
        <row r="32">
          <cell r="L32" t="str">
            <v>1.</v>
          </cell>
          <cell r="N32" t="str">
            <v>Agregat Kasar     (M03)</v>
          </cell>
          <cell r="P32" t="str">
            <v>M3</v>
          </cell>
          <cell r="Q32">
            <v>0.66</v>
          </cell>
          <cell r="R32">
            <v>222345.54558042376</v>
          </cell>
          <cell r="U32">
            <v>146748.06008307968</v>
          </cell>
        </row>
        <row r="33">
          <cell r="A33" t="str">
            <v xml:space="preserve">   1.</v>
          </cell>
          <cell r="C33" t="str">
            <v>BAHAN</v>
          </cell>
          <cell r="L33" t="str">
            <v>2.</v>
          </cell>
          <cell r="N33" t="str">
            <v>Agregat Halus     (M04)</v>
          </cell>
          <cell r="P33" t="str">
            <v>M3</v>
          </cell>
          <cell r="Q33">
            <v>0.54</v>
          </cell>
          <cell r="R33">
            <v>194196.70775416915</v>
          </cell>
          <cell r="U33">
            <v>104866.22218725135</v>
          </cell>
        </row>
        <row r="34">
          <cell r="C34" t="str">
            <v>- Agregat Kasar</v>
          </cell>
          <cell r="D34" t="str">
            <v>=  Ak x 1 M3 x Fk</v>
          </cell>
          <cell r="G34" t="str">
            <v>M03</v>
          </cell>
          <cell r="H34">
            <v>0.66</v>
          </cell>
          <cell r="I34" t="str">
            <v>M3</v>
          </cell>
        </row>
        <row r="35">
          <cell r="C35" t="str">
            <v>- Agregat Halus</v>
          </cell>
          <cell r="D35" t="str">
            <v>=  Ah x 1 M3 x Fk</v>
          </cell>
          <cell r="G35" t="str">
            <v>M04</v>
          </cell>
          <cell r="H35">
            <v>0.54</v>
          </cell>
          <cell r="I35" t="str">
            <v>M3</v>
          </cell>
        </row>
        <row r="37">
          <cell r="A37" t="str">
            <v xml:space="preserve">   2.</v>
          </cell>
          <cell r="C37" t="str">
            <v>ALAT</v>
          </cell>
        </row>
        <row r="38">
          <cell r="A38" t="str">
            <v>2.a.</v>
          </cell>
          <cell r="C38" t="str">
            <v>WHEEL LOADER</v>
          </cell>
          <cell r="G38" t="str">
            <v>(E15)</v>
          </cell>
          <cell r="Q38" t="str">
            <v xml:space="preserve">JUMLAH HARGA BAHAN   </v>
          </cell>
          <cell r="U38">
            <v>251614.28227033102</v>
          </cell>
        </row>
        <row r="39">
          <cell r="C39" t="str">
            <v>Kapasitas bucket</v>
          </cell>
          <cell r="G39" t="str">
            <v>V</v>
          </cell>
          <cell r="H39">
            <v>1.5</v>
          </cell>
          <cell r="I39" t="str">
            <v>M3</v>
          </cell>
        </row>
        <row r="40">
          <cell r="C40" t="str">
            <v>Faktor bucket</v>
          </cell>
          <cell r="G40" t="str">
            <v>Fb</v>
          </cell>
          <cell r="H40">
            <v>0.9</v>
          </cell>
          <cell r="I40" t="str">
            <v>-</v>
          </cell>
          <cell r="J40" t="str">
            <v>Pemuatan ringan</v>
          </cell>
          <cell r="L40" t="str">
            <v>C.</v>
          </cell>
          <cell r="N40" t="str">
            <v>PERALATAN</v>
          </cell>
        </row>
        <row r="41">
          <cell r="C41" t="str">
            <v>Faktor Efisiensi alat</v>
          </cell>
          <cell r="G41" t="str">
            <v>Fa</v>
          </cell>
          <cell r="H41">
            <v>0.83</v>
          </cell>
          <cell r="I41" t="str">
            <v>-</v>
          </cell>
        </row>
        <row r="42">
          <cell r="C42" t="str">
            <v>Waktu siklus</v>
          </cell>
          <cell r="G42" t="str">
            <v>Ts1</v>
          </cell>
          <cell r="L42" t="str">
            <v>1</v>
          </cell>
          <cell r="N42" t="str">
            <v>Wheel Loader</v>
          </cell>
          <cell r="O42" t="str">
            <v>E15</v>
          </cell>
          <cell r="P42" t="str">
            <v>Jam</v>
          </cell>
          <cell r="Q42">
            <v>3.5698348951360995E-2</v>
          </cell>
          <cell r="R42">
            <v>163808.13869490434</v>
          </cell>
          <cell r="U42">
            <v>5847.680096203635</v>
          </cell>
        </row>
        <row r="43">
          <cell r="C43" t="str">
            <v>- Mencampur</v>
          </cell>
          <cell r="G43" t="str">
            <v>T1</v>
          </cell>
          <cell r="H43">
            <v>1.5</v>
          </cell>
          <cell r="I43" t="str">
            <v>menit</v>
          </cell>
          <cell r="L43" t="str">
            <v>2</v>
          </cell>
          <cell r="N43" t="str">
            <v>Dump Truck</v>
          </cell>
          <cell r="O43" t="str">
            <v>E09</v>
          </cell>
          <cell r="P43" t="str">
            <v>Jam</v>
          </cell>
          <cell r="Q43">
            <v>0.14542063837680036</v>
          </cell>
          <cell r="R43">
            <v>70230.073977639215</v>
          </cell>
          <cell r="U43">
            <v>10212.90219107821</v>
          </cell>
        </row>
        <row r="44">
          <cell r="C44" t="str">
            <v>- Memuat dan lain-lain</v>
          </cell>
          <cell r="G44" t="str">
            <v>T2</v>
          </cell>
          <cell r="H44">
            <v>0.5</v>
          </cell>
          <cell r="I44" t="str">
            <v>menit</v>
          </cell>
          <cell r="L44" t="str">
            <v>3</v>
          </cell>
          <cell r="N44" t="str">
            <v>Motor Grader</v>
          </cell>
          <cell r="O44" t="str">
            <v>E13</v>
          </cell>
          <cell r="P44" t="str">
            <v>Jam</v>
          </cell>
          <cell r="Q44">
            <v>1.1713520749665328E-2</v>
          </cell>
          <cell r="R44">
            <v>201666.62574070093</v>
          </cell>
          <cell r="U44">
            <v>2362.2262051286921</v>
          </cell>
        </row>
        <row r="45">
          <cell r="G45" t="str">
            <v>Ts1</v>
          </cell>
          <cell r="H45">
            <v>2</v>
          </cell>
          <cell r="I45" t="str">
            <v>menit</v>
          </cell>
          <cell r="L45" t="str">
            <v>4</v>
          </cell>
          <cell r="N45" t="str">
            <v>Tandem Roller</v>
          </cell>
          <cell r="O45" t="str">
            <v>E17</v>
          </cell>
          <cell r="P45" t="str">
            <v>Jam</v>
          </cell>
          <cell r="Q45">
            <v>1.7849174475680501E-2</v>
          </cell>
          <cell r="R45">
            <v>293927.19306224468</v>
          </cell>
          <cell r="U45">
            <v>5246.3577521150328</v>
          </cell>
        </row>
        <row r="46">
          <cell r="L46" t="str">
            <v>5</v>
          </cell>
          <cell r="N46" t="str">
            <v>Water Tanker</v>
          </cell>
          <cell r="O46" t="str">
            <v>E23</v>
          </cell>
          <cell r="P46" t="str">
            <v>Jam</v>
          </cell>
          <cell r="Q46">
            <v>2.1084337349397592E-2</v>
          </cell>
          <cell r="R46">
            <v>67020.510980434308</v>
          </cell>
          <cell r="U46">
            <v>1413.0830628404826</v>
          </cell>
        </row>
        <row r="47">
          <cell r="C47" t="str">
            <v>Kap. Prod. / jam =</v>
          </cell>
          <cell r="D47" t="str">
            <v>V x Fb x Fa x 60</v>
          </cell>
          <cell r="G47" t="str">
            <v>Q1</v>
          </cell>
          <cell r="H47">
            <v>28.012500000000003</v>
          </cell>
          <cell r="I47" t="str">
            <v>M3</v>
          </cell>
          <cell r="L47" t="str">
            <v>6</v>
          </cell>
          <cell r="N47" t="str">
            <v>Alat Bantu</v>
          </cell>
          <cell r="P47" t="str">
            <v>Ls</v>
          </cell>
          <cell r="Q47">
            <v>1</v>
          </cell>
          <cell r="R47">
            <v>75</v>
          </cell>
          <cell r="U47">
            <v>75</v>
          </cell>
        </row>
        <row r="48">
          <cell r="D48" t="str">
            <v>Fk x Ts1</v>
          </cell>
        </row>
        <row r="49">
          <cell r="C49" t="str">
            <v>Koefisien Alat / M3</v>
          </cell>
          <cell r="D49" t="str">
            <v xml:space="preserve"> =  1  :  Q1</v>
          </cell>
          <cell r="G49" t="str">
            <v>(E15)</v>
          </cell>
          <cell r="H49">
            <v>3.5698348951360995E-2</v>
          </cell>
          <cell r="I49" t="str">
            <v>Jam</v>
          </cell>
        </row>
        <row r="50">
          <cell r="Q50" t="str">
            <v xml:space="preserve">JUMLAH HARGA PERALATAN   </v>
          </cell>
          <cell r="U50">
            <v>25157.249307366055</v>
          </cell>
        </row>
        <row r="51">
          <cell r="A51" t="str">
            <v>2.b.</v>
          </cell>
          <cell r="C51" t="str">
            <v>DUMP TRUCK</v>
          </cell>
          <cell r="G51" t="str">
            <v>(E09)</v>
          </cell>
        </row>
        <row r="52">
          <cell r="C52" t="str">
            <v>Kapasitas bak</v>
          </cell>
          <cell r="G52" t="str">
            <v>V</v>
          </cell>
          <cell r="H52">
            <v>6</v>
          </cell>
          <cell r="I52" t="str">
            <v>M3</v>
          </cell>
          <cell r="L52" t="str">
            <v>D.</v>
          </cell>
          <cell r="N52" t="str">
            <v>JUMLAH HARGA TENAGA, BAHAN DAN PERALATAN  ( A + B + C )</v>
          </cell>
          <cell r="U52">
            <v>277600.24268880818</v>
          </cell>
        </row>
        <row r="53">
          <cell r="C53" t="str">
            <v>Faktor Efisiensi alat</v>
          </cell>
          <cell r="G53" t="str">
            <v>Fa</v>
          </cell>
          <cell r="H53">
            <v>0.83</v>
          </cell>
          <cell r="I53" t="str">
            <v>-</v>
          </cell>
          <cell r="L53" t="str">
            <v>E.</v>
          </cell>
          <cell r="N53" t="str">
            <v>OVERHEAD &amp; PROFIT</v>
          </cell>
          <cell r="P53">
            <v>10</v>
          </cell>
          <cell r="Q53" t="str">
            <v>%  x  D</v>
          </cell>
          <cell r="U53">
            <v>27760.024268880821</v>
          </cell>
        </row>
        <row r="54">
          <cell r="C54" t="str">
            <v>Kecepatan rata-rata bermuatan</v>
          </cell>
          <cell r="G54" t="str">
            <v>v1</v>
          </cell>
          <cell r="H54">
            <v>45</v>
          </cell>
          <cell r="I54" t="str">
            <v>KM / Jam</v>
          </cell>
          <cell r="L54" t="str">
            <v>F.</v>
          </cell>
          <cell r="N54" t="str">
            <v>HARGA SATUAN PEKERJAAN  ( D + E )</v>
          </cell>
          <cell r="U54">
            <v>305360.26695768902</v>
          </cell>
        </row>
        <row r="55">
          <cell r="C55" t="str">
            <v>Kecepatan rata-rata kosong</v>
          </cell>
          <cell r="G55" t="str">
            <v>v2</v>
          </cell>
          <cell r="H55">
            <v>60</v>
          </cell>
          <cell r="I55" t="str">
            <v>KM / Jam</v>
          </cell>
          <cell r="L55" t="str">
            <v>Note: 1</v>
          </cell>
          <cell r="N55" t="str">
            <v>SATUAN dapat berdasarkan atas jam operasi untuk Tenaga Kerja dan Peralatan, volume dan/atau ukuran</v>
          </cell>
        </row>
        <row r="56">
          <cell r="C56" t="str">
            <v>Waktu Siklus  :  - Waktu memuat = V : Q1 x 60</v>
          </cell>
          <cell r="G56" t="str">
            <v>T1</v>
          </cell>
          <cell r="H56">
            <v>12.851405622489958</v>
          </cell>
          <cell r="I56" t="str">
            <v>menit</v>
          </cell>
          <cell r="N56" t="str">
            <v>berat untuk bahan-bahan.</v>
          </cell>
        </row>
        <row r="57">
          <cell r="C57" t="str">
            <v>- Waktu tempuh isi = (L : v1) x 60 menit</v>
          </cell>
          <cell r="G57" t="str">
            <v>T2</v>
          </cell>
          <cell r="H57">
            <v>11.633333333333333</v>
          </cell>
          <cell r="I57" t="str">
            <v>menit</v>
          </cell>
          <cell r="L57">
            <v>2</v>
          </cell>
          <cell r="N57" t="str">
            <v>Kuantitas satuan adalah kuantitas setiap komponen untuk menyelesaikan satu satuan pekerjaan dari nomor</v>
          </cell>
        </row>
        <row r="58">
          <cell r="C58" t="str">
            <v>- Waktu tempuh kosong = (L : v2) x 60 menit</v>
          </cell>
          <cell r="G58" t="str">
            <v>T3</v>
          </cell>
          <cell r="H58">
            <v>8.7249999999999996</v>
          </cell>
          <cell r="I58" t="str">
            <v>menit</v>
          </cell>
          <cell r="N58" t="str">
            <v>mata pembayaran.</v>
          </cell>
        </row>
        <row r="59">
          <cell r="C59" t="str">
            <v>- Lain-lain termasuk menurunkan Agregat</v>
          </cell>
          <cell r="G59" t="str">
            <v>T4</v>
          </cell>
          <cell r="H59">
            <v>3</v>
          </cell>
          <cell r="I59" t="str">
            <v>menit</v>
          </cell>
          <cell r="L59">
            <v>3</v>
          </cell>
          <cell r="N59" t="str">
            <v>Biaya satuan untuk peralatan sudah termasuk bahan bakar, bahan habis dipakai dan operator.</v>
          </cell>
        </row>
        <row r="60">
          <cell r="G60" t="str">
            <v>Ts2</v>
          </cell>
          <cell r="H60">
            <v>36.20973895582329</v>
          </cell>
          <cell r="I60" t="str">
            <v>menit</v>
          </cell>
          <cell r="L60">
            <v>4</v>
          </cell>
          <cell r="N60" t="str">
            <v>Biaya satuan sudah termasuk pengeluaran untuk seluruh pajak yang berkaitan (tetapi tidak termasuk PPN</v>
          </cell>
        </row>
        <row r="61">
          <cell r="J61" t="str">
            <v>Berlanjut ke halaman berikut</v>
          </cell>
          <cell r="N61" t="str">
            <v>yang dibayar dari kontrak) dan biaya-biaya lainnya.</v>
          </cell>
        </row>
        <row r="62">
          <cell r="A62" t="str">
            <v>ITEM PEMBAYARAN NO.</v>
          </cell>
          <cell r="D62" t="str">
            <v>:  4.2 (1)</v>
          </cell>
          <cell r="J62" t="str">
            <v>Analisa EI-421</v>
          </cell>
        </row>
        <row r="63">
          <cell r="A63" t="str">
            <v>JENIS PEKERJAAN</v>
          </cell>
          <cell r="D63" t="str">
            <v>:  Lps. Pond. Ag. Kls. A, CBR Min 80%</v>
          </cell>
        </row>
        <row r="64">
          <cell r="A64" t="str">
            <v>SATUAN PEMBAYARAN</v>
          </cell>
          <cell r="D64" t="str">
            <v>:  M3</v>
          </cell>
          <cell r="J64" t="str">
            <v xml:space="preserve">         URAIAN ANALISA HARGA SATUAN</v>
          </cell>
        </row>
        <row r="65">
          <cell r="J65" t="str">
            <v>Lanjutan</v>
          </cell>
        </row>
        <row r="67">
          <cell r="A67" t="str">
            <v>No.</v>
          </cell>
          <cell r="C67" t="str">
            <v>U R A I A N</v>
          </cell>
          <cell r="G67" t="str">
            <v>KODE</v>
          </cell>
          <cell r="H67" t="str">
            <v>KOEF.</v>
          </cell>
          <cell r="I67" t="str">
            <v>SATUAN</v>
          </cell>
          <cell r="J67" t="str">
            <v>KETERANGAN</v>
          </cell>
        </row>
        <row r="70">
          <cell r="C70" t="str">
            <v xml:space="preserve">Kap. Prod./jam = </v>
          </cell>
          <cell r="D70" t="str">
            <v>V x Fa x 60</v>
          </cell>
          <cell r="G70" t="str">
            <v>Q2</v>
          </cell>
          <cell r="H70">
            <v>6.8766030129017413</v>
          </cell>
          <cell r="I70" t="str">
            <v>M3</v>
          </cell>
        </row>
        <row r="71">
          <cell r="D71" t="str">
            <v>Fk x Ts2</v>
          </cell>
        </row>
        <row r="72">
          <cell r="C72" t="str">
            <v>Koefisien Alat / M3 = 1 : Q2</v>
          </cell>
          <cell r="D72" t="str">
            <v xml:space="preserve"> =  1 : Q2</v>
          </cell>
          <cell r="G72" t="str">
            <v>(E08)</v>
          </cell>
          <cell r="H72">
            <v>0.14542063837680036</v>
          </cell>
          <cell r="I72" t="str">
            <v>Jam</v>
          </cell>
        </row>
        <row r="74">
          <cell r="A74" t="str">
            <v>2.c.</v>
          </cell>
          <cell r="C74" t="str">
            <v>MOTOR GRADER</v>
          </cell>
          <cell r="G74" t="str">
            <v>(E13)</v>
          </cell>
        </row>
        <row r="75">
          <cell r="C75" t="str">
            <v>Panjang hamparan</v>
          </cell>
          <cell r="G75" t="str">
            <v>Lh</v>
          </cell>
          <cell r="H75">
            <v>50</v>
          </cell>
          <cell r="I75" t="str">
            <v>M</v>
          </cell>
        </row>
        <row r="76">
          <cell r="C76" t="str">
            <v>Lebar efektif kerja blade</v>
          </cell>
          <cell r="G76" t="str">
            <v>b</v>
          </cell>
          <cell r="H76">
            <v>2.4</v>
          </cell>
          <cell r="I76" t="str">
            <v>M</v>
          </cell>
        </row>
        <row r="77">
          <cell r="C77" t="str">
            <v>Faktor Efisiensi alat</v>
          </cell>
          <cell r="G77" t="str">
            <v>Fa</v>
          </cell>
          <cell r="H77">
            <v>0.83</v>
          </cell>
          <cell r="I77" t="str">
            <v>-</v>
          </cell>
        </row>
        <row r="78">
          <cell r="C78" t="str">
            <v>Kecepatan rata-rata alat</v>
          </cell>
          <cell r="G78" t="str">
            <v>v</v>
          </cell>
          <cell r="H78">
            <v>4</v>
          </cell>
          <cell r="I78" t="str">
            <v>KM / Jam</v>
          </cell>
        </row>
        <row r="79">
          <cell r="C79" t="str">
            <v>Jumlah lintasan</v>
          </cell>
          <cell r="G79" t="str">
            <v>n</v>
          </cell>
          <cell r="H79">
            <v>6</v>
          </cell>
          <cell r="I79" t="str">
            <v>lintasan</v>
          </cell>
          <cell r="J79" t="str">
            <v>3 x pp</v>
          </cell>
        </row>
        <row r="80">
          <cell r="C80" t="str">
            <v>Waktu Siklus</v>
          </cell>
          <cell r="G80" t="str">
            <v>Ts3</v>
          </cell>
        </row>
        <row r="81">
          <cell r="C81" t="str">
            <v>- Perataan 1 lintasan  = (Lh x 60) : (v x 1000)</v>
          </cell>
          <cell r="G81" t="str">
            <v>T1</v>
          </cell>
          <cell r="H81">
            <v>0.75</v>
          </cell>
          <cell r="I81" t="str">
            <v>menit</v>
          </cell>
        </row>
        <row r="82">
          <cell r="C82" t="str">
            <v>- Lain-lain</v>
          </cell>
          <cell r="G82" t="str">
            <v>T2</v>
          </cell>
          <cell r="H82">
            <v>1</v>
          </cell>
          <cell r="I82" t="str">
            <v>menit</v>
          </cell>
        </row>
        <row r="83">
          <cell r="G83" t="str">
            <v>Ts3</v>
          </cell>
          <cell r="H83">
            <v>1.75</v>
          </cell>
          <cell r="I83" t="str">
            <v>menit</v>
          </cell>
        </row>
        <row r="85">
          <cell r="C85" t="str">
            <v>Kap.Prod. / jam =</v>
          </cell>
          <cell r="D85" t="str">
            <v>Lh x b x t x Fa x 60</v>
          </cell>
          <cell r="G85" t="str">
            <v>Q3</v>
          </cell>
          <cell r="H85">
            <v>85.371428571428567</v>
          </cell>
          <cell r="I85" t="str">
            <v>M3</v>
          </cell>
        </row>
        <row r="86">
          <cell r="D86" t="str">
            <v>n x Ts3</v>
          </cell>
        </row>
        <row r="87">
          <cell r="C87" t="str">
            <v>Koefisien Alat / M3</v>
          </cell>
          <cell r="D87" t="str">
            <v xml:space="preserve"> = 1 : Q3</v>
          </cell>
          <cell r="G87" t="str">
            <v>(E13)</v>
          </cell>
          <cell r="H87">
            <v>1.1713520749665328E-2</v>
          </cell>
          <cell r="I87" t="str">
            <v>Jam</v>
          </cell>
        </row>
        <row r="89">
          <cell r="A89" t="str">
            <v>2.d.</v>
          </cell>
          <cell r="C89" t="str">
            <v>TANDEM ROLLER</v>
          </cell>
          <cell r="G89" t="str">
            <v>(E17)</v>
          </cell>
        </row>
        <row r="90">
          <cell r="C90" t="str">
            <v>Kecepatan rata-rata</v>
          </cell>
          <cell r="G90" t="str">
            <v>v</v>
          </cell>
          <cell r="H90">
            <v>3</v>
          </cell>
          <cell r="I90" t="str">
            <v>KM / Jam</v>
          </cell>
        </row>
        <row r="91">
          <cell r="C91" t="str">
            <v>Lebar efektif pemadatan</v>
          </cell>
          <cell r="G91" t="str">
            <v>b</v>
          </cell>
          <cell r="H91">
            <v>1.2</v>
          </cell>
          <cell r="I91" t="str">
            <v>M</v>
          </cell>
        </row>
        <row r="92">
          <cell r="C92" t="str">
            <v>Jumlah lintasan</v>
          </cell>
          <cell r="G92" t="str">
            <v>n</v>
          </cell>
          <cell r="H92">
            <v>8</v>
          </cell>
          <cell r="I92" t="str">
            <v>lintasan</v>
          </cell>
        </row>
        <row r="93">
          <cell r="C93" t="str">
            <v>Faktor Efisiensi alat</v>
          </cell>
          <cell r="G93" t="str">
            <v>Fa</v>
          </cell>
          <cell r="H93">
            <v>0.83</v>
          </cell>
          <cell r="I93" t="str">
            <v>-</v>
          </cell>
        </row>
        <row r="95">
          <cell r="C95" t="str">
            <v>Kap.Prod. / jam =</v>
          </cell>
          <cell r="D95" t="str">
            <v>(v x 1000) x b x t x Fa</v>
          </cell>
          <cell r="G95" t="str">
            <v>Q4</v>
          </cell>
          <cell r="H95">
            <v>56.024999999999999</v>
          </cell>
          <cell r="I95" t="str">
            <v>M3</v>
          </cell>
        </row>
        <row r="96">
          <cell r="D96" t="str">
            <v>n</v>
          </cell>
        </row>
        <row r="97">
          <cell r="C97" t="str">
            <v>Koefisien Alat / M3</v>
          </cell>
          <cell r="D97" t="str">
            <v xml:space="preserve"> = 1 : Q4</v>
          </cell>
          <cell r="G97" t="str">
            <v>(E17)</v>
          </cell>
          <cell r="H97">
            <v>1.7849174475680501E-2</v>
          </cell>
          <cell r="I97" t="str">
            <v>Jam</v>
          </cell>
        </row>
        <row r="99">
          <cell r="A99" t="str">
            <v>2.e.</v>
          </cell>
          <cell r="C99" t="str">
            <v>WATERTANK TRUCK</v>
          </cell>
          <cell r="G99" t="str">
            <v>(E23)</v>
          </cell>
        </row>
        <row r="100">
          <cell r="C100" t="str">
            <v>Volume tangki air</v>
          </cell>
          <cell r="G100" t="str">
            <v>V</v>
          </cell>
          <cell r="H100">
            <v>4</v>
          </cell>
          <cell r="I100" t="str">
            <v>M3</v>
          </cell>
        </row>
        <row r="101">
          <cell r="C101" t="str">
            <v>Kebutuhan air / M3 agregat padat</v>
          </cell>
          <cell r="G101" t="str">
            <v>Wc</v>
          </cell>
          <cell r="H101">
            <v>7.0000000000000007E-2</v>
          </cell>
          <cell r="I101" t="str">
            <v>M3</v>
          </cell>
        </row>
        <row r="102">
          <cell r="C102" t="str">
            <v>Pengisian tangki / jam</v>
          </cell>
          <cell r="G102" t="str">
            <v>n</v>
          </cell>
          <cell r="H102">
            <v>1</v>
          </cell>
          <cell r="I102" t="str">
            <v>kali</v>
          </cell>
        </row>
        <row r="103">
          <cell r="C103" t="str">
            <v>Faktor Efisiensi alat</v>
          </cell>
          <cell r="G103" t="str">
            <v>Fa</v>
          </cell>
          <cell r="H103">
            <v>0.83</v>
          </cell>
          <cell r="I103" t="str">
            <v>-</v>
          </cell>
        </row>
        <row r="105">
          <cell r="C105" t="str">
            <v>Kap.Prod. / jam =</v>
          </cell>
          <cell r="D105" t="str">
            <v>V x n x Fa</v>
          </cell>
          <cell r="G105" t="str">
            <v>Q5</v>
          </cell>
          <cell r="H105">
            <v>47.428571428571423</v>
          </cell>
          <cell r="I105" t="str">
            <v>M3</v>
          </cell>
        </row>
        <row r="106">
          <cell r="D106" t="str">
            <v>Wc</v>
          </cell>
        </row>
        <row r="107">
          <cell r="C107" t="str">
            <v>Koefisien Alat / M3</v>
          </cell>
          <cell r="D107" t="str">
            <v xml:space="preserve"> = 1 : Q5</v>
          </cell>
          <cell r="G107" t="str">
            <v>(E23)</v>
          </cell>
          <cell r="H107">
            <v>2.1084337349397592E-2</v>
          </cell>
          <cell r="I107" t="str">
            <v>Jam</v>
          </cell>
        </row>
        <row r="110">
          <cell r="A110" t="str">
            <v>2.g.</v>
          </cell>
          <cell r="C110" t="str">
            <v>ALAT BANTU</v>
          </cell>
        </row>
        <row r="111">
          <cell r="C111" t="str">
            <v>diperlukan :</v>
          </cell>
          <cell r="J111" t="str">
            <v>Lump Sum</v>
          </cell>
        </row>
        <row r="112">
          <cell r="C112" t="str">
            <v>- Kereta dorong     = 2 buah</v>
          </cell>
        </row>
        <row r="113">
          <cell r="C113" t="str">
            <v>- Sekop                = 3 buah</v>
          </cell>
        </row>
        <row r="114">
          <cell r="C114" t="str">
            <v>- Garpu                = 2 buah</v>
          </cell>
        </row>
        <row r="120">
          <cell r="J120" t="str">
            <v>Berlanjut ke halaman berikut</v>
          </cell>
        </row>
        <row r="121">
          <cell r="A121" t="str">
            <v>ITEM PEMBAYARAN NO.</v>
          </cell>
          <cell r="D121" t="str">
            <v>:  4.2 (1)</v>
          </cell>
          <cell r="J121" t="str">
            <v>Analisa EI-421</v>
          </cell>
        </row>
        <row r="122">
          <cell r="A122" t="str">
            <v>JENIS PEKERJAAN</v>
          </cell>
          <cell r="D122" t="str">
            <v>:  Lps. Pond. Ag. Kls. A, CBR Min 80%</v>
          </cell>
        </row>
        <row r="123">
          <cell r="A123" t="str">
            <v>SATUAN PEMBAYARAN</v>
          </cell>
          <cell r="D123" t="str">
            <v>:  M3</v>
          </cell>
          <cell r="J123" t="str">
            <v xml:space="preserve">         URAIAN ANALISA HARGA SATUAN</v>
          </cell>
        </row>
        <row r="124">
          <cell r="J124" t="str">
            <v>Lanjutan</v>
          </cell>
        </row>
        <row r="126">
          <cell r="A126" t="str">
            <v>No.</v>
          </cell>
          <cell r="C126" t="str">
            <v>U R A I A N</v>
          </cell>
          <cell r="G126" t="str">
            <v>KODE</v>
          </cell>
          <cell r="H126" t="str">
            <v>KOEF.</v>
          </cell>
          <cell r="I126" t="str">
            <v>SATUAN</v>
          </cell>
          <cell r="J126" t="str">
            <v>KETERANGAN</v>
          </cell>
        </row>
        <row r="129">
          <cell r="A129" t="str">
            <v xml:space="preserve">   3.</v>
          </cell>
          <cell r="C129" t="str">
            <v>TENAGA</v>
          </cell>
        </row>
        <row r="130">
          <cell r="C130" t="str">
            <v>Produksi menentukan : WHEEL LOADER</v>
          </cell>
          <cell r="G130" t="str">
            <v>Q1</v>
          </cell>
          <cell r="H130">
            <v>28.012500000000003</v>
          </cell>
          <cell r="I130" t="str">
            <v>M3/Jam</v>
          </cell>
        </row>
        <row r="131">
          <cell r="C131" t="str">
            <v>Produksi Agregat / hari  =  Tk x Q1</v>
          </cell>
          <cell r="G131" t="str">
            <v>Qt</v>
          </cell>
          <cell r="H131">
            <v>196.08750000000003</v>
          </cell>
          <cell r="I131" t="str">
            <v>M3</v>
          </cell>
        </row>
        <row r="132">
          <cell r="C132" t="str">
            <v>Kebutuhan tenaga :</v>
          </cell>
        </row>
        <row r="133">
          <cell r="D133" t="str">
            <v>- Pekerja</v>
          </cell>
          <cell r="G133" t="str">
            <v>P</v>
          </cell>
          <cell r="H133">
            <v>7</v>
          </cell>
          <cell r="I133" t="str">
            <v>orang</v>
          </cell>
        </row>
        <row r="134">
          <cell r="D134" t="str">
            <v>- Mandor</v>
          </cell>
          <cell r="G134" t="str">
            <v>M</v>
          </cell>
          <cell r="H134">
            <v>1</v>
          </cell>
          <cell r="I134" t="str">
            <v>orang</v>
          </cell>
        </row>
        <row r="136">
          <cell r="C136" t="str">
            <v>Koefisien tenaga / M3     :</v>
          </cell>
        </row>
        <row r="137">
          <cell r="D137" t="str">
            <v>- Pekerja</v>
          </cell>
          <cell r="E137" t="str">
            <v>= (Tk x P) : Qt</v>
          </cell>
          <cell r="G137" t="str">
            <v>(L01)</v>
          </cell>
          <cell r="H137">
            <v>0.24988844265952695</v>
          </cell>
          <cell r="I137" t="str">
            <v>Jam</v>
          </cell>
        </row>
        <row r="138">
          <cell r="D138" t="str">
            <v>- Mandor</v>
          </cell>
          <cell r="E138" t="str">
            <v>= (Tk x M) : Qt</v>
          </cell>
          <cell r="G138" t="str">
            <v>(L03)</v>
          </cell>
          <cell r="H138">
            <v>3.5698348951360995E-2</v>
          </cell>
          <cell r="I138" t="str">
            <v>Jam</v>
          </cell>
        </row>
        <row r="141">
          <cell r="A141" t="str">
            <v>4.</v>
          </cell>
          <cell r="C141" t="str">
            <v>HARGA DASAR SATUAN UPAH, BAHAN DAN ALAT</v>
          </cell>
        </row>
        <row r="142">
          <cell r="C142" t="str">
            <v>Lihat lampiran.</v>
          </cell>
        </row>
        <row r="144">
          <cell r="A144" t="str">
            <v>5.</v>
          </cell>
          <cell r="C144" t="str">
            <v>ANALISA HARGA SATUAN PEKERJAAN</v>
          </cell>
        </row>
        <row r="145">
          <cell r="C145" t="str">
            <v>Lihat perhitungan dalam FORMULIR STANDAR UNTUK</v>
          </cell>
        </row>
        <row r="146">
          <cell r="C146" t="str">
            <v>PEREKEMAN ANALISA MASING-MASING HARGA</v>
          </cell>
        </row>
        <row r="147">
          <cell r="C147" t="str">
            <v>SATUAN.</v>
          </cell>
        </row>
        <row r="148">
          <cell r="C148" t="str">
            <v>Didapat Harga Satuan Pekerjaan :</v>
          </cell>
        </row>
        <row r="150">
          <cell r="C150" t="str">
            <v xml:space="preserve">Rp.  </v>
          </cell>
          <cell r="D150">
            <v>305360.26695768902</v>
          </cell>
          <cell r="E150" t="str">
            <v xml:space="preserve"> / M3.</v>
          </cell>
        </row>
        <row r="153">
          <cell r="A153" t="str">
            <v>6.</v>
          </cell>
          <cell r="C153" t="str">
            <v>WAKTU PELAKSANAAN YANG DIPERLUKAN</v>
          </cell>
        </row>
        <row r="154">
          <cell r="C154" t="str">
            <v>Waktu pelaksanaan</v>
          </cell>
          <cell r="D154" t="str">
            <v>:  . . . . . . .  bulan</v>
          </cell>
        </row>
        <row r="156">
          <cell r="A156" t="str">
            <v>7.</v>
          </cell>
          <cell r="C156" t="str">
            <v>VOLUME PEKERJAAN YANG DIPERLUKAN</v>
          </cell>
        </row>
        <row r="157">
          <cell r="C157" t="str">
            <v>Volume pekerjaan  :</v>
          </cell>
          <cell r="D157">
            <v>0</v>
          </cell>
          <cell r="E157" t="str">
            <v>M3</v>
          </cell>
        </row>
        <row r="180">
          <cell r="A180" t="str">
            <v>ITEM PEMBAYARAN NO.</v>
          </cell>
          <cell r="D180" t="str">
            <v>:  4.2 (2)</v>
          </cell>
          <cell r="J180" t="str">
            <v>Analisa EI-422</v>
          </cell>
          <cell r="T180" t="str">
            <v>Analisa EI-422</v>
          </cell>
        </row>
        <row r="181">
          <cell r="A181" t="str">
            <v>JENIS PEKERJAAN</v>
          </cell>
          <cell r="D181" t="str">
            <v>:  Lps. Pond. Ag. Kls. B, CBR Min 35%</v>
          </cell>
        </row>
        <row r="182">
          <cell r="A182" t="str">
            <v>SATUAN PEMBAYARAN</v>
          </cell>
          <cell r="D182" t="str">
            <v>:  M3</v>
          </cell>
          <cell r="J182" t="str">
            <v xml:space="preserve">         URAIAN ANALISA HARGA SATUAN</v>
          </cell>
          <cell r="L182" t="str">
            <v>FORMULIR STANDAR UNTUK</v>
          </cell>
        </row>
        <row r="183">
          <cell r="L183" t="str">
            <v>PEREKAMAN ANALISA MASING-MASING HARGA SATUAN</v>
          </cell>
        </row>
        <row r="184">
          <cell r="L184" t="str">
            <v/>
          </cell>
        </row>
        <row r="185">
          <cell r="A185" t="str">
            <v>No.</v>
          </cell>
          <cell r="C185" t="str">
            <v>U R A I A N</v>
          </cell>
          <cell r="G185" t="str">
            <v>KODE</v>
          </cell>
          <cell r="H185" t="str">
            <v>KOEF.</v>
          </cell>
          <cell r="I185" t="str">
            <v>SATUAN</v>
          </cell>
          <cell r="J185" t="str">
            <v>KETERANGAN</v>
          </cell>
        </row>
        <row r="187">
          <cell r="L187" t="str">
            <v>PROYEK</v>
          </cell>
          <cell r="O187" t="str">
            <v>:</v>
          </cell>
        </row>
        <row r="188">
          <cell r="A188" t="str">
            <v>I.</v>
          </cell>
          <cell r="C188" t="str">
            <v>ASUMSI</v>
          </cell>
          <cell r="L188" t="str">
            <v>No. PAKET KONTRAK</v>
          </cell>
          <cell r="O188" t="str">
            <v>:</v>
          </cell>
        </row>
        <row r="189">
          <cell r="A189">
            <v>1</v>
          </cell>
          <cell r="C189" t="str">
            <v>Menggunakan alat berat (cara mekanik)</v>
          </cell>
          <cell r="L189" t="str">
            <v>NAMA PAKET</v>
          </cell>
          <cell r="O189" t="str">
            <v>:</v>
          </cell>
        </row>
        <row r="190">
          <cell r="A190">
            <v>2</v>
          </cell>
          <cell r="C190" t="str">
            <v>Lokasi pekerjaan : sepanjang jalan</v>
          </cell>
          <cell r="L190" t="str">
            <v>PROP / KAB / KODYA</v>
          </cell>
          <cell r="O190" t="str">
            <v>:</v>
          </cell>
        </row>
        <row r="191">
          <cell r="A191">
            <v>3</v>
          </cell>
          <cell r="C191" t="str">
            <v>Kondisi existing jalan : sedang</v>
          </cell>
          <cell r="L191" t="str">
            <v>ITEM PEMBAYARAN NO.</v>
          </cell>
          <cell r="O191" t="str">
            <v>:  4.2 (2)</v>
          </cell>
          <cell r="R191" t="str">
            <v>PERKIRAAN VOL. PEK.</v>
          </cell>
          <cell r="T191" t="str">
            <v>:</v>
          </cell>
          <cell r="U191">
            <v>0</v>
          </cell>
        </row>
        <row r="192">
          <cell r="A192">
            <v>4</v>
          </cell>
          <cell r="C192" t="str">
            <v>Jarak rata-rata Base Camp ke lokasi pekerjaan</v>
          </cell>
          <cell r="G192" t="str">
            <v>L</v>
          </cell>
          <cell r="H192">
            <v>8.7249999999999996</v>
          </cell>
          <cell r="I192" t="str">
            <v>KM</v>
          </cell>
          <cell r="L192" t="str">
            <v>JENIS PEKERJAAN</v>
          </cell>
          <cell r="O192" t="str">
            <v>:  Lps. Pond. Ag. Kls. B, CBR Min 35%</v>
          </cell>
          <cell r="R192" t="str">
            <v>TOTAL HARGA (Rp.)</v>
          </cell>
          <cell r="T192" t="str">
            <v>:</v>
          </cell>
          <cell r="U192">
            <v>3711291.7469440131</v>
          </cell>
        </row>
        <row r="193">
          <cell r="A193">
            <v>5</v>
          </cell>
          <cell r="C193" t="str">
            <v>Tebal lapis Agregat padat</v>
          </cell>
          <cell r="G193" t="str">
            <v>t</v>
          </cell>
          <cell r="H193">
            <v>0.15</v>
          </cell>
          <cell r="I193" t="str">
            <v>M</v>
          </cell>
          <cell r="L193" t="str">
            <v>SATUAN PEMBAYARAN</v>
          </cell>
          <cell r="O193" t="str">
            <v>:  M3</v>
          </cell>
          <cell r="R193" t="str">
            <v>% THD. BIAYA PROYEK</v>
          </cell>
          <cell r="T193" t="str">
            <v>:</v>
          </cell>
          <cell r="U193" t="e">
            <v>#DIV/0!</v>
          </cell>
        </row>
        <row r="194">
          <cell r="A194">
            <v>6</v>
          </cell>
          <cell r="C194" t="str">
            <v>Faktor kembang material (Padat-Lepas)</v>
          </cell>
          <cell r="G194" t="str">
            <v>Fk</v>
          </cell>
          <cell r="H194">
            <v>1.2</v>
          </cell>
          <cell r="I194" t="str">
            <v>-</v>
          </cell>
        </row>
        <row r="195">
          <cell r="A195">
            <v>7</v>
          </cell>
          <cell r="C195" t="str">
            <v>Jam kerja efektif per-hari</v>
          </cell>
          <cell r="G195" t="str">
            <v>Tk</v>
          </cell>
          <cell r="H195">
            <v>7</v>
          </cell>
          <cell r="I195" t="str">
            <v>Jam</v>
          </cell>
        </row>
        <row r="196">
          <cell r="A196">
            <v>8</v>
          </cell>
          <cell r="C196" t="str">
            <v>Lebar bahu jalan</v>
          </cell>
          <cell r="G196" t="str">
            <v>Lb</v>
          </cell>
          <cell r="H196">
            <v>1</v>
          </cell>
          <cell r="I196" t="str">
            <v>M</v>
          </cell>
          <cell r="Q196" t="str">
            <v>PERKIRAAN</v>
          </cell>
          <cell r="R196" t="str">
            <v>HARGA</v>
          </cell>
          <cell r="S196" t="str">
            <v>JUMLAH</v>
          </cell>
        </row>
        <row r="197">
          <cell r="A197">
            <v>9</v>
          </cell>
          <cell r="C197" t="str">
            <v>Proporsi Campuran :</v>
          </cell>
          <cell r="D197" t="str">
            <v>- Agregat Kasar</v>
          </cell>
          <cell r="G197" t="str">
            <v>Ak</v>
          </cell>
          <cell r="H197">
            <v>35</v>
          </cell>
          <cell r="I197" t="str">
            <v>%</v>
          </cell>
          <cell r="J197" t="str">
            <v xml:space="preserve"> Gradasi harus</v>
          </cell>
          <cell r="L197" t="str">
            <v>NO.</v>
          </cell>
          <cell r="N197" t="str">
            <v>KOMPONEN</v>
          </cell>
          <cell r="P197" t="str">
            <v>SATUAN</v>
          </cell>
          <cell r="Q197" t="str">
            <v>KUANTITAS</v>
          </cell>
          <cell r="R197" t="str">
            <v>SATUAN</v>
          </cell>
          <cell r="S197" t="str">
            <v>HARGA</v>
          </cell>
        </row>
        <row r="198">
          <cell r="D198" t="str">
            <v>- Agregat Halus</v>
          </cell>
          <cell r="G198" t="str">
            <v>Ah</v>
          </cell>
          <cell r="H198">
            <v>20</v>
          </cell>
          <cell r="I198" t="str">
            <v>%</v>
          </cell>
          <cell r="J198" t="str">
            <v xml:space="preserve"> memenuhi</v>
          </cell>
          <cell r="R198" t="str">
            <v>(Rp.)</v>
          </cell>
          <cell r="S198" t="str">
            <v>(Rp.)</v>
          </cell>
        </row>
        <row r="199">
          <cell r="D199" t="str">
            <v>- Sirtu</v>
          </cell>
          <cell r="G199" t="str">
            <v>St</v>
          </cell>
          <cell r="H199">
            <v>45</v>
          </cell>
          <cell r="I199" t="str">
            <v>%</v>
          </cell>
          <cell r="J199" t="str">
            <v xml:space="preserve"> Spesifikasi</v>
          </cell>
        </row>
        <row r="200">
          <cell r="A200" t="str">
            <v>II.</v>
          </cell>
          <cell r="C200" t="str">
            <v>URUTAN KERJA</v>
          </cell>
        </row>
        <row r="201">
          <cell r="A201">
            <v>1</v>
          </cell>
          <cell r="C201" t="str">
            <v xml:space="preserve">Wheel Loader mencampur &amp; memuat Agregat ke </v>
          </cell>
          <cell r="L201" t="str">
            <v>A.</v>
          </cell>
          <cell r="N201" t="str">
            <v>TENAGA</v>
          </cell>
        </row>
        <row r="202">
          <cell r="C202" t="str">
            <v>dalam Dump Truck di Base Camp</v>
          </cell>
        </row>
        <row r="203">
          <cell r="A203">
            <v>2</v>
          </cell>
          <cell r="C203" t="str">
            <v>Dump Truck mengangkut Agregat ke lokasi</v>
          </cell>
          <cell r="L203" t="str">
            <v>1.</v>
          </cell>
          <cell r="N203" t="str">
            <v>Pekerja</v>
          </cell>
          <cell r="O203" t="str">
            <v>(L01)</v>
          </cell>
          <cell r="P203" t="str">
            <v>Jam</v>
          </cell>
          <cell r="Q203">
            <v>0.24988844265952695</v>
          </cell>
          <cell r="R203">
            <v>2857.14</v>
          </cell>
          <cell r="U203">
            <v>713.96626506024074</v>
          </cell>
        </row>
        <row r="204">
          <cell r="C204" t="str">
            <v>pekerjaan dan dihampar dengan Motor Grader</v>
          </cell>
          <cell r="L204" t="str">
            <v>2.</v>
          </cell>
          <cell r="N204" t="str">
            <v>Mandor</v>
          </cell>
          <cell r="O204" t="str">
            <v>(L03)</v>
          </cell>
          <cell r="P204" t="str">
            <v>Jam</v>
          </cell>
          <cell r="Q204">
            <v>3.5698348951360995E-2</v>
          </cell>
          <cell r="R204">
            <v>3214.29</v>
          </cell>
          <cell r="U204">
            <v>114.74484605087014</v>
          </cell>
        </row>
        <row r="205">
          <cell r="A205">
            <v>3</v>
          </cell>
          <cell r="C205" t="str">
            <v>Hamparan Agregat dibasahi dengan Water Tank Truck</v>
          </cell>
        </row>
        <row r="206">
          <cell r="C206" t="str">
            <v>sebelum dipadatkan dengan Tandem Roller &amp; PTR</v>
          </cell>
        </row>
        <row r="207">
          <cell r="A207">
            <v>4</v>
          </cell>
          <cell r="C207" t="str">
            <v>Selama pemadatan sekelompok pekerja akan</v>
          </cell>
          <cell r="Q207" t="str">
            <v xml:space="preserve">JUMLAH HARGA TENAGA   </v>
          </cell>
          <cell r="U207">
            <v>828.71111111111088</v>
          </cell>
        </row>
        <row r="208">
          <cell r="C208" t="str">
            <v>merapikan tepi hamparan dan level permukaan</v>
          </cell>
        </row>
        <row r="209">
          <cell r="C209" t="str">
            <v>dengan menggunakan alat bantu</v>
          </cell>
          <cell r="L209" t="str">
            <v>B.</v>
          </cell>
          <cell r="N209" t="str">
            <v>BAHAN</v>
          </cell>
        </row>
        <row r="211">
          <cell r="A211" t="str">
            <v>III.</v>
          </cell>
          <cell r="C211" t="str">
            <v>PEMAKAIAN BAHAN, ALAT DAN TENAGA</v>
          </cell>
          <cell r="L211" t="str">
            <v>1.</v>
          </cell>
          <cell r="N211" t="str">
            <v>Agregat Kasar     (M03)</v>
          </cell>
          <cell r="P211" t="str">
            <v>M3</v>
          </cell>
          <cell r="Q211">
            <v>0.42</v>
          </cell>
          <cell r="R211">
            <v>222345.54558042376</v>
          </cell>
          <cell r="U211">
            <v>93385.129143777973</v>
          </cell>
        </row>
        <row r="212">
          <cell r="A212" t="str">
            <v xml:space="preserve">   1.</v>
          </cell>
          <cell r="C212" t="str">
            <v>BAHAN</v>
          </cell>
          <cell r="L212" t="str">
            <v>2.</v>
          </cell>
          <cell r="N212" t="str">
            <v>Agregat Halus     (M04)</v>
          </cell>
          <cell r="P212" t="str">
            <v>M3</v>
          </cell>
          <cell r="Q212">
            <v>0.24</v>
          </cell>
          <cell r="R212">
            <v>194196.70775416915</v>
          </cell>
          <cell r="U212">
            <v>46607.209861000592</v>
          </cell>
        </row>
        <row r="213">
          <cell r="C213" t="str">
            <v>- Agregat Kasar</v>
          </cell>
          <cell r="D213" t="str">
            <v>=  Ak x 1 M3 x Fk</v>
          </cell>
          <cell r="G213" t="str">
            <v>M03</v>
          </cell>
          <cell r="H213">
            <v>0.42</v>
          </cell>
          <cell r="I213" t="str">
            <v>M3</v>
          </cell>
          <cell r="L213" t="str">
            <v>3.</v>
          </cell>
          <cell r="N213" t="str">
            <v>Sirtu</v>
          </cell>
          <cell r="O213" t="str">
            <v>(M16)</v>
          </cell>
          <cell r="P213" t="str">
            <v>M3</v>
          </cell>
          <cell r="Q213">
            <v>0.54</v>
          </cell>
          <cell r="R213">
            <v>264500</v>
          </cell>
          <cell r="U213">
            <v>142830</v>
          </cell>
        </row>
        <row r="214">
          <cell r="C214" t="str">
            <v>- Agregat Halus</v>
          </cell>
          <cell r="D214" t="str">
            <v>=  Ah x 1 M3 x Fk</v>
          </cell>
          <cell r="G214" t="str">
            <v>M04</v>
          </cell>
          <cell r="H214">
            <v>0.24</v>
          </cell>
          <cell r="I214" t="str">
            <v>M3</v>
          </cell>
        </row>
        <row r="215">
          <cell r="C215" t="str">
            <v>- Sirtu</v>
          </cell>
          <cell r="D215" t="str">
            <v>=  St x 1 M3 x Fk</v>
          </cell>
          <cell r="G215" t="str">
            <v>M16</v>
          </cell>
          <cell r="H215">
            <v>0.54</v>
          </cell>
          <cell r="I215" t="str">
            <v>M3</v>
          </cell>
        </row>
        <row r="216">
          <cell r="A216" t="str">
            <v xml:space="preserve">   2.</v>
          </cell>
          <cell r="C216" t="str">
            <v>ALAT</v>
          </cell>
        </row>
        <row r="217">
          <cell r="A217" t="str">
            <v>2.a.</v>
          </cell>
          <cell r="C217" t="str">
            <v>WHEEL LOADER</v>
          </cell>
          <cell r="G217" t="str">
            <v>(E15)</v>
          </cell>
          <cell r="Q217" t="str">
            <v xml:space="preserve">JUMLAH HARGA BAHAN   </v>
          </cell>
          <cell r="U217">
            <v>282822.33900477854</v>
          </cell>
        </row>
        <row r="218">
          <cell r="C218" t="str">
            <v>Kapasitas bucket</v>
          </cell>
          <cell r="G218" t="str">
            <v>V</v>
          </cell>
          <cell r="H218">
            <v>1.5</v>
          </cell>
          <cell r="I218" t="str">
            <v>M3</v>
          </cell>
        </row>
        <row r="219">
          <cell r="C219" t="str">
            <v>Faktor bucket</v>
          </cell>
          <cell r="G219" t="str">
            <v>Fb</v>
          </cell>
          <cell r="H219">
            <v>0.9</v>
          </cell>
          <cell r="I219" t="str">
            <v>-</v>
          </cell>
          <cell r="J219" t="str">
            <v>Pemuatan ringan</v>
          </cell>
          <cell r="L219" t="str">
            <v>C.</v>
          </cell>
          <cell r="N219" t="str">
            <v>PERALATAN</v>
          </cell>
        </row>
        <row r="220">
          <cell r="C220" t="str">
            <v>Faktor Efisiensi alat</v>
          </cell>
          <cell r="G220" t="str">
            <v>Fa</v>
          </cell>
          <cell r="H220">
            <v>0.83</v>
          </cell>
          <cell r="I220" t="str">
            <v>-</v>
          </cell>
        </row>
        <row r="221">
          <cell r="C221" t="str">
            <v>Waktu siklus</v>
          </cell>
          <cell r="G221" t="str">
            <v>Ts1</v>
          </cell>
          <cell r="L221" t="str">
            <v>1</v>
          </cell>
          <cell r="N221" t="str">
            <v>Wheel Loader</v>
          </cell>
          <cell r="O221" t="str">
            <v>E15</v>
          </cell>
          <cell r="P221" t="str">
            <v>Jam</v>
          </cell>
          <cell r="Q221">
            <v>3.5698348951360995E-2</v>
          </cell>
          <cell r="R221">
            <v>163808.13869490434</v>
          </cell>
          <cell r="U221">
            <v>5847.680096203635</v>
          </cell>
        </row>
        <row r="222">
          <cell r="C222" t="str">
            <v>- Mencampur</v>
          </cell>
          <cell r="G222" t="str">
            <v>T1</v>
          </cell>
          <cell r="H222">
            <v>1.5</v>
          </cell>
          <cell r="I222" t="str">
            <v>menit</v>
          </cell>
          <cell r="L222" t="str">
            <v>2</v>
          </cell>
          <cell r="N222" t="str">
            <v>Dump Truck</v>
          </cell>
          <cell r="O222" t="str">
            <v>E09</v>
          </cell>
          <cell r="P222" t="str">
            <v>Jam</v>
          </cell>
          <cell r="Q222">
            <v>0.14542063837680036</v>
          </cell>
          <cell r="R222">
            <v>70230.073977639215</v>
          </cell>
          <cell r="U222">
            <v>10212.90219107821</v>
          </cell>
        </row>
        <row r="223">
          <cell r="C223" t="str">
            <v>- Memuat dan lain-lain</v>
          </cell>
          <cell r="G223" t="str">
            <v>T2</v>
          </cell>
          <cell r="H223">
            <v>0.5</v>
          </cell>
          <cell r="I223" t="str">
            <v>menit</v>
          </cell>
          <cell r="L223" t="str">
            <v>3</v>
          </cell>
          <cell r="N223" t="str">
            <v>Motor Grader</v>
          </cell>
          <cell r="O223" t="str">
            <v>E13</v>
          </cell>
          <cell r="P223" t="str">
            <v>Jam</v>
          </cell>
          <cell r="Q223">
            <v>1.1713520749665328E-2</v>
          </cell>
          <cell r="R223">
            <v>201666.62574070093</v>
          </cell>
          <cell r="U223">
            <v>2362.2262051286921</v>
          </cell>
        </row>
        <row r="224">
          <cell r="G224" t="str">
            <v>Ts1</v>
          </cell>
          <cell r="H224">
            <v>2</v>
          </cell>
          <cell r="I224" t="str">
            <v>menit</v>
          </cell>
          <cell r="L224" t="str">
            <v>4</v>
          </cell>
          <cell r="N224" t="str">
            <v>Tandem Roller</v>
          </cell>
          <cell r="O224" t="str">
            <v>E17</v>
          </cell>
          <cell r="P224" t="str">
            <v>Jam</v>
          </cell>
          <cell r="Q224">
            <v>1.7849174475680501E-2</v>
          </cell>
          <cell r="R224">
            <v>293927.19306224468</v>
          </cell>
          <cell r="U224">
            <v>5246.3577521150328</v>
          </cell>
        </row>
        <row r="225">
          <cell r="L225" t="str">
            <v>5</v>
          </cell>
          <cell r="N225" t="str">
            <v>Water Tanker</v>
          </cell>
          <cell r="O225" t="str">
            <v>E23</v>
          </cell>
          <cell r="P225" t="str">
            <v>Jam</v>
          </cell>
          <cell r="Q225">
            <v>2.1084337349397592E-2</v>
          </cell>
          <cell r="R225">
            <v>67020.510980434308</v>
          </cell>
          <cell r="U225">
            <v>1413.0830628404826</v>
          </cell>
        </row>
        <row r="226">
          <cell r="C226" t="str">
            <v>Kap. Prod. / jam =</v>
          </cell>
          <cell r="D226" t="str">
            <v>V x Fb x Fa x 60</v>
          </cell>
          <cell r="G226" t="str">
            <v>Q1</v>
          </cell>
          <cell r="H226">
            <v>28.012500000000003</v>
          </cell>
          <cell r="I226" t="str">
            <v>M3</v>
          </cell>
          <cell r="L226" t="str">
            <v>6</v>
          </cell>
          <cell r="N226" t="str">
            <v>Alat Bantu</v>
          </cell>
          <cell r="P226" t="str">
            <v>Ls</v>
          </cell>
          <cell r="Q226">
            <v>1</v>
          </cell>
          <cell r="R226">
            <v>75</v>
          </cell>
          <cell r="U226">
            <v>75</v>
          </cell>
        </row>
        <row r="227">
          <cell r="D227" t="str">
            <v>Fk x Ts1</v>
          </cell>
        </row>
        <row r="228">
          <cell r="C228" t="str">
            <v>Koefisien Alat / M3</v>
          </cell>
          <cell r="D228" t="str">
            <v xml:space="preserve"> =  1  :  Q1</v>
          </cell>
          <cell r="G228" t="str">
            <v>(E15)</v>
          </cell>
          <cell r="H228">
            <v>3.5698348951360995E-2</v>
          </cell>
          <cell r="I228" t="str">
            <v>Jam</v>
          </cell>
        </row>
        <row r="229">
          <cell r="Q229" t="str">
            <v xml:space="preserve">JUMLAH HARGA PERALATAN   </v>
          </cell>
          <cell r="U229">
            <v>25157.249307366055</v>
          </cell>
        </row>
        <row r="230">
          <cell r="A230" t="str">
            <v>2.b.</v>
          </cell>
          <cell r="C230" t="str">
            <v>DUMP TRUCK</v>
          </cell>
          <cell r="G230" t="str">
            <v>(E09)</v>
          </cell>
        </row>
        <row r="231">
          <cell r="C231" t="str">
            <v>Kapasitas bak</v>
          </cell>
          <cell r="G231" t="str">
            <v>V</v>
          </cell>
          <cell r="H231">
            <v>6</v>
          </cell>
          <cell r="I231" t="str">
            <v>M3</v>
          </cell>
          <cell r="L231" t="str">
            <v>D.</v>
          </cell>
          <cell r="N231" t="str">
            <v>JUMLAH HARGA TENAGA, BAHAN DAN PERALATAN  ( A + B + C )</v>
          </cell>
          <cell r="U231">
            <v>308808.29942325567</v>
          </cell>
        </row>
        <row r="232">
          <cell r="C232" t="str">
            <v>Faktor Efisiensi alat</v>
          </cell>
          <cell r="G232" t="str">
            <v>Fa</v>
          </cell>
          <cell r="H232">
            <v>0.83</v>
          </cell>
          <cell r="I232" t="str">
            <v>-</v>
          </cell>
          <cell r="L232" t="str">
            <v>E.</v>
          </cell>
          <cell r="N232" t="str">
            <v>OVERHEAD &amp; PROFIT</v>
          </cell>
          <cell r="P232">
            <v>10</v>
          </cell>
          <cell r="Q232" t="str">
            <v>%  x  D</v>
          </cell>
          <cell r="U232">
            <v>30880.829942325567</v>
          </cell>
        </row>
        <row r="233">
          <cell r="C233" t="str">
            <v>Kecepatan rata-rata bermuatan</v>
          </cell>
          <cell r="G233" t="str">
            <v>v1</v>
          </cell>
          <cell r="H233">
            <v>45</v>
          </cell>
          <cell r="I233" t="str">
            <v>KM / Jam</v>
          </cell>
          <cell r="L233" t="str">
            <v>F.</v>
          </cell>
          <cell r="N233" t="str">
            <v>HARGA SATUAN PEKERJAAN  ( D + E )</v>
          </cell>
          <cell r="U233">
            <v>339689.1293655812</v>
          </cell>
        </row>
        <row r="234">
          <cell r="C234" t="str">
            <v>Kecepatan rata-rata kosong</v>
          </cell>
          <cell r="G234" t="str">
            <v>v2</v>
          </cell>
          <cell r="H234">
            <v>60</v>
          </cell>
          <cell r="I234" t="str">
            <v>KM / Jam</v>
          </cell>
          <cell r="L234" t="str">
            <v>Note: 1</v>
          </cell>
          <cell r="N234" t="str">
            <v>SATUAN dapat berdasarkan atas jam operasi untuk Tenaga Kerja dan Peralatan, volume dan/atau ukuran</v>
          </cell>
        </row>
        <row r="235">
          <cell r="C235" t="str">
            <v>Waktu Siklus  :  - Waktu memuat = V : Q1 x 60</v>
          </cell>
          <cell r="G235" t="str">
            <v>T1</v>
          </cell>
          <cell r="H235">
            <v>12.851405622489958</v>
          </cell>
          <cell r="I235" t="str">
            <v>menit</v>
          </cell>
          <cell r="N235" t="str">
            <v>berat untuk bahan-bahan.</v>
          </cell>
        </row>
        <row r="236">
          <cell r="C236" t="str">
            <v>- Waktu tempuh isi = (L : v1) x 60 menit</v>
          </cell>
          <cell r="G236" t="str">
            <v>T2</v>
          </cell>
          <cell r="H236">
            <v>11.633333333333333</v>
          </cell>
          <cell r="I236" t="str">
            <v>menit</v>
          </cell>
          <cell r="L236">
            <v>2</v>
          </cell>
          <cell r="N236" t="str">
            <v>Kuantitas satuan adalah kuantitas setiap komponen untuk menyelesaikan satu satuan pekerjaan dari nomor</v>
          </cell>
        </row>
        <row r="237">
          <cell r="C237" t="str">
            <v>- Waktu tempuh kosong = (L : v2) x 60 menit</v>
          </cell>
          <cell r="G237" t="str">
            <v>T3</v>
          </cell>
          <cell r="H237">
            <v>8.7249999999999996</v>
          </cell>
          <cell r="I237" t="str">
            <v>menit</v>
          </cell>
          <cell r="N237" t="str">
            <v>mata pembayaran.</v>
          </cell>
        </row>
        <row r="238">
          <cell r="C238" t="str">
            <v>- Lain-lain termasuk menurunkan Agregat</v>
          </cell>
          <cell r="G238" t="str">
            <v>T4</v>
          </cell>
          <cell r="H238">
            <v>3</v>
          </cell>
          <cell r="I238" t="str">
            <v>menit</v>
          </cell>
          <cell r="L238">
            <v>3</v>
          </cell>
          <cell r="N238" t="str">
            <v>Biaya satuan untuk peralatan sudah termasuk bahan bakar, bahan habis dipakai dan operator.</v>
          </cell>
        </row>
        <row r="239">
          <cell r="G239" t="str">
            <v>Ts2</v>
          </cell>
          <cell r="H239">
            <v>36.20973895582329</v>
          </cell>
          <cell r="I239" t="str">
            <v>menit</v>
          </cell>
          <cell r="L239">
            <v>4</v>
          </cell>
          <cell r="N239" t="str">
            <v>Biaya satuan sudah termasuk pengeluaran untuk seluruh pajak yang berkaitan (tetapi tidak termasuk PPN</v>
          </cell>
        </row>
        <row r="240">
          <cell r="J240" t="str">
            <v>Berlanjut ke halaman berikut</v>
          </cell>
          <cell r="N240" t="str">
            <v>yang dibayar dari kontrak) dan biaya-biaya lainnya.</v>
          </cell>
        </row>
        <row r="241">
          <cell r="A241" t="str">
            <v>ITEM PEMBAYARAN NO.</v>
          </cell>
          <cell r="D241" t="str">
            <v>:  4.2 (2)</v>
          </cell>
          <cell r="J241" t="str">
            <v>Analisa EI-422</v>
          </cell>
        </row>
        <row r="242">
          <cell r="A242" t="str">
            <v>JENIS PEKERJAAN</v>
          </cell>
          <cell r="D242" t="str">
            <v>:  Lps. Pond. Ag. Kls. B, CBR Min 35%</v>
          </cell>
        </row>
        <row r="243">
          <cell r="A243" t="str">
            <v>SATUAN PEMBAYARAN</v>
          </cell>
          <cell r="D243" t="str">
            <v>:  M3</v>
          </cell>
          <cell r="J243" t="str">
            <v xml:space="preserve">         URAIAN ANALISA HARGA SATUAN</v>
          </cell>
        </row>
        <row r="244">
          <cell r="J244" t="str">
            <v>Lanjutan</v>
          </cell>
        </row>
        <row r="246">
          <cell r="A246" t="str">
            <v>No.</v>
          </cell>
          <cell r="C246" t="str">
            <v>U R A I A N</v>
          </cell>
          <cell r="G246" t="str">
            <v>KODE</v>
          </cell>
          <cell r="H246" t="str">
            <v>KOEF.</v>
          </cell>
          <cell r="I246" t="str">
            <v>SATUAN</v>
          </cell>
          <cell r="J246" t="str">
            <v>KETERANGAN</v>
          </cell>
        </row>
        <row r="249">
          <cell r="C249" t="str">
            <v xml:space="preserve">Kap. Prod. / Jam = </v>
          </cell>
          <cell r="D249" t="str">
            <v>V x Fa x 60</v>
          </cell>
          <cell r="G249" t="str">
            <v>Q2</v>
          </cell>
          <cell r="H249">
            <v>6.8766030129017413</v>
          </cell>
          <cell r="I249" t="str">
            <v>M3</v>
          </cell>
        </row>
        <row r="250">
          <cell r="D250" t="str">
            <v>Fk x Ts2</v>
          </cell>
        </row>
        <row r="251">
          <cell r="C251" t="str">
            <v>Koefisien Alat / M3</v>
          </cell>
          <cell r="D251" t="str">
            <v xml:space="preserve"> = 1 : Q2</v>
          </cell>
          <cell r="G251" t="str">
            <v>(E08)</v>
          </cell>
          <cell r="H251">
            <v>0.14542063837680036</v>
          </cell>
          <cell r="I251" t="str">
            <v>Jam</v>
          </cell>
        </row>
        <row r="253">
          <cell r="A253" t="str">
            <v>2.c.</v>
          </cell>
          <cell r="C253" t="str">
            <v>MOTOR GRADER</v>
          </cell>
          <cell r="G253" t="str">
            <v>(E13)</v>
          </cell>
        </row>
        <row r="254">
          <cell r="C254" t="str">
            <v>Panjang hamparaan</v>
          </cell>
          <cell r="G254" t="str">
            <v>Lh</v>
          </cell>
          <cell r="H254">
            <v>50</v>
          </cell>
          <cell r="I254" t="str">
            <v>M</v>
          </cell>
        </row>
        <row r="255">
          <cell r="C255" t="str">
            <v>Lebar efektif kerja blade</v>
          </cell>
          <cell r="G255" t="str">
            <v>b</v>
          </cell>
          <cell r="H255">
            <v>2.4</v>
          </cell>
          <cell r="I255" t="str">
            <v>M</v>
          </cell>
        </row>
        <row r="256">
          <cell r="C256" t="str">
            <v>Faktor Efisiensi alat</v>
          </cell>
          <cell r="G256" t="str">
            <v>Fa</v>
          </cell>
          <cell r="H256">
            <v>0.83</v>
          </cell>
          <cell r="I256" t="str">
            <v>-</v>
          </cell>
        </row>
        <row r="257">
          <cell r="C257" t="str">
            <v>Kecepatan rata-rata alat</v>
          </cell>
          <cell r="G257" t="str">
            <v>v</v>
          </cell>
          <cell r="H257">
            <v>4</v>
          </cell>
          <cell r="I257" t="str">
            <v>KM / Jam</v>
          </cell>
        </row>
        <row r="258">
          <cell r="C258" t="str">
            <v>Jumlah lintasan</v>
          </cell>
          <cell r="G258" t="str">
            <v>n</v>
          </cell>
          <cell r="H258">
            <v>6</v>
          </cell>
          <cell r="I258" t="str">
            <v>lintasan</v>
          </cell>
          <cell r="J258" t="str">
            <v>3 x pp</v>
          </cell>
        </row>
        <row r="259">
          <cell r="C259" t="str">
            <v>Waktu Siklus</v>
          </cell>
          <cell r="G259" t="str">
            <v>Ts3</v>
          </cell>
        </row>
        <row r="260">
          <cell r="C260" t="str">
            <v>- Perataan 1 lintasan  = (Lh x 60) : (v x 1000)</v>
          </cell>
          <cell r="G260" t="str">
            <v>T1</v>
          </cell>
          <cell r="H260">
            <v>0.75</v>
          </cell>
          <cell r="I260" t="str">
            <v>menit</v>
          </cell>
        </row>
        <row r="261">
          <cell r="C261" t="str">
            <v>- Lain-lain</v>
          </cell>
          <cell r="G261" t="str">
            <v>T2</v>
          </cell>
          <cell r="H261">
            <v>1</v>
          </cell>
          <cell r="I261" t="str">
            <v>menit</v>
          </cell>
        </row>
        <row r="262">
          <cell r="G262" t="str">
            <v>Ts3</v>
          </cell>
          <cell r="H262">
            <v>1.75</v>
          </cell>
          <cell r="I262" t="str">
            <v>menit</v>
          </cell>
        </row>
        <row r="264">
          <cell r="C264" t="str">
            <v>Kap.Prod. / jam =</v>
          </cell>
          <cell r="D264" t="str">
            <v>Lh x b x t x Fa x 60</v>
          </cell>
          <cell r="G264" t="str">
            <v>Q3</v>
          </cell>
          <cell r="H264">
            <v>85.371428571428567</v>
          </cell>
          <cell r="I264" t="str">
            <v>M3</v>
          </cell>
        </row>
        <row r="265">
          <cell r="D265" t="str">
            <v>n x Ts3</v>
          </cell>
        </row>
        <row r="266">
          <cell r="C266" t="str">
            <v>Koefisien Alat / M3</v>
          </cell>
          <cell r="D266" t="str">
            <v xml:space="preserve"> = 1 : Q3</v>
          </cell>
          <cell r="G266" t="str">
            <v>(E13)</v>
          </cell>
          <cell r="H266">
            <v>1.1713520749665328E-2</v>
          </cell>
          <cell r="I266" t="str">
            <v>Jam</v>
          </cell>
        </row>
        <row r="268">
          <cell r="A268" t="str">
            <v>2.d.</v>
          </cell>
          <cell r="C268" t="str">
            <v>TANDEM ROLLER</v>
          </cell>
          <cell r="G268" t="str">
            <v>(E17)</v>
          </cell>
        </row>
        <row r="269">
          <cell r="C269" t="str">
            <v>Kecepatan rata-rata</v>
          </cell>
          <cell r="G269" t="str">
            <v>v</v>
          </cell>
          <cell r="H269">
            <v>3</v>
          </cell>
          <cell r="I269" t="str">
            <v>KM / Jam</v>
          </cell>
        </row>
        <row r="270">
          <cell r="C270" t="str">
            <v>Lebar efektif pemadatan</v>
          </cell>
          <cell r="G270" t="str">
            <v>b</v>
          </cell>
          <cell r="H270">
            <v>1.2</v>
          </cell>
          <cell r="I270" t="str">
            <v>M</v>
          </cell>
        </row>
        <row r="271">
          <cell r="C271" t="str">
            <v>Jumlah lintasan</v>
          </cell>
          <cell r="G271" t="str">
            <v>n</v>
          </cell>
          <cell r="H271">
            <v>8</v>
          </cell>
          <cell r="I271" t="str">
            <v>lintasan</v>
          </cell>
        </row>
        <row r="272">
          <cell r="C272" t="str">
            <v>Faktor Efisiensi alat</v>
          </cell>
          <cell r="G272" t="str">
            <v>Fa</v>
          </cell>
          <cell r="H272">
            <v>0.83</v>
          </cell>
          <cell r="I272" t="str">
            <v>-</v>
          </cell>
        </row>
        <row r="274">
          <cell r="C274" t="str">
            <v>Kap.Prod./jam =</v>
          </cell>
          <cell r="D274" t="str">
            <v>(v x 1000) x b x t x Fa</v>
          </cell>
          <cell r="G274" t="str">
            <v>Q4</v>
          </cell>
          <cell r="H274">
            <v>56.024999999999999</v>
          </cell>
          <cell r="I274" t="str">
            <v>M3</v>
          </cell>
        </row>
        <row r="275">
          <cell r="D275" t="str">
            <v>n</v>
          </cell>
        </row>
        <row r="276">
          <cell r="C276" t="str">
            <v>Koefisien Alat / M3</v>
          </cell>
          <cell r="D276" t="str">
            <v xml:space="preserve"> = 1 : Q4</v>
          </cell>
          <cell r="G276" t="str">
            <v>(E17)</v>
          </cell>
          <cell r="H276">
            <v>1.7849174475680501E-2</v>
          </cell>
          <cell r="I276" t="str">
            <v>Jam</v>
          </cell>
        </row>
        <row r="279">
          <cell r="A279" t="str">
            <v>2.e.</v>
          </cell>
          <cell r="C279" t="str">
            <v>WATER TANKER</v>
          </cell>
          <cell r="G279" t="str">
            <v>(E23)</v>
          </cell>
        </row>
        <row r="280">
          <cell r="C280" t="str">
            <v>Volume Tangki air</v>
          </cell>
          <cell r="G280" t="str">
            <v>V</v>
          </cell>
          <cell r="H280">
            <v>4</v>
          </cell>
          <cell r="I280" t="str">
            <v>M3</v>
          </cell>
          <cell r="J280" t="str">
            <v>Lump Sum</v>
          </cell>
        </row>
        <row r="281">
          <cell r="C281" t="str">
            <v>Kebutuhan air / M3 agregat padat</v>
          </cell>
          <cell r="G281" t="str">
            <v>Wc</v>
          </cell>
          <cell r="H281">
            <v>7.0000000000000007E-2</v>
          </cell>
          <cell r="I281" t="str">
            <v>M3</v>
          </cell>
        </row>
        <row r="282">
          <cell r="C282" t="str">
            <v>Pengisian tangki / Jam</v>
          </cell>
          <cell r="G282" t="str">
            <v>n</v>
          </cell>
          <cell r="H282">
            <v>1</v>
          </cell>
          <cell r="I282" t="str">
            <v>kali</v>
          </cell>
        </row>
        <row r="283">
          <cell r="C283" t="str">
            <v>Faktor efisiensi alat</v>
          </cell>
          <cell r="G283" t="str">
            <v>Fa</v>
          </cell>
          <cell r="H283">
            <v>0.83</v>
          </cell>
          <cell r="I283" t="str">
            <v>-</v>
          </cell>
        </row>
        <row r="285">
          <cell r="C285" t="str">
            <v>Kap. Prod. / Jam  =</v>
          </cell>
          <cell r="D285" t="str">
            <v>V x n Fa</v>
          </cell>
          <cell r="G285" t="str">
            <v>Q5</v>
          </cell>
          <cell r="H285">
            <v>47.428571428571423</v>
          </cell>
          <cell r="I285" t="str">
            <v>M3</v>
          </cell>
        </row>
        <row r="286">
          <cell r="D286" t="str">
            <v>Wc</v>
          </cell>
        </row>
        <row r="288">
          <cell r="C288" t="str">
            <v>Koefisien Alat / M3</v>
          </cell>
          <cell r="D288" t="str">
            <v xml:space="preserve"> =   1 : Q5</v>
          </cell>
          <cell r="G288" t="str">
            <v>(E23)</v>
          </cell>
          <cell r="H288">
            <v>2.1084337349397592E-2</v>
          </cell>
          <cell r="I288" t="str">
            <v>Jam</v>
          </cell>
        </row>
        <row r="292">
          <cell r="C292" t="str">
            <v>ALAT BANTU</v>
          </cell>
        </row>
        <row r="293">
          <cell r="C293" t="str">
            <v>diperlukan :</v>
          </cell>
        </row>
        <row r="294">
          <cell r="C294" t="str">
            <v>- Kereta dorong   = 2 buah</v>
          </cell>
        </row>
        <row r="295">
          <cell r="C295" t="str">
            <v>- Sekop                = 3 buah</v>
          </cell>
        </row>
        <row r="296">
          <cell r="C296" t="str">
            <v>- Garpu                = 2 buah</v>
          </cell>
        </row>
        <row r="299">
          <cell r="J299" t="str">
            <v>Berlanjut ke halaman berikut</v>
          </cell>
        </row>
        <row r="300">
          <cell r="A300" t="str">
            <v>ITEM PEMBAYARAN NO.</v>
          </cell>
          <cell r="D300" t="str">
            <v>:  4.2 (2)</v>
          </cell>
          <cell r="J300" t="str">
            <v>Analisa EI-422</v>
          </cell>
        </row>
        <row r="301">
          <cell r="A301" t="str">
            <v>JENIS PEKERJAAN</v>
          </cell>
          <cell r="D301" t="str">
            <v>:  Lps. Pond. Ag. Kls. B, CBR Min 35%</v>
          </cell>
        </row>
        <row r="302">
          <cell r="A302" t="str">
            <v>SATUAN PEMBAYARAN</v>
          </cell>
          <cell r="D302" t="str">
            <v>:  M3</v>
          </cell>
          <cell r="J302" t="str">
            <v xml:space="preserve">         URAIAN ANALISA HARGA SATUAN</v>
          </cell>
        </row>
        <row r="303">
          <cell r="J303" t="str">
            <v>Lanjutan</v>
          </cell>
        </row>
        <row r="305">
          <cell r="A305" t="str">
            <v>No.</v>
          </cell>
          <cell r="C305" t="str">
            <v>U R A I A N</v>
          </cell>
          <cell r="G305" t="str">
            <v>KODE</v>
          </cell>
          <cell r="H305" t="str">
            <v>KOEF.</v>
          </cell>
          <cell r="I305" t="str">
            <v>SATUAN</v>
          </cell>
          <cell r="J305" t="str">
            <v>KETERANGAN</v>
          </cell>
        </row>
        <row r="308">
          <cell r="A308" t="str">
            <v xml:space="preserve">   3.</v>
          </cell>
          <cell r="C308" t="str">
            <v>TENAGA</v>
          </cell>
        </row>
        <row r="309">
          <cell r="C309" t="str">
            <v>Produksi menentukan : WHEEL LOADER</v>
          </cell>
          <cell r="G309" t="str">
            <v>Q1</v>
          </cell>
          <cell r="H309">
            <v>28.012500000000003</v>
          </cell>
          <cell r="I309" t="str">
            <v>M3/Jam</v>
          </cell>
        </row>
        <row r="310">
          <cell r="C310" t="str">
            <v>Produksi Agregat / hari  =  Tk x Q1</v>
          </cell>
          <cell r="G310" t="str">
            <v>Qt</v>
          </cell>
          <cell r="H310">
            <v>196.08750000000003</v>
          </cell>
          <cell r="I310" t="str">
            <v>M3</v>
          </cell>
        </row>
        <row r="311">
          <cell r="C311" t="str">
            <v>Kebutuhan tenaga :</v>
          </cell>
        </row>
        <row r="312">
          <cell r="D312" t="str">
            <v>- Pekerja</v>
          </cell>
          <cell r="G312" t="str">
            <v>P</v>
          </cell>
          <cell r="H312">
            <v>7</v>
          </cell>
          <cell r="I312" t="str">
            <v>orang</v>
          </cell>
        </row>
        <row r="313">
          <cell r="D313" t="str">
            <v>- Mandor</v>
          </cell>
          <cell r="G313" t="str">
            <v>M</v>
          </cell>
          <cell r="H313">
            <v>1</v>
          </cell>
          <cell r="I313" t="str">
            <v>orang</v>
          </cell>
        </row>
        <row r="315">
          <cell r="C315" t="str">
            <v>Koefisien tenaga / M3     :</v>
          </cell>
        </row>
        <row r="316">
          <cell r="D316" t="str">
            <v>- Pekerja</v>
          </cell>
          <cell r="E316" t="str">
            <v>= (Tk x P) : Qt</v>
          </cell>
          <cell r="G316" t="str">
            <v>(L01)</v>
          </cell>
          <cell r="H316">
            <v>0.24988844265952695</v>
          </cell>
          <cell r="I316" t="str">
            <v>Jam</v>
          </cell>
        </row>
        <row r="317">
          <cell r="D317" t="str">
            <v>- Mandor</v>
          </cell>
          <cell r="E317" t="str">
            <v>= (Tk x M) : Qt</v>
          </cell>
          <cell r="G317" t="str">
            <v>(L03)</v>
          </cell>
          <cell r="H317">
            <v>3.5698348951360995E-2</v>
          </cell>
          <cell r="I317" t="str">
            <v>Jam</v>
          </cell>
        </row>
        <row r="319">
          <cell r="A319" t="str">
            <v>4.</v>
          </cell>
          <cell r="C319" t="str">
            <v>HARGA DASAR SATUAN UPAH, BAHAN DAN ALAT</v>
          </cell>
        </row>
        <row r="320">
          <cell r="C320" t="str">
            <v>Lihat lampiran.</v>
          </cell>
        </row>
        <row r="322">
          <cell r="A322" t="str">
            <v>5.</v>
          </cell>
          <cell r="C322" t="str">
            <v>ANALISA HARGA SATUAN PEKERJAAN</v>
          </cell>
        </row>
        <row r="323">
          <cell r="C323" t="str">
            <v>Lihat perhitungan dalam FORMULIR STANDAR UNTUK</v>
          </cell>
        </row>
        <row r="324">
          <cell r="C324" t="str">
            <v>PEREKEMAN ANALISA MASING-MASING HARGA</v>
          </cell>
        </row>
        <row r="325">
          <cell r="C325" t="str">
            <v>SATUAN.</v>
          </cell>
        </row>
        <row r="326">
          <cell r="C326" t="str">
            <v>Didapat Harga Satuan Pekerjaan :</v>
          </cell>
        </row>
        <row r="328">
          <cell r="C328" t="str">
            <v xml:space="preserve">Rp.  </v>
          </cell>
          <cell r="D328">
            <v>339689.1293655812</v>
          </cell>
          <cell r="E328" t="str">
            <v xml:space="preserve"> / M3.</v>
          </cell>
        </row>
        <row r="331">
          <cell r="A331" t="str">
            <v>6.</v>
          </cell>
          <cell r="C331" t="str">
            <v>WAKTU PELAKSANAAN YANG DIPERLUKAN</v>
          </cell>
        </row>
        <row r="332">
          <cell r="C332" t="str">
            <v>Waktu pelaksanaan</v>
          </cell>
          <cell r="D332" t="str">
            <v>:  . . . . . . .  bulan</v>
          </cell>
        </row>
        <row r="334">
          <cell r="A334" t="str">
            <v>7.</v>
          </cell>
          <cell r="C334" t="str">
            <v>VOLUME PEKERJAAN YANG DIPERLUKAN</v>
          </cell>
        </row>
        <row r="335">
          <cell r="C335" t="str">
            <v>Volume pekerjaan  :</v>
          </cell>
          <cell r="D335">
            <v>0</v>
          </cell>
          <cell r="E335" t="str">
            <v>M3</v>
          </cell>
        </row>
        <row r="359">
          <cell r="A359" t="str">
            <v>ITEM PEMBAYARAN NO.</v>
          </cell>
          <cell r="D359" t="str">
            <v>:  4.2 (4)</v>
          </cell>
          <cell r="J359" t="str">
            <v>Analisa EI-424</v>
          </cell>
          <cell r="T359" t="str">
            <v>Analisa EI-424</v>
          </cell>
        </row>
        <row r="360">
          <cell r="A360" t="str">
            <v>JENIS PEKERJAAN</v>
          </cell>
          <cell r="D360" t="str">
            <v>:  SEMEN Utk. Pond. Semen Tanah</v>
          </cell>
        </row>
        <row r="361">
          <cell r="A361" t="str">
            <v>SATUAN PEMBAYARAN</v>
          </cell>
          <cell r="D361" t="str">
            <v>:  TON</v>
          </cell>
          <cell r="J361" t="str">
            <v xml:space="preserve">         URAIAN ANALISA HARGA SATUAN</v>
          </cell>
          <cell r="L361" t="str">
            <v>FORMULIR STANDAR UNTUK</v>
          </cell>
        </row>
        <row r="362">
          <cell r="L362" t="str">
            <v>PEREKAMAN ANALISA MASING-MASING HARGA SATUAN</v>
          </cell>
        </row>
        <row r="363">
          <cell r="L363" t="str">
            <v/>
          </cell>
        </row>
        <row r="364">
          <cell r="A364" t="str">
            <v>No.</v>
          </cell>
          <cell r="C364" t="str">
            <v>U R A I A N</v>
          </cell>
          <cell r="G364" t="str">
            <v>KODE</v>
          </cell>
          <cell r="H364" t="str">
            <v>KOEF.</v>
          </cell>
          <cell r="I364" t="str">
            <v>SATUAN</v>
          </cell>
          <cell r="J364" t="str">
            <v>KETERANGAN</v>
          </cell>
        </row>
        <row r="366">
          <cell r="L366" t="str">
            <v>PROYEK</v>
          </cell>
          <cell r="O366" t="str">
            <v>:</v>
          </cell>
        </row>
        <row r="367">
          <cell r="A367" t="str">
            <v>I.</v>
          </cell>
          <cell r="C367" t="str">
            <v>ASUMSI</v>
          </cell>
          <cell r="L367" t="str">
            <v>No. PAKET KONTRAK</v>
          </cell>
          <cell r="O367" t="str">
            <v>:</v>
          </cell>
        </row>
        <row r="368">
          <cell r="A368">
            <v>1</v>
          </cell>
          <cell r="C368" t="str">
            <v>Pekerjaan dilakukan secara manual</v>
          </cell>
          <cell r="L368" t="str">
            <v>NAMA PAKET</v>
          </cell>
          <cell r="O368" t="str">
            <v>:</v>
          </cell>
        </row>
        <row r="369">
          <cell r="A369">
            <v>2</v>
          </cell>
          <cell r="C369" t="str">
            <v>Lokasi pekerjaan : sepanjang jalan</v>
          </cell>
          <cell r="L369" t="str">
            <v>PROP / KAB / KODYA</v>
          </cell>
          <cell r="O369" t="str">
            <v>:</v>
          </cell>
        </row>
        <row r="370">
          <cell r="A370">
            <v>3</v>
          </cell>
          <cell r="C370" t="str">
            <v>Kondisi Jalan   :  sedang / baik</v>
          </cell>
          <cell r="L370" t="str">
            <v>ITEM PEMBAYARAN NO.</v>
          </cell>
          <cell r="O370" t="str">
            <v>:  4.2 (4)</v>
          </cell>
          <cell r="R370" t="str">
            <v>PERKIRAAN VOL. PEK.</v>
          </cell>
          <cell r="T370" t="str">
            <v>:</v>
          </cell>
          <cell r="U370">
            <v>0</v>
          </cell>
        </row>
        <row r="371">
          <cell r="A371">
            <v>4</v>
          </cell>
          <cell r="C371" t="str">
            <v>Jarak rata-rata Base Camp ke lokasi pekerjaan</v>
          </cell>
          <cell r="G371" t="str">
            <v>L</v>
          </cell>
          <cell r="H371">
            <v>8.7249999999999996</v>
          </cell>
          <cell r="I371" t="str">
            <v>Km</v>
          </cell>
          <cell r="L371" t="str">
            <v>JENIS PEKERJAAN</v>
          </cell>
          <cell r="O371" t="str">
            <v>:  SEMEN Utk. Pond. Semen Tanah</v>
          </cell>
          <cell r="R371" t="str">
            <v>TOTAL HARGA (Rp.)</v>
          </cell>
          <cell r="T371" t="str">
            <v>:</v>
          </cell>
          <cell r="U371">
            <v>0</v>
          </cell>
        </row>
        <row r="372">
          <cell r="A372">
            <v>5</v>
          </cell>
          <cell r="C372" t="str">
            <v>Jam kerja efektif per-hari</v>
          </cell>
          <cell r="G372" t="str">
            <v>Tk</v>
          </cell>
          <cell r="H372">
            <v>7</v>
          </cell>
          <cell r="I372" t="str">
            <v>Jam</v>
          </cell>
          <cell r="L372" t="str">
            <v>SATUAN PEMBAYARAN</v>
          </cell>
          <cell r="O372" t="str">
            <v>:  TON</v>
          </cell>
          <cell r="R372" t="str">
            <v>% THD. BIAYA PROYEK</v>
          </cell>
          <cell r="T372" t="str">
            <v>:</v>
          </cell>
          <cell r="U372" t="e">
            <v>#DIV/0!</v>
          </cell>
        </row>
        <row r="373">
          <cell r="A373">
            <v>6</v>
          </cell>
          <cell r="C373" t="str">
            <v>Semen diangkut dari Base Camp ke lapangan</v>
          </cell>
        </row>
        <row r="374">
          <cell r="C374" t="str">
            <v>dengan menggunakan Dump Truck</v>
          </cell>
        </row>
        <row r="375">
          <cell r="A375">
            <v>7</v>
          </cell>
          <cell r="C375" t="str">
            <v>Satu hari dapat diselesaikan hamparan Soil Cement</v>
          </cell>
          <cell r="Q375" t="str">
            <v>PERKIRAAN</v>
          </cell>
          <cell r="R375" t="str">
            <v>HARGA</v>
          </cell>
          <cell r="S375" t="str">
            <v>JUMLAH</v>
          </cell>
        </row>
        <row r="376">
          <cell r="C376" t="str">
            <v>sepanjang</v>
          </cell>
          <cell r="G376" t="str">
            <v>Ls</v>
          </cell>
          <cell r="H376">
            <v>400</v>
          </cell>
          <cell r="I376" t="str">
            <v>M</v>
          </cell>
          <cell r="L376" t="str">
            <v>NO.</v>
          </cell>
          <cell r="N376" t="str">
            <v>KOMPONEN</v>
          </cell>
          <cell r="P376" t="str">
            <v>SATUAN</v>
          </cell>
          <cell r="Q376" t="str">
            <v>KUANTITAS</v>
          </cell>
          <cell r="R376" t="str">
            <v>SATUAN</v>
          </cell>
          <cell r="S376" t="str">
            <v>HARGA</v>
          </cell>
        </row>
        <row r="377">
          <cell r="A377">
            <v>8</v>
          </cell>
          <cell r="C377" t="str">
            <v>Faktor kehilangan bahan</v>
          </cell>
          <cell r="G377" t="str">
            <v>Fh</v>
          </cell>
          <cell r="H377">
            <v>1.05</v>
          </cell>
          <cell r="I377" t="str">
            <v>-</v>
          </cell>
          <cell r="R377" t="str">
            <v>(Rp.)</v>
          </cell>
          <cell r="S377" t="str">
            <v>(Rp.)</v>
          </cell>
        </row>
        <row r="378">
          <cell r="A378">
            <v>9</v>
          </cell>
          <cell r="C378" t="str">
            <v>Tebal hamparan</v>
          </cell>
          <cell r="G378" t="str">
            <v>t</v>
          </cell>
          <cell r="H378">
            <v>0.15</v>
          </cell>
          <cell r="I378" t="str">
            <v>M</v>
          </cell>
        </row>
        <row r="380">
          <cell r="A380" t="str">
            <v>II.</v>
          </cell>
          <cell r="C380" t="str">
            <v>URUTAN KERJA</v>
          </cell>
          <cell r="L380" t="str">
            <v>A.</v>
          </cell>
          <cell r="N380" t="str">
            <v>TENAGA</v>
          </cell>
        </row>
        <row r="381">
          <cell r="A381">
            <v>1</v>
          </cell>
          <cell r="C381" t="str">
            <v>Dump Truck mengangkut semen dari Base Camp</v>
          </cell>
        </row>
        <row r="382">
          <cell r="C382" t="str">
            <v>ke lokasi Pekerjaan</v>
          </cell>
          <cell r="L382" t="str">
            <v>1.</v>
          </cell>
          <cell r="N382" t="str">
            <v>Pekerja</v>
          </cell>
          <cell r="O382" t="str">
            <v>(L01)</v>
          </cell>
          <cell r="P382" t="str">
            <v>Jam</v>
          </cell>
          <cell r="Q382">
            <v>2.4305555555555554</v>
          </cell>
          <cell r="R382">
            <v>2857.14</v>
          </cell>
          <cell r="U382">
            <v>6944.4374999999991</v>
          </cell>
        </row>
        <row r="383">
          <cell r="A383">
            <v>2</v>
          </cell>
          <cell r="C383" t="str">
            <v>Semen diatur/disusun di tempat hamparan</v>
          </cell>
          <cell r="L383" t="str">
            <v>2.</v>
          </cell>
          <cell r="N383" t="str">
            <v>Mandor</v>
          </cell>
          <cell r="O383" t="str">
            <v>(L03)</v>
          </cell>
          <cell r="P383" t="str">
            <v>Jam</v>
          </cell>
          <cell r="Q383">
            <v>0.16203703703703703</v>
          </cell>
          <cell r="R383">
            <v>3214.29</v>
          </cell>
          <cell r="U383">
            <v>520.83402777777781</v>
          </cell>
        </row>
        <row r="384">
          <cell r="C384" t="str">
            <v>soil/tanah oleh tenaga manusia</v>
          </cell>
        </row>
        <row r="386">
          <cell r="A386" t="str">
            <v>III.</v>
          </cell>
          <cell r="C386" t="str">
            <v>PEMAKAIAN BAHAN, ALAT DAN TENAGA</v>
          </cell>
          <cell r="Q386" t="str">
            <v xml:space="preserve">JUMLAH HARGA TENAGA   </v>
          </cell>
          <cell r="U386">
            <v>7465.271527777777</v>
          </cell>
        </row>
        <row r="387">
          <cell r="A387" t="str">
            <v xml:space="preserve">   1.</v>
          </cell>
          <cell r="C387" t="str">
            <v>BAHAN</v>
          </cell>
        </row>
        <row r="388">
          <cell r="C388" t="str">
            <v>Semen yang diperlukan / ton   = (1 x Fh) x 1000</v>
          </cell>
          <cell r="G388" t="str">
            <v>(M12)</v>
          </cell>
          <cell r="H388">
            <v>1050</v>
          </cell>
          <cell r="I388" t="str">
            <v>Kg</v>
          </cell>
          <cell r="L388" t="str">
            <v>B.</v>
          </cell>
          <cell r="N388" t="str">
            <v>BAHAN</v>
          </cell>
        </row>
        <row r="389">
          <cell r="L389" t="str">
            <v>1.</v>
          </cell>
          <cell r="N389" t="str">
            <v>Semen</v>
          </cell>
          <cell r="O389" t="str">
            <v>(M12)</v>
          </cell>
          <cell r="P389" t="str">
            <v>Kg</v>
          </cell>
          <cell r="Q389">
            <v>1050</v>
          </cell>
          <cell r="R389">
            <v>550.92499999999995</v>
          </cell>
          <cell r="U389">
            <v>578471.25</v>
          </cell>
        </row>
        <row r="390">
          <cell r="A390" t="str">
            <v xml:space="preserve">   2.</v>
          </cell>
          <cell r="C390" t="str">
            <v>ALAT</v>
          </cell>
        </row>
        <row r="391">
          <cell r="A391" t="str">
            <v>2.a.</v>
          </cell>
          <cell r="C391" t="str">
            <v>DUMP TRUCK</v>
          </cell>
          <cell r="G391" t="str">
            <v>(E08)</v>
          </cell>
        </row>
        <row r="392">
          <cell r="C392" t="str">
            <v>Kapasitas bak</v>
          </cell>
          <cell r="G392" t="str">
            <v>V</v>
          </cell>
          <cell r="H392">
            <v>10</v>
          </cell>
          <cell r="I392" t="str">
            <v>Ton</v>
          </cell>
        </row>
        <row r="393">
          <cell r="C393" t="str">
            <v>Faktor efisiensi alat</v>
          </cell>
          <cell r="G393" t="str">
            <v>Fa</v>
          </cell>
          <cell r="H393">
            <v>0.83</v>
          </cell>
          <cell r="I393" t="str">
            <v>-</v>
          </cell>
        </row>
        <row r="394">
          <cell r="C394" t="str">
            <v>Kecepatan rata-rata bermuatan</v>
          </cell>
          <cell r="G394" t="str">
            <v>v1</v>
          </cell>
          <cell r="H394">
            <v>45</v>
          </cell>
          <cell r="I394" t="str">
            <v>Km / Jam</v>
          </cell>
        </row>
        <row r="395">
          <cell r="C395" t="str">
            <v>Kecepatan rata-rata kosong</v>
          </cell>
          <cell r="G395" t="str">
            <v>v2</v>
          </cell>
          <cell r="H395">
            <v>60</v>
          </cell>
          <cell r="I395" t="str">
            <v>Km / Jam</v>
          </cell>
        </row>
        <row r="396">
          <cell r="C396" t="str">
            <v>Waktu siklus</v>
          </cell>
          <cell r="G396" t="str">
            <v>Ts1</v>
          </cell>
          <cell r="Q396" t="str">
            <v xml:space="preserve">JUMLAH HARGA BAHAN   </v>
          </cell>
          <cell r="U396">
            <v>578471.25</v>
          </cell>
        </row>
        <row r="397">
          <cell r="C397" t="str">
            <v>- Waktu tempuh isi            = (L : v1) x 60</v>
          </cell>
          <cell r="G397" t="str">
            <v>T1</v>
          </cell>
          <cell r="H397">
            <v>11.633333333333333</v>
          </cell>
          <cell r="I397" t="str">
            <v>menit</v>
          </cell>
        </row>
        <row r="398">
          <cell r="C398" t="str">
            <v>- Waktu tempuh kosong   = (L : v2) x 60</v>
          </cell>
          <cell r="G398" t="str">
            <v>T2</v>
          </cell>
          <cell r="H398">
            <v>8.7249999999999996</v>
          </cell>
          <cell r="I398" t="str">
            <v>menit</v>
          </cell>
          <cell r="L398" t="str">
            <v>C.</v>
          </cell>
          <cell r="N398" t="str">
            <v>PERALATAN</v>
          </cell>
        </row>
        <row r="399">
          <cell r="C399" t="str">
            <v>- Waktu mengisi</v>
          </cell>
          <cell r="G399" t="str">
            <v>T3</v>
          </cell>
          <cell r="H399">
            <v>40</v>
          </cell>
          <cell r="I399" t="str">
            <v>menit</v>
          </cell>
          <cell r="L399" t="str">
            <v>1.</v>
          </cell>
          <cell r="N399" t="str">
            <v>Dump Truck</v>
          </cell>
          <cell r="O399" t="str">
            <v>(E08)</v>
          </cell>
          <cell r="P399" t="str">
            <v>Jam</v>
          </cell>
          <cell r="Q399">
            <v>0.21159889558232936</v>
          </cell>
          <cell r="R399">
            <v>153645.58193291764</v>
          </cell>
          <cell r="U399">
            <v>32511.23544810967</v>
          </cell>
        </row>
        <row r="400">
          <cell r="C400" t="str">
            <v>- Waktu bongkar</v>
          </cell>
          <cell r="G400" t="str">
            <v>T4</v>
          </cell>
          <cell r="H400">
            <v>30</v>
          </cell>
          <cell r="I400" t="str">
            <v>menit</v>
          </cell>
        </row>
        <row r="401">
          <cell r="C401" t="str">
            <v>- Lain-lain</v>
          </cell>
          <cell r="G401" t="str">
            <v>T5</v>
          </cell>
          <cell r="H401">
            <v>10</v>
          </cell>
          <cell r="I401" t="str">
            <v>menit</v>
          </cell>
        </row>
        <row r="402">
          <cell r="G402" t="str">
            <v>Ts1</v>
          </cell>
          <cell r="H402">
            <v>100.35833333333333</v>
          </cell>
          <cell r="I402" t="str">
            <v>menit</v>
          </cell>
        </row>
        <row r="404">
          <cell r="C404" t="str">
            <v>Kap. Prod. / jam =</v>
          </cell>
          <cell r="D404" t="str">
            <v>V x Fa x 60</v>
          </cell>
          <cell r="G404" t="str">
            <v>Q1</v>
          </cell>
          <cell r="H404">
            <v>4.7259225869206762</v>
          </cell>
          <cell r="I404" t="str">
            <v>Ton</v>
          </cell>
        </row>
        <row r="405">
          <cell r="D405" t="str">
            <v xml:space="preserve">   Fh x Ts1</v>
          </cell>
        </row>
        <row r="407">
          <cell r="C407" t="str">
            <v>Koefisien Alat/Ton</v>
          </cell>
          <cell r="D407" t="str">
            <v xml:space="preserve">  =    1 / Q1</v>
          </cell>
          <cell r="G407" t="str">
            <v>(E08)</v>
          </cell>
          <cell r="H407">
            <v>0.21159889558232936</v>
          </cell>
          <cell r="I407" t="str">
            <v>Jam</v>
          </cell>
        </row>
        <row r="408">
          <cell r="Q408" t="str">
            <v xml:space="preserve">JUMLAH HARGA PERALATAN   </v>
          </cell>
          <cell r="U408">
            <v>32511.23544810967</v>
          </cell>
        </row>
        <row r="409">
          <cell r="A409" t="str">
            <v xml:space="preserve">   3.</v>
          </cell>
          <cell r="C409" t="str">
            <v>TENAGA</v>
          </cell>
        </row>
        <row r="410">
          <cell r="C410" t="str">
            <v>Lebar Hamparan Soil Cement</v>
          </cell>
          <cell r="G410" t="str">
            <v>b</v>
          </cell>
          <cell r="H410">
            <v>6</v>
          </cell>
          <cell r="I410" t="str">
            <v>M</v>
          </cell>
          <cell r="L410" t="str">
            <v>D.</v>
          </cell>
          <cell r="N410" t="str">
            <v>JUMLAH HARGA TENAGA, BAHAN DAN PERALATAN  ( A + B + C )</v>
          </cell>
          <cell r="U410">
            <v>618447.75697588746</v>
          </cell>
        </row>
        <row r="411">
          <cell r="C411" t="str">
            <v>Kadar semen  (3 - 12) %</v>
          </cell>
          <cell r="G411" t="str">
            <v>s</v>
          </cell>
          <cell r="H411">
            <v>7.5</v>
          </cell>
          <cell r="I411" t="str">
            <v>%</v>
          </cell>
          <cell r="L411" t="str">
            <v>E.</v>
          </cell>
          <cell r="N411" t="str">
            <v>OVERHEAD &amp; PROFIT</v>
          </cell>
          <cell r="P411">
            <v>10</v>
          </cell>
          <cell r="Q411" t="str">
            <v>%  x  D</v>
          </cell>
          <cell r="U411">
            <v>61844.775697588746</v>
          </cell>
        </row>
        <row r="412">
          <cell r="C412" t="str">
            <v>Berat jenis tanah</v>
          </cell>
          <cell r="G412" t="str">
            <v>Bj</v>
          </cell>
          <cell r="H412">
            <v>1.6</v>
          </cell>
          <cell r="I412" t="str">
            <v>ton / M3</v>
          </cell>
          <cell r="L412" t="str">
            <v>F.</v>
          </cell>
          <cell r="N412" t="str">
            <v>HARGA SATUAN PEKERJAAN  ( D + E )</v>
          </cell>
          <cell r="U412">
            <v>680292.53267347626</v>
          </cell>
        </row>
        <row r="413">
          <cell r="C413" t="str">
            <v>Setiap hari dengan produksi = {(s : 100) x t x b x Ls} x Bj</v>
          </cell>
          <cell r="G413" t="str">
            <v>Qt</v>
          </cell>
          <cell r="H413">
            <v>43.2</v>
          </cell>
          <cell r="I413" t="str">
            <v>Ton</v>
          </cell>
          <cell r="L413" t="str">
            <v>Note: 1</v>
          </cell>
          <cell r="N413" t="str">
            <v>SATUAN dapat berdasarkan atas jam operasi untuk Tenaga Kerja dan Peralatan, volume dan/atau ukuran</v>
          </cell>
        </row>
        <row r="414">
          <cell r="N414" t="str">
            <v>berat untuk bahan-bahan.</v>
          </cell>
        </row>
        <row r="415">
          <cell r="C415" t="str">
            <v>Kebutuhan tenaga :</v>
          </cell>
          <cell r="L415">
            <v>2</v>
          </cell>
          <cell r="N415" t="str">
            <v>Kuantitas satuan adalah kuantitas setiap komponen untuk menyelesaikan satu satuan pekerjaan dari nomor</v>
          </cell>
        </row>
        <row r="416">
          <cell r="D416" t="str">
            <v>- Pekerja</v>
          </cell>
          <cell r="G416" t="str">
            <v>P</v>
          </cell>
          <cell r="H416">
            <v>15</v>
          </cell>
          <cell r="I416" t="str">
            <v>orang</v>
          </cell>
          <cell r="N416" t="str">
            <v>mata pembayaran.</v>
          </cell>
        </row>
        <row r="417">
          <cell r="D417" t="str">
            <v>- Mandor</v>
          </cell>
          <cell r="G417" t="str">
            <v>M</v>
          </cell>
          <cell r="H417">
            <v>1</v>
          </cell>
          <cell r="I417" t="str">
            <v>orang</v>
          </cell>
          <cell r="L417">
            <v>3</v>
          </cell>
          <cell r="N417" t="str">
            <v>Biaya satuan untuk peralatan sudah termasuk bahan bakar, bahan habis dipakai dan operator.</v>
          </cell>
        </row>
        <row r="418">
          <cell r="L418">
            <v>4</v>
          </cell>
          <cell r="N418" t="str">
            <v>Biaya satuan sudah termasuk pengeluaran untuk seluruh pajak yang berkaitan (tetapi tidak termasuk PPN</v>
          </cell>
        </row>
        <row r="419">
          <cell r="J419" t="str">
            <v>Berlanjut ke halaman berikut</v>
          </cell>
          <cell r="N419" t="str">
            <v>yang dibayar dari kontrak) dan biaya-biaya lainnya.</v>
          </cell>
        </row>
        <row r="420">
          <cell r="A420" t="str">
            <v>ITEM PEMBAYARAN NO.</v>
          </cell>
          <cell r="D420" t="str">
            <v>:  4.2 (4)</v>
          </cell>
          <cell r="J420" t="str">
            <v>Analisa EI-424</v>
          </cell>
        </row>
        <row r="421">
          <cell r="A421" t="str">
            <v>JENIS PEKERJAAN</v>
          </cell>
          <cell r="D421" t="str">
            <v>:  SEMEN Utk. Pond. Semen Tanah</v>
          </cell>
        </row>
        <row r="422">
          <cell r="A422" t="str">
            <v>SATUAN PEMBAYARAN</v>
          </cell>
          <cell r="D422" t="str">
            <v>:  TON</v>
          </cell>
          <cell r="J422" t="str">
            <v xml:space="preserve">         URAIAN ANALISA HARGA SATUAN</v>
          </cell>
        </row>
        <row r="423">
          <cell r="J423" t="str">
            <v>Lanjutan</v>
          </cell>
        </row>
        <row r="425">
          <cell r="A425" t="str">
            <v>No.</v>
          </cell>
          <cell r="C425" t="str">
            <v>U R A I A N</v>
          </cell>
          <cell r="G425" t="str">
            <v>KODE</v>
          </cell>
          <cell r="H425" t="str">
            <v>KOEF.</v>
          </cell>
          <cell r="I425" t="str">
            <v>SATUAN</v>
          </cell>
          <cell r="J425" t="str">
            <v>KETERANGAN</v>
          </cell>
        </row>
        <row r="428">
          <cell r="C428" t="str">
            <v>Koefisien tenaga / Ton  :</v>
          </cell>
        </row>
        <row r="429">
          <cell r="D429" t="str">
            <v>- Pekerja</v>
          </cell>
          <cell r="E429" t="str">
            <v>= (Tk x P) : Qt</v>
          </cell>
          <cell r="G429" t="str">
            <v>(L01)</v>
          </cell>
          <cell r="H429">
            <v>2.4305555555555554</v>
          </cell>
          <cell r="I429" t="str">
            <v>Jam</v>
          </cell>
        </row>
        <row r="430">
          <cell r="D430" t="str">
            <v>- Mandor</v>
          </cell>
          <cell r="E430" t="str">
            <v>= (Tk x M) : Qt</v>
          </cell>
          <cell r="G430" t="str">
            <v>(L03)</v>
          </cell>
          <cell r="H430">
            <v>0.16203703703703703</v>
          </cell>
          <cell r="I430" t="str">
            <v>Jam</v>
          </cell>
        </row>
        <row r="433">
          <cell r="A433" t="str">
            <v>4.</v>
          </cell>
          <cell r="C433" t="str">
            <v>HARGA DASAR SATUAN UPAH, BAHAN DAN ALAT</v>
          </cell>
        </row>
        <row r="434">
          <cell r="C434" t="str">
            <v>Lihat lampiran.</v>
          </cell>
        </row>
        <row r="437">
          <cell r="A437" t="str">
            <v>5.</v>
          </cell>
          <cell r="C437" t="str">
            <v>ANALISA HARGA SATUAN PEKERJAAN</v>
          </cell>
        </row>
        <row r="438">
          <cell r="C438" t="str">
            <v>Lihat perhitungan dalam FORMULIR STANDAR UNTUK</v>
          </cell>
        </row>
        <row r="439">
          <cell r="C439" t="str">
            <v>PEREKEMAN ANALISA MASING-MASING HARGA</v>
          </cell>
        </row>
        <row r="440">
          <cell r="C440" t="str">
            <v>SATUAN.</v>
          </cell>
        </row>
        <row r="441">
          <cell r="C441" t="str">
            <v>Didapat Harga Satuan Pekerjaan :</v>
          </cell>
        </row>
        <row r="443">
          <cell r="C443" t="str">
            <v xml:space="preserve">Rp.  </v>
          </cell>
          <cell r="D443">
            <v>680292.53267347626</v>
          </cell>
          <cell r="E443" t="str">
            <v xml:space="preserve"> / Ton</v>
          </cell>
        </row>
        <row r="446">
          <cell r="A446" t="str">
            <v>6.</v>
          </cell>
          <cell r="C446" t="str">
            <v>WAKTU PELAKSANAAN YANG DIPERLUKAN</v>
          </cell>
        </row>
        <row r="447">
          <cell r="C447" t="str">
            <v>Waktu pelaksanaan</v>
          </cell>
          <cell r="D447" t="str">
            <v>:  . . . . . . .  bulan</v>
          </cell>
        </row>
        <row r="449">
          <cell r="A449" t="str">
            <v>7.</v>
          </cell>
          <cell r="C449" t="str">
            <v>VOLUME PEKERJAAN YANG DIPERLUKAN</v>
          </cell>
        </row>
        <row r="450">
          <cell r="C450" t="str">
            <v>Volume pekerjaan  :</v>
          </cell>
          <cell r="D450">
            <v>0</v>
          </cell>
          <cell r="E450" t="str">
            <v>Ton</v>
          </cell>
        </row>
        <row r="479">
          <cell r="A479" t="str">
            <v>ITEM PEMBAYARAN NO.</v>
          </cell>
          <cell r="D479" t="str">
            <v>:  4.2 (3)</v>
          </cell>
          <cell r="J479" t="str">
            <v>Analisa EI-423</v>
          </cell>
          <cell r="T479" t="str">
            <v>Analisa EI-423</v>
          </cell>
        </row>
        <row r="480">
          <cell r="A480" t="str">
            <v>JENIS PEKERJAAN</v>
          </cell>
          <cell r="D480" t="str">
            <v>:  Lapis Pondasi Semen Tanah</v>
          </cell>
        </row>
        <row r="481">
          <cell r="A481" t="str">
            <v>SATUAN PEMBAYARAN</v>
          </cell>
          <cell r="D481" t="str">
            <v>:  M3</v>
          </cell>
          <cell r="J481" t="str">
            <v xml:space="preserve">         URAIAN ANALISA HARGA SATUAN</v>
          </cell>
          <cell r="L481" t="str">
            <v>FORMULIR STANDAR UNTUK</v>
          </cell>
        </row>
        <row r="482">
          <cell r="L482" t="str">
            <v>PEREKAMAN ANALISA MASING-MASING HARGA SATUAN</v>
          </cell>
        </row>
        <row r="483">
          <cell r="L483" t="str">
            <v/>
          </cell>
        </row>
        <row r="484">
          <cell r="A484" t="str">
            <v>No.</v>
          </cell>
          <cell r="C484" t="str">
            <v>U R A I A N</v>
          </cell>
          <cell r="G484" t="str">
            <v>KODE</v>
          </cell>
          <cell r="H484" t="str">
            <v>KOEF.</v>
          </cell>
          <cell r="I484" t="str">
            <v>SATUAN</v>
          </cell>
          <cell r="J484" t="str">
            <v>KETERANGAN</v>
          </cell>
        </row>
        <row r="486">
          <cell r="L486" t="str">
            <v>PROYEK</v>
          </cell>
          <cell r="O486" t="str">
            <v>:</v>
          </cell>
        </row>
        <row r="487">
          <cell r="A487" t="str">
            <v>I.</v>
          </cell>
          <cell r="C487" t="str">
            <v>ASUMSI</v>
          </cell>
          <cell r="L487" t="str">
            <v>No. PAKET KONTRAK</v>
          </cell>
          <cell r="O487" t="str">
            <v>:</v>
          </cell>
        </row>
        <row r="488">
          <cell r="A488">
            <v>1</v>
          </cell>
          <cell r="C488" t="str">
            <v>Pekerjaan dilakukan secara mekanik</v>
          </cell>
          <cell r="L488" t="str">
            <v>NAMA PAKET</v>
          </cell>
          <cell r="O488" t="str">
            <v>:</v>
          </cell>
        </row>
        <row r="489">
          <cell r="A489">
            <v>2</v>
          </cell>
          <cell r="C489" t="str">
            <v>Lokasi pekerjaan : sepanjang jalan</v>
          </cell>
          <cell r="L489" t="str">
            <v>PROP / KAB / KODYA</v>
          </cell>
          <cell r="O489" t="str">
            <v>:</v>
          </cell>
        </row>
        <row r="490">
          <cell r="A490">
            <v>3</v>
          </cell>
          <cell r="C490" t="str">
            <v>Kondisi Jalan   :  sedang / baik</v>
          </cell>
          <cell r="L490" t="str">
            <v>ITEM PEMBAYARAN NO.</v>
          </cell>
          <cell r="O490" t="str">
            <v>:  4.2 (3)</v>
          </cell>
          <cell r="R490" t="str">
            <v>PERKIRAAN VOL. PEK.</v>
          </cell>
          <cell r="T490" t="str">
            <v>:</v>
          </cell>
          <cell r="U490">
            <v>0</v>
          </cell>
        </row>
        <row r="491">
          <cell r="A491">
            <v>4</v>
          </cell>
          <cell r="C491" t="str">
            <v>Jarak rata-rata sumber material ke lokasi pekerjaan</v>
          </cell>
          <cell r="G491" t="str">
            <v>L</v>
          </cell>
          <cell r="H491">
            <v>8.7249999999999996</v>
          </cell>
          <cell r="I491" t="str">
            <v>Km</v>
          </cell>
          <cell r="L491" t="str">
            <v>JENIS PEKERJAAN</v>
          </cell>
          <cell r="O491" t="str">
            <v>:  Lapis Pondasi Semen Tanah</v>
          </cell>
          <cell r="R491" t="str">
            <v>TOTAL HARGA (Rp.)</v>
          </cell>
          <cell r="T491" t="str">
            <v>:</v>
          </cell>
          <cell r="U491">
            <v>0</v>
          </cell>
        </row>
        <row r="492">
          <cell r="A492">
            <v>5</v>
          </cell>
          <cell r="C492" t="str">
            <v>Jam kerja efektif per-hari</v>
          </cell>
          <cell r="G492" t="str">
            <v>Tk</v>
          </cell>
          <cell r="H492">
            <v>7</v>
          </cell>
          <cell r="I492" t="str">
            <v>Jam</v>
          </cell>
          <cell r="L492" t="str">
            <v>SATUAN PEMBAYARAN</v>
          </cell>
          <cell r="O492" t="str">
            <v>:  M3</v>
          </cell>
          <cell r="R492" t="str">
            <v>% THD. BIAYA PROYEK</v>
          </cell>
          <cell r="T492" t="str">
            <v>:</v>
          </cell>
          <cell r="U492" t="e">
            <v>#DIV/0!</v>
          </cell>
        </row>
        <row r="493">
          <cell r="A493">
            <v>6</v>
          </cell>
          <cell r="C493" t="str">
            <v>Harga pembayaran tidak termasuk semen ( semen</v>
          </cell>
        </row>
        <row r="494">
          <cell r="C494" t="str">
            <v>dibayar dalam item tersendiri)</v>
          </cell>
        </row>
        <row r="495">
          <cell r="A495">
            <v>7</v>
          </cell>
          <cell r="C495" t="str">
            <v>Satu hari dapat diselesaikan hamparan Soil Cement</v>
          </cell>
          <cell r="Q495" t="str">
            <v>PERKIRAAN</v>
          </cell>
          <cell r="R495" t="str">
            <v>HARGA</v>
          </cell>
          <cell r="S495" t="str">
            <v>JUMLAH</v>
          </cell>
        </row>
        <row r="496">
          <cell r="C496" t="str">
            <v>sepanjang</v>
          </cell>
          <cell r="G496" t="str">
            <v>Ls</v>
          </cell>
          <cell r="H496">
            <v>400</v>
          </cell>
          <cell r="I496" t="str">
            <v>M</v>
          </cell>
          <cell r="L496" t="str">
            <v>NO.</v>
          </cell>
          <cell r="N496" t="str">
            <v>KOMPONEN</v>
          </cell>
          <cell r="P496" t="str">
            <v>SATUAN</v>
          </cell>
          <cell r="Q496" t="str">
            <v>KUANTITAS</v>
          </cell>
          <cell r="R496" t="str">
            <v>SATUAN</v>
          </cell>
          <cell r="S496" t="str">
            <v>HARGA</v>
          </cell>
        </row>
        <row r="497">
          <cell r="A497">
            <v>8</v>
          </cell>
          <cell r="C497" t="str">
            <v>Faktor kembang material (padat - lepas)</v>
          </cell>
          <cell r="G497" t="str">
            <v>Fk</v>
          </cell>
          <cell r="H497">
            <v>1.2</v>
          </cell>
          <cell r="I497" t="str">
            <v>-</v>
          </cell>
          <cell r="R497" t="str">
            <v>(Rp.)</v>
          </cell>
          <cell r="S497" t="str">
            <v>(Rp.)</v>
          </cell>
        </row>
        <row r="498">
          <cell r="A498">
            <v>9</v>
          </cell>
          <cell r="C498" t="str">
            <v>Tebal hamparan padat</v>
          </cell>
          <cell r="G498" t="str">
            <v>t</v>
          </cell>
          <cell r="H498">
            <v>0.15</v>
          </cell>
          <cell r="I498" t="str">
            <v>M</v>
          </cell>
        </row>
        <row r="500">
          <cell r="A500" t="str">
            <v>II.</v>
          </cell>
          <cell r="C500" t="str">
            <v>URUTAN KERJA</v>
          </cell>
          <cell r="L500" t="str">
            <v>A.</v>
          </cell>
          <cell r="N500" t="str">
            <v>TENAGA</v>
          </cell>
        </row>
        <row r="501">
          <cell r="A501">
            <v>1</v>
          </cell>
          <cell r="C501" t="str">
            <v>Whell Loader memuat material ke dalam Dump Truck</v>
          </cell>
        </row>
        <row r="502">
          <cell r="C502" t="str">
            <v>di lokasi sumber bahan</v>
          </cell>
          <cell r="L502" t="str">
            <v>1.</v>
          </cell>
          <cell r="N502" t="str">
            <v>Pekerja</v>
          </cell>
          <cell r="O502" t="str">
            <v>(L01)</v>
          </cell>
          <cell r="P502" t="str">
            <v>Jam</v>
          </cell>
          <cell r="Q502">
            <v>0.12494422132976349</v>
          </cell>
          <cell r="R502">
            <v>2857.14</v>
          </cell>
          <cell r="U502">
            <v>356.98313253012043</v>
          </cell>
        </row>
        <row r="503">
          <cell r="A503">
            <v>2</v>
          </cell>
          <cell r="C503" t="str">
            <v>Dump Truck mengangkut material ke lokasi pekerjaan</v>
          </cell>
          <cell r="L503" t="str">
            <v>2.</v>
          </cell>
          <cell r="N503" t="str">
            <v>Mandor</v>
          </cell>
          <cell r="O503" t="str">
            <v>(L03)</v>
          </cell>
          <cell r="P503" t="str">
            <v>Jam</v>
          </cell>
          <cell r="Q503">
            <v>1.7849174475680501E-2</v>
          </cell>
          <cell r="R503">
            <v>3214.29</v>
          </cell>
          <cell r="U503">
            <v>57.372423025435076</v>
          </cell>
        </row>
        <row r="504">
          <cell r="A504">
            <v>3</v>
          </cell>
          <cell r="C504" t="str">
            <v>Motor Grader menghampar material di lokasi pekerjaan</v>
          </cell>
        </row>
        <row r="505">
          <cell r="A505">
            <v>4</v>
          </cell>
          <cell r="C505" t="str">
            <v>Semen dan material tanah diaduk ditempat dengan</v>
          </cell>
        </row>
        <row r="506">
          <cell r="C506" t="str">
            <v>menggunakan Vulvi Mixer</v>
          </cell>
          <cell r="Q506" t="str">
            <v xml:space="preserve">JUMLAH HARGA TENAGA   </v>
          </cell>
          <cell r="U506">
            <v>414.3555555555555</v>
          </cell>
        </row>
        <row r="507">
          <cell r="A507">
            <v>5</v>
          </cell>
          <cell r="C507" t="str">
            <v>Sebelum pemadatan material dibasahi dengan</v>
          </cell>
        </row>
        <row r="508">
          <cell r="C508" t="str">
            <v>menggunakan Water Tank Truck</v>
          </cell>
          <cell r="L508" t="str">
            <v>B.</v>
          </cell>
          <cell r="N508" t="str">
            <v>BAHAN</v>
          </cell>
        </row>
        <row r="509">
          <cell r="A509">
            <v>6</v>
          </cell>
          <cell r="C509" t="str">
            <v>Pemadatan dilakukan dengan menggunakan</v>
          </cell>
          <cell r="L509" t="str">
            <v>1.</v>
          </cell>
          <cell r="N509" t="str">
            <v>Tanah Timbunan  (M08)</v>
          </cell>
          <cell r="P509" t="str">
            <v>M3</v>
          </cell>
          <cell r="Q509">
            <v>1.2</v>
          </cell>
          <cell r="R509">
            <v>20000</v>
          </cell>
          <cell r="U509">
            <v>24000</v>
          </cell>
        </row>
        <row r="510">
          <cell r="C510" t="str">
            <v>Vibrator Roller dan Pneumatic Tire Roller</v>
          </cell>
        </row>
        <row r="511">
          <cell r="A511">
            <v>7</v>
          </cell>
          <cell r="C511" t="str">
            <v>Selama pelaksanaan pekerjaan sekelompok pekerja</v>
          </cell>
        </row>
        <row r="512">
          <cell r="C512" t="str">
            <v>akan merapikan tepi hamparan dan level permukaan</v>
          </cell>
        </row>
        <row r="513">
          <cell r="C513" t="str">
            <v>dengan menggunakan alat bantu</v>
          </cell>
        </row>
        <row r="515">
          <cell r="A515" t="str">
            <v>III.</v>
          </cell>
          <cell r="C515" t="str">
            <v>PEMAKAIAN BAHAN, ALAT DAN TENAGA</v>
          </cell>
        </row>
        <row r="516">
          <cell r="Q516" t="str">
            <v xml:space="preserve">JUMLAH HARGA BAHAN   </v>
          </cell>
          <cell r="U516">
            <v>24000</v>
          </cell>
        </row>
        <row r="517">
          <cell r="A517" t="str">
            <v>1.</v>
          </cell>
          <cell r="C517" t="str">
            <v>BAHAN</v>
          </cell>
        </row>
        <row r="518">
          <cell r="C518" t="str">
            <v>Setiap M3 Soil Cement padat diperlukan = 1 x Fk</v>
          </cell>
          <cell r="G518" t="str">
            <v>(M08)</v>
          </cell>
          <cell r="H518">
            <v>1.2</v>
          </cell>
          <cell r="I518" t="str">
            <v>M3</v>
          </cell>
          <cell r="L518" t="str">
            <v>C.</v>
          </cell>
          <cell r="N518" t="str">
            <v>PERALATAN</v>
          </cell>
        </row>
        <row r="519">
          <cell r="L519" t="str">
            <v>1.</v>
          </cell>
          <cell r="N519" t="str">
            <v>Wheel Loader</v>
          </cell>
          <cell r="O519" t="str">
            <v>(E15)</v>
          </cell>
          <cell r="P519" t="str">
            <v>Jam</v>
          </cell>
          <cell r="Q519">
            <v>1.7849174475680497E-2</v>
          </cell>
          <cell r="R519">
            <v>163808.13869490434</v>
          </cell>
          <cell r="U519">
            <v>2923.8400481018175</v>
          </cell>
        </row>
        <row r="520">
          <cell r="A520" t="str">
            <v>2.</v>
          </cell>
          <cell r="C520" t="str">
            <v>ALAT</v>
          </cell>
          <cell r="L520" t="str">
            <v>2.</v>
          </cell>
          <cell r="N520" t="str">
            <v>Dump Truck</v>
          </cell>
          <cell r="O520" t="str">
            <v>(E08)</v>
          </cell>
          <cell r="P520" t="str">
            <v>Jam</v>
          </cell>
          <cell r="Q520">
            <v>0.16651888679214849</v>
          </cell>
          <cell r="R520">
            <v>153645.58193291764</v>
          </cell>
          <cell r="U520">
            <v>25584.89126400129</v>
          </cell>
        </row>
        <row r="521">
          <cell r="A521" t="str">
            <v>2.a.</v>
          </cell>
          <cell r="C521" t="str">
            <v>WHEL LOADER</v>
          </cell>
          <cell r="G521" t="str">
            <v>(E15)</v>
          </cell>
          <cell r="L521" t="str">
            <v>3.</v>
          </cell>
          <cell r="N521" t="str">
            <v>Motor Grader</v>
          </cell>
          <cell r="O521" t="str">
            <v>(E13)</v>
          </cell>
          <cell r="P521" t="str">
            <v>Jam</v>
          </cell>
          <cell r="Q521">
            <v>8.3668005354752342E-3</v>
          </cell>
          <cell r="R521">
            <v>201666.62574070093</v>
          </cell>
          <cell r="U521">
            <v>1687.3044322347801</v>
          </cell>
        </row>
        <row r="522">
          <cell r="C522" t="str">
            <v>Kapasitas bucket</v>
          </cell>
          <cell r="G522" t="str">
            <v>V</v>
          </cell>
          <cell r="H522">
            <v>1.5</v>
          </cell>
          <cell r="I522" t="str">
            <v>M3</v>
          </cell>
          <cell r="L522" t="str">
            <v>4.</v>
          </cell>
          <cell r="N522" t="str">
            <v>Tandem Roller</v>
          </cell>
          <cell r="O522" t="str">
            <v>(E17)</v>
          </cell>
          <cell r="P522" t="str">
            <v>Jam</v>
          </cell>
          <cell r="Q522">
            <v>1.7849174475680501E-2</v>
          </cell>
          <cell r="R522">
            <v>293927.19306224468</v>
          </cell>
          <cell r="U522">
            <v>5246.3577521150328</v>
          </cell>
        </row>
        <row r="523">
          <cell r="C523" t="str">
            <v>Faktor bucket</v>
          </cell>
          <cell r="G523" t="str">
            <v>Fb</v>
          </cell>
          <cell r="H523">
            <v>0.9</v>
          </cell>
          <cell r="I523" t="str">
            <v>-</v>
          </cell>
          <cell r="J523" t="str">
            <v>Pemuatan ringan</v>
          </cell>
          <cell r="L523" t="str">
            <v>5.</v>
          </cell>
          <cell r="N523" t="str">
            <v>P. Tyre Roller</v>
          </cell>
          <cell r="O523" t="str">
            <v>(E18)</v>
          </cell>
          <cell r="P523" t="str">
            <v>Jam</v>
          </cell>
          <cell r="Q523">
            <v>8.5676037483266403E-3</v>
          </cell>
          <cell r="R523">
            <v>113384.24751021285</v>
          </cell>
          <cell r="U523">
            <v>971.43130396969514</v>
          </cell>
        </row>
        <row r="524">
          <cell r="C524" t="str">
            <v>Faktor efisiensi alat</v>
          </cell>
          <cell r="G524" t="str">
            <v>Fa</v>
          </cell>
          <cell r="H524">
            <v>0.83</v>
          </cell>
          <cell r="I524" t="str">
            <v>-</v>
          </cell>
          <cell r="L524" t="str">
            <v>6.</v>
          </cell>
          <cell r="N524" t="str">
            <v>Water Tanker</v>
          </cell>
          <cell r="O524" t="str">
            <v>(E23)</v>
          </cell>
          <cell r="P524" t="str">
            <v>Jam</v>
          </cell>
          <cell r="Q524">
            <v>7.0281124497991983E-3</v>
          </cell>
          <cell r="R524">
            <v>67020.510980434308</v>
          </cell>
          <cell r="U524">
            <v>471.02768761349421</v>
          </cell>
        </row>
        <row r="525">
          <cell r="C525" t="str">
            <v>Waktu siklus :</v>
          </cell>
          <cell r="G525" t="str">
            <v>Ts1</v>
          </cell>
          <cell r="L525" t="str">
            <v>7.</v>
          </cell>
          <cell r="N525" t="str">
            <v>Fulvi Mixer</v>
          </cell>
          <cell r="O525" t="str">
            <v>(E27)</v>
          </cell>
          <cell r="P525" t="str">
            <v>Jam</v>
          </cell>
          <cell r="Q525">
            <v>1.9277108433734941E-2</v>
          </cell>
          <cell r="R525">
            <v>559029.00777943374</v>
          </cell>
          <cell r="U525">
            <v>10776.462800567399</v>
          </cell>
        </row>
        <row r="526">
          <cell r="C526" t="str">
            <v>- Muat</v>
          </cell>
          <cell r="G526" t="str">
            <v>T1</v>
          </cell>
          <cell r="H526">
            <v>0.5</v>
          </cell>
          <cell r="I526" t="str">
            <v>menit</v>
          </cell>
          <cell r="L526" t="str">
            <v>8.</v>
          </cell>
          <cell r="N526" t="str">
            <v>Alat Bantu</v>
          </cell>
          <cell r="P526" t="str">
            <v>Ls</v>
          </cell>
          <cell r="Q526">
            <v>1</v>
          </cell>
          <cell r="R526">
            <v>90</v>
          </cell>
          <cell r="U526">
            <v>90</v>
          </cell>
        </row>
        <row r="527">
          <cell r="C527" t="str">
            <v>- Lain-lain</v>
          </cell>
          <cell r="G527" t="str">
            <v>T2</v>
          </cell>
          <cell r="H527">
            <v>0.5</v>
          </cell>
          <cell r="I527" t="str">
            <v>menit</v>
          </cell>
        </row>
        <row r="528">
          <cell r="G528" t="str">
            <v>Ts1</v>
          </cell>
          <cell r="H528">
            <v>1</v>
          </cell>
          <cell r="I528" t="str">
            <v>menit</v>
          </cell>
          <cell r="Q528" t="str">
            <v xml:space="preserve">JUMLAH HARGA PERALATAN   </v>
          </cell>
          <cell r="U528">
            <v>47751.31528860351</v>
          </cell>
        </row>
        <row r="530">
          <cell r="C530" t="str">
            <v>Kap. Prod. / Jam  =</v>
          </cell>
          <cell r="D530" t="str">
            <v>V x Fb x Fa x 60</v>
          </cell>
          <cell r="G530" t="str">
            <v>Q1</v>
          </cell>
          <cell r="H530">
            <v>56.025000000000006</v>
          </cell>
          <cell r="I530" t="str">
            <v>M3</v>
          </cell>
          <cell r="L530" t="str">
            <v>D.</v>
          </cell>
          <cell r="N530" t="str">
            <v>JUMLAH HARGA TENAGA, BAHAN DAN PERALATAN  ( A + B + C )</v>
          </cell>
          <cell r="U530">
            <v>72165.67084415906</v>
          </cell>
        </row>
        <row r="531">
          <cell r="D531" t="str">
            <v>Fk x Ts1</v>
          </cell>
          <cell r="L531" t="str">
            <v>E.</v>
          </cell>
          <cell r="N531" t="str">
            <v>OVERHEAD &amp; PROFIT</v>
          </cell>
          <cell r="P531">
            <v>10</v>
          </cell>
          <cell r="Q531" t="str">
            <v>%  x  D</v>
          </cell>
          <cell r="U531">
            <v>7216.5670844159067</v>
          </cell>
        </row>
        <row r="532">
          <cell r="L532" t="str">
            <v>F.</v>
          </cell>
          <cell r="N532" t="str">
            <v>HARGA SATUAN PEKERJAAN  ( D + E )</v>
          </cell>
          <cell r="U532">
            <v>79382.237928574963</v>
          </cell>
        </row>
        <row r="533">
          <cell r="C533" t="str">
            <v>Koefisien Alat / M3</v>
          </cell>
          <cell r="D533" t="str">
            <v xml:space="preserve"> = 1 / Q1</v>
          </cell>
          <cell r="G533" t="str">
            <v>(E15)</v>
          </cell>
          <cell r="H533">
            <v>1.7849174475680497E-2</v>
          </cell>
          <cell r="I533" t="str">
            <v>Jam</v>
          </cell>
          <cell r="L533" t="str">
            <v>Note: 1</v>
          </cell>
          <cell r="N533" t="str">
            <v>SATUAN dapat berdasarkan atas jam operasi untuk Tenaga Kerja dan Peralatan, volume dan/atau ukuran</v>
          </cell>
        </row>
        <row r="534">
          <cell r="N534" t="str">
            <v>berat untuk bahan-bahan.</v>
          </cell>
        </row>
        <row r="535">
          <cell r="L535">
            <v>2</v>
          </cell>
          <cell r="N535" t="str">
            <v>Kuantitas satuan adalah kuantitas setiap komponen untuk menyelesaikan satu satuan pekerjaan dari nomor</v>
          </cell>
        </row>
        <row r="536">
          <cell r="N536" t="str">
            <v>mata pembayaran.</v>
          </cell>
        </row>
        <row r="537">
          <cell r="L537">
            <v>3</v>
          </cell>
          <cell r="N537" t="str">
            <v>Biaya satuan untuk peralatan sudah termasuk bahan bakar, bahan habis dipakai dan operator.</v>
          </cell>
        </row>
        <row r="538">
          <cell r="L538">
            <v>4</v>
          </cell>
          <cell r="N538" t="str">
            <v>Biaya satuan sudah termasuk pengeluaran untuk seluruh pajak yang berkaitan (tetapi tidak termasuk PPN</v>
          </cell>
        </row>
        <row r="539">
          <cell r="J539" t="str">
            <v>Berlanjut ke halaman berikut</v>
          </cell>
          <cell r="N539" t="str">
            <v>yang dibayar dari kontrak) dan biaya-biaya lainnya.</v>
          </cell>
        </row>
        <row r="540">
          <cell r="A540" t="str">
            <v>ITEM PEMBAYARAN NO.</v>
          </cell>
          <cell r="D540" t="str">
            <v>:  4.2 (3)</v>
          </cell>
          <cell r="J540" t="str">
            <v>Analisa EI-423</v>
          </cell>
        </row>
        <row r="541">
          <cell r="A541" t="str">
            <v>JENIS PEKERJAAN</v>
          </cell>
          <cell r="D541" t="str">
            <v>:  Lapis Pondasi Semen Tanah</v>
          </cell>
        </row>
        <row r="542">
          <cell r="A542" t="str">
            <v>SATUAN PEMBAYARAN</v>
          </cell>
          <cell r="D542" t="str">
            <v>:  M3</v>
          </cell>
          <cell r="J542" t="str">
            <v xml:space="preserve">         URAIAN ANALISA HARGA SATUAN</v>
          </cell>
        </row>
        <row r="543">
          <cell r="J543" t="str">
            <v>Lanjutan</v>
          </cell>
        </row>
        <row r="545">
          <cell r="A545" t="str">
            <v>No.</v>
          </cell>
          <cell r="C545" t="str">
            <v>U R A I A N</v>
          </cell>
          <cell r="G545" t="str">
            <v>KODE</v>
          </cell>
          <cell r="H545" t="str">
            <v>KOEF.</v>
          </cell>
          <cell r="I545" t="str">
            <v>SATUAN</v>
          </cell>
          <cell r="J545" t="str">
            <v>KETERANGAN</v>
          </cell>
        </row>
        <row r="548">
          <cell r="A548" t="str">
            <v>2.b.</v>
          </cell>
          <cell r="C548" t="str">
            <v>DUMP TRUCK</v>
          </cell>
          <cell r="G548" t="str">
            <v>(E08)</v>
          </cell>
        </row>
        <row r="549">
          <cell r="C549" t="str">
            <v>Kapasitas bak</v>
          </cell>
          <cell r="G549" t="str">
            <v>V</v>
          </cell>
          <cell r="H549">
            <v>4</v>
          </cell>
          <cell r="I549" t="str">
            <v>M3</v>
          </cell>
        </row>
        <row r="550">
          <cell r="C550" t="str">
            <v>Faktor efisiensi alat</v>
          </cell>
          <cell r="G550" t="str">
            <v>Fa</v>
          </cell>
          <cell r="H550">
            <v>0.83</v>
          </cell>
          <cell r="I550" t="str">
            <v>-</v>
          </cell>
        </row>
        <row r="551">
          <cell r="C551" t="str">
            <v>Kecepatan rata-rata bermuatan</v>
          </cell>
          <cell r="G551" t="str">
            <v>v1</v>
          </cell>
          <cell r="H551">
            <v>45</v>
          </cell>
          <cell r="I551" t="str">
            <v>Km / Jam</v>
          </cell>
        </row>
        <row r="552">
          <cell r="C552" t="str">
            <v>Kecepatan rata-rata kosong</v>
          </cell>
          <cell r="G552" t="str">
            <v>v2</v>
          </cell>
          <cell r="H552">
            <v>60</v>
          </cell>
          <cell r="I552" t="str">
            <v>Km / Jam</v>
          </cell>
        </row>
        <row r="553">
          <cell r="C553" t="str">
            <v>Waktu Siklus  :  - Waktu memuat = V : Q1 x 60</v>
          </cell>
          <cell r="G553" t="str">
            <v>T1</v>
          </cell>
          <cell r="H553">
            <v>4.283801874163319</v>
          </cell>
          <cell r="I553" t="str">
            <v>menit</v>
          </cell>
        </row>
        <row r="554">
          <cell r="C554" t="str">
            <v>- Waktu tempuh isi          = (L : v1) x 60</v>
          </cell>
          <cell r="G554" t="str">
            <v>T2</v>
          </cell>
          <cell r="H554">
            <v>11.633333333333333</v>
          </cell>
          <cell r="I554" t="str">
            <v>menit</v>
          </cell>
        </row>
        <row r="555">
          <cell r="C555" t="str">
            <v>- Waktu tempuh kosong   = (L : v2) x 60</v>
          </cell>
          <cell r="G555" t="str">
            <v>T3</v>
          </cell>
          <cell r="H555">
            <v>8.7249999999999996</v>
          </cell>
          <cell r="I555" t="str">
            <v>menit</v>
          </cell>
        </row>
        <row r="556">
          <cell r="C556" t="str">
            <v>- Lain-lain</v>
          </cell>
          <cell r="G556" t="str">
            <v>T4</v>
          </cell>
          <cell r="H556">
            <v>3</v>
          </cell>
          <cell r="I556" t="str">
            <v>menit</v>
          </cell>
        </row>
        <row r="557">
          <cell r="G557" t="str">
            <v>Ts2</v>
          </cell>
          <cell r="H557">
            <v>27.642135207496651</v>
          </cell>
          <cell r="I557" t="str">
            <v>menit</v>
          </cell>
        </row>
        <row r="559">
          <cell r="C559" t="str">
            <v>Kapasitas Prod. / jam =</v>
          </cell>
          <cell r="E559" t="str">
            <v>V x Fa x 60</v>
          </cell>
          <cell r="G559" t="str">
            <v>Q2</v>
          </cell>
          <cell r="H559">
            <v>6.0053247968695338</v>
          </cell>
          <cell r="I559" t="str">
            <v>M3</v>
          </cell>
        </row>
        <row r="560">
          <cell r="E560" t="str">
            <v xml:space="preserve">   Fk x Ts2</v>
          </cell>
        </row>
        <row r="562">
          <cell r="C562" t="str">
            <v>Koefisien Alat / M3</v>
          </cell>
          <cell r="D562" t="str">
            <v xml:space="preserve"> =    1 / Q2</v>
          </cell>
          <cell r="G562" t="str">
            <v>(E08)</v>
          </cell>
          <cell r="H562">
            <v>0.16651888679214849</v>
          </cell>
          <cell r="I562" t="str">
            <v>Jam</v>
          </cell>
        </row>
        <row r="564">
          <cell r="A564" t="str">
            <v>2.c.</v>
          </cell>
          <cell r="C564" t="str">
            <v>MOTOR GRADER</v>
          </cell>
          <cell r="G564" t="str">
            <v>(E13)</v>
          </cell>
        </row>
        <row r="565">
          <cell r="C565" t="str">
            <v>Panjang hamparan</v>
          </cell>
          <cell r="G565" t="str">
            <v>Lh</v>
          </cell>
          <cell r="H565">
            <v>100</v>
          </cell>
          <cell r="I565" t="str">
            <v>M</v>
          </cell>
        </row>
        <row r="566">
          <cell r="C566" t="str">
            <v>Lebar efektif kerja blade</v>
          </cell>
          <cell r="G566" t="str">
            <v>b</v>
          </cell>
          <cell r="H566">
            <v>2.4</v>
          </cell>
          <cell r="I566" t="str">
            <v>M</v>
          </cell>
        </row>
        <row r="567">
          <cell r="C567" t="str">
            <v>Faktor efisiensi alat</v>
          </cell>
          <cell r="G567" t="str">
            <v>Fa</v>
          </cell>
          <cell r="H567">
            <v>0.83</v>
          </cell>
          <cell r="I567" t="str">
            <v>-</v>
          </cell>
        </row>
        <row r="568">
          <cell r="C568" t="str">
            <v>Kecepatan rata-rata alat</v>
          </cell>
          <cell r="G568" t="str">
            <v>v</v>
          </cell>
          <cell r="H568">
            <v>4</v>
          </cell>
          <cell r="I568" t="str">
            <v>Km / Jam</v>
          </cell>
        </row>
        <row r="569">
          <cell r="C569" t="str">
            <v>Jumlah lintasan</v>
          </cell>
          <cell r="G569" t="str">
            <v>n</v>
          </cell>
          <cell r="H569">
            <v>6</v>
          </cell>
          <cell r="I569" t="str">
            <v>lintasan</v>
          </cell>
          <cell r="J569" t="str">
            <v>3 x pp</v>
          </cell>
        </row>
        <row r="570">
          <cell r="C570" t="str">
            <v>Waktu siklus</v>
          </cell>
          <cell r="G570" t="str">
            <v>Ts3</v>
          </cell>
        </row>
        <row r="571">
          <cell r="C571" t="str">
            <v>- Perataan 1 lintasan  = Lh : (v x 1000) x 60</v>
          </cell>
          <cell r="G571" t="str">
            <v>T1</v>
          </cell>
          <cell r="H571">
            <v>1.5</v>
          </cell>
          <cell r="I571" t="str">
            <v>menit</v>
          </cell>
        </row>
        <row r="572">
          <cell r="C572" t="str">
            <v>- Lain-lain</v>
          </cell>
          <cell r="G572" t="str">
            <v>T2</v>
          </cell>
          <cell r="H572">
            <v>1</v>
          </cell>
          <cell r="I572" t="str">
            <v>menit</v>
          </cell>
        </row>
        <row r="573">
          <cell r="G573" t="str">
            <v>Ts3</v>
          </cell>
          <cell r="H573">
            <v>2.5</v>
          </cell>
          <cell r="I573" t="str">
            <v>menit</v>
          </cell>
        </row>
        <row r="575">
          <cell r="C575" t="str">
            <v>Kap. Prod. / Jam  =</v>
          </cell>
          <cell r="D575" t="str">
            <v>Lh x b x t x Fa x 60</v>
          </cell>
          <cell r="G575" t="str">
            <v>Q3</v>
          </cell>
          <cell r="H575">
            <v>119.52</v>
          </cell>
          <cell r="I575" t="str">
            <v>M3</v>
          </cell>
        </row>
        <row r="576">
          <cell r="D576" t="str">
            <v>n x Ts3</v>
          </cell>
        </row>
        <row r="578">
          <cell r="C578" t="str">
            <v>Koefisien Alat / M3</v>
          </cell>
          <cell r="D578" t="str">
            <v xml:space="preserve"> =  1 / Q3</v>
          </cell>
          <cell r="G578" t="str">
            <v>(E13)</v>
          </cell>
          <cell r="H578">
            <v>8.3668005354752342E-3</v>
          </cell>
          <cell r="I578" t="str">
            <v>jam</v>
          </cell>
        </row>
        <row r="580">
          <cell r="A580" t="str">
            <v>2.d.</v>
          </cell>
          <cell r="C580" t="str">
            <v>TANDEM ROLLER</v>
          </cell>
          <cell r="G580" t="str">
            <v>(E19)</v>
          </cell>
        </row>
        <row r="581">
          <cell r="C581" t="str">
            <v>Kecepatan rata-rata alat</v>
          </cell>
          <cell r="G581" t="str">
            <v>v</v>
          </cell>
          <cell r="H581">
            <v>3</v>
          </cell>
          <cell r="I581" t="str">
            <v>Km / Jam</v>
          </cell>
        </row>
        <row r="582">
          <cell r="C582" t="str">
            <v>Lebar efektif pemadatan</v>
          </cell>
          <cell r="G582" t="str">
            <v>b</v>
          </cell>
          <cell r="H582">
            <v>1.2</v>
          </cell>
          <cell r="I582" t="str">
            <v>M</v>
          </cell>
        </row>
        <row r="583">
          <cell r="C583" t="str">
            <v>Jumlah lintasan</v>
          </cell>
          <cell r="G583" t="str">
            <v>n</v>
          </cell>
          <cell r="H583">
            <v>8</v>
          </cell>
          <cell r="I583" t="str">
            <v>lintasan</v>
          </cell>
          <cell r="J583" t="str">
            <v>4 x pp</v>
          </cell>
        </row>
        <row r="584">
          <cell r="C584" t="str">
            <v>Faktor efisiensi alat</v>
          </cell>
          <cell r="G584" t="str">
            <v>Fa</v>
          </cell>
          <cell r="H584">
            <v>0.83</v>
          </cell>
          <cell r="I584" t="str">
            <v>-</v>
          </cell>
        </row>
        <row r="586">
          <cell r="C586" t="str">
            <v xml:space="preserve">Kap. Prod. / Jam = </v>
          </cell>
          <cell r="D586" t="str">
            <v>(v x 1000) x b x t x Fa</v>
          </cell>
          <cell r="G586" t="str">
            <v>Q4</v>
          </cell>
          <cell r="H586">
            <v>56.024999999999999</v>
          </cell>
          <cell r="I586" t="str">
            <v>M3</v>
          </cell>
        </row>
        <row r="587">
          <cell r="D587" t="str">
            <v>n</v>
          </cell>
        </row>
        <row r="589">
          <cell r="C589" t="str">
            <v>Koefisien Alat / M3</v>
          </cell>
          <cell r="D589" t="str">
            <v xml:space="preserve"> = 1/ Q4</v>
          </cell>
          <cell r="G589" t="str">
            <v>(E19)</v>
          </cell>
          <cell r="H589">
            <v>1.7849174475680501E-2</v>
          </cell>
          <cell r="I589" t="str">
            <v>Jam</v>
          </cell>
        </row>
        <row r="591">
          <cell r="A591" t="str">
            <v>2.e.</v>
          </cell>
          <cell r="C591" t="str">
            <v>PNEUMATIC TIRE ROLLER</v>
          </cell>
          <cell r="G591" t="str">
            <v>(E18)</v>
          </cell>
        </row>
        <row r="592">
          <cell r="C592" t="str">
            <v>Kecepatan rata-rata alat</v>
          </cell>
          <cell r="G592" t="str">
            <v>v</v>
          </cell>
          <cell r="H592">
            <v>5</v>
          </cell>
          <cell r="I592" t="str">
            <v>Km / Jam</v>
          </cell>
        </row>
        <row r="593">
          <cell r="C593" t="str">
            <v>Lebar efektif pemadatan</v>
          </cell>
          <cell r="G593" t="str">
            <v>b</v>
          </cell>
          <cell r="H593">
            <v>1.5</v>
          </cell>
          <cell r="I593" t="str">
            <v>M</v>
          </cell>
        </row>
        <row r="594">
          <cell r="C594" t="str">
            <v>Jumlah lintasan</v>
          </cell>
          <cell r="G594" t="str">
            <v>n</v>
          </cell>
          <cell r="H594">
            <v>8</v>
          </cell>
          <cell r="I594" t="str">
            <v>lintasan</v>
          </cell>
          <cell r="J594" t="str">
            <v>4 x pp</v>
          </cell>
        </row>
        <row r="595">
          <cell r="C595" t="str">
            <v>Faktor efisiensi alat</v>
          </cell>
          <cell r="G595" t="str">
            <v>Fa</v>
          </cell>
          <cell r="H595">
            <v>0.83</v>
          </cell>
          <cell r="I595" t="str">
            <v>-</v>
          </cell>
        </row>
        <row r="598">
          <cell r="J598" t="str">
            <v>Berlanjut ke halaman berikut</v>
          </cell>
        </row>
        <row r="599">
          <cell r="A599" t="str">
            <v>ITEM PEMBAYARAN NO.</v>
          </cell>
          <cell r="D599" t="str">
            <v>:  4.2 (3)</v>
          </cell>
          <cell r="J599" t="str">
            <v>Analisa EI-423</v>
          </cell>
        </row>
        <row r="600">
          <cell r="A600" t="str">
            <v>JENIS PEKERJAAN</v>
          </cell>
          <cell r="D600" t="str">
            <v>:  Lapis Pondasi Semen Tanah</v>
          </cell>
        </row>
        <row r="601">
          <cell r="A601" t="str">
            <v>SATUAN PEMBAYARAN</v>
          </cell>
          <cell r="D601" t="str">
            <v>:  M3</v>
          </cell>
          <cell r="J601" t="str">
            <v xml:space="preserve">         URAIAN ANALISA HARGA SATUAN</v>
          </cell>
        </row>
        <row r="602">
          <cell r="J602" t="str">
            <v>Lanjutan</v>
          </cell>
        </row>
        <row r="604">
          <cell r="A604" t="str">
            <v>No.</v>
          </cell>
          <cell r="C604" t="str">
            <v>U R A I A N</v>
          </cell>
          <cell r="G604" t="str">
            <v>KODE</v>
          </cell>
          <cell r="H604" t="str">
            <v>KOEF.</v>
          </cell>
          <cell r="I604" t="str">
            <v>SATUAN</v>
          </cell>
          <cell r="J604" t="str">
            <v>KETERANGAN</v>
          </cell>
        </row>
        <row r="607">
          <cell r="C607" t="str">
            <v xml:space="preserve">Kap. Prod. / Jam = </v>
          </cell>
          <cell r="D607" t="str">
            <v>(v x 1000) x b x t x Fa</v>
          </cell>
          <cell r="G607" t="str">
            <v>Q5</v>
          </cell>
          <cell r="H607">
            <v>116.71875</v>
          </cell>
          <cell r="I607" t="str">
            <v>M3</v>
          </cell>
        </row>
        <row r="608">
          <cell r="D608" t="str">
            <v>n</v>
          </cell>
        </row>
        <row r="610">
          <cell r="C610" t="str">
            <v>Koefisien Alat / M3</v>
          </cell>
          <cell r="D610" t="str">
            <v xml:space="preserve"> = 1 / Q5</v>
          </cell>
          <cell r="G610" t="str">
            <v>(E18)</v>
          </cell>
          <cell r="H610">
            <v>8.5676037483266403E-3</v>
          </cell>
          <cell r="I610" t="str">
            <v>Jam</v>
          </cell>
        </row>
        <row r="612">
          <cell r="A612" t="str">
            <v>2.e.</v>
          </cell>
          <cell r="C612" t="str">
            <v>WATER TANK TRUCK</v>
          </cell>
          <cell r="G612" t="str">
            <v>(E23)</v>
          </cell>
        </row>
        <row r="613">
          <cell r="C613" t="str">
            <v>Volume Tangki air</v>
          </cell>
          <cell r="G613" t="str">
            <v>V</v>
          </cell>
          <cell r="H613">
            <v>4</v>
          </cell>
          <cell r="I613" t="str">
            <v>M3</v>
          </cell>
        </row>
        <row r="614">
          <cell r="C614" t="str">
            <v>Kebutuhan air / M3 material padat</v>
          </cell>
          <cell r="G614" t="str">
            <v>Wc</v>
          </cell>
          <cell r="H614">
            <v>7.0000000000000007E-2</v>
          </cell>
          <cell r="I614" t="str">
            <v>M3</v>
          </cell>
        </row>
        <row r="615">
          <cell r="C615" t="str">
            <v>Pengisian tanhgki / jam</v>
          </cell>
          <cell r="G615" t="str">
            <v>n</v>
          </cell>
          <cell r="H615">
            <v>3</v>
          </cell>
          <cell r="I615" t="str">
            <v>kali</v>
          </cell>
        </row>
        <row r="616">
          <cell r="C616" t="str">
            <v>Faktor efisiensi alat</v>
          </cell>
          <cell r="G616" t="str">
            <v>Fa</v>
          </cell>
          <cell r="H616">
            <v>0.83</v>
          </cell>
          <cell r="I616" t="str">
            <v>-</v>
          </cell>
        </row>
        <row r="618">
          <cell r="C618" t="str">
            <v>Kap. Prod. / Jam  =</v>
          </cell>
          <cell r="D618" t="str">
            <v>V x n x Fa</v>
          </cell>
          <cell r="G618" t="str">
            <v>Q6</v>
          </cell>
          <cell r="H618">
            <v>142.28571428571425</v>
          </cell>
          <cell r="I618" t="str">
            <v>M3</v>
          </cell>
        </row>
        <row r="619">
          <cell r="D619" t="str">
            <v>Wc</v>
          </cell>
        </row>
        <row r="621">
          <cell r="C621" t="str">
            <v>Koefisien Alat / M3</v>
          </cell>
          <cell r="D621" t="str">
            <v xml:space="preserve">  = 1 / Q6</v>
          </cell>
          <cell r="G621" t="str">
            <v>(E23)</v>
          </cell>
          <cell r="H621">
            <v>7.0281124497991983E-3</v>
          </cell>
          <cell r="I621" t="str">
            <v>Jam</v>
          </cell>
        </row>
        <row r="623">
          <cell r="A623" t="str">
            <v>2.f.</v>
          </cell>
          <cell r="C623" t="str">
            <v>FULVI MIXER</v>
          </cell>
          <cell r="G623" t="str">
            <v>(E27)</v>
          </cell>
        </row>
        <row r="624">
          <cell r="C624" t="str">
            <v>Kecepatan rata-rata alat</v>
          </cell>
          <cell r="G624" t="str">
            <v>v</v>
          </cell>
          <cell r="H624">
            <v>2.5</v>
          </cell>
          <cell r="I624" t="str">
            <v>Km / Jam</v>
          </cell>
        </row>
        <row r="625">
          <cell r="C625" t="str">
            <v>Lebar efektif pemadatan</v>
          </cell>
          <cell r="G625" t="str">
            <v>b</v>
          </cell>
          <cell r="H625">
            <v>1</v>
          </cell>
          <cell r="I625" t="str">
            <v>M</v>
          </cell>
        </row>
        <row r="626">
          <cell r="C626" t="str">
            <v>Jumlah lintasan</v>
          </cell>
          <cell r="G626" t="str">
            <v>n</v>
          </cell>
          <cell r="H626">
            <v>6</v>
          </cell>
          <cell r="I626" t="str">
            <v>lintasan</v>
          </cell>
          <cell r="J626" t="str">
            <v>3 x pp</v>
          </cell>
        </row>
        <row r="627">
          <cell r="C627" t="str">
            <v>Faktor efisiensi alat</v>
          </cell>
          <cell r="G627" t="str">
            <v>Fa</v>
          </cell>
          <cell r="H627">
            <v>0.83</v>
          </cell>
          <cell r="I627" t="str">
            <v>-</v>
          </cell>
        </row>
        <row r="629">
          <cell r="C629" t="str">
            <v xml:space="preserve">Kap. Prod. / Jam = </v>
          </cell>
          <cell r="D629" t="str">
            <v>(v x 1000) x b x t x Fa</v>
          </cell>
          <cell r="G629" t="str">
            <v>Q7</v>
          </cell>
          <cell r="H629">
            <v>51.875</v>
          </cell>
          <cell r="I629" t="str">
            <v>M3</v>
          </cell>
        </row>
        <row r="630">
          <cell r="D630" t="str">
            <v>n</v>
          </cell>
        </row>
        <row r="632">
          <cell r="C632" t="str">
            <v>Koefisien Alat / M3</v>
          </cell>
          <cell r="D632" t="str">
            <v xml:space="preserve">  = 1 / Q7</v>
          </cell>
          <cell r="G632" t="str">
            <v>(E27)</v>
          </cell>
          <cell r="H632">
            <v>1.9277108433734941E-2</v>
          </cell>
          <cell r="I632" t="str">
            <v>Jam</v>
          </cell>
        </row>
        <row r="634">
          <cell r="A634" t="str">
            <v>2.g.</v>
          </cell>
          <cell r="C634" t="str">
            <v>ALAT BANTU</v>
          </cell>
        </row>
        <row r="635">
          <cell r="C635" t="str">
            <v>Diperlukan :</v>
          </cell>
          <cell r="J635" t="str">
            <v>Lump Sump</v>
          </cell>
        </row>
        <row r="636">
          <cell r="C636" t="str">
            <v>- Kereta dorong  = 2 buah</v>
          </cell>
        </row>
        <row r="637">
          <cell r="C637" t="str">
            <v>- Sekop             = 3 buah</v>
          </cell>
        </row>
        <row r="639">
          <cell r="A639" t="str">
            <v>3.</v>
          </cell>
          <cell r="C639" t="str">
            <v>TENAGA</v>
          </cell>
        </row>
        <row r="640">
          <cell r="C640" t="str">
            <v>Produksi menetukan : VIBRATOR ROLLER</v>
          </cell>
          <cell r="G640" t="str">
            <v>Q4</v>
          </cell>
          <cell r="H640">
            <v>56.024999999999999</v>
          </cell>
          <cell r="I640" t="str">
            <v>M3/Jam</v>
          </cell>
        </row>
        <row r="641">
          <cell r="C641" t="str">
            <v>Produksi Soil Cement / hari  = Tk x Q4</v>
          </cell>
          <cell r="G641" t="str">
            <v>Qt</v>
          </cell>
          <cell r="H641">
            <v>392.17500000000001</v>
          </cell>
          <cell r="I641" t="str">
            <v>M3</v>
          </cell>
        </row>
        <row r="642">
          <cell r="C642" t="str">
            <v>Kebutuhan tenaga  :</v>
          </cell>
        </row>
        <row r="643">
          <cell r="D643" t="str">
            <v>- Pekerja</v>
          </cell>
          <cell r="G643" t="str">
            <v>P</v>
          </cell>
          <cell r="H643">
            <v>7</v>
          </cell>
          <cell r="I643" t="str">
            <v>orang</v>
          </cell>
        </row>
        <row r="644">
          <cell r="D644" t="str">
            <v>- Mandor</v>
          </cell>
          <cell r="G644" t="str">
            <v>M</v>
          </cell>
          <cell r="H644">
            <v>1</v>
          </cell>
          <cell r="I644" t="str">
            <v>orang</v>
          </cell>
        </row>
        <row r="646">
          <cell r="C646" t="str">
            <v>Koefisien tenaga / M3  :</v>
          </cell>
        </row>
        <row r="647">
          <cell r="D647" t="str">
            <v>- Pekerja</v>
          </cell>
          <cell r="E647" t="str">
            <v xml:space="preserve">  = (Tk x P) : Qt</v>
          </cell>
          <cell r="G647" t="str">
            <v>(L01)</v>
          </cell>
          <cell r="H647">
            <v>0.12494422132976349</v>
          </cell>
          <cell r="I647" t="str">
            <v>Jam</v>
          </cell>
        </row>
        <row r="648">
          <cell r="D648" t="str">
            <v>- Mandor</v>
          </cell>
          <cell r="E648" t="str">
            <v xml:space="preserve">  = (Tk x M) : Qt</v>
          </cell>
          <cell r="G648" t="str">
            <v>(L03)</v>
          </cell>
          <cell r="H648">
            <v>1.7849174475680501E-2</v>
          </cell>
          <cell r="I648" t="str">
            <v>Jam</v>
          </cell>
        </row>
        <row r="657">
          <cell r="J657" t="str">
            <v>Berlanjut ke halaman berikut</v>
          </cell>
        </row>
        <row r="658">
          <cell r="A658" t="str">
            <v>ITEM PEMBAYARAN NO.</v>
          </cell>
          <cell r="D658" t="str">
            <v>:  4.2 (3)</v>
          </cell>
          <cell r="J658" t="str">
            <v>Analisa EI-423</v>
          </cell>
        </row>
        <row r="659">
          <cell r="A659" t="str">
            <v>JENIS PEKERJAAN</v>
          </cell>
          <cell r="D659" t="str">
            <v>:  Lapis Pondasi Semen Tanah</v>
          </cell>
        </row>
        <row r="660">
          <cell r="A660" t="str">
            <v>SATUAN PEMBAYARAN</v>
          </cell>
          <cell r="D660" t="str">
            <v>:  M3</v>
          </cell>
          <cell r="J660" t="str">
            <v xml:space="preserve">         URAIAN ANALISA HARGA SATUAN</v>
          </cell>
        </row>
        <row r="661">
          <cell r="J661" t="str">
            <v>Lanjutan</v>
          </cell>
        </row>
        <row r="663">
          <cell r="A663" t="str">
            <v>No.</v>
          </cell>
          <cell r="C663" t="str">
            <v>U R A I A N</v>
          </cell>
          <cell r="G663" t="str">
            <v>KODE</v>
          </cell>
          <cell r="H663" t="str">
            <v>KOEF.</v>
          </cell>
          <cell r="I663" t="str">
            <v>SATUAN</v>
          </cell>
          <cell r="J663" t="str">
            <v>KETERANGAN</v>
          </cell>
        </row>
        <row r="666">
          <cell r="A666" t="str">
            <v>4.</v>
          </cell>
          <cell r="C666" t="str">
            <v>HARGA DASAR SATUAN UPAH, BAHAN DAN ALAT</v>
          </cell>
        </row>
        <row r="667">
          <cell r="C667" t="str">
            <v>Lihat lampiran.</v>
          </cell>
        </row>
        <row r="670">
          <cell r="A670" t="str">
            <v>5.</v>
          </cell>
          <cell r="C670" t="str">
            <v>ANALISA HARGA SATUAN PEKERJAAN</v>
          </cell>
        </row>
        <row r="671">
          <cell r="C671" t="str">
            <v>Lihat perhitungan dalam FORMULIR STANDAR UNTUK</v>
          </cell>
        </row>
        <row r="672">
          <cell r="C672" t="str">
            <v>PEREKEMAN ANALISA MASING-MASING HARGA</v>
          </cell>
        </row>
        <row r="673">
          <cell r="C673" t="str">
            <v>SATUAN.</v>
          </cell>
        </row>
        <row r="674">
          <cell r="C674" t="str">
            <v>Didapat Harga Satuan Pekerjaan :</v>
          </cell>
        </row>
        <row r="676">
          <cell r="C676" t="str">
            <v xml:space="preserve">Rp.  </v>
          </cell>
          <cell r="D676">
            <v>79382.237928574963</v>
          </cell>
          <cell r="E676" t="str">
            <v xml:space="preserve"> / M3</v>
          </cell>
        </row>
        <row r="679">
          <cell r="A679" t="str">
            <v>6.</v>
          </cell>
          <cell r="C679" t="str">
            <v>WAKTU PELAKSANAAN YANG DIPERLUKAN</v>
          </cell>
        </row>
        <row r="680">
          <cell r="C680" t="str">
            <v>Waktu pelaksanaan</v>
          </cell>
          <cell r="D680" t="str">
            <v>:  . . . . . . .  bulan</v>
          </cell>
        </row>
        <row r="682">
          <cell r="A682" t="str">
            <v>7.</v>
          </cell>
          <cell r="C682" t="str">
            <v>VOLUME PEKERJAAN YANG DIPERLUKAN</v>
          </cell>
        </row>
        <row r="683">
          <cell r="C683" t="str">
            <v>Volume pekerjaan  :</v>
          </cell>
          <cell r="D683">
            <v>0</v>
          </cell>
          <cell r="E683" t="str">
            <v>M3</v>
          </cell>
        </row>
        <row r="897">
          <cell r="A897" t="str">
            <v>ITEM PEMBAYARAN NO.</v>
          </cell>
          <cell r="D897" t="str">
            <v>:  4.2 (6)</v>
          </cell>
          <cell r="J897" t="str">
            <v>Analisa EI-426</v>
          </cell>
          <cell r="T897" t="str">
            <v>Analisa EI-426</v>
          </cell>
        </row>
        <row r="898">
          <cell r="A898" t="str">
            <v>JENIS PEKERJAAN</v>
          </cell>
          <cell r="D898" t="str">
            <v>:  Aspal Utk. Pekerjaan Pelaburan</v>
          </cell>
        </row>
        <row r="899">
          <cell r="A899" t="str">
            <v>SATUAN PEMBAYARAN</v>
          </cell>
          <cell r="D899" t="str">
            <v>:  LITER</v>
          </cell>
          <cell r="J899" t="str">
            <v xml:space="preserve">         URAIAN ANALISA HARGA SATUAN</v>
          </cell>
          <cell r="L899" t="str">
            <v>FORMULIR STANDAR UNTUK</v>
          </cell>
        </row>
        <row r="900">
          <cell r="L900" t="str">
            <v>PEREKAMAN ANALISA MASING-MASING HARGA SATUAN</v>
          </cell>
        </row>
        <row r="901">
          <cell r="L901" t="str">
            <v/>
          </cell>
        </row>
        <row r="902">
          <cell r="A902" t="str">
            <v>No.</v>
          </cell>
          <cell r="C902" t="str">
            <v>U R A I A N</v>
          </cell>
          <cell r="G902" t="str">
            <v>KODE</v>
          </cell>
          <cell r="H902" t="str">
            <v>KOEF.</v>
          </cell>
          <cell r="I902" t="str">
            <v>SATUAN</v>
          </cell>
          <cell r="J902" t="str">
            <v>KETERANGAN</v>
          </cell>
        </row>
        <row r="904">
          <cell r="L904" t="str">
            <v>PROYEK</v>
          </cell>
          <cell r="O904" t="str">
            <v>:</v>
          </cell>
        </row>
        <row r="905">
          <cell r="A905" t="str">
            <v>I.</v>
          </cell>
          <cell r="C905" t="str">
            <v>ASUMSI</v>
          </cell>
          <cell r="L905" t="str">
            <v>No. PAKET KONTRAK</v>
          </cell>
          <cell r="O905" t="str">
            <v>:</v>
          </cell>
        </row>
        <row r="906">
          <cell r="A906">
            <v>1</v>
          </cell>
          <cell r="C906" t="str">
            <v>Menggunakan alat berat (cara mekanik)</v>
          </cell>
          <cell r="L906" t="str">
            <v>NAMA PAKET</v>
          </cell>
          <cell r="O906" t="str">
            <v>:</v>
          </cell>
        </row>
        <row r="907">
          <cell r="A907">
            <v>2</v>
          </cell>
          <cell r="C907" t="str">
            <v>Lokasi pekerjaan : sepanjang jalan</v>
          </cell>
          <cell r="L907" t="str">
            <v>PROP / KAB / KODYA</v>
          </cell>
          <cell r="O907" t="str">
            <v>:</v>
          </cell>
        </row>
        <row r="908">
          <cell r="A908">
            <v>3</v>
          </cell>
          <cell r="C908" t="str">
            <v>Jarak rata-rata Base Camp ke lokasi pekerjaan</v>
          </cell>
          <cell r="G908" t="str">
            <v>L</v>
          </cell>
          <cell r="H908">
            <v>8.7249999999999996</v>
          </cell>
          <cell r="I908" t="str">
            <v>KM</v>
          </cell>
          <cell r="L908" t="str">
            <v>ITEM PEMBAYARAN NO.</v>
          </cell>
          <cell r="O908" t="str">
            <v>:  4.2 (6)</v>
          </cell>
          <cell r="R908" t="str">
            <v>PERKIRAAN VOL. PEK.</v>
          </cell>
          <cell r="T908" t="str">
            <v>:</v>
          </cell>
          <cell r="U908">
            <v>0</v>
          </cell>
        </row>
        <row r="909">
          <cell r="A909">
            <v>4</v>
          </cell>
          <cell r="C909" t="str">
            <v>Jam kerja efektif per-hari</v>
          </cell>
          <cell r="G909" t="str">
            <v>Tk</v>
          </cell>
          <cell r="H909">
            <v>7</v>
          </cell>
          <cell r="I909" t="str">
            <v>Jam</v>
          </cell>
          <cell r="L909" t="str">
            <v>JENIS PEKERJAAN</v>
          </cell>
          <cell r="O909" t="str">
            <v>:  Aspal Utk. Pekerjaan Pelaburan</v>
          </cell>
          <cell r="R909" t="str">
            <v>TOTAL HARGA (Rp.)</v>
          </cell>
          <cell r="T909" t="str">
            <v>:</v>
          </cell>
          <cell r="U909">
            <v>0</v>
          </cell>
        </row>
        <row r="910">
          <cell r="A910">
            <v>5</v>
          </cell>
          <cell r="C910" t="str">
            <v>Faktor kehilangan bahan</v>
          </cell>
          <cell r="G910" t="str">
            <v>Fh</v>
          </cell>
          <cell r="H910">
            <v>1.1000000000000001</v>
          </cell>
          <cell r="I910" t="str">
            <v>-</v>
          </cell>
          <cell r="L910" t="str">
            <v>SATUAN PEMBAYARAN</v>
          </cell>
          <cell r="O910" t="str">
            <v>:  LITER</v>
          </cell>
          <cell r="R910" t="str">
            <v>% THD. BIAYA PROYEK</v>
          </cell>
          <cell r="T910" t="str">
            <v>:</v>
          </cell>
          <cell r="U910" t="e">
            <v>#DIV/0!</v>
          </cell>
        </row>
        <row r="911">
          <cell r="A911">
            <v>6</v>
          </cell>
          <cell r="C911" t="str">
            <v>Komposisi campuran  :</v>
          </cell>
        </row>
        <row r="912">
          <cell r="A912" t="str">
            <v/>
          </cell>
          <cell r="C912" t="str">
            <v>- Aspal AC - 10 atau AC - 20</v>
          </cell>
          <cell r="G912" t="str">
            <v>As</v>
          </cell>
          <cell r="H912">
            <v>95.238095238095227</v>
          </cell>
          <cell r="I912" t="str">
            <v>%</v>
          </cell>
          <cell r="J912" t="str">
            <v>100 bagian</v>
          </cell>
        </row>
        <row r="913">
          <cell r="A913" t="str">
            <v/>
          </cell>
          <cell r="C913" t="str">
            <v>- Minyak Tanah / Pencair</v>
          </cell>
          <cell r="G913" t="str">
            <v>K</v>
          </cell>
          <cell r="H913">
            <v>4.7619047619047734</v>
          </cell>
          <cell r="I913" t="str">
            <v>%</v>
          </cell>
          <cell r="J913" t="str">
            <v>5 bagian</v>
          </cell>
          <cell r="Q913" t="str">
            <v>PERKIRAAN</v>
          </cell>
          <cell r="R913" t="str">
            <v>HARGA</v>
          </cell>
          <cell r="S913" t="str">
            <v>JUMLAH</v>
          </cell>
        </row>
        <row r="914">
          <cell r="A914">
            <v>7</v>
          </cell>
          <cell r="C914" t="str">
            <v>Berat jenis bahan  :</v>
          </cell>
          <cell r="L914" t="str">
            <v>NO.</v>
          </cell>
          <cell r="N914" t="str">
            <v>KOMPONEN</v>
          </cell>
          <cell r="P914" t="str">
            <v>SATUAN</v>
          </cell>
          <cell r="Q914" t="str">
            <v>KUANTITAS</v>
          </cell>
          <cell r="R914" t="str">
            <v>SATUAN</v>
          </cell>
          <cell r="S914" t="str">
            <v>HARGA</v>
          </cell>
        </row>
        <row r="915">
          <cell r="C915" t="str">
            <v>- Aspal AC - 10 atau AC - 20</v>
          </cell>
          <cell r="G915" t="str">
            <v>D1</v>
          </cell>
          <cell r="H915">
            <v>1.05</v>
          </cell>
          <cell r="I915" t="str">
            <v>Kg / Ltr</v>
          </cell>
          <cell r="R915" t="str">
            <v>(Rp.)</v>
          </cell>
          <cell r="S915" t="str">
            <v>(Rp.)</v>
          </cell>
        </row>
        <row r="916">
          <cell r="C916" t="str">
            <v>- Minyak Tanah / Pencair</v>
          </cell>
          <cell r="G916" t="str">
            <v>D2</v>
          </cell>
          <cell r="H916">
            <v>0.8</v>
          </cell>
          <cell r="I916" t="str">
            <v>Kg / Ltr</v>
          </cell>
        </row>
        <row r="917">
          <cell r="A917">
            <v>8</v>
          </cell>
          <cell r="C917" t="str">
            <v>Bahan dasar (aspal &amp; minyak pencair) semuanya</v>
          </cell>
        </row>
        <row r="918">
          <cell r="C918" t="str">
            <v>diterima dilokasi pekerjaan</v>
          </cell>
          <cell r="L918" t="str">
            <v>A.</v>
          </cell>
          <cell r="N918" t="str">
            <v>TENAGA</v>
          </cell>
        </row>
        <row r="919">
          <cell r="A919" t="str">
            <v/>
          </cell>
          <cell r="C919" t="str">
            <v/>
          </cell>
        </row>
        <row r="920">
          <cell r="A920" t="str">
            <v>II.</v>
          </cell>
          <cell r="C920" t="str">
            <v>URUTAN KERJA</v>
          </cell>
          <cell r="L920" t="str">
            <v>1.</v>
          </cell>
          <cell r="N920" t="str">
            <v>Pekerja</v>
          </cell>
          <cell r="O920" t="str">
            <v>(L01)</v>
          </cell>
          <cell r="P920" t="str">
            <v>Jam</v>
          </cell>
          <cell r="Q920">
            <v>2.8348688873139617E-2</v>
          </cell>
          <cell r="R920">
            <v>2857.14</v>
          </cell>
          <cell r="U920">
            <v>80.996172927002121</v>
          </cell>
        </row>
        <row r="921">
          <cell r="A921">
            <v>1</v>
          </cell>
          <cell r="C921" t="str">
            <v>Aspal dan minyak tanah dicampur dan dipanaskan</v>
          </cell>
          <cell r="L921" t="str">
            <v>2.</v>
          </cell>
          <cell r="N921" t="str">
            <v>Mandor</v>
          </cell>
          <cell r="O921" t="str">
            <v>(L03)</v>
          </cell>
          <cell r="P921" t="str">
            <v>Jam</v>
          </cell>
          <cell r="Q921">
            <v>2.8348688873139618E-3</v>
          </cell>
          <cell r="R921">
            <v>3214.29</v>
          </cell>
          <cell r="U921">
            <v>9.1120907158043938</v>
          </cell>
        </row>
        <row r="922">
          <cell r="C922" t="str">
            <v>sehingga menjadi campuran aspal cair</v>
          </cell>
        </row>
        <row r="923">
          <cell r="A923">
            <v>2</v>
          </cell>
          <cell r="C923" t="str">
            <v>Permukaan yang akan dilapis dibersihkan dari debu</v>
          </cell>
        </row>
        <row r="924">
          <cell r="C924" t="str">
            <v>dan kotoran dengan Air Compresor</v>
          </cell>
          <cell r="Q924" t="str">
            <v xml:space="preserve">JUMLAH HARGA TENAGA   </v>
          </cell>
          <cell r="U924">
            <v>90.10826364280652</v>
          </cell>
        </row>
        <row r="925">
          <cell r="A925">
            <v>3</v>
          </cell>
          <cell r="C925" t="str">
            <v>Campuran aspal cair disemprotkan dengan Asphalt</v>
          </cell>
        </row>
        <row r="926">
          <cell r="C926" t="str">
            <v>Sprayer ke atas permukaan yang akan dilapis</v>
          </cell>
          <cell r="L926" t="str">
            <v>B.</v>
          </cell>
          <cell r="N926" t="str">
            <v>BAHAN</v>
          </cell>
        </row>
        <row r="927">
          <cell r="A927">
            <v>4</v>
          </cell>
          <cell r="C927" t="str">
            <v>Angkutan Aspal dan Minyak Tanah menggunakan</v>
          </cell>
          <cell r="Q927" t="str">
            <v/>
          </cell>
        </row>
        <row r="928">
          <cell r="C928" t="str">
            <v>Dump Truck</v>
          </cell>
          <cell r="L928" t="str">
            <v>1.</v>
          </cell>
          <cell r="N928" t="str">
            <v>Aspal</v>
          </cell>
          <cell r="O928" t="str">
            <v>(M10)</v>
          </cell>
          <cell r="P928" t="str">
            <v>Kg</v>
          </cell>
          <cell r="Q928">
            <v>1.1000000000000001</v>
          </cell>
          <cell r="R928">
            <v>2086.6280000000002</v>
          </cell>
          <cell r="U928">
            <v>2295.2908000000002</v>
          </cell>
        </row>
        <row r="929">
          <cell r="L929" t="str">
            <v>2.</v>
          </cell>
          <cell r="N929" t="str">
            <v>Minyak Tanah</v>
          </cell>
          <cell r="O929" t="str">
            <v>(M11)</v>
          </cell>
          <cell r="P929" t="str">
            <v>Liter</v>
          </cell>
          <cell r="Q929">
            <v>5.2380952380952514E-2</v>
          </cell>
          <cell r="R929">
            <v>1650</v>
          </cell>
          <cell r="U929">
            <v>86.428571428571644</v>
          </cell>
        </row>
        <row r="930">
          <cell r="A930" t="str">
            <v>III.</v>
          </cell>
          <cell r="C930" t="str">
            <v>PEMAKAIAN BAHAN, ALAT DAN TENAGA</v>
          </cell>
        </row>
        <row r="932">
          <cell r="A932" t="str">
            <v xml:space="preserve">   1.</v>
          </cell>
          <cell r="C932" t="str">
            <v>BAHAN</v>
          </cell>
        </row>
        <row r="933">
          <cell r="C933" t="str">
            <v>Untuk mendapatkan 1 liter Lapis resap Pengikat</v>
          </cell>
        </row>
        <row r="934">
          <cell r="C934" t="str">
            <v>diperlukan :</v>
          </cell>
          <cell r="D934" t="str">
            <v>(1 liter x Fh)</v>
          </cell>
          <cell r="G934" t="str">
            <v>Pc</v>
          </cell>
          <cell r="H934">
            <v>1.1000000000000001</v>
          </cell>
          <cell r="I934" t="str">
            <v>liter</v>
          </cell>
          <cell r="J934" t="str">
            <v>Campuran</v>
          </cell>
          <cell r="Q934" t="str">
            <v xml:space="preserve">JUMLAH HARGA BAHAN   </v>
          </cell>
          <cell r="U934">
            <v>2381.7193714285718</v>
          </cell>
        </row>
        <row r="936">
          <cell r="C936" t="str">
            <v>Aspal</v>
          </cell>
          <cell r="D936" t="str">
            <v>= As x Pc x D1 : 100</v>
          </cell>
          <cell r="G936" t="str">
            <v>(M10)</v>
          </cell>
          <cell r="H936">
            <v>1.1000000000000001</v>
          </cell>
          <cell r="I936" t="str">
            <v>Kg</v>
          </cell>
          <cell r="L936" t="str">
            <v>C.</v>
          </cell>
          <cell r="N936" t="str">
            <v>PERALATAN</v>
          </cell>
        </row>
        <row r="937">
          <cell r="C937" t="str">
            <v>Minyak Tanah</v>
          </cell>
          <cell r="D937" t="str">
            <v>= K x Pc : 100</v>
          </cell>
          <cell r="G937" t="str">
            <v>(M11)</v>
          </cell>
          <cell r="H937">
            <v>5.2380952380952514E-2</v>
          </cell>
          <cell r="I937" t="str">
            <v>liter</v>
          </cell>
        </row>
        <row r="938">
          <cell r="L938" t="str">
            <v>1.</v>
          </cell>
          <cell r="N938" t="str">
            <v>Asphalt Sprayer  (E03)</v>
          </cell>
          <cell r="P938" t="str">
            <v>Jam</v>
          </cell>
          <cell r="Q938">
            <v>2.8348688873139618E-3</v>
          </cell>
          <cell r="R938">
            <v>30575.535383788432</v>
          </cell>
          <cell r="U938">
            <v>86.677633972468982</v>
          </cell>
        </row>
        <row r="939">
          <cell r="A939" t="str">
            <v>2.</v>
          </cell>
          <cell r="C939" t="str">
            <v>ALAT</v>
          </cell>
          <cell r="L939" t="str">
            <v>2.</v>
          </cell>
          <cell r="N939" t="str">
            <v>Air Compresor    (E05)</v>
          </cell>
          <cell r="P939" t="str">
            <v>Jam</v>
          </cell>
          <cell r="Q939">
            <v>1.7857142857142857E-3</v>
          </cell>
          <cell r="R939">
            <v>53840.365312835944</v>
          </cell>
          <cell r="U939">
            <v>96.143509487207041</v>
          </cell>
        </row>
        <row r="940">
          <cell r="A940" t="str">
            <v>2.a.</v>
          </cell>
          <cell r="C940" t="str">
            <v>APHALT SPRAYER</v>
          </cell>
          <cell r="G940" t="str">
            <v>(E03)</v>
          </cell>
          <cell r="L940" t="str">
            <v>3.</v>
          </cell>
          <cell r="N940" t="str">
            <v>Dump Truck</v>
          </cell>
          <cell r="O940" t="str">
            <v>(E08)</v>
          </cell>
          <cell r="P940" t="str">
            <v>Jam</v>
          </cell>
          <cell r="Q940">
            <v>2.8348688873139618E-3</v>
          </cell>
          <cell r="R940">
            <v>153645.58193291764</v>
          </cell>
          <cell r="U940">
            <v>435.56507989487642</v>
          </cell>
        </row>
        <row r="941">
          <cell r="C941" t="str">
            <v>Kapasitas alat</v>
          </cell>
          <cell r="G941" t="str">
            <v>V</v>
          </cell>
          <cell r="H941">
            <v>850</v>
          </cell>
          <cell r="I941" t="str">
            <v>liter</v>
          </cell>
        </row>
        <row r="942">
          <cell r="C942" t="str">
            <v>Faktor Efisiensi Alat</v>
          </cell>
          <cell r="G942" t="str">
            <v>Fa</v>
          </cell>
          <cell r="H942">
            <v>0.83</v>
          </cell>
          <cell r="I942" t="str">
            <v>-</v>
          </cell>
        </row>
        <row r="943">
          <cell r="C943" t="str">
            <v>Waktu Siklus (termasuk proses pemanasan)</v>
          </cell>
          <cell r="G943" t="str">
            <v>Ts</v>
          </cell>
          <cell r="H943">
            <v>2</v>
          </cell>
          <cell r="I943" t="str">
            <v>Jam</v>
          </cell>
        </row>
        <row r="945">
          <cell r="C945" t="str">
            <v>Kap.Prod. / jam =</v>
          </cell>
          <cell r="D945" t="str">
            <v>V x Fa</v>
          </cell>
          <cell r="G945" t="str">
            <v>Q1</v>
          </cell>
          <cell r="H945">
            <v>352.75</v>
          </cell>
          <cell r="I945" t="str">
            <v>liter</v>
          </cell>
        </row>
        <row r="946">
          <cell r="D946" t="str">
            <v>Ts</v>
          </cell>
          <cell r="Q946" t="str">
            <v xml:space="preserve">JUMLAH HARGA PERALATAN   </v>
          </cell>
          <cell r="U946">
            <v>618.38622335455238</v>
          </cell>
        </row>
        <row r="947">
          <cell r="C947" t="str">
            <v>Koefisien Alat / Ltr</v>
          </cell>
          <cell r="D947" t="str">
            <v xml:space="preserve"> = 1 : Q1</v>
          </cell>
          <cell r="G947" t="str">
            <v>(E03)</v>
          </cell>
          <cell r="H947">
            <v>2.8348688873139618E-3</v>
          </cell>
          <cell r="I947" t="str">
            <v>Jam</v>
          </cell>
        </row>
        <row r="948">
          <cell r="L948" t="str">
            <v>D.</v>
          </cell>
          <cell r="N948" t="str">
            <v>JUMLAH HARGA TENAGA, BAHAN DAN PERALATAN  ( A + B + C )</v>
          </cell>
          <cell r="U948">
            <v>3090.2138584259305</v>
          </cell>
        </row>
        <row r="949">
          <cell r="A949" t="str">
            <v>2.b.</v>
          </cell>
          <cell r="C949" t="str">
            <v>AIR COMPRESOR</v>
          </cell>
          <cell r="G949" t="str">
            <v>(E05)</v>
          </cell>
          <cell r="L949" t="str">
            <v>E.</v>
          </cell>
          <cell r="N949" t="str">
            <v>OVERHEAD &amp; PROFIT</v>
          </cell>
          <cell r="P949">
            <v>10</v>
          </cell>
          <cell r="Q949" t="str">
            <v>%  x  D</v>
          </cell>
          <cell r="U949">
            <v>309.02138584259308</v>
          </cell>
        </row>
        <row r="950">
          <cell r="C950" t="str">
            <v>Kapasitas Alat ------&gt;&gt;  diambil</v>
          </cell>
          <cell r="G950" t="str">
            <v>V</v>
          </cell>
          <cell r="H950">
            <v>700</v>
          </cell>
          <cell r="I950" t="str">
            <v>M2 / Jam</v>
          </cell>
          <cell r="L950" t="str">
            <v>F.</v>
          </cell>
          <cell r="N950" t="str">
            <v>HARGA SATUAN PEKERJAAN  ( D + E )</v>
          </cell>
          <cell r="U950">
            <v>3399.2352442685237</v>
          </cell>
        </row>
        <row r="951">
          <cell r="C951" t="str">
            <v>Aplikasi rata-rata</v>
          </cell>
          <cell r="G951" t="str">
            <v>Ap</v>
          </cell>
          <cell r="H951">
            <v>0.8</v>
          </cell>
          <cell r="I951" t="str">
            <v>liter / M2</v>
          </cell>
          <cell r="L951" t="str">
            <v>Note: 1</v>
          </cell>
          <cell r="N951" t="str">
            <v>SATUAN dapat berdasarkan atas jam operasi untuk Tenaga Kerja dan Peralatan, volume dan/atau ukuran</v>
          </cell>
        </row>
        <row r="952">
          <cell r="N952" t="str">
            <v>berat untuk bahan-bahan.</v>
          </cell>
        </row>
        <row r="953">
          <cell r="C953" t="str">
            <v xml:space="preserve">Kap. Prod. / jam = </v>
          </cell>
          <cell r="D953" t="str">
            <v>(V x Ap)</v>
          </cell>
          <cell r="G953" t="str">
            <v>Q2</v>
          </cell>
          <cell r="H953">
            <v>560</v>
          </cell>
          <cell r="I953" t="str">
            <v>liter</v>
          </cell>
          <cell r="L953">
            <v>2</v>
          </cell>
          <cell r="N953" t="str">
            <v>Kuantitas satuan adalah kuantitas setiap komponen untuk menyelesaikan satu satuan pekerjaan dari nomor</v>
          </cell>
        </row>
        <row r="954">
          <cell r="N954" t="str">
            <v>mata pembayaran.</v>
          </cell>
        </row>
        <row r="955">
          <cell r="C955" t="str">
            <v>Koefisien Alat / Ltr</v>
          </cell>
          <cell r="D955" t="str">
            <v xml:space="preserve"> = 1 : Q2</v>
          </cell>
          <cell r="G955" t="str">
            <v>(E05)</v>
          </cell>
          <cell r="H955">
            <v>1.7857142857142857E-3</v>
          </cell>
          <cell r="I955" t="str">
            <v>Jam</v>
          </cell>
          <cell r="L955">
            <v>3</v>
          </cell>
          <cell r="N955" t="str">
            <v>Biaya satuan untuk peralatan sudah termasuk bahan bakar, bahan habis dipakai dan operator.</v>
          </cell>
        </row>
        <row r="956">
          <cell r="L956">
            <v>4</v>
          </cell>
          <cell r="N956" t="str">
            <v>Biaya satuan sudah termasuk pengeluaran untuk seluruh pajak yang berkaitan (tetapi tidak termasuk PPN</v>
          </cell>
        </row>
        <row r="957">
          <cell r="J957" t="str">
            <v>Berlanjut ke halaman berikut</v>
          </cell>
          <cell r="N957" t="str">
            <v>yang dibayar dari kontrak) dan biaya-biaya lainnya.</v>
          </cell>
        </row>
        <row r="958">
          <cell r="A958" t="str">
            <v>ITEM PEMBAYARAN NO.</v>
          </cell>
          <cell r="D958" t="str">
            <v>:  4.2 (6)</v>
          </cell>
          <cell r="J958" t="str">
            <v>Analisa EI-426</v>
          </cell>
        </row>
        <row r="959">
          <cell r="A959" t="str">
            <v xml:space="preserve">JENIS PEKERJAAN                                  </v>
          </cell>
          <cell r="D959" t="str">
            <v>:  Aspal Utk. Pekerjaan Pelaburan</v>
          </cell>
        </row>
        <row r="960">
          <cell r="A960" t="str">
            <v>SATUAN PEMBAYARAN</v>
          </cell>
          <cell r="D960" t="str">
            <v>:  LITER</v>
          </cell>
          <cell r="J960" t="str">
            <v xml:space="preserve">         URAIAN ANALISA HARGA SATUAN</v>
          </cell>
        </row>
        <row r="961">
          <cell r="J961" t="str">
            <v>Lanjutan</v>
          </cell>
        </row>
        <row r="963">
          <cell r="A963" t="str">
            <v>No.</v>
          </cell>
          <cell r="C963" t="str">
            <v>U R A I A N</v>
          </cell>
          <cell r="G963" t="str">
            <v>KODE</v>
          </cell>
          <cell r="H963" t="str">
            <v>KOEF.</v>
          </cell>
          <cell r="I963" t="str">
            <v>SATUAN</v>
          </cell>
          <cell r="J963" t="str">
            <v>KETERANGAN</v>
          </cell>
        </row>
        <row r="966">
          <cell r="A966" t="str">
            <v>2.c.</v>
          </cell>
          <cell r="C966" t="str">
            <v>DUMP TRUCK (DT)</v>
          </cell>
          <cell r="G966" t="str">
            <v>(E08)</v>
          </cell>
        </row>
        <row r="967">
          <cell r="C967" t="str">
            <v>Sebagai alat pengangkut bahan dilokasi pekerjaan</v>
          </cell>
        </row>
        <row r="968">
          <cell r="C968" t="str">
            <v>Dump Truck melayani alat Asphalt Sprayer.</v>
          </cell>
        </row>
        <row r="969">
          <cell r="C969" t="str">
            <v>Kap.Prod. / jam = sama dengan Asphalt Sprayer</v>
          </cell>
          <cell r="G969" t="str">
            <v>Q3</v>
          </cell>
          <cell r="H969">
            <v>352.75</v>
          </cell>
          <cell r="I969" t="str">
            <v>liter</v>
          </cell>
        </row>
        <row r="971">
          <cell r="C971" t="str">
            <v>Koefisien Alat / Ltr</v>
          </cell>
          <cell r="D971" t="str">
            <v xml:space="preserve"> = 1 : Q3</v>
          </cell>
          <cell r="G971" t="str">
            <v>(E08)</v>
          </cell>
          <cell r="H971">
            <v>2.8348688873139618E-3</v>
          </cell>
          <cell r="I971" t="str">
            <v>Jam</v>
          </cell>
        </row>
        <row r="973">
          <cell r="A973" t="str">
            <v>3.</v>
          </cell>
          <cell r="C973" t="str">
            <v>TENAGA</v>
          </cell>
        </row>
        <row r="974">
          <cell r="C974" t="str">
            <v>Produksi menentukan : ASPHALT SPRAYER</v>
          </cell>
          <cell r="G974" t="str">
            <v>Q1</v>
          </cell>
          <cell r="H974">
            <v>352.75</v>
          </cell>
          <cell r="I974" t="str">
            <v>Ltr/Jam</v>
          </cell>
        </row>
        <row r="975">
          <cell r="C975" t="str">
            <v>Produksi / hari  =  Tk x Q1</v>
          </cell>
          <cell r="G975" t="str">
            <v>Qt</v>
          </cell>
          <cell r="H975">
            <v>2469.25</v>
          </cell>
          <cell r="I975" t="str">
            <v>Liter</v>
          </cell>
        </row>
        <row r="976">
          <cell r="C976" t="str">
            <v>Kebutuhan tenaga :</v>
          </cell>
        </row>
        <row r="977">
          <cell r="D977" t="str">
            <v>- Pekerja</v>
          </cell>
          <cell r="G977" t="str">
            <v>P</v>
          </cell>
          <cell r="H977">
            <v>10</v>
          </cell>
          <cell r="I977" t="str">
            <v>orang</v>
          </cell>
        </row>
        <row r="978">
          <cell r="D978" t="str">
            <v>- Mandor</v>
          </cell>
          <cell r="G978" t="str">
            <v>M</v>
          </cell>
          <cell r="H978">
            <v>1</v>
          </cell>
          <cell r="I978" t="str">
            <v>orang</v>
          </cell>
        </row>
        <row r="980">
          <cell r="C980" t="str">
            <v>Koefisien Tenaga / Ltr     :</v>
          </cell>
        </row>
        <row r="981">
          <cell r="D981" t="str">
            <v>- Pekerja</v>
          </cell>
          <cell r="E981" t="str">
            <v>= (Tk x P) / Qt</v>
          </cell>
          <cell r="G981" t="str">
            <v>(L01)</v>
          </cell>
          <cell r="H981">
            <v>2.8348688873139617E-2</v>
          </cell>
          <cell r="I981" t="str">
            <v>Jam</v>
          </cell>
        </row>
        <row r="982">
          <cell r="D982" t="str">
            <v>- Mandor</v>
          </cell>
          <cell r="E982" t="str">
            <v>= (Tk x M) / Qt</v>
          </cell>
          <cell r="G982" t="str">
            <v>(L03)</v>
          </cell>
          <cell r="H982">
            <v>2.8348688873139618E-3</v>
          </cell>
          <cell r="I982" t="str">
            <v>Jam</v>
          </cell>
        </row>
        <row r="984">
          <cell r="A984" t="str">
            <v>4.</v>
          </cell>
          <cell r="C984" t="str">
            <v>HARGA DASAR SATUAN UPAH, BAHAN DAN ALAT</v>
          </cell>
        </row>
        <row r="985">
          <cell r="C985" t="str">
            <v>Lihat lampiran.</v>
          </cell>
        </row>
        <row r="987">
          <cell r="A987" t="str">
            <v>5.</v>
          </cell>
          <cell r="C987" t="str">
            <v>ANALISA HARGA SATUAN PEKERJAAN</v>
          </cell>
        </row>
        <row r="988">
          <cell r="C988" t="str">
            <v>Lihat perhitungan dalam FORMULIR STANDAR UNTUK</v>
          </cell>
        </row>
        <row r="989">
          <cell r="C989" t="str">
            <v>PEREKEMAN ANALISA MASING-MASING HARGA</v>
          </cell>
        </row>
        <row r="990">
          <cell r="C990" t="str">
            <v>SATUAN.</v>
          </cell>
        </row>
        <row r="991">
          <cell r="C991" t="str">
            <v>Didapat Harga Satuan Pekerjaan :</v>
          </cell>
        </row>
        <row r="993">
          <cell r="C993" t="str">
            <v xml:space="preserve">Rp.  </v>
          </cell>
          <cell r="D993">
            <v>3399.2352442685237</v>
          </cell>
          <cell r="E993" t="str">
            <v xml:space="preserve"> / Liter</v>
          </cell>
        </row>
        <row r="996">
          <cell r="A996" t="str">
            <v>6.</v>
          </cell>
          <cell r="C996" t="str">
            <v>WAKTU PELAKSANAAN YANG DIPERLUKAN</v>
          </cell>
        </row>
        <row r="997">
          <cell r="C997" t="str">
            <v>Waktu pelaksanaan</v>
          </cell>
          <cell r="D997" t="str">
            <v>:  . . . . . . .  bulan</v>
          </cell>
        </row>
        <row r="999">
          <cell r="A999" t="str">
            <v>7.</v>
          </cell>
          <cell r="C999" t="str">
            <v>VOLUME PEKERJAAN YANG DIPERLUKAN</v>
          </cell>
        </row>
        <row r="1000">
          <cell r="C1000" t="str">
            <v>Volume pekerjaan  :</v>
          </cell>
          <cell r="D1000">
            <v>0</v>
          </cell>
          <cell r="E1000" t="str">
            <v>Liter</v>
          </cell>
        </row>
        <row r="1015">
          <cell r="C1015" t="str">
            <v/>
          </cell>
        </row>
        <row r="1017">
          <cell r="A1017" t="str">
            <v>ITEM PEMBAYARAN NO.</v>
          </cell>
          <cell r="D1017" t="str">
            <v>:  4.2 (7)</v>
          </cell>
          <cell r="J1017" t="str">
            <v>Analisa EI-427</v>
          </cell>
          <cell r="T1017" t="str">
            <v>Analisa EI-427</v>
          </cell>
        </row>
        <row r="1018">
          <cell r="A1018" t="str">
            <v>JENIS PEKERJAAN</v>
          </cell>
          <cell r="D1018" t="str">
            <v>:  Lapis Resap Pengikat</v>
          </cell>
        </row>
        <row r="1019">
          <cell r="A1019" t="str">
            <v>SATUAN PEMBAYARAN</v>
          </cell>
          <cell r="D1019" t="str">
            <v>:  LITER</v>
          </cell>
          <cell r="J1019" t="str">
            <v xml:space="preserve">         URAIAN ANALISA HARGA SATUAN</v>
          </cell>
          <cell r="L1019" t="str">
            <v>FORMULIR STANDAR UNTUK</v>
          </cell>
        </row>
        <row r="1020">
          <cell r="L1020" t="str">
            <v>PEREKAMAN ANALISA MASING-MASING HARGA SATUAN</v>
          </cell>
        </row>
        <row r="1021">
          <cell r="L1021" t="str">
            <v/>
          </cell>
        </row>
        <row r="1022">
          <cell r="A1022" t="str">
            <v>No.</v>
          </cell>
          <cell r="C1022" t="str">
            <v>U R A I A N</v>
          </cell>
          <cell r="G1022" t="str">
            <v>KODE</v>
          </cell>
          <cell r="H1022" t="str">
            <v>KOEF.</v>
          </cell>
          <cell r="I1022" t="str">
            <v>SATUAN</v>
          </cell>
          <cell r="J1022" t="str">
            <v>KETERANGAN</v>
          </cell>
        </row>
        <row r="1024">
          <cell r="L1024" t="str">
            <v>PROYEK</v>
          </cell>
          <cell r="O1024" t="str">
            <v>:</v>
          </cell>
        </row>
        <row r="1025">
          <cell r="A1025" t="str">
            <v>I.</v>
          </cell>
          <cell r="C1025" t="str">
            <v>ASUMSI</v>
          </cell>
          <cell r="L1025" t="str">
            <v>No. PAKET KONTRAK</v>
          </cell>
          <cell r="O1025" t="str">
            <v>:</v>
          </cell>
        </row>
        <row r="1026">
          <cell r="A1026">
            <v>1</v>
          </cell>
          <cell r="C1026" t="str">
            <v>Menggunakan alat berat (cara mekanik)</v>
          </cell>
          <cell r="L1026" t="str">
            <v>NAMA PAKET</v>
          </cell>
          <cell r="O1026" t="str">
            <v>:</v>
          </cell>
        </row>
        <row r="1027">
          <cell r="A1027">
            <v>2</v>
          </cell>
          <cell r="C1027" t="str">
            <v>Lokasi pekerjaan : sepanjang jalan</v>
          </cell>
          <cell r="L1027" t="str">
            <v>PROP / KAB / KODYA</v>
          </cell>
          <cell r="O1027" t="str">
            <v>:</v>
          </cell>
        </row>
        <row r="1028">
          <cell r="A1028">
            <v>3</v>
          </cell>
          <cell r="C1028" t="str">
            <v>Jarak rata-rata Base Camp ke lokasi pekerjaan</v>
          </cell>
          <cell r="G1028" t="str">
            <v>L</v>
          </cell>
          <cell r="H1028">
            <v>8.7249999999999996</v>
          </cell>
          <cell r="I1028" t="str">
            <v>KM</v>
          </cell>
          <cell r="L1028" t="str">
            <v>ITEM PEMBAYARAN NO.</v>
          </cell>
          <cell r="O1028" t="str">
            <v>:  4.2 (7)</v>
          </cell>
          <cell r="R1028" t="str">
            <v>PERKIRAAN VOL. PEK.</v>
          </cell>
          <cell r="T1028" t="str">
            <v>:</v>
          </cell>
          <cell r="U1028">
            <v>1</v>
          </cell>
        </row>
        <row r="1029">
          <cell r="A1029">
            <v>4</v>
          </cell>
          <cell r="C1029" t="str">
            <v>Jam kerja efektif per-hari</v>
          </cell>
          <cell r="G1029" t="str">
            <v>Tk</v>
          </cell>
          <cell r="H1029">
            <v>7</v>
          </cell>
          <cell r="I1029" t="str">
            <v>Jam</v>
          </cell>
          <cell r="L1029" t="str">
            <v>JENIS PEKERJAAN</v>
          </cell>
          <cell r="O1029" t="str">
            <v>:  Lapis Resap Pengikat</v>
          </cell>
          <cell r="R1029" t="str">
            <v>TOTAL HARGA (Rp.)</v>
          </cell>
          <cell r="T1029" t="str">
            <v>:</v>
          </cell>
          <cell r="U1029">
            <v>305360.27</v>
          </cell>
        </row>
        <row r="1030">
          <cell r="A1030">
            <v>5</v>
          </cell>
          <cell r="C1030" t="str">
            <v>Faktor kehilangan bahan</v>
          </cell>
          <cell r="G1030" t="str">
            <v>Fh</v>
          </cell>
          <cell r="H1030">
            <v>1.1000000000000001</v>
          </cell>
          <cell r="I1030" t="str">
            <v>-</v>
          </cell>
          <cell r="L1030" t="str">
            <v>SATUAN PEMBAYARAN</v>
          </cell>
          <cell r="O1030" t="str">
            <v>:  LITER</v>
          </cell>
          <cell r="R1030" t="str">
            <v>% THD. BIAYA PROYEK</v>
          </cell>
          <cell r="T1030" t="str">
            <v>:</v>
          </cell>
          <cell r="U1030" t="e">
            <v>#DIV/0!</v>
          </cell>
        </row>
        <row r="1031">
          <cell r="A1031">
            <v>6</v>
          </cell>
          <cell r="C1031" t="str">
            <v>Komposisi campuran :</v>
          </cell>
        </row>
        <row r="1032">
          <cell r="C1032" t="str">
            <v>- Aspal AC-10 atau AC-20</v>
          </cell>
          <cell r="G1032" t="str">
            <v>As</v>
          </cell>
          <cell r="H1032">
            <v>56</v>
          </cell>
          <cell r="I1032" t="str">
            <v>%</v>
          </cell>
          <cell r="J1032" t="str">
            <v xml:space="preserve"> 100 bagian</v>
          </cell>
        </row>
        <row r="1033">
          <cell r="C1033" t="str">
            <v>- Minyak Flux / Pencair</v>
          </cell>
          <cell r="G1033" t="str">
            <v>K</v>
          </cell>
          <cell r="H1033">
            <v>44</v>
          </cell>
          <cell r="I1033" t="str">
            <v>%</v>
          </cell>
          <cell r="J1033" t="str">
            <v xml:space="preserve"> 80   bagian</v>
          </cell>
          <cell r="Q1033" t="str">
            <v>PERKIRAAN</v>
          </cell>
          <cell r="R1033" t="str">
            <v>HARGA</v>
          </cell>
          <cell r="S1033" t="str">
            <v>JUMLAH</v>
          </cell>
        </row>
        <row r="1034">
          <cell r="A1034">
            <v>7</v>
          </cell>
          <cell r="C1034" t="str">
            <v>Berat jenis bahan :</v>
          </cell>
          <cell r="L1034" t="str">
            <v>NO.</v>
          </cell>
          <cell r="N1034" t="str">
            <v>KOMPONEN</v>
          </cell>
          <cell r="P1034" t="str">
            <v>SATUAN</v>
          </cell>
          <cell r="Q1034" t="str">
            <v>KUANTITAS</v>
          </cell>
          <cell r="R1034" t="str">
            <v>SATUAN</v>
          </cell>
          <cell r="S1034" t="str">
            <v>HARGA</v>
          </cell>
        </row>
        <row r="1035">
          <cell r="C1035" t="str">
            <v>- Aspal AC-10 atau AC-20</v>
          </cell>
          <cell r="G1035" t="str">
            <v>D1</v>
          </cell>
          <cell r="H1035">
            <v>1.03</v>
          </cell>
          <cell r="I1035" t="str">
            <v>Kg / liter</v>
          </cell>
          <cell r="R1035" t="str">
            <v>(Rp.)</v>
          </cell>
          <cell r="S1035" t="str">
            <v>(Rp.)</v>
          </cell>
        </row>
        <row r="1036">
          <cell r="C1036" t="str">
            <v>- Minyak Flux / Pencair</v>
          </cell>
          <cell r="G1036" t="str">
            <v>D2</v>
          </cell>
          <cell r="H1036">
            <v>0.8</v>
          </cell>
          <cell r="I1036" t="str">
            <v>Kg / liter</v>
          </cell>
        </row>
        <row r="1037">
          <cell r="A1037">
            <v>8</v>
          </cell>
          <cell r="C1037" t="str">
            <v>Bahan dasar (aspal &amp; minyak pencair) semuanya</v>
          </cell>
        </row>
        <row r="1038">
          <cell r="C1038" t="str">
            <v>diterima di lokasi pekerjaan</v>
          </cell>
          <cell r="L1038" t="str">
            <v>A.</v>
          </cell>
          <cell r="N1038" t="str">
            <v>TENAGA</v>
          </cell>
        </row>
        <row r="1040">
          <cell r="A1040" t="str">
            <v>II.</v>
          </cell>
          <cell r="C1040" t="str">
            <v>URUTAN KERJA</v>
          </cell>
          <cell r="L1040" t="str">
            <v>1.</v>
          </cell>
          <cell r="N1040" t="str">
            <v>Pekerja</v>
          </cell>
          <cell r="O1040" t="str">
            <v>(L01)</v>
          </cell>
          <cell r="P1040" t="str">
            <v>Jam</v>
          </cell>
          <cell r="Q1040">
            <v>2.8348688873139617E-2</v>
          </cell>
          <cell r="R1040">
            <v>2857.14</v>
          </cell>
          <cell r="U1040">
            <v>80.996172927002121</v>
          </cell>
        </row>
        <row r="1041">
          <cell r="A1041">
            <v>1</v>
          </cell>
          <cell r="C1041" t="str">
            <v>Aspal dan Minyak Flux dicampur dan dipanaskan</v>
          </cell>
          <cell r="L1041" t="str">
            <v>2.</v>
          </cell>
          <cell r="N1041" t="str">
            <v>Mandor</v>
          </cell>
          <cell r="O1041" t="str">
            <v>(L03)</v>
          </cell>
          <cell r="P1041" t="str">
            <v>Jam</v>
          </cell>
          <cell r="Q1041">
            <v>5.6697377746279237E-3</v>
          </cell>
          <cell r="R1041">
            <v>3214.29</v>
          </cell>
          <cell r="U1041">
            <v>18.224181431608788</v>
          </cell>
        </row>
        <row r="1042">
          <cell r="C1042" t="str">
            <v>sehingga menjadi campuran aspal cair</v>
          </cell>
        </row>
        <row r="1043">
          <cell r="A1043">
            <v>2</v>
          </cell>
          <cell r="C1043" t="str">
            <v>Permukaan yang akan dilapis dibersihkan dari debu</v>
          </cell>
        </row>
        <row r="1044">
          <cell r="C1044" t="str">
            <v>dan kotoran dengan Air Compressor</v>
          </cell>
          <cell r="Q1044" t="str">
            <v xml:space="preserve">JUMLAH HARGA TENAGA   </v>
          </cell>
          <cell r="U1044">
            <v>99.220354358610905</v>
          </cell>
        </row>
        <row r="1045">
          <cell r="A1045">
            <v>3</v>
          </cell>
          <cell r="C1045" t="str">
            <v>Campuran aspal cair disemprotkan dengan Asphalt</v>
          </cell>
        </row>
        <row r="1046">
          <cell r="C1046" t="str">
            <v>Sprayer ke atas permukaan yang akan dilapis.</v>
          </cell>
          <cell r="L1046" t="str">
            <v>B.</v>
          </cell>
          <cell r="N1046" t="str">
            <v>BAHAN</v>
          </cell>
        </row>
        <row r="1047">
          <cell r="A1047">
            <v>4</v>
          </cell>
          <cell r="C1047" t="str">
            <v>Angkutan Aspal &amp; Minyak Flux menggunakan Dump</v>
          </cell>
        </row>
        <row r="1048">
          <cell r="C1048" t="str">
            <v>Truck</v>
          </cell>
          <cell r="L1048" t="str">
            <v>1.</v>
          </cell>
          <cell r="N1048" t="str">
            <v>Aspal</v>
          </cell>
          <cell r="O1048" t="str">
            <v>(M10)</v>
          </cell>
          <cell r="P1048" t="str">
            <v>Kg</v>
          </cell>
          <cell r="Q1048">
            <v>0.63448000000000015</v>
          </cell>
          <cell r="R1048">
            <v>2086.6280000000002</v>
          </cell>
          <cell r="U1048">
            <v>1323.9237334400004</v>
          </cell>
        </row>
        <row r="1049">
          <cell r="L1049" t="str">
            <v>2.</v>
          </cell>
          <cell r="N1049" t="str">
            <v>Kerosene</v>
          </cell>
          <cell r="O1049" t="str">
            <v>(M11)</v>
          </cell>
          <cell r="P1049" t="str">
            <v>liter</v>
          </cell>
          <cell r="Q1049">
            <v>0.48400000000000004</v>
          </cell>
          <cell r="R1049">
            <v>1650</v>
          </cell>
          <cell r="U1049">
            <v>798.6</v>
          </cell>
        </row>
        <row r="1050">
          <cell r="A1050" t="str">
            <v>III.</v>
          </cell>
          <cell r="C1050" t="str">
            <v>PEMAKAIAN BAHAN, ALAT DAN TENAGA</v>
          </cell>
        </row>
        <row r="1052">
          <cell r="A1052" t="str">
            <v xml:space="preserve">   1.</v>
          </cell>
          <cell r="C1052" t="str">
            <v>BAHAN</v>
          </cell>
        </row>
        <row r="1053">
          <cell r="C1053" t="str">
            <v>Untuk mendapatkan 1 liter Lapis Resap Pengikat</v>
          </cell>
        </row>
        <row r="1054">
          <cell r="C1054" t="str">
            <v>diperlukan :</v>
          </cell>
          <cell r="D1054" t="str">
            <v>( 1 liter x Fh )</v>
          </cell>
          <cell r="G1054" t="str">
            <v>PC</v>
          </cell>
          <cell r="H1054">
            <v>1.1000000000000001</v>
          </cell>
          <cell r="I1054" t="str">
            <v>liter</v>
          </cell>
          <cell r="J1054" t="str">
            <v xml:space="preserve"> Campuran</v>
          </cell>
          <cell r="Q1054" t="str">
            <v xml:space="preserve">JUMLAH HARGA BAHAN   </v>
          </cell>
          <cell r="U1054">
            <v>2122.5237334400003</v>
          </cell>
        </row>
        <row r="1056">
          <cell r="A1056" t="str">
            <v xml:space="preserve">   1.a.</v>
          </cell>
          <cell r="C1056" t="str">
            <v>Aspal</v>
          </cell>
          <cell r="D1056" t="str">
            <v>=   As x PC x D1</v>
          </cell>
          <cell r="G1056" t="str">
            <v>(M10)</v>
          </cell>
          <cell r="H1056">
            <v>0.63448000000000015</v>
          </cell>
          <cell r="I1056" t="str">
            <v>Kg.</v>
          </cell>
          <cell r="L1056" t="str">
            <v>C.</v>
          </cell>
          <cell r="N1056" t="str">
            <v>PERALATAN</v>
          </cell>
        </row>
        <row r="1057">
          <cell r="A1057" t="str">
            <v xml:space="preserve">   1.b.</v>
          </cell>
          <cell r="C1057" t="str">
            <v>Minyak Flux</v>
          </cell>
          <cell r="D1057" t="str">
            <v>=   K x PC</v>
          </cell>
          <cell r="G1057" t="str">
            <v>(M11)</v>
          </cell>
          <cell r="H1057">
            <v>0.48400000000000004</v>
          </cell>
          <cell r="I1057" t="str">
            <v>liter</v>
          </cell>
        </row>
        <row r="1058">
          <cell r="L1058" t="str">
            <v>1.</v>
          </cell>
          <cell r="N1058" t="str">
            <v>Asphalt Sprayer  (E03)</v>
          </cell>
          <cell r="P1058" t="str">
            <v>Jam</v>
          </cell>
          <cell r="Q1058">
            <v>2.8348688873139618E-3</v>
          </cell>
          <cell r="R1058">
            <v>30575.535383788432</v>
          </cell>
          <cell r="U1058">
            <v>86.677633972468982</v>
          </cell>
        </row>
        <row r="1059">
          <cell r="A1059" t="str">
            <v xml:space="preserve">   2.</v>
          </cell>
          <cell r="C1059" t="str">
            <v>ALAT</v>
          </cell>
          <cell r="L1059" t="str">
            <v>2.</v>
          </cell>
          <cell r="N1059" t="str">
            <v>Air Compresor    (E05)</v>
          </cell>
          <cell r="P1059" t="str">
            <v>Jam</v>
          </cell>
          <cell r="Q1059">
            <v>2.0833333333333333E-3</v>
          </cell>
          <cell r="R1059">
            <v>53840.365312835944</v>
          </cell>
          <cell r="U1059">
            <v>112.16742773507488</v>
          </cell>
        </row>
        <row r="1060">
          <cell r="A1060" t="str">
            <v xml:space="preserve">   2.a.</v>
          </cell>
          <cell r="C1060" t="str">
            <v>ASPHALT SPRAYER</v>
          </cell>
          <cell r="G1060" t="str">
            <v>(E03)</v>
          </cell>
          <cell r="L1060" t="str">
            <v>3.</v>
          </cell>
          <cell r="N1060" t="str">
            <v>Dump Truck</v>
          </cell>
          <cell r="O1060" t="str">
            <v>(E08)</v>
          </cell>
          <cell r="P1060" t="str">
            <v>Jam</v>
          </cell>
          <cell r="Q1060">
            <v>2.8348688873139618E-3</v>
          </cell>
          <cell r="R1060">
            <v>153645.58193291764</v>
          </cell>
          <cell r="U1060">
            <v>435.56507989487642</v>
          </cell>
        </row>
        <row r="1061">
          <cell r="C1061" t="str">
            <v>Kapasitas alat</v>
          </cell>
          <cell r="G1061" t="str">
            <v>V</v>
          </cell>
          <cell r="H1061">
            <v>850</v>
          </cell>
          <cell r="I1061" t="str">
            <v>liter</v>
          </cell>
        </row>
        <row r="1062">
          <cell r="C1062" t="str">
            <v>Faktor efisiensi alat</v>
          </cell>
          <cell r="G1062" t="str">
            <v>Fa</v>
          </cell>
          <cell r="H1062">
            <v>0.83</v>
          </cell>
          <cell r="I1062" t="str">
            <v>-</v>
          </cell>
        </row>
        <row r="1063">
          <cell r="C1063" t="str">
            <v>Waktu Siklus (termasuk proses pemanasan)</v>
          </cell>
          <cell r="G1063" t="str">
            <v>Ts</v>
          </cell>
          <cell r="H1063">
            <v>2</v>
          </cell>
          <cell r="I1063" t="str">
            <v>Jam</v>
          </cell>
        </row>
        <row r="1065">
          <cell r="C1065" t="str">
            <v>Kap. Prod. / jam =</v>
          </cell>
          <cell r="D1065" t="str">
            <v>V x Fa</v>
          </cell>
          <cell r="G1065" t="str">
            <v>Q1</v>
          </cell>
          <cell r="H1065">
            <v>352.75</v>
          </cell>
          <cell r="I1065" t="str">
            <v>liter</v>
          </cell>
        </row>
        <row r="1066">
          <cell r="D1066" t="str">
            <v>Ts</v>
          </cell>
          <cell r="Q1066" t="str">
            <v xml:space="preserve">JUMLAH HARGA PERALATAN   </v>
          </cell>
          <cell r="U1066">
            <v>634.41014160242025</v>
          </cell>
        </row>
        <row r="1067">
          <cell r="C1067" t="str">
            <v>Koefisien Alat / Ltr</v>
          </cell>
          <cell r="D1067" t="str">
            <v xml:space="preserve"> =  1  :  Q1</v>
          </cell>
          <cell r="G1067" t="str">
            <v>(E03)</v>
          </cell>
          <cell r="H1067">
            <v>2.8348688873139618E-3</v>
          </cell>
          <cell r="I1067" t="str">
            <v>Jam</v>
          </cell>
        </row>
        <row r="1068">
          <cell r="L1068" t="str">
            <v>D.</v>
          </cell>
          <cell r="N1068" t="str">
            <v>JUMLAH HARGA TENAGA, BAHAN DAN PERALATAN  ( A + B + C )</v>
          </cell>
          <cell r="U1068">
            <v>2856.1542294010314</v>
          </cell>
        </row>
        <row r="1069">
          <cell r="A1069" t="str">
            <v xml:space="preserve">   2.b.</v>
          </cell>
          <cell r="C1069" t="str">
            <v>AIR COMPRESSOR</v>
          </cell>
          <cell r="G1069" t="str">
            <v>(E05)</v>
          </cell>
          <cell r="L1069" t="str">
            <v>E.</v>
          </cell>
          <cell r="N1069" t="str">
            <v>OVERHEAD &amp; PROFIT</v>
          </cell>
          <cell r="P1069">
            <v>10</v>
          </cell>
          <cell r="Q1069" t="str">
            <v>%  x  D</v>
          </cell>
          <cell r="U1069">
            <v>285.61542294010314</v>
          </cell>
        </row>
        <row r="1070">
          <cell r="C1070" t="str">
            <v xml:space="preserve">Kapasitas alat   -----&gt;&gt;   diambil </v>
          </cell>
          <cell r="G1070" t="str">
            <v>V</v>
          </cell>
          <cell r="H1070">
            <v>600</v>
          </cell>
          <cell r="I1070" t="str">
            <v>M2 / Jam</v>
          </cell>
          <cell r="L1070" t="str">
            <v>F.</v>
          </cell>
          <cell r="N1070" t="str">
            <v>HARGA SATUAN PEKERJAAN  ( D + E )</v>
          </cell>
          <cell r="U1070">
            <v>3141.7696523411346</v>
          </cell>
        </row>
        <row r="1071">
          <cell r="C1071" t="str">
            <v>Aplikasi Lapis Resap Pengikat rata-rata (Spesifikasi)</v>
          </cell>
          <cell r="G1071" t="str">
            <v>Ap</v>
          </cell>
          <cell r="H1071">
            <v>0.8</v>
          </cell>
          <cell r="I1071" t="str">
            <v>liter / M2</v>
          </cell>
          <cell r="L1071" t="str">
            <v>Note: 1</v>
          </cell>
          <cell r="N1071" t="str">
            <v>SATUAN dapat berdasarkan atas jam operasi untuk Tenaga Kerja dan Peralatan, volume dan/atau ukuran</v>
          </cell>
        </row>
        <row r="1072">
          <cell r="N1072" t="str">
            <v>berat untuk bahan-bahan.</v>
          </cell>
        </row>
        <row r="1073">
          <cell r="C1073" t="str">
            <v>Kap. Prod. / jam =</v>
          </cell>
          <cell r="D1073" t="str">
            <v>( V x Ap )</v>
          </cell>
          <cell r="G1073" t="str">
            <v>Q2</v>
          </cell>
          <cell r="H1073">
            <v>480</v>
          </cell>
          <cell r="I1073" t="str">
            <v>liter</v>
          </cell>
          <cell r="L1073">
            <v>2</v>
          </cell>
          <cell r="N1073" t="str">
            <v>Kuantitas satuan adalah kuantitas setiap komponen untuk menyelesaikan satu satuan pekerjaan dari nomor</v>
          </cell>
        </row>
        <row r="1074">
          <cell r="N1074" t="str">
            <v>mata pembayaran.</v>
          </cell>
        </row>
        <row r="1075">
          <cell r="C1075" t="str">
            <v>Koefisien Alat / Ltr</v>
          </cell>
          <cell r="D1075" t="str">
            <v xml:space="preserve"> =  1  :  Q2</v>
          </cell>
          <cell r="G1075" t="str">
            <v>(E05)</v>
          </cell>
          <cell r="H1075">
            <v>2.0833333333333333E-3</v>
          </cell>
          <cell r="I1075" t="str">
            <v>Jam</v>
          </cell>
          <cell r="L1075">
            <v>3</v>
          </cell>
          <cell r="N1075" t="str">
            <v>Biaya satuan untuk peralatan sudah termasuk bahan bakar, bahan habis dipakai dan operator.</v>
          </cell>
        </row>
        <row r="1076">
          <cell r="L1076">
            <v>4</v>
          </cell>
          <cell r="N1076" t="str">
            <v>Biaya satuan sudah termasuk pengeluaran untuk seluruh pajak yang berkaitan (tetapi tidak termasuk PPN</v>
          </cell>
        </row>
        <row r="1077">
          <cell r="J1077" t="str">
            <v>Berlanjut ke halaman berikut</v>
          </cell>
          <cell r="N1077" t="str">
            <v>yang dibayar dari kontrak) dan biaya-biaya lainnya.</v>
          </cell>
        </row>
        <row r="1078">
          <cell r="A1078" t="str">
            <v>ITEM PEMBAYARAN NO.</v>
          </cell>
          <cell r="D1078" t="str">
            <v>:  4.2 (7)</v>
          </cell>
          <cell r="J1078" t="str">
            <v>Analisa EI-427</v>
          </cell>
        </row>
        <row r="1079">
          <cell r="A1079" t="str">
            <v>JENIS PEKERJAAN</v>
          </cell>
          <cell r="D1079" t="str">
            <v>:  Lapis Resap Pengikat</v>
          </cell>
        </row>
        <row r="1080">
          <cell r="A1080" t="str">
            <v>SATUAN PEMBAYARAN</v>
          </cell>
          <cell r="D1080" t="str">
            <v>:  LITER</v>
          </cell>
          <cell r="J1080" t="str">
            <v xml:space="preserve">         URAIAN ANALISA HARGA SATUAN</v>
          </cell>
        </row>
        <row r="1081">
          <cell r="J1081" t="str">
            <v>Lanjutan</v>
          </cell>
        </row>
        <row r="1083">
          <cell r="A1083" t="str">
            <v>No.</v>
          </cell>
          <cell r="C1083" t="str">
            <v>U R A I A N</v>
          </cell>
          <cell r="G1083" t="str">
            <v>KODE</v>
          </cell>
          <cell r="H1083" t="str">
            <v>KOEF.</v>
          </cell>
          <cell r="I1083" t="str">
            <v>SATUAN</v>
          </cell>
          <cell r="J1083" t="str">
            <v>KETERANGAN</v>
          </cell>
        </row>
        <row r="1086">
          <cell r="A1086" t="str">
            <v xml:space="preserve">   2.c.</v>
          </cell>
          <cell r="C1086" t="str">
            <v>DUMP TRUCK</v>
          </cell>
          <cell r="G1086" t="str">
            <v>(E08)</v>
          </cell>
        </row>
        <row r="1087">
          <cell r="C1087" t="str">
            <v>Sebagai alat pengangkut bahan di lokasi pekerjaan,</v>
          </cell>
        </row>
        <row r="1088">
          <cell r="C1088" t="str">
            <v>Dump Truck melayani alat Asphalt Sprayer.</v>
          </cell>
        </row>
        <row r="1089">
          <cell r="C1089" t="str">
            <v>Kap. Prod. / jam =</v>
          </cell>
          <cell r="D1089" t="str">
            <v>sama dengan Asphalt Sprayer</v>
          </cell>
          <cell r="G1089" t="str">
            <v>Q3</v>
          </cell>
          <cell r="H1089">
            <v>352.75</v>
          </cell>
          <cell r="I1089" t="str">
            <v>liter</v>
          </cell>
        </row>
        <row r="1091">
          <cell r="C1091" t="str">
            <v>Koefisien Alat / Ltr</v>
          </cell>
          <cell r="D1091" t="str">
            <v xml:space="preserve"> =  1  :  Q3</v>
          </cell>
          <cell r="G1091" t="str">
            <v>(E08)</v>
          </cell>
          <cell r="H1091">
            <v>2.8348688873139618E-3</v>
          </cell>
          <cell r="I1091" t="str">
            <v>Jam</v>
          </cell>
        </row>
        <row r="1093">
          <cell r="A1093" t="str">
            <v xml:space="preserve">   3.</v>
          </cell>
          <cell r="C1093" t="str">
            <v>TENAGA</v>
          </cell>
        </row>
        <row r="1094">
          <cell r="C1094" t="str">
            <v>Produksi menentukan : ASPHALT SPRAYER</v>
          </cell>
          <cell r="G1094" t="str">
            <v>Q4</v>
          </cell>
          <cell r="H1094">
            <v>352.75</v>
          </cell>
          <cell r="I1094" t="str">
            <v>liter</v>
          </cell>
        </row>
        <row r="1095">
          <cell r="C1095" t="str">
            <v>Produksi Lapis Resap Pengikat / hari  =  Tk x Q4</v>
          </cell>
          <cell r="G1095" t="str">
            <v>Qt</v>
          </cell>
          <cell r="H1095">
            <v>2469.25</v>
          </cell>
          <cell r="I1095" t="str">
            <v>liter</v>
          </cell>
        </row>
        <row r="1096">
          <cell r="C1096" t="str">
            <v>Kebutuhan tenaga :</v>
          </cell>
        </row>
        <row r="1097">
          <cell r="D1097" t="str">
            <v>- Pekerja</v>
          </cell>
          <cell r="G1097" t="str">
            <v>P</v>
          </cell>
          <cell r="H1097">
            <v>10</v>
          </cell>
          <cell r="I1097" t="str">
            <v>orang</v>
          </cell>
        </row>
        <row r="1098">
          <cell r="D1098" t="str">
            <v>- Mandor</v>
          </cell>
          <cell r="G1098" t="str">
            <v>M</v>
          </cell>
          <cell r="H1098">
            <v>2</v>
          </cell>
          <cell r="I1098" t="str">
            <v>orang</v>
          </cell>
        </row>
        <row r="1100">
          <cell r="C1100" t="str">
            <v>Koefisien tenaga / liter   :</v>
          </cell>
        </row>
        <row r="1101">
          <cell r="D1101" t="str">
            <v>- Pekerja</v>
          </cell>
          <cell r="E1101" t="str">
            <v>= (Tk x P) : Qt</v>
          </cell>
          <cell r="G1101" t="str">
            <v>(L01)</v>
          </cell>
          <cell r="H1101">
            <v>2.8348688873139617E-2</v>
          </cell>
          <cell r="I1101" t="str">
            <v>Jam</v>
          </cell>
        </row>
        <row r="1102">
          <cell r="D1102" t="str">
            <v>- Mandor</v>
          </cell>
          <cell r="E1102" t="str">
            <v>= (Tk x M) : Qt</v>
          </cell>
          <cell r="G1102" t="str">
            <v>(L03)</v>
          </cell>
          <cell r="H1102">
            <v>5.6697377746279237E-3</v>
          </cell>
          <cell r="I1102" t="str">
            <v>Jam</v>
          </cell>
        </row>
        <row r="1104">
          <cell r="A1104" t="str">
            <v>4.</v>
          </cell>
          <cell r="C1104" t="str">
            <v>HARGA DASAR SATUAN UPAH, BAHAN DAN ALAT</v>
          </cell>
        </row>
        <row r="1105">
          <cell r="C1105" t="str">
            <v>Lihat lampiran.</v>
          </cell>
        </row>
        <row r="1107">
          <cell r="A1107" t="str">
            <v>5.</v>
          </cell>
          <cell r="C1107" t="str">
            <v>ANALISA HARGA SATUAN PEKERJAAN</v>
          </cell>
        </row>
        <row r="1108">
          <cell r="C1108" t="str">
            <v>Lihat perhitungan dalam FORMULIR STANDAR UNTUK</v>
          </cell>
        </row>
        <row r="1109">
          <cell r="C1109" t="str">
            <v>PEREKEMAN ANALISA MASING-MASING HARGA</v>
          </cell>
        </row>
        <row r="1110">
          <cell r="C1110" t="str">
            <v>SATUAN.</v>
          </cell>
        </row>
        <row r="1111">
          <cell r="C1111" t="str">
            <v>Didapat Harga Satuan Pekerjaan :</v>
          </cell>
        </row>
        <row r="1113">
          <cell r="C1113" t="str">
            <v xml:space="preserve">Rp.  </v>
          </cell>
          <cell r="D1113">
            <v>3141.7696523411346</v>
          </cell>
          <cell r="E1113" t="str">
            <v xml:space="preserve"> / liter.</v>
          </cell>
        </row>
        <row r="1116">
          <cell r="A1116" t="str">
            <v>6.</v>
          </cell>
          <cell r="C1116" t="str">
            <v>WAKTU PELAKSANAAN YANG DIPERLUKAN</v>
          </cell>
        </row>
        <row r="1117">
          <cell r="C1117" t="str">
            <v>Waktu pelaksanaan</v>
          </cell>
          <cell r="D1117" t="str">
            <v>:  . . . . . . .  bulan</v>
          </cell>
        </row>
        <row r="1119">
          <cell r="A1119" t="str">
            <v>7.</v>
          </cell>
          <cell r="C1119" t="str">
            <v>VOLUME PEKERJAAN YANG DIPERLUKAN</v>
          </cell>
        </row>
        <row r="1120">
          <cell r="C1120" t="str">
            <v>Volume pekerjaan  :</v>
          </cell>
          <cell r="D1120">
            <v>1</v>
          </cell>
          <cell r="E1120" t="str">
            <v>Liter</v>
          </cell>
        </row>
      </sheetData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1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3-DIV5"/>
      <sheetName val="3_DIV5"/>
      <sheetName val="5-Peralatan"/>
      <sheetName val="3-DIV4"/>
      <sheetName val="K-500"/>
      <sheetName val="4-Basic Price"/>
      <sheetName val="HK"/>
      <sheetName val="5-ALAT(1)"/>
    </sheetNames>
    <sheetDataSet>
      <sheetData sheetId="0" refreshError="1">
        <row r="1">
          <cell r="A1" t="str">
            <v>ITEM PEMBAYARAN NO.</v>
          </cell>
          <cell r="D1" t="str">
            <v>:  5.1 (1)</v>
          </cell>
          <cell r="J1" t="str">
            <v>Analisa EI-511</v>
          </cell>
          <cell r="T1" t="str">
            <v>Analisa EI-511</v>
          </cell>
        </row>
        <row r="2">
          <cell r="A2" t="str">
            <v>JENIS PEKERJAAN</v>
          </cell>
          <cell r="D2" t="str">
            <v>:  Lps. Pond. Ag. Kls. A, CBR Min 80%</v>
          </cell>
        </row>
        <row r="3">
          <cell r="A3" t="str">
            <v>SATUAN PEMBAYARAN</v>
          </cell>
          <cell r="D3" t="str">
            <v>:  M3</v>
          </cell>
          <cell r="H3" t="str">
            <v xml:space="preserve">         URAIAN ANALISA HARGA SATUAN</v>
          </cell>
          <cell r="L3" t="str">
            <v>FORMULIR STANDAR UNTUK</v>
          </cell>
        </row>
        <row r="4">
          <cell r="L4" t="str">
            <v>PEREKAMAN ANALISA MASING-MASING HARGA SATUAN</v>
          </cell>
        </row>
        <row r="5">
          <cell r="L5" t="str">
            <v/>
          </cell>
        </row>
        <row r="6">
          <cell r="A6" t="str">
            <v>No.</v>
          </cell>
          <cell r="C6" t="str">
            <v>U R A I A N</v>
          </cell>
          <cell r="G6" t="str">
            <v>KODE</v>
          </cell>
          <cell r="H6" t="str">
            <v>KOEF.</v>
          </cell>
          <cell r="I6" t="str">
            <v>SATUAN</v>
          </cell>
          <cell r="J6" t="str">
            <v>KETERANGAN</v>
          </cell>
        </row>
        <row r="8">
          <cell r="L8" t="str">
            <v>PROYEK</v>
          </cell>
          <cell r="O8" t="str">
            <v xml:space="preserve">:  </v>
          </cell>
        </row>
        <row r="9">
          <cell r="A9" t="str">
            <v>I.</v>
          </cell>
          <cell r="C9" t="str">
            <v>ASUMSI</v>
          </cell>
          <cell r="L9" t="str">
            <v>No. PAKET KONTRAK</v>
          </cell>
          <cell r="O9" t="str">
            <v xml:space="preserve">:  </v>
          </cell>
        </row>
        <row r="10">
          <cell r="A10">
            <v>1</v>
          </cell>
          <cell r="C10" t="str">
            <v>Menggunakan alat berat (cara mekanik)</v>
          </cell>
          <cell r="L10" t="str">
            <v>NAMA PAKET</v>
          </cell>
          <cell r="O10" t="str">
            <v xml:space="preserve">:  </v>
          </cell>
        </row>
        <row r="11">
          <cell r="A11">
            <v>2</v>
          </cell>
          <cell r="C11" t="str">
            <v>Lokasi pekerjaan : sepanjang jalan</v>
          </cell>
          <cell r="L11" t="str">
            <v>PROP / KAB / KODYA</v>
          </cell>
          <cell r="O11" t="str">
            <v xml:space="preserve">:  </v>
          </cell>
        </row>
        <row r="12">
          <cell r="A12">
            <v>3</v>
          </cell>
          <cell r="C12" t="str">
            <v>Kondisi existing jalan : sedang</v>
          </cell>
          <cell r="L12" t="str">
            <v>ITEM PEMBAYARAN NO.</v>
          </cell>
          <cell r="O12" t="str">
            <v>:  5.1 (1)</v>
          </cell>
          <cell r="R12" t="str">
            <v>PERKIRAAN VOL. PEK.</v>
          </cell>
          <cell r="T12" t="str">
            <v>:</v>
          </cell>
          <cell r="U12">
            <v>1</v>
          </cell>
        </row>
        <row r="13">
          <cell r="A13">
            <v>4</v>
          </cell>
          <cell r="C13" t="str">
            <v>Jarak rata-rata Base Camp ke lokasi pekerjaan</v>
          </cell>
          <cell r="G13" t="str">
            <v>L</v>
          </cell>
          <cell r="H13">
            <v>8.7249999999999996</v>
          </cell>
          <cell r="I13" t="str">
            <v>KM</v>
          </cell>
          <cell r="L13" t="str">
            <v>JENIS PEKERJAAN</v>
          </cell>
          <cell r="O13" t="str">
            <v>:  Lps. Pond. Ag. Kls. A, CBR Min 80%</v>
          </cell>
          <cell r="R13" t="str">
            <v>TOTAL HARGA</v>
          </cell>
          <cell r="T13" t="str">
            <v>:</v>
          </cell>
          <cell r="U13">
            <v>304732.36582799954</v>
          </cell>
        </row>
        <row r="14">
          <cell r="A14">
            <v>5</v>
          </cell>
          <cell r="C14" t="str">
            <v>Tebal lapis agregat padat</v>
          </cell>
          <cell r="G14" t="str">
            <v>t</v>
          </cell>
          <cell r="H14">
            <v>0.15</v>
          </cell>
          <cell r="I14" t="str">
            <v>M</v>
          </cell>
          <cell r="L14" t="str">
            <v>SATUAN PEMBAYARAN</v>
          </cell>
          <cell r="O14" t="str">
            <v>:  M3</v>
          </cell>
          <cell r="R14" t="str">
            <v>% THD. BIAYA PROYEK</v>
          </cell>
          <cell r="T14" t="str">
            <v>:</v>
          </cell>
          <cell r="U14">
            <v>7.251312267724303E-3</v>
          </cell>
        </row>
        <row r="15">
          <cell r="A15">
            <v>6</v>
          </cell>
          <cell r="C15" t="str">
            <v>Faktor kembang material (Padat-Lepas)</v>
          </cell>
          <cell r="G15" t="str">
            <v>Fk</v>
          </cell>
          <cell r="H15">
            <v>1.2</v>
          </cell>
          <cell r="I15" t="str">
            <v>-</v>
          </cell>
        </row>
        <row r="16">
          <cell r="A16">
            <v>7</v>
          </cell>
          <cell r="C16" t="str">
            <v>Jam kerja efektif per-hari</v>
          </cell>
          <cell r="G16" t="str">
            <v>Tk</v>
          </cell>
          <cell r="H16">
            <v>7</v>
          </cell>
          <cell r="I16" t="str">
            <v>jam</v>
          </cell>
        </row>
        <row r="17">
          <cell r="A17">
            <v>8</v>
          </cell>
          <cell r="C17" t="str">
            <v>Proporsi Campuran :</v>
          </cell>
          <cell r="D17" t="str">
            <v>- Agregat Kasar</v>
          </cell>
          <cell r="G17" t="str">
            <v>Ak</v>
          </cell>
          <cell r="H17">
            <v>55</v>
          </cell>
          <cell r="I17" t="str">
            <v>%</v>
          </cell>
          <cell r="J17" t="str">
            <v xml:space="preserve"> Gradasi harus</v>
          </cell>
          <cell r="Q17" t="str">
            <v>PERKIRAAN</v>
          </cell>
          <cell r="R17" t="str">
            <v>HARGA</v>
          </cell>
          <cell r="S17" t="str">
            <v>JUMLAH</v>
          </cell>
        </row>
        <row r="18">
          <cell r="D18" t="str">
            <v>- Agregat Halus</v>
          </cell>
          <cell r="G18" t="str">
            <v>Ah</v>
          </cell>
          <cell r="H18">
            <v>45</v>
          </cell>
          <cell r="I18" t="str">
            <v>%</v>
          </cell>
          <cell r="J18" t="str">
            <v xml:space="preserve"> memenuhi Spec.</v>
          </cell>
          <cell r="L18" t="str">
            <v>NO.</v>
          </cell>
          <cell r="N18" t="str">
            <v>KOMPONEN</v>
          </cell>
          <cell r="P18" t="str">
            <v>SATUAN</v>
          </cell>
          <cell r="Q18" t="str">
            <v>KUANTITAS</v>
          </cell>
          <cell r="R18" t="str">
            <v>SATUAN</v>
          </cell>
          <cell r="S18" t="str">
            <v>HARGA</v>
          </cell>
        </row>
        <row r="19">
          <cell r="A19" t="str">
            <v>II.</v>
          </cell>
          <cell r="C19" t="str">
            <v>URUTAN KERJA</v>
          </cell>
          <cell r="R19" t="str">
            <v>(Rp.)</v>
          </cell>
          <cell r="S19" t="str">
            <v>(Rp.)</v>
          </cell>
        </row>
        <row r="20">
          <cell r="A20">
            <v>1</v>
          </cell>
          <cell r="C20" t="str">
            <v>Wheel Loader mencampur dan memuat Agregat ke</v>
          </cell>
        </row>
        <row r="21">
          <cell r="C21" t="str">
            <v>dalam Dump Truck di Base Camp</v>
          </cell>
        </row>
        <row r="22">
          <cell r="A22">
            <v>2</v>
          </cell>
          <cell r="C22" t="str">
            <v>Dump Truck mengangkut Agregat ke lokasi</v>
          </cell>
          <cell r="L22" t="str">
            <v>A.</v>
          </cell>
          <cell r="N22" t="str">
            <v>TENAGA</v>
          </cell>
        </row>
        <row r="23">
          <cell r="C23" t="str">
            <v>pekerjaan dan dihampar dengan Motor Grader</v>
          </cell>
        </row>
        <row r="24">
          <cell r="A24">
            <v>3</v>
          </cell>
          <cell r="C24" t="str">
            <v>Hamparan Agregat dibasahi dengan Water Tank</v>
          </cell>
          <cell r="L24" t="str">
            <v>1.</v>
          </cell>
          <cell r="N24" t="str">
            <v>Pekerja</v>
          </cell>
          <cell r="O24" t="str">
            <v>(L01)</v>
          </cell>
          <cell r="P24" t="str">
            <v>jam</v>
          </cell>
          <cell r="Q24">
            <v>0.24988844265952695</v>
          </cell>
          <cell r="R24">
            <v>2857.14</v>
          </cell>
          <cell r="U24">
            <v>713.96626506024074</v>
          </cell>
        </row>
        <row r="25">
          <cell r="C25" t="str">
            <v>Truck sebelum dipadatkan dengan Tandem</v>
          </cell>
          <cell r="L25" t="str">
            <v>2.</v>
          </cell>
          <cell r="N25" t="str">
            <v>Mandor</v>
          </cell>
          <cell r="O25" t="str">
            <v>(L03)</v>
          </cell>
          <cell r="P25" t="str">
            <v>jam</v>
          </cell>
          <cell r="Q25">
            <v>3.5698348951360995E-2</v>
          </cell>
          <cell r="R25">
            <v>3214.29</v>
          </cell>
          <cell r="U25">
            <v>114.74484605087014</v>
          </cell>
        </row>
        <row r="26">
          <cell r="C26" t="str">
            <v>Roller dan Pneumatic Tire Roller</v>
          </cell>
        </row>
        <row r="27">
          <cell r="A27">
            <v>4</v>
          </cell>
          <cell r="C27" t="str">
            <v>Selama pemadatan, sekelompok pekerja akan</v>
          </cell>
        </row>
        <row r="28">
          <cell r="C28" t="str">
            <v>merapikan tepi hamparan dan level permukaan</v>
          </cell>
          <cell r="Q28" t="str">
            <v xml:space="preserve">JUMLAH HARGA TENAGA   </v>
          </cell>
          <cell r="U28">
            <v>828.71111111111088</v>
          </cell>
        </row>
        <row r="29">
          <cell r="C29" t="str">
            <v>dengan menggunakan Alat Bantu</v>
          </cell>
        </row>
        <row r="30">
          <cell r="A30" t="str">
            <v>III.</v>
          </cell>
          <cell r="C30" t="str">
            <v>PEMAKAIAN BAHAN, ALAT DAN TENAGA</v>
          </cell>
          <cell r="L30" t="str">
            <v>B.</v>
          </cell>
          <cell r="N30" t="str">
            <v>BAHAN</v>
          </cell>
        </row>
        <row r="32">
          <cell r="A32" t="str">
            <v xml:space="preserve">   1.</v>
          </cell>
          <cell r="C32" t="str">
            <v>BAHAN</v>
          </cell>
          <cell r="L32" t="str">
            <v>1.</v>
          </cell>
          <cell r="N32" t="str">
            <v>Agregat Kasar   (M03)</v>
          </cell>
          <cell r="P32" t="str">
            <v>M3</v>
          </cell>
          <cell r="Q32">
            <v>0.66</v>
          </cell>
          <cell r="R32">
            <v>222345.54558042376</v>
          </cell>
          <cell r="U32">
            <v>146748.06008307968</v>
          </cell>
        </row>
        <row r="33">
          <cell r="C33" t="str">
            <v>- Agregat Kasar</v>
          </cell>
          <cell r="D33" t="str">
            <v>=  Ak x 1 M3 x Fk</v>
          </cell>
          <cell r="G33" t="str">
            <v>M03</v>
          </cell>
          <cell r="H33">
            <v>0.66</v>
          </cell>
          <cell r="I33" t="str">
            <v>M3</v>
          </cell>
          <cell r="L33" t="str">
            <v>2.</v>
          </cell>
          <cell r="N33" t="str">
            <v>Agregat Halus    (M04)</v>
          </cell>
          <cell r="P33" t="str">
            <v>M3</v>
          </cell>
          <cell r="Q33">
            <v>0.54</v>
          </cell>
          <cell r="R33">
            <v>194196.70775416915</v>
          </cell>
          <cell r="U33">
            <v>104866.22218725135</v>
          </cell>
        </row>
        <row r="34">
          <cell r="C34" t="str">
            <v>- Agregat Halus</v>
          </cell>
          <cell r="D34" t="str">
            <v>=  Ah x 1 M3 x Fk</v>
          </cell>
          <cell r="G34" t="str">
            <v>M04</v>
          </cell>
          <cell r="H34">
            <v>0.54</v>
          </cell>
          <cell r="I34" t="str">
            <v>M3</v>
          </cell>
        </row>
        <row r="36">
          <cell r="A36" t="str">
            <v xml:space="preserve">   2.</v>
          </cell>
          <cell r="C36" t="str">
            <v>ALAT</v>
          </cell>
        </row>
        <row r="37">
          <cell r="A37" t="str">
            <v xml:space="preserve">   2.a.</v>
          </cell>
          <cell r="C37" t="str">
            <v>WHEEL LOADER</v>
          </cell>
          <cell r="G37" t="str">
            <v>(E15)</v>
          </cell>
        </row>
        <row r="38">
          <cell r="C38" t="str">
            <v>Kapasitas bucket</v>
          </cell>
          <cell r="G38" t="str">
            <v>V</v>
          </cell>
          <cell r="H38">
            <v>1.5</v>
          </cell>
          <cell r="I38" t="str">
            <v>M3</v>
          </cell>
          <cell r="Q38" t="str">
            <v xml:space="preserve">JUMLAH HARGA BAHAN   </v>
          </cell>
          <cell r="U38">
            <v>251614.28227033102</v>
          </cell>
        </row>
        <row r="39">
          <cell r="C39" t="str">
            <v>Faktor bucket</v>
          </cell>
          <cell r="G39" t="str">
            <v>Fb</v>
          </cell>
          <cell r="H39">
            <v>0.9</v>
          </cell>
          <cell r="I39" t="str">
            <v>-</v>
          </cell>
        </row>
        <row r="40">
          <cell r="C40" t="str">
            <v>Faktor Efisiensi alat</v>
          </cell>
          <cell r="G40" t="str">
            <v>Fa</v>
          </cell>
          <cell r="H40">
            <v>0.83</v>
          </cell>
          <cell r="I40" t="str">
            <v>-</v>
          </cell>
          <cell r="L40" t="str">
            <v>C.</v>
          </cell>
          <cell r="N40" t="str">
            <v>PERALATAN</v>
          </cell>
        </row>
        <row r="41">
          <cell r="C41" t="str">
            <v>Waktu Siklus :</v>
          </cell>
          <cell r="G41" t="str">
            <v>Ts1</v>
          </cell>
          <cell r="L41" t="str">
            <v>1.</v>
          </cell>
          <cell r="N41" t="str">
            <v>Wheel Loader</v>
          </cell>
          <cell r="O41" t="str">
            <v>(E15)</v>
          </cell>
          <cell r="P41" t="str">
            <v>jam</v>
          </cell>
          <cell r="Q41">
            <v>3.5698348951360995E-2</v>
          </cell>
          <cell r="R41">
            <v>163808.13869490434</v>
          </cell>
          <cell r="U41">
            <v>5847.680096203635</v>
          </cell>
        </row>
        <row r="42">
          <cell r="C42" t="str">
            <v>- Mencampur</v>
          </cell>
          <cell r="G42" t="str">
            <v>T1</v>
          </cell>
          <cell r="H42">
            <v>1.5</v>
          </cell>
          <cell r="I42" t="str">
            <v>menit</v>
          </cell>
          <cell r="L42" t="str">
            <v>2.</v>
          </cell>
          <cell r="N42" t="str">
            <v>Dump Truck</v>
          </cell>
          <cell r="O42" t="str">
            <v>(E09)</v>
          </cell>
          <cell r="P42" t="str">
            <v>jam</v>
          </cell>
          <cell r="Q42">
            <v>0.14542063837680036</v>
          </cell>
          <cell r="R42">
            <v>70230.073977639215</v>
          </cell>
          <cell r="U42">
            <v>10212.90219107821</v>
          </cell>
        </row>
        <row r="43">
          <cell r="C43" t="str">
            <v>- Memuat dan lain-lain</v>
          </cell>
          <cell r="G43" t="str">
            <v>T2</v>
          </cell>
          <cell r="H43">
            <v>0.5</v>
          </cell>
          <cell r="I43" t="str">
            <v>menit</v>
          </cell>
          <cell r="L43" t="str">
            <v>3.</v>
          </cell>
          <cell r="N43" t="str">
            <v>Motor Grader</v>
          </cell>
          <cell r="O43" t="str">
            <v>(E13)</v>
          </cell>
          <cell r="P43" t="str">
            <v>jam</v>
          </cell>
          <cell r="Q43">
            <v>1.1713520749665328E-2</v>
          </cell>
          <cell r="R43">
            <v>201666.62574070093</v>
          </cell>
          <cell r="U43">
            <v>2362.2262051286921</v>
          </cell>
        </row>
        <row r="44">
          <cell r="G44" t="str">
            <v>Ts1</v>
          </cell>
          <cell r="H44">
            <v>2</v>
          </cell>
          <cell r="I44" t="str">
            <v>menit</v>
          </cell>
          <cell r="L44" t="str">
            <v>4.</v>
          </cell>
          <cell r="N44" t="str">
            <v>Vibratory Roller</v>
          </cell>
          <cell r="O44" t="str">
            <v>(E19)</v>
          </cell>
          <cell r="P44" t="str">
            <v>jam</v>
          </cell>
          <cell r="Q44">
            <v>1.7849174475680501E-2</v>
          </cell>
          <cell r="R44">
            <v>234734.82748629327</v>
          </cell>
          <cell r="U44">
            <v>4189.8228913216117</v>
          </cell>
        </row>
        <row r="45">
          <cell r="L45" t="str">
            <v>5.</v>
          </cell>
          <cell r="N45" t="str">
            <v>P. Tyre Roller</v>
          </cell>
          <cell r="O45" t="str">
            <v>(E18)</v>
          </cell>
          <cell r="P45" t="str">
            <v>jam</v>
          </cell>
          <cell r="Q45">
            <v>4.2838018741633201E-3</v>
          </cell>
          <cell r="R45">
            <v>113384.24751021285</v>
          </cell>
          <cell r="U45">
            <v>485.71565198484757</v>
          </cell>
        </row>
        <row r="46">
          <cell r="C46" t="str">
            <v>Kap. Prod. / jam =</v>
          </cell>
          <cell r="D46" t="str">
            <v>V x Fb x Fa x 60</v>
          </cell>
          <cell r="G46" t="str">
            <v>Q1</v>
          </cell>
          <cell r="H46">
            <v>28.012500000000003</v>
          </cell>
          <cell r="I46" t="str">
            <v>M3</v>
          </cell>
          <cell r="L46" t="str">
            <v>6.</v>
          </cell>
          <cell r="N46" t="str">
            <v>Water Tanker</v>
          </cell>
          <cell r="O46" t="str">
            <v>(E23)</v>
          </cell>
          <cell r="P46" t="str">
            <v>jam</v>
          </cell>
          <cell r="Q46">
            <v>2.1084337349397592E-2</v>
          </cell>
          <cell r="R46">
            <v>67020.510980434308</v>
          </cell>
          <cell r="U46">
            <v>1413.0830628404826</v>
          </cell>
        </row>
        <row r="47">
          <cell r="D47" t="str">
            <v>Fk x Ts1</v>
          </cell>
          <cell r="L47" t="str">
            <v>7.</v>
          </cell>
          <cell r="N47" t="str">
            <v>Alat Bantu</v>
          </cell>
          <cell r="P47" t="str">
            <v>Ls</v>
          </cell>
          <cell r="Q47">
            <v>1</v>
          </cell>
          <cell r="R47">
            <v>75</v>
          </cell>
          <cell r="U47">
            <v>75</v>
          </cell>
        </row>
        <row r="48">
          <cell r="C48" t="str">
            <v>Koefisien Alat / M3</v>
          </cell>
          <cell r="D48" t="str">
            <v xml:space="preserve"> =  1  :  Q1</v>
          </cell>
          <cell r="G48" t="str">
            <v>(E15)</v>
          </cell>
          <cell r="H48">
            <v>3.5698348951360995E-2</v>
          </cell>
          <cell r="I48" t="str">
            <v>jam</v>
          </cell>
        </row>
        <row r="49">
          <cell r="Q49" t="str">
            <v xml:space="preserve">JUMLAH HARGA PERALATAN   </v>
          </cell>
          <cell r="U49">
            <v>24586.430098557481</v>
          </cell>
        </row>
        <row r="50">
          <cell r="A50" t="str">
            <v xml:space="preserve">   2.b.</v>
          </cell>
          <cell r="C50" t="str">
            <v>DUMP TRUCK</v>
          </cell>
          <cell r="G50" t="str">
            <v>(E09)</v>
          </cell>
        </row>
        <row r="51">
          <cell r="C51" t="str">
            <v>Kapasitas bak</v>
          </cell>
          <cell r="G51" t="str">
            <v>V</v>
          </cell>
          <cell r="H51">
            <v>6</v>
          </cell>
          <cell r="I51" t="str">
            <v>M3</v>
          </cell>
          <cell r="L51" t="str">
            <v>D.</v>
          </cell>
          <cell r="N51" t="str">
            <v>JUMLAH HARGA TENAGA, BAHAN DAN PERALATAN  ( A + B + C )</v>
          </cell>
          <cell r="U51">
            <v>277029.42347999959</v>
          </cell>
        </row>
        <row r="52">
          <cell r="C52" t="str">
            <v>Faktor Efisiensi alat</v>
          </cell>
          <cell r="G52" t="str">
            <v>Fa</v>
          </cell>
          <cell r="H52">
            <v>0.83</v>
          </cell>
          <cell r="I52" t="str">
            <v>-</v>
          </cell>
          <cell r="L52" t="str">
            <v>E.</v>
          </cell>
          <cell r="N52" t="str">
            <v>OVERHEAD &amp; PROFIT</v>
          </cell>
          <cell r="P52">
            <v>10</v>
          </cell>
          <cell r="Q52" t="str">
            <v>%  x  D</v>
          </cell>
          <cell r="U52">
            <v>27702.94234799996</v>
          </cell>
        </row>
        <row r="53">
          <cell r="C53" t="str">
            <v>Kecepatan rata-rata bermuatan</v>
          </cell>
          <cell r="G53" t="str">
            <v>v1</v>
          </cell>
          <cell r="H53">
            <v>45</v>
          </cell>
          <cell r="I53" t="str">
            <v>KM/jam</v>
          </cell>
          <cell r="L53" t="str">
            <v>F.</v>
          </cell>
          <cell r="N53" t="str">
            <v>HARGA SATUAN PEKERJAAN  ( D + E )</v>
          </cell>
          <cell r="U53">
            <v>304732.36582799954</v>
          </cell>
        </row>
        <row r="54">
          <cell r="C54" t="str">
            <v>Kecepatan rata-rata kosong</v>
          </cell>
          <cell r="G54" t="str">
            <v>v2</v>
          </cell>
          <cell r="H54">
            <v>60</v>
          </cell>
          <cell r="I54" t="str">
            <v>KM/jam</v>
          </cell>
          <cell r="L54" t="str">
            <v>Note: 1</v>
          </cell>
          <cell r="N54" t="str">
            <v>SATUAN dapat berdasarkan atas jam operasi untuk Tenaga Kerja dan Peralatan, volume dan/atau ukuran</v>
          </cell>
        </row>
        <row r="55">
          <cell r="C55" t="str">
            <v>Waktu Siklus  :  - Waktu memuat = V : Q1 x 60</v>
          </cell>
          <cell r="G55" t="str">
            <v>T1</v>
          </cell>
          <cell r="H55">
            <v>12.851405622489958</v>
          </cell>
          <cell r="I55" t="str">
            <v>menit</v>
          </cell>
          <cell r="N55" t="str">
            <v>berat untuk bahan-bahan.</v>
          </cell>
        </row>
        <row r="56">
          <cell r="C56" t="str">
            <v>- Waktu tempuh isi  =  (L : v1) x 60 menit</v>
          </cell>
          <cell r="G56" t="str">
            <v>T2</v>
          </cell>
          <cell r="H56">
            <v>11.633333333333333</v>
          </cell>
          <cell r="I56" t="str">
            <v>menit</v>
          </cell>
          <cell r="L56">
            <v>2</v>
          </cell>
          <cell r="N56" t="str">
            <v>Kuantitas satuan adalah kuantitas setiap komponen untuk menyelesaikan satu satuan pekerjaan dari nomor</v>
          </cell>
        </row>
        <row r="57">
          <cell r="C57" t="str">
            <v>- Waktu tempuh kosong  =  (L : v2) x 60 menit</v>
          </cell>
          <cell r="G57" t="str">
            <v>T3</v>
          </cell>
          <cell r="H57">
            <v>8.7249999999999996</v>
          </cell>
          <cell r="I57" t="str">
            <v>menit</v>
          </cell>
          <cell r="N57" t="str">
            <v>mata pembayaran.</v>
          </cell>
        </row>
        <row r="58">
          <cell r="C58" t="str">
            <v>- Dump dan lain-lain</v>
          </cell>
          <cell r="G58" t="str">
            <v>T4</v>
          </cell>
          <cell r="H58">
            <v>3</v>
          </cell>
          <cell r="I58" t="str">
            <v>menit</v>
          </cell>
          <cell r="L58">
            <v>3</v>
          </cell>
          <cell r="N58" t="str">
            <v>Biaya satuan untuk peralatan sudah termasuk bahan bakar, bahan habis dipakai dan operator.</v>
          </cell>
        </row>
        <row r="59">
          <cell r="G59" t="str">
            <v>Ts2</v>
          </cell>
          <cell r="H59">
            <v>36.20973895582329</v>
          </cell>
          <cell r="I59" t="str">
            <v>menit</v>
          </cell>
          <cell r="L59">
            <v>4</v>
          </cell>
          <cell r="N59" t="str">
            <v>Biaya satuan sudah termasuk pengeluaran untuk seluruh pajak yang berkaitan (tetapi tidak termasuk PPN</v>
          </cell>
        </row>
        <row r="60">
          <cell r="N60" t="str">
            <v>yang dibayar dari kontrak) dan biaya-biaya lainnya.</v>
          </cell>
        </row>
        <row r="61">
          <cell r="J61" t="str">
            <v>Berlanjut ke hal. berikut</v>
          </cell>
        </row>
        <row r="62">
          <cell r="A62" t="str">
            <v>ITEM PEMBAYARAN NO.</v>
          </cell>
          <cell r="D62" t="str">
            <v>:  5.1 (1)</v>
          </cell>
          <cell r="J62" t="str">
            <v>Analisa EI-511</v>
          </cell>
        </row>
        <row r="63">
          <cell r="A63" t="str">
            <v>JENIS PEKERJAAN</v>
          </cell>
          <cell r="D63" t="str">
            <v>:  Lps. Pond. Ag. Kls. A, CBR Min 80%</v>
          </cell>
        </row>
        <row r="64">
          <cell r="A64" t="str">
            <v>SATUAN PEMBAYARAN</v>
          </cell>
          <cell r="D64" t="str">
            <v>:  M3</v>
          </cell>
          <cell r="H64" t="str">
            <v xml:space="preserve">         URAIAN ANALISA HARGA SATUAN</v>
          </cell>
        </row>
        <row r="65">
          <cell r="J65" t="str">
            <v>Lanjutan</v>
          </cell>
        </row>
        <row r="67">
          <cell r="A67" t="str">
            <v>No.</v>
          </cell>
          <cell r="C67" t="str">
            <v>U R A I A N</v>
          </cell>
          <cell r="G67" t="str">
            <v>KODE</v>
          </cell>
          <cell r="H67" t="str">
            <v>KOEF.</v>
          </cell>
          <cell r="I67" t="str">
            <v>SATUAN</v>
          </cell>
          <cell r="J67" t="str">
            <v>KETERANGAN</v>
          </cell>
        </row>
        <row r="70">
          <cell r="C70" t="str">
            <v>Kap. Prod. / jam =</v>
          </cell>
          <cell r="D70" t="str">
            <v>V x Fa x 60</v>
          </cell>
          <cell r="G70" t="str">
            <v>Q2</v>
          </cell>
          <cell r="H70">
            <v>6.8766030129017413</v>
          </cell>
          <cell r="I70" t="str">
            <v>M3</v>
          </cell>
        </row>
        <row r="71">
          <cell r="D71" t="str">
            <v>Fk x Ts2</v>
          </cell>
        </row>
        <row r="72">
          <cell r="C72" t="str">
            <v>Koefisien Alat / M3</v>
          </cell>
          <cell r="D72" t="str">
            <v xml:space="preserve"> =  1  :  Q2</v>
          </cell>
          <cell r="G72" t="str">
            <v>(E09)</v>
          </cell>
          <cell r="H72">
            <v>0.14542063837680036</v>
          </cell>
          <cell r="I72" t="str">
            <v>jam</v>
          </cell>
        </row>
        <row r="74">
          <cell r="A74" t="str">
            <v xml:space="preserve">   2.c.</v>
          </cell>
          <cell r="C74" t="str">
            <v>MOTOR GRADER</v>
          </cell>
          <cell r="G74" t="str">
            <v>(E13)</v>
          </cell>
        </row>
        <row r="75">
          <cell r="C75" t="str">
            <v>Panjang hamparan</v>
          </cell>
          <cell r="G75" t="str">
            <v>Lh</v>
          </cell>
          <cell r="H75">
            <v>50</v>
          </cell>
          <cell r="I75" t="str">
            <v>M</v>
          </cell>
        </row>
        <row r="76">
          <cell r="C76" t="str">
            <v>Lebar efektif kerja blade</v>
          </cell>
          <cell r="G76" t="str">
            <v>b</v>
          </cell>
          <cell r="H76">
            <v>2.4</v>
          </cell>
          <cell r="I76" t="str">
            <v>M</v>
          </cell>
        </row>
        <row r="77">
          <cell r="C77" t="str">
            <v>Faktor Efisiensi alat</v>
          </cell>
          <cell r="G77" t="str">
            <v>Fa</v>
          </cell>
          <cell r="H77">
            <v>0.83</v>
          </cell>
          <cell r="I77" t="str">
            <v>-</v>
          </cell>
        </row>
        <row r="78">
          <cell r="C78" t="str">
            <v>Kecepatan rata-rata alat</v>
          </cell>
          <cell r="G78" t="str">
            <v>v</v>
          </cell>
          <cell r="H78">
            <v>4</v>
          </cell>
          <cell r="I78" t="str">
            <v>KM/jam</v>
          </cell>
        </row>
        <row r="79">
          <cell r="C79" t="str">
            <v>Jumlah lintasan</v>
          </cell>
          <cell r="G79" t="str">
            <v>n</v>
          </cell>
          <cell r="H79">
            <v>6</v>
          </cell>
          <cell r="I79" t="str">
            <v>lintasan</v>
          </cell>
          <cell r="J79" t="str">
            <v xml:space="preserve"> 3 x pp</v>
          </cell>
        </row>
        <row r="80">
          <cell r="C80" t="str">
            <v>Waktu Siklus :</v>
          </cell>
          <cell r="G80" t="str">
            <v>Ts3</v>
          </cell>
        </row>
        <row r="81">
          <cell r="C81" t="str">
            <v>- Perataan 1 lintasan  =  Lh : (v x 1000) x 60</v>
          </cell>
          <cell r="G81" t="str">
            <v>T1</v>
          </cell>
          <cell r="H81">
            <v>0.75</v>
          </cell>
          <cell r="I81" t="str">
            <v>menit</v>
          </cell>
        </row>
        <row r="82">
          <cell r="C82" t="str">
            <v>- Lain-lain</v>
          </cell>
          <cell r="G82" t="str">
            <v>T2</v>
          </cell>
          <cell r="H82">
            <v>1</v>
          </cell>
          <cell r="I82" t="str">
            <v>menit</v>
          </cell>
        </row>
        <row r="83">
          <cell r="G83" t="str">
            <v>Ts3</v>
          </cell>
          <cell r="H83">
            <v>1.75</v>
          </cell>
          <cell r="I83" t="str">
            <v>menit</v>
          </cell>
        </row>
        <row r="85">
          <cell r="C85" t="str">
            <v>Kap. Prod. / jam =</v>
          </cell>
          <cell r="D85" t="str">
            <v>Lh x b x t x Fa x 60</v>
          </cell>
          <cell r="G85" t="str">
            <v>Q3</v>
          </cell>
          <cell r="H85">
            <v>85.371428571428567</v>
          </cell>
          <cell r="I85" t="str">
            <v>M3</v>
          </cell>
        </row>
        <row r="86">
          <cell r="D86" t="str">
            <v>n x Ts3</v>
          </cell>
        </row>
        <row r="87">
          <cell r="C87" t="str">
            <v>Koefisien Alat / M3</v>
          </cell>
          <cell r="D87" t="str">
            <v xml:space="preserve"> =  1  :  Q3</v>
          </cell>
          <cell r="G87" t="str">
            <v>(E13)</v>
          </cell>
          <cell r="H87">
            <v>1.1713520749665328E-2</v>
          </cell>
          <cell r="I87" t="str">
            <v>jam</v>
          </cell>
        </row>
        <row r="89">
          <cell r="A89" t="str">
            <v xml:space="preserve">   2.d.</v>
          </cell>
          <cell r="C89" t="str">
            <v>VIBRATORY ROLLER</v>
          </cell>
          <cell r="G89" t="str">
            <v>(E19)</v>
          </cell>
        </row>
        <row r="90">
          <cell r="C90" t="str">
            <v>Kecepatan rata-rata alat</v>
          </cell>
          <cell r="G90" t="str">
            <v>v</v>
          </cell>
          <cell r="H90">
            <v>3</v>
          </cell>
          <cell r="I90" t="str">
            <v>KM/jam</v>
          </cell>
        </row>
        <row r="91">
          <cell r="C91" t="str">
            <v>Lebar efektif pemadatan</v>
          </cell>
          <cell r="G91" t="str">
            <v>b</v>
          </cell>
          <cell r="H91">
            <v>1.2</v>
          </cell>
          <cell r="I91" t="str">
            <v>M</v>
          </cell>
        </row>
        <row r="92">
          <cell r="C92" t="str">
            <v>Jumlah lintasan</v>
          </cell>
          <cell r="G92" t="str">
            <v>n</v>
          </cell>
          <cell r="H92">
            <v>8</v>
          </cell>
          <cell r="I92" t="str">
            <v>lintasan</v>
          </cell>
        </row>
        <row r="93">
          <cell r="C93" t="str">
            <v>Faktor Efisiensi alat</v>
          </cell>
          <cell r="G93" t="str">
            <v>Fa</v>
          </cell>
          <cell r="H93">
            <v>0.83</v>
          </cell>
          <cell r="I93" t="str">
            <v>-</v>
          </cell>
        </row>
        <row r="95">
          <cell r="C95" t="str">
            <v>Kap. Prod. / jam =</v>
          </cell>
          <cell r="D95" t="str">
            <v>(v x 1000) x b x t x Fa</v>
          </cell>
          <cell r="G95" t="str">
            <v>Q4</v>
          </cell>
          <cell r="H95">
            <v>56.024999999999999</v>
          </cell>
          <cell r="I95" t="str">
            <v>M3</v>
          </cell>
        </row>
        <row r="96">
          <cell r="D96" t="str">
            <v>n</v>
          </cell>
        </row>
        <row r="97">
          <cell r="C97" t="str">
            <v>Koefisien Alat / M3</v>
          </cell>
          <cell r="D97" t="str">
            <v xml:space="preserve"> =  1  :  Q4</v>
          </cell>
          <cell r="G97" t="str">
            <v>(E19)</v>
          </cell>
          <cell r="H97">
            <v>1.7849174475680501E-2</v>
          </cell>
          <cell r="I97" t="str">
            <v>jam</v>
          </cell>
        </row>
        <row r="99">
          <cell r="A99" t="str">
            <v xml:space="preserve">   2.e.</v>
          </cell>
          <cell r="C99" t="str">
            <v>PNEUMATIC TIRE ROLLER</v>
          </cell>
          <cell r="G99" t="str">
            <v>(E18)</v>
          </cell>
        </row>
        <row r="100">
          <cell r="C100" t="str">
            <v>Kecepatan rata-rata alat</v>
          </cell>
          <cell r="G100" t="str">
            <v>v</v>
          </cell>
          <cell r="H100">
            <v>5</v>
          </cell>
          <cell r="I100" t="str">
            <v>KM/jam</v>
          </cell>
        </row>
        <row r="101">
          <cell r="C101" t="str">
            <v>Lebar efektif pemadatan</v>
          </cell>
          <cell r="G101" t="str">
            <v>b</v>
          </cell>
          <cell r="H101">
            <v>1.5</v>
          </cell>
          <cell r="I101" t="str">
            <v>M</v>
          </cell>
        </row>
        <row r="102">
          <cell r="C102" t="str">
            <v>Jumlah lintasan</v>
          </cell>
          <cell r="G102" t="str">
            <v>n</v>
          </cell>
          <cell r="H102">
            <v>4</v>
          </cell>
          <cell r="I102" t="str">
            <v>lintasan</v>
          </cell>
        </row>
        <row r="103">
          <cell r="C103" t="str">
            <v>Faktor Efisiensi alat</v>
          </cell>
          <cell r="G103" t="str">
            <v>Fa</v>
          </cell>
          <cell r="H103">
            <v>0.83</v>
          </cell>
          <cell r="I103" t="str">
            <v>-</v>
          </cell>
        </row>
        <row r="105">
          <cell r="C105" t="str">
            <v>Kap. Prod. / jam =</v>
          </cell>
          <cell r="D105" t="str">
            <v>(v x 1000) x b x t x Fa</v>
          </cell>
          <cell r="G105" t="str">
            <v>Q5</v>
          </cell>
          <cell r="H105">
            <v>233.4375</v>
          </cell>
          <cell r="I105" t="str">
            <v>M3</v>
          </cell>
        </row>
        <row r="106">
          <cell r="D106" t="str">
            <v>n</v>
          </cell>
        </row>
        <row r="107">
          <cell r="C107" t="str">
            <v>Koefisien Alat / M3</v>
          </cell>
          <cell r="D107" t="str">
            <v xml:space="preserve"> =  1  :  Q5</v>
          </cell>
          <cell r="G107" t="str">
            <v>(E18)</v>
          </cell>
          <cell r="H107">
            <v>4.2838018741633201E-3</v>
          </cell>
          <cell r="I107" t="str">
            <v>jam</v>
          </cell>
        </row>
        <row r="109">
          <cell r="A109" t="str">
            <v xml:space="preserve">   2.f.</v>
          </cell>
          <cell r="C109" t="str">
            <v>WATER TANK TRUCK</v>
          </cell>
          <cell r="G109" t="str">
            <v>(E23)</v>
          </cell>
        </row>
        <row r="110">
          <cell r="C110" t="str">
            <v>Volume tanki air</v>
          </cell>
          <cell r="G110" t="str">
            <v>V</v>
          </cell>
          <cell r="H110">
            <v>4</v>
          </cell>
          <cell r="I110" t="str">
            <v>M3</v>
          </cell>
        </row>
        <row r="111">
          <cell r="C111" t="str">
            <v>Kebutuhan air / M3 agregat padat</v>
          </cell>
          <cell r="G111" t="str">
            <v>Wc</v>
          </cell>
          <cell r="H111">
            <v>7.0000000000000007E-2</v>
          </cell>
          <cell r="I111" t="str">
            <v>M3</v>
          </cell>
        </row>
        <row r="112">
          <cell r="C112" t="str">
            <v>Pengisian tanki / jam</v>
          </cell>
          <cell r="G112" t="str">
            <v>n</v>
          </cell>
          <cell r="H112">
            <v>1</v>
          </cell>
          <cell r="I112" t="str">
            <v>kali</v>
          </cell>
        </row>
        <row r="113">
          <cell r="C113" t="str">
            <v>Faktor Efisiensi alat</v>
          </cell>
          <cell r="G113" t="str">
            <v>Fa</v>
          </cell>
          <cell r="H113">
            <v>0.83</v>
          </cell>
          <cell r="I113" t="str">
            <v>-</v>
          </cell>
        </row>
        <row r="115">
          <cell r="C115" t="str">
            <v>Kap. Prod. / jam =</v>
          </cell>
          <cell r="D115" t="str">
            <v>V x n x Fa</v>
          </cell>
          <cell r="G115" t="str">
            <v>Q6</v>
          </cell>
          <cell r="H115">
            <v>47.428571428571423</v>
          </cell>
          <cell r="I115" t="str">
            <v>M3</v>
          </cell>
        </row>
        <row r="116">
          <cell r="D116" t="str">
            <v>Wc</v>
          </cell>
        </row>
        <row r="117">
          <cell r="C117" t="str">
            <v>Koefisien Alat / M3</v>
          </cell>
          <cell r="D117" t="str">
            <v xml:space="preserve"> =  1  :  Q6</v>
          </cell>
          <cell r="G117" t="str">
            <v>(E23)</v>
          </cell>
          <cell r="H117">
            <v>2.1084337349397592E-2</v>
          </cell>
          <cell r="I117" t="str">
            <v>jam</v>
          </cell>
        </row>
        <row r="120">
          <cell r="J120" t="str">
            <v>Berlanjut ke hal. berikut</v>
          </cell>
        </row>
        <row r="121">
          <cell r="A121" t="str">
            <v>ITEM PEMBAYARAN NO.</v>
          </cell>
          <cell r="D121" t="str">
            <v>:  5.1 (1)</v>
          </cell>
          <cell r="J121" t="str">
            <v>Analisa EI-511</v>
          </cell>
        </row>
        <row r="122">
          <cell r="A122" t="str">
            <v>JENIS PEKERJAAN</v>
          </cell>
          <cell r="D122" t="str">
            <v>:  Lps. Pond. Ag. Kls. A, CBR Min 80%</v>
          </cell>
        </row>
        <row r="123">
          <cell r="A123" t="str">
            <v>SATUAN PEMBAYARAN</v>
          </cell>
          <cell r="D123" t="str">
            <v>:  M3</v>
          </cell>
          <cell r="H123" t="str">
            <v xml:space="preserve">         URAIAN ANALISA HARGA SATUAN</v>
          </cell>
        </row>
        <row r="124">
          <cell r="J124" t="str">
            <v>Lanjutan</v>
          </cell>
        </row>
        <row r="126">
          <cell r="A126" t="str">
            <v>No.</v>
          </cell>
          <cell r="C126" t="str">
            <v>U R A I A N</v>
          </cell>
          <cell r="G126" t="str">
            <v>KODE</v>
          </cell>
          <cell r="H126" t="str">
            <v>KOEF.</v>
          </cell>
          <cell r="I126" t="str">
            <v>SATUAN</v>
          </cell>
          <cell r="J126" t="str">
            <v>KETERANGAN</v>
          </cell>
        </row>
        <row r="129">
          <cell r="A129" t="str">
            <v xml:space="preserve">   2.g.</v>
          </cell>
          <cell r="C129" t="str">
            <v>ALAT BANTU</v>
          </cell>
          <cell r="J129" t="str">
            <v xml:space="preserve"> Lump Sum</v>
          </cell>
        </row>
        <row r="130">
          <cell r="C130" t="str">
            <v>Diperlukan   :</v>
          </cell>
        </row>
        <row r="131">
          <cell r="C131" t="str">
            <v>- Kereta dorong</v>
          </cell>
          <cell r="D131" t="str">
            <v>=  2  buah.</v>
          </cell>
        </row>
        <row r="132">
          <cell r="C132" t="str">
            <v>- Sekop</v>
          </cell>
          <cell r="D132" t="str">
            <v>=  3  buah.</v>
          </cell>
        </row>
        <row r="133">
          <cell r="C133" t="str">
            <v>- Garpu</v>
          </cell>
          <cell r="D133" t="str">
            <v>=  2  buah.</v>
          </cell>
        </row>
        <row r="135">
          <cell r="A135" t="str">
            <v xml:space="preserve">   3.</v>
          </cell>
          <cell r="C135" t="str">
            <v>TENAGA</v>
          </cell>
        </row>
        <row r="136">
          <cell r="C136" t="str">
            <v>Produksi menentukan : WHEEL LOADER</v>
          </cell>
          <cell r="G136" t="str">
            <v>Q1</v>
          </cell>
          <cell r="H136">
            <v>28.012500000000003</v>
          </cell>
          <cell r="I136" t="str">
            <v>M3/jam</v>
          </cell>
        </row>
        <row r="137">
          <cell r="C137" t="str">
            <v>Produksi agregat / hari  =  Tk x Q1</v>
          </cell>
          <cell r="G137" t="str">
            <v>Qt</v>
          </cell>
          <cell r="H137">
            <v>196.08750000000003</v>
          </cell>
          <cell r="I137" t="str">
            <v>M3</v>
          </cell>
        </row>
        <row r="138">
          <cell r="C138" t="str">
            <v>Kebutuhan tenaga :</v>
          </cell>
        </row>
        <row r="139">
          <cell r="D139" t="str">
            <v>- Pekerja</v>
          </cell>
          <cell r="G139" t="str">
            <v>P</v>
          </cell>
          <cell r="H139">
            <v>7</v>
          </cell>
          <cell r="I139" t="str">
            <v>orang</v>
          </cell>
        </row>
        <row r="140">
          <cell r="D140" t="str">
            <v>- Mandor</v>
          </cell>
          <cell r="G140" t="str">
            <v>M</v>
          </cell>
          <cell r="H140">
            <v>1</v>
          </cell>
          <cell r="I140" t="str">
            <v>orang</v>
          </cell>
        </row>
        <row r="142">
          <cell r="C142" t="str">
            <v>Koefisien tenaga / M3   :</v>
          </cell>
        </row>
        <row r="143">
          <cell r="D143" t="str">
            <v>- Pekerja</v>
          </cell>
          <cell r="E143" t="str">
            <v>= (Tk x P) : Qt</v>
          </cell>
          <cell r="G143" t="str">
            <v>(L01)</v>
          </cell>
          <cell r="H143">
            <v>0.24988844265952695</v>
          </cell>
          <cell r="I143" t="str">
            <v>jam</v>
          </cell>
        </row>
        <row r="144">
          <cell r="D144" t="str">
            <v>- Mandor</v>
          </cell>
          <cell r="E144" t="str">
            <v>= (Tk x M) : Qt</v>
          </cell>
          <cell r="G144" t="str">
            <v>(L03)</v>
          </cell>
          <cell r="H144">
            <v>3.5698348951360995E-2</v>
          </cell>
          <cell r="I144" t="str">
            <v>jam</v>
          </cell>
        </row>
        <row r="146">
          <cell r="A146" t="str">
            <v>4.</v>
          </cell>
          <cell r="C146" t="str">
            <v>HARGA DASAR SATUAN UPAH, BAHAN DAN ALAT</v>
          </cell>
        </row>
        <row r="147">
          <cell r="C147" t="str">
            <v>Lihat lampiran.</v>
          </cell>
        </row>
        <row r="149">
          <cell r="A149" t="str">
            <v>5.</v>
          </cell>
          <cell r="C149" t="str">
            <v>ANALISA HARGA SATUAN PEKERJAAN</v>
          </cell>
        </row>
        <row r="150">
          <cell r="C150" t="str">
            <v>Lihat perhitungan dalam FORMULIR STANDAR UNTUK</v>
          </cell>
        </row>
        <row r="151">
          <cell r="C151" t="str">
            <v>PEREKAMAN ANALISA MASING-MASING HARGA</v>
          </cell>
        </row>
        <row r="152">
          <cell r="C152" t="str">
            <v>SATUAN.</v>
          </cell>
        </row>
        <row r="153">
          <cell r="C153" t="str">
            <v>Didapat Harga Satuan Pekerjaan :</v>
          </cell>
        </row>
        <row r="155">
          <cell r="C155" t="str">
            <v xml:space="preserve">Rp.  </v>
          </cell>
          <cell r="D155">
            <v>304732.36582799954</v>
          </cell>
          <cell r="E155" t="str">
            <v xml:space="preserve"> / M3.</v>
          </cell>
        </row>
        <row r="158">
          <cell r="A158" t="str">
            <v>6.</v>
          </cell>
          <cell r="C158" t="str">
            <v>WAKTU PELAKSANAAN YANG DIPERLUKAN</v>
          </cell>
        </row>
        <row r="159">
          <cell r="C159" t="str">
            <v>Masa Pelaksanaan :</v>
          </cell>
          <cell r="D159" t="str">
            <v>. . . . . . . . . . . .</v>
          </cell>
          <cell r="E159" t="str">
            <v>bulan</v>
          </cell>
        </row>
        <row r="161">
          <cell r="A161" t="str">
            <v>7.</v>
          </cell>
          <cell r="C161" t="str">
            <v>VOLUME PEKERJAAN YANG DIPERLUKAN</v>
          </cell>
        </row>
        <row r="162">
          <cell r="C162" t="str">
            <v>Volume pekerjaan  :</v>
          </cell>
          <cell r="D162">
            <v>1</v>
          </cell>
          <cell r="E162" t="str">
            <v>M3</v>
          </cell>
        </row>
        <row r="180">
          <cell r="A180" t="str">
            <v>ITEM PEMBAYARAN NO.</v>
          </cell>
          <cell r="D180" t="str">
            <v>:  5.1 (2)</v>
          </cell>
          <cell r="J180" t="str">
            <v>Analisa EI-512</v>
          </cell>
          <cell r="T180" t="str">
            <v>Analisa EI-512</v>
          </cell>
        </row>
        <row r="181">
          <cell r="A181" t="str">
            <v>JENIS PEKERJAAN</v>
          </cell>
          <cell r="D181" t="str">
            <v>:  Lps. Pond. Ag. Kls. B, CBR Min 35%</v>
          </cell>
        </row>
        <row r="182">
          <cell r="A182" t="str">
            <v>SATUAN PEMBAYARAN</v>
          </cell>
          <cell r="D182" t="str">
            <v>:  M3</v>
          </cell>
          <cell r="H182" t="str">
            <v xml:space="preserve">         URAIAN ANALISA HARGA SATUAN</v>
          </cell>
          <cell r="L182" t="str">
            <v>FORMULIR STANDAR UNTUK</v>
          </cell>
        </row>
        <row r="183">
          <cell r="L183" t="str">
            <v>PEREKAMAN ANALISA MASING-MASING HARGA SATUAN</v>
          </cell>
        </row>
        <row r="184">
          <cell r="L184" t="str">
            <v/>
          </cell>
        </row>
        <row r="185">
          <cell r="A185" t="str">
            <v>No.</v>
          </cell>
          <cell r="C185" t="str">
            <v>U R A I A N</v>
          </cell>
          <cell r="G185" t="str">
            <v>KODE</v>
          </cell>
          <cell r="H185" t="str">
            <v>KOEF.</v>
          </cell>
          <cell r="I185" t="str">
            <v>SATUAN</v>
          </cell>
          <cell r="J185" t="str">
            <v>KETERANGAN</v>
          </cell>
        </row>
        <row r="187">
          <cell r="L187" t="str">
            <v>PROYEK</v>
          </cell>
          <cell r="O187" t="str">
            <v xml:space="preserve">:  </v>
          </cell>
        </row>
        <row r="188">
          <cell r="A188" t="str">
            <v>I.</v>
          </cell>
          <cell r="C188" t="str">
            <v>ASUMSI</v>
          </cell>
          <cell r="L188" t="str">
            <v>No. PAKET KONTRAK</v>
          </cell>
          <cell r="O188" t="str">
            <v xml:space="preserve">:  </v>
          </cell>
        </row>
        <row r="189">
          <cell r="A189">
            <v>1</v>
          </cell>
          <cell r="C189" t="str">
            <v>Menggunakan alat berat (cara mekanik)</v>
          </cell>
          <cell r="L189" t="str">
            <v>NAMA PAKET</v>
          </cell>
          <cell r="O189" t="str">
            <v xml:space="preserve">:  </v>
          </cell>
        </row>
        <row r="190">
          <cell r="A190">
            <v>2</v>
          </cell>
          <cell r="C190" t="str">
            <v>Lokasi pekerjaan : sepanjang jalan</v>
          </cell>
          <cell r="L190" t="str">
            <v>PROP / KAB / KODYA</v>
          </cell>
          <cell r="O190" t="str">
            <v xml:space="preserve">:  </v>
          </cell>
        </row>
        <row r="191">
          <cell r="A191">
            <v>3</v>
          </cell>
          <cell r="C191" t="str">
            <v>Kondisi existing jalan : sedang</v>
          </cell>
          <cell r="L191" t="str">
            <v>ITEM PEMBAYARAN NO.</v>
          </cell>
          <cell r="O191" t="str">
            <v>:  5.1 (2)</v>
          </cell>
          <cell r="R191" t="str">
            <v>PERKIRAAN VOL. PEK.</v>
          </cell>
          <cell r="T191" t="str">
            <v>:</v>
          </cell>
          <cell r="U191">
            <v>1</v>
          </cell>
        </row>
        <row r="192">
          <cell r="A192">
            <v>4</v>
          </cell>
          <cell r="C192" t="str">
            <v>Jarak rata-rata Base Camp ke lokasi pekerjaan</v>
          </cell>
          <cell r="G192" t="str">
            <v>L</v>
          </cell>
          <cell r="H192">
            <v>8.7249999999999996</v>
          </cell>
          <cell r="I192" t="str">
            <v>KM</v>
          </cell>
          <cell r="L192" t="str">
            <v>JENIS PEKERJAAN</v>
          </cell>
          <cell r="O192" t="str">
            <v>:  Lps. Pond. Ag. Kls. B, CBR Min 35%</v>
          </cell>
          <cell r="R192" t="str">
            <v>TOTAL HARGA</v>
          </cell>
          <cell r="T192" t="str">
            <v>:</v>
          </cell>
          <cell r="U192">
            <v>339061.22823589185</v>
          </cell>
        </row>
        <row r="193">
          <cell r="A193">
            <v>5</v>
          </cell>
          <cell r="C193" t="str">
            <v>Tebal lapis agregat padat</v>
          </cell>
          <cell r="G193" t="str">
            <v>t</v>
          </cell>
          <cell r="H193">
            <v>0.15</v>
          </cell>
          <cell r="I193" t="str">
            <v>M</v>
          </cell>
          <cell r="L193" t="str">
            <v>SATUAN PEMBAYARAN</v>
          </cell>
          <cell r="O193" t="str">
            <v>:  M3</v>
          </cell>
          <cell r="R193" t="str">
            <v>% THD. BIAYA PROYEK</v>
          </cell>
          <cell r="T193" t="str">
            <v>:</v>
          </cell>
          <cell r="U193">
            <v>8.0681907126475844E-3</v>
          </cell>
        </row>
        <row r="194">
          <cell r="A194">
            <v>6</v>
          </cell>
          <cell r="C194" t="str">
            <v>Faktor kembang material (Padat-Lepas)</v>
          </cell>
          <cell r="G194" t="str">
            <v>Fk</v>
          </cell>
          <cell r="H194">
            <v>1.2</v>
          </cell>
          <cell r="I194" t="str">
            <v>-</v>
          </cell>
        </row>
        <row r="195">
          <cell r="A195">
            <v>7</v>
          </cell>
          <cell r="C195" t="str">
            <v>Jam kerja efektif per-hari</v>
          </cell>
          <cell r="G195" t="str">
            <v>Tk</v>
          </cell>
          <cell r="H195">
            <v>7</v>
          </cell>
          <cell r="I195" t="str">
            <v>jam</v>
          </cell>
        </row>
        <row r="196">
          <cell r="A196">
            <v>8</v>
          </cell>
          <cell r="C196" t="str">
            <v>Proporsi Campuran :</v>
          </cell>
          <cell r="D196" t="str">
            <v>- Agregat Kasar</v>
          </cell>
          <cell r="G196" t="str">
            <v>Ak</v>
          </cell>
          <cell r="H196">
            <v>35</v>
          </cell>
          <cell r="I196" t="str">
            <v>%</v>
          </cell>
          <cell r="J196" t="str">
            <v xml:space="preserve"> Gradasi harus</v>
          </cell>
          <cell r="Q196" t="str">
            <v>PERKIRAAN</v>
          </cell>
          <cell r="R196" t="str">
            <v>HARGA</v>
          </cell>
          <cell r="S196" t="str">
            <v>JUMLAH</v>
          </cell>
        </row>
        <row r="197">
          <cell r="D197" t="str">
            <v>- Agregat Halus</v>
          </cell>
          <cell r="G197" t="str">
            <v>Ah</v>
          </cell>
          <cell r="H197">
            <v>20</v>
          </cell>
          <cell r="I197" t="str">
            <v>%</v>
          </cell>
          <cell r="J197" t="str">
            <v xml:space="preserve"> memenuhi</v>
          </cell>
          <cell r="L197" t="str">
            <v>NO.</v>
          </cell>
          <cell r="N197" t="str">
            <v>KOMPONEN</v>
          </cell>
          <cell r="P197" t="str">
            <v>SATUAN</v>
          </cell>
          <cell r="Q197" t="str">
            <v>KUANTITAS</v>
          </cell>
          <cell r="R197" t="str">
            <v>SATUAN</v>
          </cell>
          <cell r="S197" t="str">
            <v>HARGA</v>
          </cell>
        </row>
        <row r="198">
          <cell r="D198" t="str">
            <v>- Sirtu</v>
          </cell>
          <cell r="G198" t="str">
            <v>St</v>
          </cell>
          <cell r="H198">
            <v>45</v>
          </cell>
          <cell r="I198" t="str">
            <v>%</v>
          </cell>
          <cell r="J198" t="str">
            <v xml:space="preserve"> Spesifikasi</v>
          </cell>
          <cell r="R198" t="str">
            <v>(Rp.)</v>
          </cell>
          <cell r="S198" t="str">
            <v>(Rp.)</v>
          </cell>
        </row>
        <row r="199">
          <cell r="A199" t="str">
            <v>II.</v>
          </cell>
          <cell r="C199" t="str">
            <v>URUTAN KERJA</v>
          </cell>
        </row>
        <row r="200">
          <cell r="A200">
            <v>1</v>
          </cell>
          <cell r="C200" t="str">
            <v>Wheel Loader mencampur dan memuat Agregat ke</v>
          </cell>
        </row>
        <row r="201">
          <cell r="C201" t="str">
            <v>dalam Dump Truck di Base Camp</v>
          </cell>
          <cell r="L201" t="str">
            <v>A.</v>
          </cell>
          <cell r="N201" t="str">
            <v>TENAGA</v>
          </cell>
        </row>
        <row r="202">
          <cell r="A202">
            <v>2</v>
          </cell>
          <cell r="C202" t="str">
            <v>Dump Truck mengangkut Agregat ke lokasi</v>
          </cell>
        </row>
        <row r="203">
          <cell r="C203" t="str">
            <v>pekerjaan dan dihampar dengan Motor Grader</v>
          </cell>
          <cell r="L203" t="str">
            <v>1.</v>
          </cell>
          <cell r="N203" t="str">
            <v>Pekerja</v>
          </cell>
          <cell r="O203" t="str">
            <v>(L01)</v>
          </cell>
          <cell r="P203" t="str">
            <v>jam</v>
          </cell>
          <cell r="Q203">
            <v>0.24988844265952695</v>
          </cell>
          <cell r="R203">
            <v>2857.14</v>
          </cell>
          <cell r="U203">
            <v>713.96626506024074</v>
          </cell>
        </row>
        <row r="204">
          <cell r="A204">
            <v>3</v>
          </cell>
          <cell r="C204" t="str">
            <v>Hamparan Agregat dibasahi dengan Water Tank</v>
          </cell>
          <cell r="L204" t="str">
            <v>2.</v>
          </cell>
          <cell r="N204" t="str">
            <v>Mandor</v>
          </cell>
          <cell r="O204" t="str">
            <v>(L03)</v>
          </cell>
          <cell r="P204" t="str">
            <v>jam</v>
          </cell>
          <cell r="Q204">
            <v>3.5698348951360995E-2</v>
          </cell>
          <cell r="R204">
            <v>3214.29</v>
          </cell>
          <cell r="U204">
            <v>114.74484605087014</v>
          </cell>
        </row>
        <row r="205">
          <cell r="C205" t="str">
            <v>Truck sebelum dipadatkan dengan Tandem</v>
          </cell>
        </row>
        <row r="206">
          <cell r="C206" t="str">
            <v>Roller dan Pneumatic Tire Roller</v>
          </cell>
        </row>
        <row r="207">
          <cell r="A207">
            <v>4</v>
          </cell>
          <cell r="C207" t="str">
            <v>Selama pemadatan, sekelompok pekerja akan</v>
          </cell>
          <cell r="Q207" t="str">
            <v xml:space="preserve">JUMLAH HARGA TENAGA   </v>
          </cell>
          <cell r="U207">
            <v>828.71111111111088</v>
          </cell>
        </row>
        <row r="208">
          <cell r="C208" t="str">
            <v>merapikan tepi hamparan dan level permukaan</v>
          </cell>
        </row>
        <row r="209">
          <cell r="C209" t="str">
            <v>dengan menggunakan Alat Bantu</v>
          </cell>
          <cell r="L209" t="str">
            <v>B.</v>
          </cell>
          <cell r="N209" t="str">
            <v>BAHAN</v>
          </cell>
        </row>
        <row r="210">
          <cell r="A210" t="str">
            <v>III.</v>
          </cell>
          <cell r="C210" t="str">
            <v>PEMAKAIAN BAHAN, ALAT DAN TENAGA</v>
          </cell>
        </row>
        <row r="211">
          <cell r="A211" t="str">
            <v xml:space="preserve">   1.</v>
          </cell>
          <cell r="C211" t="str">
            <v>BAHAN</v>
          </cell>
          <cell r="L211" t="str">
            <v>1.</v>
          </cell>
          <cell r="N211" t="str">
            <v>Agregat Kasar   (M03)</v>
          </cell>
          <cell r="P211" t="str">
            <v>M3</v>
          </cell>
          <cell r="Q211">
            <v>0.42</v>
          </cell>
          <cell r="R211">
            <v>222345.54558042376</v>
          </cell>
          <cell r="U211">
            <v>93385.129143777973</v>
          </cell>
        </row>
        <row r="212">
          <cell r="C212" t="str">
            <v>- Agregat Kasar</v>
          </cell>
          <cell r="D212" t="str">
            <v>=  Ak x 1 M3 x Fk</v>
          </cell>
          <cell r="G212" t="str">
            <v>M03</v>
          </cell>
          <cell r="H212">
            <v>0.42</v>
          </cell>
          <cell r="I212" t="str">
            <v>M3</v>
          </cell>
          <cell r="L212" t="str">
            <v>2.</v>
          </cell>
          <cell r="N212" t="str">
            <v>Agregat Halus    (M04)</v>
          </cell>
          <cell r="P212" t="str">
            <v>M3</v>
          </cell>
          <cell r="Q212">
            <v>0.24</v>
          </cell>
          <cell r="R212">
            <v>194196.70775416915</v>
          </cell>
          <cell r="U212">
            <v>46607.209861000592</v>
          </cell>
        </row>
        <row r="213">
          <cell r="C213" t="str">
            <v>- Agregat Halus</v>
          </cell>
          <cell r="D213" t="str">
            <v>=  Ah x 1 M3 x Fk</v>
          </cell>
          <cell r="G213" t="str">
            <v>M04</v>
          </cell>
          <cell r="H213">
            <v>0.24</v>
          </cell>
          <cell r="I213" t="str">
            <v>M3</v>
          </cell>
          <cell r="L213" t="str">
            <v>3.</v>
          </cell>
          <cell r="N213" t="str">
            <v>Sirtu</v>
          </cell>
          <cell r="O213" t="str">
            <v>(M16)</v>
          </cell>
          <cell r="P213" t="str">
            <v>M3</v>
          </cell>
          <cell r="Q213">
            <v>0.54</v>
          </cell>
          <cell r="R213">
            <v>264500</v>
          </cell>
          <cell r="U213">
            <v>142830</v>
          </cell>
        </row>
        <row r="214">
          <cell r="C214" t="str">
            <v>- Sirtu</v>
          </cell>
          <cell r="D214" t="str">
            <v>=  St x 1 M3 x Fk</v>
          </cell>
          <cell r="G214" t="str">
            <v>M16</v>
          </cell>
          <cell r="H214">
            <v>0.54</v>
          </cell>
          <cell r="I214" t="str">
            <v>M3</v>
          </cell>
        </row>
        <row r="215">
          <cell r="A215" t="str">
            <v xml:space="preserve">   2.</v>
          </cell>
          <cell r="C215" t="str">
            <v>ALAT</v>
          </cell>
        </row>
        <row r="216">
          <cell r="A216" t="str">
            <v xml:space="preserve">   2.a.</v>
          </cell>
          <cell r="C216" t="str">
            <v>WHEEL LOADER</v>
          </cell>
          <cell r="G216" t="str">
            <v>(E15)</v>
          </cell>
        </row>
        <row r="217">
          <cell r="C217" t="str">
            <v>Kapasitas bucket</v>
          </cell>
          <cell r="G217" t="str">
            <v>V</v>
          </cell>
          <cell r="H217">
            <v>1.5</v>
          </cell>
          <cell r="I217" t="str">
            <v>M3</v>
          </cell>
          <cell r="Q217" t="str">
            <v xml:space="preserve">JUMLAH HARGA BAHAN   </v>
          </cell>
          <cell r="U217">
            <v>282822.33900477854</v>
          </cell>
        </row>
        <row r="218">
          <cell r="C218" t="str">
            <v>Faktor bucket</v>
          </cell>
          <cell r="G218" t="str">
            <v>Fb</v>
          </cell>
          <cell r="H218">
            <v>0.9</v>
          </cell>
          <cell r="I218" t="str">
            <v>-</v>
          </cell>
        </row>
        <row r="219">
          <cell r="C219" t="str">
            <v>Faktor Efisiensi alat</v>
          </cell>
          <cell r="G219" t="str">
            <v>Fa</v>
          </cell>
          <cell r="H219">
            <v>0.83</v>
          </cell>
          <cell r="I219" t="str">
            <v>-</v>
          </cell>
          <cell r="L219" t="str">
            <v>C.</v>
          </cell>
          <cell r="N219" t="str">
            <v>PERALATAN</v>
          </cell>
        </row>
        <row r="220">
          <cell r="C220" t="str">
            <v>Waktu Siklus :</v>
          </cell>
          <cell r="G220" t="str">
            <v>Ts1</v>
          </cell>
          <cell r="L220" t="str">
            <v>1.</v>
          </cell>
          <cell r="N220" t="str">
            <v>Wheel Loader</v>
          </cell>
          <cell r="O220" t="str">
            <v>(E15)</v>
          </cell>
          <cell r="P220" t="str">
            <v>jam</v>
          </cell>
          <cell r="Q220">
            <v>3.5698348951360995E-2</v>
          </cell>
          <cell r="R220">
            <v>163808.13869490434</v>
          </cell>
          <cell r="U220">
            <v>5847.680096203635</v>
          </cell>
        </row>
        <row r="221">
          <cell r="C221" t="str">
            <v>- Mencampur</v>
          </cell>
          <cell r="G221" t="str">
            <v>T1</v>
          </cell>
          <cell r="H221">
            <v>1.5</v>
          </cell>
          <cell r="I221" t="str">
            <v>menit</v>
          </cell>
          <cell r="L221" t="str">
            <v>2.</v>
          </cell>
          <cell r="N221" t="str">
            <v>Dump Truck</v>
          </cell>
          <cell r="O221" t="str">
            <v>(E09)</v>
          </cell>
          <cell r="P221" t="str">
            <v>jam</v>
          </cell>
          <cell r="Q221">
            <v>0.14542063837680036</v>
          </cell>
          <cell r="R221">
            <v>70230.073977639215</v>
          </cell>
          <cell r="U221">
            <v>10212.90219107821</v>
          </cell>
        </row>
        <row r="222">
          <cell r="C222" t="str">
            <v>- Memuat dan lain-lain</v>
          </cell>
          <cell r="G222" t="str">
            <v>T2</v>
          </cell>
          <cell r="H222">
            <v>0.5</v>
          </cell>
          <cell r="I222" t="str">
            <v>menit</v>
          </cell>
          <cell r="L222" t="str">
            <v>3.</v>
          </cell>
          <cell r="N222" t="str">
            <v>Motor Grader</v>
          </cell>
          <cell r="O222" t="str">
            <v>(E13)</v>
          </cell>
          <cell r="P222" t="str">
            <v>jam</v>
          </cell>
          <cell r="Q222">
            <v>1.1713520749665328E-2</v>
          </cell>
          <cell r="R222">
            <v>201666.62574070093</v>
          </cell>
          <cell r="U222">
            <v>2362.2262051286921</v>
          </cell>
        </row>
        <row r="223">
          <cell r="G223" t="str">
            <v>Ts1</v>
          </cell>
          <cell r="H223">
            <v>2</v>
          </cell>
          <cell r="I223" t="str">
            <v>menit</v>
          </cell>
          <cell r="L223" t="str">
            <v>4.</v>
          </cell>
          <cell r="N223" t="str">
            <v>Vibratory Roller</v>
          </cell>
          <cell r="O223" t="str">
            <v>(E19)</v>
          </cell>
          <cell r="P223" t="str">
            <v>jam</v>
          </cell>
          <cell r="Q223">
            <v>1.7849174475680501E-2</v>
          </cell>
          <cell r="R223">
            <v>234734.82748629327</v>
          </cell>
          <cell r="U223">
            <v>4189.8228913216117</v>
          </cell>
        </row>
        <row r="224">
          <cell r="L224" t="str">
            <v>5.</v>
          </cell>
          <cell r="N224" t="str">
            <v>P. Tyre Roller</v>
          </cell>
          <cell r="O224" t="str">
            <v>(E18)</v>
          </cell>
          <cell r="P224" t="str">
            <v>jam</v>
          </cell>
          <cell r="Q224">
            <v>4.2838018741633201E-3</v>
          </cell>
          <cell r="R224">
            <v>113384.24751021285</v>
          </cell>
          <cell r="U224">
            <v>485.71565198484757</v>
          </cell>
        </row>
        <row r="225">
          <cell r="C225" t="str">
            <v>Kap. Prod. / jam =</v>
          </cell>
          <cell r="D225" t="str">
            <v>V x Fb x Fa x 60</v>
          </cell>
          <cell r="G225" t="str">
            <v>Q1</v>
          </cell>
          <cell r="H225">
            <v>28.012500000000003</v>
          </cell>
          <cell r="I225" t="str">
            <v>M3</v>
          </cell>
          <cell r="L225" t="str">
            <v>6.</v>
          </cell>
          <cell r="N225" t="str">
            <v>Water Tanker</v>
          </cell>
          <cell r="O225" t="str">
            <v>(E23)</v>
          </cell>
          <cell r="P225" t="str">
            <v>jam</v>
          </cell>
          <cell r="Q225">
            <v>2.1084337349397592E-2</v>
          </cell>
          <cell r="R225">
            <v>67020.510980434308</v>
          </cell>
          <cell r="U225">
            <v>1413.0830628404826</v>
          </cell>
        </row>
        <row r="226">
          <cell r="D226" t="str">
            <v>Fk x Ts1</v>
          </cell>
          <cell r="L226" t="str">
            <v>7.</v>
          </cell>
          <cell r="N226" t="str">
            <v>Alat Bantu</v>
          </cell>
          <cell r="P226" t="str">
            <v>Ls</v>
          </cell>
          <cell r="Q226">
            <v>1</v>
          </cell>
          <cell r="R226">
            <v>75</v>
          </cell>
          <cell r="U226">
            <v>75</v>
          </cell>
        </row>
        <row r="227">
          <cell r="C227" t="str">
            <v>Koefisien Alat / M3</v>
          </cell>
          <cell r="D227" t="str">
            <v xml:space="preserve"> =  1  :  Q1</v>
          </cell>
          <cell r="G227" t="str">
            <v>(E15)</v>
          </cell>
          <cell r="H227">
            <v>3.5698348951360995E-2</v>
          </cell>
          <cell r="I227" t="str">
            <v>jam</v>
          </cell>
        </row>
        <row r="228">
          <cell r="Q228" t="str">
            <v xml:space="preserve">JUMLAH HARGA PERALATAN   </v>
          </cell>
          <cell r="U228">
            <v>24586.430098557481</v>
          </cell>
        </row>
        <row r="229">
          <cell r="A229" t="str">
            <v xml:space="preserve">   2.b.</v>
          </cell>
          <cell r="C229" t="str">
            <v>DUMP TRUCK</v>
          </cell>
          <cell r="G229" t="str">
            <v>(E09)</v>
          </cell>
        </row>
        <row r="230">
          <cell r="C230" t="str">
            <v>Kapasitas bak</v>
          </cell>
          <cell r="G230" t="str">
            <v>V</v>
          </cell>
          <cell r="H230">
            <v>6</v>
          </cell>
          <cell r="I230" t="str">
            <v>M3</v>
          </cell>
          <cell r="L230" t="str">
            <v>D.</v>
          </cell>
          <cell r="N230" t="str">
            <v>JUMLAH HARGA TENAGA, BAHAN DAN PERALATAN  ( A + B + C )</v>
          </cell>
          <cell r="U230">
            <v>308237.48021444713</v>
          </cell>
        </row>
        <row r="231">
          <cell r="C231" t="str">
            <v>Faktor Efisiensi alat</v>
          </cell>
          <cell r="G231" t="str">
            <v>Fa</v>
          </cell>
          <cell r="H231">
            <v>0.83</v>
          </cell>
          <cell r="I231" t="str">
            <v>-</v>
          </cell>
          <cell r="L231" t="str">
            <v>E.</v>
          </cell>
          <cell r="N231" t="str">
            <v>OVERHEAD &amp; PROFIT</v>
          </cell>
          <cell r="P231">
            <v>10</v>
          </cell>
          <cell r="Q231" t="str">
            <v>%  x  D</v>
          </cell>
          <cell r="U231">
            <v>30823.748021444713</v>
          </cell>
        </row>
        <row r="232">
          <cell r="C232" t="str">
            <v>Kecepatan rata-rata bermuatan</v>
          </cell>
          <cell r="G232" t="str">
            <v>v1</v>
          </cell>
          <cell r="H232">
            <v>45</v>
          </cell>
          <cell r="I232" t="str">
            <v>KM/jam</v>
          </cell>
          <cell r="L232" t="str">
            <v>F.</v>
          </cell>
          <cell r="N232" t="str">
            <v>HARGA SATUAN PEKERJAAN  ( D + E )</v>
          </cell>
          <cell r="U232">
            <v>339061.22823589185</v>
          </cell>
        </row>
        <row r="233">
          <cell r="C233" t="str">
            <v>Kecepatan rata-rata kosong</v>
          </cell>
          <cell r="G233" t="str">
            <v>v2</v>
          </cell>
          <cell r="H233">
            <v>60</v>
          </cell>
          <cell r="I233" t="str">
            <v>KM/jam</v>
          </cell>
          <cell r="L233" t="str">
            <v>Note: 1</v>
          </cell>
          <cell r="N233" t="str">
            <v>SATUAN dapat berdasarkan atas jam operasi untuk Tenaga Kerja dan Peralatan, volume dan/atau ukuran</v>
          </cell>
        </row>
        <row r="234">
          <cell r="C234" t="str">
            <v>Waktu Siklus  :  - Waktu memuat = V : Q1 x 60</v>
          </cell>
          <cell r="G234" t="str">
            <v>T1</v>
          </cell>
          <cell r="H234">
            <v>12.851405622489958</v>
          </cell>
          <cell r="I234" t="str">
            <v>menit</v>
          </cell>
          <cell r="N234" t="str">
            <v>berat untuk bahan-bahan.</v>
          </cell>
        </row>
        <row r="235">
          <cell r="C235" t="str">
            <v>- Waktu tempuh isi  =  (L : v1) x 60 menit</v>
          </cell>
          <cell r="G235" t="str">
            <v>T2</v>
          </cell>
          <cell r="H235">
            <v>11.633333333333333</v>
          </cell>
          <cell r="I235" t="str">
            <v>menit</v>
          </cell>
          <cell r="L235">
            <v>2</v>
          </cell>
          <cell r="N235" t="str">
            <v>Kuantitas satuan adalah kuantitas setiap komponen untuk menyelesaikan satu satuan pekerjaan dari nomor</v>
          </cell>
        </row>
        <row r="236">
          <cell r="C236" t="str">
            <v>- Waktu tempuh kosong  =  (L : v2) x 60 menit</v>
          </cell>
          <cell r="G236" t="str">
            <v>T3</v>
          </cell>
          <cell r="H236">
            <v>8.7249999999999996</v>
          </cell>
          <cell r="I236" t="str">
            <v>menit</v>
          </cell>
          <cell r="N236" t="str">
            <v>mata pembayaran.</v>
          </cell>
        </row>
        <row r="237">
          <cell r="C237" t="str">
            <v>- Dump dan lain-lain</v>
          </cell>
          <cell r="G237" t="str">
            <v>T4</v>
          </cell>
          <cell r="H237">
            <v>3</v>
          </cell>
          <cell r="I237" t="str">
            <v>menit</v>
          </cell>
          <cell r="L237">
            <v>3</v>
          </cell>
          <cell r="N237" t="str">
            <v>Biaya satuan untuk peralatan sudah termasuk bahan bakar, bahan habis dipakai dan operator.</v>
          </cell>
        </row>
        <row r="238">
          <cell r="G238" t="str">
            <v>Ts2</v>
          </cell>
          <cell r="H238">
            <v>36.20973895582329</v>
          </cell>
          <cell r="I238" t="str">
            <v>menit</v>
          </cell>
          <cell r="L238">
            <v>4</v>
          </cell>
          <cell r="N238" t="str">
            <v>Biaya satuan sudah termasuk pengeluaran untuk seluruh pajak yang berkaitan (tetapi tidak termasuk PPN</v>
          </cell>
        </row>
        <row r="239">
          <cell r="N239" t="str">
            <v>yang dibayar dari kontrak) dan biaya-biaya lainnya.</v>
          </cell>
        </row>
        <row r="240">
          <cell r="J240" t="str">
            <v>Berlanjut ke hal. berikut</v>
          </cell>
        </row>
        <row r="241">
          <cell r="A241" t="str">
            <v>ITEM PEMBAYARAN NO.</v>
          </cell>
          <cell r="D241" t="str">
            <v>:  5.1 (2)</v>
          </cell>
          <cell r="J241" t="str">
            <v>Analisa EI-512</v>
          </cell>
        </row>
        <row r="242">
          <cell r="A242" t="str">
            <v>JENIS PEKERJAAN</v>
          </cell>
          <cell r="D242" t="str">
            <v>:  Lps. Pond. Ag. Kls. B, CBR Min 35%</v>
          </cell>
        </row>
        <row r="243">
          <cell r="A243" t="str">
            <v>SATUAN PEMBAYARAN</v>
          </cell>
          <cell r="D243" t="str">
            <v>:  M3</v>
          </cell>
          <cell r="H243" t="str">
            <v xml:space="preserve">         URAIAN ANALISA HARGA SATUAN</v>
          </cell>
        </row>
        <row r="244">
          <cell r="J244" t="str">
            <v>Lanjutan</v>
          </cell>
        </row>
        <row r="246">
          <cell r="A246" t="str">
            <v>No.</v>
          </cell>
          <cell r="C246" t="str">
            <v>U R A I A N</v>
          </cell>
          <cell r="G246" t="str">
            <v>KODE</v>
          </cell>
          <cell r="H246" t="str">
            <v>KOEF.</v>
          </cell>
          <cell r="I246" t="str">
            <v>SATUAN</v>
          </cell>
          <cell r="J246" t="str">
            <v>KETERANGAN</v>
          </cell>
        </row>
        <row r="249">
          <cell r="C249" t="str">
            <v>Kap. Prod. / jam =</v>
          </cell>
          <cell r="D249" t="str">
            <v>V x Fa x 60</v>
          </cell>
          <cell r="G249" t="str">
            <v>Q2</v>
          </cell>
          <cell r="H249">
            <v>6.8766030129017413</v>
          </cell>
          <cell r="I249" t="str">
            <v>M3</v>
          </cell>
        </row>
        <row r="250">
          <cell r="D250" t="str">
            <v>Fk x Ts2</v>
          </cell>
        </row>
        <row r="251">
          <cell r="C251" t="str">
            <v>Koefisien Alat / M3</v>
          </cell>
          <cell r="D251" t="str">
            <v xml:space="preserve"> =  1  :  Q2</v>
          </cell>
          <cell r="G251" t="str">
            <v>-</v>
          </cell>
          <cell r="H251">
            <v>0.14542063837680036</v>
          </cell>
          <cell r="I251" t="str">
            <v>jam</v>
          </cell>
        </row>
        <row r="253">
          <cell r="A253" t="str">
            <v xml:space="preserve">   2.c.</v>
          </cell>
          <cell r="C253" t="str">
            <v>MOTOR GRADER</v>
          </cell>
          <cell r="G253" t="str">
            <v>(E13)</v>
          </cell>
        </row>
        <row r="254">
          <cell r="C254" t="str">
            <v>Panjang hamparan</v>
          </cell>
          <cell r="G254" t="str">
            <v>Lh</v>
          </cell>
          <cell r="H254">
            <v>50</v>
          </cell>
          <cell r="I254" t="str">
            <v>M</v>
          </cell>
        </row>
        <row r="255">
          <cell r="C255" t="str">
            <v>Lebar efektif kerja blade</v>
          </cell>
          <cell r="G255" t="str">
            <v>b</v>
          </cell>
          <cell r="H255">
            <v>2.4</v>
          </cell>
          <cell r="I255" t="str">
            <v>M</v>
          </cell>
        </row>
        <row r="256">
          <cell r="C256" t="str">
            <v>Faktor Efisiensi alat</v>
          </cell>
          <cell r="G256" t="str">
            <v>Fa</v>
          </cell>
          <cell r="H256">
            <v>0.83</v>
          </cell>
          <cell r="I256" t="str">
            <v>-</v>
          </cell>
        </row>
        <row r="257">
          <cell r="C257" t="str">
            <v>Kecepatan rata-rata alat</v>
          </cell>
          <cell r="G257" t="str">
            <v>v</v>
          </cell>
          <cell r="H257">
            <v>4</v>
          </cell>
          <cell r="I257" t="str">
            <v>KM/jam</v>
          </cell>
        </row>
        <row r="258">
          <cell r="C258" t="str">
            <v>Jumlah lintasan</v>
          </cell>
          <cell r="G258" t="str">
            <v>n</v>
          </cell>
          <cell r="H258">
            <v>6</v>
          </cell>
          <cell r="I258" t="str">
            <v>lintasan</v>
          </cell>
          <cell r="J258" t="str">
            <v xml:space="preserve"> 3 x pp</v>
          </cell>
        </row>
        <row r="259">
          <cell r="C259" t="str">
            <v>Waktu Siklus :</v>
          </cell>
          <cell r="G259" t="str">
            <v>Ts3</v>
          </cell>
        </row>
        <row r="260">
          <cell r="C260" t="str">
            <v>- Perataan 1 lintasan  =  Lh : (v x 1000) x 60</v>
          </cell>
          <cell r="G260" t="str">
            <v>T1</v>
          </cell>
          <cell r="H260">
            <v>0.75</v>
          </cell>
          <cell r="I260" t="str">
            <v>menit</v>
          </cell>
        </row>
        <row r="261">
          <cell r="C261" t="str">
            <v>- Lain-lain</v>
          </cell>
          <cell r="G261" t="str">
            <v>T2</v>
          </cell>
          <cell r="H261">
            <v>1</v>
          </cell>
          <cell r="I261" t="str">
            <v>menit</v>
          </cell>
        </row>
        <row r="262">
          <cell r="G262" t="str">
            <v>Ts3</v>
          </cell>
          <cell r="H262">
            <v>1.75</v>
          </cell>
          <cell r="I262" t="str">
            <v>menit</v>
          </cell>
        </row>
        <row r="264">
          <cell r="C264" t="str">
            <v>Kap. Prod. / jam =</v>
          </cell>
          <cell r="D264" t="str">
            <v>Lh x b x t x Fa x 60</v>
          </cell>
          <cell r="G264" t="str">
            <v>Q3</v>
          </cell>
          <cell r="H264">
            <v>85.371428571428567</v>
          </cell>
          <cell r="I264" t="str">
            <v>M3</v>
          </cell>
        </row>
        <row r="265">
          <cell r="D265" t="str">
            <v>n x Ts3</v>
          </cell>
        </row>
        <row r="266">
          <cell r="C266" t="str">
            <v>Koefisien Alat / M3</v>
          </cell>
          <cell r="D266" t="str">
            <v xml:space="preserve"> =  1  :  Q3</v>
          </cell>
          <cell r="G266" t="str">
            <v>(E13)</v>
          </cell>
          <cell r="H266">
            <v>1.1713520749665328E-2</v>
          </cell>
          <cell r="I266" t="str">
            <v>jam</v>
          </cell>
        </row>
        <row r="268">
          <cell r="A268" t="str">
            <v xml:space="preserve">   2.d.</v>
          </cell>
          <cell r="C268" t="str">
            <v>VIBRATORY ROLLER</v>
          </cell>
          <cell r="G268" t="str">
            <v>(E19)</v>
          </cell>
        </row>
        <row r="269">
          <cell r="C269" t="str">
            <v>Kecepatan rata-rata alat</v>
          </cell>
          <cell r="G269" t="str">
            <v>v</v>
          </cell>
          <cell r="H269">
            <v>3</v>
          </cell>
          <cell r="I269" t="str">
            <v>KM/jam</v>
          </cell>
        </row>
        <row r="270">
          <cell r="C270" t="str">
            <v>Lebar efektif pemadatan</v>
          </cell>
          <cell r="G270" t="str">
            <v>b</v>
          </cell>
          <cell r="H270">
            <v>1.2</v>
          </cell>
          <cell r="I270" t="str">
            <v>M</v>
          </cell>
        </row>
        <row r="271">
          <cell r="C271" t="str">
            <v>Jumlah lintasan</v>
          </cell>
          <cell r="G271" t="str">
            <v>n</v>
          </cell>
          <cell r="H271">
            <v>8</v>
          </cell>
          <cell r="I271" t="str">
            <v>lintasan</v>
          </cell>
        </row>
        <row r="272">
          <cell r="C272" t="str">
            <v>Faktor Efisiensi alat</v>
          </cell>
          <cell r="G272" t="str">
            <v>Fa</v>
          </cell>
          <cell r="H272">
            <v>0.83</v>
          </cell>
          <cell r="I272" t="str">
            <v>-</v>
          </cell>
        </row>
        <row r="274">
          <cell r="C274" t="str">
            <v>Kap. Prod. / jam =</v>
          </cell>
          <cell r="D274" t="str">
            <v>(v x 1000) x b x t x Fa</v>
          </cell>
          <cell r="G274" t="str">
            <v>Q4</v>
          </cell>
          <cell r="H274">
            <v>56.024999999999999</v>
          </cell>
          <cell r="I274" t="str">
            <v>M3</v>
          </cell>
        </row>
        <row r="275">
          <cell r="D275" t="str">
            <v>n</v>
          </cell>
        </row>
        <row r="276">
          <cell r="C276" t="str">
            <v>Koefisien Alat / M3</v>
          </cell>
          <cell r="D276" t="str">
            <v xml:space="preserve"> =  1  :  Q4</v>
          </cell>
          <cell r="G276" t="str">
            <v>(E19)</v>
          </cell>
          <cell r="H276">
            <v>1.7849174475680501E-2</v>
          </cell>
          <cell r="I276" t="str">
            <v>jam</v>
          </cell>
        </row>
        <row r="278">
          <cell r="A278" t="str">
            <v xml:space="preserve">   2.e.</v>
          </cell>
          <cell r="C278" t="str">
            <v>PNEUMATIC TIRE ROLLER</v>
          </cell>
          <cell r="G278" t="str">
            <v>(E18)</v>
          </cell>
        </row>
        <row r="279">
          <cell r="C279" t="str">
            <v>Kecepatan rata-rata alat</v>
          </cell>
          <cell r="G279" t="str">
            <v>v</v>
          </cell>
          <cell r="H279">
            <v>5</v>
          </cell>
          <cell r="I279" t="str">
            <v>KM/jam</v>
          </cell>
        </row>
        <row r="280">
          <cell r="C280" t="str">
            <v>Lebar efektif pemadatan</v>
          </cell>
          <cell r="G280" t="str">
            <v>b</v>
          </cell>
          <cell r="H280">
            <v>1.5</v>
          </cell>
          <cell r="I280" t="str">
            <v>M</v>
          </cell>
        </row>
        <row r="281">
          <cell r="C281" t="str">
            <v>Jumlah lintasan</v>
          </cell>
          <cell r="G281" t="str">
            <v>n</v>
          </cell>
          <cell r="H281">
            <v>4</v>
          </cell>
          <cell r="I281" t="str">
            <v>lintasan</v>
          </cell>
        </row>
        <row r="282">
          <cell r="C282" t="str">
            <v>Faktor Efisiensi alat</v>
          </cell>
          <cell r="G282" t="str">
            <v>Fa</v>
          </cell>
          <cell r="H282">
            <v>0.83</v>
          </cell>
          <cell r="I282" t="str">
            <v>-</v>
          </cell>
        </row>
        <row r="284">
          <cell r="C284" t="str">
            <v>Kap. Prod. / jam =</v>
          </cell>
          <cell r="D284" t="str">
            <v>(v x 1000) x b x t x Fa</v>
          </cell>
          <cell r="G284" t="str">
            <v>Q5</v>
          </cell>
          <cell r="H284">
            <v>233.4375</v>
          </cell>
          <cell r="I284" t="str">
            <v>M3</v>
          </cell>
        </row>
        <row r="285">
          <cell r="D285" t="str">
            <v>n</v>
          </cell>
        </row>
        <row r="286">
          <cell r="C286" t="str">
            <v>Koefisien Alat / M3</v>
          </cell>
          <cell r="D286" t="str">
            <v xml:space="preserve"> =  1  :  Q5</v>
          </cell>
          <cell r="G286" t="str">
            <v>(E18)</v>
          </cell>
          <cell r="H286">
            <v>4.2838018741633201E-3</v>
          </cell>
          <cell r="I286" t="str">
            <v>jam</v>
          </cell>
        </row>
        <row r="288">
          <cell r="A288" t="str">
            <v xml:space="preserve">   2.f.</v>
          </cell>
          <cell r="C288" t="str">
            <v>WATER TANK TRUCK</v>
          </cell>
          <cell r="G288" t="str">
            <v>(E23)</v>
          </cell>
        </row>
        <row r="289">
          <cell r="C289" t="str">
            <v>Volume tanki air</v>
          </cell>
          <cell r="G289" t="str">
            <v>V</v>
          </cell>
          <cell r="H289">
            <v>4</v>
          </cell>
          <cell r="I289" t="str">
            <v>M3</v>
          </cell>
        </row>
        <row r="290">
          <cell r="C290" t="str">
            <v>Kebutuhan air / M3 agregat padat</v>
          </cell>
          <cell r="G290" t="str">
            <v>Wc</v>
          </cell>
          <cell r="H290">
            <v>7.0000000000000007E-2</v>
          </cell>
          <cell r="I290" t="str">
            <v>M3</v>
          </cell>
        </row>
        <row r="291">
          <cell r="C291" t="str">
            <v>Pengisian tanki / jam</v>
          </cell>
          <cell r="G291" t="str">
            <v>n</v>
          </cell>
          <cell r="H291">
            <v>1</v>
          </cell>
          <cell r="I291" t="str">
            <v>kali</v>
          </cell>
        </row>
        <row r="292">
          <cell r="C292" t="str">
            <v>Faktor Efisiensi alat</v>
          </cell>
          <cell r="G292" t="str">
            <v>Fa</v>
          </cell>
          <cell r="H292">
            <v>0.83</v>
          </cell>
          <cell r="I292" t="str">
            <v>-</v>
          </cell>
        </row>
        <row r="294">
          <cell r="C294" t="str">
            <v>Kap. Prod. / jam =</v>
          </cell>
          <cell r="D294" t="str">
            <v>V x n x Fa</v>
          </cell>
          <cell r="G294" t="str">
            <v>Q6</v>
          </cell>
          <cell r="H294">
            <v>47.428571428571423</v>
          </cell>
          <cell r="I294" t="str">
            <v>M3</v>
          </cell>
        </row>
        <row r="295">
          <cell r="D295" t="str">
            <v>Wc</v>
          </cell>
        </row>
        <row r="296">
          <cell r="C296" t="str">
            <v>Koefisien Alat / M3</v>
          </cell>
          <cell r="D296" t="str">
            <v xml:space="preserve"> =  1  :  Q6</v>
          </cell>
          <cell r="G296" t="str">
            <v>(E23)</v>
          </cell>
          <cell r="H296">
            <v>2.1084337349397592E-2</v>
          </cell>
          <cell r="I296" t="str">
            <v>jam</v>
          </cell>
        </row>
        <row r="299">
          <cell r="J299" t="str">
            <v>Berlanjut ke hal. berikut</v>
          </cell>
        </row>
        <row r="300">
          <cell r="A300" t="str">
            <v>ITEM PEMBAYARAN NO.</v>
          </cell>
          <cell r="D300" t="str">
            <v>:  5.1 (2)</v>
          </cell>
          <cell r="J300" t="str">
            <v>Analisa EI-512</v>
          </cell>
        </row>
        <row r="301">
          <cell r="A301" t="str">
            <v>JENIS PEKERJAAN</v>
          </cell>
          <cell r="D301" t="str">
            <v>:  Lps. Pond. Ag. Kls. B, CBR Min 35%</v>
          </cell>
        </row>
        <row r="302">
          <cell r="A302" t="str">
            <v>SATUAN PEMBAYARAN</v>
          </cell>
          <cell r="D302" t="str">
            <v>:  M3</v>
          </cell>
          <cell r="H302" t="str">
            <v xml:space="preserve">         URAIAN ANALISA HARGA SATUAN</v>
          </cell>
        </row>
        <row r="303">
          <cell r="J303" t="str">
            <v>Lanjutan</v>
          </cell>
        </row>
        <row r="305">
          <cell r="A305" t="str">
            <v>No.</v>
          </cell>
          <cell r="C305" t="str">
            <v>U R A I A N</v>
          </cell>
          <cell r="G305" t="str">
            <v>KODE</v>
          </cell>
          <cell r="H305" t="str">
            <v>KOEF.</v>
          </cell>
          <cell r="I305" t="str">
            <v>SATUAN</v>
          </cell>
          <cell r="J305" t="str">
            <v>KETERANGAN</v>
          </cell>
        </row>
        <row r="308">
          <cell r="A308" t="str">
            <v xml:space="preserve">   2.g.</v>
          </cell>
          <cell r="C308" t="str">
            <v>ALAT BANTU</v>
          </cell>
          <cell r="J308" t="str">
            <v xml:space="preserve"> Lump Sum</v>
          </cell>
        </row>
        <row r="309">
          <cell r="C309" t="str">
            <v>Diperlukan   :</v>
          </cell>
        </row>
        <row r="310">
          <cell r="C310" t="str">
            <v>- Kereta dorong</v>
          </cell>
          <cell r="D310" t="str">
            <v>=  2  buah.</v>
          </cell>
        </row>
        <row r="311">
          <cell r="C311" t="str">
            <v>- Sekop</v>
          </cell>
          <cell r="D311" t="str">
            <v>=  3  buah.</v>
          </cell>
        </row>
        <row r="312">
          <cell r="C312" t="str">
            <v>- Garpu</v>
          </cell>
          <cell r="D312" t="str">
            <v>=  2  buah.</v>
          </cell>
        </row>
        <row r="314">
          <cell r="A314" t="str">
            <v xml:space="preserve">   3.</v>
          </cell>
          <cell r="C314" t="str">
            <v>TENAGA</v>
          </cell>
        </row>
        <row r="315">
          <cell r="C315" t="str">
            <v>Produksi menentukan : WHEEL LOADER</v>
          </cell>
          <cell r="G315" t="str">
            <v>Q1</v>
          </cell>
          <cell r="H315">
            <v>28.012500000000003</v>
          </cell>
          <cell r="I315" t="str">
            <v>M3/jam</v>
          </cell>
        </row>
        <row r="316">
          <cell r="C316" t="str">
            <v>Produksi agregat / hari  =  Tk x Q1</v>
          </cell>
          <cell r="G316" t="str">
            <v>Qt</v>
          </cell>
          <cell r="H316">
            <v>196.08750000000003</v>
          </cell>
          <cell r="I316" t="str">
            <v>M3</v>
          </cell>
        </row>
        <row r="317">
          <cell r="C317" t="str">
            <v>Kebutuhan tenaga :</v>
          </cell>
        </row>
        <row r="318">
          <cell r="D318" t="str">
            <v>- Pekerja</v>
          </cell>
          <cell r="G318" t="str">
            <v>P</v>
          </cell>
          <cell r="H318">
            <v>7</v>
          </cell>
          <cell r="I318" t="str">
            <v>orang</v>
          </cell>
        </row>
        <row r="319">
          <cell r="D319" t="str">
            <v>- Mandor</v>
          </cell>
          <cell r="G319" t="str">
            <v>M</v>
          </cell>
          <cell r="H319">
            <v>1</v>
          </cell>
          <cell r="I319" t="str">
            <v>orang</v>
          </cell>
        </row>
        <row r="321">
          <cell r="C321" t="str">
            <v>Koefisien tenaga / M3   :</v>
          </cell>
        </row>
        <row r="322">
          <cell r="D322" t="str">
            <v>- Pekerja</v>
          </cell>
          <cell r="E322" t="str">
            <v>= (Tk x P) : Qt</v>
          </cell>
          <cell r="G322" t="str">
            <v>-</v>
          </cell>
          <cell r="H322">
            <v>0.24988844265952695</v>
          </cell>
          <cell r="I322" t="str">
            <v>jam</v>
          </cell>
        </row>
        <row r="323">
          <cell r="D323" t="str">
            <v>- Mandor</v>
          </cell>
          <cell r="E323" t="str">
            <v>= (Tk x M) : Qt</v>
          </cell>
          <cell r="G323" t="str">
            <v>-</v>
          </cell>
          <cell r="H323">
            <v>3.5698348951360995E-2</v>
          </cell>
          <cell r="I323" t="str">
            <v>jam</v>
          </cell>
        </row>
        <row r="325">
          <cell r="A325" t="str">
            <v>4.</v>
          </cell>
          <cell r="C325" t="str">
            <v>HARGA DASAR SATUAN UPAH, BAHAN DAN ALAT</v>
          </cell>
        </row>
        <row r="326">
          <cell r="C326" t="str">
            <v>Lihat lampiran.</v>
          </cell>
        </row>
        <row r="328">
          <cell r="A328" t="str">
            <v>5.</v>
          </cell>
          <cell r="C328" t="str">
            <v>ANALISA HARGA SATUAN PEKERJAAN</v>
          </cell>
        </row>
        <row r="329">
          <cell r="C329" t="str">
            <v>Lihat perhitungan dalam FORMULIR STANDAR UNTUK</v>
          </cell>
        </row>
        <row r="330">
          <cell r="C330" t="str">
            <v>PEREKAMAN ANALISA MASING-MASING HARGA</v>
          </cell>
        </row>
        <row r="331">
          <cell r="C331" t="str">
            <v>SATUAN.</v>
          </cell>
        </row>
        <row r="332">
          <cell r="C332" t="str">
            <v>Didapat Harga Satuan Pekerjaan :</v>
          </cell>
        </row>
        <row r="334">
          <cell r="C334" t="str">
            <v xml:space="preserve">Rp.  </v>
          </cell>
          <cell r="D334">
            <v>339061.22823589185</v>
          </cell>
          <cell r="E334" t="str">
            <v xml:space="preserve"> / M3.</v>
          </cell>
        </row>
        <row r="337">
          <cell r="A337" t="str">
            <v>6.</v>
          </cell>
          <cell r="C337" t="str">
            <v>WAKTU PELAKSANAAN YANG DIPERLUKAN</v>
          </cell>
        </row>
        <row r="338">
          <cell r="C338" t="str">
            <v>Masa Pelaksanaan :</v>
          </cell>
          <cell r="D338" t="str">
            <v>. . . . . . . . . . . .</v>
          </cell>
          <cell r="E338" t="str">
            <v>bulan</v>
          </cell>
        </row>
        <row r="340">
          <cell r="A340" t="str">
            <v>7.</v>
          </cell>
          <cell r="C340" t="str">
            <v>VOLUME PEKERJAAN YANG DIPERLUKAN</v>
          </cell>
        </row>
        <row r="341">
          <cell r="C341" t="str">
            <v>Volume pekerjaan  :</v>
          </cell>
          <cell r="D341">
            <v>1</v>
          </cell>
          <cell r="E341" t="str">
            <v>M3</v>
          </cell>
        </row>
        <row r="359">
          <cell r="A359" t="str">
            <v>ITEM PEMBAYARAN NO.</v>
          </cell>
          <cell r="D359" t="str">
            <v>:  5.1 (3)</v>
          </cell>
          <cell r="J359" t="str">
            <v>Analisa EI-521</v>
          </cell>
          <cell r="T359" t="str">
            <v>Analisa EI-521</v>
          </cell>
        </row>
        <row r="360">
          <cell r="A360" t="str">
            <v>JENIS PEKERJAAN</v>
          </cell>
          <cell r="D360" t="str">
            <v>:  Lapis Pondasi Agregat Kelas C</v>
          </cell>
        </row>
        <row r="361">
          <cell r="A361" t="str">
            <v>SATUAN PEMBAYARAN</v>
          </cell>
          <cell r="D361" t="str">
            <v>:  M3</v>
          </cell>
          <cell r="H361" t="str">
            <v xml:space="preserve">         URAIAN ANALISA HARGA SATUAN</v>
          </cell>
          <cell r="L361" t="str">
            <v>FORMULIR STANDAR UNTUK</v>
          </cell>
        </row>
        <row r="362">
          <cell r="L362" t="str">
            <v>PEREKAMAN ANALISA MASING-MASING HARGA SATUAN</v>
          </cell>
        </row>
        <row r="363">
          <cell r="L363" t="str">
            <v/>
          </cell>
        </row>
        <row r="364">
          <cell r="A364" t="str">
            <v>No.</v>
          </cell>
          <cell r="C364" t="str">
            <v>U R A I A N</v>
          </cell>
          <cell r="G364" t="str">
            <v>KODE</v>
          </cell>
          <cell r="H364" t="str">
            <v>KOEF.</v>
          </cell>
          <cell r="I364" t="str">
            <v>SATUAN</v>
          </cell>
          <cell r="J364" t="str">
            <v>KETERANGAN</v>
          </cell>
        </row>
        <row r="366">
          <cell r="L366" t="str">
            <v>PROYEK</v>
          </cell>
          <cell r="O366" t="str">
            <v xml:space="preserve">:  </v>
          </cell>
        </row>
        <row r="367">
          <cell r="A367" t="str">
            <v>I.</v>
          </cell>
          <cell r="C367" t="str">
            <v>ASUMSI</v>
          </cell>
          <cell r="L367" t="str">
            <v>No. PAKET KONTRAK</v>
          </cell>
          <cell r="O367" t="str">
            <v xml:space="preserve">:  </v>
          </cell>
        </row>
        <row r="368">
          <cell r="A368">
            <v>1</v>
          </cell>
          <cell r="C368" t="str">
            <v>Menggunakan alat berat (cara mekanik)</v>
          </cell>
          <cell r="L368" t="str">
            <v>NAMA PAKET</v>
          </cell>
          <cell r="O368" t="str">
            <v xml:space="preserve">:  </v>
          </cell>
        </row>
        <row r="369">
          <cell r="A369">
            <v>2</v>
          </cell>
          <cell r="C369" t="str">
            <v>Lokasi pekerjaan : sepanjang jalan</v>
          </cell>
          <cell r="L369" t="str">
            <v>PROP / KAB / KODYA</v>
          </cell>
          <cell r="O369" t="str">
            <v xml:space="preserve">:  </v>
          </cell>
        </row>
        <row r="370">
          <cell r="A370">
            <v>3</v>
          </cell>
          <cell r="C370" t="str">
            <v>Kondisi existing jalan : sedang</v>
          </cell>
          <cell r="L370" t="str">
            <v>ITEM PEMBAYARAN NO.</v>
          </cell>
          <cell r="O370" t="str">
            <v>:  5.1 (3)</v>
          </cell>
          <cell r="R370" t="str">
            <v>PERKIRAAN VOL. PEK.</v>
          </cell>
          <cell r="T370" t="str">
            <v>:</v>
          </cell>
          <cell r="U370">
            <v>1</v>
          </cell>
        </row>
        <row r="371">
          <cell r="A371">
            <v>4</v>
          </cell>
          <cell r="C371" t="str">
            <v>Jarak rata-rata Base Camp ke lokasi pekerjaan</v>
          </cell>
          <cell r="G371" t="str">
            <v>L</v>
          </cell>
          <cell r="H371">
            <v>8.7249999999999996</v>
          </cell>
          <cell r="I371" t="str">
            <v>KM</v>
          </cell>
          <cell r="L371" t="str">
            <v>JENIS PEKERJAAN</v>
          </cell>
          <cell r="O371" t="str">
            <v>:  Lapis Pondasi Agregat Kelas C</v>
          </cell>
          <cell r="R371" t="str">
            <v>TOTAL HARGA</v>
          </cell>
          <cell r="T371" t="str">
            <v>:</v>
          </cell>
          <cell r="U371">
            <v>252395.66</v>
          </cell>
        </row>
        <row r="372">
          <cell r="A372">
            <v>5</v>
          </cell>
          <cell r="C372" t="str">
            <v>Tebal lapis Agregat padat</v>
          </cell>
          <cell r="G372" t="str">
            <v>t</v>
          </cell>
          <cell r="H372">
            <v>0.15</v>
          </cell>
          <cell r="I372" t="str">
            <v>M</v>
          </cell>
          <cell r="L372" t="str">
            <v>SATUAN PEMBAYARAN</v>
          </cell>
          <cell r="O372" t="str">
            <v>:  M3</v>
          </cell>
          <cell r="R372" t="str">
            <v>% THD. BIAYA PROYEK</v>
          </cell>
          <cell r="T372" t="str">
            <v>:</v>
          </cell>
          <cell r="U372">
            <v>6.005925037550471E-3</v>
          </cell>
        </row>
        <row r="373">
          <cell r="A373">
            <v>6</v>
          </cell>
          <cell r="C373" t="str">
            <v>Faktor kembang material (Padat-Lepas)</v>
          </cell>
          <cell r="G373" t="str">
            <v>Fk</v>
          </cell>
          <cell r="H373">
            <v>1.35</v>
          </cell>
          <cell r="I373" t="str">
            <v>-</v>
          </cell>
        </row>
        <row r="374">
          <cell r="A374">
            <v>7</v>
          </cell>
          <cell r="C374" t="str">
            <v>Jam kerja efektif per-hari</v>
          </cell>
          <cell r="G374" t="str">
            <v>Tk</v>
          </cell>
          <cell r="H374">
            <v>7</v>
          </cell>
          <cell r="I374" t="str">
            <v>Jam</v>
          </cell>
        </row>
        <row r="375">
          <cell r="Q375" t="str">
            <v>PERKIRAAN</v>
          </cell>
          <cell r="R375" t="str">
            <v>HARGA</v>
          </cell>
          <cell r="S375" t="str">
            <v>JUMLAH</v>
          </cell>
        </row>
        <row r="376">
          <cell r="A376" t="str">
            <v>II.</v>
          </cell>
          <cell r="C376" t="str">
            <v>URUTAN KERJA</v>
          </cell>
          <cell r="L376" t="str">
            <v>NO.</v>
          </cell>
          <cell r="N376" t="str">
            <v>KOMPONEN</v>
          </cell>
          <cell r="P376" t="str">
            <v>SATUAN</v>
          </cell>
          <cell r="Q376" t="str">
            <v>KUANTITAS</v>
          </cell>
          <cell r="R376" t="str">
            <v>SATUAN</v>
          </cell>
          <cell r="S376" t="str">
            <v>HARGA</v>
          </cell>
        </row>
        <row r="377">
          <cell r="A377">
            <v>1</v>
          </cell>
          <cell r="C377" t="str">
            <v>Wheel Loader memuat Agregat ke dalam Dump</v>
          </cell>
          <cell r="R377" t="str">
            <v>(Rp.)</v>
          </cell>
          <cell r="S377" t="str">
            <v>(Rp.)</v>
          </cell>
        </row>
        <row r="378">
          <cell r="C378" t="str">
            <v>Tuck di Base Camp</v>
          </cell>
        </row>
        <row r="379">
          <cell r="A379">
            <v>2</v>
          </cell>
          <cell r="C379" t="str">
            <v>Dump Truck mengangkut Agregat ke lokasi</v>
          </cell>
        </row>
        <row r="380">
          <cell r="C380" t="str">
            <v>pekerjaandan dihampar dengan Motor Grader</v>
          </cell>
          <cell r="L380" t="str">
            <v>A.</v>
          </cell>
          <cell r="N380" t="str">
            <v>TENAGA</v>
          </cell>
        </row>
        <row r="381">
          <cell r="A381">
            <v>3</v>
          </cell>
          <cell r="C381" t="str">
            <v>Hamparan Agregat dibasahi dengan Water Tank</v>
          </cell>
        </row>
        <row r="382">
          <cell r="C382" t="str">
            <v>Truck sebelum dipadatkan dengan Tandem</v>
          </cell>
          <cell r="L382" t="str">
            <v>1.</v>
          </cell>
          <cell r="N382" t="str">
            <v>Pekerja</v>
          </cell>
          <cell r="O382" t="str">
            <v>(L01)</v>
          </cell>
          <cell r="P382" t="str">
            <v>Jam</v>
          </cell>
          <cell r="Q382">
            <v>7.0281124497991981E-2</v>
          </cell>
          <cell r="R382">
            <v>2857.14</v>
          </cell>
          <cell r="U382">
            <v>200.80301204819281</v>
          </cell>
        </row>
        <row r="383">
          <cell r="C383" t="str">
            <v>Roller dan Pneumatic  Tire Roller</v>
          </cell>
          <cell r="L383" t="str">
            <v>2.</v>
          </cell>
          <cell r="N383" t="str">
            <v>Mandor</v>
          </cell>
          <cell r="O383" t="str">
            <v>(L03)</v>
          </cell>
          <cell r="P383" t="str">
            <v>Jam</v>
          </cell>
          <cell r="Q383">
            <v>1.0040160642570283E-2</v>
          </cell>
          <cell r="R383">
            <v>3214.29</v>
          </cell>
          <cell r="U383">
            <v>32.271987951807233</v>
          </cell>
        </row>
        <row r="384">
          <cell r="A384">
            <v>4</v>
          </cell>
          <cell r="C384" t="str">
            <v>Selama pemadatan sekelompok pekerja akan</v>
          </cell>
        </row>
        <row r="385">
          <cell r="C385" t="str">
            <v>merapikan tepi hamparan dan level permukaan</v>
          </cell>
        </row>
        <row r="386">
          <cell r="C386" t="str">
            <v>dengan menggunakan alat bantu</v>
          </cell>
          <cell r="Q386" t="str">
            <v xml:space="preserve">JUMLAH HARGA TENAGA   </v>
          </cell>
          <cell r="U386">
            <v>233.07500000000005</v>
          </cell>
        </row>
        <row r="388">
          <cell r="A388" t="str">
            <v>III.</v>
          </cell>
          <cell r="C388" t="str">
            <v>PEMAKAIAN BAHAN, ALAT DAN TENAGA</v>
          </cell>
          <cell r="L388" t="str">
            <v>B.</v>
          </cell>
          <cell r="N388" t="str">
            <v>BAHAN</v>
          </cell>
        </row>
        <row r="390">
          <cell r="A390" t="str">
            <v xml:space="preserve">   1.</v>
          </cell>
          <cell r="C390" t="str">
            <v>BAHAN</v>
          </cell>
          <cell r="L390" t="str">
            <v>1.</v>
          </cell>
          <cell r="N390" t="str">
            <v>Agregat Kelas C1 (M28)</v>
          </cell>
          <cell r="P390" t="str">
            <v>M3</v>
          </cell>
          <cell r="Q390">
            <v>1.35</v>
          </cell>
          <cell r="R390">
            <v>141787.08464737452</v>
          </cell>
          <cell r="U390">
            <v>191412.56427395562</v>
          </cell>
        </row>
        <row r="391">
          <cell r="C391" t="str">
            <v>Material Agregat Kelas C hasil produksi di Base Camp</v>
          </cell>
        </row>
        <row r="392">
          <cell r="C392" t="str">
            <v>Setiap 1 M3 Agregat padat diperlukan : 1 x Fk</v>
          </cell>
          <cell r="G392" t="str">
            <v>(M28)</v>
          </cell>
          <cell r="H392">
            <v>1.35</v>
          </cell>
          <cell r="I392" t="str">
            <v>M3</v>
          </cell>
          <cell r="J392" t="str">
            <v xml:space="preserve"> Agregat lepas</v>
          </cell>
        </row>
        <row r="394">
          <cell r="A394" t="str">
            <v xml:space="preserve">   2.</v>
          </cell>
          <cell r="C394" t="str">
            <v>ALAT</v>
          </cell>
        </row>
        <row r="395">
          <cell r="A395" t="str">
            <v>2.a.</v>
          </cell>
          <cell r="C395" t="str">
            <v>WHEEL LOADER</v>
          </cell>
          <cell r="G395" t="str">
            <v>(E15)</v>
          </cell>
        </row>
        <row r="396">
          <cell r="C396" t="str">
            <v>Kapasitas bucket</v>
          </cell>
          <cell r="G396" t="str">
            <v>V</v>
          </cell>
          <cell r="H396">
            <v>1.5</v>
          </cell>
          <cell r="I396" t="str">
            <v>M3</v>
          </cell>
          <cell r="Q396" t="str">
            <v xml:space="preserve">JUMLAH HARGA BAHAN   </v>
          </cell>
          <cell r="U396">
            <v>191412.56427395562</v>
          </cell>
        </row>
        <row r="397">
          <cell r="C397" t="str">
            <v>Faktor bucket</v>
          </cell>
          <cell r="G397" t="str">
            <v>Fb</v>
          </cell>
          <cell r="H397">
            <v>0.9</v>
          </cell>
          <cell r="I397" t="str">
            <v>-</v>
          </cell>
          <cell r="J397" t="str">
            <v>Pemuatan ringan</v>
          </cell>
        </row>
        <row r="398">
          <cell r="C398" t="str">
            <v>Faktor Efisiensi alat</v>
          </cell>
          <cell r="G398" t="str">
            <v>Fa</v>
          </cell>
          <cell r="H398">
            <v>0.83</v>
          </cell>
          <cell r="I398" t="str">
            <v>-</v>
          </cell>
          <cell r="L398" t="str">
            <v>C.</v>
          </cell>
          <cell r="N398" t="str">
            <v>PERALATAN</v>
          </cell>
        </row>
        <row r="399">
          <cell r="C399" t="str">
            <v>Waktu siklus</v>
          </cell>
          <cell r="G399" t="str">
            <v>Ts1</v>
          </cell>
        </row>
        <row r="400">
          <cell r="C400" t="str">
            <v>- Muat</v>
          </cell>
          <cell r="G400" t="str">
            <v>T1</v>
          </cell>
          <cell r="H400">
            <v>0.25</v>
          </cell>
          <cell r="I400" t="str">
            <v>menit</v>
          </cell>
          <cell r="L400" t="str">
            <v>1.</v>
          </cell>
          <cell r="N400" t="str">
            <v>Wheel Loader</v>
          </cell>
          <cell r="O400" t="str">
            <v>(E15)</v>
          </cell>
          <cell r="P400" t="str">
            <v>Jam</v>
          </cell>
          <cell r="Q400">
            <v>1.0040160642570281E-2</v>
          </cell>
          <cell r="R400">
            <v>163808.13869490434</v>
          </cell>
          <cell r="U400">
            <v>1644.6600270572724</v>
          </cell>
        </row>
        <row r="401">
          <cell r="C401" t="str">
            <v>- Lain-lain</v>
          </cell>
          <cell r="G401" t="str">
            <v>T2</v>
          </cell>
          <cell r="H401">
            <v>0.25</v>
          </cell>
          <cell r="I401" t="str">
            <v>menit</v>
          </cell>
          <cell r="L401" t="str">
            <v>2.</v>
          </cell>
          <cell r="N401" t="str">
            <v>Dump Truck</v>
          </cell>
          <cell r="O401" t="str">
            <v>(E08)</v>
          </cell>
          <cell r="P401" t="str">
            <v>Jam</v>
          </cell>
          <cell r="Q401">
            <v>0.17463233959936131</v>
          </cell>
          <cell r="R401">
            <v>153645.58193291764</v>
          </cell>
          <cell r="U401">
            <v>26831.487442050766</v>
          </cell>
        </row>
        <row r="402">
          <cell r="G402" t="str">
            <v>Ts1</v>
          </cell>
          <cell r="H402">
            <v>0.5</v>
          </cell>
          <cell r="I402" t="str">
            <v>menit</v>
          </cell>
          <cell r="L402" t="str">
            <v>3.</v>
          </cell>
          <cell r="N402" t="str">
            <v>Motor Grader</v>
          </cell>
          <cell r="O402" t="str">
            <v>(E13)</v>
          </cell>
          <cell r="P402" t="str">
            <v>Jam</v>
          </cell>
          <cell r="Q402">
            <v>1.1713520749665328E-2</v>
          </cell>
          <cell r="R402">
            <v>201666.62574070093</v>
          </cell>
          <cell r="U402">
            <v>2362.2262051286921</v>
          </cell>
        </row>
        <row r="403">
          <cell r="L403" t="str">
            <v>4.</v>
          </cell>
          <cell r="N403" t="str">
            <v>Vibratory Roller</v>
          </cell>
          <cell r="O403" t="str">
            <v>(E19)</v>
          </cell>
          <cell r="P403" t="str">
            <v>Jam</v>
          </cell>
          <cell r="Q403">
            <v>2.1419009370816599E-2</v>
          </cell>
          <cell r="R403">
            <v>234734.82748629327</v>
          </cell>
          <cell r="U403">
            <v>5027.7874695859336</v>
          </cell>
        </row>
        <row r="404">
          <cell r="C404" t="str">
            <v>Kap. Prod. / jam =</v>
          </cell>
          <cell r="D404" t="str">
            <v>V x Fb x Fa x 60</v>
          </cell>
          <cell r="G404" t="str">
            <v>Q1</v>
          </cell>
          <cell r="H404">
            <v>99.6</v>
          </cell>
          <cell r="I404" t="str">
            <v>M3</v>
          </cell>
          <cell r="L404" t="str">
            <v>5.</v>
          </cell>
          <cell r="N404" t="str">
            <v>P. Tyre Roller</v>
          </cell>
          <cell r="O404" t="str">
            <v>(E18)</v>
          </cell>
          <cell r="P404" t="str">
            <v>Jam</v>
          </cell>
          <cell r="Q404">
            <v>4.2838018741633201E-3</v>
          </cell>
          <cell r="R404">
            <v>113384.24751021285</v>
          </cell>
          <cell r="U404">
            <v>485.71565198484757</v>
          </cell>
        </row>
        <row r="405">
          <cell r="D405" t="str">
            <v>Fk x Ts1</v>
          </cell>
          <cell r="L405" t="str">
            <v>6.</v>
          </cell>
          <cell r="N405" t="str">
            <v>Water Tanker</v>
          </cell>
          <cell r="O405" t="str">
            <v>(E23)</v>
          </cell>
          <cell r="P405" t="str">
            <v>Jam</v>
          </cell>
          <cell r="Q405">
            <v>2.1084337349397592E-2</v>
          </cell>
          <cell r="R405">
            <v>67020.510980434308</v>
          </cell>
          <cell r="U405">
            <v>1413.0830628404826</v>
          </cell>
        </row>
        <row r="406">
          <cell r="C406" t="str">
            <v>Koefisien Alat / M3</v>
          </cell>
          <cell r="D406" t="str">
            <v xml:space="preserve"> =  1  :  Q1</v>
          </cell>
          <cell r="G406" t="str">
            <v>(E15)</v>
          </cell>
          <cell r="H406">
            <v>1.0040160642570281E-2</v>
          </cell>
          <cell r="I406" t="str">
            <v>Jam</v>
          </cell>
          <cell r="L406" t="str">
            <v>7.</v>
          </cell>
          <cell r="N406" t="str">
            <v>Alat Bantu</v>
          </cell>
          <cell r="P406" t="str">
            <v>Ls</v>
          </cell>
          <cell r="Q406">
            <v>1</v>
          </cell>
          <cell r="R406">
            <v>40</v>
          </cell>
          <cell r="U406">
            <v>40</v>
          </cell>
        </row>
        <row r="408">
          <cell r="A408" t="str">
            <v>2.b.</v>
          </cell>
          <cell r="C408" t="str">
            <v>DUMP TRUCK</v>
          </cell>
          <cell r="G408" t="str">
            <v>(E08)</v>
          </cell>
          <cell r="Q408" t="str">
            <v xml:space="preserve">JUMLAH HARGA PERALATAN   </v>
          </cell>
          <cell r="U408">
            <v>37804.959858647991</v>
          </cell>
        </row>
        <row r="409">
          <cell r="C409" t="str">
            <v>Kapasitas bak</v>
          </cell>
          <cell r="G409" t="str">
            <v>V</v>
          </cell>
          <cell r="H409">
            <v>4</v>
          </cell>
          <cell r="I409" t="str">
            <v>M3</v>
          </cell>
        </row>
        <row r="410">
          <cell r="C410" t="str">
            <v>Faktor Efisiensi alat</v>
          </cell>
          <cell r="G410" t="str">
            <v>Fa</v>
          </cell>
          <cell r="H410">
            <v>0.83</v>
          </cell>
          <cell r="I410" t="str">
            <v>-</v>
          </cell>
          <cell r="L410" t="str">
            <v>D.</v>
          </cell>
          <cell r="N410" t="str">
            <v>JUMLAH HARGA TENAGA, BAHAN DAN PERALATAN  ( A + B + C )</v>
          </cell>
          <cell r="U410">
            <v>229450.59913260362</v>
          </cell>
        </row>
        <row r="411">
          <cell r="C411" t="str">
            <v>Kecepatan rata-rata bermuatan</v>
          </cell>
          <cell r="G411" t="str">
            <v>v1</v>
          </cell>
          <cell r="H411">
            <v>45</v>
          </cell>
          <cell r="I411" t="str">
            <v>KM / Jam</v>
          </cell>
          <cell r="L411" t="str">
            <v>E.</v>
          </cell>
          <cell r="N411" t="str">
            <v>OVERHEAD &amp; PROFIT</v>
          </cell>
          <cell r="P411">
            <v>10</v>
          </cell>
          <cell r="Q411" t="str">
            <v>%  x  D</v>
          </cell>
          <cell r="U411">
            <v>22945.059913260364</v>
          </cell>
        </row>
        <row r="412">
          <cell r="C412" t="str">
            <v>Kecepatan rata-rata kosong</v>
          </cell>
          <cell r="G412" t="str">
            <v>v2</v>
          </cell>
          <cell r="H412">
            <v>60</v>
          </cell>
          <cell r="I412" t="str">
            <v>KM / Jam</v>
          </cell>
          <cell r="L412" t="str">
            <v>F.</v>
          </cell>
          <cell r="N412" t="str">
            <v>HARGA SATUAN PEKERJAAN  ( D + E )</v>
          </cell>
          <cell r="U412">
            <v>252395.65904586398</v>
          </cell>
        </row>
        <row r="413">
          <cell r="C413" t="str">
            <v>Waktu Siklus  :  - Waktu memuat = V : Q1 x 60</v>
          </cell>
          <cell r="G413" t="str">
            <v>T1</v>
          </cell>
          <cell r="H413">
            <v>2.4096385542168672</v>
          </cell>
          <cell r="I413" t="str">
            <v>menit</v>
          </cell>
          <cell r="L413" t="str">
            <v>Note: 1</v>
          </cell>
          <cell r="N413" t="str">
            <v>SATUAN dapat berdasarkan atas jam operasi untuk Tenaga Kerja dan Peralatan, volume dan/atau ukuran</v>
          </cell>
        </row>
        <row r="414">
          <cell r="C414" t="str">
            <v>- Waktu tempuh isi  =  (L : v1) x 60 menit</v>
          </cell>
          <cell r="G414" t="str">
            <v>T2</v>
          </cell>
          <cell r="H414">
            <v>11.633333333333333</v>
          </cell>
          <cell r="I414" t="str">
            <v>menit</v>
          </cell>
          <cell r="N414" t="str">
            <v>berat untuk bahan-bahan.</v>
          </cell>
        </row>
        <row r="415">
          <cell r="C415" t="str">
            <v>- Waktu tempuh kosong  =  (L : v2) x 60 menit</v>
          </cell>
          <cell r="G415" t="str">
            <v>T3</v>
          </cell>
          <cell r="H415">
            <v>8.7249999999999996</v>
          </cell>
          <cell r="I415" t="str">
            <v>menit</v>
          </cell>
          <cell r="L415">
            <v>2</v>
          </cell>
          <cell r="N415" t="str">
            <v>Kuantitas satuan adalah kuantitas setiap komponen untuk menyelesaikan satu satuan pekerjaan dari nomor</v>
          </cell>
        </row>
        <row r="416">
          <cell r="C416" t="str">
            <v>- Dump dan lain-lain</v>
          </cell>
          <cell r="G416" t="str">
            <v>T4</v>
          </cell>
          <cell r="H416">
            <v>3</v>
          </cell>
          <cell r="I416" t="str">
            <v>menit</v>
          </cell>
          <cell r="N416" t="str">
            <v>mata pembayaran.</v>
          </cell>
        </row>
        <row r="417">
          <cell r="G417" t="str">
            <v>Ts2</v>
          </cell>
          <cell r="H417">
            <v>25.7679718875502</v>
          </cell>
          <cell r="I417" t="str">
            <v>menit</v>
          </cell>
          <cell r="L417">
            <v>3</v>
          </cell>
          <cell r="N417" t="str">
            <v>Biaya satuan untuk peralatan sudah termasuk bahan bakar, bahan habis dipakai dan operator.</v>
          </cell>
        </row>
        <row r="418">
          <cell r="L418">
            <v>4</v>
          </cell>
          <cell r="N418" t="str">
            <v>Biaya satuan sudah termasuk pengeluaran untuk seluruh pajak yang berkaitan (tetapi tidak termasuk PPN</v>
          </cell>
        </row>
        <row r="419">
          <cell r="J419" t="str">
            <v>Berlanjut ke hal. berikut</v>
          </cell>
          <cell r="N419" t="str">
            <v>yang dibayar dari kontrak) dan biaya-biaya lainnya.</v>
          </cell>
        </row>
        <row r="420">
          <cell r="A420" t="str">
            <v>ITEM PEMBAYARAN NO.</v>
          </cell>
          <cell r="D420" t="str">
            <v>:  5.1 (3)</v>
          </cell>
          <cell r="J420" t="str">
            <v>Analisa EI-521</v>
          </cell>
        </row>
        <row r="421">
          <cell r="A421" t="str">
            <v>JENIS PEKERJAAN</v>
          </cell>
          <cell r="D421" t="str">
            <v>:  Lapis Pondasi Agregat Kelas C</v>
          </cell>
        </row>
        <row r="422">
          <cell r="A422" t="str">
            <v>SATUAN PEMBAYARAN</v>
          </cell>
          <cell r="D422" t="str">
            <v>:  M3</v>
          </cell>
          <cell r="H422" t="str">
            <v xml:space="preserve">         URAIAN ANALISA HARGA SATUAN</v>
          </cell>
        </row>
        <row r="423">
          <cell r="J423" t="str">
            <v>Lanjutan</v>
          </cell>
        </row>
        <row r="425">
          <cell r="A425" t="str">
            <v>No.</v>
          </cell>
          <cell r="C425" t="str">
            <v>U R A I A N</v>
          </cell>
          <cell r="G425" t="str">
            <v>KODE</v>
          </cell>
          <cell r="H425" t="str">
            <v>KOEF.</v>
          </cell>
          <cell r="I425" t="str">
            <v>SATUAN</v>
          </cell>
          <cell r="J425" t="str">
            <v>KETERANGAN</v>
          </cell>
        </row>
        <row r="428">
          <cell r="C428" t="str">
            <v xml:space="preserve">Kap. Prod./jam = </v>
          </cell>
          <cell r="D428" t="str">
            <v>V x Fa x 60</v>
          </cell>
          <cell r="G428" t="str">
            <v>Q2</v>
          </cell>
          <cell r="H428">
            <v>5.7263162269610763</v>
          </cell>
          <cell r="I428" t="str">
            <v>M3</v>
          </cell>
        </row>
        <row r="429">
          <cell r="D429" t="str">
            <v>Fk x Ts2</v>
          </cell>
        </row>
        <row r="430">
          <cell r="C430" t="str">
            <v>Koefisien Alat / M3</v>
          </cell>
          <cell r="D430" t="str">
            <v xml:space="preserve"> = 1 : Q2</v>
          </cell>
          <cell r="G430" t="str">
            <v>(E08)</v>
          </cell>
          <cell r="H430">
            <v>0.17463233959936131</v>
          </cell>
          <cell r="I430" t="str">
            <v>Jam</v>
          </cell>
        </row>
        <row r="432">
          <cell r="A432" t="str">
            <v>2.c.</v>
          </cell>
          <cell r="C432" t="str">
            <v>MOTOR GRADER</v>
          </cell>
          <cell r="G432" t="str">
            <v>(E13)</v>
          </cell>
        </row>
        <row r="433">
          <cell r="C433" t="str">
            <v>Panjang hamparan</v>
          </cell>
          <cell r="G433" t="str">
            <v>Lh</v>
          </cell>
          <cell r="H433">
            <v>50</v>
          </cell>
          <cell r="I433" t="str">
            <v>M</v>
          </cell>
        </row>
        <row r="434">
          <cell r="C434" t="str">
            <v>Lebar efektif kerja blade</v>
          </cell>
          <cell r="G434" t="str">
            <v>b</v>
          </cell>
          <cell r="H434">
            <v>2.4</v>
          </cell>
          <cell r="I434" t="str">
            <v>M</v>
          </cell>
        </row>
        <row r="435">
          <cell r="C435" t="str">
            <v>Faktor Efisiensi alat</v>
          </cell>
          <cell r="G435" t="str">
            <v>Fa</v>
          </cell>
          <cell r="H435">
            <v>0.83</v>
          </cell>
          <cell r="I435" t="str">
            <v>-</v>
          </cell>
        </row>
        <row r="436">
          <cell r="C436" t="str">
            <v>Kecepatan rata-rata alat</v>
          </cell>
          <cell r="G436" t="str">
            <v>v</v>
          </cell>
          <cell r="H436">
            <v>4</v>
          </cell>
          <cell r="I436" t="str">
            <v>KM / Jam</v>
          </cell>
        </row>
        <row r="437">
          <cell r="C437" t="str">
            <v>Jumlah lintasan</v>
          </cell>
          <cell r="G437" t="str">
            <v>n</v>
          </cell>
          <cell r="H437">
            <v>6</v>
          </cell>
          <cell r="I437" t="str">
            <v>lintasan</v>
          </cell>
          <cell r="J437" t="str">
            <v>3 x pp</v>
          </cell>
        </row>
        <row r="438">
          <cell r="C438" t="str">
            <v>Waktu Siklus</v>
          </cell>
          <cell r="G438" t="str">
            <v>Ts3</v>
          </cell>
        </row>
        <row r="439">
          <cell r="C439" t="str">
            <v>- Perataan 1 lintasan  = (Lh x 60) : (v x 1000)</v>
          </cell>
          <cell r="G439" t="str">
            <v>T1</v>
          </cell>
          <cell r="H439">
            <v>0.75</v>
          </cell>
          <cell r="I439" t="str">
            <v>menit</v>
          </cell>
        </row>
        <row r="440">
          <cell r="C440" t="str">
            <v>- Lain-lain</v>
          </cell>
          <cell r="G440" t="str">
            <v>T2</v>
          </cell>
          <cell r="H440">
            <v>1</v>
          </cell>
          <cell r="I440" t="str">
            <v>menit</v>
          </cell>
        </row>
        <row r="441">
          <cell r="G441" t="str">
            <v>Ts3</v>
          </cell>
          <cell r="H441">
            <v>1.75</v>
          </cell>
          <cell r="I441" t="str">
            <v>menit</v>
          </cell>
        </row>
        <row r="443">
          <cell r="C443" t="str">
            <v>Kap.Prod. / jam =</v>
          </cell>
          <cell r="D443" t="str">
            <v>Lh x b x t x Fa x 60</v>
          </cell>
          <cell r="G443" t="str">
            <v>Q3</v>
          </cell>
          <cell r="H443">
            <v>85.371428571428567</v>
          </cell>
          <cell r="I443" t="str">
            <v>M3</v>
          </cell>
        </row>
        <row r="444">
          <cell r="D444" t="str">
            <v>n x Ts3</v>
          </cell>
        </row>
        <row r="445">
          <cell r="C445" t="str">
            <v>Koefisien Alat / M3</v>
          </cell>
          <cell r="D445" t="str">
            <v xml:space="preserve"> = 1 : Q3</v>
          </cell>
          <cell r="G445" t="str">
            <v>(E13)</v>
          </cell>
          <cell r="H445">
            <v>1.1713520749665328E-2</v>
          </cell>
          <cell r="I445" t="str">
            <v>Jam</v>
          </cell>
        </row>
        <row r="447">
          <cell r="A447" t="str">
            <v>2.d.</v>
          </cell>
          <cell r="C447" t="str">
            <v>VIBRATORY ROLLER</v>
          </cell>
          <cell r="G447" t="str">
            <v>(E19)</v>
          </cell>
        </row>
        <row r="448">
          <cell r="C448" t="str">
            <v>Kecepatan rata-rata</v>
          </cell>
          <cell r="G448" t="str">
            <v>v</v>
          </cell>
          <cell r="H448">
            <v>2.5</v>
          </cell>
          <cell r="I448" t="str">
            <v>KM / Jam</v>
          </cell>
        </row>
        <row r="449">
          <cell r="C449" t="str">
            <v>Lebar efektif pemadatan</v>
          </cell>
          <cell r="G449" t="str">
            <v>b</v>
          </cell>
          <cell r="H449">
            <v>1.2</v>
          </cell>
          <cell r="I449" t="str">
            <v>M</v>
          </cell>
        </row>
        <row r="450">
          <cell r="C450" t="str">
            <v>Jumlah lintasan</v>
          </cell>
          <cell r="G450" t="str">
            <v>n</v>
          </cell>
          <cell r="H450">
            <v>8</v>
          </cell>
          <cell r="I450" t="str">
            <v>lintasan</v>
          </cell>
        </row>
        <row r="451">
          <cell r="C451" t="str">
            <v>Faktor Efisiensi alat</v>
          </cell>
          <cell r="G451" t="str">
            <v>Fa</v>
          </cell>
          <cell r="H451">
            <v>0.83</v>
          </cell>
          <cell r="I451" t="str">
            <v>-</v>
          </cell>
        </row>
        <row r="453">
          <cell r="C453" t="str">
            <v>Kap.Prod. / jam =</v>
          </cell>
          <cell r="D453" t="str">
            <v>(v x 1000) x b x t x Fa</v>
          </cell>
          <cell r="G453" t="str">
            <v>Q4</v>
          </cell>
          <cell r="H453">
            <v>46.6875</v>
          </cell>
          <cell r="I453" t="str">
            <v>M3</v>
          </cell>
        </row>
        <row r="454">
          <cell r="D454" t="str">
            <v>n</v>
          </cell>
        </row>
        <row r="455">
          <cell r="C455" t="str">
            <v>Koefisien Alat / M3</v>
          </cell>
          <cell r="D455" t="str">
            <v xml:space="preserve"> = 1 : Q4</v>
          </cell>
          <cell r="G455" t="str">
            <v>(E19)</v>
          </cell>
          <cell r="H455">
            <v>2.1419009370816599E-2</v>
          </cell>
          <cell r="I455" t="str">
            <v>Jam</v>
          </cell>
        </row>
        <row r="457">
          <cell r="A457" t="str">
            <v>2.e.</v>
          </cell>
          <cell r="C457" t="str">
            <v>PNEUMATIC TIRE ROLLER</v>
          </cell>
          <cell r="G457" t="str">
            <v>(E18)</v>
          </cell>
        </row>
        <row r="458">
          <cell r="C458" t="str">
            <v>Kecepatan rata-rata alat</v>
          </cell>
          <cell r="G458" t="str">
            <v>v</v>
          </cell>
          <cell r="H458">
            <v>5</v>
          </cell>
          <cell r="I458" t="str">
            <v>KM / Jam</v>
          </cell>
        </row>
        <row r="459">
          <cell r="C459" t="str">
            <v>Lebar efektif pemadatan</v>
          </cell>
          <cell r="G459" t="str">
            <v>b</v>
          </cell>
          <cell r="H459">
            <v>1.5</v>
          </cell>
          <cell r="I459" t="str">
            <v>M</v>
          </cell>
        </row>
        <row r="460">
          <cell r="C460" t="str">
            <v>Jumlah lintasan</v>
          </cell>
          <cell r="G460" t="str">
            <v>n</v>
          </cell>
          <cell r="H460">
            <v>4</v>
          </cell>
          <cell r="I460" t="str">
            <v>lintasan</v>
          </cell>
        </row>
        <row r="461">
          <cell r="C461" t="str">
            <v>Faktor Efisiensi alat</v>
          </cell>
          <cell r="G461" t="str">
            <v>Fa</v>
          </cell>
          <cell r="H461">
            <v>0.83</v>
          </cell>
          <cell r="I461" t="str">
            <v>-</v>
          </cell>
        </row>
        <row r="463">
          <cell r="C463" t="str">
            <v>Kap.Prod. / jam =</v>
          </cell>
          <cell r="D463" t="str">
            <v>(v x 1000) x b x t x Fa</v>
          </cell>
          <cell r="G463" t="str">
            <v>Q5</v>
          </cell>
          <cell r="H463">
            <v>233.4375</v>
          </cell>
          <cell r="I463" t="str">
            <v>M3</v>
          </cell>
        </row>
        <row r="464">
          <cell r="D464" t="str">
            <v>n</v>
          </cell>
        </row>
        <row r="465">
          <cell r="C465" t="str">
            <v>Koefisien Alat / M3</v>
          </cell>
          <cell r="D465" t="str">
            <v xml:space="preserve"> = 1 : Q5</v>
          </cell>
          <cell r="G465" t="str">
            <v>(E18)</v>
          </cell>
          <cell r="H465">
            <v>4.2838018741633201E-3</v>
          </cell>
          <cell r="I465" t="str">
            <v>Jam</v>
          </cell>
        </row>
        <row r="467">
          <cell r="A467" t="str">
            <v>2.f.</v>
          </cell>
          <cell r="C467" t="str">
            <v>WATERTANK TRUCK</v>
          </cell>
          <cell r="G467" t="str">
            <v>(E23)</v>
          </cell>
        </row>
        <row r="468">
          <cell r="C468" t="str">
            <v>Volume tangki air</v>
          </cell>
          <cell r="G468" t="str">
            <v>V</v>
          </cell>
          <cell r="H468">
            <v>4</v>
          </cell>
          <cell r="I468" t="str">
            <v>M3</v>
          </cell>
        </row>
        <row r="469">
          <cell r="C469" t="str">
            <v>Kebutuhan air / M3 agregat padat</v>
          </cell>
          <cell r="G469" t="str">
            <v>Wc</v>
          </cell>
          <cell r="H469">
            <v>7.0000000000000007E-2</v>
          </cell>
          <cell r="I469" t="str">
            <v>M3</v>
          </cell>
        </row>
        <row r="470">
          <cell r="C470" t="str">
            <v>Pengisian tangki / jam</v>
          </cell>
          <cell r="G470" t="str">
            <v>n</v>
          </cell>
          <cell r="H470">
            <v>1</v>
          </cell>
          <cell r="I470" t="str">
            <v>kali</v>
          </cell>
        </row>
        <row r="471">
          <cell r="C471" t="str">
            <v>Faktor Efisiensi alat</v>
          </cell>
          <cell r="G471" t="str">
            <v>Fa</v>
          </cell>
          <cell r="H471">
            <v>0.83</v>
          </cell>
          <cell r="I471" t="str">
            <v>-</v>
          </cell>
        </row>
        <row r="473">
          <cell r="C473" t="str">
            <v>Kap.Prod. / jam =</v>
          </cell>
          <cell r="D473" t="str">
            <v>V x n x Fa</v>
          </cell>
          <cell r="G473" t="str">
            <v>Q6</v>
          </cell>
          <cell r="H473">
            <v>47.428571428571423</v>
          </cell>
          <cell r="I473" t="str">
            <v>M3</v>
          </cell>
        </row>
        <row r="474">
          <cell r="D474" t="str">
            <v>Wc</v>
          </cell>
        </row>
        <row r="475">
          <cell r="C475" t="str">
            <v>Koefisien Alat / M3</v>
          </cell>
          <cell r="D475" t="str">
            <v xml:space="preserve"> = 1 : Q6</v>
          </cell>
          <cell r="G475" t="str">
            <v>(E23)</v>
          </cell>
          <cell r="H475">
            <v>2.1084337349397592E-2</v>
          </cell>
          <cell r="I475" t="str">
            <v>Jam</v>
          </cell>
        </row>
        <row r="478">
          <cell r="J478" t="str">
            <v>Berlanjut ke hal. berikut</v>
          </cell>
        </row>
        <row r="479">
          <cell r="A479" t="str">
            <v>ITEM PEMBAYARAN NO.</v>
          </cell>
          <cell r="D479" t="str">
            <v>:  5.1 (3)</v>
          </cell>
          <cell r="J479" t="str">
            <v>Analisa EI-521</v>
          </cell>
        </row>
        <row r="480">
          <cell r="A480" t="str">
            <v>JENIS PEKERJAAN</v>
          </cell>
          <cell r="D480" t="str">
            <v>:  Lapis Pondasi Agregat Kelas C</v>
          </cell>
        </row>
        <row r="481">
          <cell r="A481" t="str">
            <v>SATUAN PEMBAYARAN</v>
          </cell>
          <cell r="D481" t="str">
            <v>:  M3</v>
          </cell>
          <cell r="H481" t="str">
            <v xml:space="preserve">         URAIAN ANALISA HARGA SATUAN</v>
          </cell>
        </row>
        <row r="482">
          <cell r="J482" t="str">
            <v>Lanjutan</v>
          </cell>
        </row>
        <row r="484">
          <cell r="A484" t="str">
            <v>No.</v>
          </cell>
          <cell r="C484" t="str">
            <v>U R A I A N</v>
          </cell>
          <cell r="G484" t="str">
            <v>KODE</v>
          </cell>
          <cell r="H484" t="str">
            <v>KOEF.</v>
          </cell>
          <cell r="I484" t="str">
            <v>SATUAN</v>
          </cell>
          <cell r="J484" t="str">
            <v>KETERANGAN</v>
          </cell>
        </row>
        <row r="487">
          <cell r="A487" t="str">
            <v>2.g.</v>
          </cell>
          <cell r="C487" t="str">
            <v>ALAT BANTU</v>
          </cell>
        </row>
        <row r="488">
          <cell r="C488" t="str">
            <v>diperlukan :</v>
          </cell>
          <cell r="J488" t="str">
            <v>Lump Sum</v>
          </cell>
        </row>
        <row r="489">
          <cell r="C489" t="str">
            <v>- Kereta dorong     = 2 buah</v>
          </cell>
        </row>
        <row r="490">
          <cell r="C490" t="str">
            <v>- Sekop                = 3 buah</v>
          </cell>
        </row>
        <row r="491">
          <cell r="C491" t="str">
            <v>- Garpu                 = 2 buah</v>
          </cell>
        </row>
        <row r="493">
          <cell r="A493" t="str">
            <v xml:space="preserve">   3.</v>
          </cell>
          <cell r="C493" t="str">
            <v>TENAGA</v>
          </cell>
        </row>
        <row r="494">
          <cell r="C494" t="str">
            <v>Produksi menentukan : WHEEL LOADER</v>
          </cell>
          <cell r="G494" t="str">
            <v>Q1</v>
          </cell>
          <cell r="H494">
            <v>99.6</v>
          </cell>
          <cell r="I494" t="str">
            <v>M3 / Jam</v>
          </cell>
        </row>
        <row r="495">
          <cell r="C495" t="str">
            <v>Produksi Agregat / hari  =  Tk x Q1</v>
          </cell>
          <cell r="G495" t="str">
            <v>Qt</v>
          </cell>
          <cell r="H495">
            <v>697.19999999999993</v>
          </cell>
          <cell r="I495" t="str">
            <v>M3</v>
          </cell>
        </row>
        <row r="496">
          <cell r="C496" t="str">
            <v>Kebutuhan tenaga :</v>
          </cell>
        </row>
        <row r="497">
          <cell r="D497" t="str">
            <v>- Pekerja</v>
          </cell>
          <cell r="G497" t="str">
            <v>P</v>
          </cell>
          <cell r="H497">
            <v>7</v>
          </cell>
          <cell r="I497" t="str">
            <v>orang</v>
          </cell>
        </row>
        <row r="498">
          <cell r="D498" t="str">
            <v>- Mandor</v>
          </cell>
          <cell r="G498" t="str">
            <v>M</v>
          </cell>
          <cell r="H498">
            <v>1</v>
          </cell>
          <cell r="I498" t="str">
            <v>orang</v>
          </cell>
        </row>
        <row r="500">
          <cell r="C500" t="str">
            <v>Koefisien tenaga / M3     :</v>
          </cell>
        </row>
        <row r="501">
          <cell r="D501" t="str">
            <v>- Pekerja</v>
          </cell>
          <cell r="E501" t="str">
            <v>= (Tk x P) : Qt</v>
          </cell>
          <cell r="G501" t="str">
            <v>(L01)</v>
          </cell>
          <cell r="H501">
            <v>7.0281124497991981E-2</v>
          </cell>
          <cell r="I501" t="str">
            <v>Jam</v>
          </cell>
        </row>
        <row r="502">
          <cell r="D502" t="str">
            <v>- Mandor</v>
          </cell>
          <cell r="E502" t="str">
            <v>= (Tk x M) : Qt</v>
          </cell>
          <cell r="G502" t="str">
            <v>(L03)</v>
          </cell>
          <cell r="H502">
            <v>1.0040160642570283E-2</v>
          </cell>
          <cell r="I502" t="str">
            <v>Jam</v>
          </cell>
        </row>
        <row r="504">
          <cell r="A504" t="str">
            <v>4.</v>
          </cell>
          <cell r="C504" t="str">
            <v>HARGA DASAR SATUAN UPAH, BAHAN DAN ALAT</v>
          </cell>
        </row>
        <row r="505">
          <cell r="C505" t="str">
            <v>Lihat lampiran.</v>
          </cell>
        </row>
        <row r="507">
          <cell r="A507" t="str">
            <v>5.</v>
          </cell>
          <cell r="C507" t="str">
            <v>ANALISA HARGA SATUAN PEKERJAAN</v>
          </cell>
        </row>
        <row r="508">
          <cell r="C508" t="str">
            <v>Lihat perhitungan dalam FORMULIR STANDAR UNTUK</v>
          </cell>
        </row>
        <row r="509">
          <cell r="C509" t="str">
            <v>PEREKEMAN ANALISA MASING-MASING HARGA</v>
          </cell>
        </row>
        <row r="510">
          <cell r="C510" t="str">
            <v>SATUAN.</v>
          </cell>
        </row>
        <row r="511">
          <cell r="C511" t="str">
            <v>Didapat Harga Satuan Pekerjaan :</v>
          </cell>
        </row>
        <row r="513">
          <cell r="C513" t="str">
            <v xml:space="preserve">Rp.  </v>
          </cell>
          <cell r="D513">
            <v>252395.65904586398</v>
          </cell>
          <cell r="E513" t="str">
            <v xml:space="preserve"> / M3.</v>
          </cell>
        </row>
        <row r="516">
          <cell r="A516" t="str">
            <v>6.</v>
          </cell>
          <cell r="C516" t="str">
            <v>WAKTU PELAKSANAAN YANG DIPERLUKAN</v>
          </cell>
        </row>
        <row r="517">
          <cell r="C517" t="str">
            <v>Masa Pelaksanaan :</v>
          </cell>
          <cell r="D517" t="str">
            <v>. . . . . . . . . . . .</v>
          </cell>
          <cell r="E517" t="str">
            <v>bulan</v>
          </cell>
        </row>
        <row r="519">
          <cell r="A519" t="str">
            <v>7.</v>
          </cell>
          <cell r="C519" t="str">
            <v>VOLUME PEKERJAAN YANG DIPERLUKAN</v>
          </cell>
        </row>
        <row r="520">
          <cell r="C520" t="str">
            <v>Volume pekerjaan  :</v>
          </cell>
          <cell r="D520">
            <v>1</v>
          </cell>
          <cell r="E520" t="str">
            <v>M3</v>
          </cell>
        </row>
        <row r="3096">
          <cell r="A3096" t="str">
            <v>ITEM PEMBAYARAN NO.</v>
          </cell>
          <cell r="D3096" t="str">
            <v>: 5.5.(2)</v>
          </cell>
          <cell r="J3096" t="str">
            <v>Analisa EI-718</v>
          </cell>
          <cell r="T3096" t="str">
            <v>Analisa EI-718</v>
          </cell>
        </row>
        <row r="3097">
          <cell r="A3097" t="str">
            <v>JENIS PEKERJAAN</v>
          </cell>
          <cell r="D3097" t="str">
            <v>: Pekerjaan LFAS Kelas B</v>
          </cell>
        </row>
        <row r="3098">
          <cell r="A3098" t="str">
            <v>SATUAN PEMBAYARAN</v>
          </cell>
          <cell r="D3098" t="str">
            <v>:  M3</v>
          </cell>
          <cell r="H3098" t="str">
            <v xml:space="preserve">        URAIAN ANALISA HARGA SATUAN</v>
          </cell>
          <cell r="L3098" t="str">
            <v>FORMULIR STANDAR UNTUK</v>
          </cell>
        </row>
        <row r="3099">
          <cell r="L3099" t="str">
            <v>PEREKAMAN ANALISA MASING-MASING HARGA SATUAN</v>
          </cell>
        </row>
        <row r="3100">
          <cell r="L3100" t="str">
            <v/>
          </cell>
        </row>
        <row r="3101">
          <cell r="A3101" t="str">
            <v>No.</v>
          </cell>
          <cell r="C3101" t="str">
            <v>U R A I A N</v>
          </cell>
          <cell r="G3101" t="str">
            <v>KODE</v>
          </cell>
          <cell r="H3101" t="str">
            <v>KOEF.</v>
          </cell>
          <cell r="I3101" t="str">
            <v>SATUAN</v>
          </cell>
          <cell r="J3101" t="str">
            <v>KETERANGAN</v>
          </cell>
        </row>
        <row r="3103">
          <cell r="L3103" t="str">
            <v>PROYEK</v>
          </cell>
          <cell r="O3103" t="str">
            <v>:</v>
          </cell>
        </row>
        <row r="3104">
          <cell r="A3104" t="str">
            <v>I.</v>
          </cell>
          <cell r="C3104" t="str">
            <v>ASUMSI</v>
          </cell>
          <cell r="L3104" t="str">
            <v>No. PAKET KONTRAK</v>
          </cell>
          <cell r="O3104" t="str">
            <v>:</v>
          </cell>
        </row>
        <row r="3105">
          <cell r="A3105">
            <v>1</v>
          </cell>
          <cell r="C3105" t="str">
            <v>Menggunakan alat (cara mekanik)</v>
          </cell>
          <cell r="L3105" t="str">
            <v>NAMA PAKET</v>
          </cell>
          <cell r="O3105" t="str">
            <v>:</v>
          </cell>
        </row>
        <row r="3106">
          <cell r="A3106">
            <v>2</v>
          </cell>
          <cell r="C3106" t="str">
            <v>Lokasi pekerjaan : sepanjang jalan</v>
          </cell>
          <cell r="L3106" t="str">
            <v>PROP / KAB / KODYA</v>
          </cell>
          <cell r="O3106" t="str">
            <v>:</v>
          </cell>
        </row>
        <row r="3107">
          <cell r="A3107">
            <v>3</v>
          </cell>
          <cell r="C3107" t="str">
            <v>Agregat merupakan bahan Lapis Pondasi Agregat</v>
          </cell>
          <cell r="L3107" t="str">
            <v>ITEM PEMBAYARAN NO.</v>
          </cell>
          <cell r="O3107" t="str">
            <v>: 5.5.(2)</v>
          </cell>
          <cell r="R3107" t="str">
            <v>PERKIRAAN VOL. PEK.</v>
          </cell>
          <cell r="T3107" t="str">
            <v>:</v>
          </cell>
          <cell r="U3107">
            <v>1</v>
          </cell>
        </row>
        <row r="3108">
          <cell r="C3108" t="str">
            <v>Kelas B yang telah dicampur di base camp dan</v>
          </cell>
          <cell r="L3108" t="str">
            <v>JENIS PEKERJAAN</v>
          </cell>
          <cell r="O3108" t="str">
            <v>: Pekerjaan LFAS Kelas B</v>
          </cell>
          <cell r="R3108" t="str">
            <v>TOTAL HARGA (Rp.)</v>
          </cell>
          <cell r="T3108" t="str">
            <v>:</v>
          </cell>
          <cell r="U3108">
            <v>31522.779454667012</v>
          </cell>
        </row>
        <row r="3109">
          <cell r="C3109" t="str">
            <v>selanjutnya dimuat ke truck dengan wheel loader</v>
          </cell>
        </row>
        <row r="3110">
          <cell r="A3110">
            <v>4</v>
          </cell>
          <cell r="C3110" t="str">
            <v>Jarak rata-rata Base camp ke lokasi pekerjaan</v>
          </cell>
          <cell r="G3110" t="str">
            <v>L</v>
          </cell>
          <cell r="H3110">
            <v>8.7249999999999996</v>
          </cell>
          <cell r="I3110" t="str">
            <v>KM</v>
          </cell>
          <cell r="L3110" t="str">
            <v>SATUAN PEMBAYARAN</v>
          </cell>
          <cell r="O3110" t="str">
            <v>:  M3</v>
          </cell>
          <cell r="R3110" t="str">
            <v>% THD. BIAYA PROYEK</v>
          </cell>
          <cell r="T3110" t="str">
            <v>:</v>
          </cell>
          <cell r="U3110" t="e">
            <v>#DIV/0!</v>
          </cell>
        </row>
        <row r="3111">
          <cell r="A3111">
            <v>5</v>
          </cell>
          <cell r="C3111" t="str">
            <v>Jam kerja efektif per-hari</v>
          </cell>
          <cell r="G3111" t="str">
            <v>Tk</v>
          </cell>
          <cell r="H3111">
            <v>7</v>
          </cell>
          <cell r="I3111" t="str">
            <v>jam</v>
          </cell>
        </row>
        <row r="3112">
          <cell r="A3112">
            <v>6</v>
          </cell>
          <cell r="C3112" t="str">
            <v>Kadar Semen Minimum (Spesifikasi)</v>
          </cell>
          <cell r="G3112" t="str">
            <v>Ks</v>
          </cell>
          <cell r="H3112">
            <v>250</v>
          </cell>
          <cell r="I3112" t="str">
            <v>Kg/M3</v>
          </cell>
        </row>
        <row r="3113">
          <cell r="A3113">
            <v>7</v>
          </cell>
          <cell r="C3113" t="str">
            <v>Perbandingan Air/Semen Maksimum (Spesifikasi)</v>
          </cell>
          <cell r="G3113" t="str">
            <v>Wcr</v>
          </cell>
          <cell r="H3113">
            <v>0.6</v>
          </cell>
          <cell r="I3113" t="str">
            <v>-</v>
          </cell>
          <cell r="L3113" t="str">
            <v>NO.</v>
          </cell>
          <cell r="N3113" t="str">
            <v>KOMPONEN</v>
          </cell>
          <cell r="P3113" t="str">
            <v>SATUAN</v>
          </cell>
          <cell r="Q3113" t="str">
            <v>KUANTITAS</v>
          </cell>
          <cell r="R3113" t="str">
            <v>SATUAN</v>
          </cell>
          <cell r="S3113" t="str">
            <v>HARGA</v>
          </cell>
        </row>
        <row r="3114">
          <cell r="A3114">
            <v>8</v>
          </cell>
          <cell r="C3114" t="str">
            <v>Perbandingan Camp.</v>
          </cell>
          <cell r="D3114">
            <v>4</v>
          </cell>
          <cell r="E3114" t="str">
            <v>:  Semen</v>
          </cell>
          <cell r="G3114" t="str">
            <v>Sm</v>
          </cell>
          <cell r="H3114">
            <v>4</v>
          </cell>
          <cell r="I3114" t="str">
            <v>%</v>
          </cell>
          <cell r="J3114" t="str">
            <v xml:space="preserve"> Berdasarkan</v>
          </cell>
          <cell r="R3114" t="str">
            <v>(Rp.)</v>
          </cell>
          <cell r="S3114" t="str">
            <v>(Rp.)</v>
          </cell>
        </row>
        <row r="3115">
          <cell r="D3115">
            <v>20</v>
          </cell>
          <cell r="E3115" t="str">
            <v>:  Agregat Halus</v>
          </cell>
          <cell r="G3115" t="str">
            <v>Fa</v>
          </cell>
          <cell r="H3115">
            <v>19.2</v>
          </cell>
          <cell r="I3115" t="str">
            <v>%</v>
          </cell>
          <cell r="J3115" t="str">
            <v xml:space="preserve"> JMF &amp; sesuai</v>
          </cell>
        </row>
        <row r="3116">
          <cell r="D3116">
            <v>35</v>
          </cell>
          <cell r="E3116" t="str">
            <v>:  Agregat Kasar</v>
          </cell>
          <cell r="G3116" t="str">
            <v>Ca</v>
          </cell>
          <cell r="H3116">
            <v>33.6</v>
          </cell>
          <cell r="I3116" t="str">
            <v>%</v>
          </cell>
          <cell r="J3116" t="str">
            <v xml:space="preserve"> dgn Spesifikasi</v>
          </cell>
        </row>
        <row r="3117">
          <cell r="D3117">
            <v>45</v>
          </cell>
          <cell r="E3117" t="str">
            <v>: Sirtu</v>
          </cell>
          <cell r="G3117" t="str">
            <v>Sr</v>
          </cell>
          <cell r="H3117">
            <v>43.2</v>
          </cell>
          <cell r="I3117" t="str">
            <v>%</v>
          </cell>
        </row>
        <row r="3118">
          <cell r="A3118">
            <v>9</v>
          </cell>
          <cell r="C3118" t="str">
            <v>Berat Jenis Material :</v>
          </cell>
          <cell r="L3118" t="str">
            <v>A.</v>
          </cell>
          <cell r="N3118" t="str">
            <v>TENAGA</v>
          </cell>
        </row>
        <row r="3119">
          <cell r="C3119" t="str">
            <v>-  Beton</v>
          </cell>
          <cell r="G3119" t="str">
            <v>D1</v>
          </cell>
          <cell r="H3119">
            <v>2.25</v>
          </cell>
          <cell r="I3119" t="str">
            <v>T/M3</v>
          </cell>
        </row>
        <row r="3120">
          <cell r="C3120" t="str">
            <v>-  Semen</v>
          </cell>
          <cell r="G3120" t="str">
            <v>D2</v>
          </cell>
          <cell r="H3120">
            <v>3</v>
          </cell>
          <cell r="I3120" t="str">
            <v>T/M3</v>
          </cell>
          <cell r="L3120" t="str">
            <v>1.</v>
          </cell>
          <cell r="N3120" t="str">
            <v>Pekerja</v>
          </cell>
          <cell r="O3120" t="str">
            <v>(L01)</v>
          </cell>
          <cell r="P3120" t="str">
            <v>jam</v>
          </cell>
          <cell r="Q3120">
            <v>5.3012048192771086</v>
          </cell>
          <cell r="R3120">
            <v>2857.14</v>
          </cell>
          <cell r="U3120">
            <v>15146.284337349398</v>
          </cell>
        </row>
        <row r="3121">
          <cell r="C3121" t="str">
            <v>-  Agregat Halus</v>
          </cell>
          <cell r="G3121" t="str">
            <v>D3</v>
          </cell>
          <cell r="H3121">
            <v>2.1</v>
          </cell>
          <cell r="I3121" t="str">
            <v>T/M3</v>
          </cell>
          <cell r="L3121" t="str">
            <v>2.</v>
          </cell>
          <cell r="N3121" t="str">
            <v>Tukang</v>
          </cell>
          <cell r="O3121" t="str">
            <v>(L02)</v>
          </cell>
          <cell r="P3121" t="str">
            <v>jam</v>
          </cell>
          <cell r="Q3121">
            <v>1.7670682730923695</v>
          </cell>
          <cell r="R3121">
            <v>4285.71</v>
          </cell>
          <cell r="U3121">
            <v>7573.142168674699</v>
          </cell>
        </row>
        <row r="3122">
          <cell r="C3122" t="str">
            <v>-  Agregat Kasar</v>
          </cell>
          <cell r="G3122" t="str">
            <v>D4</v>
          </cell>
          <cell r="H3122">
            <v>2.1</v>
          </cell>
          <cell r="I3122" t="str">
            <v>T/M3</v>
          </cell>
          <cell r="L3122" t="str">
            <v>3.</v>
          </cell>
          <cell r="N3122" t="str">
            <v>Mandor</v>
          </cell>
          <cell r="O3122" t="str">
            <v>(L03)</v>
          </cell>
          <cell r="P3122" t="str">
            <v>jam</v>
          </cell>
          <cell r="Q3122">
            <v>0.44176706827309237</v>
          </cell>
          <cell r="R3122">
            <v>3214.29</v>
          </cell>
          <cell r="U3122">
            <v>1419.9674698795181</v>
          </cell>
        </row>
        <row r="3123">
          <cell r="C3123" t="str">
            <v>-  Sirtu</v>
          </cell>
          <cell r="G3123" t="str">
            <v>D5</v>
          </cell>
          <cell r="H3123">
            <v>1.8</v>
          </cell>
          <cell r="I3123" t="str">
            <v>T/M3</v>
          </cell>
        </row>
        <row r="3125">
          <cell r="A3125" t="str">
            <v>II.</v>
          </cell>
          <cell r="C3125" t="str">
            <v>URUTAN KERJA</v>
          </cell>
          <cell r="Q3125" t="str">
            <v xml:space="preserve">JUMLAH HARGA TENAGA   </v>
          </cell>
          <cell r="U3125">
            <v>24139.393975903615</v>
          </cell>
        </row>
        <row r="3126">
          <cell r="A3126">
            <v>1</v>
          </cell>
          <cell r="C3126" t="str">
            <v>Semen, pasir, batu kerikil dan air dicampur dan diaduk</v>
          </cell>
        </row>
        <row r="3127">
          <cell r="C3127" t="str">
            <v>menjadi beton dengan menggunakan Concrete Mixer</v>
          </cell>
          <cell r="L3127" t="str">
            <v>B.</v>
          </cell>
          <cell r="N3127" t="str">
            <v>BAHAN</v>
          </cell>
        </row>
        <row r="3128">
          <cell r="A3128">
            <v>2</v>
          </cell>
          <cell r="C3128" t="str">
            <v>Beton di-cor ke dalam bekisting yang telah disiapkan</v>
          </cell>
        </row>
        <row r="3129">
          <cell r="A3129">
            <v>3</v>
          </cell>
          <cell r="C3129" t="str">
            <v>Penyelesaian dan perapihan setelah pemasangan</v>
          </cell>
          <cell r="L3129" t="str">
            <v>1.</v>
          </cell>
          <cell r="N3129" t="str">
            <v>Semen</v>
          </cell>
          <cell r="O3129" t="str">
            <v>(M12)</v>
          </cell>
          <cell r="P3129" t="str">
            <v>Kg</v>
          </cell>
          <cell r="Q3129">
            <v>92.249999999999986</v>
          </cell>
          <cell r="R3129">
            <v>688.65625</v>
          </cell>
          <cell r="U3129">
            <v>63528.539062499993</v>
          </cell>
        </row>
        <row r="3130">
          <cell r="L3130" t="str">
            <v>2.</v>
          </cell>
          <cell r="N3130" t="str">
            <v>Pasir</v>
          </cell>
          <cell r="O3130" t="str">
            <v>(M01)</v>
          </cell>
          <cell r="P3130" t="str">
            <v>M3</v>
          </cell>
          <cell r="Q3130">
            <v>0.21085714285714283</v>
          </cell>
          <cell r="R3130">
            <v>54300</v>
          </cell>
          <cell r="U3130">
            <v>11449.542857142855</v>
          </cell>
        </row>
        <row r="3131">
          <cell r="A3131" t="str">
            <v>III.</v>
          </cell>
          <cell r="C3131" t="str">
            <v>PEMAKAIAN BAHAN, ALAT DAN TENAGA</v>
          </cell>
          <cell r="L3131" t="str">
            <v>3.</v>
          </cell>
          <cell r="N3131" t="str">
            <v>Agregat Kasar</v>
          </cell>
          <cell r="O3131" t="str">
            <v>(M03)</v>
          </cell>
          <cell r="P3131" t="str">
            <v>M3</v>
          </cell>
          <cell r="Q3131">
            <v>0.36899999999999994</v>
          </cell>
          <cell r="R3131">
            <v>222345.54558042376</v>
          </cell>
          <cell r="U3131">
            <v>82045.506319176347</v>
          </cell>
        </row>
        <row r="3132">
          <cell r="L3132" t="str">
            <v>5.</v>
          </cell>
          <cell r="N3132" t="str">
            <v>Kayu Perancah</v>
          </cell>
          <cell r="O3132" t="str">
            <v>(M19)</v>
          </cell>
          <cell r="P3132" t="str">
            <v>M3</v>
          </cell>
          <cell r="Q3132">
            <v>0.05</v>
          </cell>
          <cell r="R3132">
            <v>1466250</v>
          </cell>
          <cell r="U3132">
            <v>73312.5</v>
          </cell>
        </row>
        <row r="3133">
          <cell r="A3133" t="str">
            <v xml:space="preserve">   1.</v>
          </cell>
          <cell r="C3133" t="str">
            <v>BAHAN</v>
          </cell>
          <cell r="L3133" t="str">
            <v>6.</v>
          </cell>
          <cell r="N3133" t="str">
            <v>Paku</v>
          </cell>
          <cell r="O3133" t="str">
            <v>(M18)</v>
          </cell>
          <cell r="P3133" t="str">
            <v>Kg</v>
          </cell>
          <cell r="Q3133">
            <v>0.4</v>
          </cell>
          <cell r="R3133">
            <v>5500</v>
          </cell>
          <cell r="U3133">
            <v>2200</v>
          </cell>
        </row>
        <row r="3134">
          <cell r="A3134" t="str">
            <v>1.a.</v>
          </cell>
          <cell r="C3134" t="str">
            <v>Semen (PC)          =</v>
          </cell>
          <cell r="D3134" t="str">
            <v xml:space="preserve">   {Sm x D1 x 1000} x 1.025</v>
          </cell>
          <cell r="G3134" t="str">
            <v>(M12)</v>
          </cell>
          <cell r="H3134">
            <v>92.249999999999986</v>
          </cell>
          <cell r="I3134" t="str">
            <v>Kg</v>
          </cell>
        </row>
        <row r="3135">
          <cell r="A3135" t="str">
            <v>1.b.</v>
          </cell>
          <cell r="C3135" t="str">
            <v>Agregat Halus</v>
          </cell>
          <cell r="D3135" t="str">
            <v xml:space="preserve">   {(Ps x D1) : D3} x 1.025</v>
          </cell>
          <cell r="G3135" t="str">
            <v>(M01)</v>
          </cell>
          <cell r="H3135">
            <v>0.21085714285714283</v>
          </cell>
          <cell r="I3135" t="str">
            <v>M3</v>
          </cell>
          <cell r="Q3135" t="str">
            <v xml:space="preserve">JUMLAH HARGA BAHAN   </v>
          </cell>
          <cell r="U3135">
            <v>232536.08823881921</v>
          </cell>
        </row>
        <row r="3136">
          <cell r="A3136" t="str">
            <v>1.c.</v>
          </cell>
          <cell r="C3136" t="str">
            <v>Agregat Kasar</v>
          </cell>
          <cell r="D3136" t="str">
            <v xml:space="preserve">   {(Kr x D1) : D4} x 1.025</v>
          </cell>
          <cell r="G3136" t="str">
            <v>(M03)</v>
          </cell>
          <cell r="H3136">
            <v>0.36899999999999994</v>
          </cell>
          <cell r="I3136" t="str">
            <v>M3</v>
          </cell>
          <cell r="J3136" t="str">
            <v xml:space="preserve"> Agregat Kasar</v>
          </cell>
        </row>
        <row r="3137">
          <cell r="C3137" t="str">
            <v>Sirtu</v>
          </cell>
          <cell r="H3137">
            <v>0.55349999999999999</v>
          </cell>
          <cell r="I3137" t="str">
            <v>M3</v>
          </cell>
        </row>
        <row r="3138">
          <cell r="A3138" t="str">
            <v>1.e.</v>
          </cell>
          <cell r="C3138" t="str">
            <v>Bekisting</v>
          </cell>
          <cell r="G3138" t="str">
            <v>(M19)</v>
          </cell>
          <cell r="H3138">
            <v>0.05</v>
          </cell>
          <cell r="I3138" t="str">
            <v>M3</v>
          </cell>
        </row>
        <row r="3139">
          <cell r="A3139" t="str">
            <v>1.f</v>
          </cell>
          <cell r="C3139" t="str">
            <v>Paku</v>
          </cell>
          <cell r="G3139" t="str">
            <v>(M18)</v>
          </cell>
          <cell r="H3139">
            <v>0.4</v>
          </cell>
          <cell r="I3139" t="str">
            <v>Kg</v>
          </cell>
        </row>
        <row r="3141">
          <cell r="A3141" t="str">
            <v>2.</v>
          </cell>
          <cell r="C3141" t="str">
            <v>ALAT</v>
          </cell>
        </row>
        <row r="3142">
          <cell r="A3142" t="str">
            <v>2.a.</v>
          </cell>
          <cell r="C3142" t="str">
            <v>CONCRETE MIXER</v>
          </cell>
          <cell r="G3142" t="str">
            <v>(E06)</v>
          </cell>
        </row>
        <row r="3143">
          <cell r="C3143" t="str">
            <v>Kapasitas Alat</v>
          </cell>
          <cell r="G3143" t="str">
            <v>V</v>
          </cell>
          <cell r="H3143">
            <v>500</v>
          </cell>
          <cell r="I3143" t="str">
            <v>liter</v>
          </cell>
        </row>
        <row r="3144">
          <cell r="C3144" t="str">
            <v>Faktor Efisiensi Alat</v>
          </cell>
          <cell r="G3144" t="str">
            <v>Fa</v>
          </cell>
          <cell r="H3144">
            <v>0.83</v>
          </cell>
          <cell r="I3144" t="str">
            <v>-</v>
          </cell>
        </row>
        <row r="3145">
          <cell r="C3145" t="str">
            <v>Waktu siklus   :</v>
          </cell>
          <cell r="D3145" t="str">
            <v>(T1 + T2 + T3 + T4)</v>
          </cell>
          <cell r="G3145" t="str">
            <v>Ts</v>
          </cell>
        </row>
        <row r="3146">
          <cell r="C3146" t="str">
            <v>-  Memuat</v>
          </cell>
          <cell r="G3146" t="str">
            <v>T1</v>
          </cell>
          <cell r="H3146">
            <v>3</v>
          </cell>
          <cell r="I3146" t="str">
            <v>menit</v>
          </cell>
        </row>
        <row r="3147">
          <cell r="C3147" t="str">
            <v>-  Mengaduk</v>
          </cell>
          <cell r="G3147" t="str">
            <v>T2</v>
          </cell>
          <cell r="H3147">
            <v>2</v>
          </cell>
          <cell r="I3147" t="str">
            <v>menit</v>
          </cell>
        </row>
        <row r="3148">
          <cell r="C3148" t="str">
            <v>-  Menuang</v>
          </cell>
          <cell r="G3148" t="str">
            <v>T3</v>
          </cell>
          <cell r="H3148">
            <v>3</v>
          </cell>
          <cell r="I3148" t="str">
            <v>menit</v>
          </cell>
        </row>
        <row r="3149">
          <cell r="C3149" t="str">
            <v>-  Tunggu, dll.</v>
          </cell>
          <cell r="G3149" t="str">
            <v>T4</v>
          </cell>
          <cell r="H3149">
            <v>3</v>
          </cell>
          <cell r="I3149" t="str">
            <v>menit</v>
          </cell>
        </row>
        <row r="3150">
          <cell r="G3150" t="str">
            <v>Ts</v>
          </cell>
          <cell r="H3150">
            <v>11</v>
          </cell>
          <cell r="I3150" t="str">
            <v>menit</v>
          </cell>
        </row>
        <row r="3152">
          <cell r="C3152" t="str">
            <v>Kap. Prod. / jam  =</v>
          </cell>
          <cell r="D3152" t="str">
            <v>V x Fa x 60</v>
          </cell>
          <cell r="G3152" t="str">
            <v>Q1</v>
          </cell>
          <cell r="H3152">
            <v>2.2636363636363637</v>
          </cell>
          <cell r="I3152" t="str">
            <v>M3</v>
          </cell>
        </row>
        <row r="3153">
          <cell r="D3153" t="str">
            <v>1000 x Ts</v>
          </cell>
        </row>
        <row r="3155">
          <cell r="C3155" t="str">
            <v>Koefisien Alat / M3</v>
          </cell>
          <cell r="D3155" t="str">
            <v xml:space="preserve">  =   1  :  Q1</v>
          </cell>
          <cell r="G3155" t="str">
            <v>(E06)</v>
          </cell>
          <cell r="H3155">
            <v>0.44176706827309237</v>
          </cell>
          <cell r="I3155" t="str">
            <v>jam</v>
          </cell>
        </row>
        <row r="3159">
          <cell r="J3159" t="str">
            <v>Berlanjut ke hal. berikut.</v>
          </cell>
        </row>
        <row r="3160">
          <cell r="A3160" t="str">
            <v>ITEM PEMBAYARAN NO.</v>
          </cell>
          <cell r="D3160" t="str">
            <v>: 5.5.(2)</v>
          </cell>
          <cell r="J3160" t="str">
            <v>Analisa EI-718</v>
          </cell>
        </row>
        <row r="3161">
          <cell r="A3161" t="str">
            <v>JENIS PEKERJAAN</v>
          </cell>
          <cell r="D3161" t="str">
            <v>: Pekerjaan LFAS Kelas B</v>
          </cell>
        </row>
        <row r="3162">
          <cell r="A3162" t="str">
            <v>SATUAN PEMBAYARAN</v>
          </cell>
          <cell r="D3162" t="str">
            <v>:  M3</v>
          </cell>
          <cell r="H3162" t="str">
            <v xml:space="preserve">        URAIAN ANALISA HARGA SATUAN</v>
          </cell>
        </row>
        <row r="3163">
          <cell r="J3163" t="str">
            <v>Lanjutan</v>
          </cell>
        </row>
        <row r="3165">
          <cell r="A3165" t="str">
            <v>No.</v>
          </cell>
          <cell r="C3165" t="str">
            <v>U R A I A N</v>
          </cell>
          <cell r="G3165" t="str">
            <v>KODE</v>
          </cell>
          <cell r="H3165" t="str">
            <v>KOEF.</v>
          </cell>
          <cell r="I3165" t="str">
            <v>SATUAN</v>
          </cell>
          <cell r="J3165" t="str">
            <v>KETERANGAN</v>
          </cell>
        </row>
        <row r="3168">
          <cell r="A3168" t="str">
            <v>2.b.</v>
          </cell>
          <cell r="C3168" t="str">
            <v>WATER TANK TRUCK</v>
          </cell>
          <cell r="G3168" t="str">
            <v>(E23)</v>
          </cell>
        </row>
        <row r="3169">
          <cell r="C3169" t="str">
            <v>Volume Tanki Air</v>
          </cell>
          <cell r="G3169" t="str">
            <v>V</v>
          </cell>
          <cell r="H3169">
            <v>4</v>
          </cell>
          <cell r="I3169" t="str">
            <v>M3</v>
          </cell>
        </row>
        <row r="3170">
          <cell r="C3170" t="str">
            <v>Kebutuhan air / M3 beton</v>
          </cell>
          <cell r="G3170" t="str">
            <v>Wc</v>
          </cell>
          <cell r="H3170">
            <v>5.5349999999999989E-2</v>
          </cell>
          <cell r="I3170" t="str">
            <v>M3</v>
          </cell>
        </row>
        <row r="3171">
          <cell r="C3171" t="str">
            <v>Faktor Efiesiensi Alat</v>
          </cell>
          <cell r="G3171" t="str">
            <v>Fa</v>
          </cell>
          <cell r="H3171">
            <v>0.83</v>
          </cell>
          <cell r="I3171" t="str">
            <v>-</v>
          </cell>
        </row>
        <row r="3172">
          <cell r="C3172" t="str">
            <v>Pengisian Tanki / jam</v>
          </cell>
          <cell r="G3172" t="str">
            <v>n</v>
          </cell>
          <cell r="H3172">
            <v>1</v>
          </cell>
          <cell r="I3172" t="str">
            <v>kali</v>
          </cell>
        </row>
        <row r="3174">
          <cell r="C3174" t="str">
            <v>Kap. Prod. / jam  =</v>
          </cell>
          <cell r="D3174" t="str">
            <v>V x Fa x n</v>
          </cell>
          <cell r="G3174" t="str">
            <v>Q2</v>
          </cell>
          <cell r="H3174">
            <v>59.981933152664865</v>
          </cell>
          <cell r="I3174" t="str">
            <v>M3</v>
          </cell>
        </row>
        <row r="3175">
          <cell r="D3175" t="str">
            <v>Wc</v>
          </cell>
        </row>
        <row r="3177">
          <cell r="C3177" t="str">
            <v>Koefisien Alat / M3</v>
          </cell>
          <cell r="D3177" t="str">
            <v xml:space="preserve">  =   1  :  Q2</v>
          </cell>
          <cell r="G3177" t="str">
            <v>(E23)</v>
          </cell>
          <cell r="H3177">
            <v>1.6671686746987949E-2</v>
          </cell>
          <cell r="I3177" t="str">
            <v>jam</v>
          </cell>
        </row>
        <row r="3179">
          <cell r="A3179" t="str">
            <v>2.c.</v>
          </cell>
          <cell r="C3179" t="str">
            <v>CONCRETE VIBRATOR</v>
          </cell>
          <cell r="G3179" t="str">
            <v>(E20)</v>
          </cell>
        </row>
        <row r="3180">
          <cell r="C3180" t="str">
            <v>Kebutuhan Alat Penggetar Beton ini disesuaikan dengan</v>
          </cell>
        </row>
        <row r="3181">
          <cell r="C3181" t="str">
            <v>kapasitas produksi Alat Pencampur (Concrete Mixer)</v>
          </cell>
        </row>
        <row r="3183">
          <cell r="C3183" t="str">
            <v>Kap. Prod. / jam  =</v>
          </cell>
          <cell r="D3183" t="str">
            <v>Kap.Prod./Jam Alat Concrete Mixer</v>
          </cell>
          <cell r="G3183" t="str">
            <v>Q3</v>
          </cell>
          <cell r="H3183">
            <v>2.2636363636363637</v>
          </cell>
          <cell r="I3183" t="str">
            <v>M3</v>
          </cell>
        </row>
        <row r="3185">
          <cell r="C3185" t="str">
            <v>Koefisien Alat / M3</v>
          </cell>
          <cell r="D3185" t="str">
            <v xml:space="preserve">  =   1  :  Q3</v>
          </cell>
          <cell r="G3185" t="str">
            <v>(E20)</v>
          </cell>
          <cell r="H3185">
            <v>0.44176706827309237</v>
          </cell>
          <cell r="I3185" t="str">
            <v>jam</v>
          </cell>
        </row>
        <row r="3187">
          <cell r="A3187" t="str">
            <v>2.c.</v>
          </cell>
          <cell r="C3187" t="str">
            <v>ALAT BANTU</v>
          </cell>
        </row>
        <row r="3188">
          <cell r="C3188" t="str">
            <v>Diperlukan  :</v>
          </cell>
        </row>
        <row r="3189">
          <cell r="C3189" t="str">
            <v>- Sekop</v>
          </cell>
          <cell r="D3189" t="str">
            <v>=  2  buah</v>
          </cell>
        </row>
        <row r="3190">
          <cell r="C3190" t="str">
            <v>- Pacul</v>
          </cell>
          <cell r="D3190" t="str">
            <v>=  2  buah</v>
          </cell>
        </row>
        <row r="3191">
          <cell r="C3191" t="str">
            <v>- Sendok Semen</v>
          </cell>
          <cell r="D3191" t="str">
            <v>=  2  buah</v>
          </cell>
        </row>
        <row r="3192">
          <cell r="C3192" t="str">
            <v>- Ember Cor</v>
          </cell>
          <cell r="D3192" t="str">
            <v>=  4  buah</v>
          </cell>
        </row>
        <row r="3193">
          <cell r="C3193" t="str">
            <v>- Gerobak Dorong</v>
          </cell>
          <cell r="D3193" t="str">
            <v>=  1  buah</v>
          </cell>
        </row>
        <row r="3195">
          <cell r="A3195" t="str">
            <v>3.</v>
          </cell>
          <cell r="C3195" t="str">
            <v>TENAGA</v>
          </cell>
        </row>
        <row r="3196">
          <cell r="C3196" t="str">
            <v>Produksi Beton dalam 1 hari</v>
          </cell>
          <cell r="E3196" t="str">
            <v>=  Tk x Q1</v>
          </cell>
          <cell r="G3196" t="str">
            <v>Qt</v>
          </cell>
          <cell r="H3196">
            <v>15.845454545454546</v>
          </cell>
          <cell r="I3196" t="str">
            <v>M3</v>
          </cell>
        </row>
        <row r="3198">
          <cell r="C3198" t="str">
            <v>Kebutuhan tenaga :</v>
          </cell>
          <cell r="D3198" t="str">
            <v>- Mandor</v>
          </cell>
          <cell r="G3198" t="str">
            <v>M</v>
          </cell>
          <cell r="H3198">
            <v>1</v>
          </cell>
          <cell r="I3198" t="str">
            <v>orang</v>
          </cell>
        </row>
        <row r="3199">
          <cell r="D3199" t="str">
            <v>- Tukang</v>
          </cell>
          <cell r="G3199" t="str">
            <v>Tb</v>
          </cell>
          <cell r="H3199">
            <v>4</v>
          </cell>
          <cell r="I3199" t="str">
            <v>orang</v>
          </cell>
        </row>
        <row r="3200">
          <cell r="D3200" t="str">
            <v>- Pekerja</v>
          </cell>
          <cell r="G3200" t="str">
            <v>P</v>
          </cell>
          <cell r="H3200">
            <v>12</v>
          </cell>
          <cell r="I3200" t="str">
            <v>orang</v>
          </cell>
        </row>
        <row r="3202">
          <cell r="C3202" t="str">
            <v>Koefisien Tenaga / M3   :</v>
          </cell>
        </row>
        <row r="3203">
          <cell r="D3203" t="str">
            <v>-  Mandor</v>
          </cell>
          <cell r="E3203" t="str">
            <v>= (Tk x M) : Qt</v>
          </cell>
          <cell r="G3203" t="str">
            <v>(L03)</v>
          </cell>
          <cell r="H3203">
            <v>0.44176706827309237</v>
          </cell>
          <cell r="I3203" t="str">
            <v>jam</v>
          </cell>
        </row>
        <row r="3204">
          <cell r="D3204" t="str">
            <v>-  Tukang</v>
          </cell>
          <cell r="E3204" t="str">
            <v>= (Tk x Tb) : Qt</v>
          </cell>
          <cell r="G3204" t="str">
            <v>(L02)</v>
          </cell>
          <cell r="H3204">
            <v>1.7670682730923695</v>
          </cell>
          <cell r="I3204" t="str">
            <v>jam</v>
          </cell>
        </row>
        <row r="3205">
          <cell r="D3205" t="str">
            <v>-  Pekerja</v>
          </cell>
          <cell r="E3205" t="str">
            <v>= (Tk x P) : Qt</v>
          </cell>
          <cell r="G3205" t="str">
            <v>(L01)</v>
          </cell>
          <cell r="H3205">
            <v>5.3012048192771086</v>
          </cell>
          <cell r="I3205" t="str">
            <v>jam</v>
          </cell>
        </row>
        <row r="3208">
          <cell r="A3208" t="str">
            <v>4.</v>
          </cell>
          <cell r="C3208" t="str">
            <v>HARGA DASAR SATUAN UPAH, BAHAN DAN ALAT</v>
          </cell>
        </row>
        <row r="3209">
          <cell r="C3209" t="str">
            <v>Lihat lampiran.</v>
          </cell>
        </row>
        <row r="3218">
          <cell r="J3218" t="str">
            <v>Berlanjut ke hal. berikut.</v>
          </cell>
        </row>
        <row r="3219">
          <cell r="A3219" t="str">
            <v>ITEM PEMBAYARAN NO.</v>
          </cell>
          <cell r="D3219" t="str">
            <v>: 5.5.(2)</v>
          </cell>
          <cell r="J3219" t="str">
            <v>Analisa EI-718</v>
          </cell>
        </row>
        <row r="3220">
          <cell r="A3220" t="str">
            <v>JENIS PEKERJAAN</v>
          </cell>
          <cell r="D3220" t="str">
            <v>: Pekerjaan LFAS Kelas B</v>
          </cell>
        </row>
        <row r="3221">
          <cell r="A3221" t="str">
            <v>SATUAN PEMBAYARAN</v>
          </cell>
          <cell r="D3221" t="str">
            <v>:  M3</v>
          </cell>
          <cell r="H3221" t="str">
            <v xml:space="preserve">        URAIAN ANALISA HARGA SATUAN</v>
          </cell>
        </row>
        <row r="3222">
          <cell r="J3222" t="str">
            <v>Lanjutan</v>
          </cell>
        </row>
        <row r="3224">
          <cell r="A3224" t="str">
            <v>No.</v>
          </cell>
          <cell r="C3224" t="str">
            <v>U R A I A N</v>
          </cell>
          <cell r="G3224" t="str">
            <v>KODE</v>
          </cell>
          <cell r="H3224" t="str">
            <v>KOEF.</v>
          </cell>
          <cell r="I3224" t="str">
            <v>SATUAN</v>
          </cell>
          <cell r="J3224" t="str">
            <v>KETERANGAN</v>
          </cell>
        </row>
        <row r="3227">
          <cell r="A3227" t="str">
            <v>5.</v>
          </cell>
          <cell r="C3227" t="str">
            <v>ANALISA HARGA SATUAN PEKERJAAN</v>
          </cell>
        </row>
        <row r="3228">
          <cell r="C3228" t="str">
            <v>Lihat perhitungan dalam FORMULIR STANDAR UNTUK</v>
          </cell>
        </row>
        <row r="3229">
          <cell r="C3229" t="str">
            <v>PEREKEMAN ANALISA MASING-MASING HARGA</v>
          </cell>
        </row>
        <row r="3230">
          <cell r="C3230" t="str">
            <v>SATUAN.</v>
          </cell>
        </row>
        <row r="3231">
          <cell r="C3231" t="str">
            <v>Didapat Harga Satuan Pekerjaan :</v>
          </cell>
        </row>
        <row r="3233">
          <cell r="C3233" t="str">
            <v xml:space="preserve">Rp.  </v>
          </cell>
          <cell r="D3233">
            <v>313349.42307399388</v>
          </cell>
          <cell r="E3233" t="str">
            <v xml:space="preserve"> / M3</v>
          </cell>
        </row>
        <row r="3236">
          <cell r="A3236" t="str">
            <v>6.</v>
          </cell>
          <cell r="C3236" t="str">
            <v>MASA PELAKSANAAN YANG DIPERLUKAN</v>
          </cell>
        </row>
        <row r="3237">
          <cell r="C3237" t="str">
            <v>Masa Pelaksanaan :</v>
          </cell>
          <cell r="D3237" t="str">
            <v>. . . . . . . . . . . .</v>
          </cell>
        </row>
        <row r="3239">
          <cell r="A3239" t="str">
            <v>7.</v>
          </cell>
          <cell r="C3239" t="str">
            <v>VOLUME PEKERJAAN YANG DIPERLUKAN</v>
          </cell>
        </row>
        <row r="3240">
          <cell r="C3240" t="str">
            <v>Volume pekerjaan  :</v>
          </cell>
          <cell r="D3240">
            <v>1</v>
          </cell>
          <cell r="E3240" t="str">
            <v>M3</v>
          </cell>
        </row>
        <row r="3281">
          <cell r="A3281" t="str">
            <v>ITEM PEMBAYARAN NO.</v>
          </cell>
          <cell r="D3281" t="str">
            <v>: 5.5.(3)</v>
          </cell>
          <cell r="J3281" t="str">
            <v>Analisa EI-718</v>
          </cell>
          <cell r="T3281" t="str">
            <v>Analisa EI-718</v>
          </cell>
        </row>
        <row r="3282">
          <cell r="A3282" t="str">
            <v>JENIS PEKERJAAN</v>
          </cell>
          <cell r="D3282" t="str">
            <v>: Pekerjaan LPAS Kelas C</v>
          </cell>
        </row>
        <row r="3283">
          <cell r="A3283" t="str">
            <v>SATUAN PEMBAYARAN</v>
          </cell>
          <cell r="D3283" t="str">
            <v>:  M3</v>
          </cell>
          <cell r="H3283" t="str">
            <v xml:space="preserve">        URAIAN ANALISA HARGA SATUAN</v>
          </cell>
          <cell r="L3283" t="str">
            <v>FORMULIR STANDAR UNTUK</v>
          </cell>
        </row>
        <row r="3284">
          <cell r="L3284" t="str">
            <v>PEREKAMAN ANALISA MASING-MASING HARGA SATUAN</v>
          </cell>
        </row>
        <row r="3285">
          <cell r="L3285" t="str">
            <v/>
          </cell>
        </row>
        <row r="3286">
          <cell r="A3286" t="str">
            <v>No.</v>
          </cell>
          <cell r="C3286" t="str">
            <v>U R A I A N</v>
          </cell>
          <cell r="G3286" t="str">
            <v>KODE</v>
          </cell>
          <cell r="H3286" t="str">
            <v>KOEF.</v>
          </cell>
          <cell r="I3286" t="str">
            <v>SATUAN</v>
          </cell>
          <cell r="J3286" t="str">
            <v>KETERANGAN</v>
          </cell>
        </row>
        <row r="3288">
          <cell r="L3288" t="str">
            <v>PROYEK</v>
          </cell>
          <cell r="O3288" t="str">
            <v>:</v>
          </cell>
        </row>
        <row r="3289">
          <cell r="A3289" t="str">
            <v>I.</v>
          </cell>
          <cell r="C3289" t="str">
            <v>ASUMSI</v>
          </cell>
          <cell r="L3289" t="str">
            <v>No. PAKET KONTRAK</v>
          </cell>
          <cell r="O3289" t="str">
            <v>:</v>
          </cell>
        </row>
        <row r="3290">
          <cell r="A3290">
            <v>1</v>
          </cell>
          <cell r="C3290" t="str">
            <v>Menggunakan alat (cara mekanik)</v>
          </cell>
          <cell r="L3290" t="str">
            <v>NAMA PAKET</v>
          </cell>
          <cell r="O3290" t="str">
            <v>:</v>
          </cell>
        </row>
        <row r="3291">
          <cell r="A3291">
            <v>2</v>
          </cell>
          <cell r="C3291" t="str">
            <v>Lokasi pekerjaan : sepanjang jalan</v>
          </cell>
          <cell r="L3291" t="str">
            <v>PROP / KAB / KODYA</v>
          </cell>
          <cell r="O3291" t="str">
            <v>:</v>
          </cell>
        </row>
        <row r="3292">
          <cell r="A3292">
            <v>3</v>
          </cell>
          <cell r="C3292" t="str">
            <v>Agregat merupakan bahan Lapis Pondasi Agregat</v>
          </cell>
          <cell r="L3292" t="str">
            <v>ITEM PEMBAYARAN NO.</v>
          </cell>
          <cell r="O3292" t="str">
            <v>: 5.5.(3)</v>
          </cell>
          <cell r="R3292" t="str">
            <v>PERKIRAAN VOL. PEK.</v>
          </cell>
          <cell r="T3292" t="str">
            <v>:</v>
          </cell>
          <cell r="U3292">
            <v>1</v>
          </cell>
        </row>
        <row r="3293">
          <cell r="C3293" t="str">
            <v>Kelas C yang telah dicampur di base camp dan</v>
          </cell>
          <cell r="L3293" t="str">
            <v>JENIS PEKERJAAN</v>
          </cell>
          <cell r="O3293" t="str">
            <v>: Pekerjaan LPAS Kelas C</v>
          </cell>
          <cell r="R3293" t="str">
            <v>TOTAL HARGA (Rp.)</v>
          </cell>
          <cell r="T3293" t="str">
            <v>:</v>
          </cell>
          <cell r="U3293">
            <v>31522.779454667012</v>
          </cell>
        </row>
        <row r="3294">
          <cell r="C3294" t="str">
            <v>selanjutnya dimuat ke truck dengan wheel loader</v>
          </cell>
        </row>
        <row r="3295">
          <cell r="A3295">
            <v>4</v>
          </cell>
          <cell r="C3295" t="str">
            <v>Jarak rata-rata Base camp ke lokasi pekerjaan</v>
          </cell>
          <cell r="G3295" t="str">
            <v>L</v>
          </cell>
          <cell r="H3295">
            <v>0</v>
          </cell>
          <cell r="I3295" t="str">
            <v>KM</v>
          </cell>
          <cell r="L3295" t="str">
            <v>SATUAN PEMBAYARAN</v>
          </cell>
          <cell r="O3295" t="str">
            <v>:  M3</v>
          </cell>
          <cell r="R3295" t="str">
            <v>% THD. BIAYA PROYEK</v>
          </cell>
          <cell r="T3295" t="str">
            <v>:</v>
          </cell>
          <cell r="U3295" t="e">
            <v>#DIV/0!</v>
          </cell>
        </row>
        <row r="3296">
          <cell r="A3296">
            <v>5</v>
          </cell>
          <cell r="C3296" t="str">
            <v>Jam kerja efektif per-hari</v>
          </cell>
          <cell r="G3296" t="str">
            <v>Tk</v>
          </cell>
          <cell r="H3296">
            <v>7</v>
          </cell>
          <cell r="I3296" t="str">
            <v>jam</v>
          </cell>
        </row>
        <row r="3297">
          <cell r="A3297">
            <v>6</v>
          </cell>
          <cell r="C3297" t="str">
            <v>Kadar Semen Minimum (Spesifikasi)</v>
          </cell>
          <cell r="G3297" t="str">
            <v>Ks</v>
          </cell>
          <cell r="H3297">
            <v>250</v>
          </cell>
          <cell r="I3297" t="str">
            <v>Kg/M3</v>
          </cell>
        </row>
        <row r="3298">
          <cell r="A3298">
            <v>7</v>
          </cell>
          <cell r="C3298" t="str">
            <v>Perbandingan Air/Semen Maksimum (Spesifikasi)</v>
          </cell>
          <cell r="G3298" t="str">
            <v>Wcr</v>
          </cell>
          <cell r="H3298">
            <v>0.6</v>
          </cell>
          <cell r="I3298" t="str">
            <v>-</v>
          </cell>
          <cell r="L3298" t="str">
            <v>NO.</v>
          </cell>
          <cell r="N3298" t="str">
            <v>KOMPONEN</v>
          </cell>
          <cell r="P3298" t="str">
            <v>SATUAN</v>
          </cell>
          <cell r="Q3298" t="str">
            <v>KUANTITAS</v>
          </cell>
          <cell r="R3298" t="str">
            <v>SATUAN</v>
          </cell>
          <cell r="S3298" t="str">
            <v>HARGA</v>
          </cell>
        </row>
        <row r="3299">
          <cell r="A3299">
            <v>8</v>
          </cell>
          <cell r="C3299" t="str">
            <v>Perbandingan Camp.</v>
          </cell>
          <cell r="D3299">
            <v>12</v>
          </cell>
          <cell r="E3299" t="str">
            <v>:  Semen</v>
          </cell>
          <cell r="G3299" t="str">
            <v>Sm</v>
          </cell>
          <cell r="H3299">
            <v>12</v>
          </cell>
          <cell r="I3299" t="str">
            <v>%</v>
          </cell>
          <cell r="J3299" t="str">
            <v xml:space="preserve"> Berdasarkan</v>
          </cell>
          <cell r="R3299" t="str">
            <v>(Rp.)</v>
          </cell>
          <cell r="S3299" t="str">
            <v>(Rp.)</v>
          </cell>
        </row>
        <row r="3300">
          <cell r="D3300">
            <v>47</v>
          </cell>
          <cell r="E3300" t="str">
            <v>:  Agregat Halus</v>
          </cell>
          <cell r="G3300" t="str">
            <v>Fa</v>
          </cell>
          <cell r="H3300">
            <v>41.4</v>
          </cell>
          <cell r="I3300" t="str">
            <v>%</v>
          </cell>
          <cell r="J3300" t="str">
            <v xml:space="preserve"> JMF &amp; sesuai</v>
          </cell>
        </row>
        <row r="3301">
          <cell r="D3301">
            <v>38</v>
          </cell>
          <cell r="E3301" t="str">
            <v>:  Agregat Kasar</v>
          </cell>
          <cell r="G3301" t="str">
            <v>Ca</v>
          </cell>
          <cell r="H3301">
            <v>33.4</v>
          </cell>
          <cell r="I3301" t="str">
            <v>%</v>
          </cell>
          <cell r="J3301" t="str">
            <v/>
          </cell>
        </row>
        <row r="3302">
          <cell r="D3302">
            <v>15</v>
          </cell>
          <cell r="E3302" t="str">
            <v>: Tanah</v>
          </cell>
          <cell r="G3302" t="str">
            <v>Tnh</v>
          </cell>
          <cell r="H3302">
            <v>13.2</v>
          </cell>
          <cell r="I3302" t="str">
            <v>%</v>
          </cell>
        </row>
        <row r="3303">
          <cell r="A3303">
            <v>9</v>
          </cell>
          <cell r="C3303" t="str">
            <v>Berat Jenis Material :</v>
          </cell>
          <cell r="L3303" t="str">
            <v>A.</v>
          </cell>
          <cell r="N3303" t="str">
            <v>TENAGA</v>
          </cell>
        </row>
        <row r="3304">
          <cell r="C3304" t="str">
            <v>-  Beton</v>
          </cell>
          <cell r="G3304" t="str">
            <v>D1</v>
          </cell>
          <cell r="H3304">
            <v>2.25</v>
          </cell>
          <cell r="I3304" t="str">
            <v>T/M3</v>
          </cell>
        </row>
        <row r="3305">
          <cell r="C3305" t="str">
            <v>-  Semen</v>
          </cell>
          <cell r="G3305" t="str">
            <v>D2</v>
          </cell>
          <cell r="H3305">
            <v>3</v>
          </cell>
          <cell r="I3305" t="str">
            <v>T/M3</v>
          </cell>
          <cell r="L3305" t="str">
            <v>1.</v>
          </cell>
          <cell r="N3305" t="str">
            <v>Pekerja</v>
          </cell>
          <cell r="O3305" t="str">
            <v>(L01)</v>
          </cell>
          <cell r="P3305" t="str">
            <v>jam</v>
          </cell>
          <cell r="Q3305">
            <v>5.3012048192771086</v>
          </cell>
          <cell r="R3305">
            <v>2857.14</v>
          </cell>
          <cell r="U3305">
            <v>15146.284337349398</v>
          </cell>
        </row>
        <row r="3306">
          <cell r="C3306" t="str">
            <v>-  Agregat Kelas C</v>
          </cell>
          <cell r="G3306" t="str">
            <v>D3</v>
          </cell>
          <cell r="H3306">
            <v>1.9</v>
          </cell>
          <cell r="I3306" t="str">
            <v>T/M3</v>
          </cell>
          <cell r="L3306" t="str">
            <v>2.</v>
          </cell>
          <cell r="N3306" t="str">
            <v>Tukang</v>
          </cell>
          <cell r="O3306" t="str">
            <v>(L02)</v>
          </cell>
          <cell r="P3306" t="str">
            <v>jam</v>
          </cell>
          <cell r="Q3306">
            <v>1.7670682730923695</v>
          </cell>
          <cell r="R3306">
            <v>4285.71</v>
          </cell>
          <cell r="U3306">
            <v>7573.142168674699</v>
          </cell>
        </row>
        <row r="3307">
          <cell r="C3307" t="str">
            <v/>
          </cell>
          <cell r="G3307" t="str">
            <v/>
          </cell>
          <cell r="H3307" t="str">
            <v/>
          </cell>
          <cell r="I3307" t="str">
            <v/>
          </cell>
          <cell r="L3307" t="str">
            <v>3.</v>
          </cell>
          <cell r="N3307" t="str">
            <v>Mandor</v>
          </cell>
          <cell r="O3307" t="str">
            <v>(L03)</v>
          </cell>
          <cell r="P3307" t="str">
            <v>jam</v>
          </cell>
          <cell r="Q3307">
            <v>0.44176706827309237</v>
          </cell>
          <cell r="R3307">
            <v>3214.29</v>
          </cell>
          <cell r="U3307">
            <v>1419.9674698795181</v>
          </cell>
        </row>
        <row r="3308">
          <cell r="C3308" t="str">
            <v/>
          </cell>
        </row>
        <row r="3309">
          <cell r="A3309" t="str">
            <v>II.</v>
          </cell>
          <cell r="C3309" t="str">
            <v>URUTAN KERJA</v>
          </cell>
          <cell r="Q3309" t="str">
            <v xml:space="preserve">JUMLAH HARGA TENAGA   </v>
          </cell>
          <cell r="U3309">
            <v>24139.393975903615</v>
          </cell>
        </row>
        <row r="3310">
          <cell r="A3310">
            <v>1</v>
          </cell>
          <cell r="C3310" t="str">
            <v>Semen, pasir, batu kerikil dan air dicampur dan diaduk</v>
          </cell>
        </row>
        <row r="3311">
          <cell r="C3311" t="str">
            <v>menjadi beton dengan menggunakan Concrete Mixer</v>
          </cell>
          <cell r="L3311" t="str">
            <v>B.</v>
          </cell>
          <cell r="N3311" t="str">
            <v>BAHAN</v>
          </cell>
        </row>
        <row r="3312">
          <cell r="A3312">
            <v>2</v>
          </cell>
          <cell r="C3312" t="str">
            <v>Beton di-cor ke dalam bekisting yang telah disiapkan</v>
          </cell>
        </row>
        <row r="3313">
          <cell r="A3313">
            <v>3</v>
          </cell>
          <cell r="C3313" t="str">
            <v>Penyelesaian dan perapihan setelah pemasangan</v>
          </cell>
          <cell r="L3313" t="str">
            <v>1.</v>
          </cell>
          <cell r="N3313" t="str">
            <v>Semen</v>
          </cell>
          <cell r="O3313" t="str">
            <v>(M12)</v>
          </cell>
          <cell r="P3313" t="str">
            <v>Kg</v>
          </cell>
          <cell r="Q3313">
            <v>276.75</v>
          </cell>
          <cell r="R3313">
            <v>1357.5</v>
          </cell>
          <cell r="U3313">
            <v>375688.125</v>
          </cell>
        </row>
        <row r="3314">
          <cell r="L3314" t="str">
            <v>2.</v>
          </cell>
          <cell r="N3314" t="str">
            <v>Aggregat Klas C</v>
          </cell>
          <cell r="O3314" t="str">
            <v>(M01)</v>
          </cell>
          <cell r="P3314" t="str">
            <v>M3</v>
          </cell>
          <cell r="Q3314">
            <v>0.50251973684210527</v>
          </cell>
          <cell r="R3314">
            <v>141787.08464737452</v>
          </cell>
          <cell r="U3314">
            <v>71250.808464607951</v>
          </cell>
        </row>
        <row r="3315">
          <cell r="A3315" t="str">
            <v>III.</v>
          </cell>
          <cell r="C3315" t="str">
            <v>PEMAKAIAN BAHAN, ALAT DAN TENAGA</v>
          </cell>
        </row>
        <row r="3317">
          <cell r="A3317" t="str">
            <v xml:space="preserve">   1.</v>
          </cell>
          <cell r="C3317" t="str">
            <v>BAHAN</v>
          </cell>
        </row>
        <row r="3318">
          <cell r="A3318" t="str">
            <v>1.a.</v>
          </cell>
          <cell r="C3318" t="str">
            <v>Semen (PC)          =</v>
          </cell>
          <cell r="D3318" t="str">
            <v xml:space="preserve">   {Sm x D1 x 1000} x 1.025</v>
          </cell>
          <cell r="G3318" t="str">
            <v>(M12)</v>
          </cell>
          <cell r="H3318">
            <v>276.75</v>
          </cell>
          <cell r="I3318" t="str">
            <v>Kg</v>
          </cell>
        </row>
        <row r="3319">
          <cell r="A3319" t="str">
            <v>1.b.</v>
          </cell>
          <cell r="C3319" t="str">
            <v>Agregat Kelas C</v>
          </cell>
          <cell r="D3319" t="str">
            <v xml:space="preserve">   {(Ps x D1) : D3} x 1.025</v>
          </cell>
          <cell r="G3319" t="str">
            <v>(M01)</v>
          </cell>
          <cell r="H3319">
            <v>0.50251973684210527</v>
          </cell>
          <cell r="I3319" t="str">
            <v>M3</v>
          </cell>
        </row>
        <row r="3320">
          <cell r="A3320" t="str">
            <v>1.c.</v>
          </cell>
          <cell r="C3320" t="str">
            <v/>
          </cell>
          <cell r="D3320" t="str">
            <v/>
          </cell>
          <cell r="G3320" t="str">
            <v/>
          </cell>
          <cell r="H3320" t="str">
            <v/>
          </cell>
          <cell r="I3320" t="str">
            <v/>
          </cell>
          <cell r="J3320" t="str">
            <v/>
          </cell>
        </row>
        <row r="3321">
          <cell r="A3321" t="str">
            <v>1.e.</v>
          </cell>
          <cell r="C3321" t="str">
            <v>Bekisting</v>
          </cell>
          <cell r="G3321" t="str">
            <v>(M19)</v>
          </cell>
          <cell r="H3321">
            <v>0.05</v>
          </cell>
          <cell r="I3321" t="str">
            <v>M3</v>
          </cell>
        </row>
        <row r="3322">
          <cell r="A3322" t="str">
            <v>1.f</v>
          </cell>
          <cell r="C3322" t="str">
            <v>Paku</v>
          </cell>
          <cell r="G3322" t="str">
            <v>(M18)</v>
          </cell>
          <cell r="H3322">
            <v>0.4</v>
          </cell>
          <cell r="I3322" t="str">
            <v>Kg</v>
          </cell>
        </row>
        <row r="3324">
          <cell r="A3324" t="str">
            <v>2.</v>
          </cell>
          <cell r="C3324" t="str">
            <v>ALAT</v>
          </cell>
        </row>
        <row r="3325">
          <cell r="A3325" t="str">
            <v>2.a.</v>
          </cell>
          <cell r="C3325" t="str">
            <v>CONCRETE MIXER</v>
          </cell>
          <cell r="G3325" t="str">
            <v>(E06)</v>
          </cell>
        </row>
        <row r="3326">
          <cell r="C3326" t="str">
            <v>Kapasitas Alat</v>
          </cell>
          <cell r="G3326" t="str">
            <v>V</v>
          </cell>
          <cell r="H3326">
            <v>500</v>
          </cell>
          <cell r="I3326" t="str">
            <v>liter</v>
          </cell>
        </row>
        <row r="3327">
          <cell r="C3327" t="str">
            <v>Faktor Efisiensi Alat</v>
          </cell>
          <cell r="G3327" t="str">
            <v>Fa</v>
          </cell>
          <cell r="H3327">
            <v>0.83</v>
          </cell>
          <cell r="I3327" t="str">
            <v>-</v>
          </cell>
        </row>
        <row r="3328">
          <cell r="C3328" t="str">
            <v>Waktu siklus   :</v>
          </cell>
          <cell r="D3328" t="str">
            <v>(T1 + T2 + T3 + T4)</v>
          </cell>
          <cell r="G3328" t="str">
            <v>Ts</v>
          </cell>
        </row>
        <row r="3329">
          <cell r="C3329" t="str">
            <v>-  Memuat</v>
          </cell>
          <cell r="G3329" t="str">
            <v>T1</v>
          </cell>
          <cell r="H3329">
            <v>3</v>
          </cell>
          <cell r="I3329" t="str">
            <v>menit</v>
          </cell>
        </row>
        <row r="3330">
          <cell r="C3330" t="str">
            <v>-  Mengaduk</v>
          </cell>
          <cell r="G3330" t="str">
            <v>T2</v>
          </cell>
          <cell r="H3330">
            <v>2</v>
          </cell>
          <cell r="I3330" t="str">
            <v>menit</v>
          </cell>
        </row>
        <row r="3331">
          <cell r="C3331" t="str">
            <v>-  Menuang</v>
          </cell>
          <cell r="G3331" t="str">
            <v>T3</v>
          </cell>
          <cell r="H3331">
            <v>3</v>
          </cell>
          <cell r="I3331" t="str">
            <v>menit</v>
          </cell>
        </row>
        <row r="3332">
          <cell r="C3332" t="str">
            <v>-  Tunggu, dll.</v>
          </cell>
          <cell r="G3332" t="str">
            <v>T4</v>
          </cell>
          <cell r="H3332">
            <v>3</v>
          </cell>
          <cell r="I3332" t="str">
            <v>menit</v>
          </cell>
        </row>
        <row r="3333">
          <cell r="G3333" t="str">
            <v>Ts</v>
          </cell>
          <cell r="H3333">
            <v>11</v>
          </cell>
          <cell r="I3333" t="str">
            <v>menit</v>
          </cell>
        </row>
        <row r="3335">
          <cell r="C3335" t="str">
            <v>Kap. Prod. / jam  =</v>
          </cell>
          <cell r="D3335" t="str">
            <v>V x Fa x 60</v>
          </cell>
          <cell r="G3335" t="str">
            <v>Q1</v>
          </cell>
          <cell r="H3335">
            <v>2.2636363636363637</v>
          </cell>
          <cell r="I3335" t="str">
            <v>M3</v>
          </cell>
        </row>
        <row r="3336">
          <cell r="D3336" t="str">
            <v>1000 x Ts</v>
          </cell>
        </row>
        <row r="3338">
          <cell r="C3338" t="str">
            <v>Koefisien Alat / M3</v>
          </cell>
          <cell r="D3338" t="str">
            <v xml:space="preserve">  =   1  :  Q1</v>
          </cell>
          <cell r="G3338" t="str">
            <v>(E06)</v>
          </cell>
          <cell r="H3338">
            <v>0.44176706827309237</v>
          </cell>
          <cell r="I3338" t="str">
            <v>jam</v>
          </cell>
        </row>
        <row r="3342">
          <cell r="J3342" t="str">
            <v>Berlanjut ke hal. berikut.</v>
          </cell>
        </row>
        <row r="3343">
          <cell r="A3343" t="str">
            <v>ITEM PEMBAYARAN NO.</v>
          </cell>
          <cell r="D3343" t="str">
            <v>: 5.5.(3)</v>
          </cell>
          <cell r="J3343" t="str">
            <v>Analisa EI-718</v>
          </cell>
        </row>
        <row r="3344">
          <cell r="A3344" t="str">
            <v>JENIS PEKERJAAN</v>
          </cell>
          <cell r="D3344" t="str">
            <v>: Pekerjaan LPAS Kelas C</v>
          </cell>
        </row>
        <row r="3345">
          <cell r="A3345" t="str">
            <v>SATUAN PEMBAYARAN</v>
          </cell>
          <cell r="D3345" t="str">
            <v>:  M3</v>
          </cell>
          <cell r="H3345" t="str">
            <v xml:space="preserve">        URAIAN ANALISA HARGA SATUAN</v>
          </cell>
        </row>
        <row r="3346">
          <cell r="J3346" t="str">
            <v>Lanjutan</v>
          </cell>
        </row>
        <row r="3348">
          <cell r="A3348" t="str">
            <v>No.</v>
          </cell>
          <cell r="C3348" t="str">
            <v>U R A I A N</v>
          </cell>
          <cell r="G3348" t="str">
            <v>KODE</v>
          </cell>
          <cell r="H3348" t="str">
            <v>KOEF.</v>
          </cell>
          <cell r="I3348" t="str">
            <v>SATUAN</v>
          </cell>
          <cell r="J3348" t="str">
            <v>KETERANGAN</v>
          </cell>
        </row>
        <row r="3351">
          <cell r="A3351" t="str">
            <v>2.b.</v>
          </cell>
          <cell r="C3351" t="str">
            <v>WATER TANK TRUCK</v>
          </cell>
          <cell r="G3351" t="str">
            <v>(E23)</v>
          </cell>
        </row>
        <row r="3352">
          <cell r="C3352" t="str">
            <v>Volume Tanki Air</v>
          </cell>
          <cell r="G3352" t="str">
            <v>V</v>
          </cell>
          <cell r="H3352">
            <v>4</v>
          </cell>
          <cell r="I3352" t="str">
            <v>M3</v>
          </cell>
        </row>
        <row r="3353">
          <cell r="C3353" t="str">
            <v>Kebutuhan air / M3 beton</v>
          </cell>
          <cell r="G3353" t="str">
            <v>Wc</v>
          </cell>
          <cell r="H3353">
            <v>0.16604999999999998</v>
          </cell>
          <cell r="I3353" t="str">
            <v>M3</v>
          </cell>
        </row>
        <row r="3354">
          <cell r="C3354" t="str">
            <v>Faktor Efiesiensi Alat</v>
          </cell>
          <cell r="G3354" t="str">
            <v>Fa</v>
          </cell>
          <cell r="H3354">
            <v>0.83</v>
          </cell>
          <cell r="I3354" t="str">
            <v>-</v>
          </cell>
        </row>
        <row r="3355">
          <cell r="C3355" t="str">
            <v>Pengisian Tanki / jam</v>
          </cell>
          <cell r="G3355" t="str">
            <v>n</v>
          </cell>
          <cell r="H3355">
            <v>1</v>
          </cell>
          <cell r="I3355" t="str">
            <v>kali</v>
          </cell>
        </row>
        <row r="3357">
          <cell r="C3357" t="str">
            <v>Kap. Prod. / jam  =</v>
          </cell>
          <cell r="D3357" t="str">
            <v>V x Fa x n</v>
          </cell>
          <cell r="G3357" t="str">
            <v>Q2</v>
          </cell>
          <cell r="H3357">
            <v>19.993977717554955</v>
          </cell>
          <cell r="I3357" t="str">
            <v>M3</v>
          </cell>
        </row>
        <row r="3358">
          <cell r="D3358" t="str">
            <v>Wc</v>
          </cell>
        </row>
        <row r="3360">
          <cell r="C3360" t="str">
            <v>Koefisien Alat / M3</v>
          </cell>
          <cell r="D3360" t="str">
            <v xml:space="preserve">  =   1  :  Q2</v>
          </cell>
          <cell r="G3360" t="str">
            <v>(E23)</v>
          </cell>
          <cell r="H3360">
            <v>5.0015060240963853E-2</v>
          </cell>
          <cell r="I3360" t="str">
            <v>jam</v>
          </cell>
        </row>
        <row r="3362">
          <cell r="A3362" t="str">
            <v>2.c.</v>
          </cell>
          <cell r="C3362" t="str">
            <v>CONCRETE VIBRATOR</v>
          </cell>
          <cell r="G3362" t="str">
            <v>(E20)</v>
          </cell>
        </row>
        <row r="3363">
          <cell r="C3363" t="str">
            <v>Kebutuhan Alat Penggetar Beton ini disesuaikan dengan</v>
          </cell>
        </row>
        <row r="3364">
          <cell r="C3364" t="str">
            <v>kapasitas produksi Alat Pencampur (Concrete Mixer)</v>
          </cell>
        </row>
        <row r="3366">
          <cell r="C3366" t="str">
            <v>Kap. Prod. / jam  =</v>
          </cell>
          <cell r="D3366" t="str">
            <v>Kap.Prod./Jam Alat Concrete Mixer</v>
          </cell>
          <cell r="G3366" t="str">
            <v>Q3</v>
          </cell>
          <cell r="H3366">
            <v>2.2636363636363637</v>
          </cell>
          <cell r="I3366" t="str">
            <v>M3</v>
          </cell>
        </row>
        <row r="3368">
          <cell r="C3368" t="str">
            <v>Koefisien Alat / M3</v>
          </cell>
          <cell r="D3368" t="str">
            <v xml:space="preserve">  =   1  :  Q3</v>
          </cell>
          <cell r="G3368" t="str">
            <v>(E20)</v>
          </cell>
          <cell r="H3368">
            <v>0.44176706827309237</v>
          </cell>
          <cell r="I3368" t="str">
            <v>jam</v>
          </cell>
        </row>
        <row r="3370">
          <cell r="A3370" t="str">
            <v>2.c.</v>
          </cell>
          <cell r="C3370" t="str">
            <v>ALAT BANTU</v>
          </cell>
        </row>
        <row r="3371">
          <cell r="C3371" t="str">
            <v>Diperlukan  :</v>
          </cell>
        </row>
        <row r="3372">
          <cell r="C3372" t="str">
            <v>- Sekop</v>
          </cell>
          <cell r="D3372" t="str">
            <v>=  2  buah</v>
          </cell>
        </row>
        <row r="3373">
          <cell r="C3373" t="str">
            <v>- Pacul</v>
          </cell>
          <cell r="D3373" t="str">
            <v>=  2  buah</v>
          </cell>
        </row>
        <row r="3374">
          <cell r="C3374" t="str">
            <v>- Sendok Semen</v>
          </cell>
          <cell r="D3374" t="str">
            <v>=  2  buah</v>
          </cell>
        </row>
        <row r="3375">
          <cell r="C3375" t="str">
            <v>- Ember Cor</v>
          </cell>
          <cell r="D3375" t="str">
            <v>=  4  buah</v>
          </cell>
        </row>
        <row r="3376">
          <cell r="C3376" t="str">
            <v>- Gerobak Dorong</v>
          </cell>
          <cell r="D3376" t="str">
            <v>=  1  buah</v>
          </cell>
        </row>
        <row r="3378">
          <cell r="A3378" t="str">
            <v>3.</v>
          </cell>
          <cell r="C3378" t="str">
            <v>TENAGA</v>
          </cell>
        </row>
        <row r="3379">
          <cell r="C3379" t="str">
            <v>Produksi Beton dalam 1 hari</v>
          </cell>
          <cell r="E3379" t="str">
            <v>=  Tk x Q1</v>
          </cell>
          <cell r="G3379" t="str">
            <v>Qt</v>
          </cell>
          <cell r="H3379">
            <v>15.845454545454546</v>
          </cell>
          <cell r="I3379" t="str">
            <v>M3</v>
          </cell>
        </row>
        <row r="3381">
          <cell r="C3381" t="str">
            <v>Kebutuhan tenaga :</v>
          </cell>
          <cell r="D3381" t="str">
            <v>- Mandor</v>
          </cell>
          <cell r="G3381" t="str">
            <v>M</v>
          </cell>
          <cell r="H3381">
            <v>1</v>
          </cell>
          <cell r="I3381" t="str">
            <v>orang</v>
          </cell>
        </row>
        <row r="3382">
          <cell r="D3382" t="str">
            <v>- Tukang</v>
          </cell>
          <cell r="G3382" t="str">
            <v>Tb</v>
          </cell>
          <cell r="H3382">
            <v>4</v>
          </cell>
          <cell r="I3382" t="str">
            <v>orang</v>
          </cell>
        </row>
        <row r="3383">
          <cell r="D3383" t="str">
            <v>- Pekerja</v>
          </cell>
          <cell r="G3383" t="str">
            <v>P</v>
          </cell>
          <cell r="H3383">
            <v>12</v>
          </cell>
          <cell r="I3383" t="str">
            <v>orang</v>
          </cell>
        </row>
        <row r="3385">
          <cell r="C3385" t="str">
            <v>Koefisien Tenaga / M3   :</v>
          </cell>
        </row>
        <row r="3386">
          <cell r="D3386" t="str">
            <v>-  Mandor</v>
          </cell>
          <cell r="E3386" t="str">
            <v>= (Tk x M) : Qt</v>
          </cell>
          <cell r="G3386" t="str">
            <v>(L03)</v>
          </cell>
          <cell r="H3386">
            <v>0.44176706827309237</v>
          </cell>
          <cell r="I3386" t="str">
            <v>jam</v>
          </cell>
        </row>
        <row r="3387">
          <cell r="D3387" t="str">
            <v>-  Tukang</v>
          </cell>
          <cell r="E3387" t="str">
            <v>= (Tk x Tb) : Qt</v>
          </cell>
          <cell r="G3387" t="str">
            <v>(L02)</v>
          </cell>
          <cell r="H3387">
            <v>1.7670682730923695</v>
          </cell>
          <cell r="I3387" t="str">
            <v>jam</v>
          </cell>
        </row>
        <row r="3388">
          <cell r="D3388" t="str">
            <v>-  Pekerja</v>
          </cell>
          <cell r="E3388" t="str">
            <v>= (Tk x P) : Qt</v>
          </cell>
          <cell r="G3388" t="str">
            <v>(L01)</v>
          </cell>
          <cell r="H3388">
            <v>5.3012048192771086</v>
          </cell>
          <cell r="I3388" t="str">
            <v>jam</v>
          </cell>
        </row>
        <row r="3391">
          <cell r="A3391" t="str">
            <v>4.</v>
          </cell>
          <cell r="C3391" t="str">
            <v>HARGA DASAR SATUAN UPAH, BAHAN DAN ALAT</v>
          </cell>
        </row>
        <row r="3392">
          <cell r="C3392" t="str">
            <v>Lihat lampiran.</v>
          </cell>
        </row>
        <row r="3401">
          <cell r="J3401" t="str">
            <v>Berlanjut ke hal. berikut.</v>
          </cell>
        </row>
        <row r="3402">
          <cell r="A3402" t="str">
            <v>ITEM PEMBAYARAN NO.</v>
          </cell>
          <cell r="D3402" t="str">
            <v>: 5.5.(3)</v>
          </cell>
          <cell r="J3402" t="str">
            <v>Analisa EI-718</v>
          </cell>
        </row>
        <row r="3403">
          <cell r="A3403" t="str">
            <v>JENIS PEKERJAAN</v>
          </cell>
          <cell r="D3403" t="str">
            <v>: Pekerjaan LPAS Kelas C</v>
          </cell>
        </row>
        <row r="3404">
          <cell r="A3404" t="str">
            <v>SATUAN PEMBAYARAN</v>
          </cell>
          <cell r="D3404" t="str">
            <v>:  M3</v>
          </cell>
          <cell r="H3404" t="str">
            <v xml:space="preserve">        URAIAN ANALISA HARGA SATUAN</v>
          </cell>
        </row>
        <row r="3405">
          <cell r="J3405" t="str">
            <v>Lanjutan</v>
          </cell>
        </row>
        <row r="3407">
          <cell r="A3407" t="str">
            <v>No.</v>
          </cell>
          <cell r="C3407" t="str">
            <v>U R A I A N</v>
          </cell>
          <cell r="G3407" t="str">
            <v>KODE</v>
          </cell>
          <cell r="H3407" t="str">
            <v>KOEF.</v>
          </cell>
          <cell r="I3407" t="str">
            <v>SATUAN</v>
          </cell>
          <cell r="J3407" t="str">
            <v>KETERANGAN</v>
          </cell>
        </row>
        <row r="3410">
          <cell r="A3410" t="str">
            <v>5.</v>
          </cell>
          <cell r="C3410" t="str">
            <v>ANALISA HARGA SATUAN PEKERJAAN</v>
          </cell>
        </row>
        <row r="3411">
          <cell r="C3411" t="str">
            <v>Lihat perhitungan dalam FORMULIR STANDAR UNTUK</v>
          </cell>
        </row>
        <row r="3412">
          <cell r="C3412" t="str">
            <v>PEREKEMAN ANALISA MASING-MASING HARGA</v>
          </cell>
        </row>
        <row r="3413">
          <cell r="C3413" t="str">
            <v>SATUAN.</v>
          </cell>
        </row>
        <row r="3414">
          <cell r="C3414" t="str">
            <v>Didapat Harga Satuan Pekerjaan :</v>
          </cell>
        </row>
        <row r="3416">
          <cell r="C3416" t="str">
            <v xml:space="preserve">Rp.  </v>
          </cell>
          <cell r="D3416">
            <v>634714.46174467704</v>
          </cell>
          <cell r="E3416" t="str">
            <v xml:space="preserve"> / M3</v>
          </cell>
        </row>
        <row r="3419">
          <cell r="A3419" t="str">
            <v>6.</v>
          </cell>
          <cell r="C3419" t="str">
            <v>MASA PELAKSANAAN YANG DIPERLUKAN</v>
          </cell>
        </row>
        <row r="3420">
          <cell r="C3420" t="str">
            <v>Masa Pelaksanaan :</v>
          </cell>
          <cell r="D3420" t="str">
            <v>. . . . . . . . . . . .</v>
          </cell>
        </row>
        <row r="3422">
          <cell r="A3422" t="str">
            <v>7.</v>
          </cell>
          <cell r="C3422" t="str">
            <v>VOLUME PEKERJAAN YANG DIPERLUKAN</v>
          </cell>
        </row>
        <row r="3423">
          <cell r="C3423" t="str">
            <v>Volume pekerjaan  :</v>
          </cell>
          <cell r="D3423">
            <v>1</v>
          </cell>
          <cell r="E3423" t="str">
            <v>M3</v>
          </cell>
        </row>
        <row r="3463">
          <cell r="A3463" t="str">
            <v>ITEM  PEMBAYARAN</v>
          </cell>
          <cell r="D3463" t="str">
            <v xml:space="preserve">:  5.7 (1) </v>
          </cell>
          <cell r="J3463" t="str">
            <v>Analisa EI-7171</v>
          </cell>
        </row>
        <row r="3464">
          <cell r="A3464" t="str">
            <v>JENIS PEKERJAAN</v>
          </cell>
          <cell r="D3464" t="str">
            <v>: Wet  Lean Concrete (Tebal 10 cm)</v>
          </cell>
        </row>
        <row r="3465">
          <cell r="A3465" t="str">
            <v xml:space="preserve">SATUAN                                          </v>
          </cell>
          <cell r="E3465" t="str">
            <v>: M2</v>
          </cell>
        </row>
        <row r="3469">
          <cell r="A3469" t="str">
            <v>UNIT PERHITUNGAN :</v>
          </cell>
          <cell r="D3469">
            <v>100</v>
          </cell>
          <cell r="E3469" t="str">
            <v>M3</v>
          </cell>
          <cell r="G3469" t="str">
            <v xml:space="preserve">        URAIAN ANALISA HARGA SATUAN</v>
          </cell>
        </row>
        <row r="3471">
          <cell r="A3471" t="str">
            <v>No.</v>
          </cell>
          <cell r="C3471" t="str">
            <v>U R A I A N</v>
          </cell>
          <cell r="G3471" t="str">
            <v>KODE</v>
          </cell>
          <cell r="H3471" t="str">
            <v>KOEF.</v>
          </cell>
          <cell r="I3471" t="str">
            <v>SATUAN</v>
          </cell>
          <cell r="J3471" t="str">
            <v>KETERANGAN</v>
          </cell>
        </row>
        <row r="3474">
          <cell r="A3474" t="str">
            <v>I.</v>
          </cell>
          <cell r="C3474" t="str">
            <v>ASUMSI</v>
          </cell>
        </row>
        <row r="3475">
          <cell r="A3475">
            <v>1</v>
          </cell>
          <cell r="C3475" t="str">
            <v xml:space="preserve">Menggunakan cara mekanik  </v>
          </cell>
        </row>
        <row r="3476">
          <cell r="A3476">
            <v>2</v>
          </cell>
          <cell r="C3476" t="str">
            <v>Tebal   Lean Concrete  =</v>
          </cell>
          <cell r="H3476">
            <v>10</v>
          </cell>
          <cell r="I3476" t="str">
            <v>CM</v>
          </cell>
        </row>
        <row r="3477">
          <cell r="A3477">
            <v>3</v>
          </cell>
          <cell r="C3477" t="str">
            <v>Beton  ready mix  diterima  di lokasi  pekerjaan</v>
          </cell>
        </row>
        <row r="3478">
          <cell r="A3478">
            <v>4</v>
          </cell>
          <cell r="C3478" t="str">
            <v>Jam kerja efektif per-hari</v>
          </cell>
          <cell r="G3478" t="str">
            <v>Tk</v>
          </cell>
          <cell r="H3478">
            <v>7</v>
          </cell>
          <cell r="I3478" t="str">
            <v>jam</v>
          </cell>
        </row>
        <row r="3479">
          <cell r="A3479">
            <v>5</v>
          </cell>
          <cell r="C3479" t="str">
            <v>Harga ready mix franco lokasi/ proyek</v>
          </cell>
          <cell r="G3479" t="str">
            <v/>
          </cell>
          <cell r="H3479" t="str">
            <v/>
          </cell>
          <cell r="I3479" t="str">
            <v/>
          </cell>
        </row>
        <row r="3480">
          <cell r="C3480" t="str">
            <v/>
          </cell>
        </row>
        <row r="3481">
          <cell r="C3481" t="str">
            <v/>
          </cell>
        </row>
        <row r="3482">
          <cell r="A3482" t="str">
            <v/>
          </cell>
        </row>
        <row r="3484">
          <cell r="A3484" t="str">
            <v>II.</v>
          </cell>
          <cell r="C3484" t="str">
            <v>URUTAN KERJA</v>
          </cell>
        </row>
        <row r="3485">
          <cell r="A3485">
            <v>1</v>
          </cell>
          <cell r="C3485" t="str">
            <v>Mal /bekisting/form work  dipersiapkan sesuai dengan</v>
          </cell>
        </row>
        <row r="3486">
          <cell r="C3486" t="str">
            <v>gambar dan persyaratan</v>
          </cell>
        </row>
        <row r="3487">
          <cell r="A3487">
            <v>2</v>
          </cell>
          <cell r="C3487" t="str">
            <v>Beton di-cor ke dalam mal yang telah disiapkan</v>
          </cell>
        </row>
        <row r="3488">
          <cell r="A3488">
            <v>3</v>
          </cell>
          <cell r="C3488" t="str">
            <v xml:space="preserve">Penghamparan dan perataan dilakukan dengan </v>
          </cell>
        </row>
        <row r="3489">
          <cell r="C3489" t="str">
            <v>dengan memakai alat Slip Form Paver</v>
          </cell>
        </row>
        <row r="3490">
          <cell r="A3490" t="str">
            <v/>
          </cell>
        </row>
        <row r="3491">
          <cell r="A3491" t="str">
            <v>III.</v>
          </cell>
          <cell r="C3491" t="str">
            <v>PEMAKAIAN BAHAN, ALAT DAN TENAGA</v>
          </cell>
        </row>
        <row r="3493">
          <cell r="A3493">
            <v>1</v>
          </cell>
          <cell r="C3493" t="str">
            <v>BAHAN</v>
          </cell>
        </row>
        <row r="3494">
          <cell r="A3494" t="str">
            <v>1.a.</v>
          </cell>
          <cell r="C3494" t="str">
            <v>Beton  K-125 Ready mix =  100  * 1.05</v>
          </cell>
          <cell r="H3494">
            <v>105</v>
          </cell>
          <cell r="I3494" t="str">
            <v>M3</v>
          </cell>
        </row>
        <row r="3495">
          <cell r="C3495" t="str">
            <v>Volume  Beton  per M2 = 0,1*1 =</v>
          </cell>
          <cell r="E3495" t="str">
            <v>0,1  M3</v>
          </cell>
        </row>
        <row r="3496">
          <cell r="A3496" t="str">
            <v>b</v>
          </cell>
          <cell r="C3496" t="str">
            <v>Form Work</v>
          </cell>
          <cell r="D3496" t="str">
            <v>= 0.1*100</v>
          </cell>
          <cell r="H3496">
            <v>20</v>
          </cell>
          <cell r="I3496" t="str">
            <v>M2</v>
          </cell>
        </row>
        <row r="3498">
          <cell r="A3498" t="str">
            <v>2.</v>
          </cell>
          <cell r="C3498" t="str">
            <v>ALAT</v>
          </cell>
        </row>
        <row r="3499">
          <cell r="A3499" t="str">
            <v>2.a.</v>
          </cell>
          <cell r="C3499" t="str">
            <v>EXCAVATOR</v>
          </cell>
          <cell r="G3499" t="str">
            <v>(E10)</v>
          </cell>
        </row>
        <row r="3500">
          <cell r="C3500" t="str">
            <v>Kapasitas Bucket</v>
          </cell>
          <cell r="G3500" t="str">
            <v>V</v>
          </cell>
          <cell r="H3500">
            <v>0.93</v>
          </cell>
          <cell r="I3500" t="str">
            <v>M3</v>
          </cell>
        </row>
        <row r="3501">
          <cell r="C3501" t="str">
            <v>Faktor Bucket</v>
          </cell>
          <cell r="G3501" t="str">
            <v>Fb</v>
          </cell>
          <cell r="H3501">
            <v>1</v>
          </cell>
          <cell r="I3501" t="str">
            <v>-</v>
          </cell>
        </row>
        <row r="3502">
          <cell r="C3502" t="str">
            <v>Faktor  Efisiensi alat</v>
          </cell>
          <cell r="G3502" t="str">
            <v>Fa</v>
          </cell>
          <cell r="H3502">
            <v>0.83</v>
          </cell>
          <cell r="I3502" t="str">
            <v>-</v>
          </cell>
        </row>
        <row r="3503">
          <cell r="C3503" t="str">
            <v>Faktor Konversi</v>
          </cell>
          <cell r="G3503" t="str">
            <v>Fv</v>
          </cell>
          <cell r="H3503">
            <v>0.9</v>
          </cell>
        </row>
        <row r="3505">
          <cell r="C3505" t="str">
            <v>Waktu siklus</v>
          </cell>
          <cell r="G3505" t="str">
            <v>Ts1</v>
          </cell>
        </row>
        <row r="3506">
          <cell r="C3506" t="str">
            <v>- Menggali,  memuat dan berputar</v>
          </cell>
          <cell r="G3506" t="str">
            <v>T1</v>
          </cell>
          <cell r="H3506">
            <v>0.317</v>
          </cell>
          <cell r="I3506" t="str">
            <v>menit</v>
          </cell>
        </row>
        <row r="3507">
          <cell r="C3507" t="str">
            <v>- Lain-lain</v>
          </cell>
          <cell r="G3507" t="str">
            <v>T2</v>
          </cell>
          <cell r="H3507">
            <v>0.5</v>
          </cell>
          <cell r="I3507" t="str">
            <v>menit</v>
          </cell>
        </row>
        <row r="3508">
          <cell r="G3508" t="str">
            <v>Ts1</v>
          </cell>
          <cell r="H3508">
            <v>0.81699999999999995</v>
          </cell>
          <cell r="I3508" t="str">
            <v>menit</v>
          </cell>
        </row>
        <row r="3510">
          <cell r="C3510" t="str">
            <v>Kap. Prod. / jam =</v>
          </cell>
          <cell r="D3510" t="str">
            <v>V  x Fb x Fa x Fv x  60</v>
          </cell>
          <cell r="G3510" t="str">
            <v>Q1</v>
          </cell>
          <cell r="H3510">
            <v>5.1019094247246022</v>
          </cell>
          <cell r="I3510" t="str">
            <v xml:space="preserve">M3  </v>
          </cell>
        </row>
        <row r="3511">
          <cell r="D3511" t="str">
            <v>Ts1 x Fk</v>
          </cell>
        </row>
        <row r="3513">
          <cell r="C3513" t="str">
            <v>Koefisien Alat / M3</v>
          </cell>
          <cell r="D3513" t="str">
            <v xml:space="preserve"> =  1  :  Q1</v>
          </cell>
          <cell r="G3513" t="str">
            <v>-</v>
          </cell>
          <cell r="H3513">
            <v>0.19600504766977109</v>
          </cell>
          <cell r="I3513" t="str">
            <v>Jam</v>
          </cell>
        </row>
        <row r="3517">
          <cell r="A3517" t="str">
            <v>2.b.</v>
          </cell>
          <cell r="C3517" t="str">
            <v>SLIP FORM PAVER</v>
          </cell>
        </row>
        <row r="3522">
          <cell r="A3522" t="str">
            <v>2.c.</v>
          </cell>
          <cell r="C3522" t="str">
            <v>CONCRETE VIBRATOR</v>
          </cell>
          <cell r="G3522" t="str">
            <v>(E20)</v>
          </cell>
        </row>
        <row r="3523">
          <cell r="C3523" t="str">
            <v>Kebutuhan Alat Penggetar Beton ini disesuaikan dengan</v>
          </cell>
        </row>
        <row r="3524">
          <cell r="C3524" t="str">
            <v>kapasitas produksi Concrete  Pump</v>
          </cell>
        </row>
        <row r="3525">
          <cell r="C3525" t="str">
            <v>Kap. Prod. / jam  =</v>
          </cell>
          <cell r="G3525" t="str">
            <v>Q3</v>
          </cell>
          <cell r="H3525">
            <v>10</v>
          </cell>
          <cell r="I3525" t="str">
            <v>M3</v>
          </cell>
          <cell r="J3525" t="str">
            <v>Cek Kap prod</v>
          </cell>
        </row>
        <row r="3526">
          <cell r="C3526" t="str">
            <v xml:space="preserve">Kebutuhan utk </v>
          </cell>
          <cell r="D3526">
            <v>100</v>
          </cell>
          <cell r="E3526" t="str">
            <v>M3</v>
          </cell>
          <cell r="G3526" t="str">
            <v>(E20)</v>
          </cell>
          <cell r="H3526">
            <v>10.5</v>
          </cell>
          <cell r="I3526" t="str">
            <v>jam</v>
          </cell>
        </row>
        <row r="3528">
          <cell r="A3528" t="str">
            <v>2.c.</v>
          </cell>
          <cell r="C3528" t="str">
            <v>ALAT BANTU</v>
          </cell>
        </row>
        <row r="3529">
          <cell r="C3529" t="str">
            <v>Diperlukan  :</v>
          </cell>
        </row>
        <row r="3530">
          <cell r="C3530" t="str">
            <v>- Sekop</v>
          </cell>
          <cell r="D3530" t="str">
            <v>=  2  buah</v>
          </cell>
        </row>
        <row r="3531">
          <cell r="C3531" t="str">
            <v>- Pacul</v>
          </cell>
          <cell r="D3531" t="str">
            <v>=  2  buah</v>
          </cell>
        </row>
        <row r="3532">
          <cell r="C3532" t="str">
            <v>Dan lain-lain</v>
          </cell>
        </row>
        <row r="3534">
          <cell r="A3534" t="str">
            <v>3.</v>
          </cell>
          <cell r="C3534" t="str">
            <v>TENAGA</v>
          </cell>
        </row>
        <row r="3535">
          <cell r="C3535" t="str">
            <v xml:space="preserve">Kebutuhan utk </v>
          </cell>
          <cell r="D3535">
            <v>100</v>
          </cell>
          <cell r="E3535" t="str">
            <v>M3</v>
          </cell>
        </row>
        <row r="3536">
          <cell r="C3536" t="str">
            <v>- Pengawas</v>
          </cell>
          <cell r="E3536" t="str">
            <v/>
          </cell>
          <cell r="G3536" t="str">
            <v>Pg</v>
          </cell>
          <cell r="H3536">
            <v>7</v>
          </cell>
          <cell r="I3536" t="str">
            <v>hour</v>
          </cell>
        </row>
        <row r="3537">
          <cell r="C3537" t="str">
            <v>- Mandor</v>
          </cell>
          <cell r="E3537" t="str">
            <v>= 1 orang hari</v>
          </cell>
          <cell r="G3537" t="str">
            <v>M</v>
          </cell>
          <cell r="H3537">
            <v>21</v>
          </cell>
          <cell r="I3537" t="str">
            <v>hour</v>
          </cell>
        </row>
        <row r="3538">
          <cell r="C3538" t="str">
            <v>- Tukang/ Tenaga  trampil</v>
          </cell>
          <cell r="E3538" t="str">
            <v/>
          </cell>
          <cell r="G3538" t="str">
            <v>Tb</v>
          </cell>
          <cell r="H3538">
            <v>35</v>
          </cell>
          <cell r="I3538" t="str">
            <v>hour</v>
          </cell>
        </row>
        <row r="3539">
          <cell r="C3539" t="str">
            <v>- Pekerja</v>
          </cell>
          <cell r="E3539" t="str">
            <v>= 2 orang hari</v>
          </cell>
          <cell r="G3539" t="str">
            <v>P</v>
          </cell>
          <cell r="H3539">
            <v>49</v>
          </cell>
          <cell r="I3539" t="str">
            <v>hour</v>
          </cell>
        </row>
        <row r="3542">
          <cell r="C3542" t="str">
            <v>DOMINAN: Slip Form Paver</v>
          </cell>
        </row>
        <row r="3553">
          <cell r="A3553" t="str">
            <v>ITEM  PEMBAYARAN</v>
          </cell>
          <cell r="E3553" t="str">
            <v xml:space="preserve">:  5.7 (1) </v>
          </cell>
          <cell r="J3553" t="str">
            <v>Analisa EI-7171</v>
          </cell>
        </row>
        <row r="3554">
          <cell r="A3554" t="str">
            <v>JENIS PEKERJAAN</v>
          </cell>
          <cell r="E3554" t="str">
            <v>: Wet  Lean Concrete (Tebal 10 cm)</v>
          </cell>
        </row>
        <row r="3555">
          <cell r="A3555" t="str">
            <v xml:space="preserve">SATUAN                                          </v>
          </cell>
          <cell r="E3555" t="str">
            <v>: M3</v>
          </cell>
        </row>
        <row r="3558">
          <cell r="A3558" t="str">
            <v>UNIT PERHITUNGAN :</v>
          </cell>
          <cell r="D3558">
            <v>100</v>
          </cell>
          <cell r="E3558" t="str">
            <v>M3</v>
          </cell>
          <cell r="G3558" t="str">
            <v xml:space="preserve">        URAIAN ANALISA HARGA SATUAN</v>
          </cell>
        </row>
        <row r="3560">
          <cell r="A3560" t="str">
            <v>4.</v>
          </cell>
          <cell r="C3560" t="str">
            <v>HARGA DASAR SATUAN UPAH, BAHAN DAN ALAT</v>
          </cell>
        </row>
        <row r="3561">
          <cell r="C3561" t="str">
            <v>Lihat lampiran.</v>
          </cell>
        </row>
        <row r="3563">
          <cell r="A3563" t="str">
            <v>5.</v>
          </cell>
          <cell r="C3563" t="str">
            <v>ANALISA HARGA SATUAN PEKERJAAN</v>
          </cell>
        </row>
        <row r="3564">
          <cell r="C3564" t="str">
            <v>Lihat perhitungan dalam FORMULIR STANDAR UNTUK</v>
          </cell>
        </row>
        <row r="3565">
          <cell r="C3565" t="str">
            <v>PEREKEMAN ANALISA MASING-MASING HARGA</v>
          </cell>
        </row>
        <row r="3566">
          <cell r="C3566" t="str">
            <v>SATUAN.</v>
          </cell>
        </row>
        <row r="3567">
          <cell r="C3567" t="str">
            <v>Didapat Harga Satuan Pekerjaan :</v>
          </cell>
        </row>
        <row r="3569">
          <cell r="C3569" t="str">
            <v xml:space="preserve">Rp.  </v>
          </cell>
          <cell r="D3569">
            <v>56726.178538879387</v>
          </cell>
          <cell r="E3569" t="str">
            <v xml:space="preserve"> / M2</v>
          </cell>
        </row>
        <row r="3572">
          <cell r="A3572" t="str">
            <v>6.</v>
          </cell>
          <cell r="C3572" t="str">
            <v>WAKTU PELAKSANAAN YANG DIPERLUKAN</v>
          </cell>
        </row>
        <row r="3573">
          <cell r="C3573" t="str">
            <v>Masa Pelaksanaan :</v>
          </cell>
          <cell r="D3573" t="str">
            <v>. . . . . . . . . . . .</v>
          </cell>
          <cell r="E3573" t="str">
            <v>bulan</v>
          </cell>
        </row>
        <row r="3575">
          <cell r="A3575" t="str">
            <v>7.</v>
          </cell>
          <cell r="C3575" t="str">
            <v>VOLUME PEKERJAAN YANG DIPERLUKAN</v>
          </cell>
        </row>
        <row r="3576">
          <cell r="C3576" t="str">
            <v>Volume pekerjaan  :</v>
          </cell>
          <cell r="D3576">
            <v>1</v>
          </cell>
          <cell r="E3576" t="str">
            <v>M2</v>
          </cell>
        </row>
        <row r="3582">
          <cell r="A3582" t="str">
            <v>ITEM PEMBAYARAN NO.</v>
          </cell>
          <cell r="D3582" t="str">
            <v>:  5.7 (2)</v>
          </cell>
          <cell r="J3582" t="str">
            <v>Analisa EI-511</v>
          </cell>
        </row>
        <row r="3583">
          <cell r="A3583" t="str">
            <v>JENIS PEKERJAAN</v>
          </cell>
          <cell r="D3583" t="str">
            <v>: Sand Bedding (t=5 cm)</v>
          </cell>
        </row>
        <row r="3584">
          <cell r="A3584" t="str">
            <v>SATUAN PEMBAYARAN</v>
          </cell>
          <cell r="D3584" t="str">
            <v>:  M2</v>
          </cell>
          <cell r="H3584" t="str">
            <v xml:space="preserve">         URAIAN ANALISA HARGA SATUAN</v>
          </cell>
        </row>
        <row r="3587">
          <cell r="A3587" t="str">
            <v>No.</v>
          </cell>
          <cell r="C3587" t="str">
            <v>U R A I A N</v>
          </cell>
          <cell r="G3587" t="str">
            <v>KODE</v>
          </cell>
          <cell r="H3587" t="str">
            <v>KOEF.</v>
          </cell>
          <cell r="I3587" t="str">
            <v>SATUAN</v>
          </cell>
          <cell r="J3587" t="str">
            <v>KETERANGAN</v>
          </cell>
        </row>
        <row r="3590">
          <cell r="A3590" t="str">
            <v>I.</v>
          </cell>
          <cell r="C3590" t="str">
            <v>ASUMSI</v>
          </cell>
        </row>
        <row r="3591">
          <cell r="A3591">
            <v>1</v>
          </cell>
          <cell r="C3591" t="str">
            <v>Pekerjaan dilakukan secara mekanis</v>
          </cell>
        </row>
        <row r="3592">
          <cell r="A3592">
            <v>2</v>
          </cell>
          <cell r="C3592" t="str">
            <v>Lokasi pekerjaan : sepanjang jalan</v>
          </cell>
        </row>
        <row r="3593">
          <cell r="A3593">
            <v>3</v>
          </cell>
          <cell r="C3593" t="str">
            <v>Kondisi Jalan   :  sedang / baik</v>
          </cell>
        </row>
        <row r="3594">
          <cell r="A3594">
            <v>4</v>
          </cell>
          <cell r="C3594" t="str">
            <v>Jam kerja efektif per-hari</v>
          </cell>
          <cell r="G3594" t="str">
            <v>Tk</v>
          </cell>
          <cell r="H3594">
            <v>7</v>
          </cell>
          <cell r="I3594" t="str">
            <v>Jam</v>
          </cell>
        </row>
        <row r="3595">
          <cell r="A3595">
            <v>5</v>
          </cell>
          <cell r="C3595" t="str">
            <v>Faktor pengembangan bahan</v>
          </cell>
          <cell r="G3595" t="str">
            <v>Fk</v>
          </cell>
          <cell r="H3595">
            <v>1.17</v>
          </cell>
          <cell r="I3595" t="str">
            <v>-</v>
          </cell>
        </row>
        <row r="3596">
          <cell r="A3596">
            <v>6</v>
          </cell>
          <cell r="C3596" t="str">
            <v>Tebal hamparan padat</v>
          </cell>
          <cell r="G3596" t="str">
            <v>t</v>
          </cell>
          <cell r="H3596">
            <v>0.05</v>
          </cell>
          <cell r="I3596" t="str">
            <v>M</v>
          </cell>
        </row>
        <row r="3598">
          <cell r="A3598" t="str">
            <v>II.</v>
          </cell>
          <cell r="C3598" t="str">
            <v>URUTAN KERJA</v>
          </cell>
        </row>
        <row r="3599">
          <cell r="A3599">
            <v>1</v>
          </cell>
          <cell r="C3599" t="str">
            <v>Wheel Loader memuat ke dalam Dump Truck</v>
          </cell>
        </row>
        <row r="3600">
          <cell r="A3600">
            <v>2</v>
          </cell>
          <cell r="C3600" t="str">
            <v>Dump Truck mengangkut ke lapangan dengan jarak</v>
          </cell>
        </row>
        <row r="3601">
          <cell r="C3601" t="str">
            <v>quari ke lapangan</v>
          </cell>
          <cell r="G3601" t="str">
            <v>L</v>
          </cell>
          <cell r="H3601">
            <v>80.61</v>
          </cell>
          <cell r="I3601" t="str">
            <v>Km</v>
          </cell>
        </row>
        <row r="3602">
          <cell r="A3602">
            <v>3</v>
          </cell>
          <cell r="C3602" t="str">
            <v>Material dihampar dengan menggunakan Motor Grader</v>
          </cell>
        </row>
        <row r="3603">
          <cell r="A3603">
            <v>4</v>
          </cell>
          <cell r="C3603" t="str">
            <v>Hamparan material disiram air dengan Watertank Truck</v>
          </cell>
        </row>
        <row r="3604">
          <cell r="C3604" t="str">
            <v>(sebelum pelaksanaan pemadatan) dan dipadatkan</v>
          </cell>
        </row>
        <row r="3605">
          <cell r="C3605" t="str">
            <v>dengan menggunakan Tandem Roller</v>
          </cell>
        </row>
        <row r="3606">
          <cell r="A3606">
            <v>5</v>
          </cell>
          <cell r="C3606" t="str">
            <v>Selama pemadatan sekelompok pekerja  akan</v>
          </cell>
        </row>
        <row r="3607">
          <cell r="C3607" t="str">
            <v>merapikan tepi hamparan dan level permukaan</v>
          </cell>
        </row>
        <row r="3608">
          <cell r="C3608" t="str">
            <v>dengan menggunakan alat bantu</v>
          </cell>
        </row>
        <row r="3610">
          <cell r="A3610" t="str">
            <v>III.</v>
          </cell>
          <cell r="C3610" t="str">
            <v>PEMAKAIAN BAHAN, ALAT DAN TENAGA</v>
          </cell>
        </row>
        <row r="3611">
          <cell r="A3611" t="str">
            <v xml:space="preserve">   1.</v>
          </cell>
          <cell r="C3611" t="str">
            <v>BAHAN</v>
          </cell>
        </row>
      </sheetData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uarry"/>
      <sheetName val="HARGA"/>
      <sheetName val="Agregat ABC"/>
      <sheetName val="4"/>
      <sheetName val="5"/>
      <sheetName val="6"/>
      <sheetName val="H Print"/>
      <sheetName val="alat"/>
      <sheetName val="Print Hrg"/>
      <sheetName val="Mob"/>
      <sheetName val="Trkm-BOW"/>
      <sheetName val="RAB EE"/>
      <sheetName val="RKP EE"/>
      <sheetName val="RKP BQ"/>
      <sheetName val="RAB BQ"/>
      <sheetName val="M.BQ"/>
      <sheetName val="Alt.BQ"/>
      <sheetName val="4a"/>
      <sheetName val="6a"/>
      <sheetName val="Anl.BQ"/>
      <sheetName val="Hrg"/>
    </sheetNames>
    <sheetDataSet>
      <sheetData sheetId="0"/>
      <sheetData sheetId="1" refreshError="1"/>
      <sheetData sheetId="2" refreshError="1"/>
      <sheetData sheetId="3"/>
      <sheetData sheetId="4"/>
      <sheetData sheetId="5"/>
      <sheetData sheetId="6" refreshError="1"/>
      <sheetData sheetId="7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-hrg"/>
      <sheetName val="a-bat"/>
      <sheetName val="Harga Satuan (2)"/>
      <sheetName val="NP (2)"/>
      <sheetName val="Additional"/>
      <sheetName val="NP"/>
      <sheetName val="Hotmix-Bahan di Analisa"/>
      <sheetName val="K"/>
      <sheetName val="Uraian K"/>
      <sheetName val="Met_Pas Batu"/>
      <sheetName val="Met_ Minor"/>
      <sheetName val="aSPAL AC"/>
      <sheetName val="LAPIS "/>
      <sheetName val="Asbuton"/>
      <sheetName val="anl"/>
      <sheetName val="Lapis"/>
      <sheetName val="ATB"/>
      <sheetName val="ATBC "/>
      <sheetName val="El.611 LPS RESAP"/>
      <sheetName val="Div-6"/>
      <sheetName val="DIVISI 6. A"/>
      <sheetName val="ANTEK  DIVISI 6"/>
      <sheetName val="RAB"/>
      <sheetName val="OH"/>
      <sheetName val="Satuan"/>
      <sheetName val="coat"/>
      <sheetName val="konvensional"/>
      <sheetName val="laston"/>
      <sheetName val="laston (polimer)"/>
      <sheetName val="laston (asbuton)"/>
      <sheetName val="Latasir"/>
      <sheetName val="lapen"/>
      <sheetName val="labur"/>
      <sheetName val="kesimpulan harga dlm ton"/>
      <sheetName val="basic"/>
      <sheetName val="Cost hotmix"/>
      <sheetName val="Harga hotmix"/>
      <sheetName val="S_DAYA"/>
      <sheetName val="Satuan Dasar"/>
      <sheetName val="coat (emulsi)"/>
      <sheetName val="laston (asbuton butir)"/>
      <sheetName val="konvensional (spek2010)"/>
      <sheetName val="laston (spek.2010)"/>
      <sheetName val="laston (asbuton.BNA)"/>
      <sheetName val="laston (Asbp.butir_spek.2010)"/>
      <sheetName val="laston (asbuton.mod)"/>
      <sheetName val="asmod"/>
      <sheetName val="Level"/>
      <sheetName val="AC WIL SERANG"/>
      <sheetName val="NP(2)"/>
      <sheetName val="RENG"/>
      <sheetName val="MC 1"/>
      <sheetName val="Ch"/>
      <sheetName val="PEMENUHAN SPEK.TEK_AC"/>
      <sheetName val="PEMENUHAN SPEK.TEK_ATB"/>
      <sheetName val="DAFTAR HARGA SATUAN MATERIAL"/>
      <sheetName val="acbc"/>
      <sheetName val="rab me (by owner) "/>
      <sheetName val="BQ (by owner)"/>
      <sheetName val="rab me (fisik)"/>
      <sheetName val="3-DIV3"/>
      <sheetName val="RAP"/>
      <sheetName val="Cabling Data&amp;Power"/>
      <sheetName val="3-DIV2"/>
      <sheetName val="Material"/>
      <sheetName val="tifico"/>
      <sheetName val="Galian"/>
      <sheetName val="Cold Miling"/>
      <sheetName val="AC-WC"/>
      <sheetName val="Beton"/>
      <sheetName val="Urai _ Guide Post"/>
      <sheetName val="Urai_Galian Tanah"/>
      <sheetName val="plumbing"/>
      <sheetName val="ANALISA PEK.UMUM"/>
    </sheetNames>
    <sheetDataSet>
      <sheetData sheetId="0">
        <row r="12">
          <cell r="U12">
            <v>9095</v>
          </cell>
        </row>
      </sheetData>
      <sheetData sheetId="1">
        <row r="54">
          <cell r="U54">
            <v>6090.8336170072726</v>
          </cell>
        </row>
      </sheetData>
      <sheetData sheetId="2"/>
      <sheetData sheetId="3">
        <row r="1185">
          <cell r="A1185" t="str">
            <v>ITEM PEMBAYARAN NO.</v>
          </cell>
        </row>
      </sheetData>
      <sheetData sheetId="4"/>
      <sheetData sheetId="5">
        <row r="1473">
          <cell r="A1473" t="str">
            <v>ITEM PEMBAYARAN NO.</v>
          </cell>
          <cell r="D1473" t="str">
            <v>:</v>
          </cell>
          <cell r="E1473" t="str">
            <v>6.6 a</v>
          </cell>
          <cell r="K1473" t="str">
            <v>Analisa EI-6.6.a</v>
          </cell>
          <cell r="V1473" t="str">
            <v>Analisa EI-6.6.a</v>
          </cell>
        </row>
        <row r="1474">
          <cell r="A1474" t="str">
            <v>JENIS PEKERJAAN</v>
          </cell>
          <cell r="D1474" t="str">
            <v>:</v>
          </cell>
          <cell r="E1474" t="str">
            <v>Lapis Pen. Macadam Tanpa Agg. Pokok</v>
          </cell>
        </row>
        <row r="1475">
          <cell r="A1475" t="str">
            <v>SATUAN PEMBAYARAN</v>
          </cell>
          <cell r="D1475" t="str">
            <v>:</v>
          </cell>
          <cell r="E1475" t="str">
            <v>M2</v>
          </cell>
          <cell r="I1475" t="str">
            <v xml:space="preserve">         URAIAN ANALISA HARGA SATUAN</v>
          </cell>
          <cell r="M1475" t="str">
            <v>FORMULIR STANDAR UNTUK</v>
          </cell>
        </row>
        <row r="1476">
          <cell r="M1476" t="str">
            <v>PEREKAMAN ANALISA MASING-MASING HARGA SATUAN</v>
          </cell>
        </row>
        <row r="1477">
          <cell r="M1477" t="str">
            <v/>
          </cell>
        </row>
        <row r="1478">
          <cell r="A1478" t="str">
            <v>No.</v>
          </cell>
          <cell r="C1478" t="str">
            <v>U R A I A N</v>
          </cell>
          <cell r="H1478" t="str">
            <v>KODE</v>
          </cell>
          <cell r="I1478" t="str">
            <v>KOEF.</v>
          </cell>
          <cell r="J1478" t="str">
            <v>SATUAN</v>
          </cell>
          <cell r="K1478" t="str">
            <v>KETERANGAN</v>
          </cell>
        </row>
        <row r="1480">
          <cell r="M1480" t="str">
            <v>NAMA PAKET</v>
          </cell>
          <cell r="P1480" t="str">
            <v>:</v>
          </cell>
          <cell r="Q1480" t="str">
            <v>Pengaspalan Jalan Sp. Tiga Pangasean - Gereja HKBP Sileang</v>
          </cell>
        </row>
        <row r="1481">
          <cell r="A1481" t="str">
            <v>I.</v>
          </cell>
          <cell r="C1481" t="str">
            <v>ASUMSI</v>
          </cell>
          <cell r="M1481" t="str">
            <v>LOKASI</v>
          </cell>
          <cell r="P1481" t="str">
            <v>:</v>
          </cell>
          <cell r="Q1481" t="str">
            <v>Kecamatan Doloksanggul</v>
          </cell>
        </row>
        <row r="1482">
          <cell r="A1482">
            <v>1</v>
          </cell>
          <cell r="C1482" t="str">
            <v>Menggunakan buruh (cara manual)</v>
          </cell>
          <cell r="M1482" t="str">
            <v>ITEM PEMBAYARAN NO.</v>
          </cell>
          <cell r="P1482" t="str">
            <v>:</v>
          </cell>
          <cell r="Q1482" t="str">
            <v>6.6.a</v>
          </cell>
        </row>
        <row r="1483">
          <cell r="A1483">
            <v>2</v>
          </cell>
          <cell r="C1483" t="str">
            <v>Lokasi pekerjaan : sepanjang jalan</v>
          </cell>
          <cell r="M1483" t="str">
            <v>JENIS PEKERJAAN</v>
          </cell>
          <cell r="P1483" t="str">
            <v>:</v>
          </cell>
          <cell r="Q1483" t="str">
            <v>Lapis Pen. Macadam Tanpa Agg. Pokok</v>
          </cell>
        </row>
        <row r="1484">
          <cell r="A1484">
            <v>3</v>
          </cell>
          <cell r="C1484" t="str">
            <v xml:space="preserve">Kondisi existing jalan : Lapen Rusak </v>
          </cell>
          <cell r="M1484" t="str">
            <v>SATUAN PEMBAYARAN</v>
          </cell>
          <cell r="P1484" t="str">
            <v>:</v>
          </cell>
          <cell r="Q1484" t="str">
            <v>M2</v>
          </cell>
        </row>
        <row r="1485">
          <cell r="A1485">
            <v>4</v>
          </cell>
          <cell r="C1485" t="str">
            <v>Jarak rata-rata Base Camp ke lokasi pekerjaan</v>
          </cell>
          <cell r="H1485" t="str">
            <v>L</v>
          </cell>
          <cell r="I1485">
            <v>0.5</v>
          </cell>
          <cell r="J1485" t="str">
            <v>KM</v>
          </cell>
          <cell r="M1485" t="str">
            <v>VOLUME PEKERJAAN</v>
          </cell>
          <cell r="P1485" t="str">
            <v>:</v>
          </cell>
          <cell r="Q1485">
            <v>0</v>
          </cell>
          <cell r="R1485" t="str">
            <v>M2</v>
          </cell>
        </row>
        <row r="1486">
          <cell r="A1486">
            <v>5</v>
          </cell>
          <cell r="C1486" t="str">
            <v>Tebal rata2 Lapen</v>
          </cell>
          <cell r="H1486" t="str">
            <v>t</v>
          </cell>
          <cell r="I1486">
            <v>0.03</v>
          </cell>
          <cell r="J1486" t="str">
            <v>M</v>
          </cell>
        </row>
        <row r="1487">
          <cell r="A1487">
            <v>6</v>
          </cell>
          <cell r="C1487" t="str">
            <v>Jam kerja efektif per-hari</v>
          </cell>
          <cell r="H1487" t="str">
            <v>Tk</v>
          </cell>
          <cell r="I1487">
            <v>7</v>
          </cell>
          <cell r="J1487" t="str">
            <v>Jam</v>
          </cell>
        </row>
        <row r="1488">
          <cell r="A1488">
            <v>7</v>
          </cell>
          <cell r="C1488" t="str">
            <v>Fator kehilangan</v>
          </cell>
          <cell r="E1488" t="str">
            <v>- Agregat &amp; Pasir</v>
          </cell>
          <cell r="H1488" t="str">
            <v>Fh1</v>
          </cell>
          <cell r="I1488">
            <v>1.1000000000000001</v>
          </cell>
          <cell r="J1488" t="str">
            <v>-</v>
          </cell>
        </row>
        <row r="1489">
          <cell r="A1489" t="str">
            <v/>
          </cell>
          <cell r="E1489" t="str">
            <v>- Aspal</v>
          </cell>
          <cell r="H1489" t="str">
            <v>Fh2</v>
          </cell>
          <cell r="I1489">
            <v>1.01</v>
          </cell>
          <cell r="J1489" t="str">
            <v>-</v>
          </cell>
          <cell r="S1489" t="str">
            <v>PERKIRAAN</v>
          </cell>
          <cell r="T1489" t="str">
            <v>HARGA</v>
          </cell>
          <cell r="U1489" t="str">
            <v>JUMLAH</v>
          </cell>
        </row>
        <row r="1490">
          <cell r="A1490">
            <v>8</v>
          </cell>
          <cell r="C1490" t="str">
            <v>Komposisi campuran Lapen (spesifikasi)  :</v>
          </cell>
          <cell r="M1490" t="str">
            <v>NO.</v>
          </cell>
          <cell r="O1490" t="str">
            <v>KOMPONEN</v>
          </cell>
          <cell r="R1490" t="str">
            <v>SATUAN</v>
          </cell>
          <cell r="S1490" t="str">
            <v>KUANTITAS</v>
          </cell>
          <cell r="T1490" t="str">
            <v>SATUAN</v>
          </cell>
          <cell r="U1490" t="str">
            <v>HARGA</v>
          </cell>
        </row>
        <row r="1491">
          <cell r="C1491" t="str">
            <v>- Aspal                  :</v>
          </cell>
          <cell r="E1491" t="str">
            <v>- Aspal I (Paska Agregat Pengunci)</v>
          </cell>
          <cell r="H1491" t="str">
            <v>As1</v>
          </cell>
          <cell r="I1491">
            <v>2.5</v>
          </cell>
          <cell r="J1491" t="str">
            <v>Kg/M2</v>
          </cell>
          <cell r="T1491" t="str">
            <v>(Rp.)</v>
          </cell>
          <cell r="U1491" t="str">
            <v>(Rp.)</v>
          </cell>
        </row>
        <row r="1492">
          <cell r="E1492" t="str">
            <v>- Aspal II (Paska Agregat Penutup)</v>
          </cell>
          <cell r="H1492" t="str">
            <v>As2</v>
          </cell>
          <cell r="I1492">
            <v>1.5</v>
          </cell>
          <cell r="J1492" t="str">
            <v>Kg/M2</v>
          </cell>
        </row>
        <row r="1493">
          <cell r="C1493" t="str">
            <v>- aggregat</v>
          </cell>
          <cell r="E1493" t="str">
            <v>- Agg. Pengunci (Batu Pecah uk 2/3 cm)</v>
          </cell>
          <cell r="H1493" t="str">
            <v>Apc</v>
          </cell>
          <cell r="I1493">
            <v>25</v>
          </cell>
          <cell r="J1493" t="str">
            <v>Kg/M2</v>
          </cell>
        </row>
        <row r="1494">
          <cell r="E1494" t="str">
            <v xml:space="preserve">- Agg. Penutup </v>
          </cell>
          <cell r="H1494" t="str">
            <v>Apt</v>
          </cell>
          <cell r="I1494">
            <v>14</v>
          </cell>
          <cell r="J1494" t="str">
            <v>Kg/M2</v>
          </cell>
          <cell r="M1494" t="str">
            <v>A.</v>
          </cell>
          <cell r="O1494" t="str">
            <v>TENAGA</v>
          </cell>
        </row>
        <row r="1495">
          <cell r="E1495" t="str">
            <v xml:space="preserve">         (Batu Pecah uk. 1/2 cm)</v>
          </cell>
          <cell r="H1495" t="str">
            <v>Apt1</v>
          </cell>
          <cell r="I1495">
            <v>5.6000000000000005</v>
          </cell>
          <cell r="J1495" t="str">
            <v>Kg/M2</v>
          </cell>
        </row>
        <row r="1496">
          <cell r="E1496" t="str">
            <v xml:space="preserve">         (Batu Pecah uk. 0,5/1 cm)</v>
          </cell>
          <cell r="H1496" t="str">
            <v>Apt2</v>
          </cell>
          <cell r="I1496">
            <v>8.3999999999999986</v>
          </cell>
          <cell r="J1496" t="str">
            <v>Kg/M2</v>
          </cell>
          <cell r="M1496" t="str">
            <v>1.</v>
          </cell>
          <cell r="O1496" t="str">
            <v>Pekerja</v>
          </cell>
          <cell r="Q1496" t="str">
            <v>(L01)</v>
          </cell>
          <cell r="R1496" t="str">
            <v>Jam</v>
          </cell>
          <cell r="S1496">
            <v>0.7</v>
          </cell>
          <cell r="T1496">
            <v>8571.43</v>
          </cell>
          <cell r="W1496">
            <v>6000.0010000000002</v>
          </cell>
        </row>
        <row r="1497">
          <cell r="E1497" t="str">
            <v>- Pasir Penutup</v>
          </cell>
          <cell r="H1497" t="str">
            <v>Ps</v>
          </cell>
          <cell r="I1497">
            <v>8.5</v>
          </cell>
          <cell r="J1497" t="str">
            <v>Kg/M2</v>
          </cell>
          <cell r="M1497" t="str">
            <v>2.</v>
          </cell>
          <cell r="O1497" t="str">
            <v>Mandor</v>
          </cell>
          <cell r="Q1497" t="str">
            <v>(L03)</v>
          </cell>
          <cell r="R1497" t="str">
            <v>Jam</v>
          </cell>
          <cell r="S1497">
            <v>2.8000000000000001E-2</v>
          </cell>
          <cell r="T1497">
            <v>10714.29</v>
          </cell>
          <cell r="W1497">
            <v>300.00012000000004</v>
          </cell>
        </row>
        <row r="1498">
          <cell r="A1498">
            <v>10</v>
          </cell>
          <cell r="C1498" t="str">
            <v>Berat jenis bahan  :</v>
          </cell>
          <cell r="M1498" t="str">
            <v>3.</v>
          </cell>
          <cell r="O1498" t="str">
            <v>Tukang Aspal</v>
          </cell>
          <cell r="Q1498" t="str">
            <v>(L02)</v>
          </cell>
          <cell r="R1498" t="str">
            <v>Jam</v>
          </cell>
          <cell r="S1498">
            <v>5.6000000000000001E-2</v>
          </cell>
          <cell r="T1498">
            <v>11428.57</v>
          </cell>
          <cell r="W1498">
            <v>639.99991999999997</v>
          </cell>
        </row>
        <row r="1499">
          <cell r="C1499" t="str">
            <v>- Agregat</v>
          </cell>
          <cell r="H1499" t="str">
            <v>D1</v>
          </cell>
          <cell r="I1499">
            <v>1.8</v>
          </cell>
          <cell r="J1499" t="str">
            <v>ton / M3</v>
          </cell>
        </row>
        <row r="1500">
          <cell r="C1500" t="str">
            <v>- Pasir</v>
          </cell>
          <cell r="H1500" t="str">
            <v>D2</v>
          </cell>
          <cell r="I1500">
            <v>1.67</v>
          </cell>
          <cell r="J1500" t="str">
            <v>ton / M3</v>
          </cell>
          <cell r="T1500" t="str">
            <v xml:space="preserve">JUMLAH HARGA TENAGA   </v>
          </cell>
          <cell r="W1500">
            <v>6940.0010400000001</v>
          </cell>
        </row>
        <row r="1501">
          <cell r="C1501" t="str">
            <v>- Aspal</v>
          </cell>
          <cell r="H1501" t="str">
            <v>D3</v>
          </cell>
          <cell r="I1501">
            <v>1.05</v>
          </cell>
          <cell r="J1501" t="str">
            <v>ton / M3</v>
          </cell>
        </row>
        <row r="1503">
          <cell r="A1503" t="str">
            <v>II.</v>
          </cell>
          <cell r="C1503" t="str">
            <v>URUTAN KERJA</v>
          </cell>
          <cell r="M1503" t="str">
            <v>B.</v>
          </cell>
          <cell r="O1503" t="str">
            <v>BAHAN</v>
          </cell>
        </row>
        <row r="1504">
          <cell r="A1504">
            <v>1</v>
          </cell>
          <cell r="C1504" t="str">
            <v>Permukaan dasar lobang / permukaan agg. Pokok lapen lama dibersihkan</v>
          </cell>
        </row>
        <row r="1505">
          <cell r="A1505">
            <v>2</v>
          </cell>
          <cell r="C1505" t="str">
            <v>Aspal I disiram merata di atas agg. Pokok lapen lama oleh Tukang</v>
          </cell>
          <cell r="M1505">
            <v>1</v>
          </cell>
          <cell r="O1505" t="str">
            <v>Batu Pecah uk. 2/3 cm</v>
          </cell>
          <cell r="Q1505" t="str">
            <v>(M44.c)</v>
          </cell>
          <cell r="R1505" t="str">
            <v>M3</v>
          </cell>
          <cell r="S1505">
            <v>1.5299999999999999E-2</v>
          </cell>
          <cell r="T1505">
            <v>325000</v>
          </cell>
          <cell r="W1505">
            <v>4972.5</v>
          </cell>
        </row>
        <row r="1506">
          <cell r="A1506">
            <v>3</v>
          </cell>
          <cell r="C1506" t="str">
            <v>Pekerja menebarkan agg. pengunci (uk. 2/3 cm) dengan alat</v>
          </cell>
          <cell r="M1506">
            <v>2</v>
          </cell>
          <cell r="O1506" t="str">
            <v>Batu Pecah uk. 1/2 cm</v>
          </cell>
          <cell r="Q1506" t="str">
            <v>(M44.d)</v>
          </cell>
          <cell r="R1506" t="str">
            <v>M3</v>
          </cell>
          <cell r="S1506">
            <v>3.3999999999999998E-3</v>
          </cell>
          <cell r="T1506">
            <v>335000</v>
          </cell>
          <cell r="W1506">
            <v>1139</v>
          </cell>
        </row>
        <row r="1507">
          <cell r="C1507" t="str">
            <v>bantu sesuai dengan tebal yang diperlukan</v>
          </cell>
          <cell r="M1507">
            <v>3</v>
          </cell>
          <cell r="O1507" t="str">
            <v>Batu Pecah uk. 0,5/1 cm</v>
          </cell>
          <cell r="Q1507" t="str">
            <v>(M44.e)</v>
          </cell>
          <cell r="R1507" t="str">
            <v>M3</v>
          </cell>
          <cell r="S1507">
            <v>5.1000000000000004E-3</v>
          </cell>
          <cell r="T1507">
            <v>335000</v>
          </cell>
          <cell r="W1507">
            <v>1708.5000000000002</v>
          </cell>
        </row>
        <row r="1508">
          <cell r="A1508">
            <v>4</v>
          </cell>
          <cell r="C1508" t="str">
            <v>Three Wheel Roller memadatkan lapisan agg. pengunci min 6 lintasan</v>
          </cell>
          <cell r="M1508">
            <v>4</v>
          </cell>
          <cell r="O1508" t="str">
            <v>Pasir</v>
          </cell>
          <cell r="Q1508" t="str">
            <v>(M01)</v>
          </cell>
          <cell r="R1508" t="str">
            <v>M3</v>
          </cell>
          <cell r="S1508">
            <v>5.5999999999999999E-3</v>
          </cell>
          <cell r="T1508">
            <v>135000</v>
          </cell>
          <cell r="W1508">
            <v>756</v>
          </cell>
        </row>
        <row r="1509">
          <cell r="A1509">
            <v>5</v>
          </cell>
          <cell r="C1509" t="str">
            <v>Aspal II disiram merata di atas lapisan agg. pengunci oleh tukang</v>
          </cell>
          <cell r="M1509">
            <v>5</v>
          </cell>
          <cell r="O1509" t="str">
            <v>Aspal</v>
          </cell>
          <cell r="Q1509" t="str">
            <v>(M10a)</v>
          </cell>
          <cell r="R1509" t="str">
            <v>Kg</v>
          </cell>
          <cell r="S1509">
            <v>4.04</v>
          </cell>
          <cell r="T1509">
            <v>9230</v>
          </cell>
          <cell r="W1509">
            <v>37289.199999999997</v>
          </cell>
        </row>
        <row r="1510">
          <cell r="C1510" t="str">
            <v>dengan menggunakan kaleng aspal</v>
          </cell>
          <cell r="M1510">
            <v>6</v>
          </cell>
          <cell r="O1510" t="str">
            <v>Kayu bakar</v>
          </cell>
          <cell r="Q1510" t="str">
            <v>(M59)</v>
          </cell>
          <cell r="R1510" t="str">
            <v>M3</v>
          </cell>
          <cell r="S1510">
            <v>8.0999999999999996E-3</v>
          </cell>
          <cell r="T1510">
            <v>250000</v>
          </cell>
          <cell r="W1510">
            <v>2025</v>
          </cell>
        </row>
        <row r="1511">
          <cell r="A1511">
            <v>6</v>
          </cell>
          <cell r="C1511" t="str">
            <v>Agg. penutup uk. 0,5/1 cm ditebarkan dan dipadatkan dengan</v>
          </cell>
          <cell r="O1511" t="str">
            <v/>
          </cell>
          <cell r="W1511" t="str">
            <v/>
          </cell>
        </row>
        <row r="1512">
          <cell r="C1512" t="str">
            <v>Three Wheel Roller min 4 lintasan</v>
          </cell>
          <cell r="T1512" t="str">
            <v xml:space="preserve">JUMLAH HARGA BAHAN   </v>
          </cell>
          <cell r="W1512">
            <v>47890.2</v>
          </cell>
        </row>
        <row r="1514">
          <cell r="A1514" t="str">
            <v>III.</v>
          </cell>
          <cell r="C1514" t="str">
            <v>PEMAKAIAN BAHAN, ALAT DAN TENAGA</v>
          </cell>
          <cell r="M1514" t="str">
            <v>C.</v>
          </cell>
          <cell r="O1514" t="str">
            <v>PERALATAN</v>
          </cell>
        </row>
        <row r="1516">
          <cell r="A1516" t="str">
            <v xml:space="preserve">   1.</v>
          </cell>
          <cell r="C1516" t="str">
            <v>BAHAN</v>
          </cell>
          <cell r="M1516" t="str">
            <v>1.</v>
          </cell>
          <cell r="O1516" t="str">
            <v xml:space="preserve">Three Wheel Roller </v>
          </cell>
          <cell r="Q1516" t="str">
            <v>(E16)</v>
          </cell>
          <cell r="R1516" t="str">
            <v>Jam</v>
          </cell>
          <cell r="S1516">
            <v>5.7000000000000002E-3</v>
          </cell>
          <cell r="T1516">
            <v>128797.55</v>
          </cell>
          <cell r="W1516">
            <v>734.1460350000001</v>
          </cell>
        </row>
        <row r="1517">
          <cell r="A1517" t="str">
            <v>1.a.</v>
          </cell>
          <cell r="C1517" t="str">
            <v>Batu Pecah uk. 2/3 cm</v>
          </cell>
          <cell r="E1517" t="str">
            <v>=  Apc/1000 x 1m2 x Fh1 : D1</v>
          </cell>
          <cell r="H1517" t="str">
            <v>(M44.c)</v>
          </cell>
          <cell r="I1517">
            <v>1.5277777777777779E-2</v>
          </cell>
          <cell r="J1517" t="str">
            <v>M3</v>
          </cell>
          <cell r="M1517" t="str">
            <v>2.</v>
          </cell>
          <cell r="O1517" t="str">
            <v>Alat bantu</v>
          </cell>
          <cell r="R1517" t="str">
            <v>Ls</v>
          </cell>
          <cell r="S1517">
            <v>1</v>
          </cell>
          <cell r="T1517">
            <v>500</v>
          </cell>
          <cell r="W1517">
            <v>500</v>
          </cell>
        </row>
        <row r="1518">
          <cell r="A1518" t="str">
            <v>1.b.</v>
          </cell>
          <cell r="C1518" t="str">
            <v>Batu Pecah uk. 1/2 cm</v>
          </cell>
          <cell r="E1518" t="str">
            <v>=  Apt1/1000 x 1m2 x Fh1 : D2</v>
          </cell>
          <cell r="H1518" t="str">
            <v>(M44.d)</v>
          </cell>
          <cell r="I1518">
            <v>3.4222222222222228E-3</v>
          </cell>
          <cell r="J1518" t="str">
            <v>M3</v>
          </cell>
        </row>
        <row r="1519">
          <cell r="A1519" t="str">
            <v>1.c.</v>
          </cell>
          <cell r="C1519" t="str">
            <v>Batu Pecah uk. 0,5/1 cm</v>
          </cell>
          <cell r="E1519" t="str">
            <v>=  Apt2/1000 x 1m2 x Fh1 : D1</v>
          </cell>
          <cell r="H1519" t="str">
            <v>(M44.e)</v>
          </cell>
          <cell r="I1519">
            <v>5.1333333333333326E-3</v>
          </cell>
          <cell r="J1519" t="str">
            <v>M3</v>
          </cell>
        </row>
        <row r="1520">
          <cell r="A1520" t="str">
            <v>1.d.</v>
          </cell>
          <cell r="C1520" t="str">
            <v>Pasir</v>
          </cell>
          <cell r="E1520" t="str">
            <v>=  Ps/1000 x 1m2 x Fh1 : D1</v>
          </cell>
          <cell r="H1520" t="str">
            <v>(M01)</v>
          </cell>
          <cell r="I1520">
            <v>5.5988023952095812E-3</v>
          </cell>
          <cell r="J1520" t="str">
            <v>M3</v>
          </cell>
        </row>
        <row r="1521">
          <cell r="A1521" t="str">
            <v>1.e.</v>
          </cell>
          <cell r="C1521" t="str">
            <v>Aspal</v>
          </cell>
          <cell r="E1521" t="str">
            <v>=  (As1+As2) x Fh2</v>
          </cell>
          <cell r="H1521" t="str">
            <v>(M10a)</v>
          </cell>
          <cell r="I1521">
            <v>4.04</v>
          </cell>
          <cell r="J1521" t="str">
            <v>Kg</v>
          </cell>
        </row>
        <row r="1522">
          <cell r="A1522" t="str">
            <v>1.f.</v>
          </cell>
          <cell r="C1522" t="str">
            <v>Kayu bakar</v>
          </cell>
          <cell r="E1522" t="str">
            <v>= 0,002 X As</v>
          </cell>
          <cell r="H1522" t="str">
            <v>(M59)</v>
          </cell>
          <cell r="I1522">
            <v>8.0800000000000004E-3</v>
          </cell>
          <cell r="J1522" t="str">
            <v>M3</v>
          </cell>
        </row>
        <row r="1524">
          <cell r="A1524" t="str">
            <v>2.</v>
          </cell>
          <cell r="C1524" t="str">
            <v>ALAT</v>
          </cell>
          <cell r="T1524" t="str">
            <v xml:space="preserve">JUMLAH HARGA PERALATAN   </v>
          </cell>
          <cell r="W1524">
            <v>1234.1460350000002</v>
          </cell>
        </row>
        <row r="1525">
          <cell r="A1525" t="str">
            <v>2.c.</v>
          </cell>
          <cell r="C1525" t="str">
            <v>THREE WHEEL ROLLER</v>
          </cell>
          <cell r="H1525" t="str">
            <v>(E16)</v>
          </cell>
        </row>
        <row r="1526">
          <cell r="C1526" t="str">
            <v>Kecepatan rata-rata alat</v>
          </cell>
          <cell r="H1526" t="str">
            <v>v</v>
          </cell>
          <cell r="I1526">
            <v>3.5</v>
          </cell>
          <cell r="J1526" t="str">
            <v>Km / Jam</v>
          </cell>
          <cell r="M1526" t="str">
            <v>D.</v>
          </cell>
          <cell r="O1526" t="str">
            <v>JUMLAH HARGA   ( A + B + C )</v>
          </cell>
          <cell r="W1526">
            <v>56064.347074999998</v>
          </cell>
        </row>
        <row r="1527">
          <cell r="C1527" t="str">
            <v>Lebar efektif pemadatan</v>
          </cell>
          <cell r="H1527" t="str">
            <v>b</v>
          </cell>
          <cell r="I1527">
            <v>1.2</v>
          </cell>
          <cell r="J1527" t="str">
            <v>M</v>
          </cell>
        </row>
        <row r="1528">
          <cell r="C1528" t="str">
            <v>Jumlah lintasan</v>
          </cell>
          <cell r="H1528" t="str">
            <v>n</v>
          </cell>
          <cell r="I1528">
            <v>18</v>
          </cell>
          <cell r="J1528" t="str">
            <v>lintasan</v>
          </cell>
          <cell r="K1528" t="str">
            <v xml:space="preserve"> 3 fase @ 6 lintas</v>
          </cell>
        </row>
        <row r="1529">
          <cell r="C1529" t="str">
            <v>Faktor Efisiensi alat</v>
          </cell>
          <cell r="H1529" t="str">
            <v>Fa</v>
          </cell>
          <cell r="I1529">
            <v>0.75</v>
          </cell>
          <cell r="J1529" t="str">
            <v>-</v>
          </cell>
        </row>
        <row r="1531">
          <cell r="C1531" t="str">
            <v xml:space="preserve">Kap. Prod. / jam = </v>
          </cell>
          <cell r="E1531" t="str">
            <v>(v x 1000) x b  x Fa</v>
          </cell>
          <cell r="H1531" t="str">
            <v>Q1</v>
          </cell>
          <cell r="I1531">
            <v>175</v>
          </cell>
          <cell r="J1531" t="str">
            <v>M2</v>
          </cell>
        </row>
        <row r="1532">
          <cell r="E1532" t="str">
            <v>n</v>
          </cell>
        </row>
        <row r="1533">
          <cell r="C1533" t="str">
            <v>Koefisien Alat / M2</v>
          </cell>
          <cell r="E1533" t="str">
            <v xml:space="preserve"> =  1  :  Q1</v>
          </cell>
          <cell r="H1533" t="str">
            <v>(E16)</v>
          </cell>
          <cell r="I1533">
            <v>5.7142857142857143E-3</v>
          </cell>
          <cell r="J1533" t="str">
            <v>Jam</v>
          </cell>
        </row>
        <row r="1535">
          <cell r="A1535" t="str">
            <v>2.e.</v>
          </cell>
          <cell r="B1535" t="str">
            <v/>
          </cell>
          <cell r="C1535" t="str">
            <v>ALAT BANTU</v>
          </cell>
        </row>
        <row r="1536">
          <cell r="C1536" t="str">
            <v>diperlukan  :</v>
          </cell>
          <cell r="K1536" t="str">
            <v>Lump Sum</v>
          </cell>
        </row>
        <row r="1537">
          <cell r="C1537" t="str">
            <v>- Kereta dorong</v>
          </cell>
          <cell r="E1537" t="str">
            <v>- Karung</v>
          </cell>
        </row>
        <row r="1538">
          <cell r="C1538" t="str">
            <v>- Sekop</v>
          </cell>
          <cell r="E1538" t="str">
            <v>- Kaleng Aspal</v>
          </cell>
        </row>
        <row r="1539">
          <cell r="C1539" t="str">
            <v>- Sapu</v>
          </cell>
          <cell r="E1539" t="str">
            <v>- Cerek Aspal</v>
          </cell>
        </row>
        <row r="1540">
          <cell r="C1540" t="str">
            <v>- Sikat</v>
          </cell>
        </row>
        <row r="1544">
          <cell r="A1544" t="str">
            <v xml:space="preserve">   3.</v>
          </cell>
          <cell r="C1544" t="str">
            <v>TENAGA</v>
          </cell>
        </row>
        <row r="1545">
          <cell r="C1545" t="str">
            <v xml:space="preserve">Produksi Lapen / hari </v>
          </cell>
          <cell r="H1545" t="str">
            <v>Qt</v>
          </cell>
          <cell r="I1545">
            <v>250</v>
          </cell>
          <cell r="J1545" t="str">
            <v>M2</v>
          </cell>
        </row>
        <row r="1546">
          <cell r="C1546" t="str">
            <v>Kebutuhan tenaga :</v>
          </cell>
        </row>
        <row r="1547">
          <cell r="E1547" t="str">
            <v>- Pekerja</v>
          </cell>
          <cell r="H1547" t="str">
            <v>P</v>
          </cell>
          <cell r="I1547">
            <v>25</v>
          </cell>
          <cell r="J1547" t="str">
            <v>orang</v>
          </cell>
        </row>
        <row r="1548">
          <cell r="E1548" t="str">
            <v>- Mandor</v>
          </cell>
          <cell r="H1548" t="str">
            <v>M</v>
          </cell>
          <cell r="I1548">
            <v>1</v>
          </cell>
          <cell r="J1548" t="str">
            <v>orang</v>
          </cell>
        </row>
        <row r="1549">
          <cell r="E1549" t="str">
            <v>- Tukang Aspal</v>
          </cell>
          <cell r="H1549" t="str">
            <v>T</v>
          </cell>
          <cell r="I1549">
            <v>2</v>
          </cell>
          <cell r="J1549" t="str">
            <v>orang</v>
          </cell>
        </row>
        <row r="1550">
          <cell r="C1550" t="str">
            <v/>
          </cell>
        </row>
      </sheetData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</sheetDataSet>
  </externalBook>
</externalLink>
</file>

<file path=xl/externalLinks/externalLink1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apis"/>
      <sheetName val="ATB"/>
      <sheetName val="ATBC "/>
      <sheetName val="NP"/>
      <sheetName val="NP (2)"/>
      <sheetName val="K"/>
      <sheetName val="Uraian K"/>
      <sheetName val="Met_Pas Batu"/>
      <sheetName val="Met_ Minor"/>
      <sheetName val="aSPAL AC"/>
      <sheetName val="LAPIS "/>
      <sheetName val="Asbuton"/>
      <sheetName val="anl"/>
      <sheetName val="Additional"/>
      <sheetName val="El.611 LPS RESAP"/>
      <sheetName val="a-hrg"/>
      <sheetName val="a-bat"/>
      <sheetName val="Harga Satuan (2)"/>
      <sheetName val="Hotmix-Bahan di Analisa"/>
      <sheetName val="Div-6"/>
      <sheetName val="DIVISI 6. A"/>
      <sheetName val="ANTEK  DIVISI 6"/>
      <sheetName val="RAB"/>
      <sheetName val="OH"/>
      <sheetName val="Satuan"/>
      <sheetName val="coat"/>
      <sheetName val="konvensional"/>
      <sheetName val="laston"/>
      <sheetName val="laston (polimer)"/>
      <sheetName val="laston (asbuton)"/>
      <sheetName val="Latasir"/>
      <sheetName val="lapen"/>
      <sheetName val="labur"/>
      <sheetName val="kesimpulan harga dlm ton"/>
      <sheetName val="basic"/>
      <sheetName val="Cost hotmix"/>
      <sheetName val="Harga hotmix"/>
      <sheetName val="S_DAYA"/>
      <sheetName val="Satuan Dasar"/>
      <sheetName val="coat (emulsi)"/>
      <sheetName val="laston (asbuton butir)"/>
      <sheetName val="konvensional (spek2010)"/>
      <sheetName val="laston (spek.2010)"/>
      <sheetName val="laston (asbuton.BNA)"/>
      <sheetName val="laston (Asbp.butir_spek.2010)"/>
      <sheetName val="laston (asbuton.mod)"/>
      <sheetName val="asmod"/>
      <sheetName val="Level"/>
      <sheetName val="AC WIL SERANG"/>
      <sheetName val="NP(2)"/>
      <sheetName val="RENG"/>
      <sheetName val="MC 1"/>
      <sheetName val="Ch"/>
      <sheetName val="PEMENUHAN SPEK.TEK_AC"/>
      <sheetName val="PEMENUHAN SPEK.TEK_ATB"/>
      <sheetName val="DAFTAR HARGA SATUAN MATERIAL"/>
      <sheetName val="acbc"/>
      <sheetName val="rab me (by owner) "/>
      <sheetName val="BQ (by owner)"/>
      <sheetName val="rab me (fisik)"/>
      <sheetName val="3-DIV3"/>
      <sheetName val="RAP"/>
      <sheetName val="Cabling Data&amp;Power"/>
      <sheetName val="3-DIV2"/>
      <sheetName val="Material"/>
      <sheetName val="tifico"/>
      <sheetName val="Galian"/>
      <sheetName val="Cold Miling"/>
      <sheetName val="AC-WC"/>
      <sheetName val="Beton"/>
      <sheetName val="Urai _ Guide Post"/>
      <sheetName val="Urai_Galian Tanah"/>
      <sheetName val="plumbing"/>
      <sheetName val="ANALISA PEK.UMUM"/>
      <sheetName val="U&amp;B"/>
      <sheetName val="Pipe"/>
      <sheetName val="Isolasi Luar Dalam"/>
      <sheetName val="Isolasi Luar"/>
      <sheetName val="H.Satuan"/>
      <sheetName val="An.Ars"/>
      <sheetName val="harsat"/>
      <sheetName val="REKAP_ARSITEKTUR."/>
      <sheetName val="RAB.ADMINISTRASI PUSAT (1)"/>
    </sheetNames>
    <sheetDataSet>
      <sheetData sheetId="0">
        <row r="12">
          <cell r="U12">
            <v>9095</v>
          </cell>
        </row>
      </sheetData>
      <sheetData sheetId="1">
        <row r="54">
          <cell r="U54">
            <v>6090.8336170072726</v>
          </cell>
        </row>
      </sheetData>
      <sheetData sheetId="2"/>
      <sheetData sheetId="3">
        <row r="1185">
          <cell r="A1185" t="str">
            <v>ITEM PEMBAYARAN NO.</v>
          </cell>
        </row>
      </sheetData>
      <sheetData sheetId="4" refreshError="1"/>
      <sheetData sheetId="5" refreshError="1"/>
      <sheetData sheetId="6"/>
      <sheetData sheetId="7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</sheetDataSet>
  </externalBook>
</externalLink>
</file>

<file path=xl/externalLinks/externalLink1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ow"/>
      <sheetName val="K.175 - K.225"/>
      <sheetName val="K.125"/>
      <sheetName val="Beton"/>
    </sheetNames>
    <sheetDataSet>
      <sheetData sheetId="0"/>
      <sheetData sheetId="1"/>
      <sheetData sheetId="2"/>
      <sheetData sheetId="3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PH"/>
      <sheetName val="TS"/>
      <sheetName val="Rek"/>
      <sheetName val="Rab"/>
      <sheetName val="Anl"/>
      <sheetName val="H.Dasar"/>
      <sheetName val="H.Lokas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arga Satuan (2)"/>
      <sheetName val="NP"/>
      <sheetName val="NP(2)"/>
    </sheetNames>
    <sheetDataSet>
      <sheetData sheetId="0"/>
      <sheetData sheetId="1"/>
      <sheetData sheetId="2">
        <row r="1">
          <cell r="A1" t="str">
            <v>ITEM PEMBAYARAN NO.</v>
          </cell>
          <cell r="D1" t="str">
            <v>:</v>
          </cell>
          <cell r="E1" t="str">
            <v>10.1.5.a</v>
          </cell>
          <cell r="K1" t="str">
            <v>Analisa EI-10.1.5 a</v>
          </cell>
          <cell r="V1" t="str">
            <v>Analisa EI-10.1.5 a</v>
          </cell>
        </row>
        <row r="2">
          <cell r="A2" t="str">
            <v>JENIS PEKERJAAN</v>
          </cell>
          <cell r="D2" t="str">
            <v>:</v>
          </cell>
          <cell r="E2" t="str">
            <v>Membersihkan / Menyikat Gelagar Jembatan Baja</v>
          </cell>
        </row>
        <row r="3">
          <cell r="A3" t="str">
            <v>SATUAN PEMBAYARAN</v>
          </cell>
          <cell r="D3" t="str">
            <v>:</v>
          </cell>
          <cell r="E3" t="str">
            <v>M2</v>
          </cell>
          <cell r="K3" t="str">
            <v xml:space="preserve">         URAIAN ANALISA HARGA SATUAN</v>
          </cell>
          <cell r="M3" t="str">
            <v>FORMULIR STANDAR UNTUK</v>
          </cell>
        </row>
        <row r="4">
          <cell r="M4" t="str">
            <v>PEREKAMAN ANALISA MASING-MASING HARGA SATUAN</v>
          </cell>
        </row>
        <row r="5">
          <cell r="M5" t="str">
            <v/>
          </cell>
        </row>
        <row r="6">
          <cell r="A6" t="str">
            <v>No.</v>
          </cell>
          <cell r="C6" t="str">
            <v>U R A I A N</v>
          </cell>
          <cell r="H6" t="str">
            <v>KODE</v>
          </cell>
          <cell r="I6" t="str">
            <v>KOEF.</v>
          </cell>
          <cell r="J6" t="str">
            <v>SATUAN</v>
          </cell>
          <cell r="K6" t="str">
            <v>KETERANGAN</v>
          </cell>
        </row>
        <row r="8">
          <cell r="M8" t="str">
            <v>NAMA PAKET</v>
          </cell>
          <cell r="P8" t="str">
            <v>:</v>
          </cell>
          <cell r="Q8" t="str">
            <v>Lanjutan Pengaspalan Jalan Lingkungan Perkantoran Desa Pakkat Toruan</v>
          </cell>
        </row>
        <row r="9">
          <cell r="A9" t="str">
            <v>I.</v>
          </cell>
          <cell r="C9" t="str">
            <v>ASUMSI</v>
          </cell>
          <cell r="M9" t="str">
            <v>LOKASI</v>
          </cell>
          <cell r="P9" t="str">
            <v>:</v>
          </cell>
          <cell r="Q9" t="str">
            <v>Kec. Doloksanggul</v>
          </cell>
        </row>
        <row r="10">
          <cell r="A10">
            <v>1</v>
          </cell>
          <cell r="C10" t="str">
            <v>Menggunakan buruh (cara manual)</v>
          </cell>
          <cell r="M10" t="str">
            <v>ITEM PEMBAYARAN NO.</v>
          </cell>
          <cell r="P10" t="str">
            <v>:</v>
          </cell>
          <cell r="Q10" t="str">
            <v>10.1.5.a</v>
          </cell>
        </row>
        <row r="11">
          <cell r="A11">
            <v>2</v>
          </cell>
          <cell r="C11" t="str">
            <v>Lokasi pekerjaan : pada jembatan</v>
          </cell>
          <cell r="M11" t="str">
            <v>JENIS PEKERJAAN</v>
          </cell>
          <cell r="P11" t="str">
            <v>:</v>
          </cell>
          <cell r="Q11" t="str">
            <v>Membersihkan / Menyikat Gelagar Jembatan Baja</v>
          </cell>
        </row>
        <row r="12">
          <cell r="A12">
            <v>3</v>
          </cell>
          <cell r="C12" t="str">
            <v>Jam kerja efektif per-hari</v>
          </cell>
          <cell r="H12" t="str">
            <v>Tk</v>
          </cell>
          <cell r="I12">
            <v>7</v>
          </cell>
          <cell r="J12" t="str">
            <v>jam</v>
          </cell>
          <cell r="M12" t="str">
            <v>SATUAN PEMBAYARAN</v>
          </cell>
          <cell r="P12" t="str">
            <v>:</v>
          </cell>
          <cell r="Q12" t="str">
            <v>M2</v>
          </cell>
        </row>
        <row r="13">
          <cell r="A13">
            <v>4</v>
          </cell>
          <cell r="C13" t="str">
            <v>Dikerjakan sebelum dilakukan pekerjaan pengecatan gelagar</v>
          </cell>
          <cell r="M13" t="str">
            <v>VOLUME PEKERJAAN</v>
          </cell>
          <cell r="P13" t="str">
            <v>:</v>
          </cell>
          <cell r="Q13">
            <v>0</v>
          </cell>
          <cell r="R13" t="str">
            <v>M2</v>
          </cell>
        </row>
        <row r="16">
          <cell r="A16" t="str">
            <v>II.</v>
          </cell>
          <cell r="C16" t="str">
            <v>URUTAN  KERJA</v>
          </cell>
        </row>
        <row r="17">
          <cell r="A17">
            <v>1</v>
          </cell>
          <cell r="C17" t="str">
            <v>Karat dan kotoran lainnya yang menempel pada gelagar</v>
          </cell>
          <cell r="S17" t="str">
            <v>PERKIRAAN</v>
          </cell>
          <cell r="T17" t="str">
            <v>HARGA</v>
          </cell>
          <cell r="U17" t="str">
            <v>JUMLAH</v>
          </cell>
        </row>
        <row r="18">
          <cell r="C18" t="str">
            <v>dibersihkan oleh pekerja</v>
          </cell>
          <cell r="M18" t="str">
            <v>NO.</v>
          </cell>
          <cell r="O18" t="str">
            <v>KOMPONEN</v>
          </cell>
          <cell r="R18" t="str">
            <v>SATUAN</v>
          </cell>
          <cell r="S18" t="str">
            <v>KUANTITAS</v>
          </cell>
          <cell r="T18" t="str">
            <v>SATUAN</v>
          </cell>
          <cell r="U18" t="str">
            <v>HARGA</v>
          </cell>
        </row>
        <row r="19">
          <cell r="A19">
            <v>2</v>
          </cell>
          <cell r="C19" t="str">
            <v>Pembersihan dilakukan dengan menggunakan</v>
          </cell>
          <cell r="T19" t="str">
            <v>(Rp.)</v>
          </cell>
          <cell r="U19" t="str">
            <v>(Rp.)</v>
          </cell>
        </row>
        <row r="20">
          <cell r="C20" t="str">
            <v>sikat kawat dan alat bantu lainnya</v>
          </cell>
        </row>
        <row r="22">
          <cell r="A22" t="str">
            <v>III.</v>
          </cell>
          <cell r="C22" t="str">
            <v>PEMAKAIAN BAHAN, ALAT DAN TENAGA</v>
          </cell>
          <cell r="M22" t="str">
            <v>A.</v>
          </cell>
          <cell r="O22" t="str">
            <v>TENAGA</v>
          </cell>
        </row>
        <row r="24">
          <cell r="A24" t="str">
            <v xml:space="preserve">   1.</v>
          </cell>
          <cell r="C24" t="str">
            <v>BAHAN</v>
          </cell>
          <cell r="M24" t="str">
            <v>1.</v>
          </cell>
          <cell r="O24" t="str">
            <v>Pekerja</v>
          </cell>
          <cell r="Q24" t="str">
            <v>(L01)</v>
          </cell>
          <cell r="R24" t="str">
            <v>jam</v>
          </cell>
          <cell r="S24">
            <v>0.84</v>
          </cell>
          <cell r="T24">
            <v>7000</v>
          </cell>
          <cell r="W24">
            <v>5880</v>
          </cell>
        </row>
        <row r="25">
          <cell r="C25" t="str">
            <v>Tidak ada bahan yang diperlukan</v>
          </cell>
          <cell r="M25" t="str">
            <v>2.</v>
          </cell>
          <cell r="O25" t="str">
            <v>Mandor</v>
          </cell>
          <cell r="Q25" t="str">
            <v>(L03)</v>
          </cell>
          <cell r="R25" t="str">
            <v>jam</v>
          </cell>
          <cell r="S25">
            <v>0.14000000000000001</v>
          </cell>
          <cell r="T25">
            <v>8571.43</v>
          </cell>
          <cell r="W25">
            <v>1200.0002000000002</v>
          </cell>
        </row>
        <row r="27">
          <cell r="A27" t="str">
            <v xml:space="preserve">   2.</v>
          </cell>
          <cell r="C27" t="str">
            <v>ALAT</v>
          </cell>
        </row>
        <row r="28">
          <cell r="A28" t="str">
            <v>2.a.</v>
          </cell>
          <cell r="C28" t="str">
            <v>ALAT  BANTU</v>
          </cell>
          <cell r="T28" t="str">
            <v xml:space="preserve">JUMLAH HARGA TENAGA   </v>
          </cell>
          <cell r="W28">
            <v>7080.0002000000004</v>
          </cell>
        </row>
        <row r="29">
          <cell r="C29" t="str">
            <v>Diperlukan alat-alat bantu kecil</v>
          </cell>
          <cell r="K29" t="str">
            <v>Lump Sump</v>
          </cell>
        </row>
        <row r="30">
          <cell r="C30" t="str">
            <v>- Sikat Kawat</v>
          </cell>
          <cell r="M30" t="str">
            <v>B.</v>
          </cell>
          <cell r="O30" t="str">
            <v>BAHAN</v>
          </cell>
        </row>
        <row r="31">
          <cell r="C31" t="str">
            <v>- Skrap</v>
          </cell>
        </row>
        <row r="33">
          <cell r="A33" t="str">
            <v xml:space="preserve">   3.</v>
          </cell>
          <cell r="C33" t="str">
            <v>TENAGA</v>
          </cell>
        </row>
        <row r="34">
          <cell r="C34" t="str">
            <v>Produksi pembersihan perhari</v>
          </cell>
          <cell r="H34" t="str">
            <v>Qt</v>
          </cell>
          <cell r="I34">
            <v>50</v>
          </cell>
          <cell r="J34" t="str">
            <v>M2/hari</v>
          </cell>
        </row>
        <row r="35">
          <cell r="C35" t="str">
            <v>Kebutuhan tenaga :</v>
          </cell>
        </row>
        <row r="36">
          <cell r="E36" t="str">
            <v>- Pekerja</v>
          </cell>
          <cell r="H36" t="str">
            <v>P</v>
          </cell>
          <cell r="I36">
            <v>6</v>
          </cell>
          <cell r="J36" t="str">
            <v>orang</v>
          </cell>
          <cell r="O36" t="str">
            <v/>
          </cell>
          <cell r="W36" t="str">
            <v/>
          </cell>
        </row>
        <row r="37">
          <cell r="E37" t="str">
            <v>- Mandor</v>
          </cell>
          <cell r="H37" t="str">
            <v>M</v>
          </cell>
          <cell r="I37">
            <v>1</v>
          </cell>
          <cell r="J37" t="str">
            <v>orang</v>
          </cell>
          <cell r="T37" t="str">
            <v xml:space="preserve">JUMLAH HARGA BAHAN   </v>
          </cell>
          <cell r="W37">
            <v>0</v>
          </cell>
        </row>
        <row r="39">
          <cell r="C39" t="str">
            <v>Koefisien tenaga / M3   :</v>
          </cell>
          <cell r="M39" t="str">
            <v>C.</v>
          </cell>
          <cell r="O39" t="str">
            <v>PERALATAN</v>
          </cell>
        </row>
        <row r="40">
          <cell r="E40" t="str">
            <v>- Pekerja</v>
          </cell>
          <cell r="F40" t="str">
            <v>= (Tk x P) : Qt</v>
          </cell>
          <cell r="H40" t="str">
            <v>(L01)</v>
          </cell>
          <cell r="I40">
            <v>0.84</v>
          </cell>
          <cell r="J40" t="str">
            <v>Jam</v>
          </cell>
        </row>
        <row r="41">
          <cell r="E41" t="str">
            <v>- Mandor</v>
          </cell>
          <cell r="F41" t="str">
            <v>= (Tk x M) : Qt</v>
          </cell>
          <cell r="H41" t="str">
            <v>(L03)</v>
          </cell>
          <cell r="I41">
            <v>0.14000000000000001</v>
          </cell>
          <cell r="J41" t="str">
            <v>Jam</v>
          </cell>
          <cell r="M41" t="str">
            <v>1.</v>
          </cell>
          <cell r="O41" t="str">
            <v>Alat Bantu (5% x Biaya Pekerja)</v>
          </cell>
          <cell r="R41" t="str">
            <v>Ls</v>
          </cell>
          <cell r="S41">
            <v>1</v>
          </cell>
          <cell r="T41">
            <v>294</v>
          </cell>
          <cell r="W41">
            <v>294</v>
          </cell>
        </row>
        <row r="43">
          <cell r="A43" t="str">
            <v>4.</v>
          </cell>
          <cell r="C43" t="str">
            <v>HARGA DASAR SATUAN UPAH, BAHAN DAN ALAT</v>
          </cell>
        </row>
        <row r="44">
          <cell r="C44" t="str">
            <v>Lihat lampiran.</v>
          </cell>
        </row>
        <row r="46">
          <cell r="A46" t="str">
            <v>5.</v>
          </cell>
          <cell r="C46" t="str">
            <v>ANALISA HARGA SATUAN PEKERJAAN</v>
          </cell>
        </row>
        <row r="47">
          <cell r="C47" t="str">
            <v>Lihat perhitungan dalam FORMULIR STANDAR UNTUK</v>
          </cell>
        </row>
        <row r="48">
          <cell r="C48" t="str">
            <v>PEREKAMAN ANALISA MASING-MASING HARGA SATUAN</v>
          </cell>
          <cell r="T48" t="str">
            <v xml:space="preserve">JUMLAH HARGA PERALATAN   </v>
          </cell>
          <cell r="W48">
            <v>294</v>
          </cell>
        </row>
        <row r="50">
          <cell r="C50" t="str">
            <v>Didapat Harga Satuan Pekerjaan :</v>
          </cell>
          <cell r="M50" t="str">
            <v>D.</v>
          </cell>
          <cell r="O50" t="str">
            <v>JUMLAH HARGA   ( A + B + C )</v>
          </cell>
          <cell r="W50">
            <v>7374.0002000000004</v>
          </cell>
        </row>
        <row r="51">
          <cell r="M51" t="str">
            <v>E.</v>
          </cell>
          <cell r="O51" t="str">
            <v>OVERHEAD &amp; PROFIT    =</v>
          </cell>
          <cell r="Q51">
            <v>10</v>
          </cell>
          <cell r="R51" t="str">
            <v>% X ( D )</v>
          </cell>
          <cell r="W51">
            <v>737.40002000000004</v>
          </cell>
        </row>
        <row r="52">
          <cell r="C52" t="str">
            <v xml:space="preserve">Rp.  </v>
          </cell>
          <cell r="E52">
            <v>8111.4002200000004</v>
          </cell>
          <cell r="F52" t="str">
            <v xml:space="preserve"> / M2</v>
          </cell>
          <cell r="M52" t="str">
            <v>F.</v>
          </cell>
          <cell r="O52" t="str">
            <v>HARGA SATUAN PEKERJAAN</v>
          </cell>
          <cell r="Q52" t="str">
            <v>( D + E )</v>
          </cell>
          <cell r="W52">
            <v>8111.4002200000004</v>
          </cell>
        </row>
        <row r="54">
          <cell r="M54" t="str">
            <v/>
          </cell>
          <cell r="T54" t="str">
            <v/>
          </cell>
        </row>
        <row r="55">
          <cell r="A55" t="str">
            <v>6.</v>
          </cell>
          <cell r="C55" t="str">
            <v>WAKTU PELAKSANAAN YANG DIPERLUKAN</v>
          </cell>
          <cell r="M55" t="str">
            <v/>
          </cell>
          <cell r="T55" t="str">
            <v/>
          </cell>
        </row>
        <row r="56">
          <cell r="C56" t="str">
            <v>Masa Pelaksanaan :</v>
          </cell>
          <cell r="E56" t="str">
            <v>. . . . . . . . . . . .</v>
          </cell>
          <cell r="F56" t="str">
            <v>bulan</v>
          </cell>
          <cell r="M56" t="str">
            <v/>
          </cell>
          <cell r="T56" t="str">
            <v/>
          </cell>
        </row>
        <row r="57">
          <cell r="M57" t="str">
            <v/>
          </cell>
          <cell r="T57" t="str">
            <v/>
          </cell>
        </row>
        <row r="58">
          <cell r="A58" t="str">
            <v>7.</v>
          </cell>
          <cell r="C58" t="str">
            <v>VOLUME PEKERJAAN YANG DIPERLUKAN</v>
          </cell>
          <cell r="M58" t="str">
            <v/>
          </cell>
          <cell r="T58" t="str">
            <v/>
          </cell>
        </row>
        <row r="59">
          <cell r="C59" t="str">
            <v>Volume pekerjaan  :</v>
          </cell>
          <cell r="E59">
            <v>0</v>
          </cell>
          <cell r="F59" t="str">
            <v>M2</v>
          </cell>
          <cell r="M59" t="str">
            <v/>
          </cell>
          <cell r="T59" t="str">
            <v/>
          </cell>
        </row>
        <row r="60">
          <cell r="M60" t="str">
            <v/>
          </cell>
          <cell r="T60" t="str">
            <v/>
          </cell>
        </row>
        <row r="61">
          <cell r="M61" t="str">
            <v/>
          </cell>
          <cell r="T61" t="str">
            <v/>
          </cell>
        </row>
        <row r="62">
          <cell r="M62" t="str">
            <v/>
          </cell>
          <cell r="T62" t="str">
            <v/>
          </cell>
        </row>
        <row r="63">
          <cell r="M63" t="str">
            <v/>
          </cell>
          <cell r="T63" t="str">
            <v/>
          </cell>
        </row>
        <row r="64">
          <cell r="M64" t="str">
            <v/>
          </cell>
          <cell r="T64" t="str">
            <v/>
          </cell>
        </row>
        <row r="65">
          <cell r="M65" t="str">
            <v/>
          </cell>
          <cell r="T65" t="str">
            <v/>
          </cell>
        </row>
        <row r="67">
          <cell r="A67" t="str">
            <v>ITEM PEMBAYARAN NO.</v>
          </cell>
          <cell r="D67" t="str">
            <v>:</v>
          </cell>
          <cell r="E67" t="str">
            <v>10.1.5.b</v>
          </cell>
          <cell r="K67" t="str">
            <v>Analisa EI-10.1.5 b</v>
          </cell>
          <cell r="V67" t="str">
            <v>Analisa EI-10.1.5 b</v>
          </cell>
        </row>
        <row r="68">
          <cell r="A68" t="str">
            <v>JENIS PEKERJAAN</v>
          </cell>
          <cell r="D68" t="str">
            <v>:</v>
          </cell>
          <cell r="E68" t="str">
            <v>Pengecatan dengan Cat Menie</v>
          </cell>
        </row>
        <row r="69">
          <cell r="A69" t="str">
            <v>SATUAN PEMBAYARAN</v>
          </cell>
          <cell r="D69" t="str">
            <v>:</v>
          </cell>
          <cell r="E69" t="str">
            <v>M2</v>
          </cell>
          <cell r="K69" t="str">
            <v xml:space="preserve">         URAIAN ANALISA HARGA SATUAN</v>
          </cell>
          <cell r="M69" t="str">
            <v>FORMULIR STANDAR UNTUK</v>
          </cell>
        </row>
        <row r="70">
          <cell r="M70" t="str">
            <v>PEREKAMAN ANALISA MASING-MASING HARGA SATUAN</v>
          </cell>
        </row>
        <row r="71">
          <cell r="M71" t="str">
            <v/>
          </cell>
        </row>
        <row r="72">
          <cell r="A72" t="str">
            <v>No.</v>
          </cell>
          <cell r="C72" t="str">
            <v>U R A I A N</v>
          </cell>
          <cell r="H72" t="str">
            <v>KODE</v>
          </cell>
          <cell r="I72" t="str">
            <v>KOEF.</v>
          </cell>
          <cell r="J72" t="str">
            <v>SATUAN</v>
          </cell>
          <cell r="K72" t="str">
            <v>KETERANGAN</v>
          </cell>
        </row>
        <row r="74">
          <cell r="M74" t="str">
            <v>NAMA PAKET</v>
          </cell>
          <cell r="P74" t="str">
            <v>:</v>
          </cell>
          <cell r="Q74" t="str">
            <v>Lanjutan Pengaspalan Jalan Lingkungan Perkantoran Desa Pakkat Toruan</v>
          </cell>
        </row>
        <row r="75">
          <cell r="A75" t="str">
            <v>I.</v>
          </cell>
          <cell r="C75" t="str">
            <v>ASUMSI</v>
          </cell>
          <cell r="M75" t="str">
            <v>LOKASI</v>
          </cell>
          <cell r="P75" t="str">
            <v>:</v>
          </cell>
          <cell r="Q75" t="str">
            <v>Kec. Doloksanggul</v>
          </cell>
        </row>
        <row r="76">
          <cell r="A76">
            <v>1</v>
          </cell>
          <cell r="C76" t="str">
            <v>Menggunakan buruh (cara manual)</v>
          </cell>
          <cell r="M76" t="str">
            <v>ITEM PEMBAYARAN NO.</v>
          </cell>
          <cell r="P76" t="str">
            <v>:</v>
          </cell>
          <cell r="Q76" t="str">
            <v>10.1.5.b</v>
          </cell>
        </row>
        <row r="77">
          <cell r="A77">
            <v>2</v>
          </cell>
          <cell r="C77" t="str">
            <v>Lokasi pekerjaan : pada struktur bangunan</v>
          </cell>
          <cell r="M77" t="str">
            <v>JENIS PEKERJAAN</v>
          </cell>
          <cell r="P77" t="str">
            <v>:</v>
          </cell>
          <cell r="Q77" t="str">
            <v>Pengecatan dengan Cat Menie</v>
          </cell>
        </row>
        <row r="78">
          <cell r="A78">
            <v>3</v>
          </cell>
          <cell r="C78" t="str">
            <v>Jam kerja efektif per-hari</v>
          </cell>
          <cell r="H78" t="str">
            <v>Tk</v>
          </cell>
          <cell r="I78">
            <v>7</v>
          </cell>
          <cell r="J78" t="str">
            <v>jam</v>
          </cell>
          <cell r="M78" t="str">
            <v>SATUAN PEMBAYARAN</v>
          </cell>
          <cell r="P78" t="str">
            <v>:</v>
          </cell>
          <cell r="Q78" t="str">
            <v>M2</v>
          </cell>
        </row>
        <row r="79">
          <cell r="A79">
            <v>4</v>
          </cell>
          <cell r="C79" t="str">
            <v>Kebutuhan Cat Kilat per M2 (untuk 3 lapis)</v>
          </cell>
          <cell r="M79" t="str">
            <v>VOLUME PEKERJAAN</v>
          </cell>
          <cell r="P79" t="str">
            <v>:</v>
          </cell>
          <cell r="Q79">
            <v>0</v>
          </cell>
          <cell r="R79" t="str">
            <v>M2</v>
          </cell>
        </row>
        <row r="80">
          <cell r="C80" t="str">
            <v>Cat Menie</v>
          </cell>
          <cell r="H80" t="str">
            <v>Ck</v>
          </cell>
          <cell r="I80">
            <v>0.4</v>
          </cell>
          <cell r="J80" t="str">
            <v>Kg</v>
          </cell>
        </row>
        <row r="81">
          <cell r="C81" t="str">
            <v>Thinner</v>
          </cell>
          <cell r="H81" t="str">
            <v>Th</v>
          </cell>
          <cell r="I81">
            <v>0.05</v>
          </cell>
          <cell r="J81" t="str">
            <v>Liter</v>
          </cell>
        </row>
        <row r="82">
          <cell r="A82">
            <v>5</v>
          </cell>
          <cell r="C82" t="str">
            <v>Faktor Kehilangan Material</v>
          </cell>
          <cell r="H82" t="str">
            <v>Fh</v>
          </cell>
          <cell r="I82">
            <v>1.05</v>
          </cell>
        </row>
        <row r="83">
          <cell r="S83" t="str">
            <v>PERKIRAAN</v>
          </cell>
          <cell r="T83" t="str">
            <v>HARGA</v>
          </cell>
          <cell r="U83" t="str">
            <v>JUMLAH</v>
          </cell>
        </row>
        <row r="84">
          <cell r="A84" t="str">
            <v>II.</v>
          </cell>
          <cell r="C84" t="str">
            <v>URUTAN  KERJA</v>
          </cell>
          <cell r="M84" t="str">
            <v>NO.</v>
          </cell>
          <cell r="O84" t="str">
            <v>KOMPONEN</v>
          </cell>
          <cell r="R84" t="str">
            <v>SATUAN</v>
          </cell>
          <cell r="S84" t="str">
            <v>KUANTITAS</v>
          </cell>
          <cell r="T84" t="str">
            <v>SATUAN</v>
          </cell>
          <cell r="U84" t="str">
            <v>HARGA</v>
          </cell>
        </row>
        <row r="85">
          <cell r="A85">
            <v>1</v>
          </cell>
          <cell r="C85" t="str">
            <v>Material diterima di lokasi pekerjaan</v>
          </cell>
          <cell r="T85" t="str">
            <v>(Rp.)</v>
          </cell>
          <cell r="U85" t="str">
            <v>(Rp.)</v>
          </cell>
        </row>
        <row r="86">
          <cell r="C86" t="str">
            <v>Material bebas dari bahan organik</v>
          </cell>
        </row>
        <row r="87">
          <cell r="A87">
            <v>2</v>
          </cell>
          <cell r="C87" t="str">
            <v>Pekerja membersihkan permukaan yang akan di cat</v>
          </cell>
        </row>
        <row r="88">
          <cell r="A88">
            <v>3</v>
          </cell>
          <cell r="C88" t="str">
            <v>Pengecatan dilakukan mengggunakan alat bantu</v>
          </cell>
          <cell r="M88" t="str">
            <v>A.</v>
          </cell>
          <cell r="O88" t="str">
            <v>TENAGA</v>
          </cell>
        </row>
        <row r="89">
          <cell r="C89" t="str">
            <v>dan diulang hingga 3 lapis</v>
          </cell>
        </row>
        <row r="90">
          <cell r="M90" t="str">
            <v>1.</v>
          </cell>
          <cell r="O90" t="str">
            <v>Pekerja</v>
          </cell>
          <cell r="Q90" t="str">
            <v>(L01)</v>
          </cell>
          <cell r="R90" t="str">
            <v>jam</v>
          </cell>
          <cell r="S90">
            <v>0.42</v>
          </cell>
          <cell r="T90">
            <v>7000</v>
          </cell>
          <cell r="W90">
            <v>2940</v>
          </cell>
        </row>
        <row r="91">
          <cell r="A91" t="str">
            <v>III.</v>
          </cell>
          <cell r="C91" t="str">
            <v>PEMAKAIAN BAHAN, ALAT DAN TENAGA</v>
          </cell>
          <cell r="M91" t="str">
            <v>2.</v>
          </cell>
          <cell r="O91" t="str">
            <v>Tukang</v>
          </cell>
          <cell r="Q91" t="str">
            <v>(L02)</v>
          </cell>
          <cell r="R91" t="str">
            <v>jam</v>
          </cell>
          <cell r="S91">
            <v>0.21</v>
          </cell>
          <cell r="T91">
            <v>9285.7099999999991</v>
          </cell>
          <cell r="W91">
            <v>1949.9990999999998</v>
          </cell>
        </row>
        <row r="92">
          <cell r="M92" t="str">
            <v>3.</v>
          </cell>
          <cell r="O92" t="str">
            <v>Mandor</v>
          </cell>
          <cell r="Q92" t="str">
            <v>(L03)</v>
          </cell>
          <cell r="R92" t="str">
            <v>jam</v>
          </cell>
          <cell r="S92">
            <v>7.0000000000000007E-2</v>
          </cell>
          <cell r="T92">
            <v>8571.43</v>
          </cell>
          <cell r="W92">
            <v>600.00010000000009</v>
          </cell>
        </row>
        <row r="93">
          <cell r="A93" t="str">
            <v xml:space="preserve">   1.</v>
          </cell>
          <cell r="C93" t="str">
            <v>BAHAN</v>
          </cell>
        </row>
        <row r="94">
          <cell r="C94" t="str">
            <v>Cat Menie</v>
          </cell>
          <cell r="E94" t="str">
            <v>= Ck x Fh</v>
          </cell>
          <cell r="I94">
            <v>0.42000000000000004</v>
          </cell>
          <cell r="J94" t="str">
            <v>Kg</v>
          </cell>
        </row>
        <row r="95">
          <cell r="C95" t="str">
            <v>Thinner</v>
          </cell>
          <cell r="E95" t="str">
            <v>= Th x Fh</v>
          </cell>
          <cell r="I95">
            <v>5.2500000000000005E-2</v>
          </cell>
          <cell r="J95" t="str">
            <v>Liter</v>
          </cell>
          <cell r="T95" t="str">
            <v xml:space="preserve">JUMLAH HARGA TENAGA   </v>
          </cell>
          <cell r="W95">
            <v>5489.9992000000002</v>
          </cell>
        </row>
        <row r="97">
          <cell r="A97" t="str">
            <v xml:space="preserve">   2.</v>
          </cell>
          <cell r="C97" t="str">
            <v>ALAT</v>
          </cell>
          <cell r="M97" t="str">
            <v>B.</v>
          </cell>
          <cell r="O97" t="str">
            <v>BAHAN</v>
          </cell>
        </row>
        <row r="98">
          <cell r="A98" t="str">
            <v>2.a.</v>
          </cell>
          <cell r="C98" t="str">
            <v>ALAT  BANTU</v>
          </cell>
        </row>
        <row r="99">
          <cell r="C99" t="str">
            <v>Diperlukan alat-alat bantu kecil</v>
          </cell>
          <cell r="K99" t="str">
            <v>Lump Sump</v>
          </cell>
          <cell r="M99" t="str">
            <v>1.</v>
          </cell>
          <cell r="O99" t="str">
            <v>Cat Menie</v>
          </cell>
          <cell r="Q99" t="str">
            <v>(M42d)</v>
          </cell>
          <cell r="R99" t="str">
            <v>Kg</v>
          </cell>
          <cell r="S99">
            <v>0.42</v>
          </cell>
          <cell r="T99">
            <v>33500</v>
          </cell>
          <cell r="W99">
            <v>14070</v>
          </cell>
        </row>
        <row r="100">
          <cell r="C100" t="str">
            <v>- Kuas</v>
          </cell>
          <cell r="M100" t="str">
            <v>2.</v>
          </cell>
          <cell r="O100" t="str">
            <v>Thinner</v>
          </cell>
          <cell r="Q100" t="str">
            <v>(M33)</v>
          </cell>
          <cell r="R100" t="str">
            <v>Liter</v>
          </cell>
          <cell r="S100">
            <v>5.2499999999999998E-2</v>
          </cell>
          <cell r="T100">
            <v>60000</v>
          </cell>
          <cell r="W100">
            <v>3150</v>
          </cell>
        </row>
        <row r="101">
          <cell r="C101" t="str">
            <v>- Ember</v>
          </cell>
        </row>
        <row r="102">
          <cell r="C102" t="str">
            <v>- Sikat Kawat</v>
          </cell>
        </row>
        <row r="103">
          <cell r="C103" t="str">
            <v>- Skrap</v>
          </cell>
        </row>
        <row r="104">
          <cell r="O104" t="str">
            <v/>
          </cell>
          <cell r="W104" t="str">
            <v/>
          </cell>
        </row>
        <row r="105">
          <cell r="A105" t="str">
            <v xml:space="preserve">   3.</v>
          </cell>
          <cell r="C105" t="str">
            <v>TENAGA</v>
          </cell>
          <cell r="T105" t="str">
            <v xml:space="preserve">JUMLAH HARGA BAHAN   </v>
          </cell>
          <cell r="W105">
            <v>17220</v>
          </cell>
        </row>
        <row r="106">
          <cell r="C106" t="str">
            <v>Produksi Pekerjaan perhari</v>
          </cell>
          <cell r="H106" t="str">
            <v>Qt</v>
          </cell>
          <cell r="I106">
            <v>100</v>
          </cell>
          <cell r="J106" t="str">
            <v>M2/hari</v>
          </cell>
        </row>
        <row r="107">
          <cell r="C107" t="str">
            <v>Kebutuhan tenaga :</v>
          </cell>
          <cell r="M107" t="str">
            <v>C.</v>
          </cell>
          <cell r="O107" t="str">
            <v>PERALATAN</v>
          </cell>
        </row>
        <row r="108">
          <cell r="E108" t="str">
            <v>- Pekerja</v>
          </cell>
          <cell r="H108" t="str">
            <v>P</v>
          </cell>
          <cell r="I108">
            <v>6</v>
          </cell>
          <cell r="J108" t="str">
            <v>orang</v>
          </cell>
        </row>
        <row r="109">
          <cell r="E109" t="str">
            <v>- Tukang</v>
          </cell>
          <cell r="H109" t="str">
            <v>T</v>
          </cell>
          <cell r="I109">
            <v>3</v>
          </cell>
          <cell r="J109" t="str">
            <v>orang</v>
          </cell>
          <cell r="M109" t="str">
            <v>1.</v>
          </cell>
          <cell r="O109" t="str">
            <v>Alat Bantu (5% x Biaya Pekerja)</v>
          </cell>
          <cell r="R109" t="str">
            <v>Ls</v>
          </cell>
          <cell r="S109">
            <v>1</v>
          </cell>
          <cell r="T109">
            <v>147</v>
          </cell>
          <cell r="W109">
            <v>147</v>
          </cell>
        </row>
        <row r="110">
          <cell r="E110" t="str">
            <v>- Mandor</v>
          </cell>
          <cell r="H110" t="str">
            <v>M</v>
          </cell>
          <cell r="I110">
            <v>1</v>
          </cell>
          <cell r="J110" t="str">
            <v>orang</v>
          </cell>
        </row>
        <row r="111">
          <cell r="C111" t="str">
            <v>Koefisien tenaga / M3   :</v>
          </cell>
        </row>
        <row r="112">
          <cell r="E112" t="str">
            <v>- Pekerja</v>
          </cell>
          <cell r="F112" t="str">
            <v>= (Tk x P) : Qt</v>
          </cell>
          <cell r="H112" t="str">
            <v>(L01)</v>
          </cell>
          <cell r="I112">
            <v>0.42</v>
          </cell>
          <cell r="J112" t="str">
            <v>Jam</v>
          </cell>
        </row>
        <row r="113">
          <cell r="E113" t="str">
            <v>- Tukang</v>
          </cell>
          <cell r="F113" t="str">
            <v>= (Tk x T) : Qt</v>
          </cell>
          <cell r="H113" t="str">
            <v>(L02)</v>
          </cell>
          <cell r="I113">
            <v>0.21</v>
          </cell>
          <cell r="J113" t="str">
            <v>Jam</v>
          </cell>
        </row>
        <row r="114">
          <cell r="E114" t="str">
            <v>- Mandor</v>
          </cell>
          <cell r="F114" t="str">
            <v>= (Tk x M) : Qt</v>
          </cell>
          <cell r="H114" t="str">
            <v>(L03)</v>
          </cell>
          <cell r="I114">
            <v>7.0000000000000007E-2</v>
          </cell>
          <cell r="J114" t="str">
            <v>Jam</v>
          </cell>
        </row>
        <row r="116">
          <cell r="T116" t="str">
            <v xml:space="preserve">JUMLAH HARGA PERALATAN   </v>
          </cell>
          <cell r="W116">
            <v>147</v>
          </cell>
        </row>
        <row r="117">
          <cell r="A117" t="str">
            <v>4.</v>
          </cell>
          <cell r="C117" t="str">
            <v>HARGA DASAR SATUAN UPAH, BAHAN DAN ALAT</v>
          </cell>
        </row>
        <row r="118">
          <cell r="C118" t="str">
            <v>Lihat lampiran.</v>
          </cell>
          <cell r="M118" t="str">
            <v>D.</v>
          </cell>
          <cell r="O118" t="str">
            <v>JUMLAH HARGA   ( A + B + C )</v>
          </cell>
          <cell r="W118">
            <v>22856.999199999998</v>
          </cell>
        </row>
        <row r="119">
          <cell r="M119" t="str">
            <v>E.</v>
          </cell>
          <cell r="O119" t="str">
            <v>OVERHEAD &amp; PROFIT    =</v>
          </cell>
          <cell r="Q119">
            <v>10</v>
          </cell>
          <cell r="R119" t="str">
            <v>% X ( D )</v>
          </cell>
          <cell r="W119">
            <v>2285.6999199999996</v>
          </cell>
        </row>
        <row r="120">
          <cell r="A120" t="str">
            <v>5.</v>
          </cell>
          <cell r="C120" t="str">
            <v>ANALISA HARGA SATUAN PEKERJAAN</v>
          </cell>
          <cell r="M120" t="str">
            <v>F.</v>
          </cell>
          <cell r="O120" t="str">
            <v>HARGA SATUAN PEKERJAAN</v>
          </cell>
          <cell r="Q120" t="str">
            <v>( D + E )</v>
          </cell>
          <cell r="W120">
            <v>25142.699119999997</v>
          </cell>
        </row>
        <row r="121">
          <cell r="C121" t="str">
            <v>Lihat perhitungan dalam FORMULIR STANDAR UNTUK</v>
          </cell>
        </row>
        <row r="122">
          <cell r="C122" t="str">
            <v>PEREKAMAN ANALISA MASING-MASING HARGA SATUAN</v>
          </cell>
          <cell r="M122" t="str">
            <v/>
          </cell>
          <cell r="T122" t="str">
            <v/>
          </cell>
        </row>
        <row r="123">
          <cell r="M123" t="str">
            <v/>
          </cell>
          <cell r="T123" t="str">
            <v/>
          </cell>
        </row>
        <row r="124">
          <cell r="C124" t="str">
            <v>Didapat Harga Satuan Pekerjaan :</v>
          </cell>
          <cell r="M124" t="str">
            <v/>
          </cell>
          <cell r="T124" t="str">
            <v/>
          </cell>
        </row>
        <row r="125">
          <cell r="M125" t="str">
            <v/>
          </cell>
          <cell r="T125" t="str">
            <v/>
          </cell>
        </row>
        <row r="126">
          <cell r="C126" t="str">
            <v xml:space="preserve">Rp.  </v>
          </cell>
          <cell r="E126">
            <v>25142.699119999997</v>
          </cell>
          <cell r="F126" t="str">
            <v xml:space="preserve"> / M2</v>
          </cell>
          <cell r="M126" t="str">
            <v/>
          </cell>
          <cell r="T126" t="str">
            <v/>
          </cell>
        </row>
        <row r="127">
          <cell r="M127" t="str">
            <v/>
          </cell>
          <cell r="T127" t="str">
            <v/>
          </cell>
        </row>
        <row r="128">
          <cell r="M128" t="str">
            <v/>
          </cell>
          <cell r="T128" t="str">
            <v/>
          </cell>
        </row>
        <row r="129">
          <cell r="A129" t="str">
            <v>6.</v>
          </cell>
          <cell r="C129" t="str">
            <v>WAKTU PELAKSANAAN YANG DIPERLUKAN</v>
          </cell>
          <cell r="M129" t="str">
            <v/>
          </cell>
          <cell r="T129" t="str">
            <v/>
          </cell>
        </row>
        <row r="130">
          <cell r="C130" t="str">
            <v>Masa Pelaksanaan :</v>
          </cell>
          <cell r="E130" t="str">
            <v>. . . . . . . . . . . .</v>
          </cell>
          <cell r="F130" t="str">
            <v>bulan</v>
          </cell>
          <cell r="M130" t="str">
            <v/>
          </cell>
          <cell r="T130" t="str">
            <v/>
          </cell>
        </row>
        <row r="131">
          <cell r="M131" t="str">
            <v/>
          </cell>
          <cell r="T131" t="str">
            <v/>
          </cell>
        </row>
        <row r="132">
          <cell r="A132" t="str">
            <v>7.</v>
          </cell>
          <cell r="C132" t="str">
            <v>VOLUME PEKERJAAN YANG DIPERLUKAN</v>
          </cell>
          <cell r="M132" t="str">
            <v/>
          </cell>
          <cell r="T132" t="str">
            <v/>
          </cell>
        </row>
        <row r="133">
          <cell r="C133" t="str">
            <v>Volume pekerjaan  :</v>
          </cell>
          <cell r="E133">
            <v>0</v>
          </cell>
          <cell r="F133" t="str">
            <v>M2</v>
          </cell>
          <cell r="M133" t="str">
            <v/>
          </cell>
          <cell r="T133" t="str">
            <v/>
          </cell>
        </row>
        <row r="139">
          <cell r="A139" t="str">
            <v>ITEM PEMBAYARAN NO.</v>
          </cell>
          <cell r="D139" t="str">
            <v>:</v>
          </cell>
          <cell r="E139" t="str">
            <v>10.1.5.c</v>
          </cell>
          <cell r="K139" t="str">
            <v>Analisa EI-10.1.5 c</v>
          </cell>
          <cell r="V139" t="str">
            <v>Analisa EI-10.1.5 c</v>
          </cell>
        </row>
        <row r="140">
          <cell r="A140" t="str">
            <v>JENIS PEKERJAAN</v>
          </cell>
          <cell r="D140" t="str">
            <v>:</v>
          </cell>
          <cell r="E140" t="str">
            <v>Pengecatan dengan Cat Minyak</v>
          </cell>
        </row>
        <row r="141">
          <cell r="A141" t="str">
            <v>SATUAN PEMBAYARAN</v>
          </cell>
          <cell r="D141" t="str">
            <v>:</v>
          </cell>
          <cell r="E141" t="str">
            <v>M2</v>
          </cell>
          <cell r="K141" t="str">
            <v xml:space="preserve">         URAIAN ANALISA HARGA SATUAN</v>
          </cell>
          <cell r="M141" t="str">
            <v>FORMULIR STANDAR UNTUK</v>
          </cell>
        </row>
        <row r="142">
          <cell r="M142" t="str">
            <v>PEREKAMAN ANALISA MASING-MASING HARGA SATUAN</v>
          </cell>
        </row>
        <row r="143">
          <cell r="M143" t="str">
            <v/>
          </cell>
        </row>
        <row r="144">
          <cell r="A144" t="str">
            <v>No.</v>
          </cell>
          <cell r="C144" t="str">
            <v>U R A I A N</v>
          </cell>
          <cell r="H144" t="str">
            <v>KODE</v>
          </cell>
          <cell r="I144" t="str">
            <v>KOEF.</v>
          </cell>
          <cell r="J144" t="str">
            <v>SATUAN</v>
          </cell>
          <cell r="K144" t="str">
            <v>KETERANGAN</v>
          </cell>
        </row>
        <row r="146">
          <cell r="M146" t="str">
            <v>NAMA PAKET</v>
          </cell>
          <cell r="P146" t="str">
            <v>:</v>
          </cell>
          <cell r="Q146" t="str">
            <v>Lanjutan Pengaspalan Jalan Lingkungan Perkantoran Desa Pakkat Toruan</v>
          </cell>
        </row>
        <row r="147">
          <cell r="A147" t="str">
            <v>I.</v>
          </cell>
          <cell r="C147" t="str">
            <v>ASUMSI</v>
          </cell>
          <cell r="M147" t="str">
            <v>LOKASI</v>
          </cell>
          <cell r="P147" t="str">
            <v>:</v>
          </cell>
          <cell r="Q147" t="str">
            <v>Kec. Doloksanggul</v>
          </cell>
        </row>
        <row r="148">
          <cell r="A148">
            <v>1</v>
          </cell>
          <cell r="C148" t="str">
            <v>Menggunakan buruh (cara manual)</v>
          </cell>
          <cell r="M148" t="str">
            <v>ITEM PEMBAYARAN NO.</v>
          </cell>
          <cell r="P148" t="str">
            <v>:</v>
          </cell>
          <cell r="Q148" t="str">
            <v>10.1.5.c</v>
          </cell>
        </row>
        <row r="149">
          <cell r="A149">
            <v>2</v>
          </cell>
          <cell r="C149" t="str">
            <v>Lokasi pekerjaan : pada struktur bangunan</v>
          </cell>
          <cell r="M149" t="str">
            <v>JENIS PEKERJAAN</v>
          </cell>
          <cell r="P149" t="str">
            <v>:</v>
          </cell>
          <cell r="Q149" t="str">
            <v>Pengecatan dengan Cat Minyak</v>
          </cell>
        </row>
        <row r="150">
          <cell r="A150">
            <v>3</v>
          </cell>
          <cell r="C150" t="str">
            <v>Jam kerja efektif per-hari</v>
          </cell>
          <cell r="H150" t="str">
            <v>Tk</v>
          </cell>
          <cell r="I150">
            <v>7</v>
          </cell>
          <cell r="J150" t="str">
            <v>jam</v>
          </cell>
          <cell r="M150" t="str">
            <v>SATUAN PEMBAYARAN</v>
          </cell>
          <cell r="P150" t="str">
            <v>:</v>
          </cell>
          <cell r="Q150" t="str">
            <v>M2</v>
          </cell>
        </row>
        <row r="151">
          <cell r="A151">
            <v>4</v>
          </cell>
          <cell r="C151" t="str">
            <v>Kebutuhan Cat Kilat per M2 (untuk 3 lapis)</v>
          </cell>
          <cell r="M151" t="str">
            <v>VOLUME PEKERJAAN</v>
          </cell>
          <cell r="P151" t="str">
            <v>:</v>
          </cell>
          <cell r="Q151">
            <v>0</v>
          </cell>
          <cell r="R151" t="str">
            <v>M2</v>
          </cell>
        </row>
        <row r="152">
          <cell r="C152" t="str">
            <v>Cat Minyak</v>
          </cell>
          <cell r="H152" t="str">
            <v>Ck</v>
          </cell>
          <cell r="I152">
            <v>0.4</v>
          </cell>
          <cell r="J152" t="str">
            <v>Kg</v>
          </cell>
        </row>
        <row r="153">
          <cell r="C153" t="str">
            <v>Thinner</v>
          </cell>
          <cell r="H153" t="str">
            <v>Th</v>
          </cell>
          <cell r="I153">
            <v>0.05</v>
          </cell>
          <cell r="J153" t="str">
            <v>Liter</v>
          </cell>
        </row>
        <row r="154">
          <cell r="A154">
            <v>5</v>
          </cell>
          <cell r="C154" t="str">
            <v>Faktor Kehilangan Material</v>
          </cell>
          <cell r="H154" t="str">
            <v>Fh</v>
          </cell>
          <cell r="I154">
            <v>1.05</v>
          </cell>
        </row>
        <row r="155">
          <cell r="S155" t="str">
            <v>PERKIRAAN</v>
          </cell>
          <cell r="T155" t="str">
            <v>HARGA</v>
          </cell>
          <cell r="U155" t="str">
            <v>JUMLAH</v>
          </cell>
        </row>
        <row r="156">
          <cell r="A156" t="str">
            <v>II.</v>
          </cell>
          <cell r="C156" t="str">
            <v>URUTAN  KERJA</v>
          </cell>
          <cell r="M156" t="str">
            <v>NO.</v>
          </cell>
          <cell r="O156" t="str">
            <v>KOMPONEN</v>
          </cell>
          <cell r="R156" t="str">
            <v>SATUAN</v>
          </cell>
          <cell r="S156" t="str">
            <v>KUANTITAS</v>
          </cell>
          <cell r="T156" t="str">
            <v>SATUAN</v>
          </cell>
          <cell r="U156" t="str">
            <v>HARGA</v>
          </cell>
        </row>
        <row r="157">
          <cell r="A157">
            <v>1</v>
          </cell>
          <cell r="C157" t="str">
            <v>Material diterima di lokasi pekerjaan</v>
          </cell>
          <cell r="T157" t="str">
            <v>(Rp.)</v>
          </cell>
          <cell r="U157" t="str">
            <v>(Rp.)</v>
          </cell>
        </row>
        <row r="158">
          <cell r="C158" t="str">
            <v>Material bebas dari bahan organik</v>
          </cell>
        </row>
        <row r="159">
          <cell r="A159">
            <v>2</v>
          </cell>
          <cell r="C159" t="str">
            <v>Pekerja membersihkan permukaan yang akan di cat</v>
          </cell>
        </row>
        <row r="160">
          <cell r="A160">
            <v>3</v>
          </cell>
          <cell r="C160" t="str">
            <v>Pengecatan dilakukan mengggunakan alat bantu</v>
          </cell>
          <cell r="M160" t="str">
            <v>A.</v>
          </cell>
          <cell r="O160" t="str">
            <v>TENAGA</v>
          </cell>
        </row>
        <row r="161">
          <cell r="C161" t="str">
            <v>dan diulang hingga 3 lapis</v>
          </cell>
        </row>
        <row r="162">
          <cell r="M162" t="str">
            <v>1.</v>
          </cell>
          <cell r="O162" t="str">
            <v>Pekerja</v>
          </cell>
          <cell r="Q162" t="str">
            <v>(L01)</v>
          </cell>
          <cell r="R162" t="str">
            <v>jam</v>
          </cell>
          <cell r="S162">
            <v>0.42</v>
          </cell>
          <cell r="T162">
            <v>7000</v>
          </cell>
          <cell r="W162">
            <v>2940</v>
          </cell>
        </row>
        <row r="163">
          <cell r="A163" t="str">
            <v>III.</v>
          </cell>
          <cell r="C163" t="str">
            <v>PEMAKAIAN BAHAN, ALAT DAN TENAGA</v>
          </cell>
          <cell r="M163" t="str">
            <v>2.</v>
          </cell>
          <cell r="O163" t="str">
            <v>Tukang</v>
          </cell>
          <cell r="Q163" t="str">
            <v>(L02)</v>
          </cell>
          <cell r="R163" t="str">
            <v>jam</v>
          </cell>
          <cell r="S163">
            <v>0.21</v>
          </cell>
          <cell r="T163">
            <v>9285.7099999999991</v>
          </cell>
          <cell r="W163">
            <v>1949.9990999999998</v>
          </cell>
        </row>
        <row r="164">
          <cell r="M164" t="str">
            <v>3.</v>
          </cell>
          <cell r="O164" t="str">
            <v>Mandor</v>
          </cell>
          <cell r="Q164" t="str">
            <v>(L03)</v>
          </cell>
          <cell r="R164" t="str">
            <v>jam</v>
          </cell>
          <cell r="S164">
            <v>7.0000000000000007E-2</v>
          </cell>
          <cell r="T164">
            <v>8571.43</v>
          </cell>
          <cell r="W164">
            <v>600.00010000000009</v>
          </cell>
        </row>
        <row r="165">
          <cell r="A165" t="str">
            <v xml:space="preserve">   1.</v>
          </cell>
          <cell r="C165" t="str">
            <v>BAHAN</v>
          </cell>
        </row>
        <row r="166">
          <cell r="C166" t="str">
            <v>Cat Minyak</v>
          </cell>
          <cell r="E166" t="str">
            <v>= Ck x Fh</v>
          </cell>
          <cell r="I166">
            <v>0.42000000000000004</v>
          </cell>
          <cell r="J166" t="str">
            <v>Kg</v>
          </cell>
        </row>
        <row r="167">
          <cell r="C167" t="str">
            <v>Thinner</v>
          </cell>
          <cell r="E167" t="str">
            <v>= Th x Fh</v>
          </cell>
          <cell r="I167">
            <v>5.2500000000000005E-2</v>
          </cell>
          <cell r="J167" t="str">
            <v>Liter</v>
          </cell>
          <cell r="T167" t="str">
            <v xml:space="preserve">JUMLAH HARGA TENAGA   </v>
          </cell>
          <cell r="W167">
            <v>5489.9992000000002</v>
          </cell>
        </row>
        <row r="169">
          <cell r="A169" t="str">
            <v xml:space="preserve">   2.</v>
          </cell>
          <cell r="C169" t="str">
            <v>ALAT</v>
          </cell>
          <cell r="M169" t="str">
            <v>B.</v>
          </cell>
          <cell r="O169" t="str">
            <v>BAHAN</v>
          </cell>
        </row>
        <row r="170">
          <cell r="A170" t="str">
            <v>2.a.</v>
          </cell>
          <cell r="C170" t="str">
            <v>ALAT  BANTU</v>
          </cell>
        </row>
        <row r="171">
          <cell r="C171" t="str">
            <v>Diperlukan alat-alat bantu kecil</v>
          </cell>
          <cell r="K171" t="str">
            <v>Lump Sump</v>
          </cell>
          <cell r="M171" t="str">
            <v>1.</v>
          </cell>
          <cell r="O171" t="str">
            <v>Cat Minyak</v>
          </cell>
          <cell r="Q171" t="str">
            <v>(M42a)</v>
          </cell>
          <cell r="R171" t="str">
            <v>Kg</v>
          </cell>
          <cell r="S171">
            <v>0.42</v>
          </cell>
          <cell r="T171">
            <v>58000</v>
          </cell>
          <cell r="W171">
            <v>24360</v>
          </cell>
        </row>
        <row r="172">
          <cell r="C172" t="str">
            <v>- Kuas</v>
          </cell>
          <cell r="M172" t="str">
            <v>2.</v>
          </cell>
          <cell r="O172" t="str">
            <v>Thinner</v>
          </cell>
          <cell r="Q172" t="str">
            <v>(M33)</v>
          </cell>
          <cell r="R172" t="str">
            <v>Liter</v>
          </cell>
          <cell r="S172">
            <v>5.2499999999999998E-2</v>
          </cell>
          <cell r="T172">
            <v>60000</v>
          </cell>
          <cell r="W172">
            <v>3150</v>
          </cell>
        </row>
        <row r="173">
          <cell r="C173" t="str">
            <v>- Ember</v>
          </cell>
        </row>
        <row r="174">
          <cell r="C174" t="str">
            <v>- Sikat Kawat</v>
          </cell>
        </row>
        <row r="175">
          <cell r="C175" t="str">
            <v>- Skrap</v>
          </cell>
        </row>
        <row r="176">
          <cell r="O176" t="str">
            <v/>
          </cell>
          <cell r="W176" t="str">
            <v/>
          </cell>
        </row>
        <row r="177">
          <cell r="A177" t="str">
            <v xml:space="preserve">   3.</v>
          </cell>
          <cell r="C177" t="str">
            <v>TENAGA</v>
          </cell>
          <cell r="T177" t="str">
            <v xml:space="preserve">JUMLAH HARGA BAHAN   </v>
          </cell>
          <cell r="W177">
            <v>27510</v>
          </cell>
        </row>
        <row r="178">
          <cell r="C178" t="str">
            <v>Produksi Pekerjaan perhari</v>
          </cell>
          <cell r="H178" t="str">
            <v>Qt</v>
          </cell>
          <cell r="I178">
            <v>100</v>
          </cell>
          <cell r="J178" t="str">
            <v>M2/hari</v>
          </cell>
        </row>
        <row r="179">
          <cell r="C179" t="str">
            <v>Kebutuhan tenaga :</v>
          </cell>
          <cell r="M179" t="str">
            <v>C.</v>
          </cell>
          <cell r="O179" t="str">
            <v>PERALATAN</v>
          </cell>
        </row>
        <row r="180">
          <cell r="E180" t="str">
            <v>- Pekerja</v>
          </cell>
          <cell r="H180" t="str">
            <v>P</v>
          </cell>
          <cell r="I180">
            <v>6</v>
          </cell>
          <cell r="J180" t="str">
            <v>orang</v>
          </cell>
        </row>
        <row r="181">
          <cell r="E181" t="str">
            <v>- Tukang</v>
          </cell>
          <cell r="H181" t="str">
            <v>T</v>
          </cell>
          <cell r="I181">
            <v>3</v>
          </cell>
          <cell r="J181" t="str">
            <v>orang</v>
          </cell>
          <cell r="M181" t="str">
            <v>1.</v>
          </cell>
          <cell r="O181" t="str">
            <v>Alat Bantu (5% x Biaya Pekerja)</v>
          </cell>
          <cell r="R181" t="str">
            <v>Ls</v>
          </cell>
          <cell r="S181">
            <v>1</v>
          </cell>
          <cell r="T181">
            <v>147</v>
          </cell>
          <cell r="W181">
            <v>147</v>
          </cell>
        </row>
        <row r="182">
          <cell r="E182" t="str">
            <v>- Mandor</v>
          </cell>
          <cell r="H182" t="str">
            <v>M</v>
          </cell>
          <cell r="I182">
            <v>1</v>
          </cell>
          <cell r="J182" t="str">
            <v>orang</v>
          </cell>
        </row>
        <row r="183">
          <cell r="C183" t="str">
            <v>Koefisien tenaga / M3   :</v>
          </cell>
        </row>
        <row r="184">
          <cell r="E184" t="str">
            <v>- Pekerja</v>
          </cell>
          <cell r="F184" t="str">
            <v>= (Tk x P) : Qt</v>
          </cell>
          <cell r="H184" t="str">
            <v>(L01)</v>
          </cell>
          <cell r="I184">
            <v>0.42</v>
          </cell>
          <cell r="J184" t="str">
            <v>Jam</v>
          </cell>
        </row>
        <row r="185">
          <cell r="E185" t="str">
            <v>- Tukang</v>
          </cell>
          <cell r="F185" t="str">
            <v>= (Tk x T) : Qt</v>
          </cell>
          <cell r="H185" t="str">
            <v>(L02)</v>
          </cell>
          <cell r="I185">
            <v>0.21</v>
          </cell>
          <cell r="J185" t="str">
            <v>Jam</v>
          </cell>
        </row>
        <row r="186">
          <cell r="E186" t="str">
            <v>- Mandor</v>
          </cell>
          <cell r="F186" t="str">
            <v>= (Tk x M) : Qt</v>
          </cell>
          <cell r="H186" t="str">
            <v>(L03)</v>
          </cell>
          <cell r="I186">
            <v>7.0000000000000007E-2</v>
          </cell>
          <cell r="J186" t="str">
            <v>Jam</v>
          </cell>
        </row>
        <row r="188">
          <cell r="T188" t="str">
            <v xml:space="preserve">JUMLAH HARGA PERALATAN   </v>
          </cell>
          <cell r="W188">
            <v>147</v>
          </cell>
        </row>
        <row r="189">
          <cell r="A189" t="str">
            <v>4.</v>
          </cell>
          <cell r="C189" t="str">
            <v>HARGA DASAR SATUAN UPAH, BAHAN DAN ALAT</v>
          </cell>
        </row>
        <row r="190">
          <cell r="C190" t="str">
            <v>Lihat lampiran.</v>
          </cell>
          <cell r="M190" t="str">
            <v>D.</v>
          </cell>
          <cell r="O190" t="str">
            <v>JUMLAH HARGA   ( A + B + C )</v>
          </cell>
          <cell r="W190">
            <v>33146.999199999998</v>
          </cell>
        </row>
        <row r="191">
          <cell r="M191" t="str">
            <v>E.</v>
          </cell>
          <cell r="O191" t="str">
            <v>OVERHEAD &amp; PROFIT    =</v>
          </cell>
          <cell r="Q191">
            <v>10</v>
          </cell>
          <cell r="R191" t="str">
            <v>% X ( D )</v>
          </cell>
          <cell r="W191">
            <v>3314.6999199999996</v>
          </cell>
        </row>
        <row r="192">
          <cell r="A192" t="str">
            <v>5.</v>
          </cell>
          <cell r="C192" t="str">
            <v>ANALISA HARGA SATUAN PEKERJAAN</v>
          </cell>
          <cell r="M192" t="str">
            <v>F.</v>
          </cell>
          <cell r="O192" t="str">
            <v>HARGA SATUAN PEKERJAAN</v>
          </cell>
          <cell r="Q192" t="str">
            <v>( D + E )</v>
          </cell>
          <cell r="W192">
            <v>36461.699119999997</v>
          </cell>
        </row>
        <row r="193">
          <cell r="C193" t="str">
            <v>Lihat perhitungan dalam FORMULIR STANDAR UNTUK</v>
          </cell>
        </row>
        <row r="194">
          <cell r="C194" t="str">
            <v>PEREKAMAN ANALISA MASING-MASING HARGA SATUAN</v>
          </cell>
          <cell r="M194" t="str">
            <v/>
          </cell>
          <cell r="T194" t="str">
            <v/>
          </cell>
        </row>
        <row r="195">
          <cell r="M195" t="str">
            <v/>
          </cell>
          <cell r="T195" t="str">
            <v/>
          </cell>
        </row>
        <row r="196">
          <cell r="C196" t="str">
            <v>Didapat Harga Satuan Pekerjaan :</v>
          </cell>
          <cell r="M196" t="str">
            <v/>
          </cell>
          <cell r="T196" t="str">
            <v/>
          </cell>
        </row>
        <row r="197">
          <cell r="M197" t="str">
            <v/>
          </cell>
          <cell r="T197" t="str">
            <v/>
          </cell>
        </row>
        <row r="198">
          <cell r="C198" t="str">
            <v xml:space="preserve">Rp.  </v>
          </cell>
          <cell r="E198">
            <v>36461.699119999997</v>
          </cell>
          <cell r="F198" t="str">
            <v xml:space="preserve"> / M2</v>
          </cell>
          <cell r="M198" t="str">
            <v/>
          </cell>
          <cell r="T198" t="str">
            <v/>
          </cell>
        </row>
        <row r="199">
          <cell r="M199" t="str">
            <v/>
          </cell>
          <cell r="T199" t="str">
            <v/>
          </cell>
        </row>
        <row r="200">
          <cell r="M200" t="str">
            <v/>
          </cell>
          <cell r="T200" t="str">
            <v/>
          </cell>
        </row>
        <row r="201">
          <cell r="A201" t="str">
            <v>6.</v>
          </cell>
          <cell r="C201" t="str">
            <v>WAKTU PELAKSANAAN YANG DIPERLUKAN</v>
          </cell>
          <cell r="M201" t="str">
            <v/>
          </cell>
          <cell r="T201" t="str">
            <v/>
          </cell>
        </row>
        <row r="202">
          <cell r="C202" t="str">
            <v>Masa Pelaksanaan :</v>
          </cell>
          <cell r="E202" t="str">
            <v>. . . . . . . . . . . .</v>
          </cell>
          <cell r="F202" t="str">
            <v>bulan</v>
          </cell>
          <cell r="M202" t="str">
            <v/>
          </cell>
          <cell r="T202" t="str">
            <v/>
          </cell>
        </row>
        <row r="203">
          <cell r="M203" t="str">
            <v/>
          </cell>
          <cell r="T203" t="str">
            <v/>
          </cell>
        </row>
        <row r="204">
          <cell r="A204" t="str">
            <v>7.</v>
          </cell>
          <cell r="C204" t="str">
            <v>VOLUME PEKERJAAN YANG DIPERLUKAN</v>
          </cell>
          <cell r="M204" t="str">
            <v/>
          </cell>
          <cell r="T204" t="str">
            <v/>
          </cell>
        </row>
        <row r="205">
          <cell r="C205" t="str">
            <v>Volume pekerjaan  :</v>
          </cell>
          <cell r="E205">
            <v>0</v>
          </cell>
          <cell r="F205" t="str">
            <v>M2</v>
          </cell>
          <cell r="M205" t="str">
            <v/>
          </cell>
          <cell r="T205" t="str">
            <v/>
          </cell>
        </row>
        <row r="210">
          <cell r="A210" t="str">
            <v>ITEM PEMBAYARAN NO.</v>
          </cell>
          <cell r="D210" t="str">
            <v>:</v>
          </cell>
          <cell r="E210" t="str">
            <v>10.1.5 d</v>
          </cell>
          <cell r="K210" t="str">
            <v>Analisa EI-10.1.5 d</v>
          </cell>
          <cell r="V210" t="str">
            <v>Analisa EI-10.1.5 d</v>
          </cell>
        </row>
        <row r="211">
          <cell r="A211" t="str">
            <v>JENIS PEKERJAAN</v>
          </cell>
          <cell r="D211" t="str">
            <v>:</v>
          </cell>
          <cell r="E211" t="str">
            <v>Pengecatan dengan Cat Tembok</v>
          </cell>
        </row>
        <row r="212">
          <cell r="A212" t="str">
            <v>SATUAN PEMBAYARAN</v>
          </cell>
          <cell r="D212" t="str">
            <v>:</v>
          </cell>
          <cell r="E212" t="str">
            <v>M2</v>
          </cell>
          <cell r="K212" t="str">
            <v xml:space="preserve">         URAIAN ANALISA HARGA SATUAN</v>
          </cell>
          <cell r="M212" t="str">
            <v>FORMULIR STANDAR UNTUK</v>
          </cell>
        </row>
        <row r="213">
          <cell r="M213" t="str">
            <v>PEREKAMAN ANALISA MASING-MASING HARGA SATUAN</v>
          </cell>
        </row>
        <row r="214">
          <cell r="M214" t="str">
            <v/>
          </cell>
        </row>
        <row r="215">
          <cell r="A215" t="str">
            <v>No.</v>
          </cell>
          <cell r="C215" t="str">
            <v>U R A I A N</v>
          </cell>
          <cell r="H215" t="str">
            <v>KODE</v>
          </cell>
          <cell r="I215" t="str">
            <v>KOEF.</v>
          </cell>
          <cell r="J215" t="str">
            <v>SATUAN</v>
          </cell>
          <cell r="K215" t="str">
            <v>KETERANGAN</v>
          </cell>
        </row>
        <row r="217">
          <cell r="M217" t="str">
            <v>NAMA PAKET</v>
          </cell>
          <cell r="P217" t="str">
            <v>:</v>
          </cell>
          <cell r="Q217" t="str">
            <v>Lanjutan Pengaspalan Jalan Lingkungan Perkantoran Desa Pakkat Toruan</v>
          </cell>
        </row>
        <row r="218">
          <cell r="A218" t="str">
            <v>I.</v>
          </cell>
          <cell r="C218" t="str">
            <v>ASUMSI</v>
          </cell>
          <cell r="M218" t="str">
            <v>LOKASI</v>
          </cell>
          <cell r="P218" t="str">
            <v>:</v>
          </cell>
          <cell r="Q218" t="str">
            <v>Kec. Doloksanggul</v>
          </cell>
        </row>
        <row r="219">
          <cell r="A219">
            <v>1</v>
          </cell>
          <cell r="C219" t="str">
            <v>Menggunakan buruh (cara manual)</v>
          </cell>
          <cell r="M219" t="str">
            <v>ITEM PEMBAYARAN NO.</v>
          </cell>
          <cell r="P219" t="str">
            <v>:</v>
          </cell>
          <cell r="Q219" t="str">
            <v>10.1.5 d</v>
          </cell>
        </row>
        <row r="220">
          <cell r="A220">
            <v>2</v>
          </cell>
          <cell r="C220" t="str">
            <v>Lokasi pekerjaan : pada struktur bangunan</v>
          </cell>
          <cell r="M220" t="str">
            <v>JENIS PEKERJAAN</v>
          </cell>
          <cell r="P220" t="str">
            <v>:</v>
          </cell>
          <cell r="Q220" t="str">
            <v>Pengecatan dengan Cat Tembok</v>
          </cell>
        </row>
        <row r="221">
          <cell r="A221">
            <v>3</v>
          </cell>
          <cell r="C221" t="str">
            <v>Jam kerja efektif per-hari</v>
          </cell>
          <cell r="H221" t="str">
            <v>Tk</v>
          </cell>
          <cell r="I221">
            <v>7</v>
          </cell>
          <cell r="J221" t="str">
            <v>jam</v>
          </cell>
          <cell r="M221" t="str">
            <v>SATUAN PEMBAYARAN</v>
          </cell>
          <cell r="P221" t="str">
            <v>:</v>
          </cell>
          <cell r="Q221" t="str">
            <v>M2</v>
          </cell>
        </row>
        <row r="222">
          <cell r="A222">
            <v>4</v>
          </cell>
          <cell r="C222" t="str">
            <v>Kebutuhan cat tembok per M2 (untuk 3 lapis)</v>
          </cell>
          <cell r="H222" t="str">
            <v>Ct</v>
          </cell>
          <cell r="I222">
            <v>0.4</v>
          </cell>
          <cell r="J222" t="str">
            <v>Kg</v>
          </cell>
          <cell r="M222" t="str">
            <v>VOLUME PEKERJAAN</v>
          </cell>
          <cell r="P222" t="str">
            <v>:</v>
          </cell>
          <cell r="Q222">
            <v>0</v>
          </cell>
          <cell r="R222" t="str">
            <v>M2</v>
          </cell>
        </row>
        <row r="223">
          <cell r="A223">
            <v>5</v>
          </cell>
          <cell r="C223" t="str">
            <v>Faktor Kehilangan Material</v>
          </cell>
          <cell r="H223" t="str">
            <v>Fh</v>
          </cell>
          <cell r="I223">
            <v>1.05</v>
          </cell>
        </row>
        <row r="225">
          <cell r="A225" t="str">
            <v>II.</v>
          </cell>
          <cell r="C225" t="str">
            <v>URUTAN  KERJA</v>
          </cell>
        </row>
        <row r="226">
          <cell r="A226">
            <v>1</v>
          </cell>
          <cell r="C226" t="str">
            <v>Material diterima di lokasi pekerjaan</v>
          </cell>
          <cell r="S226" t="str">
            <v>PERKIRAAN</v>
          </cell>
          <cell r="T226" t="str">
            <v>HARGA</v>
          </cell>
          <cell r="U226" t="str">
            <v>JUMLAH</v>
          </cell>
        </row>
        <row r="227">
          <cell r="C227" t="str">
            <v>Material bebas dari bahan organik</v>
          </cell>
          <cell r="M227" t="str">
            <v>NO.</v>
          </cell>
          <cell r="O227" t="str">
            <v>KOMPONEN</v>
          </cell>
          <cell r="R227" t="str">
            <v>SATUAN</v>
          </cell>
          <cell r="S227" t="str">
            <v>KUANTITAS</v>
          </cell>
          <cell r="T227" t="str">
            <v>SATUAN</v>
          </cell>
          <cell r="U227" t="str">
            <v>HARGA</v>
          </cell>
        </row>
        <row r="228">
          <cell r="A228">
            <v>2</v>
          </cell>
          <cell r="C228" t="str">
            <v>Pekerja membersihkan permukaan yang akan di cat</v>
          </cell>
          <cell r="T228" t="str">
            <v>(Rp.)</v>
          </cell>
          <cell r="U228" t="str">
            <v>(Rp.)</v>
          </cell>
        </row>
        <row r="229">
          <cell r="A229">
            <v>3</v>
          </cell>
          <cell r="C229" t="str">
            <v>Pengecatan dilakukan mengggunakan alat bantu</v>
          </cell>
        </row>
        <row r="230">
          <cell r="C230" t="str">
            <v>dan diulang hingga 3 lapis</v>
          </cell>
        </row>
        <row r="231">
          <cell r="M231" t="str">
            <v>A.</v>
          </cell>
          <cell r="O231" t="str">
            <v>TENAGA</v>
          </cell>
        </row>
        <row r="233">
          <cell r="A233" t="str">
            <v>III.</v>
          </cell>
          <cell r="C233" t="str">
            <v>PEMAKAIAN BAHAN, ALAT DAN TENAGA</v>
          </cell>
          <cell r="M233" t="str">
            <v>1.</v>
          </cell>
          <cell r="O233" t="str">
            <v>Pekerja</v>
          </cell>
          <cell r="Q233" t="str">
            <v>(L01)</v>
          </cell>
          <cell r="R233" t="str">
            <v>jam</v>
          </cell>
          <cell r="S233">
            <v>0.42</v>
          </cell>
          <cell r="T233">
            <v>7000</v>
          </cell>
          <cell r="W233">
            <v>2940</v>
          </cell>
        </row>
        <row r="234">
          <cell r="M234" t="str">
            <v>2.</v>
          </cell>
          <cell r="O234" t="str">
            <v>Tukang</v>
          </cell>
          <cell r="Q234" t="str">
            <v>(L02)</v>
          </cell>
          <cell r="R234" t="str">
            <v>jam</v>
          </cell>
          <cell r="S234">
            <v>0.21</v>
          </cell>
          <cell r="T234">
            <v>9285.7099999999991</v>
          </cell>
          <cell r="W234">
            <v>1949.9990999999998</v>
          </cell>
        </row>
        <row r="235">
          <cell r="A235" t="str">
            <v xml:space="preserve">   1.</v>
          </cell>
          <cell r="C235" t="str">
            <v>BAHAN</v>
          </cell>
          <cell r="M235" t="str">
            <v>3.</v>
          </cell>
          <cell r="O235" t="str">
            <v>Mandor</v>
          </cell>
          <cell r="Q235" t="str">
            <v>(L03)</v>
          </cell>
          <cell r="R235" t="str">
            <v>jam</v>
          </cell>
          <cell r="S235">
            <v>7.0000000000000007E-2</v>
          </cell>
          <cell r="T235">
            <v>8571.43</v>
          </cell>
          <cell r="W235">
            <v>600.00010000000009</v>
          </cell>
        </row>
        <row r="236">
          <cell r="C236" t="str">
            <v>Cat Tembok</v>
          </cell>
          <cell r="H236" t="str">
            <v>(M42b)</v>
          </cell>
          <cell r="I236">
            <v>0.42000000000000004</v>
          </cell>
          <cell r="J236" t="str">
            <v>Kg</v>
          </cell>
        </row>
        <row r="238">
          <cell r="T238" t="str">
            <v xml:space="preserve">JUMLAH HARGA TENAGA   </v>
          </cell>
          <cell r="W238">
            <v>5489.9992000000002</v>
          </cell>
        </row>
        <row r="239">
          <cell r="A239" t="str">
            <v xml:space="preserve">   2.</v>
          </cell>
          <cell r="C239" t="str">
            <v>ALAT</v>
          </cell>
        </row>
        <row r="240">
          <cell r="A240" t="str">
            <v>2.a.</v>
          </cell>
          <cell r="C240" t="str">
            <v>ALAT  BANTU</v>
          </cell>
          <cell r="M240" t="str">
            <v>B.</v>
          </cell>
          <cell r="O240" t="str">
            <v>BAHAN</v>
          </cell>
        </row>
        <row r="241">
          <cell r="C241" t="str">
            <v>Diperlukan alat-alat bantu kecil</v>
          </cell>
          <cell r="K241" t="str">
            <v>Lump Sump</v>
          </cell>
        </row>
        <row r="242">
          <cell r="C242" t="str">
            <v>- Kuas</v>
          </cell>
          <cell r="M242" t="str">
            <v>1.</v>
          </cell>
          <cell r="O242" t="str">
            <v>Cat Tembok</v>
          </cell>
          <cell r="Q242" t="str">
            <v>(M42b)</v>
          </cell>
          <cell r="R242" t="str">
            <v>Kg</v>
          </cell>
          <cell r="S242">
            <v>0.42</v>
          </cell>
          <cell r="T242">
            <v>31000</v>
          </cell>
          <cell r="W242">
            <v>13020</v>
          </cell>
        </row>
        <row r="243">
          <cell r="C243" t="str">
            <v>- Ember</v>
          </cell>
        </row>
        <row r="244">
          <cell r="C244" t="str">
            <v>- Sikat Kawat</v>
          </cell>
        </row>
        <row r="245">
          <cell r="C245" t="str">
            <v>- Skrap</v>
          </cell>
        </row>
        <row r="247">
          <cell r="O247" t="str">
            <v/>
          </cell>
          <cell r="W247" t="str">
            <v/>
          </cell>
        </row>
        <row r="248">
          <cell r="A248" t="str">
            <v xml:space="preserve">   3.</v>
          </cell>
          <cell r="C248" t="str">
            <v>TENAGA</v>
          </cell>
          <cell r="T248" t="str">
            <v xml:space="preserve">JUMLAH HARGA BAHAN   </v>
          </cell>
          <cell r="W248">
            <v>13020</v>
          </cell>
        </row>
        <row r="249">
          <cell r="C249" t="str">
            <v>Produksi Pekerjaan perhari</v>
          </cell>
          <cell r="H249" t="str">
            <v>Qt</v>
          </cell>
          <cell r="I249">
            <v>100</v>
          </cell>
          <cell r="J249" t="str">
            <v>M2/hari</v>
          </cell>
        </row>
        <row r="250">
          <cell r="C250" t="str">
            <v>Kebutuhan tenaga :</v>
          </cell>
          <cell r="M250" t="str">
            <v>C.</v>
          </cell>
          <cell r="O250" t="str">
            <v>PERALATAN</v>
          </cell>
        </row>
        <row r="251">
          <cell r="E251" t="str">
            <v>- Pekerja</v>
          </cell>
          <cell r="H251" t="str">
            <v>P</v>
          </cell>
          <cell r="I251">
            <v>6</v>
          </cell>
          <cell r="J251" t="str">
            <v>orang</v>
          </cell>
        </row>
        <row r="252">
          <cell r="E252" t="str">
            <v>- Tukang</v>
          </cell>
          <cell r="H252" t="str">
            <v>T</v>
          </cell>
          <cell r="I252">
            <v>3</v>
          </cell>
          <cell r="J252" t="str">
            <v>orang</v>
          </cell>
          <cell r="M252" t="str">
            <v>1.</v>
          </cell>
          <cell r="O252" t="str">
            <v>Alat Bantu (5% x Biaya Pekerja)</v>
          </cell>
          <cell r="R252" t="str">
            <v>Ls</v>
          </cell>
          <cell r="S252">
            <v>1</v>
          </cell>
          <cell r="T252">
            <v>147</v>
          </cell>
          <cell r="W252">
            <v>147</v>
          </cell>
        </row>
        <row r="253">
          <cell r="E253" t="str">
            <v>- Mandor</v>
          </cell>
          <cell r="H253" t="str">
            <v>M</v>
          </cell>
          <cell r="I253">
            <v>1</v>
          </cell>
          <cell r="J253" t="str">
            <v>orang</v>
          </cell>
        </row>
        <row r="255">
          <cell r="C255" t="str">
            <v>Koefisien tenaga / M3   :</v>
          </cell>
        </row>
        <row r="256">
          <cell r="E256" t="str">
            <v>- Pekerja</v>
          </cell>
          <cell r="F256" t="str">
            <v>= (Tk x P) : Qt</v>
          </cell>
          <cell r="H256" t="str">
            <v>(L01)</v>
          </cell>
          <cell r="I256">
            <v>0.42</v>
          </cell>
          <cell r="J256" t="str">
            <v>Jam</v>
          </cell>
        </row>
        <row r="257">
          <cell r="E257" t="str">
            <v>- Tukang</v>
          </cell>
          <cell r="F257" t="str">
            <v>= (Tk x T) : Qt</v>
          </cell>
          <cell r="H257" t="str">
            <v>(L02)</v>
          </cell>
          <cell r="I257">
            <v>0.21</v>
          </cell>
          <cell r="J257" t="str">
            <v>Jam</v>
          </cell>
        </row>
        <row r="258">
          <cell r="E258" t="str">
            <v>- Mandor</v>
          </cell>
          <cell r="F258" t="str">
            <v>= (Tk x M) : Qt</v>
          </cell>
          <cell r="H258" t="str">
            <v>(L03)</v>
          </cell>
          <cell r="I258">
            <v>7.0000000000000007E-2</v>
          </cell>
          <cell r="J258" t="str">
            <v>Jam</v>
          </cell>
        </row>
        <row r="259">
          <cell r="T259" t="str">
            <v xml:space="preserve">JUMLAH HARGA PERALATAN   </v>
          </cell>
          <cell r="W259">
            <v>147</v>
          </cell>
        </row>
        <row r="260">
          <cell r="A260" t="str">
            <v>4.</v>
          </cell>
          <cell r="C260" t="str">
            <v>HARGA DASAR SATUAN UPAH, BAHAN DAN ALAT</v>
          </cell>
        </row>
        <row r="261">
          <cell r="C261" t="str">
            <v>Lihat lampiran.</v>
          </cell>
          <cell r="M261" t="str">
            <v>D.</v>
          </cell>
          <cell r="O261" t="str">
            <v>JUMLAH HARGA   ( A + B + C )</v>
          </cell>
          <cell r="W261">
            <v>18656.999199999998</v>
          </cell>
        </row>
        <row r="262">
          <cell r="M262" t="str">
            <v>E.</v>
          </cell>
          <cell r="O262" t="str">
            <v>OVERHEAD &amp; PROFIT    =</v>
          </cell>
          <cell r="Q262">
            <v>10</v>
          </cell>
          <cell r="R262" t="str">
            <v>% X ( D )</v>
          </cell>
          <cell r="W262">
            <v>1865.6999199999998</v>
          </cell>
        </row>
        <row r="263">
          <cell r="A263" t="str">
            <v>5.</v>
          </cell>
          <cell r="C263" t="str">
            <v>ANALISA HARGA SATUAN PEKERJAAN</v>
          </cell>
          <cell r="M263" t="str">
            <v>F.</v>
          </cell>
          <cell r="O263" t="str">
            <v>HARGA SATUAN PEKERJAAN</v>
          </cell>
          <cell r="Q263" t="str">
            <v>( D + E )</v>
          </cell>
          <cell r="W263">
            <v>20522.699119999997</v>
          </cell>
        </row>
        <row r="264">
          <cell r="C264" t="str">
            <v>Lihat perhitungan dalam FORMULIR STANDAR UNTUK</v>
          </cell>
        </row>
        <row r="265">
          <cell r="C265" t="str">
            <v>PEREKAMAN ANALISA MASING-MASING HARGA SATUAN</v>
          </cell>
          <cell r="M265" t="str">
            <v/>
          </cell>
          <cell r="T265" t="str">
            <v/>
          </cell>
        </row>
        <row r="266">
          <cell r="M266" t="str">
            <v/>
          </cell>
          <cell r="T266" t="str">
            <v/>
          </cell>
        </row>
        <row r="267">
          <cell r="C267" t="str">
            <v>Didapat Harga Satuan Pekerjaan :</v>
          </cell>
          <cell r="M267" t="str">
            <v/>
          </cell>
          <cell r="T267" t="str">
            <v/>
          </cell>
        </row>
        <row r="268">
          <cell r="M268" t="str">
            <v/>
          </cell>
          <cell r="T268" t="str">
            <v/>
          </cell>
        </row>
        <row r="269">
          <cell r="C269" t="str">
            <v xml:space="preserve">Rp.  </v>
          </cell>
          <cell r="E269">
            <v>20522.699119999997</v>
          </cell>
          <cell r="F269" t="str">
            <v xml:space="preserve"> / M2</v>
          </cell>
          <cell r="M269" t="str">
            <v/>
          </cell>
          <cell r="T269" t="str">
            <v/>
          </cell>
        </row>
        <row r="270">
          <cell r="M270" t="str">
            <v/>
          </cell>
          <cell r="T270" t="str">
            <v/>
          </cell>
        </row>
        <row r="271">
          <cell r="M271" t="str">
            <v/>
          </cell>
          <cell r="T271" t="str">
            <v/>
          </cell>
        </row>
        <row r="272">
          <cell r="A272" t="str">
            <v>6.</v>
          </cell>
          <cell r="C272" t="str">
            <v>WAKTU PELAKSANAAN YANG DIPERLUKAN</v>
          </cell>
          <cell r="M272" t="str">
            <v/>
          </cell>
          <cell r="T272" t="str">
            <v/>
          </cell>
        </row>
        <row r="273">
          <cell r="C273" t="str">
            <v>Masa Pelaksanaan :</v>
          </cell>
          <cell r="E273" t="str">
            <v>. . . . . . . . . . . .</v>
          </cell>
          <cell r="F273" t="str">
            <v>bulan</v>
          </cell>
          <cell r="M273" t="str">
            <v/>
          </cell>
          <cell r="T273" t="str">
            <v/>
          </cell>
        </row>
        <row r="274">
          <cell r="M274" t="str">
            <v/>
          </cell>
          <cell r="T274" t="str">
            <v/>
          </cell>
        </row>
        <row r="275">
          <cell r="A275" t="str">
            <v>7.</v>
          </cell>
          <cell r="C275" t="str">
            <v>VOLUME PEKERJAAN YANG DIPERLUKAN</v>
          </cell>
          <cell r="M275" t="str">
            <v/>
          </cell>
          <cell r="T275" t="str">
            <v/>
          </cell>
        </row>
        <row r="276">
          <cell r="C276" t="str">
            <v>Volume pekerjaan  :</v>
          </cell>
          <cell r="E276">
            <v>0</v>
          </cell>
          <cell r="F276" t="str">
            <v>M2</v>
          </cell>
          <cell r="M276" t="str">
            <v/>
          </cell>
          <cell r="T276" t="str">
            <v/>
          </cell>
        </row>
        <row r="281">
          <cell r="A281" t="str">
            <v>ITEM PEMBAYARAN NO.</v>
          </cell>
          <cell r="D281" t="str">
            <v>:</v>
          </cell>
          <cell r="E281" t="str">
            <v>10.1.5.e</v>
          </cell>
          <cell r="K281" t="str">
            <v>Analisa EI-10.1.5 e</v>
          </cell>
          <cell r="V281" t="str">
            <v>Analisa EI-10.1.5 e</v>
          </cell>
        </row>
        <row r="282">
          <cell r="A282" t="str">
            <v>JENIS PEKERJAAN</v>
          </cell>
          <cell r="D282" t="str">
            <v>:</v>
          </cell>
          <cell r="E282" t="str">
            <v>Mengkolter</v>
          </cell>
        </row>
        <row r="283">
          <cell r="A283" t="str">
            <v>SATUAN PEMBAYARAN</v>
          </cell>
          <cell r="D283" t="str">
            <v>:</v>
          </cell>
          <cell r="E283" t="str">
            <v>M2</v>
          </cell>
          <cell r="K283" t="str">
            <v xml:space="preserve">         URAIAN ANALISA HARGA SATUAN</v>
          </cell>
          <cell r="M283" t="str">
            <v>FORMULIR STANDAR UNTUK</v>
          </cell>
        </row>
        <row r="284">
          <cell r="M284" t="str">
            <v>PEREKAMAN ANALISA MASING-MASING HARGA SATUAN</v>
          </cell>
        </row>
        <row r="285">
          <cell r="M285" t="str">
            <v/>
          </cell>
        </row>
        <row r="286">
          <cell r="A286" t="str">
            <v>No.</v>
          </cell>
          <cell r="C286" t="str">
            <v>U R A I A N</v>
          </cell>
          <cell r="H286" t="str">
            <v>KODE</v>
          </cell>
          <cell r="I286" t="str">
            <v>KOEF.</v>
          </cell>
          <cell r="J286" t="str">
            <v>SATUAN</v>
          </cell>
          <cell r="K286" t="str">
            <v>KETERANGAN</v>
          </cell>
        </row>
        <row r="288">
          <cell r="M288" t="str">
            <v>NAMA PAKET</v>
          </cell>
          <cell r="P288" t="str">
            <v>:</v>
          </cell>
          <cell r="Q288" t="str">
            <v>Lanjutan Pengaspalan Jalan Lingkungan Perkantoran Desa Pakkat Toruan</v>
          </cell>
        </row>
        <row r="289">
          <cell r="A289" t="str">
            <v>I.</v>
          </cell>
          <cell r="C289" t="str">
            <v>ASUMSI</v>
          </cell>
          <cell r="M289" t="str">
            <v>LOKASI</v>
          </cell>
          <cell r="P289" t="str">
            <v>:</v>
          </cell>
          <cell r="Q289" t="str">
            <v>Kec. Doloksanggul</v>
          </cell>
        </row>
        <row r="290">
          <cell r="A290">
            <v>1</v>
          </cell>
          <cell r="C290" t="str">
            <v>Menggunakan buruh (cara manual)</v>
          </cell>
          <cell r="M290" t="str">
            <v>ITEM PEMBAYARAN NO.</v>
          </cell>
          <cell r="P290" t="str">
            <v>:</v>
          </cell>
          <cell r="Q290" t="str">
            <v>10.1.5.e</v>
          </cell>
        </row>
        <row r="291">
          <cell r="A291">
            <v>2</v>
          </cell>
          <cell r="C291" t="str">
            <v>Lokasi pekerjaan : pada struktur bangunan</v>
          </cell>
          <cell r="M291" t="str">
            <v>JENIS PEKERJAAN</v>
          </cell>
          <cell r="P291" t="str">
            <v>:</v>
          </cell>
          <cell r="Q291" t="str">
            <v>Mengkolter</v>
          </cell>
        </row>
        <row r="292">
          <cell r="A292">
            <v>3</v>
          </cell>
          <cell r="C292" t="str">
            <v>Jam kerja efektif per-hari</v>
          </cell>
          <cell r="H292" t="str">
            <v>Tk</v>
          </cell>
          <cell r="I292">
            <v>7</v>
          </cell>
          <cell r="J292" t="str">
            <v>jam</v>
          </cell>
          <cell r="M292" t="str">
            <v>SATUAN PEMBAYARAN</v>
          </cell>
          <cell r="P292" t="str">
            <v>:</v>
          </cell>
          <cell r="Q292" t="str">
            <v>M2</v>
          </cell>
        </row>
        <row r="293">
          <cell r="M293" t="str">
            <v>VOLUME PEKERJAAN</v>
          </cell>
          <cell r="P293" t="str">
            <v>:</v>
          </cell>
          <cell r="Q293">
            <v>0</v>
          </cell>
          <cell r="R293" t="str">
            <v>M2</v>
          </cell>
        </row>
        <row r="294">
          <cell r="A294">
            <v>4</v>
          </cell>
          <cell r="C294" t="str">
            <v>Kebutuhan Kolter per M2</v>
          </cell>
          <cell r="H294" t="str">
            <v>Kt</v>
          </cell>
          <cell r="I294">
            <v>0.7</v>
          </cell>
          <cell r="J294" t="str">
            <v>Ltr</v>
          </cell>
        </row>
        <row r="296">
          <cell r="A296">
            <v>5</v>
          </cell>
          <cell r="C296" t="str">
            <v>Faktor Kehilangan Material</v>
          </cell>
          <cell r="H296" t="str">
            <v>Fh</v>
          </cell>
          <cell r="I296">
            <v>1.1000000000000001</v>
          </cell>
        </row>
        <row r="297">
          <cell r="S297" t="str">
            <v>PERKIRAAN</v>
          </cell>
          <cell r="T297" t="str">
            <v>HARGA</v>
          </cell>
          <cell r="U297" t="str">
            <v>JUMLAH</v>
          </cell>
        </row>
        <row r="298">
          <cell r="A298" t="str">
            <v>II.</v>
          </cell>
          <cell r="C298" t="str">
            <v>URUTAN  KERJA</v>
          </cell>
          <cell r="M298" t="str">
            <v>NO.</v>
          </cell>
          <cell r="O298" t="str">
            <v>KOMPONEN</v>
          </cell>
          <cell r="R298" t="str">
            <v>SATUAN</v>
          </cell>
          <cell r="S298" t="str">
            <v>KUANTITAS</v>
          </cell>
          <cell r="T298" t="str">
            <v>SATUAN</v>
          </cell>
          <cell r="U298" t="str">
            <v>HARGA</v>
          </cell>
        </row>
        <row r="299">
          <cell r="A299">
            <v>1</v>
          </cell>
          <cell r="C299" t="str">
            <v>Material diterima di lokasi pekerjaan</v>
          </cell>
          <cell r="T299" t="str">
            <v>(Rp.)</v>
          </cell>
          <cell r="U299" t="str">
            <v>(Rp.)</v>
          </cell>
        </row>
        <row r="300">
          <cell r="A300">
            <v>2</v>
          </cell>
          <cell r="C300" t="str">
            <v>Material bebas dari bahan organik</v>
          </cell>
        </row>
        <row r="301">
          <cell r="A301">
            <v>3</v>
          </cell>
          <cell r="C301" t="str">
            <v>Pekerja membersihkan permukaan yang akan di kolter</v>
          </cell>
        </row>
        <row r="302">
          <cell r="M302" t="str">
            <v>A.</v>
          </cell>
          <cell r="O302" t="str">
            <v>TENAGA</v>
          </cell>
        </row>
        <row r="304">
          <cell r="A304" t="str">
            <v>III.</v>
          </cell>
          <cell r="C304" t="str">
            <v>PEMAKAIAN BAHAN, ALAT DAN TENAGA</v>
          </cell>
          <cell r="M304" t="str">
            <v>1.</v>
          </cell>
          <cell r="O304" t="str">
            <v>Pekerja</v>
          </cell>
          <cell r="Q304" t="str">
            <v>(L01)</v>
          </cell>
          <cell r="R304" t="str">
            <v>jam</v>
          </cell>
          <cell r="S304">
            <v>0.52500000000000002</v>
          </cell>
          <cell r="T304">
            <v>7000</v>
          </cell>
          <cell r="W304">
            <v>3675</v>
          </cell>
        </row>
        <row r="305">
          <cell r="M305" t="str">
            <v>2.</v>
          </cell>
          <cell r="O305" t="str">
            <v>Tukang</v>
          </cell>
          <cell r="Q305" t="str">
            <v>(L02)</v>
          </cell>
          <cell r="R305" t="str">
            <v>jam</v>
          </cell>
          <cell r="S305">
            <v>0.26250000000000001</v>
          </cell>
          <cell r="T305">
            <v>9285.7099999999991</v>
          </cell>
          <cell r="W305">
            <v>2437.4988749999998</v>
          </cell>
        </row>
        <row r="306">
          <cell r="A306" t="str">
            <v xml:space="preserve">   1.</v>
          </cell>
          <cell r="C306" t="str">
            <v>BAHAN</v>
          </cell>
          <cell r="M306" t="str">
            <v>3.</v>
          </cell>
          <cell r="O306" t="str">
            <v>Mandor</v>
          </cell>
          <cell r="Q306" t="str">
            <v>(L03)</v>
          </cell>
          <cell r="R306" t="str">
            <v>jam</v>
          </cell>
          <cell r="S306">
            <v>8.7499999999999994E-2</v>
          </cell>
          <cell r="T306">
            <v>8571.43</v>
          </cell>
          <cell r="W306">
            <v>750.00012500000003</v>
          </cell>
        </row>
        <row r="307">
          <cell r="C307" t="str">
            <v>Kolter</v>
          </cell>
          <cell r="H307" t="str">
            <v>(M42c)</v>
          </cell>
          <cell r="I307">
            <v>0.77</v>
          </cell>
          <cell r="J307" t="str">
            <v>Ltr</v>
          </cell>
        </row>
        <row r="309">
          <cell r="T309" t="str">
            <v xml:space="preserve">JUMLAH HARGA TENAGA   </v>
          </cell>
          <cell r="W309">
            <v>6862.4989999999998</v>
          </cell>
        </row>
        <row r="310">
          <cell r="A310" t="str">
            <v xml:space="preserve">   2.</v>
          </cell>
          <cell r="C310" t="str">
            <v>ALAT</v>
          </cell>
        </row>
        <row r="311">
          <cell r="A311" t="str">
            <v>2.a.</v>
          </cell>
          <cell r="C311" t="str">
            <v>ALAT  BANTU</v>
          </cell>
          <cell r="M311" t="str">
            <v>B.</v>
          </cell>
          <cell r="O311" t="str">
            <v>BAHAN</v>
          </cell>
        </row>
        <row r="312">
          <cell r="C312" t="str">
            <v>Diperlukan alat-alat bantu kecil</v>
          </cell>
          <cell r="K312" t="str">
            <v>Lump Sump</v>
          </cell>
        </row>
        <row r="313">
          <cell r="C313" t="str">
            <v>- Kuas</v>
          </cell>
          <cell r="M313" t="str">
            <v>1.</v>
          </cell>
          <cell r="O313" t="str">
            <v>Kolter</v>
          </cell>
          <cell r="Q313" t="str">
            <v>(M42c)</v>
          </cell>
          <cell r="R313" t="str">
            <v>Ltr</v>
          </cell>
          <cell r="S313">
            <v>0.77</v>
          </cell>
          <cell r="T313">
            <v>30000</v>
          </cell>
          <cell r="W313">
            <v>23100</v>
          </cell>
        </row>
        <row r="314">
          <cell r="C314" t="str">
            <v>- Ember</v>
          </cell>
        </row>
        <row r="315">
          <cell r="C315" t="str">
            <v>- Sikat Kawat</v>
          </cell>
        </row>
        <row r="316">
          <cell r="C316" t="str">
            <v>- Skrap</v>
          </cell>
        </row>
        <row r="318">
          <cell r="A318" t="str">
            <v xml:space="preserve">   3.</v>
          </cell>
          <cell r="C318" t="str">
            <v>TENAGA</v>
          </cell>
          <cell r="O318" t="str">
            <v/>
          </cell>
          <cell r="W318" t="str">
            <v/>
          </cell>
        </row>
        <row r="319">
          <cell r="C319" t="str">
            <v>Produksi Pekerjaan perhari</v>
          </cell>
          <cell r="H319" t="str">
            <v>Qt</v>
          </cell>
          <cell r="I319">
            <v>80</v>
          </cell>
          <cell r="J319" t="str">
            <v>M2/hari</v>
          </cell>
          <cell r="T319" t="str">
            <v xml:space="preserve">JUMLAH HARGA BAHAN   </v>
          </cell>
          <cell r="W319">
            <v>23100</v>
          </cell>
        </row>
        <row r="320">
          <cell r="C320" t="str">
            <v>Kebutuhan tenaga :</v>
          </cell>
        </row>
        <row r="321">
          <cell r="E321" t="str">
            <v>- Pekerja</v>
          </cell>
          <cell r="H321" t="str">
            <v>P</v>
          </cell>
          <cell r="I321">
            <v>6</v>
          </cell>
          <cell r="J321" t="str">
            <v>orang</v>
          </cell>
          <cell r="M321" t="str">
            <v>C.</v>
          </cell>
          <cell r="O321" t="str">
            <v>PERALATAN</v>
          </cell>
        </row>
        <row r="322">
          <cell r="E322" t="str">
            <v>- Tukang</v>
          </cell>
          <cell r="H322" t="str">
            <v>T</v>
          </cell>
          <cell r="I322">
            <v>3</v>
          </cell>
          <cell r="J322" t="str">
            <v>orang</v>
          </cell>
        </row>
        <row r="323">
          <cell r="E323" t="str">
            <v>- Mandor</v>
          </cell>
          <cell r="H323" t="str">
            <v>M</v>
          </cell>
          <cell r="I323">
            <v>1</v>
          </cell>
          <cell r="J323" t="str">
            <v>orang</v>
          </cell>
          <cell r="M323" t="str">
            <v>1.</v>
          </cell>
          <cell r="O323" t="str">
            <v>Alat Bantu (5% x Biaya Pekerja)</v>
          </cell>
          <cell r="R323" t="str">
            <v>Ls</v>
          </cell>
          <cell r="S323">
            <v>1</v>
          </cell>
          <cell r="T323">
            <v>183.75</v>
          </cell>
          <cell r="W323">
            <v>183.75</v>
          </cell>
        </row>
        <row r="324">
          <cell r="C324" t="str">
            <v>Koefisien tenaga / M3   :</v>
          </cell>
        </row>
        <row r="325">
          <cell r="E325" t="str">
            <v>- Pekerja</v>
          </cell>
          <cell r="F325" t="str">
            <v>= (Tk x P) : Qt</v>
          </cell>
          <cell r="H325" t="str">
            <v>(L01)</v>
          </cell>
          <cell r="I325">
            <v>0.52500000000000002</v>
          </cell>
          <cell r="J325" t="str">
            <v>Jam</v>
          </cell>
        </row>
        <row r="326">
          <cell r="E326" t="str">
            <v>- Tukang</v>
          </cell>
          <cell r="F326" t="str">
            <v>= (Tk x T) : Qt</v>
          </cell>
          <cell r="H326" t="str">
            <v>(L02)</v>
          </cell>
          <cell r="I326">
            <v>0.26250000000000001</v>
          </cell>
          <cell r="J326" t="str">
            <v>Jam</v>
          </cell>
        </row>
        <row r="327">
          <cell r="E327" t="str">
            <v>- Mandor</v>
          </cell>
          <cell r="F327" t="str">
            <v>= (Tk x M) : Qt</v>
          </cell>
          <cell r="H327" t="str">
            <v>(L03)</v>
          </cell>
          <cell r="I327">
            <v>8.7499999999999994E-2</v>
          </cell>
          <cell r="J327" t="str">
            <v>Jam</v>
          </cell>
        </row>
        <row r="329">
          <cell r="A329" t="str">
            <v>4.</v>
          </cell>
          <cell r="C329" t="str">
            <v>HARGA DASAR SATUAN UPAH, BAHAN DAN ALAT</v>
          </cell>
        </row>
        <row r="330">
          <cell r="C330" t="str">
            <v>Lihat lampiran.</v>
          </cell>
          <cell r="T330" t="str">
            <v xml:space="preserve">JUMLAH HARGA PERALATAN   </v>
          </cell>
          <cell r="W330">
            <v>183.75</v>
          </cell>
        </row>
        <row r="332">
          <cell r="A332" t="str">
            <v>5.</v>
          </cell>
          <cell r="C332" t="str">
            <v>ANALISA HARGA SATUAN PEKERJAAN</v>
          </cell>
          <cell r="M332" t="str">
            <v>D.</v>
          </cell>
          <cell r="O332" t="str">
            <v>JUMLAH HARGA   ( A + B + C )</v>
          </cell>
          <cell r="W332">
            <v>30146.249</v>
          </cell>
        </row>
        <row r="333">
          <cell r="C333" t="str">
            <v>Lihat perhitungan dalam FORMULIR STANDAR UNTUK</v>
          </cell>
          <cell r="M333" t="str">
            <v>E.</v>
          </cell>
          <cell r="O333" t="str">
            <v>OVERHEAD &amp; PROFIT    =</v>
          </cell>
          <cell r="Q333">
            <v>10</v>
          </cell>
          <cell r="R333" t="str">
            <v>% X ( D )</v>
          </cell>
          <cell r="W333">
            <v>3014.6248999999998</v>
          </cell>
        </row>
        <row r="334">
          <cell r="C334" t="str">
            <v>PEREKEMAN ANALISA MASING-MASING HARGA SATUAN.</v>
          </cell>
          <cell r="M334" t="str">
            <v>F.</v>
          </cell>
          <cell r="O334" t="str">
            <v>HARGA SATUAN PEKERJAAN</v>
          </cell>
          <cell r="Q334" t="str">
            <v>( D + E )</v>
          </cell>
          <cell r="W334">
            <v>33160.873899999999</v>
          </cell>
        </row>
        <row r="336">
          <cell r="C336" t="str">
            <v>Didapat Harga Satuan Pekerjaan :</v>
          </cell>
          <cell r="M336" t="str">
            <v/>
          </cell>
          <cell r="T336" t="str">
            <v/>
          </cell>
        </row>
        <row r="337">
          <cell r="M337" t="str">
            <v/>
          </cell>
          <cell r="T337" t="str">
            <v/>
          </cell>
        </row>
        <row r="338">
          <cell r="C338" t="str">
            <v xml:space="preserve">Rp.  </v>
          </cell>
          <cell r="E338">
            <v>33160.873899999999</v>
          </cell>
          <cell r="F338" t="str">
            <v xml:space="preserve"> / M2</v>
          </cell>
          <cell r="M338" t="str">
            <v/>
          </cell>
          <cell r="T338" t="str">
            <v/>
          </cell>
        </row>
        <row r="339">
          <cell r="M339" t="str">
            <v/>
          </cell>
          <cell r="T339" t="str">
            <v/>
          </cell>
        </row>
        <row r="340">
          <cell r="M340" t="str">
            <v/>
          </cell>
          <cell r="T340" t="str">
            <v/>
          </cell>
        </row>
        <row r="341">
          <cell r="A341" t="str">
            <v>6.</v>
          </cell>
          <cell r="C341" t="str">
            <v>WAKTU PELAKSANAAN YANG DIPERLUKAN</v>
          </cell>
          <cell r="M341" t="str">
            <v/>
          </cell>
          <cell r="T341" t="str">
            <v/>
          </cell>
        </row>
        <row r="342">
          <cell r="C342" t="str">
            <v>Masa Pelaksanaan :</v>
          </cell>
          <cell r="E342" t="str">
            <v>. . . . . . . . . . . .</v>
          </cell>
          <cell r="F342" t="str">
            <v>bulan</v>
          </cell>
          <cell r="M342" t="str">
            <v/>
          </cell>
          <cell r="T342" t="str">
            <v/>
          </cell>
        </row>
        <row r="343">
          <cell r="M343" t="str">
            <v/>
          </cell>
          <cell r="T343" t="str">
            <v/>
          </cell>
        </row>
        <row r="344">
          <cell r="A344" t="str">
            <v>7.</v>
          </cell>
          <cell r="C344" t="str">
            <v>VOLUME PEKERJAAN YANG DIPERLUKAN</v>
          </cell>
          <cell r="M344" t="str">
            <v/>
          </cell>
          <cell r="T344" t="str">
            <v/>
          </cell>
        </row>
        <row r="345">
          <cell r="C345" t="str">
            <v>Volume pekerjaan  :</v>
          </cell>
          <cell r="E345">
            <v>0</v>
          </cell>
          <cell r="F345" t="str">
            <v>M2</v>
          </cell>
          <cell r="M345" t="str">
            <v/>
          </cell>
          <cell r="T345" t="str">
            <v/>
          </cell>
        </row>
        <row r="346">
          <cell r="M346" t="str">
            <v/>
          </cell>
          <cell r="T346" t="str">
            <v/>
          </cell>
        </row>
        <row r="347">
          <cell r="M347" t="str">
            <v/>
          </cell>
          <cell r="T347" t="str">
            <v/>
          </cell>
        </row>
      </sheetData>
    </sheetDataSet>
  </externalBook>
</externalLink>
</file>

<file path=xl/externalLinks/externalLink1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uldoser"/>
      <sheetName val="Excavator"/>
      <sheetName val="Dump truck"/>
      <sheetName val="alat"/>
      <sheetName val="RAB-OE97"/>
      <sheetName val="ANALHAS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"/>
      <sheetName val="analisa"/>
      <sheetName val="rab"/>
      <sheetName val="Sheet5"/>
      <sheetName val="Sheet6"/>
      <sheetName val="Sheet7"/>
      <sheetName val="Sheet8"/>
      <sheetName val="Sheet9"/>
      <sheetName val="Sheet10"/>
      <sheetName val="Sheet11"/>
      <sheetName val="DRUP (ASLI)"/>
      <sheetName val="Pengesahan"/>
      <sheetName val="Rekap"/>
      <sheetName val="Analis"/>
      <sheetName val="H.bh"/>
    </sheetNames>
    <sheetDataSet>
      <sheetData sheetId="0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1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.Satuan"/>
      <sheetName val="bq"/>
      <sheetName val="BQ-Segmen"/>
      <sheetName val="BQ-BUAS"/>
      <sheetName val="Rumus"/>
      <sheetName val="kapasitas"/>
      <sheetName val="mob. dem"/>
      <sheetName val="siap"/>
      <sheetName val="pek. tanah"/>
      <sheetName val="konstruksi"/>
      <sheetName val="Gorong2"/>
      <sheetName val="B0"/>
      <sheetName val="CBC"/>
      <sheetName val="LPB"/>
      <sheetName val="Urug"/>
      <sheetName val="k. batu kali"/>
      <sheetName val="H_Satuan"/>
      <sheetName val="MAPDC"/>
      <sheetName val="data"/>
      <sheetName val="Rekap"/>
      <sheetName val="input"/>
      <sheetName val="SAT"/>
      <sheetName val="Cover"/>
      <sheetName val="NS GD.UGD"/>
      <sheetName val="STD GD.UGD"/>
      <sheetName val="K"/>
      <sheetName val="rab me (by owner) "/>
      <sheetName val="BQ (by owner)"/>
      <sheetName val="rab me (fisik)"/>
      <sheetName val="NP (4)"/>
      <sheetName val="DIV7-BM"/>
      <sheetName val="Material"/>
      <sheetName val="Analisa &amp; Upah"/>
      <sheetName val="AN. TAMPL"/>
      <sheetName val="Bill Of Quantity"/>
      <sheetName val="HB "/>
      <sheetName val="BAHAN"/>
      <sheetName val="Analisa ME"/>
      <sheetName val="harga bahan"/>
      <sheetName val="MAIN BQ"/>
      <sheetName val="Harsat BHN AR,M"/>
      <sheetName val="bhn-upah"/>
      <sheetName val="AC"/>
      <sheetName val="FP"/>
      <sheetName val="PLB"/>
      <sheetName val="NS GD.UTAMA"/>
      <sheetName val="Analisa 2"/>
      <sheetName val="BQ.AC.FAN"/>
      <sheetName val="DAF_1"/>
      <sheetName val="DRUP (ASLI)"/>
      <sheetName val="DAF-1"/>
      <sheetName val="harsat"/>
      <sheetName val="REF.ONLY"/>
      <sheetName val="DAF-5"/>
      <sheetName val="HRG BHN"/>
      <sheetName val="iTEM hARSAT"/>
      <sheetName val="DAF_4"/>
      <sheetName val="villa"/>
      <sheetName val="Student"/>
      <sheetName val="LISTRIK"/>
      <sheetName val="01A- RAB"/>
      <sheetName val="DRUP _ASLI_"/>
      <sheetName val="Stden center"/>
      <sheetName val="Sheet1"/>
      <sheetName val="SITE-E"/>
      <sheetName val="rab - persiapan &amp; lantai-1"/>
      <sheetName val="Man_Power_Const"/>
      <sheetName val="PC"/>
      <sheetName val="Balok"/>
      <sheetName val="STR"/>
      <sheetName val="div3"/>
      <sheetName val="HS"/>
      <sheetName val="Analisa"/>
      <sheetName val="Analis Kusen 1 ESKALASI"/>
      <sheetName val="Concrete"/>
      <sheetName val="BAG-2"/>
      <sheetName val="3-DIV5"/>
      <sheetName val="ANALISA-A"/>
      <sheetName val="Panel,feeder,elek"/>
      <sheetName val="Anl.+"/>
      <sheetName val="112-885"/>
      <sheetName val="ELEC STIS"/>
      <sheetName val="REQDELTA"/>
      <sheetName val="RKP PLUMBING"/>
      <sheetName val="Supl.X"/>
      <sheetName val="ahs3"/>
      <sheetName val="FLAF&amp;PARTSI"/>
      <sheetName val="DAFTAR HARGA"/>
      <sheetName val="Bag-9Add"/>
      <sheetName val="Bag-1"/>
      <sheetName val="ESCON"/>
      <sheetName val="REK"/>
      <sheetName val="pricelist"/>
      <sheetName val="1.B"/>
      <sheetName val="BasicPrice"/>
      <sheetName val="Markup"/>
      <sheetName val="EXTERNAL WORK"/>
      <sheetName val="Elektrikal"/>
      <sheetName val="L_Mechanical"/>
      <sheetName val="Daftar berat"/>
      <sheetName val="SEX"/>
      <sheetName val="Fin-Bengkel"/>
      <sheetName val="Fin-Showroom"/>
      <sheetName val="Hal_Pagar"/>
      <sheetName val="Str-Bengkel"/>
      <sheetName val="Str-Showroom"/>
      <sheetName val="Upah+Bahan"/>
      <sheetName val="Upah"/>
      <sheetName val="TOEC"/>
      <sheetName val="Ahs.2"/>
      <sheetName val="Ahs.1"/>
      <sheetName val="Fin_Bengkel"/>
      <sheetName val="Fin_Showroom"/>
      <sheetName val="Str_Bengkel"/>
      <sheetName val="Str_Showroom"/>
      <sheetName val="Analisa Harga Satuan"/>
      <sheetName val="BASEMENT"/>
      <sheetName val="Anls"/>
      <sheetName val="AC_C"/>
      <sheetName val="Dasboard"/>
      <sheetName val="H-Upah"/>
      <sheetName val="Data Upah"/>
      <sheetName val="BASIC"/>
      <sheetName val="H_Satuan1"/>
      <sheetName val="mob__dem"/>
      <sheetName val="pek__tanah"/>
      <sheetName val="k__batu_kali"/>
      <sheetName val="Analisa_ME"/>
      <sheetName val="harga_bahan"/>
      <sheetName val="rab_me_(by_owner)_"/>
      <sheetName val="BQ_(by_owner)"/>
      <sheetName val="rab_me_(fisik)"/>
      <sheetName val="Analisa_&amp;_Upah"/>
      <sheetName val="AN__TAMPL"/>
      <sheetName val="01A-_RAB"/>
      <sheetName val="REMUNERASISTANDAR"/>
      <sheetName val="TABEL-DETASIR"/>
      <sheetName val="NP (3)"/>
      <sheetName val="NP"/>
      <sheetName val="SALURAN"/>
      <sheetName val="Group"/>
      <sheetName val="Mekanikal"/>
      <sheetName val="index"/>
      <sheetName val="BL"/>
      <sheetName val="AHS - Sipil"/>
      <sheetName val="ANAL"/>
      <sheetName val="box culvert"/>
      <sheetName val="HSD"/>
      <sheetName val="data RSUD KIS"/>
      <sheetName val="Bahan-Upah"/>
      <sheetName val="BAU"/>
      <sheetName val="RAB AR&amp;STR"/>
      <sheetName val="NP (2)"/>
      <sheetName val="cargo"/>
      <sheetName val="Analisa Satuan"/>
      <sheetName val="Mall"/>
      <sheetName val="ANLS_ BETON R. KELAS"/>
      <sheetName val="기준"/>
      <sheetName val="_x0000_0_x0000_1_x0000_0_x0000_0_x0000_0_x0000_1_x0000__x0000_6_x0000_0_x0000_¯耀㣋_x0000__x0000__x0000__x0000__x0000__x0001__x0000__x0000_耀ÿ"/>
      <sheetName val="Plint_List"/>
      <sheetName val="Luar"/>
      <sheetName val="Pintu Jendela"/>
      <sheetName val="DC-akses bandara"/>
      <sheetName val="finalisasi"/>
      <sheetName val="Div10"/>
      <sheetName val="Fill this out first..."/>
      <sheetName val="analis"/>
      <sheetName val="Isolasi Luar Dalam"/>
      <sheetName val="Isolasi Luar"/>
      <sheetName val="KR Luar"/>
      <sheetName val="AHS"/>
      <sheetName val="boq"/>
      <sheetName val="Unit"/>
      <sheetName val="."/>
      <sheetName val="%"/>
      <sheetName val="3-DIV3"/>
      <sheetName val="rekap mekanikal"/>
      <sheetName val="SUM"/>
      <sheetName val="meth hsl nego"/>
      <sheetName val="3-DIV2"/>
      <sheetName val="Faktor"/>
      <sheetName val="UPH,BHN,ALT"/>
      <sheetName val="H_Satuan2"/>
      <sheetName val="mob__dem1"/>
      <sheetName val="pek__tanah1"/>
      <sheetName val="k__batu_kali1"/>
      <sheetName val="NS_GD_UGD"/>
      <sheetName val="STD_GD_UGD"/>
      <sheetName val="NP_(4)"/>
      <sheetName val="Bill_Of_Quantity"/>
      <sheetName val="HB_"/>
      <sheetName val="MAIN_BQ"/>
      <sheetName val="Harsat_BHN_AR,M"/>
      <sheetName val="NS_GD_UTAMA"/>
      <sheetName val="Analisa_2"/>
      <sheetName val="BQ_AC_FAN"/>
      <sheetName val="DRUP_(ASLI)"/>
      <sheetName val="HRG_BHN"/>
      <sheetName val="iTEM_hARSAT"/>
      <sheetName val="Satpek"/>
      <sheetName val="ahs1"/>
      <sheetName val="GLP-DISCOUNT"/>
      <sheetName val="GLP 2001"/>
      <sheetName val="EE-PROP"/>
      <sheetName val="Costos"/>
      <sheetName val="Met_Pas Batu"/>
      <sheetName val="Met_ Minor"/>
      <sheetName val="공정양식"/>
      <sheetName val="QSS"/>
      <sheetName val="G_SUMMARY"/>
      <sheetName val="TSS"/>
      <sheetName val="@UpahBahan"/>
      <sheetName val="BGN PENUNJANG"/>
      <sheetName val="gtrinh"/>
      <sheetName val="Rincigaji"/>
      <sheetName val="Prod 15-5"/>
      <sheetName val="5-Peralatan"/>
      <sheetName val="?0?1?0?0?0?1??6?0?¯耀㣋?????_x0001_??耀ÿ"/>
      <sheetName val="FORMESTIMASI"/>
      <sheetName val="A"/>
      <sheetName val="GFA-20-N"/>
      <sheetName val="arp-3a"/>
      <sheetName val="dasar"/>
      <sheetName val="Tata Udara"/>
      <sheetName val="Plumbing"/>
      <sheetName val="ahs_utama"/>
      <sheetName val="3-DIV4"/>
      <sheetName val="Terbilang"/>
      <sheetName val="L-Mechanical"/>
      <sheetName val="Harga"/>
      <sheetName val="DAF_3.1"/>
      <sheetName val="DAF_3.11"/>
      <sheetName val="_x0000_0_x0000_1_x0000_0_x0000_0_x0000_0_x0000_1_x0000__x0000_6_x0000_0_x0000_¯??_x0000__x0000__x0000__x0000__x0000__x0001__x0000__x0000_?ÿ"/>
      <sheetName val="_x0000_¯??_x0000__x0000__x0000__x0000__x0000__x0001__x0000__x0000_?ÿ?_x0000_?English_x0000_ENW_x0000_en"/>
      <sheetName val="ANALISA PEK.UMUM"/>
      <sheetName val="Anls teknis"/>
      <sheetName val="Investment Valuation"/>
      <sheetName val="Cabling Data&amp;Power"/>
      <sheetName val="Form A"/>
      <sheetName val="TBL_BANTU"/>
      <sheetName val="Bill of Qty MEP"/>
      <sheetName val="anaUTama"/>
      <sheetName val="DIVI3"/>
      <sheetName val="FAK"/>
      <sheetName val="NP-7"/>
      <sheetName val="HSLAIN-LAIN"/>
      <sheetName val="UNIT PRICE"/>
      <sheetName val="HB_1"/>
      <sheetName val="H_Satuan3"/>
      <sheetName val="mob__dem2"/>
      <sheetName val="pek__tanah2"/>
      <sheetName val="k__batu_kali2"/>
      <sheetName val="HB_2"/>
      <sheetName val="Bill 5 Summary"/>
      <sheetName val="Bill 4 Summary"/>
      <sheetName val="RKP. TOTAL"/>
      <sheetName val="B.as"/>
      <sheetName val="RAB"/>
      <sheetName val="_x005f_x0000_0_x005f_x0000_1_x005f_x0000_0_x005f_x0000_"/>
      <sheetName val="Analisa BOW"/>
      <sheetName val="gabungan (2)"/>
      <sheetName val="5.Anhas"/>
      <sheetName val=""/>
      <sheetName val="HRG BAHAN &amp; UPAH okk"/>
      <sheetName val="Analis Kusen okk"/>
      <sheetName val="BHN-UPH-ALT"/>
      <sheetName val="_x0000_0_x0000_1_x0000_0_x0000_"/>
      <sheetName val="an tek NP"/>
      <sheetName val="GE-1-2"/>
      <sheetName val="A+Supl."/>
      <sheetName val="Informasi"/>
      <sheetName val="Daf 1"/>
      <sheetName val="Analisa Upah &amp; Bahan Plum"/>
      <sheetName val="p_fb01"/>
      <sheetName val="p_fb02"/>
      <sheetName val="PLINT 3.1.G"/>
      <sheetName val="s_v13"/>
      <sheetName val="s_v14"/>
      <sheetName val="s_v16"/>
      <sheetName val="NS Lanjutan"/>
      <sheetName val="STD Lanjutan"/>
      <sheetName val="Mk Minor"/>
      <sheetName val="Telephone"/>
      <sheetName val="Rek_ELEKT"/>
      <sheetName val="?0?1?0?0?0?1??6?0?¯???????_x0001_???ÿ"/>
      <sheetName val="?¯???????_x0001_???ÿ???English?ENW?en"/>
      <sheetName val="Bill_2"/>
      <sheetName val="Alat B"/>
      <sheetName val="Bahan B"/>
      <sheetName val="Upah B"/>
      <sheetName val="RAP"/>
      <sheetName val="Sub"/>
      <sheetName val="ANALISA ALAT BERAT"/>
      <sheetName val="ANGGARAN"/>
      <sheetName val="_0_1_0_0_0_1__6_0_¯耀㣋______x0001___耀ÿ"/>
      <sheetName val="Galian batu"/>
      <sheetName val="1"/>
      <sheetName val="Teknis"/>
      <sheetName val="설계조건"/>
      <sheetName val="단면검토"/>
      <sheetName val="isian"/>
      <sheetName val="RINCIAN"/>
      <sheetName val="GalianAlatBerat"/>
      <sheetName val="Haulling"/>
      <sheetName val="KONTRAK INDUK BULANAN"/>
      <sheetName val="Data2"/>
      <sheetName val="GENERAL"/>
      <sheetName val="pivot1"/>
      <sheetName val="Pricing"/>
      <sheetName val="Surat"/>
      <sheetName val="Analisa RAP"/>
      <sheetName val="Alat"/>
      <sheetName val="Telusur"/>
      <sheetName val="Analisa RAB"/>
      <sheetName val="NSTD"/>
      <sheetName val="STD"/>
      <sheetName val="BQ.jln"/>
      <sheetName val="BQ.jem"/>
      <sheetName val="anaMob"/>
      <sheetName val="bukan PNS"/>
      <sheetName val="Input monthly capex"/>
      <sheetName val="경비2내역"/>
      <sheetName val="DAFT_HARG_SAT_PEK."/>
      <sheetName val="DAFT_ALAT,UPAH &amp; MAT"/>
      <sheetName val="Admin"/>
      <sheetName val="DAFTAR_HARGA"/>
      <sheetName val="rab_-_persiapan_&amp;_lantai-1"/>
      <sheetName val="Anl_+"/>
      <sheetName val="ELEC_STIS"/>
      <sheetName val="RKP_PLUMBING"/>
      <sheetName val="1_B"/>
      <sheetName val="Analis_Kusen_1_ESKALASI"/>
      <sheetName val="Isolasi_Luar_Dalam"/>
      <sheetName val="Isolasi_Luar"/>
      <sheetName val="Supl_X"/>
      <sheetName val="EXTERNAL_WORK"/>
      <sheetName val="DRUP__ASLI_"/>
      <sheetName val="Stden_center"/>
      <sheetName val="box_culvert"/>
      <sheetName val="_"/>
      <sheetName val="Div2"/>
      <sheetName val="bhn FINAL"/>
      <sheetName val="Rekapitulasi"/>
      <sheetName val="MARK UP"/>
      <sheetName val="PRICE LIST"/>
      <sheetName val="Price_List"/>
      <sheetName val="div-2"/>
      <sheetName val="MAP"/>
      <sheetName val="RKP"/>
      <sheetName val="dil"/>
      <sheetName val="Penawaran"/>
      <sheetName val="Master 1.0"/>
      <sheetName val="Blk-Mnl lt.3-lt.atap"/>
      <sheetName val="Klm-Mnl"/>
      <sheetName val="gajiDasar"/>
      <sheetName val="PROD_03_1"/>
      <sheetName val="BQ. AC"/>
      <sheetName val="rincian per proyek"/>
      <sheetName val="PL"/>
      <sheetName val="rek ME"/>
      <sheetName val="Antek1"/>
      <sheetName val="HARSAT-lain"/>
      <sheetName val="HARSAT-tanah"/>
      <sheetName val="product"/>
      <sheetName val="Pipe"/>
      <sheetName val="RBP- 2"/>
      <sheetName val="OP. ALAT"/>
      <sheetName val="OP. PERJAM"/>
      <sheetName val="B. PERSONIL"/>
      <sheetName val="KAN. LOKAL"/>
      <sheetName val="BAB_5_2_BiaLang"/>
      <sheetName val="NAME"/>
      <sheetName val="Daftar Upah"/>
      <sheetName val="DAF-2"/>
      <sheetName val="01.FA"/>
      <sheetName val="Eng_Hrs"/>
      <sheetName val="_0_1_0_0_0_1__6_0_¯耀㣋______x000"/>
      <sheetName val="_x005f_x0000_¯___x005f_x0000__x005f_x0000__x005f_x0000_"/>
      <sheetName val="_x005f_x005f_x005f_x0000_0_x005f_x005f_x005f_x0000_1_x0"/>
      <sheetName val="_0_1_0_0_0_1__6_0_¯________x000"/>
      <sheetName val="_¯________x005f_x0001____ÿ___English_"/>
      <sheetName val="D6 (2)"/>
      <sheetName val="_0_1_0_0_0_1__6_0_¯________x0001____ÿ"/>
      <sheetName val="_¯________x0001____ÿ___English_ENW_en"/>
      <sheetName val="?0?1?0?0?0?1??6?0?¯耀㣋?????_x000"/>
      <sheetName val="_x005f_x0000_¯??_x005f_x0000__x005f_x0000__x005f_x0000_"/>
      <sheetName val="?0?1?0?0?0?1??6?0?¯???????_x000"/>
      <sheetName val="?¯???????_x005f_x0001_???ÿ???English?"/>
      <sheetName val="Master Edit"/>
      <sheetName val="SAT-DAS"/>
      <sheetName val="Analis Tambahan"/>
      <sheetName val="Analys"/>
      <sheetName val="pelita lapen"/>
      <sheetName val="Bq-Pk-A"/>
      <sheetName val="Summary"/>
      <sheetName val="Rate"/>
      <sheetName val="S-Curve"/>
      <sheetName val="3.1.2a"/>
      <sheetName val="3.1.1a"/>
      <sheetName val="Vibro_Roller"/>
      <sheetName val="Anl.2s.d4e"/>
      <sheetName val="List of Eqp"/>
      <sheetName val="UPA"/>
      <sheetName val="??"/>
      <sheetName val="????"/>
      <sheetName val="Sat~Bahu"/>
      <sheetName val="PConsCS"/>
      <sheetName val="dia-in"/>
      <sheetName val="Break_down"/>
      <sheetName val="Analisa Harga"/>
      <sheetName val="SIMPRO(AGST)"/>
      <sheetName val="Harga Satuan"/>
      <sheetName val="SAP"/>
      <sheetName val="Urai _Resap pengikat"/>
      <sheetName val="perkerasan rigid"/>
      <sheetName val="LS_Rutin"/>
      <sheetName val="H_Satuan5"/>
      <sheetName val="mob__dem4"/>
      <sheetName val="pek__tanah4"/>
      <sheetName val="k__batu_kali4"/>
      <sheetName val="Analisa_&amp;_Upah3"/>
      <sheetName val="AN__TAMPL3"/>
      <sheetName val="Bill_Of_Quantity3"/>
      <sheetName val="rab_me_(by_owner)_3"/>
      <sheetName val="BQ_(by_owner)3"/>
      <sheetName val="rab_me_(fisik)3"/>
      <sheetName val="HB_3"/>
      <sheetName val="NP_(4)3"/>
      <sheetName val="DRUP__ASLI_2"/>
      <sheetName val="Stden_center2"/>
      <sheetName val="HRG_BHN3"/>
      <sheetName val="DRUP_(ASLI)3"/>
      <sheetName val="NS_GD_UGD3"/>
      <sheetName val="STD_GD_UGD3"/>
      <sheetName val="Analisa_ME3"/>
      <sheetName val="harga_bahan3"/>
      <sheetName val="MAIN_BQ3"/>
      <sheetName val="Harsat_BHN_AR,M3"/>
      <sheetName val="BQ_AC_FAN3"/>
      <sheetName val="01A-_RAB3"/>
      <sheetName val="Anl_+2"/>
      <sheetName val="iTEM_hARSAT3"/>
      <sheetName val="box_culvert2"/>
      <sheetName val="NS_GD_UTAMA3"/>
      <sheetName val="Analisa_23"/>
      <sheetName val="rab_-_persiapan_&amp;_lantai-12"/>
      <sheetName val="NP_(2)2"/>
      <sheetName val="data_RSUD_KIS2"/>
      <sheetName val="Analis_Kusen_1_ESKALASI2"/>
      <sheetName val="EXTERNAL_WORK2"/>
      <sheetName val="RAB_AR&amp;STR2"/>
      <sheetName val="Analisa_Satuan2"/>
      <sheetName val="Fill_this_out_first___2"/>
      <sheetName val="ELEC_STIS2"/>
      <sheetName val="RKP_PLUMBING2"/>
      <sheetName val="Supl_X2"/>
      <sheetName val="DAFTAR_HARGA2"/>
      <sheetName val="Ahs_22"/>
      <sheetName val="Ahs_12"/>
      <sheetName val="Analisa_Harga_Satuan2"/>
      <sheetName val="gabungan_(2)2"/>
      <sheetName val="Galian_batu2"/>
      <sheetName val="meth_hsl_nego2"/>
      <sheetName val="REF_ONLY2"/>
      <sheetName val="KR_Luar2"/>
      <sheetName val="GLP_20012"/>
      <sheetName val="Met_Pas_Batu2"/>
      <sheetName val="Met__Minor2"/>
      <sheetName val="1_B2"/>
      <sheetName val="Daftar_berat2"/>
      <sheetName val="Data_Upah2"/>
      <sheetName val="DC-akses_bandara2"/>
      <sheetName val="Bill_of_Qty_MEP2"/>
      <sheetName val="_2"/>
      <sheetName val="01000160¯耀㣋耀ÿ"/>
      <sheetName val="Pintu_Jendela2"/>
      <sheetName val="rekap_mekanikal2"/>
      <sheetName val="Isolasi_Luar_Dalam2"/>
      <sheetName val="Isolasi_Luar2"/>
      <sheetName val="AHS_-_Sipil2"/>
      <sheetName val="ANLS__BETON_R__KELAS2"/>
      <sheetName val="NP_(3)2"/>
      <sheetName val="BGN_PENUNJANG2"/>
      <sheetName val="Analisa_BOW2"/>
      <sheetName val="Form_A2"/>
      <sheetName val="KONTRAK_INDUK_BULANAN2"/>
      <sheetName val="RKP__TOTAL2"/>
      <sheetName val="B_as2"/>
      <sheetName val="Prod_15-52"/>
      <sheetName val="H_Satuan4"/>
      <sheetName val="mob__dem3"/>
      <sheetName val="pek__tanah3"/>
      <sheetName val="k__batu_kali3"/>
      <sheetName val="Analisa_&amp;_Upah2"/>
      <sheetName val="AN__TAMPL2"/>
      <sheetName val="Bill_Of_Quantity2"/>
      <sheetName val="rab_me_(by_owner)_2"/>
      <sheetName val="BQ_(by_owner)2"/>
      <sheetName val="rab_me_(fisik)2"/>
      <sheetName val="NP_(4)2"/>
      <sheetName val="DRUP__ASLI_1"/>
      <sheetName val="Stden_center1"/>
      <sheetName val="HRG_BHN2"/>
      <sheetName val="DRUP_(ASLI)2"/>
      <sheetName val="NS_GD_UGD2"/>
      <sheetName val="STD_GD_UGD2"/>
      <sheetName val="Analisa_ME2"/>
      <sheetName val="harga_bahan2"/>
      <sheetName val="MAIN_BQ2"/>
      <sheetName val="Harsat_BHN_AR,M2"/>
      <sheetName val="BQ_AC_FAN2"/>
      <sheetName val="01A-_RAB2"/>
      <sheetName val="Anl_+1"/>
      <sheetName val="iTEM_hARSAT2"/>
      <sheetName val="box_culvert1"/>
      <sheetName val="NS_GD_UTAMA2"/>
      <sheetName val="Analisa_22"/>
      <sheetName val="rab_-_persiapan_&amp;_lantai-11"/>
      <sheetName val="NP_(2)1"/>
      <sheetName val="data_RSUD_KIS1"/>
      <sheetName val="Analis_Kusen_1_ESKALASI1"/>
      <sheetName val="EXTERNAL_WORK1"/>
      <sheetName val="RAB_AR&amp;STR1"/>
      <sheetName val="Analisa_Satuan1"/>
      <sheetName val="Fill_this_out_first___1"/>
      <sheetName val="ELEC_STIS1"/>
      <sheetName val="RKP_PLUMBING1"/>
      <sheetName val="Supl_X1"/>
      <sheetName val="DAFTAR_HARGA1"/>
      <sheetName val="Ahs_21"/>
      <sheetName val="Ahs_11"/>
      <sheetName val="Analisa_Harga_Satuan1"/>
      <sheetName val="gabungan_(2)1"/>
      <sheetName val="Galian_batu1"/>
      <sheetName val="meth_hsl_nego1"/>
      <sheetName val="REF_ONLY1"/>
      <sheetName val="KR_Luar1"/>
      <sheetName val="GLP_20011"/>
      <sheetName val="Met_Pas_Batu1"/>
      <sheetName val="Met__Minor1"/>
      <sheetName val="1_B1"/>
      <sheetName val="Daftar_berat1"/>
      <sheetName val="Data_Upah1"/>
      <sheetName val="DC-akses_bandara1"/>
      <sheetName val="Bill_of_Qty_MEP1"/>
      <sheetName val="_1"/>
      <sheetName val="Pintu_Jendela1"/>
      <sheetName val="rekap_mekanikal1"/>
      <sheetName val="Isolasi_Luar_Dalam1"/>
      <sheetName val="Isolasi_Luar1"/>
      <sheetName val="AHS_-_Sipil1"/>
      <sheetName val="ANLS__BETON_R__KELAS1"/>
      <sheetName val="NP_(3)1"/>
      <sheetName val="BGN_PENUNJANG1"/>
      <sheetName val="Analisa_BOW1"/>
      <sheetName val="Form_A1"/>
      <sheetName val="KONTRAK_INDUK_BULANAN1"/>
      <sheetName val="RKP__TOTAL1"/>
      <sheetName val="B_as1"/>
      <sheetName val="Prod_15-51"/>
      <sheetName val="Tata_Udara1"/>
      <sheetName val="Analisa_&amp;_Upah1"/>
      <sheetName val="AN__TAMPL1"/>
      <sheetName val="Bill_Of_Quantity1"/>
      <sheetName val="rab_me_(by_owner)_1"/>
      <sheetName val="BQ_(by_owner)1"/>
      <sheetName val="rab_me_(fisik)1"/>
      <sheetName val="NP_(4)1"/>
      <sheetName val="HRG_BHN1"/>
      <sheetName val="DRUP_(ASLI)1"/>
      <sheetName val="NS_GD_UGD1"/>
      <sheetName val="STD_GD_UGD1"/>
      <sheetName val="Analisa_ME1"/>
      <sheetName val="harga_bahan1"/>
      <sheetName val="MAIN_BQ1"/>
      <sheetName val="Harsat_BHN_AR,M1"/>
      <sheetName val="BQ_AC_FAN1"/>
      <sheetName val="01A-_RAB1"/>
      <sheetName val="iTEM_hARSAT1"/>
      <sheetName val="NS_GD_UTAMA1"/>
      <sheetName val="Analisa_21"/>
      <sheetName val="NP_(2)"/>
      <sheetName val="data_RSUD_KIS"/>
      <sheetName val="RAB_AR&amp;STR"/>
      <sheetName val="Analisa_Satuan"/>
      <sheetName val="Fill_this_out_first___"/>
      <sheetName val="Ahs_2"/>
      <sheetName val="Ahs_1"/>
      <sheetName val="Analisa_Harga_Satuan"/>
      <sheetName val="gabungan_(2)"/>
      <sheetName val="Galian_batu"/>
      <sheetName val="meth_hsl_nego"/>
      <sheetName val="REF_ONLY"/>
      <sheetName val="KR_Luar"/>
      <sheetName val="GLP_2001"/>
      <sheetName val="Met_Pas_Batu"/>
      <sheetName val="Met__Minor"/>
      <sheetName val="Daftar_berat"/>
      <sheetName val="Data_Upah"/>
      <sheetName val="DC-akses_bandara"/>
      <sheetName val="Bill_of_Qty_MEP"/>
      <sheetName val="Pintu_Jendela"/>
      <sheetName val="rekap_mekanikal"/>
      <sheetName val="AHS_-_Sipil"/>
      <sheetName val="ANLS__BETON_R__KELAS"/>
      <sheetName val="NP_(3)"/>
      <sheetName val="BGN_PENUNJANG"/>
      <sheetName val="Analisa_BOW"/>
      <sheetName val="Form_A"/>
      <sheetName val="KONTRAK_INDUK_BULANAN"/>
      <sheetName val="RKP__TOTAL"/>
      <sheetName val="B_as"/>
      <sheetName val="Prod_15-5"/>
      <sheetName val="Tata_Udara"/>
      <sheetName val="Appendix 2(SatDas)"/>
      <sheetName val="SCH"/>
      <sheetName val="DATABASE"/>
      <sheetName val="HARGA MATERIAL"/>
      <sheetName val="Rekap Direct Cost"/>
      <sheetName val="Analisa -Baku"/>
      <sheetName val="TT04"/>
      <sheetName val="gvl"/>
      <sheetName val="Monitor"/>
      <sheetName val="F ALARM"/>
      <sheetName val="Agregat Halus &amp; Kasar"/>
      <sheetName val="HS-Divisi 3"/>
      <sheetName val="daftar harga satuan"/>
      <sheetName val="c"/>
      <sheetName val="f"/>
      <sheetName val="SPEC"/>
      <sheetName val="Rutin"/>
      <sheetName val="Foundation"/>
      <sheetName val="struktur"/>
      <sheetName val="AHSP"/>
      <sheetName val="an_tek_NP"/>
      <sheetName val="bukan_PNS"/>
      <sheetName val="RBP-_2"/>
      <sheetName val="OP__ALAT"/>
      <sheetName val="OP__PERJAM"/>
      <sheetName val="B__PERSONIL"/>
      <sheetName val="KAN__LOKAL"/>
      <sheetName val="an_tek_NP1"/>
      <sheetName val="bukan_PNS1"/>
      <sheetName val="RBP-_21"/>
      <sheetName val="OP__ALAT1"/>
      <sheetName val="OP__PERJAM1"/>
      <sheetName val="B__PERSONIL1"/>
      <sheetName val="KAN__LOKAL1"/>
      <sheetName val="GRAPMARS"/>
      <sheetName val="GAJI"/>
      <sheetName val="Urai _ Guide Post"/>
      <sheetName val="Urai_Galian Tanah"/>
      <sheetName val="Estimate"/>
      <sheetName val="Perm. Test"/>
      <sheetName val="Hardas"/>
      <sheetName val="NP2"/>
      <sheetName val="RAB 1 PRABUMULIH LEMBAK KM 330+"/>
      <sheetName val="Unit Rate"/>
      <sheetName val="Beton"/>
      <sheetName val="analisa (2)"/>
      <sheetName val="Man Power"/>
      <sheetName val="ALEK"/>
      <sheetName val="DC-akses_bandara3"/>
      <sheetName val="Hua Yang Quarterly"/>
      <sheetName val="An"/>
      <sheetName val="An.2"/>
      <sheetName val="6-AGREGAT"/>
      <sheetName val="DivVII"/>
      <sheetName val="Analisa HSP"/>
      <sheetName val="Urugan Pasir"/>
      <sheetName val="Hrg"/>
      <sheetName val="F1c DATA ADM6"/>
      <sheetName val="Galian 1"/>
      <sheetName val="struktur tdk dipakai"/>
      <sheetName val="Bill rekap"/>
      <sheetName val="Bill of Qty"/>
      <sheetName val="__"/>
      <sheetName val="____"/>
      <sheetName val="DAF-9"/>
      <sheetName val="BOQ건축"/>
      <sheetName val="Budget"/>
      <sheetName val="PESANTREN"/>
      <sheetName val="G"/>
      <sheetName val="Curup"/>
      <sheetName val="Prabu"/>
      <sheetName val="On Time"/>
      <sheetName val="BoQA"/>
      <sheetName val="List Material"/>
      <sheetName val="PP"/>
      <sheetName val="AnalAdjust"/>
      <sheetName val="H Satuan Dasar"/>
      <sheetName val="CODE"/>
      <sheetName val="Analysis"/>
      <sheetName val="5.1.ELEKTRIKAL-ELEKTRONIK"/>
      <sheetName val="DAF-BAHAN"/>
      <sheetName val="DAF-UPAH"/>
      <sheetName val="PileCap"/>
      <sheetName val="Analisa SNI"/>
      <sheetName val="FINISHING"/>
      <sheetName val="?0?1?0?"/>
      <sheetName val="BQ-E20-02(Rp)"/>
      <sheetName val="CapExpAppForm"/>
      <sheetName val="Bongkar"/>
      <sheetName val="AC unit"/>
      <sheetName val="EL acc"/>
      <sheetName val="EL lamp"/>
      <sheetName val="EL outlet"/>
      <sheetName val="Chiller acc"/>
      <sheetName val="Pipa PL"/>
      <sheetName val="PK acc"/>
      <sheetName val="PL acc"/>
      <sheetName val="PK valve"/>
      <sheetName val="PL valve"/>
      <sheetName val="AC valve"/>
      <sheetName val="PK pipe"/>
      <sheetName val="EL kabel"/>
      <sheetName val="AC power"/>
      <sheetName val="EL tray"/>
      <sheetName val="PL power"/>
      <sheetName val="PL unit"/>
      <sheetName val="PK unit"/>
      <sheetName val="EL arde"/>
      <sheetName val="DafHrgSatuan"/>
      <sheetName val="metode"/>
      <sheetName val="_x005f_x005f_x005f_x005f_x005f_x005f_x005f_x0000_0_x005"/>
      <sheetName val="_x005f_x005f_x005f_x0000_¯??_x005f_x005f_x005f_x0000__x"/>
      <sheetName val="_x005f_x005f_x005f_x005f_x005f_x005f_x005f_x005f_x005f_x005f_"/>
      <sheetName val="_x005f_x005f_x005f_x005f_x005f_x005f_x005f_x0000_¯??_x0"/>
      <sheetName val="S Curve"/>
      <sheetName val="Rekap S Curve (4)"/>
      <sheetName val="Rekap S Curve (3)"/>
      <sheetName val="D &amp; W sizes"/>
      <sheetName val="An str"/>
      <sheetName val="DIV 7"/>
      <sheetName val="Kode"/>
      <sheetName val="Hst_mat"/>
      <sheetName val="9"/>
      <sheetName val="LAL - PASAR PAGI "/>
      <sheetName val="_x0000_¯___x0000__x0000__x0000_"/>
      <sheetName val="_x005f_x0000_0_x005f_x0000_1_x0"/>
      <sheetName val="_x005f_x0000_¯___x005f_x0000__x"/>
      <sheetName val="_x005f_x005f_x005f_x0000_0_x005"/>
      <sheetName val="Fill this out first___"/>
      <sheetName val="Lead Schedule"/>
      <sheetName val="적용환율"/>
      <sheetName val="Manual"/>
      <sheetName val="5_Anhas"/>
      <sheetName val="TRNS-C1"/>
      <sheetName val="mc adam"/>
      <sheetName val="ps batu&amp;brjg"/>
      <sheetName val="Rekap Biaya"/>
      <sheetName val="Sheet3"/>
      <sheetName val="Analisa_Upah_&amp;_Bahan_Plum"/>
      <sheetName val="Bill_5_Summary"/>
      <sheetName val="Bill_4_Summary"/>
      <sheetName val="DAF_3_1"/>
      <sheetName val="DAF_3_11"/>
      <sheetName val="01000160¯???ÿ"/>
      <sheetName val="¯???ÿ??EnglishENWen"/>
      <sheetName val="ANALISA_PEK_UMUM"/>
      <sheetName val="?0?1?0?0?0?1??6?0?¯耀㣋???????耀ÿ"/>
      <sheetName val="UNIT_PRICE"/>
      <sheetName val="Anls_teknis"/>
      <sheetName val="Investment_Valuation"/>
      <sheetName val="Cabling_Data&amp;Power"/>
      <sheetName val="Blk-Mnl_lt_3-lt_atap"/>
      <sheetName val="Alat_B"/>
      <sheetName val="Bahan_B"/>
      <sheetName val="Upah_B"/>
      <sheetName val="BQ__AC"/>
      <sheetName val="rincian_per_proyek"/>
      <sheetName val="HRG_BAHAN_&amp;_UPAH_okk"/>
      <sheetName val="Analis_Kusen_okk"/>
      <sheetName val="A+Supl_"/>
      <sheetName val="rek_ME"/>
      <sheetName val="Input_monthly_capex"/>
      <sheetName val="Analisa_RAP"/>
      <sheetName val="Analisa_RAB"/>
      <sheetName val="List_of_Eqp"/>
      <sheetName val="MARK_UP"/>
      <sheetName val="ANALISA_ALAT_BERAT"/>
      <sheetName val="Anl_2s_d4e"/>
      <sheetName val="bhn_FINAL"/>
      <sheetName val="Mk_Minor"/>
      <sheetName val="Master_Edit"/>
      <sheetName val="010"/>
      <sheetName val="HARGA_MATERIAL"/>
      <sheetName val="Rekap_Direct_Cost"/>
      <sheetName val="Analisa_-Baku"/>
      <sheetName val="3_1_2a"/>
      <sheetName val="3_1_1a"/>
      <sheetName val="Urai___Guide_Post"/>
      <sheetName val="Urai_Galian_Tanah"/>
      <sheetName val="F_ALARM"/>
      <sheetName val="Analisa_Harga"/>
      <sheetName val="_0_1_0_0_0_1__6_0_¯耀㣋_______耀ÿ"/>
      <sheetName val="Man_Power"/>
      <sheetName val="D6_(2)"/>
      <sheetName val="Lead_Schedule"/>
      <sheetName val="PLINT_3_1_G"/>
      <sheetName val="NS_Lanjutan"/>
      <sheetName val="STD_Lanjutan"/>
      <sheetName val="?0?1?0?0?0?1??6?0?¯??????????ÿ"/>
      <sheetName val="?¯??????????ÿ???English?ENW?en"/>
      <sheetName val="DAFT_HARG_SAT_PEK_"/>
      <sheetName val="DAFT_ALAT,UPAH_&amp;_MAT"/>
      <sheetName val="HB_4"/>
      <sheetName val="an. major"/>
      <sheetName val="_x005f_x005f_x005f_x0000_¯___x005f_x005f_x005f_x0000__x"/>
      <sheetName val="a.2"/>
      <sheetName val="DATAOKT"/>
      <sheetName val="BUSWAY"/>
      <sheetName val="analisa Str"/>
      <sheetName val="610.07A"/>
      <sheetName val="RANGE"/>
      <sheetName val="ANAL RABP"/>
      <sheetName val="BAHAN &amp; ALAT "/>
      <sheetName val="BHN"/>
      <sheetName val="Aspal"/>
      <sheetName val="_¯________x0001____ÿ___English_"/>
      <sheetName val="2.2"/>
      <sheetName val="Analisa_&amp;_Upah4"/>
      <sheetName val="AN__TAMPL4"/>
      <sheetName val="5_Anhas1"/>
      <sheetName val="Analisa_Upah_&amp;_Bahan_Plum1"/>
      <sheetName val="Bill_5_Summary1"/>
      <sheetName val="Bill_4_Summary1"/>
      <sheetName val="DAF_3_12"/>
      <sheetName val="DAF_3_111"/>
      <sheetName val="ANALISA_PEK_UMUM1"/>
      <sheetName val="UNIT_PRICE1"/>
      <sheetName val="Anls_teknis1"/>
      <sheetName val="Investment_Valuation1"/>
      <sheetName val="Cabling_Data&amp;Power1"/>
      <sheetName val="Blk-Mnl_lt_3-lt_atap1"/>
      <sheetName val="Alat_B1"/>
      <sheetName val="Bahan_B1"/>
      <sheetName val="Upah_B1"/>
      <sheetName val="BQ__AC1"/>
      <sheetName val="rincian_per_proyek1"/>
      <sheetName val="HRG_BAHAN_&amp;_UPAH_okk1"/>
      <sheetName val="Analis_Kusen_okk1"/>
      <sheetName val="A+Supl_1"/>
      <sheetName val="rek_ME1"/>
      <sheetName val="Input_monthly_capex1"/>
      <sheetName val="Analisa_RAP1"/>
      <sheetName val="Analisa_RAB1"/>
      <sheetName val="List_of_Eqp1"/>
      <sheetName val="MARK_UP1"/>
      <sheetName val="ANALISA_ALAT_BERAT1"/>
      <sheetName val="Anl_2s_d4e1"/>
      <sheetName val="bhn_FINAL1"/>
      <sheetName val="Mk_Minor1"/>
      <sheetName val="Master_Edit1"/>
      <sheetName val="HARGA_MATERIAL1"/>
      <sheetName val="Rekap_Direct_Cost1"/>
      <sheetName val="Analisa_-Baku1"/>
      <sheetName val="3_1_2a1"/>
      <sheetName val="3_1_1a1"/>
      <sheetName val="Urai___Guide_Post1"/>
      <sheetName val="Urai_Galian_Tanah1"/>
      <sheetName val="F_ALARM1"/>
      <sheetName val="Analisa_Harga1"/>
      <sheetName val="Man_Power1"/>
      <sheetName val="D6_(2)1"/>
      <sheetName val="Lead_Schedule1"/>
      <sheetName val="PLINT_3_1_G1"/>
      <sheetName val="NS_Lanjutan1"/>
      <sheetName val="STD_Lanjutan1"/>
      <sheetName val="DAFT_HARG_SAT_PEK_1"/>
      <sheetName val="DAFT_ALAT,UPAH_&amp;_MAT1"/>
      <sheetName val="PNT"/>
      <sheetName val="SUMBER DAYA"/>
      <sheetName val="Cover1"/>
      <sheetName val="mu"/>
      <sheetName val="Umum"/>
      <sheetName val="Harga Sat Dasar"/>
      <sheetName val="breakdown"/>
      <sheetName val="VLOOK"/>
      <sheetName val="List"/>
      <sheetName val="HB"/>
      <sheetName val="PB(B)"/>
      <sheetName val="PB_B_"/>
      <sheetName val="TOWN"/>
      <sheetName val="FORM X COST"/>
      <sheetName val="KIB C GEDUNG &amp; BANGUNAN"/>
      <sheetName val="ELEMENT SUM"/>
      <sheetName val="Daftar No MAPPI"/>
      <sheetName val="RAB ME"/>
      <sheetName val="AN-CH2"/>
      <sheetName val="GS Tanah Kalimas Baru (2)"/>
      <sheetName val="PPC"/>
      <sheetName val="Cash2"/>
      <sheetName val="DAF.HRG"/>
      <sheetName val="div.2"/>
      <sheetName val="div.3 Tanah"/>
      <sheetName val="div.4 Sirtu"/>
      <sheetName val="div.5"/>
      <sheetName val="div.7 Beton"/>
      <sheetName val="div.8"/>
      <sheetName val="Data-Masukan"/>
      <sheetName val="hs_str"/>
      <sheetName val="ANALISA EDIT"/>
      <sheetName val="FIRE FIGHTING"/>
      <sheetName val="HARGA DSR"/>
      <sheetName val="DEPR"/>
      <sheetName val="Abpek"/>
      <sheetName val="RAB.SEKRETARIAT (1)"/>
      <sheetName val="2div7+1"/>
      <sheetName val="bahan upah"/>
      <sheetName val="Upah Bahan"/>
      <sheetName val="GRAND REKAPITULASI"/>
      <sheetName val="RAB_G.ADM. PUSAT_(1)"/>
      <sheetName val="RAB_R. GENSET &amp; PANEL_(10) "/>
      <sheetName val="RAB_R. DNS. PENGLL T.54_(11.A.)"/>
      <sheetName val="RAB_R. DNS. PENGLL T.54_(11.B.)"/>
      <sheetName val="RAB_R. DNS. PENGLL T.54 (11.C.)"/>
      <sheetName val="RAB_R. DNS. PENGLL T.70_(12.A.)"/>
      <sheetName val="RAB_R. DNS. PENGLL T.70_(12.B.)"/>
      <sheetName val="RAB_R. DNS. PENGLL T.70_(12.C.)"/>
      <sheetName val="RAB_SPORT CLUB_(14)"/>
      <sheetName val="RAB_MASJID &amp; T.WUDLU_(15)"/>
      <sheetName val="RAB_LOUNDRY &amp; WORKSHOP_(16)"/>
      <sheetName val="RAB_MINIMARKET &amp; KANTIN_(17.)"/>
      <sheetName val="RAB_RMH. PENJAGA_(18)"/>
      <sheetName val="RAB_POS JAGA_(19. A.)"/>
      <sheetName val="RAB_POS JAGA_(19. B.)"/>
      <sheetName val="RAB_R. POMPA_(20)"/>
      <sheetName val="RAB_GARASI_(21)"/>
      <sheetName val="RAB_POLIKLINIK_(22)"/>
      <sheetName val="RAB_R. KELAS_(2.A)"/>
      <sheetName val="RAB_R. KELAS_(2.B)"/>
      <sheetName val="RAB_PERPUST_(4)"/>
      <sheetName val="RAB_AULA UTAMA_(5)"/>
      <sheetName val="RAB_AULA SEDANG_(6)"/>
      <sheetName val="RAB_ASRAMA_(7. B.)"/>
      <sheetName val="RAB_ASRAMA_(7. C.)"/>
      <sheetName val="RAB_ASRAMA_(7. D.)"/>
      <sheetName val="RAB_R. MAKAN_(8)"/>
      <sheetName val="RAB_GUEST HOUSE_(9. A.)"/>
      <sheetName val="RAB_GUEST HOUSE_(9. B.)"/>
      <sheetName val="BOOQ"/>
      <sheetName val="BAG-III"/>
      <sheetName val="_¯________x005f_x0001____ÿ___En"/>
      <sheetName val="hst  LAMP_1"/>
      <sheetName val="Agregat_Halus_&amp;_Kasar"/>
      <sheetName val="Hrg Sat"/>
      <sheetName val="AN-MAJOR"/>
      <sheetName val="An_pdkg"/>
      <sheetName val="har-sat"/>
      <sheetName val="Meto"/>
      <sheetName val="7"/>
      <sheetName val="O&amp;O"/>
      <sheetName val="ASEM내역"/>
      <sheetName val="_¯________x005f_x005f_x005f_x0001____ÿ___En"/>
      <sheetName val="Rek Tot"/>
      <sheetName val="Prs"/>
      <sheetName val="prd01-5"/>
      <sheetName val="Data WI"/>
      <sheetName val="Input T. Schedule"/>
      <sheetName val="Hg.Sat"/>
      <sheetName val="Har Sat"/>
      <sheetName val="civil-work"/>
      <sheetName val="Watertank"/>
      <sheetName val="SDM"/>
      <sheetName val="tifico"/>
      <sheetName val="PkRp"/>
      <sheetName val="Galian"/>
      <sheetName val="AC-WC"/>
      <sheetName val="Cold Miling"/>
      <sheetName val="_x005f"/>
      <sheetName val="DIV 6"/>
      <sheetName val="Parameter"/>
      <sheetName val="Hsat1"/>
      <sheetName val="OwnEq"/>
      <sheetName val="610.05"/>
      <sheetName val="610.06"/>
      <sheetName val="610.07"/>
      <sheetName val="610.08"/>
      <sheetName val="ANTEK"/>
      <sheetName val="610.04"/>
      <sheetName val="MPU. 6-3(4).LastonAC"/>
      <sheetName val="Data Info"/>
      <sheetName val="bahan dan upah"/>
      <sheetName val="MAP2"/>
      <sheetName val="anal-mpu"/>
      <sheetName val="일위대가목차"/>
      <sheetName val="Kuantitas &amp; Harga"/>
      <sheetName val="Rekap Analisa"/>
      <sheetName val="SDMTA"/>
      <sheetName val="Analisa K"/>
      <sheetName val="BAHAN (2)"/>
      <sheetName val=" "/>
      <sheetName val="Tray&amp;Ladder"/>
      <sheetName val="Duct"/>
      <sheetName val="Other"/>
      <sheetName val="BQ External"/>
      <sheetName val="01000160¯___ÿ"/>
      <sheetName val="¯___ÿ__EnglishENWen"/>
      <sheetName val="Daftar Upah,Bhn,&amp; alat"/>
      <sheetName val="Rekap 1"/>
      <sheetName val="D HARGA"/>
      <sheetName val="RATE&amp;FCTR"/>
      <sheetName val="BoQ Total_lama"/>
      <sheetName val="DashBoard"/>
      <sheetName val="PLANT"/>
      <sheetName val="Engine"/>
      <sheetName val="10"/>
      <sheetName val="5"/>
      <sheetName val="SAT.UPAH"/>
      <sheetName val="7.PEK-STRUKTUR"/>
      <sheetName val="Harga Baru"/>
      <sheetName val="RPP01-5"/>
      <sheetName val="DaftarHarga"/>
      <sheetName val="Material&amp;Upah"/>
      <sheetName val="ANAL_P4"/>
      <sheetName val="DATA_2009"/>
      <sheetName val="RWD-02"/>
      <sheetName val="WT-LIST"/>
      <sheetName val="DIV.9"/>
      <sheetName val="HARGA DASAR"/>
      <sheetName val="UP_an"/>
      <sheetName val="RAB FULL"/>
      <sheetName val="anal rinci"/>
      <sheetName val="SCHEDULE"/>
      <sheetName val="Luas-Tot"/>
      <sheetName val="DKH"/>
      <sheetName val="Du_lieu"/>
      <sheetName val="EQ"/>
      <sheetName val="Assumptions"/>
      <sheetName val="TRBP"/>
      <sheetName val="Tariptunda"/>
      <sheetName val="Tanah"/>
      <sheetName val="UBA RAB"/>
      <sheetName val="Pt"/>
      <sheetName val="Harga Satuan Bahan "/>
      <sheetName val="Blk-Mnl"/>
      <sheetName val="Exch.rate"/>
      <sheetName val="7.1(3)"/>
      <sheetName val="PRICE"/>
      <sheetName val="JobDetails"/>
      <sheetName val="ANAL.BOW"/>
      <sheetName val="M.Pekerjaan"/>
      <sheetName val="#REF"/>
      <sheetName val="Harga Bahan &amp; Upah"/>
      <sheetName val="chitimc"/>
      <sheetName val="dongia (2)"/>
      <sheetName val="LKVL-CK-HT-GD1"/>
      <sheetName val="lam-moi"/>
      <sheetName val="THPDMoi  (2)"/>
      <sheetName val="k300 123"/>
      <sheetName val="Sal"/>
      <sheetName val="Schedule Daan Mogot"/>
      <sheetName val="Schedule Yasmin"/>
      <sheetName val="Schedule Lingkar Barat"/>
      <sheetName val="PT."/>
      <sheetName val="TL"/>
      <sheetName val="3.1 (1) CS"/>
      <sheetName val="EQ_an"/>
      <sheetName val="calc-2"/>
      <sheetName val="ANALISA-HST"/>
      <sheetName val="Hrg Readymix"/>
      <sheetName val="ANLS MPU"/>
      <sheetName val="HargaDasar"/>
      <sheetName val="B"/>
      <sheetName val="Analisa.Hourly"/>
      <sheetName val="Rek.Analisa"/>
      <sheetName val="Sat. Pek."/>
      <sheetName val="Alat (2)"/>
      <sheetName val="Input Data"/>
      <sheetName val="An-2"/>
      <sheetName val="An-4"/>
      <sheetName val="HrgBahan"/>
      <sheetName val="LO"/>
      <sheetName val="db"/>
      <sheetName val="Cash Flow bulanan"/>
      <sheetName val="giathanh1"/>
      <sheetName val="AnalisaHS"/>
      <sheetName val="NP-6"/>
      <sheetName val="HSUMUM.XLS"/>
      <sheetName val="HSTANAH"/>
      <sheetName val="HSBETON"/>
      <sheetName val="5-ALAT(1)"/>
      <sheetName val="_x005f_x005f_x005f_x005f_x005f_x005f_x005f_x0000_¯___x0"/>
      <sheetName val="ANTEK-AGGA"/>
      <sheetName val="BURDA"/>
      <sheetName val="ANTEK-GAL"/>
      <sheetName val="HRS-ATB"/>
      <sheetName val="ANTEK-PRIME"/>
      <sheetName val="ANTEK-TIMB"/>
      <sheetName val="BD-LS"/>
      <sheetName val="BIA-LUMPSUM"/>
      <sheetName val="CRUSER"/>
      <sheetName val="FINAL"/>
      <sheetName val="KEBALAT"/>
      <sheetName val="DIVISI 3"/>
      <sheetName val="Basic Price"/>
      <sheetName val="D7"/>
      <sheetName val="Maleleng"/>
      <sheetName val="ANSAT K'AYI"/>
      <sheetName val="HARGA (2)"/>
      <sheetName val="ANAL ALAT"/>
      <sheetName val="Upah, alat &amp; harsat"/>
      <sheetName val="STA"/>
      <sheetName val="DSN"/>
      <sheetName val="AHS-1"/>
      <sheetName val="PEK-PERKERASAN"/>
      <sheetName val="PEK ASPAL"/>
      <sheetName val="PEK-STRUKTUR"/>
      <sheetName val="PEK-MINOR"/>
      <sheetName val="B_7"/>
      <sheetName val="B_6"/>
      <sheetName val="HargaSat"/>
      <sheetName val="3-DIV8"/>
      <sheetName val="FRP-E04-1"/>
      <sheetName val="DIV.1"/>
      <sheetName val="A-ALAT"/>
      <sheetName val="lamp 9"/>
      <sheetName val="ANALALAT"/>
      <sheetName val="Df-Kuan"/>
      <sheetName val="岩性"/>
      <sheetName val="COAT&amp;WRAP-QIOT-#3"/>
      <sheetName val="PNT-QUOT-#3"/>
      <sheetName val="625-925"/>
      <sheetName val="125-325"/>
      <sheetName val="RAB Ekstern"/>
      <sheetName val="Daf.Dasar Upah&amp;Bahan"/>
      <sheetName val="skenario"/>
      <sheetName val="ANALHASA"/>
      <sheetName val="BoQ(APBN)"/>
      <sheetName val="D9"/>
      <sheetName val="ALAT1"/>
      <sheetName val="Data Masukan"/>
      <sheetName val="Fisik 2012"/>
      <sheetName val="Pek. Persiapan"/>
      <sheetName val="Rekap Anl.K"/>
      <sheetName val="Rekap Anl.SNI"/>
      <sheetName val="Gali_Sal"/>
      <sheetName val="B-PRICE"/>
      <sheetName val="ANL"/>
      <sheetName val="CHART HB AC - WC"/>
      <sheetName val="Daf-Har-Pening"/>
      <sheetName val="Legend"/>
      <sheetName val="ANALISA railing"/>
      <sheetName val="NAMES"/>
      <sheetName val="Daftar Harga Upah"/>
      <sheetName val="HARGA SAT"/>
      <sheetName val="Prod_Alat"/>
      <sheetName val="DHSD"/>
      <sheetName val="_x0000_0_x0000_1_x0"/>
      <sheetName val="_¯________x0001____ÿ___En"/>
      <sheetName val="_x0000_¯___x0000__x"/>
      <sheetName val="_x005f_x005f_x005f_x0000_¯___x0"/>
      <sheetName val="_0_1_0_"/>
      <sheetName val="_x005f_x0000_0_x005"/>
      <sheetName val="_0_1_0_0_0_1__6_0_¯__________ÿ"/>
      <sheetName val="_¯__________ÿ___English_ENW_en"/>
      <sheetName val="_x005f_x005f_x005f_x005f_"/>
      <sheetName val="STR &amp; ARS"/>
      <sheetName val="bahan+upah"/>
      <sheetName val="JUMLAHAN TOTAL "/>
      <sheetName val="PO-2"/>
      <sheetName val="Hal.010MUKAMC"/>
      <sheetName val="Bank"/>
      <sheetName val="Bunga"/>
      <sheetName val="Mark-up"/>
      <sheetName val="IPA1"/>
      <sheetName val="bd"/>
      <sheetName val="BRD"/>
      <sheetName val="BANTU"/>
      <sheetName val="terbilang1"/>
      <sheetName val="Daf.Biaya sewa alat"/>
      <sheetName val="TA"/>
      <sheetName val="U&amp;B"/>
      <sheetName val="an.utara"/>
      <sheetName val="rekap-ans"/>
      <sheetName val="HARGA PEK"/>
      <sheetName val="BQ-Structur"/>
      <sheetName val="Rekap RAP real (2)"/>
      <sheetName val="3 Koef Alat"/>
      <sheetName val="41,9&amp;36,3"/>
      <sheetName val="HARVEST02"/>
      <sheetName val="REKAP GROSS"/>
      <sheetName val="Mobilindo"/>
      <sheetName val="eq_data"/>
      <sheetName val="di2"/>
      <sheetName val="div71"/>
      <sheetName val="div7"/>
      <sheetName val="상반기손익차2총괄"/>
      <sheetName val="PENGADAAN"/>
      <sheetName val="REF HARGA DASAR 2016"/>
      <sheetName val="NS"/>
      <sheetName val="Rebar"/>
      <sheetName val="GRAND REKAP"/>
      <sheetName val="div4"/>
      <sheetName val="Harga S Dasar"/>
      <sheetName val="Transfer Pump"/>
      <sheetName val="Gal Sal"/>
      <sheetName val="Metod TWR"/>
      <sheetName val="대비표"/>
      <sheetName val="351BQMCN"/>
      <sheetName val="Data 3"/>
      <sheetName val="AHS 3"/>
      <sheetName val="BOQ 3"/>
      <sheetName val="Keterangan"/>
      <sheetName val="INDEKS"/>
      <sheetName val="JABATAN"/>
      <sheetName val="T. Cs Log P III"/>
      <sheetName val="Anl-II"/>
      <sheetName val="4-Basic Price"/>
      <sheetName val="P2-Px"/>
      <sheetName val="STR(CANCEL)"/>
      <sheetName val="resap"/>
      <sheetName val="besi"/>
      <sheetName val="Rigid25"/>
      <sheetName val="gal biasa"/>
      <sheetName val="FRM-00"/>
      <sheetName val="BBM-03"/>
      <sheetName val="Rekap Addendum"/>
      <sheetName val="1.GasAcct"/>
      <sheetName val="ARP-10"/>
      <sheetName val="Div.7.2"/>
      <sheetName val="Hargamat"/>
      <sheetName val="sheet 2"/>
      <sheetName val="Summary Sheets"/>
      <sheetName val="RAB-3"/>
      <sheetName val="BUL"/>
      <sheetName val="Jenjang_Eselon"/>
      <sheetName val="note"/>
      <sheetName val="H_Satuan6"/>
      <sheetName val="mob__dem5"/>
      <sheetName val="pek__tanah5"/>
      <sheetName val="k__batu_kali5"/>
      <sheetName val="HB_5"/>
      <sheetName val="01A-_RAB4"/>
      <sheetName val="Analisa_ME4"/>
      <sheetName val="harga_bahan4"/>
      <sheetName val="rab_me_(by_owner)_4"/>
      <sheetName val="BQ_(by_owner)4"/>
      <sheetName val="rab_me_(fisik)4"/>
      <sheetName val="Anl_+3"/>
      <sheetName val="Bill_Of_Quantity4"/>
      <sheetName val="NP_(4)4"/>
      <sheetName val="HRG_BHN4"/>
      <sheetName val="BQ_AC_FAN4"/>
      <sheetName val="DRUP_(ASLI)4"/>
      <sheetName val="MAIN_BQ4"/>
      <sheetName val="Harsat_BHN_AR,M4"/>
      <sheetName val="Analis_Kusen_1_ESKALASI3"/>
      <sheetName val="Analisa_24"/>
      <sheetName val="NS_GD_UGD4"/>
      <sheetName val="STD_GD_UGD4"/>
      <sheetName val="NS_GD_UTAMA4"/>
      <sheetName val="rab_-_persiapan_&amp;_lantai-13"/>
      <sheetName val="RKP_PLUMBING3"/>
      <sheetName val="ELEC_STIS3"/>
      <sheetName val="DAFTAR_HARGA3"/>
      <sheetName val="iTEM_hARSAT4"/>
      <sheetName val="Ahs_23"/>
      <sheetName val="Ahs_13"/>
      <sheetName val="KR_Luar3"/>
      <sheetName val="Supl_X3"/>
      <sheetName val="DRUP__ASLI_3"/>
      <sheetName val="Stden_center3"/>
      <sheetName val="REF_ONLY3"/>
      <sheetName val="Daftar_berat3"/>
      <sheetName val="Pintu_Jendela3"/>
      <sheetName val="meth_hsl_nego3"/>
      <sheetName val="box_culvert3"/>
      <sheetName val="Analisa_Harga_Satuan3"/>
      <sheetName val="Data_Upah3"/>
      <sheetName val="AHS_-_Sipil3"/>
      <sheetName val="EXTERNAL_WORK3"/>
      <sheetName val="data_RSUD_KIS3"/>
      <sheetName val="RAB_AR&amp;STR3"/>
      <sheetName val="NP_(2)3"/>
      <sheetName val="Analisa_Satuan3"/>
      <sheetName val="1_B3"/>
      <sheetName val="ANLS__BETON_R__KELAS3"/>
      <sheetName val="DC-akses_bandara4"/>
      <sheetName val="Fill_this_out_first___3"/>
      <sheetName val="Isolasi_Luar_Dalam3"/>
      <sheetName val="Isolasi_Luar3"/>
      <sheetName val="NP_(3)3"/>
      <sheetName val="GLP_20013"/>
      <sheetName val="Met_Pas_Batu3"/>
      <sheetName val="Met__Minor3"/>
      <sheetName val="_3"/>
      <sheetName val="rekap_mekanikal3"/>
      <sheetName val="BGN_PENUNJANG3"/>
      <sheetName val="Bill_of_Qty_MEP3"/>
      <sheetName val="Form_A3"/>
      <sheetName val="gabungan_(2)3"/>
      <sheetName val="Galian_batu3"/>
      <sheetName val="RKP__TOTAL3"/>
      <sheetName val="B_as3"/>
      <sheetName val="KONTRAK_INDUK_BULANAN3"/>
      <sheetName val="Analisa_BOW3"/>
      <sheetName val="5_Anhas2"/>
      <sheetName val="Tata_Udara2"/>
      <sheetName val="DAF_3_13"/>
      <sheetName val="DAF_3_112"/>
      <sheetName val="ANALISA_PEK_UMUM2"/>
      <sheetName val="UNIT_PRICE2"/>
      <sheetName val="Analisa_Upah_&amp;_Bahan_Plum2"/>
      <sheetName val="Bill_5_Summary2"/>
      <sheetName val="Bill_4_Summary2"/>
      <sheetName val="Anls_teknis2"/>
      <sheetName val="Blk-Mnl_lt_3-lt_atap2"/>
      <sheetName val="Investment_Valuation2"/>
      <sheetName val="Cabling_Data&amp;Power2"/>
      <sheetName val="Alat_B2"/>
      <sheetName val="Bahan_B2"/>
      <sheetName val="Upah_B2"/>
      <sheetName val="an_tek_NP2"/>
      <sheetName val="BQ__AC2"/>
      <sheetName val="rincian_per_proyek2"/>
      <sheetName val="A+Supl_2"/>
      <sheetName val="HRG_BAHAN_&amp;_UPAH_okk2"/>
      <sheetName val="Analis_Kusen_okk2"/>
      <sheetName val="rek_ME2"/>
      <sheetName val="RBP-_22"/>
      <sheetName val="OP__ALAT2"/>
      <sheetName val="OP__PERJAM2"/>
      <sheetName val="B__PERSONIL2"/>
      <sheetName val="KAN__LOKAL2"/>
      <sheetName val="bukan_PNS2"/>
      <sheetName val="Input_monthly_capex2"/>
      <sheetName val="Prod_15-53"/>
      <sheetName val="Analisa_RAP2"/>
      <sheetName val="Analisa_RAB2"/>
      <sheetName val="List_of_Eqp2"/>
      <sheetName val="MARK_UP2"/>
      <sheetName val="ANALISA_ALAT_BERAT2"/>
      <sheetName val="Anl_2s_d4e2"/>
      <sheetName val="bhn_FINAL2"/>
      <sheetName val="Mk_Minor2"/>
      <sheetName val="Master_Edit2"/>
      <sheetName val="HARGA_MATERIAL2"/>
      <sheetName val="Rekap_Direct_Cost2"/>
      <sheetName val="Analisa_-Baku2"/>
      <sheetName val="Urai___Guide_Post2"/>
      <sheetName val="Urai_Galian_Tanah2"/>
      <sheetName val="3_1_2a2"/>
      <sheetName val="3_1_1a2"/>
      <sheetName val="F_ALARM2"/>
      <sheetName val="Analisa_Harga2"/>
      <sheetName val="PLINT_3_1_G2"/>
      <sheetName val="NS_Lanjutan2"/>
      <sheetName val="STD_Lanjutan2"/>
      <sheetName val="D6_(2)2"/>
      <sheetName val="Man_Power2"/>
      <sheetName val="Lead_Schedule2"/>
      <sheetName val="DAFT_HARG_SAT_PEK_2"/>
      <sheetName val="DAFT_ALAT,UPAH_&amp;_MAT2"/>
      <sheetName val="Analis_Tambahan"/>
      <sheetName val="pelita_lapen"/>
      <sheetName val="Daftar_Upah"/>
      <sheetName val="Urai__Resap_pengikat"/>
      <sheetName val="01_FA"/>
      <sheetName val="BQ_jln"/>
      <sheetName val="BQ_jem"/>
      <sheetName val="Appendix_2(SatDas)"/>
      <sheetName val="DIV_7"/>
      <sheetName val="Agregat_Halus_&amp;_Kasar1"/>
      <sheetName val="HS-Divisi_3"/>
      <sheetName val="daftar_harga_satuan"/>
      <sheetName val="analisa_(2)"/>
      <sheetName val="Hua_Yang_Quarterly"/>
      <sheetName val="An_2"/>
      <sheetName val="On_Time"/>
      <sheetName val="List_Material"/>
      <sheetName val="Perm__Test"/>
      <sheetName val="Hrg_Sat"/>
      <sheetName val="F1c_DATA_ADM6"/>
      <sheetName val="Galian_1"/>
      <sheetName val="LAL_-_PASAR_PAGI_"/>
      <sheetName val="Fill_this_out_first___4"/>
      <sheetName val="Master_1_0"/>
      <sheetName val="Rekap_Addendum"/>
      <sheetName val="a_2"/>
      <sheetName val="analisa_Str"/>
      <sheetName val="610_07A"/>
      <sheetName val="Harga_Satuan"/>
      <sheetName val="struktur_tdk_dipakai"/>
      <sheetName val="An_str"/>
      <sheetName val="AC_unit"/>
      <sheetName val="EL_acc"/>
      <sheetName val="EL_lamp"/>
      <sheetName val="EL_outlet"/>
      <sheetName val="Chiller_acc"/>
      <sheetName val="Pipa_PL"/>
      <sheetName val="PK_acc"/>
      <sheetName val="PL_acc"/>
      <sheetName val="PK_valve"/>
      <sheetName val="PL_valve"/>
      <sheetName val="AC_valve"/>
      <sheetName val="PK_pipe"/>
      <sheetName val="EL_kabel"/>
      <sheetName val="AC_power"/>
      <sheetName val="EL_tray"/>
      <sheetName val="PL_power"/>
      <sheetName val="PL_unit"/>
      <sheetName val="PK_unit"/>
      <sheetName val="EL_arde"/>
      <sheetName val="Bill_rekap"/>
      <sheetName val="Bill_of_Qty"/>
      <sheetName val="H_Satuan_Dasar"/>
      <sheetName val="Analisa_HSP"/>
      <sheetName val="_¯__________ÿ___English_"/>
      <sheetName val="1_GasAcct"/>
      <sheetName val="Harga_Sat_Dasar"/>
      <sheetName val="Volume"/>
      <sheetName val="DSP"/>
      <sheetName val="_¯________x005f_x005f_x00"/>
      <sheetName val="Spek Fin "/>
      <sheetName val="REKAP TOTAL"/>
      <sheetName val="Luas Bangunan"/>
      <sheetName val="Spek ME"/>
      <sheetName val="Arsitektur"/>
      <sheetName val="MINAT"/>
      <sheetName val="HarAlat"/>
      <sheetName val="ANAL-TRM"/>
      <sheetName val="Peralatan Utama"/>
      <sheetName val="_x005f_x0000_¯___x0"/>
      <sheetName val="_¯________x00"/>
      <sheetName val="ANALISA SM"/>
      <sheetName val="anal-drainase,tanah&amp;ps batu"/>
      <sheetName val="anal-beton"/>
      <sheetName val="anal-aspal"/>
      <sheetName val="anal-mos"/>
      <sheetName val="D4"/>
      <sheetName val="D6"/>
      <sheetName val="Param"/>
      <sheetName val="BHN-ALAT"/>
      <sheetName val="MAPP"/>
      <sheetName val="BHN+KMK"/>
      <sheetName val="eval"/>
      <sheetName val="DKH_2"/>
      <sheetName val="Stay Cable-1"/>
      <sheetName val="DKH_1"/>
      <sheetName val="SUB+KMK"/>
      <sheetName val="TNG"/>
      <sheetName val="BQ-Tenis"/>
      <sheetName val="Prelim"/>
      <sheetName val="pivot2"/>
      <sheetName val="Bill_Qua"/>
      <sheetName val="841"/>
      <sheetName val="811"/>
      <sheetName val="Peralatan"/>
      <sheetName val="Ana. PU"/>
      <sheetName val="UnitRate22"/>
      <sheetName val="SD (1)"/>
      <sheetName val="lamp. 12"/>
      <sheetName val="Surat2"/>
      <sheetName val="Eval. Arus Kas"/>
      <sheetName val="_x0000_0_x005"/>
      <sheetName val="_x005f_x005f_"/>
      <sheetName val="ENC.14"/>
      <sheetName val="BACK - UP-GALIAN (ALAT)"/>
      <sheetName val="UPAH&amp;BHN"/>
      <sheetName val="div7.3(1)"/>
      <sheetName val="rab 4"/>
      <sheetName val="upah-rtjk"/>
      <sheetName val="Koef"/>
      <sheetName val="An. Alat"/>
      <sheetName val="Valve PL"/>
      <sheetName val="Peralatan PL"/>
      <sheetName val="402"/>
      <sheetName val="beam"/>
      <sheetName val="KJ 2002"/>
      <sheetName val="Calculation Sheet"/>
      <sheetName val="hsp-STR-ARS"/>
      <sheetName val="analis_abow"/>
      <sheetName val="analis_k100"/>
      <sheetName val="analis_k200"/>
      <sheetName val="analis_k400"/>
      <sheetName val="analis_k500"/>
      <sheetName val="plat_duicker"/>
      <sheetName val="materials"/>
      <sheetName val="BYYALAT"/>
      <sheetName val="forml"/>
      <sheetName val="MING I"/>
      <sheetName val="Bangunan Utama"/>
      <sheetName val="4"/>
      <sheetName val="2"/>
      <sheetName val="PERNYATAAN"/>
      <sheetName val="ahs (doors-windows)"/>
      <sheetName val="BLM TERBAYAR"/>
      <sheetName val="CS_SS892"/>
      <sheetName val="CS_SS191"/>
      <sheetName val="CS_SS192"/>
      <sheetName val="CS_SS961"/>
      <sheetName val="CS_SS391"/>
      <sheetName val="CS_SS791"/>
      <sheetName val="CS_SS491"/>
      <sheetName val="CS_SS492"/>
      <sheetName val="MVCable"/>
      <sheetName val="COCable"/>
      <sheetName val="bhn,upah,alat"/>
      <sheetName val="Ans Kom Precast"/>
      <sheetName val="HSD_Alat"/>
      <sheetName val="DI.Gadung-1"/>
      <sheetName val="SAPON"/>
      <sheetName val="BILL"/>
      <sheetName val="HrgUpahBahan"/>
      <sheetName val="H_S_BAHAN"/>
      <sheetName val="arab"/>
      <sheetName val="H. Sat"/>
      <sheetName val="RAB 3"/>
      <sheetName val="analisa print"/>
      <sheetName val="Har-sat finish"/>
      <sheetName val="Rekap. ME"/>
      <sheetName val="Sch1"/>
      <sheetName val="REKAP Prbndingn"/>
      <sheetName val="bialangsung"/>
      <sheetName val="Dip-3"/>
      <sheetName val="Div-6"/>
      <sheetName val="STRUKTUR-1"/>
      <sheetName val="TJ1Q47"/>
      <sheetName val="tarip"/>
      <sheetName val="H Sat Jembatan"/>
      <sheetName val="S.BAHAN"/>
      <sheetName val="S.UPAH"/>
      <sheetName val="SchC"/>
      <sheetName val="SchA"/>
      <sheetName val="SewAlat"/>
      <sheetName val="SchB"/>
      <sheetName val="SchD"/>
      <sheetName val="Re 1)"/>
      <sheetName val="Harga Mat "/>
      <sheetName val="Panel"/>
      <sheetName val="_x0000_¯??_x0000__x0000__x0000_"/>
      <sheetName val="?¯???????_x0001_???ÿ???English?"/>
      <sheetName val="_x005f_x0000_¯??_x005f_x0000__x"/>
      <sheetName val="_x005f_x005f_x005f_x0000_¯??_x0"/>
      <sheetName val="BQ-1"/>
      <sheetName val="Bahan1"/>
      <sheetName val="DMPU"/>
      <sheetName val="Harsat Bahan"/>
      <sheetName val="Harsat Upah"/>
      <sheetName val="8410(Kerb)"/>
      <sheetName val="영업소실적"/>
      <sheetName val="Analisa ME UPT"/>
      <sheetName val="HARGA ALAT"/>
      <sheetName val="RAB VOL"/>
      <sheetName val="TYPE-A"/>
      <sheetName val="analisa 1"/>
      <sheetName val="Rekap "/>
      <sheetName val="Transfer Master"/>
      <sheetName val="Transfer"/>
      <sheetName val="K3-Gaji Kontrak"/>
      <sheetName val="Gaji Kontrak"/>
      <sheetName val="K3-Honor"/>
      <sheetName val="Kwitansi Honor"/>
      <sheetName val="All Division by SBU"/>
      <sheetName val="smt"/>
      <sheetName val="REKAP THPIII"/>
      <sheetName val="Stdiii"/>
      <sheetName val="NStdiii"/>
      <sheetName val="UT&amp;SDiii"/>
      <sheetName val="DAYA PLN"/>
      <sheetName val="Main Office"/>
      <sheetName val="Drainase"/>
      <sheetName val="#REF!"/>
      <sheetName val="5.1-5.4(1)-5.4(2)"/>
      <sheetName val="2-JTW"/>
      <sheetName val="Factor"/>
      <sheetName val="Currency Rate"/>
      <sheetName val="Conn. Lib"/>
      <sheetName val="DSBDY"/>
      <sheetName val="R1. GREJA KATHOLIK"/>
      <sheetName val="PK-PPK Elektrikal"/>
      <sheetName val="dt6"/>
      <sheetName val="DT9"/>
      <sheetName val="DAFTAR HARGA BAHAN "/>
      <sheetName val="NK"/>
      <sheetName val="SUM_PERS_STRUK"/>
      <sheetName val="bq m&amp;e_r"/>
      <sheetName val="KEBUT BHN"/>
      <sheetName val="NP_MRK"/>
      <sheetName val="Bill 2.1 Basement 41 "/>
      <sheetName val="bahan SNI"/>
      <sheetName val="R.A.B."/>
      <sheetName val="H.Sat. Pekerjaan"/>
      <sheetName val="H. Bahan"/>
      <sheetName val="Analisa H.Sat."/>
      <sheetName val="DON GIA"/>
      <sheetName val="CHITIET VL_NC"/>
      <sheetName val="Tiepdia"/>
      <sheetName val="TDTKP"/>
      <sheetName val="TONGKE3p "/>
      <sheetName val="VCV_BE_TONG"/>
      <sheetName val="TNHCHINH"/>
      <sheetName val="Floor"/>
      <sheetName val="BQ-Str"/>
      <sheetName val="Floor finishes"/>
      <sheetName val="Harga bahan-1"/>
      <sheetName val="rekap1"/>
      <sheetName val="DETAIL POS 123"/>
      <sheetName val="ETAB 1"/>
      <sheetName val="GeneralInfo"/>
      <sheetName val="Daf-4.5_Final"/>
      <sheetName val="Daftar Harga Material"/>
      <sheetName val="ACTUAL CHECK"/>
      <sheetName val="Vol_dinding"/>
      <sheetName val="BQ_THPII"/>
      <sheetName val="D _ W sizes"/>
      <sheetName val="AHS Aspal"/>
      <sheetName val="GASATAGG.XLS"/>
      <sheetName val="paving Blok"/>
      <sheetName val="MASTER_ANALISA"/>
      <sheetName val="Rekap Prelim"/>
      <sheetName val="DBKoef"/>
      <sheetName val="Konfirm"/>
      <sheetName val="61004"/>
      <sheetName val="61007"/>
      <sheetName val="61008"/>
      <sheetName val="JM"/>
      <sheetName val="H-Dasar"/>
      <sheetName val="AnalisaSIPIL RIIL"/>
      <sheetName val="EDTL"/>
      <sheetName val="an-satuan"/>
      <sheetName val="umu"/>
      <sheetName val="Uraian"/>
      <sheetName val="DATA 2"/>
      <sheetName val="COST"/>
      <sheetName val="sai"/>
      <sheetName val="an. struktur"/>
      <sheetName val="RAW MATERIALS "/>
      <sheetName val="COST-PERSON-J.O."/>
      <sheetName val="RENTAL1"/>
      <sheetName val="HS-BOW"/>
      <sheetName val="Schedule 11a"/>
      <sheetName val="Temporary"/>
      <sheetName val="Septick tank"/>
      <sheetName val="Subkon"/>
      <sheetName val="An_Basic"/>
      <sheetName val="UnitRatePaket1"/>
      <sheetName val="DATA PROYEK"/>
      <sheetName val="ListAnalisa"/>
      <sheetName val="Uph&amp;bhn"/>
      <sheetName val="URAIAN "/>
      <sheetName val="LS-Rutin"/>
      <sheetName val="갑지"/>
      <sheetName val="HARGA_DSR"/>
      <sheetName val="perkerasan_rigid"/>
      <sheetName val="SAT_UPAH"/>
      <sheetName val="HARGA_(2)"/>
      <sheetName val="ANAL_ALAT"/>
      <sheetName val="Upah,_alat_&amp;_harsat"/>
      <sheetName val="Har_Sat"/>
      <sheetName val="610_05"/>
      <sheetName val="610_06"/>
      <sheetName val="610_07"/>
      <sheetName val="610_08"/>
      <sheetName val="610_04"/>
      <sheetName val="MPU__6-3(4)_LastonAC"/>
      <sheetName val="Data_Info"/>
      <sheetName val="bahan_dan_upah"/>
      <sheetName val="PAGE 1 "/>
      <sheetName val="Pek.persiapan"/>
      <sheetName val="HSPekerja"/>
      <sheetName val="HSAlat"/>
      <sheetName val="DU&amp;B"/>
      <sheetName val="Data Umum Penawaran"/>
      <sheetName val="ITB COST"/>
      <sheetName val="costing_ESDV"/>
      <sheetName val="HRG BAHAN _ UPAH okk"/>
      <sheetName val="costing_MOV"/>
      <sheetName val="costing_Press"/>
      <sheetName val="MP3"/>
      <sheetName val="REKAP ELEKTRIKAL"/>
      <sheetName val="BQ INT"/>
      <sheetName val="ANALISA satuan poryek sungai"/>
      <sheetName val="RA"/>
      <sheetName val="D7(1)"/>
      <sheetName val="schbhn"/>
      <sheetName val="schalt"/>
      <sheetName val="schtng"/>
      <sheetName val="FORMAT"/>
      <sheetName val="CH"/>
      <sheetName val="SKEDUL AV-05"/>
      <sheetName val="analis_k600"/>
      <sheetName val="analis_k700"/>
      <sheetName val="H_Satuan16"/>
      <sheetName val="mob__dem15"/>
      <sheetName val="pek__tanah15"/>
      <sheetName val="k__batu_kali15"/>
      <sheetName val="rab_me_(by_owner)_15"/>
      <sheetName val="BQ_(by_owner)15"/>
      <sheetName val="rab_me_(fisik)15"/>
      <sheetName val="HB_14"/>
      <sheetName val="Analisa_ME15"/>
      <sheetName val="NS_GD_UGD14"/>
      <sheetName val="STD_GD_UGD14"/>
      <sheetName val="harga_bahan15"/>
      <sheetName val="Analisa_&amp;_Upah15"/>
      <sheetName val="AN__TAMPL15"/>
      <sheetName val="01A-_RAB15"/>
      <sheetName val="rab_-_persiapan_&amp;_lantai-114"/>
      <sheetName val="HRG_BHN14"/>
      <sheetName val="Bill_Of_Quantity14"/>
      <sheetName val="DRUP_(ASLI)14"/>
      <sheetName val="NS_GD_UTAMA14"/>
      <sheetName val="Analis_Kusen_1_ESKALASI14"/>
      <sheetName val="Analisa_214"/>
      <sheetName val="BQ_AC_FAN14"/>
      <sheetName val="iTEM_hARSAT14"/>
      <sheetName val="NP_(4)14"/>
      <sheetName val="Anl_+14"/>
      <sheetName val="ELEC_STIS14"/>
      <sheetName val="RKP_PLUMBING14"/>
      <sheetName val="Supl_X14"/>
      <sheetName val="MAIN_BQ14"/>
      <sheetName val="Harsat_BHN_AR,M14"/>
      <sheetName val="Ahs_214"/>
      <sheetName val="Ahs_114"/>
      <sheetName val="Daftar_berat14"/>
      <sheetName val="Pintu_Jendela14"/>
      <sheetName val="DRUP__ASLI_14"/>
      <sheetName val="Stden_center14"/>
      <sheetName val="DAFTAR_HARGA14"/>
      <sheetName val="KR_Luar14"/>
      <sheetName val="REF_ONLY14"/>
      <sheetName val="meth_hsl_nego14"/>
      <sheetName val="box_culvert14"/>
      <sheetName val="GLP_200114"/>
      <sheetName val="Met_Pas_Batu14"/>
      <sheetName val="Met__Minor14"/>
      <sheetName val="1_B14"/>
      <sheetName val="Analisa_Harga_Satuan14"/>
      <sheetName val="Data_Upah14"/>
      <sheetName val="EXTERNAL_WORK14"/>
      <sheetName val="NP_(2)14"/>
      <sheetName val="data_RSUD_KIS14"/>
      <sheetName val="DC-akses_bandara14"/>
      <sheetName val="Bill_of_Qty_MEP14"/>
      <sheetName val="Alat_B14"/>
      <sheetName val="Bahan_B14"/>
      <sheetName val="Upah_B14"/>
      <sheetName val="Analisa_Upah_&amp;_Bahan_Plum14"/>
      <sheetName val="AHS_-_Sipil14"/>
      <sheetName val="RAB_AR&amp;STR14"/>
      <sheetName val="Analisa_Satuan14"/>
      <sheetName val="ANLS__BETON_R__KELAS14"/>
      <sheetName val="Fill_this_out_first___14"/>
      <sheetName val="Isolasi_Luar_Dalam14"/>
      <sheetName val="Isolasi_Luar14"/>
      <sheetName val="NP_(3)14"/>
      <sheetName val="_14"/>
      <sheetName val="gabungan_(2)14"/>
      <sheetName val="Galian_batu14"/>
      <sheetName val="Form_A14"/>
      <sheetName val="BGN_PENUNJANG14"/>
      <sheetName val="RKP__TOTAL14"/>
      <sheetName val="B_as14"/>
      <sheetName val="KONTRAK_INDUK_BULANAN14"/>
      <sheetName val="Analisa_BOW14"/>
      <sheetName val="H_Satuan8"/>
      <sheetName val="mob__dem7"/>
      <sheetName val="pek__tanah7"/>
      <sheetName val="k__batu_kali7"/>
      <sheetName val="rab_me_(by_owner)_7"/>
      <sheetName val="BQ_(by_owner)7"/>
      <sheetName val="rab_me_(fisik)7"/>
      <sheetName val="HB_6"/>
      <sheetName val="Analisa_ME7"/>
      <sheetName val="NS_GD_UGD6"/>
      <sheetName val="STD_GD_UGD6"/>
      <sheetName val="harga_bahan7"/>
      <sheetName val="Analisa_&amp;_Upah7"/>
      <sheetName val="AN__TAMPL7"/>
      <sheetName val="01A-_RAB7"/>
      <sheetName val="rab_-_persiapan_&amp;_lantai-16"/>
      <sheetName val="HRG_BHN6"/>
      <sheetName val="Bill_Of_Quantity6"/>
      <sheetName val="DRUP_(ASLI)6"/>
      <sheetName val="NS_GD_UTAMA6"/>
      <sheetName val="Analis_Kusen_1_ESKALASI6"/>
      <sheetName val="Analisa_26"/>
      <sheetName val="BQ_AC_FAN6"/>
      <sheetName val="iTEM_hARSAT6"/>
      <sheetName val="NP_(4)6"/>
      <sheetName val="Anl_+6"/>
      <sheetName val="ELEC_STIS6"/>
      <sheetName val="RKP_PLUMBING6"/>
      <sheetName val="Supl_X6"/>
      <sheetName val="MAIN_BQ6"/>
      <sheetName val="Harsat_BHN_AR,M6"/>
      <sheetName val="Ahs_26"/>
      <sheetName val="Ahs_16"/>
      <sheetName val="Daftar_berat6"/>
      <sheetName val="Pintu_Jendela6"/>
      <sheetName val="DRUP__ASLI_6"/>
      <sheetName val="Stden_center6"/>
      <sheetName val="DAFTAR_HARGA6"/>
      <sheetName val="KR_Luar6"/>
      <sheetName val="REF_ONLY6"/>
      <sheetName val="meth_hsl_nego6"/>
      <sheetName val="box_culvert6"/>
      <sheetName val="GLP_20016"/>
      <sheetName val="Met_Pas_Batu6"/>
      <sheetName val="Met__Minor6"/>
      <sheetName val="1_B6"/>
      <sheetName val="Analisa_Harga_Satuan6"/>
      <sheetName val="Data_Upah6"/>
      <sheetName val="EXTERNAL_WORK6"/>
      <sheetName val="NP_(2)6"/>
      <sheetName val="data_RSUD_KIS6"/>
      <sheetName val="DC-akses_bandara6"/>
      <sheetName val="Bill_of_Qty_MEP6"/>
      <sheetName val="Alat_B6"/>
      <sheetName val="Bahan_B6"/>
      <sheetName val="Upah_B6"/>
      <sheetName val="Analisa_Upah_&amp;_Bahan_Plum6"/>
      <sheetName val="AHS_-_Sipil6"/>
      <sheetName val="RAB_AR&amp;STR6"/>
      <sheetName val="Analisa_Satuan6"/>
      <sheetName val="ANLS__BETON_R__KELAS6"/>
      <sheetName val="Fill_this_out_first___6"/>
      <sheetName val="Isolasi_Luar_Dalam6"/>
      <sheetName val="Isolasi_Luar6"/>
      <sheetName val="NP_(3)6"/>
      <sheetName val="_6"/>
      <sheetName val="gabungan_(2)6"/>
      <sheetName val="Galian_batu6"/>
      <sheetName val="Form_A6"/>
      <sheetName val="BGN_PENUNJANG6"/>
      <sheetName val="RKP__TOTAL6"/>
      <sheetName val="B_as6"/>
      <sheetName val="KONTRAK_INDUK_BULANAN6"/>
      <sheetName val="Analisa_BOW6"/>
      <sheetName val="rab_me_(by_owner)_5"/>
      <sheetName val="BQ_(by_owner)5"/>
      <sheetName val="rab_me_(fisik)5"/>
      <sheetName val="Analisa_ME5"/>
      <sheetName val="harga_bahan5"/>
      <sheetName val="Analisa_&amp;_Upah5"/>
      <sheetName val="AN__TAMPL5"/>
      <sheetName val="01A-_RAB5"/>
      <sheetName val="rab_-_persiapan_&amp;_lantai-14"/>
      <sheetName val="Analis_Kusen_1_ESKALASI4"/>
      <sheetName val="Anl_+4"/>
      <sheetName val="ELEC_STIS4"/>
      <sheetName val="RKP_PLUMBING4"/>
      <sheetName val="Supl_X4"/>
      <sheetName val="Ahs_24"/>
      <sheetName val="Ahs_14"/>
      <sheetName val="Daftar_berat4"/>
      <sheetName val="Pintu_Jendela4"/>
      <sheetName val="DRUP__ASLI_4"/>
      <sheetName val="Stden_center4"/>
      <sheetName val="DAFTAR_HARGA4"/>
      <sheetName val="KR_Luar4"/>
      <sheetName val="REF_ONLY4"/>
      <sheetName val="meth_hsl_nego4"/>
      <sheetName val="box_culvert4"/>
      <sheetName val="GLP_20014"/>
      <sheetName val="Met_Pas_Batu4"/>
      <sheetName val="Met__Minor4"/>
      <sheetName val="1_B4"/>
      <sheetName val="Analisa_Harga_Satuan4"/>
      <sheetName val="Data_Upah4"/>
      <sheetName val="EXTERNAL_WORK4"/>
      <sheetName val="NP_(2)4"/>
      <sheetName val="data_RSUD_KIS4"/>
      <sheetName val="Bill_of_Qty_MEP4"/>
      <sheetName val="Alat_B4"/>
      <sheetName val="Bahan_B4"/>
      <sheetName val="Upah_B4"/>
      <sheetName val="Analisa_Upah_&amp;_Bahan_Plum4"/>
      <sheetName val="AHS_-_Sipil4"/>
      <sheetName val="RAB_AR&amp;STR4"/>
      <sheetName val="Analisa_Satuan4"/>
      <sheetName val="ANLS__BETON_R__KELAS4"/>
      <sheetName val="Isolasi_Luar_Dalam4"/>
      <sheetName val="Isolasi_Luar4"/>
      <sheetName val="NP_(3)4"/>
      <sheetName val="_4"/>
      <sheetName val="gabungan_(2)4"/>
      <sheetName val="Galian_batu4"/>
      <sheetName val="Form_A4"/>
      <sheetName val="BGN_PENUNJANG4"/>
      <sheetName val="RKP__TOTAL4"/>
      <sheetName val="B_as4"/>
      <sheetName val="KONTRAK_INDUK_BULANAN4"/>
      <sheetName val="Analisa_BOW4"/>
      <sheetName val="Alat_B3"/>
      <sheetName val="Bahan_B3"/>
      <sheetName val="Upah_B3"/>
      <sheetName val="Analisa_Upah_&amp;_Bahan_Plum3"/>
      <sheetName val="H_Satuan7"/>
      <sheetName val="mob__dem6"/>
      <sheetName val="pek__tanah6"/>
      <sheetName val="k__batu_kali6"/>
      <sheetName val="rab_me_(by_owner)_6"/>
      <sheetName val="BQ_(by_owner)6"/>
      <sheetName val="rab_me_(fisik)6"/>
      <sheetName val="Analisa_ME6"/>
      <sheetName val="NS_GD_UGD5"/>
      <sheetName val="STD_GD_UGD5"/>
      <sheetName val="harga_bahan6"/>
      <sheetName val="Analisa_&amp;_Upah6"/>
      <sheetName val="AN__TAMPL6"/>
      <sheetName val="01A-_RAB6"/>
      <sheetName val="rab_-_persiapan_&amp;_lantai-15"/>
      <sheetName val="HRG_BHN5"/>
      <sheetName val="Bill_Of_Quantity5"/>
      <sheetName val="DRUP_(ASLI)5"/>
      <sheetName val="NS_GD_UTAMA5"/>
      <sheetName val="Analis_Kusen_1_ESKALASI5"/>
      <sheetName val="Analisa_25"/>
      <sheetName val="BQ_AC_FAN5"/>
      <sheetName val="iTEM_hARSAT5"/>
      <sheetName val="NP_(4)5"/>
      <sheetName val="Anl_+5"/>
      <sheetName val="ELEC_STIS5"/>
      <sheetName val="RKP_PLUMBING5"/>
      <sheetName val="Supl_X5"/>
      <sheetName val="MAIN_BQ5"/>
      <sheetName val="Harsat_BHN_AR,M5"/>
      <sheetName val="Ahs_25"/>
      <sheetName val="Ahs_15"/>
      <sheetName val="Daftar_berat5"/>
      <sheetName val="Pintu_Jendela5"/>
      <sheetName val="DRUP__ASLI_5"/>
      <sheetName val="Stden_center5"/>
      <sheetName val="DAFTAR_HARGA5"/>
      <sheetName val="KR_Luar5"/>
      <sheetName val="REF_ONLY5"/>
      <sheetName val="meth_hsl_nego5"/>
      <sheetName val="box_culvert5"/>
      <sheetName val="GLP_20015"/>
      <sheetName val="Met_Pas_Batu5"/>
      <sheetName val="Met__Minor5"/>
      <sheetName val="1_B5"/>
      <sheetName val="Analisa_Harga_Satuan5"/>
      <sheetName val="Data_Upah5"/>
      <sheetName val="EXTERNAL_WORK5"/>
      <sheetName val="NP_(2)5"/>
      <sheetName val="data_RSUD_KIS5"/>
      <sheetName val="DC-akses_bandara5"/>
      <sheetName val="Bill_of_Qty_MEP5"/>
      <sheetName val="Alat_B5"/>
      <sheetName val="Bahan_B5"/>
      <sheetName val="Upah_B5"/>
      <sheetName val="Analisa_Upah_&amp;_Bahan_Plum5"/>
      <sheetName val="AHS_-_Sipil5"/>
      <sheetName val="RAB_AR&amp;STR5"/>
      <sheetName val="Analisa_Satuan5"/>
      <sheetName val="ANLS__BETON_R__KELAS5"/>
      <sheetName val="Fill_this_out_first___5"/>
      <sheetName val="Isolasi_Luar_Dalam5"/>
      <sheetName val="Isolasi_Luar5"/>
      <sheetName val="NP_(3)5"/>
      <sheetName val="_5"/>
      <sheetName val="gabungan_(2)5"/>
      <sheetName val="Galian_batu5"/>
      <sheetName val="Form_A5"/>
      <sheetName val="BGN_PENUNJANG5"/>
      <sheetName val="RKP__TOTAL5"/>
      <sheetName val="B_as5"/>
      <sheetName val="KONTRAK_INDUK_BULANAN5"/>
      <sheetName val="Analisa_BOW5"/>
      <sheetName val="H_Satuan9"/>
      <sheetName val="mob__dem8"/>
      <sheetName val="pek__tanah8"/>
      <sheetName val="k__batu_kali8"/>
      <sheetName val="rab_me_(by_owner)_8"/>
      <sheetName val="BQ_(by_owner)8"/>
      <sheetName val="rab_me_(fisik)8"/>
      <sheetName val="HB_7"/>
      <sheetName val="Analisa_ME8"/>
      <sheetName val="NS_GD_UGD7"/>
      <sheetName val="STD_GD_UGD7"/>
      <sheetName val="harga_bahan8"/>
      <sheetName val="Analisa_&amp;_Upah8"/>
      <sheetName val="AN__TAMPL8"/>
      <sheetName val="01A-_RAB8"/>
      <sheetName val="rab_-_persiapan_&amp;_lantai-17"/>
      <sheetName val="HRG_BHN7"/>
      <sheetName val="Bill_Of_Quantity7"/>
      <sheetName val="DRUP_(ASLI)7"/>
      <sheetName val="NS_GD_UTAMA7"/>
      <sheetName val="Analis_Kusen_1_ESKALASI7"/>
      <sheetName val="Analisa_27"/>
      <sheetName val="BQ_AC_FAN7"/>
      <sheetName val="iTEM_hARSAT7"/>
      <sheetName val="NP_(4)7"/>
      <sheetName val="Anl_+7"/>
      <sheetName val="ELEC_STIS7"/>
      <sheetName val="RKP_PLUMBING7"/>
      <sheetName val="Supl_X7"/>
      <sheetName val="MAIN_BQ7"/>
      <sheetName val="Harsat_BHN_AR,M7"/>
      <sheetName val="Ahs_27"/>
      <sheetName val="Ahs_17"/>
      <sheetName val="Daftar_berat7"/>
      <sheetName val="Pintu_Jendela7"/>
      <sheetName val="DRUP__ASLI_7"/>
      <sheetName val="Stden_center7"/>
      <sheetName val="DAFTAR_HARGA7"/>
      <sheetName val="KR_Luar7"/>
      <sheetName val="REF_ONLY7"/>
      <sheetName val="meth_hsl_nego7"/>
      <sheetName val="box_culvert7"/>
      <sheetName val="GLP_20017"/>
      <sheetName val="Met_Pas_Batu7"/>
      <sheetName val="Met__Minor7"/>
      <sheetName val="1_B7"/>
      <sheetName val="Analisa_Harga_Satuan7"/>
      <sheetName val="Data_Upah7"/>
      <sheetName val="EXTERNAL_WORK7"/>
      <sheetName val="NP_(2)7"/>
      <sheetName val="data_RSUD_KIS7"/>
      <sheetName val="DC-akses_bandara7"/>
      <sheetName val="Bill_of_Qty_MEP7"/>
      <sheetName val="Alat_B7"/>
      <sheetName val="Bahan_B7"/>
      <sheetName val="Upah_B7"/>
      <sheetName val="Analisa_Upah_&amp;_Bahan_Plum7"/>
      <sheetName val="AHS_-_Sipil7"/>
      <sheetName val="RAB_AR&amp;STR7"/>
      <sheetName val="Analisa_Satuan7"/>
      <sheetName val="ANLS__BETON_R__KELAS7"/>
      <sheetName val="Fill_this_out_first___7"/>
      <sheetName val="Isolasi_Luar_Dalam7"/>
      <sheetName val="Isolasi_Luar7"/>
      <sheetName val="NP_(3)7"/>
      <sheetName val="_7"/>
      <sheetName val="gabungan_(2)7"/>
      <sheetName val="Galian_batu7"/>
      <sheetName val="Form_A7"/>
      <sheetName val="BGN_PENUNJANG7"/>
      <sheetName val="RKP__TOTAL7"/>
      <sheetName val="B_as7"/>
      <sheetName val="KONTRAK_INDUK_BULANAN7"/>
      <sheetName val="Analisa_BOW7"/>
      <sheetName val="H_Satuan10"/>
      <sheetName val="mob__dem9"/>
      <sheetName val="pek__tanah9"/>
      <sheetName val="k__batu_kali9"/>
      <sheetName val="rab_me_(by_owner)_9"/>
      <sheetName val="BQ_(by_owner)9"/>
      <sheetName val="rab_me_(fisik)9"/>
      <sheetName val="HB_8"/>
      <sheetName val="Analisa_ME9"/>
      <sheetName val="NS_GD_UGD8"/>
      <sheetName val="STD_GD_UGD8"/>
      <sheetName val="harga_bahan9"/>
      <sheetName val="Analisa_&amp;_Upah9"/>
      <sheetName val="AN__TAMPL9"/>
      <sheetName val="01A-_RAB9"/>
      <sheetName val="rab_-_persiapan_&amp;_lantai-18"/>
      <sheetName val="HRG_BHN8"/>
      <sheetName val="Bill_Of_Quantity8"/>
      <sheetName val="DRUP_(ASLI)8"/>
      <sheetName val="NS_GD_UTAMA8"/>
      <sheetName val="Analis_Kusen_1_ESKALASI8"/>
      <sheetName val="Analisa_28"/>
      <sheetName val="BQ_AC_FAN8"/>
      <sheetName val="iTEM_hARSAT8"/>
      <sheetName val="NP_(4)8"/>
      <sheetName val="Anl_+8"/>
      <sheetName val="ELEC_STIS8"/>
      <sheetName val="RKP_PLUMBING8"/>
      <sheetName val="Supl_X8"/>
      <sheetName val="MAIN_BQ8"/>
      <sheetName val="Harsat_BHN_AR,M8"/>
      <sheetName val="Ahs_28"/>
      <sheetName val="Ahs_18"/>
      <sheetName val="Daftar_berat8"/>
      <sheetName val="Pintu_Jendela8"/>
      <sheetName val="DRUP__ASLI_8"/>
      <sheetName val="Stden_center8"/>
      <sheetName val="DAFTAR_HARGA8"/>
      <sheetName val="KR_Luar8"/>
      <sheetName val="REF_ONLY8"/>
      <sheetName val="meth_hsl_nego8"/>
      <sheetName val="box_culvert8"/>
      <sheetName val="GLP_20018"/>
      <sheetName val="Met_Pas_Batu8"/>
      <sheetName val="Met__Minor8"/>
      <sheetName val="1_B8"/>
      <sheetName val="Analisa_Harga_Satuan8"/>
      <sheetName val="Data_Upah8"/>
      <sheetName val="EXTERNAL_WORK8"/>
      <sheetName val="NP_(2)8"/>
      <sheetName val="data_RSUD_KIS8"/>
      <sheetName val="DC-akses_bandara8"/>
      <sheetName val="Bill_of_Qty_MEP8"/>
      <sheetName val="Alat_B8"/>
      <sheetName val="Bahan_B8"/>
      <sheetName val="Upah_B8"/>
      <sheetName val="Analisa_Upah_&amp;_Bahan_Plum8"/>
      <sheetName val="AHS_-_Sipil8"/>
      <sheetName val="RAB_AR&amp;STR8"/>
      <sheetName val="Analisa_Satuan8"/>
      <sheetName val="ANLS__BETON_R__KELAS8"/>
      <sheetName val="Fill_this_out_first___8"/>
      <sheetName val="Isolasi_Luar_Dalam8"/>
      <sheetName val="Isolasi_Luar8"/>
      <sheetName val="NP_(3)8"/>
      <sheetName val="_8"/>
      <sheetName val="gabungan_(2)8"/>
      <sheetName val="Galian_batu8"/>
      <sheetName val="Form_A8"/>
      <sheetName val="BGN_PENUNJANG8"/>
      <sheetName val="RKP__TOTAL8"/>
      <sheetName val="B_as8"/>
      <sheetName val="KONTRAK_INDUK_BULANAN8"/>
      <sheetName val="Analisa_BOW8"/>
      <sheetName val="H_Satuan11"/>
      <sheetName val="mob__dem10"/>
      <sheetName val="pek__tanah10"/>
      <sheetName val="k__batu_kali10"/>
      <sheetName val="rab_me_(by_owner)_10"/>
      <sheetName val="BQ_(by_owner)10"/>
      <sheetName val="rab_me_(fisik)10"/>
      <sheetName val="HB_9"/>
      <sheetName val="Analisa_ME10"/>
      <sheetName val="NS_GD_UGD9"/>
      <sheetName val="STD_GD_UGD9"/>
      <sheetName val="harga_bahan10"/>
      <sheetName val="Analisa_&amp;_Upah10"/>
      <sheetName val="AN__TAMPL10"/>
      <sheetName val="01A-_RAB10"/>
      <sheetName val="rab_-_persiapan_&amp;_lantai-19"/>
      <sheetName val="HRG_BHN9"/>
      <sheetName val="Bill_Of_Quantity9"/>
      <sheetName val="DRUP_(ASLI)9"/>
      <sheetName val="NS_GD_UTAMA9"/>
      <sheetName val="Analis_Kusen_1_ESKALASI9"/>
      <sheetName val="Analisa_29"/>
      <sheetName val="BQ_AC_FAN9"/>
      <sheetName val="iTEM_hARSAT9"/>
      <sheetName val="NP_(4)9"/>
      <sheetName val="Anl_+9"/>
      <sheetName val="ELEC_STIS9"/>
      <sheetName val="RKP_PLUMBING9"/>
      <sheetName val="Supl_X9"/>
      <sheetName val="MAIN_BQ9"/>
      <sheetName val="Harsat_BHN_AR,M9"/>
      <sheetName val="Ahs_29"/>
      <sheetName val="Ahs_19"/>
      <sheetName val="Daftar_berat9"/>
      <sheetName val="Pintu_Jendela9"/>
      <sheetName val="DRUP__ASLI_9"/>
      <sheetName val="Stden_center9"/>
      <sheetName val="DAFTAR_HARGA9"/>
      <sheetName val="KR_Luar9"/>
      <sheetName val="REF_ONLY9"/>
      <sheetName val="meth_hsl_nego9"/>
      <sheetName val="box_culvert9"/>
      <sheetName val="GLP_20019"/>
      <sheetName val="Met_Pas_Batu9"/>
      <sheetName val="Met__Minor9"/>
      <sheetName val="1_B9"/>
      <sheetName val="Analisa_Harga_Satuan9"/>
      <sheetName val="Data_Upah9"/>
      <sheetName val="EXTERNAL_WORK9"/>
      <sheetName val="NP_(2)9"/>
      <sheetName val="data_RSUD_KIS9"/>
      <sheetName val="DC-akses_bandara9"/>
      <sheetName val="Bill_of_Qty_MEP9"/>
      <sheetName val="Alat_B9"/>
      <sheetName val="Bahan_B9"/>
      <sheetName val="Upah_B9"/>
      <sheetName val="Analisa_Upah_&amp;_Bahan_Plum9"/>
      <sheetName val="AHS_-_Sipil9"/>
      <sheetName val="RAB_AR&amp;STR9"/>
      <sheetName val="Analisa_Satuan9"/>
      <sheetName val="ANLS__BETON_R__KELAS9"/>
      <sheetName val="Fill_this_out_first___9"/>
      <sheetName val="Isolasi_Luar_Dalam9"/>
      <sheetName val="Isolasi_Luar9"/>
      <sheetName val="NP_(3)9"/>
      <sheetName val="_9"/>
      <sheetName val="gabungan_(2)9"/>
      <sheetName val="Galian_batu9"/>
      <sheetName val="Form_A9"/>
      <sheetName val="BGN_PENUNJANG9"/>
      <sheetName val="RKP__TOTAL9"/>
      <sheetName val="B_as9"/>
      <sheetName val="KONTRAK_INDUK_BULANAN9"/>
      <sheetName val="Analisa_BOW9"/>
      <sheetName val="H_Satuan12"/>
      <sheetName val="mob__dem11"/>
      <sheetName val="pek__tanah11"/>
      <sheetName val="k__batu_kali11"/>
      <sheetName val="rab_me_(by_owner)_11"/>
      <sheetName val="BQ_(by_owner)11"/>
      <sheetName val="rab_me_(fisik)11"/>
      <sheetName val="HB_10"/>
      <sheetName val="Analisa_ME11"/>
      <sheetName val="NS_GD_UGD10"/>
      <sheetName val="STD_GD_UGD10"/>
      <sheetName val="harga_bahan11"/>
      <sheetName val="Analisa_&amp;_Upah11"/>
      <sheetName val="AN__TAMPL11"/>
      <sheetName val="01A-_RAB11"/>
      <sheetName val="rab_-_persiapan_&amp;_lantai-110"/>
      <sheetName val="HRG_BHN10"/>
      <sheetName val="Bill_Of_Quantity10"/>
      <sheetName val="DRUP_(ASLI)10"/>
      <sheetName val="NS_GD_UTAMA10"/>
      <sheetName val="Analis_Kusen_1_ESKALASI10"/>
      <sheetName val="Analisa_210"/>
      <sheetName val="BQ_AC_FAN10"/>
      <sheetName val="iTEM_hARSAT10"/>
      <sheetName val="NP_(4)10"/>
      <sheetName val="Anl_+10"/>
      <sheetName val="ELEC_STIS10"/>
      <sheetName val="RKP_PLUMBING10"/>
      <sheetName val="Supl_X10"/>
      <sheetName val="MAIN_BQ10"/>
      <sheetName val="Harsat_BHN_AR,M10"/>
      <sheetName val="Ahs_210"/>
      <sheetName val="Ahs_110"/>
      <sheetName val="Daftar_berat10"/>
      <sheetName val="Pintu_Jendela10"/>
      <sheetName val="DRUP__ASLI_10"/>
      <sheetName val="Stden_center10"/>
      <sheetName val="DAFTAR_HARGA10"/>
      <sheetName val="KR_Luar10"/>
      <sheetName val="REF_ONLY10"/>
      <sheetName val="meth_hsl_nego10"/>
      <sheetName val="box_culvert10"/>
      <sheetName val="GLP_200110"/>
      <sheetName val="Met_Pas_Batu10"/>
      <sheetName val="Met__Minor10"/>
      <sheetName val="1_B10"/>
      <sheetName val="Analisa_Harga_Satuan10"/>
      <sheetName val="Data_Upah10"/>
      <sheetName val="EXTERNAL_WORK10"/>
      <sheetName val="NP_(2)10"/>
      <sheetName val="data_RSUD_KIS10"/>
      <sheetName val="DC-akses_bandara10"/>
      <sheetName val="Bill_of_Qty_MEP10"/>
      <sheetName val="Alat_B10"/>
      <sheetName val="Bahan_B10"/>
      <sheetName val="Upah_B10"/>
      <sheetName val="Analisa_Upah_&amp;_Bahan_Plum10"/>
      <sheetName val="AHS_-_Sipil10"/>
      <sheetName val="RAB_AR&amp;STR10"/>
      <sheetName val="Analisa_Satuan10"/>
      <sheetName val="ANLS__BETON_R__KELAS10"/>
      <sheetName val="Fill_this_out_first___10"/>
      <sheetName val="Isolasi_Luar_Dalam10"/>
      <sheetName val="Isolasi_Luar10"/>
      <sheetName val="NP_(3)10"/>
      <sheetName val="_10"/>
      <sheetName val="gabungan_(2)10"/>
      <sheetName val="Galian_batu10"/>
      <sheetName val="Form_A10"/>
      <sheetName val="BGN_PENUNJANG10"/>
      <sheetName val="RKP__TOTAL10"/>
      <sheetName val="B_as10"/>
      <sheetName val="KONTRAK_INDUK_BULANAN10"/>
      <sheetName val="Analisa_BOW10"/>
      <sheetName val="H_Satuan15"/>
      <sheetName val="mob__dem14"/>
      <sheetName val="pek__tanah14"/>
      <sheetName val="k__batu_kali14"/>
      <sheetName val="rab_me_(by_owner)_14"/>
      <sheetName val="BQ_(by_owner)14"/>
      <sheetName val="rab_me_(fisik)14"/>
      <sheetName val="HB_13"/>
      <sheetName val="Analisa_ME14"/>
      <sheetName val="NS_GD_UGD13"/>
      <sheetName val="STD_GD_UGD13"/>
      <sheetName val="harga_bahan14"/>
      <sheetName val="Analisa_&amp;_Upah14"/>
      <sheetName val="AN__TAMPL14"/>
      <sheetName val="01A-_RAB14"/>
      <sheetName val="rab_-_persiapan_&amp;_lantai-113"/>
      <sheetName val="HRG_BHN13"/>
      <sheetName val="Bill_Of_Quantity13"/>
      <sheetName val="DRUP_(ASLI)13"/>
      <sheetName val="NS_GD_UTAMA13"/>
      <sheetName val="Analis_Kusen_1_ESKALASI13"/>
      <sheetName val="Analisa_213"/>
      <sheetName val="BQ_AC_FAN13"/>
      <sheetName val="iTEM_hARSAT13"/>
      <sheetName val="NP_(4)13"/>
      <sheetName val="Anl_+13"/>
      <sheetName val="ELEC_STIS13"/>
      <sheetName val="RKP_PLUMBING13"/>
      <sheetName val="Supl_X13"/>
      <sheetName val="MAIN_BQ13"/>
      <sheetName val="Harsat_BHN_AR,M13"/>
      <sheetName val="Ahs_213"/>
      <sheetName val="Ahs_113"/>
      <sheetName val="Daftar_berat13"/>
      <sheetName val="Pintu_Jendela13"/>
      <sheetName val="DRUP__ASLI_13"/>
      <sheetName val="Stden_center13"/>
      <sheetName val="DAFTAR_HARGA13"/>
      <sheetName val="KR_Luar13"/>
      <sheetName val="REF_ONLY13"/>
      <sheetName val="meth_hsl_nego13"/>
      <sheetName val="box_culvert13"/>
      <sheetName val="GLP_200113"/>
      <sheetName val="Met_Pas_Batu13"/>
      <sheetName val="Met__Minor13"/>
      <sheetName val="1_B13"/>
      <sheetName val="Analisa_Harga_Satuan13"/>
      <sheetName val="Data_Upah13"/>
      <sheetName val="EXTERNAL_WORK13"/>
      <sheetName val="NP_(2)13"/>
      <sheetName val="data_RSUD_KIS13"/>
      <sheetName val="DC-akses_bandara13"/>
      <sheetName val="Bill_of_Qty_MEP13"/>
      <sheetName val="Alat_B13"/>
      <sheetName val="Bahan_B13"/>
      <sheetName val="Upah_B13"/>
      <sheetName val="Analisa_Upah_&amp;_Bahan_Plum13"/>
      <sheetName val="AHS_-_Sipil13"/>
      <sheetName val="RAB_AR&amp;STR13"/>
      <sheetName val="Analisa_Satuan13"/>
      <sheetName val="ANLS__BETON_R__KELAS13"/>
      <sheetName val="Fill_this_out_first___13"/>
      <sheetName val="Isolasi_Luar_Dalam13"/>
      <sheetName val="Isolasi_Luar13"/>
      <sheetName val="NP_(3)13"/>
      <sheetName val="_13"/>
      <sheetName val="gabungan_(2)13"/>
      <sheetName val="Galian_batu13"/>
      <sheetName val="Form_A13"/>
      <sheetName val="BGN_PENUNJANG13"/>
      <sheetName val="RKP__TOTAL13"/>
      <sheetName val="B_as13"/>
      <sheetName val="KONTRAK_INDUK_BULANAN13"/>
      <sheetName val="Analisa_BOW13"/>
      <sheetName val="H_Satuan13"/>
      <sheetName val="mob__dem12"/>
      <sheetName val="pek__tanah12"/>
      <sheetName val="k__batu_kali12"/>
      <sheetName val="rab_me_(by_owner)_12"/>
      <sheetName val="BQ_(by_owner)12"/>
      <sheetName val="rab_me_(fisik)12"/>
      <sheetName val="HB_11"/>
      <sheetName val="Analisa_ME12"/>
      <sheetName val="NS_GD_UGD11"/>
      <sheetName val="STD_GD_UGD11"/>
      <sheetName val="harga_bahan12"/>
      <sheetName val="Analisa_&amp;_Upah12"/>
      <sheetName val="AN__TAMPL12"/>
      <sheetName val="01A-_RAB12"/>
      <sheetName val="rab_-_persiapan_&amp;_lantai-111"/>
      <sheetName val="HRG_BHN11"/>
      <sheetName val="Bill_Of_Quantity11"/>
      <sheetName val="DRUP_(ASLI)11"/>
      <sheetName val="NS_GD_UTAMA11"/>
      <sheetName val="Analis_Kusen_1_ESKALASI11"/>
      <sheetName val="Analisa_211"/>
      <sheetName val="BQ_AC_FAN11"/>
      <sheetName val="iTEM_hARSAT11"/>
      <sheetName val="NP_(4)11"/>
      <sheetName val="Anl_+11"/>
      <sheetName val="ELEC_STIS11"/>
      <sheetName val="RKP_PLUMBING11"/>
      <sheetName val="Supl_X11"/>
      <sheetName val="MAIN_BQ11"/>
      <sheetName val="Harsat_BHN_AR,M11"/>
      <sheetName val="Ahs_211"/>
      <sheetName val="Ahs_111"/>
      <sheetName val="Daftar_berat11"/>
      <sheetName val="Pintu_Jendela11"/>
      <sheetName val="DRUP__ASLI_11"/>
      <sheetName val="Stden_center11"/>
      <sheetName val="DAFTAR_HARGA11"/>
      <sheetName val="KR_Luar11"/>
      <sheetName val="REF_ONLY11"/>
      <sheetName val="meth_hsl_nego11"/>
      <sheetName val="box_culvert11"/>
      <sheetName val="GLP_200111"/>
      <sheetName val="Met_Pas_Batu11"/>
      <sheetName val="Met__Minor11"/>
      <sheetName val="1_B11"/>
      <sheetName val="Analisa_Harga_Satuan11"/>
      <sheetName val="Data_Upah11"/>
      <sheetName val="EXTERNAL_WORK11"/>
      <sheetName val="NP_(2)11"/>
      <sheetName val="data_RSUD_KIS11"/>
      <sheetName val="DC-akses_bandara11"/>
      <sheetName val="Bill_of_Qty_MEP11"/>
      <sheetName val="Alat_B11"/>
      <sheetName val="Bahan_B11"/>
      <sheetName val="Upah_B11"/>
      <sheetName val="Analisa_Upah_&amp;_Bahan_Plum11"/>
      <sheetName val="AHS_-_Sipil11"/>
      <sheetName val="RAB_AR&amp;STR11"/>
      <sheetName val="Analisa_Satuan11"/>
      <sheetName val="ANLS__BETON_R__KELAS11"/>
      <sheetName val="Fill_this_out_first___11"/>
      <sheetName val="Isolasi_Luar_Dalam11"/>
      <sheetName val="Isolasi_Luar11"/>
      <sheetName val="NP_(3)11"/>
      <sheetName val="_11"/>
      <sheetName val="gabungan_(2)11"/>
      <sheetName val="Galian_batu11"/>
      <sheetName val="Form_A11"/>
      <sheetName val="BGN_PENUNJANG11"/>
      <sheetName val="RKP__TOTAL11"/>
      <sheetName val="B_as11"/>
      <sheetName val="KONTRAK_INDUK_BULANAN11"/>
      <sheetName val="Analisa_BOW11"/>
      <sheetName val="H_Satuan14"/>
      <sheetName val="mob__dem13"/>
      <sheetName val="pek__tanah13"/>
      <sheetName val="k__batu_kali13"/>
      <sheetName val="rab_me_(by_owner)_13"/>
      <sheetName val="BQ_(by_owner)13"/>
      <sheetName val="rab_me_(fisik)13"/>
      <sheetName val="HB_12"/>
      <sheetName val="Analisa_ME13"/>
      <sheetName val="NS_GD_UGD12"/>
      <sheetName val="STD_GD_UGD12"/>
      <sheetName val="harga_bahan13"/>
      <sheetName val="Analisa_&amp;_Upah13"/>
      <sheetName val="AN__TAMPL13"/>
      <sheetName val="01A-_RAB13"/>
      <sheetName val="rab_-_persiapan_&amp;_lantai-112"/>
      <sheetName val="HRG_BHN12"/>
      <sheetName val="Bill_Of_Quantity12"/>
      <sheetName val="DRUP_(ASLI)12"/>
      <sheetName val="NS_GD_UTAMA12"/>
      <sheetName val="Analis_Kusen_1_ESKALASI12"/>
      <sheetName val="Analisa_212"/>
      <sheetName val="BQ_AC_FAN12"/>
      <sheetName val="iTEM_hARSAT12"/>
      <sheetName val="NP_(4)12"/>
      <sheetName val="Anl_+12"/>
      <sheetName val="ELEC_STIS12"/>
      <sheetName val="RKP_PLUMBING12"/>
      <sheetName val="Supl_X12"/>
      <sheetName val="MAIN_BQ12"/>
      <sheetName val="Harsat_BHN_AR,M12"/>
      <sheetName val="Ahs_212"/>
      <sheetName val="Ahs_112"/>
      <sheetName val="Daftar_berat12"/>
      <sheetName val="Pintu_Jendela12"/>
      <sheetName val="DRUP__ASLI_12"/>
      <sheetName val="Stden_center12"/>
      <sheetName val="DAFTAR_HARGA12"/>
      <sheetName val="KR_Luar12"/>
      <sheetName val="REF_ONLY12"/>
      <sheetName val="meth_hsl_nego12"/>
      <sheetName val="box_culvert12"/>
      <sheetName val="GLP_200112"/>
      <sheetName val="Met_Pas_Batu12"/>
      <sheetName val="Met__Minor12"/>
      <sheetName val="1_B12"/>
      <sheetName val="Analisa_Harga_Satuan12"/>
      <sheetName val="Data_Upah12"/>
      <sheetName val="EXTERNAL_WORK12"/>
      <sheetName val="NP_(2)12"/>
      <sheetName val="data_RSUD_KIS12"/>
      <sheetName val="DC-akses_bandara12"/>
      <sheetName val="Bill_of_Qty_MEP12"/>
      <sheetName val="Alat_B12"/>
      <sheetName val="Bahan_B12"/>
      <sheetName val="Upah_B12"/>
      <sheetName val="Analisa_Upah_&amp;_Bahan_Plum12"/>
      <sheetName val="AHS_-_Sipil12"/>
      <sheetName val="RAB_AR&amp;STR12"/>
      <sheetName val="Analisa_Satuan12"/>
      <sheetName val="ANLS__BETON_R__KELAS12"/>
      <sheetName val="Fill_this_out_first___12"/>
      <sheetName val="Isolasi_Luar_Dalam12"/>
      <sheetName val="Isolasi_Luar12"/>
      <sheetName val="NP_(3)12"/>
      <sheetName val="_12"/>
      <sheetName val="gabungan_(2)12"/>
      <sheetName val="Galian_batu12"/>
      <sheetName val="Form_A12"/>
      <sheetName val="BGN_PENUNJANG12"/>
      <sheetName val="RKP__TOTAL12"/>
      <sheetName val="B_as12"/>
      <sheetName val="KONTRAK_INDUK_BULANAN12"/>
      <sheetName val="Analisa_BOW12"/>
      <sheetName val="H_Satuan21"/>
      <sheetName val="mob__dem20"/>
      <sheetName val="pek__tanah20"/>
      <sheetName val="k__batu_kali20"/>
      <sheetName val="rab_me_(by_owner)_20"/>
      <sheetName val="BQ_(by_owner)20"/>
      <sheetName val="rab_me_(fisik)20"/>
      <sheetName val="HB_19"/>
      <sheetName val="Analisa_ME20"/>
      <sheetName val="NS_GD_UGD19"/>
      <sheetName val="STD_GD_UGD19"/>
      <sheetName val="harga_bahan20"/>
      <sheetName val="Analisa_&amp;_Upah20"/>
      <sheetName val="AN__TAMPL20"/>
      <sheetName val="01A-_RAB20"/>
      <sheetName val="rab_-_persiapan_&amp;_lantai-119"/>
      <sheetName val="HRG_BHN19"/>
      <sheetName val="Bill_Of_Quantity19"/>
      <sheetName val="DRUP_(ASLI)19"/>
      <sheetName val="NS_GD_UTAMA19"/>
      <sheetName val="Analis_Kusen_1_ESKALASI19"/>
      <sheetName val="Analisa_219"/>
      <sheetName val="BQ_AC_FAN19"/>
      <sheetName val="iTEM_hARSAT19"/>
      <sheetName val="NP_(4)19"/>
      <sheetName val="Anl_+19"/>
      <sheetName val="ELEC_STIS19"/>
      <sheetName val="RKP_PLUMBING19"/>
      <sheetName val="Supl_X19"/>
      <sheetName val="MAIN_BQ19"/>
      <sheetName val="Harsat_BHN_AR,M19"/>
      <sheetName val="Ahs_219"/>
      <sheetName val="Ahs_119"/>
      <sheetName val="Daftar_berat19"/>
      <sheetName val="Pintu_Jendela19"/>
      <sheetName val="DRUP__ASLI_19"/>
      <sheetName val="Stden_center19"/>
      <sheetName val="DAFTAR_HARGA19"/>
      <sheetName val="KR_Luar19"/>
      <sheetName val="REF_ONLY19"/>
      <sheetName val="meth_hsl_nego19"/>
      <sheetName val="box_culvert19"/>
      <sheetName val="GLP_200119"/>
      <sheetName val="Met_Pas_Batu19"/>
      <sheetName val="Met__Minor19"/>
      <sheetName val="1_B19"/>
      <sheetName val="Analisa_Harga_Satuan19"/>
      <sheetName val="Data_Upah19"/>
      <sheetName val="EXTERNAL_WORK19"/>
      <sheetName val="NP_(2)19"/>
      <sheetName val="data_RSUD_KIS19"/>
      <sheetName val="DC-akses_bandara19"/>
      <sheetName val="Bill_of_Qty_MEP19"/>
      <sheetName val="Alat_B19"/>
      <sheetName val="Bahan_B19"/>
      <sheetName val="Upah_B19"/>
      <sheetName val="Analisa_Upah_&amp;_Bahan_Plum19"/>
      <sheetName val="AHS_-_Sipil19"/>
      <sheetName val="RAB_AR&amp;STR19"/>
      <sheetName val="Analisa_Satuan19"/>
      <sheetName val="ANLS__BETON_R__KELAS19"/>
      <sheetName val="Fill_this_out_first___19"/>
      <sheetName val="Isolasi_Luar_Dalam19"/>
      <sheetName val="Isolasi_Luar19"/>
      <sheetName val="NP_(3)19"/>
      <sheetName val="_19"/>
      <sheetName val="gabungan_(2)19"/>
      <sheetName val="Galian_batu19"/>
      <sheetName val="Form_A19"/>
      <sheetName val="BGN_PENUNJANG19"/>
      <sheetName val="RKP__TOTAL19"/>
      <sheetName val="B_as19"/>
      <sheetName val="KONTRAK_INDUK_BULANAN19"/>
      <sheetName val="Analisa_BOW19"/>
      <sheetName val="H_Satuan17"/>
      <sheetName val="mob__dem16"/>
      <sheetName val="pek__tanah16"/>
      <sheetName val="k__batu_kali16"/>
      <sheetName val="rab_me_(by_owner)_16"/>
      <sheetName val="BQ_(by_owner)16"/>
      <sheetName val="rab_me_(fisik)16"/>
      <sheetName val="HB_15"/>
      <sheetName val="Analisa_ME16"/>
      <sheetName val="NS_GD_UGD15"/>
      <sheetName val="STD_GD_UGD15"/>
      <sheetName val="harga_bahan16"/>
      <sheetName val="Analisa_&amp;_Upah16"/>
      <sheetName val="AN__TAMPL16"/>
      <sheetName val="01A-_RAB16"/>
      <sheetName val="rab_-_persiapan_&amp;_lantai-115"/>
      <sheetName val="HRG_BHN15"/>
      <sheetName val="Bill_Of_Quantity15"/>
      <sheetName val="DRUP_(ASLI)15"/>
      <sheetName val="NS_GD_UTAMA15"/>
      <sheetName val="Analis_Kusen_1_ESKALASI15"/>
      <sheetName val="Analisa_215"/>
      <sheetName val="BQ_AC_FAN15"/>
      <sheetName val="iTEM_hARSAT15"/>
      <sheetName val="NP_(4)15"/>
      <sheetName val="Anl_+15"/>
      <sheetName val="ELEC_STIS15"/>
      <sheetName val="RKP_PLUMBING15"/>
      <sheetName val="Supl_X15"/>
      <sheetName val="MAIN_BQ15"/>
      <sheetName val="Harsat_BHN_AR,M15"/>
      <sheetName val="Ahs_215"/>
      <sheetName val="Ahs_115"/>
      <sheetName val="Daftar_berat15"/>
      <sheetName val="Pintu_Jendela15"/>
      <sheetName val="DRUP__ASLI_15"/>
      <sheetName val="Stden_center15"/>
      <sheetName val="DAFTAR_HARGA15"/>
      <sheetName val="KR_Luar15"/>
      <sheetName val="REF_ONLY15"/>
      <sheetName val="meth_hsl_nego15"/>
      <sheetName val="box_culvert15"/>
      <sheetName val="GLP_200115"/>
      <sheetName val="Met_Pas_Batu15"/>
      <sheetName val="Met__Minor15"/>
      <sheetName val="1_B15"/>
      <sheetName val="Analisa_Harga_Satuan15"/>
      <sheetName val="Data_Upah15"/>
      <sheetName val="EXTERNAL_WORK15"/>
      <sheetName val="NP_(2)15"/>
      <sheetName val="data_RSUD_KIS15"/>
      <sheetName val="DC-akses_bandara15"/>
      <sheetName val="Bill_of_Qty_MEP15"/>
      <sheetName val="Alat_B15"/>
      <sheetName val="Bahan_B15"/>
      <sheetName val="Upah_B15"/>
      <sheetName val="Analisa_Upah_&amp;_Bahan_Plum15"/>
      <sheetName val="AHS_-_Sipil15"/>
      <sheetName val="RAB_AR&amp;STR15"/>
      <sheetName val="Analisa_Satuan15"/>
      <sheetName val="ANLS__BETON_R__KELAS15"/>
      <sheetName val="Fill_this_out_first___15"/>
      <sheetName val="Isolasi_Luar_Dalam15"/>
      <sheetName val="Isolasi_Luar15"/>
      <sheetName val="NP_(3)15"/>
      <sheetName val="_15"/>
      <sheetName val="gabungan_(2)15"/>
      <sheetName val="Galian_batu15"/>
      <sheetName val="Form_A15"/>
      <sheetName val="BGN_PENUNJANG15"/>
      <sheetName val="RKP__TOTAL15"/>
      <sheetName val="B_as15"/>
      <sheetName val="KONTRAK_INDUK_BULANAN15"/>
      <sheetName val="Analisa_BOW15"/>
      <sheetName val="H_Satuan18"/>
      <sheetName val="mob__dem17"/>
      <sheetName val="pek__tanah17"/>
      <sheetName val="k__batu_kali17"/>
      <sheetName val="rab_me_(by_owner)_17"/>
      <sheetName val="BQ_(by_owner)17"/>
      <sheetName val="rab_me_(fisik)17"/>
      <sheetName val="HB_16"/>
      <sheetName val="Analisa_ME17"/>
      <sheetName val="NS_GD_UGD16"/>
      <sheetName val="STD_GD_UGD16"/>
      <sheetName val="harga_bahan17"/>
      <sheetName val="Analisa_&amp;_Upah17"/>
      <sheetName val="AN__TAMPL17"/>
      <sheetName val="01A-_RAB17"/>
      <sheetName val="rab_-_persiapan_&amp;_lantai-116"/>
      <sheetName val="HRG_BHN16"/>
      <sheetName val="Bill_Of_Quantity16"/>
      <sheetName val="DRUP_(ASLI)16"/>
      <sheetName val="NS_GD_UTAMA16"/>
      <sheetName val="Analis_Kusen_1_ESKALASI16"/>
      <sheetName val="Analisa_216"/>
      <sheetName val="BQ_AC_FAN16"/>
      <sheetName val="iTEM_hARSAT16"/>
      <sheetName val="NP_(4)16"/>
      <sheetName val="Anl_+16"/>
      <sheetName val="ELEC_STIS16"/>
      <sheetName val="RKP_PLUMBING16"/>
      <sheetName val="Supl_X16"/>
      <sheetName val="MAIN_BQ16"/>
      <sheetName val="Harsat_BHN_AR,M16"/>
      <sheetName val="Ahs_216"/>
      <sheetName val="Ahs_116"/>
      <sheetName val="Daftar_berat16"/>
      <sheetName val="Pintu_Jendela16"/>
      <sheetName val="DRUP__ASLI_16"/>
      <sheetName val="Stden_center16"/>
      <sheetName val="DAFTAR_HARGA16"/>
      <sheetName val="KR_Luar16"/>
      <sheetName val="REF_ONLY16"/>
      <sheetName val="meth_hsl_nego16"/>
      <sheetName val="box_culvert16"/>
      <sheetName val="GLP_200116"/>
      <sheetName val="Met_Pas_Batu16"/>
      <sheetName val="Met__Minor16"/>
      <sheetName val="1_B16"/>
      <sheetName val="Analisa_Harga_Satuan16"/>
      <sheetName val="Data_Upah16"/>
      <sheetName val="EXTERNAL_WORK16"/>
      <sheetName val="NP_(2)16"/>
      <sheetName val="data_RSUD_KIS16"/>
      <sheetName val="DC-akses_bandara16"/>
      <sheetName val="Bill_of_Qty_MEP16"/>
      <sheetName val="Alat_B16"/>
      <sheetName val="Bahan_B16"/>
      <sheetName val="Upah_B16"/>
      <sheetName val="Analisa_Upah_&amp;_Bahan_Plum16"/>
      <sheetName val="AHS_-_Sipil16"/>
      <sheetName val="RAB_AR&amp;STR16"/>
      <sheetName val="Analisa_Satuan16"/>
      <sheetName val="ANLS__BETON_R__KELAS16"/>
      <sheetName val="Fill_this_out_first___16"/>
      <sheetName val="Isolasi_Luar_Dalam16"/>
      <sheetName val="Isolasi_Luar16"/>
      <sheetName val="NP_(3)16"/>
      <sheetName val="_16"/>
      <sheetName val="gabungan_(2)16"/>
      <sheetName val="Galian_batu16"/>
      <sheetName val="Form_A16"/>
      <sheetName val="BGN_PENUNJANG16"/>
      <sheetName val="RKP__TOTAL16"/>
      <sheetName val="B_as16"/>
      <sheetName val="KONTRAK_INDUK_BULANAN16"/>
      <sheetName val="Analisa_BOW16"/>
      <sheetName val="H_Satuan19"/>
      <sheetName val="mob__dem18"/>
      <sheetName val="pek__tanah18"/>
      <sheetName val="k__batu_kali18"/>
      <sheetName val="rab_me_(by_owner)_18"/>
      <sheetName val="BQ_(by_owner)18"/>
      <sheetName val="rab_me_(fisik)18"/>
      <sheetName val="HB_17"/>
      <sheetName val="Analisa_ME18"/>
      <sheetName val="NS_GD_UGD17"/>
      <sheetName val="STD_GD_UGD17"/>
      <sheetName val="harga_bahan18"/>
      <sheetName val="Analisa_&amp;_Upah18"/>
      <sheetName val="AN__TAMPL18"/>
      <sheetName val="01A-_RAB18"/>
      <sheetName val="rab_-_persiapan_&amp;_lantai-117"/>
      <sheetName val="HRG_BHN17"/>
      <sheetName val="Bill_Of_Quantity17"/>
      <sheetName val="DRUP_(ASLI)17"/>
      <sheetName val="NS_GD_UTAMA17"/>
      <sheetName val="Analis_Kusen_1_ESKALASI17"/>
      <sheetName val="Analisa_217"/>
      <sheetName val="BQ_AC_FAN17"/>
      <sheetName val="iTEM_hARSAT17"/>
      <sheetName val="NP_(4)17"/>
      <sheetName val="Anl_+17"/>
      <sheetName val="ELEC_STIS17"/>
      <sheetName val="RKP_PLUMBING17"/>
      <sheetName val="Supl_X17"/>
      <sheetName val="MAIN_BQ17"/>
      <sheetName val="Harsat_BHN_AR,M17"/>
      <sheetName val="Ahs_217"/>
      <sheetName val="Ahs_117"/>
      <sheetName val="Daftar_berat17"/>
      <sheetName val="Pintu_Jendela17"/>
      <sheetName val="DRUP__ASLI_17"/>
      <sheetName val="Stden_center17"/>
      <sheetName val="DAFTAR_HARGA17"/>
      <sheetName val="KR_Luar17"/>
      <sheetName val="REF_ONLY17"/>
      <sheetName val="meth_hsl_nego17"/>
      <sheetName val="box_culvert17"/>
      <sheetName val="GLP_200117"/>
      <sheetName val="Met_Pas_Batu17"/>
      <sheetName val="Met__Minor17"/>
      <sheetName val="1_B17"/>
      <sheetName val="Analisa_Harga_Satuan17"/>
      <sheetName val="Data_Upah17"/>
      <sheetName val="EXTERNAL_WORK17"/>
      <sheetName val="NP_(2)17"/>
      <sheetName val="data_RSUD_KIS17"/>
      <sheetName val="DC-akses_bandara17"/>
      <sheetName val="Bill_of_Qty_MEP17"/>
      <sheetName val="Alat_B17"/>
      <sheetName val="Bahan_B17"/>
      <sheetName val="Upah_B17"/>
      <sheetName val="Analisa_Upah_&amp;_Bahan_Plum17"/>
      <sheetName val="AHS_-_Sipil17"/>
      <sheetName val="RAB_AR&amp;STR17"/>
      <sheetName val="Analisa_Satuan17"/>
      <sheetName val="ANLS__BETON_R__KELAS17"/>
      <sheetName val="Fill_this_out_first___17"/>
      <sheetName val="Isolasi_Luar_Dalam17"/>
      <sheetName val="Isolasi_Luar17"/>
      <sheetName val="NP_(3)17"/>
      <sheetName val="_17"/>
      <sheetName val="gabungan_(2)17"/>
      <sheetName val="Galian_batu17"/>
      <sheetName val="Form_A17"/>
      <sheetName val="BGN_PENUNJANG17"/>
      <sheetName val="RKP__TOTAL17"/>
      <sheetName val="B_as17"/>
      <sheetName val="KONTRAK_INDUK_BULANAN17"/>
      <sheetName val="Analisa_BOW17"/>
      <sheetName val="H_Satuan20"/>
      <sheetName val="mob__dem19"/>
      <sheetName val="pek__tanah19"/>
      <sheetName val="k__batu_kali19"/>
      <sheetName val="rab_me_(by_owner)_19"/>
      <sheetName val="BQ_(by_owner)19"/>
      <sheetName val="rab_me_(fisik)19"/>
      <sheetName val="HB_18"/>
      <sheetName val="Analisa_ME19"/>
      <sheetName val="NS_GD_UGD18"/>
      <sheetName val="STD_GD_UGD18"/>
      <sheetName val="harga_bahan19"/>
      <sheetName val="Analisa_&amp;_Upah19"/>
      <sheetName val="AN__TAMPL19"/>
      <sheetName val="01A-_RAB19"/>
      <sheetName val="rab_-_persiapan_&amp;_lantai-118"/>
      <sheetName val="HRG_BHN18"/>
      <sheetName val="Bill_Of_Quantity18"/>
      <sheetName val="DRUP_(ASLI)18"/>
      <sheetName val="NS_GD_UTAMA18"/>
      <sheetName val="Analis_Kusen_1_ESKALASI18"/>
      <sheetName val="Analisa_218"/>
      <sheetName val="BQ_AC_FAN18"/>
      <sheetName val="iTEM_hARSAT18"/>
      <sheetName val="NP_(4)18"/>
      <sheetName val="Anl_+18"/>
      <sheetName val="ELEC_STIS18"/>
      <sheetName val="RKP_PLUMBING18"/>
      <sheetName val="Supl_X18"/>
      <sheetName val="MAIN_BQ18"/>
      <sheetName val="Harsat_BHN_AR,M18"/>
      <sheetName val="Ahs_218"/>
      <sheetName val="Ahs_118"/>
      <sheetName val="Daftar_berat18"/>
      <sheetName val="Pintu_Jendela18"/>
      <sheetName val="DRUP__ASLI_18"/>
      <sheetName val="Stden_center18"/>
      <sheetName val="DAFTAR_HARGA18"/>
      <sheetName val="KR_Luar18"/>
      <sheetName val="REF_ONLY18"/>
      <sheetName val="meth_hsl_nego18"/>
      <sheetName val="box_culvert18"/>
      <sheetName val="GLP_200118"/>
      <sheetName val="Met_Pas_Batu18"/>
      <sheetName val="Met__Minor18"/>
      <sheetName val="1_B18"/>
      <sheetName val="Analisa_Harga_Satuan18"/>
      <sheetName val="Data_Upah18"/>
      <sheetName val="EXTERNAL_WORK18"/>
      <sheetName val="NP_(2)18"/>
      <sheetName val="data_RSUD_KIS18"/>
      <sheetName val="DC-akses_bandara18"/>
      <sheetName val="Bill_of_Qty_MEP18"/>
      <sheetName val="Alat_B18"/>
      <sheetName val="Bahan_B18"/>
      <sheetName val="Upah_B18"/>
      <sheetName val="Analisa_Upah_&amp;_Bahan_Plum18"/>
      <sheetName val="AHS_-_Sipil18"/>
      <sheetName val="RAB_AR&amp;STR18"/>
      <sheetName val="Analisa_Satuan18"/>
      <sheetName val="ANLS__BETON_R__KELAS18"/>
      <sheetName val="Fill_this_out_first___18"/>
      <sheetName val="Isolasi_Luar_Dalam18"/>
      <sheetName val="Isolasi_Luar18"/>
      <sheetName val="NP_(3)18"/>
      <sheetName val="_18"/>
      <sheetName val="gabungan_(2)18"/>
      <sheetName val="Galian_batu18"/>
      <sheetName val="Form_A18"/>
      <sheetName val="BGN_PENUNJANG18"/>
      <sheetName val="RKP__TOTAL18"/>
      <sheetName val="B_as18"/>
      <sheetName val="KONTRAK_INDUK_BULANAN18"/>
      <sheetName val="Analisa_BOW18"/>
      <sheetName val="H_Satuan22"/>
      <sheetName val="mob__dem21"/>
      <sheetName val="pek__tanah21"/>
      <sheetName val="k__batu_kali21"/>
      <sheetName val="rab_me_(by_owner)_21"/>
      <sheetName val="BQ_(by_owner)21"/>
      <sheetName val="rab_me_(fisik)21"/>
      <sheetName val="HB_20"/>
      <sheetName val="Analisa_ME21"/>
      <sheetName val="NS_GD_UGD20"/>
      <sheetName val="STD_GD_UGD20"/>
      <sheetName val="harga_bahan21"/>
      <sheetName val="Analisa_&amp;_Upah21"/>
      <sheetName val="AN__TAMPL21"/>
      <sheetName val="01A-_RAB21"/>
      <sheetName val="rab_-_persiapan_&amp;_lantai-120"/>
      <sheetName val="HRG_BHN20"/>
      <sheetName val="Bill_Of_Quantity20"/>
      <sheetName val="DRUP_(ASLI)20"/>
      <sheetName val="NS_GD_UTAMA20"/>
      <sheetName val="Analis_Kusen_1_ESKALASI20"/>
      <sheetName val="Analisa_220"/>
      <sheetName val="BQ_AC_FAN20"/>
      <sheetName val="iTEM_hARSAT20"/>
      <sheetName val="NP_(4)20"/>
      <sheetName val="Anl_+20"/>
      <sheetName val="ELEC_STIS20"/>
      <sheetName val="RKP_PLUMBING20"/>
      <sheetName val="Supl_X20"/>
      <sheetName val="MAIN_BQ20"/>
      <sheetName val="Harsat_BHN_AR,M20"/>
      <sheetName val="Ahs_220"/>
      <sheetName val="Ahs_120"/>
      <sheetName val="Daftar_berat20"/>
      <sheetName val="Pintu_Jendela20"/>
      <sheetName val="DRUP__ASLI_20"/>
      <sheetName val="Stden_center20"/>
      <sheetName val="DAFTAR_HARGA20"/>
      <sheetName val="KR_Luar20"/>
      <sheetName val="REF_ONLY20"/>
      <sheetName val="meth_hsl_nego20"/>
      <sheetName val="box_culvert20"/>
      <sheetName val="GLP_200120"/>
      <sheetName val="Met_Pas_Batu20"/>
      <sheetName val="Met__Minor20"/>
      <sheetName val="1_B20"/>
      <sheetName val="Analisa_Harga_Satuan20"/>
      <sheetName val="Data_Upah20"/>
      <sheetName val="EXTERNAL_WORK20"/>
      <sheetName val="NP_(2)20"/>
      <sheetName val="data_RSUD_KIS20"/>
      <sheetName val="DC-akses_bandara20"/>
      <sheetName val="Bill_of_Qty_MEP20"/>
      <sheetName val="Alat_B20"/>
      <sheetName val="Bahan_B20"/>
      <sheetName val="Upah_B20"/>
      <sheetName val="Analisa_Upah_&amp;_Bahan_Plum20"/>
      <sheetName val="AHS_-_Sipil20"/>
      <sheetName val="RAB_AR&amp;STR20"/>
      <sheetName val="Analisa_Satuan20"/>
      <sheetName val="ANLS__BETON_R__KELAS20"/>
      <sheetName val="Fill_this_out_first___20"/>
      <sheetName val="Isolasi_Luar_Dalam20"/>
      <sheetName val="Isolasi_Luar20"/>
      <sheetName val="NP_(3)20"/>
      <sheetName val="_20"/>
      <sheetName val="gabungan_(2)20"/>
      <sheetName val="Galian_batu20"/>
      <sheetName val="Form_A20"/>
      <sheetName val="BGN_PENUNJANG20"/>
      <sheetName val="RKP__TOTAL20"/>
      <sheetName val="B_as20"/>
      <sheetName val="KONTRAK_INDUK_BULANAN20"/>
      <sheetName val="Analisa_BOW20"/>
      <sheetName val="Analisa Quarry"/>
      <sheetName val="BOQ INTERN"/>
      <sheetName val="B.O.Q"/>
      <sheetName val="May"/>
      <sheetName val="M+MC"/>
      <sheetName val="P&amp;L01-02GR"/>
      <sheetName val="ERECTION"/>
      <sheetName val="BID9697"/>
      <sheetName val="DATAJUNI"/>
      <sheetName val="BID"/>
      <sheetName val="RAB (A) (2)"/>
      <sheetName val="DIV1"/>
      <sheetName val="설계"/>
      <sheetName val="(1)본선수량집계"/>
      <sheetName val="Pay Items"/>
      <sheetName val="Bhan"/>
      <sheetName val="DU-5"/>
      <sheetName val="SEC-6"/>
      <sheetName val="Prime"/>
      <sheetName val="GalSal"/>
      <sheetName val="STD GD.UTAMA"/>
      <sheetName val="B.T"/>
      <sheetName val="REFERENCE TABLE"/>
      <sheetName val="jadwal"/>
      <sheetName val="Anal-1"/>
      <sheetName val="MP-P"/>
      <sheetName val="MTa"/>
      <sheetName val="Gal Str 0-2m"/>
      <sheetName val="MT_an"/>
      <sheetName val="D8"/>
      <sheetName val="공사금액 내역 (1)"/>
      <sheetName val="bhn "/>
      <sheetName val="ISI1108B"/>
      <sheetName val="Pek. Pondasi"/>
      <sheetName val="Pek. Dinding"/>
      <sheetName val="Pek. Kayu"/>
      <sheetName val="Pek. Beton"/>
      <sheetName val="Pek. Penutup Atap"/>
      <sheetName val="Pek. Langit-langit"/>
      <sheetName val="Pek. Sanitasi"/>
      <sheetName val="Pek. Besi &amp; Alumunium"/>
      <sheetName val="Pek. Kunci &amp; Kaca"/>
      <sheetName val="Pek. Penutup Lantai &amp; dinding"/>
      <sheetName val="Pek. Pengecatan"/>
      <sheetName val="compaction"/>
      <sheetName val="SUMBER_DAYA"/>
      <sheetName val="5_1_ELEKTRIKAL-ELEKTRONIK"/>
      <sheetName val="Daftar_Harga_Upah"/>
      <sheetName val="CHART_HB_AC_-_WC"/>
      <sheetName val="Urugan_Pasir"/>
      <sheetName val="Rek_Tot"/>
      <sheetName val="an__major"/>
      <sheetName val="Analisa_K"/>
      <sheetName val="hst__LAMP_1"/>
      <sheetName val="S_Curve"/>
      <sheetName val="Rekap_S_Curve_(4)"/>
      <sheetName val="Rekap_S_Curve_(3)"/>
      <sheetName val="Daf_Dasar_Upah&amp;Bahan"/>
      <sheetName val="GRAND_REKAPITULASI"/>
      <sheetName val="RAB_G_ADM__PUSAT_(1)"/>
      <sheetName val="RAB_R__GENSET_&amp;_PANEL_(10)_"/>
      <sheetName val="RAB_R__DNS__PENGLL_T_54_(11_A_)"/>
      <sheetName val="RAB_R__DNS__PENGLL_T_54_(11_B_)"/>
      <sheetName val="RAB_R__DNS__PENGLL_T_54_(11_C_)"/>
      <sheetName val="RAB_R__DNS__PENGLL_T_70_(12_A_)"/>
      <sheetName val="RAB_R__DNS__PENGLL_T_70_(12_B_)"/>
      <sheetName val="RAB_R__DNS__PENGLL_T_70_(12_C_)"/>
      <sheetName val="RAB_SPORT_CLUB_(14)"/>
      <sheetName val="RAB_MASJID_&amp;_T_WUDLU_(15)"/>
      <sheetName val="RAB_LOUNDRY_&amp;_WORKSHOP_(16)"/>
      <sheetName val="RAB_MINIMARKET_&amp;_KANTIN_(17_)"/>
      <sheetName val="RAB_RMH__PENJAGA_(18)"/>
      <sheetName val="RAB_POS_JAGA_(19__A_)"/>
      <sheetName val="RAB_POS_JAGA_(19__B_)"/>
      <sheetName val="RAB_R__POMPA_(20)"/>
      <sheetName val="RAB_R__KELAS_(2_A)"/>
      <sheetName val="RAB_R__KELAS_(2_B)"/>
      <sheetName val="RAB_AULA_UTAMA_(5)"/>
      <sheetName val="RAB_AULA_SEDANG_(6)"/>
      <sheetName val="RAB_ASRAMA_(7__B_)"/>
      <sheetName val="RAB_ASRAMA_(7__C_)"/>
      <sheetName val="RAB_ASRAMA_(7__D_)"/>
      <sheetName val="RAB_R__MAKAN_(8)"/>
      <sheetName val="RAB_GUEST_HOUSE_(9__A_)"/>
      <sheetName val="RAB_GUEST_HOUSE_(9__B_)"/>
      <sheetName val="Unit_Rate"/>
      <sheetName val="RAB_1_PRABUMULIH_LEMBAK_KM_330+"/>
      <sheetName val="Hal_010MUKAMC"/>
      <sheetName val="BAHAN_(2)"/>
      <sheetName val="ANALISA_railing"/>
      <sheetName val="HARGA_SAT"/>
      <sheetName val="D_&amp;_W_sizes"/>
      <sheetName val="01_x0"/>
      <sheetName val="_¯__________ÿ___En"/>
      <sheetName val="REKAP_GROSS"/>
      <sheetName val="JUMLAHAN_TOTAL_"/>
      <sheetName val="Cold_Miling"/>
      <sheetName val="Data_Masukan"/>
      <sheetName val="Fisik_2012"/>
      <sheetName val="Pek__Persiapan"/>
      <sheetName val="Harga_Satuan_Bahan_"/>
      <sheetName val="ANALISA_EDIT"/>
      <sheetName val="Rekap_Anl_K"/>
      <sheetName val="Rekap_Anl_SNI"/>
      <sheetName val="STR_&amp;_ARS"/>
      <sheetName val="Ana__PU"/>
      <sheetName val="2_2"/>
      <sheetName val="Spek_Fin_"/>
      <sheetName val="REKAP_TOTAL"/>
      <sheetName val="Luas_Bangunan"/>
      <sheetName val="Spek_ME"/>
      <sheetName val="Data_WI"/>
      <sheetName val="Transfer_Pump"/>
      <sheetName val="an_utara"/>
      <sheetName val="div_2"/>
      <sheetName val="div_3_Tanah"/>
      <sheetName val="div_4_Sirtu"/>
      <sheetName val="div_5"/>
      <sheetName val="div_7_Beton"/>
      <sheetName val="div_8"/>
      <sheetName val="Peralatan_Utama"/>
      <sheetName val="ANAL_RABP"/>
      <sheetName val="BAHAN_&amp;_ALAT_"/>
      <sheetName val="Upah_Bahan"/>
      <sheetName val="bahan_upah"/>
      <sheetName val="ANLS_MPU"/>
      <sheetName val="SD_(1)"/>
      <sheetName val="DIVISI_3"/>
      <sheetName val="Div_7_2"/>
      <sheetName val="Data_Umum_Penawaran"/>
      <sheetName val="ITB_COST"/>
      <sheetName val="HRG_BAHAN___UPAH_okk"/>
      <sheetName val="REKAP_ELEKTRIKAL"/>
      <sheetName val="4-Basic_Price"/>
      <sheetName val="Lamp-2(Alat)"/>
      <sheetName val="Lamp-2(Bahan)"/>
      <sheetName val="Lamp-2(Upah)"/>
      <sheetName val="(8)"/>
      <sheetName val="(9)"/>
      <sheetName val="(2)"/>
      <sheetName val="(1)"/>
      <sheetName val="(3)"/>
      <sheetName val="(4)"/>
      <sheetName val="(10)"/>
      <sheetName val="(5)"/>
      <sheetName val="(7)"/>
      <sheetName val="(6)"/>
      <sheetName val="REKAP DINDING"/>
      <sheetName val="sampul"/>
      <sheetName val="FA"/>
      <sheetName val="SOUND"/>
      <sheetName val="CCTV"/>
      <sheetName val="ACCESS"/>
      <sheetName val="GPON"/>
      <sheetName val="RACK_EC"/>
      <sheetName val="GR_EC"/>
      <sheetName val="SS"/>
      <sheetName val="A.Card"/>
      <sheetName val="TLP"/>
      <sheetName val="TP"/>
      <sheetName val="D.Kamar"/>
      <sheetName val="UNIT-PRICE"/>
      <sheetName val="Rekap RKDK Maret'17 "/>
      <sheetName val="Uraian Analisa"/>
      <sheetName val="Ans SNI"/>
      <sheetName val="BQ29"/>
      <sheetName val="I-KAMAR"/>
      <sheetName val="RAB-D-22.4"/>
      <sheetName val="Faktor Konversi"/>
      <sheetName val="XL4Test5"/>
      <sheetName val="gALIAN "/>
      <sheetName val="tng pr m"/>
      <sheetName val="Menu"/>
      <sheetName val="61005"/>
      <sheetName val="61006"/>
      <sheetName val="MOBILISASI"/>
      <sheetName val="BëN PENƐ_x0000_JANG"/>
      <sheetName val="5-daftar Peralatan"/>
      <sheetName val="LEKAT1"/>
      <sheetName val="abrasi"/>
      <sheetName val="JUDUL"/>
      <sheetName val="Demolation"/>
      <sheetName val="DAF-KUANTI"/>
      <sheetName val="An Biaya.Kons (SNI)"/>
      <sheetName val="Daftar Harga Bahan"/>
      <sheetName val="Harga-upah"/>
      <sheetName val="HSUB"/>
      <sheetName val="ANALISA-SNI01"/>
      <sheetName val="lap-bulan"/>
      <sheetName val="Lap-Minggu"/>
      <sheetName val="BëN PENƐ"/>
      <sheetName val="HARGA SATUAN  "/>
      <sheetName val="rekap. mc2"/>
      <sheetName val="URAIAN ANALIS"/>
      <sheetName val=" hrg bhn"/>
      <sheetName val="2.E"/>
      <sheetName val="REKA. ANALISA"/>
      <sheetName val="II.3 HSD"/>
      <sheetName val="SNI UPAH BAHAN"/>
      <sheetName val="U,B"/>
      <sheetName val="D-3"/>
      <sheetName val="Div6_aN"/>
      <sheetName val="Div7_aN"/>
      <sheetName val="Div8_aN"/>
      <sheetName val="UPAH PEKERJA"/>
      <sheetName val="Kuantitas"/>
      <sheetName val="Ans Harga AB"/>
      <sheetName val="Kalender  2014"/>
      <sheetName val="Analisa copy"/>
      <sheetName val="INPUT HARGA"/>
      <sheetName val="MATERIAL ANALISA"/>
      <sheetName val="HARGA DASAR UPAH DAN BAHAN"/>
      <sheetName val="KH-Q1,Q2,01"/>
      <sheetName val="H.DASAR"/>
      <sheetName val="ANALIS2"/>
      <sheetName val="12CGOU"/>
      <sheetName val="ANALISA GRS SELATAN"/>
      <sheetName val="hargaSatuan"/>
      <sheetName val="AnaAlat"/>
      <sheetName val="agregat abc"/>
      <sheetName val="PEMBANTAIAN"/>
      <sheetName val="BAHAN~"/>
      <sheetName val="Informasi Quary"/>
      <sheetName val="harga bahan k"/>
      <sheetName val="EK-JAN-2010"/>
      <sheetName val="MASTER BAHAN ME"/>
      <sheetName val="UTYLITAS"/>
      <sheetName val="POLY"/>
      <sheetName val="IRNA B"/>
      <sheetName val="CMU 2"/>
      <sheetName val="Caison"/>
      <sheetName val="SCHEDULE "/>
      <sheetName val="ANALISA  besing"/>
      <sheetName val="Prosentase"/>
      <sheetName val="Termin"/>
      <sheetName val="5-ALAT slury"/>
      <sheetName val="Lamp. Bahan"/>
      <sheetName val="Risalah KOM"/>
      <sheetName val="D-3 (M)"/>
      <sheetName val="D-7 (M)"/>
      <sheetName val="Plasteran"/>
      <sheetName val="HRG DSR APP"/>
      <sheetName val="Hrgdsrupah"/>
      <sheetName val="BQ25"/>
      <sheetName val="SUMBER"/>
      <sheetName val="Material-mr"/>
      <sheetName val="Batasan"/>
      <sheetName val="Hsatuan-OK"/>
      <sheetName val="Brdw"/>
      <sheetName val="ANALISA "/>
      <sheetName val="Overhead"/>
      <sheetName val="Bill of Quantities"/>
      <sheetName val="RAB Komposit"/>
      <sheetName val="REKAP."/>
      <sheetName val="Uba"/>
      <sheetName val="HS ALAT"/>
      <sheetName val="HS UPAH"/>
      <sheetName val="HS BAHAN"/>
      <sheetName val="PRODALAT"/>
      <sheetName val="MATERIAL-UPAH"/>
      <sheetName val="CONSUMABLES-PRICE"/>
      <sheetName val="BOW"/>
      <sheetName val="HSBU ANA"/>
      <sheetName val="ANALIS ALAT"/>
      <sheetName val="SNI"/>
      <sheetName val="HB me"/>
      <sheetName val="COST-SUM"/>
      <sheetName val="bill qty"/>
      <sheetName val="analisabudget"/>
      <sheetName val="A+Supl_3"/>
      <sheetName val="rekap_mekanikal4"/>
      <sheetName val="an_tek_NP3"/>
      <sheetName val="Tata_Udara3"/>
      <sheetName val="5_Anhas3"/>
      <sheetName val="DAF_3_14"/>
      <sheetName val="DAF_3_113"/>
      <sheetName val="ANALISA_PEK_UMUM3"/>
      <sheetName val="ANALISA_ALAT_BERAT3"/>
      <sheetName val="Prod_15-54"/>
      <sheetName val="Anls_teknis3"/>
      <sheetName val="Investment_Valuation3"/>
      <sheetName val="Cabling_Data&amp;Power3"/>
      <sheetName val="UNIT_PRICE3"/>
      <sheetName val="Bill_5_Summary3"/>
      <sheetName val="Bill_4_Summary3"/>
      <sheetName val="Sat__Pek_"/>
      <sheetName val="Alat_(2)"/>
      <sheetName val="Input_Data"/>
      <sheetName val="Faktor_Konversi"/>
      <sheetName val="BQ_jln1"/>
      <sheetName val="BQ_jem1"/>
      <sheetName val="NS_Lanjutan3"/>
      <sheetName val="STD_Lanjutan3"/>
      <sheetName val="HRG_BAHAN_&amp;_UPAH_okk3"/>
      <sheetName val="Analis_Kusen_okk3"/>
      <sheetName val="Mk_Minor3"/>
      <sheetName val="PLINT_3_1_G3"/>
      <sheetName val="Analisa_RAP3"/>
      <sheetName val="Analisa_RAB3"/>
      <sheetName val="Blk-Mnl_lt_3-lt_atap3"/>
      <sheetName val="BQ__AC3"/>
      <sheetName val="rincian_per_proyek3"/>
      <sheetName val="rek_ME3"/>
      <sheetName val="RBP-_23"/>
      <sheetName val="OP__ALAT3"/>
      <sheetName val="OP__PERJAM3"/>
      <sheetName val="B__PERSONIL3"/>
      <sheetName val="KAN__LOKAL3"/>
      <sheetName val="Analisa_Harga3"/>
      <sheetName val="bukan_PNS3"/>
      <sheetName val="Input_monthly_capex3"/>
      <sheetName val="DAFT_HARG_SAT_PEK_3"/>
      <sheetName val="DAFT_ALAT,UPAH_&amp;_MAT3"/>
      <sheetName val="bhn_FINAL3"/>
      <sheetName val="MARK_UP3"/>
      <sheetName val="Master_Edit3"/>
      <sheetName val="Urai__Resap_pengikat1"/>
      <sheetName val="Analis_Tambahan1"/>
      <sheetName val="pelita_lapen1"/>
      <sheetName val="Daftar_Upah1"/>
      <sheetName val="01_FA1"/>
      <sheetName val="D6_(2)3"/>
      <sheetName val="HS-Divisi_31"/>
      <sheetName val="List_of_Eqp3"/>
      <sheetName val="Anl_2s_d4e3"/>
      <sheetName val="Appendix_2(SatDas)1"/>
      <sheetName val="3_1_2a3"/>
      <sheetName val="3_1_1a3"/>
      <sheetName val="Urai___Guide_Post3"/>
      <sheetName val="Urai_Galian_Tanah3"/>
      <sheetName val="Perm__Test1"/>
      <sheetName val="HARGA_MATERIAL3"/>
      <sheetName val="Rekap_Direct_Cost3"/>
      <sheetName val="Analisa_-Baku3"/>
      <sheetName val="Man_Power3"/>
      <sheetName val="Hua_Yang_Quarterly1"/>
      <sheetName val="An_21"/>
      <sheetName val="Master_1_01"/>
      <sheetName val="struktur_tdk_dipakai1"/>
      <sheetName val="F_ALARM3"/>
      <sheetName val="H_Satuan_Dasar1"/>
      <sheetName val="Bill_rekap1"/>
      <sheetName val="Bill_of_Qty1"/>
      <sheetName val="Harga_Satuan1"/>
      <sheetName val="On_Time1"/>
      <sheetName val="Agregat_Halus_&amp;_Kasar2"/>
      <sheetName val="daftar_harga_satuan1"/>
      <sheetName val="analisa_(2)1"/>
      <sheetName val="Analisa_HSP1"/>
      <sheetName val="F1c_DATA_ADM61"/>
      <sheetName val="Galian_11"/>
      <sheetName val="List_Material1"/>
      <sheetName val="Analisa_SNI"/>
      <sheetName val="AC_unit1"/>
      <sheetName val="EL_acc1"/>
      <sheetName val="EL_lamp1"/>
      <sheetName val="EL_outlet1"/>
      <sheetName val="Chiller_acc1"/>
      <sheetName val="Pipa_PL1"/>
      <sheetName val="PK_acc1"/>
      <sheetName val="PL_acc1"/>
      <sheetName val="PK_valve1"/>
      <sheetName val="PL_valve1"/>
      <sheetName val="AC_valve1"/>
      <sheetName val="PK_pipe1"/>
      <sheetName val="EL_kabel1"/>
      <sheetName val="AC_power1"/>
      <sheetName val="EL_tray1"/>
      <sheetName val="PL_power1"/>
      <sheetName val="PL_unit1"/>
      <sheetName val="PK_unit1"/>
      <sheetName val="EL_arde1"/>
      <sheetName val="An_str1"/>
      <sheetName val="DIV_71"/>
      <sheetName val="LAL_-_PASAR_PAGI_1"/>
      <sheetName val="Lead_Schedule3"/>
      <sheetName val="mc_adam"/>
      <sheetName val="ps_batu&amp;brjg"/>
      <sheetName val="Rekap_Biaya"/>
      <sheetName val="a_21"/>
      <sheetName val="analisa_Str1"/>
      <sheetName val="610_07A1"/>
      <sheetName val="Harga_Sat_Dasar1"/>
      <sheetName val="FORM_X_COST"/>
      <sheetName val="KIB_C_GEDUNG_&amp;_BANGUNAN"/>
      <sheetName val="ELEMENT_SUM"/>
      <sheetName val="Daftar_No_MAPPI"/>
      <sheetName val="RAB_ME"/>
      <sheetName val="GS_Tanah_Kalimas_Baru_(2)"/>
      <sheetName val="DAF_HRG"/>
      <sheetName val="FIRE_FIGHTING"/>
      <sheetName val="RAB_SEKRETARIAT_(1)"/>
      <sheetName val="Hg_Sat"/>
      <sheetName val="BQ_External"/>
      <sheetName val="REF_HARGA_DASAR_2016"/>
      <sheetName val="M_Pekerjaan"/>
      <sheetName val="Harga_Bahan_&amp;_Upah"/>
      <sheetName val="Schedule_Daan_Mogot"/>
      <sheetName val="Schedule_Yasmin"/>
      <sheetName val="Schedule_Lingkar_Barat"/>
      <sheetName val="Basic_Price"/>
      <sheetName val="Hrg_Sat1"/>
      <sheetName val="ANAL_BOW"/>
      <sheetName val="?¯??????????ÿ???English?"/>
      <sheetName val="Input_T__Schedule"/>
      <sheetName val="Daf_Biaya_sewa_alat"/>
      <sheetName val="Kuantitas_&amp;_Harga"/>
      <sheetName val="Rekap_Analisa"/>
      <sheetName val="Daftar_Upah,Bhn,&amp;_alat"/>
      <sheetName val="7_1(3)"/>
      <sheetName val="Rekap_Addendum1"/>
      <sheetName val="1_GasAcct1"/>
      <sheetName val="DI_Gadung-1"/>
      <sheetName val="PK-PPK_Elektrikal"/>
      <sheetName val="H_Sat__Pekerjaan"/>
      <sheetName val="H__Bahan"/>
      <sheetName val="Analisa_H_Sat_"/>
      <sheetName val="DON_GIA"/>
      <sheetName val="CHITIET_VL_NC"/>
      <sheetName val="TONGKE3p_"/>
      <sheetName val="DIV_9"/>
      <sheetName val="HARGA_DASAR"/>
      <sheetName val="UBA_RAB"/>
      <sheetName val="analisa_1"/>
      <sheetName val="R_A_B_"/>
      <sheetName val="R1__GREJA_KATHOLIK"/>
      <sheetName val="RAB_FULL"/>
      <sheetName val="anal_rinci"/>
      <sheetName val="Currency_Rate"/>
      <sheetName val="Conn__Lib"/>
      <sheetName val="Gal_Sal"/>
      <sheetName val="gal_biasa"/>
      <sheetName val="sheet_2"/>
      <sheetName val="Summary_Sheets"/>
      <sheetName val="5_1-5_4(1)-5_4(2)"/>
      <sheetName val="Stay_Cable-1"/>
      <sheetName val="Rekap_1"/>
      <sheetName val="D_HARGA"/>
      <sheetName val="anal-drainase,tanah&amp;ps_batu"/>
      <sheetName val="Exch_rate"/>
      <sheetName val="REKAP_Prbndingn"/>
      <sheetName val="DIV_6"/>
      <sheetName val="BoQ_Total_lama"/>
      <sheetName val="7_PEK-STRUKTUR"/>
      <sheetName val="Harga_Baru"/>
      <sheetName val="T__Cs_Log_P_III"/>
      <sheetName val="HARGA_PEK"/>
      <sheetName val="Rekap_RAP_real_(2)"/>
      <sheetName val="3_Koef_Alat"/>
      <sheetName val="Hrg_Readymix"/>
      <sheetName val="BLM_TERBAYAR"/>
      <sheetName val="2. MVAC R1"/>
      <sheetName val="Asumsi"/>
      <sheetName val="Marshal"/>
      <sheetName val="S_DAYA"/>
      <sheetName val="UMUM-PU"/>
      <sheetName val="spesifikasi"/>
      <sheetName val="sudut"/>
      <sheetName val="Equipment"/>
      <sheetName val="sch-Eq"/>
      <sheetName val="SPH"/>
      <sheetName val="BJA TULANGAN"/>
      <sheetName val="BAJA"/>
      <sheetName val="K500"/>
      <sheetName val="TC"/>
      <sheetName val="ATB"/>
      <sheetName val="Drn"/>
      <sheetName val="Gali"/>
      <sheetName val="AA"/>
      <sheetName val="BB"/>
      <sheetName val="CTB"/>
      <sheetName val="OP.ALAT"/>
      <sheetName val="oe"/>
      <sheetName val="EVALUASI"/>
      <sheetName val="PERMINTAAN"/>
      <sheetName val="App. 2a-1"/>
      <sheetName val="App. 2a-2"/>
      <sheetName val="SCH alat"/>
      <sheetName val="MOB"/>
      <sheetName val="CIF"/>
      <sheetName val="SCH Mat"/>
      <sheetName val="Daf Bahan"/>
      <sheetName val="Daf Sub"/>
      <sheetName val="Daf MPU"/>
      <sheetName val="Lamp.6a"/>
      <sheetName val="Lamp.6b"/>
      <sheetName val="Basic P"/>
      <sheetName val="Pac.-2"/>
      <sheetName val="List Plant"/>
      <sheetName val="Rekap DBAK"/>
      <sheetName val="ME UMY"/>
      <sheetName val="HSBU "/>
      <sheetName val="beton.jembatan dolago.abutmen."/>
      <sheetName val="Subcont"/>
      <sheetName val="rab-SAPHIR"/>
      <sheetName val="Data Alat"/>
      <sheetName val="daftarbhn"/>
      <sheetName val="HSD Alat"/>
      <sheetName val="HSD Bahan"/>
      <sheetName val="HSD Upah"/>
      <sheetName val="daftar upah,bahan,alat"/>
      <sheetName val="DC"/>
      <sheetName val="RPP01 3"/>
      <sheetName val="Isian Biodata"/>
      <sheetName val="BL (1)"/>
      <sheetName val="pivot"/>
      <sheetName val="Rekap Anl"/>
      <sheetName val="AnMobilisasi"/>
      <sheetName val="Harian"/>
      <sheetName val="LUMPSUM"/>
      <sheetName val="BACK"/>
      <sheetName val="AHSrutin"/>
      <sheetName val="Div5"/>
      <sheetName val="Div6"/>
      <sheetName val="Div8"/>
      <sheetName val="Waktu"/>
      <sheetName val="Consumable"/>
      <sheetName val="Soil factor"/>
      <sheetName val="BD Div-2 sd 7.6"/>
      <sheetName val="Rekap Bill"/>
      <sheetName val="Cashflow"/>
      <sheetName val="Prod15-8"/>
      <sheetName val="BQ-Marga Tiga"/>
      <sheetName val="Man Power &amp; Comp"/>
      <sheetName val="k341k612"/>
      <sheetName val="dwa-01"/>
      <sheetName val="UP MINOR"/>
      <sheetName val="K-125"/>
      <sheetName val="Lamp-2 (Analisa)"/>
      <sheetName val="Assumption &amp; Dashboard."/>
      <sheetName val="mat&amp;upah"/>
      <sheetName val="Analisa HS"/>
      <sheetName val="41_9_36_3"/>
      <sheetName val="ana_str"/>
      <sheetName val="anl-b6"/>
      <sheetName val="Controll"/>
      <sheetName val="Supl"/>
      <sheetName val="8"/>
      <sheetName val="Jagorawi"/>
      <sheetName val="AI"/>
      <sheetName val="_x005f_x0000_¯??_x0"/>
      <sheetName val="ETAB_1"/>
      <sheetName val="Valve_PL"/>
      <sheetName val="Peralatan_PL"/>
      <sheetName val="Harsat_Bahan"/>
      <sheetName val="Harsat_Upah"/>
      <sheetName val="Daf-4_5_Final"/>
      <sheetName val="Daftar_Harga_Material"/>
      <sheetName val="An.1"/>
      <sheetName val="An.3"/>
      <sheetName val="_x005f_x005f_x005F"/>
      <sheetName val="BNISP"/>
      <sheetName val="BQ Arsit"/>
      <sheetName val="An HarSatPek"/>
      <sheetName val="Sat Bah &amp; Up"/>
      <sheetName val="Inputs"/>
      <sheetName val="daftar"/>
      <sheetName val="Gaji Pokok"/>
      <sheetName val="T. Proyek-Jabatan"/>
      <sheetName val="T. Lokasi"/>
      <sheetName val="T. Rumah"/>
      <sheetName val="T. Transport"/>
      <sheetName val="NP _2_"/>
      <sheetName val="PIK_QUO"/>
      <sheetName val="Info"/>
      <sheetName val="HSATUAN"/>
      <sheetName val="TOTAL UPAH"/>
      <sheetName val="HS-2"/>
      <sheetName val="PRIST LIST"/>
      <sheetName val="D.BOARD"/>
      <sheetName val="SUB &amp; mandor"/>
      <sheetName val="brd2"/>
      <sheetName val="DATA2009"/>
      <sheetName val="Main"/>
      <sheetName val="DATA 2009"/>
      <sheetName val="DATA 2010"/>
      <sheetName val="Kinerja Proyek"/>
      <sheetName val="Target Raker TW III"/>
      <sheetName val="KUB-01(10)"/>
      <sheetName val="Abutment"/>
      <sheetName val="BASE"/>
      <sheetName val="RESUM"/>
      <sheetName val="PERALATAN PROYEK GOL III A"/>
      <sheetName val="rms remunerasi"/>
      <sheetName val="input data umum"/>
      <sheetName val="HRPar"/>
      <sheetName val="LAMP_2.2"/>
      <sheetName val="RinciBab1_Seksi1"/>
      <sheetName val="grail"/>
      <sheetName val="VOL_1"/>
      <sheetName val="RAB alternatif (2) mendekati ok"/>
      <sheetName val="AHS - Riel"/>
      <sheetName val="Superstruc"/>
      <sheetName val="Sat-Rap"/>
      <sheetName val="Peralatan (2)"/>
      <sheetName val="Penjumlahan"/>
      <sheetName val="DAFTAR ISI"/>
      <sheetName val="nc-m"/>
      <sheetName val="BQ ARS"/>
      <sheetName val="rkpm 2003"/>
      <sheetName val="Daftar Kuantitas dan Harga"/>
      <sheetName val="A.Div 2"/>
      <sheetName val="A.Div7"/>
      <sheetName val="Ubas"/>
      <sheetName val="Marketing"/>
      <sheetName val="envp"/>
      <sheetName val="DafIsi"/>
      <sheetName val="FoB "/>
      <sheetName val="SK"/>
      <sheetName val="hitungan"/>
      <sheetName val="pintuair"/>
      <sheetName val="BU"/>
      <sheetName val="schalat"/>
      <sheetName val="butalat"/>
      <sheetName val="schman"/>
      <sheetName val="butman"/>
      <sheetName val="schmat"/>
      <sheetName val="butmat"/>
      <sheetName val="subK"/>
      <sheetName val="subK (2)"/>
      <sheetName val="fcmc0"/>
      <sheetName val="fcmob"/>
      <sheetName val="fcgal"/>
      <sheetName val="fctimb"/>
      <sheetName val="fcbronj"/>
      <sheetName val="SUM-VOL"/>
      <sheetName val="ALT-1"/>
      <sheetName val="MAT-1"/>
      <sheetName val="UPH-1"/>
      <sheetName val="Mk Sub Grade"/>
      <sheetName val="JAD-PEL"/>
      <sheetName val="d-kwantitas"/>
      <sheetName val="SP17"/>
      <sheetName val="Up &amp; bhn"/>
      <sheetName val="?¯__???"/>
      <sheetName val="_x005f_x005f_x005f_x005F_x005f_x0000_0_x005"/>
      <sheetName val="_x005f_x005f_x005f_x005F_x005f_x005f_x005f_x005f_"/>
      <sheetName val="_x005f_x005f_x005f_x005F_x005f_x0000_¯??_x0"/>
      <sheetName val="boq-indonesia"/>
      <sheetName val="Upah "/>
      <sheetName val="Formulir 7.6"/>
      <sheetName val="CM DIV7"/>
      <sheetName val="Material&amp;Alat"/>
      <sheetName val="52+425"/>
      <sheetName val="bau-6"/>
      <sheetName val="Bill 2.3"/>
      <sheetName val="Bill 2.5B"/>
      <sheetName val="Bill 2.1"/>
      <sheetName val="인사자료총집계"/>
      <sheetName val="RAP1"/>
      <sheetName val="Material ME"/>
      <sheetName val="?¯???????_x005f_x005f_x005f_x0001_???ÿ???En"/>
      <sheetName val="DAFTAR ANALYSA"/>
      <sheetName val="?¯???????_x005f_x0001_???ÿ???En"/>
      <sheetName val="8LT 12"/>
      <sheetName val="IPL_SCHEDULE"/>
      <sheetName val="bhn_upah"/>
      <sheetName val="HS-Ban"/>
      <sheetName val="BQ-SRT"/>
      <sheetName val="DivVI"/>
      <sheetName val="REKAP HP"/>
      <sheetName val="Analisa Upah _ Bahan Plum"/>
      <sheetName val="TE TS FA LAN MATV"/>
      <sheetName val="TPI"/>
      <sheetName val="Progress"/>
      <sheetName val="CH-RANC"/>
      <sheetName val="BERAT TUL."/>
      <sheetName val="coeff"/>
      <sheetName val="Cable 150kV Ref."/>
      <sheetName val="pel  rut bahu jln mat"/>
      <sheetName val="SCTV"/>
      <sheetName val="SCM"/>
      <sheetName val="Total"/>
      <sheetName val="General2"/>
      <sheetName val="Hrg-Das"/>
      <sheetName val="MB"/>
      <sheetName val="Sched-Ex"/>
      <sheetName val="Analisa Teknik"/>
      <sheetName val="PERHITUNGAN LUMPSUM"/>
      <sheetName val="HARGA DASAR PIPA "/>
      <sheetName val="HARGA DASAR ACCESORIES"/>
      <sheetName val="ongkos_kirim"/>
      <sheetName val="PASANGPIPA"/>
      <sheetName val="CAB 2"/>
      <sheetName val="Data Pendukung"/>
      <sheetName val="Analisa-Harga"/>
      <sheetName val="DEF"/>
      <sheetName val="GP-WB"/>
      <sheetName val="telp"/>
      <sheetName val="div62"/>
      <sheetName val="Cipinang"/>
      <sheetName val="Bek_Sloof"/>
      <sheetName val="Gradasi wc2"/>
      <sheetName val="Check"/>
      <sheetName val="amtek"/>
      <sheetName val="ANALISA-1"/>
      <sheetName val="ANALISA-2"/>
      <sheetName val="TERBIL prog 2017"/>
      <sheetName val="HARGA SATUAN 1 (2)"/>
      <sheetName val="BQTOLTP"/>
      <sheetName val="BOQ EM"/>
      <sheetName val="WBS"/>
      <sheetName val="諸経費"/>
      <sheetName val="清水計算営業税率関連"/>
      <sheetName val="PE-F-37 Rev 00 Paym.GBP"/>
      <sheetName val="概総括1"/>
      <sheetName val="Anal. Alat"/>
      <sheetName val="antek12a-13"/>
      <sheetName val="Hrg.Sat"/>
      <sheetName val="Gia"/>
      <sheetName val="CONTRIBUSI"/>
      <sheetName val="Olah"/>
      <sheetName val="anal rab"/>
      <sheetName val="LAP   (4)"/>
      <sheetName val="LAP   (11)"/>
      <sheetName val="metode.rutin"/>
      <sheetName val="Koefisien"/>
      <sheetName val="UPAH BAHAN "/>
      <sheetName val="NP7"/>
      <sheetName val="UMUR ALAT"/>
      <sheetName val="FAKTOR MODAL CRF"/>
      <sheetName val="rab_usulan cco"/>
      <sheetName val="usulan cco2 ok"/>
      <sheetName val="TIME"/>
      <sheetName val="prog-mgu"/>
      <sheetName val="BL Temp"/>
      <sheetName val="BL Modif"/>
      <sheetName val="SD"/>
      <sheetName val="Item Baru"/>
      <sheetName val="UPAH DAN BAHAN"/>
      <sheetName val="Data.Kontrak"/>
      <sheetName val="Keb. Bhn, alt, tenaga"/>
      <sheetName val="5_1_ELEKTRIKAL-ELEKTRONIK1"/>
      <sheetName val="hst__LAMP_11"/>
      <sheetName val="Daf_Dasar_Upah&amp;Bahan1"/>
      <sheetName val="REKAP_GROSS1"/>
      <sheetName val="BAHAN_(2)1"/>
      <sheetName val="Unit_Rate1"/>
      <sheetName val="S_Curve1"/>
      <sheetName val="Rekap_S_Curve_(4)1"/>
      <sheetName val="Rekap_S_Curve_(3)1"/>
      <sheetName val="Harga_Satuan_Bahan_1"/>
      <sheetName val="Cold_Miling1"/>
      <sheetName val="HARGA_DSR1"/>
      <sheetName val="ETAB_11"/>
      <sheetName val="Spek_Fin_1"/>
      <sheetName val="REKAP_TOTAL1"/>
      <sheetName val="Luas_Bangunan1"/>
      <sheetName val="Spek_ME1"/>
      <sheetName val="Rek_Tot1"/>
      <sheetName val="JUMLAHAN_TOTAL_1"/>
      <sheetName val="2_21"/>
      <sheetName val="Sat__Pek_1"/>
      <sheetName val="Alat_(2)1"/>
      <sheetName val="Input_Data1"/>
      <sheetName val="4-Basic_Price1"/>
      <sheetName val="Urugan_Pasir1"/>
      <sheetName val="RAB_1_PRABUMULIH_LEMBAK_KM_3301"/>
      <sheetName val="GRAND_REKAPITULASI1"/>
      <sheetName val="RAB_G_ADM__PUSAT_(1)1"/>
      <sheetName val="RAB_R__GENSET_&amp;_PANEL_(10)_1"/>
      <sheetName val="RAB_R__DNS__PENGLL_T_54_(11_A_1"/>
      <sheetName val="RAB_R__DNS__PENGLL_T_54_(11_B_1"/>
      <sheetName val="RAB_R__DNS__PENGLL_T_54_(11_C_1"/>
      <sheetName val="RAB_R__DNS__PENGLL_T_70_(12_A_1"/>
      <sheetName val="RAB_R__DNS__PENGLL_T_70_(12_B_1"/>
      <sheetName val="RAB_R__DNS__PENGLL_T_70_(12_C_1"/>
      <sheetName val="RAB_SPORT_CLUB_(14)1"/>
      <sheetName val="RAB_MASJID_&amp;_T_WUDLU_(15)1"/>
      <sheetName val="RAB_LOUNDRY_&amp;_WORKSHOP_(16)1"/>
      <sheetName val="RAB_MINIMARKET_&amp;_KANTIN_(17_)1"/>
      <sheetName val="RAB_RMH__PENJAGA_(18)1"/>
      <sheetName val="RAB_POS_JAGA_(19__A_)1"/>
      <sheetName val="RAB_POS_JAGA_(19__B_)1"/>
      <sheetName val="RAB_R__POMPA_(20)1"/>
      <sheetName val="RAB_R__KELAS_(2_A)1"/>
      <sheetName val="RAB_R__KELAS_(2_B)1"/>
      <sheetName val="RAB_AULA_UTAMA_(5)1"/>
      <sheetName val="RAB_AULA_SEDANG_(6)1"/>
      <sheetName val="RAB_ASRAMA_(7__B_)1"/>
      <sheetName val="RAB_ASRAMA_(7__C_)1"/>
      <sheetName val="RAB_ASRAMA_(7__D_)1"/>
      <sheetName val="RAB_R__MAKAN_(8)1"/>
      <sheetName val="RAB_GUEST_HOUSE_(9__A_)1"/>
      <sheetName val="RAB_GUEST_HOUSE_(9__B_)1"/>
      <sheetName val="Hal_010MUKAMC1"/>
      <sheetName val="ANALISA_EDIT1"/>
      <sheetName val="D_&amp;_W_sizes1"/>
      <sheetName val="Analisa_SNI1"/>
      <sheetName val="Valve_PL1"/>
      <sheetName val="Peralatan_PL1"/>
      <sheetName val="Data_WI1"/>
      <sheetName val="Harsat_Bahan1"/>
      <sheetName val="Harsat_Upah1"/>
      <sheetName val="an__major1"/>
      <sheetName val="Upah_Bahan1"/>
      <sheetName val="bahan_upah1"/>
      <sheetName val="div_21"/>
      <sheetName val="div_3_Tanah1"/>
      <sheetName val="div_4_Sirtu1"/>
      <sheetName val="div_51"/>
      <sheetName val="div_7_Beton1"/>
      <sheetName val="div_81"/>
      <sheetName val="Daf-4_5_Final1"/>
      <sheetName val="Har_Sat1"/>
      <sheetName val="610_051"/>
      <sheetName val="610_061"/>
      <sheetName val="610_071"/>
      <sheetName val="610_081"/>
      <sheetName val="610_041"/>
      <sheetName val="MPU__6-3(4)_LastonAC1"/>
      <sheetName val="Data_Info1"/>
      <sheetName val="bahan_dan_upah1"/>
      <sheetName val="7_1(3)1"/>
      <sheetName val="BQ_External1"/>
      <sheetName val="Kuantitas_&amp;_Harga1"/>
      <sheetName val="Rekap_Analisa1"/>
      <sheetName val="Hg_Sat1"/>
      <sheetName val="Input_T__Schedule1"/>
      <sheetName val="Daftar_Harga_Material1"/>
      <sheetName val="Perhit.Alat"/>
      <sheetName val="dia.pipe"/>
      <sheetName val="Order"/>
      <sheetName val="Schedule OK Status"/>
      <sheetName val="list Dps"/>
      <sheetName val="Sanur"/>
      <sheetName val="list Sanur"/>
      <sheetName val="BILL No. 1"/>
      <sheetName val="Eva Schedule 1"/>
      <sheetName val="Schedule Pabrikasi"/>
      <sheetName val="HrgBahan&amp;Analisa"/>
      <sheetName val="3"/>
      <sheetName val="An.Q"/>
      <sheetName val="B.Dsr"/>
      <sheetName val="Cover (sh 1)"/>
      <sheetName val="Units"/>
      <sheetName val="Instructions"/>
      <sheetName val="RAB-SPL2"/>
      <sheetName val="hitung"/>
      <sheetName val="SAT-BHN"/>
      <sheetName val="NP (6)"/>
      <sheetName val="Telephone &amp; KSO Rev"/>
      <sheetName val="SUMBER_DAYA1"/>
      <sheetName val="DIVISI_31"/>
      <sheetName val="Div_7_21"/>
      <sheetName val="Data_Masukan1"/>
      <sheetName val="Fisik_20121"/>
      <sheetName val="Pek__Persiapan1"/>
      <sheetName val="Rekap_Anl_K1"/>
      <sheetName val="Rekap_Anl_SNI1"/>
      <sheetName val="PEK_ASPAL"/>
      <sheetName val="Rekap_"/>
      <sheetName val="Transfer_Master"/>
      <sheetName val="K3-Gaji_Kontrak"/>
      <sheetName val="Gaji_Kontrak"/>
      <sheetName val="Kwitansi_Honor"/>
      <sheetName val="All_Division_by_SBU"/>
      <sheetName val="Analisa_K1"/>
      <sheetName val="an_utara1"/>
      <sheetName val="Peralatan_Utama1"/>
      <sheetName val="ANLS_MPU1"/>
      <sheetName val="REKAP_DINDING"/>
      <sheetName val="CHART_HB_AC_-_WC1"/>
      <sheetName val="ANALISA_railing1"/>
      <sheetName val="BQ_Arsit"/>
      <sheetName val="An_HarSatPek"/>
      <sheetName val="Sat_Bah_&amp;_Up"/>
      <sheetName val="Data_Umum_Penawaran1"/>
      <sheetName val="ITB_COST1"/>
      <sheetName val="HRG_BAHAN___UPAH_okk1"/>
      <sheetName val="REKAP_ELEKTRIKAL1"/>
      <sheetName val="Daftar_Harga_Upah1"/>
      <sheetName val="HARGA_SAT1"/>
      <sheetName val="STR_&amp;_ARS1"/>
      <sheetName val="Ana__PU1"/>
      <sheetName val="Transfer_Pump1"/>
      <sheetName val="ANAL_RABP1"/>
      <sheetName val="BAHAN_&amp;_ALAT_1"/>
      <sheetName val="SD_(1)1"/>
      <sheetName val="Gaji_Pokok"/>
      <sheetName val="T__Proyek-Jabatan"/>
      <sheetName val="T__Lokasi"/>
      <sheetName val="T__Rumah"/>
      <sheetName val="T__Transport"/>
      <sheetName val="AnalisaSIPIL_RIIL"/>
      <sheetName val="KJ_2002"/>
      <sheetName val="Calculation_Sheet"/>
      <sheetName val="ANALISA_SM"/>
      <sheetName val="HARGA_ALAT"/>
      <sheetName val="NP__2_"/>
      <sheetName val="0_x005"/>
      <sheetName val="H_Sat_Jembatan"/>
      <sheetName val="S_BAHAN"/>
      <sheetName val="S_UPAH"/>
      <sheetName val="Re_1)"/>
      <sheetName val="Harga_Mat_"/>
      <sheetName val="AHS_-_Riel"/>
      <sheetName val="lamp__12"/>
      <sheetName val="Eval__Arus_Kas"/>
      <sheetName val="Rekap_Bill"/>
      <sheetName val="Metod_TWR"/>
      <sheetName val="GRAND_REKAP"/>
      <sheetName val="Harga_S_Dasar"/>
      <sheetName val="3_1_(1)_CS"/>
      <sheetName val="RAB_VOL"/>
      <sheetName val="Cash_Flow_bulanan"/>
      <sheetName val="DATA_PROYEK"/>
      <sheetName val="Rekap_Prelim"/>
      <sheetName val="Main_Office"/>
      <sheetName val="DATA_2"/>
      <sheetName val="an__struktur"/>
      <sheetName val="RAW_MATERIALS_"/>
      <sheetName val="COST-PERSON-J_O_"/>
      <sheetName val="BACK_-_UP-GALIAN_(ALAT)"/>
      <sheetName val="Schedule_11a"/>
      <sheetName val="Septick_tank"/>
      <sheetName val="Analisa_ME_UPT"/>
      <sheetName val="TOTAL_UPAH"/>
      <sheetName val="PRIST_LIST"/>
      <sheetName val="D_BOARD"/>
      <sheetName val="SUB_&amp;_mandor"/>
      <sheetName val="DATA_20091"/>
      <sheetName val="DATA_2010"/>
      <sheetName val="Kinerja_Proyek"/>
      <sheetName val="Target_Raker_TW_III"/>
      <sheetName val="Man_Power_&amp;_Comp"/>
      <sheetName val="B_T"/>
      <sheetName val="REFERENCE_TABLE"/>
      <sheetName val="SKEDUL_AV-05"/>
      <sheetName val="DAFTAR_HARGA_BAHAN_"/>
      <sheetName val="Data_3"/>
      <sheetName val="AHS_3"/>
      <sheetName val="BOQ_3"/>
      <sheetName val="ANSAT_K'AYI"/>
      <sheetName val="DIV_1"/>
      <sheetName val="lamp_9"/>
      <sheetName val="PERALATAN_PROYEK_GOL_III_A"/>
      <sheetName val="rms_remunerasi"/>
      <sheetName val="input_data_umum"/>
      <sheetName val="LAMP_2_2"/>
      <sheetName val="bearing PDMR1"/>
      <sheetName val="Bearing-1"/>
      <sheetName val="Stay Cable PDMR1"/>
      <sheetName val="Post Tens-1"/>
      <sheetName val="BTN-PS"/>
      <sheetName val="LOKASI RIG Litbang"/>
      <sheetName val="BLOK-BJR"/>
      <sheetName val="jan"/>
      <sheetName val="FEB"/>
      <sheetName val="MAR"/>
      <sheetName val="igp-popno"/>
      <sheetName val="hsat-SD"/>
      <sheetName val="7.공정표"/>
      <sheetName val="alm"/>
      <sheetName val="BoQ C4"/>
      <sheetName val="rek det 1-3"/>
      <sheetName val="BEKISTING"/>
      <sheetName val="Perhitungan RAB"/>
      <sheetName val="HPP"/>
      <sheetName val="MATAUANG"/>
      <sheetName val="Data Kegiatan"/>
      <sheetName val="H_Satuan23"/>
      <sheetName val="mob__dem22"/>
      <sheetName val="pek__tanah22"/>
      <sheetName val="k__batu_kali22"/>
      <sheetName val="DRUP__ASLI_21"/>
      <sheetName val="Analisa_ME22"/>
      <sheetName val="rab_me_(by_owner)_22"/>
      <sheetName val="BQ_(by_owner)22"/>
      <sheetName val="rab_me_(fisik)22"/>
      <sheetName val="Analisa_&amp;_Upah22"/>
      <sheetName val="AN__TAMPL22"/>
      <sheetName val="NP_(4)21"/>
      <sheetName val="Bill_Of_Quantity21"/>
      <sheetName val="HB_21"/>
      <sheetName val="BQ_AC_FAN21"/>
      <sheetName val="DRUP_(ASLI)21"/>
      <sheetName val="NS_GD_UTAMA21"/>
      <sheetName val="Analisa_221"/>
      <sheetName val="HRG_BHN21"/>
      <sheetName val="iTEM_hARSAT21"/>
      <sheetName val="NS_GD_UGD21"/>
      <sheetName val="STD_GD_UGD21"/>
      <sheetName val="Analis_Kusen_1_ESKALASI21"/>
      <sheetName val="rab_-_persiapan_&amp;_lantai-121"/>
      <sheetName val="DAFTAR_HARGA21"/>
      <sheetName val="harga_bahan22"/>
      <sheetName val="01A-_RAB22"/>
      <sheetName val="Stden_center21"/>
      <sheetName val="MAIN_BQ21"/>
      <sheetName val="Harsat_BHN_AR,M21"/>
      <sheetName val="REF_ONLY21"/>
      <sheetName val="Anl_+21"/>
      <sheetName val="ELEC_STIS21"/>
      <sheetName val="RKP_PLUMBING21"/>
      <sheetName val="Supl_X21"/>
      <sheetName val="1_B21"/>
      <sheetName val="EXTERNAL_WORK21"/>
      <sheetName val="Daftar_berat21"/>
      <sheetName val="Ahs_221"/>
      <sheetName val="Ahs_121"/>
      <sheetName val="Analisa_Harga_Satuan21"/>
      <sheetName val="Data_Upah21"/>
      <sheetName val="AHS_-_Sipil21"/>
      <sheetName val="box_culvert21"/>
      <sheetName val="data_RSUD_KIS21"/>
      <sheetName val="RAB_AR&amp;STR21"/>
      <sheetName val="NP_(2)21"/>
      <sheetName val="Analisa_Satuan21"/>
      <sheetName val="ANLS__BETON_R__KELAS21"/>
      <sheetName val="Pintu_Jendela21"/>
      <sheetName val="DC-akses_bandara21"/>
      <sheetName val="Fill_this_out_first___21"/>
      <sheetName val="Isolasi_Luar_Dalam21"/>
      <sheetName val="Isolasi_Luar21"/>
      <sheetName val="KR_Luar21"/>
      <sheetName val="NP_(3)21"/>
      <sheetName val="_21"/>
      <sheetName val="rekap_mekanikal5"/>
      <sheetName val="meth_hsl_nego21"/>
      <sheetName val="GLP_200121"/>
      <sheetName val="Met_Pas_Batu21"/>
      <sheetName val="Met__Minor21"/>
      <sheetName val="BGN_PENUNJANG21"/>
      <sheetName val="Analisa_Upah_&amp;_Bahan_Plum21"/>
      <sheetName val="Bill_5_Summary4"/>
      <sheetName val="Bill_4_Summary4"/>
      <sheetName val="Tata_Udara4"/>
      <sheetName val="DAF_3_15"/>
      <sheetName val="DAF_3_114"/>
      <sheetName val="ANALISA_PEK_UMUM4"/>
      <sheetName val="Form_A21"/>
      <sheetName val="Bill_of_Qty_MEP21"/>
      <sheetName val="UNIT_PRICE4"/>
      <sheetName val="Anls_teknis4"/>
      <sheetName val="Investment_Valuation4"/>
      <sheetName val="Cabling_Data&amp;Power4"/>
      <sheetName val="gabungan_(2)21"/>
      <sheetName val="Galian_batu21"/>
      <sheetName val="RKP__TOTAL21"/>
      <sheetName val="B_as21"/>
      <sheetName val="KONTRAK_INDUK_BULANAN21"/>
      <sheetName val="Analisa_BOW21"/>
      <sheetName val="5_Anhas4"/>
      <sheetName val="Blk-Mnl_lt_3-lt_atap4"/>
      <sheetName val="Alat_B21"/>
      <sheetName val="Bahan_B21"/>
      <sheetName val="Upah_B21"/>
      <sheetName val="an_tek_NP4"/>
      <sheetName val="BQ__AC4"/>
      <sheetName val="rincian_per_proyek4"/>
      <sheetName val="HRG_BAHAN_&amp;_UPAH_okk4"/>
      <sheetName val="Analis_Kusen_okk4"/>
      <sheetName val="rek_ME4"/>
      <sheetName val="A+Supl_4"/>
      <sheetName val="RBP-_24"/>
      <sheetName val="OP__ALAT4"/>
      <sheetName val="OP__PERJAM4"/>
      <sheetName val="B__PERSONIL4"/>
      <sheetName val="KAN__LOKAL4"/>
      <sheetName val="bukan_PNS4"/>
      <sheetName val="Input_monthly_capex4"/>
      <sheetName val="Prod_15-55"/>
      <sheetName val="Analisa_RAP4"/>
      <sheetName val="Analisa_RAB4"/>
      <sheetName val="List_of_Eqp4"/>
      <sheetName val="MARK_UP4"/>
      <sheetName val="ANALISA_ALAT_BERAT4"/>
      <sheetName val="Mk_Minor4"/>
      <sheetName val="DAFT_HARG_SAT_PEK_4"/>
      <sheetName val="DAFT_ALAT,UPAH_&amp;_MAT4"/>
      <sheetName val="PLINT_3_1_G4"/>
      <sheetName val="NS_Lanjutan4"/>
      <sheetName val="STD_Lanjutan4"/>
      <sheetName val="01_FA2"/>
      <sheetName val="Daftar_Upah2"/>
      <sheetName val="Analis_Tambahan2"/>
      <sheetName val="pelita_lapen2"/>
      <sheetName val="bhn_FINAL4"/>
      <sheetName val="BQ_jln2"/>
      <sheetName val="BQ_jem2"/>
      <sheetName val="Master_1_02"/>
      <sheetName val="D6_(2)4"/>
      <sheetName val="RAB_SEKRETARIAT_(1)1"/>
      <sheetName val="Urai__Resap_pengikat2"/>
      <sheetName val="Master_Edit4"/>
      <sheetName val="3_1_2a4"/>
      <sheetName val="3_1_1a4"/>
      <sheetName val="Anl_2s_d4e4"/>
      <sheetName val="Analisa_Harga4"/>
      <sheetName val="Harga_Satuan2"/>
      <sheetName val="F_ALARM4"/>
      <sheetName val="H_Satuan_Dasar2"/>
      <sheetName val="HARGA_MATERIAL4"/>
      <sheetName val="Rekap_Direct_Cost4"/>
      <sheetName val="Analisa_-Baku4"/>
      <sheetName val="Urai___Guide_Post4"/>
      <sheetName val="Urai_Galian_Tanah4"/>
      <sheetName val="Man_Power4"/>
      <sheetName val="Hua_Yang_Quarterly2"/>
      <sheetName val="An_22"/>
      <sheetName val="struktur_tdk_dipakai2"/>
      <sheetName val="S_Curve2"/>
      <sheetName val="Rekap_S_Curve_(4)2"/>
      <sheetName val="Rekap_S_Curve_(3)2"/>
      <sheetName val="HS-Divisi_32"/>
      <sheetName val="Appendix_2(SatDas)2"/>
      <sheetName val="Perm__Test2"/>
      <sheetName val="Bill_rekap2"/>
      <sheetName val="Bill_of_Qty2"/>
      <sheetName val="On_Time2"/>
      <sheetName val="List_Material2"/>
      <sheetName val="daftar_harga_satuan2"/>
      <sheetName val="2_22"/>
      <sheetName val="LAL_-_PASAR_PAGI_2"/>
      <sheetName val="Agregat_Halus_&amp;_Kasar3"/>
      <sheetName val="a_22"/>
      <sheetName val="analisa_Str2"/>
      <sheetName val="610_07A2"/>
      <sheetName val="F1c_DATA_ADM62"/>
      <sheetName val="Galian_12"/>
      <sheetName val="DIV_72"/>
      <sheetName val="Fill_this_out_first___22"/>
      <sheetName val="AC_unit2"/>
      <sheetName val="EL_acc2"/>
      <sheetName val="EL_lamp2"/>
      <sheetName val="EL_outlet2"/>
      <sheetName val="Chiller_acc2"/>
      <sheetName val="Pipa_PL2"/>
      <sheetName val="PK_acc2"/>
      <sheetName val="PL_acc2"/>
      <sheetName val="PK_valve2"/>
      <sheetName val="PL_valve2"/>
      <sheetName val="AC_valve2"/>
      <sheetName val="PK_pipe2"/>
      <sheetName val="EL_kabel2"/>
      <sheetName val="AC_power2"/>
      <sheetName val="EL_tray2"/>
      <sheetName val="PL_power2"/>
      <sheetName val="PL_unit2"/>
      <sheetName val="PK_unit2"/>
      <sheetName val="EL_arde2"/>
      <sheetName val="Lead_Schedule4"/>
      <sheetName val="ANAL_RABP2"/>
      <sheetName val="BAHAN_&amp;_ALAT_2"/>
      <sheetName val="SUMBER_DAYA2"/>
      <sheetName val="Harga_Sat_Dasar2"/>
      <sheetName val="RAB_1_PRABUMULIH_LEMBAK_KM_3302"/>
      <sheetName val="Unit_Rate2"/>
      <sheetName val="analisa_(2)2"/>
      <sheetName val="Analisa_HSP2"/>
      <sheetName val="Urugan_Pasir2"/>
      <sheetName val="FORM_X_COST1"/>
      <sheetName val="KIB_C_GEDUNG_&amp;_BANGUNAN1"/>
      <sheetName val="ELEMENT_SUM1"/>
      <sheetName val="Daftar_No_MAPPI1"/>
      <sheetName val="RAB_ME1"/>
      <sheetName val="GS_Tanah_Kalimas_Baru_(2)1"/>
      <sheetName val="DAF_HRG1"/>
      <sheetName val="div_22"/>
      <sheetName val="div_3_Tanah2"/>
      <sheetName val="div_4_Sirtu2"/>
      <sheetName val="div_52"/>
      <sheetName val="div_7_Beton2"/>
      <sheetName val="div_82"/>
      <sheetName val="ANALISA_EDIT2"/>
      <sheetName val="FIRE_FIGHTING1"/>
      <sheetName val="HARGA_DSR2"/>
      <sheetName val="ANAL_BOW1"/>
      <sheetName val="M_Pekerjaan1"/>
      <sheetName val="Harga_Bahan_&amp;_Upah1"/>
      <sheetName val="bahan_upah2"/>
      <sheetName val="an__major2"/>
      <sheetName val="Upah_Bahan2"/>
      <sheetName val="GRAND_REKAPITULASI2"/>
      <sheetName val="RAB_G_ADM__PUSAT_(1)2"/>
      <sheetName val="RAB_R__GENSET_&amp;_PANEL_(10)_2"/>
      <sheetName val="RAB_R__DNS__PENGLL_T_54_(11_A_2"/>
      <sheetName val="RAB_R__DNS__PENGLL_T_54_(11_B_2"/>
      <sheetName val="RAB_R__DNS__PENGLL_T_54_(11_C_2"/>
      <sheetName val="RAB_R__DNS__PENGLL_T_70_(12_A_2"/>
      <sheetName val="RAB_R__DNS__PENGLL_T_70_(12_B_2"/>
      <sheetName val="RAB_R__DNS__PENGLL_T_70_(12_C_2"/>
      <sheetName val="RAB_SPORT_CLUB_(14)2"/>
      <sheetName val="RAB_MASJID_&amp;_T_WUDLU_(15)2"/>
      <sheetName val="RAB_LOUNDRY_&amp;_WORKSHOP_(16)2"/>
      <sheetName val="RAB_MINIMARKET_&amp;_KANTIN_(17_)2"/>
      <sheetName val="RAB_RMH__PENJAGA_(18)2"/>
      <sheetName val="RAB_POS_JAGA_(19__A_)2"/>
      <sheetName val="RAB_POS_JAGA_(19__B_)2"/>
      <sheetName val="RAB_R__POMPA_(20)2"/>
      <sheetName val="RAB_R__KELAS_(2_A)2"/>
      <sheetName val="RAB_R__KELAS_(2_B)2"/>
      <sheetName val="RAB_AULA_UTAMA_(5)2"/>
      <sheetName val="RAB_AULA_SEDANG_(6)2"/>
      <sheetName val="RAB_ASRAMA_(7__B_)2"/>
      <sheetName val="RAB_ASRAMA_(7__C_)2"/>
      <sheetName val="RAB_ASRAMA_(7__D_)2"/>
      <sheetName val="RAB_R__MAKAN_(8)2"/>
      <sheetName val="RAB_GUEST_HOUSE_(9__A_)2"/>
      <sheetName val="RAB_GUEST_HOUSE_(9__B_)2"/>
      <sheetName val="dongia_(2)"/>
      <sheetName val="THPDMoi__(2)"/>
      <sheetName val="k300_123"/>
      <sheetName val="Schedule_Daan_Mogot1"/>
      <sheetName val="Schedule_Yasmin1"/>
      <sheetName val="Schedule_Lingkar_Barat1"/>
      <sheetName val="PT_"/>
      <sheetName val="3_1_(1)_CS1"/>
      <sheetName val="mc_adam1"/>
      <sheetName val="ps_batu&amp;brjg1"/>
      <sheetName val="Rekap_Biaya1"/>
      <sheetName val="Kuantitas_&amp;_Harga2"/>
      <sheetName val="BQ_External2"/>
      <sheetName val="D_&amp;_W_sizes2"/>
      <sheetName val="5_1_ELEKTRIKAL-ELEKTRONIK2"/>
      <sheetName val="An_str2"/>
      <sheetName val="Hrg_Readymix1"/>
      <sheetName val="ANLS_MPU2"/>
      <sheetName val="Hrg_Sat2"/>
      <sheetName val="hst__LAMP_12"/>
      <sheetName val="Rek_Tot2"/>
      <sheetName val="Data_WI2"/>
      <sheetName val="Input_T__Schedule2"/>
      <sheetName val="Hg_Sat2"/>
      <sheetName val="Har_Sat2"/>
      <sheetName val="Cold_Miling2"/>
      <sheetName val="DIV_61"/>
      <sheetName val="610_052"/>
      <sheetName val="610_062"/>
      <sheetName val="610_072"/>
      <sheetName val="610_082"/>
      <sheetName val="610_042"/>
      <sheetName val="MPU__6-3(4)_LastonAC2"/>
      <sheetName val="Data_Info2"/>
      <sheetName val="bahan_dan_upah2"/>
      <sheetName val="Rekap_Analisa2"/>
      <sheetName val="Analisa_K2"/>
      <sheetName val="BAHAN_(2)2"/>
      <sheetName val="_22"/>
      <sheetName val="Daftar_Upah,Bhn,&amp;_alat1"/>
      <sheetName val="Rekap_11"/>
      <sheetName val="D_HARGA1"/>
      <sheetName val="BoQ_Total_lama1"/>
      <sheetName val="SAT_UPAH1"/>
      <sheetName val="7_PEK-STRUKTUR1"/>
      <sheetName val="Harga_Baru1"/>
      <sheetName val="DIV_91"/>
      <sheetName val="HARGA_DASAR1"/>
      <sheetName val="RAB_FULL1"/>
      <sheetName val="anal_rinci1"/>
      <sheetName val="UBA_RAB1"/>
      <sheetName val="Harga_Satuan_Bahan_2"/>
      <sheetName val="Exch_rate1"/>
      <sheetName val="7_1(3)2"/>
      <sheetName val="perkerasan_rigid1"/>
      <sheetName val="Analisa_Hourly"/>
      <sheetName val="Rek_Analisa"/>
      <sheetName val="Sat__Pek_2"/>
      <sheetName val="Alat_(2)2"/>
      <sheetName val="Input_Data2"/>
      <sheetName val="Cash_Flow_bulanan1"/>
      <sheetName val="HSUMUM_XLS"/>
      <sheetName val="Harga_S_Dasar1"/>
      <sheetName val="PEK_ASPAL1"/>
      <sheetName val="ANSAT_K'AYI1"/>
      <sheetName val="HARGA_(2)1"/>
      <sheetName val="ANAL_ALAT1"/>
      <sheetName val="Upah,_alat_&amp;_harsat1"/>
      <sheetName val="div7_3(1)"/>
      <sheetName val="4-Basic_Price2"/>
      <sheetName val="rab_4"/>
      <sheetName val="anal-drainase,tanah&amp;ps_batu1"/>
      <sheetName val="Data_Masukan2"/>
      <sheetName val="Fisik_20122"/>
      <sheetName val="Pek__Persiapan2"/>
      <sheetName val="Rekap_Anl_K2"/>
      <sheetName val="Rekap_Anl_SNI2"/>
      <sheetName val="Daf_Dasar_Upah&amp;Bahan2"/>
      <sheetName val="CHART_HB_AC_-_WC2"/>
      <sheetName val="ANALISA_railing2"/>
      <sheetName val="Daftar_Harga_Upah2"/>
      <sheetName val="HARGA_SAT2"/>
      <sheetName val="STR_&amp;_ARS2"/>
      <sheetName val="HARGA_PEK1"/>
      <sheetName val="Rekap_RAP_real_(2)1"/>
      <sheetName val="3_Koef_Alat1"/>
      <sheetName val="JUMLAHAN_TOTAL_2"/>
      <sheetName val="Hal_010MUKAMC2"/>
      <sheetName val="Daf_Biaya_sewa_alat1"/>
      <sheetName val="an_utara2"/>
      <sheetName val="REKAP_GROSS2"/>
      <sheetName val="T__Cs_Log_P_III1"/>
      <sheetName val="Stay_Cable-11"/>
      <sheetName val="Transfer_Pump2"/>
      <sheetName val="Peralatan_Utama2"/>
      <sheetName val="Spek_Fin_2"/>
      <sheetName val="REKAP_TOTAL2"/>
      <sheetName val="Luas_Bangunan2"/>
      <sheetName val="Spek_ME2"/>
      <sheetName val="Ana__PU2"/>
      <sheetName val="SD_(1)2"/>
      <sheetName val="Rekap_Addendum2"/>
      <sheetName val="1_GasAcct2"/>
      <sheetName val="DIVISI_32"/>
      <sheetName val="Basic_Price1"/>
      <sheetName val="DIV_11"/>
      <sheetName val="lamp_91"/>
      <sheetName val="REF_HARGA_DASAR_20161"/>
      <sheetName val="GRAND_REKAP1"/>
      <sheetName val="Analisa_SNI2"/>
      <sheetName val="Gal_Sal1"/>
      <sheetName val="Metod_TWR1"/>
      <sheetName val="Data_31"/>
      <sheetName val="AHS_31"/>
      <sheetName val="BOQ_31"/>
      <sheetName val="lamp__121"/>
      <sheetName val="Eval__Arus_Kas1"/>
      <sheetName val="ENC_14"/>
      <sheetName val="BACK_-_UP-GALIAN_(ALAT)1"/>
      <sheetName val="An__Alat"/>
      <sheetName val="ANALISA_SM1"/>
      <sheetName val="Valve_PL2"/>
      <sheetName val="Peralatan_PL2"/>
      <sheetName val="KJ_20021"/>
      <sheetName val="Calculation_Sheet1"/>
      <sheetName val="Div_7_22"/>
      <sheetName val="sheet_21"/>
      <sheetName val="Summary_Sheets1"/>
      <sheetName val="MING_I"/>
      <sheetName val="Bangunan_Utama"/>
      <sheetName val="ahs_(doors-windows)"/>
      <sheetName val="BLM_TERBAYAR1"/>
      <sheetName val="Ans_Kom_Precast"/>
      <sheetName val="DI_Gadung-11"/>
      <sheetName val="H__Sat"/>
      <sheetName val="RAB_3"/>
      <sheetName val="analisa_print"/>
      <sheetName val="Har-sat_finish"/>
      <sheetName val="Rekap__ME"/>
      <sheetName val="REKAP_Prbndingn1"/>
      <sheetName val="H_Sat_Jembatan1"/>
      <sheetName val="S_BAHAN1"/>
      <sheetName val="S_UPAH1"/>
      <sheetName val="Re_1)1"/>
      <sheetName val="Harga_Mat_1"/>
      <sheetName val="Harsat_Bahan2"/>
      <sheetName val="Harsat_Upah2"/>
      <sheetName val="Analisa_ME_UPT1"/>
      <sheetName val="HARGA_ALAT1"/>
      <sheetName val="gal_biasa1"/>
      <sheetName val="RAB_VOL1"/>
      <sheetName val="analisa_11"/>
      <sheetName val="Rekap_2"/>
      <sheetName val="Transfer_Master1"/>
      <sheetName val="K3-Gaji_Kontrak1"/>
      <sheetName val="Gaji_Kontrak1"/>
      <sheetName val="Kwitansi_Honor1"/>
      <sheetName val="All_Division_by_SBU1"/>
      <sheetName val="REKAP_THPIII"/>
      <sheetName val="DAYA_PLN"/>
      <sheetName val="Main_Office1"/>
      <sheetName val="5_1-5_4(1)-5_4(2)1"/>
      <sheetName val="Currency_Rate1"/>
      <sheetName val="Conn__Lib1"/>
      <sheetName val="R1__GREJA_KATHOLIK1"/>
      <sheetName val="PK-PPK_Elektrikal1"/>
      <sheetName val="DAFTAR_HARGA_BAHAN_1"/>
      <sheetName val="bq_m&amp;e_r"/>
      <sheetName val="KEBUT_BHN"/>
      <sheetName val="Bill_2_1_Basement_41_"/>
      <sheetName val="bahan_SNI"/>
      <sheetName val="R_A_B_1"/>
      <sheetName val="H_Sat__Pekerjaan1"/>
      <sheetName val="H__Bahan1"/>
      <sheetName val="Analisa_H_Sat_1"/>
      <sheetName val="DON_GIA1"/>
      <sheetName val="CHITIET_VL_NC1"/>
      <sheetName val="TONGKE3p_1"/>
      <sheetName val="Floor_finishes"/>
      <sheetName val="Harga_bahan-1"/>
      <sheetName val="DETAIL_POS_123"/>
      <sheetName val="ETAB_12"/>
      <sheetName val="Daf-4_5_Final2"/>
      <sheetName val="Daftar_Harga_Material2"/>
      <sheetName val="ACTUAL_CHECK"/>
      <sheetName val="D___W_sizes"/>
      <sheetName val="AHS_Aspal"/>
      <sheetName val="GASATAGG_XLS"/>
      <sheetName val="paving_Blok"/>
      <sheetName val="Rekap_Prelim1"/>
      <sheetName val="AnalisaSIPIL_RIIL1"/>
      <sheetName val="DATA_21"/>
      <sheetName val="an__struktur1"/>
      <sheetName val="RAW_MATERIALS_1"/>
      <sheetName val="COST-PERSON-J_O_1"/>
      <sheetName val="Schedule_11a1"/>
      <sheetName val="Septick_tank1"/>
      <sheetName val="DATA_PROYEK1"/>
      <sheetName val="URAIAN_"/>
      <sheetName val="PAGE_1_"/>
      <sheetName val="Pek_persiapan"/>
      <sheetName val="Data_Umum_Penawaran2"/>
      <sheetName val="ITB_COST2"/>
      <sheetName val="HRG_BAHAN___UPAH_okk2"/>
      <sheetName val="REKAP_ELEKTRIKAL2"/>
      <sheetName val="BQ_INT"/>
      <sheetName val="RAB_Ekstern"/>
      <sheetName val="ANALISA_satuan_poryek_sungai"/>
      <sheetName val="SKEDUL_AV-051"/>
      <sheetName val="Analisa_Quarry"/>
      <sheetName val="BOQ_INTERN"/>
      <sheetName val="B_O_Q"/>
      <sheetName val="RAB_(A)_(2)"/>
      <sheetName val="Pay_Items"/>
      <sheetName val="STD_GD_UTAMA"/>
      <sheetName val="B_T1"/>
      <sheetName val="REFERENCE_TABLE1"/>
      <sheetName val="Gal_Str_0-2m"/>
      <sheetName val="공사금액_내역_(1)"/>
      <sheetName val="bhn_"/>
      <sheetName val="Pek__Pondasi"/>
      <sheetName val="Pek__Dinding"/>
      <sheetName val="Pek__Kayu"/>
      <sheetName val="Pek__Beton"/>
      <sheetName val="Pek__Penutup_Atap"/>
      <sheetName val="Pek__Langit-langit"/>
      <sheetName val="Pek__Sanitasi"/>
      <sheetName val="Pek__Besi_&amp;_Alumunium"/>
      <sheetName val="Pek__Kunci_&amp;_Kaca"/>
      <sheetName val="Pek__Penutup_Lantai_&amp;_dinding"/>
      <sheetName val="Pek__Pengecatan"/>
      <sheetName val="REKAP_DINDING1"/>
      <sheetName val="A_Card"/>
      <sheetName val="D_Kamar"/>
      <sheetName val="Rekap_RKDK_Maret'17_"/>
      <sheetName val="Uraian_Analisa"/>
      <sheetName val="Ans_SNI"/>
      <sheetName val="RAB-D-22_4"/>
      <sheetName val="Faktor_Konversi1"/>
      <sheetName val="gALIAN_"/>
      <sheetName val="tng_pr_m"/>
      <sheetName val="BëN_PENƐJANG"/>
      <sheetName val="5-daftar_Peralatan"/>
      <sheetName val="An_Biaya_Kons_(SNI)"/>
      <sheetName val="Daftar_Harga_Bahan"/>
      <sheetName val="BëN_PENƐ"/>
      <sheetName val="HARGA_SATUAN__"/>
      <sheetName val="rekap__mc2"/>
      <sheetName val="URAIAN_ANALIS"/>
      <sheetName val="_hrg_bhn"/>
      <sheetName val="2_E"/>
      <sheetName val="REKA__ANALISA"/>
      <sheetName val="II_3_HSD"/>
      <sheetName val="SNI_UPAH_BAHAN"/>
      <sheetName val="UPAH_PEKERJA"/>
      <sheetName val="Ans_Harga_AB"/>
      <sheetName val="Kalender__2014"/>
      <sheetName val="Analisa_copy"/>
      <sheetName val="INPUT_HARGA"/>
      <sheetName val="MATERIAL_ANALISA"/>
      <sheetName val="HARGA_DASAR_UPAH_DAN_BAHAN"/>
      <sheetName val="H_DASAR"/>
      <sheetName val="ANALISA_GRS_SELATAN"/>
      <sheetName val="agregat_abc"/>
      <sheetName val="Informasi_Quary"/>
      <sheetName val="harga_bahan_k"/>
      <sheetName val="MASTER_BAHAN_ME"/>
      <sheetName val="IRNA_B"/>
      <sheetName val="CMU_2"/>
      <sheetName val="SCHEDULE_"/>
      <sheetName val="ANALISA__besing"/>
      <sheetName val="5-ALAT_slury"/>
      <sheetName val="Lamp__Bahan"/>
      <sheetName val="Risalah_KOM"/>
      <sheetName val="D-3_(M)"/>
      <sheetName val="D-7_(M)"/>
      <sheetName val="HRG_DSR_APP"/>
      <sheetName val="ANALISA_"/>
      <sheetName val="Bill_of_Quantities"/>
      <sheetName val="RAB_Komposit"/>
      <sheetName val="HS_ALAT"/>
      <sheetName val="HS_UPAH"/>
      <sheetName val="HS_BAHAN"/>
      <sheetName val="HSBU_ANA"/>
      <sheetName val="ANALIS_ALAT"/>
      <sheetName val="HB_me"/>
      <sheetName val="bill_qty"/>
      <sheetName val="2__MVAC_R1"/>
      <sheetName val="BJA_TULANGAN"/>
      <sheetName val="OP_ALAT"/>
      <sheetName val="App__2a-1"/>
      <sheetName val="App__2a-2"/>
      <sheetName val="SCH_alat"/>
      <sheetName val="SCH_Mat"/>
      <sheetName val="Daf_Bahan"/>
      <sheetName val="Daf_Sub"/>
      <sheetName val="Daf_MPU"/>
      <sheetName val="Lamp_6a"/>
      <sheetName val="Lamp_6b"/>
      <sheetName val="Basic_P"/>
      <sheetName val="Pac_-2"/>
      <sheetName val="List_Plant"/>
      <sheetName val="Rekap_DBAK"/>
      <sheetName val="ME_UMY"/>
      <sheetName val="HSBU_"/>
      <sheetName val="beton_jembatan_dolago_abutmen_"/>
      <sheetName val="Data_Alat"/>
      <sheetName val="HSD_Alat1"/>
      <sheetName val="HSD_Bahan"/>
      <sheetName val="HSD_Upah"/>
      <sheetName val="daftar_upah,bahan,alat"/>
      <sheetName val="RPP01_3"/>
      <sheetName val="Isian_Biodata"/>
      <sheetName val="BL_(1)"/>
      <sheetName val="Rekap_Anl"/>
      <sheetName val="Soil_factor"/>
      <sheetName val="BD_Div-2_sd_7_6"/>
      <sheetName val="Rekap_Bill1"/>
      <sheetName val="BQ-Marga_Tiga"/>
      <sheetName val="Man_Power_&amp;_Comp1"/>
      <sheetName val="UP_MINOR"/>
      <sheetName val="Lamp-2_(Analisa)"/>
      <sheetName val="Assumption_&amp;_Dashboard_"/>
      <sheetName val="Analisa_HS"/>
      <sheetName val="An_1"/>
      <sheetName val="An_3"/>
      <sheetName val="BQ_Arsit1"/>
      <sheetName val="An_HarSatPek1"/>
      <sheetName val="Sat_Bah_&amp;_Up1"/>
      <sheetName val="Gaji_Pokok1"/>
      <sheetName val="T__Proyek-Jabatan1"/>
      <sheetName val="T__Lokasi1"/>
      <sheetName val="T__Rumah1"/>
      <sheetName val="T__Transport1"/>
      <sheetName val="NP__2_1"/>
      <sheetName val="TOTAL_UPAH1"/>
      <sheetName val="PRIST_LIST1"/>
      <sheetName val="D_BOARD1"/>
      <sheetName val="SUB_&amp;_mandor1"/>
      <sheetName val="DATA_20092"/>
      <sheetName val="DATA_20101"/>
      <sheetName val="Kinerja_Proyek1"/>
      <sheetName val="Target_Raker_TW_III1"/>
      <sheetName val="PERALATAN_PROYEK_GOL_III_A1"/>
      <sheetName val="rms_remunerasi1"/>
      <sheetName val="input_data_umum1"/>
      <sheetName val="LAMP_2_21"/>
      <sheetName val="RAB_alternatif_(2)_mendekati_ok"/>
      <sheetName val="AHS_-_Riel1"/>
      <sheetName val="Peralatan_(2)"/>
      <sheetName val="DAFTAR_ISI"/>
      <sheetName val="BQ_ARS"/>
      <sheetName val="rkpm_2003"/>
      <sheetName val="Daftar_Kuantitas_dan_Harga"/>
      <sheetName val="A_Div_2"/>
      <sheetName val="A_Div7"/>
      <sheetName val="FoB_"/>
      <sheetName val="subK_(2)"/>
      <sheetName val="Mk_Sub_Grade"/>
      <sheetName val="Up_&amp;_bhn"/>
      <sheetName val="Upah_"/>
      <sheetName val="Formulir_7_6"/>
      <sheetName val="CM_DIV7"/>
      <sheetName val="Bill_2_3"/>
      <sheetName val="Bill_2_5B"/>
      <sheetName val="Bill_2_1"/>
      <sheetName val="Material_ME"/>
      <sheetName val="DAFTAR_ANALYSA"/>
      <sheetName val="8LT_12"/>
      <sheetName val="REKAP_HP"/>
      <sheetName val="Analisa_Upah___Bahan_Plum"/>
      <sheetName val="TE_TS_FA_LAN_MATV"/>
      <sheetName val="BERAT_TUL_"/>
      <sheetName val="Cable_150kV_Ref_"/>
      <sheetName val="pel__rut_bahu_jln_mat"/>
      <sheetName val="Analisa_Teknik"/>
      <sheetName val="PERHITUNGAN_LUMPSUM"/>
      <sheetName val="HARGA_DASAR_PIPA_"/>
      <sheetName val="HARGA_DASAR_ACCESORIES"/>
      <sheetName val="CAB_2"/>
      <sheetName val="Data_Pendukung"/>
      <sheetName val="Gradasi_wc2"/>
      <sheetName val="TERBIL_prog_2017"/>
      <sheetName val="HARGA_SATUAN_1_(2)"/>
      <sheetName val="BOQ_EM"/>
      <sheetName val="PE-F-37_Rev_00_Paym_GBP"/>
      <sheetName val="Anal__Alat"/>
      <sheetName val="Hrg_Sat3"/>
      <sheetName val="anal_rab"/>
      <sheetName val="LAP___(4)"/>
      <sheetName val="LAP___(11)"/>
      <sheetName val="metode_rutin"/>
      <sheetName val="UPAH_BAHAN_"/>
      <sheetName val="UMUR_ALAT"/>
      <sheetName val="FAKTOR_MODAL_CRF"/>
      <sheetName val="rab_usulan_cco"/>
      <sheetName val="usulan_cco2_ok"/>
      <sheetName val="BL_Temp"/>
      <sheetName val="BL_Modif"/>
      <sheetName val="Item_Baru"/>
      <sheetName val="UPAH_DAN_BAHAN"/>
      <sheetName val="Data_Kontrak"/>
      <sheetName val="Keb__Bhn,_alt,_tenaga"/>
      <sheetName val="Perhit_Alat"/>
      <sheetName val="dia_pipe"/>
      <sheetName val="Schedule_OK_Status"/>
      <sheetName val="list_Dps"/>
      <sheetName val="list_Sanur"/>
      <sheetName val="BILL_No__1"/>
      <sheetName val="Eva_Schedule_1"/>
      <sheetName val="Schedule_Pabrikasi"/>
      <sheetName val="An_Q"/>
      <sheetName val="B_Dsr"/>
      <sheetName val="Cover_(sh_1)"/>
      <sheetName val="NP_(6)"/>
      <sheetName val="Telephone_&amp;_KSO_Rev"/>
      <sheetName val="bearing_PDMR1"/>
      <sheetName val="Stay_Cable_PDMR1"/>
      <sheetName val="Post_Tens-1"/>
      <sheetName val="LOKASI_RIG_Litbang"/>
      <sheetName val="7_공정표"/>
      <sheetName val="BoQ_C4"/>
      <sheetName val="rek_det_1-3"/>
      <sheetName val="Perhitungan_RAB"/>
      <sheetName val="Data_Kegiatan"/>
      <sheetName val="Kelas A"/>
      <sheetName val="Kelas C "/>
      <sheetName val="Pas"/>
      <sheetName val="prim"/>
      <sheetName val="Tulangan"/>
      <sheetName val="data-pendukung"/>
    </sheetNames>
    <sheetDataSet>
      <sheetData sheetId="0" refreshError="1">
        <row r="82">
          <cell r="CF82" t="str">
            <v>Royalties Aggregate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82">
          <cell r="CF82" t="str">
            <v>Royalties Aggregate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/>
      <sheetData sheetId="266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>
        <row r="82">
          <cell r="CF82" t="str">
            <v>Royalties Aggregate</v>
          </cell>
        </row>
      </sheetData>
      <sheetData sheetId="317">
        <row r="82">
          <cell r="CF82" t="str">
            <v>Royalties Aggregate</v>
          </cell>
        </row>
      </sheetData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>
        <row r="82">
          <cell r="CF82" t="str">
            <v>Royalties Aggregate</v>
          </cell>
        </row>
      </sheetData>
      <sheetData sheetId="343" refreshError="1"/>
      <sheetData sheetId="344"/>
      <sheetData sheetId="345"/>
      <sheetData sheetId="346" refreshError="1"/>
      <sheetData sheetId="347" refreshError="1"/>
      <sheetData sheetId="348" refreshError="1"/>
      <sheetData sheetId="349">
        <row r="82">
          <cell r="CF82" t="str">
            <v>Royalties Aggregate</v>
          </cell>
        </row>
      </sheetData>
      <sheetData sheetId="350">
        <row r="82">
          <cell r="CF82" t="str">
            <v>Royalties Aggregate</v>
          </cell>
        </row>
      </sheetData>
      <sheetData sheetId="35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/>
      <sheetData sheetId="374">
        <row r="82">
          <cell r="CF82" t="str">
            <v>Royalties Aggregate</v>
          </cell>
        </row>
      </sheetData>
      <sheetData sheetId="375" refreshError="1"/>
      <sheetData sheetId="376" refreshError="1"/>
      <sheetData sheetId="377" refreshError="1"/>
      <sheetData sheetId="378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/>
      <sheetData sheetId="385"/>
      <sheetData sheetId="386" refreshError="1"/>
      <sheetData sheetId="387" refreshError="1"/>
      <sheetData sheetId="388" refreshError="1"/>
      <sheetData sheetId="389" refreshError="1"/>
      <sheetData sheetId="390"/>
      <sheetData sheetId="391"/>
      <sheetData sheetId="392"/>
      <sheetData sheetId="393"/>
      <sheetData sheetId="394">
        <row r="82">
          <cell r="CF82" t="str">
            <v>Royalties Aggregate</v>
          </cell>
        </row>
      </sheetData>
      <sheetData sheetId="395"/>
      <sheetData sheetId="396"/>
      <sheetData sheetId="397"/>
      <sheetData sheetId="398"/>
      <sheetData sheetId="399"/>
      <sheetData sheetId="400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/>
      <sheetData sheetId="410"/>
      <sheetData sheetId="411"/>
      <sheetData sheetId="412" refreshError="1"/>
      <sheetData sheetId="413" refreshError="1"/>
      <sheetData sheetId="414" refreshError="1"/>
      <sheetData sheetId="415" refreshError="1"/>
      <sheetData sheetId="416">
        <row r="82">
          <cell r="CF82" t="str">
            <v>Royalties Aggregate</v>
          </cell>
        </row>
      </sheetData>
      <sheetData sheetId="417">
        <row r="82">
          <cell r="CF82" t="str">
            <v>Royalties Aggregate</v>
          </cell>
        </row>
      </sheetData>
      <sheetData sheetId="418">
        <row r="82">
          <cell r="CF82" t="str">
            <v>Royalties Aggregate</v>
          </cell>
        </row>
      </sheetData>
      <sheetData sheetId="419" refreshError="1"/>
      <sheetData sheetId="420" refreshError="1"/>
      <sheetData sheetId="421" refreshError="1"/>
      <sheetData sheetId="422">
        <row r="82">
          <cell r="CF82" t="str">
            <v>Royalties Aggregate</v>
          </cell>
        </row>
      </sheetData>
      <sheetData sheetId="423">
        <row r="82">
          <cell r="CF82" t="str">
            <v>Royalties Aggregate</v>
          </cell>
        </row>
      </sheetData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>
        <row r="82">
          <cell r="CF82" t="str">
            <v>Royalties Aggregate</v>
          </cell>
        </row>
      </sheetData>
      <sheetData sheetId="528">
        <row r="82">
          <cell r="CF82" t="str">
            <v>Royalties Aggregate</v>
          </cell>
        </row>
      </sheetData>
      <sheetData sheetId="529">
        <row r="82">
          <cell r="CF82" t="str">
            <v>Royalties Aggregate</v>
          </cell>
        </row>
      </sheetData>
      <sheetData sheetId="530">
        <row r="82">
          <cell r="CF82" t="str">
            <v>Royalties Aggregate</v>
          </cell>
        </row>
      </sheetData>
      <sheetData sheetId="531">
        <row r="82">
          <cell r="CF82" t="str">
            <v>Royalties Aggregate</v>
          </cell>
        </row>
      </sheetData>
      <sheetData sheetId="532">
        <row r="82">
          <cell r="CF82" t="str">
            <v>Royalties Aggregate</v>
          </cell>
        </row>
      </sheetData>
      <sheetData sheetId="533">
        <row r="82">
          <cell r="CF82" t="str">
            <v>Royalties Aggregate</v>
          </cell>
        </row>
      </sheetData>
      <sheetData sheetId="534">
        <row r="82">
          <cell r="CF82" t="str">
            <v>Royalties Aggregate</v>
          </cell>
        </row>
      </sheetData>
      <sheetData sheetId="535">
        <row r="82">
          <cell r="CF82" t="str">
            <v>Royalties Aggregate</v>
          </cell>
        </row>
      </sheetData>
      <sheetData sheetId="536">
        <row r="82">
          <cell r="CF82" t="str">
            <v>Royalties Aggregate</v>
          </cell>
        </row>
      </sheetData>
      <sheetData sheetId="537">
        <row r="82">
          <cell r="CF82" t="str">
            <v>Royalties Aggregate</v>
          </cell>
        </row>
      </sheetData>
      <sheetData sheetId="538">
        <row r="82">
          <cell r="CF82" t="str">
            <v>Royalties Aggregate</v>
          </cell>
        </row>
      </sheetData>
      <sheetData sheetId="539">
        <row r="82">
          <cell r="CF82" t="str">
            <v>Royalties Aggregate</v>
          </cell>
        </row>
      </sheetData>
      <sheetData sheetId="540">
        <row r="82">
          <cell r="CF82" t="str">
            <v>Royalties Aggregate</v>
          </cell>
        </row>
      </sheetData>
      <sheetData sheetId="541">
        <row r="82">
          <cell r="CF82" t="str">
            <v>Royalties Aggregate</v>
          </cell>
        </row>
      </sheetData>
      <sheetData sheetId="542">
        <row r="82">
          <cell r="CF82" t="str">
            <v>Royalties Aggregate</v>
          </cell>
        </row>
      </sheetData>
      <sheetData sheetId="543">
        <row r="82">
          <cell r="CF82" t="str">
            <v>Royalties Aggregate</v>
          </cell>
        </row>
      </sheetData>
      <sheetData sheetId="544">
        <row r="82">
          <cell r="CF82" t="str">
            <v>Royalties Aggregate</v>
          </cell>
        </row>
      </sheetData>
      <sheetData sheetId="545">
        <row r="82">
          <cell r="CF82" t="str">
            <v>Royalties Aggregate</v>
          </cell>
        </row>
      </sheetData>
      <sheetData sheetId="546">
        <row r="82">
          <cell r="CF82" t="str">
            <v>Royalties Aggregate</v>
          </cell>
        </row>
      </sheetData>
      <sheetData sheetId="547">
        <row r="82">
          <cell r="CF82" t="str">
            <v>Royalties Aggregate</v>
          </cell>
        </row>
      </sheetData>
      <sheetData sheetId="548">
        <row r="82">
          <cell r="CF82" t="str">
            <v>Royalties Aggregate</v>
          </cell>
        </row>
      </sheetData>
      <sheetData sheetId="549">
        <row r="82">
          <cell r="CF82" t="str">
            <v>Royalties Aggregate</v>
          </cell>
        </row>
      </sheetData>
      <sheetData sheetId="550">
        <row r="82">
          <cell r="CF82" t="str">
            <v>Royalties Aggregate</v>
          </cell>
        </row>
      </sheetData>
      <sheetData sheetId="551">
        <row r="82">
          <cell r="CF82" t="str">
            <v>Royalties Aggregate</v>
          </cell>
        </row>
      </sheetData>
      <sheetData sheetId="552">
        <row r="82">
          <cell r="CF82" t="str">
            <v>Royalties Aggregate</v>
          </cell>
        </row>
      </sheetData>
      <sheetData sheetId="553">
        <row r="82">
          <cell r="CF82" t="str">
            <v>Royalties Aggregate</v>
          </cell>
        </row>
      </sheetData>
      <sheetData sheetId="554">
        <row r="82">
          <cell r="CF82" t="str">
            <v>Royalties Aggregate</v>
          </cell>
        </row>
      </sheetData>
      <sheetData sheetId="555">
        <row r="82">
          <cell r="CF82" t="str">
            <v>Royalties Aggregate</v>
          </cell>
        </row>
      </sheetData>
      <sheetData sheetId="556">
        <row r="82">
          <cell r="CF82" t="str">
            <v>Royalties Aggregate</v>
          </cell>
        </row>
      </sheetData>
      <sheetData sheetId="557">
        <row r="82">
          <cell r="CF82" t="str">
            <v>Royalties Aggregate</v>
          </cell>
        </row>
      </sheetData>
      <sheetData sheetId="558">
        <row r="82">
          <cell r="CF82" t="str">
            <v>Royalties Aggregate</v>
          </cell>
        </row>
      </sheetData>
      <sheetData sheetId="559">
        <row r="82">
          <cell r="CF82" t="str">
            <v>Royalties Aggregate</v>
          </cell>
        </row>
      </sheetData>
      <sheetData sheetId="560">
        <row r="82">
          <cell r="CF82" t="str">
            <v>Royalties Aggregate</v>
          </cell>
        </row>
      </sheetData>
      <sheetData sheetId="561">
        <row r="82">
          <cell r="CF82" t="str">
            <v>Royalties Aggregate</v>
          </cell>
        </row>
      </sheetData>
      <sheetData sheetId="562">
        <row r="82">
          <cell r="CF82" t="str">
            <v>Royalties Aggregate</v>
          </cell>
        </row>
      </sheetData>
      <sheetData sheetId="563">
        <row r="82">
          <cell r="CF82" t="str">
            <v>Royalties Aggregate</v>
          </cell>
        </row>
      </sheetData>
      <sheetData sheetId="564">
        <row r="82">
          <cell r="CF82" t="str">
            <v>Royalties Aggregate</v>
          </cell>
        </row>
      </sheetData>
      <sheetData sheetId="565">
        <row r="82">
          <cell r="CF82" t="str">
            <v>Royalties Aggregate</v>
          </cell>
        </row>
      </sheetData>
      <sheetData sheetId="566">
        <row r="82">
          <cell r="CF82" t="str">
            <v>Royalties Aggregate</v>
          </cell>
        </row>
      </sheetData>
      <sheetData sheetId="567">
        <row r="82">
          <cell r="CF82" t="str">
            <v>Royalties Aggregate</v>
          </cell>
        </row>
      </sheetData>
      <sheetData sheetId="568">
        <row r="82">
          <cell r="CF82" t="str">
            <v>Royalties Aggregate</v>
          </cell>
        </row>
      </sheetData>
      <sheetData sheetId="569">
        <row r="82">
          <cell r="CF82" t="str">
            <v>Royalties Aggregate</v>
          </cell>
        </row>
      </sheetData>
      <sheetData sheetId="570">
        <row r="82">
          <cell r="CF82" t="str">
            <v>Royalties Aggregate</v>
          </cell>
        </row>
      </sheetData>
      <sheetData sheetId="571">
        <row r="82">
          <cell r="CF82" t="str">
            <v>Royalties Aggregate</v>
          </cell>
        </row>
      </sheetData>
      <sheetData sheetId="572">
        <row r="82">
          <cell r="CF82" t="str">
            <v>Royalties Aggregate</v>
          </cell>
        </row>
      </sheetData>
      <sheetData sheetId="573">
        <row r="82">
          <cell r="CF82" t="str">
            <v>Royalties Aggregate</v>
          </cell>
        </row>
      </sheetData>
      <sheetData sheetId="574">
        <row r="82">
          <cell r="CF82" t="str">
            <v>Royalties Aggregate</v>
          </cell>
        </row>
      </sheetData>
      <sheetData sheetId="575">
        <row r="82">
          <cell r="CF82" t="str">
            <v>Royalties Aggregate</v>
          </cell>
        </row>
      </sheetData>
      <sheetData sheetId="576">
        <row r="82">
          <cell r="CF82" t="str">
            <v>Royalties Aggregate</v>
          </cell>
        </row>
      </sheetData>
      <sheetData sheetId="577">
        <row r="82">
          <cell r="CF82" t="str">
            <v>Royalties Aggregate</v>
          </cell>
        </row>
      </sheetData>
      <sheetData sheetId="578">
        <row r="82">
          <cell r="CF82" t="str">
            <v>Royalties Aggregate</v>
          </cell>
        </row>
      </sheetData>
      <sheetData sheetId="579">
        <row r="82">
          <cell r="CF82" t="str">
            <v>Royalties Aggregate</v>
          </cell>
        </row>
      </sheetData>
      <sheetData sheetId="580">
        <row r="82">
          <cell r="CF82" t="str">
            <v>Royalties Aggregate</v>
          </cell>
        </row>
      </sheetData>
      <sheetData sheetId="581">
        <row r="82">
          <cell r="CF82" t="str">
            <v>Royalties Aggregate</v>
          </cell>
        </row>
      </sheetData>
      <sheetData sheetId="582">
        <row r="82">
          <cell r="CF82" t="str">
            <v>Royalties Aggregate</v>
          </cell>
        </row>
      </sheetData>
      <sheetData sheetId="583">
        <row r="82">
          <cell r="CF82" t="str">
            <v>Royalties Aggregate</v>
          </cell>
        </row>
      </sheetData>
      <sheetData sheetId="584">
        <row r="82">
          <cell r="CF82" t="str">
            <v>Royalties Aggregate</v>
          </cell>
        </row>
      </sheetData>
      <sheetData sheetId="585">
        <row r="82">
          <cell r="CF82" t="str">
            <v>Royalties Aggregate</v>
          </cell>
        </row>
      </sheetData>
      <sheetData sheetId="586">
        <row r="82">
          <cell r="CF82" t="str">
            <v>Royalties Aggregate</v>
          </cell>
        </row>
      </sheetData>
      <sheetData sheetId="587">
        <row r="82">
          <cell r="CF82" t="str">
            <v>Royalties Aggregate</v>
          </cell>
        </row>
      </sheetData>
      <sheetData sheetId="588">
        <row r="82">
          <cell r="CF82" t="str">
            <v>Royalties Aggregate</v>
          </cell>
        </row>
      </sheetData>
      <sheetData sheetId="589">
        <row r="82">
          <cell r="CF82" t="str">
            <v>Royalties Aggregate</v>
          </cell>
        </row>
      </sheetData>
      <sheetData sheetId="590">
        <row r="82">
          <cell r="CF82" t="str">
            <v>Royalties Aggregate</v>
          </cell>
        </row>
      </sheetData>
      <sheetData sheetId="591">
        <row r="82">
          <cell r="CF82" t="str">
            <v>Royalties Aggregate</v>
          </cell>
        </row>
      </sheetData>
      <sheetData sheetId="592">
        <row r="82">
          <cell r="CF82" t="str">
            <v>Royalties Aggregate</v>
          </cell>
        </row>
      </sheetData>
      <sheetData sheetId="593">
        <row r="82">
          <cell r="CF82" t="str">
            <v>Royalties Aggregate</v>
          </cell>
        </row>
      </sheetData>
      <sheetData sheetId="594">
        <row r="82">
          <cell r="CF82" t="str">
            <v>Royalties Aggregate</v>
          </cell>
        </row>
      </sheetData>
      <sheetData sheetId="595">
        <row r="82">
          <cell r="CF82" t="str">
            <v>Royalties Aggregate</v>
          </cell>
        </row>
      </sheetData>
      <sheetData sheetId="596">
        <row r="82">
          <cell r="CF82" t="str">
            <v>Royalties Aggregate</v>
          </cell>
        </row>
      </sheetData>
      <sheetData sheetId="597">
        <row r="82">
          <cell r="CF82" t="str">
            <v>Royalties Aggregate</v>
          </cell>
        </row>
      </sheetData>
      <sheetData sheetId="598">
        <row r="82">
          <cell r="CF82" t="str">
            <v>Royalties Aggregate</v>
          </cell>
        </row>
      </sheetData>
      <sheetData sheetId="599">
        <row r="82">
          <cell r="CF82" t="str">
            <v>Royalties Aggregate</v>
          </cell>
        </row>
      </sheetData>
      <sheetData sheetId="600">
        <row r="82">
          <cell r="CF82" t="str">
            <v>Royalties Aggregate</v>
          </cell>
        </row>
      </sheetData>
      <sheetData sheetId="601">
        <row r="82">
          <cell r="CF82" t="str">
            <v>Royalties Aggregate</v>
          </cell>
        </row>
      </sheetData>
      <sheetData sheetId="602">
        <row r="82">
          <cell r="CF82" t="str">
            <v>Royalties Aggregate</v>
          </cell>
        </row>
      </sheetData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/>
      <sheetData sheetId="622"/>
      <sheetData sheetId="623"/>
      <sheetData sheetId="624">
        <row r="82">
          <cell r="CF82" t="str">
            <v>Royalties Aggregate</v>
          </cell>
        </row>
      </sheetData>
      <sheetData sheetId="625"/>
      <sheetData sheetId="626"/>
      <sheetData sheetId="627">
        <row r="82">
          <cell r="CF82" t="str">
            <v>Royalties Aggregate</v>
          </cell>
        </row>
      </sheetData>
      <sheetData sheetId="628">
        <row r="82">
          <cell r="CF82" t="str">
            <v>Royalties Aggregate</v>
          </cell>
        </row>
      </sheetData>
      <sheetData sheetId="629">
        <row r="82">
          <cell r="CF82" t="str">
            <v>Royalties Aggregate</v>
          </cell>
        </row>
      </sheetData>
      <sheetData sheetId="630">
        <row r="82">
          <cell r="CF82" t="str">
            <v>Royalties Aggregate</v>
          </cell>
        </row>
      </sheetData>
      <sheetData sheetId="631"/>
      <sheetData sheetId="632"/>
      <sheetData sheetId="633"/>
      <sheetData sheetId="634">
        <row r="82">
          <cell r="CF82" t="str">
            <v>Royalties Aggregate</v>
          </cell>
        </row>
      </sheetData>
      <sheetData sheetId="635"/>
      <sheetData sheetId="636"/>
      <sheetData sheetId="637"/>
      <sheetData sheetId="638"/>
      <sheetData sheetId="639">
        <row r="82">
          <cell r="CF82" t="str">
            <v>Royalties Aggregate</v>
          </cell>
        </row>
      </sheetData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 refreshError="1"/>
      <sheetData sheetId="664" refreshError="1"/>
      <sheetData sheetId="665" refreshError="1"/>
      <sheetData sheetId="666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>
        <row r="82">
          <cell r="CF82" t="str">
            <v>Royalties Aggregate</v>
          </cell>
        </row>
      </sheetData>
      <sheetData sheetId="674" refreshError="1"/>
      <sheetData sheetId="675" refreshError="1"/>
      <sheetData sheetId="676">
        <row r="82">
          <cell r="CF82" t="str">
            <v>Royalties Aggregate</v>
          </cell>
        </row>
      </sheetData>
      <sheetData sheetId="677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>
        <row r="82">
          <cell r="CF82" t="str">
            <v>Royalties Aggregate</v>
          </cell>
        </row>
      </sheetData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>
        <row r="82">
          <cell r="CF82" t="str">
            <v>Royalties Aggregate</v>
          </cell>
        </row>
      </sheetData>
      <sheetData sheetId="700"/>
      <sheetData sheetId="70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/>
      <sheetData sheetId="724" refreshError="1"/>
      <sheetData sheetId="725" refreshError="1"/>
      <sheetData sheetId="726" refreshError="1"/>
      <sheetData sheetId="727" refreshError="1"/>
      <sheetData sheetId="728">
        <row r="82">
          <cell r="CF82" t="str">
            <v>Royalties Aggregate</v>
          </cell>
        </row>
      </sheetData>
      <sheetData sheetId="729">
        <row r="82">
          <cell r="CF82" t="str">
            <v>Royalties Aggregate</v>
          </cell>
        </row>
      </sheetData>
      <sheetData sheetId="730">
        <row r="82">
          <cell r="CF82" t="str">
            <v>Royalties Aggregate</v>
          </cell>
        </row>
      </sheetData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/>
      <sheetData sheetId="739"/>
      <sheetData sheetId="740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>
        <row r="82">
          <cell r="CF82" t="str">
            <v>Royalties Aggregate</v>
          </cell>
        </row>
      </sheetData>
      <sheetData sheetId="800">
        <row r="82">
          <cell r="CF82" t="str">
            <v>Royalties Aggregate</v>
          </cell>
        </row>
      </sheetData>
      <sheetData sheetId="801">
        <row r="82">
          <cell r="CF82" t="str">
            <v>Royalties Aggregate</v>
          </cell>
        </row>
      </sheetData>
      <sheetData sheetId="802">
        <row r="82">
          <cell r="CF82" t="str">
            <v>Royalties Aggregate</v>
          </cell>
        </row>
      </sheetData>
      <sheetData sheetId="803">
        <row r="82">
          <cell r="CF82" t="str">
            <v>Royalties Aggregate</v>
          </cell>
        </row>
      </sheetData>
      <sheetData sheetId="804">
        <row r="82">
          <cell r="CF82" t="str">
            <v>Royalties Aggregate</v>
          </cell>
        </row>
      </sheetData>
      <sheetData sheetId="805">
        <row r="82">
          <cell r="CF82" t="str">
            <v>Royalties Aggregate</v>
          </cell>
        </row>
      </sheetData>
      <sheetData sheetId="806">
        <row r="82">
          <cell r="CF82" t="str">
            <v>Royalties Aggregate</v>
          </cell>
        </row>
      </sheetData>
      <sheetData sheetId="807" refreshError="1"/>
      <sheetData sheetId="808" refreshError="1"/>
      <sheetData sheetId="809" refreshError="1"/>
      <sheetData sheetId="810" refreshError="1"/>
      <sheetData sheetId="811" refreshError="1"/>
      <sheetData sheetId="812" refreshError="1"/>
      <sheetData sheetId="813" refreshError="1"/>
      <sheetData sheetId="814" refreshError="1"/>
      <sheetData sheetId="815" refreshError="1"/>
      <sheetData sheetId="816" refreshError="1"/>
      <sheetData sheetId="817" refreshError="1"/>
      <sheetData sheetId="818"/>
      <sheetData sheetId="819"/>
      <sheetData sheetId="820"/>
      <sheetData sheetId="821" refreshError="1"/>
      <sheetData sheetId="822" refreshError="1"/>
      <sheetData sheetId="823" refreshError="1"/>
      <sheetData sheetId="824" refreshError="1"/>
      <sheetData sheetId="825" refreshError="1"/>
      <sheetData sheetId="826" refreshError="1"/>
      <sheetData sheetId="827" refreshError="1"/>
      <sheetData sheetId="828" refreshError="1"/>
      <sheetData sheetId="829" refreshError="1"/>
      <sheetData sheetId="830" refreshError="1"/>
      <sheetData sheetId="831" refreshError="1"/>
      <sheetData sheetId="832" refreshError="1"/>
      <sheetData sheetId="833" refreshError="1"/>
      <sheetData sheetId="834" refreshError="1"/>
      <sheetData sheetId="835" refreshError="1"/>
      <sheetData sheetId="836" refreshError="1"/>
      <sheetData sheetId="837" refreshError="1"/>
      <sheetData sheetId="838" refreshError="1"/>
      <sheetData sheetId="839" refreshError="1"/>
      <sheetData sheetId="840" refreshError="1"/>
      <sheetData sheetId="841" refreshError="1"/>
      <sheetData sheetId="842" refreshError="1"/>
      <sheetData sheetId="843" refreshError="1"/>
      <sheetData sheetId="844" refreshError="1"/>
      <sheetData sheetId="845" refreshError="1"/>
      <sheetData sheetId="846" refreshError="1"/>
      <sheetData sheetId="847" refreshError="1"/>
      <sheetData sheetId="848" refreshError="1"/>
      <sheetData sheetId="849" refreshError="1"/>
      <sheetData sheetId="850" refreshError="1"/>
      <sheetData sheetId="851" refreshError="1"/>
      <sheetData sheetId="852" refreshError="1"/>
      <sheetData sheetId="853" refreshError="1"/>
      <sheetData sheetId="854" refreshError="1"/>
      <sheetData sheetId="855" refreshError="1"/>
      <sheetData sheetId="856" refreshError="1"/>
      <sheetData sheetId="857" refreshError="1"/>
      <sheetData sheetId="858" refreshError="1"/>
      <sheetData sheetId="859" refreshError="1"/>
      <sheetData sheetId="860" refreshError="1"/>
      <sheetData sheetId="861" refreshError="1"/>
      <sheetData sheetId="862" refreshError="1"/>
      <sheetData sheetId="863" refreshError="1"/>
      <sheetData sheetId="864" refreshError="1"/>
      <sheetData sheetId="865" refreshError="1"/>
      <sheetData sheetId="866" refreshError="1"/>
      <sheetData sheetId="867" refreshError="1"/>
      <sheetData sheetId="868" refreshError="1"/>
      <sheetData sheetId="869" refreshError="1"/>
      <sheetData sheetId="870" refreshError="1"/>
      <sheetData sheetId="871"/>
      <sheetData sheetId="872"/>
      <sheetData sheetId="873" refreshError="1"/>
      <sheetData sheetId="874" refreshError="1"/>
      <sheetData sheetId="875"/>
      <sheetData sheetId="876"/>
      <sheetData sheetId="877"/>
      <sheetData sheetId="878"/>
      <sheetData sheetId="879"/>
      <sheetData sheetId="880"/>
      <sheetData sheetId="881"/>
      <sheetData sheetId="882"/>
      <sheetData sheetId="883"/>
      <sheetData sheetId="884" refreshError="1"/>
      <sheetData sheetId="885" refreshError="1"/>
      <sheetData sheetId="886" refreshError="1"/>
      <sheetData sheetId="887" refreshError="1"/>
      <sheetData sheetId="888" refreshError="1"/>
      <sheetData sheetId="889" refreshError="1"/>
      <sheetData sheetId="890" refreshError="1"/>
      <sheetData sheetId="891" refreshError="1"/>
      <sheetData sheetId="892"/>
      <sheetData sheetId="893"/>
      <sheetData sheetId="894"/>
      <sheetData sheetId="895">
        <row r="82">
          <cell r="CF82" t="str">
            <v>Royalties Aggregate</v>
          </cell>
        </row>
      </sheetData>
      <sheetData sheetId="896"/>
      <sheetData sheetId="897"/>
      <sheetData sheetId="898"/>
      <sheetData sheetId="899">
        <row r="82">
          <cell r="CF82" t="str">
            <v>Royalties Aggregate</v>
          </cell>
        </row>
      </sheetData>
      <sheetData sheetId="900"/>
      <sheetData sheetId="901"/>
      <sheetData sheetId="902" refreshError="1"/>
      <sheetData sheetId="903" refreshError="1"/>
      <sheetData sheetId="904" refreshError="1"/>
      <sheetData sheetId="905" refreshError="1"/>
      <sheetData sheetId="906" refreshError="1"/>
      <sheetData sheetId="907" refreshError="1"/>
      <sheetData sheetId="908" refreshError="1"/>
      <sheetData sheetId="909" refreshError="1"/>
      <sheetData sheetId="910" refreshError="1"/>
      <sheetData sheetId="911" refreshError="1"/>
      <sheetData sheetId="912" refreshError="1"/>
      <sheetData sheetId="913" refreshError="1"/>
      <sheetData sheetId="914" refreshError="1"/>
      <sheetData sheetId="915" refreshError="1"/>
      <sheetData sheetId="916" refreshError="1"/>
      <sheetData sheetId="917" refreshError="1"/>
      <sheetData sheetId="918" refreshError="1"/>
      <sheetData sheetId="919" refreshError="1"/>
      <sheetData sheetId="920" refreshError="1"/>
      <sheetData sheetId="921" refreshError="1"/>
      <sheetData sheetId="922" refreshError="1"/>
      <sheetData sheetId="923" refreshError="1"/>
      <sheetData sheetId="924" refreshError="1"/>
      <sheetData sheetId="925" refreshError="1"/>
      <sheetData sheetId="926" refreshError="1"/>
      <sheetData sheetId="927" refreshError="1"/>
      <sheetData sheetId="928" refreshError="1"/>
      <sheetData sheetId="929" refreshError="1"/>
      <sheetData sheetId="930" refreshError="1"/>
      <sheetData sheetId="931" refreshError="1"/>
      <sheetData sheetId="932" refreshError="1"/>
      <sheetData sheetId="933" refreshError="1"/>
      <sheetData sheetId="934" refreshError="1"/>
      <sheetData sheetId="935" refreshError="1"/>
      <sheetData sheetId="936" refreshError="1"/>
      <sheetData sheetId="937" refreshError="1"/>
      <sheetData sheetId="938" refreshError="1"/>
      <sheetData sheetId="939" refreshError="1"/>
      <sheetData sheetId="940" refreshError="1"/>
      <sheetData sheetId="941" refreshError="1"/>
      <sheetData sheetId="942" refreshError="1"/>
      <sheetData sheetId="943" refreshError="1"/>
      <sheetData sheetId="944" refreshError="1"/>
      <sheetData sheetId="945" refreshError="1"/>
      <sheetData sheetId="946" refreshError="1"/>
      <sheetData sheetId="947" refreshError="1"/>
      <sheetData sheetId="948" refreshError="1"/>
      <sheetData sheetId="949" refreshError="1"/>
      <sheetData sheetId="950" refreshError="1"/>
      <sheetData sheetId="951" refreshError="1"/>
      <sheetData sheetId="952" refreshError="1"/>
      <sheetData sheetId="953" refreshError="1"/>
      <sheetData sheetId="954" refreshError="1"/>
      <sheetData sheetId="955" refreshError="1"/>
      <sheetData sheetId="956" refreshError="1"/>
      <sheetData sheetId="957" refreshError="1"/>
      <sheetData sheetId="958" refreshError="1"/>
      <sheetData sheetId="959" refreshError="1"/>
      <sheetData sheetId="960" refreshError="1"/>
      <sheetData sheetId="961" refreshError="1"/>
      <sheetData sheetId="962" refreshError="1"/>
      <sheetData sheetId="963" refreshError="1"/>
      <sheetData sheetId="964" refreshError="1"/>
      <sheetData sheetId="965" refreshError="1"/>
      <sheetData sheetId="966" refreshError="1"/>
      <sheetData sheetId="967" refreshError="1"/>
      <sheetData sheetId="968" refreshError="1"/>
      <sheetData sheetId="969" refreshError="1"/>
      <sheetData sheetId="970" refreshError="1"/>
      <sheetData sheetId="971" refreshError="1"/>
      <sheetData sheetId="972" refreshError="1"/>
      <sheetData sheetId="973" refreshError="1"/>
      <sheetData sheetId="974" refreshError="1"/>
      <sheetData sheetId="975" refreshError="1"/>
      <sheetData sheetId="976" refreshError="1"/>
      <sheetData sheetId="977" refreshError="1"/>
      <sheetData sheetId="978" refreshError="1"/>
      <sheetData sheetId="979" refreshError="1"/>
      <sheetData sheetId="980" refreshError="1"/>
      <sheetData sheetId="981" refreshError="1"/>
      <sheetData sheetId="982" refreshError="1"/>
      <sheetData sheetId="983" refreshError="1"/>
      <sheetData sheetId="984" refreshError="1"/>
      <sheetData sheetId="985" refreshError="1"/>
      <sheetData sheetId="986" refreshError="1"/>
      <sheetData sheetId="987">
        <row r="82">
          <cell r="CF82" t="str">
            <v>Royalties Aggregate</v>
          </cell>
        </row>
      </sheetData>
      <sheetData sheetId="988" refreshError="1"/>
      <sheetData sheetId="989" refreshError="1"/>
      <sheetData sheetId="990" refreshError="1"/>
      <sheetData sheetId="991" refreshError="1"/>
      <sheetData sheetId="992" refreshError="1"/>
      <sheetData sheetId="993" refreshError="1"/>
      <sheetData sheetId="994" refreshError="1"/>
      <sheetData sheetId="995" refreshError="1"/>
      <sheetData sheetId="996">
        <row r="82">
          <cell r="CF82" t="str">
            <v>Royalties Aggregate</v>
          </cell>
        </row>
      </sheetData>
      <sheetData sheetId="997" refreshError="1"/>
      <sheetData sheetId="998" refreshError="1"/>
      <sheetData sheetId="999" refreshError="1"/>
      <sheetData sheetId="1000" refreshError="1"/>
      <sheetData sheetId="1001" refreshError="1"/>
      <sheetData sheetId="1002" refreshError="1"/>
      <sheetData sheetId="1003" refreshError="1"/>
      <sheetData sheetId="1004" refreshError="1"/>
      <sheetData sheetId="1005" refreshError="1"/>
      <sheetData sheetId="1006" refreshError="1"/>
      <sheetData sheetId="1007" refreshError="1"/>
      <sheetData sheetId="1008" refreshError="1"/>
      <sheetData sheetId="1009" refreshError="1"/>
      <sheetData sheetId="1010" refreshError="1"/>
      <sheetData sheetId="1011" refreshError="1"/>
      <sheetData sheetId="1012" refreshError="1"/>
      <sheetData sheetId="1013" refreshError="1"/>
      <sheetData sheetId="1014" refreshError="1"/>
      <sheetData sheetId="1015" refreshError="1"/>
      <sheetData sheetId="1016" refreshError="1"/>
      <sheetData sheetId="1017" refreshError="1"/>
      <sheetData sheetId="1018" refreshError="1"/>
      <sheetData sheetId="1019" refreshError="1"/>
      <sheetData sheetId="1020" refreshError="1"/>
      <sheetData sheetId="1021" refreshError="1"/>
      <sheetData sheetId="1022" refreshError="1"/>
      <sheetData sheetId="1023" refreshError="1"/>
      <sheetData sheetId="1024" refreshError="1"/>
      <sheetData sheetId="1025" refreshError="1"/>
      <sheetData sheetId="1026" refreshError="1"/>
      <sheetData sheetId="1027" refreshError="1"/>
      <sheetData sheetId="1028" refreshError="1"/>
      <sheetData sheetId="1029" refreshError="1"/>
      <sheetData sheetId="1030" refreshError="1"/>
      <sheetData sheetId="1031" refreshError="1"/>
      <sheetData sheetId="1032" refreshError="1"/>
      <sheetData sheetId="1033" refreshError="1"/>
      <sheetData sheetId="1034" refreshError="1"/>
      <sheetData sheetId="1035" refreshError="1"/>
      <sheetData sheetId="1036" refreshError="1"/>
      <sheetData sheetId="1037" refreshError="1"/>
      <sheetData sheetId="1038" refreshError="1"/>
      <sheetData sheetId="1039" refreshError="1"/>
      <sheetData sheetId="1040" refreshError="1"/>
      <sheetData sheetId="1041" refreshError="1"/>
      <sheetData sheetId="1042" refreshError="1"/>
      <sheetData sheetId="1043" refreshError="1"/>
      <sheetData sheetId="1044" refreshError="1"/>
      <sheetData sheetId="1045" refreshError="1"/>
      <sheetData sheetId="1046" refreshError="1"/>
      <sheetData sheetId="1047" refreshError="1"/>
      <sheetData sheetId="1048" refreshError="1"/>
      <sheetData sheetId="1049" refreshError="1"/>
      <sheetData sheetId="1050" refreshError="1"/>
      <sheetData sheetId="1051" refreshError="1"/>
      <sheetData sheetId="1052" refreshError="1"/>
      <sheetData sheetId="1053" refreshError="1"/>
      <sheetData sheetId="1054" refreshError="1"/>
      <sheetData sheetId="1055" refreshError="1"/>
      <sheetData sheetId="1056" refreshError="1"/>
      <sheetData sheetId="1057" refreshError="1"/>
      <sheetData sheetId="1058" refreshError="1"/>
      <sheetData sheetId="1059" refreshError="1"/>
      <sheetData sheetId="1060" refreshError="1"/>
      <sheetData sheetId="1061" refreshError="1"/>
      <sheetData sheetId="1062" refreshError="1"/>
      <sheetData sheetId="1063" refreshError="1"/>
      <sheetData sheetId="1064" refreshError="1"/>
      <sheetData sheetId="1065" refreshError="1"/>
      <sheetData sheetId="1066" refreshError="1"/>
      <sheetData sheetId="1067" refreshError="1"/>
      <sheetData sheetId="1068" refreshError="1"/>
      <sheetData sheetId="1069" refreshError="1"/>
      <sheetData sheetId="1070" refreshError="1"/>
      <sheetData sheetId="1071" refreshError="1"/>
      <sheetData sheetId="1072" refreshError="1"/>
      <sheetData sheetId="1073" refreshError="1"/>
      <sheetData sheetId="1074" refreshError="1"/>
      <sheetData sheetId="1075" refreshError="1"/>
      <sheetData sheetId="1076"/>
      <sheetData sheetId="1077"/>
      <sheetData sheetId="1078" refreshError="1"/>
      <sheetData sheetId="1079" refreshError="1"/>
      <sheetData sheetId="1080" refreshError="1"/>
      <sheetData sheetId="1081" refreshError="1"/>
      <sheetData sheetId="1082" refreshError="1"/>
      <sheetData sheetId="1083" refreshError="1"/>
      <sheetData sheetId="1084" refreshError="1"/>
      <sheetData sheetId="1085" refreshError="1"/>
      <sheetData sheetId="1086" refreshError="1"/>
      <sheetData sheetId="1087" refreshError="1"/>
      <sheetData sheetId="1088" refreshError="1"/>
      <sheetData sheetId="1089" refreshError="1"/>
      <sheetData sheetId="1090" refreshError="1"/>
      <sheetData sheetId="1091" refreshError="1"/>
      <sheetData sheetId="1092" refreshError="1"/>
      <sheetData sheetId="1093" refreshError="1"/>
      <sheetData sheetId="1094" refreshError="1"/>
      <sheetData sheetId="1095" refreshError="1"/>
      <sheetData sheetId="1096" refreshError="1"/>
      <sheetData sheetId="1097" refreshError="1"/>
      <sheetData sheetId="1098" refreshError="1"/>
      <sheetData sheetId="1099" refreshError="1"/>
      <sheetData sheetId="1100" refreshError="1"/>
      <sheetData sheetId="1101" refreshError="1"/>
      <sheetData sheetId="1102" refreshError="1"/>
      <sheetData sheetId="1103" refreshError="1"/>
      <sheetData sheetId="1104" refreshError="1"/>
      <sheetData sheetId="1105" refreshError="1"/>
      <sheetData sheetId="1106" refreshError="1"/>
      <sheetData sheetId="1107" refreshError="1"/>
      <sheetData sheetId="1108" refreshError="1"/>
      <sheetData sheetId="1109" refreshError="1"/>
      <sheetData sheetId="1110" refreshError="1"/>
      <sheetData sheetId="1111" refreshError="1"/>
      <sheetData sheetId="1112" refreshError="1"/>
      <sheetData sheetId="1113" refreshError="1"/>
      <sheetData sheetId="1114" refreshError="1"/>
      <sheetData sheetId="1115" refreshError="1"/>
      <sheetData sheetId="1116" refreshError="1"/>
      <sheetData sheetId="1117" refreshError="1"/>
      <sheetData sheetId="1118" refreshError="1"/>
      <sheetData sheetId="1119" refreshError="1"/>
      <sheetData sheetId="1120" refreshError="1"/>
      <sheetData sheetId="1121" refreshError="1"/>
      <sheetData sheetId="1122" refreshError="1"/>
      <sheetData sheetId="1123" refreshError="1"/>
      <sheetData sheetId="1124" refreshError="1"/>
      <sheetData sheetId="1125" refreshError="1"/>
      <sheetData sheetId="1126" refreshError="1"/>
      <sheetData sheetId="1127" refreshError="1"/>
      <sheetData sheetId="1128"/>
      <sheetData sheetId="1129" refreshError="1"/>
      <sheetData sheetId="1130" refreshError="1"/>
      <sheetData sheetId="1131" refreshError="1"/>
      <sheetData sheetId="1132" refreshError="1"/>
      <sheetData sheetId="1133" refreshError="1"/>
      <sheetData sheetId="1134" refreshError="1"/>
      <sheetData sheetId="1135" refreshError="1"/>
      <sheetData sheetId="1136" refreshError="1"/>
      <sheetData sheetId="1137" refreshError="1"/>
      <sheetData sheetId="1138" refreshError="1"/>
      <sheetData sheetId="1139" refreshError="1"/>
      <sheetData sheetId="1140" refreshError="1"/>
      <sheetData sheetId="1141" refreshError="1"/>
      <sheetData sheetId="1142" refreshError="1"/>
      <sheetData sheetId="1143" refreshError="1"/>
      <sheetData sheetId="1144" refreshError="1"/>
      <sheetData sheetId="1145" refreshError="1"/>
      <sheetData sheetId="1146" refreshError="1"/>
      <sheetData sheetId="1147" refreshError="1"/>
      <sheetData sheetId="1148" refreshError="1"/>
      <sheetData sheetId="1149" refreshError="1"/>
      <sheetData sheetId="1150" refreshError="1"/>
      <sheetData sheetId="1151" refreshError="1"/>
      <sheetData sheetId="1152" refreshError="1"/>
      <sheetData sheetId="1153" refreshError="1"/>
      <sheetData sheetId="1154" refreshError="1"/>
      <sheetData sheetId="1155" refreshError="1"/>
      <sheetData sheetId="1156" refreshError="1"/>
      <sheetData sheetId="1157" refreshError="1"/>
      <sheetData sheetId="1158" refreshError="1"/>
      <sheetData sheetId="1159"/>
      <sheetData sheetId="1160" refreshError="1"/>
      <sheetData sheetId="1161" refreshError="1"/>
      <sheetData sheetId="1162" refreshError="1"/>
      <sheetData sheetId="1163" refreshError="1"/>
      <sheetData sheetId="1164" refreshError="1"/>
      <sheetData sheetId="1165" refreshError="1"/>
      <sheetData sheetId="1166" refreshError="1"/>
      <sheetData sheetId="1167" refreshError="1"/>
      <sheetData sheetId="1168" refreshError="1"/>
      <sheetData sheetId="1169" refreshError="1"/>
      <sheetData sheetId="1170" refreshError="1"/>
      <sheetData sheetId="1171" refreshError="1"/>
      <sheetData sheetId="1172" refreshError="1"/>
      <sheetData sheetId="1173" refreshError="1"/>
      <sheetData sheetId="1174" refreshError="1"/>
      <sheetData sheetId="1175" refreshError="1"/>
      <sheetData sheetId="1176" refreshError="1"/>
      <sheetData sheetId="1177">
        <row r="82">
          <cell r="CF82" t="str">
            <v>Royalties Aggregate</v>
          </cell>
        </row>
      </sheetData>
      <sheetData sheetId="1178">
        <row r="82">
          <cell r="CF82" t="str">
            <v>Royalties Aggregate</v>
          </cell>
        </row>
      </sheetData>
      <sheetData sheetId="1179">
        <row r="82">
          <cell r="CF82" t="str">
            <v>Royalties Aggregate</v>
          </cell>
        </row>
      </sheetData>
      <sheetData sheetId="1180" refreshError="1"/>
      <sheetData sheetId="1181" refreshError="1"/>
      <sheetData sheetId="1182" refreshError="1"/>
      <sheetData sheetId="1183" refreshError="1"/>
      <sheetData sheetId="1184" refreshError="1"/>
      <sheetData sheetId="1185" refreshError="1"/>
      <sheetData sheetId="1186" refreshError="1"/>
      <sheetData sheetId="1187" refreshError="1"/>
      <sheetData sheetId="1188" refreshError="1"/>
      <sheetData sheetId="1189" refreshError="1"/>
      <sheetData sheetId="1190" refreshError="1"/>
      <sheetData sheetId="1191" refreshError="1"/>
      <sheetData sheetId="1192" refreshError="1"/>
      <sheetData sheetId="1193" refreshError="1"/>
      <sheetData sheetId="1194" refreshError="1"/>
      <sheetData sheetId="1195" refreshError="1"/>
      <sheetData sheetId="1196" refreshError="1"/>
      <sheetData sheetId="1197" refreshError="1"/>
      <sheetData sheetId="1198" refreshError="1"/>
      <sheetData sheetId="1199" refreshError="1"/>
      <sheetData sheetId="1200" refreshError="1"/>
      <sheetData sheetId="1201" refreshError="1"/>
      <sheetData sheetId="1202" refreshError="1"/>
      <sheetData sheetId="1203" refreshError="1"/>
      <sheetData sheetId="1204" refreshError="1"/>
      <sheetData sheetId="1205" refreshError="1"/>
      <sheetData sheetId="1206" refreshError="1"/>
      <sheetData sheetId="1207" refreshError="1"/>
      <sheetData sheetId="1208" refreshError="1"/>
      <sheetData sheetId="1209" refreshError="1"/>
      <sheetData sheetId="1210"/>
      <sheetData sheetId="1211"/>
      <sheetData sheetId="1212"/>
      <sheetData sheetId="1213" refreshError="1"/>
      <sheetData sheetId="1214" refreshError="1"/>
      <sheetData sheetId="1215"/>
      <sheetData sheetId="1216"/>
      <sheetData sheetId="1217"/>
      <sheetData sheetId="1218"/>
      <sheetData sheetId="1219"/>
      <sheetData sheetId="1220"/>
      <sheetData sheetId="1221"/>
      <sheetData sheetId="1222"/>
      <sheetData sheetId="1223"/>
      <sheetData sheetId="1224"/>
      <sheetData sheetId="1225"/>
      <sheetData sheetId="1226"/>
      <sheetData sheetId="1227"/>
      <sheetData sheetId="1228"/>
      <sheetData sheetId="1229"/>
      <sheetData sheetId="1230"/>
      <sheetData sheetId="1231"/>
      <sheetData sheetId="1232"/>
      <sheetData sheetId="1233"/>
      <sheetData sheetId="1234"/>
      <sheetData sheetId="1235"/>
      <sheetData sheetId="1236"/>
      <sheetData sheetId="1237"/>
      <sheetData sheetId="1238"/>
      <sheetData sheetId="1239"/>
      <sheetData sheetId="1240"/>
      <sheetData sheetId="1241"/>
      <sheetData sheetId="1242">
        <row r="82">
          <cell r="CF82" t="str">
            <v>Royalties Aggregate</v>
          </cell>
        </row>
      </sheetData>
      <sheetData sheetId="1243"/>
      <sheetData sheetId="1244"/>
      <sheetData sheetId="1245"/>
      <sheetData sheetId="1246">
        <row r="82">
          <cell r="CF82">
            <v>0</v>
          </cell>
        </row>
      </sheetData>
      <sheetData sheetId="1247">
        <row r="82">
          <cell r="CF82">
            <v>0</v>
          </cell>
        </row>
      </sheetData>
      <sheetData sheetId="1248"/>
      <sheetData sheetId="1249"/>
      <sheetData sheetId="1250"/>
      <sheetData sheetId="1251"/>
      <sheetData sheetId="1252"/>
      <sheetData sheetId="1253"/>
      <sheetData sheetId="1254"/>
      <sheetData sheetId="1255"/>
      <sheetData sheetId="1256"/>
      <sheetData sheetId="1257"/>
      <sheetData sheetId="1258"/>
      <sheetData sheetId="1259"/>
      <sheetData sheetId="1260"/>
      <sheetData sheetId="1261"/>
      <sheetData sheetId="1262"/>
      <sheetData sheetId="1263"/>
      <sheetData sheetId="1264"/>
      <sheetData sheetId="1265"/>
      <sheetData sheetId="1266"/>
      <sheetData sheetId="1267"/>
      <sheetData sheetId="1268"/>
      <sheetData sheetId="1269"/>
      <sheetData sheetId="1270"/>
      <sheetData sheetId="1271"/>
      <sheetData sheetId="1272"/>
      <sheetData sheetId="1273"/>
      <sheetData sheetId="1274"/>
      <sheetData sheetId="1275"/>
      <sheetData sheetId="1276"/>
      <sheetData sheetId="1277"/>
      <sheetData sheetId="1278"/>
      <sheetData sheetId="1279"/>
      <sheetData sheetId="1280"/>
      <sheetData sheetId="1281"/>
      <sheetData sheetId="1282"/>
      <sheetData sheetId="1283"/>
      <sheetData sheetId="1284" refreshError="1"/>
      <sheetData sheetId="1285" refreshError="1"/>
      <sheetData sheetId="1286" refreshError="1"/>
      <sheetData sheetId="1287" refreshError="1"/>
      <sheetData sheetId="1288" refreshError="1"/>
      <sheetData sheetId="1289" refreshError="1"/>
      <sheetData sheetId="1290" refreshError="1"/>
      <sheetData sheetId="1291" refreshError="1"/>
      <sheetData sheetId="1292" refreshError="1"/>
      <sheetData sheetId="1293" refreshError="1"/>
      <sheetData sheetId="1294" refreshError="1"/>
      <sheetData sheetId="1295" refreshError="1"/>
      <sheetData sheetId="1296" refreshError="1"/>
      <sheetData sheetId="1297" refreshError="1"/>
      <sheetData sheetId="1298" refreshError="1"/>
      <sheetData sheetId="1299" refreshError="1"/>
      <sheetData sheetId="1300" refreshError="1"/>
      <sheetData sheetId="1301" refreshError="1"/>
      <sheetData sheetId="1302" refreshError="1"/>
      <sheetData sheetId="1303" refreshError="1"/>
      <sheetData sheetId="1304" refreshError="1"/>
      <sheetData sheetId="1305" refreshError="1"/>
      <sheetData sheetId="1306" refreshError="1"/>
      <sheetData sheetId="1307" refreshError="1"/>
      <sheetData sheetId="1308" refreshError="1"/>
      <sheetData sheetId="1309" refreshError="1"/>
      <sheetData sheetId="1310" refreshError="1"/>
      <sheetData sheetId="1311" refreshError="1"/>
      <sheetData sheetId="1312" refreshError="1"/>
      <sheetData sheetId="1313" refreshError="1"/>
      <sheetData sheetId="1314" refreshError="1"/>
      <sheetData sheetId="1315" refreshError="1"/>
      <sheetData sheetId="1316" refreshError="1"/>
      <sheetData sheetId="1317" refreshError="1"/>
      <sheetData sheetId="1318" refreshError="1"/>
      <sheetData sheetId="1319" refreshError="1"/>
      <sheetData sheetId="1320" refreshError="1"/>
      <sheetData sheetId="1321" refreshError="1"/>
      <sheetData sheetId="1322" refreshError="1"/>
      <sheetData sheetId="1323" refreshError="1"/>
      <sheetData sheetId="1324" refreshError="1"/>
      <sheetData sheetId="1325" refreshError="1"/>
      <sheetData sheetId="1326" refreshError="1"/>
      <sheetData sheetId="1327" refreshError="1"/>
      <sheetData sheetId="1328" refreshError="1"/>
      <sheetData sheetId="1329" refreshError="1"/>
      <sheetData sheetId="1330" refreshError="1"/>
      <sheetData sheetId="1331" refreshError="1"/>
      <sheetData sheetId="1332" refreshError="1"/>
      <sheetData sheetId="1333" refreshError="1"/>
      <sheetData sheetId="1334" refreshError="1"/>
      <sheetData sheetId="1335" refreshError="1"/>
      <sheetData sheetId="1336" refreshError="1"/>
      <sheetData sheetId="1337" refreshError="1"/>
      <sheetData sheetId="1338" refreshError="1"/>
      <sheetData sheetId="1339" refreshError="1"/>
      <sheetData sheetId="1340" refreshError="1"/>
      <sheetData sheetId="1341" refreshError="1"/>
      <sheetData sheetId="1342" refreshError="1"/>
      <sheetData sheetId="1343" refreshError="1"/>
      <sheetData sheetId="1344" refreshError="1"/>
      <sheetData sheetId="1345" refreshError="1"/>
      <sheetData sheetId="1346" refreshError="1"/>
      <sheetData sheetId="1347" refreshError="1"/>
      <sheetData sheetId="1348" refreshError="1"/>
      <sheetData sheetId="1349" refreshError="1"/>
      <sheetData sheetId="1350" refreshError="1"/>
      <sheetData sheetId="1351" refreshError="1"/>
      <sheetData sheetId="1352" refreshError="1"/>
      <sheetData sheetId="1353" refreshError="1"/>
      <sheetData sheetId="1354" refreshError="1"/>
      <sheetData sheetId="1355" refreshError="1"/>
      <sheetData sheetId="1356" refreshError="1"/>
      <sheetData sheetId="1357" refreshError="1"/>
      <sheetData sheetId="1358" refreshError="1"/>
      <sheetData sheetId="1359" refreshError="1"/>
      <sheetData sheetId="1360" refreshError="1"/>
      <sheetData sheetId="1361" refreshError="1"/>
      <sheetData sheetId="1362" refreshError="1"/>
      <sheetData sheetId="1363" refreshError="1"/>
      <sheetData sheetId="1364" refreshError="1"/>
      <sheetData sheetId="1365" refreshError="1"/>
      <sheetData sheetId="1366" refreshError="1"/>
      <sheetData sheetId="1367" refreshError="1"/>
      <sheetData sheetId="1368" refreshError="1"/>
      <sheetData sheetId="1369" refreshError="1"/>
      <sheetData sheetId="1370"/>
      <sheetData sheetId="1371"/>
      <sheetData sheetId="1372"/>
      <sheetData sheetId="1373">
        <row r="82">
          <cell r="CF82" t="str">
            <v>Royalties Aggregate</v>
          </cell>
        </row>
      </sheetData>
      <sheetData sheetId="1374"/>
      <sheetData sheetId="1375"/>
      <sheetData sheetId="1376"/>
      <sheetData sheetId="1377"/>
      <sheetData sheetId="1378"/>
      <sheetData sheetId="1379" refreshError="1"/>
      <sheetData sheetId="1380" refreshError="1"/>
      <sheetData sheetId="1381" refreshError="1"/>
      <sheetData sheetId="1382" refreshError="1"/>
      <sheetData sheetId="1383" refreshError="1"/>
      <sheetData sheetId="1384" refreshError="1"/>
      <sheetData sheetId="1385" refreshError="1"/>
      <sheetData sheetId="1386" refreshError="1"/>
      <sheetData sheetId="1387" refreshError="1"/>
      <sheetData sheetId="1388" refreshError="1"/>
      <sheetData sheetId="1389" refreshError="1"/>
      <sheetData sheetId="1390" refreshError="1"/>
      <sheetData sheetId="1391" refreshError="1"/>
      <sheetData sheetId="1392" refreshError="1"/>
      <sheetData sheetId="1393" refreshError="1"/>
      <sheetData sheetId="1394" refreshError="1"/>
      <sheetData sheetId="1395" refreshError="1"/>
      <sheetData sheetId="1396" refreshError="1"/>
      <sheetData sheetId="1397" refreshError="1"/>
      <sheetData sheetId="1398" refreshError="1"/>
      <sheetData sheetId="1399" refreshError="1"/>
      <sheetData sheetId="1400" refreshError="1"/>
      <sheetData sheetId="1401" refreshError="1"/>
      <sheetData sheetId="1402" refreshError="1"/>
      <sheetData sheetId="1403" refreshError="1"/>
      <sheetData sheetId="1404" refreshError="1"/>
      <sheetData sheetId="1405" refreshError="1"/>
      <sheetData sheetId="1406" refreshError="1"/>
      <sheetData sheetId="1407" refreshError="1"/>
      <sheetData sheetId="1408" refreshError="1"/>
      <sheetData sheetId="1409" refreshError="1"/>
      <sheetData sheetId="1410" refreshError="1"/>
      <sheetData sheetId="1411" refreshError="1"/>
      <sheetData sheetId="1412" refreshError="1"/>
      <sheetData sheetId="1413" refreshError="1"/>
      <sheetData sheetId="1414" refreshError="1"/>
      <sheetData sheetId="1415" refreshError="1"/>
      <sheetData sheetId="1416" refreshError="1"/>
      <sheetData sheetId="1417" refreshError="1"/>
      <sheetData sheetId="1418" refreshError="1"/>
      <sheetData sheetId="1419" refreshError="1"/>
      <sheetData sheetId="1420" refreshError="1"/>
      <sheetData sheetId="1421" refreshError="1"/>
      <sheetData sheetId="1422" refreshError="1"/>
      <sheetData sheetId="1423" refreshError="1"/>
      <sheetData sheetId="1424" refreshError="1"/>
      <sheetData sheetId="1425" refreshError="1"/>
      <sheetData sheetId="1426" refreshError="1"/>
      <sheetData sheetId="1427" refreshError="1"/>
      <sheetData sheetId="1428" refreshError="1"/>
      <sheetData sheetId="1429" refreshError="1"/>
      <sheetData sheetId="1430" refreshError="1"/>
      <sheetData sheetId="1431" refreshError="1"/>
      <sheetData sheetId="1432" refreshError="1"/>
      <sheetData sheetId="1433" refreshError="1"/>
      <sheetData sheetId="1434" refreshError="1"/>
      <sheetData sheetId="1435" refreshError="1"/>
      <sheetData sheetId="1436" refreshError="1"/>
      <sheetData sheetId="1437" refreshError="1"/>
      <sheetData sheetId="1438" refreshError="1"/>
      <sheetData sheetId="1439" refreshError="1"/>
      <sheetData sheetId="1440" refreshError="1"/>
      <sheetData sheetId="1441" refreshError="1"/>
      <sheetData sheetId="1442" refreshError="1"/>
      <sheetData sheetId="1443" refreshError="1"/>
      <sheetData sheetId="1444" refreshError="1"/>
      <sheetData sheetId="1445" refreshError="1"/>
      <sheetData sheetId="1446" refreshError="1"/>
      <sheetData sheetId="1447">
        <row r="82">
          <cell r="CF82" t="str">
            <v>Royalties Aggregate</v>
          </cell>
        </row>
      </sheetData>
      <sheetData sheetId="1448" refreshError="1"/>
      <sheetData sheetId="1449" refreshError="1"/>
      <sheetData sheetId="1450" refreshError="1"/>
      <sheetData sheetId="1451" refreshError="1"/>
      <sheetData sheetId="1452" refreshError="1"/>
      <sheetData sheetId="1453" refreshError="1"/>
      <sheetData sheetId="1454" refreshError="1"/>
      <sheetData sheetId="1455" refreshError="1"/>
      <sheetData sheetId="1456" refreshError="1"/>
      <sheetData sheetId="1457" refreshError="1"/>
      <sheetData sheetId="1458" refreshError="1"/>
      <sheetData sheetId="1459" refreshError="1"/>
      <sheetData sheetId="1460" refreshError="1"/>
      <sheetData sheetId="1461" refreshError="1"/>
      <sheetData sheetId="1462" refreshError="1"/>
      <sheetData sheetId="1463" refreshError="1"/>
      <sheetData sheetId="1464" refreshError="1"/>
      <sheetData sheetId="1465" refreshError="1"/>
      <sheetData sheetId="1466" refreshError="1"/>
      <sheetData sheetId="1467" refreshError="1"/>
      <sheetData sheetId="1468" refreshError="1"/>
      <sheetData sheetId="1469" refreshError="1"/>
      <sheetData sheetId="1470" refreshError="1"/>
      <sheetData sheetId="1471" refreshError="1"/>
      <sheetData sheetId="1472" refreshError="1"/>
      <sheetData sheetId="1473">
        <row r="82">
          <cell r="CF82" t="str">
            <v>Royalties Aggregate</v>
          </cell>
        </row>
      </sheetData>
      <sheetData sheetId="1474">
        <row r="82">
          <cell r="CF82" t="str">
            <v>Royalties Aggregate</v>
          </cell>
        </row>
      </sheetData>
      <sheetData sheetId="1475">
        <row r="82">
          <cell r="CF82" t="str">
            <v>Royalties Aggregate</v>
          </cell>
        </row>
      </sheetData>
      <sheetData sheetId="1476">
        <row r="82">
          <cell r="CF82" t="str">
            <v>Royalties Aggregate</v>
          </cell>
        </row>
      </sheetData>
      <sheetData sheetId="1477">
        <row r="82">
          <cell r="CF82" t="str">
            <v>Royalties Aggregate</v>
          </cell>
        </row>
      </sheetData>
      <sheetData sheetId="1478">
        <row r="82">
          <cell r="CF82" t="str">
            <v>Royalties Aggregate</v>
          </cell>
        </row>
      </sheetData>
      <sheetData sheetId="1479">
        <row r="82">
          <cell r="CF82" t="str">
            <v>Royalties Aggregate</v>
          </cell>
        </row>
      </sheetData>
      <sheetData sheetId="1480" refreshError="1"/>
      <sheetData sheetId="1481" refreshError="1"/>
      <sheetData sheetId="1482" refreshError="1"/>
      <sheetData sheetId="1483" refreshError="1"/>
      <sheetData sheetId="1484" refreshError="1"/>
      <sheetData sheetId="1485" refreshError="1"/>
      <sheetData sheetId="1486" refreshError="1"/>
      <sheetData sheetId="1487" refreshError="1"/>
      <sheetData sheetId="1488" refreshError="1"/>
      <sheetData sheetId="1489" refreshError="1"/>
      <sheetData sheetId="1490" refreshError="1"/>
      <sheetData sheetId="1491" refreshError="1"/>
      <sheetData sheetId="1492" refreshError="1"/>
      <sheetData sheetId="1493" refreshError="1"/>
      <sheetData sheetId="1494" refreshError="1"/>
      <sheetData sheetId="1495" refreshError="1"/>
      <sheetData sheetId="1496" refreshError="1"/>
      <sheetData sheetId="1497" refreshError="1"/>
      <sheetData sheetId="1498" refreshError="1"/>
      <sheetData sheetId="1499" refreshError="1"/>
      <sheetData sheetId="1500" refreshError="1"/>
      <sheetData sheetId="1501" refreshError="1"/>
      <sheetData sheetId="1502" refreshError="1"/>
      <sheetData sheetId="1503" refreshError="1"/>
      <sheetData sheetId="1504" refreshError="1"/>
      <sheetData sheetId="1505" refreshError="1"/>
      <sheetData sheetId="1506" refreshError="1"/>
      <sheetData sheetId="1507" refreshError="1"/>
      <sheetData sheetId="1508" refreshError="1"/>
      <sheetData sheetId="1509">
        <row r="82">
          <cell r="CF82" t="str">
            <v>Royalties Aggregate</v>
          </cell>
        </row>
      </sheetData>
      <sheetData sheetId="1510" refreshError="1"/>
      <sheetData sheetId="1511" refreshError="1"/>
      <sheetData sheetId="1512" refreshError="1"/>
      <sheetData sheetId="1513" refreshError="1"/>
      <sheetData sheetId="1514" refreshError="1"/>
      <sheetData sheetId="1515" refreshError="1"/>
      <sheetData sheetId="1516" refreshError="1"/>
      <sheetData sheetId="1517" refreshError="1"/>
      <sheetData sheetId="1518" refreshError="1"/>
      <sheetData sheetId="1519" refreshError="1"/>
      <sheetData sheetId="1520" refreshError="1"/>
      <sheetData sheetId="1521" refreshError="1"/>
      <sheetData sheetId="1522" refreshError="1"/>
      <sheetData sheetId="1523" refreshError="1"/>
      <sheetData sheetId="1524" refreshError="1"/>
      <sheetData sheetId="1525" refreshError="1"/>
      <sheetData sheetId="1526" refreshError="1"/>
      <sheetData sheetId="1527" refreshError="1"/>
      <sheetData sheetId="1528" refreshError="1"/>
      <sheetData sheetId="1529" refreshError="1"/>
      <sheetData sheetId="1530" refreshError="1"/>
      <sheetData sheetId="1531" refreshError="1"/>
      <sheetData sheetId="1532" refreshError="1"/>
      <sheetData sheetId="1533" refreshError="1"/>
      <sheetData sheetId="1534" refreshError="1"/>
      <sheetData sheetId="1535" refreshError="1"/>
      <sheetData sheetId="1536" refreshError="1"/>
      <sheetData sheetId="1537" refreshError="1"/>
      <sheetData sheetId="1538" refreshError="1"/>
      <sheetData sheetId="1539" refreshError="1"/>
      <sheetData sheetId="1540" refreshError="1"/>
      <sheetData sheetId="1541" refreshError="1"/>
      <sheetData sheetId="1542" refreshError="1"/>
      <sheetData sheetId="1543" refreshError="1"/>
      <sheetData sheetId="1544"/>
      <sheetData sheetId="1545" refreshError="1"/>
      <sheetData sheetId="1546" refreshError="1"/>
      <sheetData sheetId="1547" refreshError="1"/>
      <sheetData sheetId="1548" refreshError="1"/>
      <sheetData sheetId="1549" refreshError="1"/>
      <sheetData sheetId="1550" refreshError="1"/>
      <sheetData sheetId="1551" refreshError="1"/>
      <sheetData sheetId="1552" refreshError="1"/>
      <sheetData sheetId="1553" refreshError="1"/>
      <sheetData sheetId="1554" refreshError="1"/>
      <sheetData sheetId="1555" refreshError="1"/>
      <sheetData sheetId="1556" refreshError="1"/>
      <sheetData sheetId="1557" refreshError="1"/>
      <sheetData sheetId="1558" refreshError="1"/>
      <sheetData sheetId="1559" refreshError="1"/>
      <sheetData sheetId="1560" refreshError="1"/>
      <sheetData sheetId="1561" refreshError="1"/>
      <sheetData sheetId="1562" refreshError="1"/>
      <sheetData sheetId="1563" refreshError="1"/>
      <sheetData sheetId="1564" refreshError="1"/>
      <sheetData sheetId="1565" refreshError="1"/>
      <sheetData sheetId="1566" refreshError="1"/>
      <sheetData sheetId="1567" refreshError="1"/>
      <sheetData sheetId="1568" refreshError="1"/>
      <sheetData sheetId="1569" refreshError="1"/>
      <sheetData sheetId="1570" refreshError="1"/>
      <sheetData sheetId="1571" refreshError="1"/>
      <sheetData sheetId="1572" refreshError="1"/>
      <sheetData sheetId="1573" refreshError="1"/>
      <sheetData sheetId="1574" refreshError="1"/>
      <sheetData sheetId="1575">
        <row r="82">
          <cell r="CF82" t="str">
            <v>Royalties Aggregate</v>
          </cell>
        </row>
      </sheetData>
      <sheetData sheetId="1576" refreshError="1"/>
      <sheetData sheetId="1577" refreshError="1"/>
      <sheetData sheetId="1578" refreshError="1"/>
      <sheetData sheetId="1579" refreshError="1"/>
      <sheetData sheetId="1580" refreshError="1"/>
      <sheetData sheetId="1581" refreshError="1"/>
      <sheetData sheetId="1582" refreshError="1"/>
      <sheetData sheetId="1583" refreshError="1"/>
      <sheetData sheetId="1584" refreshError="1"/>
      <sheetData sheetId="1585" refreshError="1"/>
      <sheetData sheetId="1586" refreshError="1"/>
      <sheetData sheetId="1587" refreshError="1"/>
      <sheetData sheetId="1588" refreshError="1"/>
      <sheetData sheetId="1589" refreshError="1"/>
      <sheetData sheetId="1590" refreshError="1"/>
      <sheetData sheetId="1591" refreshError="1"/>
      <sheetData sheetId="1592" refreshError="1"/>
      <sheetData sheetId="1593" refreshError="1"/>
      <sheetData sheetId="1594" refreshError="1"/>
      <sheetData sheetId="1595"/>
      <sheetData sheetId="1596"/>
      <sheetData sheetId="1597" refreshError="1"/>
      <sheetData sheetId="1598" refreshError="1"/>
      <sheetData sheetId="1599" refreshError="1"/>
      <sheetData sheetId="1600" refreshError="1"/>
      <sheetData sheetId="1601" refreshError="1"/>
      <sheetData sheetId="1602" refreshError="1"/>
      <sheetData sheetId="1603" refreshError="1"/>
      <sheetData sheetId="1604" refreshError="1"/>
      <sheetData sheetId="1605" refreshError="1"/>
      <sheetData sheetId="1606" refreshError="1"/>
      <sheetData sheetId="1607" refreshError="1"/>
      <sheetData sheetId="1608"/>
      <sheetData sheetId="1609" refreshError="1"/>
      <sheetData sheetId="1610" refreshError="1"/>
      <sheetData sheetId="1611" refreshError="1"/>
      <sheetData sheetId="1612" refreshError="1"/>
      <sheetData sheetId="1613" refreshError="1"/>
      <sheetData sheetId="1614" refreshError="1"/>
      <sheetData sheetId="1615" refreshError="1"/>
      <sheetData sheetId="1616" refreshError="1"/>
      <sheetData sheetId="1617" refreshError="1"/>
      <sheetData sheetId="1618" refreshError="1"/>
      <sheetData sheetId="1619" refreshError="1"/>
      <sheetData sheetId="1620" refreshError="1"/>
      <sheetData sheetId="1621" refreshError="1"/>
      <sheetData sheetId="1622" refreshError="1"/>
      <sheetData sheetId="1623" refreshError="1"/>
      <sheetData sheetId="1624" refreshError="1"/>
      <sheetData sheetId="1625" refreshError="1"/>
      <sheetData sheetId="1626" refreshError="1"/>
      <sheetData sheetId="1627" refreshError="1"/>
      <sheetData sheetId="1628" refreshError="1"/>
      <sheetData sheetId="1629" refreshError="1"/>
      <sheetData sheetId="1630" refreshError="1"/>
      <sheetData sheetId="1631" refreshError="1"/>
      <sheetData sheetId="1632" refreshError="1"/>
      <sheetData sheetId="1633" refreshError="1"/>
      <sheetData sheetId="1634" refreshError="1"/>
      <sheetData sheetId="1635" refreshError="1"/>
      <sheetData sheetId="1636" refreshError="1"/>
      <sheetData sheetId="1637" refreshError="1"/>
      <sheetData sheetId="1638" refreshError="1"/>
      <sheetData sheetId="1639" refreshError="1"/>
      <sheetData sheetId="1640" refreshError="1"/>
      <sheetData sheetId="1641" refreshError="1"/>
      <sheetData sheetId="1642" refreshError="1"/>
      <sheetData sheetId="1643" refreshError="1"/>
      <sheetData sheetId="1644" refreshError="1"/>
      <sheetData sheetId="1645" refreshError="1"/>
      <sheetData sheetId="1646"/>
      <sheetData sheetId="1647"/>
      <sheetData sheetId="1648"/>
      <sheetData sheetId="1649"/>
      <sheetData sheetId="1650"/>
      <sheetData sheetId="1651" refreshError="1"/>
      <sheetData sheetId="1652" refreshError="1"/>
      <sheetData sheetId="1653" refreshError="1"/>
      <sheetData sheetId="1654" refreshError="1"/>
      <sheetData sheetId="1655" refreshError="1"/>
      <sheetData sheetId="1656" refreshError="1"/>
      <sheetData sheetId="1657" refreshError="1"/>
      <sheetData sheetId="1658" refreshError="1"/>
      <sheetData sheetId="1659" refreshError="1"/>
      <sheetData sheetId="1660" refreshError="1"/>
      <sheetData sheetId="1661" refreshError="1"/>
      <sheetData sheetId="1662" refreshError="1"/>
      <sheetData sheetId="1663" refreshError="1"/>
      <sheetData sheetId="1664" refreshError="1"/>
      <sheetData sheetId="1665" refreshError="1"/>
      <sheetData sheetId="1666" refreshError="1"/>
      <sheetData sheetId="1667" refreshError="1"/>
      <sheetData sheetId="1668" refreshError="1"/>
      <sheetData sheetId="1669" refreshError="1"/>
      <sheetData sheetId="1670" refreshError="1"/>
      <sheetData sheetId="1671" refreshError="1"/>
      <sheetData sheetId="1672" refreshError="1"/>
      <sheetData sheetId="1673" refreshError="1"/>
      <sheetData sheetId="1674" refreshError="1"/>
      <sheetData sheetId="1675"/>
      <sheetData sheetId="1676" refreshError="1"/>
      <sheetData sheetId="1677" refreshError="1"/>
      <sheetData sheetId="1678" refreshError="1"/>
      <sheetData sheetId="1679" refreshError="1"/>
      <sheetData sheetId="1680" refreshError="1"/>
      <sheetData sheetId="1681">
        <row r="82">
          <cell r="CF82" t="str">
            <v>Royalties Aggregate</v>
          </cell>
        </row>
      </sheetData>
      <sheetData sheetId="1682">
        <row r="82">
          <cell r="CF82" t="str">
            <v>Royalties Aggregate</v>
          </cell>
        </row>
      </sheetData>
      <sheetData sheetId="1683">
        <row r="82">
          <cell r="CF82" t="str">
            <v>Royalties Aggregate</v>
          </cell>
        </row>
      </sheetData>
      <sheetData sheetId="1684">
        <row r="82">
          <cell r="CF82" t="str">
            <v>Royalties Aggregate</v>
          </cell>
        </row>
      </sheetData>
      <sheetData sheetId="1685" refreshError="1"/>
      <sheetData sheetId="1686" refreshError="1"/>
      <sheetData sheetId="1687" refreshError="1"/>
      <sheetData sheetId="1688" refreshError="1"/>
      <sheetData sheetId="1689" refreshError="1"/>
      <sheetData sheetId="1690" refreshError="1"/>
      <sheetData sheetId="1691" refreshError="1"/>
      <sheetData sheetId="1692" refreshError="1"/>
      <sheetData sheetId="1693" refreshError="1"/>
      <sheetData sheetId="1694" refreshError="1"/>
      <sheetData sheetId="1695" refreshError="1"/>
      <sheetData sheetId="1696" refreshError="1"/>
      <sheetData sheetId="1697" refreshError="1"/>
      <sheetData sheetId="1698" refreshError="1"/>
      <sheetData sheetId="1699" refreshError="1"/>
      <sheetData sheetId="1700" refreshError="1"/>
      <sheetData sheetId="1701" refreshError="1"/>
      <sheetData sheetId="1702" refreshError="1"/>
      <sheetData sheetId="1703" refreshError="1"/>
      <sheetData sheetId="1704" refreshError="1"/>
      <sheetData sheetId="1705" refreshError="1"/>
      <sheetData sheetId="1706" refreshError="1"/>
      <sheetData sheetId="1707" refreshError="1"/>
      <sheetData sheetId="1708" refreshError="1"/>
      <sheetData sheetId="1709" refreshError="1"/>
      <sheetData sheetId="1710" refreshError="1"/>
      <sheetData sheetId="1711" refreshError="1"/>
      <sheetData sheetId="1712" refreshError="1"/>
      <sheetData sheetId="1713" refreshError="1"/>
      <sheetData sheetId="1714" refreshError="1"/>
      <sheetData sheetId="1715" refreshError="1"/>
      <sheetData sheetId="1716" refreshError="1"/>
      <sheetData sheetId="1717" refreshError="1"/>
      <sheetData sheetId="1718" refreshError="1"/>
      <sheetData sheetId="1719" refreshError="1"/>
      <sheetData sheetId="1720" refreshError="1"/>
      <sheetData sheetId="1721" refreshError="1"/>
      <sheetData sheetId="1722" refreshError="1"/>
      <sheetData sheetId="1723" refreshError="1"/>
      <sheetData sheetId="1724" refreshError="1"/>
      <sheetData sheetId="1725" refreshError="1"/>
      <sheetData sheetId="1726" refreshError="1"/>
      <sheetData sheetId="1727" refreshError="1"/>
      <sheetData sheetId="1728" refreshError="1"/>
      <sheetData sheetId="1729" refreshError="1"/>
      <sheetData sheetId="1730" refreshError="1"/>
      <sheetData sheetId="1731" refreshError="1"/>
      <sheetData sheetId="1732" refreshError="1"/>
      <sheetData sheetId="1733" refreshError="1"/>
      <sheetData sheetId="1734" refreshError="1"/>
      <sheetData sheetId="1735" refreshError="1"/>
      <sheetData sheetId="1736" refreshError="1"/>
      <sheetData sheetId="1737" refreshError="1"/>
      <sheetData sheetId="1738" refreshError="1"/>
      <sheetData sheetId="1739" refreshError="1"/>
      <sheetData sheetId="1740" refreshError="1"/>
      <sheetData sheetId="1741" refreshError="1"/>
      <sheetData sheetId="1742" refreshError="1"/>
      <sheetData sheetId="1743" refreshError="1"/>
      <sheetData sheetId="1744" refreshError="1"/>
      <sheetData sheetId="1745" refreshError="1"/>
      <sheetData sheetId="1746" refreshError="1"/>
      <sheetData sheetId="1747" refreshError="1"/>
      <sheetData sheetId="1748" refreshError="1"/>
      <sheetData sheetId="1749" refreshError="1"/>
      <sheetData sheetId="1750" refreshError="1"/>
      <sheetData sheetId="1751" refreshError="1"/>
      <sheetData sheetId="1752" refreshError="1"/>
      <sheetData sheetId="1753" refreshError="1"/>
      <sheetData sheetId="1754" refreshError="1"/>
      <sheetData sheetId="1755" refreshError="1"/>
      <sheetData sheetId="1756" refreshError="1"/>
      <sheetData sheetId="1757" refreshError="1"/>
      <sheetData sheetId="1758" refreshError="1"/>
      <sheetData sheetId="1759" refreshError="1"/>
      <sheetData sheetId="1760" refreshError="1"/>
      <sheetData sheetId="1761" refreshError="1"/>
      <sheetData sheetId="1762" refreshError="1"/>
      <sheetData sheetId="1763">
        <row r="82">
          <cell r="CF82" t="str">
            <v>Royalties Aggregate</v>
          </cell>
        </row>
      </sheetData>
      <sheetData sheetId="1764">
        <row r="82">
          <cell r="CF82" t="str">
            <v>Royalties Aggregate</v>
          </cell>
        </row>
      </sheetData>
      <sheetData sheetId="1765">
        <row r="82">
          <cell r="CF82" t="str">
            <v>Royalties Aggregate</v>
          </cell>
        </row>
      </sheetData>
      <sheetData sheetId="1766">
        <row r="82">
          <cell r="CF82" t="str">
            <v>Royalties Aggregate</v>
          </cell>
        </row>
      </sheetData>
      <sheetData sheetId="1767">
        <row r="82">
          <cell r="CF82" t="str">
            <v>Royalties Aggregate</v>
          </cell>
        </row>
      </sheetData>
      <sheetData sheetId="1768">
        <row r="82">
          <cell r="CF82" t="str">
            <v>Royalties Aggregate</v>
          </cell>
        </row>
      </sheetData>
      <sheetData sheetId="1769">
        <row r="82">
          <cell r="CF82" t="str">
            <v>Royalties Aggregate</v>
          </cell>
        </row>
      </sheetData>
      <sheetData sheetId="1770">
        <row r="82">
          <cell r="CF82" t="str">
            <v>Royalties Aggregate</v>
          </cell>
        </row>
      </sheetData>
      <sheetData sheetId="1771">
        <row r="82">
          <cell r="CF82" t="str">
            <v>Royalties Aggregate</v>
          </cell>
        </row>
      </sheetData>
      <sheetData sheetId="1772" refreshError="1"/>
      <sheetData sheetId="1773" refreshError="1"/>
      <sheetData sheetId="1774" refreshError="1"/>
      <sheetData sheetId="1775" refreshError="1"/>
      <sheetData sheetId="1776" refreshError="1"/>
      <sheetData sheetId="1777" refreshError="1"/>
      <sheetData sheetId="1778" refreshError="1"/>
      <sheetData sheetId="1779" refreshError="1"/>
      <sheetData sheetId="1780" refreshError="1"/>
      <sheetData sheetId="1781" refreshError="1"/>
      <sheetData sheetId="1782" refreshError="1"/>
      <sheetData sheetId="1783" refreshError="1"/>
      <sheetData sheetId="1784" refreshError="1"/>
      <sheetData sheetId="1785" refreshError="1"/>
      <sheetData sheetId="1786" refreshError="1"/>
      <sheetData sheetId="1787" refreshError="1"/>
      <sheetData sheetId="1788" refreshError="1"/>
      <sheetData sheetId="1789" refreshError="1"/>
      <sheetData sheetId="1790" refreshError="1"/>
      <sheetData sheetId="1791" refreshError="1"/>
      <sheetData sheetId="1792" refreshError="1"/>
      <sheetData sheetId="1793" refreshError="1"/>
      <sheetData sheetId="1794" refreshError="1"/>
      <sheetData sheetId="1795" refreshError="1"/>
      <sheetData sheetId="1796" refreshError="1"/>
      <sheetData sheetId="1797" refreshError="1"/>
      <sheetData sheetId="1798" refreshError="1"/>
      <sheetData sheetId="1799" refreshError="1"/>
      <sheetData sheetId="1800" refreshError="1"/>
      <sheetData sheetId="1801" refreshError="1"/>
      <sheetData sheetId="1802" refreshError="1"/>
      <sheetData sheetId="1803" refreshError="1"/>
      <sheetData sheetId="1804">
        <row r="82">
          <cell r="CF82" t="str">
            <v>Royalties Aggregate</v>
          </cell>
        </row>
      </sheetData>
      <sheetData sheetId="1805">
        <row r="82">
          <cell r="CF82" t="str">
            <v>Royalties Aggregate</v>
          </cell>
        </row>
      </sheetData>
      <sheetData sheetId="1806" refreshError="1"/>
      <sheetData sheetId="1807" refreshError="1"/>
      <sheetData sheetId="1808" refreshError="1"/>
      <sheetData sheetId="1809" refreshError="1"/>
      <sheetData sheetId="1810" refreshError="1"/>
      <sheetData sheetId="1811" refreshError="1"/>
      <sheetData sheetId="1812" refreshError="1"/>
      <sheetData sheetId="1813" refreshError="1"/>
      <sheetData sheetId="1814" refreshError="1"/>
      <sheetData sheetId="1815" refreshError="1"/>
      <sheetData sheetId="1816" refreshError="1"/>
      <sheetData sheetId="1817" refreshError="1"/>
      <sheetData sheetId="1818" refreshError="1"/>
      <sheetData sheetId="1819" refreshError="1"/>
      <sheetData sheetId="1820" refreshError="1"/>
      <sheetData sheetId="1821" refreshError="1"/>
      <sheetData sheetId="1822" refreshError="1"/>
      <sheetData sheetId="1823" refreshError="1"/>
      <sheetData sheetId="1824" refreshError="1"/>
      <sheetData sheetId="1825" refreshError="1"/>
      <sheetData sheetId="1826" refreshError="1"/>
      <sheetData sheetId="1827" refreshError="1"/>
      <sheetData sheetId="1828" refreshError="1"/>
      <sheetData sheetId="1829" refreshError="1"/>
      <sheetData sheetId="1830" refreshError="1"/>
      <sheetData sheetId="1831" refreshError="1"/>
      <sheetData sheetId="1832" refreshError="1"/>
      <sheetData sheetId="1833" refreshError="1"/>
      <sheetData sheetId="1834" refreshError="1"/>
      <sheetData sheetId="1835" refreshError="1"/>
      <sheetData sheetId="1836" refreshError="1"/>
      <sheetData sheetId="1837" refreshError="1"/>
      <sheetData sheetId="1838" refreshError="1"/>
      <sheetData sheetId="1839" refreshError="1"/>
      <sheetData sheetId="1840" refreshError="1"/>
      <sheetData sheetId="1841" refreshError="1"/>
      <sheetData sheetId="1842" refreshError="1"/>
      <sheetData sheetId="1843">
        <row r="82">
          <cell r="CF82" t="str">
            <v>Royalties Aggregate</v>
          </cell>
        </row>
      </sheetData>
      <sheetData sheetId="1844">
        <row r="82">
          <cell r="CF82" t="str">
            <v>Royalties Aggregate</v>
          </cell>
        </row>
      </sheetData>
      <sheetData sheetId="1845">
        <row r="82">
          <cell r="CF82">
            <v>0</v>
          </cell>
        </row>
      </sheetData>
      <sheetData sheetId="1846">
        <row r="82">
          <cell r="CF82">
            <v>0</v>
          </cell>
        </row>
      </sheetData>
      <sheetData sheetId="1847" refreshError="1"/>
      <sheetData sheetId="1848" refreshError="1"/>
      <sheetData sheetId="1849" refreshError="1"/>
      <sheetData sheetId="1850" refreshError="1"/>
      <sheetData sheetId="1851" refreshError="1"/>
      <sheetData sheetId="1852" refreshError="1"/>
      <sheetData sheetId="1853" refreshError="1"/>
      <sheetData sheetId="1854" refreshError="1"/>
      <sheetData sheetId="1855" refreshError="1"/>
      <sheetData sheetId="1856" refreshError="1"/>
      <sheetData sheetId="1857" refreshError="1"/>
      <sheetData sheetId="1858" refreshError="1"/>
      <sheetData sheetId="1859" refreshError="1"/>
      <sheetData sheetId="1860" refreshError="1"/>
      <sheetData sheetId="1861" refreshError="1"/>
      <sheetData sheetId="1862" refreshError="1"/>
      <sheetData sheetId="1863" refreshError="1"/>
      <sheetData sheetId="1864" refreshError="1"/>
      <sheetData sheetId="1865" refreshError="1"/>
      <sheetData sheetId="1866" refreshError="1"/>
      <sheetData sheetId="1867" refreshError="1"/>
      <sheetData sheetId="1868" refreshError="1"/>
      <sheetData sheetId="1869" refreshError="1"/>
      <sheetData sheetId="1870" refreshError="1"/>
      <sheetData sheetId="1871" refreshError="1"/>
      <sheetData sheetId="1872" refreshError="1"/>
      <sheetData sheetId="1873" refreshError="1"/>
      <sheetData sheetId="1874">
        <row r="82">
          <cell r="CF82" t="str">
            <v>Royalties Aggregate</v>
          </cell>
        </row>
      </sheetData>
      <sheetData sheetId="1875" refreshError="1"/>
      <sheetData sheetId="1876">
        <row r="82">
          <cell r="CF82" t="str">
            <v>Royalties Aggregate</v>
          </cell>
        </row>
      </sheetData>
      <sheetData sheetId="1877">
        <row r="82">
          <cell r="CF82" t="str">
            <v>Royalties Aggregate</v>
          </cell>
        </row>
      </sheetData>
      <sheetData sheetId="1878">
        <row r="82">
          <cell r="CF82" t="str">
            <v>Royalties Aggregate</v>
          </cell>
        </row>
      </sheetData>
      <sheetData sheetId="1879" refreshError="1"/>
      <sheetData sheetId="1880" refreshError="1"/>
      <sheetData sheetId="1881" refreshError="1"/>
      <sheetData sheetId="1882" refreshError="1"/>
      <sheetData sheetId="1883" refreshError="1"/>
      <sheetData sheetId="1884" refreshError="1"/>
      <sheetData sheetId="1885" refreshError="1"/>
      <sheetData sheetId="1886" refreshError="1"/>
      <sheetData sheetId="1887" refreshError="1"/>
      <sheetData sheetId="1888" refreshError="1"/>
      <sheetData sheetId="1889" refreshError="1"/>
      <sheetData sheetId="1890" refreshError="1"/>
      <sheetData sheetId="1891" refreshError="1"/>
      <sheetData sheetId="1892" refreshError="1"/>
      <sheetData sheetId="1893" refreshError="1"/>
      <sheetData sheetId="1894" refreshError="1"/>
      <sheetData sheetId="1895" refreshError="1"/>
      <sheetData sheetId="1896" refreshError="1"/>
      <sheetData sheetId="1897" refreshError="1"/>
      <sheetData sheetId="1898" refreshError="1"/>
      <sheetData sheetId="1899" refreshError="1"/>
      <sheetData sheetId="1900" refreshError="1"/>
      <sheetData sheetId="1901" refreshError="1"/>
      <sheetData sheetId="1902" refreshError="1"/>
      <sheetData sheetId="1903" refreshError="1"/>
      <sheetData sheetId="1904" refreshError="1"/>
      <sheetData sheetId="1905" refreshError="1"/>
      <sheetData sheetId="1906" refreshError="1"/>
      <sheetData sheetId="1907" refreshError="1"/>
      <sheetData sheetId="1908" refreshError="1"/>
      <sheetData sheetId="1909" refreshError="1"/>
      <sheetData sheetId="1910" refreshError="1"/>
      <sheetData sheetId="1911" refreshError="1"/>
      <sheetData sheetId="1912" refreshError="1"/>
      <sheetData sheetId="1913" refreshError="1"/>
      <sheetData sheetId="1914" refreshError="1"/>
      <sheetData sheetId="1915" refreshError="1"/>
      <sheetData sheetId="1916" refreshError="1"/>
      <sheetData sheetId="1917" refreshError="1"/>
      <sheetData sheetId="1918" refreshError="1"/>
      <sheetData sheetId="1919" refreshError="1"/>
      <sheetData sheetId="1920" refreshError="1"/>
      <sheetData sheetId="1921" refreshError="1"/>
      <sheetData sheetId="1922" refreshError="1"/>
      <sheetData sheetId="1923" refreshError="1"/>
      <sheetData sheetId="1924" refreshError="1"/>
      <sheetData sheetId="1925" refreshError="1"/>
      <sheetData sheetId="1926" refreshError="1"/>
      <sheetData sheetId="1927" refreshError="1"/>
      <sheetData sheetId="1928" refreshError="1"/>
      <sheetData sheetId="1929" refreshError="1"/>
      <sheetData sheetId="1930">
        <row r="82">
          <cell r="CF82" t="str">
            <v>Royalties Aggregate</v>
          </cell>
        </row>
      </sheetData>
      <sheetData sheetId="1931" refreshError="1"/>
      <sheetData sheetId="1932" refreshError="1"/>
      <sheetData sheetId="1933" refreshError="1"/>
      <sheetData sheetId="1934" refreshError="1"/>
      <sheetData sheetId="1935" refreshError="1"/>
      <sheetData sheetId="1936" refreshError="1"/>
      <sheetData sheetId="1937" refreshError="1"/>
      <sheetData sheetId="1938" refreshError="1"/>
      <sheetData sheetId="1939" refreshError="1"/>
      <sheetData sheetId="1940" refreshError="1"/>
      <sheetData sheetId="1941" refreshError="1"/>
      <sheetData sheetId="1942" refreshError="1"/>
      <sheetData sheetId="1943" refreshError="1"/>
      <sheetData sheetId="1944" refreshError="1"/>
      <sheetData sheetId="1945" refreshError="1"/>
      <sheetData sheetId="1946" refreshError="1"/>
      <sheetData sheetId="1947" refreshError="1"/>
      <sheetData sheetId="1948" refreshError="1"/>
      <sheetData sheetId="1949" refreshError="1"/>
      <sheetData sheetId="1950">
        <row r="82">
          <cell r="CF82" t="str">
            <v>Royalties Aggregate</v>
          </cell>
        </row>
      </sheetData>
      <sheetData sheetId="1951">
        <row r="82">
          <cell r="CF82" t="str">
            <v>Royalties Aggregate</v>
          </cell>
        </row>
      </sheetData>
      <sheetData sheetId="1952">
        <row r="82">
          <cell r="CF82" t="str">
            <v>Royalties Aggregate</v>
          </cell>
        </row>
      </sheetData>
      <sheetData sheetId="1953">
        <row r="82">
          <cell r="CF82" t="str">
            <v>Royalties Aggregate</v>
          </cell>
        </row>
      </sheetData>
      <sheetData sheetId="1954">
        <row r="82">
          <cell r="CF82" t="str">
            <v>Royalties Aggregate</v>
          </cell>
        </row>
      </sheetData>
      <sheetData sheetId="1955">
        <row r="82">
          <cell r="CF82" t="str">
            <v>Royalties Aggregate</v>
          </cell>
        </row>
      </sheetData>
      <sheetData sheetId="1956">
        <row r="82">
          <cell r="CF82" t="str">
            <v>Royalties Aggregate</v>
          </cell>
        </row>
      </sheetData>
      <sheetData sheetId="1957"/>
      <sheetData sheetId="1958"/>
      <sheetData sheetId="1959"/>
      <sheetData sheetId="1960"/>
      <sheetData sheetId="1961"/>
      <sheetData sheetId="1962">
        <row r="82">
          <cell r="CF82" t="str">
            <v>Royalties Aggregate</v>
          </cell>
        </row>
      </sheetData>
      <sheetData sheetId="1963">
        <row r="82">
          <cell r="CF82" t="str">
            <v>Royalties Aggregate</v>
          </cell>
        </row>
      </sheetData>
      <sheetData sheetId="1964">
        <row r="82">
          <cell r="CF82" t="str">
            <v>Royalties Aggregate</v>
          </cell>
        </row>
      </sheetData>
      <sheetData sheetId="1965"/>
      <sheetData sheetId="1966"/>
      <sheetData sheetId="1967"/>
      <sheetData sheetId="1968"/>
      <sheetData sheetId="1969"/>
      <sheetData sheetId="1970"/>
      <sheetData sheetId="1971"/>
      <sheetData sheetId="1972"/>
      <sheetData sheetId="1973"/>
      <sheetData sheetId="1974"/>
      <sheetData sheetId="1975"/>
      <sheetData sheetId="1976"/>
      <sheetData sheetId="1977"/>
      <sheetData sheetId="1978"/>
      <sheetData sheetId="1979"/>
      <sheetData sheetId="1980"/>
      <sheetData sheetId="1981"/>
      <sheetData sheetId="1982"/>
      <sheetData sheetId="1983"/>
      <sheetData sheetId="1984"/>
      <sheetData sheetId="1985"/>
      <sheetData sheetId="1986"/>
      <sheetData sheetId="1987"/>
      <sheetData sheetId="1988"/>
      <sheetData sheetId="1989"/>
      <sheetData sheetId="1990"/>
      <sheetData sheetId="1991"/>
      <sheetData sheetId="1992"/>
      <sheetData sheetId="1993"/>
      <sheetData sheetId="1994"/>
      <sheetData sheetId="1995"/>
      <sheetData sheetId="1996"/>
      <sheetData sheetId="1997"/>
      <sheetData sheetId="1998"/>
      <sheetData sheetId="1999"/>
      <sheetData sheetId="2000"/>
      <sheetData sheetId="2001"/>
      <sheetData sheetId="2002"/>
      <sheetData sheetId="2003"/>
      <sheetData sheetId="2004"/>
      <sheetData sheetId="2005"/>
      <sheetData sheetId="2006"/>
      <sheetData sheetId="2007"/>
      <sheetData sheetId="2008"/>
      <sheetData sheetId="2009"/>
      <sheetData sheetId="2010"/>
      <sheetData sheetId="2011"/>
      <sheetData sheetId="2012"/>
      <sheetData sheetId="2013"/>
      <sheetData sheetId="2014"/>
      <sheetData sheetId="2015"/>
      <sheetData sheetId="2016"/>
      <sheetData sheetId="2017"/>
      <sheetData sheetId="2018"/>
      <sheetData sheetId="2019"/>
      <sheetData sheetId="2020"/>
      <sheetData sheetId="2021"/>
      <sheetData sheetId="2022"/>
      <sheetData sheetId="2023"/>
      <sheetData sheetId="2024"/>
      <sheetData sheetId="2025"/>
      <sheetData sheetId="2026"/>
      <sheetData sheetId="2027"/>
      <sheetData sheetId="2028"/>
      <sheetData sheetId="2029">
        <row r="82">
          <cell r="CF82" t="str">
            <v>Royalties Aggregate</v>
          </cell>
        </row>
      </sheetData>
      <sheetData sheetId="2030"/>
      <sheetData sheetId="2031">
        <row r="82">
          <cell r="CF82" t="str">
            <v>Royalties Aggregate</v>
          </cell>
        </row>
      </sheetData>
      <sheetData sheetId="2032"/>
      <sheetData sheetId="2033"/>
      <sheetData sheetId="2034">
        <row r="82">
          <cell r="CF82" t="str">
            <v>Royalties Aggregate</v>
          </cell>
        </row>
      </sheetData>
      <sheetData sheetId="2035"/>
      <sheetData sheetId="2036"/>
      <sheetData sheetId="2037"/>
      <sheetData sheetId="2038"/>
      <sheetData sheetId="2039"/>
      <sheetData sheetId="2040"/>
      <sheetData sheetId="2041"/>
      <sheetData sheetId="2042"/>
      <sheetData sheetId="2043"/>
      <sheetData sheetId="2044"/>
      <sheetData sheetId="2045"/>
      <sheetData sheetId="2046"/>
      <sheetData sheetId="2047"/>
      <sheetData sheetId="2048"/>
      <sheetData sheetId="2049"/>
      <sheetData sheetId="2050"/>
      <sheetData sheetId="2051">
        <row r="82">
          <cell r="CF82" t="str">
            <v>Royalties Aggregate</v>
          </cell>
        </row>
      </sheetData>
      <sheetData sheetId="2052"/>
      <sheetData sheetId="2053"/>
      <sheetData sheetId="2054"/>
      <sheetData sheetId="2055"/>
      <sheetData sheetId="2056"/>
      <sheetData sheetId="2057"/>
      <sheetData sheetId="2058">
        <row r="82">
          <cell r="CF82" t="str">
            <v>Royalties Aggregate</v>
          </cell>
        </row>
      </sheetData>
      <sheetData sheetId="2059"/>
      <sheetData sheetId="2060"/>
      <sheetData sheetId="2061"/>
      <sheetData sheetId="2062">
        <row r="82">
          <cell r="CF82" t="str">
            <v>Royalties Aggregate</v>
          </cell>
        </row>
      </sheetData>
      <sheetData sheetId="2063"/>
      <sheetData sheetId="2064"/>
      <sheetData sheetId="2065"/>
      <sheetData sheetId="2066"/>
      <sheetData sheetId="2067"/>
      <sheetData sheetId="2068"/>
      <sheetData sheetId="2069"/>
      <sheetData sheetId="2070"/>
      <sheetData sheetId="2071"/>
      <sheetData sheetId="2072"/>
      <sheetData sheetId="2073"/>
      <sheetData sheetId="2074"/>
      <sheetData sheetId="2075"/>
      <sheetData sheetId="2076"/>
      <sheetData sheetId="2077"/>
      <sheetData sheetId="2078"/>
      <sheetData sheetId="2079"/>
      <sheetData sheetId="2080"/>
      <sheetData sheetId="2081"/>
      <sheetData sheetId="2082"/>
      <sheetData sheetId="2083"/>
      <sheetData sheetId="2084"/>
      <sheetData sheetId="2085"/>
      <sheetData sheetId="2086"/>
      <sheetData sheetId="2087"/>
      <sheetData sheetId="2088"/>
      <sheetData sheetId="2089"/>
      <sheetData sheetId="2090"/>
      <sheetData sheetId="2091"/>
      <sheetData sheetId="2092"/>
      <sheetData sheetId="2093"/>
      <sheetData sheetId="2094"/>
      <sheetData sheetId="2095"/>
      <sheetData sheetId="2096"/>
      <sheetData sheetId="2097"/>
      <sheetData sheetId="2098"/>
      <sheetData sheetId="2099"/>
      <sheetData sheetId="2100"/>
      <sheetData sheetId="2101"/>
      <sheetData sheetId="2102"/>
      <sheetData sheetId="2103"/>
      <sheetData sheetId="2104"/>
      <sheetData sheetId="2105"/>
      <sheetData sheetId="2106"/>
      <sheetData sheetId="2107"/>
      <sheetData sheetId="2108"/>
      <sheetData sheetId="2109"/>
      <sheetData sheetId="2110"/>
      <sheetData sheetId="2111"/>
      <sheetData sheetId="2112"/>
      <sheetData sheetId="2113"/>
      <sheetData sheetId="2114"/>
      <sheetData sheetId="2115"/>
      <sheetData sheetId="2116"/>
      <sheetData sheetId="2117"/>
      <sheetData sheetId="2118"/>
      <sheetData sheetId="2119"/>
      <sheetData sheetId="2120"/>
      <sheetData sheetId="2121"/>
      <sheetData sheetId="2122"/>
      <sheetData sheetId="2123"/>
      <sheetData sheetId="2124"/>
      <sheetData sheetId="2125"/>
      <sheetData sheetId="2126"/>
      <sheetData sheetId="2127"/>
      <sheetData sheetId="2128"/>
      <sheetData sheetId="2129"/>
      <sheetData sheetId="2130"/>
      <sheetData sheetId="2131"/>
      <sheetData sheetId="2132"/>
      <sheetData sheetId="2133"/>
      <sheetData sheetId="2134"/>
      <sheetData sheetId="2135"/>
      <sheetData sheetId="2136"/>
      <sheetData sheetId="2137"/>
      <sheetData sheetId="2138"/>
      <sheetData sheetId="2139"/>
      <sheetData sheetId="2140"/>
      <sheetData sheetId="2141"/>
      <sheetData sheetId="2142"/>
      <sheetData sheetId="2143"/>
      <sheetData sheetId="2144"/>
      <sheetData sheetId="2145"/>
      <sheetData sheetId="2146"/>
      <sheetData sheetId="2147"/>
      <sheetData sheetId="2148"/>
      <sheetData sheetId="2149"/>
      <sheetData sheetId="2150"/>
      <sheetData sheetId="2151"/>
      <sheetData sheetId="2152"/>
      <sheetData sheetId="2153"/>
      <sheetData sheetId="2154"/>
      <sheetData sheetId="2155"/>
      <sheetData sheetId="2156"/>
      <sheetData sheetId="2157"/>
      <sheetData sheetId="2158"/>
      <sheetData sheetId="2159"/>
      <sheetData sheetId="2160"/>
      <sheetData sheetId="2161"/>
      <sheetData sheetId="2162"/>
      <sheetData sheetId="2163"/>
      <sheetData sheetId="2164"/>
      <sheetData sheetId="2165"/>
      <sheetData sheetId="2166"/>
      <sheetData sheetId="2167"/>
      <sheetData sheetId="2168"/>
      <sheetData sheetId="2169"/>
      <sheetData sheetId="2170"/>
      <sheetData sheetId="2171">
        <row r="82">
          <cell r="CF82">
            <v>0</v>
          </cell>
        </row>
      </sheetData>
      <sheetData sheetId="2172">
        <row r="82">
          <cell r="CF82" t="str">
            <v>Royalties Aggregate</v>
          </cell>
        </row>
      </sheetData>
      <sheetData sheetId="2173">
        <row r="82">
          <cell r="CF82" t="str">
            <v>Royalties Aggregate</v>
          </cell>
        </row>
      </sheetData>
      <sheetData sheetId="2174">
        <row r="82">
          <cell r="CF82" t="str">
            <v>Royalties Aggregate</v>
          </cell>
        </row>
      </sheetData>
      <sheetData sheetId="2175">
        <row r="82">
          <cell r="CF82" t="str">
            <v>Royalties Aggregate</v>
          </cell>
        </row>
      </sheetData>
      <sheetData sheetId="2176">
        <row r="82">
          <cell r="CF82" t="str">
            <v>Royalties Aggregate</v>
          </cell>
        </row>
      </sheetData>
      <sheetData sheetId="2177">
        <row r="82">
          <cell r="CF82" t="str">
            <v>Royalties Aggregate</v>
          </cell>
        </row>
      </sheetData>
      <sheetData sheetId="2178"/>
      <sheetData sheetId="2179"/>
      <sheetData sheetId="2180"/>
      <sheetData sheetId="2181"/>
      <sheetData sheetId="2182"/>
      <sheetData sheetId="2183"/>
      <sheetData sheetId="2184"/>
      <sheetData sheetId="2185"/>
      <sheetData sheetId="2186"/>
      <sheetData sheetId="2187"/>
      <sheetData sheetId="2188"/>
      <sheetData sheetId="2189"/>
      <sheetData sheetId="2190"/>
      <sheetData sheetId="2191"/>
      <sheetData sheetId="2192"/>
      <sheetData sheetId="2193"/>
      <sheetData sheetId="2194"/>
      <sheetData sheetId="2195"/>
      <sheetData sheetId="2196"/>
      <sheetData sheetId="2197"/>
      <sheetData sheetId="2198"/>
      <sheetData sheetId="2199"/>
      <sheetData sheetId="2200"/>
      <sheetData sheetId="2201"/>
      <sheetData sheetId="2202"/>
      <sheetData sheetId="2203"/>
      <sheetData sheetId="2204"/>
      <sheetData sheetId="2205"/>
      <sheetData sheetId="2206"/>
      <sheetData sheetId="2207"/>
      <sheetData sheetId="2208"/>
      <sheetData sheetId="2209" refreshError="1"/>
      <sheetData sheetId="2210" refreshError="1"/>
      <sheetData sheetId="2211" refreshError="1"/>
      <sheetData sheetId="2212" refreshError="1"/>
      <sheetData sheetId="2213" refreshError="1"/>
      <sheetData sheetId="2214" refreshError="1"/>
      <sheetData sheetId="2215" refreshError="1"/>
      <sheetData sheetId="2216" refreshError="1"/>
      <sheetData sheetId="2217" refreshError="1"/>
      <sheetData sheetId="2218" refreshError="1"/>
      <sheetData sheetId="2219" refreshError="1"/>
      <sheetData sheetId="2220" refreshError="1"/>
      <sheetData sheetId="2221" refreshError="1"/>
      <sheetData sheetId="2222" refreshError="1"/>
      <sheetData sheetId="2223" refreshError="1"/>
      <sheetData sheetId="2224" refreshError="1"/>
      <sheetData sheetId="2225" refreshError="1"/>
      <sheetData sheetId="2226" refreshError="1"/>
      <sheetData sheetId="2227" refreshError="1"/>
      <sheetData sheetId="2228" refreshError="1"/>
      <sheetData sheetId="2229" refreshError="1"/>
      <sheetData sheetId="2230" refreshError="1"/>
      <sheetData sheetId="2231" refreshError="1"/>
      <sheetData sheetId="2232" refreshError="1"/>
      <sheetData sheetId="2233" refreshError="1"/>
      <sheetData sheetId="2234" refreshError="1"/>
      <sheetData sheetId="2235" refreshError="1"/>
      <sheetData sheetId="2236" refreshError="1"/>
      <sheetData sheetId="2237" refreshError="1"/>
      <sheetData sheetId="2238" refreshError="1"/>
      <sheetData sheetId="2239" refreshError="1"/>
      <sheetData sheetId="2240" refreshError="1"/>
      <sheetData sheetId="2241" refreshError="1"/>
      <sheetData sheetId="2242" refreshError="1"/>
      <sheetData sheetId="2243" refreshError="1"/>
      <sheetData sheetId="2244" refreshError="1"/>
      <sheetData sheetId="2245" refreshError="1"/>
      <sheetData sheetId="2246" refreshError="1"/>
      <sheetData sheetId="2247" refreshError="1"/>
      <sheetData sheetId="2248" refreshError="1"/>
      <sheetData sheetId="2249" refreshError="1"/>
      <sheetData sheetId="2250" refreshError="1"/>
      <sheetData sheetId="2251" refreshError="1"/>
      <sheetData sheetId="2252" refreshError="1"/>
      <sheetData sheetId="2253" refreshError="1"/>
      <sheetData sheetId="2254" refreshError="1"/>
      <sheetData sheetId="2255" refreshError="1"/>
      <sheetData sheetId="2256" refreshError="1"/>
      <sheetData sheetId="2257" refreshError="1"/>
      <sheetData sheetId="2258" refreshError="1"/>
      <sheetData sheetId="2259" refreshError="1"/>
      <sheetData sheetId="2260" refreshError="1"/>
      <sheetData sheetId="2261" refreshError="1"/>
      <sheetData sheetId="2262" refreshError="1"/>
      <sheetData sheetId="2263" refreshError="1"/>
      <sheetData sheetId="2264" refreshError="1"/>
      <sheetData sheetId="2265" refreshError="1"/>
      <sheetData sheetId="2266" refreshError="1"/>
      <sheetData sheetId="2267" refreshError="1"/>
      <sheetData sheetId="2268" refreshError="1"/>
      <sheetData sheetId="2269" refreshError="1"/>
      <sheetData sheetId="2270" refreshError="1"/>
      <sheetData sheetId="2271" refreshError="1"/>
      <sheetData sheetId="2272" refreshError="1"/>
      <sheetData sheetId="2273" refreshError="1"/>
      <sheetData sheetId="2274" refreshError="1"/>
      <sheetData sheetId="2275" refreshError="1"/>
      <sheetData sheetId="2276" refreshError="1"/>
      <sheetData sheetId="2277" refreshError="1"/>
      <sheetData sheetId="2278" refreshError="1"/>
      <sheetData sheetId="2279" refreshError="1"/>
      <sheetData sheetId="2280" refreshError="1"/>
      <sheetData sheetId="2281" refreshError="1"/>
      <sheetData sheetId="2282" refreshError="1"/>
      <sheetData sheetId="2283" refreshError="1"/>
      <sheetData sheetId="2284" refreshError="1"/>
      <sheetData sheetId="2285" refreshError="1"/>
      <sheetData sheetId="2286" refreshError="1"/>
      <sheetData sheetId="2287" refreshError="1"/>
      <sheetData sheetId="2288" refreshError="1"/>
      <sheetData sheetId="2289" refreshError="1"/>
      <sheetData sheetId="2290" refreshError="1"/>
      <sheetData sheetId="2291" refreshError="1"/>
      <sheetData sheetId="2292" refreshError="1"/>
      <sheetData sheetId="2293" refreshError="1"/>
      <sheetData sheetId="2294" refreshError="1"/>
      <sheetData sheetId="2295" refreshError="1"/>
      <sheetData sheetId="2296" refreshError="1"/>
      <sheetData sheetId="2297" refreshError="1"/>
      <sheetData sheetId="2298" refreshError="1"/>
      <sheetData sheetId="2299" refreshError="1"/>
      <sheetData sheetId="2300" refreshError="1"/>
      <sheetData sheetId="2301" refreshError="1"/>
      <sheetData sheetId="2302" refreshError="1"/>
      <sheetData sheetId="2303" refreshError="1"/>
      <sheetData sheetId="2304" refreshError="1"/>
      <sheetData sheetId="2305" refreshError="1"/>
      <sheetData sheetId="2306" refreshError="1"/>
      <sheetData sheetId="2307" refreshError="1"/>
      <sheetData sheetId="2308" refreshError="1"/>
      <sheetData sheetId="2309" refreshError="1"/>
      <sheetData sheetId="2310" refreshError="1"/>
      <sheetData sheetId="2311" refreshError="1"/>
      <sheetData sheetId="2312" refreshError="1"/>
      <sheetData sheetId="2313" refreshError="1"/>
      <sheetData sheetId="2314" refreshError="1"/>
      <sheetData sheetId="2315" refreshError="1"/>
      <sheetData sheetId="2316" refreshError="1"/>
      <sheetData sheetId="2317" refreshError="1"/>
      <sheetData sheetId="2318" refreshError="1"/>
      <sheetData sheetId="2319" refreshError="1"/>
      <sheetData sheetId="2320" refreshError="1"/>
      <sheetData sheetId="2321" refreshError="1"/>
      <sheetData sheetId="2322" refreshError="1"/>
      <sheetData sheetId="2323" refreshError="1"/>
      <sheetData sheetId="2324" refreshError="1"/>
      <sheetData sheetId="2325" refreshError="1"/>
      <sheetData sheetId="2326" refreshError="1"/>
      <sheetData sheetId="2327" refreshError="1"/>
      <sheetData sheetId="2328" refreshError="1"/>
      <sheetData sheetId="2329" refreshError="1"/>
      <sheetData sheetId="2330" refreshError="1"/>
      <sheetData sheetId="2331" refreshError="1"/>
      <sheetData sheetId="2332" refreshError="1"/>
      <sheetData sheetId="2333" refreshError="1"/>
      <sheetData sheetId="2334" refreshError="1"/>
      <sheetData sheetId="2335" refreshError="1"/>
      <sheetData sheetId="2336" refreshError="1"/>
      <sheetData sheetId="2337" refreshError="1"/>
      <sheetData sheetId="2338" refreshError="1"/>
      <sheetData sheetId="2339" refreshError="1"/>
      <sheetData sheetId="2340" refreshError="1"/>
      <sheetData sheetId="2341" refreshError="1"/>
      <sheetData sheetId="2342" refreshError="1"/>
      <sheetData sheetId="2343" refreshError="1"/>
      <sheetData sheetId="2344" refreshError="1"/>
      <sheetData sheetId="2345" refreshError="1"/>
      <sheetData sheetId="2346" refreshError="1"/>
      <sheetData sheetId="2347" refreshError="1"/>
      <sheetData sheetId="2348" refreshError="1"/>
      <sheetData sheetId="2349" refreshError="1"/>
      <sheetData sheetId="2350" refreshError="1"/>
      <sheetData sheetId="2351" refreshError="1"/>
      <sheetData sheetId="2352" refreshError="1"/>
      <sheetData sheetId="2353" refreshError="1"/>
      <sheetData sheetId="2354" refreshError="1"/>
      <sheetData sheetId="2355" refreshError="1"/>
      <sheetData sheetId="2356" refreshError="1"/>
      <sheetData sheetId="2357" refreshError="1"/>
      <sheetData sheetId="2358" refreshError="1"/>
      <sheetData sheetId="2359" refreshError="1"/>
      <sheetData sheetId="2360" refreshError="1"/>
      <sheetData sheetId="2361" refreshError="1"/>
      <sheetData sheetId="2362" refreshError="1"/>
      <sheetData sheetId="2363" refreshError="1"/>
      <sheetData sheetId="2364" refreshError="1"/>
      <sheetData sheetId="2365" refreshError="1"/>
      <sheetData sheetId="2366" refreshError="1"/>
      <sheetData sheetId="2367" refreshError="1"/>
      <sheetData sheetId="2368" refreshError="1"/>
      <sheetData sheetId="2369" refreshError="1"/>
      <sheetData sheetId="2370" refreshError="1"/>
      <sheetData sheetId="2371" refreshError="1"/>
      <sheetData sheetId="2372" refreshError="1"/>
      <sheetData sheetId="2373" refreshError="1"/>
      <sheetData sheetId="2374" refreshError="1"/>
      <sheetData sheetId="2375" refreshError="1"/>
      <sheetData sheetId="2376" refreshError="1"/>
      <sheetData sheetId="2377" refreshError="1"/>
      <sheetData sheetId="2378" refreshError="1"/>
      <sheetData sheetId="2379" refreshError="1"/>
      <sheetData sheetId="2380" refreshError="1"/>
      <sheetData sheetId="2381" refreshError="1"/>
      <sheetData sheetId="2382" refreshError="1"/>
      <sheetData sheetId="2383" refreshError="1"/>
      <sheetData sheetId="2384" refreshError="1"/>
      <sheetData sheetId="2385" refreshError="1"/>
      <sheetData sheetId="2386" refreshError="1"/>
      <sheetData sheetId="2387" refreshError="1"/>
      <sheetData sheetId="2388" refreshError="1"/>
      <sheetData sheetId="2389" refreshError="1"/>
      <sheetData sheetId="2390" refreshError="1"/>
      <sheetData sheetId="2391" refreshError="1"/>
      <sheetData sheetId="2392" refreshError="1"/>
      <sheetData sheetId="2393" refreshError="1"/>
      <sheetData sheetId="2394" refreshError="1"/>
      <sheetData sheetId="2395" refreshError="1"/>
      <sheetData sheetId="2396" refreshError="1"/>
      <sheetData sheetId="2397" refreshError="1"/>
      <sheetData sheetId="2398" refreshError="1"/>
      <sheetData sheetId="2399" refreshError="1"/>
      <sheetData sheetId="2400" refreshError="1"/>
      <sheetData sheetId="2401" refreshError="1"/>
      <sheetData sheetId="2402" refreshError="1"/>
      <sheetData sheetId="2403" refreshError="1"/>
      <sheetData sheetId="2404" refreshError="1"/>
      <sheetData sheetId="2405" refreshError="1"/>
      <sheetData sheetId="2406" refreshError="1"/>
      <sheetData sheetId="2407" refreshError="1"/>
      <sheetData sheetId="2408" refreshError="1"/>
      <sheetData sheetId="2409" refreshError="1"/>
      <sheetData sheetId="2410" refreshError="1"/>
      <sheetData sheetId="2411" refreshError="1"/>
      <sheetData sheetId="2412" refreshError="1"/>
      <sheetData sheetId="2413" refreshError="1"/>
      <sheetData sheetId="2414" refreshError="1"/>
      <sheetData sheetId="2415" refreshError="1"/>
      <sheetData sheetId="2416" refreshError="1"/>
      <sheetData sheetId="2417" refreshError="1"/>
      <sheetData sheetId="2418" refreshError="1"/>
      <sheetData sheetId="2419" refreshError="1"/>
      <sheetData sheetId="2420" refreshError="1"/>
      <sheetData sheetId="2421" refreshError="1"/>
      <sheetData sheetId="2422" refreshError="1"/>
      <sheetData sheetId="2423" refreshError="1"/>
      <sheetData sheetId="2424" refreshError="1"/>
      <sheetData sheetId="2425" refreshError="1"/>
      <sheetData sheetId="2426" refreshError="1"/>
      <sheetData sheetId="2427" refreshError="1"/>
      <sheetData sheetId="2428" refreshError="1"/>
      <sheetData sheetId="2429" refreshError="1"/>
      <sheetData sheetId="2430" refreshError="1"/>
      <sheetData sheetId="2431" refreshError="1"/>
      <sheetData sheetId="2432" refreshError="1"/>
      <sheetData sheetId="2433" refreshError="1"/>
      <sheetData sheetId="2434" refreshError="1"/>
      <sheetData sheetId="2435" refreshError="1"/>
      <sheetData sheetId="2436" refreshError="1"/>
      <sheetData sheetId="2437" refreshError="1"/>
      <sheetData sheetId="2438" refreshError="1"/>
      <sheetData sheetId="2439" refreshError="1"/>
      <sheetData sheetId="2440" refreshError="1"/>
      <sheetData sheetId="2441" refreshError="1"/>
      <sheetData sheetId="2442" refreshError="1"/>
      <sheetData sheetId="2443" refreshError="1"/>
      <sheetData sheetId="2444" refreshError="1"/>
      <sheetData sheetId="2445" refreshError="1"/>
      <sheetData sheetId="2446" refreshError="1"/>
      <sheetData sheetId="2447" refreshError="1"/>
      <sheetData sheetId="2448" refreshError="1"/>
      <sheetData sheetId="2449" refreshError="1"/>
      <sheetData sheetId="2450" refreshError="1"/>
      <sheetData sheetId="2451" refreshError="1"/>
      <sheetData sheetId="2452" refreshError="1"/>
      <sheetData sheetId="2453" refreshError="1"/>
      <sheetData sheetId="2454" refreshError="1"/>
      <sheetData sheetId="2455" refreshError="1"/>
      <sheetData sheetId="2456" refreshError="1"/>
      <sheetData sheetId="2457" refreshError="1"/>
      <sheetData sheetId="2458" refreshError="1"/>
      <sheetData sheetId="2459" refreshError="1"/>
      <sheetData sheetId="2460" refreshError="1"/>
      <sheetData sheetId="2461" refreshError="1"/>
      <sheetData sheetId="2462" refreshError="1"/>
      <sheetData sheetId="2463" refreshError="1"/>
      <sheetData sheetId="2464" refreshError="1"/>
      <sheetData sheetId="2465" refreshError="1"/>
      <sheetData sheetId="2466" refreshError="1"/>
      <sheetData sheetId="2467" refreshError="1"/>
      <sheetData sheetId="2468" refreshError="1"/>
      <sheetData sheetId="2469" refreshError="1"/>
      <sheetData sheetId="2470" refreshError="1"/>
      <sheetData sheetId="2471" refreshError="1"/>
      <sheetData sheetId="2472" refreshError="1"/>
      <sheetData sheetId="2473" refreshError="1"/>
      <sheetData sheetId="2474" refreshError="1"/>
      <sheetData sheetId="2475" refreshError="1"/>
      <sheetData sheetId="2476" refreshError="1"/>
      <sheetData sheetId="2477" refreshError="1"/>
      <sheetData sheetId="2478" refreshError="1"/>
      <sheetData sheetId="2479" refreshError="1"/>
      <sheetData sheetId="2480" refreshError="1"/>
      <sheetData sheetId="2481" refreshError="1"/>
      <sheetData sheetId="2482" refreshError="1"/>
      <sheetData sheetId="2483" refreshError="1"/>
      <sheetData sheetId="2484" refreshError="1"/>
      <sheetData sheetId="2485" refreshError="1"/>
      <sheetData sheetId="2486" refreshError="1"/>
      <sheetData sheetId="2487" refreshError="1"/>
      <sheetData sheetId="2488" refreshError="1"/>
      <sheetData sheetId="2489" refreshError="1"/>
      <sheetData sheetId="2490" refreshError="1"/>
      <sheetData sheetId="2491" refreshError="1"/>
      <sheetData sheetId="2492" refreshError="1"/>
      <sheetData sheetId="2493" refreshError="1"/>
      <sheetData sheetId="2494" refreshError="1"/>
      <sheetData sheetId="2495" refreshError="1"/>
      <sheetData sheetId="2496" refreshError="1"/>
      <sheetData sheetId="2497" refreshError="1"/>
      <sheetData sheetId="2498" refreshError="1"/>
      <sheetData sheetId="2499" refreshError="1"/>
      <sheetData sheetId="2500" refreshError="1"/>
      <sheetData sheetId="2501" refreshError="1"/>
      <sheetData sheetId="2502" refreshError="1"/>
      <sheetData sheetId="2503" refreshError="1"/>
      <sheetData sheetId="2504" refreshError="1"/>
      <sheetData sheetId="2505" refreshError="1"/>
      <sheetData sheetId="2506" refreshError="1"/>
      <sheetData sheetId="2507" refreshError="1"/>
      <sheetData sheetId="2508" refreshError="1"/>
      <sheetData sheetId="2509" refreshError="1"/>
      <sheetData sheetId="2510" refreshError="1"/>
      <sheetData sheetId="2511" refreshError="1"/>
      <sheetData sheetId="2512" refreshError="1"/>
      <sheetData sheetId="2513" refreshError="1"/>
      <sheetData sheetId="2514" refreshError="1"/>
      <sheetData sheetId="2515" refreshError="1"/>
      <sheetData sheetId="2516" refreshError="1"/>
      <sheetData sheetId="2517" refreshError="1"/>
      <sheetData sheetId="2518" refreshError="1"/>
      <sheetData sheetId="2519" refreshError="1"/>
      <sheetData sheetId="2520" refreshError="1"/>
      <sheetData sheetId="2521" refreshError="1"/>
      <sheetData sheetId="2522" refreshError="1"/>
      <sheetData sheetId="2523" refreshError="1"/>
      <sheetData sheetId="2524" refreshError="1"/>
      <sheetData sheetId="2525" refreshError="1"/>
      <sheetData sheetId="2526" refreshError="1"/>
      <sheetData sheetId="2527" refreshError="1"/>
      <sheetData sheetId="2528" refreshError="1"/>
      <sheetData sheetId="2529" refreshError="1"/>
      <sheetData sheetId="2530" refreshError="1"/>
      <sheetData sheetId="2531" refreshError="1"/>
      <sheetData sheetId="2532" refreshError="1"/>
      <sheetData sheetId="2533" refreshError="1"/>
      <sheetData sheetId="2534" refreshError="1"/>
      <sheetData sheetId="2535" refreshError="1"/>
      <sheetData sheetId="2536" refreshError="1"/>
      <sheetData sheetId="2537" refreshError="1"/>
      <sheetData sheetId="2538" refreshError="1"/>
      <sheetData sheetId="2539" refreshError="1"/>
      <sheetData sheetId="2540" refreshError="1"/>
      <sheetData sheetId="2541" refreshError="1"/>
      <sheetData sheetId="2542" refreshError="1"/>
      <sheetData sheetId="2543" refreshError="1"/>
      <sheetData sheetId="2544" refreshError="1"/>
      <sheetData sheetId="2545" refreshError="1"/>
      <sheetData sheetId="2546" refreshError="1"/>
      <sheetData sheetId="2547" refreshError="1"/>
      <sheetData sheetId="2548" refreshError="1"/>
      <sheetData sheetId="2549" refreshError="1"/>
      <sheetData sheetId="2550" refreshError="1"/>
      <sheetData sheetId="2551" refreshError="1"/>
      <sheetData sheetId="2552" refreshError="1"/>
      <sheetData sheetId="2553" refreshError="1"/>
      <sheetData sheetId="2554" refreshError="1"/>
      <sheetData sheetId="2555" refreshError="1"/>
      <sheetData sheetId="2556" refreshError="1"/>
      <sheetData sheetId="2557" refreshError="1"/>
      <sheetData sheetId="2558" refreshError="1"/>
      <sheetData sheetId="2559" refreshError="1"/>
      <sheetData sheetId="2560" refreshError="1"/>
      <sheetData sheetId="2561" refreshError="1"/>
      <sheetData sheetId="2562" refreshError="1"/>
      <sheetData sheetId="2563" refreshError="1"/>
      <sheetData sheetId="2564" refreshError="1"/>
      <sheetData sheetId="2565" refreshError="1"/>
      <sheetData sheetId="2566" refreshError="1"/>
      <sheetData sheetId="2567" refreshError="1"/>
      <sheetData sheetId="2568" refreshError="1"/>
      <sheetData sheetId="2569" refreshError="1"/>
      <sheetData sheetId="2570" refreshError="1"/>
      <sheetData sheetId="2571" refreshError="1"/>
      <sheetData sheetId="2572" refreshError="1"/>
      <sheetData sheetId="2573" refreshError="1"/>
      <sheetData sheetId="2574" refreshError="1"/>
      <sheetData sheetId="2575" refreshError="1"/>
      <sheetData sheetId="2576" refreshError="1"/>
      <sheetData sheetId="2577" refreshError="1"/>
      <sheetData sheetId="2578" refreshError="1"/>
      <sheetData sheetId="2579" refreshError="1"/>
      <sheetData sheetId="2580" refreshError="1"/>
      <sheetData sheetId="2581" refreshError="1"/>
      <sheetData sheetId="2582" refreshError="1"/>
      <sheetData sheetId="2583" refreshError="1"/>
      <sheetData sheetId="2584" refreshError="1"/>
      <sheetData sheetId="2585" refreshError="1"/>
      <sheetData sheetId="2586" refreshError="1"/>
      <sheetData sheetId="2587" refreshError="1"/>
      <sheetData sheetId="2588" refreshError="1"/>
      <sheetData sheetId="2589" refreshError="1"/>
      <sheetData sheetId="2590" refreshError="1"/>
      <sheetData sheetId="2591" refreshError="1"/>
      <sheetData sheetId="2592" refreshError="1"/>
      <sheetData sheetId="2593" refreshError="1"/>
      <sheetData sheetId="2594" refreshError="1"/>
      <sheetData sheetId="2595" refreshError="1"/>
      <sheetData sheetId="2596">
        <row r="82">
          <cell r="CF82" t="str">
            <v>Royalties Aggregate</v>
          </cell>
        </row>
      </sheetData>
      <sheetData sheetId="2597" refreshError="1"/>
      <sheetData sheetId="2598" refreshError="1"/>
      <sheetData sheetId="2599" refreshError="1"/>
      <sheetData sheetId="2600" refreshError="1"/>
      <sheetData sheetId="2601" refreshError="1"/>
      <sheetData sheetId="2602" refreshError="1"/>
      <sheetData sheetId="2603"/>
      <sheetData sheetId="2604" refreshError="1"/>
      <sheetData sheetId="2605" refreshError="1"/>
      <sheetData sheetId="2606" refreshError="1"/>
      <sheetData sheetId="2607" refreshError="1"/>
      <sheetData sheetId="2608" refreshError="1"/>
      <sheetData sheetId="2609" refreshError="1"/>
      <sheetData sheetId="2610" refreshError="1"/>
      <sheetData sheetId="2611" refreshError="1"/>
      <sheetData sheetId="2612" refreshError="1"/>
      <sheetData sheetId="2613" refreshError="1"/>
      <sheetData sheetId="2614" refreshError="1"/>
      <sheetData sheetId="2615" refreshError="1"/>
      <sheetData sheetId="2616" refreshError="1"/>
      <sheetData sheetId="2617" refreshError="1"/>
      <sheetData sheetId="2618" refreshError="1"/>
      <sheetData sheetId="2619" refreshError="1"/>
      <sheetData sheetId="2620" refreshError="1"/>
      <sheetData sheetId="2621" refreshError="1"/>
      <sheetData sheetId="2622" refreshError="1"/>
      <sheetData sheetId="2623" refreshError="1"/>
      <sheetData sheetId="2624" refreshError="1"/>
      <sheetData sheetId="2625" refreshError="1"/>
      <sheetData sheetId="2626" refreshError="1"/>
      <sheetData sheetId="2627" refreshError="1"/>
      <sheetData sheetId="2628" refreshError="1"/>
      <sheetData sheetId="2629" refreshError="1"/>
      <sheetData sheetId="2630" refreshError="1"/>
      <sheetData sheetId="2631" refreshError="1"/>
      <sheetData sheetId="2632" refreshError="1"/>
      <sheetData sheetId="2633" refreshError="1"/>
      <sheetData sheetId="2634" refreshError="1"/>
      <sheetData sheetId="2635" refreshError="1"/>
      <sheetData sheetId="2636" refreshError="1"/>
      <sheetData sheetId="2637" refreshError="1"/>
      <sheetData sheetId="2638" refreshError="1"/>
      <sheetData sheetId="2639" refreshError="1"/>
      <sheetData sheetId="2640" refreshError="1"/>
      <sheetData sheetId="2641" refreshError="1"/>
      <sheetData sheetId="2642" refreshError="1"/>
      <sheetData sheetId="2643" refreshError="1"/>
      <sheetData sheetId="2644" refreshError="1"/>
      <sheetData sheetId="2645" refreshError="1"/>
      <sheetData sheetId="2646" refreshError="1"/>
      <sheetData sheetId="2647">
        <row r="82">
          <cell r="CF82" t="str">
            <v>Royalties Aggregate</v>
          </cell>
        </row>
      </sheetData>
      <sheetData sheetId="2648" refreshError="1"/>
      <sheetData sheetId="2649" refreshError="1"/>
      <sheetData sheetId="2650"/>
      <sheetData sheetId="2651" refreshError="1"/>
      <sheetData sheetId="2652" refreshError="1"/>
      <sheetData sheetId="2653" refreshError="1"/>
      <sheetData sheetId="2654" refreshError="1"/>
      <sheetData sheetId="2655" refreshError="1"/>
      <sheetData sheetId="2656" refreshError="1"/>
      <sheetData sheetId="2657" refreshError="1"/>
      <sheetData sheetId="2658" refreshError="1"/>
      <sheetData sheetId="2659" refreshError="1"/>
      <sheetData sheetId="2660" refreshError="1"/>
      <sheetData sheetId="2661" refreshError="1"/>
      <sheetData sheetId="2662" refreshError="1"/>
      <sheetData sheetId="2663" refreshError="1"/>
      <sheetData sheetId="2664" refreshError="1"/>
      <sheetData sheetId="2665" refreshError="1"/>
      <sheetData sheetId="2666" refreshError="1"/>
      <sheetData sheetId="2667" refreshError="1"/>
      <sheetData sheetId="2668" refreshError="1"/>
      <sheetData sheetId="2669" refreshError="1"/>
      <sheetData sheetId="2670" refreshError="1"/>
      <sheetData sheetId="2671" refreshError="1"/>
      <sheetData sheetId="2672"/>
      <sheetData sheetId="2673" refreshError="1"/>
      <sheetData sheetId="2674" refreshError="1"/>
      <sheetData sheetId="2675" refreshError="1"/>
      <sheetData sheetId="2676" refreshError="1"/>
      <sheetData sheetId="2677" refreshError="1"/>
      <sheetData sheetId="2678" refreshError="1"/>
      <sheetData sheetId="2679" refreshError="1"/>
      <sheetData sheetId="2680" refreshError="1"/>
      <sheetData sheetId="2681" refreshError="1"/>
      <sheetData sheetId="2682" refreshError="1"/>
      <sheetData sheetId="2683" refreshError="1"/>
      <sheetData sheetId="2684" refreshError="1"/>
      <sheetData sheetId="2685" refreshError="1"/>
      <sheetData sheetId="2686" refreshError="1"/>
      <sheetData sheetId="2687" refreshError="1"/>
      <sheetData sheetId="2688" refreshError="1"/>
      <sheetData sheetId="2689" refreshError="1"/>
      <sheetData sheetId="2690" refreshError="1"/>
      <sheetData sheetId="2691" refreshError="1"/>
      <sheetData sheetId="2692" refreshError="1"/>
      <sheetData sheetId="2693" refreshError="1"/>
      <sheetData sheetId="2694" refreshError="1"/>
      <sheetData sheetId="2695" refreshError="1"/>
      <sheetData sheetId="2696" refreshError="1"/>
      <sheetData sheetId="2697" refreshError="1"/>
      <sheetData sheetId="2698" refreshError="1"/>
      <sheetData sheetId="2699" refreshError="1"/>
      <sheetData sheetId="2700" refreshError="1"/>
      <sheetData sheetId="2701" refreshError="1"/>
      <sheetData sheetId="2702" refreshError="1"/>
      <sheetData sheetId="2703" refreshError="1"/>
      <sheetData sheetId="2704" refreshError="1"/>
      <sheetData sheetId="2705" refreshError="1"/>
      <sheetData sheetId="2706"/>
      <sheetData sheetId="2707" refreshError="1"/>
      <sheetData sheetId="2708" refreshError="1"/>
      <sheetData sheetId="2709" refreshError="1"/>
      <sheetData sheetId="2710" refreshError="1"/>
      <sheetData sheetId="2711" refreshError="1"/>
      <sheetData sheetId="2712" refreshError="1"/>
      <sheetData sheetId="2713" refreshError="1"/>
      <sheetData sheetId="2714" refreshError="1"/>
      <sheetData sheetId="2715" refreshError="1"/>
      <sheetData sheetId="2716" refreshError="1"/>
      <sheetData sheetId="2717" refreshError="1"/>
      <sheetData sheetId="2718" refreshError="1"/>
      <sheetData sheetId="2719" refreshError="1"/>
      <sheetData sheetId="2720" refreshError="1"/>
      <sheetData sheetId="2721" refreshError="1"/>
      <sheetData sheetId="2722">
        <row r="82">
          <cell r="CF82" t="str">
            <v>Royalties Aggregate</v>
          </cell>
        </row>
      </sheetData>
      <sheetData sheetId="2723"/>
      <sheetData sheetId="2724"/>
      <sheetData sheetId="2725" refreshError="1"/>
      <sheetData sheetId="2726" refreshError="1"/>
      <sheetData sheetId="2727" refreshError="1"/>
      <sheetData sheetId="2728" refreshError="1"/>
      <sheetData sheetId="2729" refreshError="1"/>
      <sheetData sheetId="2730" refreshError="1"/>
      <sheetData sheetId="2731" refreshError="1"/>
      <sheetData sheetId="2732" refreshError="1"/>
      <sheetData sheetId="2733" refreshError="1"/>
      <sheetData sheetId="2734" refreshError="1"/>
      <sheetData sheetId="2735" refreshError="1"/>
      <sheetData sheetId="2736" refreshError="1"/>
      <sheetData sheetId="2737" refreshError="1"/>
      <sheetData sheetId="2738" refreshError="1"/>
      <sheetData sheetId="2739" refreshError="1"/>
      <sheetData sheetId="2740" refreshError="1"/>
      <sheetData sheetId="2741" refreshError="1"/>
      <sheetData sheetId="2742" refreshError="1"/>
      <sheetData sheetId="2743" refreshError="1"/>
      <sheetData sheetId="2744" refreshError="1"/>
      <sheetData sheetId="2745" refreshError="1"/>
      <sheetData sheetId="2746" refreshError="1"/>
      <sheetData sheetId="2747" refreshError="1"/>
      <sheetData sheetId="2748" refreshError="1"/>
      <sheetData sheetId="2749" refreshError="1"/>
      <sheetData sheetId="2750" refreshError="1"/>
      <sheetData sheetId="2751" refreshError="1"/>
      <sheetData sheetId="2752" refreshError="1"/>
      <sheetData sheetId="2753" refreshError="1"/>
      <sheetData sheetId="2754" refreshError="1"/>
      <sheetData sheetId="2755" refreshError="1"/>
      <sheetData sheetId="2756" refreshError="1"/>
      <sheetData sheetId="2757" refreshError="1"/>
      <sheetData sheetId="2758" refreshError="1"/>
      <sheetData sheetId="2759" refreshError="1"/>
      <sheetData sheetId="2760" refreshError="1"/>
      <sheetData sheetId="2761" refreshError="1"/>
      <sheetData sheetId="2762" refreshError="1"/>
      <sheetData sheetId="2763" refreshError="1"/>
      <sheetData sheetId="2764" refreshError="1"/>
      <sheetData sheetId="2765" refreshError="1"/>
      <sheetData sheetId="2766" refreshError="1"/>
      <sheetData sheetId="2767" refreshError="1"/>
      <sheetData sheetId="2768" refreshError="1"/>
      <sheetData sheetId="2769" refreshError="1"/>
      <sheetData sheetId="2770" refreshError="1"/>
      <sheetData sheetId="2771" refreshError="1"/>
      <sheetData sheetId="2772" refreshError="1"/>
      <sheetData sheetId="2773" refreshError="1"/>
      <sheetData sheetId="2774" refreshError="1"/>
      <sheetData sheetId="2775" refreshError="1"/>
      <sheetData sheetId="2776" refreshError="1"/>
      <sheetData sheetId="2777" refreshError="1"/>
      <sheetData sheetId="2778" refreshError="1"/>
      <sheetData sheetId="2779" refreshError="1"/>
      <sheetData sheetId="2780"/>
      <sheetData sheetId="2781"/>
      <sheetData sheetId="2782"/>
      <sheetData sheetId="2783"/>
      <sheetData sheetId="2784"/>
      <sheetData sheetId="2785" refreshError="1"/>
      <sheetData sheetId="2786" refreshError="1"/>
      <sheetData sheetId="2787" refreshError="1"/>
      <sheetData sheetId="2788" refreshError="1"/>
      <sheetData sheetId="2789" refreshError="1"/>
      <sheetData sheetId="2790" refreshError="1"/>
      <sheetData sheetId="2791" refreshError="1"/>
      <sheetData sheetId="2792" refreshError="1"/>
      <sheetData sheetId="2793" refreshError="1"/>
      <sheetData sheetId="2794" refreshError="1"/>
      <sheetData sheetId="2795">
        <row r="82">
          <cell r="CF82" t="str">
            <v>Royalties Aggregate</v>
          </cell>
        </row>
      </sheetData>
      <sheetData sheetId="2796">
        <row r="82">
          <cell r="CF82" t="str">
            <v>Royalties Aggregate</v>
          </cell>
        </row>
      </sheetData>
      <sheetData sheetId="2797"/>
      <sheetData sheetId="2798"/>
      <sheetData sheetId="2799" refreshError="1"/>
      <sheetData sheetId="2800" refreshError="1"/>
      <sheetData sheetId="2801"/>
      <sheetData sheetId="2802"/>
      <sheetData sheetId="2803"/>
      <sheetData sheetId="2804"/>
      <sheetData sheetId="2805" refreshError="1"/>
      <sheetData sheetId="2806" refreshError="1"/>
      <sheetData sheetId="2807" refreshError="1"/>
      <sheetData sheetId="2808" refreshError="1"/>
      <sheetData sheetId="2809" refreshError="1"/>
      <sheetData sheetId="2810" refreshError="1"/>
      <sheetData sheetId="2811" refreshError="1"/>
      <sheetData sheetId="2812" refreshError="1"/>
      <sheetData sheetId="2813" refreshError="1"/>
      <sheetData sheetId="2814" refreshError="1"/>
      <sheetData sheetId="2815" refreshError="1"/>
      <sheetData sheetId="2816" refreshError="1"/>
      <sheetData sheetId="2817" refreshError="1"/>
      <sheetData sheetId="2818" refreshError="1"/>
      <sheetData sheetId="2819" refreshError="1"/>
      <sheetData sheetId="2820" refreshError="1"/>
      <sheetData sheetId="2821" refreshError="1"/>
      <sheetData sheetId="2822" refreshError="1"/>
      <sheetData sheetId="2823" refreshError="1"/>
      <sheetData sheetId="2824" refreshError="1"/>
      <sheetData sheetId="2825" refreshError="1"/>
      <sheetData sheetId="2826" refreshError="1"/>
      <sheetData sheetId="2827" refreshError="1"/>
      <sheetData sheetId="2828" refreshError="1"/>
      <sheetData sheetId="2829" refreshError="1"/>
      <sheetData sheetId="2830" refreshError="1"/>
      <sheetData sheetId="2831" refreshError="1"/>
      <sheetData sheetId="2832" refreshError="1"/>
      <sheetData sheetId="2833" refreshError="1"/>
      <sheetData sheetId="2834" refreshError="1"/>
      <sheetData sheetId="2835" refreshError="1"/>
      <sheetData sheetId="2836" refreshError="1"/>
      <sheetData sheetId="2837" refreshError="1"/>
      <sheetData sheetId="2838" refreshError="1"/>
      <sheetData sheetId="2839" refreshError="1"/>
      <sheetData sheetId="2840" refreshError="1"/>
      <sheetData sheetId="2841" refreshError="1"/>
      <sheetData sheetId="2842" refreshError="1"/>
      <sheetData sheetId="2843" refreshError="1"/>
      <sheetData sheetId="2844" refreshError="1"/>
      <sheetData sheetId="2845" refreshError="1"/>
      <sheetData sheetId="2846" refreshError="1"/>
      <sheetData sheetId="2847" refreshError="1"/>
      <sheetData sheetId="2848" refreshError="1"/>
      <sheetData sheetId="2849" refreshError="1"/>
      <sheetData sheetId="2850" refreshError="1"/>
      <sheetData sheetId="2851" refreshError="1"/>
      <sheetData sheetId="2852" refreshError="1"/>
      <sheetData sheetId="2853" refreshError="1"/>
      <sheetData sheetId="2854" refreshError="1"/>
      <sheetData sheetId="2855" refreshError="1"/>
      <sheetData sheetId="2856" refreshError="1"/>
      <sheetData sheetId="2857" refreshError="1"/>
      <sheetData sheetId="2858" refreshError="1"/>
      <sheetData sheetId="2859" refreshError="1"/>
      <sheetData sheetId="2860" refreshError="1"/>
      <sheetData sheetId="2861" refreshError="1"/>
      <sheetData sheetId="2862" refreshError="1"/>
      <sheetData sheetId="2863" refreshError="1"/>
      <sheetData sheetId="2864" refreshError="1"/>
      <sheetData sheetId="2865" refreshError="1"/>
      <sheetData sheetId="2866" refreshError="1"/>
      <sheetData sheetId="2867" refreshError="1"/>
      <sheetData sheetId="2868" refreshError="1"/>
      <sheetData sheetId="2869" refreshError="1"/>
      <sheetData sheetId="2870" refreshError="1"/>
      <sheetData sheetId="2871" refreshError="1"/>
      <sheetData sheetId="2872" refreshError="1"/>
      <sheetData sheetId="2873" refreshError="1"/>
      <sheetData sheetId="2874" refreshError="1"/>
      <sheetData sheetId="2875" refreshError="1"/>
      <sheetData sheetId="2876" refreshError="1"/>
      <sheetData sheetId="2877" refreshError="1"/>
      <sheetData sheetId="2878" refreshError="1"/>
      <sheetData sheetId="2879" refreshError="1"/>
      <sheetData sheetId="2880" refreshError="1"/>
      <sheetData sheetId="2881" refreshError="1"/>
      <sheetData sheetId="2882" refreshError="1"/>
      <sheetData sheetId="2883" refreshError="1"/>
      <sheetData sheetId="2884" refreshError="1"/>
      <sheetData sheetId="2885" refreshError="1"/>
      <sheetData sheetId="2886" refreshError="1"/>
      <sheetData sheetId="2887" refreshError="1"/>
      <sheetData sheetId="2888" refreshError="1"/>
      <sheetData sheetId="2889" refreshError="1"/>
      <sheetData sheetId="2890" refreshError="1"/>
      <sheetData sheetId="2891" refreshError="1"/>
      <sheetData sheetId="2892" refreshError="1"/>
      <sheetData sheetId="2893" refreshError="1"/>
      <sheetData sheetId="2894" refreshError="1"/>
      <sheetData sheetId="2895" refreshError="1"/>
      <sheetData sheetId="2896" refreshError="1"/>
      <sheetData sheetId="2897" refreshError="1"/>
      <sheetData sheetId="2898" refreshError="1"/>
      <sheetData sheetId="2899" refreshError="1"/>
      <sheetData sheetId="2900" refreshError="1"/>
      <sheetData sheetId="2901" refreshError="1"/>
      <sheetData sheetId="2902" refreshError="1"/>
      <sheetData sheetId="2903" refreshError="1"/>
      <sheetData sheetId="2904" refreshError="1"/>
      <sheetData sheetId="2905" refreshError="1"/>
      <sheetData sheetId="2906" refreshError="1"/>
      <sheetData sheetId="2907" refreshError="1"/>
      <sheetData sheetId="2908" refreshError="1"/>
      <sheetData sheetId="2909" refreshError="1"/>
      <sheetData sheetId="2910" refreshError="1"/>
      <sheetData sheetId="2911" refreshError="1"/>
      <sheetData sheetId="2912" refreshError="1"/>
      <sheetData sheetId="2913" refreshError="1"/>
      <sheetData sheetId="2914" refreshError="1"/>
      <sheetData sheetId="2915" refreshError="1"/>
      <sheetData sheetId="2916" refreshError="1"/>
      <sheetData sheetId="2917"/>
      <sheetData sheetId="2918" refreshError="1"/>
      <sheetData sheetId="2919" refreshError="1"/>
      <sheetData sheetId="2920" refreshError="1"/>
      <sheetData sheetId="2921" refreshError="1"/>
      <sheetData sheetId="2922" refreshError="1"/>
      <sheetData sheetId="2923" refreshError="1"/>
      <sheetData sheetId="2924" refreshError="1"/>
      <sheetData sheetId="2925" refreshError="1"/>
      <sheetData sheetId="2926" refreshError="1"/>
      <sheetData sheetId="2927" refreshError="1"/>
      <sheetData sheetId="2928" refreshError="1"/>
      <sheetData sheetId="2929" refreshError="1"/>
      <sheetData sheetId="2930" refreshError="1"/>
      <sheetData sheetId="2931" refreshError="1"/>
      <sheetData sheetId="2932" refreshError="1"/>
      <sheetData sheetId="2933" refreshError="1"/>
      <sheetData sheetId="2934" refreshError="1"/>
      <sheetData sheetId="2935" refreshError="1"/>
      <sheetData sheetId="2936" refreshError="1"/>
      <sheetData sheetId="2937" refreshError="1"/>
      <sheetData sheetId="2938" refreshError="1"/>
      <sheetData sheetId="2939" refreshError="1"/>
      <sheetData sheetId="2940" refreshError="1"/>
      <sheetData sheetId="2941" refreshError="1"/>
      <sheetData sheetId="2942" refreshError="1"/>
      <sheetData sheetId="2943" refreshError="1"/>
      <sheetData sheetId="2944" refreshError="1"/>
      <sheetData sheetId="2945" refreshError="1"/>
      <sheetData sheetId="2946" refreshError="1"/>
      <sheetData sheetId="2947" refreshError="1"/>
      <sheetData sheetId="2948" refreshError="1"/>
      <sheetData sheetId="2949" refreshError="1"/>
      <sheetData sheetId="2950" refreshError="1"/>
      <sheetData sheetId="2951" refreshError="1"/>
      <sheetData sheetId="2952" refreshError="1"/>
      <sheetData sheetId="2953" refreshError="1"/>
      <sheetData sheetId="2954" refreshError="1"/>
      <sheetData sheetId="2955" refreshError="1"/>
      <sheetData sheetId="2956" refreshError="1"/>
      <sheetData sheetId="2957" refreshError="1"/>
      <sheetData sheetId="2958" refreshError="1"/>
      <sheetData sheetId="2959" refreshError="1"/>
      <sheetData sheetId="2960" refreshError="1"/>
      <sheetData sheetId="2961" refreshError="1"/>
      <sheetData sheetId="2962" refreshError="1"/>
      <sheetData sheetId="2963" refreshError="1"/>
      <sheetData sheetId="2964" refreshError="1"/>
      <sheetData sheetId="2965" refreshError="1"/>
      <sheetData sheetId="2966" refreshError="1"/>
      <sheetData sheetId="2967" refreshError="1"/>
      <sheetData sheetId="2968" refreshError="1"/>
      <sheetData sheetId="2969" refreshError="1"/>
      <sheetData sheetId="2970" refreshError="1"/>
      <sheetData sheetId="2971" refreshError="1"/>
      <sheetData sheetId="2972" refreshError="1"/>
      <sheetData sheetId="2973" refreshError="1"/>
      <sheetData sheetId="2974" refreshError="1"/>
      <sheetData sheetId="2975" refreshError="1"/>
      <sheetData sheetId="2976" refreshError="1"/>
      <sheetData sheetId="2977" refreshError="1"/>
      <sheetData sheetId="2978" refreshError="1"/>
      <sheetData sheetId="2979" refreshError="1"/>
      <sheetData sheetId="2980" refreshError="1"/>
      <sheetData sheetId="2981" refreshError="1"/>
      <sheetData sheetId="2982" refreshError="1"/>
      <sheetData sheetId="2983" refreshError="1"/>
      <sheetData sheetId="2984" refreshError="1"/>
      <sheetData sheetId="2985" refreshError="1"/>
      <sheetData sheetId="2986" refreshError="1"/>
      <sheetData sheetId="2987" refreshError="1"/>
      <sheetData sheetId="2988" refreshError="1"/>
      <sheetData sheetId="2989" refreshError="1"/>
      <sheetData sheetId="2990" refreshError="1"/>
      <sheetData sheetId="2991" refreshError="1"/>
      <sheetData sheetId="2992" refreshError="1"/>
      <sheetData sheetId="2993" refreshError="1"/>
      <sheetData sheetId="2994" refreshError="1"/>
      <sheetData sheetId="2995" refreshError="1"/>
      <sheetData sheetId="2996" refreshError="1"/>
      <sheetData sheetId="2997" refreshError="1"/>
      <sheetData sheetId="2998" refreshError="1"/>
      <sheetData sheetId="2999" refreshError="1"/>
      <sheetData sheetId="3000" refreshError="1"/>
      <sheetData sheetId="3001" refreshError="1"/>
      <sheetData sheetId="3002" refreshError="1"/>
      <sheetData sheetId="3003" refreshError="1"/>
      <sheetData sheetId="3004" refreshError="1"/>
      <sheetData sheetId="3005" refreshError="1"/>
      <sheetData sheetId="3006" refreshError="1"/>
      <sheetData sheetId="3007" refreshError="1"/>
      <sheetData sheetId="3008" refreshError="1"/>
      <sheetData sheetId="3009" refreshError="1"/>
      <sheetData sheetId="3010" refreshError="1"/>
      <sheetData sheetId="3011" refreshError="1"/>
      <sheetData sheetId="3012" refreshError="1"/>
      <sheetData sheetId="3013" refreshError="1"/>
      <sheetData sheetId="3014" refreshError="1"/>
      <sheetData sheetId="3015" refreshError="1"/>
      <sheetData sheetId="3016" refreshError="1"/>
      <sheetData sheetId="3017" refreshError="1"/>
      <sheetData sheetId="3018" refreshError="1"/>
      <sheetData sheetId="3019" refreshError="1"/>
      <sheetData sheetId="3020" refreshError="1"/>
      <sheetData sheetId="3021" refreshError="1"/>
      <sheetData sheetId="3022" refreshError="1"/>
      <sheetData sheetId="3023" refreshError="1"/>
      <sheetData sheetId="3024" refreshError="1"/>
      <sheetData sheetId="3025" refreshError="1"/>
      <sheetData sheetId="3026" refreshError="1"/>
      <sheetData sheetId="3027" refreshError="1"/>
      <sheetData sheetId="3028" refreshError="1"/>
      <sheetData sheetId="3029" refreshError="1"/>
      <sheetData sheetId="3030" refreshError="1"/>
      <sheetData sheetId="3031" refreshError="1"/>
      <sheetData sheetId="3032" refreshError="1"/>
      <sheetData sheetId="3033" refreshError="1"/>
      <sheetData sheetId="3034" refreshError="1"/>
      <sheetData sheetId="3035" refreshError="1"/>
      <sheetData sheetId="3036" refreshError="1"/>
      <sheetData sheetId="3037" refreshError="1"/>
      <sheetData sheetId="3038" refreshError="1"/>
      <sheetData sheetId="3039" refreshError="1"/>
      <sheetData sheetId="3040" refreshError="1"/>
      <sheetData sheetId="3041" refreshError="1"/>
      <sheetData sheetId="3042" refreshError="1"/>
      <sheetData sheetId="3043" refreshError="1"/>
      <sheetData sheetId="3044" refreshError="1"/>
      <sheetData sheetId="3045" refreshError="1"/>
      <sheetData sheetId="3046" refreshError="1"/>
      <sheetData sheetId="3047" refreshError="1"/>
      <sheetData sheetId="3048" refreshError="1"/>
      <sheetData sheetId="3049" refreshError="1"/>
      <sheetData sheetId="3050" refreshError="1"/>
      <sheetData sheetId="3051" refreshError="1"/>
      <sheetData sheetId="3052" refreshError="1"/>
      <sheetData sheetId="3053" refreshError="1"/>
      <sheetData sheetId="3054" refreshError="1"/>
      <sheetData sheetId="3055" refreshError="1"/>
      <sheetData sheetId="3056" refreshError="1"/>
      <sheetData sheetId="3057" refreshError="1"/>
      <sheetData sheetId="3058" refreshError="1"/>
      <sheetData sheetId="3059" refreshError="1"/>
      <sheetData sheetId="3060" refreshError="1"/>
      <sheetData sheetId="3061" refreshError="1"/>
      <sheetData sheetId="3062" refreshError="1"/>
      <sheetData sheetId="3063" refreshError="1"/>
      <sheetData sheetId="3064" refreshError="1"/>
      <sheetData sheetId="3065" refreshError="1"/>
      <sheetData sheetId="3066" refreshError="1"/>
      <sheetData sheetId="3067" refreshError="1"/>
      <sheetData sheetId="3068" refreshError="1"/>
      <sheetData sheetId="3069" refreshError="1"/>
      <sheetData sheetId="3070" refreshError="1"/>
      <sheetData sheetId="3071" refreshError="1"/>
      <sheetData sheetId="3072" refreshError="1"/>
      <sheetData sheetId="3073" refreshError="1"/>
      <sheetData sheetId="3074" refreshError="1"/>
      <sheetData sheetId="3075" refreshError="1"/>
      <sheetData sheetId="3076" refreshError="1"/>
      <sheetData sheetId="3077" refreshError="1"/>
      <sheetData sheetId="3078" refreshError="1"/>
      <sheetData sheetId="3079" refreshError="1"/>
      <sheetData sheetId="3080" refreshError="1"/>
      <sheetData sheetId="3081" refreshError="1"/>
      <sheetData sheetId="3082" refreshError="1"/>
      <sheetData sheetId="3083" refreshError="1"/>
      <sheetData sheetId="3084" refreshError="1"/>
      <sheetData sheetId="3085" refreshError="1"/>
      <sheetData sheetId="3086" refreshError="1"/>
      <sheetData sheetId="3087" refreshError="1"/>
      <sheetData sheetId="3088" refreshError="1"/>
      <sheetData sheetId="3089" refreshError="1"/>
      <sheetData sheetId="3090" refreshError="1"/>
      <sheetData sheetId="3091" refreshError="1"/>
      <sheetData sheetId="3092" refreshError="1"/>
      <sheetData sheetId="3093" refreshError="1"/>
      <sheetData sheetId="3094" refreshError="1"/>
      <sheetData sheetId="3095" refreshError="1"/>
      <sheetData sheetId="3096" refreshError="1"/>
      <sheetData sheetId="3097" refreshError="1"/>
      <sheetData sheetId="3098" refreshError="1"/>
      <sheetData sheetId="3099" refreshError="1"/>
      <sheetData sheetId="3100" refreshError="1"/>
      <sheetData sheetId="3101" refreshError="1"/>
      <sheetData sheetId="3102" refreshError="1"/>
      <sheetData sheetId="3103" refreshError="1"/>
      <sheetData sheetId="3104" refreshError="1"/>
      <sheetData sheetId="3105" refreshError="1"/>
      <sheetData sheetId="3106" refreshError="1"/>
      <sheetData sheetId="3107" refreshError="1"/>
      <sheetData sheetId="3108" refreshError="1"/>
      <sheetData sheetId="3109" refreshError="1"/>
      <sheetData sheetId="3110" refreshError="1"/>
      <sheetData sheetId="3111" refreshError="1"/>
      <sheetData sheetId="3112" refreshError="1"/>
      <sheetData sheetId="3113" refreshError="1"/>
      <sheetData sheetId="3114" refreshError="1"/>
      <sheetData sheetId="3115" refreshError="1"/>
      <sheetData sheetId="3116" refreshError="1"/>
      <sheetData sheetId="3117" refreshError="1"/>
      <sheetData sheetId="3118" refreshError="1"/>
      <sheetData sheetId="3119" refreshError="1"/>
      <sheetData sheetId="3120" refreshError="1"/>
      <sheetData sheetId="3121" refreshError="1"/>
      <sheetData sheetId="3122" refreshError="1"/>
      <sheetData sheetId="3123" refreshError="1"/>
      <sheetData sheetId="3124" refreshError="1"/>
      <sheetData sheetId="3125" refreshError="1"/>
      <sheetData sheetId="3126" refreshError="1"/>
      <sheetData sheetId="3127" refreshError="1"/>
      <sheetData sheetId="3128" refreshError="1"/>
      <sheetData sheetId="3129" refreshError="1"/>
      <sheetData sheetId="3130" refreshError="1"/>
      <sheetData sheetId="3131" refreshError="1"/>
      <sheetData sheetId="3132" refreshError="1"/>
      <sheetData sheetId="3133" refreshError="1"/>
      <sheetData sheetId="3134" refreshError="1"/>
      <sheetData sheetId="3135" refreshError="1"/>
      <sheetData sheetId="3136" refreshError="1"/>
      <sheetData sheetId="3137" refreshError="1"/>
      <sheetData sheetId="3138" refreshError="1"/>
      <sheetData sheetId="3139" refreshError="1"/>
      <sheetData sheetId="3140" refreshError="1"/>
      <sheetData sheetId="3141" refreshError="1"/>
      <sheetData sheetId="3142" refreshError="1"/>
      <sheetData sheetId="3143" refreshError="1"/>
      <sheetData sheetId="3144" refreshError="1"/>
      <sheetData sheetId="3145" refreshError="1"/>
      <sheetData sheetId="3146" refreshError="1"/>
      <sheetData sheetId="3147" refreshError="1"/>
      <sheetData sheetId="3148" refreshError="1"/>
      <sheetData sheetId="3149" refreshError="1"/>
      <sheetData sheetId="3150" refreshError="1"/>
      <sheetData sheetId="3151" refreshError="1"/>
      <sheetData sheetId="3152" refreshError="1"/>
      <sheetData sheetId="3153" refreshError="1"/>
      <sheetData sheetId="3154" refreshError="1"/>
      <sheetData sheetId="3155" refreshError="1"/>
      <sheetData sheetId="3156" refreshError="1"/>
      <sheetData sheetId="3157" refreshError="1"/>
      <sheetData sheetId="3158" refreshError="1"/>
      <sheetData sheetId="3159" refreshError="1"/>
      <sheetData sheetId="3160" refreshError="1"/>
      <sheetData sheetId="3161" refreshError="1"/>
      <sheetData sheetId="3162" refreshError="1"/>
      <sheetData sheetId="3163" refreshError="1"/>
      <sheetData sheetId="3164" refreshError="1"/>
      <sheetData sheetId="3165" refreshError="1"/>
      <sheetData sheetId="3166" refreshError="1"/>
      <sheetData sheetId="3167" refreshError="1"/>
      <sheetData sheetId="3168" refreshError="1"/>
      <sheetData sheetId="3169" refreshError="1"/>
      <sheetData sheetId="3170" refreshError="1"/>
      <sheetData sheetId="3171" refreshError="1"/>
      <sheetData sheetId="3172" refreshError="1"/>
      <sheetData sheetId="3173" refreshError="1"/>
      <sheetData sheetId="3174" refreshError="1"/>
      <sheetData sheetId="3175" refreshError="1"/>
      <sheetData sheetId="3176" refreshError="1"/>
      <sheetData sheetId="3177" refreshError="1"/>
      <sheetData sheetId="3178" refreshError="1"/>
      <sheetData sheetId="3179" refreshError="1"/>
      <sheetData sheetId="3180" refreshError="1"/>
      <sheetData sheetId="3181" refreshError="1"/>
      <sheetData sheetId="3182" refreshError="1"/>
      <sheetData sheetId="3183" refreshError="1"/>
      <sheetData sheetId="3184" refreshError="1"/>
      <sheetData sheetId="3185" refreshError="1"/>
      <sheetData sheetId="3186" refreshError="1"/>
      <sheetData sheetId="3187" refreshError="1"/>
      <sheetData sheetId="3188" refreshError="1"/>
      <sheetData sheetId="3189" refreshError="1"/>
      <sheetData sheetId="3190" refreshError="1"/>
      <sheetData sheetId="3191" refreshError="1"/>
      <sheetData sheetId="3192" refreshError="1"/>
      <sheetData sheetId="3193" refreshError="1"/>
      <sheetData sheetId="3194" refreshError="1"/>
      <sheetData sheetId="3195" refreshError="1"/>
      <sheetData sheetId="3196"/>
      <sheetData sheetId="3197"/>
      <sheetData sheetId="3198"/>
      <sheetData sheetId="3199"/>
      <sheetData sheetId="3200"/>
      <sheetData sheetId="3201"/>
      <sheetData sheetId="3202"/>
      <sheetData sheetId="3203"/>
      <sheetData sheetId="3204"/>
      <sheetData sheetId="3205"/>
      <sheetData sheetId="3206"/>
      <sheetData sheetId="3207">
        <row r="82">
          <cell r="CF82" t="str">
            <v>Royalties Aggregate</v>
          </cell>
        </row>
      </sheetData>
      <sheetData sheetId="3208"/>
      <sheetData sheetId="3209"/>
      <sheetData sheetId="3210"/>
      <sheetData sheetId="3211"/>
      <sheetData sheetId="3212"/>
      <sheetData sheetId="3213"/>
      <sheetData sheetId="3214"/>
      <sheetData sheetId="3215"/>
      <sheetData sheetId="3216"/>
      <sheetData sheetId="3217"/>
      <sheetData sheetId="3218"/>
      <sheetData sheetId="3219"/>
      <sheetData sheetId="3220"/>
      <sheetData sheetId="3221"/>
      <sheetData sheetId="3222"/>
      <sheetData sheetId="3223"/>
      <sheetData sheetId="3224"/>
      <sheetData sheetId="3225"/>
      <sheetData sheetId="3226"/>
      <sheetData sheetId="3227"/>
      <sheetData sheetId="3228"/>
      <sheetData sheetId="3229"/>
      <sheetData sheetId="3230"/>
      <sheetData sheetId="3231"/>
      <sheetData sheetId="3232"/>
      <sheetData sheetId="3233"/>
      <sheetData sheetId="3234"/>
      <sheetData sheetId="3235"/>
      <sheetData sheetId="3236"/>
      <sheetData sheetId="3237"/>
      <sheetData sheetId="3238"/>
      <sheetData sheetId="3239"/>
      <sheetData sheetId="3240"/>
      <sheetData sheetId="3241"/>
      <sheetData sheetId="3242"/>
      <sheetData sheetId="3243"/>
      <sheetData sheetId="3244"/>
      <sheetData sheetId="3245"/>
      <sheetData sheetId="3246"/>
      <sheetData sheetId="3247"/>
      <sheetData sheetId="3248"/>
      <sheetData sheetId="3249">
        <row r="82">
          <cell r="CF82" t="str">
            <v>Royalties Aggregate</v>
          </cell>
        </row>
      </sheetData>
      <sheetData sheetId="3250"/>
      <sheetData sheetId="3251">
        <row r="82">
          <cell r="CF82" t="str">
            <v>Royalties Aggregate</v>
          </cell>
        </row>
      </sheetData>
      <sheetData sheetId="3252"/>
      <sheetData sheetId="3253">
        <row r="82">
          <cell r="CF82" t="str">
            <v>Royalties Aggregate</v>
          </cell>
        </row>
      </sheetData>
      <sheetData sheetId="3254">
        <row r="82">
          <cell r="CF82" t="str">
            <v>Royalties Aggregate</v>
          </cell>
        </row>
      </sheetData>
      <sheetData sheetId="3255"/>
      <sheetData sheetId="3256"/>
      <sheetData sheetId="3257">
        <row r="82">
          <cell r="CF82" t="str">
            <v>Royalties Aggregate</v>
          </cell>
        </row>
      </sheetData>
      <sheetData sheetId="3258"/>
      <sheetData sheetId="3259"/>
      <sheetData sheetId="3260"/>
      <sheetData sheetId="3261">
        <row r="82">
          <cell r="CF82" t="str">
            <v>Royalties Aggregate</v>
          </cell>
        </row>
      </sheetData>
      <sheetData sheetId="3262"/>
      <sheetData sheetId="3263"/>
      <sheetData sheetId="3264"/>
      <sheetData sheetId="3265"/>
      <sheetData sheetId="3266"/>
      <sheetData sheetId="3267"/>
      <sheetData sheetId="3268"/>
      <sheetData sheetId="3269"/>
      <sheetData sheetId="3270">
        <row r="82">
          <cell r="CF82" t="str">
            <v>Royalties Aggregate</v>
          </cell>
        </row>
      </sheetData>
      <sheetData sheetId="3271"/>
      <sheetData sheetId="3272"/>
      <sheetData sheetId="3273">
        <row r="82">
          <cell r="CF82" t="str">
            <v>Royalties Aggregate</v>
          </cell>
        </row>
      </sheetData>
      <sheetData sheetId="3274"/>
      <sheetData sheetId="3275"/>
      <sheetData sheetId="3276"/>
      <sheetData sheetId="3277"/>
      <sheetData sheetId="3278"/>
      <sheetData sheetId="3279"/>
      <sheetData sheetId="3280"/>
      <sheetData sheetId="3281"/>
      <sheetData sheetId="3282"/>
      <sheetData sheetId="3283"/>
      <sheetData sheetId="3284"/>
      <sheetData sheetId="3285"/>
      <sheetData sheetId="3286"/>
      <sheetData sheetId="3287"/>
      <sheetData sheetId="3288"/>
      <sheetData sheetId="3289"/>
      <sheetData sheetId="3290"/>
      <sheetData sheetId="3291"/>
      <sheetData sheetId="3292"/>
      <sheetData sheetId="3293"/>
      <sheetData sheetId="3294"/>
      <sheetData sheetId="3295"/>
      <sheetData sheetId="3296"/>
      <sheetData sheetId="3297"/>
      <sheetData sheetId="3298"/>
      <sheetData sheetId="3299"/>
      <sheetData sheetId="3300"/>
      <sheetData sheetId="3301"/>
      <sheetData sheetId="3302">
        <row r="82">
          <cell r="CF82" t="str">
            <v>Royalties Aggregate</v>
          </cell>
        </row>
      </sheetData>
      <sheetData sheetId="3303">
        <row r="82">
          <cell r="CF82" t="str">
            <v>Royalties Aggregate</v>
          </cell>
        </row>
      </sheetData>
      <sheetData sheetId="3304">
        <row r="82">
          <cell r="CF82" t="str">
            <v>Royalties Aggregate</v>
          </cell>
        </row>
      </sheetData>
      <sheetData sheetId="3305">
        <row r="82">
          <cell r="CF82" t="str">
            <v>Royalties Aggregate</v>
          </cell>
        </row>
      </sheetData>
      <sheetData sheetId="3306"/>
      <sheetData sheetId="3307"/>
      <sheetData sheetId="3308"/>
      <sheetData sheetId="3309"/>
      <sheetData sheetId="3310"/>
      <sheetData sheetId="3311"/>
      <sheetData sheetId="3312"/>
      <sheetData sheetId="3313"/>
      <sheetData sheetId="3314">
        <row r="82">
          <cell r="CF82" t="str">
            <v>Royalties Aggregate</v>
          </cell>
        </row>
      </sheetData>
      <sheetData sheetId="3315"/>
      <sheetData sheetId="3316">
        <row r="82">
          <cell r="CF82" t="str">
            <v>Royalties Aggregate</v>
          </cell>
        </row>
      </sheetData>
      <sheetData sheetId="3317"/>
      <sheetData sheetId="3318"/>
      <sheetData sheetId="3319"/>
      <sheetData sheetId="3320"/>
      <sheetData sheetId="3321"/>
      <sheetData sheetId="3322"/>
      <sheetData sheetId="3323"/>
      <sheetData sheetId="3324"/>
      <sheetData sheetId="3325"/>
      <sheetData sheetId="3326"/>
      <sheetData sheetId="3327">
        <row r="82">
          <cell r="CF82">
            <v>0</v>
          </cell>
        </row>
      </sheetData>
      <sheetData sheetId="3328"/>
      <sheetData sheetId="3329">
        <row r="82">
          <cell r="CF82" t="str">
            <v>Royalties Aggregate</v>
          </cell>
        </row>
      </sheetData>
      <sheetData sheetId="3330">
        <row r="82">
          <cell r="CF82" t="str">
            <v>Royalties Aggregate</v>
          </cell>
        </row>
      </sheetData>
      <sheetData sheetId="3331"/>
      <sheetData sheetId="3332">
        <row r="82">
          <cell r="CF82" t="str">
            <v>Royalties Aggregate</v>
          </cell>
        </row>
      </sheetData>
      <sheetData sheetId="3333"/>
      <sheetData sheetId="3334"/>
      <sheetData sheetId="3335">
        <row r="82">
          <cell r="CF82" t="str">
            <v>Royalties Aggregate</v>
          </cell>
        </row>
      </sheetData>
      <sheetData sheetId="3336"/>
      <sheetData sheetId="3337">
        <row r="82">
          <cell r="CF82" t="str">
            <v>Royalties Aggregate</v>
          </cell>
        </row>
      </sheetData>
      <sheetData sheetId="3338">
        <row r="82">
          <cell r="CF82" t="str">
            <v>Royalties Aggregate</v>
          </cell>
        </row>
      </sheetData>
      <sheetData sheetId="3339">
        <row r="82">
          <cell r="CF82" t="str">
            <v>Royalties Aggregate</v>
          </cell>
        </row>
      </sheetData>
      <sheetData sheetId="3340">
        <row r="82">
          <cell r="CF82" t="str">
            <v>Royalties Aggregate</v>
          </cell>
        </row>
      </sheetData>
      <sheetData sheetId="3341">
        <row r="82">
          <cell r="CF82" t="str">
            <v>Royalties Aggregate</v>
          </cell>
        </row>
      </sheetData>
      <sheetData sheetId="3342">
        <row r="82">
          <cell r="CF82" t="str">
            <v>Royalties Aggregate</v>
          </cell>
        </row>
      </sheetData>
      <sheetData sheetId="3343">
        <row r="82">
          <cell r="CF82" t="str">
            <v>Royalties Aggregate</v>
          </cell>
        </row>
      </sheetData>
      <sheetData sheetId="3344">
        <row r="82">
          <cell r="CF82">
            <v>0</v>
          </cell>
        </row>
      </sheetData>
      <sheetData sheetId="3345">
        <row r="82">
          <cell r="CF82" t="str">
            <v>Royalties Aggregate</v>
          </cell>
        </row>
      </sheetData>
      <sheetData sheetId="3346"/>
      <sheetData sheetId="3347">
        <row r="82">
          <cell r="CF82" t="str">
            <v>Royalties Aggregate</v>
          </cell>
        </row>
      </sheetData>
      <sheetData sheetId="3348"/>
      <sheetData sheetId="3349">
        <row r="82">
          <cell r="CF82" t="str">
            <v>Royalties Aggregate</v>
          </cell>
        </row>
      </sheetData>
      <sheetData sheetId="3350">
        <row r="82">
          <cell r="CF82">
            <v>0</v>
          </cell>
        </row>
      </sheetData>
      <sheetData sheetId="3351"/>
      <sheetData sheetId="3352"/>
      <sheetData sheetId="3353">
        <row r="82">
          <cell r="CF82" t="str">
            <v>Royalties Aggregate</v>
          </cell>
        </row>
      </sheetData>
      <sheetData sheetId="3354">
        <row r="82">
          <cell r="CF82" t="str">
            <v>Royalties Aggregate</v>
          </cell>
        </row>
      </sheetData>
      <sheetData sheetId="3355">
        <row r="82">
          <cell r="CF82" t="str">
            <v>Royalties Aggregate</v>
          </cell>
        </row>
      </sheetData>
      <sheetData sheetId="3356">
        <row r="82">
          <cell r="CF82" t="str">
            <v>Royalties Aggregate</v>
          </cell>
        </row>
      </sheetData>
      <sheetData sheetId="3357">
        <row r="82">
          <cell r="CF82" t="str">
            <v>Royalties Aggregate</v>
          </cell>
        </row>
      </sheetData>
      <sheetData sheetId="3358">
        <row r="82">
          <cell r="CF82" t="str">
            <v>Royalties Aggregate</v>
          </cell>
        </row>
      </sheetData>
      <sheetData sheetId="3359">
        <row r="82">
          <cell r="CF82" t="str">
            <v>Royalties Aggregate</v>
          </cell>
        </row>
      </sheetData>
      <sheetData sheetId="3360">
        <row r="82">
          <cell r="CF82" t="str">
            <v>Royalties Aggregate</v>
          </cell>
        </row>
      </sheetData>
      <sheetData sheetId="3361">
        <row r="82">
          <cell r="CF82" t="str">
            <v>Royalties Aggregate</v>
          </cell>
        </row>
      </sheetData>
      <sheetData sheetId="3362"/>
      <sheetData sheetId="3363">
        <row r="82">
          <cell r="CF82" t="str">
            <v>Royalties Aggregate</v>
          </cell>
        </row>
      </sheetData>
      <sheetData sheetId="3364">
        <row r="82">
          <cell r="CF82" t="str">
            <v>Royalties Aggregate</v>
          </cell>
        </row>
      </sheetData>
      <sheetData sheetId="3365">
        <row r="82">
          <cell r="CF82" t="str">
            <v>Royalties Aggregate</v>
          </cell>
        </row>
      </sheetData>
      <sheetData sheetId="3366">
        <row r="82">
          <cell r="CF82" t="str">
            <v>Royalties Aggregate</v>
          </cell>
        </row>
      </sheetData>
      <sheetData sheetId="3367">
        <row r="82">
          <cell r="CF82" t="str">
            <v>Royalties Aggregate</v>
          </cell>
        </row>
      </sheetData>
      <sheetData sheetId="3368">
        <row r="82">
          <cell r="CF82" t="str">
            <v>Royalties Aggregate</v>
          </cell>
        </row>
      </sheetData>
      <sheetData sheetId="3369">
        <row r="82">
          <cell r="CF82" t="str">
            <v>Royalties Aggregate</v>
          </cell>
        </row>
      </sheetData>
      <sheetData sheetId="3370">
        <row r="82">
          <cell r="CF82">
            <v>0</v>
          </cell>
        </row>
      </sheetData>
      <sheetData sheetId="3371">
        <row r="82">
          <cell r="CF82" t="str">
            <v>Royalties Aggregate</v>
          </cell>
        </row>
      </sheetData>
      <sheetData sheetId="3372">
        <row r="82">
          <cell r="CF82" t="str">
            <v>Royalties Aggregate</v>
          </cell>
        </row>
      </sheetData>
      <sheetData sheetId="3373"/>
      <sheetData sheetId="3374"/>
      <sheetData sheetId="3375"/>
      <sheetData sheetId="3376">
        <row r="82">
          <cell r="CF82">
            <v>0</v>
          </cell>
        </row>
      </sheetData>
      <sheetData sheetId="3377">
        <row r="82">
          <cell r="CF82" t="str">
            <v>Royalties Aggregate</v>
          </cell>
        </row>
      </sheetData>
      <sheetData sheetId="3378" refreshError="1"/>
      <sheetData sheetId="3379" refreshError="1"/>
      <sheetData sheetId="3380" refreshError="1"/>
      <sheetData sheetId="3381" refreshError="1"/>
      <sheetData sheetId="3382"/>
      <sheetData sheetId="3383"/>
      <sheetData sheetId="3384"/>
      <sheetData sheetId="3385"/>
      <sheetData sheetId="3386"/>
      <sheetData sheetId="3387"/>
      <sheetData sheetId="3388" refreshError="1"/>
      <sheetData sheetId="3389"/>
      <sheetData sheetId="3390"/>
      <sheetData sheetId="3391"/>
      <sheetData sheetId="3392"/>
      <sheetData sheetId="3393"/>
      <sheetData sheetId="3394"/>
      <sheetData sheetId="3395"/>
      <sheetData sheetId="3396"/>
      <sheetData sheetId="3397"/>
      <sheetData sheetId="3398" refreshError="1"/>
      <sheetData sheetId="3399"/>
      <sheetData sheetId="3400"/>
      <sheetData sheetId="3401"/>
      <sheetData sheetId="3402" refreshError="1"/>
      <sheetData sheetId="3403" refreshError="1"/>
      <sheetData sheetId="3404" refreshError="1"/>
      <sheetData sheetId="3405"/>
      <sheetData sheetId="3406"/>
      <sheetData sheetId="3407" refreshError="1"/>
      <sheetData sheetId="3408" refreshError="1"/>
      <sheetData sheetId="3409" refreshError="1"/>
      <sheetData sheetId="3410" refreshError="1"/>
      <sheetData sheetId="3411" refreshError="1"/>
      <sheetData sheetId="3412" refreshError="1"/>
      <sheetData sheetId="3413" refreshError="1"/>
      <sheetData sheetId="3414" refreshError="1"/>
      <sheetData sheetId="3415" refreshError="1"/>
      <sheetData sheetId="3416" refreshError="1"/>
      <sheetData sheetId="3417" refreshError="1"/>
      <sheetData sheetId="3418" refreshError="1"/>
      <sheetData sheetId="3419" refreshError="1"/>
      <sheetData sheetId="3420"/>
      <sheetData sheetId="3421"/>
      <sheetData sheetId="3422" refreshError="1"/>
      <sheetData sheetId="3423"/>
      <sheetData sheetId="3424" refreshError="1"/>
      <sheetData sheetId="3425" refreshError="1"/>
      <sheetData sheetId="3426" refreshError="1"/>
      <sheetData sheetId="3427" refreshError="1"/>
      <sheetData sheetId="3428"/>
      <sheetData sheetId="3429" refreshError="1"/>
      <sheetData sheetId="3430" refreshError="1"/>
      <sheetData sheetId="3431" refreshError="1"/>
      <sheetData sheetId="3432"/>
      <sheetData sheetId="3433">
        <row r="82">
          <cell r="CF82" t="str">
            <v>Royalties Aggregate</v>
          </cell>
        </row>
      </sheetData>
      <sheetData sheetId="3434" refreshError="1"/>
      <sheetData sheetId="3435"/>
      <sheetData sheetId="3436"/>
      <sheetData sheetId="3437"/>
      <sheetData sheetId="3438">
        <row r="82">
          <cell r="CF82" t="str">
            <v>Royalties Aggregate</v>
          </cell>
        </row>
      </sheetData>
      <sheetData sheetId="3439"/>
      <sheetData sheetId="3440"/>
      <sheetData sheetId="3441"/>
      <sheetData sheetId="3442"/>
      <sheetData sheetId="3443"/>
      <sheetData sheetId="3444" refreshError="1"/>
      <sheetData sheetId="3445" refreshError="1"/>
      <sheetData sheetId="3446" refreshError="1"/>
      <sheetData sheetId="3447"/>
      <sheetData sheetId="3448" refreshError="1"/>
      <sheetData sheetId="3449" refreshError="1"/>
      <sheetData sheetId="3450" refreshError="1"/>
      <sheetData sheetId="3451"/>
      <sheetData sheetId="3452"/>
      <sheetData sheetId="3453" refreshError="1"/>
      <sheetData sheetId="3454"/>
      <sheetData sheetId="3455" refreshError="1"/>
      <sheetData sheetId="3456" refreshError="1"/>
      <sheetData sheetId="3457"/>
      <sheetData sheetId="3458" refreshError="1"/>
      <sheetData sheetId="3459"/>
      <sheetData sheetId="3460"/>
      <sheetData sheetId="3461"/>
      <sheetData sheetId="3462"/>
      <sheetData sheetId="3463"/>
      <sheetData sheetId="3464"/>
      <sheetData sheetId="3465"/>
      <sheetData sheetId="3466" refreshError="1"/>
      <sheetData sheetId="3467"/>
      <sheetData sheetId="3468"/>
      <sheetData sheetId="3469"/>
      <sheetData sheetId="3470"/>
      <sheetData sheetId="3471"/>
      <sheetData sheetId="3472"/>
      <sheetData sheetId="3473"/>
      <sheetData sheetId="3474"/>
      <sheetData sheetId="3475" refreshError="1"/>
      <sheetData sheetId="3476" refreshError="1"/>
      <sheetData sheetId="3477"/>
      <sheetData sheetId="3478"/>
      <sheetData sheetId="3479" refreshError="1"/>
      <sheetData sheetId="3480" refreshError="1"/>
      <sheetData sheetId="3481" refreshError="1"/>
      <sheetData sheetId="3482"/>
      <sheetData sheetId="3483"/>
      <sheetData sheetId="3484" refreshError="1"/>
      <sheetData sheetId="3485" refreshError="1"/>
      <sheetData sheetId="3486" refreshError="1"/>
      <sheetData sheetId="3487" refreshError="1"/>
      <sheetData sheetId="3488" refreshError="1"/>
      <sheetData sheetId="3489" refreshError="1"/>
      <sheetData sheetId="3490"/>
      <sheetData sheetId="3491"/>
      <sheetData sheetId="3492" refreshError="1"/>
      <sheetData sheetId="3493" refreshError="1"/>
      <sheetData sheetId="3494" refreshError="1"/>
      <sheetData sheetId="3495" refreshError="1"/>
      <sheetData sheetId="3496" refreshError="1"/>
      <sheetData sheetId="3497" refreshError="1"/>
      <sheetData sheetId="3498" refreshError="1"/>
      <sheetData sheetId="3499" refreshError="1"/>
      <sheetData sheetId="3500" refreshError="1"/>
      <sheetData sheetId="3501" refreshError="1"/>
      <sheetData sheetId="3502" refreshError="1"/>
      <sheetData sheetId="3503" refreshError="1"/>
      <sheetData sheetId="3504" refreshError="1"/>
      <sheetData sheetId="3505" refreshError="1"/>
      <sheetData sheetId="3506" refreshError="1"/>
      <sheetData sheetId="3507" refreshError="1"/>
      <sheetData sheetId="3508" refreshError="1"/>
      <sheetData sheetId="3509" refreshError="1"/>
      <sheetData sheetId="3510" refreshError="1"/>
      <sheetData sheetId="3511" refreshError="1"/>
      <sheetData sheetId="3512" refreshError="1"/>
      <sheetData sheetId="3513" refreshError="1"/>
      <sheetData sheetId="3514" refreshError="1"/>
      <sheetData sheetId="3515" refreshError="1"/>
      <sheetData sheetId="3516" refreshError="1"/>
      <sheetData sheetId="3517" refreshError="1"/>
      <sheetData sheetId="3518" refreshError="1"/>
      <sheetData sheetId="3519"/>
      <sheetData sheetId="3520"/>
      <sheetData sheetId="3521" refreshError="1"/>
      <sheetData sheetId="3522"/>
      <sheetData sheetId="3523" refreshError="1"/>
      <sheetData sheetId="3524"/>
      <sheetData sheetId="3525"/>
      <sheetData sheetId="3526"/>
      <sheetData sheetId="3527"/>
      <sheetData sheetId="3528"/>
      <sheetData sheetId="3529" refreshError="1"/>
      <sheetData sheetId="3530"/>
      <sheetData sheetId="3531"/>
      <sheetData sheetId="3532"/>
      <sheetData sheetId="3533"/>
      <sheetData sheetId="3534" refreshError="1"/>
      <sheetData sheetId="3535"/>
      <sheetData sheetId="3536"/>
      <sheetData sheetId="3537"/>
      <sheetData sheetId="3538"/>
      <sheetData sheetId="3539"/>
      <sheetData sheetId="3540"/>
      <sheetData sheetId="3541"/>
      <sheetData sheetId="3542"/>
      <sheetData sheetId="3543"/>
      <sheetData sheetId="3544"/>
      <sheetData sheetId="3545"/>
      <sheetData sheetId="3546" refreshError="1"/>
      <sheetData sheetId="3547"/>
      <sheetData sheetId="3548"/>
      <sheetData sheetId="3549"/>
      <sheetData sheetId="3550"/>
      <sheetData sheetId="3551"/>
      <sheetData sheetId="3552"/>
      <sheetData sheetId="3553"/>
      <sheetData sheetId="3554"/>
      <sheetData sheetId="3555"/>
      <sheetData sheetId="3556" refreshError="1"/>
      <sheetData sheetId="3557"/>
      <sheetData sheetId="3558"/>
      <sheetData sheetId="3559"/>
      <sheetData sheetId="3560" refreshError="1"/>
      <sheetData sheetId="3561"/>
      <sheetData sheetId="3562"/>
      <sheetData sheetId="3563"/>
      <sheetData sheetId="3564"/>
      <sheetData sheetId="3565"/>
      <sheetData sheetId="3566" refreshError="1"/>
      <sheetData sheetId="3567" refreshError="1"/>
      <sheetData sheetId="3568" refreshError="1"/>
      <sheetData sheetId="3569"/>
      <sheetData sheetId="3570" refreshError="1"/>
      <sheetData sheetId="3571" refreshError="1"/>
      <sheetData sheetId="3572" refreshError="1"/>
      <sheetData sheetId="3573" refreshError="1"/>
      <sheetData sheetId="3574" refreshError="1"/>
      <sheetData sheetId="3575"/>
      <sheetData sheetId="3576"/>
      <sheetData sheetId="3577" refreshError="1"/>
      <sheetData sheetId="3578"/>
      <sheetData sheetId="3579" refreshError="1"/>
      <sheetData sheetId="3580"/>
      <sheetData sheetId="3581" refreshError="1"/>
      <sheetData sheetId="3582"/>
      <sheetData sheetId="3583"/>
      <sheetData sheetId="3584"/>
      <sheetData sheetId="3585"/>
      <sheetData sheetId="3586"/>
      <sheetData sheetId="3587" refreshError="1"/>
      <sheetData sheetId="3588" refreshError="1"/>
      <sheetData sheetId="3589" refreshError="1"/>
      <sheetData sheetId="3590"/>
      <sheetData sheetId="3591"/>
      <sheetData sheetId="3592"/>
      <sheetData sheetId="3593" refreshError="1"/>
      <sheetData sheetId="3594"/>
      <sheetData sheetId="3595" refreshError="1"/>
      <sheetData sheetId="3596" refreshError="1"/>
      <sheetData sheetId="3597"/>
      <sheetData sheetId="3598"/>
      <sheetData sheetId="3599"/>
      <sheetData sheetId="3600"/>
      <sheetData sheetId="3601"/>
      <sheetData sheetId="3602"/>
      <sheetData sheetId="3603"/>
      <sheetData sheetId="3604" refreshError="1"/>
      <sheetData sheetId="3605" refreshError="1"/>
      <sheetData sheetId="3606" refreshError="1"/>
      <sheetData sheetId="3607" refreshError="1"/>
      <sheetData sheetId="3608"/>
      <sheetData sheetId="3609"/>
      <sheetData sheetId="3610" refreshError="1"/>
      <sheetData sheetId="3611" refreshError="1"/>
      <sheetData sheetId="3612"/>
      <sheetData sheetId="3613"/>
      <sheetData sheetId="3614"/>
      <sheetData sheetId="3615"/>
      <sheetData sheetId="3616"/>
      <sheetData sheetId="3617"/>
      <sheetData sheetId="3618"/>
      <sheetData sheetId="3619">
        <row r="82">
          <cell r="CF82" t="str">
            <v>Royalties Aggregate</v>
          </cell>
        </row>
      </sheetData>
      <sheetData sheetId="3620"/>
      <sheetData sheetId="3621"/>
      <sheetData sheetId="3622"/>
      <sheetData sheetId="3623"/>
      <sheetData sheetId="3624" refreshError="1"/>
      <sheetData sheetId="3625" refreshError="1"/>
      <sheetData sheetId="3626"/>
      <sheetData sheetId="3627" refreshError="1"/>
      <sheetData sheetId="3628"/>
      <sheetData sheetId="3629"/>
      <sheetData sheetId="3630"/>
      <sheetData sheetId="3631" refreshError="1"/>
      <sheetData sheetId="3632"/>
      <sheetData sheetId="3633" refreshError="1"/>
      <sheetData sheetId="3634"/>
      <sheetData sheetId="3635" refreshError="1"/>
      <sheetData sheetId="3636"/>
      <sheetData sheetId="3637"/>
      <sheetData sheetId="3638"/>
      <sheetData sheetId="3639" refreshError="1"/>
      <sheetData sheetId="3640" refreshError="1"/>
      <sheetData sheetId="3641" refreshError="1"/>
      <sheetData sheetId="3642">
        <row r="82">
          <cell r="CF82" t="str">
            <v>Royalties Aggregate</v>
          </cell>
        </row>
      </sheetData>
      <sheetData sheetId="3643"/>
      <sheetData sheetId="3644" refreshError="1"/>
      <sheetData sheetId="3645"/>
      <sheetData sheetId="3646" refreshError="1"/>
      <sheetData sheetId="3647" refreshError="1"/>
      <sheetData sheetId="3648" refreshError="1"/>
      <sheetData sheetId="3649" refreshError="1"/>
      <sheetData sheetId="3650"/>
      <sheetData sheetId="3651"/>
      <sheetData sheetId="3652" refreshError="1"/>
      <sheetData sheetId="3653" refreshError="1"/>
      <sheetData sheetId="3654"/>
      <sheetData sheetId="3655" refreshError="1"/>
      <sheetData sheetId="3656" refreshError="1"/>
      <sheetData sheetId="3657" refreshError="1"/>
      <sheetData sheetId="3658">
        <row r="82">
          <cell r="CF82" t="str">
            <v>Royalties Aggregate</v>
          </cell>
        </row>
      </sheetData>
      <sheetData sheetId="3659"/>
      <sheetData sheetId="3660"/>
      <sheetData sheetId="3661"/>
      <sheetData sheetId="3662"/>
      <sheetData sheetId="3663"/>
      <sheetData sheetId="3664"/>
      <sheetData sheetId="3665"/>
      <sheetData sheetId="3666"/>
      <sheetData sheetId="3667"/>
      <sheetData sheetId="3668"/>
      <sheetData sheetId="3669"/>
      <sheetData sheetId="3670"/>
      <sheetData sheetId="3671"/>
      <sheetData sheetId="3672"/>
      <sheetData sheetId="3673"/>
      <sheetData sheetId="3674"/>
      <sheetData sheetId="3675"/>
      <sheetData sheetId="3676"/>
      <sheetData sheetId="3677"/>
      <sheetData sheetId="3678"/>
      <sheetData sheetId="3679"/>
      <sheetData sheetId="3680"/>
      <sheetData sheetId="3681"/>
      <sheetData sheetId="3682"/>
      <sheetData sheetId="3683"/>
      <sheetData sheetId="3684"/>
      <sheetData sheetId="3685"/>
      <sheetData sheetId="3686"/>
      <sheetData sheetId="3687"/>
      <sheetData sheetId="3688"/>
      <sheetData sheetId="3689"/>
      <sheetData sheetId="3690"/>
      <sheetData sheetId="3691"/>
      <sheetData sheetId="3692"/>
      <sheetData sheetId="3693"/>
      <sheetData sheetId="3694"/>
      <sheetData sheetId="3695"/>
      <sheetData sheetId="3696"/>
      <sheetData sheetId="3697"/>
      <sheetData sheetId="3698"/>
      <sheetData sheetId="3699"/>
      <sheetData sheetId="3700"/>
      <sheetData sheetId="3701"/>
      <sheetData sheetId="3702"/>
      <sheetData sheetId="3703"/>
      <sheetData sheetId="3704"/>
      <sheetData sheetId="3705"/>
      <sheetData sheetId="3706"/>
      <sheetData sheetId="3707"/>
      <sheetData sheetId="3708"/>
      <sheetData sheetId="3709"/>
      <sheetData sheetId="3710"/>
      <sheetData sheetId="3711"/>
      <sheetData sheetId="3712"/>
      <sheetData sheetId="3713"/>
      <sheetData sheetId="3714"/>
      <sheetData sheetId="3715"/>
      <sheetData sheetId="3716"/>
      <sheetData sheetId="3717"/>
      <sheetData sheetId="3718"/>
      <sheetData sheetId="3719"/>
      <sheetData sheetId="3720"/>
      <sheetData sheetId="3721"/>
      <sheetData sheetId="3722"/>
      <sheetData sheetId="3723"/>
      <sheetData sheetId="3724"/>
      <sheetData sheetId="3725"/>
      <sheetData sheetId="3726"/>
      <sheetData sheetId="3727"/>
      <sheetData sheetId="3728"/>
      <sheetData sheetId="3729"/>
      <sheetData sheetId="3730"/>
      <sheetData sheetId="3731"/>
      <sheetData sheetId="3732"/>
      <sheetData sheetId="3733"/>
      <sheetData sheetId="3734"/>
      <sheetData sheetId="3735"/>
      <sheetData sheetId="3736"/>
      <sheetData sheetId="3737"/>
      <sheetData sheetId="3738"/>
      <sheetData sheetId="3739"/>
      <sheetData sheetId="3740"/>
      <sheetData sheetId="3741"/>
      <sheetData sheetId="3742"/>
      <sheetData sheetId="3743"/>
      <sheetData sheetId="3744"/>
      <sheetData sheetId="3745"/>
      <sheetData sheetId="3746">
        <row r="82">
          <cell r="CF82" t="str">
            <v>Royalties Aggregate</v>
          </cell>
        </row>
      </sheetData>
      <sheetData sheetId="3747" refreshError="1"/>
      <sheetData sheetId="3748" refreshError="1"/>
      <sheetData sheetId="3749"/>
      <sheetData sheetId="3750" refreshError="1"/>
      <sheetData sheetId="3751" refreshError="1"/>
      <sheetData sheetId="3752"/>
      <sheetData sheetId="3753" refreshError="1"/>
      <sheetData sheetId="3754" refreshError="1"/>
      <sheetData sheetId="3755" refreshError="1"/>
      <sheetData sheetId="3756" refreshError="1"/>
      <sheetData sheetId="3757">
        <row r="82">
          <cell r="CF82" t="str">
            <v>Royalties Aggregate</v>
          </cell>
        </row>
      </sheetData>
      <sheetData sheetId="3758"/>
      <sheetData sheetId="3759" refreshError="1"/>
      <sheetData sheetId="3760" refreshError="1"/>
      <sheetData sheetId="3761" refreshError="1"/>
      <sheetData sheetId="3762"/>
      <sheetData sheetId="3763"/>
      <sheetData sheetId="3764"/>
      <sheetData sheetId="3765"/>
      <sheetData sheetId="3766"/>
      <sheetData sheetId="3767" refreshError="1"/>
      <sheetData sheetId="3768">
        <row r="82">
          <cell r="CF82" t="str">
            <v>Royalties Aggregate</v>
          </cell>
        </row>
      </sheetData>
      <sheetData sheetId="3769"/>
      <sheetData sheetId="3770"/>
      <sheetData sheetId="3771">
        <row r="82">
          <cell r="CF82" t="str">
            <v>Royalties Aggregate</v>
          </cell>
        </row>
      </sheetData>
      <sheetData sheetId="3772">
        <row r="82">
          <cell r="CF82" t="str">
            <v>Royalties Aggregate</v>
          </cell>
        </row>
      </sheetData>
      <sheetData sheetId="3773">
        <row r="82">
          <cell r="CF82" t="str">
            <v>Royalties Aggregate</v>
          </cell>
        </row>
      </sheetData>
      <sheetData sheetId="3774">
        <row r="82">
          <cell r="CF82" t="str">
            <v>Royalties Aggregate</v>
          </cell>
        </row>
      </sheetData>
      <sheetData sheetId="3775">
        <row r="82">
          <cell r="CF82" t="str">
            <v>Royalties Aggregate</v>
          </cell>
        </row>
      </sheetData>
      <sheetData sheetId="3776">
        <row r="82">
          <cell r="CF82" t="str">
            <v>Royalties Aggregate</v>
          </cell>
        </row>
      </sheetData>
      <sheetData sheetId="3777">
        <row r="82">
          <cell r="CF82" t="str">
            <v>Royalties Aggregate</v>
          </cell>
        </row>
      </sheetData>
      <sheetData sheetId="3778">
        <row r="82">
          <cell r="CF82" t="str">
            <v>Royalties Aggregate</v>
          </cell>
        </row>
      </sheetData>
      <sheetData sheetId="3779">
        <row r="82">
          <cell r="CF82" t="str">
            <v>Royalties Aggregate</v>
          </cell>
        </row>
      </sheetData>
      <sheetData sheetId="3780">
        <row r="82">
          <cell r="CF82" t="str">
            <v>Royalties Aggregate</v>
          </cell>
        </row>
      </sheetData>
      <sheetData sheetId="3781">
        <row r="82">
          <cell r="CF82" t="str">
            <v>Royalties Aggregate</v>
          </cell>
        </row>
      </sheetData>
      <sheetData sheetId="3782">
        <row r="82">
          <cell r="CF82">
            <v>0</v>
          </cell>
        </row>
      </sheetData>
      <sheetData sheetId="3783">
        <row r="82">
          <cell r="CF82" t="str">
            <v>Royalties Aggregate</v>
          </cell>
        </row>
      </sheetData>
      <sheetData sheetId="3784">
        <row r="82">
          <cell r="CF82" t="str">
            <v>Royalties Aggregate</v>
          </cell>
        </row>
      </sheetData>
      <sheetData sheetId="3785"/>
      <sheetData sheetId="3786"/>
      <sheetData sheetId="3787">
        <row r="82">
          <cell r="CF82">
            <v>0</v>
          </cell>
        </row>
      </sheetData>
      <sheetData sheetId="3788"/>
      <sheetData sheetId="3789"/>
      <sheetData sheetId="3790"/>
      <sheetData sheetId="3791"/>
      <sheetData sheetId="3792"/>
      <sheetData sheetId="3793">
        <row r="82">
          <cell r="CF82" t="str">
            <v>Royalties Aggregate</v>
          </cell>
        </row>
      </sheetData>
      <sheetData sheetId="3794"/>
      <sheetData sheetId="3795">
        <row r="82">
          <cell r="CF82" t="str">
            <v>Royalties Aggregate</v>
          </cell>
        </row>
      </sheetData>
      <sheetData sheetId="3796">
        <row r="82">
          <cell r="CF82" t="str">
            <v>Royalties Aggregate</v>
          </cell>
        </row>
      </sheetData>
      <sheetData sheetId="3797">
        <row r="82">
          <cell r="CF82" t="str">
            <v>Royalties Aggregate</v>
          </cell>
        </row>
      </sheetData>
      <sheetData sheetId="3798">
        <row r="82">
          <cell r="CF82" t="str">
            <v>Royalties Aggregate</v>
          </cell>
        </row>
      </sheetData>
      <sheetData sheetId="3799">
        <row r="82">
          <cell r="CF82" t="str">
            <v>Royalties Aggregate</v>
          </cell>
        </row>
      </sheetData>
      <sheetData sheetId="3800">
        <row r="82">
          <cell r="CF82" t="str">
            <v>Royalties Aggregate</v>
          </cell>
        </row>
      </sheetData>
      <sheetData sheetId="3801">
        <row r="82">
          <cell r="CF82" t="str">
            <v>Royalties Aggregate</v>
          </cell>
        </row>
      </sheetData>
      <sheetData sheetId="3802">
        <row r="82">
          <cell r="CF82" t="str">
            <v>Royalties Aggregate</v>
          </cell>
        </row>
      </sheetData>
      <sheetData sheetId="3803">
        <row r="82">
          <cell r="CF82" t="str">
            <v>Royalties Aggregate</v>
          </cell>
        </row>
      </sheetData>
      <sheetData sheetId="3804">
        <row r="82">
          <cell r="CF82" t="str">
            <v>Royalties Aggregate</v>
          </cell>
        </row>
      </sheetData>
      <sheetData sheetId="3805"/>
      <sheetData sheetId="3806"/>
      <sheetData sheetId="3807"/>
      <sheetData sheetId="3808"/>
      <sheetData sheetId="3809"/>
      <sheetData sheetId="3810"/>
      <sheetData sheetId="3811">
        <row r="82">
          <cell r="CF82" t="str">
            <v>Royalties Aggregate</v>
          </cell>
        </row>
      </sheetData>
      <sheetData sheetId="3812">
        <row r="82">
          <cell r="CF82" t="str">
            <v>Royalties Aggregate</v>
          </cell>
        </row>
      </sheetData>
      <sheetData sheetId="3813">
        <row r="82">
          <cell r="CF82">
            <v>0</v>
          </cell>
        </row>
      </sheetData>
      <sheetData sheetId="3814">
        <row r="82">
          <cell r="CF82" t="str">
            <v>Royalties Aggregate</v>
          </cell>
        </row>
      </sheetData>
      <sheetData sheetId="3815"/>
      <sheetData sheetId="3816"/>
      <sheetData sheetId="3817">
        <row r="82">
          <cell r="CF82" t="str">
            <v>Royalties Aggregate</v>
          </cell>
        </row>
      </sheetData>
      <sheetData sheetId="3818"/>
      <sheetData sheetId="3819">
        <row r="82">
          <cell r="CF82" t="str">
            <v>Royalties Aggregate</v>
          </cell>
        </row>
      </sheetData>
      <sheetData sheetId="3820"/>
      <sheetData sheetId="3821">
        <row r="82">
          <cell r="CF82" t="str">
            <v>Royalties Aggregate</v>
          </cell>
        </row>
      </sheetData>
      <sheetData sheetId="3822">
        <row r="82">
          <cell r="CF82" t="str">
            <v>Royalties Aggregate</v>
          </cell>
        </row>
      </sheetData>
      <sheetData sheetId="3823">
        <row r="82">
          <cell r="CF82" t="str">
            <v>Royalties Aggregate</v>
          </cell>
        </row>
      </sheetData>
      <sheetData sheetId="3824">
        <row r="82">
          <cell r="CF82" t="str">
            <v>Royalties Aggregate</v>
          </cell>
        </row>
      </sheetData>
      <sheetData sheetId="3825">
        <row r="82">
          <cell r="CF82" t="str">
            <v>Royalties Aggregate</v>
          </cell>
        </row>
      </sheetData>
      <sheetData sheetId="3826">
        <row r="82">
          <cell r="CF82" t="str">
            <v>Royalties Aggregate</v>
          </cell>
        </row>
      </sheetData>
      <sheetData sheetId="3827"/>
      <sheetData sheetId="3828"/>
      <sheetData sheetId="3829"/>
      <sheetData sheetId="3830"/>
      <sheetData sheetId="3831"/>
      <sheetData sheetId="3832"/>
      <sheetData sheetId="3833"/>
      <sheetData sheetId="3834">
        <row r="82">
          <cell r="CF82" t="str">
            <v>Royalties Aggregate</v>
          </cell>
        </row>
      </sheetData>
      <sheetData sheetId="3835">
        <row r="82">
          <cell r="CF82" t="str">
            <v>Royalties Aggregate</v>
          </cell>
        </row>
      </sheetData>
      <sheetData sheetId="3836">
        <row r="82">
          <cell r="CF82" t="str">
            <v>Royalties Aggregate</v>
          </cell>
        </row>
      </sheetData>
      <sheetData sheetId="3837">
        <row r="82">
          <cell r="CF82" t="str">
            <v>Royalties Aggregate</v>
          </cell>
        </row>
      </sheetData>
      <sheetData sheetId="3838">
        <row r="82">
          <cell r="CF82" t="str">
            <v>Royalties Aggregate</v>
          </cell>
        </row>
      </sheetData>
      <sheetData sheetId="3839">
        <row r="82">
          <cell r="CF82" t="str">
            <v>Royalties Aggregate</v>
          </cell>
        </row>
      </sheetData>
      <sheetData sheetId="3840">
        <row r="82">
          <cell r="CF82" t="str">
            <v>Royalties Aggregate</v>
          </cell>
        </row>
      </sheetData>
      <sheetData sheetId="3841"/>
      <sheetData sheetId="3842"/>
      <sheetData sheetId="3843"/>
      <sheetData sheetId="3844"/>
      <sheetData sheetId="3845">
        <row r="82">
          <cell r="CF82" t="str">
            <v>Royalties Aggregate</v>
          </cell>
        </row>
      </sheetData>
      <sheetData sheetId="3846">
        <row r="82">
          <cell r="CF82" t="str">
            <v>Royalties Aggregate</v>
          </cell>
        </row>
      </sheetData>
      <sheetData sheetId="3847">
        <row r="82">
          <cell r="CF82" t="str">
            <v>Royalties Aggregate</v>
          </cell>
        </row>
      </sheetData>
      <sheetData sheetId="3848">
        <row r="82">
          <cell r="CF82" t="str">
            <v>Royalties Aggregate</v>
          </cell>
        </row>
      </sheetData>
      <sheetData sheetId="3849">
        <row r="82">
          <cell r="CF82" t="str">
            <v>Royalties Aggregate</v>
          </cell>
        </row>
      </sheetData>
      <sheetData sheetId="3850">
        <row r="82">
          <cell r="CF82" t="str">
            <v>Royalties Aggregate</v>
          </cell>
        </row>
      </sheetData>
      <sheetData sheetId="3851">
        <row r="82">
          <cell r="CF82">
            <v>0</v>
          </cell>
        </row>
      </sheetData>
      <sheetData sheetId="3852"/>
      <sheetData sheetId="3853"/>
      <sheetData sheetId="3854"/>
      <sheetData sheetId="3855"/>
      <sheetData sheetId="3856"/>
      <sheetData sheetId="3857"/>
      <sheetData sheetId="3858"/>
      <sheetData sheetId="3859"/>
      <sheetData sheetId="3860">
        <row r="82">
          <cell r="CF82" t="str">
            <v>Royalties Aggregate</v>
          </cell>
        </row>
      </sheetData>
      <sheetData sheetId="3861"/>
      <sheetData sheetId="3862">
        <row r="82">
          <cell r="CF82" t="str">
            <v>Royalties Aggregate</v>
          </cell>
        </row>
      </sheetData>
      <sheetData sheetId="3863"/>
      <sheetData sheetId="3864"/>
      <sheetData sheetId="3865"/>
      <sheetData sheetId="3866"/>
      <sheetData sheetId="3867" refreshError="1"/>
      <sheetData sheetId="3868"/>
      <sheetData sheetId="3869" refreshError="1"/>
      <sheetData sheetId="3870" refreshError="1"/>
      <sheetData sheetId="3871"/>
      <sheetData sheetId="3872" refreshError="1"/>
      <sheetData sheetId="3873"/>
      <sheetData sheetId="3874"/>
      <sheetData sheetId="3875"/>
      <sheetData sheetId="3876"/>
      <sheetData sheetId="3877"/>
      <sheetData sheetId="3878"/>
      <sheetData sheetId="3879" refreshError="1"/>
      <sheetData sheetId="3880"/>
      <sheetData sheetId="3881" refreshError="1"/>
      <sheetData sheetId="3882" refreshError="1"/>
      <sheetData sheetId="3883"/>
      <sheetData sheetId="3884" refreshError="1"/>
      <sheetData sheetId="3885"/>
      <sheetData sheetId="3886"/>
      <sheetData sheetId="3887" refreshError="1"/>
      <sheetData sheetId="3888">
        <row r="82">
          <cell r="CF82" t="str">
            <v>Royalties Aggregate</v>
          </cell>
        </row>
      </sheetData>
      <sheetData sheetId="3889"/>
      <sheetData sheetId="3890"/>
      <sheetData sheetId="3891"/>
      <sheetData sheetId="3892"/>
      <sheetData sheetId="3893"/>
      <sheetData sheetId="3894"/>
      <sheetData sheetId="3895"/>
      <sheetData sheetId="3896"/>
      <sheetData sheetId="3897"/>
      <sheetData sheetId="3898"/>
      <sheetData sheetId="3899"/>
      <sheetData sheetId="3900"/>
      <sheetData sheetId="3901"/>
      <sheetData sheetId="3902"/>
      <sheetData sheetId="3903"/>
      <sheetData sheetId="3904"/>
      <sheetData sheetId="3905"/>
      <sheetData sheetId="3906"/>
      <sheetData sheetId="3907"/>
      <sheetData sheetId="3908"/>
      <sheetData sheetId="3909"/>
      <sheetData sheetId="3910"/>
      <sheetData sheetId="3911"/>
      <sheetData sheetId="3912"/>
      <sheetData sheetId="3913"/>
      <sheetData sheetId="3914"/>
      <sheetData sheetId="3915"/>
      <sheetData sheetId="3916"/>
      <sheetData sheetId="3917"/>
      <sheetData sheetId="3918"/>
      <sheetData sheetId="3919"/>
      <sheetData sheetId="3920"/>
      <sheetData sheetId="3921"/>
      <sheetData sheetId="3922"/>
      <sheetData sheetId="3923"/>
      <sheetData sheetId="3924"/>
      <sheetData sheetId="3925"/>
      <sheetData sheetId="3926"/>
      <sheetData sheetId="3927"/>
      <sheetData sheetId="3928"/>
      <sheetData sheetId="3929"/>
      <sheetData sheetId="3930"/>
      <sheetData sheetId="3931"/>
      <sheetData sheetId="3932"/>
      <sheetData sheetId="3933"/>
      <sheetData sheetId="3934"/>
      <sheetData sheetId="3935"/>
      <sheetData sheetId="3936"/>
      <sheetData sheetId="3937"/>
      <sheetData sheetId="3938"/>
      <sheetData sheetId="3939"/>
      <sheetData sheetId="3940"/>
      <sheetData sheetId="3941"/>
      <sheetData sheetId="3942"/>
      <sheetData sheetId="3943"/>
      <sheetData sheetId="3944"/>
      <sheetData sheetId="3945"/>
      <sheetData sheetId="3946"/>
      <sheetData sheetId="3947"/>
      <sheetData sheetId="3948"/>
      <sheetData sheetId="3949"/>
      <sheetData sheetId="3950"/>
      <sheetData sheetId="3951"/>
      <sheetData sheetId="3952"/>
      <sheetData sheetId="3953"/>
      <sheetData sheetId="3954"/>
      <sheetData sheetId="3955"/>
      <sheetData sheetId="3956"/>
      <sheetData sheetId="3957"/>
      <sheetData sheetId="3958"/>
      <sheetData sheetId="3959"/>
      <sheetData sheetId="3960"/>
      <sheetData sheetId="3961"/>
      <sheetData sheetId="3962"/>
      <sheetData sheetId="3963"/>
      <sheetData sheetId="3964"/>
      <sheetData sheetId="3965"/>
      <sheetData sheetId="3966"/>
      <sheetData sheetId="3967"/>
      <sheetData sheetId="3968"/>
      <sheetData sheetId="3969"/>
      <sheetData sheetId="3970"/>
      <sheetData sheetId="3971"/>
      <sheetData sheetId="3972"/>
      <sheetData sheetId="3973"/>
      <sheetData sheetId="3974"/>
      <sheetData sheetId="3975"/>
      <sheetData sheetId="3976"/>
      <sheetData sheetId="3977"/>
      <sheetData sheetId="3978"/>
      <sheetData sheetId="3979"/>
      <sheetData sheetId="3980"/>
      <sheetData sheetId="3981"/>
      <sheetData sheetId="3982"/>
      <sheetData sheetId="3983"/>
      <sheetData sheetId="3984"/>
      <sheetData sheetId="3985"/>
      <sheetData sheetId="3986"/>
      <sheetData sheetId="3987"/>
      <sheetData sheetId="3988"/>
      <sheetData sheetId="3989"/>
      <sheetData sheetId="3990"/>
      <sheetData sheetId="3991"/>
      <sheetData sheetId="3992"/>
      <sheetData sheetId="3993"/>
      <sheetData sheetId="3994"/>
      <sheetData sheetId="3995"/>
      <sheetData sheetId="3996"/>
      <sheetData sheetId="3997"/>
      <sheetData sheetId="3998"/>
      <sheetData sheetId="3999"/>
      <sheetData sheetId="4000"/>
      <sheetData sheetId="4001"/>
      <sheetData sheetId="4002"/>
      <sheetData sheetId="4003"/>
      <sheetData sheetId="4004"/>
      <sheetData sheetId="4005"/>
      <sheetData sheetId="4006"/>
      <sheetData sheetId="4007"/>
      <sheetData sheetId="4008"/>
      <sheetData sheetId="4009"/>
      <sheetData sheetId="4010"/>
      <sheetData sheetId="4011"/>
      <sheetData sheetId="4012"/>
      <sheetData sheetId="4013"/>
      <sheetData sheetId="4014"/>
      <sheetData sheetId="4015"/>
      <sheetData sheetId="4016"/>
      <sheetData sheetId="4017"/>
      <sheetData sheetId="4018"/>
      <sheetData sheetId="4019"/>
      <sheetData sheetId="4020"/>
      <sheetData sheetId="4021"/>
      <sheetData sheetId="4022"/>
      <sheetData sheetId="4023"/>
      <sheetData sheetId="4024"/>
      <sheetData sheetId="4025"/>
      <sheetData sheetId="4026"/>
      <sheetData sheetId="4027"/>
      <sheetData sheetId="4028"/>
      <sheetData sheetId="4029"/>
      <sheetData sheetId="4030"/>
      <sheetData sheetId="4031"/>
      <sheetData sheetId="4032"/>
      <sheetData sheetId="4033"/>
      <sheetData sheetId="4034"/>
      <sheetData sheetId="4035"/>
      <sheetData sheetId="4036"/>
      <sheetData sheetId="4037"/>
      <sheetData sheetId="4038"/>
      <sheetData sheetId="4039"/>
      <sheetData sheetId="4040">
        <row r="82">
          <cell r="CF82" t="str">
            <v>Royalties Aggregate</v>
          </cell>
        </row>
      </sheetData>
      <sheetData sheetId="4041"/>
      <sheetData sheetId="4042"/>
      <sheetData sheetId="4043"/>
      <sheetData sheetId="4044"/>
      <sheetData sheetId="4045"/>
      <sheetData sheetId="4046"/>
      <sheetData sheetId="4047"/>
      <sheetData sheetId="4048"/>
      <sheetData sheetId="4049"/>
      <sheetData sheetId="4050"/>
      <sheetData sheetId="4051"/>
      <sheetData sheetId="4052"/>
      <sheetData sheetId="4053"/>
      <sheetData sheetId="4054"/>
      <sheetData sheetId="4055"/>
      <sheetData sheetId="4056"/>
      <sheetData sheetId="4057"/>
      <sheetData sheetId="4058"/>
      <sheetData sheetId="4059"/>
      <sheetData sheetId="4060"/>
      <sheetData sheetId="4061"/>
      <sheetData sheetId="4062"/>
      <sheetData sheetId="4063"/>
      <sheetData sheetId="4064"/>
      <sheetData sheetId="4065"/>
      <sheetData sheetId="4066"/>
      <sheetData sheetId="4067"/>
      <sheetData sheetId="4068"/>
      <sheetData sheetId="4069"/>
      <sheetData sheetId="4070"/>
      <sheetData sheetId="4071"/>
      <sheetData sheetId="4072">
        <row r="82">
          <cell r="CF82" t="str">
            <v>Royalties Aggregate</v>
          </cell>
        </row>
      </sheetData>
      <sheetData sheetId="4073"/>
      <sheetData sheetId="4074"/>
      <sheetData sheetId="4075"/>
      <sheetData sheetId="4076"/>
      <sheetData sheetId="4077"/>
      <sheetData sheetId="4078"/>
      <sheetData sheetId="4079"/>
      <sheetData sheetId="4080"/>
      <sheetData sheetId="4081"/>
      <sheetData sheetId="4082"/>
      <sheetData sheetId="4083"/>
      <sheetData sheetId="4084"/>
      <sheetData sheetId="4085"/>
      <sheetData sheetId="4086"/>
      <sheetData sheetId="4087"/>
      <sheetData sheetId="4088"/>
      <sheetData sheetId="4089"/>
      <sheetData sheetId="4090"/>
      <sheetData sheetId="4091"/>
      <sheetData sheetId="4092"/>
      <sheetData sheetId="4093"/>
      <sheetData sheetId="4094"/>
      <sheetData sheetId="4095"/>
      <sheetData sheetId="4096"/>
      <sheetData sheetId="4097"/>
      <sheetData sheetId="4098"/>
      <sheetData sheetId="4099"/>
      <sheetData sheetId="4100"/>
      <sheetData sheetId="4101"/>
      <sheetData sheetId="4102"/>
      <sheetData sheetId="4103"/>
      <sheetData sheetId="4104"/>
      <sheetData sheetId="4105"/>
      <sheetData sheetId="4106"/>
      <sheetData sheetId="4107"/>
      <sheetData sheetId="4108"/>
      <sheetData sheetId="4109"/>
      <sheetData sheetId="4110"/>
      <sheetData sheetId="4111"/>
      <sheetData sheetId="4112"/>
      <sheetData sheetId="4113"/>
      <sheetData sheetId="4114"/>
      <sheetData sheetId="4115"/>
      <sheetData sheetId="4116"/>
      <sheetData sheetId="4117"/>
      <sheetData sheetId="4118"/>
      <sheetData sheetId="4119"/>
      <sheetData sheetId="4120"/>
      <sheetData sheetId="4121"/>
      <sheetData sheetId="4122"/>
      <sheetData sheetId="4123"/>
      <sheetData sheetId="4124"/>
      <sheetData sheetId="4125"/>
      <sheetData sheetId="4126"/>
      <sheetData sheetId="4127"/>
      <sheetData sheetId="4128"/>
      <sheetData sheetId="4129"/>
      <sheetData sheetId="4130"/>
      <sheetData sheetId="4131"/>
      <sheetData sheetId="4132"/>
      <sheetData sheetId="4133"/>
      <sheetData sheetId="4134"/>
      <sheetData sheetId="4135"/>
      <sheetData sheetId="4136"/>
      <sheetData sheetId="4137"/>
      <sheetData sheetId="4138"/>
      <sheetData sheetId="4139"/>
      <sheetData sheetId="4140"/>
      <sheetData sheetId="4141"/>
      <sheetData sheetId="4142"/>
      <sheetData sheetId="4143"/>
      <sheetData sheetId="4144"/>
      <sheetData sheetId="4145"/>
      <sheetData sheetId="4146"/>
      <sheetData sheetId="4147"/>
      <sheetData sheetId="4148"/>
      <sheetData sheetId="4149"/>
      <sheetData sheetId="4150"/>
      <sheetData sheetId="4151"/>
      <sheetData sheetId="4152"/>
      <sheetData sheetId="4153"/>
      <sheetData sheetId="4154"/>
      <sheetData sheetId="4155"/>
      <sheetData sheetId="4156"/>
      <sheetData sheetId="4157"/>
      <sheetData sheetId="4158"/>
      <sheetData sheetId="4159"/>
      <sheetData sheetId="4160"/>
      <sheetData sheetId="4161"/>
      <sheetData sheetId="4162"/>
      <sheetData sheetId="4163"/>
      <sheetData sheetId="4164"/>
      <sheetData sheetId="4165"/>
      <sheetData sheetId="4166"/>
      <sheetData sheetId="4167"/>
      <sheetData sheetId="4168"/>
      <sheetData sheetId="4169"/>
      <sheetData sheetId="4170"/>
      <sheetData sheetId="4171"/>
      <sheetData sheetId="4172"/>
      <sheetData sheetId="4173"/>
      <sheetData sheetId="4174"/>
      <sheetData sheetId="4175"/>
      <sheetData sheetId="4176"/>
      <sheetData sheetId="4177"/>
      <sheetData sheetId="4178"/>
      <sheetData sheetId="4179"/>
      <sheetData sheetId="4180"/>
      <sheetData sheetId="4181"/>
      <sheetData sheetId="4182"/>
      <sheetData sheetId="4183"/>
      <sheetData sheetId="4184"/>
      <sheetData sheetId="4185"/>
      <sheetData sheetId="4186"/>
      <sheetData sheetId="4187"/>
      <sheetData sheetId="4188"/>
      <sheetData sheetId="4189"/>
      <sheetData sheetId="4190"/>
      <sheetData sheetId="4191"/>
      <sheetData sheetId="4192"/>
      <sheetData sheetId="4193"/>
      <sheetData sheetId="4194"/>
      <sheetData sheetId="4195"/>
      <sheetData sheetId="4196"/>
      <sheetData sheetId="4197"/>
      <sheetData sheetId="4198"/>
      <sheetData sheetId="4199"/>
      <sheetData sheetId="4200"/>
      <sheetData sheetId="4201"/>
      <sheetData sheetId="4202"/>
      <sheetData sheetId="4203"/>
      <sheetData sheetId="4204"/>
      <sheetData sheetId="4205"/>
      <sheetData sheetId="4206"/>
      <sheetData sheetId="4207"/>
      <sheetData sheetId="4208"/>
      <sheetData sheetId="4209"/>
      <sheetData sheetId="4210"/>
      <sheetData sheetId="4211"/>
      <sheetData sheetId="4212"/>
      <sheetData sheetId="4213"/>
      <sheetData sheetId="4214"/>
      <sheetData sheetId="4215"/>
      <sheetData sheetId="4216"/>
      <sheetData sheetId="4217"/>
      <sheetData sheetId="4218"/>
      <sheetData sheetId="4219"/>
      <sheetData sheetId="4220"/>
      <sheetData sheetId="4221"/>
      <sheetData sheetId="4222"/>
      <sheetData sheetId="4223"/>
      <sheetData sheetId="4224"/>
      <sheetData sheetId="4225"/>
      <sheetData sheetId="4226"/>
      <sheetData sheetId="4227"/>
      <sheetData sheetId="4228"/>
      <sheetData sheetId="4229"/>
      <sheetData sheetId="4230"/>
      <sheetData sheetId="4231"/>
      <sheetData sheetId="4232"/>
      <sheetData sheetId="4233"/>
      <sheetData sheetId="4234"/>
      <sheetData sheetId="4235"/>
      <sheetData sheetId="4236"/>
      <sheetData sheetId="4237"/>
      <sheetData sheetId="4238"/>
      <sheetData sheetId="4239"/>
      <sheetData sheetId="4240"/>
      <sheetData sheetId="4241"/>
      <sheetData sheetId="4242"/>
      <sheetData sheetId="4243"/>
      <sheetData sheetId="4244"/>
      <sheetData sheetId="4245"/>
      <sheetData sheetId="4246"/>
      <sheetData sheetId="4247"/>
      <sheetData sheetId="4248"/>
      <sheetData sheetId="4249"/>
      <sheetData sheetId="4250"/>
      <sheetData sheetId="4251"/>
      <sheetData sheetId="4252"/>
      <sheetData sheetId="4253"/>
      <sheetData sheetId="4254"/>
      <sheetData sheetId="4255"/>
      <sheetData sheetId="4256"/>
      <sheetData sheetId="4257"/>
      <sheetData sheetId="4258"/>
      <sheetData sheetId="4259"/>
      <sheetData sheetId="4260"/>
      <sheetData sheetId="4261"/>
      <sheetData sheetId="4262"/>
      <sheetData sheetId="4263">
        <row r="82">
          <cell r="CF82" t="str">
            <v>Royalties Aggregate</v>
          </cell>
        </row>
      </sheetData>
      <sheetData sheetId="4264"/>
      <sheetData sheetId="4265"/>
      <sheetData sheetId="4266"/>
      <sheetData sheetId="4267"/>
      <sheetData sheetId="4268"/>
      <sheetData sheetId="4269"/>
      <sheetData sheetId="4270"/>
      <sheetData sheetId="4271"/>
      <sheetData sheetId="4272"/>
      <sheetData sheetId="4273"/>
      <sheetData sheetId="4274"/>
      <sheetData sheetId="4275"/>
      <sheetData sheetId="4276"/>
      <sheetData sheetId="4277"/>
      <sheetData sheetId="4278">
        <row r="82">
          <cell r="CF82" t="str">
            <v>Royalties Aggregate</v>
          </cell>
        </row>
      </sheetData>
      <sheetData sheetId="4279"/>
      <sheetData sheetId="4280"/>
      <sheetData sheetId="4281"/>
      <sheetData sheetId="4282"/>
      <sheetData sheetId="4283"/>
      <sheetData sheetId="4284"/>
      <sheetData sheetId="4285"/>
      <sheetData sheetId="4286"/>
      <sheetData sheetId="4287"/>
      <sheetData sheetId="4288"/>
      <sheetData sheetId="4289"/>
      <sheetData sheetId="4290"/>
      <sheetData sheetId="4291"/>
      <sheetData sheetId="4292"/>
      <sheetData sheetId="4293"/>
      <sheetData sheetId="4294"/>
      <sheetData sheetId="4295"/>
      <sheetData sheetId="4296"/>
      <sheetData sheetId="4297"/>
      <sheetData sheetId="4298"/>
      <sheetData sheetId="4299"/>
      <sheetData sheetId="4300"/>
      <sheetData sheetId="4301"/>
      <sheetData sheetId="4302"/>
      <sheetData sheetId="4303"/>
      <sheetData sheetId="4304"/>
      <sheetData sheetId="4305"/>
      <sheetData sheetId="4306"/>
      <sheetData sheetId="4307"/>
      <sheetData sheetId="4308"/>
      <sheetData sheetId="4309"/>
      <sheetData sheetId="4310"/>
      <sheetData sheetId="4311"/>
      <sheetData sheetId="4312"/>
      <sheetData sheetId="4313"/>
      <sheetData sheetId="4314"/>
      <sheetData sheetId="4315"/>
      <sheetData sheetId="4316"/>
      <sheetData sheetId="4317"/>
      <sheetData sheetId="4318"/>
      <sheetData sheetId="4319"/>
      <sheetData sheetId="4320"/>
      <sheetData sheetId="4321"/>
      <sheetData sheetId="4322"/>
      <sheetData sheetId="4323"/>
      <sheetData sheetId="4324"/>
      <sheetData sheetId="4325"/>
      <sheetData sheetId="4326"/>
      <sheetData sheetId="4327"/>
      <sheetData sheetId="4328"/>
      <sheetData sheetId="4329"/>
      <sheetData sheetId="4330"/>
      <sheetData sheetId="4331"/>
      <sheetData sheetId="4332"/>
      <sheetData sheetId="4333"/>
      <sheetData sheetId="4334"/>
      <sheetData sheetId="4335"/>
      <sheetData sheetId="4336"/>
      <sheetData sheetId="4337"/>
      <sheetData sheetId="4338"/>
      <sheetData sheetId="4339"/>
      <sheetData sheetId="4340"/>
      <sheetData sheetId="4341"/>
      <sheetData sheetId="4342"/>
      <sheetData sheetId="4343">
        <row r="82">
          <cell r="CF82" t="str">
            <v>Royalties Aggregate</v>
          </cell>
        </row>
      </sheetData>
      <sheetData sheetId="4344"/>
      <sheetData sheetId="4345"/>
      <sheetData sheetId="4346"/>
      <sheetData sheetId="4347"/>
      <sheetData sheetId="4348"/>
      <sheetData sheetId="4349"/>
      <sheetData sheetId="4350"/>
      <sheetData sheetId="4351"/>
      <sheetData sheetId="4352"/>
      <sheetData sheetId="4353"/>
      <sheetData sheetId="4354"/>
      <sheetData sheetId="4355"/>
      <sheetData sheetId="4356"/>
      <sheetData sheetId="4357"/>
      <sheetData sheetId="4358"/>
      <sheetData sheetId="4359"/>
      <sheetData sheetId="4360"/>
      <sheetData sheetId="4361"/>
      <sheetData sheetId="4362"/>
      <sheetData sheetId="4363"/>
      <sheetData sheetId="4364"/>
      <sheetData sheetId="4365"/>
      <sheetData sheetId="4366"/>
      <sheetData sheetId="4367"/>
      <sheetData sheetId="4368"/>
      <sheetData sheetId="4369"/>
      <sheetData sheetId="4370"/>
      <sheetData sheetId="4371"/>
      <sheetData sheetId="4372"/>
      <sheetData sheetId="4373"/>
      <sheetData sheetId="4374"/>
      <sheetData sheetId="4375"/>
      <sheetData sheetId="4376"/>
      <sheetData sheetId="4377"/>
      <sheetData sheetId="4378"/>
      <sheetData sheetId="4379"/>
      <sheetData sheetId="4380"/>
      <sheetData sheetId="4381"/>
      <sheetData sheetId="4382"/>
      <sheetData sheetId="4383"/>
      <sheetData sheetId="4384"/>
      <sheetData sheetId="4385"/>
      <sheetData sheetId="4386"/>
      <sheetData sheetId="4387"/>
      <sheetData sheetId="4388"/>
      <sheetData sheetId="4389"/>
      <sheetData sheetId="4390"/>
      <sheetData sheetId="4391"/>
      <sheetData sheetId="4392"/>
      <sheetData sheetId="4393"/>
      <sheetData sheetId="4394"/>
      <sheetData sheetId="4395"/>
      <sheetData sheetId="4396"/>
      <sheetData sheetId="4397"/>
      <sheetData sheetId="4398"/>
      <sheetData sheetId="4399"/>
      <sheetData sheetId="4400"/>
      <sheetData sheetId="4401"/>
      <sheetData sheetId="4402"/>
      <sheetData sheetId="4403"/>
      <sheetData sheetId="4404"/>
      <sheetData sheetId="4405"/>
      <sheetData sheetId="4406"/>
      <sheetData sheetId="4407"/>
      <sheetData sheetId="4408"/>
      <sheetData sheetId="4409"/>
      <sheetData sheetId="4410"/>
      <sheetData sheetId="4411"/>
      <sheetData sheetId="4412"/>
      <sheetData sheetId="4413"/>
      <sheetData sheetId="4414"/>
      <sheetData sheetId="4415"/>
      <sheetData sheetId="4416"/>
      <sheetData sheetId="4417"/>
      <sheetData sheetId="4418"/>
      <sheetData sheetId="4419"/>
      <sheetData sheetId="4420"/>
      <sheetData sheetId="4421"/>
      <sheetData sheetId="4422"/>
      <sheetData sheetId="4423"/>
      <sheetData sheetId="4424"/>
      <sheetData sheetId="4425"/>
      <sheetData sheetId="4426"/>
      <sheetData sheetId="4427"/>
      <sheetData sheetId="4428"/>
      <sheetData sheetId="4429"/>
      <sheetData sheetId="4430"/>
      <sheetData sheetId="4431"/>
      <sheetData sheetId="4432"/>
      <sheetData sheetId="4433"/>
      <sheetData sheetId="4434"/>
      <sheetData sheetId="4435"/>
      <sheetData sheetId="4436"/>
      <sheetData sheetId="4437"/>
      <sheetData sheetId="4438"/>
      <sheetData sheetId="4439"/>
      <sheetData sheetId="4440"/>
      <sheetData sheetId="4441"/>
      <sheetData sheetId="4442">
        <row r="82">
          <cell r="CF82" t="str">
            <v>Royalties Aggregate</v>
          </cell>
        </row>
      </sheetData>
      <sheetData sheetId="4443"/>
      <sheetData sheetId="4444"/>
      <sheetData sheetId="4445"/>
      <sheetData sheetId="4446"/>
      <sheetData sheetId="4447"/>
      <sheetData sheetId="4448"/>
      <sheetData sheetId="4449"/>
      <sheetData sheetId="4450"/>
      <sheetData sheetId="4451"/>
      <sheetData sheetId="4452"/>
      <sheetData sheetId="4453"/>
      <sheetData sheetId="4454"/>
      <sheetData sheetId="4455"/>
      <sheetData sheetId="4456"/>
      <sheetData sheetId="4457"/>
      <sheetData sheetId="4458"/>
      <sheetData sheetId="4459"/>
      <sheetData sheetId="4460"/>
      <sheetData sheetId="4461"/>
      <sheetData sheetId="4462"/>
      <sheetData sheetId="4463"/>
      <sheetData sheetId="4464"/>
      <sheetData sheetId="4465"/>
      <sheetData sheetId="4466"/>
      <sheetData sheetId="4467"/>
      <sheetData sheetId="4468"/>
      <sheetData sheetId="4469"/>
      <sheetData sheetId="4470"/>
      <sheetData sheetId="4471"/>
      <sheetData sheetId="4472"/>
      <sheetData sheetId="4473"/>
      <sheetData sheetId="4474"/>
      <sheetData sheetId="4475"/>
      <sheetData sheetId="4476"/>
      <sheetData sheetId="4477"/>
      <sheetData sheetId="4478"/>
      <sheetData sheetId="4479"/>
      <sheetData sheetId="4480"/>
      <sheetData sheetId="4481"/>
      <sheetData sheetId="4482"/>
      <sheetData sheetId="4483"/>
      <sheetData sheetId="4484"/>
      <sheetData sheetId="4485"/>
      <sheetData sheetId="4486"/>
      <sheetData sheetId="4487"/>
      <sheetData sheetId="4488"/>
      <sheetData sheetId="4489"/>
      <sheetData sheetId="4490"/>
      <sheetData sheetId="4491"/>
      <sheetData sheetId="4492"/>
      <sheetData sheetId="4493"/>
      <sheetData sheetId="4494"/>
      <sheetData sheetId="4495"/>
      <sheetData sheetId="4496"/>
      <sheetData sheetId="4497"/>
      <sheetData sheetId="4498"/>
      <sheetData sheetId="4499"/>
      <sheetData sheetId="4500"/>
      <sheetData sheetId="4501"/>
      <sheetData sheetId="4502"/>
      <sheetData sheetId="4503"/>
      <sheetData sheetId="4504"/>
      <sheetData sheetId="4505"/>
      <sheetData sheetId="4506"/>
      <sheetData sheetId="4507"/>
      <sheetData sheetId="4508"/>
      <sheetData sheetId="4509">
        <row r="82">
          <cell r="CF82" t="str">
            <v>Royalties Aggregate</v>
          </cell>
        </row>
      </sheetData>
      <sheetData sheetId="4510"/>
      <sheetData sheetId="4511"/>
      <sheetData sheetId="4512"/>
      <sheetData sheetId="4513"/>
      <sheetData sheetId="4514"/>
      <sheetData sheetId="4515"/>
      <sheetData sheetId="4516"/>
      <sheetData sheetId="4517"/>
      <sheetData sheetId="4518"/>
      <sheetData sheetId="4519">
        <row r="82">
          <cell r="CF82" t="str">
            <v>Royalties Aggregate</v>
          </cell>
        </row>
      </sheetData>
      <sheetData sheetId="4520"/>
      <sheetData sheetId="4521"/>
      <sheetData sheetId="4522"/>
      <sheetData sheetId="4523"/>
      <sheetData sheetId="4524"/>
      <sheetData sheetId="4525"/>
      <sheetData sheetId="4526"/>
      <sheetData sheetId="4527"/>
      <sheetData sheetId="4528"/>
      <sheetData sheetId="4529"/>
      <sheetData sheetId="4530">
        <row r="82">
          <cell r="CF82" t="str">
            <v>Royalties Aggregate</v>
          </cell>
        </row>
      </sheetData>
      <sheetData sheetId="4531"/>
      <sheetData sheetId="4532"/>
      <sheetData sheetId="4533"/>
      <sheetData sheetId="4534"/>
      <sheetData sheetId="4535"/>
      <sheetData sheetId="4536"/>
      <sheetData sheetId="4537"/>
      <sheetData sheetId="4538"/>
      <sheetData sheetId="4539"/>
      <sheetData sheetId="4540"/>
      <sheetData sheetId="4541"/>
      <sheetData sheetId="4542"/>
      <sheetData sheetId="4543">
        <row r="82">
          <cell r="CF82" t="str">
            <v>Royalties Aggregate</v>
          </cell>
        </row>
      </sheetData>
      <sheetData sheetId="4544"/>
      <sheetData sheetId="4545"/>
      <sheetData sheetId="4546"/>
      <sheetData sheetId="4547"/>
      <sheetData sheetId="4548"/>
      <sheetData sheetId="4549"/>
      <sheetData sheetId="4550"/>
      <sheetData sheetId="4551"/>
      <sheetData sheetId="4552"/>
      <sheetData sheetId="4553" refreshError="1"/>
      <sheetData sheetId="4554" refreshError="1"/>
      <sheetData sheetId="4555" refreshError="1"/>
      <sheetData sheetId="4556" refreshError="1"/>
      <sheetData sheetId="4557" refreshError="1"/>
      <sheetData sheetId="4558" refreshError="1"/>
    </sheetDataSet>
  </externalBook>
</externalLink>
</file>

<file path=xl/externalLinks/externalLink1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(E) "/>
      <sheetName val="SRT"/>
      <sheetName val="ESCON"/>
      <sheetName val="SCOPE"/>
      <sheetName val="MAKER (E)"/>
      <sheetName val="MAKER"/>
      <sheetName val="SUM-PRO"/>
      <sheetName val="Sheet1"/>
      <sheetName val="BQ"/>
      <sheetName val="Pro(M)"/>
      <sheetName val="SEX"/>
      <sheetName val="DBP-E"/>
      <sheetName val="DBP-0900"/>
      <sheetName val="DBP-0200"/>
      <sheetName val="STR"/>
      <sheetName val="H.Satuan"/>
      <sheetName val="DAF-1"/>
      <sheetName val="Bill Of Quantity"/>
      <sheetName val="rab me (by owner) "/>
      <sheetName val="BQ (by owner)"/>
      <sheetName val="rab me (fisik)"/>
      <sheetName val="GLP-DISCOUNT"/>
      <sheetName val="GLP 2001"/>
      <sheetName val="EE-PROP"/>
      <sheetName val="PC"/>
      <sheetName val="Balok"/>
      <sheetName val="L-Mechanical"/>
      <sheetName val="Upah+Bahan"/>
      <sheetName val="SITE-E"/>
      <sheetName val="Infrastruktur"/>
      <sheetName val="Persiapan"/>
      <sheetName val="AC"/>
      <sheetName val="Mekanikal"/>
      <sheetName val="01A- RAB"/>
      <sheetName val="G_SUMMARY"/>
      <sheetName val="Analisa"/>
      <sheetName val="A"/>
      <sheetName val="GE_1_2"/>
      <sheetName val="harsat"/>
      <sheetName val="Panel,feeder,elek"/>
      <sheetName val="GB"/>
      <sheetName val="HB "/>
      <sheetName val="Analis Kusen 1 ESKALASI"/>
      <sheetName val="Analisa ME"/>
      <sheetName val="PL-Office"/>
      <sheetName val="BAG-2"/>
      <sheetName val="Bill of Qty MEP"/>
      <sheetName val="ｺﾝY条件BD"/>
      <sheetName val="NP (4)"/>
      <sheetName val="ANALISA-A"/>
      <sheetName val="K"/>
      <sheetName val="plumbing"/>
      <sheetName val="analis"/>
      <sheetName val="rab - persiapan &amp; lantai-1"/>
      <sheetName val="FLAF&amp;PARTSI"/>
      <sheetName val="BOQ INTERN"/>
      <sheetName val="gtrinh"/>
      <sheetName val="ahs"/>
      <sheetName val="metode"/>
      <sheetName val="Urai_Galian Tanah"/>
      <sheetName val="3-DIV3"/>
      <sheetName val="5.1.ELEKTRIKAL-ELEKTRONIK"/>
      <sheetName val="Fin-Bengkel"/>
      <sheetName val="Fin-Showroom"/>
      <sheetName val="Hal_Pagar"/>
      <sheetName val="Str-Bengkel"/>
      <sheetName val="Str-Showroom"/>
      <sheetName val="Anl.+"/>
      <sheetName val="112-885"/>
      <sheetName val="HRG BHN"/>
      <sheetName val="BoQ STR"/>
      <sheetName val="Finishing (2)"/>
      <sheetName val="AN_Kusen"/>
      <sheetName val="BQ_ARS"/>
      <sheetName val="Finishing"/>
      <sheetName val="KODE REK"/>
      <sheetName val="PT."/>
      <sheetName val="Pekerjaan Harian"/>
      <sheetName val="Mahasiswa 2 lantai"/>
      <sheetName val="DAF_3.1"/>
      <sheetName val="DAF_3.11"/>
      <sheetName val="Isolasi Luar Dalam"/>
      <sheetName val="Isolasi Luar"/>
      <sheetName val="BAHAN"/>
      <sheetName val="DAF_2"/>
      <sheetName val="Plambing"/>
      <sheetName val="BQ Arsitektur"/>
      <sheetName val="NS GD.UTAMA"/>
      <sheetName val="anal"/>
      <sheetName val="Man_Power_Const"/>
      <sheetName val="Pro(E)_"/>
      <sheetName val="MAKER_(E)"/>
      <sheetName val="Bill_Of_Quantity"/>
      <sheetName val="H_Satuan"/>
      <sheetName val="rab_me_(by_owner)_"/>
      <sheetName val="BQ_(by_owner)"/>
      <sheetName val="rab_me_(fisik)"/>
      <sheetName val="GLP_2001"/>
      <sheetName val="Anl_+"/>
      <sheetName val="PileCap"/>
      <sheetName val="Tie Beam GN"/>
      <sheetName val="Tangga GN"/>
      <sheetName val="struktur"/>
      <sheetName val="Roofing2"/>
      <sheetName val="ELEC STIS"/>
      <sheetName val="Bronjong_Geoteks"/>
      <sheetName val="DAF-5"/>
      <sheetName val="REF.ONLY"/>
      <sheetName val="FORM X COST"/>
      <sheetName val="SAT"/>
      <sheetName val="附表4-辅助工程"/>
      <sheetName val="附表4-公用工程项目"/>
      <sheetName val="附表2"/>
      <sheetName val="KK"/>
      <sheetName val="부하계산서"/>
      <sheetName val="finalisasi"/>
      <sheetName val="ANALISA PEK.UMUM"/>
      <sheetName val="Piping"/>
      <sheetName val="dasar"/>
      <sheetName val="anal_hs"/>
      <sheetName val="rekap"/>
      <sheetName val="RATE&amp;FCTR"/>
      <sheetName val="ANLS 2009"/>
      <sheetName val="Harga Bahan &amp; Upah "/>
      <sheetName val="analisa pagar"/>
      <sheetName val="Master 1.0"/>
      <sheetName val="boq"/>
      <sheetName val="HS Alat"/>
      <sheetName val="Har Sat"/>
      <sheetName val="HSD"/>
      <sheetName val="RAB AR&amp;STR"/>
      <sheetName val="Cover"/>
      <sheetName val="WT-LIST"/>
      <sheetName val="DAFTAR HARGA"/>
      <sheetName val="name"/>
      <sheetName val="ME"/>
      <sheetName val="Material"/>
      <sheetName val="ahs_utama"/>
      <sheetName val="NP"/>
      <sheetName val="L3 An H Sat Mob"/>
      <sheetName val="DRUP (ASLI)"/>
      <sheetName val="Tata Udara"/>
      <sheetName val="3-DIV4"/>
      <sheetName val="RAB"/>
      <sheetName val="Student"/>
      <sheetName val="saluran"/>
      <sheetName val="c"/>
      <sheetName val="f"/>
      <sheetName val="Baja"/>
      <sheetName val="Beton K-250"/>
      <sheetName val="K Lead"/>
      <sheetName val="4-Basic Price"/>
      <sheetName val="HARGA SAT"/>
      <sheetName val="Basic Price"/>
      <sheetName val="O&amp;O-Alat"/>
      <sheetName val="Unit Rate"/>
      <sheetName val="TOEC"/>
      <sheetName val="M &amp; E"/>
      <sheetName val="villa"/>
      <sheetName val="Upah"/>
      <sheetName val="dATA pc"/>
      <sheetName val="Pipe"/>
      <sheetName val="Transfer Pump"/>
      <sheetName val="Div2"/>
      <sheetName val="catatan"/>
      <sheetName val="Rincian"/>
      <sheetName val="Upah&amp;Bahan"/>
      <sheetName val="anaUTama"/>
      <sheetName val="anaMob"/>
      <sheetName val="a.2"/>
      <sheetName val="MAP"/>
      <sheetName val="RATE_FCTR"/>
      <sheetName val="RKP PLUMBING"/>
      <sheetName val="경비2내역"/>
      <sheetName val="GENERAL"/>
      <sheetName val="Pricing"/>
      <sheetName val="Alat"/>
      <sheetName val="Sub"/>
      <sheetName val="MARK UP"/>
      <sheetName val="tuong"/>
      <sheetName val="LISTRIK"/>
      <sheetName val="BGNN.UTILITAS"/>
      <sheetName val="D &amp; W sizes"/>
      <sheetName val="an. struktur"/>
      <sheetName val="Dashboard"/>
      <sheetName val="Rek Tot"/>
      <sheetName val="Vol. Lantai Tipikal"/>
      <sheetName val="Analisa Struktur"/>
      <sheetName val="16-47"/>
      <sheetName val="ARS"/>
      <sheetName val="Pas. bata (anyar)"/>
      <sheetName val="Pas. bata"/>
      <sheetName val="Opening"/>
      <sheetName val="Rekapitulasi"/>
      <sheetName val="Preliminary"/>
      <sheetName val="PILE CAP"/>
      <sheetName val="TIE BEAM"/>
      <sheetName val="INPUT BALOK"/>
      <sheetName val="Data"/>
      <sheetName val="itungan Balok"/>
      <sheetName val="KOLOM"/>
      <sheetName val="SLAB"/>
      <sheetName val="RASIO SLAB"/>
      <sheetName val="TANGGA"/>
      <sheetName val="PIT LIFT"/>
      <sheetName val="Factors"/>
      <sheetName val="BANGUNAN PENUNJANG"/>
      <sheetName val="lt. dasar"/>
      <sheetName val="struktur tdk dipakai"/>
      <sheetName val="01A-_RAB"/>
      <sheetName val="5_1_ELEKTRIKAL-ELEKTRONIK"/>
      <sheetName val="Bill_of_Qty_MEP"/>
      <sheetName val="BoQ_STR"/>
      <sheetName val="Finishing_(2)"/>
      <sheetName val="Data Tower"/>
      <sheetName val="TPI"/>
      <sheetName val="Harga Dasar"/>
      <sheetName val="GE-1-2"/>
      <sheetName val="Elektrikal"/>
      <sheetName val="CapExpAppForm"/>
      <sheetName val="MasterSchedule"/>
      <sheetName val="REKAP.VOLUME"/>
      <sheetName val="UPAH-BAHAN"/>
      <sheetName val="Analisa Harga Satuan"/>
      <sheetName val="Ref"/>
      <sheetName val="Mat.Mek"/>
      <sheetName val="SUM"/>
      <sheetName val="BHN"/>
      <sheetName val="Markup"/>
      <sheetName val="INFO"/>
      <sheetName val="3-DIV8"/>
      <sheetName val="PAD-F"/>
      <sheetName val="3-DIV5"/>
      <sheetName val="SK MIgas toilet lt-40, R-2"/>
      <sheetName val="SK MIgas toilet lt-40, R-0 (P'a"/>
      <sheetName val="p_fb01"/>
      <sheetName val="p_fb02"/>
      <sheetName val="PLINT 3.1.G"/>
      <sheetName val="s_v13"/>
      <sheetName val="s_v14"/>
      <sheetName val="s_v16"/>
      <sheetName val="Cover (x)"/>
      <sheetName val="Cor Apt"/>
      <sheetName val="AnaAlat"/>
      <sheetName val="Item7"/>
      <sheetName val="Ｎｏ.13"/>
      <sheetName val="Pro(E)_1"/>
      <sheetName val="MAKER_(E)1"/>
      <sheetName val="rab_me_(by_owner)_1"/>
      <sheetName val="BQ_(by_owner)1"/>
      <sheetName val="rab_me_(fisik)1"/>
      <sheetName val="Bill_Of_Quantity1"/>
      <sheetName val="H_Satuan1"/>
      <sheetName val="GLP_20011"/>
      <sheetName val="HB_"/>
      <sheetName val="rab_-_persiapan_&amp;_lantai-1"/>
      <sheetName val="REF_ONLY"/>
      <sheetName val="Anl_+1"/>
      <sheetName val="BQ_Arsitektur"/>
      <sheetName val="NS_GD_UTAMA"/>
      <sheetName val="DAF_3_1"/>
      <sheetName val="DAF_3_11"/>
      <sheetName val="Tie_Beam_GN"/>
      <sheetName val="Tangga_GN"/>
      <sheetName val="FORM_X_COST"/>
      <sheetName val="Analis_Kusen_1_ESKALASI"/>
      <sheetName val="DIVI3"/>
      <sheetName val="Power_BLK"/>
      <sheetName val="BQE"/>
      <sheetName val="Analisa Upah &amp; Bahan Plum"/>
      <sheetName val="Terbilang"/>
      <sheetName val="DES 15"/>
      <sheetName val="PERFORM"/>
      <sheetName val="ANAL.BOW"/>
      <sheetName val="3-DIV7.B"/>
      <sheetName val="Rekap Prelim"/>
      <sheetName val="daf isi (xref)"/>
      <sheetName val="Currency Rate"/>
      <sheetName val="FAK"/>
      <sheetName val="AO-UMUM"/>
      <sheetName val="sheet 2"/>
      <sheetName val="RAB ME"/>
      <sheetName val="Analisa Mob. 3"/>
      <sheetName val="Analisa Mob.1"/>
      <sheetName val="Analisa-Harga"/>
      <sheetName val="Analisa Alat"/>
      <sheetName val="Analisa Mob. 2"/>
      <sheetName val="data-pendukung"/>
      <sheetName val="Group"/>
      <sheetName val="Kuantitas &amp; Harga"/>
      <sheetName val="Cover CKE"/>
      <sheetName val="Summary Mech."/>
      <sheetName val="Mech. BQ"/>
      <sheetName val="A_2"/>
      <sheetName val="P_APRIL 2016"/>
      <sheetName val="A_3"/>
      <sheetName val="Qttn.Report"/>
      <sheetName val="CODE"/>
      <sheetName val="B_2"/>
      <sheetName val="FACTOR"/>
      <sheetName val="CONDITION"/>
      <sheetName val="MENU_LIST"/>
      <sheetName val="COMPANY"/>
      <sheetName val="AHSP"/>
      <sheetName val="Analisa ME UPT"/>
      <sheetName val="TL"/>
      <sheetName val="DIV7-BM"/>
      <sheetName val="prog-mgu"/>
      <sheetName val="HS_Alat"/>
      <sheetName val="Analisa_ME"/>
      <sheetName val="L3_An_H_Sat_Mob"/>
      <sheetName val="DRUP_(ASLI)"/>
      <sheetName val="NP_(4)"/>
      <sheetName val="HRG_BHN"/>
      <sheetName val="Isolasi_Luar_Dalam"/>
      <sheetName val="Isolasi_Luar"/>
      <sheetName val="ELEC_STIS"/>
      <sheetName val="Master_1_0"/>
      <sheetName val="BOQ_INTERN"/>
      <sheetName val="Transfer_Pump"/>
      <sheetName val="ANLS_2009"/>
      <sheetName val="Harga_Bahan_&amp;_Upah_"/>
      <sheetName val="analisa_pagar"/>
      <sheetName val="KODE_REK"/>
      <sheetName val="RAB_AR&amp;STR"/>
      <sheetName val="Har_Sat"/>
      <sheetName val="DAFTAR_HARGA"/>
      <sheetName val="K_Lead"/>
      <sheetName val="PT_"/>
      <sheetName val="Urai_Galian_Tanah"/>
      <sheetName val="Pekerjaan_Harian"/>
      <sheetName val="Mahasiswa_2_lantai"/>
      <sheetName val="Tata_Udara"/>
      <sheetName val="ANALISA_PEK_UMUM"/>
      <sheetName val="RKP_PLUMBING"/>
      <sheetName val="Analisa_Upah_&amp;_Bahan_Plum"/>
      <sheetName val="7.1(3)"/>
      <sheetName val="ACTUAL CHECK"/>
      <sheetName val="box culvert"/>
      <sheetName val="concept cost code"/>
      <sheetName val="summary cost code"/>
      <sheetName val="SPK"/>
      <sheetName val="kas proyek"/>
      <sheetName val="lain lain"/>
      <sheetName val="tifico"/>
      <sheetName val="Bill No 2.1 "/>
      <sheetName val="APT _ BALCONIES"/>
      <sheetName val="MUA"/>
      <sheetName val="BANG TONG HOP (2)"/>
      <sheetName val="Estimate"/>
      <sheetName val="SATUAN "/>
      <sheetName val="Analisa Harga"/>
      <sheetName val="Manpower"/>
      <sheetName val="Equipt,Tools&amp;Cons"/>
      <sheetName val="AC_C"/>
      <sheetName val="SUM-AIR-Submit"/>
      <sheetName val="SILICATE"/>
      <sheetName val="Dasboard"/>
      <sheetName val="H-Upah"/>
      <sheetName val="Harga Kabel"/>
      <sheetName val="INPUT"/>
      <sheetName val="Div26 - Elect"/>
      <sheetName val="V-5700"/>
      <sheetName val="Rekap Biaya"/>
      <sheetName val="Schedule 11a"/>
      <sheetName val="Temporary"/>
      <sheetName val="Septick tank"/>
      <sheetName val="Subkon"/>
      <sheetName val="TA"/>
      <sheetName val="LoTA"/>
      <sheetName val="U&amp;B"/>
      <sheetName val="Peralatan Utama"/>
      <sheetName val="BasicPrice"/>
      <sheetName val="A+Supl."/>
      <sheetName val="7"/>
      <sheetName val="8410(Kerb)"/>
      <sheetName val="Harsat.Alat"/>
      <sheetName val="MAPP"/>
      <sheetName val="Perm. Test"/>
      <sheetName val="Galian 1"/>
      <sheetName val="LOADDAT"/>
      <sheetName val="prd01-5"/>
      <sheetName val="DATA2009"/>
      <sheetName val="5-ALAT"/>
      <sheetName val="RP PROD 09"/>
      <sheetName val="ANAL-1"/>
      <sheetName val="LO"/>
      <sheetName val="BOOQ"/>
      <sheetName val="BU"/>
      <sheetName val="Index"/>
      <sheetName val="Bank"/>
      <sheetName val="Bunga"/>
      <sheetName val="RAB_DURI"/>
      <sheetName val="Mark-up"/>
      <sheetName val="POS-4"/>
      <sheetName val="POS-5"/>
      <sheetName val="POS-6"/>
      <sheetName val="DG "/>
      <sheetName val="1.B"/>
      <sheetName val="h.sat-bbm"/>
      <sheetName val="MAPDC"/>
      <sheetName val="NPDivisi7(2)"/>
      <sheetName val="SBDY Jemb Tayan"/>
      <sheetName val="HRG DSR APP"/>
      <sheetName val="Hrgdsrupah"/>
      <sheetName val="Daftar berat"/>
      <sheetName val="AN. TAMPL"/>
      <sheetName val="Harga"/>
      <sheetName val="UPH,BHN,ALT"/>
      <sheetName val="bhn FINAL"/>
      <sheetName val="BQBAS"/>
      <sheetName val="schalt"/>
      <sheetName val="schtng"/>
      <sheetName val="schbhn"/>
      <sheetName val="PO-2"/>
      <sheetName val="Agregat Halus &amp; Kasar"/>
      <sheetName val="dc"/>
      <sheetName val="Rate"/>
      <sheetName val="Master Dat"/>
      <sheetName val="sd"/>
      <sheetName val="boq2"/>
      <sheetName val="BAB_5_2_BiaLang"/>
      <sheetName val="Lamp-4"/>
      <sheetName val="15.Harga Satuan Bahan"/>
      <sheetName val="TAB"/>
      <sheetName val="3-DIV2"/>
      <sheetName val="database"/>
      <sheetName val="SDMTA"/>
      <sheetName val="CONSUMABLES-PRICE"/>
      <sheetName val="Input monthly capex"/>
      <sheetName val="Attachment-3 Chem"/>
      <sheetName val="CB"/>
      <sheetName val="ﾄﾞﾊﾞｲFUEL GAS追見"/>
      <sheetName val="SewerPipe"/>
      <sheetName val="Breakdown Instrument"/>
      <sheetName val="HS"/>
      <sheetName val="HS UPAH"/>
      <sheetName val="HS BAHAN"/>
      <sheetName val="PRODALAT"/>
      <sheetName val="Input Data"/>
      <sheetName val="5-Peralatan"/>
      <sheetName val="DATA PROYEK"/>
      <sheetName val="Pengalaman Per"/>
      <sheetName val="BAU"/>
      <sheetName val="換気計算"/>
      <sheetName val="402"/>
      <sheetName val="beam"/>
      <sheetName val="Quantity"/>
      <sheetName val="M%20&amp;%20E.xls"/>
      <sheetName val="JABATAN"/>
      <sheetName val="Faktor"/>
      <sheetName val="DO AM DT"/>
      <sheetName val="Main"/>
      <sheetName val="PBS"/>
      <sheetName val="gia vt,nc,may"/>
      <sheetName val="TT04"/>
      <sheetName val="入力作成表"/>
      <sheetName val="BIDDING-SUM"/>
      <sheetName val="THDZ0,4"/>
      <sheetName val="TH DZ35"/>
      <sheetName val="THTram"/>
      <sheetName val="chi phi truc tiep"/>
      <sheetName val="입찰안"/>
      <sheetName val="Areas"/>
      <sheetName val="Bill 2.2 Villa 2 beds"/>
      <sheetName val="Buy vs. Lease Car"/>
      <sheetName val="Division  4 - PLB Works"/>
      <sheetName val="Anls teknis"/>
      <sheetName val="gvl"/>
      <sheetName val="Foundation"/>
      <sheetName val="Analisa Upah _ Bahan Plum"/>
      <sheetName val="an.utara"/>
      <sheetName val="NS GD.UGD"/>
      <sheetName val="STD GD.UGD"/>
      <sheetName val="bahan SNI"/>
      <sheetName val="ANALISA EDIT"/>
      <sheetName val="Model"/>
      <sheetName val="CONSTRUCTION COMPONENT"/>
      <sheetName val="MT_an"/>
      <sheetName val="Analisa _ Upah"/>
      <sheetName val="SELISIH HARGA"/>
      <sheetName val="351BQMCN"/>
      <sheetName val="BASIC"/>
      <sheetName val="Weekly"/>
      <sheetName val="기준"/>
      <sheetName val="Eng_Hrs"/>
      <sheetName val="Bahan1"/>
      <sheetName val="SCH"/>
      <sheetName val="Public Area"/>
      <sheetName val="GRAND REKAP"/>
      <sheetName val="EXTERNAL WORK"/>
      <sheetName val="BQ External"/>
      <sheetName val="NET表"/>
      <sheetName val="BQ表"/>
      <sheetName val="Grafik Lab "/>
      <sheetName val="dtxl"/>
      <sheetName val="2005"/>
      <sheetName val="FORM-VAR"/>
      <sheetName val="AC LOAD"/>
      <sheetName val="Hotel"/>
      <sheetName val="Gia"/>
      <sheetName val="EUP"/>
      <sheetName val="Sheet3"/>
      <sheetName val="Master"/>
      <sheetName val="Calculation"/>
      <sheetName val="Sheet"/>
      <sheetName val="Supl.X"/>
      <sheetName val="analisa panel"/>
      <sheetName val="luasan"/>
      <sheetName val="PConsCS"/>
      <sheetName val="dia-in"/>
      <sheetName val="DAF-UPAH"/>
      <sheetName val="sort2"/>
      <sheetName val="BG"/>
      <sheetName val="FitOutConfCentre"/>
      <sheetName val="dien tich"/>
      <sheetName val="갑지"/>
      <sheetName val="FAB별"/>
      <sheetName val="M_&amp;_E"/>
      <sheetName val="BGNN_UTILITAS"/>
      <sheetName val="D_&amp;_W_sizes"/>
      <sheetName val="an__struktur"/>
      <sheetName val="Rek_Tot"/>
      <sheetName val="dATA_pc"/>
      <sheetName val="BANGUNAN_PENUNJANG"/>
      <sheetName val="Cover_(x)"/>
      <sheetName val="Cor_Apt"/>
      <sheetName val="struktur_tdk_dipakai"/>
      <sheetName val="Ｎｏ_13"/>
      <sheetName val="Cover_CKE"/>
      <sheetName val="Summary_Mech_"/>
      <sheetName val="Mech__BQ"/>
      <sheetName val="P_APRIL_2016"/>
      <sheetName val="Qttn_Report"/>
      <sheetName val="Div26_-_Elect"/>
      <sheetName val="gia_vt,nc,may"/>
      <sheetName val="M%20&amp;%20E_xls"/>
      <sheetName val="Macro(차단기)"/>
      <sheetName val="SP10"/>
      <sheetName val="Earthwork"/>
      <sheetName val="List"/>
      <sheetName val="CFA (ME)"/>
      <sheetName val="Settings"/>
      <sheetName val="tabulation (comparison)"/>
      <sheetName val="External"/>
      <sheetName val="SUM 6-2"/>
      <sheetName val="Khoi luong"/>
      <sheetName val="Gia thue"/>
      <sheetName val="Town House "/>
      <sheetName val="Type-A1"/>
      <sheetName val="Type-A2 Corner"/>
      <sheetName val="Type-A2"/>
      <sheetName val="Bill 02 - Xay gach-Pou "/>
      <sheetName val="Bill 03-Chống thấm-Pou"/>
      <sheetName val="Bill 05 - Hoan thien-Pou "/>
      <sheetName val="Bill 02 - Xay gach-Tower"/>
      <sheetName val="Bill 03-Chống thấm-Tower"/>
      <sheetName val="Bill 05 - Hoan thien-Tower"/>
      <sheetName val="PTĐG"/>
      <sheetName val="valeurs de base"/>
      <sheetName val="MEPRECON#"/>
      <sheetName val=" Finish"/>
      <sheetName val="Brick"/>
      <sheetName val="Finish code"/>
      <sheetName val="Door schedule"/>
      <sheetName val="Sanitary ware"/>
      <sheetName val="sum mdc"/>
      <sheetName val=" N Finansal Eğri"/>
      <sheetName val="一発シート"/>
      <sheetName val="P"/>
      <sheetName val="Item-DATA"/>
      <sheetName val="NSA fr Revit"/>
      <sheetName val="General2"/>
      <sheetName val="Reference"/>
      <sheetName val="NVL"/>
      <sheetName val="Pro(E)_2"/>
      <sheetName val="MAKER_(E)2"/>
      <sheetName val="Bill_Of_Quantity2"/>
      <sheetName val="H_Satuan2"/>
      <sheetName val="rab_me_(by_owner)_2"/>
      <sheetName val="BQ_(by_owner)2"/>
      <sheetName val="rab_me_(fisik)2"/>
      <sheetName val="GLP_20012"/>
      <sheetName val="01A-_RAB1"/>
      <sheetName val="Bill_of_Qty_MEP1"/>
      <sheetName val="Anl_+2"/>
      <sheetName val="DAF_3_12"/>
      <sheetName val="DAF_3_111"/>
      <sheetName val="HB_1"/>
      <sheetName val="5_1_ELEKTRIKAL-ELEKTRONIK1"/>
      <sheetName val="BoQ_STR1"/>
      <sheetName val="Finishing_(2)1"/>
      <sheetName val="NS_GD_UTAMA1"/>
      <sheetName val="BQ_Arsitektur1"/>
      <sheetName val="Tie_Beam_GN1"/>
      <sheetName val="Tangga_GN1"/>
      <sheetName val="rab_-_persiapan_&amp;_lantai-11"/>
      <sheetName val="REF_ONLY1"/>
      <sheetName val="FORM_X_COST1"/>
      <sheetName val="Analis_Kusen_1_ESKALASI1"/>
      <sheetName val="Vol__Lantai_Tipikal"/>
      <sheetName val="Analisa_Struktur"/>
      <sheetName val="Pas__bata_(anyar)"/>
      <sheetName val="Pas__bata"/>
      <sheetName val="PILE_CAP"/>
      <sheetName val="TIE_BEAM"/>
      <sheetName val="INPUT_BALOK"/>
      <sheetName val="itungan_Balok"/>
      <sheetName val="RASIO_SLAB"/>
      <sheetName val="PIT_LIFT"/>
      <sheetName val="BANG_TONG_HOP_(2)"/>
      <sheetName val="Bill_No_2_1_"/>
      <sheetName val="SK_MIgas_toilet_lt-40,_R-2"/>
      <sheetName val="SK_MIgas_toilet_lt-40,_R-0_(P'a"/>
      <sheetName val="PLINT_3_1_G"/>
      <sheetName val="concept_cost_code"/>
      <sheetName val="summary_cost_code"/>
      <sheetName val="kas_proyek"/>
      <sheetName val="lain_lain"/>
      <sheetName val="APT___BALCONIES"/>
      <sheetName val="SATUAN_"/>
      <sheetName val="Analisa_Harga"/>
      <sheetName val="TH_DZ35"/>
      <sheetName val="Analisa_Harga_Satuan"/>
      <sheetName val="Mat_Mek"/>
      <sheetName val="Buy_vs__Lease_Car"/>
      <sheetName val="Division__4_-_PLB_Works"/>
      <sheetName val="chi_phi_truc_tiep"/>
      <sheetName val="Bill_2_2_Villa_2_beds"/>
      <sheetName val="MARK_UP"/>
      <sheetName val="lt__dasar"/>
      <sheetName val="CF -Update 31Jul06"/>
      <sheetName val="실행철강하도"/>
      <sheetName val="BOH"/>
      <sheetName val="AUTOMATIC SELECT"/>
      <sheetName val="U.P List"/>
      <sheetName val="Gia vat tu"/>
      <sheetName val="tonghop"/>
      <sheetName val="DATA2"/>
      <sheetName val="PVAD-Cong"/>
      <sheetName val="MAIN GATE HOUSE"/>
      <sheetName val="Electrical Works"/>
      <sheetName val="H_T_ INCOMING SYSTEM"/>
      <sheetName val="A__LUO01"/>
      <sheetName val="FEN"/>
      <sheetName val="OUT"/>
      <sheetName val="RDPNL"/>
      <sheetName val="RRINN"/>
      <sheetName val="HEM"/>
      <sheetName val="金型重量算出"/>
      <sheetName val="FDPNL"/>
      <sheetName val="FDSKN"/>
      <sheetName val="FFLOOR"/>
      <sheetName val="HFRM"/>
      <sheetName val="HSKN"/>
      <sheetName val="RDSKN"/>
      <sheetName val="RFLOOR"/>
      <sheetName val="ROOF"/>
      <sheetName val="TLSKIN LWR"/>
      <sheetName val="TLFRM"/>
      <sheetName val="TLSKN"/>
      <sheetName val="Daf.Dasar Upah&amp;Bahan"/>
      <sheetName val="QSS"/>
      <sheetName val="HARGA MATERIAL"/>
      <sheetName val="Met_ Minor"/>
      <sheetName val="Cashflow_ref"/>
      <sheetName val="RKP"/>
      <sheetName val="BHN+KMK"/>
      <sheetName val="bearing PDMR1"/>
      <sheetName val="BETON"/>
      <sheetName val="Bearing-1"/>
      <sheetName val="DKH_1"/>
      <sheetName val="Stay Cable PDMR1"/>
      <sheetName val="SUB+KMK"/>
      <sheetName val="eval"/>
      <sheetName val="Post Tens-1"/>
      <sheetName val="BTN-PS"/>
      <sheetName val="Sumber Daya"/>
      <sheetName val="HS-DASAR"/>
      <sheetName val="PRD 01-6(I-II)"/>
      <sheetName val="PRD 01-7 alat"/>
      <sheetName val="Mobilisasi"/>
      <sheetName val="2.E"/>
      <sheetName val="2.F"/>
      <sheetName val="DIV 5"/>
      <sheetName val="DIV 6"/>
      <sheetName val="Divisi Baru"/>
      <sheetName val="SCF"/>
      <sheetName val="UP_an"/>
      <sheetName val="RAB DC"/>
      <sheetName val="SCHEDULE"/>
      <sheetName val="Cash2"/>
      <sheetName val="EQ"/>
      <sheetName val="DKH"/>
      <sheetName val="BQ OE"/>
      <sheetName val="Agg Halus &amp; Kasar"/>
      <sheetName val="EQ_an"/>
      <sheetName val="An_pdkg"/>
      <sheetName val="DKH-S3"/>
      <sheetName val="RinciBab1"/>
      <sheetName val="TOWER D"/>
      <sheetName val="Anls Hrg Sat"/>
      <sheetName val="BEDAH"/>
      <sheetName val="Sat Bah _ Up"/>
      <sheetName val="PriceList"/>
      <sheetName val="Assumptions"/>
      <sheetName val="NP (2)"/>
      <sheetName val="Tanah"/>
      <sheetName val="Hrg Sat"/>
      <sheetName val="HD UPAH"/>
      <sheetName val="Rekap Analisa"/>
      <sheetName val="PLANT"/>
      <sheetName val="SDM"/>
      <sheetName val="banding"/>
      <sheetName val="prd01-6"/>
      <sheetName val="6106"/>
      <sheetName val="PEMBAGIAN"/>
      <sheetName val="NP _2_"/>
      <sheetName val="Klm-Mnl"/>
      <sheetName val="Parameter"/>
      <sheetName val="AN.EI.5"/>
      <sheetName val="BAG-III"/>
      <sheetName val="SUMMARY"/>
      <sheetName val="Man Power"/>
      <sheetName val="영업소실적"/>
      <sheetName val="BOQ EM"/>
      <sheetName val="DIVISI 3"/>
      <sheetName val="note"/>
      <sheetName val="MasterCos"/>
      <sheetName val="61004"/>
      <sheetName val="61005"/>
      <sheetName val="61006"/>
      <sheetName val="61007"/>
      <sheetName val="61008"/>
      <sheetName val="Grandtotals"/>
      <sheetName val="SewAlat"/>
      <sheetName val="down-semi-coarse"/>
      <sheetName val="down-semi-fine"/>
      <sheetName val="inner pervious_adjust "/>
      <sheetName val="outer pervious adjust"/>
      <sheetName val="riprap"/>
      <sheetName val="up-semi"/>
      <sheetName val="BOQ SNJ 1"/>
      <sheetName val="DKH CCO 1A"/>
      <sheetName val="DKH CCO 1B R-1"/>
      <sheetName val="304-06"/>
      <sheetName val="ALEK"/>
      <sheetName val="DAF. PEKERJAAN"/>
      <sheetName val="SPESISIKASI PENAWARAN"/>
      <sheetName val="pondasi"/>
      <sheetName val="Daf-2.4 Baja"/>
      <sheetName val="TYPE-A"/>
      <sheetName val="anal-drainase,tanah&amp;ps batu"/>
      <sheetName val="anal-beton"/>
      <sheetName val="anal-aspal"/>
      <sheetName val="ANTEK"/>
      <sheetName val="SEC-6"/>
      <sheetName val="BOQ ADD-12"/>
      <sheetName val="ORET2AN"/>
      <sheetName val="DaftarHarga"/>
      <sheetName val="Rumus"/>
      <sheetName val="Analisa Tend"/>
      <sheetName val="DAF-2"/>
      <sheetName val="HS_Alat1"/>
      <sheetName val="L3_An_H_Sat_Mob1"/>
      <sheetName val="DRUP_(ASLI)1"/>
      <sheetName val="Analisa_ME1"/>
      <sheetName val="NP_(4)1"/>
      <sheetName val="HRG_BHN1"/>
      <sheetName val="Isolasi_Luar_Dalam1"/>
      <sheetName val="Isolasi_Luar1"/>
      <sheetName val="ELEC_STIS1"/>
      <sheetName val="DAFTAR_HARGA1"/>
      <sheetName val="KODE_REK1"/>
      <sheetName val="ANLS_20091"/>
      <sheetName val="Harga_Bahan_&amp;_Upah_1"/>
      <sheetName val="analisa_pagar1"/>
      <sheetName val="Master_1_01"/>
      <sheetName val="Har_Sat1"/>
      <sheetName val="BOQ_INTERN1"/>
      <sheetName val="Transfer_Pump1"/>
      <sheetName val="RAB_AR&amp;STR1"/>
      <sheetName val="Tata_Udara1"/>
      <sheetName val="ANALISA_PEK_UMUM1"/>
      <sheetName val="PT_1"/>
      <sheetName val="Urai_Galian_Tanah1"/>
      <sheetName val="Pekerjaan_Harian1"/>
      <sheetName val="Mahasiswa_2_lantai1"/>
      <sheetName val="RKP_PLUMBING1"/>
      <sheetName val="K_Lead1"/>
      <sheetName val="Analisa_Upah_&amp;_Bahan_Plum1"/>
      <sheetName val="DES_15"/>
      <sheetName val="Harga_Dasar"/>
      <sheetName val="3-DIV7_B"/>
      <sheetName val="Rekap_Prelim"/>
      <sheetName val="DG_"/>
      <sheetName val="Harsat_Alat"/>
      <sheetName val="Perm__Test"/>
      <sheetName val="Galian_1"/>
      <sheetName val="7_1(3)"/>
      <sheetName val="Kuantitas_&amp;_Harga"/>
      <sheetName val="Rekap_Biaya"/>
      <sheetName val="Agregat_Halus_&amp;_Kasar"/>
      <sheetName val="Master_Dat"/>
      <sheetName val="Beton_K-250"/>
      <sheetName val="4-Basic_Price"/>
      <sheetName val="Data_Tower"/>
      <sheetName val="Basic_Price"/>
      <sheetName val="Unit_Rate"/>
      <sheetName val="h_sat-bbm"/>
      <sheetName val="SBDY_Jemb_Tayan"/>
      <sheetName val="RP_PROD_09"/>
      <sheetName val="2_E"/>
      <sheetName val="2_F"/>
      <sheetName val="1_B"/>
      <sheetName val="DIV_5"/>
      <sheetName val="DIV_6"/>
      <sheetName val="sheet_2"/>
      <sheetName val="RAB_ME"/>
      <sheetName val="Analisa_Mob__3"/>
      <sheetName val="Analisa_Mob_1"/>
      <sheetName val="Analisa_Alat"/>
      <sheetName val="Analisa_Mob__2"/>
      <sheetName val="Daftar_berat"/>
      <sheetName val="Divisi_Baru"/>
      <sheetName val="RAB_DC"/>
      <sheetName val="BQ_OE"/>
      <sheetName val="Agg_Halus_&amp;_Kasar"/>
      <sheetName val="Sumber_Daya"/>
      <sheetName val="PRD_01-6(I-II)"/>
      <sheetName val="PRD_01-7_alat"/>
      <sheetName val="TOWER_D"/>
      <sheetName val="Met__Minor"/>
      <sheetName val="bearing_PDMR1"/>
      <sheetName val="Stay_Cable_PDMR1"/>
      <sheetName val="Post_Tens-1"/>
      <sheetName val="Anls_Hrg_Sat"/>
      <sheetName val="Sat_Bah___Up"/>
      <sheetName val="Cash Flow bulanan"/>
      <sheetName val="EDTL"/>
      <sheetName val="H-Dasar"/>
      <sheetName val="7.PEK-STRUKTUR"/>
      <sheetName val="DIV.9"/>
      <sheetName val="7.공정표"/>
      <sheetName val="Fill this out first..."/>
      <sheetName val="DbCost"/>
      <sheetName val="jadw"/>
      <sheetName val="AnalisaSIPIL RIIL"/>
      <sheetName val="Har-sat-dasr"/>
      <sheetName val="Uraian Analisa"/>
      <sheetName val="ana_str"/>
      <sheetName val="BS-1"/>
      <sheetName val="SB"/>
      <sheetName val="Lt-Lobby"/>
      <sheetName val="Lt-Mezanin"/>
      <sheetName val="Lt-1"/>
      <sheetName val="Lt-2"/>
      <sheetName val="Lt-3"/>
      <sheetName val="Lt-5"/>
      <sheetName val="Lt-6"/>
      <sheetName val="Lt-7"/>
      <sheetName val="Lt-8"/>
      <sheetName val="Lt-9"/>
      <sheetName val="Lt-10"/>
      <sheetName val="Lt-11"/>
      <sheetName val="Lt-12"/>
      <sheetName val="Lt-15"/>
      <sheetName val="Lt-16"/>
      <sheetName val="Lt-17"/>
      <sheetName val="Lt-18"/>
      <sheetName val="Lt-19"/>
      <sheetName val="Lt-20"/>
      <sheetName val="Lt-21"/>
      <sheetName val="Lt-22"/>
      <sheetName val="Lt-23"/>
      <sheetName val="Lt-25"/>
      <sheetName val="Lt-26"/>
      <sheetName val="Lt-27"/>
      <sheetName val="ATAP &amp; RISER"/>
      <sheetName val="Kode"/>
      <sheetName val="Hst_mat"/>
      <sheetName val="Fill this out first___"/>
      <sheetName val="bukan PNS"/>
      <sheetName val="Arsitektur"/>
      <sheetName val="TRBP"/>
      <sheetName val="Tariptunda"/>
      <sheetName val="BAG_III"/>
      <sheetName val="Criteria "/>
      <sheetName val="Pro(E)_3"/>
      <sheetName val="MAKER_(E)3"/>
      <sheetName val="H_Satuan3"/>
      <sheetName val="rab_me_(by_owner)_3"/>
      <sheetName val="BQ_(by_owner)3"/>
      <sheetName val="rab_me_(fisik)3"/>
      <sheetName val="Bill_Of_Quantity3"/>
      <sheetName val="RKP_PLUMBING2"/>
      <sheetName val="ANLS_20092"/>
      <sheetName val="Harga_Bahan_&amp;_Upah_2"/>
      <sheetName val="analisa_pagar2"/>
      <sheetName val="rab_-_persiapan_&amp;_lantai-12"/>
      <sheetName val="DAFTAR_HARGA2"/>
      <sheetName val="GLP_20013"/>
      <sheetName val="01A-_RAB2"/>
      <sheetName val="Tata_Udara2"/>
      <sheetName val="HB_2"/>
      <sheetName val="REF_ONLY2"/>
      <sheetName val="5_1_ELEKTRIKAL-ELEKTRONIK2"/>
      <sheetName val="ELEC_STIS2"/>
      <sheetName val="Bill_of_Qty_MEP2"/>
      <sheetName val="BoQ_STR2"/>
      <sheetName val="Finishing_(2)2"/>
      <sheetName val="Anl_+3"/>
      <sheetName val="HRG_BHN2"/>
      <sheetName val="Isolasi_Luar_Dalam2"/>
      <sheetName val="Isolasi_Luar2"/>
      <sheetName val="MARK_UP1"/>
      <sheetName val="Analis_Kusen_1_ESKALASI2"/>
      <sheetName val="Analisa_ME2"/>
      <sheetName val="NP_(4)2"/>
      <sheetName val="HS_Alat2"/>
      <sheetName val="KODE_REK2"/>
      <sheetName val="Master_1_02"/>
      <sheetName val="Har_Sat2"/>
      <sheetName val="L3_An_H_Sat_Mob2"/>
      <sheetName val="DRUP_(ASLI)2"/>
      <sheetName val="DAF_3_13"/>
      <sheetName val="DAF_3_112"/>
      <sheetName val="BQ_Arsitektur2"/>
      <sheetName val="NS_GD_UTAMA2"/>
      <sheetName val="Tie_Beam_GN2"/>
      <sheetName val="Tangga_GN2"/>
      <sheetName val="Transfer_Pump2"/>
      <sheetName val="DES_151"/>
      <sheetName val="RAB_AR&amp;STR2"/>
      <sheetName val="PT_2"/>
      <sheetName val="Urai_Galian_Tanah2"/>
      <sheetName val="Pekerjaan_Harian2"/>
      <sheetName val="Mahasiswa_2_lantai2"/>
      <sheetName val="FORM_X_COST2"/>
      <sheetName val="BOQ_INTERN2"/>
      <sheetName val="ANALISA_PEK_UMUM2"/>
      <sheetName val="BGNN_UTILITAS1"/>
      <sheetName val="D_&amp;_W_sizes1"/>
      <sheetName val="an__struktur1"/>
      <sheetName val="Rek_Tot1"/>
      <sheetName val="dATA_pc1"/>
      <sheetName val="BANGUNAN_PENUNJANG1"/>
      <sheetName val="M_&amp;_E1"/>
      <sheetName val="K_Lead2"/>
      <sheetName val="Analisa_Upah_&amp;_Bahan_Plum2"/>
      <sheetName val="Vol__Lantai_Tipikal1"/>
      <sheetName val="Analisa_Struktur1"/>
      <sheetName val="Pas__bata_(anyar)1"/>
      <sheetName val="Pas__bata1"/>
      <sheetName val="PILE_CAP1"/>
      <sheetName val="TIE_BEAM1"/>
      <sheetName val="INPUT_BALOK1"/>
      <sheetName val="itungan_Balok1"/>
      <sheetName val="RASIO_SLAB1"/>
      <sheetName val="PIT_LIFT1"/>
      <sheetName val="lt__dasar1"/>
      <sheetName val="struktur_tdk_dipakai1"/>
      <sheetName val="3-DIV7_B1"/>
      <sheetName val="Rekap_Prelim1"/>
      <sheetName val="7_1(3)1"/>
      <sheetName val="Harga_Dasar1"/>
      <sheetName val="Ｎｏ_131"/>
      <sheetName val="Cover_(x)1"/>
      <sheetName val="Cor_Apt1"/>
      <sheetName val="Mat_Mek1"/>
      <sheetName val="Harsat_Alat1"/>
      <sheetName val="Perm__Test1"/>
      <sheetName val="Galian_11"/>
      <sheetName val="Basic_Price1"/>
      <sheetName val="Unit_Rate1"/>
      <sheetName val="Kuantitas_&amp;_Harga1"/>
      <sheetName val="Data_Tower1"/>
      <sheetName val="SK_MIgas_toilet_lt-40,_R-21"/>
      <sheetName val="SK_MIgas_toilet_lt-40,_R-0_(P'1"/>
      <sheetName val="PLINT_3_1_G1"/>
      <sheetName val="Beton_K-2501"/>
      <sheetName val="sheet_21"/>
      <sheetName val="RAB_ME1"/>
      <sheetName val="Analisa_Mob__31"/>
      <sheetName val="Analisa_Mob_11"/>
      <sheetName val="Analisa_Alat1"/>
      <sheetName val="Analisa_Mob__21"/>
      <sheetName val="Cover_CKE1"/>
      <sheetName val="Summary_Mech_1"/>
      <sheetName val="Mech__BQ1"/>
      <sheetName val="P_APRIL_20161"/>
      <sheetName val="Qttn_Report1"/>
      <sheetName val="Analisa_Harga_Satuan1"/>
      <sheetName val="SBDY_Jemb_Tayan1"/>
      <sheetName val="daf_isi_(xref)"/>
      <sheetName val="Currency_Rate"/>
      <sheetName val="BANG_TONG_HOP_(2)1"/>
      <sheetName val="Bill_No_2_1_1"/>
      <sheetName val="concept_cost_code1"/>
      <sheetName val="summary_cost_code1"/>
      <sheetName val="kas_proyek1"/>
      <sheetName val="lain_lain1"/>
      <sheetName val="APT___BALCONIES1"/>
      <sheetName val="SATUAN_1"/>
      <sheetName val="Analisa_Harga1"/>
      <sheetName val="AN__TAMPL"/>
      <sheetName val="Div26_-_Elect1"/>
      <sheetName val="HRG_DSR_APP"/>
      <sheetName val="RP_PROD_091"/>
      <sheetName val="Daf_Dasar_Upah&amp;Bahan"/>
      <sheetName val="Sumber_Daya1"/>
      <sheetName val="PRD_01-6(I-II)1"/>
      <sheetName val="PRD_01-7_alat1"/>
      <sheetName val="Supl_X"/>
      <sheetName val="Rekap_Biaya1"/>
      <sheetName val="h_sat-bbm1"/>
      <sheetName val="Agregat_Halus_&amp;_Kasar1"/>
      <sheetName val="Master_Dat1"/>
      <sheetName val="4-Basic_Price1"/>
      <sheetName val="Anls_Hrg_Sat1"/>
      <sheetName val="Sat_Bah___Up1"/>
      <sheetName val="DG_1"/>
      <sheetName val="1_B1"/>
      <sheetName val="Daftar_berat1"/>
      <sheetName val="Pengalaman_Per"/>
      <sheetName val="bhn_FINAL"/>
      <sheetName val="Analisa_ME_UPT"/>
      <sheetName val="Hrg_Sat"/>
      <sheetName val="HD_UPAH"/>
      <sheetName val="ACTUAL_CHECK"/>
      <sheetName val="SELISIH_HARGA"/>
      <sheetName val="Input_monthly_capex"/>
      <sheetName val="Attachment-3_Chem"/>
      <sheetName val="ﾄﾞﾊﾞｲFUEL_GAS追見"/>
      <sheetName val="Breakdown_Instrument"/>
      <sheetName val="DAF__PEKERJAAN"/>
      <sheetName val="SPESISIKASI_PENAWARAN"/>
      <sheetName val="Daf-2_4_Baja"/>
      <sheetName val="sum_mdc"/>
      <sheetName val="2_E1"/>
      <sheetName val="2_F1"/>
      <sheetName val="DIV_51"/>
      <sheetName val="DIV_61"/>
      <sheetName val="Divisi_Baru1"/>
      <sheetName val="RAB_DC1"/>
      <sheetName val="BQ_OE1"/>
      <sheetName val="Agg_Halus_&amp;_Kasar1"/>
      <sheetName val="TOWER_D1"/>
      <sheetName val="Met__Minor1"/>
      <sheetName val="bearing_PDMR11"/>
      <sheetName val="Stay_Cable_PDMR11"/>
      <sheetName val="Post_Tens-11"/>
      <sheetName val="15_Harga_Satuan_Bahan"/>
      <sheetName val="inner_pervious_adjust_"/>
      <sheetName val="outer_pervious_adjust"/>
      <sheetName val="BOQ_SNJ_1"/>
      <sheetName val="DKH_CCO_1A"/>
      <sheetName val="DKH_CCO_1B_R-1"/>
      <sheetName val="Man_Power"/>
      <sheetName val="BOQ_EM"/>
      <sheetName val="anal-drainase,tanah&amp;ps_batu"/>
      <sheetName val="NP_(2)"/>
      <sheetName val="BOQ_ADD-12"/>
      <sheetName val="Rekap_Analisa"/>
      <sheetName val="Analisa_Tend"/>
      <sheetName val="HARGA_MATERIAL"/>
      <sheetName val="Cash_Flow_bulanan"/>
      <sheetName val="7_PEK-STRUKTUR"/>
      <sheetName val="DIV_9"/>
      <sheetName val="7_공정표"/>
      <sheetName val="Fill_this_out_first___"/>
      <sheetName val="A+Supl_"/>
      <sheetName val="Peralatan_Utama"/>
      <sheetName val="Schedule_11a"/>
      <sheetName val="Septick_tank"/>
      <sheetName val="AnalisaSIPIL_RIIL"/>
      <sheetName val="Uraian_Analisa"/>
      <sheetName val="ATAP_&amp;_RISER"/>
      <sheetName val="Pro(E)_4"/>
      <sheetName val="MAKER_(E)4"/>
      <sheetName val="H_Satuan4"/>
      <sheetName val="rab_me_(by_owner)_4"/>
      <sheetName val="BQ_(by_owner)4"/>
      <sheetName val="rab_me_(fisik)4"/>
      <sheetName val="Bill_Of_Quantity4"/>
      <sheetName val="RKP_PLUMBING3"/>
      <sheetName val="ANLS_20093"/>
      <sheetName val="Harga_Bahan_&amp;_Upah_3"/>
      <sheetName val="analisa_pagar3"/>
      <sheetName val="rab_-_persiapan_&amp;_lantai-13"/>
      <sheetName val="DAFTAR_HARGA3"/>
      <sheetName val="GLP_20014"/>
      <sheetName val="01A-_RAB3"/>
      <sheetName val="Tata_Udara3"/>
      <sheetName val="HB_3"/>
      <sheetName val="REF_ONLY3"/>
      <sheetName val="5_1_ELEKTRIKAL-ELEKTRONIK3"/>
      <sheetName val="ELEC_STIS3"/>
      <sheetName val="Bill_of_Qty_MEP3"/>
      <sheetName val="BoQ_STR3"/>
      <sheetName val="Finishing_(2)3"/>
      <sheetName val="Anl_+4"/>
      <sheetName val="HRG_BHN3"/>
      <sheetName val="Isolasi_Luar_Dalam3"/>
      <sheetName val="Isolasi_Luar3"/>
      <sheetName val="MARK_UP2"/>
      <sheetName val="Analis_Kusen_1_ESKALASI3"/>
      <sheetName val="Analisa_ME3"/>
      <sheetName val="NP_(4)3"/>
      <sheetName val="HS_Alat3"/>
      <sheetName val="KODE_REK3"/>
      <sheetName val="Master_1_03"/>
      <sheetName val="Har_Sat3"/>
      <sheetName val="L3_An_H_Sat_Mob3"/>
      <sheetName val="DRUP_(ASLI)3"/>
      <sheetName val="DAF_3_14"/>
      <sheetName val="DAF_3_113"/>
      <sheetName val="BQ_Arsitektur3"/>
      <sheetName val="NS_GD_UTAMA3"/>
      <sheetName val="Tie_Beam_GN3"/>
      <sheetName val="Tangga_GN3"/>
      <sheetName val="Transfer_Pump3"/>
      <sheetName val="DES_152"/>
      <sheetName val="RAB_AR&amp;STR3"/>
      <sheetName val="PT_3"/>
      <sheetName val="Urai_Galian_Tanah3"/>
      <sheetName val="Pekerjaan_Harian3"/>
      <sheetName val="Mahasiswa_2_lantai3"/>
      <sheetName val="FORM_X_COST3"/>
      <sheetName val="BOQ_INTERN3"/>
      <sheetName val="ANALISA_PEK_UMUM3"/>
      <sheetName val="BGNN_UTILITAS2"/>
      <sheetName val="D_&amp;_W_sizes2"/>
      <sheetName val="an__struktur2"/>
      <sheetName val="Rek_Tot2"/>
      <sheetName val="dATA_pc2"/>
      <sheetName val="BANGUNAN_PENUNJANG2"/>
      <sheetName val="M_&amp;_E2"/>
      <sheetName val="K_Lead3"/>
      <sheetName val="Analisa_Upah_&amp;_Bahan_Plum3"/>
      <sheetName val="Vol__Lantai_Tipikal2"/>
      <sheetName val="Analisa_Struktur2"/>
      <sheetName val="Pas__bata_(anyar)2"/>
      <sheetName val="Pas__bata2"/>
      <sheetName val="PILE_CAP2"/>
      <sheetName val="TIE_BEAM2"/>
      <sheetName val="INPUT_BALOK2"/>
      <sheetName val="itungan_Balok2"/>
      <sheetName val="RASIO_SLAB2"/>
      <sheetName val="PIT_LIFT2"/>
      <sheetName val="lt__dasar2"/>
      <sheetName val="struktur_tdk_dipakai2"/>
      <sheetName val="3-DIV7_B2"/>
      <sheetName val="Rekap_Prelim2"/>
      <sheetName val="7_1(3)2"/>
      <sheetName val="Harga_Dasar2"/>
      <sheetName val="Ｎｏ_132"/>
      <sheetName val="Cover_(x)2"/>
      <sheetName val="Cor_Apt2"/>
      <sheetName val="Mat_Mek2"/>
      <sheetName val="Harsat_Alat2"/>
      <sheetName val="a_21"/>
      <sheetName val="Perm__Test2"/>
      <sheetName val="Galian_12"/>
      <sheetName val="Basic_Price2"/>
      <sheetName val="Unit_Rate2"/>
      <sheetName val="Kuantitas_&amp;_Harga2"/>
      <sheetName val="Data_Tower2"/>
      <sheetName val="SK_MIgas_toilet_lt-40,_R-22"/>
      <sheetName val="SK_MIgas_toilet_lt-40,_R-0_(P'2"/>
      <sheetName val="PLINT_3_1_G2"/>
      <sheetName val="Beton_K-2502"/>
      <sheetName val="sheet_22"/>
      <sheetName val="RAB_ME2"/>
      <sheetName val="Analisa_Mob__32"/>
      <sheetName val="Analisa_Mob_12"/>
      <sheetName val="Analisa_Alat2"/>
      <sheetName val="Analisa_Mob__22"/>
      <sheetName val="Cover_CKE2"/>
      <sheetName val="Summary_Mech_2"/>
      <sheetName val="Mech__BQ2"/>
      <sheetName val="P_APRIL_20162"/>
      <sheetName val="Qttn_Report2"/>
      <sheetName val="Analisa_Harga_Satuan2"/>
      <sheetName val="SBDY_Jemb_Tayan2"/>
      <sheetName val="daf_isi_(xref)1"/>
      <sheetName val="Currency_Rate1"/>
      <sheetName val="BANG_TONG_HOP_(2)2"/>
      <sheetName val="Bill_No_2_1_2"/>
      <sheetName val="concept_cost_code2"/>
      <sheetName val="summary_cost_code2"/>
      <sheetName val="kas_proyek2"/>
      <sheetName val="lain_lain2"/>
      <sheetName val="APT___BALCONIES2"/>
      <sheetName val="SATUAN_2"/>
      <sheetName val="Analisa_Harga2"/>
      <sheetName val="AN__TAMPL1"/>
      <sheetName val="Div26_-_Elect2"/>
      <sheetName val="HRG_DSR_APP1"/>
      <sheetName val="RP_PROD_092"/>
      <sheetName val="Sumber_Daya2"/>
      <sheetName val="PRD_01-6(I-II)2"/>
      <sheetName val="PRD_01-7_alat2"/>
      <sheetName val="Supl_X1"/>
      <sheetName val="Rekap_Biaya2"/>
      <sheetName val="h_sat-bbm2"/>
      <sheetName val="Agregat_Halus_&amp;_Kasar2"/>
      <sheetName val="Master_Dat2"/>
      <sheetName val="4-Basic_Price2"/>
      <sheetName val="Anls_Hrg_Sat2"/>
      <sheetName val="Sat_Bah___Up2"/>
      <sheetName val="DG_2"/>
      <sheetName val="1_B2"/>
      <sheetName val="Daftar_berat2"/>
      <sheetName val="Daf_Dasar_Upah&amp;Bahan1"/>
      <sheetName val="Pengalaman_Per1"/>
      <sheetName val="bhn_FINAL1"/>
      <sheetName val="Analisa_ME_UPT1"/>
      <sheetName val="Hrg_Sat1"/>
      <sheetName val="HD_UPAH1"/>
      <sheetName val="ACTUAL_CHECK1"/>
      <sheetName val="SELISIH_HARGA1"/>
      <sheetName val="Input_monthly_capex1"/>
      <sheetName val="Attachment-3_Chem1"/>
      <sheetName val="ﾄﾞﾊﾞｲFUEL_GAS追見1"/>
      <sheetName val="Breakdown_Instrument1"/>
      <sheetName val="DAF__PEKERJAAN1"/>
      <sheetName val="SPESISIKASI_PENAWARAN1"/>
      <sheetName val="Daf-2_4_Baja1"/>
      <sheetName val="sum_mdc1"/>
      <sheetName val="2_E2"/>
      <sheetName val="2_F2"/>
      <sheetName val="DIV_52"/>
      <sheetName val="DIV_62"/>
      <sheetName val="Divisi_Baru2"/>
      <sheetName val="RAB_DC2"/>
      <sheetName val="BQ_OE2"/>
      <sheetName val="Agg_Halus_&amp;_Kasar2"/>
      <sheetName val="TOWER_D2"/>
      <sheetName val="Met__Minor2"/>
      <sheetName val="bearing_PDMR12"/>
      <sheetName val="Stay_Cable_PDMR12"/>
      <sheetName val="Post_Tens-12"/>
      <sheetName val="15_Harga_Satuan_Bahan1"/>
      <sheetName val="inner_pervious_adjust_1"/>
      <sheetName val="outer_pervious_adjust1"/>
      <sheetName val="BOQ_SNJ_11"/>
      <sheetName val="DKH_CCO_1A1"/>
      <sheetName val="DKH_CCO_1B_R-11"/>
      <sheetName val="Man_Power1"/>
      <sheetName val="BOQ_EM1"/>
      <sheetName val="anal-drainase,tanah&amp;ps_batu1"/>
      <sheetName val="NP_(2)1"/>
      <sheetName val="BOQ_ADD-121"/>
      <sheetName val="Rekap_Analisa1"/>
      <sheetName val="Analisa_Tend1"/>
      <sheetName val="HARGA_MATERIAL1"/>
      <sheetName val="Cash_Flow_bulanan1"/>
      <sheetName val="7_PEK-STRUKTUR1"/>
      <sheetName val="DIV_91"/>
      <sheetName val="7_공정표1"/>
      <sheetName val="Fill_this_out_first___1"/>
      <sheetName val="A+Supl_1"/>
      <sheetName val="Peralatan_Utama1"/>
      <sheetName val="Schedule_11a1"/>
      <sheetName val="Septick_tank1"/>
      <sheetName val="AnalisaSIPIL_RIIL1"/>
      <sheetName val="Uraian_Analisa1"/>
      <sheetName val="ATAP_&amp;_RISER1"/>
      <sheetName val="WBS"/>
      <sheetName val="97 사업추정(WEKI)"/>
      <sheetName val="Part Desc"/>
      <sheetName val="rap rinci"/>
      <sheetName val="crude.SLAB RE-bar"/>
      <sheetName val="CRUDE RE-bar"/>
      <sheetName val="Eq. Mobilization"/>
      <sheetName val="SAT-BHN"/>
      <sheetName val="H Sat Jembatan"/>
      <sheetName val="reporting package-bmel 31-12-04"/>
      <sheetName val="FWBS1000"/>
      <sheetName val="FWBS2000"/>
      <sheetName val="FWBS3000"/>
      <sheetName val="FWBS4000"/>
      <sheetName val="FWBS5000"/>
      <sheetName val="FWBS5400"/>
      <sheetName val="FWBS6000"/>
      <sheetName val="FWBS7000"/>
      <sheetName val="FWBS8000"/>
      <sheetName val="FWBS9000"/>
      <sheetName val="FWBSA000"/>
      <sheetName val="BL"/>
      <sheetName val="ERECTION"/>
      <sheetName val="Pro(E)_5"/>
      <sheetName val="MAKER_(E)5"/>
      <sheetName val="H_Satuan5"/>
      <sheetName val="rab_me_(by_owner)_5"/>
      <sheetName val="BQ_(by_owner)5"/>
      <sheetName val="rab_me_(fisik)5"/>
      <sheetName val="Bill_Of_Quantity5"/>
      <sheetName val="RKP_PLUMBING4"/>
      <sheetName val="ANLS_20094"/>
      <sheetName val="Harga_Bahan_&amp;_Upah_4"/>
      <sheetName val="analisa_pagar4"/>
      <sheetName val="rab_-_persiapan_&amp;_lantai-14"/>
      <sheetName val="DAFTAR_HARGA4"/>
      <sheetName val="GLP_20015"/>
      <sheetName val="01A-_RAB4"/>
      <sheetName val="Tata_Udara4"/>
      <sheetName val="HB_4"/>
      <sheetName val="REF_ONLY4"/>
      <sheetName val="5_1_ELEKTRIKAL-ELEKTRONIK4"/>
      <sheetName val="ELEC_STIS4"/>
      <sheetName val="Bill_of_Qty_MEP4"/>
      <sheetName val="BoQ_STR4"/>
      <sheetName val="Finishing_(2)4"/>
      <sheetName val="Anl_+5"/>
      <sheetName val="HRG_BHN4"/>
      <sheetName val="Isolasi_Luar_Dalam4"/>
      <sheetName val="Isolasi_Luar4"/>
      <sheetName val="MARK_UP3"/>
      <sheetName val="Analis_Kusen_1_ESKALASI4"/>
      <sheetName val="Analisa_ME4"/>
      <sheetName val="NP_(4)4"/>
      <sheetName val="HS_Alat4"/>
      <sheetName val="KODE_REK4"/>
      <sheetName val="Master_1_04"/>
      <sheetName val="Har_Sat4"/>
      <sheetName val="L3_An_H_Sat_Mob4"/>
      <sheetName val="DRUP_(ASLI)4"/>
      <sheetName val="DAF_3_15"/>
      <sheetName val="DAF_3_114"/>
      <sheetName val="BQ_Arsitektur4"/>
      <sheetName val="NS_GD_UTAMA4"/>
      <sheetName val="Tie_Beam_GN4"/>
      <sheetName val="Tangga_GN4"/>
      <sheetName val="Transfer_Pump4"/>
      <sheetName val="DES_153"/>
      <sheetName val="RAB_AR&amp;STR4"/>
      <sheetName val="PT_4"/>
      <sheetName val="Urai_Galian_Tanah4"/>
      <sheetName val="Pekerjaan_Harian4"/>
      <sheetName val="Mahasiswa_2_lantai4"/>
      <sheetName val="FORM_X_COST4"/>
      <sheetName val="BOQ_INTERN4"/>
      <sheetName val="ANALISA_PEK_UMUM4"/>
      <sheetName val="BGNN_UTILITAS3"/>
      <sheetName val="D_&amp;_W_sizes3"/>
      <sheetName val="an__struktur3"/>
      <sheetName val="Rek_Tot3"/>
      <sheetName val="dATA_pc3"/>
      <sheetName val="BANGUNAN_PENUNJANG3"/>
      <sheetName val="M_&amp;_E3"/>
      <sheetName val="K_Lead4"/>
      <sheetName val="Vol__Lantai_Tipikal3"/>
      <sheetName val="Analisa_Struktur3"/>
      <sheetName val="Pas__bata_(anyar)3"/>
      <sheetName val="Pas__bata3"/>
      <sheetName val="PILE_CAP3"/>
      <sheetName val="TIE_BEAM3"/>
      <sheetName val="INPUT_BALOK3"/>
      <sheetName val="itungan_Balok3"/>
      <sheetName val="RASIO_SLAB3"/>
      <sheetName val="PIT_LIFT3"/>
      <sheetName val="Analisa_Upah_&amp;_Bahan_Plum4"/>
      <sheetName val="3-DIV7_B3"/>
      <sheetName val="Rekap_Prelim3"/>
      <sheetName val="lt__dasar3"/>
      <sheetName val="struktur_tdk_dipakai3"/>
      <sheetName val="7_1(3)3"/>
      <sheetName val="Harga_Dasar3"/>
      <sheetName val="Ｎｏ_133"/>
      <sheetName val="Cover_(x)3"/>
      <sheetName val="Cor_Apt3"/>
      <sheetName val="Mat_Mek3"/>
      <sheetName val="Harsat_Alat3"/>
      <sheetName val="Perm__Test3"/>
      <sheetName val="Galian_13"/>
      <sheetName val="Basic_Price3"/>
      <sheetName val="Unit_Rate3"/>
      <sheetName val="Kuantitas_&amp;_Harga3"/>
      <sheetName val="Cover_CKE3"/>
      <sheetName val="Summary_Mech_3"/>
      <sheetName val="Mech__BQ3"/>
      <sheetName val="P_APRIL_20163"/>
      <sheetName val="Qttn_Report3"/>
      <sheetName val="Analisa_Harga_Satuan3"/>
      <sheetName val="SK_MIgas_toilet_lt-40,_R-23"/>
      <sheetName val="SK_MIgas_toilet_lt-40,_R-0_(P'3"/>
      <sheetName val="PLINT_3_1_G3"/>
      <sheetName val="BANG_TONG_HOP_(2)3"/>
      <sheetName val="Bill_No_2_1_3"/>
      <sheetName val="concept_cost_code3"/>
      <sheetName val="summary_cost_code3"/>
      <sheetName val="kas_proyek3"/>
      <sheetName val="lain_lain3"/>
      <sheetName val="APT___BALCONIES3"/>
      <sheetName val="SATUAN_3"/>
      <sheetName val="Analisa_Harga3"/>
      <sheetName val="Data_Tower3"/>
      <sheetName val="AN__TAMPL2"/>
      <sheetName val="Div26_-_Elect3"/>
      <sheetName val="SBDY_Jemb_Tayan3"/>
      <sheetName val="HRG_DSR_APP2"/>
      <sheetName val="Beton_K-2503"/>
      <sheetName val="sheet_23"/>
      <sheetName val="RAB_ME3"/>
      <sheetName val="Analisa_Mob__33"/>
      <sheetName val="Analisa_Mob_13"/>
      <sheetName val="Analisa_Alat3"/>
      <sheetName val="Analisa_Mob__23"/>
      <sheetName val="daf_isi_(xref)2"/>
      <sheetName val="Currency_Rate2"/>
      <sheetName val="RP_PROD_093"/>
      <sheetName val="Sumber_Daya3"/>
      <sheetName val="PRD_01-6(I-II)3"/>
      <sheetName val="PRD_01-7_alat3"/>
      <sheetName val="Supl_X2"/>
      <sheetName val="Rekap_Biaya3"/>
      <sheetName val="h_sat-bbm3"/>
      <sheetName val="Agregat_Halus_&amp;_Kasar3"/>
      <sheetName val="Master_Dat3"/>
      <sheetName val="4-Basic_Price3"/>
      <sheetName val="Anls_Hrg_Sat3"/>
      <sheetName val="Sat_Bah___Up3"/>
      <sheetName val="DG_3"/>
      <sheetName val="1_B3"/>
      <sheetName val="Daftar_berat3"/>
      <sheetName val="Hrg_Sat2"/>
      <sheetName val="HD_UPAH2"/>
      <sheetName val="bhn_FINAL2"/>
      <sheetName val="SELISIH_HARGA2"/>
      <sheetName val="ACTUAL_CHECK2"/>
      <sheetName val="Daf_Dasar_Upah&amp;Bahan2"/>
      <sheetName val="Input_monthly_capex2"/>
      <sheetName val="Attachment-3_Chem2"/>
      <sheetName val="ﾄﾞﾊﾞｲFUEL_GAS追見2"/>
      <sheetName val="Breakdown_Instrument2"/>
      <sheetName val="Pengalaman_Per2"/>
      <sheetName val="Analisa_ME_UPT2"/>
      <sheetName val="sum_mdc2"/>
      <sheetName val="2_E3"/>
      <sheetName val="2_F3"/>
      <sheetName val="DIV_53"/>
      <sheetName val="DIV_63"/>
      <sheetName val="Divisi_Baru3"/>
      <sheetName val="RAB_DC3"/>
      <sheetName val="BQ_OE3"/>
      <sheetName val="Agg_Halus_&amp;_Kasar3"/>
      <sheetName val="TOWER_D3"/>
      <sheetName val="Met__Minor3"/>
      <sheetName val="bearing_PDMR13"/>
      <sheetName val="Stay_Cable_PDMR13"/>
      <sheetName val="Post_Tens-13"/>
      <sheetName val="15_Harga_Satuan_Bahan2"/>
      <sheetName val="inner_pervious_adjust_2"/>
      <sheetName val="outer_pervious_adjust2"/>
      <sheetName val="BOQ_SNJ_12"/>
      <sheetName val="DKH_CCO_1A2"/>
      <sheetName val="DKH_CCO_1B_R-12"/>
      <sheetName val="DAF__PEKERJAAN2"/>
      <sheetName val="SPESISIKASI_PENAWARAN2"/>
      <sheetName val="Daf-2_4_Baja2"/>
      <sheetName val="Man_Power2"/>
      <sheetName val="BOQ_EM2"/>
      <sheetName val="anal-drainase,tanah&amp;ps_batu2"/>
      <sheetName val="NP_(2)2"/>
      <sheetName val="BOQ_ADD-122"/>
      <sheetName val="Rekap_Analisa2"/>
      <sheetName val="Analisa_Tend2"/>
      <sheetName val="HARGA_MATERIAL2"/>
      <sheetName val="Cash_Flow_bulanan2"/>
      <sheetName val="7_PEK-STRUKTUR2"/>
      <sheetName val="DIV_92"/>
      <sheetName val="7_공정표2"/>
      <sheetName val="Fill_this_out_first___2"/>
      <sheetName val="A+Supl_2"/>
      <sheetName val="Peralatan_Utama2"/>
      <sheetName val="Schedule_11a2"/>
      <sheetName val="Septick_tank2"/>
      <sheetName val="AnalisaSIPIL_RIIL2"/>
      <sheetName val="Uraian_Analisa2"/>
      <sheetName val="ATAP_&amp;_RISER2"/>
      <sheetName val="analisa_panel"/>
      <sheetName val="Fill_this_out_first___3"/>
      <sheetName val="bukan_PNS"/>
      <sheetName val="HS_UPAH"/>
      <sheetName val="HS_BAHAN"/>
      <sheetName val="Analisa_Upah___Bahan_Plum"/>
      <sheetName val="Harga_Kabel"/>
      <sheetName val="DO_AM_DT"/>
      <sheetName val="an_utara"/>
      <sheetName val="Anls_teknis"/>
      <sheetName val="BQ_External"/>
      <sheetName val="EXTERNAL_WORK"/>
      <sheetName val="Analisa___Upah"/>
      <sheetName val="CONSTRUCTION_COMPONENT"/>
      <sheetName val="Criteria_"/>
      <sheetName val="Div.5"/>
      <sheetName val="Div.6"/>
      <sheetName val="Div.7"/>
      <sheetName val="Urugan Pasir"/>
      <sheetName val="bilangan"/>
      <sheetName val="HB"/>
      <sheetName val="BQ-E20-02(Rp)"/>
      <sheetName val="BAHAN &amp; ALAT "/>
      <sheetName val="2"/>
      <sheetName val="6"/>
      <sheetName val="Pek. Tanah"/>
      <sheetName val="Pek. Pondasi"/>
      <sheetName val="Pek. Dinding"/>
      <sheetName val="Pek. Plesteran"/>
      <sheetName val="Pek. Kayu"/>
      <sheetName val="Pek. Beton"/>
      <sheetName val="Pek. Penutup Atap"/>
      <sheetName val="Pek. Langit-langit"/>
      <sheetName val="Pek. Sanitasi"/>
      <sheetName val="Pek. Besi &amp; Alumunium"/>
      <sheetName val="Pek. Kunci &amp; Kaca"/>
      <sheetName val="Pek. Penutup Lantai &amp; dinding"/>
      <sheetName val="Pek. Pengecatan"/>
      <sheetName val="COVERUSRP"/>
      <sheetName val="REKAP TOTAL"/>
      <sheetName val="JARINGAN AIR BERSIH"/>
      <sheetName val="OVERHEAD"/>
      <sheetName val="AHSATBAJA"/>
      <sheetName val="AHSAT"/>
      <sheetName val="Policy"/>
      <sheetName val="EKSTERNAL"/>
      <sheetName val="TYPE E ME"/>
      <sheetName val="TYPE A ME"/>
      <sheetName val="TYPE B ME"/>
      <sheetName val="TYPE C ME"/>
      <sheetName val="TYPE D ME"/>
      <sheetName val="JARINGAN LISTRIK"/>
      <sheetName val="TYPE A"/>
      <sheetName val="TYPE B"/>
      <sheetName val="TYPE C"/>
      <sheetName val="TYPE D"/>
      <sheetName val="TYPE E"/>
      <sheetName val="Bill No 6 Koord &amp; Attendance"/>
      <sheetName val="AHSbj"/>
      <sheetName val="HDasar"/>
      <sheetName val="BBC"/>
      <sheetName val="DEF"/>
      <sheetName val="LUMPSUM"/>
      <sheetName val="extern"/>
      <sheetName val="D.BOARD"/>
      <sheetName val="1-08-2019"/>
      <sheetName val="Penjumlahan"/>
      <sheetName val="BQ-Str"/>
      <sheetName val="DHS Alat"/>
      <sheetName val="Margin"/>
      <sheetName val="DHS Bahan Material"/>
      <sheetName val="DHS Upah"/>
      <sheetName val="PERSONIL"/>
      <sheetName val="PERALATAN"/>
      <sheetName val="Analisa Harga Terpakai"/>
      <sheetName val="Pintu"/>
      <sheetName val="B"/>
      <sheetName val="Harsat Upah"/>
      <sheetName val="Harsat Pekerjaan"/>
      <sheetName val="Analisa (ok)"/>
      <sheetName val="Hardas"/>
      <sheetName val="ANALISA-HST"/>
      <sheetName val="RFP007"/>
      <sheetName val="RFP006"/>
      <sheetName val="RFP009"/>
      <sheetName val="RFP012"/>
      <sheetName val="Sumda1"/>
      <sheetName val="BQ-1A"/>
      <sheetName val="FORM"/>
      <sheetName val="Harga Bahan"/>
      <sheetName val="CONSUMABLE"/>
      <sheetName val="Units"/>
      <sheetName val="Analisa &amp; Upah"/>
      <sheetName val="SUM_Steel-Strc"/>
      <sheetName val="D_harga"/>
      <sheetName val="Sat~Bahu"/>
      <sheetName val="Daf 1"/>
      <sheetName val="BQ INT"/>
      <sheetName val="ITB COST"/>
      <sheetName val="MP3"/>
      <sheetName val="REKAP ELEKTRIKAL"/>
      <sheetName val="HRG BAHAN _ UPAH okk"/>
      <sheetName val="HRG BAHAN &amp; UPAH okk"/>
      <sheetName val="Analis Kusen okk"/>
      <sheetName val="Gal &amp; Timb KAJU"/>
      <sheetName val="Uph&amp;bhn"/>
      <sheetName val="HSD Alat"/>
      <sheetName val="HSD Bahan"/>
      <sheetName val="Sum IF"/>
      <sheetName val="HSD Upah"/>
      <sheetName val="PNT"/>
      <sheetName val="Harsat_Upah"/>
      <sheetName val="Harsat_Pekerjaan"/>
      <sheetName val="Analisa_(ok)"/>
      <sheetName val="ITB_COST"/>
      <sheetName val="REKAP_ELEKTRIKAL"/>
      <sheetName val="HRG_BAHAN___UPAH_okk"/>
      <sheetName val="HRG_BAHAN_&amp;_UPAH_okk"/>
      <sheetName val="Analis_Kusen_okk"/>
      <sheetName val="Gal_&amp;_Timb_KAJU"/>
      <sheetName val="DB SMT BANUS"/>
      <sheetName val="Rekap Direct Cost"/>
      <sheetName val="SUMBER"/>
      <sheetName val="Div1"/>
      <sheetName val="Luas-Tot"/>
      <sheetName val="H_ Dasar"/>
      <sheetName val="TNG"/>
      <sheetName val="rekaprab"/>
      <sheetName val="Stden center"/>
      <sheetName val="BILL"/>
      <sheetName val="W HOR"/>
      <sheetName val="FA"/>
      <sheetName val="Analisa HS"/>
      <sheetName val="ANL"/>
      <sheetName val="DAF_1"/>
      <sheetName val="Marshal"/>
      <sheetName val="Blk-Mnl"/>
      <sheetName val="database-emp"/>
      <sheetName val="PipTable"/>
      <sheetName val="GeneralInfo"/>
      <sheetName val="ANSAT K'AYI"/>
      <sheetName val="JUMLAHAN TOTAL "/>
      <sheetName val="BK-PU 2011"/>
      <sheetName val="DATA 2009"/>
      <sheetName val="DATA 2010"/>
      <sheetName val="Kinerja Proyek"/>
      <sheetName val="Target Raker TW III"/>
      <sheetName val="KUB-01(10)"/>
      <sheetName val="COA-17"/>
      <sheetName val="C-18"/>
      <sheetName val="#REF"/>
      <sheetName val="NetBQ"/>
      <sheetName val="説明"/>
      <sheetName val="Budget Code"/>
      <sheetName val="PEDESB"/>
      <sheetName val="LEGEND"/>
      <sheetName val="MTO REV.0"/>
      <sheetName val="NC"/>
      <sheetName val="집계표"/>
      <sheetName val="COAT&amp;WRAP-QIOT-#3"/>
      <sheetName val="PNT-QUOT-#3"/>
      <sheetName val="gia_vt,nc,may1"/>
      <sheetName val="M%20&amp;%20E_xls1"/>
      <sheetName val="TH_DZ351"/>
      <sheetName val="Bill_2_2_Villa_2_beds1"/>
      <sheetName val="Buy_vs__Lease_Car1"/>
      <sheetName val="Division__4_-_PLB_Works1"/>
      <sheetName val="chi_phi_truc_tiep1"/>
      <sheetName val="CFA_(ME)"/>
      <sheetName val="dien_tich"/>
      <sheetName val="tabulation_(comparison)"/>
      <sheetName val="valeurs_de_base"/>
      <sheetName val="_Finish"/>
      <sheetName val="Finish_code"/>
      <sheetName val="Door_schedule"/>
      <sheetName val="Sanitary_ware"/>
      <sheetName val="SUM_6-2"/>
      <sheetName val="Khoi_luong"/>
      <sheetName val="Gia_thue"/>
      <sheetName val="Town_House_"/>
      <sheetName val="Type-A2_Corner"/>
      <sheetName val="Bill_02_-_Xay_gach-Pou_"/>
      <sheetName val="Bill_03-Chống_thấm-Pou"/>
      <sheetName val="Bill_05_-_Hoan_thien-Pou_"/>
      <sheetName val="Bill_02_-_Xay_gach-Tower"/>
      <sheetName val="Bill_03-Chống_thấm-Tower"/>
      <sheetName val="Bill_05_-_Hoan_thien-Tower"/>
      <sheetName val="CF_-Update_31Jul06"/>
      <sheetName val="NSA_fr_Revit"/>
      <sheetName val="AUTOMATIC_SELECT"/>
      <sheetName val="U_P_List"/>
      <sheetName val="Gia_vat_tu"/>
      <sheetName val="gia_vt,nc,may2"/>
      <sheetName val="M%20&amp;%20E_xls2"/>
      <sheetName val="TH_DZ352"/>
      <sheetName val="CFA_(ME)1"/>
      <sheetName val="Bill_2_2_Villa_2_beds2"/>
      <sheetName val="Buy_vs__Lease_Car2"/>
      <sheetName val="Division__4_-_PLB_Works2"/>
      <sheetName val="chi_phi_truc_tiep2"/>
      <sheetName val="dien_tich1"/>
      <sheetName val="tabulation_(comparison)1"/>
      <sheetName val="valeurs_de_base1"/>
      <sheetName val="_Finish1"/>
      <sheetName val="Finish_code1"/>
      <sheetName val="Door_schedule1"/>
      <sheetName val="Sanitary_ware1"/>
      <sheetName val="Bill_02_-_Xay_gach-Pou_1"/>
      <sheetName val="Bill_03-Chống_thấm-Pou1"/>
      <sheetName val="Bill_05_-_Hoan_thien-Pou_1"/>
      <sheetName val="Bill_02_-_Xay_gach-Tower1"/>
      <sheetName val="Bill_03-Chống_thấm-Tower1"/>
      <sheetName val="Bill_05_-_Hoan_thien-Tower1"/>
      <sheetName val="BQ_External1"/>
      <sheetName val="DO_AM_DT1"/>
      <sheetName val="SUM_6-21"/>
      <sheetName val="Khoi_luong1"/>
      <sheetName val="Gia_thue1"/>
      <sheetName val="Town_House_1"/>
      <sheetName val="Type-A2_Corner1"/>
      <sheetName val="CF_-Update_31Jul061"/>
      <sheetName val="NSA_fr_Revit1"/>
      <sheetName val="AUTOMATIC_SELECT1"/>
      <sheetName val="U_P_List1"/>
      <sheetName val="Gia_vat_tu1"/>
      <sheetName val="PS-Labour_M"/>
      <sheetName val="dnc4"/>
      <sheetName val="물량표S"/>
      <sheetName val="Elec LG"/>
      <sheetName val="MTP"/>
      <sheetName val="Expenses (M)"/>
      <sheetName val="A1"/>
      <sheetName val="A10"/>
      <sheetName val="A2&amp;3. AC"/>
      <sheetName val="A4&amp;5. Fan"/>
      <sheetName val="1. Office stationary"/>
      <sheetName val="2. Safety"/>
      <sheetName val="3. Meal fee"/>
      <sheetName val="4. Temporary"/>
      <sheetName val="ctdz35"/>
      <sheetName val="Bảng Giá"/>
      <sheetName val="KL-MEZZ+Cranes"/>
      <sheetName val="NET-OP1"/>
      <sheetName val="BOQ-Form"/>
      <sheetName val="6MONTHS"/>
      <sheetName val="IBASE"/>
      <sheetName val="PERF TEST Pre MP"/>
      <sheetName val="DAF-7"/>
      <sheetName val="ADD 2 (1)"/>
      <sheetName val="BQ_E20_02_Rp_"/>
      <sheetName val="PLB"/>
      <sheetName val="AN Tdr"/>
      <sheetName val="Total-Mem"/>
      <sheetName val="dafharbhn"/>
      <sheetName val="Analtanah"/>
      <sheetName val="Rekap Addendum"/>
      <sheetName val="ES-aLL"/>
      <sheetName val="COST"/>
      <sheetName val="K-2007"/>
      <sheetName val="STD GD.UTAMA"/>
      <sheetName val="Pengeluaran"/>
      <sheetName val="DWTables"/>
      <sheetName val="Cover1"/>
      <sheetName val="bahan+upah"/>
      <sheetName val="5.NP"/>
      <sheetName val="an1"/>
      <sheetName val="ut1"/>
      <sheetName val="SURAT"/>
      <sheetName val="Lingkup Pekerjaan"/>
      <sheetName val="Pek.persiapan"/>
      <sheetName val="anal.baja"/>
      <sheetName val="m'trl baja"/>
      <sheetName val="UPAH KERJA"/>
      <sheetName val="BEDA VOL"/>
      <sheetName val="SIPIL"/>
      <sheetName val="LAMP-3"/>
      <sheetName val="LAMP 5"/>
      <sheetName val="LAMP-7"/>
      <sheetName val="LAMP-8"/>
      <sheetName val="LAMP-9"/>
      <sheetName val="RAB(o)"/>
      <sheetName val="D3.1"/>
      <sheetName val="Weight Bridge"/>
      <sheetName val="Lingkup_Pekerjaan"/>
      <sheetName val="Pek_persiapan"/>
      <sheetName val="anal_baja"/>
      <sheetName val="m'trl_baja"/>
      <sheetName val="UPAH_KERJA"/>
      <sheetName val="BEDA_VOL"/>
      <sheetName val="LAMP_5"/>
      <sheetName val="H-Bahan"/>
      <sheetName val="Upah_Bahan"/>
      <sheetName val="326BQSTC"/>
      <sheetName val="Scdl"/>
      <sheetName val="FMU"/>
      <sheetName val="An.harga alat"/>
      <sheetName val="AMD II"/>
      <sheetName val="AMD I"/>
      <sheetName val="dist. mat"/>
      <sheetName val="Scedule(S-Curve)"/>
      <sheetName val="Analisa -Baku"/>
      <sheetName val="Rekap Tahap 1"/>
      <sheetName val="EK-JAN-07"/>
      <sheetName val="BL (1)"/>
      <sheetName val="CH"/>
      <sheetName val="Faktor Markup"/>
      <sheetName val="Spesifikasi "/>
      <sheetName val="TANJUNG-CONV"/>
      <sheetName val="Bahan &amp; Upah"/>
      <sheetName val="BAHAN_STR"/>
      <sheetName val="SELL-SUMM-COST"/>
      <sheetName val="Sheet2"/>
      <sheetName val="120601Sport Center"/>
      <sheetName val="Mall"/>
      <sheetName val="00_Jumlah Total"/>
      <sheetName val="ANALISA NOV '07"/>
      <sheetName val="A-BANTU"/>
      <sheetName val="Hrg.Sat"/>
      <sheetName val="divII"/>
      <sheetName val="PROD15_5"/>
      <sheetName val="hrg.bhn"/>
      <sheetName val="TIE-INS"/>
      <sheetName val="HARGA BAHAN&amp;UPAH "/>
      <sheetName val="ARC BANGUNAN UTAMA"/>
      <sheetName val="REKAP ME "/>
      <sheetName val="Total"/>
      <sheetName val="Prod.02"/>
      <sheetName val="Analis_Tanah"/>
      <sheetName val="Analis_Drainase"/>
      <sheetName val="A-11 Steel Str"/>
      <sheetName val="A-03 Pile"/>
      <sheetName val="DAFT_ALAT,UPAH &amp; MAT"/>
      <sheetName val="Steel Material List"/>
      <sheetName val="MUA SA"/>
      <sheetName val="Ana"/>
      <sheetName val="Meto"/>
      <sheetName val="D4"/>
      <sheetName val="D6"/>
      <sheetName val="D7"/>
      <sheetName val="D8"/>
      <sheetName val="Analisa Tend (2)"/>
      <sheetName val="BISMILLAH"/>
      <sheetName val="B - Norelec"/>
      <sheetName val="BQNSC"/>
      <sheetName val="S_Suramadu"/>
      <sheetName val="ANALISA (2)"/>
      <sheetName val="SUR-HARGA"/>
      <sheetName val="AHS Marka"/>
      <sheetName val="RAB1"/>
      <sheetName val="D2.2"/>
      <sheetName val="TOEVOER"/>
      <sheetName val="IN"/>
      <sheetName val="Price"/>
      <sheetName val="TU"/>
      <sheetName val="Electrikal"/>
      <sheetName val="ganti rugi"/>
      <sheetName val="UPAH + ALAT"/>
      <sheetName val="Master Edit"/>
      <sheetName val="CF-satu"/>
      <sheetName val="BQ_Methanol"/>
      <sheetName val="PipWT"/>
      <sheetName val="BM 1 (M)"/>
      <sheetName val="Analisa RAP"/>
      <sheetName val="Alat B"/>
      <sheetName val="Bahan B"/>
      <sheetName val="RAP"/>
      <sheetName val="Telusur"/>
      <sheetName val="Upah B"/>
      <sheetName val="Analisa RAB"/>
      <sheetName val="Rekap A"/>
      <sheetName val="Gudang non AC-AC Struktur"/>
      <sheetName val="EK-JAN-08"/>
      <sheetName val="Mat. List'08"/>
      <sheetName val="Pos 4-1"/>
      <sheetName val="rek_PUS oe"/>
      <sheetName val="S- Curve Cash flow"/>
      <sheetName val="Gb Link Requirement"/>
      <sheetName val="Costos"/>
      <sheetName val="REKAP_ARSITEKTUR."/>
      <sheetName val="Lingkup_Pekerjaan1"/>
      <sheetName val="Pek_persiapan1"/>
      <sheetName val="anal_baja1"/>
      <sheetName val="m'trl_baja1"/>
      <sheetName val="UPAH_KERJA1"/>
      <sheetName val="BEDA_VOL1"/>
      <sheetName val="LAMP_51"/>
      <sheetName val="D3_1"/>
      <sheetName val="Weight_Bridge"/>
      <sheetName val="Harga Satuan"/>
      <sheetName val="BREAKER"/>
      <sheetName val="LAP. MINGG"/>
      <sheetName val="Anls-ME Tampil"/>
      <sheetName val="MT-C"/>
      <sheetName val="STAF"/>
      <sheetName val="Urai _Resap pengikat"/>
      <sheetName val="CONS."/>
      <sheetName val="MAPDC "/>
      <sheetName val="DB"/>
      <sheetName val="Merak_Sum-FIX"/>
      <sheetName val="H.Upah"/>
      <sheetName val="WP"/>
      <sheetName val="Prog Real"/>
      <sheetName val="PRY.02"/>
      <sheetName val="LAMPIRAN -B"/>
      <sheetName val="kik"/>
      <sheetName val="Anls_BKL"/>
      <sheetName val="Isian Biodata"/>
      <sheetName val="WET_2"/>
      <sheetName val="PLAFOND"/>
      <sheetName val="SANITAIR"/>
      <sheetName val="Analisa Tekhnis"/>
      <sheetName val="own"/>
      <sheetName val="dt"/>
      <sheetName val="00_Jumlah_Total"/>
      <sheetName val="Rekap_Direct_Cost"/>
      <sheetName val="Analisa_-Baku"/>
      <sheetName val="Rekap_Tahap_1"/>
      <sheetName val="ANALISA_NOV_'07"/>
      <sheetName val="REKAP_TOTAL"/>
      <sheetName val="120601Sport_Center"/>
      <sheetName val="Steel_Material_List"/>
      <sheetName val="BL_(1)"/>
      <sheetName val="Analisa_Tend_(2)"/>
      <sheetName val="HARGA_BAHAN&amp;UPAH_"/>
      <sheetName val="ARC_BANGUNAN_UTAMA"/>
      <sheetName val="REKAP_ME_"/>
      <sheetName val="ganti_rugi"/>
      <sheetName val="UPAH_+_ALAT"/>
      <sheetName val="Prod_02"/>
      <sheetName val="rek_PUS_oe"/>
      <sheetName val="XLR_NoRangeSheet"/>
      <sheetName val="breakdown"/>
      <sheetName val="Surat2"/>
      <sheetName val="Eval. Arus Kas"/>
      <sheetName val="cv _2_"/>
      <sheetName val="hal7_personil"/>
      <sheetName val="D985"/>
      <sheetName val="RAPK"/>
      <sheetName val="pivot2"/>
      <sheetName val="Analis harga"/>
      <sheetName val="List Plant"/>
      <sheetName val="D3"/>
      <sheetName val="3"/>
      <sheetName val="L_O&amp;O(Ina)"/>
      <sheetName val="DATUM"/>
      <sheetName val="unit price"/>
      <sheetName val="DATA1"/>
      <sheetName val="ELECTRICAL"/>
      <sheetName val="Mech CIF"/>
      <sheetName val="Notes"/>
      <sheetName val="Lingkup_Pekerjaan2"/>
      <sheetName val="Pek_persiapan2"/>
      <sheetName val="anal_baja2"/>
      <sheetName val="m'trl_baja2"/>
      <sheetName val="UPAH_KERJA2"/>
      <sheetName val="BEDA_VOL2"/>
      <sheetName val="LAMP_52"/>
      <sheetName val="D3_11"/>
      <sheetName val="Weight_Bridge1"/>
      <sheetName val="Faktor_Markup"/>
      <sheetName val="Spesifikasi_"/>
      <sheetName val="An_harga_alat"/>
      <sheetName val="AMD_II"/>
      <sheetName val="AMD_I"/>
      <sheetName val="dist__mat"/>
      <sheetName val="Bahan_&amp;_Upah"/>
      <sheetName val="D2_2"/>
      <sheetName val="A-11_Steel_Str"/>
      <sheetName val="A-03_Pile"/>
      <sheetName val="ANALISA_(2)"/>
      <sheetName val="AHS_Marka"/>
      <sheetName val="DAFT_ALAT,UPAH_&amp;_MAT"/>
      <sheetName val="MUA_SA"/>
      <sheetName val="Mat__List'08"/>
      <sheetName val="Pos_4-1"/>
      <sheetName val="BM_1_(M)"/>
      <sheetName val="Gudang_non_AC-AC_Struktur"/>
      <sheetName val="Analisa_RAP"/>
      <sheetName val="Alat_B"/>
      <sheetName val="Bahan_B"/>
      <sheetName val="Upah_B"/>
      <sheetName val="Analisa_RAB"/>
      <sheetName val="Rekap_A"/>
      <sheetName val="B_-_Norelec"/>
      <sheetName val="S-_Curve_Cash_flow"/>
      <sheetName val="Gb_Link_Requirement"/>
      <sheetName val="REKAP_ARSITEKTUR_"/>
      <sheetName val="Harga_Satuan"/>
      <sheetName val="LAP__MINGG"/>
      <sheetName val="HARGA_SAT"/>
      <sheetName val="MAPDC_"/>
      <sheetName val="H_Upah"/>
      <sheetName val="LAMPIRAN_-B"/>
      <sheetName val="Prog_Real"/>
      <sheetName val="PRY_02"/>
      <sheetName val="Anls-ME_Tampil"/>
      <sheetName val="Urai__Resap_pengikat"/>
      <sheetName val="CONS_"/>
      <sheetName val="Isian_Biodata"/>
      <sheetName val="Data 1"/>
      <sheetName val="BAPP"/>
      <sheetName val="PRD 01-4"/>
      <sheetName val="PRD 01-3"/>
      <sheetName val="BHN-ALAT"/>
      <sheetName val="NM"/>
      <sheetName val="REKAP BQ"/>
      <sheetName val="Bill-1"/>
      <sheetName val="Hargasatuan"/>
      <sheetName val="41,9&amp;36,3"/>
      <sheetName val="Piping Cost"/>
      <sheetName val="Bill_Qua"/>
      <sheetName val="3-DIV1"/>
      <sheetName val="Direct Cost Thp 2"/>
      <sheetName val="Ana duct"/>
      <sheetName val="Koefisien"/>
      <sheetName val="Harsat Upah STR ARS"/>
      <sheetName val=" PE-F-42 MR 9 Manpower"/>
      <sheetName val="REKAP STRUKTUR"/>
      <sheetName val="atap"/>
      <sheetName val="Analisa SNI STANDART "/>
      <sheetName val="Konfirm"/>
      <sheetName val="Aspal"/>
      <sheetName val="DaftarAn"/>
      <sheetName val="AnAlat"/>
      <sheetName val="Sec I ML"/>
      <sheetName val="Hrg-sat"/>
      <sheetName val="Analis_harga"/>
      <sheetName val="List_Plant"/>
      <sheetName val="Rekap_Direct_Cost1"/>
      <sheetName val="PRD_01-3"/>
      <sheetName val="Valve"/>
      <sheetName val="Hargamaterial"/>
      <sheetName val="Owning cost Alat"/>
      <sheetName val="CUACA"/>
      <sheetName val="610.04"/>
      <sheetName val="610.05"/>
      <sheetName val="610.06"/>
      <sheetName val="610.07"/>
      <sheetName val="610.08"/>
      <sheetName val="Superstruc"/>
      <sheetName val="M+MC"/>
      <sheetName val="Df-Kuan"/>
      <sheetName val="sumber data alat"/>
      <sheetName val="OH-10BLN"/>
      <sheetName val="FINAL"/>
      <sheetName val="CRUSER"/>
      <sheetName val="KEBALAT"/>
      <sheetName val="pivot1"/>
      <sheetName val="M.AR-KUAT"/>
      <sheetName val="BQ1"/>
      <sheetName val="STR(CANCEL)"/>
      <sheetName val="Bill No 6 Koord _ Attendance"/>
      <sheetName val="③赤紙(日文)"/>
      <sheetName val="Satuan"/>
      <sheetName val="HARIAN"/>
      <sheetName val="Const"/>
      <sheetName val="PAD_F"/>
      <sheetName val="概総括1"/>
      <sheetName val="OHD"/>
      <sheetName val="Brdw"/>
      <sheetName val="Bill No 4 Summary "/>
      <sheetName val="liste"/>
      <sheetName val="CF Rp-USD"/>
      <sheetName val="EST"/>
      <sheetName val="01.FA"/>
      <sheetName val="REKAP A BESAR"/>
      <sheetName val="lampiran"/>
      <sheetName val="hargaDC"/>
      <sheetName val="Mtd_Pelak"/>
      <sheetName val="RBP2"/>
      <sheetName val="bialangsung"/>
      <sheetName val="T-3.4 Cost of Equipment"/>
      <sheetName val="T-3.2 UP Labour"/>
      <sheetName val="JOB'S"/>
      <sheetName val="PHU 05"/>
      <sheetName val="B-P"/>
      <sheetName val="Hal.010MUKAMC"/>
      <sheetName val="ASat"/>
      <sheetName val="BL _1_"/>
      <sheetName val="Analisa Bahan"/>
      <sheetName val="harsat sdy"/>
      <sheetName val="Format Daftar Sewa Alat "/>
      <sheetName val="Uraian Upah"/>
      <sheetName val="Rupa2"/>
      <sheetName val="PVC"/>
      <sheetName val="upah bahan"/>
      <sheetName val="AnBayarUtama"/>
      <sheetName val="UBA RAB"/>
      <sheetName val="RAP M"/>
      <sheetName val="BUL M"/>
      <sheetName val="analisa_gedung"/>
      <sheetName val="gaji"/>
      <sheetName val="PersList"/>
      <sheetName val="HM"/>
      <sheetName val="Analisa Fave"/>
      <sheetName val="BUA"/>
      <sheetName val="Harsat Bahan"/>
      <sheetName val="Harsat Subkon"/>
      <sheetName val="PP"/>
      <sheetName val="TABEL"/>
      <sheetName val="Rek.An"/>
      <sheetName val="Hitung"/>
      <sheetName val="Analis Upah"/>
      <sheetName val="HARSAT-lain"/>
      <sheetName val="HARSAT-tanah"/>
      <sheetName val="HARSAT-lhn"/>
      <sheetName val="RAB Temiling "/>
      <sheetName val="Resume"/>
      <sheetName val="Allowance"/>
      <sheetName val="SPJ"/>
      <sheetName val="4-Price"/>
      <sheetName val="4-Quarry"/>
      <sheetName val="MT"/>
      <sheetName val="P5"/>
      <sheetName val="RAB-2006-Total"/>
      <sheetName val="pek tanah utk irigasi"/>
      <sheetName val="K3LM"/>
      <sheetName val="Formula Paket A"/>
      <sheetName val="Uba"/>
      <sheetName val="AC WIL SERANG"/>
      <sheetName val="Kanan"/>
      <sheetName val="bbt-1999"/>
      <sheetName val="06-Progress"/>
      <sheetName val="04-Safety"/>
      <sheetName val="LAUT"/>
      <sheetName val="Prod 15-5"/>
      <sheetName val="G_Merak-FIX"/>
      <sheetName val="R&amp;NR"/>
      <sheetName val="Prod 02"/>
      <sheetName val="Ana. PU"/>
      <sheetName val="Analysis"/>
      <sheetName val="Tabel Item"/>
      <sheetName val="Tabel Satuan"/>
      <sheetName val="Tabel Alat"/>
      <sheetName val="Tabel Bahan"/>
      <sheetName val="Tabel Tenaga"/>
      <sheetName val="AnalisaHarga"/>
      <sheetName val="Material&amp;Alat"/>
      <sheetName val="New MADC (2)"/>
      <sheetName val="HDS"/>
      <sheetName val="Analisa Satuan"/>
      <sheetName val="Dating"/>
      <sheetName val="RLB"/>
      <sheetName val="LKT - HL"/>
      <sheetName val="LKT - HS"/>
      <sheetName val="Metod TWR"/>
      <sheetName val="HRGA SATUAN UPAH-BAHAN"/>
      <sheetName val="HS Bhn"/>
      <sheetName val="Cek list"/>
      <sheetName val="An_Basic"/>
      <sheetName val="Lingkup_Pekerjaan3"/>
      <sheetName val="Pek_persiapan3"/>
      <sheetName val="anal_baja3"/>
      <sheetName val="m'trl_baja3"/>
      <sheetName val="HARGA_MATERIAL3"/>
      <sheetName val="UPAH_KERJA3"/>
      <sheetName val="BEDA_VOL3"/>
      <sheetName val="LAMP_53"/>
      <sheetName val="D3_12"/>
      <sheetName val="Weight_Bridge2"/>
      <sheetName val="Rekap_Direct_Cost2"/>
      <sheetName val="Analisa_-Baku1"/>
      <sheetName val="Rekap_Tahap_11"/>
      <sheetName val="REKAP_TOTAL1"/>
      <sheetName val="BL_(1)1"/>
      <sheetName val="Faktor_Markup1"/>
      <sheetName val="Spesifikasi_1"/>
      <sheetName val="An_harga_alat1"/>
      <sheetName val="AMD_II1"/>
      <sheetName val="AMD_I1"/>
      <sheetName val="dist__mat1"/>
      <sheetName val="Bahan_&amp;_Upah1"/>
      <sheetName val="120601Sport_Center1"/>
      <sheetName val="00_Jumlah_Total1"/>
      <sheetName val="ANALISA_NOV_'071"/>
      <sheetName val="DAFT_ALAT,UPAH_&amp;_MAT1"/>
      <sheetName val="Steel_Material_List1"/>
      <sheetName val="MUA_SA1"/>
      <sheetName val="Analisa_Tend_(2)1"/>
      <sheetName val="HARGA_BAHAN&amp;UPAH_1"/>
      <sheetName val="ARC_BANGUNAN_UTAMA1"/>
      <sheetName val="REKAP_ME_1"/>
      <sheetName val="B_-_Norelec1"/>
      <sheetName val="Prod_021"/>
      <sheetName val="A-11_Steel_Str1"/>
      <sheetName val="A-03_Pile1"/>
      <sheetName val="ANALISA_(2)1"/>
      <sheetName val="AHS_Marka1"/>
      <sheetName val="D2_21"/>
      <sheetName val="ganti_rugi1"/>
      <sheetName val="UPAH_+_ALAT1"/>
      <sheetName val="Master_Edit"/>
      <sheetName val="BM_1_(M)1"/>
      <sheetName val="Analisa_RAP1"/>
      <sheetName val="Alat_B1"/>
      <sheetName val="Bahan_B1"/>
      <sheetName val="Upah_B1"/>
      <sheetName val="Analisa_RAB1"/>
      <sheetName val="Rekap_A1"/>
      <sheetName val="Gudang_non_AC-AC_Struktur1"/>
      <sheetName val="Mat__List'081"/>
      <sheetName val="Pos_4-11"/>
      <sheetName val="rek_PUS_oe1"/>
      <sheetName val="S-_Curve_Cash_flow1"/>
      <sheetName val="Gb_Link_Requirement1"/>
      <sheetName val="REKAP_ARSITEKTUR_1"/>
      <sheetName val="Harga_Satuan1"/>
      <sheetName val="LAP__MINGG1"/>
      <sheetName val="Anls-ME_Tampil1"/>
      <sheetName val="Urai__Resap_pengikat1"/>
      <sheetName val="CONS_1"/>
      <sheetName val="HARGA_SAT1"/>
      <sheetName val="MAPDC_1"/>
      <sheetName val="H_Upah1"/>
      <sheetName val="Prog_Real1"/>
      <sheetName val="PRY_021"/>
      <sheetName val="LAMPIRAN_-B1"/>
      <sheetName val="Isian_Biodata1"/>
      <sheetName val="Analisa_Tekhnis"/>
      <sheetName val="DATA_PROYEK"/>
      <sheetName val="Eval__Arus_Kas"/>
      <sheetName val="cv__2_"/>
      <sheetName val="Analis_harga1"/>
      <sheetName val="List_Plant1"/>
      <sheetName val="unit_price"/>
      <sheetName val="Mech_CIF"/>
      <sheetName val="Data_1"/>
      <sheetName val="PRD_01-4"/>
      <sheetName val="PRD_01-31"/>
      <sheetName val="REKAP_BQ"/>
      <sheetName val="Direct_Cost_Thp_2"/>
      <sheetName val="Ana_duct"/>
      <sheetName val="Harsat_Upah_STR_ARS"/>
      <sheetName val="_PE-F-42_MR_9_Manpower"/>
      <sheetName val="REKAP_STRUKTUR"/>
      <sheetName val="Analisa_SNI_STANDART_"/>
      <sheetName val="Sec_I_ML"/>
      <sheetName val="Owning_cost_Alat"/>
      <sheetName val="610_04"/>
      <sheetName val="610_05"/>
      <sheetName val="610_06"/>
      <sheetName val="610_07"/>
      <sheetName val="610_08"/>
      <sheetName val="sumber_data_alat"/>
      <sheetName val="M_AR-KUAT"/>
      <sheetName val="Bill_No_6_Koord___Attendance"/>
      <sheetName val="Piping_Cost"/>
      <sheetName val="Bill_No_4_Summary_"/>
      <sheetName val="CF_Rp-USD"/>
      <sheetName val="01_FA"/>
      <sheetName val="REKAP_A_BESAR"/>
      <sheetName val="T-3_4_Cost_of_Equipment"/>
      <sheetName val="T-3_2_UP_Labour"/>
      <sheetName val="PHU_05"/>
      <sheetName val="Hal_010MUKAMC"/>
      <sheetName val="BL__1_"/>
      <sheetName val="Analisa_Bahan"/>
      <sheetName val="harsat_sdy"/>
      <sheetName val="Format_Daftar_Sewa_Alat_"/>
      <sheetName val="Uraian_Upah"/>
      <sheetName val="UBA_RAB"/>
      <sheetName val="RAP_M"/>
      <sheetName val="BUL_M"/>
      <sheetName val="Kinerja_Proyek"/>
      <sheetName val="Analisa_Fave"/>
      <sheetName val="Harsat_Bahan"/>
      <sheetName val="Harsat_Subkon"/>
      <sheetName val="Rek_An"/>
      <sheetName val="Analis_Upah"/>
      <sheetName val="RAB_Temiling_"/>
      <sheetName val="pek_tanah_utk_irigasi"/>
      <sheetName val="Formula_Paket_A"/>
      <sheetName val="AC_WIL_SERANG"/>
      <sheetName val="Prod_15-5"/>
      <sheetName val="Prod_022"/>
      <sheetName val="Ana__PU"/>
      <sheetName val="Tabel_Item"/>
      <sheetName val="Tabel_Satuan"/>
      <sheetName val="Tabel_Alat"/>
      <sheetName val="Tabel_Bahan"/>
      <sheetName val="Tabel_Tenaga"/>
      <sheetName val="New_MADC_(2)"/>
      <sheetName val="Analisa_Satuan"/>
      <sheetName val="LKT_-_HL"/>
      <sheetName val="LKT_-_HS"/>
      <sheetName val="Metod_TWR"/>
      <sheetName val="HRGA_SATUAN_UPAH-BAHAN"/>
      <sheetName val="HS_Bhn"/>
      <sheetName val="Cek_list"/>
      <sheetName val="abcdef"/>
      <sheetName val="keb-BHN"/>
      <sheetName val="Volume"/>
      <sheetName val="ANALIS ALAT"/>
      <sheetName val="Mat"/>
      <sheetName val="WI"/>
      <sheetName val="TARIP"/>
      <sheetName val="Permanent info"/>
      <sheetName val="BDP"/>
      <sheetName val="surfacing &amp; point..."/>
      <sheetName val="stone mas ARE"/>
      <sheetName val="New MADC"/>
      <sheetName val="Informasi"/>
      <sheetName val="GALIAN batu ok (89)"/>
      <sheetName val="Rkp(1)"/>
      <sheetName val="Data Alat"/>
      <sheetName val="ELEMENT SUM"/>
      <sheetName val="SAT-DAS"/>
      <sheetName val="perkerasan"/>
      <sheetName val="An-Pek-Arui"/>
      <sheetName val="Owning"/>
      <sheetName val="REKOM-Rekap.SCEDULE 3"/>
      <sheetName val="i-j. Pengalaman"/>
      <sheetName val="Daftar Kuantitas &amp; Harga  MC_0"/>
      <sheetName val="BQ ARS"/>
      <sheetName val="TABLE-1"/>
      <sheetName val="Hargamat"/>
      <sheetName val="rekap1"/>
      <sheetName val="HPP"/>
      <sheetName val="Duc_3"/>
      <sheetName val="Duc-3"/>
      <sheetName val="Bill-5.2"/>
      <sheetName val="Bill-9.1"/>
      <sheetName val="Bill-6.1.1-6.1.3"/>
      <sheetName val="ELECTRIC DATA"/>
      <sheetName val="ตาราง G"/>
      <sheetName val="EK-JAN-2010"/>
      <sheetName val="KEDUNG GOONG"/>
      <sheetName val="Vol Admin&amp;Canteen"/>
      <sheetName val="rek det 1-3"/>
      <sheetName val="H-Bahan &amp; Tenaga"/>
      <sheetName val="BA"/>
      <sheetName val="10"/>
      <sheetName val="Vol. Mg 10"/>
      <sheetName val="PENERIMAAN"/>
      <sheetName val="LKVL-CK-HT-GD1"/>
      <sheetName val="TONG HOP VL-NC"/>
      <sheetName val="chitiet"/>
      <sheetName val="TONGKE3p "/>
      <sheetName val="TH VL, NC, DDHT Thanhphuoc"/>
      <sheetName val="DONGIA"/>
      <sheetName val="DON GIA"/>
      <sheetName val="DG"/>
      <sheetName val="TNHCHINH"/>
      <sheetName val="CHITIET VL-NC"/>
      <sheetName val="Tiepdia"/>
      <sheetName val="TDTKP"/>
      <sheetName val="VCV-BE-TONG"/>
      <sheetName val="L2MO"/>
      <sheetName val="product"/>
      <sheetName val="ALAT_BAU"/>
      <sheetName val="Potongan"/>
      <sheetName val="BPM"/>
      <sheetName val="H-SAT"/>
      <sheetName val="duadan3"/>
      <sheetName val="HS-2"/>
      <sheetName val="Monitor"/>
      <sheetName val="HSPK"/>
      <sheetName val="Bahan&amp;Upah"/>
      <sheetName val="BARU-3"/>
      <sheetName val="BARU-4 "/>
      <sheetName val="MINAT"/>
      <sheetName val="HSUB SARPRA"/>
      <sheetName val="Rekanan"/>
      <sheetName val="bill qty"/>
      <sheetName val="dft-harga"/>
      <sheetName val="har-sat"/>
      <sheetName val="Urai _ Guide Post"/>
      <sheetName val="H &amp; U"/>
      <sheetName val="analisa Str"/>
      <sheetName val=" MINGGUAN"/>
      <sheetName val="analbahan"/>
      <sheetName val="petunjuk"/>
      <sheetName val="HAR_INI"/>
      <sheetName val="HAR_LALU"/>
      <sheetName val="Analisa IC"/>
      <sheetName val="Analisa J"/>
      <sheetName val="Rekap Biaya Alat"/>
      <sheetName val="Biaya Operator"/>
      <sheetName val="Ops Alat"/>
      <sheetName val="Sewa Alat"/>
      <sheetName val="SatDas"/>
      <sheetName val="BBM-03"/>
      <sheetName val="Solar"/>
      <sheetName val="OLI HEQ"/>
      <sheetName val="33"/>
      <sheetName val="Lead Schedule"/>
      <sheetName val="HSP"/>
      <sheetName val="22"/>
      <sheetName val="jadwal"/>
      <sheetName val="D7(1)"/>
      <sheetName val="A. PENGADAAN"/>
      <sheetName val="B. TRANSPORTASI"/>
      <sheetName val="C. KONS EM"/>
      <sheetName val="D. KONS SIPIL"/>
      <sheetName val="LAMPIRAN - TERPASANG"/>
      <sheetName val="Detail Realisasi"/>
      <sheetName val="REFERENCE TABLE"/>
      <sheetName val="civil-work"/>
      <sheetName val="Watertank"/>
      <sheetName val="Cover Daf-2"/>
      <sheetName val="DafHrgSatuan"/>
      <sheetName val="Bill 2.3"/>
      <sheetName val="Bill 2.5B"/>
      <sheetName val="Bill 2.1"/>
      <sheetName val="Vol RKAP 2019"/>
      <sheetName val="Rev RKAP 2019"/>
      <sheetName val="Up1"/>
      <sheetName val="Up"/>
      <sheetName val="dt-saranakarya.xls'tunj"/>
      <sheetName val="bhn-upah"/>
      <sheetName val="B.T"/>
      <sheetName val="SchC"/>
      <sheetName val="SchA"/>
      <sheetName val="SchB"/>
      <sheetName val="SchD"/>
      <sheetName val="bhn_upah"/>
      <sheetName val="Gal Sal"/>
      <sheetName val="Upah "/>
      <sheetName val="Analisa 2"/>
      <sheetName val="envp"/>
      <sheetName val="DafIsi"/>
      <sheetName val="FoB "/>
      <sheetName val="SK"/>
      <sheetName val="hitungan"/>
      <sheetName val="pintuair"/>
      <sheetName val="mob"/>
      <sheetName val="schalat"/>
      <sheetName val="butalat"/>
      <sheetName val="schman"/>
      <sheetName val="butman"/>
      <sheetName val="schmat"/>
      <sheetName val="butmat"/>
      <sheetName val="subK"/>
      <sheetName val="subK (2)"/>
      <sheetName val="fcmc0"/>
      <sheetName val="fcmob"/>
      <sheetName val="fcgal"/>
      <sheetName val="fctimb"/>
      <sheetName val="fcbronj"/>
      <sheetName val="Umum"/>
      <sheetName val="SUM-VOL"/>
      <sheetName val="ALT-1"/>
      <sheetName val="MAT-1"/>
      <sheetName val="UPH-1"/>
      <sheetName val="Antek1"/>
      <sheetName val="Mk Sub Grade"/>
      <sheetName val="Concrete"/>
      <sheetName val="JAD-PEL"/>
      <sheetName val="d-kwantitas"/>
      <sheetName val="PaintBreak"/>
      <sheetName val="ANL_TEK.6"/>
      <sheetName val="HSUB_SARPRA"/>
      <sheetName val="合成単価作成表-BLDG"/>
      <sheetName val="HARVEST02"/>
      <sheetName val="sizing"/>
      <sheetName val="E_TRONIK"/>
      <sheetName val="MEK"/>
      <sheetName val="ARSITEK"/>
      <sheetName val="MasterSheet"/>
      <sheetName val="H.Alat"/>
      <sheetName val="H.Bahan"/>
      <sheetName val="RAB-ME"/>
      <sheetName val="RAB-Pipa"/>
      <sheetName val="RAB-Sipil"/>
      <sheetName val="REKAP HP"/>
      <sheetName val="Harga Baru"/>
      <sheetName val="Analisa Gabungan"/>
      <sheetName val="TOTAL UPAH"/>
      <sheetName val="rms remunerasi"/>
      <sheetName val="ANALISA-SNI"/>
      <sheetName val="telp"/>
      <sheetName val="HS1"/>
      <sheetName val="200212ac"/>
      <sheetName val="Galian"/>
      <sheetName val="Exch.rate"/>
      <sheetName val="MATERIAL ANALISA"/>
      <sheetName val="bq analisa"/>
      <sheetName val="Daftar Kuantitas dan Harga"/>
      <sheetName val="Laboratorium"/>
      <sheetName val="rkpm 2007"/>
      <sheetName val="perkerasan rigid"/>
      <sheetName val="SAP"/>
      <sheetName val="Bhn+Uph"/>
      <sheetName val="81+200"/>
      <sheetName val="841"/>
      <sheetName val="811"/>
      <sheetName val="DAFPEK-SA"/>
      <sheetName val="BASEMENT"/>
      <sheetName val="Data Pendukung"/>
      <sheetName val="hrg-dsr"/>
      <sheetName val="RAP1"/>
      <sheetName val="ENC.14"/>
      <sheetName val="III.C.1"/>
      <sheetName val="III.C.9"/>
      <sheetName val="MC.100 BRONJONG"/>
      <sheetName val="III.C.15"/>
      <sheetName val="Data Masukan"/>
      <sheetName val="Fisik 2012"/>
      <sheetName val="Pek. Persiapan"/>
      <sheetName val="Rekap Anl.K"/>
      <sheetName val="Rekap Anl.SNI"/>
      <sheetName val="ANTEK3"/>
      <sheetName val="FORM 3A"/>
      <sheetName val="Assetdb"/>
      <sheetName val="Sales Rental"/>
      <sheetName val="AssetPar"/>
      <sheetName val="Sales Parameter"/>
      <sheetName val="GRAND REKAPITULASI"/>
      <sheetName val="RAB_G.ADM. PUSAT_(1)"/>
      <sheetName val="RAB_R. GENSET &amp; PANEL_(10) "/>
      <sheetName val="RAB_R. DNS. PENGLL T.54_(11.A.)"/>
      <sheetName val="RAB_R. DNS. PENGLL T.54_(11.B.)"/>
      <sheetName val="RAB_R. DNS. PENGLL T.54 (11.C.)"/>
      <sheetName val="RAB_R. DNS. PENGLL T.70_(12.A.)"/>
      <sheetName val="RAB_R. DNS. PENGLL T.70_(12.B.)"/>
      <sheetName val="RAB_R. DNS. PENGLL T.70_(12.C.)"/>
      <sheetName val="RAB_SPORT CLUB_(14)"/>
      <sheetName val="RAB_MASJID &amp; T.WUDLU_(15)"/>
      <sheetName val="RAB_LOUNDRY &amp; WORKSHOP_(16)"/>
      <sheetName val="RAB_MINIMARKET &amp; KANTIN_(17.)"/>
      <sheetName val="RAB_RMH. PENJAGA_(18)"/>
      <sheetName val="RAB_POS JAGA_(19. A.)"/>
      <sheetName val="RAB_POS JAGA_(19. B.)"/>
      <sheetName val="RAB_R. POMPA_(20)"/>
      <sheetName val="RAB_GARASI_(21)"/>
      <sheetName val="RAB_POLIKLINIK_(22)"/>
      <sheetName val="RAB_R. KELAS_(2.A)"/>
      <sheetName val="RAB_R. KELAS_(2.B)"/>
      <sheetName val="RAB_PERPUST_(4)"/>
      <sheetName val="RAB_AULA UTAMA_(5)"/>
      <sheetName val="RAB_AULA SEDANG_(6)"/>
      <sheetName val="RAB_ASRAMA_(7. B.)"/>
      <sheetName val="RAB_ASRAMA_(7. C.)"/>
      <sheetName val="RAB_ASRAMA_(7. D.)"/>
      <sheetName val="RAB_R. MAKAN_(8)"/>
      <sheetName val="RAB_GUEST HOUSE_(9. A.)"/>
      <sheetName val="RAB_GUEST HOUSE_(9. B.)"/>
      <sheetName val="SAPON"/>
      <sheetName val="ASUMSI"/>
      <sheetName val="Introduction"/>
      <sheetName val="Hsatuan-OK"/>
      <sheetName val="PERALATAN PROYEK GOL III A"/>
      <sheetName val="PL SPP per ton"/>
      <sheetName val="HRG"/>
      <sheetName val="HR Detail"/>
      <sheetName val="HRPar"/>
      <sheetName val="fcsp-w"/>
      <sheetName val="029Cikeas00"/>
      <sheetName val="EVALUASI"/>
      <sheetName val="LAMP_2.2"/>
      <sheetName val="VOL_1"/>
      <sheetName val="GP-WB"/>
      <sheetName val="M_12 _2_"/>
      <sheetName val="PDCC"/>
      <sheetName val="SPI GMBH"/>
      <sheetName val="UK"/>
      <sheetName val="SPI"/>
      <sheetName val="SSI"/>
      <sheetName val="Syntegra"/>
      <sheetName val="TEKNIS"/>
      <sheetName val="BLOK-BJR"/>
      <sheetName val="jan"/>
      <sheetName val="anal_alat"/>
      <sheetName val="PROGRESS"/>
      <sheetName val="Analisa Bangun "/>
      <sheetName val="Gradasi wc2"/>
      <sheetName val="Analisa HSP"/>
      <sheetName val="LS-Rutin"/>
      <sheetName val="RAW MATERIALS "/>
      <sheetName val="COST-PERSON-J.O."/>
      <sheetName val="RENTAL1"/>
      <sheetName val="RT13526 CPI"/>
      <sheetName val="R1. GREJA KATHOLIK"/>
      <sheetName val="Pesangon _ jml kary"/>
      <sheetName val="BOQ - HPS PU"/>
      <sheetName val="SAT.UPAH"/>
      <sheetName val="analisa SNI"/>
      <sheetName val="ARL"/>
      <sheetName val="PV"/>
      <sheetName val="SAT EL"/>
      <sheetName val="KBL"/>
      <sheetName val="PEKERJAAN PERSIAPAN"/>
      <sheetName val="Ans Kom Precast"/>
      <sheetName val="PJ"/>
      <sheetName val="UPAH &amp; BHN"/>
      <sheetName val="dBase"/>
      <sheetName val="analisa2"/>
      <sheetName val="ANALISAGATE"/>
      <sheetName val="Form I"/>
      <sheetName val="Harga Dsr"/>
      <sheetName val="Peralatan (2)"/>
      <sheetName val="DHSD"/>
      <sheetName val="SIMPRO(AGST)"/>
      <sheetName val="RC-BHN"/>
      <sheetName val="AC BASIC"/>
      <sheetName val="An. Alat"/>
      <sheetName val="5-ALAT(1)"/>
      <sheetName val="Alat Beton"/>
      <sheetName val="kki"/>
      <sheetName val="fin pro centers"/>
      <sheetName val="B.O.Q"/>
      <sheetName val="320000 CABANG VI"/>
      <sheetName val="PB(B)"/>
      <sheetName val="SNI"/>
      <sheetName val="crewlist S"/>
      <sheetName val="Daft.Sewa Alat"/>
      <sheetName val="calc-2"/>
      <sheetName val="6-AGREGAT"/>
      <sheetName val="ARP-10"/>
      <sheetName val="arp-3a"/>
      <sheetName val="Rekap 6.3(6a)"/>
      <sheetName val="Rekap 6.3(5a)"/>
      <sheetName val="Rekap 6.3(8a)"/>
      <sheetName val="Rekap 7.3(1)"/>
      <sheetName val="Rekap 6.3(10)"/>
      <sheetName val="Rekap 3.1(3)"/>
      <sheetName val="Rekap 5.1.1"/>
      <sheetName val="Rekap 5.1.2"/>
      <sheetName val="BUL"/>
      <sheetName val="Tawar"/>
      <sheetName val="Pek__Tanah"/>
      <sheetName val="Pek__Pondasi"/>
      <sheetName val="Pek__Dinding"/>
      <sheetName val="Pek__Plesteran"/>
      <sheetName val="Pek__Kayu"/>
      <sheetName val="Pek__Beton"/>
      <sheetName val="Pek__Penutup_Atap"/>
      <sheetName val="Pek__Langit-langit"/>
      <sheetName val="Pek__Sanitasi"/>
      <sheetName val="Pek__Besi_&amp;_Alumunium"/>
      <sheetName val="Pek__Kunci_&amp;_Kaca"/>
      <sheetName val="Pek__Penutup_Lantai_&amp;_dinding"/>
      <sheetName val="Pek__Pengecatan"/>
      <sheetName val="ADD_2_(1)"/>
      <sheetName val="AN_Tdr"/>
      <sheetName val="IN OUT"/>
      <sheetName val="PERALATAN "/>
      <sheetName val="Blk_Mnl"/>
      <sheetName val="F4-F7"/>
      <sheetName val="GC산출"/>
      <sheetName val="chiet tinh"/>
      <sheetName val="Account Code"/>
      <sheetName val="BASIC-PRICE"/>
      <sheetName val="5"/>
      <sheetName val="alt1"/>
      <sheetName val="Param"/>
      <sheetName val="NAMA DEPT"/>
      <sheetName val="STOK MAT"/>
      <sheetName val="Data_Umum"/>
      <sheetName val="Master Schedule"/>
      <sheetName val="DATAJUNI"/>
      <sheetName val="DATAOKT"/>
      <sheetName val="DATA2011_1845"/>
      <sheetName val="AA.1.1 BNI"/>
      <sheetName val="TS (A3)"/>
      <sheetName val="div-2"/>
      <sheetName val="TRANS"/>
      <sheetName val="Upah &amp; Bahan"/>
      <sheetName val="Oth."/>
      <sheetName val="Hit Vol Str Jambi"/>
      <sheetName val="REKAP BQ "/>
      <sheetName val="DIV.1"/>
      <sheetName val="BM DATA SHEET"/>
      <sheetName val="D2.4"/>
      <sheetName val="D3-3"/>
      <sheetName val="D4.3 (TE)"/>
      <sheetName val="D5.3 (TF) "/>
      <sheetName val="D8.3 (TJ)"/>
      <sheetName val="HS Dasar "/>
      <sheetName val="rate-alat"/>
      <sheetName val="hsat-SD"/>
      <sheetName val="smt"/>
      <sheetName val="igp_alt4"/>
      <sheetName val="HD BAHAN"/>
      <sheetName val="BOQ CONTRACT WK"/>
      <sheetName val="Analisa K"/>
      <sheetName val="BTL-Bau"/>
      <sheetName val="Management"/>
      <sheetName val="Du_lieu"/>
      <sheetName val="Material&amp;Upah"/>
      <sheetName val="HS KALIJATI"/>
      <sheetName val="DATA2010"/>
      <sheetName val="Agustus"/>
      <sheetName val="RincianQ3_Q4"/>
      <sheetName val="Waktu"/>
      <sheetName val="Anls"/>
      <sheetName val="Daftar Upah,Bhn,&amp; alat"/>
      <sheetName val="tetrapod"/>
      <sheetName val="KONS2008"/>
      <sheetName val="DATA_2018"/>
      <sheetName val="Tambahan anal"/>
      <sheetName val="TAGIHAN"/>
      <sheetName val="HARGADASAR"/>
      <sheetName val="AUG02"/>
      <sheetName val="CashFlow"/>
      <sheetName val="BP"/>
      <sheetName val="BQ_INT"/>
      <sheetName val="_MINGGUAN"/>
      <sheetName val="Analisa_IC"/>
      <sheetName val="Analisa_J"/>
      <sheetName val="Rekap_Biaya_Alat"/>
      <sheetName val="Biaya_Operator"/>
      <sheetName val="Ops_Alat"/>
      <sheetName val="Sewa_Alat"/>
      <sheetName val="H_Sat_Jembatan"/>
      <sheetName val="reporting_package-bmel_31-12-04"/>
      <sheetName val="Input_Data"/>
      <sheetName val="NS_GD_UGD"/>
      <sheetName val="STD_GD_UGD"/>
      <sheetName val="Harga_Bahan"/>
      <sheetName val="Gaji-Bag"/>
      <sheetName val="6.1"/>
      <sheetName val="9.1"/>
      <sheetName val="GH Quantity"/>
      <sheetName val="REKAP BULANAN"/>
      <sheetName val="LAP-1"/>
      <sheetName val="LAP-2"/>
      <sheetName val="LAP-3"/>
      <sheetName val="LAP-4"/>
      <sheetName val="LAP-5"/>
      <sheetName val="LAP-6"/>
      <sheetName val="G1"/>
      <sheetName val="ANalisa "/>
      <sheetName val="FAB-2010 sd 2011"/>
      <sheetName val="HSBU ANA"/>
      <sheetName val="BCT"/>
      <sheetName val="1-LISTRIK"/>
      <sheetName val="Analis Tambahan"/>
      <sheetName val="Analys"/>
      <sheetName val="pelita lapen"/>
      <sheetName val="I-KAMAR"/>
      <sheetName val="Galian batu"/>
      <sheetName val="DAFTAR 7"/>
      <sheetName val="DAFTAR_8"/>
      <sheetName val="Camar ac opname"/>
      <sheetName val="KAKTUS KLAS A"/>
      <sheetName val="mech"/>
      <sheetName val="#REF!"/>
      <sheetName val="APP-9"/>
      <sheetName val="REKAPDP1"/>
      <sheetName val="BQ DP (2)"/>
      <sheetName val="RAB "/>
      <sheetName val="Spl"/>
      <sheetName val="REKAP (2)"/>
      <sheetName val="KW (2)"/>
      <sheetName val="srt (2)"/>
      <sheetName val="Rekap DP"/>
      <sheetName val="KW"/>
      <sheetName val="BQ DP"/>
      <sheetName val="Caratula"/>
      <sheetName val="WAGES"/>
      <sheetName val="ANMPI"/>
      <sheetName val="WRItten(1)"/>
      <sheetName val="Financ. Overview"/>
      <sheetName val="Toolbox"/>
      <sheetName val="DaftarHS"/>
      <sheetName val="BK-PU_2011"/>
      <sheetName val="DIVISI_3"/>
      <sheetName val="isian"/>
      <sheetName val="P B J"/>
      <sheetName val="JUNI"/>
      <sheetName val="skenario"/>
      <sheetName val="Credit-22"/>
      <sheetName val="HS-DSR"/>
      <sheetName val="PRIST LIST"/>
      <sheetName val="HSATUAN"/>
      <sheetName val="5.1-5.4(1)-5.4(2)"/>
      <sheetName val="Customize Your Purchase Order"/>
      <sheetName val="Rupiah"/>
      <sheetName val="On Time"/>
      <sheetName val="Curup"/>
      <sheetName val="Prabu"/>
      <sheetName val="PESANTREN"/>
      <sheetName val="G"/>
      <sheetName val="ListAnalisa"/>
      <sheetName val="RPP01 6"/>
      <sheetName val="anal-mos"/>
      <sheetName val="S.UPAH"/>
      <sheetName val="pt-perso"/>
      <sheetName val="Table Array"/>
      <sheetName val="MAP GAB"/>
      <sheetName val="B-4.2.5"/>
      <sheetName val="rcnpdp"/>
      <sheetName val="Rekap RAP"/>
      <sheetName val="Gal. selokan"/>
      <sheetName val="RESOURCE MODEL"/>
      <sheetName val="HS-Divisi 3"/>
      <sheetName val="L-4(ANALISA)"/>
      <sheetName val="Raw Data"/>
      <sheetName val="Analisa Hrg"/>
      <sheetName val="KUANTITY"/>
      <sheetName val="rekap.c"/>
      <sheetName val="Grafik_Lab_"/>
      <sheetName val="_N_Finansal_Eğri"/>
      <sheetName val="MAIN_GATE_HOUSE"/>
      <sheetName val="Electrical_Works"/>
      <sheetName val="H_T__INCOMING_SYSTEM"/>
      <sheetName val="TLSKIN_LWR"/>
      <sheetName val="BAHAN_&amp;_ALAT_"/>
      <sheetName val="Public_Area"/>
      <sheetName val="GRAND_REKAP"/>
      <sheetName val="AC_LOAD"/>
      <sheetName val="COVID Specific Manloader"/>
      <sheetName val="Valve PL"/>
      <sheetName val="Peralatan PL"/>
      <sheetName val="外気負荷"/>
      <sheetName val="Prelims"/>
      <sheetName val="DTICH"/>
      <sheetName val="FP-Labour_M"/>
      <sheetName val="DATA.KC"/>
      <sheetName val="SubmitCal"/>
      <sheetName val="01A_ RAB"/>
      <sheetName val="個案9411"/>
      <sheetName val="H-BHN"/>
      <sheetName val="B_O_Q"/>
      <sheetName val="Input T. Schedule"/>
      <sheetName val="dengan pembangkitan"/>
      <sheetName val="div 4"/>
      <sheetName val="atap Ok"/>
      <sheetName val="U-FACTOR"/>
      <sheetName val="beam-reinft"/>
      <sheetName val="meas-wp"/>
      <sheetName val="차액보증"/>
      <sheetName val="Priced BOQ"/>
      <sheetName val="foxz"/>
      <sheetName val="Bill Tổng"/>
      <sheetName val="TH Công việc- D21"/>
      <sheetName val="ANH VU D12"/>
      <sheetName val="Hỗ trợ căn Hoist"/>
      <sheetName val="THKL Xay to"/>
      <sheetName val="CV25"/>
      <sheetName val="D26"/>
      <sheetName val="D25"/>
      <sheetName val="D24"/>
      <sheetName val="D23"/>
      <sheetName val="CV22"/>
      <sheetName val="D22"/>
      <sheetName val="D21"/>
      <sheetName val="D20"/>
      <sheetName val="D19"/>
      <sheetName val="CV18"/>
      <sheetName val="D18"/>
      <sheetName val="D17 (thuc)"/>
      <sheetName val="D17"/>
      <sheetName val="vật tư"/>
      <sheetName val="CV16"/>
      <sheetName val="D16"/>
      <sheetName val="CV15"/>
      <sheetName val="D15"/>
      <sheetName val="Công nhật Đợt 15- End"/>
      <sheetName val="KL L29"/>
      <sheetName val="D14"/>
      <sheetName val="Công nhật Đợt 14"/>
      <sheetName val="D13"/>
      <sheetName val="D12"/>
      <sheetName val="CV11"/>
      <sheetName val="D11"/>
      <sheetName val="D10- KL dự trù QT"/>
      <sheetName val="CV10"/>
      <sheetName val="D10"/>
      <sheetName val="CV09"/>
      <sheetName val="D09"/>
      <sheetName val="CV08"/>
      <sheetName val="D08"/>
      <sheetName val="CV07"/>
      <sheetName val="D07 (CCM)  "/>
      <sheetName val="D06 (CCM) "/>
      <sheetName val="CV05"/>
      <sheetName val="D05 (CCM)"/>
      <sheetName val="D02"/>
      <sheetName val="D01"/>
      <sheetName val="D02 (2)"/>
      <sheetName val="D03"/>
      <sheetName val="D04"/>
      <sheetName val="D05"/>
      <sheetName val="Cac HS hieu chinh"/>
      <sheetName val="StructEarth 3"/>
      <sheetName val="토공"/>
      <sheetName val="Generalofact"/>
      <sheetName val="tra_vat_lieu"/>
      <sheetName val="DTCT"/>
      <sheetName val="물량표"/>
      <sheetName val="Labor"/>
      <sheetName val="MU"/>
      <sheetName val="TOSHIBA-Structure"/>
      <sheetName val="ScheduleException"/>
      <sheetName val="BoQ-Plan"/>
      <sheetName val="ScheduleValuePlan"/>
      <sheetName val="gia_vt,nc,may3"/>
      <sheetName val="M%20&amp;%20E_xls3"/>
      <sheetName val="CFA_(ME)2"/>
      <sheetName val="TH_DZ353"/>
      <sheetName val="Bill_2_2_Villa_2_beds3"/>
      <sheetName val="Buy_vs__Lease_Car3"/>
      <sheetName val="Division__4_-_PLB_Works3"/>
      <sheetName val="chi_phi_truc_tiep3"/>
      <sheetName val="dien_tich2"/>
      <sheetName val="valeurs_de_base2"/>
      <sheetName val="tabulation_(comparison)2"/>
      <sheetName val="_Finish2"/>
      <sheetName val="Finish_code2"/>
      <sheetName val="Door_schedule2"/>
      <sheetName val="Sanitary_ware2"/>
      <sheetName val="BQ_External2"/>
      <sheetName val="DO_AM_DT2"/>
      <sheetName val="SUM_6-22"/>
      <sheetName val="Khoi_luong2"/>
      <sheetName val="Gia_thue2"/>
      <sheetName val="Town_House_2"/>
      <sheetName val="Type-A2_Corner2"/>
      <sheetName val="Bill_02_-_Xay_gach-Pou_2"/>
      <sheetName val="Bill_03-Chống_thấm-Pou2"/>
      <sheetName val="Bill_05_-_Hoan_thien-Pou_2"/>
      <sheetName val="Bill_02_-_Xay_gach-Tower2"/>
      <sheetName val="Bill_03-Chống_thấm-Tower2"/>
      <sheetName val="Bill_05_-_Hoan_thien-Tower2"/>
      <sheetName val="NSA_fr_Revit2"/>
      <sheetName val="CF_-Update_31Jul062"/>
      <sheetName val="AUTOMATIC_SELECT2"/>
      <sheetName val="U_P_List2"/>
      <sheetName val="Gia_vat_tu2"/>
      <sheetName val="Budget_Code"/>
      <sheetName val="MTO_REV_0"/>
      <sheetName val="Bảng_Giá"/>
      <sheetName val="Elec_LG"/>
      <sheetName val="Setting"/>
      <sheetName val="ThuVien"/>
      <sheetName val="1.1. KCT (NHÀ XƯỞNG)"/>
      <sheetName val="1.4 HẠ TẦNG X.ÉP"/>
      <sheetName val="ĐỊNH MỨC CÔNG NHẬT"/>
      <sheetName val="6.1 KẾT CẤU THÉP -VP"/>
      <sheetName val="TLT - WEIGHT REBAR"/>
      <sheetName val="DANH SÁCH CN"/>
      <sheetName val="NHÀ XE"/>
      <sheetName val="HẠ TẦNG"/>
      <sheetName val="LƯƠNG CN GỘP "/>
      <sheetName val="chC_công nhật"/>
      <sheetName val="TONG HOP"/>
      <sheetName val="DG 1203-15-03_KHO"/>
      <sheetName val="THEO DÕI CÔNG_ ĐỘI"/>
      <sheetName val="phân việc_CN"/>
      <sheetName val="nghiệm thu CV_CN"/>
      <sheetName val="DATA_KC"/>
      <sheetName val="StructEarth_3"/>
      <sheetName val="Bill_Tổng"/>
      <sheetName val="TH_Công_việc-_D21"/>
      <sheetName val="ANH_VU_D12"/>
      <sheetName val="Hỗ_trợ_căn_Hoist"/>
      <sheetName val="THKL_Xay_to"/>
      <sheetName val="D17_(thuc)"/>
      <sheetName val="vật_tư"/>
      <sheetName val="Công_nhật_Đợt_15-_End"/>
      <sheetName val="KL_L29"/>
      <sheetName val="Công_nhật_Đợt_14"/>
      <sheetName val="D10-_KL_dự_trù_QT"/>
      <sheetName val="D07_(CCM)__"/>
      <sheetName val="D06_(CCM)_"/>
      <sheetName val="D05_(CCM)"/>
      <sheetName val="D02_(2)"/>
      <sheetName val="Cac_HS_hieu_chinh"/>
      <sheetName val="Priced_BOQ"/>
      <sheetName val="Expenses_(M)"/>
      <sheetName val="A2&amp;3__AC"/>
      <sheetName val="A4&amp;5__Fan"/>
      <sheetName val="1__Office_stationary"/>
      <sheetName val="2__Safety"/>
      <sheetName val="3__Meal_fee"/>
      <sheetName val="4__Temporary"/>
      <sheetName val="chiet_tinh"/>
      <sheetName val="Du thau"/>
      <sheetName val="MEP Detail"/>
      <sheetName val="01-main building"/>
      <sheetName val="02-office"/>
      <sheetName val="03-utility"/>
      <sheetName val="04-pipe bridge"/>
      <sheetName val="05a-guardhouse"/>
      <sheetName val="07-bike park"/>
      <sheetName val="leveling"/>
      <sheetName val="5.2.1 Đo bóc KL OLK-06"/>
      <sheetName val="Pro(E)_6"/>
      <sheetName val="MAKER_(E)6"/>
      <sheetName val="Bill_Of_Quantity6"/>
      <sheetName val="H_Satuan6"/>
      <sheetName val="rab_me_(by_owner)_6"/>
      <sheetName val="BQ_(by_owner)6"/>
      <sheetName val="rab_me_(fisik)6"/>
      <sheetName val="GLP_20016"/>
      <sheetName val="01A-_RAB5"/>
      <sheetName val="Bill_of_Qty_MEP5"/>
      <sheetName val="Anl_+6"/>
      <sheetName val="DAF_3_16"/>
      <sheetName val="DAF_3_115"/>
      <sheetName val="HB_5"/>
      <sheetName val="5_1_ELEKTRIKAL-ELEKTRONIK5"/>
      <sheetName val="BoQ_STR5"/>
      <sheetName val="Finishing_(2)5"/>
      <sheetName val="NS_GD_UTAMA5"/>
      <sheetName val="BQ_Arsitektur5"/>
      <sheetName val="Tie_Beam_GN5"/>
      <sheetName val="Tangga_GN5"/>
      <sheetName val="rab_-_persiapan_&amp;_lantai-15"/>
      <sheetName val="REF_ONLY5"/>
      <sheetName val="FORM_X_COST5"/>
      <sheetName val="Analis_Kusen_1_ESKALASI5"/>
      <sheetName val="M_&amp;_E4"/>
      <sheetName val="BGNN_UTILITAS4"/>
      <sheetName val="D_&amp;_W_sizes4"/>
      <sheetName val="an__struktur4"/>
      <sheetName val="Rek_Tot4"/>
      <sheetName val="dATA_pc4"/>
      <sheetName val="BANGUNAN_PENUNJANG4"/>
      <sheetName val="Cover_(x)4"/>
      <sheetName val="Cor_Apt4"/>
      <sheetName val="struktur_tdk_dipakai4"/>
      <sheetName val="Ｎｏ_134"/>
      <sheetName val="Div26_-_Elect4"/>
      <sheetName val="Cover_CKE4"/>
      <sheetName val="Summary_Mech_4"/>
      <sheetName val="Mech__BQ4"/>
      <sheetName val="P_APRIL_20164"/>
      <sheetName val="Qttn_Report4"/>
      <sheetName val="gia_vt,nc,may4"/>
      <sheetName val="M%20&amp;%20E_xls4"/>
      <sheetName val="TH_DZ354"/>
      <sheetName val="Vol__Lantai_Tipikal4"/>
      <sheetName val="Analisa_Struktur4"/>
      <sheetName val="Pas__bata_(anyar)4"/>
      <sheetName val="Pas__bata4"/>
      <sheetName val="PILE_CAP4"/>
      <sheetName val="TIE_BEAM4"/>
      <sheetName val="INPUT_BALOK4"/>
      <sheetName val="itungan_Balok4"/>
      <sheetName val="RASIO_SLAB4"/>
      <sheetName val="PIT_LIFT4"/>
      <sheetName val="BANG_TONG_HOP_(2)4"/>
      <sheetName val="Bill_No_2_1_4"/>
      <sheetName val="SK_MIgas_toilet_lt-40,_R-24"/>
      <sheetName val="SK_MIgas_toilet_lt-40,_R-0_(P'4"/>
      <sheetName val="PLINT_3_1_G4"/>
      <sheetName val="concept_cost_code4"/>
      <sheetName val="summary_cost_code4"/>
      <sheetName val="kas_proyek4"/>
      <sheetName val="lain_lain4"/>
      <sheetName val="APT___BALCONIES4"/>
      <sheetName val="SATUAN_4"/>
      <sheetName val="Analisa_Harga4"/>
      <sheetName val="Analisa_Harga_Satuan4"/>
      <sheetName val="Mat_Mek4"/>
      <sheetName val="chi_phi_truc_tiep4"/>
      <sheetName val="Buy_vs__Lease_Car4"/>
      <sheetName val="Division__4_-_PLB_Works4"/>
      <sheetName val="Bill_2_2_Villa_2_beds4"/>
      <sheetName val="dien_tich3"/>
      <sheetName val="MARK_UP4"/>
      <sheetName val="lt__dasar4"/>
      <sheetName val="SUM_6-23"/>
      <sheetName val="Khoi_luong3"/>
      <sheetName val="Gia_thue3"/>
      <sheetName val="Town_House_3"/>
      <sheetName val="Type-A2_Corner3"/>
      <sheetName val="Bill_02_-_Xay_gach-Pou_3"/>
      <sheetName val="Bill_03-Chống_thấm-Pou3"/>
      <sheetName val="Bill_05_-_Hoan_thien-Pou_3"/>
      <sheetName val="Bill_02_-_Xay_gach-Tower3"/>
      <sheetName val="Bill_03-Chống_thấm-Tower3"/>
      <sheetName val="Bill_05_-_Hoan_thien-Tower3"/>
      <sheetName val="CFA_(ME)3"/>
      <sheetName val="AN__TAMPL3"/>
      <sheetName val="tabulation_(comparison)3"/>
      <sheetName val="valeurs_de_base3"/>
      <sheetName val="BQ_External3"/>
      <sheetName val="NSA_fr_Revit3"/>
      <sheetName val="DO_AM_DT3"/>
      <sheetName val="daf_isi_(xref)3"/>
      <sheetName val="Currency_Rate3"/>
      <sheetName val="Analisa_ME_UPT3"/>
      <sheetName val="_Finish3"/>
      <sheetName val="Finish_code3"/>
      <sheetName val="Door_schedule3"/>
      <sheetName val="Sanitary_ware3"/>
      <sheetName val="CF_-Update_31Jul063"/>
      <sheetName val="AUTOMATIC_SELECT3"/>
      <sheetName val="U_P_List3"/>
      <sheetName val="Gia_vat_tu3"/>
      <sheetName val="Budget_Code1"/>
      <sheetName val="_N_Finansal_Eğri1"/>
      <sheetName val="Anls_teknis1"/>
      <sheetName val="Harga_Kabel1"/>
      <sheetName val="Analisa___Upah1"/>
      <sheetName val="EXTERNAL_WORK1"/>
      <sheetName val="MAIN_GATE_HOUSE1"/>
      <sheetName val="Electrical_Works1"/>
      <sheetName val="H_T__INCOMING_SYSTEM1"/>
      <sheetName val="TLSKIN_LWR1"/>
      <sheetName val="MTO_REV_01"/>
      <sheetName val="Grafik_Lab_1"/>
      <sheetName val="Elec_LG1"/>
      <sheetName val="Bảng_Giá1"/>
      <sheetName val="bahan_SNI"/>
      <sheetName val="NP__2_"/>
      <sheetName val="Bangcaodo"/>
      <sheetName val="PR 3 YEAKNON-New VO."/>
      <sheetName val="PR3-Cashflow New(%)"/>
      <sheetName val="PMI"/>
      <sheetName val="PR3-S-CURVE (2)"/>
      <sheetName val="PR3-Cashflow Contract"/>
      <sheetName val="PR 3 YEAKNON-CW+AW "/>
      <sheetName val="PR 3 YEAKNON-New BudjetRV"/>
      <sheetName val="Yaeknon-New VO.-Structur Cost"/>
      <sheetName val="สรุป"/>
      <sheetName val="4 CĂN"/>
      <sheetName val="Gia_GC_Satthep"/>
      <sheetName val="Tro giup"/>
      <sheetName val="Duc_bk"/>
      <sheetName val="Đơn Giá "/>
      <sheetName val="Re-bar"/>
      <sheetName val="VT"/>
      <sheetName val="MTC"/>
      <sheetName val="TP"/>
      <sheetName val="VL"/>
      <sheetName val="SITE"/>
      <sheetName val="ESCOND"/>
      <sheetName val="BQUSRP"/>
      <sheetName val="INDIGINEOUS ITEMS "/>
      <sheetName val="ጷ_x0000__x0000_&amp;ጸ_x0000__x0000_xጿ_x0000__x0000_Lጿ_x0000__x0000_cጊ_x0000__x0000_iጱ_x0000__x0000_"/>
      <sheetName val="ጴ_x0000__x0000_&amp;ጳ_x0000__x0000_xጳ_x0000__x0000_Bጴ_x0000__x0000_bጵ_x0000__x0000_wጶ_x0000__x0000_)"/>
      <sheetName val="ጿ_x0000__x0000_&amp;ጊ_x0000__x0000_xጊ_x0000__x0000_rጱ_x0000__x0000_mጲ_x0000__x0000_fድ_x0000__x0000_kጳ"/>
      <sheetName val="ጊ_x0000__x0000_&amp;ጊ_x0000__x0000_xጱ_x0000__x0000_Gጲ_x0000__x0000_Dድ_x0000__x0000_Oጳ_x0000__x0000_"/>
      <sheetName val="ጳ_x0000__x0000_&amp;ጴ_x0000__x0000_xጵ_x0000__x0000_Bጶ_x0000__x0000_ ጷ_x0000__x0000_Qጸ_x0000__x0000_Mጿ_x0000_"/>
      <sheetName val="ጵ_x0000__x0000_&amp;ጶ_x0000__x0000_xጷ_x0000__x0000_Iጸ_x0000__x0000_aጿ_x0000__x0000_uጿ_x0000__x0000_r"/>
      <sheetName val="ድ_x0000__x0000_&amp;ጳ_x0000__x0000_xጳ_x0000__x0000_Fጴ_x0000__x0000_Sጳ_x0000__x0000_rጳ_x0000__x0000_"/>
      <sheetName val="ጳ_x0000__x0000_&amp;ጴ_x0000__x0000_xጳ_x0000__x0000_Sጳ_x0000__x0000_Sጴ_x0000__x0000_rጵ_x0000__x0000_"/>
      <sheetName val="ጳ_x0000__x0000_&amp;ጴ_x0000__x0000_xጵ_x0000__x0000_Fጶ_x0000__x0000_sጷ_x0000__x0000_gጸ_x0000__x0000_)"/>
      <sheetName val="ጳ_x0000__x0000_&amp;ጴ_x0000__x0000_xጳ_x0000__x0000_Mጳ_x0000__x0000_Pጴ_x0000__x0000_rጵ_x0000__x0000_nጶ_x0000_"/>
      <sheetName val="ጿ_x0000__x0000_&amp;ጿ_x0000__x0000_xጊ_x0000__x0000_Bጱ_x0000__x0000_bጲ_x0000__x0000_wድ_x0000__x0000_)"/>
      <sheetName val="ድ_x0000__x0000_&amp;ጳ_x0000__x0000_xጳ_x0000__x0000_rጴ_x0000__x0000_mጳ_x0000__x0000_fጳ_x0000__x0000_kጴ"/>
      <sheetName val="ጷ_x0000__x0000_&amp;ጸ_x0000__x0000_xጿ_x0000__x0000_Bጿ_x0000__x0000_rጊ_x0000__x0000_eጊ_x0000__x0000_r"/>
      <sheetName val="ጳ_x0000__x0000_&amp;ጳ_x0000__x0000_xጴ_x0000__x0000_Iጵ_x0000__x0000_aጶ_x0000__x0000_Lጷ_x0000__x0000_"/>
      <sheetName val="ጵ_x0000__x0000_&amp;ጶ_x0000__x0000_xጷ_x0000__x0000_Tጸ_x0000__x0000_sጿ_x0000__x0000_ ጿ_x0000__x0000_p"/>
      <sheetName val="ጊ_x0000__x0000_&amp;ጱ_x0000__x0000_xጲ_x0000__x0000_Bፍ_x0000__x0000_.ጳ_x0000__x0000_Lጳ_x0000__x0000_S"/>
      <sheetName val="ጴ_x0000__x0000_&amp;ጵ_x0000__x0000_xጶ_x0000__x0000_aጷ_x0000__x0000_iጸ_x0000__x0000_pጿ_x0000__x0000_r"/>
      <sheetName val="ጱ_x0000__x0000_&amp;ጲ_x0000__x0000_xድ_x0000__x0000_aጳ_x0000__x0000_sጳ_x0000__x0000_kጴ_x0000__x0000_"/>
      <sheetName val="ጲ_x0000__x0000_&amp;ፍ_x0000__x0000_xጳ_x0000__x0000_Lጳ_x0000__x0000_nጴ_x0000__x0000_Sጳ_x0000__x0000_Mጳ_x0000_"/>
      <sheetName val="ጶ_x0000__x0000_&amp;ጷ_x0000__x0000_xጸ_x0000__x0000_Dጿ_x0000__x0000_6ጿ_x0000__x0000_Eጊ_x0000__x0000_t"/>
      <sheetName val="ጳ_x0000__x0000_&amp;ጳ_x0000__x0000_xጴ_x0000__x0000_gጳ_x0000__x0000_vጳ_x0000__x0000_cጴ_x0000__x0000_y"/>
      <sheetName val="ጳ_x0000__x0000_&amp;ጳ_x0000__x0000_xጴ_x0000__x0000_Sጳ_x0000__x0000_aጳ_x0000__x0000_Mጴ_x0000__x0000_."/>
      <sheetName val="ጸ_x0000__x0000_&amp;ጿ_x0000__x0000_xጿ_x0000__x0000_Pጊ_x0000__x0000_Rጱ_x0000__x0000_2ጲ_x0000__x0000_"/>
      <sheetName val="ጴ_x0000__x0000_&amp;ጳ_x0000__x0000_xጳ_x0000__x0000_Mጴ_x0000__x0000_&amp;ጵ_x0000__x0000_Eጶ_x0000__x0000_s"/>
      <sheetName val="ጳ_x0000__x0000_&amp;ጳ_x0000__x0000_xጴ_x0000__x0000_Rጳ_x0000__x0000_pጳ_x0000__x0000_lጴ_x0000__x0000_"/>
      <sheetName val="ጲ_x0000__x0000_&amp;ፍ_x0000__x0000_xጳ_x0000__x0000_iጳ_x0000__x0000_gጴ_x0000__x0000_Bጳ_x0000__x0000_k"/>
      <sheetName val="ጳ_x0000__x0000_&amp;ጴ_x0000__x0000_xጳ_x0000__x0000_Bጳ_x0000__x0000_ ጴ_x0000__x0000_2ጵ_x0000__x0000_"/>
      <sheetName val="ጶ_x0000__x0000_&amp;ጷ_x0000__x0000_xጸ_x0000__x0000_Bጿ_x0000__x0000_bጿ_x0000__x0000_wጊ_x0000__x0000_)ጱ"/>
      <sheetName val="ጳ_x0000__x0000_&amp;ጴ_x0000__x0000_xጳ_x0000__x0000_rጳ_x0000__x0000_mጴ_x0000__x0000_fጵ_x0000__x0000_kጶ_x0000_"/>
      <sheetName val="ጿ_x0000__x0000_&amp;ጊ_x0000__x0000_xጱ_x0000__x0000_Bጲ_x0000__x0000__ፍ_x0000__x0000_Qጳ_x0000__x0000_Mጳ_x0000_"/>
      <sheetName val="ጲ_x0000__x0000_&amp;ድ_x0000__x0000_xጳ_x0000__x0000_Fጳ_x0000__x0000_sጴ_x0000__x0000_gጳ_x0000__x0000_)"/>
      <sheetName val="ጷ_x0000__x0000_&amp;ጸ_x0000__x0000_xጿ_x0000__x0000_Bጿ_x0000__x0000_rጊ_x0000__x0000_eጱ_x0000__x0000_r"/>
      <sheetName val="ጸ_x0000__x0000_&amp;ጿ_x0000__x0000_xጿ_x0000__x0000_Rጊ_x0000__x0000_Pጱ_x0000__x0000_Bጲ_x0000__x0000_"/>
      <sheetName val="ፍ_x0000__x0000_&amp;ጳ_x0000__x0000_xጳ_x0000__x0000_Dጴ_x0000__x0000_Aጳ_x0000__x0000_Aጳ_x0000__x0000_"/>
      <sheetName val="ጳ_x0000__x0000_&amp;ጴ_x0000__x0000_xጵ_x0000__x0000_Aጶ_x0000__x0000__ጷ_x0000__x0000_Lጸ_x0000__x0000_Iጿ_x0000_"/>
      <sheetName val="ጿ_x0000__x0000_&amp;ጿ_x0000__x0000_xጊ_x0000__x0000_Aጱ_x0000__x0000_iጲ_x0000__x0000_Hድ_x0000__x0000_a"/>
      <sheetName val="ጸ_x0000__x0000_&amp;ጿ_x0000__x0000_xጿ_x0000__x0000_Sጊ_x0000__x0000_Aጱ_x0000__x0000_Sጲ_x0000__x0000_iድ"/>
      <sheetName val="ጳ_x0000__x0000_&amp;ጳ_x0000__x0000_xጴ_x0000__x0000_Cጵ_x0000__x0000_xጶ_x0000__x0000_pጷ_x0000__x0000_m"/>
      <sheetName val="ጴ_x0000__x0000_&amp;ጵ_x0000__x0000_xጶ_x0000__x0000_vጷ_x0000__x0000_uጸ_x0000__x0000_dጿ_x0000__x0000_aጿ_x0000_"/>
      <sheetName val="ጊ_x0000__x0000_&amp;ጱ_x0000__x0000_xጲ_x0000__x0000_Dፍ_x0000__x0000_aጳ_x0000__x0000_eጳ_x0000__x0000_"/>
      <sheetName val="ጳ_x0000__x0000_&amp;ጳ_x0000__x0000_xጴ_x0000__x0000_dጳ_x0000__x0000_iጳ_x0000__x0000_(ጴ_x0000__x0000_fጵ"/>
      <sheetName val="ጴ_x0000__x0000_&amp;ጳ_x0000__x0000_xጳ_x0000__x0000_Cጴ_x0000__x0000_eጵ_x0000__x0000_ ጶ_x0000__x0000_e"/>
      <sheetName val="ጴ_x0000__x0000_&amp;ጵ_x0000__x0000_xጶ_x0000__x0000_Aጷ_x0000__x0000_iጸ_x0000__x0000_Mጿ_x0000__x0000_Pጿ"/>
      <sheetName val="ጿ_x0000__x0000_&amp;ጊ_x0000__x0000_xጱ_x0000__x0000_Dጲ_x0000__x0000_ ፍ_x0000__x0000_eጳ_x0000__x0000_e"/>
      <sheetName val="ጳ_x0000__x0000_&amp;ጴ_x0000__x0000_xጵ_x0000__x0000_Sጶ_x0000__x0000_tጷ_x0000__x0000_ ጸ_x0000__x0000_e"/>
      <sheetName val="ጵ_x0000__x0000_&amp;ጶ_x0000__x0000_xጷ_x0000__x0000_Tጸ_x0000__x0000_-ጿ_x0000__x0000_Cጿ_x0000__x0000_eጊ"/>
      <sheetName val="ጴ_x0000__x0000_&amp;ጳ_x0000__x0000_xጳ_x0000__x0000_Iጴ_x0000__x0000_aጵ_x0000__x0000_Lጶ_x0000__x0000_"/>
      <sheetName val="ጱ_x0000__x0000_&amp;ጲ_x0000__x0000_xፍ_x0000__x0000_Tጳ_x0000__x0000_sጳ_x0000__x0000__ጴ_x0000__x0000_p"/>
      <sheetName val="ጵ_x0000__x0000_&amp;ጶ_x0000__x0000_xጷ_x0000__x0000_Bጸ_x0000__x0000__ጿ_x0000__x0000_Lጿ_x0000__x0000_S"/>
      <sheetName val="ድ_x0000__x0000_&amp;ጳ_x0000__x0000_xጳ_x0000__x0000_aጴ_x0000__x0000_iጳ_x0000__x0000_pጳ_x0000__x0000_r"/>
      <sheetName val="ጷ_x0000__x0000_&amp;ጸ_x0000__x0000_xጿ_x0000__x0000_aጿ_x0000__x0000_sጊ_x0000__x0000_kጱ_x0000__x0000_"/>
      <sheetName val="ጶ_x0000__x0000_&amp;ጷ_x0000__x0000_xጸ_x0000__x0000_Lጿ_x0000__x0000_nጿ_x0000__x0000_Sጊ_x0000__x0000_Mጱ_x0000_"/>
      <sheetName val="ጿ_x0000__x0000_&amp;ጿ_x0000__x0000_xጊ_x0000__x0000_Sጱ_x0000__x0000_aጲ_x0000__x0000_Mድ_x0000__x0000__"/>
      <sheetName val="ጱ_x0000__x0000_&amp;ጲ_x0000__x0000_xፍ_x0000__x0000_Pጳ_x0000__x0000_Rጳ_x0000__x0000_2ጴ_x0000__x0000_"/>
      <sheetName val="ጳ_x0000__x0000_&amp;ጳ_x0000__x0000_xጴ_x0000__x0000_Dጵ_x0000__x0000_6ጶ_x0000__x0000_Eጷ_x0000__x0000_t"/>
      <sheetName val="ጊ_x0000__x0000_&amp;ጱ_x0000__x0000_xጲ_x0000__x0000_gድ_x0000__x0000_vጳ_x0000__x0000_cጳ_x0000__x0000_y"/>
      <sheetName val="ፍ_x0000__x0000_&amp;ጳ_x0000__x0000_xጳ_x0000__x0000_Mጴ_x0000__x0000_&amp;ጳ_x0000__x0000_Eጳ_x0000__x0000_s"/>
      <sheetName val="ጳ_x0000__x0000_&amp;ጴ_x0000__x0000_xጳ_x0000__x0000_Nጳ_x0000__x0000_fጴ_x0000__x0000_eጵ_x0000__x0000_"/>
      <sheetName val="ፏ_x0000__x0000_&amp;ፏ_x0000__x0000_xጊ_x0000__x0000_Bጱ_x0000__x0000_bጲ_x0000__x0000_wፍ_x0000__x0000_)ጳ"/>
      <sheetName val="[_x0000__x0000_&amp;ጱ_x0000__x0000_xጲ_x0000__x0000_rፍ_x0000__x0000_mጳ_x0000__x0000_fጳ_x0000__x0000_kጴ_x0000_"/>
      <sheetName val="ጳ_x0000__x0000_&amp;ጳ_x0000__x0000_xጴ_x0000__x0000_Fጵ_x0000__x0000__ጶ_x0000__x0000_Oጷ_x0000__x0000_"/>
      <sheetName val="ጊM &amp; E.xls]Bill_No_2_1_"/>
      <sheetName val="ጴ_x0000__x0000_&amp;ጵ_x0000__x0000_xጶ_x0000__x0000_Nጷ_x0000__x0000_Dጸ_x0000__x0000_Aጿ_x0000__x0000_"/>
      <sheetName val="ጳ_x0000__x0000_&amp;ጳ_x0000__x0000_xጴ_x0000__x0000_Bጳ_x0000__x0000_rጳ_x0000__x0000_eጴ_x0000__x0000_rጵ"/>
      <sheetName val="ጲ_x0000__x0000_&amp;ፍ_x0000__x0000_xጳ_x0000__x0000_Iጳ_x0000__x0000_aጴ_x0000__x0000_Lጳ_x0000__x0000_1"/>
      <sheetName val="ጶ_x0000__x0000_&amp;ጷ_x0000__x0000_xጸ_x0000__x0000_Fጿ_x0000__x0000__ጿ_x0000__x0000_Oጊ_x0000__x0000_"/>
      <sheetName val="ጵ_x0000__x0000_&amp;ጶ_x0000__x0000_xጷ_x0000__x0000_aጸ_x0000__x0000_iጿ_x0000__x0000_pጿ_x0000__x0000_rጊ"/>
      <sheetName val="ጸ_x0000__x0000_&amp;ጿ_x0000__x0000_xጿ_x0000__x0000_Dጊ_x0000__x0000_Wጱ_x0000__x0000_zጲ_x0000__x0000_"/>
      <sheetName val="ጊ_x0000__x0000_&amp;ጱ_x0000__x0000_xጲ_x0000__x0000_Dፍ_x0000__x0000_6ጳ_x0000__x0000_Eጳ_x0000__x0000_tጴ"/>
      <sheetName val="ጳ_x0000__x0000_&amp;ጴ_x0000__x0000_xጵ_x0000__x0000_Mጶ_x0000__x0000_&amp;ጷ_x0000__x0000_Eጸ_x0000__x0000_sጿ"/>
      <sheetName val="ጊ_x0000__x0000_&amp;ጱ_x0000__x0000_xጲ_x0000__x0000_Iድ_x0000__x0000_Tጳ_x0000__x0000_Lጳ_x0000__x0000_"/>
      <sheetName val="T T CL VC DZ 22"/>
      <sheetName val="Z"/>
      <sheetName val="D+W"/>
      <sheetName val="SORT"/>
      <sheetName val="ጷ"/>
      <sheetName val="ጴ"/>
      <sheetName val="ጿ"/>
      <sheetName val="ጊ"/>
      <sheetName val="ጳ"/>
      <sheetName val="ጵ"/>
      <sheetName val="ድ"/>
      <sheetName val="ጱ"/>
      <sheetName val="ጲ"/>
      <sheetName val="ጶ"/>
      <sheetName val="ጸ"/>
      <sheetName val="ፍ"/>
      <sheetName val="ፏ"/>
      <sheetName val="["/>
      <sheetName val="??2??"/>
      <sheetName val="Pro(E)_7"/>
      <sheetName val="MAKER_(E)7"/>
      <sheetName val="Bill_Of_Quantity7"/>
      <sheetName val="H_Satuan7"/>
      <sheetName val="rab_me_(by_owner)_7"/>
      <sheetName val="BQ_(by_owner)7"/>
      <sheetName val="rab_me_(fisik)7"/>
      <sheetName val="GLP_20017"/>
      <sheetName val="01A-_RAB6"/>
      <sheetName val="Bill_of_Qty_MEP6"/>
      <sheetName val="Anl_+7"/>
      <sheetName val="DAF_3_17"/>
      <sheetName val="DAF_3_116"/>
      <sheetName val="HB_6"/>
      <sheetName val="5_1_ELEKTRIKAL-ELEKTRONIK6"/>
      <sheetName val="ELEC_STIS5"/>
      <sheetName val="BoQ_STR6"/>
      <sheetName val="Finishing_(2)6"/>
      <sheetName val="NS_GD_UTAMA6"/>
      <sheetName val="HRG_BHN5"/>
      <sheetName val="BQ_Arsitektur6"/>
      <sheetName val="Isolasi_Luar_Dalam5"/>
      <sheetName val="Isolasi_Luar5"/>
      <sheetName val="Tie_Beam_GN6"/>
      <sheetName val="Tangga_GN6"/>
      <sheetName val="rab_-_persiapan_&amp;_lantai-16"/>
      <sheetName val="REF_ONLY6"/>
      <sheetName val="FORM_X_COST6"/>
      <sheetName val="Analis_Kusen_1_ESKALASI6"/>
      <sheetName val="Transfer_Pump5"/>
      <sheetName val="Analisa_ME5"/>
      <sheetName val="NP_(4)5"/>
      <sheetName val="HS_Alat5"/>
      <sheetName val="ANALISA_PEK_UMUM5"/>
      <sheetName val="BOQ_INTERN5"/>
      <sheetName val="M_&amp;_E5"/>
      <sheetName val="KODE_REK5"/>
      <sheetName val="BGNN_UTILITAS5"/>
      <sheetName val="ANLS_20095"/>
      <sheetName val="Harga_Bahan_&amp;_Upah_5"/>
      <sheetName val="analisa_pagar5"/>
      <sheetName val="D_&amp;_W_sizes5"/>
      <sheetName val="an__struktur5"/>
      <sheetName val="Rek_Tot5"/>
      <sheetName val="dATA_pc5"/>
      <sheetName val="BANGUNAN_PENUNJANG5"/>
      <sheetName val="Tata_Udara5"/>
      <sheetName val="RAB_AR&amp;STR5"/>
      <sheetName val="Master_1_05"/>
      <sheetName val="Har_Sat5"/>
      <sheetName val="L3_An_H_Sat_Mob5"/>
      <sheetName val="DRUP_(ASLI)5"/>
      <sheetName val="Cover_(x)5"/>
      <sheetName val="Cor_Apt5"/>
      <sheetName val="PT_5"/>
      <sheetName val="struktur_tdk_dipakai5"/>
      <sheetName val="Ｎｏ_135"/>
      <sheetName val="Div26_-_Elect5"/>
      <sheetName val="gia_vt,nc,may5"/>
      <sheetName val="Cover_CKE5"/>
      <sheetName val="Summary_Mech_5"/>
      <sheetName val="Mech__BQ5"/>
      <sheetName val="P_APRIL_20165"/>
      <sheetName val="Qttn_Report5"/>
      <sheetName val="M%20&amp;%20E_xls5"/>
      <sheetName val="TH_DZ355"/>
      <sheetName val="Vol__Lantai_Tipikal5"/>
      <sheetName val="Analisa_Struktur5"/>
      <sheetName val="Pas__bata_(anyar)5"/>
      <sheetName val="Pas__bata5"/>
      <sheetName val="PILE_CAP5"/>
      <sheetName val="TIE_BEAM5"/>
      <sheetName val="INPUT_BALOK5"/>
      <sheetName val="itungan_Balok5"/>
      <sheetName val="RASIO_SLAB5"/>
      <sheetName val="PIT_LIFT5"/>
      <sheetName val="BANG_TONG_HOP_(2)5"/>
      <sheetName val="Bill_No_2_1_5"/>
      <sheetName val="RKP_PLUMBING5"/>
      <sheetName val="DAFTAR_HARGA5"/>
      <sheetName val="SK_MIgas_toilet_lt-40,_R-25"/>
      <sheetName val="SK_MIgas_toilet_lt-40,_R-0_(P'5"/>
      <sheetName val="PLINT_3_1_G5"/>
      <sheetName val="concept_cost_code5"/>
      <sheetName val="summary_cost_code5"/>
      <sheetName val="kas_proyek5"/>
      <sheetName val="lain_lain5"/>
      <sheetName val="APT___BALCONIES5"/>
      <sheetName val="Urai_Galian_Tanah5"/>
      <sheetName val="K_Lead5"/>
      <sheetName val="SATUAN_5"/>
      <sheetName val="Analisa_Harga5"/>
      <sheetName val="Analisa_Harga_Satuan5"/>
      <sheetName val="Mat_Mek5"/>
      <sheetName val="chi_phi_truc_tiep5"/>
      <sheetName val="Bill_2_2_Villa_2_beds5"/>
      <sheetName val="Buy_vs__Lease_Car5"/>
      <sheetName val="Division__4_-_PLB_Works5"/>
      <sheetName val="dien_tich4"/>
      <sheetName val="MARK_UP5"/>
      <sheetName val="lt__dasar5"/>
      <sheetName val="CFA_(ME)4"/>
      <sheetName val="valeurs_de_base4"/>
      <sheetName val="tabulation_(comparison)4"/>
      <sheetName val="BQ_External4"/>
      <sheetName val="DO_AM_DT4"/>
      <sheetName val="AN__TAMPL4"/>
      <sheetName val="Beton_K-2504"/>
      <sheetName val="Harga_Dasar4"/>
      <sheetName val="Daftar_berat4"/>
      <sheetName val="daf_isi_(xref)4"/>
      <sheetName val="Currency_Rate4"/>
      <sheetName val="Analisa_ME_UPT4"/>
      <sheetName val="SUM_6-24"/>
      <sheetName val="Khoi_luong4"/>
      <sheetName val="Gia_thue4"/>
      <sheetName val="Town_House_4"/>
      <sheetName val="Type-A2_Corner4"/>
      <sheetName val="_Finish4"/>
      <sheetName val="Finish_code4"/>
      <sheetName val="Door_schedule4"/>
      <sheetName val="Sanitary_ware4"/>
      <sheetName val="Bill_02_-_Xay_gach-Pou_4"/>
      <sheetName val="Bill_03-Chống_thấm-Pou4"/>
      <sheetName val="Bill_05_-_Hoan_thien-Pou_4"/>
      <sheetName val="Bill_02_-_Xay_gach-Tower4"/>
      <sheetName val="Bill_03-Chống_thấm-Tower4"/>
      <sheetName val="Bill_05_-_Hoan_thien-Tower4"/>
      <sheetName val="CF_-Update_31Jul064"/>
      <sheetName val="NSA_fr_Revit4"/>
      <sheetName val="AUTOMATIC_SELECT4"/>
      <sheetName val="U_P_List4"/>
      <sheetName val="Gia_vat_tu4"/>
      <sheetName val="DG_4"/>
      <sheetName val="Anls_teknis2"/>
      <sheetName val="Harga_Kabel2"/>
      <sheetName val="_N_Finansal_Eğri2"/>
      <sheetName val="Budget_Code2"/>
      <sheetName val="MAIN_GATE_HOUSE2"/>
      <sheetName val="Electrical_Works2"/>
      <sheetName val="H_T__INCOMING_SYSTEM2"/>
      <sheetName val="TLSKIN_LWR2"/>
      <sheetName val="MTO_REV_02"/>
      <sheetName val="Analisa___Upah2"/>
      <sheetName val="EXTERNAL_WORK2"/>
      <sheetName val="Grafik_Lab_2"/>
      <sheetName val="Elec_LG2"/>
      <sheetName val="Bảng_Giá2"/>
      <sheetName val="DATA_KC1"/>
      <sheetName val="StructEarth_31"/>
      <sheetName val="Bill_Tổng1"/>
      <sheetName val="TH_Công_việc-_D211"/>
      <sheetName val="ANH_VU_D121"/>
      <sheetName val="Hỗ_trợ_căn_Hoist1"/>
      <sheetName val="THKL_Xay_to1"/>
      <sheetName val="D17_(thuc)1"/>
      <sheetName val="vật_tư1"/>
      <sheetName val="Công_nhật_Đợt_15-_End1"/>
      <sheetName val="KL_L291"/>
      <sheetName val="Công_nhật_Đợt_141"/>
      <sheetName val="D10-_KL_dự_trù_QT1"/>
      <sheetName val="D07_(CCM)__1"/>
      <sheetName val="D06_(CCM)_1"/>
      <sheetName val="D05_(CCM)1"/>
      <sheetName val="D02_(2)1"/>
      <sheetName val="Cac_HS_hieu_chinh1"/>
      <sheetName val="Expenses_(M)1"/>
      <sheetName val="A2&amp;3__AC1"/>
      <sheetName val="A4&amp;5__Fan1"/>
      <sheetName val="1__Office_stationary1"/>
      <sheetName val="2__Safety1"/>
      <sheetName val="3__Meal_fee1"/>
      <sheetName val="4__Temporary1"/>
      <sheetName val="Public_Area1"/>
      <sheetName val="GRAND_REKAP1"/>
      <sheetName val="CONSTRUCTION_COMPONENT1"/>
      <sheetName val="chiet_tinh1"/>
      <sheetName val="AC_LOAD1"/>
      <sheetName val="Priced_BOQ1"/>
      <sheetName val="bahan_SNI1"/>
      <sheetName val="NP__2_1"/>
      <sheetName val="DIVISI_31"/>
      <sheetName val="Du_thau"/>
      <sheetName val="MEP_Detail"/>
      <sheetName val="01-main_building"/>
      <sheetName val="04-pipe_bridge"/>
      <sheetName val="07-bike_park"/>
      <sheetName val="5_2_1_Đo_bóc_KL_OLK-06"/>
      <sheetName val="PERF_TEST_Pre_MP"/>
      <sheetName val="AN_EI_5"/>
      <sheetName val="JARINGAN_AIR_BERSIH"/>
      <sheetName val="TYPE_E_ME"/>
      <sheetName val="TYPE_A_ME"/>
      <sheetName val="TYPE_B_ME"/>
      <sheetName val="TYPE_C_ME"/>
      <sheetName val="TYPE_D_ME"/>
      <sheetName val="JARINGAN_LISTRIK"/>
      <sheetName val="TYPE_A"/>
      <sheetName val="TYPE_B"/>
      <sheetName val="TYPE_C"/>
      <sheetName val="TYPE_D"/>
      <sheetName val="TYPE_E"/>
      <sheetName val="Bill_No_6_Koord_&amp;_Attendance"/>
      <sheetName val="PR_3_YEAKNON-New_VO_"/>
      <sheetName val="PR3-Cashflow_New(%)"/>
      <sheetName val="PR3-S-CURVE_(2)"/>
      <sheetName val="PR3-Cashflow_Contract"/>
      <sheetName val="PR_3_YEAKNON-CW+AW_"/>
      <sheetName val="PR_3_YEAKNON-New_BudjetRV"/>
      <sheetName val="Yaeknon-New_VO_-Structur_Cost"/>
      <sheetName val="1_1__KCT_(NHÀ_XƯỞNG)"/>
      <sheetName val="1_4_HẠ_TẦNG_X_ÉP"/>
      <sheetName val="ĐỊNH_MỨC_CÔNG_NHẬT"/>
      <sheetName val="6_1_KẾT_CẤU_THÉP_-VP"/>
      <sheetName val="TLT_-_WEIGHT_REBAR"/>
      <sheetName val="DANH_SÁCH_CN"/>
      <sheetName val="NHÀ_XE"/>
      <sheetName val="HẠ_TẦNG"/>
      <sheetName val="LƯƠNG_CN_GỘP_"/>
      <sheetName val="chC_công_nhật"/>
      <sheetName val="TONG_HOP"/>
      <sheetName val="DG_1203-15-03_KHO"/>
      <sheetName val="THEO_DÕI_CÔNG__ĐỘI"/>
      <sheetName val="phân_việc_CN"/>
      <sheetName val="nghiệm_thu_CV_CN"/>
      <sheetName val="4_CĂN"/>
      <sheetName val="DON_GIA"/>
      <sheetName val="CHITIET_VL-NC"/>
      <sheetName val="Tro_giup"/>
      <sheetName val="Đơn_Giá_"/>
      <sheetName val="DS-Thuong 6T dau"/>
      <sheetName val="CE(E)"/>
      <sheetName val="CE(M)"/>
      <sheetName val="Project Data"/>
      <sheetName val=""/>
      <sheetName val="cargo"/>
      <sheetName val="Dashboardrev"/>
      <sheetName val="DRUM"/>
      <sheetName val="PE-F-37 Rev 00 Paym.GBP"/>
      <sheetName val="PEF16_0D"/>
      <sheetName val="ANAL KOEF"/>
      <sheetName val="terendah"/>
      <sheetName val="ELEC_MCI"/>
      <sheetName val="INST_MCI"/>
      <sheetName val="MECH_MCI"/>
      <sheetName val="PRO_A"/>
      <sheetName val="PRO"/>
      <sheetName val="daftar upah"/>
      <sheetName val="Harsat-Isal"/>
      <sheetName val="GIFAS"/>
      <sheetName val="HargaSat"/>
      <sheetName val="GAE8'97"/>
      <sheetName val="KTCK"/>
      <sheetName val="Fitout"/>
      <sheetName val="Clubhouse"/>
      <sheetName val="PTTC"/>
      <sheetName val="ptich-son"/>
      <sheetName val="INDEKS"/>
      <sheetName val="duct"/>
      <sheetName val="DH"/>
      <sheetName val="Project Sheet"/>
      <sheetName val="Pro(E)_8"/>
      <sheetName val="MAKER_(E)8"/>
      <sheetName val="H_Satuan8"/>
      <sheetName val="Bill_Of_Quantity8"/>
      <sheetName val="rab_me_(by_owner)_8"/>
      <sheetName val="BQ_(by_owner)8"/>
      <sheetName val="rab_me_(fisik)8"/>
      <sheetName val="GLP_20018"/>
      <sheetName val="01A-_RAB7"/>
      <sheetName val="HB_7"/>
      <sheetName val="Analis_Kusen_1_ESKALASI7"/>
      <sheetName val="Analisa_ME6"/>
      <sheetName val="Bill_of_Qty_MEP7"/>
      <sheetName val="NP_(4)6"/>
      <sheetName val="rab_-_persiapan_&amp;_lantai-17"/>
      <sheetName val="BOQ_INTERN6"/>
      <sheetName val="Urai_Galian_Tanah6"/>
      <sheetName val="5_1_ELEKTRIKAL-ELEKTRONIK7"/>
      <sheetName val="Anl_+8"/>
      <sheetName val="HRG_BHN6"/>
      <sheetName val="BoQ_STR7"/>
      <sheetName val="Finishing_(2)7"/>
      <sheetName val="KODE_REK6"/>
      <sheetName val="PT_6"/>
      <sheetName val="Pekerjaan_Harian5"/>
      <sheetName val="Mahasiswa_2_lantai5"/>
      <sheetName val="DAF_3_18"/>
      <sheetName val="DAF_3_117"/>
      <sheetName val="Isolasi_Luar_Dalam6"/>
      <sheetName val="Isolasi_Luar6"/>
      <sheetName val="BQ_Arsitektur7"/>
      <sheetName val="NS_GD_UTAMA7"/>
      <sheetName val="Tie_Beam_GN7"/>
      <sheetName val="Tangga_GN7"/>
      <sheetName val="ELEC_STIS6"/>
      <sheetName val="REF_ONLY7"/>
      <sheetName val="FORM_X_COST7"/>
      <sheetName val="ANALISA_PEK_UMUM6"/>
      <sheetName val="ANLS_20096"/>
      <sheetName val="Harga_Bahan_&amp;_Upah_6"/>
      <sheetName val="analisa_pagar6"/>
      <sheetName val="Master_1_06"/>
      <sheetName val="HS_Alat6"/>
      <sheetName val="Har_Sat6"/>
      <sheetName val="RAB_AR&amp;STR6"/>
      <sheetName val="DAFTAR_HARGA6"/>
      <sheetName val="L3_An_H_Sat_Mob6"/>
      <sheetName val="DRUP_(ASLI)6"/>
      <sheetName val="Tata_Udara6"/>
      <sheetName val="Beton_K-2505"/>
      <sheetName val="K_Lead6"/>
      <sheetName val="4-Basic_Price4"/>
      <sheetName val="HARGA_SAT2"/>
      <sheetName val="Basic_Price4"/>
      <sheetName val="Unit_Rate4"/>
      <sheetName val="M_&amp;_E6"/>
      <sheetName val="dATA_pc6"/>
      <sheetName val="Transfer_Pump6"/>
      <sheetName val="RKP_PLUMBING6"/>
      <sheetName val="MARK_UP6"/>
      <sheetName val="BGNN_UTILITAS6"/>
      <sheetName val="D_&amp;_W_sizes6"/>
      <sheetName val="an__struktur6"/>
      <sheetName val="Rek_Tot6"/>
      <sheetName val="Vol__Lantai_Tipikal6"/>
      <sheetName val="Analisa_Struktur6"/>
      <sheetName val="Pas__bata_(anyar)6"/>
      <sheetName val="Pas__bata6"/>
      <sheetName val="PILE_CAP6"/>
      <sheetName val="TIE_BEAM6"/>
      <sheetName val="INPUT_BALOK6"/>
      <sheetName val="itungan_Balok6"/>
      <sheetName val="RASIO_SLAB6"/>
      <sheetName val="PIT_LIFT6"/>
      <sheetName val="BANGUNAN_PENUNJANG6"/>
      <sheetName val="lt__dasar6"/>
      <sheetName val="struktur_tdk_dipakai6"/>
      <sheetName val="Data_Tower4"/>
      <sheetName val="Harga_Dasar5"/>
      <sheetName val="REKAP_VOLUME"/>
      <sheetName val="Analisa_Harga_Satuan6"/>
      <sheetName val="Mat_Mek6"/>
      <sheetName val="SK_MIgas_toilet_lt-40,_R-26"/>
      <sheetName val="SK_MIgas_toilet_lt-40,_R-0_(P'6"/>
      <sheetName val="PLINT_3_1_G6"/>
      <sheetName val="Cover_(x)6"/>
      <sheetName val="Cor_Apt6"/>
      <sheetName val="Ｎｏ_136"/>
      <sheetName val="Analisa_Upah_&amp;_Bahan_Plum5"/>
      <sheetName val="DES_154"/>
      <sheetName val="ANAL_BOW"/>
      <sheetName val="3-DIV7_B4"/>
      <sheetName val="Rekap_Prelim4"/>
      <sheetName val="daf_isi_(xref)5"/>
      <sheetName val="Currency_Rate5"/>
      <sheetName val="sheet_24"/>
      <sheetName val="RAB_ME4"/>
      <sheetName val="Analisa_Mob__34"/>
      <sheetName val="Analisa_Mob_14"/>
      <sheetName val="Analisa_Alat4"/>
      <sheetName val="Analisa_Mob__24"/>
      <sheetName val="Kuantitas_&amp;_Harga4"/>
      <sheetName val="Cover_CKE6"/>
      <sheetName val="Summary_Mech_6"/>
      <sheetName val="Mech__BQ6"/>
      <sheetName val="P_APRIL_20166"/>
      <sheetName val="Qttn_Report6"/>
      <sheetName val="Analisa_ME_UPT5"/>
      <sheetName val="7_1(3)4"/>
      <sheetName val="ACTUAL_CHECK3"/>
      <sheetName val="box_culvert"/>
      <sheetName val="concept_cost_code6"/>
      <sheetName val="summary_cost_code6"/>
      <sheetName val="kas_proyek6"/>
      <sheetName val="lain_lain6"/>
      <sheetName val="Bill_No_2_1_6"/>
      <sheetName val="APT___BALCONIES6"/>
      <sheetName val="BANG_TONG_HOP_(2)6"/>
      <sheetName val="SATUAN_6"/>
      <sheetName val="Analisa_Harga6"/>
      <sheetName val="Harga_Kabel3"/>
      <sheetName val="Div26_-_Elect6"/>
      <sheetName val="Rekap_Biaya4"/>
      <sheetName val="Schedule_11a3"/>
      <sheetName val="Septick_tank3"/>
      <sheetName val="Peralatan_Utama3"/>
      <sheetName val="A+Supl_3"/>
      <sheetName val="Harsat_Alat4"/>
      <sheetName val="Perm__Test4"/>
      <sheetName val="Galian_14"/>
      <sheetName val="RP_PROD_094"/>
      <sheetName val="DG_5"/>
      <sheetName val="1_B4"/>
      <sheetName val="h_sat-bbm4"/>
      <sheetName val="SBDY_Jemb_Tayan4"/>
      <sheetName val="HRG_DSR_APP3"/>
      <sheetName val="Daftar_berat5"/>
      <sheetName val="AN__TAMPL5"/>
      <sheetName val="bhn_FINAL3"/>
      <sheetName val="Agregat_Halus_&amp;_Kasar4"/>
      <sheetName val="Master_Dat4"/>
      <sheetName val="15_Harga_Satuan_Bahan3"/>
      <sheetName val="Input_monthly_capex3"/>
      <sheetName val="Attachment-3_Chem3"/>
      <sheetName val="ﾄﾞﾊﾞｲFUEL_GAS追見3"/>
      <sheetName val="Breakdown_Instrument3"/>
      <sheetName val="HS_UPAH1"/>
      <sheetName val="HS_BAHAN1"/>
      <sheetName val="Input_Data1"/>
      <sheetName val="DATA_PROYEK1"/>
      <sheetName val="Pengalaman_Per3"/>
      <sheetName val="M%20&amp;%20E_xls6"/>
      <sheetName val="DO_AM_DT5"/>
      <sheetName val="gia_vt,nc,may6"/>
      <sheetName val="TH_DZ356"/>
      <sheetName val="chi_phi_truc_tiep6"/>
      <sheetName val="Bill_2_2_Villa_2_beds6"/>
      <sheetName val="Buy_vs__Lease_Car6"/>
      <sheetName val="Division__4_-_PLB_Works6"/>
      <sheetName val="Anls_teknis3"/>
      <sheetName val="Analisa_Upah___Bahan_Plum1"/>
      <sheetName val="an_utara1"/>
      <sheetName val="NS_GD_UGD1"/>
      <sheetName val="STD_GD_UGD1"/>
      <sheetName val="bahan_SNI2"/>
      <sheetName val="ANALISA_EDIT"/>
      <sheetName val="CONSTRUCTION_COMPONENT2"/>
      <sheetName val="Analisa___Upah3"/>
      <sheetName val="SELISIH_HARGA3"/>
      <sheetName val="Public_Area2"/>
      <sheetName val="GRAND_REKAP2"/>
      <sheetName val="EXTERNAL_WORK3"/>
      <sheetName val="BQ_External5"/>
      <sheetName val="Grafik_Lab_3"/>
      <sheetName val="AC_LOAD2"/>
      <sheetName val="Supl_X3"/>
      <sheetName val="analisa_panel1"/>
      <sheetName val="dien_tich5"/>
      <sheetName val="CFA_(ME)5"/>
      <sheetName val="tabulation_(comparison)5"/>
      <sheetName val="SUM_6-25"/>
      <sheetName val="Khoi_luong5"/>
      <sheetName val="Gia_thue5"/>
      <sheetName val="Town_House_5"/>
      <sheetName val="Type-A2_Corner5"/>
      <sheetName val="Bill_02_-_Xay_gach-Pou_5"/>
      <sheetName val="Bill_03-Chống_thấm-Pou5"/>
      <sheetName val="Bill_05_-_Hoan_thien-Pou_5"/>
      <sheetName val="Bill_02_-_Xay_gach-Tower5"/>
      <sheetName val="Bill_03-Chống_thấm-Tower5"/>
      <sheetName val="Bill_05_-_Hoan_thien-Tower5"/>
      <sheetName val="valeurs_de_base5"/>
      <sheetName val="_Finish5"/>
      <sheetName val="Finish_code5"/>
      <sheetName val="Door_schedule5"/>
      <sheetName val="Sanitary_ware5"/>
      <sheetName val="sum_mdc3"/>
      <sheetName val="_N_Finansal_Eğri3"/>
      <sheetName val="NSA_fr_Revit5"/>
      <sheetName val="CF_-Update_31Jul065"/>
      <sheetName val="AUTOMATIC_SELECT5"/>
      <sheetName val="U_P_List5"/>
      <sheetName val="Gia_vat_tu5"/>
      <sheetName val="MAIN_GATE_HOUSE3"/>
      <sheetName val="Electrical_Works3"/>
      <sheetName val="H_T__INCOMING_SYSTEM3"/>
      <sheetName val="TLSKIN_LWR3"/>
      <sheetName val="Daf_Dasar_Upah&amp;Bahan3"/>
      <sheetName val="HARGA_MATERIAL4"/>
      <sheetName val="Met__Minor4"/>
      <sheetName val="bearing_PDMR14"/>
      <sheetName val="Stay_Cable_PDMR14"/>
      <sheetName val="Post_Tens-14"/>
      <sheetName val="Sumber_Daya4"/>
      <sheetName val="PRD_01-6(I-II)4"/>
      <sheetName val="PRD_01-7_alat4"/>
      <sheetName val="2_E4"/>
      <sheetName val="2_F4"/>
      <sheetName val="DIV_54"/>
      <sheetName val="DIV_64"/>
      <sheetName val="Divisi_Baru4"/>
      <sheetName val="RAB_DC4"/>
      <sheetName val="BQ_OE4"/>
      <sheetName val="Agg_Halus_&amp;_Kasar4"/>
      <sheetName val="TOWER_D4"/>
      <sheetName val="Anls_Hrg_Sat4"/>
      <sheetName val="Sat_Bah___Up4"/>
      <sheetName val="NP_(2)3"/>
      <sheetName val="Hrg_Sat3"/>
      <sheetName val="HD_UPAH3"/>
      <sheetName val="Rekap_Analisa3"/>
      <sheetName val="NP__2_2"/>
      <sheetName val="AN_EI_51"/>
      <sheetName val="Man_Power3"/>
      <sheetName val="BOQ_EM3"/>
      <sheetName val="DIVISI_32"/>
      <sheetName val="inner_pervious_adjust_3"/>
      <sheetName val="outer_pervious_adjust3"/>
      <sheetName val="BOQ_SNJ_13"/>
      <sheetName val="DKH_CCO_1A3"/>
      <sheetName val="DKH_CCO_1B_R-13"/>
      <sheetName val="DAF__PEKERJAAN3"/>
      <sheetName val="SPESISIKASI_PENAWARAN3"/>
      <sheetName val="Daf-2_4_Baja3"/>
      <sheetName val="anal-drainase,tanah&amp;ps_batu3"/>
      <sheetName val="BOQ_ADD-123"/>
      <sheetName val="Analisa_Tend3"/>
      <sheetName val="Cash_Flow_bulanan3"/>
      <sheetName val="7_PEK-STRUKTUR3"/>
      <sheetName val="DIV_93"/>
      <sheetName val="7_공정표3"/>
      <sheetName val="Fill_this_out_first___4"/>
      <sheetName val="AnalisaSIPIL_RIIL3"/>
      <sheetName val="Uraian_Analisa3"/>
      <sheetName val="ATAP_&amp;_RISER3"/>
      <sheetName val="Fill_this_out_first___5"/>
      <sheetName val="bukan_PNS1"/>
      <sheetName val="Criteria_1"/>
      <sheetName val="97_사업추정(WEKI)"/>
      <sheetName val="Part_Desc"/>
      <sheetName val="rap_rinci"/>
      <sheetName val="crude_SLAB_RE-bar"/>
      <sheetName val="CRUDE_RE-bar"/>
      <sheetName val="Eq__Mobilization"/>
      <sheetName val="H_Sat_Jembatan1"/>
      <sheetName val="reporting_package-bmel_31-12-01"/>
      <sheetName val="Div_7"/>
      <sheetName val="Urugan_Pasir"/>
      <sheetName val="BAHAN_&amp;_ALAT_1"/>
      <sheetName val="Pek__Tanah1"/>
      <sheetName val="Pek__Pondasi1"/>
      <sheetName val="Pek__Dinding1"/>
      <sheetName val="Pek__Plesteran1"/>
      <sheetName val="Pek__Kayu1"/>
      <sheetName val="Pek__Beton1"/>
      <sheetName val="Pek__Penutup_Atap1"/>
      <sheetName val="Pek__Langit-langit1"/>
      <sheetName val="Pek__Sanitasi1"/>
      <sheetName val="Pek__Besi_&amp;_Alumunium1"/>
      <sheetName val="Pek__Kunci_&amp;_Kaca1"/>
      <sheetName val="Pek__Penutup_Lantai_&amp;_dinding1"/>
      <sheetName val="Pek__Pengecatan1"/>
      <sheetName val="REKAP_TOTAL2"/>
      <sheetName val="JARINGAN_AIR_BERSIH1"/>
      <sheetName val="TYPE_E_ME1"/>
      <sheetName val="TYPE_A_ME1"/>
      <sheetName val="TYPE_B_ME1"/>
      <sheetName val="TYPE_C_ME1"/>
      <sheetName val="TYPE_D_ME1"/>
      <sheetName val="JARINGAN_LISTRIK1"/>
      <sheetName val="TYPE_A1"/>
      <sheetName val="TYPE_B1"/>
      <sheetName val="TYPE_C1"/>
      <sheetName val="TYPE_D1"/>
      <sheetName val="TYPE_E1"/>
      <sheetName val="Bill_No_6_Koord_&amp;_Attendance1"/>
      <sheetName val="D_BOARD"/>
      <sheetName val="DHS_Alat"/>
      <sheetName val="DHS_Bahan_Material"/>
      <sheetName val="DHS_Upah"/>
      <sheetName val="Analisa_Harga_Terpakai"/>
      <sheetName val="Harsat_Upah1"/>
      <sheetName val="Harsat_Pekerjaan1"/>
      <sheetName val="Analisa_(ok)1"/>
      <sheetName val="Harga_Bahan1"/>
      <sheetName val="Analisa_&amp;_Upah"/>
      <sheetName val="BQ_INT1"/>
      <sheetName val="ITB_COST1"/>
      <sheetName val="REKAP_ELEKTRIKAL1"/>
      <sheetName val="HRG_BAHAN___UPAH_okk1"/>
      <sheetName val="HRG_BAHAN_&amp;_UPAH_okk1"/>
      <sheetName val="Analis_Kusen_okk1"/>
      <sheetName val="Gal_&amp;_Timb_KAJU1"/>
      <sheetName val="HSD_Alat"/>
      <sheetName val="HSD_Bahan"/>
      <sheetName val="Sum_IF"/>
      <sheetName val="HSD_Upah"/>
      <sheetName val="DB_SMT_BANUS"/>
      <sheetName val="Rekap_Direct_Cost3"/>
      <sheetName val="H__Dasar"/>
      <sheetName val="Stden_center"/>
      <sheetName val="W_HOR"/>
      <sheetName val="Analisa_HS"/>
      <sheetName val="ANSAT_K'AYI"/>
      <sheetName val="JUMLAHAN_TOTAL_"/>
      <sheetName val="BK-PU_20111"/>
      <sheetName val="DATA_2009"/>
      <sheetName val="DATA_2010"/>
      <sheetName val="Kinerja_Proyek1"/>
      <sheetName val="Target_Raker_TW_III"/>
      <sheetName val="Budget_Code3"/>
      <sheetName val="MTO_REV_03"/>
      <sheetName val="Elec_LG3"/>
      <sheetName val="Expenses_(M)2"/>
      <sheetName val="A2&amp;3__AC2"/>
      <sheetName val="A4&amp;5__Fan2"/>
      <sheetName val="1__Office_stationary2"/>
      <sheetName val="2__Safety2"/>
      <sheetName val="3__Meal_fee2"/>
      <sheetName val="4__Temporary2"/>
      <sheetName val="Bảng_Giá3"/>
      <sheetName val="PERF_TEST_Pre_MP1"/>
      <sheetName val="ADD_2_(1)1"/>
      <sheetName val="AN_Tdr1"/>
      <sheetName val="Rekap_Addendum"/>
      <sheetName val="STD_GD_UTAMA"/>
      <sheetName val="5_NP"/>
      <sheetName val="Lingkup_Pekerjaan4"/>
      <sheetName val="Pek_persiapan4"/>
      <sheetName val="anal_baja4"/>
      <sheetName val="m'trl_baja4"/>
      <sheetName val="UPAH_KERJA4"/>
      <sheetName val="BEDA_VOL4"/>
      <sheetName val="LAMP_54"/>
      <sheetName val="D3_13"/>
      <sheetName val="Weight_Bridge3"/>
      <sheetName val="An_harga_alat2"/>
      <sheetName val="AMD_II2"/>
      <sheetName val="AMD_I2"/>
      <sheetName val="dist__mat2"/>
      <sheetName val="Analisa_-Baku2"/>
      <sheetName val="Rekap_Tahap_12"/>
      <sheetName val="BL_(1)2"/>
      <sheetName val="Faktor_Markup2"/>
      <sheetName val="Spesifikasi_2"/>
      <sheetName val="Bahan_&amp;_Upah2"/>
      <sheetName val="120601Sport_Center2"/>
      <sheetName val="00_Jumlah_Total2"/>
      <sheetName val="ANALISA_NOV_'072"/>
      <sheetName val="Hrg_Sat4"/>
      <sheetName val="HARGA_BAHAN&amp;UPAH_2"/>
      <sheetName val="ARC_BANGUNAN_UTAMA2"/>
      <sheetName val="REKAP_ME_2"/>
      <sheetName val="Prod_023"/>
      <sheetName val="A-11_Steel_Str2"/>
      <sheetName val="A-03_Pile2"/>
      <sheetName val="DAFT_ALAT,UPAH_&amp;_MAT2"/>
      <sheetName val="Steel_Material_List2"/>
      <sheetName val="MUA_SA2"/>
      <sheetName val="Analisa_Tend_(2)2"/>
      <sheetName val="B_-_Norelec2"/>
      <sheetName val="ANALISA_(2)2"/>
      <sheetName val="AHS_Marka2"/>
      <sheetName val="D2_22"/>
      <sheetName val="ganti_rugi2"/>
      <sheetName val="UPAH_+_ALAT2"/>
      <sheetName val="Master_Edit1"/>
      <sheetName val="BM_1_(M)2"/>
      <sheetName val="Analisa_RAP2"/>
      <sheetName val="Alat_B2"/>
      <sheetName val="Bahan_B2"/>
      <sheetName val="Upah_B2"/>
      <sheetName val="Analisa_RAB2"/>
      <sheetName val="Rekap_A2"/>
      <sheetName val="Gudang_non_AC-AC_Struktur2"/>
      <sheetName val="Mat__List'082"/>
      <sheetName val="Pos_4-12"/>
      <sheetName val="rek_PUS_oe2"/>
      <sheetName val="S-_Curve_Cash_flow2"/>
      <sheetName val="Gb_Link_Requirement2"/>
      <sheetName val="REKAP_ARSITEKTUR_2"/>
      <sheetName val="Harga_Satuan2"/>
      <sheetName val="LAP__MINGG2"/>
      <sheetName val="Anls-ME_Tampil2"/>
      <sheetName val="Urai__Resap_pengikat2"/>
      <sheetName val="CONS_2"/>
      <sheetName val="MAPDC_2"/>
      <sheetName val="H_Upah2"/>
      <sheetName val="Prog_Real2"/>
      <sheetName val="PRY_022"/>
      <sheetName val="LAMPIRAN_-B2"/>
      <sheetName val="Isian_Biodata2"/>
      <sheetName val="Analisa_Tekhnis1"/>
      <sheetName val="Eval__Arus_Kas1"/>
      <sheetName val="cv__2_1"/>
      <sheetName val="Analis_harga2"/>
      <sheetName val="List_Plant2"/>
      <sheetName val="unit_price1"/>
      <sheetName val="Mech_CIF1"/>
      <sheetName val="Data_11"/>
      <sheetName val="PRD_01-41"/>
      <sheetName val="PRD_01-32"/>
      <sheetName val="REKAP_BQ1"/>
      <sheetName val="Piping_Cost1"/>
      <sheetName val="Direct_Cost_Thp_21"/>
      <sheetName val="Ana_duct1"/>
      <sheetName val="Harsat_Upah_STR_ARS1"/>
      <sheetName val="_PE-F-42_MR_9_Manpower1"/>
      <sheetName val="REKAP_STRUKTUR1"/>
      <sheetName val="Analisa_SNI_STANDART_1"/>
      <sheetName val="Sec_I_ML1"/>
      <sheetName val="Owning_cost_Alat1"/>
      <sheetName val="610_041"/>
      <sheetName val="610_051"/>
      <sheetName val="610_061"/>
      <sheetName val="610_071"/>
      <sheetName val="610_081"/>
      <sheetName val="sumber_data_alat1"/>
      <sheetName val="M_AR-KUAT1"/>
      <sheetName val="Bill_No_6_Koord___Attendance1"/>
      <sheetName val="Bill_No_4_Summary_1"/>
      <sheetName val="CF_Rp-USD1"/>
      <sheetName val="01_FA1"/>
      <sheetName val="REKAP_A_BESAR1"/>
      <sheetName val="T-3_4_Cost_of_Equipment1"/>
      <sheetName val="T-3_2_UP_Labour1"/>
      <sheetName val="PHU_051"/>
      <sheetName val="Hal_010MUKAMC1"/>
      <sheetName val="BL__1_1"/>
      <sheetName val="Analisa_Bahan1"/>
      <sheetName val="harsat_sdy1"/>
      <sheetName val="Format_Daftar_Sewa_Alat_1"/>
      <sheetName val="Uraian_Upah1"/>
      <sheetName val="UBA_RAB1"/>
      <sheetName val="RAP_M1"/>
      <sheetName val="BUL_M1"/>
      <sheetName val="Analisa_Fave1"/>
      <sheetName val="Harsat_Bahan1"/>
      <sheetName val="Harsat_Subkon1"/>
      <sheetName val="Rek_An1"/>
      <sheetName val="Analis_Upah1"/>
      <sheetName val="RAB_Temiling_1"/>
      <sheetName val="pek_tanah_utk_irigasi1"/>
      <sheetName val="Formula_Paket_A1"/>
      <sheetName val="AC_WIL_SERANG1"/>
      <sheetName val="Prod_15-51"/>
      <sheetName val="Prod_024"/>
      <sheetName val="Ana__PU1"/>
      <sheetName val="Tabel_Item1"/>
      <sheetName val="Tabel_Satuan1"/>
      <sheetName val="Tabel_Alat1"/>
      <sheetName val="Tabel_Bahan1"/>
      <sheetName val="Tabel_Tenaga1"/>
      <sheetName val="New_MADC_(2)1"/>
      <sheetName val="Analisa_Satuan1"/>
      <sheetName val="LKT_-_HL1"/>
      <sheetName val="LKT_-_HS1"/>
      <sheetName val="Metod_TWR1"/>
      <sheetName val="HRGA_SATUAN_UPAH-BAHAN1"/>
      <sheetName val="HS_Bhn1"/>
      <sheetName val="Cek_list1"/>
      <sheetName val="ANALIS_ALAT"/>
      <sheetName val="Permanent_info"/>
      <sheetName val="surfacing_&amp;_point___"/>
      <sheetName val="stone_mas_ARE"/>
      <sheetName val="New_MADC"/>
      <sheetName val="GALIAN_batu_ok_(89)"/>
      <sheetName val="Data_Alat"/>
      <sheetName val="ELEMENT_SUM"/>
      <sheetName val="REKOM-Rekap_SCEDULE_3"/>
      <sheetName val="i-j__Pengalaman"/>
      <sheetName val="Daftar_Kuantitas_&amp;_Harga__MC_0"/>
      <sheetName val="BQ_ARS1"/>
      <sheetName val="Bill-5_2"/>
      <sheetName val="Bill-9_1"/>
      <sheetName val="Bill-6_1_1-6_1_3"/>
      <sheetName val="ELECTRIC_DATA"/>
      <sheetName val="ตาราง_G"/>
      <sheetName val="KEDUNG_GOONG"/>
      <sheetName val="Vol_Admin&amp;Canteen"/>
      <sheetName val="rek_det_1-3"/>
      <sheetName val="H-Bahan_&amp;_Tenaga"/>
      <sheetName val="Vol__Mg_10"/>
      <sheetName val="TONG_HOP_VL-NC"/>
      <sheetName val="TONGKE3p_"/>
      <sheetName val="TH_VL,_NC,_DDHT_Thanhphuoc"/>
      <sheetName val="DON_GIA1"/>
      <sheetName val="CHITIET_VL-NC1"/>
      <sheetName val="BARU-4_"/>
      <sheetName val="HSUB_SARPRA1"/>
      <sheetName val="bill_qty"/>
      <sheetName val="Urai___Guide_Post"/>
      <sheetName val="H_&amp;_U"/>
      <sheetName val="analisa_Str"/>
      <sheetName val="_MINGGUAN1"/>
      <sheetName val="Analisa_IC1"/>
      <sheetName val="Analisa_J1"/>
      <sheetName val="Rekap_Biaya_Alat1"/>
      <sheetName val="Biaya_Operator1"/>
      <sheetName val="Ops_Alat1"/>
      <sheetName val="Sewa_Alat1"/>
      <sheetName val="OLI_HEQ"/>
      <sheetName val="Lead_Schedule"/>
      <sheetName val="A__PENGADAAN"/>
      <sheetName val="B__TRANSPORTASI"/>
      <sheetName val="C__KONS_EM"/>
      <sheetName val="D__KONS_SIPIL"/>
      <sheetName val="LAMPIRAN_-_TERPASANG"/>
      <sheetName val="Detail_Realisasi"/>
      <sheetName val="REFERENCE_TABLE"/>
      <sheetName val="Cover_Daf-2"/>
      <sheetName val="Bill_2_3"/>
      <sheetName val="Bill_2_5B"/>
      <sheetName val="Bill_2_1"/>
      <sheetName val="Vol_RKAP_2019"/>
      <sheetName val="Rev_RKAP_2019"/>
      <sheetName val="dt-saranakarya_xls'tunj"/>
      <sheetName val="B_T"/>
      <sheetName val="Gal_Sal"/>
      <sheetName val="Upah_"/>
      <sheetName val="Analisa_2"/>
      <sheetName val="FoB_"/>
      <sheetName val="subK_(2)"/>
      <sheetName val="Mk_Sub_Grade"/>
      <sheetName val="ANL_TEK_6"/>
      <sheetName val="H_Alat"/>
      <sheetName val="H_Bahan"/>
      <sheetName val="REKAP_HP"/>
      <sheetName val="Harga_Baru"/>
      <sheetName val="Analisa_Gabungan"/>
      <sheetName val="TOTAL_UPAH"/>
      <sheetName val="rms_remunerasi"/>
      <sheetName val="Exch_rate"/>
      <sheetName val="MATERIAL_ANALISA"/>
      <sheetName val="bq_analisa"/>
      <sheetName val="Daftar_Kuantitas_dan_Harga"/>
      <sheetName val="rkpm_2007"/>
      <sheetName val="perkerasan_rigid"/>
      <sheetName val="Data_Pendukung"/>
      <sheetName val="ENC_14"/>
      <sheetName val="III_C_1"/>
      <sheetName val="III_C_9"/>
      <sheetName val="MC_100_BRONJONG"/>
      <sheetName val="III_C_15"/>
      <sheetName val="Data_Masukan"/>
      <sheetName val="Fisik_2012"/>
      <sheetName val="Pek__Persiapan"/>
      <sheetName val="Rekap_Anl_K"/>
      <sheetName val="Rekap_Anl_SNI"/>
      <sheetName val="FORM_3A"/>
      <sheetName val="Sales_Rental"/>
      <sheetName val="Sales_Parameter"/>
      <sheetName val="GRAND_REKAPITULASI"/>
      <sheetName val="RAB_G_ADM__PUSAT_(1)"/>
      <sheetName val="RAB_R__GENSET_&amp;_PANEL_(10)_"/>
      <sheetName val="RAB_R__DNS__PENGLL_T_54_(11_A_)"/>
      <sheetName val="RAB_R__DNS__PENGLL_T_54_(11_B_)"/>
      <sheetName val="RAB_R__DNS__PENGLL_T_54_(11_C_)"/>
      <sheetName val="RAB_R__DNS__PENGLL_T_70_(12_A_)"/>
      <sheetName val="RAB_R__DNS__PENGLL_T_70_(12_B_)"/>
      <sheetName val="RAB_R__DNS__PENGLL_T_70_(12_C_)"/>
      <sheetName val="RAB_SPORT_CLUB_(14)"/>
      <sheetName val="RAB_MASJID_&amp;_T_WUDLU_(15)"/>
      <sheetName val="RAB_LOUNDRY_&amp;_WORKSHOP_(16)"/>
      <sheetName val="RAB_MINIMARKET_&amp;_KANTIN_(17_)"/>
      <sheetName val="RAB_RMH__PENJAGA_(18)"/>
      <sheetName val="RAB_POS_JAGA_(19__A_)"/>
      <sheetName val="RAB_POS_JAGA_(19__B_)"/>
      <sheetName val="RAB_R__POMPA_(20)"/>
      <sheetName val="RAB_R__KELAS_(2_A)"/>
      <sheetName val="RAB_R__KELAS_(2_B)"/>
      <sheetName val="RAB_AULA_UTAMA_(5)"/>
      <sheetName val="RAB_AULA_SEDANG_(6)"/>
      <sheetName val="RAB_ASRAMA_(7__B_)"/>
      <sheetName val="RAB_ASRAMA_(7__C_)"/>
      <sheetName val="RAB_ASRAMA_(7__D_)"/>
      <sheetName val="RAB_R__MAKAN_(8)"/>
      <sheetName val="RAB_GUEST_HOUSE_(9__A_)"/>
      <sheetName val="RAB_GUEST_HOUSE_(9__B_)"/>
      <sheetName val="PERALATAN_PROYEK_GOL_III_A"/>
      <sheetName val="PL_SPP_per_ton"/>
      <sheetName val="HR_Detail"/>
      <sheetName val="LAMP_2_2"/>
      <sheetName val="M_12__2_"/>
      <sheetName val="SPI_GMBH"/>
      <sheetName val="Analisa_Bangun_"/>
      <sheetName val="Gradasi_wc2"/>
      <sheetName val="Analisa_HSP"/>
      <sheetName val="RAW_MATERIALS_"/>
      <sheetName val="COST-PERSON-J_O_"/>
      <sheetName val="RT13526_CPI"/>
      <sheetName val="R1__GREJA_KATHOLIK"/>
      <sheetName val="Pesangon___jml_kary"/>
      <sheetName val="BOQ_-_HPS_PU"/>
      <sheetName val="SAT_UPAH"/>
      <sheetName val="analisa_SNI"/>
      <sheetName val="SAT_EL"/>
      <sheetName val="PEKERJAAN_PERSIAPAN"/>
      <sheetName val="Ans_Kom_Precast"/>
      <sheetName val="UPAH_&amp;_BHN"/>
      <sheetName val="Form_I"/>
      <sheetName val="Harga_Dsr"/>
      <sheetName val="Peralatan_(2)"/>
      <sheetName val="AC_BASIC"/>
      <sheetName val="An__Alat"/>
      <sheetName val="Alat_Beton"/>
      <sheetName val="fin_pro_centers"/>
      <sheetName val="B_O_Q1"/>
      <sheetName val="320000_CABANG_VI"/>
      <sheetName val="crewlist_S"/>
      <sheetName val="Daft_Sewa_Alat"/>
      <sheetName val="Rekap_6_3(6a)"/>
      <sheetName val="Rekap_6_3(5a)"/>
      <sheetName val="Rekap_6_3(8a)"/>
      <sheetName val="Rekap_7_3(1)"/>
      <sheetName val="Rekap_6_3(10)"/>
      <sheetName val="Rekap_3_1(3)"/>
      <sheetName val="Rekap_5_1_1"/>
      <sheetName val="Rekap_5_1_2"/>
      <sheetName val="IN_OUT"/>
      <sheetName val="PERALATAN_"/>
      <sheetName val="chiet_tinh2"/>
      <sheetName val="Account_Code"/>
      <sheetName val="NAMA_DEPT"/>
      <sheetName val="STOK_MAT"/>
      <sheetName val="Master_Schedule"/>
      <sheetName val="AA_1_1_BNI"/>
      <sheetName val="TS_(A3)"/>
      <sheetName val="Upah_&amp;_Bahan"/>
      <sheetName val="Oth_"/>
      <sheetName val="Hit_Vol_Str_Jambi"/>
      <sheetName val="REKAP_BQ_"/>
      <sheetName val="DIV_1"/>
      <sheetName val="BM_DATA_SHEET"/>
      <sheetName val="D2_4"/>
      <sheetName val="D4_3_(TE)"/>
      <sheetName val="D5_3_(TF)_"/>
      <sheetName val="D8_3_(TJ)"/>
      <sheetName val="HS_Dasar_"/>
      <sheetName val="HD_BAHAN"/>
      <sheetName val="BOQ_CONTRACT_WK"/>
      <sheetName val="Analisa_K"/>
      <sheetName val="HS_KALIJATI"/>
      <sheetName val="Daftar_Upah,Bhn,&amp;_alat"/>
      <sheetName val="Tambahan_anal"/>
      <sheetName val="6_1"/>
      <sheetName val="9_1"/>
      <sheetName val="GH_Quantity"/>
      <sheetName val="REKAP_BULANAN"/>
      <sheetName val="ANalisa_"/>
      <sheetName val="FAB-2010_sd_2011"/>
      <sheetName val="HSBU_ANA"/>
      <sheetName val="Analis_Tambahan"/>
      <sheetName val="pelita_lapen"/>
      <sheetName val="Galian_batu"/>
      <sheetName val="DAFTAR_7"/>
      <sheetName val="Camar_ac_opname"/>
      <sheetName val="KAKTUS_KLAS_A"/>
      <sheetName val="BQ_DP_(2)"/>
      <sheetName val="RAB_"/>
      <sheetName val="REKAP_(2)"/>
      <sheetName val="KW_(2)"/>
      <sheetName val="srt_(2)"/>
      <sheetName val="Rekap_DP"/>
      <sheetName val="BQ_DP"/>
      <sheetName val="Financ__Overview"/>
      <sheetName val="P_B_J"/>
      <sheetName val="PRIST_LIST"/>
      <sheetName val="5_1-5_4(1)-5_4(2)"/>
      <sheetName val="Customize_Your_Purchase_Order"/>
      <sheetName val="On_Time"/>
      <sheetName val="RPP01_6"/>
      <sheetName val="S_UPAH"/>
      <sheetName val="Table_Array"/>
      <sheetName val="MAP_GAB"/>
      <sheetName val="B-4_2_5"/>
      <sheetName val="Rekap_RAP"/>
      <sheetName val="Gal__selokan"/>
      <sheetName val="RESOURCE_MODEL"/>
      <sheetName val="HS-Divisi_3"/>
      <sheetName val="Raw_Data"/>
      <sheetName val="Analisa_Hrg"/>
      <sheetName val="rekap_c"/>
      <sheetName val="COVID_Specific_Manloader"/>
      <sheetName val="Valve_PL"/>
      <sheetName val="Peralatan_PL"/>
      <sheetName val="DATA_KC2"/>
      <sheetName val="01A__RAB"/>
      <sheetName val="Input_T__Schedule"/>
      <sheetName val="dengan_pembangkitan"/>
      <sheetName val="div_4"/>
      <sheetName val="atap_Ok"/>
      <sheetName val="Priced_BOQ2"/>
      <sheetName val="Bill_Tổng2"/>
      <sheetName val="TH_Công_việc-_D212"/>
      <sheetName val="ANH_VU_D122"/>
      <sheetName val="Hỗ_trợ_căn_Hoist2"/>
      <sheetName val="THKL_Xay_to2"/>
      <sheetName val="D17_(thuc)2"/>
      <sheetName val="vật_tư2"/>
      <sheetName val="Công_nhật_Đợt_15-_End2"/>
      <sheetName val="KL_L292"/>
      <sheetName val="Công_nhật_Đợt_142"/>
      <sheetName val="D10-_KL_dự_trù_QT2"/>
      <sheetName val="D07_(CCM)__2"/>
      <sheetName val="D06_(CCM)_2"/>
      <sheetName val="D05_(CCM)2"/>
      <sheetName val="D02_(2)2"/>
      <sheetName val="Cac_HS_hieu_chinh2"/>
      <sheetName val="StructEarth_32"/>
      <sheetName val="1_1__KCT_(NHÀ_XƯỞNG)1"/>
      <sheetName val="1_4_HẠ_TẦNG_X_ÉP1"/>
      <sheetName val="ĐỊNH_MỨC_CÔNG_NHẬT1"/>
      <sheetName val="6_1_KẾT_CẤU_THÉP_-VP1"/>
      <sheetName val="TLT_-_WEIGHT_REBAR1"/>
      <sheetName val="DANH_SÁCH_CN1"/>
      <sheetName val="NHÀ_XE1"/>
      <sheetName val="HẠ_TẦNG1"/>
      <sheetName val="LƯƠNG_CN_GỘP_1"/>
      <sheetName val="chC_công_nhật1"/>
      <sheetName val="TONG_HOP1"/>
      <sheetName val="DG_1203-15-03_KHO1"/>
      <sheetName val="THEO_DÕI_CÔNG__ĐỘI1"/>
      <sheetName val="phân_việc_CN1"/>
      <sheetName val="nghiệm_thu_CV_CN1"/>
      <sheetName val="Du_thau1"/>
      <sheetName val="MEP_Detail1"/>
      <sheetName val="01-main_building1"/>
      <sheetName val="04-pipe_bridge1"/>
      <sheetName val="07-bike_park1"/>
      <sheetName val="5_2_1_Đo_bóc_KL_OLK-061"/>
      <sheetName val="PR_3_YEAKNON-New_VO_1"/>
      <sheetName val="PR3-Cashflow_New(%)1"/>
      <sheetName val="PR3-S-CURVE_(2)1"/>
      <sheetName val="PR3-Cashflow_Contract1"/>
      <sheetName val="PR_3_YEAKNON-CW+AW_1"/>
      <sheetName val="PR_3_YEAKNON-New_BudjetRV1"/>
      <sheetName val="Yaeknon-New_VO_-Structur_Cost1"/>
      <sheetName val="4_CĂN1"/>
      <sheetName val="Tro_giup1"/>
      <sheetName val="Đơn_Giá_1"/>
      <sheetName val="INDIGINEOUS_ITEMS_"/>
      <sheetName val="ጷ&amp;ጸxጿLጿcጊiጱ"/>
      <sheetName val="ጴ&amp;ጳxጳBጴbጵwጶ)"/>
      <sheetName val="ጿ&amp;ጊxጊrጱmጲfድkጳ"/>
      <sheetName val="ጊ&amp;ጊxጱGጲDድOጳ"/>
      <sheetName val="ጳ&amp;ጴxጵBጶ_ጷQጸMጿ"/>
      <sheetName val="ጵ&amp;ጶxጷIጸaጿuጿr"/>
      <sheetName val="ድ&amp;ጳxጳFጴSጳrጳ"/>
      <sheetName val="ጳ&amp;ጴxጳSጳSጴrጵ"/>
      <sheetName val="ጳ&amp;ጴxጵFጶsጷgጸ)"/>
      <sheetName val="ጳ&amp;ጴxጳMጳPጴrጵnጶ"/>
      <sheetName val="ጿ&amp;ጿxጊBጱbጲwድ)"/>
      <sheetName val="ድ&amp;ጳxጳrጴmጳfጳkጴ"/>
      <sheetName val="ጷ&amp;ጸxጿBጿrጊeጊr"/>
      <sheetName val="ጳ&amp;ጳxጴIጵaጶLጷ"/>
      <sheetName val="ጵ&amp;ጶxጷTጸsጿ_ጿp"/>
      <sheetName val="ጊ&amp;ጱxጲBፍ_ጳLጳS"/>
      <sheetName val="ጴ&amp;ጵxጶaጷiጸpጿr"/>
      <sheetName val="ጱ&amp;ጲxድaጳsጳkጴ"/>
      <sheetName val="ጲ&amp;ፍxጳLጳnጴSጳMጳ"/>
      <sheetName val="ጶ&amp;ጷxጸDጿ6ጿEጊt"/>
      <sheetName val="ጳ&amp;ጳxጴgጳvጳcጴy"/>
      <sheetName val="ጳ&amp;ጳxጴSጳaጳMጴ_"/>
      <sheetName val="ጸ&amp;ጿxጿPጊRጱ2ጲ"/>
      <sheetName val="ጴ&amp;ጳxጳMጴ&amp;ጵEጶs"/>
      <sheetName val="ጳ&amp;ጳxጴRጳpጳlጴ"/>
      <sheetName val="ጲ&amp;ፍxጳiጳgጴBጳk"/>
      <sheetName val="ጳ&amp;ጴxጳBጳ_ጴ2ጵ"/>
      <sheetName val="ጶ&amp;ጷxጸBጿbጿwጊ)ጱ"/>
      <sheetName val="ጳ&amp;ጴxጳrጳmጴfጵkጶ"/>
      <sheetName val="ጿ&amp;ጊxጱBጲ_ፍQጳMጳ"/>
      <sheetName val="ጲ&amp;ድxጳFጳsጴgጳ)"/>
      <sheetName val="ጷ&amp;ጸxጿBጿrጊeጱr"/>
      <sheetName val="ጸ&amp;ጿxጿRጊPጱBጲ"/>
      <sheetName val="ፍ&amp;ጳxጳDጴAጳAጳ"/>
      <sheetName val="ጳ&amp;ጴxጵAጶ_ጷLጸIጿ"/>
      <sheetName val="ጿ&amp;ጿxጊAጱiጲHድa"/>
      <sheetName val="ጸ&amp;ጿxጿSጊAጱSጲiድ"/>
      <sheetName val="ጳ&amp;ጳxጴCጵxጶpጷm"/>
      <sheetName val="ጴ&amp;ጵxጶvጷuጸdጿaጿ"/>
      <sheetName val="ጊ&amp;ጱxጲDፍaጳeጳ"/>
      <sheetName val="ጳ&amp;ጳxጴdጳiጳ(ጴfጵ"/>
      <sheetName val="ጴ&amp;ጳxጳCጴeጵ_ጶe"/>
      <sheetName val="ጴ&amp;ጵxጶAጷiጸMጿPጿ"/>
      <sheetName val="ጿ&amp;ጊxጱDጲ_ፍeጳe"/>
      <sheetName val="ጳ&amp;ጴxጵSጶtጷ_ጸe"/>
      <sheetName val="ጵ&amp;ጶxጷTጸ-ጿCጿeጊ"/>
      <sheetName val="ጴ&amp;ጳxጳIጴaጵLጶ"/>
      <sheetName val="ጱ&amp;ጲxፍTጳsጳ_ጴp"/>
      <sheetName val="ጵ&amp;ጶxጷBጸ_ጿLጿS"/>
      <sheetName val="ድ&amp;ጳxጳaጴiጳpጳr"/>
      <sheetName val="ጷ&amp;ጸxጿaጿsጊkጱ"/>
      <sheetName val="ጶ&amp;ጷxጸLጿnጿSጊMጱ"/>
      <sheetName val="ጿ&amp;ጿxጊSጱaጲMድ_"/>
      <sheetName val="ጱ&amp;ጲxፍPጳRጳ2ጴ"/>
      <sheetName val="ጳ&amp;ጳxጴDጵ6ጶEጷt"/>
      <sheetName val="ጊ&amp;ጱxጲgድvጳcጳy"/>
      <sheetName val="ፍ&amp;ጳxጳMጴ&amp;ጳEጳs"/>
      <sheetName val="ጳ&amp;ጴxጳNጳfጴeጵ"/>
      <sheetName val="ፏ&amp;ፏxጊBጱbጲwፍ)ጳ"/>
      <sheetName val="[&amp;ጱxጲrፍmጳfጳkጴ"/>
      <sheetName val="ጳ&amp;ጳxጴFጵ_ጶOጷ"/>
      <sheetName val="ጊM_&amp;_E_xls]Bill_No_2_1_"/>
      <sheetName val="ጴ&amp;ጵxጶNጷDጸAጿ"/>
      <sheetName val="ጳ&amp;ጳxጴBጳrጳeጴrጵ"/>
      <sheetName val="ጲ&amp;ፍxጳIጳaጴLጳ1"/>
      <sheetName val="ጶ&amp;ጷxጸFጿ_ጿOጊ"/>
      <sheetName val="ጵ&amp;ጶxጷaጸiጿpጿrጊ"/>
      <sheetName val="ጸ&amp;ጿxጿDጊWጱzጲ"/>
      <sheetName val="ጊ&amp;ጱxጲDፍ6ጳEጳtጴ"/>
      <sheetName val="ጳ&amp;ጴxጵMጶ&amp;ጷEጸsጿ"/>
      <sheetName val="ጊ&amp;ጱxጲIድTጳLጳ"/>
      <sheetName val="T_T_CL_VC_DZ_22"/>
      <sheetName val="DS-Thuong_6T_dau"/>
      <sheetName val="Project_Data"/>
      <sheetName val="PE-F-37_Rev_00_Paym_GBP"/>
      <sheetName val="ANAL_KOEF"/>
      <sheetName val="daftar_upah"/>
      <sheetName val="Project_Sheet"/>
    </sheetNames>
    <sheetDataSet>
      <sheetData sheetId="0">
        <row r="1">
          <cell r="JB1">
            <v>0</v>
          </cell>
        </row>
      </sheetData>
      <sheetData sheetId="1">
        <row r="7">
          <cell r="P7" t="str">
            <v xml:space="preserve">B U D G E T A R Y </v>
          </cell>
        </row>
      </sheetData>
      <sheetData sheetId="2">
        <row r="7">
          <cell r="P7" t="str">
            <v xml:space="preserve">B U D G E T A R Y </v>
          </cell>
        </row>
      </sheetData>
      <sheetData sheetId="3">
        <row r="7">
          <cell r="P7" t="str">
            <v xml:space="preserve">B U D G E T A R Y </v>
          </cell>
        </row>
      </sheetData>
      <sheetData sheetId="4">
        <row r="7">
          <cell r="P7" t="str">
            <v xml:space="preserve">B U D G E T A R Y </v>
          </cell>
        </row>
      </sheetData>
      <sheetData sheetId="5">
        <row r="7">
          <cell r="P7" t="str">
            <v xml:space="preserve">B U D G E T A R Y </v>
          </cell>
        </row>
      </sheetData>
      <sheetData sheetId="6">
        <row r="7">
          <cell r="P7" t="str">
            <v xml:space="preserve">B U D G E T A R Y </v>
          </cell>
        </row>
      </sheetData>
      <sheetData sheetId="7">
        <row r="7">
          <cell r="P7" t="str">
            <v xml:space="preserve">B U D G E T A R Y </v>
          </cell>
        </row>
      </sheetData>
      <sheetData sheetId="8">
        <row r="7">
          <cell r="P7" t="str">
            <v xml:space="preserve">B U D G E T A R Y </v>
          </cell>
        </row>
      </sheetData>
      <sheetData sheetId="9">
        <row r="7">
          <cell r="P7" t="str">
            <v xml:space="preserve">B U D G E T A R Y </v>
          </cell>
        </row>
      </sheetData>
      <sheetData sheetId="10" refreshError="1">
        <row r="1">
          <cell r="JB1">
            <v>0</v>
          </cell>
        </row>
        <row r="7">
          <cell r="P7" t="str">
            <v xml:space="preserve">B U D G E T A R Y </v>
          </cell>
        </row>
      </sheetData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/>
      <sheetData sheetId="109" refreshError="1"/>
      <sheetData sheetId="110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/>
      <sheetData sheetId="125" refreshError="1"/>
      <sheetData sheetId="126" refreshError="1"/>
      <sheetData sheetId="127" refreshError="1"/>
      <sheetData sheetId="128" refreshError="1"/>
      <sheetData sheetId="129"/>
      <sheetData sheetId="130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/>
      <sheetData sheetId="219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/>
      <sheetData sheetId="259"/>
      <sheetData sheetId="260"/>
      <sheetData sheetId="261"/>
      <sheetData sheetId="262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/>
      <sheetData sheetId="322"/>
      <sheetData sheetId="323"/>
      <sheetData sheetId="324"/>
      <sheetData sheetId="325"/>
      <sheetData sheetId="326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>
        <row r="7">
          <cell r="P7" t="str">
            <v xml:space="preserve">B U D G E T A R Y </v>
          </cell>
        </row>
      </sheetData>
      <sheetData sheetId="365">
        <row r="7">
          <cell r="P7" t="str">
            <v xml:space="preserve">B U D G E T A R Y </v>
          </cell>
        </row>
      </sheetData>
      <sheetData sheetId="366">
        <row r="7">
          <cell r="P7" t="str">
            <v xml:space="preserve">B U D G E T A R Y </v>
          </cell>
        </row>
      </sheetData>
      <sheetData sheetId="367">
        <row r="7">
          <cell r="P7" t="str">
            <v xml:space="preserve">B U D G E T A R Y </v>
          </cell>
        </row>
      </sheetData>
      <sheetData sheetId="368">
        <row r="7">
          <cell r="P7" t="str">
            <v xml:space="preserve">B U D G E T A R Y </v>
          </cell>
        </row>
      </sheetData>
      <sheetData sheetId="369">
        <row r="7">
          <cell r="P7" t="str">
            <v xml:space="preserve">B U D G E T A R Y </v>
          </cell>
        </row>
      </sheetData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>
        <row r="7">
          <cell r="P7" t="str">
            <v xml:space="preserve">B U D G E T A R Y </v>
          </cell>
        </row>
      </sheetData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>
        <row r="7">
          <cell r="P7" t="str">
            <v xml:space="preserve">B U D G E T A R Y </v>
          </cell>
        </row>
      </sheetData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/>
      <sheetData sheetId="431">
        <row r="7">
          <cell r="P7" t="str">
            <v xml:space="preserve">B U D G E T A R Y </v>
          </cell>
        </row>
      </sheetData>
      <sheetData sheetId="432">
        <row r="7">
          <cell r="P7" t="str">
            <v xml:space="preserve">B U D G E T A R Y </v>
          </cell>
        </row>
      </sheetData>
      <sheetData sheetId="433">
        <row r="7">
          <cell r="P7" t="str">
            <v xml:space="preserve">B U D G E T A R Y </v>
          </cell>
        </row>
      </sheetData>
      <sheetData sheetId="434">
        <row r="7">
          <cell r="P7" t="str">
            <v xml:space="preserve">B U D G E T A R Y </v>
          </cell>
        </row>
      </sheetData>
      <sheetData sheetId="435">
        <row r="7">
          <cell r="P7" t="str">
            <v xml:space="preserve">B U D G E T A R Y </v>
          </cell>
        </row>
      </sheetData>
      <sheetData sheetId="436">
        <row r="7">
          <cell r="P7" t="str">
            <v xml:space="preserve">B U D G E T A R Y </v>
          </cell>
        </row>
      </sheetData>
      <sheetData sheetId="437">
        <row r="7">
          <cell r="P7" t="str">
            <v xml:space="preserve">B U D G E T A R Y </v>
          </cell>
        </row>
      </sheetData>
      <sheetData sheetId="438">
        <row r="7">
          <cell r="P7" t="str">
            <v xml:space="preserve">B U D G E T A R Y </v>
          </cell>
        </row>
      </sheetData>
      <sheetData sheetId="439">
        <row r="7">
          <cell r="P7" t="str">
            <v xml:space="preserve">B U D G E T A R Y </v>
          </cell>
        </row>
      </sheetData>
      <sheetData sheetId="440">
        <row r="7">
          <cell r="P7" t="str">
            <v xml:space="preserve">B U D G E T A R Y </v>
          </cell>
        </row>
      </sheetData>
      <sheetData sheetId="441">
        <row r="7">
          <cell r="P7" t="str">
            <v xml:space="preserve">B U D G E T A R Y </v>
          </cell>
        </row>
      </sheetData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>
        <row r="7">
          <cell r="P7" t="str">
            <v xml:space="preserve">B U D G E T A R Y </v>
          </cell>
        </row>
      </sheetData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>
        <row r="7">
          <cell r="P7">
            <v>0</v>
          </cell>
        </row>
      </sheetData>
      <sheetData sheetId="536">
        <row r="7">
          <cell r="P7">
            <v>0</v>
          </cell>
        </row>
      </sheetData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>
        <row r="7">
          <cell r="P7">
            <v>0</v>
          </cell>
        </row>
      </sheetData>
      <sheetData sheetId="562">
        <row r="7">
          <cell r="P7">
            <v>0</v>
          </cell>
        </row>
      </sheetData>
      <sheetData sheetId="563">
        <row r="7">
          <cell r="P7">
            <v>0</v>
          </cell>
        </row>
      </sheetData>
      <sheetData sheetId="564">
        <row r="1">
          <cell r="JB1">
            <v>0</v>
          </cell>
        </row>
      </sheetData>
      <sheetData sheetId="565">
        <row r="1">
          <cell r="JB1">
            <v>0</v>
          </cell>
        </row>
      </sheetData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>
        <row r="7">
          <cell r="P7" t="str">
            <v xml:space="preserve">B U D G E T A R Y </v>
          </cell>
        </row>
      </sheetData>
      <sheetData sheetId="576">
        <row r="7">
          <cell r="P7" t="str">
            <v xml:space="preserve">B U D G E T A R Y </v>
          </cell>
        </row>
      </sheetData>
      <sheetData sheetId="577">
        <row r="1">
          <cell r="JB1">
            <v>0</v>
          </cell>
        </row>
      </sheetData>
      <sheetData sheetId="578">
        <row r="1">
          <cell r="JB1">
            <v>0</v>
          </cell>
        </row>
      </sheetData>
      <sheetData sheetId="579">
        <row r="1">
          <cell r="JB1">
            <v>0</v>
          </cell>
        </row>
      </sheetData>
      <sheetData sheetId="580">
        <row r="1">
          <cell r="JB1">
            <v>0</v>
          </cell>
        </row>
      </sheetData>
      <sheetData sheetId="581">
        <row r="1">
          <cell r="JB1">
            <v>0</v>
          </cell>
        </row>
      </sheetData>
      <sheetData sheetId="582">
        <row r="1">
          <cell r="JB1">
            <v>0</v>
          </cell>
        </row>
      </sheetData>
      <sheetData sheetId="583">
        <row r="1">
          <cell r="JB1">
            <v>0</v>
          </cell>
        </row>
      </sheetData>
      <sheetData sheetId="584">
        <row r="1">
          <cell r="JB1">
            <v>0</v>
          </cell>
        </row>
      </sheetData>
      <sheetData sheetId="585">
        <row r="1">
          <cell r="JB1">
            <v>0</v>
          </cell>
        </row>
      </sheetData>
      <sheetData sheetId="586">
        <row r="1">
          <cell r="JB1">
            <v>0</v>
          </cell>
        </row>
      </sheetData>
      <sheetData sheetId="587">
        <row r="1">
          <cell r="JB1">
            <v>0</v>
          </cell>
        </row>
      </sheetData>
      <sheetData sheetId="588">
        <row r="1">
          <cell r="JB1">
            <v>0</v>
          </cell>
        </row>
      </sheetData>
      <sheetData sheetId="589">
        <row r="1">
          <cell r="JB1">
            <v>0</v>
          </cell>
        </row>
      </sheetData>
      <sheetData sheetId="590">
        <row r="1">
          <cell r="JB1">
            <v>0</v>
          </cell>
        </row>
      </sheetData>
      <sheetData sheetId="591">
        <row r="1">
          <cell r="JB1">
            <v>0</v>
          </cell>
        </row>
      </sheetData>
      <sheetData sheetId="592">
        <row r="1">
          <cell r="JB1">
            <v>0</v>
          </cell>
        </row>
      </sheetData>
      <sheetData sheetId="593">
        <row r="1">
          <cell r="JB1">
            <v>0</v>
          </cell>
        </row>
      </sheetData>
      <sheetData sheetId="594">
        <row r="1">
          <cell r="JB1">
            <v>0</v>
          </cell>
        </row>
      </sheetData>
      <sheetData sheetId="595">
        <row r="1">
          <cell r="JB1">
            <v>0</v>
          </cell>
        </row>
      </sheetData>
      <sheetData sheetId="596">
        <row r="1">
          <cell r="JB1">
            <v>0</v>
          </cell>
        </row>
      </sheetData>
      <sheetData sheetId="597">
        <row r="1">
          <cell r="JB1">
            <v>0</v>
          </cell>
        </row>
      </sheetData>
      <sheetData sheetId="598">
        <row r="1">
          <cell r="JB1">
            <v>0</v>
          </cell>
        </row>
      </sheetData>
      <sheetData sheetId="599">
        <row r="1">
          <cell r="JB1">
            <v>0</v>
          </cell>
        </row>
      </sheetData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>
        <row r="7">
          <cell r="P7" t="str">
            <v xml:space="preserve">B U D G E T A R Y </v>
          </cell>
        </row>
      </sheetData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>
        <row r="7">
          <cell r="P7" t="str">
            <v xml:space="preserve">B U D G E T A R Y </v>
          </cell>
        </row>
      </sheetData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>
        <row r="7">
          <cell r="P7" t="str">
            <v xml:space="preserve">B U D G E T A R Y </v>
          </cell>
        </row>
      </sheetData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>
        <row r="7">
          <cell r="P7" t="str">
            <v xml:space="preserve">B U D G E T A R Y </v>
          </cell>
        </row>
      </sheetData>
      <sheetData sheetId="764">
        <row r="7">
          <cell r="P7" t="str">
            <v xml:space="preserve">B U D G E T A R Y </v>
          </cell>
        </row>
      </sheetData>
      <sheetData sheetId="765">
        <row r="1">
          <cell r="JB1">
            <v>0</v>
          </cell>
        </row>
      </sheetData>
      <sheetData sheetId="766">
        <row r="1">
          <cell r="JB1">
            <v>0</v>
          </cell>
        </row>
      </sheetData>
      <sheetData sheetId="767">
        <row r="1">
          <cell r="JB1">
            <v>0</v>
          </cell>
        </row>
      </sheetData>
      <sheetData sheetId="768">
        <row r="1">
          <cell r="JB1">
            <v>0</v>
          </cell>
        </row>
      </sheetData>
      <sheetData sheetId="769">
        <row r="1">
          <cell r="JB1">
            <v>0</v>
          </cell>
        </row>
      </sheetData>
      <sheetData sheetId="770">
        <row r="1">
          <cell r="JB1">
            <v>0</v>
          </cell>
        </row>
      </sheetData>
      <sheetData sheetId="771">
        <row r="1">
          <cell r="JB1">
            <v>0</v>
          </cell>
        </row>
      </sheetData>
      <sheetData sheetId="772">
        <row r="1">
          <cell r="JB1">
            <v>0</v>
          </cell>
        </row>
      </sheetData>
      <sheetData sheetId="773">
        <row r="1">
          <cell r="JB1">
            <v>0</v>
          </cell>
        </row>
      </sheetData>
      <sheetData sheetId="774">
        <row r="1">
          <cell r="JB1">
            <v>0</v>
          </cell>
        </row>
      </sheetData>
      <sheetData sheetId="775">
        <row r="1">
          <cell r="JB1">
            <v>0</v>
          </cell>
        </row>
      </sheetData>
      <sheetData sheetId="776">
        <row r="1">
          <cell r="JB1">
            <v>0</v>
          </cell>
        </row>
      </sheetData>
      <sheetData sheetId="777">
        <row r="1">
          <cell r="JB1">
            <v>0</v>
          </cell>
        </row>
      </sheetData>
      <sheetData sheetId="778">
        <row r="1">
          <cell r="JB1">
            <v>0</v>
          </cell>
        </row>
      </sheetData>
      <sheetData sheetId="779">
        <row r="1">
          <cell r="JB1">
            <v>0</v>
          </cell>
        </row>
      </sheetData>
      <sheetData sheetId="780">
        <row r="1">
          <cell r="JB1">
            <v>0</v>
          </cell>
        </row>
      </sheetData>
      <sheetData sheetId="781">
        <row r="1">
          <cell r="JB1">
            <v>0</v>
          </cell>
        </row>
      </sheetData>
      <sheetData sheetId="782">
        <row r="1">
          <cell r="JB1">
            <v>0</v>
          </cell>
        </row>
      </sheetData>
      <sheetData sheetId="783">
        <row r="1">
          <cell r="JB1">
            <v>0</v>
          </cell>
        </row>
      </sheetData>
      <sheetData sheetId="784">
        <row r="1">
          <cell r="JB1">
            <v>0</v>
          </cell>
        </row>
      </sheetData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 refreshError="1"/>
      <sheetData sheetId="809" refreshError="1"/>
      <sheetData sheetId="810" refreshError="1"/>
      <sheetData sheetId="811" refreshError="1"/>
      <sheetData sheetId="812" refreshError="1"/>
      <sheetData sheetId="813" refreshError="1"/>
      <sheetData sheetId="814" refreshError="1"/>
      <sheetData sheetId="815" refreshError="1"/>
      <sheetData sheetId="816" refreshError="1"/>
      <sheetData sheetId="817" refreshError="1"/>
      <sheetData sheetId="818" refreshError="1"/>
      <sheetData sheetId="819" refreshError="1"/>
      <sheetData sheetId="820" refreshError="1"/>
      <sheetData sheetId="821" refreshError="1"/>
      <sheetData sheetId="822" refreshError="1"/>
      <sheetData sheetId="823" refreshError="1"/>
      <sheetData sheetId="824" refreshError="1"/>
      <sheetData sheetId="825" refreshError="1"/>
      <sheetData sheetId="826" refreshError="1"/>
      <sheetData sheetId="827" refreshError="1"/>
      <sheetData sheetId="828" refreshError="1"/>
      <sheetData sheetId="829" refreshError="1"/>
      <sheetData sheetId="830" refreshError="1"/>
      <sheetData sheetId="831" refreshError="1"/>
      <sheetData sheetId="832" refreshError="1"/>
      <sheetData sheetId="833" refreshError="1"/>
      <sheetData sheetId="834" refreshError="1"/>
      <sheetData sheetId="835" refreshError="1"/>
      <sheetData sheetId="836" refreshError="1"/>
      <sheetData sheetId="837" refreshError="1"/>
      <sheetData sheetId="838" refreshError="1"/>
      <sheetData sheetId="839" refreshError="1"/>
      <sheetData sheetId="840" refreshError="1"/>
      <sheetData sheetId="841" refreshError="1"/>
      <sheetData sheetId="842" refreshError="1"/>
      <sheetData sheetId="843" refreshError="1"/>
      <sheetData sheetId="844" refreshError="1"/>
      <sheetData sheetId="845" refreshError="1"/>
      <sheetData sheetId="846" refreshError="1"/>
      <sheetData sheetId="847"/>
      <sheetData sheetId="848" refreshError="1"/>
      <sheetData sheetId="849" refreshError="1"/>
      <sheetData sheetId="850" refreshError="1"/>
      <sheetData sheetId="851" refreshError="1"/>
      <sheetData sheetId="852" refreshError="1"/>
      <sheetData sheetId="853" refreshError="1"/>
      <sheetData sheetId="854" refreshError="1"/>
      <sheetData sheetId="855" refreshError="1"/>
      <sheetData sheetId="856" refreshError="1"/>
      <sheetData sheetId="857" refreshError="1"/>
      <sheetData sheetId="858" refreshError="1"/>
      <sheetData sheetId="859" refreshError="1"/>
      <sheetData sheetId="860">
        <row r="7">
          <cell r="P7" t="str">
            <v xml:space="preserve">B U D G E T A R Y </v>
          </cell>
        </row>
      </sheetData>
      <sheetData sheetId="861"/>
      <sheetData sheetId="862">
        <row r="7">
          <cell r="P7" t="str">
            <v xml:space="preserve">B U D G E T A R Y </v>
          </cell>
        </row>
      </sheetData>
      <sheetData sheetId="863"/>
      <sheetData sheetId="864">
        <row r="7">
          <cell r="P7" t="str">
            <v xml:space="preserve">B U D G E T A R Y </v>
          </cell>
        </row>
      </sheetData>
      <sheetData sheetId="865"/>
      <sheetData sheetId="866">
        <row r="7">
          <cell r="P7" t="str">
            <v xml:space="preserve">B U D G E T A R Y </v>
          </cell>
        </row>
      </sheetData>
      <sheetData sheetId="867"/>
      <sheetData sheetId="868"/>
      <sheetData sheetId="869">
        <row r="7">
          <cell r="P7" t="str">
            <v xml:space="preserve">B U D G E T A R Y </v>
          </cell>
        </row>
      </sheetData>
      <sheetData sheetId="870">
        <row r="7">
          <cell r="P7" t="str">
            <v xml:space="preserve">B U D G E T A R Y </v>
          </cell>
        </row>
      </sheetData>
      <sheetData sheetId="871">
        <row r="7">
          <cell r="P7" t="str">
            <v xml:space="preserve">B U D G E T A R Y </v>
          </cell>
        </row>
      </sheetData>
      <sheetData sheetId="872">
        <row r="7">
          <cell r="P7" t="str">
            <v xml:space="preserve">B U D G E T A R Y </v>
          </cell>
        </row>
      </sheetData>
      <sheetData sheetId="873">
        <row r="7">
          <cell r="P7" t="str">
            <v xml:space="preserve">B U D G E T A R Y </v>
          </cell>
        </row>
      </sheetData>
      <sheetData sheetId="874">
        <row r="7">
          <cell r="P7" t="str">
            <v xml:space="preserve">B U D G E T A R Y </v>
          </cell>
        </row>
      </sheetData>
      <sheetData sheetId="875">
        <row r="7">
          <cell r="P7" t="str">
            <v xml:space="preserve">B U D G E T A R Y </v>
          </cell>
        </row>
      </sheetData>
      <sheetData sheetId="876">
        <row r="7">
          <cell r="P7" t="str">
            <v xml:space="preserve">B U D G E T A R Y </v>
          </cell>
        </row>
      </sheetData>
      <sheetData sheetId="877">
        <row r="7">
          <cell r="P7" t="str">
            <v xml:space="preserve">B U D G E T A R Y </v>
          </cell>
        </row>
      </sheetData>
      <sheetData sheetId="878">
        <row r="7">
          <cell r="P7" t="str">
            <v xml:space="preserve">B U D G E T A R Y </v>
          </cell>
        </row>
      </sheetData>
      <sheetData sheetId="879" refreshError="1"/>
      <sheetData sheetId="880" refreshError="1"/>
      <sheetData sheetId="881" refreshError="1"/>
      <sheetData sheetId="882" refreshError="1"/>
      <sheetData sheetId="883" refreshError="1"/>
      <sheetData sheetId="884" refreshError="1"/>
      <sheetData sheetId="885" refreshError="1"/>
      <sheetData sheetId="886" refreshError="1"/>
      <sheetData sheetId="887" refreshError="1"/>
      <sheetData sheetId="888">
        <row r="7">
          <cell r="P7" t="str">
            <v xml:space="preserve">B U D G E T A R Y </v>
          </cell>
        </row>
      </sheetData>
      <sheetData sheetId="889">
        <row r="7">
          <cell r="P7" t="str">
            <v xml:space="preserve">B U D G E T A R Y </v>
          </cell>
        </row>
      </sheetData>
      <sheetData sheetId="890">
        <row r="1">
          <cell r="JB1">
            <v>0</v>
          </cell>
        </row>
      </sheetData>
      <sheetData sheetId="891">
        <row r="1">
          <cell r="JB1">
            <v>0</v>
          </cell>
        </row>
      </sheetData>
      <sheetData sheetId="892">
        <row r="1">
          <cell r="JB1">
            <v>0</v>
          </cell>
        </row>
      </sheetData>
      <sheetData sheetId="893">
        <row r="1">
          <cell r="JB1">
            <v>0</v>
          </cell>
        </row>
      </sheetData>
      <sheetData sheetId="894">
        <row r="1">
          <cell r="JB1">
            <v>0</v>
          </cell>
        </row>
      </sheetData>
      <sheetData sheetId="895">
        <row r="1">
          <cell r="JB1">
            <v>0</v>
          </cell>
        </row>
      </sheetData>
      <sheetData sheetId="896">
        <row r="1">
          <cell r="JB1">
            <v>0</v>
          </cell>
        </row>
      </sheetData>
      <sheetData sheetId="897">
        <row r="1">
          <cell r="JB1">
            <v>0</v>
          </cell>
        </row>
      </sheetData>
      <sheetData sheetId="898">
        <row r="1">
          <cell r="JB1">
            <v>0</v>
          </cell>
        </row>
      </sheetData>
      <sheetData sheetId="899">
        <row r="1">
          <cell r="JB1">
            <v>0</v>
          </cell>
        </row>
      </sheetData>
      <sheetData sheetId="900">
        <row r="1">
          <cell r="JB1">
            <v>0</v>
          </cell>
        </row>
      </sheetData>
      <sheetData sheetId="901">
        <row r="1">
          <cell r="JB1">
            <v>0</v>
          </cell>
        </row>
      </sheetData>
      <sheetData sheetId="902">
        <row r="1">
          <cell r="JB1">
            <v>0</v>
          </cell>
        </row>
      </sheetData>
      <sheetData sheetId="903">
        <row r="1">
          <cell r="JB1">
            <v>0</v>
          </cell>
        </row>
      </sheetData>
      <sheetData sheetId="904">
        <row r="1">
          <cell r="JB1">
            <v>0</v>
          </cell>
        </row>
      </sheetData>
      <sheetData sheetId="905">
        <row r="1">
          <cell r="JB1">
            <v>0</v>
          </cell>
        </row>
      </sheetData>
      <sheetData sheetId="906">
        <row r="1">
          <cell r="JB1">
            <v>0</v>
          </cell>
        </row>
      </sheetData>
      <sheetData sheetId="907">
        <row r="1">
          <cell r="JB1">
            <v>0</v>
          </cell>
        </row>
      </sheetData>
      <sheetData sheetId="908">
        <row r="1">
          <cell r="JB1">
            <v>0</v>
          </cell>
        </row>
      </sheetData>
      <sheetData sheetId="909">
        <row r="1">
          <cell r="JB1">
            <v>0</v>
          </cell>
        </row>
      </sheetData>
      <sheetData sheetId="910">
        <row r="1">
          <cell r="JB1">
            <v>0</v>
          </cell>
        </row>
      </sheetData>
      <sheetData sheetId="911">
        <row r="1">
          <cell r="JB1">
            <v>0</v>
          </cell>
        </row>
      </sheetData>
      <sheetData sheetId="912">
        <row r="1">
          <cell r="JB1">
            <v>0</v>
          </cell>
        </row>
      </sheetData>
      <sheetData sheetId="913">
        <row r="1">
          <cell r="JB1">
            <v>0</v>
          </cell>
        </row>
      </sheetData>
      <sheetData sheetId="914">
        <row r="1">
          <cell r="JB1">
            <v>0</v>
          </cell>
        </row>
      </sheetData>
      <sheetData sheetId="915">
        <row r="1">
          <cell r="JB1">
            <v>0</v>
          </cell>
        </row>
      </sheetData>
      <sheetData sheetId="916">
        <row r="1">
          <cell r="JB1">
            <v>0</v>
          </cell>
        </row>
      </sheetData>
      <sheetData sheetId="917">
        <row r="1">
          <cell r="JB1">
            <v>0</v>
          </cell>
        </row>
      </sheetData>
      <sheetData sheetId="918">
        <row r="1">
          <cell r="JB1">
            <v>0</v>
          </cell>
        </row>
      </sheetData>
      <sheetData sheetId="919">
        <row r="1">
          <cell r="JB1">
            <v>0</v>
          </cell>
        </row>
      </sheetData>
      <sheetData sheetId="920">
        <row r="1">
          <cell r="JB1">
            <v>0</v>
          </cell>
        </row>
      </sheetData>
      <sheetData sheetId="921">
        <row r="1">
          <cell r="JB1">
            <v>0</v>
          </cell>
        </row>
      </sheetData>
      <sheetData sheetId="922">
        <row r="1">
          <cell r="JB1">
            <v>0</v>
          </cell>
        </row>
      </sheetData>
      <sheetData sheetId="923">
        <row r="1">
          <cell r="JB1">
            <v>0</v>
          </cell>
        </row>
      </sheetData>
      <sheetData sheetId="924">
        <row r="1">
          <cell r="JB1">
            <v>0</v>
          </cell>
        </row>
      </sheetData>
      <sheetData sheetId="925">
        <row r="1">
          <cell r="JB1">
            <v>0</v>
          </cell>
        </row>
      </sheetData>
      <sheetData sheetId="926">
        <row r="1">
          <cell r="JB1">
            <v>0</v>
          </cell>
        </row>
      </sheetData>
      <sheetData sheetId="927">
        <row r="1">
          <cell r="JB1">
            <v>0</v>
          </cell>
        </row>
      </sheetData>
      <sheetData sheetId="928">
        <row r="1">
          <cell r="JB1">
            <v>0</v>
          </cell>
        </row>
      </sheetData>
      <sheetData sheetId="929">
        <row r="1">
          <cell r="JB1">
            <v>0</v>
          </cell>
        </row>
      </sheetData>
      <sheetData sheetId="930">
        <row r="1">
          <cell r="JB1">
            <v>0</v>
          </cell>
        </row>
      </sheetData>
      <sheetData sheetId="931">
        <row r="1">
          <cell r="JB1">
            <v>0</v>
          </cell>
        </row>
      </sheetData>
      <sheetData sheetId="932">
        <row r="1">
          <cell r="JB1">
            <v>0</v>
          </cell>
        </row>
      </sheetData>
      <sheetData sheetId="933">
        <row r="1">
          <cell r="JB1">
            <v>0</v>
          </cell>
        </row>
      </sheetData>
      <sheetData sheetId="934">
        <row r="1">
          <cell r="JB1">
            <v>0</v>
          </cell>
        </row>
      </sheetData>
      <sheetData sheetId="935">
        <row r="1">
          <cell r="JB1">
            <v>0</v>
          </cell>
        </row>
      </sheetData>
      <sheetData sheetId="936">
        <row r="1">
          <cell r="JB1">
            <v>0</v>
          </cell>
        </row>
      </sheetData>
      <sheetData sheetId="937">
        <row r="1">
          <cell r="JB1">
            <v>0</v>
          </cell>
        </row>
      </sheetData>
      <sheetData sheetId="938">
        <row r="1">
          <cell r="JB1">
            <v>0</v>
          </cell>
        </row>
      </sheetData>
      <sheetData sheetId="939">
        <row r="1">
          <cell r="JB1">
            <v>0</v>
          </cell>
        </row>
      </sheetData>
      <sheetData sheetId="940">
        <row r="1">
          <cell r="JB1">
            <v>0</v>
          </cell>
        </row>
      </sheetData>
      <sheetData sheetId="941" refreshError="1"/>
      <sheetData sheetId="942" refreshError="1"/>
      <sheetData sheetId="943" refreshError="1"/>
      <sheetData sheetId="944">
        <row r="7">
          <cell r="P7" t="str">
            <v xml:space="preserve">B U D G E T A R Y </v>
          </cell>
        </row>
      </sheetData>
      <sheetData sheetId="945">
        <row r="7">
          <cell r="P7" t="str">
            <v xml:space="preserve">B U D G E T A R Y </v>
          </cell>
        </row>
      </sheetData>
      <sheetData sheetId="946" refreshError="1"/>
      <sheetData sheetId="947" refreshError="1"/>
      <sheetData sheetId="948">
        <row r="7">
          <cell r="P7" t="str">
            <v xml:space="preserve">B U D G E T A R Y </v>
          </cell>
        </row>
      </sheetData>
      <sheetData sheetId="949">
        <row r="7">
          <cell r="P7" t="str">
            <v xml:space="preserve">B U D G E T A R Y </v>
          </cell>
        </row>
      </sheetData>
      <sheetData sheetId="950" refreshError="1"/>
      <sheetData sheetId="951" refreshError="1"/>
      <sheetData sheetId="952" refreshError="1"/>
      <sheetData sheetId="953" refreshError="1"/>
      <sheetData sheetId="954" refreshError="1"/>
      <sheetData sheetId="955" refreshError="1"/>
      <sheetData sheetId="956" refreshError="1"/>
      <sheetData sheetId="957" refreshError="1"/>
      <sheetData sheetId="958" refreshError="1"/>
      <sheetData sheetId="959" refreshError="1"/>
      <sheetData sheetId="960" refreshError="1"/>
      <sheetData sheetId="961" refreshError="1"/>
      <sheetData sheetId="962" refreshError="1"/>
      <sheetData sheetId="963" refreshError="1"/>
      <sheetData sheetId="964" refreshError="1"/>
      <sheetData sheetId="965" refreshError="1"/>
      <sheetData sheetId="966" refreshError="1"/>
      <sheetData sheetId="967" refreshError="1"/>
      <sheetData sheetId="968" refreshError="1"/>
      <sheetData sheetId="969" refreshError="1"/>
      <sheetData sheetId="970" refreshError="1"/>
      <sheetData sheetId="971" refreshError="1"/>
      <sheetData sheetId="972" refreshError="1"/>
      <sheetData sheetId="973" refreshError="1"/>
      <sheetData sheetId="974" refreshError="1"/>
      <sheetData sheetId="975">
        <row r="7">
          <cell r="P7" t="str">
            <v xml:space="preserve">B U D G E T A R Y </v>
          </cell>
        </row>
      </sheetData>
      <sheetData sheetId="976" refreshError="1"/>
      <sheetData sheetId="977" refreshError="1"/>
      <sheetData sheetId="978" refreshError="1"/>
      <sheetData sheetId="979" refreshError="1"/>
      <sheetData sheetId="980" refreshError="1"/>
      <sheetData sheetId="981" refreshError="1"/>
      <sheetData sheetId="982" refreshError="1"/>
      <sheetData sheetId="983" refreshError="1"/>
      <sheetData sheetId="984" refreshError="1"/>
      <sheetData sheetId="985" refreshError="1"/>
      <sheetData sheetId="986" refreshError="1"/>
      <sheetData sheetId="987" refreshError="1"/>
      <sheetData sheetId="988" refreshError="1"/>
      <sheetData sheetId="989" refreshError="1"/>
      <sheetData sheetId="990" refreshError="1"/>
      <sheetData sheetId="991" refreshError="1"/>
      <sheetData sheetId="992" refreshError="1"/>
      <sheetData sheetId="993" refreshError="1"/>
      <sheetData sheetId="994" refreshError="1"/>
      <sheetData sheetId="995" refreshError="1"/>
      <sheetData sheetId="996" refreshError="1"/>
      <sheetData sheetId="997" refreshError="1"/>
      <sheetData sheetId="998" refreshError="1"/>
      <sheetData sheetId="999" refreshError="1"/>
      <sheetData sheetId="1000" refreshError="1"/>
      <sheetData sheetId="1001" refreshError="1"/>
      <sheetData sheetId="1002" refreshError="1"/>
      <sheetData sheetId="1003" refreshError="1"/>
      <sheetData sheetId="1004" refreshError="1"/>
      <sheetData sheetId="1005" refreshError="1"/>
      <sheetData sheetId="1006" refreshError="1"/>
      <sheetData sheetId="1007" refreshError="1"/>
      <sheetData sheetId="1008" refreshError="1"/>
      <sheetData sheetId="1009">
        <row r="7">
          <cell r="P7" t="str">
            <v xml:space="preserve">B U D G E T A R Y </v>
          </cell>
        </row>
      </sheetData>
      <sheetData sheetId="1010" refreshError="1"/>
      <sheetData sheetId="1011" refreshError="1"/>
      <sheetData sheetId="1012" refreshError="1"/>
      <sheetData sheetId="1013" refreshError="1"/>
      <sheetData sheetId="1014">
        <row r="7">
          <cell r="P7" t="str">
            <v xml:space="preserve">B U D G E T A R Y </v>
          </cell>
        </row>
      </sheetData>
      <sheetData sheetId="1015" refreshError="1"/>
      <sheetData sheetId="1016" refreshError="1"/>
      <sheetData sheetId="1017" refreshError="1"/>
      <sheetData sheetId="1018" refreshError="1"/>
      <sheetData sheetId="1019" refreshError="1"/>
      <sheetData sheetId="1020" refreshError="1"/>
      <sheetData sheetId="1021" refreshError="1"/>
      <sheetData sheetId="1022" refreshError="1"/>
      <sheetData sheetId="1023" refreshError="1"/>
      <sheetData sheetId="1024" refreshError="1"/>
      <sheetData sheetId="1025" refreshError="1"/>
      <sheetData sheetId="1026" refreshError="1"/>
      <sheetData sheetId="1027" refreshError="1"/>
      <sheetData sheetId="1028" refreshError="1"/>
      <sheetData sheetId="1029">
        <row r="7">
          <cell r="P7" t="str">
            <v xml:space="preserve">B U D G E T A R Y </v>
          </cell>
        </row>
      </sheetData>
      <sheetData sheetId="1030">
        <row r="7">
          <cell r="P7" t="str">
            <v xml:space="preserve">B U D G E T A R Y </v>
          </cell>
        </row>
      </sheetData>
      <sheetData sheetId="1031">
        <row r="1">
          <cell r="JB1">
            <v>0</v>
          </cell>
        </row>
      </sheetData>
      <sheetData sheetId="1032">
        <row r="1">
          <cell r="JB1">
            <v>0</v>
          </cell>
        </row>
      </sheetData>
      <sheetData sheetId="1033">
        <row r="1">
          <cell r="JB1">
            <v>0</v>
          </cell>
        </row>
      </sheetData>
      <sheetData sheetId="1034">
        <row r="1">
          <cell r="JB1">
            <v>0</v>
          </cell>
        </row>
      </sheetData>
      <sheetData sheetId="1035">
        <row r="1">
          <cell r="JB1">
            <v>0</v>
          </cell>
        </row>
      </sheetData>
      <sheetData sheetId="1036">
        <row r="1">
          <cell r="JB1">
            <v>0</v>
          </cell>
        </row>
      </sheetData>
      <sheetData sheetId="1037">
        <row r="1">
          <cell r="JB1">
            <v>0</v>
          </cell>
        </row>
      </sheetData>
      <sheetData sheetId="1038">
        <row r="1">
          <cell r="JB1">
            <v>0</v>
          </cell>
        </row>
      </sheetData>
      <sheetData sheetId="1039" refreshError="1"/>
      <sheetData sheetId="1040" refreshError="1"/>
      <sheetData sheetId="1041" refreshError="1"/>
      <sheetData sheetId="1042" refreshError="1"/>
      <sheetData sheetId="1043" refreshError="1"/>
      <sheetData sheetId="1044" refreshError="1"/>
      <sheetData sheetId="1045" refreshError="1"/>
      <sheetData sheetId="1046" refreshError="1"/>
      <sheetData sheetId="1047" refreshError="1"/>
      <sheetData sheetId="1048" refreshError="1"/>
      <sheetData sheetId="1049" refreshError="1"/>
      <sheetData sheetId="1050" refreshError="1"/>
      <sheetData sheetId="1051" refreshError="1"/>
      <sheetData sheetId="1052" refreshError="1"/>
      <sheetData sheetId="1053"/>
      <sheetData sheetId="1054" refreshError="1"/>
      <sheetData sheetId="1055" refreshError="1"/>
      <sheetData sheetId="1056" refreshError="1"/>
      <sheetData sheetId="1057" refreshError="1"/>
      <sheetData sheetId="1058">
        <row r="7">
          <cell r="P7">
            <v>0</v>
          </cell>
        </row>
      </sheetData>
      <sheetData sheetId="1059">
        <row r="7">
          <cell r="P7" t="str">
            <v xml:space="preserve">B U D G E T A R Y </v>
          </cell>
        </row>
      </sheetData>
      <sheetData sheetId="1060">
        <row r="1">
          <cell r="JB1">
            <v>0</v>
          </cell>
        </row>
      </sheetData>
      <sheetData sheetId="1061" refreshError="1"/>
      <sheetData sheetId="1062">
        <row r="1">
          <cell r="JB1">
            <v>0</v>
          </cell>
        </row>
      </sheetData>
      <sheetData sheetId="1063">
        <row r="7">
          <cell r="P7" t="str">
            <v xml:space="preserve">B U D G E T A R Y </v>
          </cell>
        </row>
      </sheetData>
      <sheetData sheetId="1064">
        <row r="1">
          <cell r="JB1">
            <v>0</v>
          </cell>
        </row>
      </sheetData>
      <sheetData sheetId="1065">
        <row r="1">
          <cell r="JB1">
            <v>0</v>
          </cell>
        </row>
      </sheetData>
      <sheetData sheetId="1066">
        <row r="7">
          <cell r="P7" t="str">
            <v xml:space="preserve">B U D G E T A R Y </v>
          </cell>
        </row>
      </sheetData>
      <sheetData sheetId="1067">
        <row r="7">
          <cell r="P7">
            <v>0</v>
          </cell>
        </row>
      </sheetData>
      <sheetData sheetId="1068">
        <row r="7">
          <cell r="P7" t="str">
            <v xml:space="preserve">B U D G E T A R Y </v>
          </cell>
        </row>
      </sheetData>
      <sheetData sheetId="1069">
        <row r="7">
          <cell r="P7" t="str">
            <v xml:space="preserve">B U D G E T A R Y </v>
          </cell>
        </row>
      </sheetData>
      <sheetData sheetId="1070" refreshError="1"/>
      <sheetData sheetId="1071">
        <row r="7">
          <cell r="P7" t="str">
            <v xml:space="preserve">B U D G E T A R Y </v>
          </cell>
        </row>
      </sheetData>
      <sheetData sheetId="1072">
        <row r="7">
          <cell r="P7" t="str">
            <v xml:space="preserve">B U D G E T A R Y </v>
          </cell>
        </row>
      </sheetData>
      <sheetData sheetId="1073">
        <row r="7">
          <cell r="P7" t="str">
            <v xml:space="preserve">B U D G E T A R Y </v>
          </cell>
        </row>
      </sheetData>
      <sheetData sheetId="1074">
        <row r="7">
          <cell r="P7" t="str">
            <v xml:space="preserve">B U D G E T A R Y </v>
          </cell>
        </row>
      </sheetData>
      <sheetData sheetId="1075">
        <row r="7">
          <cell r="P7" t="str">
            <v xml:space="preserve">B U D G E T A R Y </v>
          </cell>
        </row>
      </sheetData>
      <sheetData sheetId="1076">
        <row r="1">
          <cell r="JB1">
            <v>0</v>
          </cell>
        </row>
      </sheetData>
      <sheetData sheetId="1077">
        <row r="1">
          <cell r="JB1">
            <v>0</v>
          </cell>
        </row>
      </sheetData>
      <sheetData sheetId="1078">
        <row r="1">
          <cell r="JB1">
            <v>0</v>
          </cell>
        </row>
      </sheetData>
      <sheetData sheetId="1079">
        <row r="1">
          <cell r="JB1">
            <v>0</v>
          </cell>
        </row>
      </sheetData>
      <sheetData sheetId="1080">
        <row r="1">
          <cell r="JB1">
            <v>0</v>
          </cell>
        </row>
      </sheetData>
      <sheetData sheetId="1081">
        <row r="1">
          <cell r="JB1">
            <v>0</v>
          </cell>
        </row>
      </sheetData>
      <sheetData sheetId="1082">
        <row r="1">
          <cell r="JB1">
            <v>0</v>
          </cell>
        </row>
      </sheetData>
      <sheetData sheetId="1083">
        <row r="1">
          <cell r="JB1">
            <v>0</v>
          </cell>
        </row>
      </sheetData>
      <sheetData sheetId="1084">
        <row r="1">
          <cell r="JB1">
            <v>0</v>
          </cell>
        </row>
      </sheetData>
      <sheetData sheetId="1085">
        <row r="1">
          <cell r="JB1">
            <v>0</v>
          </cell>
        </row>
      </sheetData>
      <sheetData sheetId="1086">
        <row r="1">
          <cell r="JB1">
            <v>0</v>
          </cell>
        </row>
      </sheetData>
      <sheetData sheetId="1087">
        <row r="1">
          <cell r="JB1">
            <v>0</v>
          </cell>
        </row>
      </sheetData>
      <sheetData sheetId="1088">
        <row r="1">
          <cell r="JB1">
            <v>0</v>
          </cell>
        </row>
      </sheetData>
      <sheetData sheetId="1089">
        <row r="1">
          <cell r="JB1">
            <v>0</v>
          </cell>
        </row>
      </sheetData>
      <sheetData sheetId="1090">
        <row r="1">
          <cell r="JB1">
            <v>0</v>
          </cell>
        </row>
      </sheetData>
      <sheetData sheetId="1091">
        <row r="1">
          <cell r="JB1">
            <v>0</v>
          </cell>
        </row>
      </sheetData>
      <sheetData sheetId="1092">
        <row r="1">
          <cell r="JB1">
            <v>0</v>
          </cell>
        </row>
      </sheetData>
      <sheetData sheetId="1093">
        <row r="1">
          <cell r="JB1">
            <v>0</v>
          </cell>
        </row>
      </sheetData>
      <sheetData sheetId="1094">
        <row r="1">
          <cell r="JB1">
            <v>0</v>
          </cell>
        </row>
      </sheetData>
      <sheetData sheetId="1095">
        <row r="1">
          <cell r="JB1">
            <v>0</v>
          </cell>
        </row>
      </sheetData>
      <sheetData sheetId="1096">
        <row r="1">
          <cell r="JB1">
            <v>0</v>
          </cell>
        </row>
      </sheetData>
      <sheetData sheetId="1097">
        <row r="1">
          <cell r="JB1">
            <v>0</v>
          </cell>
        </row>
      </sheetData>
      <sheetData sheetId="1098">
        <row r="1">
          <cell r="JB1">
            <v>0</v>
          </cell>
        </row>
      </sheetData>
      <sheetData sheetId="1099">
        <row r="1">
          <cell r="JB1">
            <v>0</v>
          </cell>
        </row>
      </sheetData>
      <sheetData sheetId="1100">
        <row r="1">
          <cell r="JB1">
            <v>0</v>
          </cell>
        </row>
      </sheetData>
      <sheetData sheetId="1101">
        <row r="1">
          <cell r="JB1">
            <v>0</v>
          </cell>
        </row>
      </sheetData>
      <sheetData sheetId="1102">
        <row r="1">
          <cell r="JB1">
            <v>0</v>
          </cell>
        </row>
      </sheetData>
      <sheetData sheetId="1103">
        <row r="1">
          <cell r="JB1">
            <v>0</v>
          </cell>
        </row>
      </sheetData>
      <sheetData sheetId="1104">
        <row r="1">
          <cell r="JB1">
            <v>0</v>
          </cell>
        </row>
      </sheetData>
      <sheetData sheetId="1105">
        <row r="1">
          <cell r="JB1">
            <v>0</v>
          </cell>
        </row>
      </sheetData>
      <sheetData sheetId="1106">
        <row r="1">
          <cell r="JB1">
            <v>0</v>
          </cell>
        </row>
      </sheetData>
      <sheetData sheetId="1107">
        <row r="1">
          <cell r="JB1">
            <v>0</v>
          </cell>
        </row>
      </sheetData>
      <sheetData sheetId="1108">
        <row r="1">
          <cell r="JB1">
            <v>0</v>
          </cell>
        </row>
      </sheetData>
      <sheetData sheetId="1109">
        <row r="1">
          <cell r="JB1">
            <v>0</v>
          </cell>
        </row>
      </sheetData>
      <sheetData sheetId="1110">
        <row r="1">
          <cell r="JB1">
            <v>0</v>
          </cell>
        </row>
      </sheetData>
      <sheetData sheetId="1111">
        <row r="1">
          <cell r="JB1">
            <v>0</v>
          </cell>
        </row>
      </sheetData>
      <sheetData sheetId="1112">
        <row r="1">
          <cell r="JB1">
            <v>0</v>
          </cell>
        </row>
      </sheetData>
      <sheetData sheetId="1113">
        <row r="1">
          <cell r="JB1">
            <v>0</v>
          </cell>
        </row>
      </sheetData>
      <sheetData sheetId="1114">
        <row r="1">
          <cell r="JB1">
            <v>0</v>
          </cell>
        </row>
      </sheetData>
      <sheetData sheetId="1115">
        <row r="1">
          <cell r="JB1">
            <v>0</v>
          </cell>
        </row>
      </sheetData>
      <sheetData sheetId="1116">
        <row r="1">
          <cell r="JB1">
            <v>0</v>
          </cell>
        </row>
      </sheetData>
      <sheetData sheetId="1117">
        <row r="1">
          <cell r="JB1">
            <v>0</v>
          </cell>
        </row>
      </sheetData>
      <sheetData sheetId="1118">
        <row r="1">
          <cell r="JB1">
            <v>0</v>
          </cell>
        </row>
      </sheetData>
      <sheetData sheetId="1119">
        <row r="1">
          <cell r="JB1">
            <v>0</v>
          </cell>
        </row>
      </sheetData>
      <sheetData sheetId="1120">
        <row r="1">
          <cell r="JB1">
            <v>0</v>
          </cell>
        </row>
      </sheetData>
      <sheetData sheetId="1121">
        <row r="1">
          <cell r="JB1">
            <v>0</v>
          </cell>
        </row>
      </sheetData>
      <sheetData sheetId="1122">
        <row r="1">
          <cell r="JB1">
            <v>0</v>
          </cell>
        </row>
      </sheetData>
      <sheetData sheetId="1123">
        <row r="1">
          <cell r="JB1">
            <v>0</v>
          </cell>
        </row>
      </sheetData>
      <sheetData sheetId="1124">
        <row r="1">
          <cell r="JB1">
            <v>0</v>
          </cell>
        </row>
      </sheetData>
      <sheetData sheetId="1125">
        <row r="1">
          <cell r="JB1">
            <v>0</v>
          </cell>
        </row>
      </sheetData>
      <sheetData sheetId="1126">
        <row r="1">
          <cell r="JB1">
            <v>0</v>
          </cell>
        </row>
      </sheetData>
      <sheetData sheetId="1127">
        <row r="1">
          <cell r="JB1">
            <v>0</v>
          </cell>
        </row>
      </sheetData>
      <sheetData sheetId="1128">
        <row r="1">
          <cell r="JB1">
            <v>0</v>
          </cell>
        </row>
      </sheetData>
      <sheetData sheetId="1129">
        <row r="1">
          <cell r="JB1">
            <v>0</v>
          </cell>
        </row>
      </sheetData>
      <sheetData sheetId="1130">
        <row r="1">
          <cell r="JB1">
            <v>0</v>
          </cell>
        </row>
      </sheetData>
      <sheetData sheetId="1131">
        <row r="1">
          <cell r="JB1">
            <v>0</v>
          </cell>
        </row>
      </sheetData>
      <sheetData sheetId="1132">
        <row r="1">
          <cell r="JB1">
            <v>0</v>
          </cell>
        </row>
      </sheetData>
      <sheetData sheetId="1133">
        <row r="1">
          <cell r="JB1">
            <v>0</v>
          </cell>
        </row>
      </sheetData>
      <sheetData sheetId="1134">
        <row r="1">
          <cell r="JB1">
            <v>0</v>
          </cell>
        </row>
      </sheetData>
      <sheetData sheetId="1135">
        <row r="1">
          <cell r="JB1">
            <v>0</v>
          </cell>
        </row>
      </sheetData>
      <sheetData sheetId="1136">
        <row r="1">
          <cell r="JB1">
            <v>0</v>
          </cell>
        </row>
      </sheetData>
      <sheetData sheetId="1137">
        <row r="1">
          <cell r="JB1">
            <v>0</v>
          </cell>
        </row>
      </sheetData>
      <sheetData sheetId="1138">
        <row r="1">
          <cell r="JB1">
            <v>0</v>
          </cell>
        </row>
      </sheetData>
      <sheetData sheetId="1139">
        <row r="1">
          <cell r="JB1">
            <v>0</v>
          </cell>
        </row>
      </sheetData>
      <sheetData sheetId="1140">
        <row r="7">
          <cell r="P7" t="str">
            <v xml:space="preserve">B U D G E T A R Y </v>
          </cell>
        </row>
      </sheetData>
      <sheetData sheetId="1141">
        <row r="1">
          <cell r="JB1">
            <v>0</v>
          </cell>
        </row>
      </sheetData>
      <sheetData sheetId="1142">
        <row r="7">
          <cell r="P7" t="str">
            <v xml:space="preserve">B U D G E T A R Y </v>
          </cell>
        </row>
      </sheetData>
      <sheetData sheetId="1143">
        <row r="1">
          <cell r="JB1">
            <v>0</v>
          </cell>
        </row>
      </sheetData>
      <sheetData sheetId="1144">
        <row r="7">
          <cell r="P7" t="str">
            <v xml:space="preserve">B U D G E T A R Y </v>
          </cell>
        </row>
      </sheetData>
      <sheetData sheetId="1145">
        <row r="7">
          <cell r="P7" t="str">
            <v xml:space="preserve">B U D G E T A R Y </v>
          </cell>
        </row>
      </sheetData>
      <sheetData sheetId="1146">
        <row r="1">
          <cell r="JB1">
            <v>0</v>
          </cell>
        </row>
      </sheetData>
      <sheetData sheetId="1147">
        <row r="7">
          <cell r="P7">
            <v>0</v>
          </cell>
        </row>
      </sheetData>
      <sheetData sheetId="1148">
        <row r="1">
          <cell r="JB1">
            <v>0</v>
          </cell>
        </row>
      </sheetData>
      <sheetData sheetId="1149">
        <row r="1">
          <cell r="JB1">
            <v>0</v>
          </cell>
        </row>
      </sheetData>
      <sheetData sheetId="1150">
        <row r="1">
          <cell r="JB1">
            <v>0</v>
          </cell>
        </row>
      </sheetData>
      <sheetData sheetId="1151">
        <row r="1">
          <cell r="JB1">
            <v>0</v>
          </cell>
        </row>
      </sheetData>
      <sheetData sheetId="1152">
        <row r="7">
          <cell r="P7">
            <v>0</v>
          </cell>
        </row>
      </sheetData>
      <sheetData sheetId="1153">
        <row r="1">
          <cell r="JB1">
            <v>0</v>
          </cell>
        </row>
      </sheetData>
      <sheetData sheetId="1154">
        <row r="1">
          <cell r="JB1">
            <v>0</v>
          </cell>
        </row>
      </sheetData>
      <sheetData sheetId="1155">
        <row r="1">
          <cell r="JB1">
            <v>0</v>
          </cell>
        </row>
      </sheetData>
      <sheetData sheetId="1156">
        <row r="1">
          <cell r="JB1">
            <v>0</v>
          </cell>
        </row>
      </sheetData>
      <sheetData sheetId="1157">
        <row r="7">
          <cell r="P7">
            <v>0</v>
          </cell>
        </row>
      </sheetData>
      <sheetData sheetId="1158">
        <row r="1">
          <cell r="JB1">
            <v>0</v>
          </cell>
        </row>
      </sheetData>
      <sheetData sheetId="1159">
        <row r="7">
          <cell r="P7" t="str">
            <v xml:space="preserve">B U D G E T A R Y </v>
          </cell>
        </row>
      </sheetData>
      <sheetData sheetId="1160">
        <row r="7">
          <cell r="P7">
            <v>0</v>
          </cell>
        </row>
      </sheetData>
      <sheetData sheetId="1161">
        <row r="7">
          <cell r="P7">
            <v>0</v>
          </cell>
        </row>
      </sheetData>
      <sheetData sheetId="1162">
        <row r="7">
          <cell r="P7">
            <v>0</v>
          </cell>
        </row>
      </sheetData>
      <sheetData sheetId="1163">
        <row r="7">
          <cell r="P7">
            <v>0</v>
          </cell>
        </row>
      </sheetData>
      <sheetData sheetId="1164">
        <row r="7">
          <cell r="P7">
            <v>0</v>
          </cell>
        </row>
      </sheetData>
      <sheetData sheetId="1165">
        <row r="7">
          <cell r="P7">
            <v>0</v>
          </cell>
        </row>
      </sheetData>
      <sheetData sheetId="1166">
        <row r="1">
          <cell r="JB1">
            <v>0</v>
          </cell>
        </row>
      </sheetData>
      <sheetData sheetId="1167">
        <row r="1">
          <cell r="JB1">
            <v>0</v>
          </cell>
        </row>
      </sheetData>
      <sheetData sheetId="1168">
        <row r="1">
          <cell r="JB1">
            <v>0</v>
          </cell>
        </row>
      </sheetData>
      <sheetData sheetId="1169">
        <row r="1">
          <cell r="JB1">
            <v>0</v>
          </cell>
        </row>
      </sheetData>
      <sheetData sheetId="1170">
        <row r="1">
          <cell r="JB1">
            <v>0</v>
          </cell>
        </row>
      </sheetData>
      <sheetData sheetId="1171">
        <row r="1">
          <cell r="JB1">
            <v>0</v>
          </cell>
        </row>
      </sheetData>
      <sheetData sheetId="1172">
        <row r="7">
          <cell r="P7">
            <v>0</v>
          </cell>
        </row>
      </sheetData>
      <sheetData sheetId="1173">
        <row r="7">
          <cell r="P7">
            <v>0</v>
          </cell>
        </row>
      </sheetData>
      <sheetData sheetId="1174">
        <row r="1">
          <cell r="JB1">
            <v>0</v>
          </cell>
        </row>
      </sheetData>
      <sheetData sheetId="1175">
        <row r="1">
          <cell r="JB1">
            <v>0</v>
          </cell>
        </row>
      </sheetData>
      <sheetData sheetId="1176">
        <row r="1">
          <cell r="JB1">
            <v>0</v>
          </cell>
        </row>
      </sheetData>
      <sheetData sheetId="1177">
        <row r="1">
          <cell r="JB1">
            <v>0</v>
          </cell>
        </row>
      </sheetData>
      <sheetData sheetId="1178">
        <row r="1">
          <cell r="JB1">
            <v>0</v>
          </cell>
        </row>
      </sheetData>
      <sheetData sheetId="1179">
        <row r="1">
          <cell r="JB1">
            <v>0</v>
          </cell>
        </row>
      </sheetData>
      <sheetData sheetId="1180">
        <row r="1">
          <cell r="JB1">
            <v>0</v>
          </cell>
        </row>
      </sheetData>
      <sheetData sheetId="1181">
        <row r="1">
          <cell r="JB1">
            <v>0</v>
          </cell>
        </row>
      </sheetData>
      <sheetData sheetId="1182">
        <row r="1">
          <cell r="JB1">
            <v>0</v>
          </cell>
        </row>
      </sheetData>
      <sheetData sheetId="1183">
        <row r="7">
          <cell r="P7">
            <v>0</v>
          </cell>
        </row>
      </sheetData>
      <sheetData sheetId="1184">
        <row r="7">
          <cell r="P7" t="str">
            <v xml:space="preserve">B U D G E T A R Y </v>
          </cell>
        </row>
      </sheetData>
      <sheetData sheetId="1185">
        <row r="1">
          <cell r="JB1">
            <v>0</v>
          </cell>
        </row>
      </sheetData>
      <sheetData sheetId="1186">
        <row r="7">
          <cell r="P7">
            <v>0</v>
          </cell>
        </row>
      </sheetData>
      <sheetData sheetId="1187">
        <row r="1">
          <cell r="JB1">
            <v>0</v>
          </cell>
        </row>
      </sheetData>
      <sheetData sheetId="1188">
        <row r="7">
          <cell r="P7">
            <v>0</v>
          </cell>
        </row>
      </sheetData>
      <sheetData sheetId="1189">
        <row r="1">
          <cell r="JB1">
            <v>0</v>
          </cell>
        </row>
      </sheetData>
      <sheetData sheetId="1190">
        <row r="1">
          <cell r="JB1">
            <v>0</v>
          </cell>
        </row>
      </sheetData>
      <sheetData sheetId="1191">
        <row r="1">
          <cell r="JB1">
            <v>0</v>
          </cell>
        </row>
      </sheetData>
      <sheetData sheetId="1192">
        <row r="1">
          <cell r="JB1">
            <v>0</v>
          </cell>
        </row>
      </sheetData>
      <sheetData sheetId="1193">
        <row r="1">
          <cell r="JB1">
            <v>0</v>
          </cell>
        </row>
      </sheetData>
      <sheetData sheetId="1194">
        <row r="1">
          <cell r="JB1">
            <v>0</v>
          </cell>
        </row>
      </sheetData>
      <sheetData sheetId="1195">
        <row r="1">
          <cell r="JB1">
            <v>0</v>
          </cell>
        </row>
      </sheetData>
      <sheetData sheetId="1196">
        <row r="7">
          <cell r="P7">
            <v>0</v>
          </cell>
        </row>
      </sheetData>
      <sheetData sheetId="1197">
        <row r="7">
          <cell r="P7">
            <v>0</v>
          </cell>
        </row>
      </sheetData>
      <sheetData sheetId="1198">
        <row r="1">
          <cell r="JB1">
            <v>0</v>
          </cell>
        </row>
      </sheetData>
      <sheetData sheetId="1199">
        <row r="1">
          <cell r="JB1">
            <v>0</v>
          </cell>
        </row>
      </sheetData>
      <sheetData sheetId="1200">
        <row r="1">
          <cell r="JB1">
            <v>0</v>
          </cell>
        </row>
      </sheetData>
      <sheetData sheetId="1201">
        <row r="1">
          <cell r="JB1">
            <v>0</v>
          </cell>
        </row>
      </sheetData>
      <sheetData sheetId="1202">
        <row r="1">
          <cell r="JB1">
            <v>0</v>
          </cell>
        </row>
      </sheetData>
      <sheetData sheetId="1203">
        <row r="1">
          <cell r="JB1">
            <v>0</v>
          </cell>
        </row>
      </sheetData>
      <sheetData sheetId="1204">
        <row r="1">
          <cell r="JB1">
            <v>0</v>
          </cell>
        </row>
      </sheetData>
      <sheetData sheetId="1205">
        <row r="1">
          <cell r="JB1">
            <v>0</v>
          </cell>
        </row>
      </sheetData>
      <sheetData sheetId="1206">
        <row r="1">
          <cell r="JB1">
            <v>0</v>
          </cell>
        </row>
      </sheetData>
      <sheetData sheetId="1207">
        <row r="1">
          <cell r="JB1">
            <v>0</v>
          </cell>
        </row>
      </sheetData>
      <sheetData sheetId="1208">
        <row r="1">
          <cell r="JB1">
            <v>0</v>
          </cell>
        </row>
      </sheetData>
      <sheetData sheetId="1209">
        <row r="1">
          <cell r="JB1">
            <v>0</v>
          </cell>
        </row>
      </sheetData>
      <sheetData sheetId="1210">
        <row r="1">
          <cell r="JB1">
            <v>0</v>
          </cell>
        </row>
      </sheetData>
      <sheetData sheetId="1211">
        <row r="1">
          <cell r="JB1">
            <v>0</v>
          </cell>
        </row>
      </sheetData>
      <sheetData sheetId="1212">
        <row r="1">
          <cell r="JB1">
            <v>0</v>
          </cell>
        </row>
      </sheetData>
      <sheetData sheetId="1213">
        <row r="1">
          <cell r="JB1">
            <v>0</v>
          </cell>
        </row>
      </sheetData>
      <sheetData sheetId="1214">
        <row r="1">
          <cell r="JB1">
            <v>0</v>
          </cell>
        </row>
      </sheetData>
      <sheetData sheetId="1215">
        <row r="1">
          <cell r="JB1">
            <v>0</v>
          </cell>
        </row>
      </sheetData>
      <sheetData sheetId="1216">
        <row r="1">
          <cell r="JB1">
            <v>0</v>
          </cell>
        </row>
      </sheetData>
      <sheetData sheetId="1217">
        <row r="1">
          <cell r="JB1">
            <v>0</v>
          </cell>
        </row>
      </sheetData>
      <sheetData sheetId="1218">
        <row r="7">
          <cell r="P7">
            <v>0</v>
          </cell>
        </row>
      </sheetData>
      <sheetData sheetId="1219">
        <row r="7">
          <cell r="P7">
            <v>0</v>
          </cell>
        </row>
      </sheetData>
      <sheetData sheetId="1220">
        <row r="7">
          <cell r="P7">
            <v>0</v>
          </cell>
        </row>
      </sheetData>
      <sheetData sheetId="1221">
        <row r="7">
          <cell r="P7">
            <v>0</v>
          </cell>
        </row>
      </sheetData>
      <sheetData sheetId="1222">
        <row r="7">
          <cell r="P7">
            <v>0</v>
          </cell>
        </row>
      </sheetData>
      <sheetData sheetId="1223">
        <row r="7">
          <cell r="P7">
            <v>0</v>
          </cell>
        </row>
      </sheetData>
      <sheetData sheetId="1224">
        <row r="7">
          <cell r="P7">
            <v>0</v>
          </cell>
        </row>
      </sheetData>
      <sheetData sheetId="1225">
        <row r="1">
          <cell r="JB1">
            <v>0</v>
          </cell>
        </row>
      </sheetData>
      <sheetData sheetId="1226">
        <row r="7">
          <cell r="P7">
            <v>0</v>
          </cell>
        </row>
      </sheetData>
      <sheetData sheetId="1227">
        <row r="1">
          <cell r="JB1">
            <v>0</v>
          </cell>
        </row>
      </sheetData>
      <sheetData sheetId="1228">
        <row r="7">
          <cell r="P7">
            <v>0</v>
          </cell>
        </row>
      </sheetData>
      <sheetData sheetId="1229">
        <row r="1">
          <cell r="JB1">
            <v>0</v>
          </cell>
        </row>
      </sheetData>
      <sheetData sheetId="1230">
        <row r="7">
          <cell r="P7">
            <v>0</v>
          </cell>
        </row>
      </sheetData>
      <sheetData sheetId="1231">
        <row r="1">
          <cell r="JB1">
            <v>0</v>
          </cell>
        </row>
      </sheetData>
      <sheetData sheetId="1232">
        <row r="1">
          <cell r="JB1">
            <v>0</v>
          </cell>
        </row>
      </sheetData>
      <sheetData sheetId="1233">
        <row r="1">
          <cell r="JB1">
            <v>0</v>
          </cell>
        </row>
      </sheetData>
      <sheetData sheetId="1234">
        <row r="1">
          <cell r="JB1">
            <v>0</v>
          </cell>
        </row>
      </sheetData>
      <sheetData sheetId="1235">
        <row r="1">
          <cell r="JB1">
            <v>0</v>
          </cell>
        </row>
      </sheetData>
      <sheetData sheetId="1236">
        <row r="1">
          <cell r="JB1">
            <v>0</v>
          </cell>
        </row>
      </sheetData>
      <sheetData sheetId="1237">
        <row r="7">
          <cell r="P7">
            <v>0</v>
          </cell>
        </row>
      </sheetData>
      <sheetData sheetId="1238">
        <row r="7">
          <cell r="P7">
            <v>0</v>
          </cell>
        </row>
      </sheetData>
      <sheetData sheetId="1239">
        <row r="7">
          <cell r="P7">
            <v>0</v>
          </cell>
        </row>
      </sheetData>
      <sheetData sheetId="1240">
        <row r="1">
          <cell r="JB1">
            <v>0</v>
          </cell>
        </row>
      </sheetData>
      <sheetData sheetId="1241">
        <row r="1">
          <cell r="JB1">
            <v>0</v>
          </cell>
        </row>
      </sheetData>
      <sheetData sheetId="1242">
        <row r="1">
          <cell r="JB1">
            <v>0</v>
          </cell>
        </row>
      </sheetData>
      <sheetData sheetId="1243">
        <row r="1">
          <cell r="JB1">
            <v>0</v>
          </cell>
        </row>
      </sheetData>
      <sheetData sheetId="1244">
        <row r="1">
          <cell r="JB1">
            <v>0</v>
          </cell>
        </row>
      </sheetData>
      <sheetData sheetId="1245">
        <row r="1">
          <cell r="JB1">
            <v>0</v>
          </cell>
        </row>
      </sheetData>
      <sheetData sheetId="1246">
        <row r="1">
          <cell r="JB1">
            <v>0</v>
          </cell>
        </row>
      </sheetData>
      <sheetData sheetId="1247">
        <row r="1">
          <cell r="JB1">
            <v>0</v>
          </cell>
        </row>
      </sheetData>
      <sheetData sheetId="1248">
        <row r="1">
          <cell r="JB1">
            <v>0</v>
          </cell>
        </row>
      </sheetData>
      <sheetData sheetId="1249">
        <row r="1">
          <cell r="JB1">
            <v>0</v>
          </cell>
        </row>
      </sheetData>
      <sheetData sheetId="1250">
        <row r="7">
          <cell r="P7">
            <v>0</v>
          </cell>
        </row>
      </sheetData>
      <sheetData sheetId="1251">
        <row r="1">
          <cell r="JB1">
            <v>0</v>
          </cell>
        </row>
      </sheetData>
      <sheetData sheetId="1252">
        <row r="1">
          <cell r="JB1">
            <v>0</v>
          </cell>
        </row>
      </sheetData>
      <sheetData sheetId="1253">
        <row r="1">
          <cell r="JB1">
            <v>0</v>
          </cell>
        </row>
      </sheetData>
      <sheetData sheetId="1254">
        <row r="1">
          <cell r="JB1">
            <v>0</v>
          </cell>
        </row>
      </sheetData>
      <sheetData sheetId="1255">
        <row r="1">
          <cell r="JB1">
            <v>0</v>
          </cell>
        </row>
      </sheetData>
      <sheetData sheetId="1256">
        <row r="7">
          <cell r="P7">
            <v>0</v>
          </cell>
        </row>
      </sheetData>
      <sheetData sheetId="1257">
        <row r="1">
          <cell r="JB1">
            <v>0</v>
          </cell>
        </row>
      </sheetData>
      <sheetData sheetId="1258">
        <row r="1">
          <cell r="JB1">
            <v>0</v>
          </cell>
        </row>
      </sheetData>
      <sheetData sheetId="1259">
        <row r="1">
          <cell r="JB1">
            <v>0</v>
          </cell>
        </row>
      </sheetData>
      <sheetData sheetId="1260">
        <row r="1">
          <cell r="JB1">
            <v>0</v>
          </cell>
        </row>
      </sheetData>
      <sheetData sheetId="1261">
        <row r="1">
          <cell r="JB1">
            <v>0</v>
          </cell>
        </row>
      </sheetData>
      <sheetData sheetId="1262">
        <row r="1">
          <cell r="JB1">
            <v>0</v>
          </cell>
        </row>
      </sheetData>
      <sheetData sheetId="1263">
        <row r="1">
          <cell r="JB1">
            <v>0</v>
          </cell>
        </row>
      </sheetData>
      <sheetData sheetId="1264">
        <row r="1">
          <cell r="JB1">
            <v>0</v>
          </cell>
        </row>
      </sheetData>
      <sheetData sheetId="1265">
        <row r="1">
          <cell r="JB1">
            <v>0</v>
          </cell>
        </row>
      </sheetData>
      <sheetData sheetId="1266">
        <row r="7">
          <cell r="P7">
            <v>0</v>
          </cell>
        </row>
      </sheetData>
      <sheetData sheetId="1267">
        <row r="7">
          <cell r="P7">
            <v>0</v>
          </cell>
        </row>
      </sheetData>
      <sheetData sheetId="1268">
        <row r="7">
          <cell r="P7" t="str">
            <v xml:space="preserve">B U D G E T A R Y </v>
          </cell>
        </row>
      </sheetData>
      <sheetData sheetId="1269" refreshError="1"/>
      <sheetData sheetId="1270" refreshError="1"/>
      <sheetData sheetId="1271" refreshError="1"/>
      <sheetData sheetId="1272" refreshError="1"/>
      <sheetData sheetId="1273" refreshError="1"/>
      <sheetData sheetId="1274" refreshError="1"/>
      <sheetData sheetId="1275" refreshError="1"/>
      <sheetData sheetId="1276">
        <row r="7">
          <cell r="P7" t="str">
            <v xml:space="preserve">B U D G E T A R Y </v>
          </cell>
        </row>
      </sheetData>
      <sheetData sheetId="1277">
        <row r="7">
          <cell r="P7" t="str">
            <v xml:space="preserve">B U D G E T A R Y </v>
          </cell>
        </row>
      </sheetData>
      <sheetData sheetId="1278">
        <row r="7">
          <cell r="P7" t="str">
            <v xml:space="preserve">B U D G E T A R Y </v>
          </cell>
        </row>
      </sheetData>
      <sheetData sheetId="1279" refreshError="1"/>
      <sheetData sheetId="1280" refreshError="1"/>
      <sheetData sheetId="1281" refreshError="1"/>
      <sheetData sheetId="1282" refreshError="1"/>
      <sheetData sheetId="1283" refreshError="1"/>
      <sheetData sheetId="1284" refreshError="1"/>
      <sheetData sheetId="1285" refreshError="1"/>
      <sheetData sheetId="1286" refreshError="1"/>
      <sheetData sheetId="1287" refreshError="1"/>
      <sheetData sheetId="1288" refreshError="1"/>
      <sheetData sheetId="1289" refreshError="1"/>
      <sheetData sheetId="1290" refreshError="1"/>
      <sheetData sheetId="1291" refreshError="1"/>
      <sheetData sheetId="1292">
        <row r="7">
          <cell r="P7" t="str">
            <v xml:space="preserve">B U D G E T A R Y </v>
          </cell>
        </row>
      </sheetData>
      <sheetData sheetId="1293">
        <row r="7">
          <cell r="P7" t="str">
            <v xml:space="preserve">B U D G E T A R Y </v>
          </cell>
        </row>
      </sheetData>
      <sheetData sheetId="1294">
        <row r="1">
          <cell r="JB1">
            <v>0</v>
          </cell>
        </row>
      </sheetData>
      <sheetData sheetId="1295">
        <row r="1">
          <cell r="JB1">
            <v>0</v>
          </cell>
        </row>
      </sheetData>
      <sheetData sheetId="1296">
        <row r="1">
          <cell r="JB1">
            <v>0</v>
          </cell>
        </row>
      </sheetData>
      <sheetData sheetId="1297">
        <row r="1">
          <cell r="JB1">
            <v>0</v>
          </cell>
        </row>
      </sheetData>
      <sheetData sheetId="1298">
        <row r="1">
          <cell r="JB1">
            <v>0</v>
          </cell>
        </row>
      </sheetData>
      <sheetData sheetId="1299">
        <row r="1">
          <cell r="JB1">
            <v>0</v>
          </cell>
        </row>
      </sheetData>
      <sheetData sheetId="1300">
        <row r="1">
          <cell r="JB1">
            <v>0</v>
          </cell>
        </row>
      </sheetData>
      <sheetData sheetId="1301">
        <row r="1">
          <cell r="JB1">
            <v>0</v>
          </cell>
        </row>
      </sheetData>
      <sheetData sheetId="1302">
        <row r="1">
          <cell r="JB1">
            <v>0</v>
          </cell>
        </row>
      </sheetData>
      <sheetData sheetId="1303">
        <row r="1">
          <cell r="JB1">
            <v>0</v>
          </cell>
        </row>
      </sheetData>
      <sheetData sheetId="1304">
        <row r="1">
          <cell r="JB1">
            <v>0</v>
          </cell>
        </row>
      </sheetData>
      <sheetData sheetId="1305">
        <row r="1">
          <cell r="JB1">
            <v>0</v>
          </cell>
        </row>
      </sheetData>
      <sheetData sheetId="1306">
        <row r="1">
          <cell r="JB1">
            <v>0</v>
          </cell>
        </row>
      </sheetData>
      <sheetData sheetId="1307">
        <row r="1">
          <cell r="JB1">
            <v>0</v>
          </cell>
        </row>
      </sheetData>
      <sheetData sheetId="1308">
        <row r="1">
          <cell r="JB1">
            <v>0</v>
          </cell>
        </row>
      </sheetData>
      <sheetData sheetId="1309">
        <row r="1">
          <cell r="JB1">
            <v>0</v>
          </cell>
        </row>
      </sheetData>
      <sheetData sheetId="1310">
        <row r="1">
          <cell r="JB1">
            <v>0</v>
          </cell>
        </row>
      </sheetData>
      <sheetData sheetId="1311">
        <row r="1">
          <cell r="JB1">
            <v>0</v>
          </cell>
        </row>
      </sheetData>
      <sheetData sheetId="1312">
        <row r="1">
          <cell r="JB1">
            <v>0</v>
          </cell>
        </row>
      </sheetData>
      <sheetData sheetId="1313">
        <row r="1">
          <cell r="JB1">
            <v>0</v>
          </cell>
        </row>
      </sheetData>
      <sheetData sheetId="1314">
        <row r="1">
          <cell r="JB1">
            <v>0</v>
          </cell>
        </row>
      </sheetData>
      <sheetData sheetId="1315">
        <row r="1">
          <cell r="JB1">
            <v>0</v>
          </cell>
        </row>
      </sheetData>
      <sheetData sheetId="1316">
        <row r="1">
          <cell r="JB1">
            <v>0</v>
          </cell>
        </row>
      </sheetData>
      <sheetData sheetId="1317">
        <row r="1">
          <cell r="JB1">
            <v>0</v>
          </cell>
        </row>
      </sheetData>
      <sheetData sheetId="1318">
        <row r="1">
          <cell r="JB1">
            <v>0</v>
          </cell>
        </row>
      </sheetData>
      <sheetData sheetId="1319">
        <row r="1">
          <cell r="JB1">
            <v>0</v>
          </cell>
        </row>
      </sheetData>
      <sheetData sheetId="1320">
        <row r="1">
          <cell r="JB1">
            <v>0</v>
          </cell>
        </row>
      </sheetData>
      <sheetData sheetId="1321">
        <row r="1">
          <cell r="JB1">
            <v>0</v>
          </cell>
        </row>
      </sheetData>
      <sheetData sheetId="1322">
        <row r="1">
          <cell r="JB1">
            <v>0</v>
          </cell>
        </row>
      </sheetData>
      <sheetData sheetId="1323">
        <row r="1">
          <cell r="JB1">
            <v>0</v>
          </cell>
        </row>
      </sheetData>
      <sheetData sheetId="1324">
        <row r="1">
          <cell r="JB1">
            <v>0</v>
          </cell>
        </row>
      </sheetData>
      <sheetData sheetId="1325">
        <row r="1">
          <cell r="JB1">
            <v>0</v>
          </cell>
        </row>
      </sheetData>
      <sheetData sheetId="1326">
        <row r="1">
          <cell r="JB1">
            <v>0</v>
          </cell>
        </row>
      </sheetData>
      <sheetData sheetId="1327">
        <row r="1">
          <cell r="JB1">
            <v>0</v>
          </cell>
        </row>
      </sheetData>
      <sheetData sheetId="1328">
        <row r="1">
          <cell r="JB1">
            <v>0</v>
          </cell>
        </row>
      </sheetData>
      <sheetData sheetId="1329">
        <row r="1">
          <cell r="JB1">
            <v>0</v>
          </cell>
        </row>
      </sheetData>
      <sheetData sheetId="1330">
        <row r="1">
          <cell r="JB1">
            <v>0</v>
          </cell>
        </row>
      </sheetData>
      <sheetData sheetId="1331">
        <row r="1">
          <cell r="JB1">
            <v>0</v>
          </cell>
        </row>
      </sheetData>
      <sheetData sheetId="1332">
        <row r="1">
          <cell r="JB1">
            <v>0</v>
          </cell>
        </row>
      </sheetData>
      <sheetData sheetId="1333">
        <row r="1">
          <cell r="JB1">
            <v>0</v>
          </cell>
        </row>
      </sheetData>
      <sheetData sheetId="1334">
        <row r="1">
          <cell r="JB1">
            <v>0</v>
          </cell>
        </row>
      </sheetData>
      <sheetData sheetId="1335">
        <row r="1">
          <cell r="JB1">
            <v>0</v>
          </cell>
        </row>
      </sheetData>
      <sheetData sheetId="1336">
        <row r="1">
          <cell r="JB1">
            <v>0</v>
          </cell>
        </row>
      </sheetData>
      <sheetData sheetId="1337">
        <row r="1">
          <cell r="JB1">
            <v>0</v>
          </cell>
        </row>
      </sheetData>
      <sheetData sheetId="1338">
        <row r="1">
          <cell r="JB1">
            <v>0</v>
          </cell>
        </row>
      </sheetData>
      <sheetData sheetId="1339">
        <row r="1">
          <cell r="JB1">
            <v>0</v>
          </cell>
        </row>
      </sheetData>
      <sheetData sheetId="1340">
        <row r="7">
          <cell r="P7">
            <v>0</v>
          </cell>
        </row>
      </sheetData>
      <sheetData sheetId="1341">
        <row r="7">
          <cell r="P7" t="str">
            <v xml:space="preserve">B U D G E T A R Y </v>
          </cell>
        </row>
      </sheetData>
      <sheetData sheetId="1342">
        <row r="1">
          <cell r="JB1">
            <v>0</v>
          </cell>
        </row>
      </sheetData>
      <sheetData sheetId="1343">
        <row r="1">
          <cell r="JB1">
            <v>0</v>
          </cell>
        </row>
      </sheetData>
      <sheetData sheetId="1344">
        <row r="1">
          <cell r="JB1">
            <v>0</v>
          </cell>
        </row>
      </sheetData>
      <sheetData sheetId="1345">
        <row r="1">
          <cell r="JB1">
            <v>0</v>
          </cell>
        </row>
      </sheetData>
      <sheetData sheetId="1346">
        <row r="1">
          <cell r="JB1">
            <v>0</v>
          </cell>
        </row>
      </sheetData>
      <sheetData sheetId="1347">
        <row r="1">
          <cell r="JB1">
            <v>0</v>
          </cell>
        </row>
      </sheetData>
      <sheetData sheetId="1348">
        <row r="1">
          <cell r="JB1">
            <v>0</v>
          </cell>
        </row>
      </sheetData>
      <sheetData sheetId="1349">
        <row r="1">
          <cell r="JB1">
            <v>0</v>
          </cell>
        </row>
      </sheetData>
      <sheetData sheetId="1350">
        <row r="1">
          <cell r="JB1">
            <v>0</v>
          </cell>
        </row>
      </sheetData>
      <sheetData sheetId="1351">
        <row r="1">
          <cell r="JB1">
            <v>0</v>
          </cell>
        </row>
      </sheetData>
      <sheetData sheetId="1352">
        <row r="1">
          <cell r="JB1">
            <v>0</v>
          </cell>
        </row>
      </sheetData>
      <sheetData sheetId="1353">
        <row r="1">
          <cell r="JB1">
            <v>0</v>
          </cell>
        </row>
      </sheetData>
      <sheetData sheetId="1354">
        <row r="1">
          <cell r="JB1">
            <v>0</v>
          </cell>
        </row>
      </sheetData>
      <sheetData sheetId="1355">
        <row r="1">
          <cell r="JB1">
            <v>0</v>
          </cell>
        </row>
      </sheetData>
      <sheetData sheetId="1356">
        <row r="1">
          <cell r="JB1">
            <v>0</v>
          </cell>
        </row>
      </sheetData>
      <sheetData sheetId="1357">
        <row r="1">
          <cell r="JB1">
            <v>0</v>
          </cell>
        </row>
      </sheetData>
      <sheetData sheetId="1358">
        <row r="1">
          <cell r="JB1">
            <v>0</v>
          </cell>
        </row>
      </sheetData>
      <sheetData sheetId="1359">
        <row r="1">
          <cell r="JB1">
            <v>0</v>
          </cell>
        </row>
      </sheetData>
      <sheetData sheetId="1360">
        <row r="1">
          <cell r="JB1">
            <v>0</v>
          </cell>
        </row>
      </sheetData>
      <sheetData sheetId="1361">
        <row r="1">
          <cell r="JB1">
            <v>0</v>
          </cell>
        </row>
      </sheetData>
      <sheetData sheetId="1362">
        <row r="1">
          <cell r="JB1">
            <v>0</v>
          </cell>
        </row>
      </sheetData>
      <sheetData sheetId="1363">
        <row r="7">
          <cell r="P7">
            <v>0</v>
          </cell>
        </row>
      </sheetData>
      <sheetData sheetId="1364">
        <row r="1">
          <cell r="JB1">
            <v>0</v>
          </cell>
        </row>
      </sheetData>
      <sheetData sheetId="1365">
        <row r="1">
          <cell r="JB1">
            <v>0</v>
          </cell>
        </row>
      </sheetData>
      <sheetData sheetId="1366">
        <row r="1">
          <cell r="JB1">
            <v>0</v>
          </cell>
        </row>
      </sheetData>
      <sheetData sheetId="1367">
        <row r="1">
          <cell r="JB1">
            <v>0</v>
          </cell>
        </row>
      </sheetData>
      <sheetData sheetId="1368">
        <row r="1">
          <cell r="JB1">
            <v>0</v>
          </cell>
        </row>
      </sheetData>
      <sheetData sheetId="1369">
        <row r="1">
          <cell r="JB1">
            <v>0</v>
          </cell>
        </row>
      </sheetData>
      <sheetData sheetId="1370">
        <row r="1">
          <cell r="JB1">
            <v>0</v>
          </cell>
        </row>
      </sheetData>
      <sheetData sheetId="1371">
        <row r="1">
          <cell r="JB1">
            <v>0</v>
          </cell>
        </row>
      </sheetData>
      <sheetData sheetId="1372">
        <row r="1">
          <cell r="JB1">
            <v>0</v>
          </cell>
        </row>
      </sheetData>
      <sheetData sheetId="1373">
        <row r="1">
          <cell r="JB1">
            <v>0</v>
          </cell>
        </row>
      </sheetData>
      <sheetData sheetId="1374">
        <row r="1">
          <cell r="JB1">
            <v>0</v>
          </cell>
        </row>
      </sheetData>
      <sheetData sheetId="1375">
        <row r="1">
          <cell r="JB1">
            <v>0</v>
          </cell>
        </row>
      </sheetData>
      <sheetData sheetId="1376">
        <row r="1">
          <cell r="JB1">
            <v>0</v>
          </cell>
        </row>
      </sheetData>
      <sheetData sheetId="1377">
        <row r="1">
          <cell r="JB1">
            <v>0</v>
          </cell>
        </row>
      </sheetData>
      <sheetData sheetId="1378">
        <row r="1">
          <cell r="JB1">
            <v>0</v>
          </cell>
        </row>
      </sheetData>
      <sheetData sheetId="1379">
        <row r="1">
          <cell r="JB1">
            <v>0</v>
          </cell>
        </row>
      </sheetData>
      <sheetData sheetId="1380">
        <row r="1">
          <cell r="JB1">
            <v>0</v>
          </cell>
        </row>
      </sheetData>
      <sheetData sheetId="1381">
        <row r="1">
          <cell r="JB1">
            <v>0</v>
          </cell>
        </row>
      </sheetData>
      <sheetData sheetId="1382">
        <row r="1">
          <cell r="JB1">
            <v>0</v>
          </cell>
        </row>
      </sheetData>
      <sheetData sheetId="1383" refreshError="1"/>
      <sheetData sheetId="1384" refreshError="1"/>
      <sheetData sheetId="1385" refreshError="1"/>
      <sheetData sheetId="1386" refreshError="1"/>
      <sheetData sheetId="1387" refreshError="1"/>
      <sheetData sheetId="1388" refreshError="1"/>
      <sheetData sheetId="1389" refreshError="1"/>
      <sheetData sheetId="1390" refreshError="1"/>
      <sheetData sheetId="1391" refreshError="1"/>
      <sheetData sheetId="1392" refreshError="1"/>
      <sheetData sheetId="1393" refreshError="1"/>
      <sheetData sheetId="1394" refreshError="1"/>
      <sheetData sheetId="1395" refreshError="1"/>
      <sheetData sheetId="1396" refreshError="1"/>
      <sheetData sheetId="1397" refreshError="1"/>
      <sheetData sheetId="1398" refreshError="1"/>
      <sheetData sheetId="1399" refreshError="1"/>
      <sheetData sheetId="1400" refreshError="1"/>
      <sheetData sheetId="1401" refreshError="1"/>
      <sheetData sheetId="1402" refreshError="1"/>
      <sheetData sheetId="1403" refreshError="1"/>
      <sheetData sheetId="1404" refreshError="1"/>
      <sheetData sheetId="1405" refreshError="1"/>
      <sheetData sheetId="1406" refreshError="1"/>
      <sheetData sheetId="1407" refreshError="1"/>
      <sheetData sheetId="1408" refreshError="1"/>
      <sheetData sheetId="1409" refreshError="1"/>
      <sheetData sheetId="1410" refreshError="1"/>
      <sheetData sheetId="1411" refreshError="1"/>
      <sheetData sheetId="1412" refreshError="1"/>
      <sheetData sheetId="1413" refreshError="1"/>
      <sheetData sheetId="1414" refreshError="1"/>
      <sheetData sheetId="1415" refreshError="1"/>
      <sheetData sheetId="1416" refreshError="1"/>
      <sheetData sheetId="1417" refreshError="1"/>
      <sheetData sheetId="1418" refreshError="1"/>
      <sheetData sheetId="1419" refreshError="1"/>
      <sheetData sheetId="1420" refreshError="1"/>
      <sheetData sheetId="1421" refreshError="1"/>
      <sheetData sheetId="1422" refreshError="1"/>
      <sheetData sheetId="1423" refreshError="1"/>
      <sheetData sheetId="1424" refreshError="1"/>
      <sheetData sheetId="1425" refreshError="1"/>
      <sheetData sheetId="1426" refreshError="1"/>
      <sheetData sheetId="1427" refreshError="1"/>
      <sheetData sheetId="1428" refreshError="1"/>
      <sheetData sheetId="1429" refreshError="1"/>
      <sheetData sheetId="1430" refreshError="1"/>
      <sheetData sheetId="1431" refreshError="1"/>
      <sheetData sheetId="1432" refreshError="1"/>
      <sheetData sheetId="1433" refreshError="1"/>
      <sheetData sheetId="1434" refreshError="1"/>
      <sheetData sheetId="1435" refreshError="1"/>
      <sheetData sheetId="1436" refreshError="1"/>
      <sheetData sheetId="1437" refreshError="1"/>
      <sheetData sheetId="1438" refreshError="1"/>
      <sheetData sheetId="1439" refreshError="1"/>
      <sheetData sheetId="1440" refreshError="1"/>
      <sheetData sheetId="1441" refreshError="1"/>
      <sheetData sheetId="1442" refreshError="1"/>
      <sheetData sheetId="1443" refreshError="1"/>
      <sheetData sheetId="1444" refreshError="1"/>
      <sheetData sheetId="1445" refreshError="1"/>
      <sheetData sheetId="1446" refreshError="1"/>
      <sheetData sheetId="1447" refreshError="1"/>
      <sheetData sheetId="1448" refreshError="1"/>
      <sheetData sheetId="1449" refreshError="1"/>
      <sheetData sheetId="1450" refreshError="1"/>
      <sheetData sheetId="1451" refreshError="1"/>
      <sheetData sheetId="1452" refreshError="1"/>
      <sheetData sheetId="1453" refreshError="1"/>
      <sheetData sheetId="1454" refreshError="1"/>
      <sheetData sheetId="1455" refreshError="1"/>
      <sheetData sheetId="1456" refreshError="1"/>
      <sheetData sheetId="1457" refreshError="1"/>
      <sheetData sheetId="1458" refreshError="1"/>
      <sheetData sheetId="1459" refreshError="1"/>
      <sheetData sheetId="1460" refreshError="1"/>
      <sheetData sheetId="1461" refreshError="1"/>
      <sheetData sheetId="1462" refreshError="1"/>
      <sheetData sheetId="1463" refreshError="1"/>
      <sheetData sheetId="1464" refreshError="1"/>
      <sheetData sheetId="1465" refreshError="1"/>
      <sheetData sheetId="1466" refreshError="1"/>
      <sheetData sheetId="1467" refreshError="1"/>
      <sheetData sheetId="1468" refreshError="1"/>
      <sheetData sheetId="1469" refreshError="1"/>
      <sheetData sheetId="1470" refreshError="1"/>
      <sheetData sheetId="1471" refreshError="1"/>
      <sheetData sheetId="1472" refreshError="1"/>
      <sheetData sheetId="1473" refreshError="1"/>
      <sheetData sheetId="1474" refreshError="1"/>
      <sheetData sheetId="1475" refreshError="1"/>
      <sheetData sheetId="1476" refreshError="1"/>
      <sheetData sheetId="1477" refreshError="1"/>
      <sheetData sheetId="1478" refreshError="1"/>
      <sheetData sheetId="1479" refreshError="1"/>
      <sheetData sheetId="1480" refreshError="1"/>
      <sheetData sheetId="1481" refreshError="1"/>
      <sheetData sheetId="1482" refreshError="1"/>
      <sheetData sheetId="1483" refreshError="1"/>
      <sheetData sheetId="1484" refreshError="1"/>
      <sheetData sheetId="1485" refreshError="1"/>
      <sheetData sheetId="1486" refreshError="1"/>
      <sheetData sheetId="1487" refreshError="1"/>
      <sheetData sheetId="1488" refreshError="1"/>
      <sheetData sheetId="1489" refreshError="1"/>
      <sheetData sheetId="1490" refreshError="1"/>
      <sheetData sheetId="1491" refreshError="1"/>
      <sheetData sheetId="1492" refreshError="1"/>
      <sheetData sheetId="1493" refreshError="1"/>
      <sheetData sheetId="1494" refreshError="1"/>
      <sheetData sheetId="1495" refreshError="1"/>
      <sheetData sheetId="1496" refreshError="1"/>
      <sheetData sheetId="1497" refreshError="1"/>
      <sheetData sheetId="1498">
        <row r="7">
          <cell r="P7" t="str">
            <v xml:space="preserve">B U D G E T A R Y </v>
          </cell>
        </row>
      </sheetData>
      <sheetData sheetId="1499">
        <row r="7">
          <cell r="P7" t="str">
            <v xml:space="preserve">B U D G E T A R Y </v>
          </cell>
        </row>
      </sheetData>
      <sheetData sheetId="1500" refreshError="1"/>
      <sheetData sheetId="1501" refreshError="1"/>
      <sheetData sheetId="1502" refreshError="1"/>
      <sheetData sheetId="1503" refreshError="1"/>
      <sheetData sheetId="1504" refreshError="1"/>
      <sheetData sheetId="1505">
        <row r="7">
          <cell r="P7" t="str">
            <v xml:space="preserve">B U D G E T A R Y </v>
          </cell>
        </row>
      </sheetData>
      <sheetData sheetId="1506">
        <row r="7">
          <cell r="P7" t="str">
            <v xml:space="preserve">B U D G E T A R Y </v>
          </cell>
        </row>
      </sheetData>
      <sheetData sheetId="1507" refreshError="1"/>
      <sheetData sheetId="1508" refreshError="1"/>
      <sheetData sheetId="1509" refreshError="1"/>
      <sheetData sheetId="1510" refreshError="1"/>
      <sheetData sheetId="1511" refreshError="1"/>
      <sheetData sheetId="1512" refreshError="1"/>
      <sheetData sheetId="1513" refreshError="1"/>
      <sheetData sheetId="1514" refreshError="1"/>
      <sheetData sheetId="1515" refreshError="1"/>
      <sheetData sheetId="1516" refreshError="1"/>
      <sheetData sheetId="1517" refreshError="1"/>
      <sheetData sheetId="1518" refreshError="1"/>
      <sheetData sheetId="1519" refreshError="1"/>
      <sheetData sheetId="1520" refreshError="1"/>
      <sheetData sheetId="1521" refreshError="1"/>
      <sheetData sheetId="1522" refreshError="1"/>
      <sheetData sheetId="1523" refreshError="1"/>
      <sheetData sheetId="1524" refreshError="1"/>
      <sheetData sheetId="1525" refreshError="1"/>
      <sheetData sheetId="1526" refreshError="1"/>
      <sheetData sheetId="1527" refreshError="1"/>
      <sheetData sheetId="1528" refreshError="1"/>
      <sheetData sheetId="1529" refreshError="1"/>
      <sheetData sheetId="1530" refreshError="1"/>
      <sheetData sheetId="1531" refreshError="1"/>
      <sheetData sheetId="1532" refreshError="1"/>
      <sheetData sheetId="1533" refreshError="1"/>
      <sheetData sheetId="1534" refreshError="1"/>
      <sheetData sheetId="1535" refreshError="1"/>
      <sheetData sheetId="1536" refreshError="1"/>
      <sheetData sheetId="1537" refreshError="1"/>
      <sheetData sheetId="1538" refreshError="1"/>
      <sheetData sheetId="1539" refreshError="1"/>
      <sheetData sheetId="1540" refreshError="1"/>
      <sheetData sheetId="1541" refreshError="1"/>
      <sheetData sheetId="1542" refreshError="1"/>
      <sheetData sheetId="1543" refreshError="1"/>
      <sheetData sheetId="1544" refreshError="1"/>
      <sheetData sheetId="1545" refreshError="1"/>
      <sheetData sheetId="1546" refreshError="1"/>
      <sheetData sheetId="1547" refreshError="1"/>
      <sheetData sheetId="1548" refreshError="1"/>
      <sheetData sheetId="1549" refreshError="1"/>
      <sheetData sheetId="1550" refreshError="1"/>
      <sheetData sheetId="1551"/>
      <sheetData sheetId="1552" refreshError="1"/>
      <sheetData sheetId="1553" refreshError="1"/>
      <sheetData sheetId="1554" refreshError="1"/>
      <sheetData sheetId="1555" refreshError="1"/>
      <sheetData sheetId="1556" refreshError="1"/>
      <sheetData sheetId="1557" refreshError="1"/>
      <sheetData sheetId="1558" refreshError="1"/>
      <sheetData sheetId="1559" refreshError="1"/>
      <sheetData sheetId="1560" refreshError="1"/>
      <sheetData sheetId="1561" refreshError="1"/>
      <sheetData sheetId="1562" refreshError="1"/>
      <sheetData sheetId="1563" refreshError="1"/>
      <sheetData sheetId="1564"/>
      <sheetData sheetId="1565"/>
      <sheetData sheetId="1566">
        <row r="7">
          <cell r="P7" t="str">
            <v xml:space="preserve">B U D G E T A R Y </v>
          </cell>
        </row>
      </sheetData>
      <sheetData sheetId="1567">
        <row r="7">
          <cell r="P7" t="str">
            <v xml:space="preserve">B U D G E T A R Y </v>
          </cell>
        </row>
      </sheetData>
      <sheetData sheetId="1568">
        <row r="7">
          <cell r="P7" t="str">
            <v xml:space="preserve">B U D G E T A R Y </v>
          </cell>
        </row>
      </sheetData>
      <sheetData sheetId="1569">
        <row r="7">
          <cell r="P7" t="str">
            <v xml:space="preserve">B U D G E T A R Y </v>
          </cell>
        </row>
      </sheetData>
      <sheetData sheetId="1570">
        <row r="7">
          <cell r="P7" t="str">
            <v xml:space="preserve">B U D G E T A R Y </v>
          </cell>
        </row>
      </sheetData>
      <sheetData sheetId="1571">
        <row r="7">
          <cell r="P7" t="str">
            <v xml:space="preserve">B U D G E T A R Y </v>
          </cell>
        </row>
      </sheetData>
      <sheetData sheetId="1572">
        <row r="7">
          <cell r="P7" t="str">
            <v xml:space="preserve">B U D G E T A R Y </v>
          </cell>
        </row>
      </sheetData>
      <sheetData sheetId="1573">
        <row r="7">
          <cell r="P7" t="str">
            <v xml:space="preserve">B U D G E T A R Y </v>
          </cell>
        </row>
      </sheetData>
      <sheetData sheetId="1574">
        <row r="7">
          <cell r="P7" t="str">
            <v xml:space="preserve">B U D G E T A R Y </v>
          </cell>
        </row>
      </sheetData>
      <sheetData sheetId="1575">
        <row r="7">
          <cell r="P7" t="str">
            <v xml:space="preserve">B U D G E T A R Y </v>
          </cell>
        </row>
      </sheetData>
      <sheetData sheetId="1576">
        <row r="7">
          <cell r="P7" t="str">
            <v xml:space="preserve">B U D G E T A R Y </v>
          </cell>
        </row>
      </sheetData>
      <sheetData sheetId="1577">
        <row r="7">
          <cell r="P7" t="str">
            <v xml:space="preserve">B U D G E T A R Y </v>
          </cell>
        </row>
      </sheetData>
      <sheetData sheetId="1578">
        <row r="7">
          <cell r="P7" t="str">
            <v xml:space="preserve">B U D G E T A R Y </v>
          </cell>
        </row>
      </sheetData>
      <sheetData sheetId="1579">
        <row r="7">
          <cell r="P7" t="str">
            <v xml:space="preserve">B U D G E T A R Y </v>
          </cell>
        </row>
      </sheetData>
      <sheetData sheetId="1580">
        <row r="7">
          <cell r="P7" t="str">
            <v xml:space="preserve">B U D G E T A R Y </v>
          </cell>
        </row>
      </sheetData>
      <sheetData sheetId="1581">
        <row r="7">
          <cell r="P7" t="str">
            <v xml:space="preserve">B U D G E T A R Y </v>
          </cell>
        </row>
      </sheetData>
      <sheetData sheetId="1582">
        <row r="7">
          <cell r="P7" t="str">
            <v xml:space="preserve">B U D G E T A R Y </v>
          </cell>
        </row>
      </sheetData>
      <sheetData sheetId="1583">
        <row r="7">
          <cell r="P7" t="str">
            <v xml:space="preserve">B U D G E T A R Y </v>
          </cell>
        </row>
      </sheetData>
      <sheetData sheetId="1584"/>
      <sheetData sheetId="1585"/>
      <sheetData sheetId="1586"/>
      <sheetData sheetId="1587"/>
      <sheetData sheetId="1588">
        <row r="7">
          <cell r="P7" t="str">
            <v xml:space="preserve">B U D G E T A R Y </v>
          </cell>
        </row>
      </sheetData>
      <sheetData sheetId="1589"/>
      <sheetData sheetId="1590">
        <row r="7">
          <cell r="P7" t="str">
            <v xml:space="preserve">B U D G E T A R Y </v>
          </cell>
        </row>
      </sheetData>
      <sheetData sheetId="1591"/>
      <sheetData sheetId="1592">
        <row r="7">
          <cell r="P7" t="str">
            <v xml:space="preserve">B U D G E T A R Y </v>
          </cell>
        </row>
      </sheetData>
      <sheetData sheetId="1593" refreshError="1"/>
      <sheetData sheetId="1594" refreshError="1"/>
      <sheetData sheetId="1595"/>
      <sheetData sheetId="1596" refreshError="1"/>
      <sheetData sheetId="1597" refreshError="1"/>
      <sheetData sheetId="1598" refreshError="1"/>
      <sheetData sheetId="1599" refreshError="1"/>
      <sheetData sheetId="1600" refreshError="1"/>
      <sheetData sheetId="1601" refreshError="1"/>
      <sheetData sheetId="1602" refreshError="1"/>
      <sheetData sheetId="1603"/>
      <sheetData sheetId="1604" refreshError="1"/>
      <sheetData sheetId="1605" refreshError="1"/>
      <sheetData sheetId="1606" refreshError="1"/>
      <sheetData sheetId="1607" refreshError="1"/>
      <sheetData sheetId="1608" refreshError="1"/>
      <sheetData sheetId="1609"/>
      <sheetData sheetId="1610" refreshError="1"/>
      <sheetData sheetId="1611" refreshError="1"/>
      <sheetData sheetId="1612" refreshError="1"/>
      <sheetData sheetId="1613" refreshError="1"/>
      <sheetData sheetId="1614" refreshError="1"/>
      <sheetData sheetId="1615" refreshError="1"/>
      <sheetData sheetId="1616" refreshError="1"/>
      <sheetData sheetId="1617" refreshError="1"/>
      <sheetData sheetId="1618" refreshError="1"/>
      <sheetData sheetId="1619" refreshError="1"/>
      <sheetData sheetId="1620" refreshError="1"/>
      <sheetData sheetId="1621" refreshError="1"/>
      <sheetData sheetId="1622" refreshError="1"/>
      <sheetData sheetId="1623" refreshError="1"/>
      <sheetData sheetId="1624" refreshError="1"/>
      <sheetData sheetId="1625" refreshError="1"/>
      <sheetData sheetId="1626" refreshError="1"/>
      <sheetData sheetId="1627" refreshError="1"/>
      <sheetData sheetId="1628" refreshError="1"/>
      <sheetData sheetId="1629" refreshError="1"/>
      <sheetData sheetId="1630" refreshError="1"/>
      <sheetData sheetId="1631" refreshError="1"/>
      <sheetData sheetId="1632" refreshError="1"/>
      <sheetData sheetId="1633" refreshError="1"/>
      <sheetData sheetId="1634" refreshError="1"/>
      <sheetData sheetId="1635" refreshError="1"/>
      <sheetData sheetId="1636" refreshError="1"/>
      <sheetData sheetId="1637" refreshError="1"/>
      <sheetData sheetId="1638" refreshError="1"/>
      <sheetData sheetId="1639" refreshError="1"/>
      <sheetData sheetId="1640" refreshError="1"/>
      <sheetData sheetId="1641" refreshError="1"/>
      <sheetData sheetId="1642" refreshError="1"/>
      <sheetData sheetId="1643" refreshError="1"/>
      <sheetData sheetId="1644" refreshError="1"/>
      <sheetData sheetId="1645" refreshError="1"/>
      <sheetData sheetId="1646" refreshError="1"/>
      <sheetData sheetId="1647" refreshError="1"/>
      <sheetData sheetId="1648" refreshError="1"/>
      <sheetData sheetId="1649" refreshError="1"/>
      <sheetData sheetId="1650" refreshError="1"/>
      <sheetData sheetId="1651" refreshError="1"/>
      <sheetData sheetId="1652" refreshError="1"/>
      <sheetData sheetId="1653" refreshError="1"/>
      <sheetData sheetId="1654" refreshError="1"/>
      <sheetData sheetId="1655" refreshError="1"/>
      <sheetData sheetId="1656" refreshError="1"/>
      <sheetData sheetId="1657" refreshError="1"/>
      <sheetData sheetId="1658" refreshError="1"/>
      <sheetData sheetId="1659" refreshError="1"/>
      <sheetData sheetId="1660" refreshError="1"/>
      <sheetData sheetId="1661" refreshError="1"/>
      <sheetData sheetId="1662" refreshError="1"/>
      <sheetData sheetId="1663" refreshError="1"/>
      <sheetData sheetId="1664" refreshError="1"/>
      <sheetData sheetId="1665" refreshError="1"/>
      <sheetData sheetId="1666" refreshError="1"/>
      <sheetData sheetId="1667" refreshError="1"/>
      <sheetData sheetId="1668" refreshError="1"/>
      <sheetData sheetId="1669" refreshError="1"/>
      <sheetData sheetId="1670" refreshError="1"/>
      <sheetData sheetId="1671" refreshError="1"/>
      <sheetData sheetId="1672" refreshError="1"/>
      <sheetData sheetId="1673" refreshError="1"/>
      <sheetData sheetId="1674" refreshError="1"/>
      <sheetData sheetId="1675" refreshError="1"/>
      <sheetData sheetId="1676" refreshError="1"/>
      <sheetData sheetId="1677" refreshError="1"/>
      <sheetData sheetId="1678" refreshError="1"/>
      <sheetData sheetId="1679" refreshError="1"/>
      <sheetData sheetId="1680" refreshError="1"/>
      <sheetData sheetId="1681" refreshError="1"/>
      <sheetData sheetId="1682" refreshError="1"/>
      <sheetData sheetId="1683" refreshError="1"/>
      <sheetData sheetId="1684" refreshError="1"/>
      <sheetData sheetId="1685" refreshError="1"/>
      <sheetData sheetId="1686" refreshError="1"/>
      <sheetData sheetId="1687" refreshError="1"/>
      <sheetData sheetId="1688" refreshError="1"/>
      <sheetData sheetId="1689" refreshError="1"/>
      <sheetData sheetId="1690" refreshError="1"/>
      <sheetData sheetId="1691" refreshError="1"/>
      <sheetData sheetId="1692" refreshError="1"/>
      <sheetData sheetId="1693" refreshError="1"/>
      <sheetData sheetId="1694" refreshError="1"/>
      <sheetData sheetId="1695" refreshError="1"/>
      <sheetData sheetId="1696" refreshError="1"/>
      <sheetData sheetId="1697" refreshError="1"/>
      <sheetData sheetId="1698" refreshError="1"/>
      <sheetData sheetId="1699" refreshError="1"/>
      <sheetData sheetId="1700" refreshError="1"/>
      <sheetData sheetId="1701" refreshError="1"/>
      <sheetData sheetId="1702" refreshError="1"/>
      <sheetData sheetId="1703" refreshError="1"/>
      <sheetData sheetId="1704" refreshError="1"/>
      <sheetData sheetId="1705" refreshError="1"/>
      <sheetData sheetId="1706" refreshError="1"/>
      <sheetData sheetId="1707" refreshError="1"/>
      <sheetData sheetId="1708" refreshError="1"/>
      <sheetData sheetId="1709" refreshError="1"/>
      <sheetData sheetId="1710" refreshError="1"/>
      <sheetData sheetId="1711" refreshError="1"/>
      <sheetData sheetId="1712" refreshError="1"/>
      <sheetData sheetId="1713" refreshError="1"/>
      <sheetData sheetId="1714" refreshError="1"/>
      <sheetData sheetId="1715" refreshError="1"/>
      <sheetData sheetId="1716" refreshError="1"/>
      <sheetData sheetId="1717" refreshError="1"/>
      <sheetData sheetId="1718" refreshError="1"/>
      <sheetData sheetId="1719" refreshError="1"/>
      <sheetData sheetId="1720" refreshError="1"/>
      <sheetData sheetId="1721" refreshError="1"/>
      <sheetData sheetId="1722" refreshError="1"/>
      <sheetData sheetId="1723" refreshError="1"/>
      <sheetData sheetId="1724" refreshError="1"/>
      <sheetData sheetId="1725" refreshError="1"/>
      <sheetData sheetId="1726" refreshError="1"/>
      <sheetData sheetId="1727" refreshError="1"/>
      <sheetData sheetId="1728" refreshError="1"/>
      <sheetData sheetId="1729" refreshError="1"/>
      <sheetData sheetId="1730" refreshError="1"/>
      <sheetData sheetId="1731" refreshError="1"/>
      <sheetData sheetId="1732" refreshError="1"/>
      <sheetData sheetId="1733" refreshError="1"/>
      <sheetData sheetId="1734" refreshError="1"/>
      <sheetData sheetId="1735" refreshError="1"/>
      <sheetData sheetId="1736" refreshError="1"/>
      <sheetData sheetId="1737" refreshError="1"/>
      <sheetData sheetId="1738" refreshError="1"/>
      <sheetData sheetId="1739" refreshError="1"/>
      <sheetData sheetId="1740" refreshError="1"/>
      <sheetData sheetId="1741" refreshError="1"/>
      <sheetData sheetId="1742" refreshError="1"/>
      <sheetData sheetId="1743" refreshError="1"/>
      <sheetData sheetId="1744" refreshError="1"/>
      <sheetData sheetId="1745" refreshError="1"/>
      <sheetData sheetId="1746" refreshError="1"/>
      <sheetData sheetId="1747" refreshError="1"/>
      <sheetData sheetId="1748" refreshError="1"/>
      <sheetData sheetId="1749" refreshError="1"/>
      <sheetData sheetId="1750" refreshError="1"/>
      <sheetData sheetId="1751">
        <row r="7">
          <cell r="P7" t="str">
            <v xml:space="preserve">B U D G E T A R Y </v>
          </cell>
        </row>
      </sheetData>
      <sheetData sheetId="1752" refreshError="1"/>
      <sheetData sheetId="1753" refreshError="1"/>
      <sheetData sheetId="1754" refreshError="1"/>
      <sheetData sheetId="1755" refreshError="1"/>
      <sheetData sheetId="1756" refreshError="1"/>
      <sheetData sheetId="1757" refreshError="1"/>
      <sheetData sheetId="1758" refreshError="1"/>
      <sheetData sheetId="1759" refreshError="1"/>
      <sheetData sheetId="1760" refreshError="1"/>
      <sheetData sheetId="1761" refreshError="1"/>
      <sheetData sheetId="1762" refreshError="1"/>
      <sheetData sheetId="1763" refreshError="1"/>
      <sheetData sheetId="1764" refreshError="1"/>
      <sheetData sheetId="1765" refreshError="1"/>
      <sheetData sheetId="1766" refreshError="1"/>
      <sheetData sheetId="1767" refreshError="1"/>
      <sheetData sheetId="1768" refreshError="1"/>
      <sheetData sheetId="1769" refreshError="1"/>
      <sheetData sheetId="1770" refreshError="1"/>
      <sheetData sheetId="1771" refreshError="1"/>
      <sheetData sheetId="1772" refreshError="1"/>
      <sheetData sheetId="1773" refreshError="1"/>
      <sheetData sheetId="1774" refreshError="1"/>
      <sheetData sheetId="1775" refreshError="1"/>
      <sheetData sheetId="1776" refreshError="1"/>
      <sheetData sheetId="1777" refreshError="1"/>
      <sheetData sheetId="1778" refreshError="1"/>
      <sheetData sheetId="1779" refreshError="1"/>
      <sheetData sheetId="1780" refreshError="1"/>
      <sheetData sheetId="1781" refreshError="1"/>
      <sheetData sheetId="1782" refreshError="1"/>
      <sheetData sheetId="1783" refreshError="1"/>
      <sheetData sheetId="1784" refreshError="1"/>
      <sheetData sheetId="1785" refreshError="1"/>
      <sheetData sheetId="1786" refreshError="1"/>
      <sheetData sheetId="1787" refreshError="1"/>
      <sheetData sheetId="1788" refreshError="1"/>
      <sheetData sheetId="1789" refreshError="1"/>
      <sheetData sheetId="1790" refreshError="1"/>
      <sheetData sheetId="1791" refreshError="1"/>
      <sheetData sheetId="1792" refreshError="1"/>
      <sheetData sheetId="1793" refreshError="1"/>
      <sheetData sheetId="1794" refreshError="1"/>
      <sheetData sheetId="1795" refreshError="1"/>
      <sheetData sheetId="1796" refreshError="1"/>
      <sheetData sheetId="1797" refreshError="1"/>
      <sheetData sheetId="1798" refreshError="1"/>
      <sheetData sheetId="1799" refreshError="1"/>
      <sheetData sheetId="1800" refreshError="1"/>
      <sheetData sheetId="1801" refreshError="1"/>
      <sheetData sheetId="1802" refreshError="1"/>
      <sheetData sheetId="1803" refreshError="1"/>
      <sheetData sheetId="1804" refreshError="1"/>
      <sheetData sheetId="1805" refreshError="1"/>
      <sheetData sheetId="1806" refreshError="1"/>
      <sheetData sheetId="1807" refreshError="1"/>
      <sheetData sheetId="1808" refreshError="1"/>
      <sheetData sheetId="1809" refreshError="1"/>
      <sheetData sheetId="1810" refreshError="1"/>
      <sheetData sheetId="1811" refreshError="1"/>
      <sheetData sheetId="1812" refreshError="1"/>
      <sheetData sheetId="1813" refreshError="1"/>
      <sheetData sheetId="1814" refreshError="1"/>
      <sheetData sheetId="1815" refreshError="1"/>
      <sheetData sheetId="1816" refreshError="1"/>
      <sheetData sheetId="1817" refreshError="1"/>
      <sheetData sheetId="1818" refreshError="1"/>
      <sheetData sheetId="1819" refreshError="1"/>
      <sheetData sheetId="1820" refreshError="1"/>
      <sheetData sheetId="1821" refreshError="1"/>
      <sheetData sheetId="1822" refreshError="1"/>
      <sheetData sheetId="1823" refreshError="1"/>
      <sheetData sheetId="1824" refreshError="1"/>
      <sheetData sheetId="1825" refreshError="1"/>
      <sheetData sheetId="1826" refreshError="1"/>
      <sheetData sheetId="1827" refreshError="1"/>
      <sheetData sheetId="1828" refreshError="1"/>
      <sheetData sheetId="1829" refreshError="1"/>
      <sheetData sheetId="1830" refreshError="1"/>
      <sheetData sheetId="1831" refreshError="1"/>
      <sheetData sheetId="1832" refreshError="1"/>
      <sheetData sheetId="1833" refreshError="1"/>
      <sheetData sheetId="1834" refreshError="1"/>
      <sheetData sheetId="1835" refreshError="1"/>
      <sheetData sheetId="1836" refreshError="1"/>
      <sheetData sheetId="1837" refreshError="1"/>
      <sheetData sheetId="1838" refreshError="1"/>
      <sheetData sheetId="1839" refreshError="1"/>
      <sheetData sheetId="1840" refreshError="1"/>
      <sheetData sheetId="1841" refreshError="1"/>
      <sheetData sheetId="1842" refreshError="1"/>
      <sheetData sheetId="1843" refreshError="1"/>
      <sheetData sheetId="1844" refreshError="1"/>
      <sheetData sheetId="1845" refreshError="1"/>
      <sheetData sheetId="1846" refreshError="1"/>
      <sheetData sheetId="1847" refreshError="1"/>
      <sheetData sheetId="1848" refreshError="1"/>
      <sheetData sheetId="1849" refreshError="1"/>
      <sheetData sheetId="1850" refreshError="1"/>
      <sheetData sheetId="1851" refreshError="1"/>
      <sheetData sheetId="1852" refreshError="1"/>
      <sheetData sheetId="1853" refreshError="1"/>
      <sheetData sheetId="1854" refreshError="1"/>
      <sheetData sheetId="1855" refreshError="1"/>
      <sheetData sheetId="1856" refreshError="1"/>
      <sheetData sheetId="1857" refreshError="1"/>
      <sheetData sheetId="1858" refreshError="1"/>
      <sheetData sheetId="1859" refreshError="1"/>
      <sheetData sheetId="1860" refreshError="1"/>
      <sheetData sheetId="1861" refreshError="1"/>
      <sheetData sheetId="1862" refreshError="1"/>
      <sheetData sheetId="1863" refreshError="1"/>
      <sheetData sheetId="1864" refreshError="1"/>
      <sheetData sheetId="1865" refreshError="1"/>
      <sheetData sheetId="1866" refreshError="1"/>
      <sheetData sheetId="1867" refreshError="1"/>
      <sheetData sheetId="1868" refreshError="1"/>
      <sheetData sheetId="1869" refreshError="1"/>
      <sheetData sheetId="1870" refreshError="1"/>
      <sheetData sheetId="1871" refreshError="1"/>
      <sheetData sheetId="1872" refreshError="1"/>
      <sheetData sheetId="1873" refreshError="1"/>
      <sheetData sheetId="1874" refreshError="1"/>
      <sheetData sheetId="1875" refreshError="1"/>
      <sheetData sheetId="1876" refreshError="1"/>
      <sheetData sheetId="1877" refreshError="1"/>
      <sheetData sheetId="1878" refreshError="1"/>
      <sheetData sheetId="1879" refreshError="1"/>
      <sheetData sheetId="1880" refreshError="1"/>
      <sheetData sheetId="1881" refreshError="1"/>
      <sheetData sheetId="1882" refreshError="1"/>
      <sheetData sheetId="1883" refreshError="1"/>
      <sheetData sheetId="1884" refreshError="1"/>
      <sheetData sheetId="1885" refreshError="1"/>
      <sheetData sheetId="1886" refreshError="1"/>
      <sheetData sheetId="1887" refreshError="1"/>
      <sheetData sheetId="1888" refreshError="1"/>
      <sheetData sheetId="1889" refreshError="1"/>
      <sheetData sheetId="1890" refreshError="1"/>
      <sheetData sheetId="1891" refreshError="1"/>
      <sheetData sheetId="1892" refreshError="1"/>
      <sheetData sheetId="1893" refreshError="1"/>
      <sheetData sheetId="1894">
        <row r="7">
          <cell r="P7">
            <v>0</v>
          </cell>
        </row>
      </sheetData>
      <sheetData sheetId="1895" refreshError="1"/>
      <sheetData sheetId="1896" refreshError="1"/>
      <sheetData sheetId="1897" refreshError="1"/>
      <sheetData sheetId="1898">
        <row r="7">
          <cell r="P7">
            <v>0</v>
          </cell>
        </row>
      </sheetData>
      <sheetData sheetId="1899" refreshError="1"/>
      <sheetData sheetId="1900">
        <row r="7">
          <cell r="P7">
            <v>0</v>
          </cell>
        </row>
      </sheetData>
      <sheetData sheetId="1901">
        <row r="7">
          <cell r="P7">
            <v>0</v>
          </cell>
        </row>
      </sheetData>
      <sheetData sheetId="1902" refreshError="1"/>
      <sheetData sheetId="1903">
        <row r="7">
          <cell r="P7">
            <v>0</v>
          </cell>
        </row>
      </sheetData>
      <sheetData sheetId="1904" refreshError="1"/>
      <sheetData sheetId="1905" refreshError="1"/>
      <sheetData sheetId="1906" refreshError="1"/>
      <sheetData sheetId="1907">
        <row r="7">
          <cell r="P7">
            <v>0</v>
          </cell>
        </row>
      </sheetData>
      <sheetData sheetId="1908">
        <row r="7">
          <cell r="P7">
            <v>0</v>
          </cell>
        </row>
      </sheetData>
      <sheetData sheetId="1909" refreshError="1"/>
      <sheetData sheetId="1910">
        <row r="7">
          <cell r="P7">
            <v>0</v>
          </cell>
        </row>
      </sheetData>
      <sheetData sheetId="1911" refreshError="1"/>
      <sheetData sheetId="1912" refreshError="1"/>
      <sheetData sheetId="1913" refreshError="1"/>
      <sheetData sheetId="1914" refreshError="1"/>
      <sheetData sheetId="1915" refreshError="1"/>
      <sheetData sheetId="1916" refreshError="1"/>
      <sheetData sheetId="1917" refreshError="1"/>
      <sheetData sheetId="1918" refreshError="1"/>
      <sheetData sheetId="1919" refreshError="1"/>
      <sheetData sheetId="1920" refreshError="1"/>
      <sheetData sheetId="1921" refreshError="1"/>
      <sheetData sheetId="1922" refreshError="1"/>
      <sheetData sheetId="1923" refreshError="1"/>
      <sheetData sheetId="1924" refreshError="1"/>
      <sheetData sheetId="1925" refreshError="1"/>
      <sheetData sheetId="1926" refreshError="1"/>
      <sheetData sheetId="1927" refreshError="1"/>
      <sheetData sheetId="1928" refreshError="1"/>
      <sheetData sheetId="1929" refreshError="1"/>
      <sheetData sheetId="1930" refreshError="1"/>
      <sheetData sheetId="1931" refreshError="1"/>
      <sheetData sheetId="1932" refreshError="1"/>
      <sheetData sheetId="1933" refreshError="1"/>
      <sheetData sheetId="1934" refreshError="1"/>
      <sheetData sheetId="1935" refreshError="1"/>
      <sheetData sheetId="1936" refreshError="1"/>
      <sheetData sheetId="1937" refreshError="1"/>
      <sheetData sheetId="1938" refreshError="1"/>
      <sheetData sheetId="1939" refreshError="1"/>
      <sheetData sheetId="1940" refreshError="1"/>
      <sheetData sheetId="1941" refreshError="1"/>
      <sheetData sheetId="1942" refreshError="1"/>
      <sheetData sheetId="1943" refreshError="1"/>
      <sheetData sheetId="1944" refreshError="1"/>
      <sheetData sheetId="1945" refreshError="1"/>
      <sheetData sheetId="1946" refreshError="1"/>
      <sheetData sheetId="1947" refreshError="1"/>
      <sheetData sheetId="1948" refreshError="1"/>
      <sheetData sheetId="1949">
        <row r="11">
          <cell r="A11">
            <v>3</v>
          </cell>
        </row>
      </sheetData>
      <sheetData sheetId="1950">
        <row r="7">
          <cell r="P7">
            <v>0</v>
          </cell>
        </row>
      </sheetData>
      <sheetData sheetId="1951">
        <row r="7">
          <cell r="P7">
            <v>0</v>
          </cell>
        </row>
      </sheetData>
      <sheetData sheetId="1952">
        <row r="7">
          <cell r="P7">
            <v>0</v>
          </cell>
        </row>
      </sheetData>
      <sheetData sheetId="1953">
        <row r="7">
          <cell r="P7">
            <v>0</v>
          </cell>
        </row>
      </sheetData>
      <sheetData sheetId="1954">
        <row r="7">
          <cell r="P7">
            <v>0</v>
          </cell>
        </row>
      </sheetData>
      <sheetData sheetId="1955">
        <row r="7">
          <cell r="P7">
            <v>0</v>
          </cell>
        </row>
      </sheetData>
      <sheetData sheetId="1956">
        <row r="7">
          <cell r="P7">
            <v>0</v>
          </cell>
        </row>
      </sheetData>
      <sheetData sheetId="1957">
        <row r="7">
          <cell r="P7">
            <v>0</v>
          </cell>
        </row>
      </sheetData>
      <sheetData sheetId="1958">
        <row r="7">
          <cell r="P7">
            <v>0</v>
          </cell>
        </row>
      </sheetData>
      <sheetData sheetId="1959">
        <row r="7">
          <cell r="P7">
            <v>0</v>
          </cell>
        </row>
      </sheetData>
      <sheetData sheetId="1960">
        <row r="7">
          <cell r="P7">
            <v>0</v>
          </cell>
        </row>
      </sheetData>
      <sheetData sheetId="1961">
        <row r="7">
          <cell r="P7">
            <v>0</v>
          </cell>
        </row>
      </sheetData>
      <sheetData sheetId="1962">
        <row r="7">
          <cell r="P7">
            <v>0</v>
          </cell>
        </row>
      </sheetData>
      <sheetData sheetId="1963">
        <row r="7">
          <cell r="P7" t="str">
            <v xml:space="preserve">B U D G E T A R Y </v>
          </cell>
        </row>
      </sheetData>
      <sheetData sheetId="1964">
        <row r="7">
          <cell r="P7">
            <v>0</v>
          </cell>
        </row>
      </sheetData>
      <sheetData sheetId="1965">
        <row r="7">
          <cell r="P7">
            <v>0</v>
          </cell>
        </row>
      </sheetData>
      <sheetData sheetId="1966">
        <row r="7">
          <cell r="P7">
            <v>0</v>
          </cell>
        </row>
      </sheetData>
      <sheetData sheetId="1967">
        <row r="7">
          <cell r="P7">
            <v>0</v>
          </cell>
        </row>
      </sheetData>
      <sheetData sheetId="1968">
        <row r="7">
          <cell r="P7">
            <v>0</v>
          </cell>
        </row>
      </sheetData>
      <sheetData sheetId="1969">
        <row r="7">
          <cell r="P7">
            <v>0</v>
          </cell>
        </row>
      </sheetData>
      <sheetData sheetId="1970">
        <row r="7">
          <cell r="P7">
            <v>0</v>
          </cell>
        </row>
      </sheetData>
      <sheetData sheetId="1971">
        <row r="7">
          <cell r="P7" t="str">
            <v xml:space="preserve">B U D G E T A R Y </v>
          </cell>
        </row>
      </sheetData>
      <sheetData sheetId="1972">
        <row r="7">
          <cell r="P7" t="str">
            <v xml:space="preserve">B U D G E T A R Y </v>
          </cell>
        </row>
      </sheetData>
      <sheetData sheetId="1973">
        <row r="7">
          <cell r="P7" t="str">
            <v xml:space="preserve">B U D G E T A R Y </v>
          </cell>
        </row>
      </sheetData>
      <sheetData sheetId="1974">
        <row r="7">
          <cell r="P7" t="str">
            <v xml:space="preserve">B U D G E T A R Y </v>
          </cell>
        </row>
      </sheetData>
      <sheetData sheetId="1975">
        <row r="7">
          <cell r="P7" t="str">
            <v xml:space="preserve">B U D G E T A R Y </v>
          </cell>
        </row>
      </sheetData>
      <sheetData sheetId="1976">
        <row r="7">
          <cell r="P7" t="str">
            <v xml:space="preserve">B U D G E T A R Y </v>
          </cell>
        </row>
      </sheetData>
      <sheetData sheetId="1977">
        <row r="7">
          <cell r="P7" t="str">
            <v xml:space="preserve">B U D G E T A R Y </v>
          </cell>
        </row>
      </sheetData>
      <sheetData sheetId="1978">
        <row r="7">
          <cell r="P7" t="str">
            <v xml:space="preserve">B U D G E T A R Y </v>
          </cell>
        </row>
      </sheetData>
      <sheetData sheetId="1979">
        <row r="11">
          <cell r="A11">
            <v>3</v>
          </cell>
        </row>
      </sheetData>
      <sheetData sheetId="1980" refreshError="1"/>
      <sheetData sheetId="1981" refreshError="1"/>
      <sheetData sheetId="1982" refreshError="1"/>
      <sheetData sheetId="1983" refreshError="1"/>
      <sheetData sheetId="1984" refreshError="1"/>
      <sheetData sheetId="1985" refreshError="1"/>
      <sheetData sheetId="1986">
        <row r="11">
          <cell r="A11">
            <v>3</v>
          </cell>
        </row>
      </sheetData>
      <sheetData sheetId="1987">
        <row r="7">
          <cell r="P7" t="str">
            <v xml:space="preserve">B U D G E T A R Y </v>
          </cell>
        </row>
      </sheetData>
      <sheetData sheetId="1988">
        <row r="11">
          <cell r="A11">
            <v>3</v>
          </cell>
        </row>
      </sheetData>
      <sheetData sheetId="1989" refreshError="1"/>
      <sheetData sheetId="1990" refreshError="1"/>
      <sheetData sheetId="1991" refreshError="1"/>
      <sheetData sheetId="1992" refreshError="1"/>
      <sheetData sheetId="1993" refreshError="1"/>
      <sheetData sheetId="1994" refreshError="1"/>
      <sheetData sheetId="1995" refreshError="1"/>
      <sheetData sheetId="1996"/>
      <sheetData sheetId="1997" refreshError="1"/>
      <sheetData sheetId="1998" refreshError="1"/>
      <sheetData sheetId="1999" refreshError="1"/>
      <sheetData sheetId="2000" refreshError="1"/>
      <sheetData sheetId="2001" refreshError="1"/>
      <sheetData sheetId="2002" refreshError="1"/>
      <sheetData sheetId="2003" refreshError="1"/>
      <sheetData sheetId="2004" refreshError="1"/>
      <sheetData sheetId="2005" refreshError="1"/>
      <sheetData sheetId="2006" refreshError="1"/>
      <sheetData sheetId="2007" refreshError="1"/>
      <sheetData sheetId="2008" refreshError="1"/>
      <sheetData sheetId="2009" refreshError="1"/>
      <sheetData sheetId="2010" refreshError="1"/>
      <sheetData sheetId="2011" refreshError="1"/>
      <sheetData sheetId="2012" refreshError="1"/>
      <sheetData sheetId="2013" refreshError="1"/>
      <sheetData sheetId="2014" refreshError="1"/>
      <sheetData sheetId="2015" refreshError="1"/>
      <sheetData sheetId="2016" refreshError="1"/>
      <sheetData sheetId="2017" refreshError="1"/>
      <sheetData sheetId="2018" refreshError="1"/>
      <sheetData sheetId="2019" refreshError="1"/>
      <sheetData sheetId="2020" refreshError="1"/>
      <sheetData sheetId="2021" refreshError="1"/>
      <sheetData sheetId="2022" refreshError="1"/>
      <sheetData sheetId="2023" refreshError="1"/>
      <sheetData sheetId="2024" refreshError="1"/>
      <sheetData sheetId="2025" refreshError="1"/>
      <sheetData sheetId="2026" refreshError="1"/>
      <sheetData sheetId="2027" refreshError="1"/>
      <sheetData sheetId="2028" refreshError="1"/>
      <sheetData sheetId="2029" refreshError="1"/>
      <sheetData sheetId="2030" refreshError="1"/>
      <sheetData sheetId="2031" refreshError="1"/>
      <sheetData sheetId="2032" refreshError="1"/>
      <sheetData sheetId="2033" refreshError="1"/>
      <sheetData sheetId="2034" refreshError="1"/>
      <sheetData sheetId="2035" refreshError="1"/>
      <sheetData sheetId="2036" refreshError="1"/>
      <sheetData sheetId="2037" refreshError="1"/>
      <sheetData sheetId="2038" refreshError="1"/>
      <sheetData sheetId="2039" refreshError="1"/>
      <sheetData sheetId="2040" refreshError="1"/>
      <sheetData sheetId="2041" refreshError="1"/>
      <sheetData sheetId="2042" refreshError="1"/>
      <sheetData sheetId="2043" refreshError="1"/>
      <sheetData sheetId="2044" refreshError="1"/>
      <sheetData sheetId="2045" refreshError="1"/>
      <sheetData sheetId="2046" refreshError="1"/>
      <sheetData sheetId="2047" refreshError="1"/>
      <sheetData sheetId="2048" refreshError="1"/>
      <sheetData sheetId="2049" refreshError="1"/>
      <sheetData sheetId="2050" refreshError="1"/>
      <sheetData sheetId="2051" refreshError="1"/>
      <sheetData sheetId="2052" refreshError="1"/>
      <sheetData sheetId="2053" refreshError="1"/>
      <sheetData sheetId="2054" refreshError="1"/>
      <sheetData sheetId="2055" refreshError="1"/>
      <sheetData sheetId="2056" refreshError="1"/>
      <sheetData sheetId="2057" refreshError="1"/>
      <sheetData sheetId="2058" refreshError="1"/>
      <sheetData sheetId="2059" refreshError="1"/>
      <sheetData sheetId="2060" refreshError="1"/>
      <sheetData sheetId="2061" refreshError="1"/>
      <sheetData sheetId="2062" refreshError="1"/>
      <sheetData sheetId="2063" refreshError="1"/>
      <sheetData sheetId="2064" refreshError="1"/>
      <sheetData sheetId="2065" refreshError="1"/>
      <sheetData sheetId="2066" refreshError="1"/>
      <sheetData sheetId="2067" refreshError="1"/>
      <sheetData sheetId="2068" refreshError="1"/>
      <sheetData sheetId="2069" refreshError="1"/>
      <sheetData sheetId="2070" refreshError="1"/>
      <sheetData sheetId="2071" refreshError="1"/>
      <sheetData sheetId="2072" refreshError="1"/>
      <sheetData sheetId="2073" refreshError="1"/>
      <sheetData sheetId="2074" refreshError="1"/>
      <sheetData sheetId="2075" refreshError="1"/>
      <sheetData sheetId="2076" refreshError="1"/>
      <sheetData sheetId="2077" refreshError="1"/>
      <sheetData sheetId="2078" refreshError="1"/>
      <sheetData sheetId="2079" refreshError="1"/>
      <sheetData sheetId="2080" refreshError="1"/>
      <sheetData sheetId="2081" refreshError="1"/>
      <sheetData sheetId="2082" refreshError="1"/>
      <sheetData sheetId="2083" refreshError="1"/>
      <sheetData sheetId="2084" refreshError="1"/>
      <sheetData sheetId="2085" refreshError="1"/>
      <sheetData sheetId="2086" refreshError="1"/>
      <sheetData sheetId="2087" refreshError="1"/>
      <sheetData sheetId="2088" refreshError="1"/>
      <sheetData sheetId="2089" refreshError="1"/>
      <sheetData sheetId="2090" refreshError="1"/>
      <sheetData sheetId="2091" refreshError="1"/>
      <sheetData sheetId="2092" refreshError="1"/>
      <sheetData sheetId="2093" refreshError="1"/>
      <sheetData sheetId="2094" refreshError="1"/>
      <sheetData sheetId="2095" refreshError="1"/>
      <sheetData sheetId="2096" refreshError="1"/>
      <sheetData sheetId="2097" refreshError="1"/>
      <sheetData sheetId="2098" refreshError="1"/>
      <sheetData sheetId="2099" refreshError="1"/>
      <sheetData sheetId="2100" refreshError="1"/>
      <sheetData sheetId="2101" refreshError="1"/>
      <sheetData sheetId="2102" refreshError="1"/>
      <sheetData sheetId="2103" refreshError="1"/>
      <sheetData sheetId="2104" refreshError="1"/>
      <sheetData sheetId="2105" refreshError="1"/>
      <sheetData sheetId="2106" refreshError="1"/>
      <sheetData sheetId="2107" refreshError="1"/>
      <sheetData sheetId="2108" refreshError="1"/>
      <sheetData sheetId="2109" refreshError="1"/>
      <sheetData sheetId="2110" refreshError="1"/>
      <sheetData sheetId="2111" refreshError="1"/>
      <sheetData sheetId="2112" refreshError="1"/>
      <sheetData sheetId="2113" refreshError="1"/>
      <sheetData sheetId="2114" refreshError="1"/>
      <sheetData sheetId="2115" refreshError="1"/>
      <sheetData sheetId="2116" refreshError="1"/>
      <sheetData sheetId="2117" refreshError="1"/>
      <sheetData sheetId="2118" refreshError="1"/>
      <sheetData sheetId="2119" refreshError="1"/>
      <sheetData sheetId="2120" refreshError="1"/>
      <sheetData sheetId="2121" refreshError="1"/>
      <sheetData sheetId="2122" refreshError="1"/>
      <sheetData sheetId="2123" refreshError="1"/>
      <sheetData sheetId="2124" refreshError="1"/>
      <sheetData sheetId="2125" refreshError="1"/>
      <sheetData sheetId="2126" refreshError="1"/>
      <sheetData sheetId="2127" refreshError="1"/>
      <sheetData sheetId="2128" refreshError="1"/>
      <sheetData sheetId="2129" refreshError="1"/>
      <sheetData sheetId="2130" refreshError="1"/>
      <sheetData sheetId="2131" refreshError="1"/>
      <sheetData sheetId="2132">
        <row r="7">
          <cell r="P7" t="str">
            <v xml:space="preserve">B U D G E T A R Y </v>
          </cell>
        </row>
      </sheetData>
      <sheetData sheetId="2133">
        <row r="7">
          <cell r="P7" t="str">
            <v xml:space="preserve">B U D G E T A R Y </v>
          </cell>
        </row>
      </sheetData>
      <sheetData sheetId="2134">
        <row r="7">
          <cell r="P7">
            <v>0</v>
          </cell>
        </row>
      </sheetData>
      <sheetData sheetId="2135">
        <row r="7">
          <cell r="P7">
            <v>0</v>
          </cell>
        </row>
      </sheetData>
      <sheetData sheetId="2136">
        <row r="7">
          <cell r="P7" t="str">
            <v xml:space="preserve">B U D G E T A R Y </v>
          </cell>
        </row>
      </sheetData>
      <sheetData sheetId="2137">
        <row r="7">
          <cell r="P7" t="str">
            <v xml:space="preserve">B U D G E T A R Y </v>
          </cell>
        </row>
      </sheetData>
      <sheetData sheetId="2138">
        <row r="7">
          <cell r="P7">
            <v>0</v>
          </cell>
        </row>
      </sheetData>
      <sheetData sheetId="2139">
        <row r="7">
          <cell r="P7">
            <v>0</v>
          </cell>
        </row>
      </sheetData>
      <sheetData sheetId="2140">
        <row r="7">
          <cell r="P7">
            <v>0</v>
          </cell>
        </row>
      </sheetData>
      <sheetData sheetId="2141">
        <row r="7">
          <cell r="P7" t="str">
            <v xml:space="preserve">B U D G E T A R Y </v>
          </cell>
        </row>
      </sheetData>
      <sheetData sheetId="2142">
        <row r="7">
          <cell r="P7" t="str">
            <v xml:space="preserve">B U D G E T A R Y </v>
          </cell>
        </row>
      </sheetData>
      <sheetData sheetId="2143">
        <row r="7">
          <cell r="P7" t="str">
            <v xml:space="preserve">B U D G E T A R Y </v>
          </cell>
        </row>
      </sheetData>
      <sheetData sheetId="2144">
        <row r="7">
          <cell r="P7" t="str">
            <v xml:space="preserve">B U D G E T A R Y </v>
          </cell>
        </row>
      </sheetData>
      <sheetData sheetId="2145">
        <row r="7">
          <cell r="P7" t="str">
            <v xml:space="preserve">B U D G E T A R Y </v>
          </cell>
        </row>
      </sheetData>
      <sheetData sheetId="2146">
        <row r="7">
          <cell r="P7" t="str">
            <v xml:space="preserve">B U D G E T A R Y </v>
          </cell>
        </row>
      </sheetData>
      <sheetData sheetId="2147">
        <row r="7">
          <cell r="P7" t="str">
            <v xml:space="preserve">B U D G E T A R Y </v>
          </cell>
        </row>
      </sheetData>
      <sheetData sheetId="2148">
        <row r="7">
          <cell r="P7" t="str">
            <v xml:space="preserve">B U D G E T A R Y </v>
          </cell>
        </row>
      </sheetData>
      <sheetData sheetId="2149">
        <row r="7">
          <cell r="P7" t="str">
            <v xml:space="preserve">B U D G E T A R Y </v>
          </cell>
        </row>
      </sheetData>
      <sheetData sheetId="2150">
        <row r="7">
          <cell r="P7" t="str">
            <v xml:space="preserve">B U D G E T A R Y </v>
          </cell>
        </row>
      </sheetData>
      <sheetData sheetId="2151">
        <row r="7">
          <cell r="P7" t="str">
            <v xml:space="preserve">B U D G E T A R Y </v>
          </cell>
        </row>
      </sheetData>
      <sheetData sheetId="2152">
        <row r="7">
          <cell r="P7" t="str">
            <v xml:space="preserve">B U D G E T A R Y </v>
          </cell>
        </row>
      </sheetData>
      <sheetData sheetId="2153">
        <row r="7">
          <cell r="P7" t="str">
            <v xml:space="preserve">B U D G E T A R Y </v>
          </cell>
        </row>
      </sheetData>
      <sheetData sheetId="2154">
        <row r="7">
          <cell r="P7" t="str">
            <v xml:space="preserve">B U D G E T A R Y </v>
          </cell>
        </row>
      </sheetData>
      <sheetData sheetId="2155">
        <row r="7">
          <cell r="P7" t="str">
            <v xml:space="preserve">B U D G E T A R Y </v>
          </cell>
        </row>
      </sheetData>
      <sheetData sheetId="2156">
        <row r="7">
          <cell r="P7" t="str">
            <v xml:space="preserve">B U D G E T A R Y </v>
          </cell>
        </row>
      </sheetData>
      <sheetData sheetId="2157">
        <row r="7">
          <cell r="P7" t="str">
            <v xml:space="preserve">B U D G E T A R Y </v>
          </cell>
        </row>
      </sheetData>
      <sheetData sheetId="2158">
        <row r="7">
          <cell r="P7" t="str">
            <v xml:space="preserve">B U D G E T A R Y </v>
          </cell>
        </row>
      </sheetData>
      <sheetData sheetId="2159">
        <row r="7">
          <cell r="P7" t="str">
            <v xml:space="preserve">B U D G E T A R Y </v>
          </cell>
        </row>
      </sheetData>
      <sheetData sheetId="2160">
        <row r="7">
          <cell r="P7" t="str">
            <v xml:space="preserve">B U D G E T A R Y </v>
          </cell>
        </row>
      </sheetData>
      <sheetData sheetId="2161">
        <row r="7">
          <cell r="P7" t="str">
            <v xml:space="preserve">B U D G E T A R Y </v>
          </cell>
        </row>
      </sheetData>
      <sheetData sheetId="2162">
        <row r="7">
          <cell r="P7" t="str">
            <v xml:space="preserve">B U D G E T A R Y </v>
          </cell>
        </row>
      </sheetData>
      <sheetData sheetId="2163">
        <row r="7">
          <cell r="P7" t="str">
            <v xml:space="preserve">B U D G E T A R Y </v>
          </cell>
        </row>
      </sheetData>
      <sheetData sheetId="2164">
        <row r="7">
          <cell r="P7">
            <v>0</v>
          </cell>
        </row>
      </sheetData>
      <sheetData sheetId="2165">
        <row r="7">
          <cell r="P7">
            <v>0</v>
          </cell>
        </row>
      </sheetData>
      <sheetData sheetId="2166">
        <row r="7">
          <cell r="P7" t="str">
            <v xml:space="preserve">B U D G E T A R Y </v>
          </cell>
        </row>
      </sheetData>
      <sheetData sheetId="2167">
        <row r="7">
          <cell r="P7" t="str">
            <v xml:space="preserve">B U D G E T A R Y </v>
          </cell>
        </row>
      </sheetData>
      <sheetData sheetId="2168">
        <row r="7">
          <cell r="P7" t="str">
            <v xml:space="preserve">B U D G E T A R Y </v>
          </cell>
        </row>
      </sheetData>
      <sheetData sheetId="2169">
        <row r="7">
          <cell r="P7" t="str">
            <v xml:space="preserve">B U D G E T A R Y </v>
          </cell>
        </row>
      </sheetData>
      <sheetData sheetId="2170">
        <row r="7">
          <cell r="P7" t="str">
            <v xml:space="preserve">B U D G E T A R Y </v>
          </cell>
        </row>
      </sheetData>
      <sheetData sheetId="2171">
        <row r="7">
          <cell r="P7" t="str">
            <v xml:space="preserve">B U D G E T A R Y </v>
          </cell>
        </row>
      </sheetData>
      <sheetData sheetId="2172">
        <row r="7">
          <cell r="P7" t="str">
            <v xml:space="preserve">B U D G E T A R Y </v>
          </cell>
        </row>
      </sheetData>
      <sheetData sheetId="2173">
        <row r="7">
          <cell r="P7">
            <v>0</v>
          </cell>
        </row>
      </sheetData>
      <sheetData sheetId="2174">
        <row r="7">
          <cell r="P7">
            <v>0</v>
          </cell>
        </row>
      </sheetData>
      <sheetData sheetId="2175">
        <row r="7">
          <cell r="P7" t="str">
            <v xml:space="preserve">B U D G E T A R Y </v>
          </cell>
        </row>
      </sheetData>
      <sheetData sheetId="2176">
        <row r="7">
          <cell r="P7" t="str">
            <v xml:space="preserve">B U D G E T A R Y </v>
          </cell>
        </row>
      </sheetData>
      <sheetData sheetId="2177">
        <row r="7">
          <cell r="P7" t="str">
            <v xml:space="preserve">B U D G E T A R Y </v>
          </cell>
        </row>
      </sheetData>
      <sheetData sheetId="2178">
        <row r="7">
          <cell r="P7" t="str">
            <v xml:space="preserve">B U D G E T A R Y </v>
          </cell>
        </row>
      </sheetData>
      <sheetData sheetId="2179">
        <row r="7">
          <cell r="P7" t="str">
            <v xml:space="preserve">B U D G E T A R Y </v>
          </cell>
        </row>
      </sheetData>
      <sheetData sheetId="2180">
        <row r="7">
          <cell r="P7" t="str">
            <v xml:space="preserve">B U D G E T A R Y </v>
          </cell>
        </row>
      </sheetData>
      <sheetData sheetId="2181">
        <row r="7">
          <cell r="P7" t="str">
            <v xml:space="preserve">B U D G E T A R Y </v>
          </cell>
        </row>
      </sheetData>
      <sheetData sheetId="2182">
        <row r="7">
          <cell r="P7" t="str">
            <v xml:space="preserve">B U D G E T A R Y </v>
          </cell>
        </row>
      </sheetData>
      <sheetData sheetId="2183">
        <row r="7">
          <cell r="P7" t="str">
            <v xml:space="preserve">B U D G E T A R Y </v>
          </cell>
        </row>
      </sheetData>
      <sheetData sheetId="2184">
        <row r="7">
          <cell r="P7" t="str">
            <v xml:space="preserve">B U D G E T A R Y </v>
          </cell>
        </row>
      </sheetData>
      <sheetData sheetId="2185">
        <row r="7">
          <cell r="P7" t="str">
            <v xml:space="preserve">B U D G E T A R Y </v>
          </cell>
        </row>
      </sheetData>
      <sheetData sheetId="2186">
        <row r="7">
          <cell r="P7" t="str">
            <v xml:space="preserve">B U D G E T A R Y </v>
          </cell>
        </row>
      </sheetData>
      <sheetData sheetId="2187">
        <row r="7">
          <cell r="P7" t="str">
            <v xml:space="preserve">B U D G E T A R Y </v>
          </cell>
        </row>
      </sheetData>
      <sheetData sheetId="2188">
        <row r="7">
          <cell r="P7" t="str">
            <v xml:space="preserve">B U D G E T A R Y </v>
          </cell>
        </row>
      </sheetData>
      <sheetData sheetId="2189">
        <row r="7">
          <cell r="P7" t="str">
            <v xml:space="preserve">B U D G E T A R Y </v>
          </cell>
        </row>
      </sheetData>
      <sheetData sheetId="2190">
        <row r="7">
          <cell r="P7" t="str">
            <v xml:space="preserve">B U D G E T A R Y </v>
          </cell>
        </row>
      </sheetData>
      <sheetData sheetId="2191">
        <row r="7">
          <cell r="P7" t="str">
            <v xml:space="preserve">B U D G E T A R Y </v>
          </cell>
        </row>
      </sheetData>
      <sheetData sheetId="2192">
        <row r="7">
          <cell r="P7" t="str">
            <v xml:space="preserve">B U D G E T A R Y </v>
          </cell>
        </row>
      </sheetData>
      <sheetData sheetId="2193">
        <row r="7">
          <cell r="P7" t="str">
            <v xml:space="preserve">B U D G E T A R Y </v>
          </cell>
        </row>
      </sheetData>
      <sheetData sheetId="2194">
        <row r="7">
          <cell r="P7" t="str">
            <v xml:space="preserve">B U D G E T A R Y </v>
          </cell>
        </row>
      </sheetData>
      <sheetData sheetId="2195">
        <row r="7">
          <cell r="P7" t="str">
            <v xml:space="preserve">B U D G E T A R Y </v>
          </cell>
        </row>
      </sheetData>
      <sheetData sheetId="2196">
        <row r="7">
          <cell r="P7" t="str">
            <v xml:space="preserve">B U D G E T A R Y </v>
          </cell>
        </row>
      </sheetData>
      <sheetData sheetId="2197">
        <row r="7">
          <cell r="P7" t="str">
            <v xml:space="preserve">B U D G E T A R Y </v>
          </cell>
        </row>
      </sheetData>
      <sheetData sheetId="2198">
        <row r="7">
          <cell r="P7" t="str">
            <v xml:space="preserve">B U D G E T A R Y </v>
          </cell>
        </row>
      </sheetData>
      <sheetData sheetId="2199">
        <row r="7">
          <cell r="P7" t="str">
            <v xml:space="preserve">B U D G E T A R Y </v>
          </cell>
        </row>
      </sheetData>
      <sheetData sheetId="2200">
        <row r="7">
          <cell r="P7" t="str">
            <v xml:space="preserve">B U D G E T A R Y </v>
          </cell>
        </row>
      </sheetData>
      <sheetData sheetId="2201">
        <row r="7">
          <cell r="P7" t="str">
            <v xml:space="preserve">B U D G E T A R Y </v>
          </cell>
        </row>
      </sheetData>
      <sheetData sheetId="2202">
        <row r="7">
          <cell r="P7" t="str">
            <v xml:space="preserve">B U D G E T A R Y </v>
          </cell>
        </row>
      </sheetData>
      <sheetData sheetId="2203">
        <row r="7">
          <cell r="P7" t="str">
            <v xml:space="preserve">B U D G E T A R Y </v>
          </cell>
        </row>
      </sheetData>
      <sheetData sheetId="2204">
        <row r="7">
          <cell r="P7" t="str">
            <v xml:space="preserve">B U D G E T A R Y </v>
          </cell>
        </row>
      </sheetData>
      <sheetData sheetId="2205">
        <row r="7">
          <cell r="P7" t="str">
            <v xml:space="preserve">B U D G E T A R Y </v>
          </cell>
        </row>
      </sheetData>
      <sheetData sheetId="2206">
        <row r="7">
          <cell r="P7" t="str">
            <v xml:space="preserve">B U D G E T A R Y </v>
          </cell>
        </row>
      </sheetData>
      <sheetData sheetId="2207">
        <row r="7">
          <cell r="P7" t="str">
            <v xml:space="preserve">B U D G E T A R Y </v>
          </cell>
        </row>
      </sheetData>
      <sheetData sheetId="2208" refreshError="1"/>
      <sheetData sheetId="2209" refreshError="1"/>
      <sheetData sheetId="2210" refreshError="1"/>
      <sheetData sheetId="2211" refreshError="1"/>
      <sheetData sheetId="2212" refreshError="1"/>
      <sheetData sheetId="2213" refreshError="1"/>
      <sheetData sheetId="2214" refreshError="1"/>
      <sheetData sheetId="2215" refreshError="1"/>
      <sheetData sheetId="2216" refreshError="1"/>
      <sheetData sheetId="2217" refreshError="1"/>
      <sheetData sheetId="2218" refreshError="1"/>
      <sheetData sheetId="2219" refreshError="1"/>
      <sheetData sheetId="2220" refreshError="1"/>
      <sheetData sheetId="2221" refreshError="1"/>
      <sheetData sheetId="2222" refreshError="1"/>
      <sheetData sheetId="2223" refreshError="1"/>
      <sheetData sheetId="2224" refreshError="1"/>
      <sheetData sheetId="2225" refreshError="1"/>
      <sheetData sheetId="2226" refreshError="1"/>
      <sheetData sheetId="2227" refreshError="1"/>
      <sheetData sheetId="2228" refreshError="1"/>
      <sheetData sheetId="2229" refreshError="1"/>
      <sheetData sheetId="2230" refreshError="1"/>
      <sheetData sheetId="2231" refreshError="1"/>
      <sheetData sheetId="2232" refreshError="1"/>
      <sheetData sheetId="2233" refreshError="1"/>
      <sheetData sheetId="2234" refreshError="1"/>
      <sheetData sheetId="2235" refreshError="1"/>
      <sheetData sheetId="2236" refreshError="1"/>
      <sheetData sheetId="2237" refreshError="1"/>
      <sheetData sheetId="2238" refreshError="1"/>
      <sheetData sheetId="2239" refreshError="1"/>
      <sheetData sheetId="2240" refreshError="1"/>
      <sheetData sheetId="2241" refreshError="1"/>
      <sheetData sheetId="2242" refreshError="1"/>
      <sheetData sheetId="2243" refreshError="1"/>
      <sheetData sheetId="2244" refreshError="1"/>
      <sheetData sheetId="2245" refreshError="1"/>
      <sheetData sheetId="2246" refreshError="1"/>
      <sheetData sheetId="2247" refreshError="1"/>
      <sheetData sheetId="2248" refreshError="1"/>
      <sheetData sheetId="2249" refreshError="1"/>
      <sheetData sheetId="2250" refreshError="1"/>
      <sheetData sheetId="2251" refreshError="1"/>
      <sheetData sheetId="2252" refreshError="1"/>
      <sheetData sheetId="2253" refreshError="1"/>
      <sheetData sheetId="2254" refreshError="1"/>
      <sheetData sheetId="2255" refreshError="1"/>
      <sheetData sheetId="2256" refreshError="1"/>
      <sheetData sheetId="2257" refreshError="1"/>
      <sheetData sheetId="2258" refreshError="1"/>
      <sheetData sheetId="2259" refreshError="1"/>
      <sheetData sheetId="2260" refreshError="1"/>
      <sheetData sheetId="2261" refreshError="1"/>
      <sheetData sheetId="2262" refreshError="1"/>
      <sheetData sheetId="2263" refreshError="1"/>
      <sheetData sheetId="2264" refreshError="1"/>
      <sheetData sheetId="2265" refreshError="1"/>
      <sheetData sheetId="2266" refreshError="1"/>
      <sheetData sheetId="2267" refreshError="1"/>
      <sheetData sheetId="2268" refreshError="1"/>
      <sheetData sheetId="2269" refreshError="1"/>
      <sheetData sheetId="2270" refreshError="1"/>
      <sheetData sheetId="2271" refreshError="1"/>
      <sheetData sheetId="2272" refreshError="1"/>
      <sheetData sheetId="2273" refreshError="1"/>
      <sheetData sheetId="2274" refreshError="1"/>
      <sheetData sheetId="2275" refreshError="1"/>
      <sheetData sheetId="2276" refreshError="1"/>
      <sheetData sheetId="2277" refreshError="1"/>
      <sheetData sheetId="2278" refreshError="1"/>
      <sheetData sheetId="2279" refreshError="1"/>
      <sheetData sheetId="2280" refreshError="1"/>
      <sheetData sheetId="2281" refreshError="1"/>
      <sheetData sheetId="2282" refreshError="1"/>
      <sheetData sheetId="2283" refreshError="1"/>
      <sheetData sheetId="2284" refreshError="1"/>
      <sheetData sheetId="2285" refreshError="1"/>
      <sheetData sheetId="2286" refreshError="1"/>
      <sheetData sheetId="2287" refreshError="1"/>
      <sheetData sheetId="2288" refreshError="1"/>
      <sheetData sheetId="2289">
        <row r="7">
          <cell r="P7" t="str">
            <v xml:space="preserve">B U D G E T A R Y </v>
          </cell>
        </row>
      </sheetData>
      <sheetData sheetId="2290">
        <row r="7">
          <cell r="P7" t="str">
            <v xml:space="preserve">B U D G E T A R Y </v>
          </cell>
        </row>
      </sheetData>
      <sheetData sheetId="2291">
        <row r="7">
          <cell r="P7" t="str">
            <v xml:space="preserve">B U D G E T A R Y </v>
          </cell>
        </row>
      </sheetData>
      <sheetData sheetId="2292">
        <row r="7">
          <cell r="P7" t="str">
            <v xml:space="preserve">B U D G E T A R Y </v>
          </cell>
        </row>
      </sheetData>
      <sheetData sheetId="2293">
        <row r="7">
          <cell r="P7" t="str">
            <v xml:space="preserve">B U D G E T A R Y </v>
          </cell>
        </row>
      </sheetData>
      <sheetData sheetId="2294" refreshError="1"/>
      <sheetData sheetId="2295" refreshError="1"/>
      <sheetData sheetId="2296" refreshError="1"/>
      <sheetData sheetId="2297" refreshError="1"/>
      <sheetData sheetId="2298" refreshError="1"/>
      <sheetData sheetId="2299" refreshError="1"/>
      <sheetData sheetId="2300" refreshError="1"/>
      <sheetData sheetId="2301" refreshError="1"/>
      <sheetData sheetId="2302" refreshError="1"/>
      <sheetData sheetId="2303" refreshError="1"/>
      <sheetData sheetId="2304" refreshError="1"/>
      <sheetData sheetId="2305" refreshError="1"/>
      <sheetData sheetId="2306" refreshError="1"/>
      <sheetData sheetId="2307" refreshError="1"/>
      <sheetData sheetId="2308" refreshError="1"/>
      <sheetData sheetId="2309" refreshError="1"/>
      <sheetData sheetId="2310" refreshError="1"/>
      <sheetData sheetId="2311" refreshError="1"/>
      <sheetData sheetId="2312" refreshError="1"/>
      <sheetData sheetId="2313" refreshError="1"/>
      <sheetData sheetId="2314" refreshError="1"/>
      <sheetData sheetId="2315">
        <row r="7">
          <cell r="P7" t="str">
            <v xml:space="preserve">B U D G E T A R Y </v>
          </cell>
        </row>
      </sheetData>
      <sheetData sheetId="2316" refreshError="1"/>
      <sheetData sheetId="2317" refreshError="1"/>
      <sheetData sheetId="2318" refreshError="1"/>
      <sheetData sheetId="2319" refreshError="1"/>
      <sheetData sheetId="2320" refreshError="1"/>
      <sheetData sheetId="2321" refreshError="1"/>
      <sheetData sheetId="2322" refreshError="1"/>
      <sheetData sheetId="2323" refreshError="1"/>
      <sheetData sheetId="2324" refreshError="1"/>
      <sheetData sheetId="2325" refreshError="1"/>
      <sheetData sheetId="2326" refreshError="1"/>
      <sheetData sheetId="2327" refreshError="1"/>
      <sheetData sheetId="2328" refreshError="1"/>
      <sheetData sheetId="2329" refreshError="1"/>
      <sheetData sheetId="2330" refreshError="1"/>
      <sheetData sheetId="2331" refreshError="1"/>
      <sheetData sheetId="2332" refreshError="1"/>
      <sheetData sheetId="2333" refreshError="1"/>
      <sheetData sheetId="2334" refreshError="1"/>
      <sheetData sheetId="2335" refreshError="1"/>
      <sheetData sheetId="2336" refreshError="1"/>
      <sheetData sheetId="2337" refreshError="1"/>
      <sheetData sheetId="2338" refreshError="1"/>
      <sheetData sheetId="2339">
        <row r="7">
          <cell r="P7" t="str">
            <v xml:space="preserve">B U D G E T A R Y </v>
          </cell>
        </row>
      </sheetData>
      <sheetData sheetId="2340" refreshError="1"/>
      <sheetData sheetId="2341" refreshError="1"/>
      <sheetData sheetId="2342" refreshError="1"/>
      <sheetData sheetId="2343" refreshError="1"/>
      <sheetData sheetId="2344" refreshError="1"/>
      <sheetData sheetId="2345" refreshError="1"/>
      <sheetData sheetId="2346" refreshError="1"/>
      <sheetData sheetId="2347" refreshError="1"/>
      <sheetData sheetId="2348" refreshError="1"/>
      <sheetData sheetId="2349" refreshError="1"/>
      <sheetData sheetId="2350" refreshError="1"/>
      <sheetData sheetId="2351" refreshError="1"/>
      <sheetData sheetId="2352" refreshError="1"/>
      <sheetData sheetId="2353" refreshError="1"/>
      <sheetData sheetId="2354" refreshError="1"/>
      <sheetData sheetId="2355" refreshError="1"/>
      <sheetData sheetId="2356" refreshError="1"/>
      <sheetData sheetId="2357" refreshError="1"/>
      <sheetData sheetId="2358" refreshError="1"/>
      <sheetData sheetId="2359" refreshError="1"/>
      <sheetData sheetId="2360" refreshError="1"/>
      <sheetData sheetId="2361" refreshError="1"/>
      <sheetData sheetId="2362" refreshError="1"/>
      <sheetData sheetId="2363" refreshError="1"/>
      <sheetData sheetId="2364" refreshError="1"/>
      <sheetData sheetId="2365" refreshError="1"/>
      <sheetData sheetId="2366" refreshError="1"/>
      <sheetData sheetId="2367" refreshError="1"/>
      <sheetData sheetId="2368" refreshError="1"/>
      <sheetData sheetId="2369" refreshError="1"/>
      <sheetData sheetId="2370" refreshError="1"/>
      <sheetData sheetId="2371" refreshError="1"/>
      <sheetData sheetId="2372">
        <row r="7">
          <cell r="P7" t="str">
            <v xml:space="preserve">B U D G E T A R Y </v>
          </cell>
        </row>
      </sheetData>
      <sheetData sheetId="2373">
        <row r="7">
          <cell r="P7" t="str">
            <v xml:space="preserve">B U D G E T A R Y </v>
          </cell>
        </row>
      </sheetData>
      <sheetData sheetId="2374">
        <row r="7">
          <cell r="P7" t="str">
            <v xml:space="preserve">B U D G E T A R Y </v>
          </cell>
        </row>
      </sheetData>
      <sheetData sheetId="2375">
        <row r="7">
          <cell r="P7" t="str">
            <v xml:space="preserve">B U D G E T A R Y </v>
          </cell>
        </row>
      </sheetData>
      <sheetData sheetId="2376">
        <row r="7">
          <cell r="P7" t="str">
            <v xml:space="preserve">B U D G E T A R Y </v>
          </cell>
        </row>
      </sheetData>
      <sheetData sheetId="2377">
        <row r="7">
          <cell r="P7" t="str">
            <v xml:space="preserve">B U D G E T A R Y </v>
          </cell>
        </row>
      </sheetData>
      <sheetData sheetId="2378" refreshError="1"/>
      <sheetData sheetId="2379" refreshError="1"/>
      <sheetData sheetId="2380" refreshError="1"/>
      <sheetData sheetId="2381" refreshError="1"/>
      <sheetData sheetId="2382" refreshError="1"/>
      <sheetData sheetId="2383" refreshError="1"/>
      <sheetData sheetId="2384" refreshError="1"/>
      <sheetData sheetId="2385" refreshError="1"/>
      <sheetData sheetId="2386">
        <row r="1">
          <cell r="JB1">
            <v>0</v>
          </cell>
        </row>
      </sheetData>
      <sheetData sheetId="2387">
        <row r="7">
          <cell r="P7">
            <v>0</v>
          </cell>
        </row>
      </sheetData>
      <sheetData sheetId="2388" refreshError="1"/>
      <sheetData sheetId="2389" refreshError="1"/>
      <sheetData sheetId="2390" refreshError="1"/>
      <sheetData sheetId="2391" refreshError="1"/>
      <sheetData sheetId="2392" refreshError="1"/>
      <sheetData sheetId="2393" refreshError="1"/>
      <sheetData sheetId="2394" refreshError="1"/>
      <sheetData sheetId="2395" refreshError="1"/>
      <sheetData sheetId="2396" refreshError="1"/>
      <sheetData sheetId="2397" refreshError="1"/>
      <sheetData sheetId="2398" refreshError="1"/>
      <sheetData sheetId="2399" refreshError="1"/>
      <sheetData sheetId="2400" refreshError="1"/>
      <sheetData sheetId="2401" refreshError="1"/>
      <sheetData sheetId="2402" refreshError="1"/>
      <sheetData sheetId="2403" refreshError="1"/>
      <sheetData sheetId="2404" refreshError="1"/>
      <sheetData sheetId="2405" refreshError="1"/>
      <sheetData sheetId="2406" refreshError="1"/>
      <sheetData sheetId="2407" refreshError="1"/>
      <sheetData sheetId="2408" refreshError="1"/>
      <sheetData sheetId="2409" refreshError="1"/>
      <sheetData sheetId="2410" refreshError="1"/>
      <sheetData sheetId="2411" refreshError="1"/>
      <sheetData sheetId="2412" refreshError="1"/>
      <sheetData sheetId="2413" refreshError="1"/>
      <sheetData sheetId="2414" refreshError="1"/>
      <sheetData sheetId="2415" refreshError="1"/>
      <sheetData sheetId="2416" refreshError="1"/>
      <sheetData sheetId="2417" refreshError="1"/>
      <sheetData sheetId="2418" refreshError="1"/>
      <sheetData sheetId="2419" refreshError="1"/>
      <sheetData sheetId="2420" refreshError="1"/>
      <sheetData sheetId="2421" refreshError="1"/>
      <sheetData sheetId="2422" refreshError="1"/>
      <sheetData sheetId="2423" refreshError="1"/>
      <sheetData sheetId="2424" refreshError="1"/>
      <sheetData sheetId="2425" refreshError="1"/>
      <sheetData sheetId="2426" refreshError="1"/>
      <sheetData sheetId="2427" refreshError="1"/>
      <sheetData sheetId="2428" refreshError="1"/>
      <sheetData sheetId="2429" refreshError="1"/>
      <sheetData sheetId="2430" refreshError="1"/>
      <sheetData sheetId="2431" refreshError="1"/>
      <sheetData sheetId="2432" refreshError="1"/>
      <sheetData sheetId="2433"/>
      <sheetData sheetId="2434"/>
      <sheetData sheetId="2435"/>
      <sheetData sheetId="2436"/>
      <sheetData sheetId="2437"/>
      <sheetData sheetId="2438"/>
      <sheetData sheetId="2439"/>
      <sheetData sheetId="2440"/>
      <sheetData sheetId="2441" refreshError="1"/>
      <sheetData sheetId="2442" refreshError="1"/>
      <sheetData sheetId="2443"/>
      <sheetData sheetId="2444"/>
      <sheetData sheetId="2445"/>
      <sheetData sheetId="2446" refreshError="1"/>
      <sheetData sheetId="2447" refreshError="1"/>
      <sheetData sheetId="2448" refreshError="1"/>
      <sheetData sheetId="2449" refreshError="1"/>
      <sheetData sheetId="2450" refreshError="1"/>
      <sheetData sheetId="2451"/>
      <sheetData sheetId="2452"/>
      <sheetData sheetId="2453"/>
      <sheetData sheetId="2454"/>
      <sheetData sheetId="2455"/>
      <sheetData sheetId="2456" refreshError="1"/>
      <sheetData sheetId="2457" refreshError="1"/>
      <sheetData sheetId="2458" refreshError="1"/>
      <sheetData sheetId="2459" refreshError="1"/>
      <sheetData sheetId="2460"/>
      <sheetData sheetId="2461" refreshError="1"/>
      <sheetData sheetId="2462" refreshError="1"/>
      <sheetData sheetId="2463"/>
      <sheetData sheetId="2464"/>
      <sheetData sheetId="2465"/>
      <sheetData sheetId="2466"/>
      <sheetData sheetId="2467"/>
      <sheetData sheetId="2468"/>
      <sheetData sheetId="2469"/>
      <sheetData sheetId="2470" refreshError="1"/>
      <sheetData sheetId="2471"/>
      <sheetData sheetId="2472"/>
      <sheetData sheetId="2473" refreshError="1"/>
      <sheetData sheetId="2474" refreshError="1"/>
      <sheetData sheetId="2475" refreshError="1"/>
      <sheetData sheetId="2476" refreshError="1"/>
      <sheetData sheetId="2477" refreshError="1"/>
      <sheetData sheetId="2478" refreshError="1"/>
      <sheetData sheetId="2479" refreshError="1"/>
      <sheetData sheetId="2480" refreshError="1"/>
      <sheetData sheetId="2481" refreshError="1"/>
      <sheetData sheetId="2482" refreshError="1"/>
      <sheetData sheetId="2483"/>
      <sheetData sheetId="2484" refreshError="1"/>
      <sheetData sheetId="2485"/>
      <sheetData sheetId="2486" refreshError="1"/>
      <sheetData sheetId="2487"/>
      <sheetData sheetId="2488" refreshError="1"/>
      <sheetData sheetId="2489" refreshError="1"/>
      <sheetData sheetId="2490" refreshError="1"/>
      <sheetData sheetId="2491" refreshError="1"/>
      <sheetData sheetId="2492" refreshError="1"/>
      <sheetData sheetId="2493" refreshError="1"/>
      <sheetData sheetId="2494" refreshError="1"/>
      <sheetData sheetId="2495" refreshError="1"/>
      <sheetData sheetId="2496" refreshError="1"/>
      <sheetData sheetId="2497" refreshError="1"/>
      <sheetData sheetId="2498" refreshError="1"/>
      <sheetData sheetId="2499" refreshError="1"/>
      <sheetData sheetId="2500" refreshError="1"/>
      <sheetData sheetId="2501" refreshError="1"/>
      <sheetData sheetId="2502" refreshError="1"/>
      <sheetData sheetId="2503" refreshError="1"/>
      <sheetData sheetId="2504" refreshError="1"/>
      <sheetData sheetId="2505" refreshError="1"/>
      <sheetData sheetId="2506"/>
      <sheetData sheetId="2507"/>
      <sheetData sheetId="2508" refreshError="1"/>
      <sheetData sheetId="2509" refreshError="1"/>
      <sheetData sheetId="2510"/>
      <sheetData sheetId="2511" refreshError="1"/>
      <sheetData sheetId="2512" refreshError="1"/>
      <sheetData sheetId="2513" refreshError="1"/>
      <sheetData sheetId="2514" refreshError="1"/>
      <sheetData sheetId="2515" refreshError="1"/>
      <sheetData sheetId="2516" refreshError="1"/>
      <sheetData sheetId="2517" refreshError="1"/>
      <sheetData sheetId="2518" refreshError="1"/>
      <sheetData sheetId="2519"/>
      <sheetData sheetId="2520"/>
      <sheetData sheetId="2521"/>
      <sheetData sheetId="2522"/>
      <sheetData sheetId="2523" refreshError="1"/>
      <sheetData sheetId="2524" refreshError="1"/>
      <sheetData sheetId="2525"/>
      <sheetData sheetId="2526" refreshError="1"/>
      <sheetData sheetId="2527"/>
      <sheetData sheetId="2528"/>
      <sheetData sheetId="2529"/>
      <sheetData sheetId="2530"/>
      <sheetData sheetId="2531" refreshError="1"/>
      <sheetData sheetId="2532"/>
      <sheetData sheetId="2533"/>
      <sheetData sheetId="2534" refreshError="1"/>
      <sheetData sheetId="2535"/>
      <sheetData sheetId="2536" refreshError="1"/>
      <sheetData sheetId="2537"/>
      <sheetData sheetId="2538"/>
      <sheetData sheetId="2539"/>
      <sheetData sheetId="2540"/>
      <sheetData sheetId="2541"/>
      <sheetData sheetId="2542"/>
      <sheetData sheetId="2543"/>
      <sheetData sheetId="2544"/>
      <sheetData sheetId="2545"/>
      <sheetData sheetId="2546" refreshError="1"/>
      <sheetData sheetId="2547" refreshError="1"/>
      <sheetData sheetId="2548" refreshError="1"/>
      <sheetData sheetId="2549"/>
      <sheetData sheetId="2550" refreshError="1"/>
      <sheetData sheetId="2551" refreshError="1"/>
      <sheetData sheetId="2552"/>
      <sheetData sheetId="2553" refreshError="1"/>
      <sheetData sheetId="2554" refreshError="1"/>
      <sheetData sheetId="2555" refreshError="1"/>
      <sheetData sheetId="2556" refreshError="1"/>
      <sheetData sheetId="2557" refreshError="1"/>
      <sheetData sheetId="2558" refreshError="1"/>
      <sheetData sheetId="2559"/>
      <sheetData sheetId="2560"/>
      <sheetData sheetId="2561" refreshError="1"/>
      <sheetData sheetId="2562"/>
      <sheetData sheetId="2563" refreshError="1"/>
      <sheetData sheetId="2564" refreshError="1"/>
      <sheetData sheetId="2565"/>
      <sheetData sheetId="2566" refreshError="1"/>
      <sheetData sheetId="2567"/>
      <sheetData sheetId="2568"/>
      <sheetData sheetId="2569"/>
      <sheetData sheetId="2570" refreshError="1"/>
      <sheetData sheetId="2571" refreshError="1"/>
      <sheetData sheetId="2572" refreshError="1"/>
      <sheetData sheetId="2573"/>
      <sheetData sheetId="2574"/>
      <sheetData sheetId="2575"/>
      <sheetData sheetId="2576" refreshError="1"/>
      <sheetData sheetId="2577" refreshError="1"/>
      <sheetData sheetId="2578"/>
      <sheetData sheetId="2579" refreshError="1"/>
      <sheetData sheetId="2580"/>
      <sheetData sheetId="2581" refreshError="1"/>
      <sheetData sheetId="2582" refreshError="1"/>
      <sheetData sheetId="2583" refreshError="1"/>
      <sheetData sheetId="2584"/>
      <sheetData sheetId="2585"/>
      <sheetData sheetId="2586" refreshError="1"/>
      <sheetData sheetId="2587" refreshError="1"/>
      <sheetData sheetId="2588"/>
      <sheetData sheetId="2589"/>
      <sheetData sheetId="2590"/>
      <sheetData sheetId="2591"/>
      <sheetData sheetId="2592" refreshError="1"/>
      <sheetData sheetId="2593" refreshError="1"/>
      <sheetData sheetId="2594" refreshError="1"/>
      <sheetData sheetId="2595" refreshError="1"/>
      <sheetData sheetId="2596" refreshError="1"/>
      <sheetData sheetId="2597" refreshError="1"/>
      <sheetData sheetId="2598" refreshError="1"/>
      <sheetData sheetId="2599" refreshError="1"/>
      <sheetData sheetId="2600"/>
      <sheetData sheetId="2601"/>
      <sheetData sheetId="2602"/>
      <sheetData sheetId="2603"/>
      <sheetData sheetId="2604"/>
      <sheetData sheetId="2605"/>
      <sheetData sheetId="2606"/>
      <sheetData sheetId="2607"/>
      <sheetData sheetId="2608"/>
      <sheetData sheetId="2609"/>
      <sheetData sheetId="2610"/>
      <sheetData sheetId="2611"/>
      <sheetData sheetId="2612"/>
      <sheetData sheetId="2613"/>
      <sheetData sheetId="2614"/>
      <sheetData sheetId="2615"/>
      <sheetData sheetId="2616"/>
      <sheetData sheetId="2617" refreshError="1"/>
      <sheetData sheetId="2618" refreshError="1"/>
      <sheetData sheetId="2619"/>
      <sheetData sheetId="2620"/>
      <sheetData sheetId="2621"/>
      <sheetData sheetId="2622" refreshError="1"/>
      <sheetData sheetId="2623" refreshError="1"/>
      <sheetData sheetId="2624"/>
      <sheetData sheetId="2625"/>
      <sheetData sheetId="2626"/>
      <sheetData sheetId="2627"/>
      <sheetData sheetId="2628" refreshError="1"/>
      <sheetData sheetId="2629" refreshError="1"/>
      <sheetData sheetId="2630"/>
      <sheetData sheetId="2631"/>
      <sheetData sheetId="2632"/>
      <sheetData sheetId="2633"/>
      <sheetData sheetId="2634"/>
      <sheetData sheetId="2635"/>
      <sheetData sheetId="2636"/>
      <sheetData sheetId="2637"/>
      <sheetData sheetId="2638"/>
      <sheetData sheetId="2639" refreshError="1"/>
      <sheetData sheetId="2640" refreshError="1"/>
      <sheetData sheetId="2641" refreshError="1"/>
      <sheetData sheetId="2642" refreshError="1"/>
      <sheetData sheetId="2643" refreshError="1"/>
      <sheetData sheetId="2644" refreshError="1"/>
      <sheetData sheetId="2645" refreshError="1"/>
      <sheetData sheetId="2646"/>
      <sheetData sheetId="2647" refreshError="1"/>
      <sheetData sheetId="2648" refreshError="1"/>
      <sheetData sheetId="2649" refreshError="1"/>
      <sheetData sheetId="2650" refreshError="1"/>
      <sheetData sheetId="2651"/>
      <sheetData sheetId="2652"/>
      <sheetData sheetId="2653"/>
      <sheetData sheetId="2654"/>
      <sheetData sheetId="2655" refreshError="1"/>
      <sheetData sheetId="2656" refreshError="1"/>
      <sheetData sheetId="2657" refreshError="1"/>
      <sheetData sheetId="2658"/>
      <sheetData sheetId="2659"/>
      <sheetData sheetId="2660"/>
      <sheetData sheetId="2661"/>
      <sheetData sheetId="2662" refreshError="1"/>
      <sheetData sheetId="2663"/>
      <sheetData sheetId="2664"/>
      <sheetData sheetId="2665"/>
      <sheetData sheetId="2666"/>
      <sheetData sheetId="2667"/>
      <sheetData sheetId="2668" refreshError="1"/>
      <sheetData sheetId="2669"/>
      <sheetData sheetId="2670"/>
      <sheetData sheetId="2671"/>
      <sheetData sheetId="2672" refreshError="1"/>
      <sheetData sheetId="2673"/>
      <sheetData sheetId="2674"/>
      <sheetData sheetId="2675"/>
      <sheetData sheetId="2676"/>
      <sheetData sheetId="2677"/>
      <sheetData sheetId="2678">
        <row r="7">
          <cell r="P7" t="str">
            <v xml:space="preserve">B U D G E T A R Y </v>
          </cell>
        </row>
      </sheetData>
      <sheetData sheetId="2679">
        <row r="7">
          <cell r="P7">
            <v>0</v>
          </cell>
        </row>
      </sheetData>
      <sheetData sheetId="2680">
        <row r="7">
          <cell r="P7" t="str">
            <v xml:space="preserve">B U D G E T A R Y </v>
          </cell>
        </row>
      </sheetData>
      <sheetData sheetId="2681">
        <row r="7">
          <cell r="P7">
            <v>0</v>
          </cell>
        </row>
      </sheetData>
      <sheetData sheetId="2682"/>
      <sheetData sheetId="2683"/>
      <sheetData sheetId="2684"/>
      <sheetData sheetId="2685"/>
      <sheetData sheetId="2686"/>
      <sheetData sheetId="2687"/>
      <sheetData sheetId="2688"/>
      <sheetData sheetId="2689"/>
      <sheetData sheetId="2690"/>
      <sheetData sheetId="2691"/>
      <sheetData sheetId="2692"/>
      <sheetData sheetId="2693" refreshError="1"/>
      <sheetData sheetId="2694" refreshError="1"/>
      <sheetData sheetId="2695" refreshError="1"/>
      <sheetData sheetId="2696" refreshError="1"/>
      <sheetData sheetId="2697"/>
      <sheetData sheetId="2698"/>
      <sheetData sheetId="2699"/>
      <sheetData sheetId="2700"/>
      <sheetData sheetId="2701"/>
      <sheetData sheetId="2702"/>
      <sheetData sheetId="2703"/>
      <sheetData sheetId="2704" refreshError="1"/>
      <sheetData sheetId="2705" refreshError="1"/>
      <sheetData sheetId="2706" refreshError="1"/>
      <sheetData sheetId="2707"/>
      <sheetData sheetId="2708"/>
      <sheetData sheetId="2709" refreshError="1"/>
      <sheetData sheetId="2710"/>
      <sheetData sheetId="2711" refreshError="1"/>
      <sheetData sheetId="2712"/>
      <sheetData sheetId="2713" refreshError="1"/>
      <sheetData sheetId="2714" refreshError="1"/>
      <sheetData sheetId="2715"/>
      <sheetData sheetId="2716" refreshError="1"/>
      <sheetData sheetId="2717" refreshError="1"/>
      <sheetData sheetId="2718"/>
      <sheetData sheetId="2719"/>
      <sheetData sheetId="2720"/>
      <sheetData sheetId="2721"/>
      <sheetData sheetId="2722" refreshError="1"/>
      <sheetData sheetId="2723" refreshError="1"/>
      <sheetData sheetId="2724"/>
      <sheetData sheetId="2725" refreshError="1"/>
      <sheetData sheetId="2726" refreshError="1"/>
      <sheetData sheetId="2727" refreshError="1"/>
      <sheetData sheetId="2728" refreshError="1"/>
      <sheetData sheetId="2729"/>
      <sheetData sheetId="2730" refreshError="1"/>
      <sheetData sheetId="2731"/>
      <sheetData sheetId="2732"/>
      <sheetData sheetId="2733"/>
      <sheetData sheetId="2734"/>
      <sheetData sheetId="2735" refreshError="1"/>
      <sheetData sheetId="2736"/>
      <sheetData sheetId="2737">
        <row r="7">
          <cell r="P7" t="str">
            <v xml:space="preserve">B U D G E T A R Y </v>
          </cell>
        </row>
      </sheetData>
      <sheetData sheetId="2738">
        <row r="7">
          <cell r="P7" t="str">
            <v xml:space="preserve">B U D G E T A R Y </v>
          </cell>
        </row>
      </sheetData>
      <sheetData sheetId="2739">
        <row r="1">
          <cell r="JB1">
            <v>0</v>
          </cell>
        </row>
      </sheetData>
      <sheetData sheetId="2740"/>
      <sheetData sheetId="2741" refreshError="1"/>
      <sheetData sheetId="2742"/>
      <sheetData sheetId="2743"/>
      <sheetData sheetId="2744"/>
      <sheetData sheetId="2745"/>
      <sheetData sheetId="2746" refreshError="1"/>
      <sheetData sheetId="2747"/>
      <sheetData sheetId="2748" refreshError="1"/>
      <sheetData sheetId="2749" refreshError="1"/>
      <sheetData sheetId="2750"/>
      <sheetData sheetId="2751" refreshError="1"/>
      <sheetData sheetId="2752"/>
      <sheetData sheetId="2753"/>
      <sheetData sheetId="2754"/>
      <sheetData sheetId="2755"/>
      <sheetData sheetId="2756"/>
      <sheetData sheetId="2757" refreshError="1"/>
      <sheetData sheetId="2758"/>
      <sheetData sheetId="2759" refreshError="1"/>
      <sheetData sheetId="2760"/>
      <sheetData sheetId="2761" refreshError="1"/>
      <sheetData sheetId="2762" refreshError="1"/>
      <sheetData sheetId="2763" refreshError="1"/>
      <sheetData sheetId="2764"/>
      <sheetData sheetId="2765" refreshError="1"/>
      <sheetData sheetId="2766" refreshError="1"/>
      <sheetData sheetId="2767" refreshError="1"/>
      <sheetData sheetId="2768" refreshError="1"/>
      <sheetData sheetId="2769"/>
      <sheetData sheetId="2770" refreshError="1"/>
      <sheetData sheetId="2771" refreshError="1"/>
      <sheetData sheetId="2772"/>
      <sheetData sheetId="2773" refreshError="1"/>
      <sheetData sheetId="2774">
        <row r="1">
          <cell r="JB1">
            <v>0</v>
          </cell>
        </row>
      </sheetData>
      <sheetData sheetId="2775">
        <row r="1">
          <cell r="JB1">
            <v>0</v>
          </cell>
        </row>
      </sheetData>
      <sheetData sheetId="2776">
        <row r="1">
          <cell r="JB1">
            <v>0</v>
          </cell>
        </row>
      </sheetData>
      <sheetData sheetId="2777">
        <row r="1">
          <cell r="JB1">
            <v>0</v>
          </cell>
        </row>
      </sheetData>
      <sheetData sheetId="2778">
        <row r="1">
          <cell r="JB1">
            <v>0</v>
          </cell>
        </row>
      </sheetData>
      <sheetData sheetId="2779">
        <row r="1">
          <cell r="JB1">
            <v>0</v>
          </cell>
        </row>
      </sheetData>
      <sheetData sheetId="2780">
        <row r="1">
          <cell r="JB1">
            <v>0</v>
          </cell>
        </row>
      </sheetData>
      <sheetData sheetId="2781">
        <row r="1">
          <cell r="JB1">
            <v>0</v>
          </cell>
        </row>
      </sheetData>
      <sheetData sheetId="2782">
        <row r="1">
          <cell r="JB1">
            <v>0</v>
          </cell>
        </row>
      </sheetData>
      <sheetData sheetId="2783">
        <row r="1">
          <cell r="JB1">
            <v>0</v>
          </cell>
        </row>
      </sheetData>
      <sheetData sheetId="2784" refreshError="1"/>
      <sheetData sheetId="2785" refreshError="1"/>
      <sheetData sheetId="2786" refreshError="1"/>
      <sheetData sheetId="2787"/>
      <sheetData sheetId="2788">
        <row r="1">
          <cell r="JB1">
            <v>0</v>
          </cell>
        </row>
      </sheetData>
      <sheetData sheetId="2789"/>
      <sheetData sheetId="2790"/>
      <sheetData sheetId="2791" refreshError="1"/>
      <sheetData sheetId="2792"/>
      <sheetData sheetId="2793" refreshError="1"/>
      <sheetData sheetId="2794"/>
      <sheetData sheetId="2795"/>
      <sheetData sheetId="2796"/>
      <sheetData sheetId="2797" refreshError="1"/>
      <sheetData sheetId="2798" refreshError="1"/>
      <sheetData sheetId="2799" refreshError="1"/>
      <sheetData sheetId="2800" refreshError="1"/>
      <sheetData sheetId="2801"/>
      <sheetData sheetId="2802"/>
      <sheetData sheetId="2803"/>
      <sheetData sheetId="2804"/>
      <sheetData sheetId="2805">
        <row r="1">
          <cell r="JB1">
            <v>0</v>
          </cell>
        </row>
      </sheetData>
      <sheetData sheetId="2806">
        <row r="1">
          <cell r="JB1">
            <v>0</v>
          </cell>
        </row>
      </sheetData>
      <sheetData sheetId="2807">
        <row r="1">
          <cell r="JB1">
            <v>0</v>
          </cell>
        </row>
      </sheetData>
      <sheetData sheetId="2808">
        <row r="1">
          <cell r="JB1">
            <v>0</v>
          </cell>
        </row>
      </sheetData>
      <sheetData sheetId="2809">
        <row r="1">
          <cell r="JB1">
            <v>0</v>
          </cell>
        </row>
      </sheetData>
      <sheetData sheetId="2810">
        <row r="1">
          <cell r="JB1">
            <v>0</v>
          </cell>
        </row>
      </sheetData>
      <sheetData sheetId="2811">
        <row r="1">
          <cell r="JB1">
            <v>0</v>
          </cell>
        </row>
      </sheetData>
      <sheetData sheetId="2812">
        <row r="1">
          <cell r="JB1">
            <v>0</v>
          </cell>
        </row>
      </sheetData>
      <sheetData sheetId="2813">
        <row r="1">
          <cell r="JB1">
            <v>0</v>
          </cell>
        </row>
      </sheetData>
      <sheetData sheetId="2814">
        <row r="1">
          <cell r="JB1">
            <v>0</v>
          </cell>
        </row>
      </sheetData>
      <sheetData sheetId="2815">
        <row r="1">
          <cell r="JB1">
            <v>0</v>
          </cell>
        </row>
      </sheetData>
      <sheetData sheetId="2816">
        <row r="1">
          <cell r="JB1">
            <v>0</v>
          </cell>
        </row>
      </sheetData>
      <sheetData sheetId="2817">
        <row r="1">
          <cell r="JB1">
            <v>0</v>
          </cell>
        </row>
      </sheetData>
      <sheetData sheetId="2818">
        <row r="1">
          <cell r="JB1">
            <v>0</v>
          </cell>
        </row>
      </sheetData>
      <sheetData sheetId="2819">
        <row r="1">
          <cell r="JB1">
            <v>0</v>
          </cell>
        </row>
      </sheetData>
      <sheetData sheetId="2820">
        <row r="1">
          <cell r="JB1">
            <v>0</v>
          </cell>
        </row>
      </sheetData>
      <sheetData sheetId="2821">
        <row r="1">
          <cell r="JB1">
            <v>0</v>
          </cell>
        </row>
      </sheetData>
      <sheetData sheetId="2822">
        <row r="1">
          <cell r="JB1">
            <v>0</v>
          </cell>
        </row>
      </sheetData>
      <sheetData sheetId="2823">
        <row r="1">
          <cell r="JB1">
            <v>0</v>
          </cell>
        </row>
      </sheetData>
      <sheetData sheetId="2824">
        <row r="1">
          <cell r="JB1">
            <v>0</v>
          </cell>
        </row>
      </sheetData>
      <sheetData sheetId="2825">
        <row r="1">
          <cell r="JB1">
            <v>0</v>
          </cell>
        </row>
      </sheetData>
      <sheetData sheetId="2826">
        <row r="1">
          <cell r="JB1">
            <v>0</v>
          </cell>
        </row>
      </sheetData>
      <sheetData sheetId="2827">
        <row r="1">
          <cell r="JB1">
            <v>0</v>
          </cell>
        </row>
      </sheetData>
      <sheetData sheetId="2828">
        <row r="1">
          <cell r="JB1">
            <v>0</v>
          </cell>
        </row>
      </sheetData>
      <sheetData sheetId="2829">
        <row r="1">
          <cell r="JB1">
            <v>0</v>
          </cell>
        </row>
      </sheetData>
      <sheetData sheetId="2830">
        <row r="1">
          <cell r="JB1">
            <v>0</v>
          </cell>
        </row>
      </sheetData>
      <sheetData sheetId="2831">
        <row r="1">
          <cell r="JB1">
            <v>0</v>
          </cell>
        </row>
      </sheetData>
      <sheetData sheetId="2832">
        <row r="1">
          <cell r="JB1">
            <v>0</v>
          </cell>
        </row>
      </sheetData>
      <sheetData sheetId="2833">
        <row r="1">
          <cell r="JB1">
            <v>0</v>
          </cell>
        </row>
      </sheetData>
      <sheetData sheetId="2834">
        <row r="1">
          <cell r="JB1">
            <v>0</v>
          </cell>
        </row>
      </sheetData>
      <sheetData sheetId="2835">
        <row r="1">
          <cell r="JB1">
            <v>0</v>
          </cell>
        </row>
      </sheetData>
      <sheetData sheetId="2836">
        <row r="1">
          <cell r="JB1">
            <v>0</v>
          </cell>
        </row>
      </sheetData>
      <sheetData sheetId="2837">
        <row r="1">
          <cell r="JB1">
            <v>0</v>
          </cell>
        </row>
      </sheetData>
      <sheetData sheetId="2838">
        <row r="1">
          <cell r="JB1">
            <v>0</v>
          </cell>
        </row>
      </sheetData>
      <sheetData sheetId="2839">
        <row r="1">
          <cell r="JB1">
            <v>0</v>
          </cell>
        </row>
      </sheetData>
      <sheetData sheetId="2840">
        <row r="1">
          <cell r="JB1">
            <v>0</v>
          </cell>
        </row>
      </sheetData>
      <sheetData sheetId="2841">
        <row r="1">
          <cell r="JB1">
            <v>0</v>
          </cell>
        </row>
      </sheetData>
      <sheetData sheetId="2842">
        <row r="1">
          <cell r="JB1">
            <v>0</v>
          </cell>
        </row>
      </sheetData>
      <sheetData sheetId="2843">
        <row r="1">
          <cell r="JB1">
            <v>0</v>
          </cell>
        </row>
      </sheetData>
      <sheetData sheetId="2844">
        <row r="1">
          <cell r="JB1">
            <v>0</v>
          </cell>
        </row>
      </sheetData>
      <sheetData sheetId="2845">
        <row r="1">
          <cell r="JB1">
            <v>0</v>
          </cell>
        </row>
      </sheetData>
      <sheetData sheetId="2846">
        <row r="1">
          <cell r="JB1">
            <v>0</v>
          </cell>
        </row>
      </sheetData>
      <sheetData sheetId="2847">
        <row r="1">
          <cell r="JB1">
            <v>0</v>
          </cell>
        </row>
      </sheetData>
      <sheetData sheetId="2848">
        <row r="1">
          <cell r="JB1">
            <v>0</v>
          </cell>
        </row>
      </sheetData>
      <sheetData sheetId="2849">
        <row r="1">
          <cell r="JB1">
            <v>0</v>
          </cell>
        </row>
      </sheetData>
      <sheetData sheetId="2850">
        <row r="1">
          <cell r="JB1">
            <v>0</v>
          </cell>
        </row>
      </sheetData>
      <sheetData sheetId="2851">
        <row r="1">
          <cell r="JB1">
            <v>0</v>
          </cell>
        </row>
      </sheetData>
      <sheetData sheetId="2852">
        <row r="1">
          <cell r="JB1">
            <v>0</v>
          </cell>
        </row>
      </sheetData>
      <sheetData sheetId="2853">
        <row r="1">
          <cell r="JB1">
            <v>0</v>
          </cell>
        </row>
      </sheetData>
      <sheetData sheetId="2854">
        <row r="1">
          <cell r="JB1">
            <v>0</v>
          </cell>
        </row>
      </sheetData>
      <sheetData sheetId="2855">
        <row r="1">
          <cell r="JB1">
            <v>0</v>
          </cell>
        </row>
      </sheetData>
      <sheetData sheetId="2856">
        <row r="1">
          <cell r="JB1">
            <v>0</v>
          </cell>
        </row>
      </sheetData>
      <sheetData sheetId="2857" refreshError="1"/>
      <sheetData sheetId="2858" refreshError="1"/>
      <sheetData sheetId="2859"/>
      <sheetData sheetId="2860"/>
      <sheetData sheetId="2861"/>
      <sheetData sheetId="2862"/>
      <sheetData sheetId="2863"/>
      <sheetData sheetId="2864"/>
      <sheetData sheetId="2865"/>
      <sheetData sheetId="2866"/>
      <sheetData sheetId="2867"/>
      <sheetData sheetId="2868"/>
      <sheetData sheetId="2869"/>
      <sheetData sheetId="2870">
        <row r="1">
          <cell r="JB1">
            <v>0</v>
          </cell>
        </row>
      </sheetData>
      <sheetData sheetId="2871">
        <row r="1">
          <cell r="JB1">
            <v>0</v>
          </cell>
        </row>
      </sheetData>
      <sheetData sheetId="2872">
        <row r="1">
          <cell r="JB1">
            <v>0</v>
          </cell>
        </row>
      </sheetData>
      <sheetData sheetId="2873">
        <row r="1">
          <cell r="JB1">
            <v>0</v>
          </cell>
        </row>
      </sheetData>
      <sheetData sheetId="2874">
        <row r="1">
          <cell r="JB1">
            <v>0</v>
          </cell>
        </row>
      </sheetData>
      <sheetData sheetId="2875">
        <row r="1">
          <cell r="JB1">
            <v>0</v>
          </cell>
        </row>
      </sheetData>
      <sheetData sheetId="2876">
        <row r="1">
          <cell r="JB1">
            <v>0</v>
          </cell>
        </row>
      </sheetData>
      <sheetData sheetId="2877">
        <row r="1">
          <cell r="JB1">
            <v>0</v>
          </cell>
        </row>
      </sheetData>
      <sheetData sheetId="2878">
        <row r="1">
          <cell r="JB1">
            <v>0</v>
          </cell>
        </row>
      </sheetData>
      <sheetData sheetId="2879">
        <row r="1">
          <cell r="JB1">
            <v>0</v>
          </cell>
        </row>
      </sheetData>
      <sheetData sheetId="2880">
        <row r="1">
          <cell r="JB1">
            <v>0</v>
          </cell>
        </row>
      </sheetData>
      <sheetData sheetId="2881">
        <row r="1">
          <cell r="JB1">
            <v>0</v>
          </cell>
        </row>
      </sheetData>
      <sheetData sheetId="2882">
        <row r="1">
          <cell r="JB1">
            <v>0</v>
          </cell>
        </row>
      </sheetData>
      <sheetData sheetId="2883">
        <row r="1">
          <cell r="JB1">
            <v>0</v>
          </cell>
        </row>
      </sheetData>
      <sheetData sheetId="2884">
        <row r="1">
          <cell r="JB1">
            <v>0</v>
          </cell>
        </row>
      </sheetData>
      <sheetData sheetId="2885">
        <row r="1">
          <cell r="JB1">
            <v>0</v>
          </cell>
        </row>
      </sheetData>
      <sheetData sheetId="2886">
        <row r="1">
          <cell r="JB1">
            <v>0</v>
          </cell>
        </row>
      </sheetData>
      <sheetData sheetId="2887">
        <row r="1">
          <cell r="JB1">
            <v>0</v>
          </cell>
        </row>
      </sheetData>
      <sheetData sheetId="2888">
        <row r="1">
          <cell r="JB1">
            <v>0</v>
          </cell>
        </row>
      </sheetData>
      <sheetData sheetId="2889">
        <row r="1">
          <cell r="JB1">
            <v>0</v>
          </cell>
        </row>
      </sheetData>
      <sheetData sheetId="2890">
        <row r="1">
          <cell r="JB1">
            <v>0</v>
          </cell>
        </row>
      </sheetData>
      <sheetData sheetId="2891">
        <row r="1">
          <cell r="JB1">
            <v>0</v>
          </cell>
        </row>
      </sheetData>
      <sheetData sheetId="2892">
        <row r="1">
          <cell r="JB1">
            <v>0</v>
          </cell>
        </row>
      </sheetData>
      <sheetData sheetId="2893">
        <row r="1">
          <cell r="JB1">
            <v>0</v>
          </cell>
        </row>
      </sheetData>
      <sheetData sheetId="2894">
        <row r="1">
          <cell r="JB1">
            <v>0</v>
          </cell>
        </row>
      </sheetData>
      <sheetData sheetId="2895">
        <row r="1">
          <cell r="JB1">
            <v>0</v>
          </cell>
        </row>
      </sheetData>
      <sheetData sheetId="2896">
        <row r="1">
          <cell r="JB1">
            <v>0</v>
          </cell>
        </row>
      </sheetData>
      <sheetData sheetId="2897">
        <row r="1">
          <cell r="JB1">
            <v>0</v>
          </cell>
        </row>
      </sheetData>
      <sheetData sheetId="2898">
        <row r="1">
          <cell r="JB1">
            <v>0</v>
          </cell>
        </row>
      </sheetData>
      <sheetData sheetId="2899">
        <row r="1">
          <cell r="JB1">
            <v>0</v>
          </cell>
        </row>
      </sheetData>
      <sheetData sheetId="2900">
        <row r="1">
          <cell r="JB1">
            <v>0</v>
          </cell>
        </row>
      </sheetData>
      <sheetData sheetId="2901">
        <row r="1">
          <cell r="JB1">
            <v>0</v>
          </cell>
        </row>
      </sheetData>
      <sheetData sheetId="2902">
        <row r="1">
          <cell r="JB1">
            <v>0</v>
          </cell>
        </row>
      </sheetData>
      <sheetData sheetId="2903">
        <row r="1">
          <cell r="JB1">
            <v>0</v>
          </cell>
        </row>
      </sheetData>
      <sheetData sheetId="2904">
        <row r="1">
          <cell r="JB1">
            <v>0</v>
          </cell>
        </row>
      </sheetData>
      <sheetData sheetId="2905">
        <row r="1">
          <cell r="JB1">
            <v>0</v>
          </cell>
        </row>
      </sheetData>
      <sheetData sheetId="2906">
        <row r="1">
          <cell r="JB1">
            <v>0</v>
          </cell>
        </row>
      </sheetData>
      <sheetData sheetId="2907"/>
      <sheetData sheetId="2908"/>
      <sheetData sheetId="2909" refreshError="1"/>
      <sheetData sheetId="2910" refreshError="1"/>
      <sheetData sheetId="2911" refreshError="1"/>
      <sheetData sheetId="2912" refreshError="1"/>
      <sheetData sheetId="2913" refreshError="1"/>
      <sheetData sheetId="2914" refreshError="1"/>
      <sheetData sheetId="2915" refreshError="1"/>
      <sheetData sheetId="2916" refreshError="1"/>
      <sheetData sheetId="2917" refreshError="1"/>
      <sheetData sheetId="2918" refreshError="1"/>
      <sheetData sheetId="2919" refreshError="1"/>
      <sheetData sheetId="2920" refreshError="1"/>
      <sheetData sheetId="2921" refreshError="1"/>
      <sheetData sheetId="2922" refreshError="1"/>
      <sheetData sheetId="2923" refreshError="1"/>
      <sheetData sheetId="2924"/>
      <sheetData sheetId="2925"/>
      <sheetData sheetId="2926"/>
      <sheetData sheetId="2927"/>
      <sheetData sheetId="2928"/>
      <sheetData sheetId="2929"/>
      <sheetData sheetId="2930"/>
      <sheetData sheetId="2931"/>
      <sheetData sheetId="2932"/>
      <sheetData sheetId="2933"/>
      <sheetData sheetId="2934"/>
      <sheetData sheetId="2935"/>
      <sheetData sheetId="2936"/>
      <sheetData sheetId="2937"/>
      <sheetData sheetId="2938"/>
      <sheetData sheetId="2939"/>
      <sheetData sheetId="2940"/>
      <sheetData sheetId="2941"/>
      <sheetData sheetId="2942"/>
      <sheetData sheetId="2943"/>
      <sheetData sheetId="2944"/>
      <sheetData sheetId="2945"/>
      <sheetData sheetId="2946"/>
      <sheetData sheetId="2947"/>
      <sheetData sheetId="2948"/>
      <sheetData sheetId="2949"/>
      <sheetData sheetId="2950"/>
      <sheetData sheetId="2951" refreshError="1"/>
      <sheetData sheetId="2952" refreshError="1"/>
      <sheetData sheetId="2953" refreshError="1"/>
      <sheetData sheetId="2954"/>
      <sheetData sheetId="2955"/>
      <sheetData sheetId="2956" refreshError="1"/>
      <sheetData sheetId="2957"/>
      <sheetData sheetId="2958" refreshError="1"/>
      <sheetData sheetId="2959"/>
      <sheetData sheetId="2960" refreshError="1"/>
      <sheetData sheetId="2961">
        <row r="1">
          <cell r="JB1">
            <v>0</v>
          </cell>
        </row>
      </sheetData>
      <sheetData sheetId="2962">
        <row r="1">
          <cell r="JB1">
            <v>0</v>
          </cell>
        </row>
      </sheetData>
      <sheetData sheetId="2963">
        <row r="1">
          <cell r="JB1">
            <v>0</v>
          </cell>
        </row>
      </sheetData>
      <sheetData sheetId="2964">
        <row r="1">
          <cell r="JB1">
            <v>0</v>
          </cell>
        </row>
      </sheetData>
      <sheetData sheetId="2965">
        <row r="1">
          <cell r="JB1">
            <v>0</v>
          </cell>
        </row>
      </sheetData>
      <sheetData sheetId="2966">
        <row r="1">
          <cell r="JB1">
            <v>0</v>
          </cell>
        </row>
      </sheetData>
      <sheetData sheetId="2967">
        <row r="1">
          <cell r="JB1">
            <v>0</v>
          </cell>
        </row>
      </sheetData>
      <sheetData sheetId="2968">
        <row r="1">
          <cell r="JB1">
            <v>0</v>
          </cell>
        </row>
      </sheetData>
      <sheetData sheetId="2969">
        <row r="1">
          <cell r="JB1">
            <v>0</v>
          </cell>
        </row>
      </sheetData>
      <sheetData sheetId="2970">
        <row r="1">
          <cell r="JB1">
            <v>0</v>
          </cell>
        </row>
      </sheetData>
      <sheetData sheetId="2971">
        <row r="1">
          <cell r="JB1">
            <v>0</v>
          </cell>
        </row>
      </sheetData>
      <sheetData sheetId="2972">
        <row r="1">
          <cell r="JB1">
            <v>0</v>
          </cell>
        </row>
      </sheetData>
      <sheetData sheetId="2973">
        <row r="1">
          <cell r="JB1">
            <v>0</v>
          </cell>
        </row>
      </sheetData>
      <sheetData sheetId="2974">
        <row r="1">
          <cell r="JB1">
            <v>0</v>
          </cell>
        </row>
      </sheetData>
      <sheetData sheetId="2975">
        <row r="1">
          <cell r="JB1">
            <v>0</v>
          </cell>
        </row>
      </sheetData>
      <sheetData sheetId="2976">
        <row r="1">
          <cell r="JB1">
            <v>0</v>
          </cell>
        </row>
      </sheetData>
      <sheetData sheetId="2977">
        <row r="1">
          <cell r="JB1">
            <v>0</v>
          </cell>
        </row>
      </sheetData>
      <sheetData sheetId="2978">
        <row r="1">
          <cell r="JB1">
            <v>0</v>
          </cell>
        </row>
      </sheetData>
      <sheetData sheetId="2979">
        <row r="1">
          <cell r="JB1">
            <v>0</v>
          </cell>
        </row>
      </sheetData>
      <sheetData sheetId="2980">
        <row r="1">
          <cell r="JB1">
            <v>0</v>
          </cell>
        </row>
      </sheetData>
      <sheetData sheetId="2981">
        <row r="1">
          <cell r="JB1">
            <v>0</v>
          </cell>
        </row>
      </sheetData>
      <sheetData sheetId="2982">
        <row r="1">
          <cell r="JB1">
            <v>0</v>
          </cell>
        </row>
      </sheetData>
      <sheetData sheetId="2983">
        <row r="1">
          <cell r="JB1">
            <v>0</v>
          </cell>
        </row>
      </sheetData>
      <sheetData sheetId="2984">
        <row r="1">
          <cell r="JB1">
            <v>0</v>
          </cell>
        </row>
      </sheetData>
      <sheetData sheetId="2985">
        <row r="1">
          <cell r="JB1">
            <v>0</v>
          </cell>
        </row>
      </sheetData>
      <sheetData sheetId="2986">
        <row r="1">
          <cell r="JB1">
            <v>0</v>
          </cell>
        </row>
      </sheetData>
      <sheetData sheetId="2987">
        <row r="1">
          <cell r="JB1">
            <v>0</v>
          </cell>
        </row>
      </sheetData>
      <sheetData sheetId="2988">
        <row r="1">
          <cell r="JB1">
            <v>0</v>
          </cell>
        </row>
      </sheetData>
      <sheetData sheetId="2989">
        <row r="1">
          <cell r="JB1">
            <v>0</v>
          </cell>
        </row>
      </sheetData>
      <sheetData sheetId="2990">
        <row r="1">
          <cell r="JB1">
            <v>0</v>
          </cell>
        </row>
      </sheetData>
      <sheetData sheetId="2991">
        <row r="1">
          <cell r="JB1">
            <v>0</v>
          </cell>
        </row>
      </sheetData>
      <sheetData sheetId="2992">
        <row r="1">
          <cell r="JB1">
            <v>0</v>
          </cell>
        </row>
      </sheetData>
      <sheetData sheetId="2993">
        <row r="1">
          <cell r="JB1">
            <v>0</v>
          </cell>
        </row>
      </sheetData>
      <sheetData sheetId="2994">
        <row r="1">
          <cell r="JB1">
            <v>0</v>
          </cell>
        </row>
      </sheetData>
      <sheetData sheetId="2995">
        <row r="1">
          <cell r="JB1">
            <v>0</v>
          </cell>
        </row>
      </sheetData>
      <sheetData sheetId="2996">
        <row r="1">
          <cell r="JB1">
            <v>0</v>
          </cell>
        </row>
      </sheetData>
      <sheetData sheetId="2997">
        <row r="1">
          <cell r="JB1">
            <v>0</v>
          </cell>
        </row>
      </sheetData>
      <sheetData sheetId="2998">
        <row r="1">
          <cell r="JB1">
            <v>0</v>
          </cell>
        </row>
      </sheetData>
      <sheetData sheetId="2999">
        <row r="1">
          <cell r="JB1">
            <v>0</v>
          </cell>
        </row>
      </sheetData>
      <sheetData sheetId="3000">
        <row r="1">
          <cell r="JB1">
            <v>0</v>
          </cell>
        </row>
      </sheetData>
      <sheetData sheetId="3001">
        <row r="1">
          <cell r="JB1">
            <v>0</v>
          </cell>
        </row>
      </sheetData>
      <sheetData sheetId="3002">
        <row r="1">
          <cell r="JB1">
            <v>0</v>
          </cell>
        </row>
      </sheetData>
      <sheetData sheetId="3003">
        <row r="1">
          <cell r="JB1">
            <v>0</v>
          </cell>
        </row>
      </sheetData>
      <sheetData sheetId="3004">
        <row r="1">
          <cell r="JB1">
            <v>0</v>
          </cell>
        </row>
      </sheetData>
      <sheetData sheetId="3005">
        <row r="1">
          <cell r="JB1">
            <v>0</v>
          </cell>
        </row>
      </sheetData>
      <sheetData sheetId="3006">
        <row r="1">
          <cell r="JB1">
            <v>0</v>
          </cell>
        </row>
      </sheetData>
      <sheetData sheetId="3007">
        <row r="1">
          <cell r="JB1">
            <v>0</v>
          </cell>
        </row>
      </sheetData>
      <sheetData sheetId="3008">
        <row r="1">
          <cell r="JB1">
            <v>0</v>
          </cell>
        </row>
      </sheetData>
      <sheetData sheetId="3009">
        <row r="1">
          <cell r="JB1">
            <v>0</v>
          </cell>
        </row>
      </sheetData>
      <sheetData sheetId="3010">
        <row r="1">
          <cell r="JB1">
            <v>0</v>
          </cell>
        </row>
      </sheetData>
      <sheetData sheetId="3011">
        <row r="1">
          <cell r="JB1">
            <v>0</v>
          </cell>
        </row>
      </sheetData>
      <sheetData sheetId="3012">
        <row r="1">
          <cell r="JB1">
            <v>0</v>
          </cell>
        </row>
      </sheetData>
      <sheetData sheetId="3013">
        <row r="1">
          <cell r="JB1">
            <v>0</v>
          </cell>
        </row>
      </sheetData>
      <sheetData sheetId="3014">
        <row r="1">
          <cell r="JB1">
            <v>0</v>
          </cell>
        </row>
      </sheetData>
      <sheetData sheetId="3015">
        <row r="1">
          <cell r="JB1">
            <v>0</v>
          </cell>
        </row>
      </sheetData>
      <sheetData sheetId="3016">
        <row r="1">
          <cell r="JB1">
            <v>0</v>
          </cell>
        </row>
      </sheetData>
      <sheetData sheetId="3017">
        <row r="1">
          <cell r="JB1">
            <v>0</v>
          </cell>
        </row>
      </sheetData>
      <sheetData sheetId="3018">
        <row r="1">
          <cell r="JB1">
            <v>0</v>
          </cell>
        </row>
      </sheetData>
      <sheetData sheetId="3019">
        <row r="1">
          <cell r="JB1">
            <v>0</v>
          </cell>
        </row>
      </sheetData>
      <sheetData sheetId="3020">
        <row r="1">
          <cell r="JB1">
            <v>0</v>
          </cell>
        </row>
      </sheetData>
      <sheetData sheetId="3021">
        <row r="1">
          <cell r="JB1">
            <v>0</v>
          </cell>
        </row>
      </sheetData>
      <sheetData sheetId="3022">
        <row r="1">
          <cell r="JB1">
            <v>0</v>
          </cell>
        </row>
      </sheetData>
      <sheetData sheetId="3023">
        <row r="1">
          <cell r="JB1">
            <v>0</v>
          </cell>
        </row>
      </sheetData>
      <sheetData sheetId="3024">
        <row r="1">
          <cell r="JB1">
            <v>0</v>
          </cell>
        </row>
      </sheetData>
      <sheetData sheetId="3025">
        <row r="1">
          <cell r="JB1">
            <v>0</v>
          </cell>
        </row>
      </sheetData>
      <sheetData sheetId="3026">
        <row r="1">
          <cell r="JB1">
            <v>0</v>
          </cell>
        </row>
      </sheetData>
      <sheetData sheetId="3027">
        <row r="1">
          <cell r="JB1">
            <v>0</v>
          </cell>
        </row>
      </sheetData>
      <sheetData sheetId="3028">
        <row r="1">
          <cell r="JB1">
            <v>0</v>
          </cell>
        </row>
      </sheetData>
      <sheetData sheetId="3029">
        <row r="1">
          <cell r="JB1">
            <v>0</v>
          </cell>
        </row>
      </sheetData>
      <sheetData sheetId="3030">
        <row r="1">
          <cell r="JB1">
            <v>0</v>
          </cell>
        </row>
      </sheetData>
      <sheetData sheetId="3031">
        <row r="1">
          <cell r="JB1">
            <v>0</v>
          </cell>
        </row>
      </sheetData>
      <sheetData sheetId="3032">
        <row r="1">
          <cell r="JB1">
            <v>0</v>
          </cell>
        </row>
      </sheetData>
      <sheetData sheetId="3033">
        <row r="1">
          <cell r="JB1">
            <v>0</v>
          </cell>
        </row>
      </sheetData>
      <sheetData sheetId="3034">
        <row r="1">
          <cell r="JB1">
            <v>0</v>
          </cell>
        </row>
      </sheetData>
      <sheetData sheetId="3035">
        <row r="1">
          <cell r="JB1">
            <v>0</v>
          </cell>
        </row>
      </sheetData>
      <sheetData sheetId="3036">
        <row r="1">
          <cell r="JB1">
            <v>0</v>
          </cell>
        </row>
      </sheetData>
      <sheetData sheetId="3037">
        <row r="1">
          <cell r="JB1">
            <v>0</v>
          </cell>
        </row>
      </sheetData>
      <sheetData sheetId="3038">
        <row r="1">
          <cell r="JB1">
            <v>0</v>
          </cell>
        </row>
      </sheetData>
      <sheetData sheetId="3039">
        <row r="1">
          <cell r="JB1">
            <v>0</v>
          </cell>
        </row>
      </sheetData>
      <sheetData sheetId="3040">
        <row r="1">
          <cell r="JB1">
            <v>0</v>
          </cell>
        </row>
      </sheetData>
      <sheetData sheetId="3041">
        <row r="1">
          <cell r="JB1">
            <v>0</v>
          </cell>
        </row>
      </sheetData>
      <sheetData sheetId="3042">
        <row r="1">
          <cell r="JB1">
            <v>0</v>
          </cell>
        </row>
      </sheetData>
      <sheetData sheetId="3043">
        <row r="1">
          <cell r="JB1">
            <v>0</v>
          </cell>
        </row>
      </sheetData>
      <sheetData sheetId="3044">
        <row r="1">
          <cell r="JB1">
            <v>0</v>
          </cell>
        </row>
      </sheetData>
      <sheetData sheetId="3045">
        <row r="1">
          <cell r="JB1">
            <v>0</v>
          </cell>
        </row>
      </sheetData>
      <sheetData sheetId="3046">
        <row r="1">
          <cell r="JB1">
            <v>0</v>
          </cell>
        </row>
      </sheetData>
      <sheetData sheetId="3047">
        <row r="1">
          <cell r="JB1">
            <v>0</v>
          </cell>
        </row>
      </sheetData>
      <sheetData sheetId="3048">
        <row r="1">
          <cell r="JB1">
            <v>0</v>
          </cell>
        </row>
      </sheetData>
      <sheetData sheetId="3049">
        <row r="1">
          <cell r="JB1">
            <v>0</v>
          </cell>
        </row>
      </sheetData>
      <sheetData sheetId="3050">
        <row r="1">
          <cell r="JB1">
            <v>0</v>
          </cell>
        </row>
      </sheetData>
      <sheetData sheetId="3051">
        <row r="1">
          <cell r="JB1">
            <v>0</v>
          </cell>
        </row>
      </sheetData>
      <sheetData sheetId="3052">
        <row r="1">
          <cell r="JB1">
            <v>0</v>
          </cell>
        </row>
      </sheetData>
      <sheetData sheetId="3053">
        <row r="1">
          <cell r="JB1">
            <v>0</v>
          </cell>
        </row>
      </sheetData>
      <sheetData sheetId="3054">
        <row r="1">
          <cell r="JB1">
            <v>0</v>
          </cell>
        </row>
      </sheetData>
      <sheetData sheetId="3055">
        <row r="1">
          <cell r="JB1">
            <v>0</v>
          </cell>
        </row>
      </sheetData>
      <sheetData sheetId="3056">
        <row r="1">
          <cell r="JB1">
            <v>0</v>
          </cell>
        </row>
      </sheetData>
      <sheetData sheetId="3057">
        <row r="1">
          <cell r="JB1">
            <v>0</v>
          </cell>
        </row>
      </sheetData>
      <sheetData sheetId="3058">
        <row r="1">
          <cell r="JB1">
            <v>0</v>
          </cell>
        </row>
      </sheetData>
      <sheetData sheetId="3059">
        <row r="1">
          <cell r="JB1">
            <v>0</v>
          </cell>
        </row>
      </sheetData>
      <sheetData sheetId="3060">
        <row r="1">
          <cell r="JB1">
            <v>0</v>
          </cell>
        </row>
      </sheetData>
      <sheetData sheetId="3061">
        <row r="1">
          <cell r="JB1">
            <v>0</v>
          </cell>
        </row>
      </sheetData>
      <sheetData sheetId="3062">
        <row r="1">
          <cell r="JB1">
            <v>0</v>
          </cell>
        </row>
      </sheetData>
      <sheetData sheetId="3063">
        <row r="1">
          <cell r="JB1">
            <v>0</v>
          </cell>
        </row>
      </sheetData>
      <sheetData sheetId="3064">
        <row r="1">
          <cell r="JB1">
            <v>0</v>
          </cell>
        </row>
      </sheetData>
      <sheetData sheetId="3065">
        <row r="1">
          <cell r="JB1">
            <v>0</v>
          </cell>
        </row>
      </sheetData>
      <sheetData sheetId="3066">
        <row r="1">
          <cell r="JB1">
            <v>0</v>
          </cell>
        </row>
      </sheetData>
      <sheetData sheetId="3067">
        <row r="1">
          <cell r="JB1">
            <v>0</v>
          </cell>
        </row>
      </sheetData>
      <sheetData sheetId="3068">
        <row r="1">
          <cell r="JB1">
            <v>0</v>
          </cell>
        </row>
      </sheetData>
      <sheetData sheetId="3069">
        <row r="1">
          <cell r="JB1">
            <v>0</v>
          </cell>
        </row>
      </sheetData>
      <sheetData sheetId="3070">
        <row r="1">
          <cell r="JB1">
            <v>0</v>
          </cell>
        </row>
      </sheetData>
      <sheetData sheetId="3071">
        <row r="1">
          <cell r="JB1">
            <v>0</v>
          </cell>
        </row>
      </sheetData>
      <sheetData sheetId="3072">
        <row r="1">
          <cell r="JB1">
            <v>0</v>
          </cell>
        </row>
      </sheetData>
      <sheetData sheetId="3073">
        <row r="1">
          <cell r="JB1">
            <v>0</v>
          </cell>
        </row>
      </sheetData>
      <sheetData sheetId="3074">
        <row r="1">
          <cell r="JB1">
            <v>0</v>
          </cell>
        </row>
      </sheetData>
      <sheetData sheetId="3075">
        <row r="1">
          <cell r="JB1">
            <v>0</v>
          </cell>
        </row>
      </sheetData>
      <sheetData sheetId="3076">
        <row r="1">
          <cell r="JB1">
            <v>0</v>
          </cell>
        </row>
      </sheetData>
      <sheetData sheetId="3077">
        <row r="1">
          <cell r="JB1">
            <v>0</v>
          </cell>
        </row>
      </sheetData>
      <sheetData sheetId="3078">
        <row r="1">
          <cell r="JB1">
            <v>0</v>
          </cell>
        </row>
      </sheetData>
      <sheetData sheetId="3079">
        <row r="1">
          <cell r="JB1">
            <v>0</v>
          </cell>
        </row>
      </sheetData>
      <sheetData sheetId="3080">
        <row r="1">
          <cell r="JB1">
            <v>0</v>
          </cell>
        </row>
      </sheetData>
      <sheetData sheetId="3081">
        <row r="1">
          <cell r="JB1">
            <v>0</v>
          </cell>
        </row>
      </sheetData>
      <sheetData sheetId="3082"/>
      <sheetData sheetId="3083">
        <row r="1">
          <cell r="JB1">
            <v>0</v>
          </cell>
        </row>
      </sheetData>
      <sheetData sheetId="3084">
        <row r="1">
          <cell r="JB1">
            <v>0</v>
          </cell>
        </row>
      </sheetData>
      <sheetData sheetId="3085">
        <row r="1">
          <cell r="JB1">
            <v>0</v>
          </cell>
        </row>
      </sheetData>
      <sheetData sheetId="3086">
        <row r="1">
          <cell r="JB1">
            <v>0</v>
          </cell>
        </row>
      </sheetData>
      <sheetData sheetId="3087">
        <row r="1">
          <cell r="JB1">
            <v>0</v>
          </cell>
        </row>
      </sheetData>
      <sheetData sheetId="3088">
        <row r="1">
          <cell r="JB1">
            <v>0</v>
          </cell>
        </row>
      </sheetData>
      <sheetData sheetId="3089">
        <row r="1">
          <cell r="JB1">
            <v>0</v>
          </cell>
        </row>
      </sheetData>
      <sheetData sheetId="3090">
        <row r="1">
          <cell r="JB1">
            <v>0</v>
          </cell>
        </row>
      </sheetData>
      <sheetData sheetId="3091">
        <row r="1">
          <cell r="JB1">
            <v>0</v>
          </cell>
        </row>
      </sheetData>
      <sheetData sheetId="3092" refreshError="1"/>
      <sheetData sheetId="3093"/>
      <sheetData sheetId="3094" refreshError="1"/>
      <sheetData sheetId="3095"/>
      <sheetData sheetId="3096" refreshError="1"/>
      <sheetData sheetId="3097"/>
      <sheetData sheetId="3098"/>
      <sheetData sheetId="3099"/>
      <sheetData sheetId="3100"/>
      <sheetData sheetId="3101"/>
      <sheetData sheetId="3102"/>
      <sheetData sheetId="3103"/>
      <sheetData sheetId="3104"/>
      <sheetData sheetId="3105" refreshError="1"/>
      <sheetData sheetId="3106" refreshError="1"/>
      <sheetData sheetId="3107" refreshError="1"/>
      <sheetData sheetId="3108" refreshError="1"/>
      <sheetData sheetId="3109" refreshError="1"/>
      <sheetData sheetId="3110" refreshError="1"/>
      <sheetData sheetId="3111" refreshError="1"/>
      <sheetData sheetId="3112" refreshError="1"/>
      <sheetData sheetId="3113" refreshError="1"/>
      <sheetData sheetId="3114" refreshError="1"/>
      <sheetData sheetId="3115" refreshError="1"/>
      <sheetData sheetId="3116" refreshError="1"/>
      <sheetData sheetId="3117" refreshError="1"/>
      <sheetData sheetId="3118" refreshError="1"/>
      <sheetData sheetId="3119" refreshError="1"/>
      <sheetData sheetId="3120" refreshError="1"/>
      <sheetData sheetId="3121" refreshError="1"/>
      <sheetData sheetId="3122" refreshError="1"/>
      <sheetData sheetId="3123" refreshError="1"/>
      <sheetData sheetId="3124" refreshError="1"/>
      <sheetData sheetId="3125" refreshError="1"/>
      <sheetData sheetId="3126" refreshError="1"/>
      <sheetData sheetId="3127" refreshError="1"/>
      <sheetData sheetId="3128" refreshError="1"/>
      <sheetData sheetId="3129" refreshError="1"/>
      <sheetData sheetId="3130" refreshError="1"/>
      <sheetData sheetId="3131" refreshError="1"/>
      <sheetData sheetId="3132" refreshError="1"/>
      <sheetData sheetId="3133" refreshError="1"/>
      <sheetData sheetId="3134" refreshError="1"/>
      <sheetData sheetId="3135" refreshError="1"/>
      <sheetData sheetId="3136" refreshError="1"/>
      <sheetData sheetId="3137" refreshError="1"/>
      <sheetData sheetId="3138" refreshError="1"/>
      <sheetData sheetId="3139" refreshError="1"/>
      <sheetData sheetId="3140" refreshError="1"/>
      <sheetData sheetId="3141" refreshError="1"/>
      <sheetData sheetId="3142" refreshError="1"/>
      <sheetData sheetId="3143" refreshError="1"/>
      <sheetData sheetId="3144" refreshError="1"/>
      <sheetData sheetId="3145" refreshError="1"/>
      <sheetData sheetId="3146" refreshError="1"/>
      <sheetData sheetId="3147" refreshError="1"/>
      <sheetData sheetId="3148" refreshError="1"/>
      <sheetData sheetId="3149" refreshError="1"/>
      <sheetData sheetId="3150" refreshError="1"/>
      <sheetData sheetId="3151" refreshError="1"/>
      <sheetData sheetId="3152" refreshError="1"/>
      <sheetData sheetId="3153" refreshError="1"/>
      <sheetData sheetId="3154" refreshError="1"/>
      <sheetData sheetId="3155" refreshError="1"/>
      <sheetData sheetId="3156" refreshError="1"/>
      <sheetData sheetId="3157" refreshError="1"/>
      <sheetData sheetId="3158" refreshError="1"/>
      <sheetData sheetId="3159" refreshError="1"/>
      <sheetData sheetId="3160" refreshError="1"/>
      <sheetData sheetId="3161" refreshError="1"/>
      <sheetData sheetId="3162" refreshError="1"/>
      <sheetData sheetId="3163" refreshError="1"/>
      <sheetData sheetId="3164" refreshError="1"/>
      <sheetData sheetId="3165" refreshError="1"/>
      <sheetData sheetId="3166" refreshError="1"/>
      <sheetData sheetId="3167" refreshError="1"/>
      <sheetData sheetId="3168" refreshError="1"/>
      <sheetData sheetId="3169" refreshError="1"/>
      <sheetData sheetId="3170" refreshError="1"/>
      <sheetData sheetId="3171" refreshError="1"/>
      <sheetData sheetId="3172" refreshError="1"/>
      <sheetData sheetId="3173" refreshError="1"/>
      <sheetData sheetId="3174" refreshError="1"/>
      <sheetData sheetId="3175" refreshError="1"/>
      <sheetData sheetId="3176" refreshError="1"/>
      <sheetData sheetId="3177" refreshError="1"/>
      <sheetData sheetId="3178"/>
      <sheetData sheetId="3179"/>
      <sheetData sheetId="3180"/>
      <sheetData sheetId="3181"/>
      <sheetData sheetId="3182"/>
      <sheetData sheetId="3183"/>
      <sheetData sheetId="3184"/>
      <sheetData sheetId="3185"/>
      <sheetData sheetId="3186"/>
      <sheetData sheetId="3187"/>
      <sheetData sheetId="3188"/>
      <sheetData sheetId="3189"/>
      <sheetData sheetId="3190"/>
      <sheetData sheetId="3191"/>
      <sheetData sheetId="3192"/>
      <sheetData sheetId="3193"/>
      <sheetData sheetId="3194"/>
      <sheetData sheetId="3195"/>
      <sheetData sheetId="3196"/>
      <sheetData sheetId="3197"/>
      <sheetData sheetId="3198"/>
      <sheetData sheetId="3199"/>
      <sheetData sheetId="3200"/>
      <sheetData sheetId="3201"/>
      <sheetData sheetId="3202"/>
      <sheetData sheetId="3203"/>
      <sheetData sheetId="3204"/>
      <sheetData sheetId="3205"/>
      <sheetData sheetId="3206"/>
      <sheetData sheetId="3207"/>
      <sheetData sheetId="3208"/>
      <sheetData sheetId="3209"/>
      <sheetData sheetId="3210"/>
      <sheetData sheetId="3211"/>
      <sheetData sheetId="3212"/>
      <sheetData sheetId="3213"/>
      <sheetData sheetId="3214"/>
      <sheetData sheetId="3215"/>
      <sheetData sheetId="3216"/>
      <sheetData sheetId="3217"/>
      <sheetData sheetId="3218"/>
      <sheetData sheetId="3219"/>
      <sheetData sheetId="3220"/>
      <sheetData sheetId="3221"/>
      <sheetData sheetId="3222"/>
      <sheetData sheetId="3223"/>
      <sheetData sheetId="3224"/>
      <sheetData sheetId="3225"/>
      <sheetData sheetId="3226"/>
      <sheetData sheetId="3227"/>
      <sheetData sheetId="3228"/>
      <sheetData sheetId="3229"/>
      <sheetData sheetId="3230"/>
      <sheetData sheetId="3231"/>
      <sheetData sheetId="3232"/>
      <sheetData sheetId="3233"/>
      <sheetData sheetId="3234"/>
      <sheetData sheetId="3235"/>
      <sheetData sheetId="3236"/>
      <sheetData sheetId="3237"/>
      <sheetData sheetId="3238"/>
      <sheetData sheetId="3239"/>
      <sheetData sheetId="3240"/>
      <sheetData sheetId="3241"/>
      <sheetData sheetId="3242"/>
      <sheetData sheetId="3243"/>
      <sheetData sheetId="3244"/>
      <sheetData sheetId="3245"/>
      <sheetData sheetId="3246"/>
      <sheetData sheetId="3247"/>
      <sheetData sheetId="3248"/>
      <sheetData sheetId="3249"/>
      <sheetData sheetId="3250"/>
      <sheetData sheetId="3251"/>
      <sheetData sheetId="3252"/>
      <sheetData sheetId="3253"/>
      <sheetData sheetId="3254"/>
      <sheetData sheetId="3255"/>
      <sheetData sheetId="3256"/>
      <sheetData sheetId="3257"/>
      <sheetData sheetId="3258"/>
      <sheetData sheetId="3259"/>
      <sheetData sheetId="3260"/>
      <sheetData sheetId="3261"/>
      <sheetData sheetId="3262"/>
      <sheetData sheetId="3263"/>
      <sheetData sheetId="3264"/>
      <sheetData sheetId="3265"/>
      <sheetData sheetId="3266"/>
      <sheetData sheetId="3267"/>
      <sheetData sheetId="3268"/>
      <sheetData sheetId="3269"/>
      <sheetData sheetId="3270"/>
      <sheetData sheetId="3271"/>
      <sheetData sheetId="3272"/>
      <sheetData sheetId="3273"/>
      <sheetData sheetId="3274"/>
      <sheetData sheetId="3275"/>
      <sheetData sheetId="3276"/>
      <sheetData sheetId="3277"/>
      <sheetData sheetId="3278"/>
      <sheetData sheetId="3279"/>
      <sheetData sheetId="3280"/>
      <sheetData sheetId="3281"/>
      <sheetData sheetId="3282"/>
      <sheetData sheetId="3283"/>
      <sheetData sheetId="3284"/>
      <sheetData sheetId="3285"/>
      <sheetData sheetId="3286"/>
      <sheetData sheetId="3287"/>
      <sheetData sheetId="3288"/>
      <sheetData sheetId="3289"/>
      <sheetData sheetId="3290"/>
      <sheetData sheetId="3291"/>
      <sheetData sheetId="3292"/>
      <sheetData sheetId="3293"/>
      <sheetData sheetId="3294"/>
      <sheetData sheetId="3295"/>
      <sheetData sheetId="3296"/>
      <sheetData sheetId="3297"/>
      <sheetData sheetId="3298"/>
      <sheetData sheetId="3299"/>
      <sheetData sheetId="3300"/>
      <sheetData sheetId="3301"/>
      <sheetData sheetId="3302"/>
      <sheetData sheetId="3303"/>
      <sheetData sheetId="3304"/>
      <sheetData sheetId="3305"/>
      <sheetData sheetId="3306"/>
      <sheetData sheetId="3307"/>
      <sheetData sheetId="3308"/>
      <sheetData sheetId="3309"/>
      <sheetData sheetId="3310"/>
      <sheetData sheetId="3311"/>
      <sheetData sheetId="3312"/>
      <sheetData sheetId="3313"/>
      <sheetData sheetId="3314"/>
      <sheetData sheetId="3315"/>
      <sheetData sheetId="3316"/>
      <sheetData sheetId="3317"/>
      <sheetData sheetId="3318"/>
      <sheetData sheetId="3319"/>
      <sheetData sheetId="3320"/>
      <sheetData sheetId="3321"/>
      <sheetData sheetId="3322"/>
      <sheetData sheetId="3323"/>
      <sheetData sheetId="3324"/>
      <sheetData sheetId="3325"/>
      <sheetData sheetId="3326"/>
      <sheetData sheetId="3327"/>
      <sheetData sheetId="3328"/>
      <sheetData sheetId="3329"/>
      <sheetData sheetId="3330"/>
      <sheetData sheetId="3331"/>
      <sheetData sheetId="3332"/>
      <sheetData sheetId="3333"/>
      <sheetData sheetId="3334"/>
      <sheetData sheetId="3335"/>
      <sheetData sheetId="3336"/>
      <sheetData sheetId="3337"/>
      <sheetData sheetId="3338"/>
      <sheetData sheetId="3339"/>
      <sheetData sheetId="3340"/>
      <sheetData sheetId="3341"/>
      <sheetData sheetId="3342"/>
      <sheetData sheetId="3343"/>
      <sheetData sheetId="3344"/>
      <sheetData sheetId="3345"/>
      <sheetData sheetId="3346"/>
      <sheetData sheetId="3347"/>
      <sheetData sheetId="3348"/>
      <sheetData sheetId="3349"/>
      <sheetData sheetId="3350"/>
      <sheetData sheetId="3351"/>
      <sheetData sheetId="3352"/>
      <sheetData sheetId="3353"/>
      <sheetData sheetId="3354"/>
      <sheetData sheetId="3355"/>
      <sheetData sheetId="3356"/>
      <sheetData sheetId="3357"/>
      <sheetData sheetId="3358"/>
      <sheetData sheetId="3359"/>
      <sheetData sheetId="3360"/>
      <sheetData sheetId="3361"/>
      <sheetData sheetId="3362"/>
      <sheetData sheetId="3363"/>
      <sheetData sheetId="3364"/>
      <sheetData sheetId="3365"/>
      <sheetData sheetId="3366"/>
      <sheetData sheetId="3367"/>
      <sheetData sheetId="3368"/>
      <sheetData sheetId="3369"/>
      <sheetData sheetId="3370"/>
      <sheetData sheetId="3371"/>
      <sheetData sheetId="3372"/>
      <sheetData sheetId="3373"/>
      <sheetData sheetId="3374"/>
      <sheetData sheetId="3375"/>
      <sheetData sheetId="3376"/>
      <sheetData sheetId="3377"/>
      <sheetData sheetId="3378"/>
      <sheetData sheetId="3379"/>
      <sheetData sheetId="3380"/>
      <sheetData sheetId="3381"/>
      <sheetData sheetId="3382"/>
      <sheetData sheetId="3383"/>
      <sheetData sheetId="3384"/>
      <sheetData sheetId="3385"/>
      <sheetData sheetId="3386"/>
      <sheetData sheetId="3387"/>
      <sheetData sheetId="3388"/>
      <sheetData sheetId="3389"/>
      <sheetData sheetId="3390"/>
      <sheetData sheetId="3391"/>
      <sheetData sheetId="3392"/>
      <sheetData sheetId="3393"/>
      <sheetData sheetId="3394"/>
      <sheetData sheetId="3395"/>
      <sheetData sheetId="3396"/>
      <sheetData sheetId="3397"/>
      <sheetData sheetId="3398"/>
      <sheetData sheetId="3399"/>
      <sheetData sheetId="3400"/>
      <sheetData sheetId="3401"/>
      <sheetData sheetId="3402"/>
      <sheetData sheetId="3403"/>
      <sheetData sheetId="3404"/>
      <sheetData sheetId="3405"/>
      <sheetData sheetId="3406"/>
      <sheetData sheetId="3407"/>
      <sheetData sheetId="3408"/>
      <sheetData sheetId="3409"/>
      <sheetData sheetId="3410"/>
      <sheetData sheetId="3411"/>
      <sheetData sheetId="3412"/>
      <sheetData sheetId="3413"/>
      <sheetData sheetId="3414"/>
      <sheetData sheetId="3415"/>
      <sheetData sheetId="3416"/>
      <sheetData sheetId="3417"/>
      <sheetData sheetId="3418"/>
      <sheetData sheetId="3419"/>
      <sheetData sheetId="3420"/>
      <sheetData sheetId="3421"/>
      <sheetData sheetId="3422"/>
      <sheetData sheetId="3423"/>
      <sheetData sheetId="3424"/>
      <sheetData sheetId="3425"/>
      <sheetData sheetId="3426" refreshError="1"/>
      <sheetData sheetId="3427"/>
      <sheetData sheetId="3428"/>
      <sheetData sheetId="3429" refreshError="1"/>
      <sheetData sheetId="3430"/>
      <sheetData sheetId="3431"/>
      <sheetData sheetId="3432"/>
      <sheetData sheetId="3433"/>
      <sheetData sheetId="3434" refreshError="1"/>
      <sheetData sheetId="3435"/>
      <sheetData sheetId="3436" refreshError="1"/>
      <sheetData sheetId="3437"/>
      <sheetData sheetId="3438"/>
      <sheetData sheetId="3439"/>
      <sheetData sheetId="3440"/>
      <sheetData sheetId="3441"/>
      <sheetData sheetId="3442"/>
      <sheetData sheetId="3443" refreshError="1"/>
      <sheetData sheetId="3444"/>
      <sheetData sheetId="3445"/>
      <sheetData sheetId="3446"/>
      <sheetData sheetId="3447"/>
      <sheetData sheetId="3448"/>
      <sheetData sheetId="3449"/>
      <sheetData sheetId="3450"/>
      <sheetData sheetId="3451"/>
      <sheetData sheetId="3452"/>
      <sheetData sheetId="3453"/>
      <sheetData sheetId="3454"/>
      <sheetData sheetId="3455"/>
      <sheetData sheetId="3456" refreshError="1"/>
      <sheetData sheetId="3457">
        <row r="1">
          <cell r="JB1">
            <v>0</v>
          </cell>
        </row>
      </sheetData>
      <sheetData sheetId="3458">
        <row r="7">
          <cell r="P7" t="str">
            <v xml:space="preserve">B U D G E T A R Y </v>
          </cell>
        </row>
      </sheetData>
      <sheetData sheetId="3459"/>
      <sheetData sheetId="3460"/>
      <sheetData sheetId="3461"/>
      <sheetData sheetId="3462"/>
      <sheetData sheetId="3463"/>
      <sheetData sheetId="3464"/>
      <sheetData sheetId="3465"/>
      <sheetData sheetId="3466"/>
      <sheetData sheetId="3467"/>
      <sheetData sheetId="3468"/>
      <sheetData sheetId="3469"/>
      <sheetData sheetId="3470"/>
      <sheetData sheetId="3471"/>
      <sheetData sheetId="3472"/>
      <sheetData sheetId="3473"/>
      <sheetData sheetId="3474"/>
      <sheetData sheetId="3475"/>
      <sheetData sheetId="3476"/>
      <sheetData sheetId="3477"/>
      <sheetData sheetId="3478"/>
      <sheetData sheetId="3479"/>
      <sheetData sheetId="3480"/>
      <sheetData sheetId="3481"/>
      <sheetData sheetId="3482"/>
      <sheetData sheetId="3483"/>
      <sheetData sheetId="3484"/>
      <sheetData sheetId="3485"/>
      <sheetData sheetId="3486"/>
      <sheetData sheetId="3487"/>
      <sheetData sheetId="3488"/>
      <sheetData sheetId="3489"/>
      <sheetData sheetId="3490"/>
      <sheetData sheetId="3491"/>
      <sheetData sheetId="3492"/>
      <sheetData sheetId="3493"/>
      <sheetData sheetId="3494"/>
      <sheetData sheetId="3495"/>
      <sheetData sheetId="3496"/>
      <sheetData sheetId="3497"/>
      <sheetData sheetId="3498"/>
      <sheetData sheetId="3499"/>
      <sheetData sheetId="3500"/>
      <sheetData sheetId="3501"/>
      <sheetData sheetId="3502"/>
      <sheetData sheetId="3503"/>
      <sheetData sheetId="3504"/>
      <sheetData sheetId="3505"/>
      <sheetData sheetId="3506"/>
      <sheetData sheetId="3507"/>
      <sheetData sheetId="3508"/>
      <sheetData sheetId="3509"/>
      <sheetData sheetId="3510"/>
      <sheetData sheetId="3511"/>
      <sheetData sheetId="3512"/>
      <sheetData sheetId="3513"/>
      <sheetData sheetId="3514"/>
      <sheetData sheetId="3515"/>
      <sheetData sheetId="3516"/>
      <sheetData sheetId="3517"/>
      <sheetData sheetId="3518"/>
      <sheetData sheetId="3519"/>
      <sheetData sheetId="3520"/>
      <sheetData sheetId="3521"/>
      <sheetData sheetId="3522"/>
      <sheetData sheetId="3523"/>
      <sheetData sheetId="3524"/>
      <sheetData sheetId="3525"/>
      <sheetData sheetId="3526"/>
      <sheetData sheetId="3527"/>
      <sheetData sheetId="3528"/>
      <sheetData sheetId="3529"/>
      <sheetData sheetId="3530"/>
      <sheetData sheetId="3531"/>
      <sheetData sheetId="3532"/>
      <sheetData sheetId="3533"/>
      <sheetData sheetId="3534"/>
      <sheetData sheetId="3535"/>
      <sheetData sheetId="3536"/>
      <sheetData sheetId="3537"/>
      <sheetData sheetId="3538"/>
      <sheetData sheetId="3539"/>
      <sheetData sheetId="3540"/>
      <sheetData sheetId="3541"/>
      <sheetData sheetId="3542"/>
      <sheetData sheetId="3543"/>
      <sheetData sheetId="3544"/>
      <sheetData sheetId="3545"/>
      <sheetData sheetId="3546"/>
      <sheetData sheetId="3547"/>
      <sheetData sheetId="3548"/>
      <sheetData sheetId="3549"/>
      <sheetData sheetId="3550"/>
      <sheetData sheetId="3551"/>
      <sheetData sheetId="3552"/>
      <sheetData sheetId="3553"/>
      <sheetData sheetId="3554"/>
      <sheetData sheetId="3555"/>
      <sheetData sheetId="3556"/>
      <sheetData sheetId="3557"/>
      <sheetData sheetId="3558"/>
      <sheetData sheetId="3559"/>
      <sheetData sheetId="3560"/>
      <sheetData sheetId="3561"/>
      <sheetData sheetId="3562"/>
      <sheetData sheetId="3563"/>
      <sheetData sheetId="3564"/>
      <sheetData sheetId="3565"/>
      <sheetData sheetId="3566"/>
      <sheetData sheetId="3567"/>
      <sheetData sheetId="3568"/>
      <sheetData sheetId="3569"/>
      <sheetData sheetId="3570"/>
      <sheetData sheetId="3571"/>
      <sheetData sheetId="3572"/>
      <sheetData sheetId="3573"/>
      <sheetData sheetId="3574"/>
      <sheetData sheetId="3575"/>
      <sheetData sheetId="3576"/>
      <sheetData sheetId="3577"/>
      <sheetData sheetId="3578"/>
      <sheetData sheetId="3579"/>
      <sheetData sheetId="3580">
        <row r="7">
          <cell r="P7" t="str">
            <v xml:space="preserve">B U D G E T A R Y </v>
          </cell>
        </row>
      </sheetData>
      <sheetData sheetId="3581">
        <row r="7">
          <cell r="P7" t="str">
            <v xml:space="preserve">B U D G E T A R Y </v>
          </cell>
        </row>
      </sheetData>
      <sheetData sheetId="3582"/>
      <sheetData sheetId="3583"/>
      <sheetData sheetId="3584"/>
      <sheetData sheetId="3585"/>
      <sheetData sheetId="3586"/>
      <sheetData sheetId="3587"/>
      <sheetData sheetId="3588"/>
      <sheetData sheetId="3589"/>
      <sheetData sheetId="3590"/>
      <sheetData sheetId="3591"/>
      <sheetData sheetId="3592"/>
      <sheetData sheetId="3593"/>
      <sheetData sheetId="3594"/>
      <sheetData sheetId="3595"/>
      <sheetData sheetId="3596"/>
      <sheetData sheetId="3597"/>
      <sheetData sheetId="3598"/>
      <sheetData sheetId="3599"/>
      <sheetData sheetId="3600"/>
      <sheetData sheetId="3601">
        <row r="7">
          <cell r="P7" t="str">
            <v xml:space="preserve">B U D G E T A R Y </v>
          </cell>
        </row>
      </sheetData>
      <sheetData sheetId="3602">
        <row r="7">
          <cell r="P7" t="str">
            <v xml:space="preserve">B U D G E T A R Y </v>
          </cell>
        </row>
      </sheetData>
      <sheetData sheetId="3603">
        <row r="7">
          <cell r="P7" t="str">
            <v xml:space="preserve">B U D G E T A R Y </v>
          </cell>
        </row>
      </sheetData>
      <sheetData sheetId="3604">
        <row r="7">
          <cell r="P7" t="str">
            <v xml:space="preserve">B U D G E T A R Y </v>
          </cell>
        </row>
      </sheetData>
      <sheetData sheetId="3605">
        <row r="7">
          <cell r="P7" t="str">
            <v xml:space="preserve">B U D G E T A R Y </v>
          </cell>
        </row>
      </sheetData>
      <sheetData sheetId="3606">
        <row r="7">
          <cell r="P7" t="str">
            <v xml:space="preserve">B U D G E T A R Y </v>
          </cell>
        </row>
      </sheetData>
      <sheetData sheetId="3607"/>
      <sheetData sheetId="3608"/>
      <sheetData sheetId="3609"/>
      <sheetData sheetId="3610"/>
      <sheetData sheetId="3611"/>
      <sheetData sheetId="3612"/>
      <sheetData sheetId="3613"/>
      <sheetData sheetId="3614"/>
      <sheetData sheetId="3615"/>
      <sheetData sheetId="3616"/>
      <sheetData sheetId="3617"/>
      <sheetData sheetId="3618"/>
      <sheetData sheetId="3619"/>
      <sheetData sheetId="3620"/>
      <sheetData sheetId="3621"/>
      <sheetData sheetId="3622"/>
      <sheetData sheetId="3623"/>
      <sheetData sheetId="3624"/>
      <sheetData sheetId="3625"/>
      <sheetData sheetId="3626"/>
      <sheetData sheetId="3627"/>
      <sheetData sheetId="3628"/>
      <sheetData sheetId="3629"/>
      <sheetData sheetId="3630"/>
      <sheetData sheetId="3631"/>
      <sheetData sheetId="3632"/>
      <sheetData sheetId="3633"/>
      <sheetData sheetId="3634"/>
      <sheetData sheetId="3635"/>
      <sheetData sheetId="3636"/>
      <sheetData sheetId="3637"/>
      <sheetData sheetId="3638"/>
      <sheetData sheetId="3639"/>
      <sheetData sheetId="3640"/>
      <sheetData sheetId="3641"/>
      <sheetData sheetId="3642"/>
      <sheetData sheetId="3643"/>
      <sheetData sheetId="3644"/>
      <sheetData sheetId="3645"/>
      <sheetData sheetId="3646"/>
      <sheetData sheetId="3647"/>
      <sheetData sheetId="3648"/>
      <sheetData sheetId="3649">
        <row r="7">
          <cell r="P7">
            <v>0</v>
          </cell>
        </row>
      </sheetData>
      <sheetData sheetId="3650">
        <row r="7">
          <cell r="P7">
            <v>0</v>
          </cell>
        </row>
      </sheetData>
      <sheetData sheetId="3651">
        <row r="1">
          <cell r="JB1">
            <v>0</v>
          </cell>
        </row>
      </sheetData>
      <sheetData sheetId="3652">
        <row r="1">
          <cell r="JB1">
            <v>0</v>
          </cell>
        </row>
      </sheetData>
      <sheetData sheetId="3653"/>
      <sheetData sheetId="3654"/>
      <sheetData sheetId="3655"/>
      <sheetData sheetId="3656"/>
      <sheetData sheetId="3657"/>
      <sheetData sheetId="3658"/>
      <sheetData sheetId="3659"/>
      <sheetData sheetId="3660"/>
      <sheetData sheetId="3661"/>
      <sheetData sheetId="3662"/>
      <sheetData sheetId="3663"/>
      <sheetData sheetId="3664"/>
      <sheetData sheetId="3665">
        <row r="7">
          <cell r="P7" t="str">
            <v xml:space="preserve">B U D G E T A R Y </v>
          </cell>
        </row>
      </sheetData>
      <sheetData sheetId="3666"/>
      <sheetData sheetId="3667"/>
      <sheetData sheetId="3668"/>
      <sheetData sheetId="3669"/>
      <sheetData sheetId="3670"/>
      <sheetData sheetId="3671"/>
      <sheetData sheetId="3672"/>
      <sheetData sheetId="3673"/>
      <sheetData sheetId="3674"/>
      <sheetData sheetId="3675"/>
      <sheetData sheetId="3676"/>
      <sheetData sheetId="3677"/>
      <sheetData sheetId="3678"/>
      <sheetData sheetId="3679"/>
      <sheetData sheetId="3680"/>
      <sheetData sheetId="3681"/>
      <sheetData sheetId="3682"/>
      <sheetData sheetId="3683"/>
      <sheetData sheetId="3684"/>
      <sheetData sheetId="3685"/>
      <sheetData sheetId="3686"/>
      <sheetData sheetId="3687"/>
      <sheetData sheetId="3688"/>
      <sheetData sheetId="3689"/>
      <sheetData sheetId="3690"/>
      <sheetData sheetId="3691"/>
      <sheetData sheetId="3692"/>
      <sheetData sheetId="3693"/>
      <sheetData sheetId="3694"/>
      <sheetData sheetId="3695"/>
      <sheetData sheetId="3696"/>
      <sheetData sheetId="3697"/>
      <sheetData sheetId="3698"/>
      <sheetData sheetId="3699"/>
      <sheetData sheetId="3700"/>
      <sheetData sheetId="3701"/>
      <sheetData sheetId="3702"/>
      <sheetData sheetId="3703"/>
      <sheetData sheetId="3704"/>
      <sheetData sheetId="3705"/>
      <sheetData sheetId="3706"/>
      <sheetData sheetId="3707"/>
      <sheetData sheetId="3708"/>
      <sheetData sheetId="3709"/>
      <sheetData sheetId="3710"/>
      <sheetData sheetId="3711">
        <row r="7">
          <cell r="P7" t="str">
            <v xml:space="preserve">B U D G E T A R Y </v>
          </cell>
        </row>
      </sheetData>
      <sheetData sheetId="3712"/>
      <sheetData sheetId="3713"/>
      <sheetData sheetId="3714"/>
      <sheetData sheetId="3715"/>
      <sheetData sheetId="3716"/>
      <sheetData sheetId="3717"/>
      <sheetData sheetId="3718"/>
      <sheetData sheetId="3719"/>
      <sheetData sheetId="3720"/>
      <sheetData sheetId="3721">
        <row r="7">
          <cell r="P7" t="str">
            <v xml:space="preserve">B U D G E T A R Y </v>
          </cell>
        </row>
      </sheetData>
      <sheetData sheetId="3722">
        <row r="7">
          <cell r="P7" t="str">
            <v xml:space="preserve">B U D G E T A R Y </v>
          </cell>
        </row>
      </sheetData>
      <sheetData sheetId="3723">
        <row r="7">
          <cell r="P7" t="str">
            <v xml:space="preserve">B U D G E T A R Y </v>
          </cell>
        </row>
      </sheetData>
      <sheetData sheetId="3724"/>
      <sheetData sheetId="3725"/>
      <sheetData sheetId="3726"/>
      <sheetData sheetId="3727"/>
      <sheetData sheetId="3728"/>
      <sheetData sheetId="3729"/>
      <sheetData sheetId="3730"/>
      <sheetData sheetId="3731"/>
      <sheetData sheetId="3732"/>
      <sheetData sheetId="3733"/>
      <sheetData sheetId="3734"/>
      <sheetData sheetId="3735"/>
      <sheetData sheetId="3736"/>
      <sheetData sheetId="3737"/>
      <sheetData sheetId="3738"/>
      <sheetData sheetId="3739"/>
      <sheetData sheetId="3740"/>
      <sheetData sheetId="3741"/>
      <sheetData sheetId="3742"/>
      <sheetData sheetId="3743"/>
      <sheetData sheetId="3744"/>
      <sheetData sheetId="3745"/>
      <sheetData sheetId="3746"/>
      <sheetData sheetId="3747"/>
      <sheetData sheetId="3748"/>
      <sheetData sheetId="3749"/>
      <sheetData sheetId="3750"/>
      <sheetData sheetId="3751"/>
      <sheetData sheetId="3752"/>
      <sheetData sheetId="3753"/>
      <sheetData sheetId="3754"/>
      <sheetData sheetId="3755"/>
      <sheetData sheetId="3756"/>
      <sheetData sheetId="3757"/>
      <sheetData sheetId="3758"/>
      <sheetData sheetId="3759"/>
      <sheetData sheetId="3760"/>
      <sheetData sheetId="3761">
        <row r="7">
          <cell r="P7" t="str">
            <v xml:space="preserve">B U D G E T A R Y </v>
          </cell>
        </row>
      </sheetData>
      <sheetData sheetId="3762">
        <row r="7">
          <cell r="P7" t="str">
            <v xml:space="preserve">B U D G E T A R Y </v>
          </cell>
        </row>
      </sheetData>
      <sheetData sheetId="3763">
        <row r="7">
          <cell r="P7" t="str">
            <v xml:space="preserve">B U D G E T A R Y </v>
          </cell>
        </row>
      </sheetData>
      <sheetData sheetId="3764">
        <row r="7">
          <cell r="P7" t="str">
            <v xml:space="preserve">B U D G E T A R Y </v>
          </cell>
        </row>
      </sheetData>
      <sheetData sheetId="3765">
        <row r="7">
          <cell r="P7" t="str">
            <v xml:space="preserve">B U D G E T A R Y </v>
          </cell>
        </row>
      </sheetData>
      <sheetData sheetId="3766">
        <row r="7">
          <cell r="P7" t="str">
            <v xml:space="preserve">B U D G E T A R Y </v>
          </cell>
        </row>
      </sheetData>
      <sheetData sheetId="3767"/>
      <sheetData sheetId="3768"/>
      <sheetData sheetId="3769"/>
      <sheetData sheetId="3770">
        <row r="7">
          <cell r="P7" t="str">
            <v xml:space="preserve">B U D G E T A R Y </v>
          </cell>
        </row>
      </sheetData>
      <sheetData sheetId="3771"/>
      <sheetData sheetId="3772">
        <row r="7">
          <cell r="P7" t="str">
            <v xml:space="preserve">B U D G E T A R Y </v>
          </cell>
        </row>
      </sheetData>
      <sheetData sheetId="3773"/>
      <sheetData sheetId="3774"/>
      <sheetData sheetId="3775"/>
      <sheetData sheetId="3776"/>
      <sheetData sheetId="3777"/>
      <sheetData sheetId="3778"/>
      <sheetData sheetId="3779"/>
      <sheetData sheetId="3780"/>
      <sheetData sheetId="3781"/>
      <sheetData sheetId="3782"/>
      <sheetData sheetId="3783"/>
      <sheetData sheetId="3784"/>
      <sheetData sheetId="3785"/>
      <sheetData sheetId="3786"/>
      <sheetData sheetId="3787"/>
      <sheetData sheetId="3788"/>
      <sheetData sheetId="3789"/>
      <sheetData sheetId="3790"/>
      <sheetData sheetId="3791"/>
      <sheetData sheetId="3792"/>
      <sheetData sheetId="3793"/>
      <sheetData sheetId="3794"/>
      <sheetData sheetId="3795"/>
      <sheetData sheetId="3796"/>
      <sheetData sheetId="3797"/>
      <sheetData sheetId="3798"/>
      <sheetData sheetId="3799"/>
      <sheetData sheetId="3800"/>
      <sheetData sheetId="3801"/>
      <sheetData sheetId="3802"/>
      <sheetData sheetId="3803"/>
      <sheetData sheetId="3804"/>
      <sheetData sheetId="3805">
        <row r="7">
          <cell r="P7" t="str">
            <v xml:space="preserve">B U D G E T A R Y </v>
          </cell>
        </row>
      </sheetData>
      <sheetData sheetId="3806"/>
      <sheetData sheetId="3807"/>
      <sheetData sheetId="3808"/>
      <sheetData sheetId="3809"/>
      <sheetData sheetId="3810"/>
      <sheetData sheetId="3811"/>
      <sheetData sheetId="3812"/>
      <sheetData sheetId="3813"/>
      <sheetData sheetId="3814"/>
      <sheetData sheetId="3815"/>
      <sheetData sheetId="3816"/>
      <sheetData sheetId="3817"/>
      <sheetData sheetId="3818"/>
      <sheetData sheetId="3819"/>
      <sheetData sheetId="3820"/>
      <sheetData sheetId="3821"/>
      <sheetData sheetId="3822"/>
      <sheetData sheetId="3823"/>
      <sheetData sheetId="3824"/>
      <sheetData sheetId="3825"/>
      <sheetData sheetId="3826"/>
      <sheetData sheetId="3827"/>
      <sheetData sheetId="3828"/>
      <sheetData sheetId="3829"/>
      <sheetData sheetId="3830"/>
      <sheetData sheetId="3831"/>
      <sheetData sheetId="3832"/>
      <sheetData sheetId="3833"/>
      <sheetData sheetId="3834"/>
      <sheetData sheetId="3835"/>
      <sheetData sheetId="3836"/>
      <sheetData sheetId="3837"/>
      <sheetData sheetId="3838"/>
      <sheetData sheetId="3839"/>
      <sheetData sheetId="3840"/>
      <sheetData sheetId="3841"/>
      <sheetData sheetId="3842"/>
      <sheetData sheetId="3843"/>
      <sheetData sheetId="3844"/>
      <sheetData sheetId="3845"/>
      <sheetData sheetId="3846"/>
      <sheetData sheetId="3847"/>
      <sheetData sheetId="3848"/>
      <sheetData sheetId="3849"/>
      <sheetData sheetId="3850"/>
      <sheetData sheetId="3851"/>
      <sheetData sheetId="3852"/>
      <sheetData sheetId="3853"/>
      <sheetData sheetId="3854"/>
      <sheetData sheetId="3855"/>
      <sheetData sheetId="3856"/>
      <sheetData sheetId="3857"/>
      <sheetData sheetId="3858"/>
      <sheetData sheetId="3859"/>
      <sheetData sheetId="3860"/>
      <sheetData sheetId="3861"/>
      <sheetData sheetId="3862"/>
      <sheetData sheetId="3863"/>
      <sheetData sheetId="3864"/>
      <sheetData sheetId="3865"/>
      <sheetData sheetId="3866"/>
      <sheetData sheetId="3867"/>
      <sheetData sheetId="3868"/>
      <sheetData sheetId="3869"/>
      <sheetData sheetId="3870"/>
      <sheetData sheetId="3871"/>
      <sheetData sheetId="3872"/>
      <sheetData sheetId="3873"/>
      <sheetData sheetId="3874"/>
      <sheetData sheetId="3875"/>
      <sheetData sheetId="3876"/>
      <sheetData sheetId="3877"/>
      <sheetData sheetId="3878"/>
      <sheetData sheetId="3879">
        <row r="7">
          <cell r="P7" t="str">
            <v xml:space="preserve">B U D G E T A R Y </v>
          </cell>
        </row>
      </sheetData>
      <sheetData sheetId="3880"/>
      <sheetData sheetId="3881"/>
      <sheetData sheetId="3882"/>
      <sheetData sheetId="3883"/>
      <sheetData sheetId="3884"/>
      <sheetData sheetId="3885"/>
      <sheetData sheetId="3886"/>
      <sheetData sheetId="3887"/>
      <sheetData sheetId="3888"/>
      <sheetData sheetId="3889"/>
      <sheetData sheetId="3890"/>
      <sheetData sheetId="3891"/>
      <sheetData sheetId="3892"/>
      <sheetData sheetId="3893"/>
      <sheetData sheetId="3894"/>
      <sheetData sheetId="3895"/>
      <sheetData sheetId="3896"/>
      <sheetData sheetId="3897"/>
      <sheetData sheetId="3898"/>
      <sheetData sheetId="3899"/>
      <sheetData sheetId="3900"/>
      <sheetData sheetId="3901"/>
      <sheetData sheetId="3902"/>
      <sheetData sheetId="3903"/>
      <sheetData sheetId="3904"/>
      <sheetData sheetId="3905"/>
      <sheetData sheetId="3906"/>
      <sheetData sheetId="3907"/>
      <sheetData sheetId="3908"/>
      <sheetData sheetId="3909"/>
      <sheetData sheetId="3910"/>
      <sheetData sheetId="3911"/>
      <sheetData sheetId="3912"/>
      <sheetData sheetId="3913"/>
      <sheetData sheetId="3914"/>
      <sheetData sheetId="3915"/>
      <sheetData sheetId="3916"/>
      <sheetData sheetId="3917"/>
      <sheetData sheetId="3918"/>
      <sheetData sheetId="3919"/>
      <sheetData sheetId="3920"/>
      <sheetData sheetId="3921"/>
      <sheetData sheetId="3922"/>
      <sheetData sheetId="3923"/>
      <sheetData sheetId="3924"/>
      <sheetData sheetId="3925"/>
      <sheetData sheetId="3926"/>
      <sheetData sheetId="3927"/>
      <sheetData sheetId="3928"/>
      <sheetData sheetId="3929"/>
      <sheetData sheetId="3930"/>
      <sheetData sheetId="3931"/>
      <sheetData sheetId="3932"/>
      <sheetData sheetId="3933"/>
      <sheetData sheetId="3934"/>
      <sheetData sheetId="3935"/>
      <sheetData sheetId="3936"/>
      <sheetData sheetId="3937"/>
      <sheetData sheetId="3938"/>
      <sheetData sheetId="3939"/>
      <sheetData sheetId="3940"/>
      <sheetData sheetId="3941"/>
      <sheetData sheetId="3942"/>
      <sheetData sheetId="3943"/>
      <sheetData sheetId="3944"/>
      <sheetData sheetId="3945"/>
      <sheetData sheetId="3946">
        <row r="7">
          <cell r="P7" t="str">
            <v xml:space="preserve">B U D G E T A R Y </v>
          </cell>
        </row>
      </sheetData>
      <sheetData sheetId="3947">
        <row r="7">
          <cell r="P7" t="str">
            <v xml:space="preserve">B U D G E T A R Y </v>
          </cell>
        </row>
      </sheetData>
      <sheetData sheetId="3948"/>
      <sheetData sheetId="3949"/>
      <sheetData sheetId="3950"/>
      <sheetData sheetId="3951"/>
      <sheetData sheetId="3952"/>
      <sheetData sheetId="3953"/>
      <sheetData sheetId="3954"/>
      <sheetData sheetId="3955"/>
      <sheetData sheetId="3956"/>
      <sheetData sheetId="3957"/>
      <sheetData sheetId="3958"/>
      <sheetData sheetId="3959"/>
      <sheetData sheetId="3960"/>
      <sheetData sheetId="3961"/>
      <sheetData sheetId="3962"/>
      <sheetData sheetId="3963"/>
      <sheetData sheetId="3964"/>
      <sheetData sheetId="3965"/>
      <sheetData sheetId="3966"/>
      <sheetData sheetId="3967"/>
      <sheetData sheetId="3968"/>
      <sheetData sheetId="3969"/>
      <sheetData sheetId="3970"/>
      <sheetData sheetId="3971"/>
      <sheetData sheetId="3972"/>
      <sheetData sheetId="3973"/>
      <sheetData sheetId="3974"/>
      <sheetData sheetId="3975"/>
      <sheetData sheetId="3976"/>
      <sheetData sheetId="3977"/>
      <sheetData sheetId="3978"/>
      <sheetData sheetId="3979"/>
      <sheetData sheetId="3980">
        <row r="7">
          <cell r="P7" t="str">
            <v xml:space="preserve">B U D G E T A R Y </v>
          </cell>
        </row>
      </sheetData>
      <sheetData sheetId="3981">
        <row r="7">
          <cell r="P7" t="str">
            <v xml:space="preserve">B U D G E T A R Y </v>
          </cell>
        </row>
      </sheetData>
      <sheetData sheetId="3982">
        <row r="7">
          <cell r="P7" t="str">
            <v xml:space="preserve">B U D G E T A R Y </v>
          </cell>
        </row>
      </sheetData>
      <sheetData sheetId="3983">
        <row r="7">
          <cell r="P7" t="str">
            <v xml:space="preserve">B U D G E T A R Y </v>
          </cell>
        </row>
      </sheetData>
      <sheetData sheetId="3984">
        <row r="7">
          <cell r="P7" t="str">
            <v xml:space="preserve">B U D G E T A R Y </v>
          </cell>
        </row>
      </sheetData>
      <sheetData sheetId="3985">
        <row r="7">
          <cell r="P7" t="str">
            <v xml:space="preserve">B U D G E T A R Y </v>
          </cell>
        </row>
      </sheetData>
      <sheetData sheetId="3986"/>
      <sheetData sheetId="3987"/>
      <sheetData sheetId="3988"/>
      <sheetData sheetId="3989"/>
      <sheetData sheetId="3990"/>
      <sheetData sheetId="3991">
        <row r="1">
          <cell r="JB1">
            <v>0</v>
          </cell>
        </row>
      </sheetData>
      <sheetData sheetId="3992">
        <row r="7">
          <cell r="P7">
            <v>0</v>
          </cell>
        </row>
      </sheetData>
      <sheetData sheetId="3993"/>
      <sheetData sheetId="3994"/>
      <sheetData sheetId="3995"/>
      <sheetData sheetId="3996"/>
      <sheetData sheetId="3997"/>
      <sheetData sheetId="3998"/>
      <sheetData sheetId="3999"/>
      <sheetData sheetId="4000"/>
      <sheetData sheetId="4001"/>
      <sheetData sheetId="4002"/>
      <sheetData sheetId="4003"/>
      <sheetData sheetId="4004"/>
      <sheetData sheetId="4005"/>
      <sheetData sheetId="4006"/>
      <sheetData sheetId="4007"/>
      <sheetData sheetId="4008"/>
      <sheetData sheetId="4009"/>
      <sheetData sheetId="4010"/>
      <sheetData sheetId="4011"/>
      <sheetData sheetId="4012"/>
      <sheetData sheetId="4013"/>
      <sheetData sheetId="4014"/>
      <sheetData sheetId="4015"/>
      <sheetData sheetId="4016"/>
      <sheetData sheetId="4017"/>
      <sheetData sheetId="4018"/>
      <sheetData sheetId="4019"/>
      <sheetData sheetId="4020"/>
      <sheetData sheetId="4021"/>
      <sheetData sheetId="4022"/>
      <sheetData sheetId="4023"/>
      <sheetData sheetId="4024"/>
      <sheetData sheetId="4025"/>
      <sheetData sheetId="4026"/>
      <sheetData sheetId="4027"/>
      <sheetData sheetId="4028"/>
      <sheetData sheetId="4029"/>
      <sheetData sheetId="4030"/>
      <sheetData sheetId="4031"/>
      <sheetData sheetId="4032"/>
      <sheetData sheetId="4033"/>
      <sheetData sheetId="4034"/>
      <sheetData sheetId="4035"/>
      <sheetData sheetId="4036"/>
      <sheetData sheetId="4037"/>
      <sheetData sheetId="4038"/>
      <sheetData sheetId="4039"/>
      <sheetData sheetId="4040"/>
      <sheetData sheetId="4041"/>
      <sheetData sheetId="4042"/>
      <sheetData sheetId="4043"/>
      <sheetData sheetId="4044"/>
      <sheetData sheetId="4045"/>
      <sheetData sheetId="4046"/>
      <sheetData sheetId="4047"/>
      <sheetData sheetId="4048"/>
      <sheetData sheetId="4049"/>
      <sheetData sheetId="4050"/>
      <sheetData sheetId="4051"/>
      <sheetData sheetId="4052"/>
      <sheetData sheetId="4053"/>
      <sheetData sheetId="4054"/>
      <sheetData sheetId="4055"/>
      <sheetData sheetId="4056"/>
      <sheetData sheetId="4057"/>
      <sheetData sheetId="4058"/>
      <sheetData sheetId="4059"/>
      <sheetData sheetId="4060"/>
      <sheetData sheetId="4061"/>
      <sheetData sheetId="4062"/>
      <sheetData sheetId="4063"/>
      <sheetData sheetId="4064"/>
      <sheetData sheetId="4065"/>
      <sheetData sheetId="4066"/>
      <sheetData sheetId="4067"/>
      <sheetData sheetId="4068"/>
      <sheetData sheetId="4069"/>
      <sheetData sheetId="4070"/>
      <sheetData sheetId="4071"/>
      <sheetData sheetId="4072"/>
      <sheetData sheetId="4073"/>
      <sheetData sheetId="4074"/>
      <sheetData sheetId="4075"/>
      <sheetData sheetId="4076"/>
      <sheetData sheetId="4077"/>
      <sheetData sheetId="4078"/>
      <sheetData sheetId="4079"/>
      <sheetData sheetId="4080"/>
      <sheetData sheetId="4081"/>
      <sheetData sheetId="4082"/>
      <sheetData sheetId="4083"/>
      <sheetData sheetId="4084"/>
      <sheetData sheetId="4085"/>
      <sheetData sheetId="4086"/>
      <sheetData sheetId="4087"/>
      <sheetData sheetId="4088"/>
      <sheetData sheetId="4089"/>
      <sheetData sheetId="4090"/>
      <sheetData sheetId="4091"/>
      <sheetData sheetId="4092"/>
      <sheetData sheetId="4093"/>
      <sheetData sheetId="4094"/>
      <sheetData sheetId="4095"/>
      <sheetData sheetId="4096"/>
      <sheetData sheetId="4097"/>
      <sheetData sheetId="4098"/>
      <sheetData sheetId="4099"/>
      <sheetData sheetId="4100"/>
      <sheetData sheetId="4101"/>
      <sheetData sheetId="4102"/>
      <sheetData sheetId="4103"/>
      <sheetData sheetId="4104"/>
      <sheetData sheetId="4105"/>
      <sheetData sheetId="4106"/>
      <sheetData sheetId="4107"/>
      <sheetData sheetId="4108"/>
      <sheetData sheetId="4109"/>
      <sheetData sheetId="4110"/>
      <sheetData sheetId="4111"/>
      <sheetData sheetId="4112"/>
      <sheetData sheetId="4113"/>
      <sheetData sheetId="4114"/>
      <sheetData sheetId="4115"/>
      <sheetData sheetId="4116"/>
      <sheetData sheetId="4117"/>
      <sheetData sheetId="4118"/>
      <sheetData sheetId="4119"/>
      <sheetData sheetId="4120"/>
      <sheetData sheetId="4121"/>
      <sheetData sheetId="4122"/>
      <sheetData sheetId="4123"/>
      <sheetData sheetId="4124"/>
      <sheetData sheetId="4125"/>
      <sheetData sheetId="4126"/>
      <sheetData sheetId="4127"/>
      <sheetData sheetId="4128"/>
      <sheetData sheetId="4129"/>
      <sheetData sheetId="4130"/>
      <sheetData sheetId="4131"/>
      <sheetData sheetId="4132"/>
      <sheetData sheetId="4133"/>
      <sheetData sheetId="4134"/>
      <sheetData sheetId="4135"/>
      <sheetData sheetId="4136"/>
      <sheetData sheetId="4137"/>
      <sheetData sheetId="4138"/>
      <sheetData sheetId="4139"/>
      <sheetData sheetId="4140"/>
      <sheetData sheetId="4141"/>
      <sheetData sheetId="4142"/>
      <sheetData sheetId="4143"/>
      <sheetData sheetId="4144"/>
      <sheetData sheetId="4145"/>
      <sheetData sheetId="4146"/>
      <sheetData sheetId="4147"/>
      <sheetData sheetId="4148"/>
      <sheetData sheetId="4149"/>
      <sheetData sheetId="4150"/>
      <sheetData sheetId="4151"/>
      <sheetData sheetId="4152"/>
      <sheetData sheetId="4153"/>
      <sheetData sheetId="4154"/>
      <sheetData sheetId="4155"/>
      <sheetData sheetId="4156"/>
      <sheetData sheetId="4157"/>
      <sheetData sheetId="4158"/>
      <sheetData sheetId="4159"/>
      <sheetData sheetId="4160"/>
      <sheetData sheetId="4161"/>
      <sheetData sheetId="4162"/>
      <sheetData sheetId="4163"/>
      <sheetData sheetId="4164"/>
      <sheetData sheetId="4165"/>
      <sheetData sheetId="4166"/>
      <sheetData sheetId="4167"/>
      <sheetData sheetId="4168"/>
      <sheetData sheetId="4169">
        <row r="1">
          <cell r="JB1">
            <v>0</v>
          </cell>
        </row>
      </sheetData>
      <sheetData sheetId="4170">
        <row r="1">
          <cell r="JB1">
            <v>0</v>
          </cell>
        </row>
      </sheetData>
      <sheetData sheetId="4171">
        <row r="1">
          <cell r="JB1">
            <v>0</v>
          </cell>
        </row>
      </sheetData>
      <sheetData sheetId="4172">
        <row r="1">
          <cell r="JB1">
            <v>0</v>
          </cell>
        </row>
      </sheetData>
      <sheetData sheetId="4173">
        <row r="1">
          <cell r="JB1">
            <v>0</v>
          </cell>
        </row>
      </sheetData>
      <sheetData sheetId="4174">
        <row r="1">
          <cell r="JB1">
            <v>0</v>
          </cell>
        </row>
      </sheetData>
      <sheetData sheetId="4175">
        <row r="1">
          <cell r="JB1">
            <v>0</v>
          </cell>
        </row>
      </sheetData>
      <sheetData sheetId="4176">
        <row r="1">
          <cell r="JB1">
            <v>0</v>
          </cell>
        </row>
      </sheetData>
      <sheetData sheetId="4177">
        <row r="1">
          <cell r="JB1">
            <v>0</v>
          </cell>
        </row>
      </sheetData>
      <sheetData sheetId="4178">
        <row r="1">
          <cell r="JB1">
            <v>0</v>
          </cell>
        </row>
      </sheetData>
      <sheetData sheetId="4179">
        <row r="1">
          <cell r="JB1">
            <v>0</v>
          </cell>
        </row>
      </sheetData>
      <sheetData sheetId="4180">
        <row r="1">
          <cell r="JB1">
            <v>0</v>
          </cell>
        </row>
      </sheetData>
      <sheetData sheetId="4181">
        <row r="1">
          <cell r="JB1">
            <v>0</v>
          </cell>
        </row>
      </sheetData>
      <sheetData sheetId="4182">
        <row r="1">
          <cell r="JB1">
            <v>0</v>
          </cell>
        </row>
      </sheetData>
      <sheetData sheetId="4183">
        <row r="1">
          <cell r="JB1">
            <v>0</v>
          </cell>
        </row>
      </sheetData>
      <sheetData sheetId="4184">
        <row r="1">
          <cell r="JB1">
            <v>0</v>
          </cell>
        </row>
      </sheetData>
      <sheetData sheetId="4185"/>
      <sheetData sheetId="4186"/>
      <sheetData sheetId="4187"/>
      <sheetData sheetId="4188"/>
      <sheetData sheetId="4189"/>
      <sheetData sheetId="4190"/>
      <sheetData sheetId="4191"/>
      <sheetData sheetId="4192"/>
      <sheetData sheetId="4193"/>
      <sheetData sheetId="4194"/>
      <sheetData sheetId="4195"/>
      <sheetData sheetId="4196"/>
      <sheetData sheetId="4197"/>
      <sheetData sheetId="4198"/>
      <sheetData sheetId="4199"/>
      <sheetData sheetId="4200"/>
      <sheetData sheetId="4201"/>
      <sheetData sheetId="4202"/>
      <sheetData sheetId="4203"/>
      <sheetData sheetId="4204"/>
      <sheetData sheetId="4205"/>
      <sheetData sheetId="4206"/>
      <sheetData sheetId="4207"/>
      <sheetData sheetId="4208">
        <row r="1">
          <cell r="JB1">
            <v>0</v>
          </cell>
        </row>
      </sheetData>
      <sheetData sheetId="4209">
        <row r="1">
          <cell r="JB1">
            <v>0</v>
          </cell>
        </row>
      </sheetData>
      <sheetData sheetId="4210">
        <row r="1">
          <cell r="JB1">
            <v>0</v>
          </cell>
        </row>
      </sheetData>
      <sheetData sheetId="4211">
        <row r="1">
          <cell r="JB1">
            <v>0</v>
          </cell>
        </row>
      </sheetData>
      <sheetData sheetId="4212">
        <row r="1">
          <cell r="JB1">
            <v>0</v>
          </cell>
        </row>
      </sheetData>
      <sheetData sheetId="4213">
        <row r="1">
          <cell r="JB1">
            <v>0</v>
          </cell>
        </row>
      </sheetData>
      <sheetData sheetId="4214">
        <row r="1">
          <cell r="JB1">
            <v>0</v>
          </cell>
        </row>
      </sheetData>
      <sheetData sheetId="4215"/>
      <sheetData sheetId="4216"/>
      <sheetData sheetId="4217"/>
      <sheetData sheetId="4218"/>
      <sheetData sheetId="4219"/>
      <sheetData sheetId="4220"/>
      <sheetData sheetId="4221"/>
      <sheetData sheetId="4222"/>
      <sheetData sheetId="4223"/>
      <sheetData sheetId="4224"/>
      <sheetData sheetId="4225"/>
      <sheetData sheetId="4226"/>
      <sheetData sheetId="4227"/>
      <sheetData sheetId="4228"/>
      <sheetData sheetId="4229"/>
      <sheetData sheetId="4230"/>
      <sheetData sheetId="4231"/>
      <sheetData sheetId="4232"/>
      <sheetData sheetId="4233"/>
      <sheetData sheetId="4234"/>
      <sheetData sheetId="4235"/>
      <sheetData sheetId="4236"/>
      <sheetData sheetId="4237"/>
      <sheetData sheetId="4238"/>
      <sheetData sheetId="4239"/>
      <sheetData sheetId="4240"/>
      <sheetData sheetId="4241"/>
      <sheetData sheetId="4242"/>
      <sheetData sheetId="4243"/>
      <sheetData sheetId="4244"/>
      <sheetData sheetId="4245"/>
      <sheetData sheetId="4246"/>
      <sheetData sheetId="4247"/>
      <sheetData sheetId="4248"/>
      <sheetData sheetId="4249"/>
      <sheetData sheetId="4250"/>
      <sheetData sheetId="4251"/>
      <sheetData sheetId="4252"/>
      <sheetData sheetId="4253"/>
      <sheetData sheetId="4254"/>
      <sheetData sheetId="4255"/>
      <sheetData sheetId="4256"/>
      <sheetData sheetId="4257"/>
      <sheetData sheetId="4258"/>
      <sheetData sheetId="4259"/>
      <sheetData sheetId="4260"/>
      <sheetData sheetId="4261"/>
      <sheetData sheetId="4262"/>
      <sheetData sheetId="4263"/>
      <sheetData sheetId="4264"/>
      <sheetData sheetId="4265"/>
      <sheetData sheetId="4266"/>
      <sheetData sheetId="4267"/>
      <sheetData sheetId="4268"/>
      <sheetData sheetId="4269"/>
      <sheetData sheetId="4270"/>
      <sheetData sheetId="4271"/>
      <sheetData sheetId="4272"/>
      <sheetData sheetId="4273"/>
      <sheetData sheetId="4274"/>
      <sheetData sheetId="4275"/>
      <sheetData sheetId="4276"/>
      <sheetData sheetId="4277"/>
      <sheetData sheetId="4278"/>
      <sheetData sheetId="4279"/>
      <sheetData sheetId="4280"/>
      <sheetData sheetId="4281"/>
      <sheetData sheetId="4282"/>
      <sheetData sheetId="4283"/>
      <sheetData sheetId="4284"/>
      <sheetData sheetId="4285"/>
      <sheetData sheetId="4286"/>
      <sheetData sheetId="4287"/>
      <sheetData sheetId="4288"/>
      <sheetData sheetId="4289"/>
      <sheetData sheetId="4290"/>
      <sheetData sheetId="4291"/>
      <sheetData sheetId="4292"/>
      <sheetData sheetId="4293"/>
      <sheetData sheetId="4294"/>
      <sheetData sheetId="4295"/>
      <sheetData sheetId="4296"/>
    </sheetDataSet>
  </externalBook>
</externalLink>
</file>

<file path=xl/externalLinks/externalLink1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HAN"/>
      <sheetName val="ANALISA"/>
      <sheetName val="B O W"/>
      <sheetName val="BIAYA  ALAT"/>
      <sheetName val="REKAP"/>
      <sheetName val="Sheet1"/>
      <sheetName val="Sheet2"/>
      <sheetName val="SCHEDULE"/>
      <sheetName val="Analis"/>
      <sheetName val="B_O_W"/>
      <sheetName val="BIAYA__ALAT"/>
    </sheetNames>
    <sheetDataSet>
      <sheetData sheetId="0" refreshError="1"/>
      <sheetData sheetId="1" refreshError="1"/>
      <sheetData sheetId="2" refreshError="1"/>
      <sheetData sheetId="3" refreshError="1">
        <row r="486">
          <cell r="U486">
            <v>25930</v>
          </cell>
        </row>
        <row r="1257">
          <cell r="U1257">
            <v>169833</v>
          </cell>
        </row>
        <row r="1747">
          <cell r="U1747">
            <v>43555</v>
          </cell>
        </row>
        <row r="1957">
          <cell r="U1957">
            <v>16722</v>
          </cell>
        </row>
        <row r="2027">
          <cell r="U2027">
            <v>42023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>
        <row r="486">
          <cell r="U486">
            <v>25930</v>
          </cell>
        </row>
      </sheetData>
    </sheetDataSet>
  </externalBook>
</externalLink>
</file>

<file path=xl/externalLinks/externalLink1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KAP"/>
      <sheetName val="UPAH"/>
      <sheetName val="BAHAN"/>
      <sheetName val="ANALISA"/>
      <sheetName val="RAB"/>
      <sheetName val="QUARY"/>
      <sheetName val="Cover"/>
      <sheetName val="H.Satuan"/>
      <sheetName val="H_Satuan"/>
    </sheetNames>
    <sheetDataSet>
      <sheetData sheetId="0"/>
      <sheetData sheetId="1"/>
      <sheetData sheetId="2">
        <row r="35">
          <cell r="L35">
            <v>23900</v>
          </cell>
        </row>
      </sheetData>
      <sheetData sheetId="3"/>
      <sheetData sheetId="4"/>
      <sheetData sheetId="5"/>
      <sheetData sheetId="6" refreshError="1"/>
      <sheetData sheetId="7" refreshError="1"/>
      <sheetData sheetId="8"/>
    </sheetDataSet>
  </externalBook>
</externalLink>
</file>

<file path=xl/externalLinks/externalLink1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ster 1.0"/>
      <sheetName val="Master 1.0 (2)"/>
      <sheetName val="Master Sch 1.0-sro2.Adari diske"/>
      <sheetName val="LO"/>
      <sheetName val="HB "/>
      <sheetName val="Master_1_0"/>
      <sheetName val="Master_1_0_(2)"/>
      <sheetName val="Master_Sch_1_0-sro2_Adari_diske"/>
      <sheetName val="Cash Flow bulanan"/>
      <sheetName val="Cover"/>
      <sheetName val="SEX"/>
      <sheetName val="H.Satuan"/>
      <sheetName val="Bill of Qty MEP"/>
      <sheetName val="ANALISA"/>
      <sheetName val="Up &amp; bhn"/>
      <sheetName val="BAG-2"/>
      <sheetName val="HRG BHN"/>
      <sheetName val="Rate"/>
      <sheetName val="Material"/>
      <sheetName val="REF.ONLY"/>
      <sheetName val="STR"/>
      <sheetName val="01A_ RAB"/>
      <sheetName val="FLAF&amp;PARTSI"/>
      <sheetName val="01A- RAB"/>
      <sheetName val="Anl.+"/>
      <sheetName val="112-885"/>
      <sheetName val="NAME"/>
      <sheetName val="Estimate"/>
      <sheetName val="Analis Kusen 1 ESKALASI"/>
      <sheetName val="SITE-E"/>
      <sheetName val="Girder-30"/>
      <sheetName val="NP (4)"/>
      <sheetName val="Vibro_Roller"/>
      <sheetName val="Ereksi-Girder-16"/>
      <sheetName val="ANALISA 1"/>
      <sheetName val="hardas"/>
      <sheetName val="Har-sat"/>
      <sheetName val="ctTBA"/>
      <sheetName val="SAT"/>
      <sheetName val="FAK"/>
      <sheetName val="RAB-ME"/>
      <sheetName val="villa"/>
      <sheetName val="Bahan"/>
      <sheetName val="rab - persiapan &amp; lantai-1"/>
      <sheetName val="Rekapitulasi"/>
      <sheetName val="RKP PLUMBING"/>
      <sheetName val="Sheet1"/>
      <sheetName val="REKAP"/>
      <sheetName val="DATA"/>
      <sheetName val="GD B"/>
      <sheetName val="GD C"/>
      <sheetName val="GD D"/>
      <sheetName val="GD E"/>
      <sheetName val="GD F"/>
      <sheetName val="GD G"/>
      <sheetName val="GD N"/>
      <sheetName val="PH"/>
      <sheetName val="PURA"/>
      <sheetName val="GD A"/>
      <sheetName val="HLM"/>
      <sheetName val="Upah"/>
      <sheetName val="LOADDAT"/>
      <sheetName val="analisa harga satuan"/>
      <sheetName val="PROG"/>
      <sheetName val="BIAYA 07"/>
      <sheetName val="DET 08"/>
      <sheetName val="CF-hot"/>
      <sheetName val="G1"/>
      <sheetName val="BQ"/>
      <sheetName val="DONGIA"/>
      <sheetName val="CRUDE RE-bar"/>
      <sheetName val="Man Power _ Comp"/>
      <sheetName val="Harga Satuan"/>
      <sheetName val="Perm. Test"/>
      <sheetName val="RAB"/>
      <sheetName val="NS GD.UGD"/>
      <sheetName val="STD GD.UGD"/>
      <sheetName val="struktur tdk dipakai"/>
      <sheetName val="DRUP (ASLI)"/>
      <sheetName val="Analisa Upah &amp; Bahan Plum"/>
      <sheetName val="Bab13"/>
      <sheetName val="SELISIH HARGA"/>
      <sheetName val="gvl"/>
      <sheetName val="GFA-20-N"/>
      <sheetName val="WT-LIST"/>
      <sheetName val="H_Satuan"/>
      <sheetName val="5-RLP01"/>
      <sheetName val="1-LBP01"/>
      <sheetName val="REQDELTA"/>
      <sheetName val="TOWN"/>
      <sheetName val="INPUT 2"/>
      <sheetName val="IV_1"/>
      <sheetName val="I_3_3"/>
      <sheetName val="H.SAT"/>
      <sheetName val="Master_1_01"/>
      <sheetName val="Master_1_0_(2)1"/>
      <sheetName val="Master_Sch_1_0-sro2_Adari_disk1"/>
      <sheetName val="HB_"/>
      <sheetName val="Cash_Flow_bulanan"/>
      <sheetName val="Up_&amp;_bhn"/>
      <sheetName val="Bill_of_Qty_MEP"/>
      <sheetName val="HRG_BHN"/>
      <sheetName val="REF_ONLY"/>
      <sheetName val="Harga_Satuan"/>
      <sheetName val="DRUP_(ASLI)"/>
      <sheetName val="rab_-_persiapan_&amp;_lantai-1"/>
      <sheetName val="Anl_+"/>
      <sheetName val="SELISIH_HARGA"/>
      <sheetName val="Alat"/>
      <sheetName val="Sub"/>
      <sheetName val="MARK UP"/>
      <sheetName val="Terbilang"/>
      <sheetName val="struktur"/>
      <sheetName val="Rekap Biaya"/>
      <sheetName val="A LIS"/>
      <sheetName val="A REKAP"/>
      <sheetName val="LISTRIK"/>
      <sheetName val="M8"/>
      <sheetName val="DAFTAR HARGA"/>
      <sheetName val="skenario"/>
      <sheetName val="REKAP (2)"/>
      <sheetName val="Rekap RAP"/>
      <sheetName val="LEMBAR1"/>
      <sheetName val="RATE&amp;FCTR"/>
      <sheetName val="BAG-III"/>
      <sheetName val="ESCON"/>
      <sheetName val="Bill Of Quantity"/>
      <sheetName val="SAT-DAS"/>
      <sheetName val="ES STG"/>
      <sheetName val="Quantity"/>
      <sheetName val="TYPE2"/>
      <sheetName val="own"/>
      <sheetName val="Sch"/>
      <sheetName val="JSiar"/>
      <sheetName val="dasar"/>
      <sheetName val="RC-BHN"/>
      <sheetName val="HSD"/>
      <sheetName val="DIV-3"/>
      <sheetName val="DIV-7"/>
      <sheetName val="DIV-8"/>
      <sheetName val="BAB_5_2_BiaLang"/>
      <sheetName val="Concrete"/>
      <sheetName val="Daf_Harga"/>
      <sheetName val="BOQ"/>
      <sheetName val="Kode"/>
      <sheetName val="Hst_mat"/>
      <sheetName val="SUMBER DAYA"/>
      <sheetName val="D4"/>
      <sheetName val="D6"/>
      <sheetName val="D7"/>
      <sheetName val="D8"/>
      <sheetName val="ALATSEWA"/>
      <sheetName val="SUMBER"/>
      <sheetName val="DC"/>
      <sheetName val="Agregat Halus &amp; Kasar"/>
      <sheetName val="harsat"/>
      <sheetName val="Input monthly capex"/>
      <sheetName val="Man_Power___Comp"/>
      <sheetName val="01A__RAB"/>
      <sheetName val="Div2"/>
      <sheetName val="ListEL"/>
      <sheetName val="대비표"/>
      <sheetName val="UPH,BHN,ALT"/>
      <sheetName val="Hrg Sat"/>
      <sheetName val="HARSAT-lain"/>
      <sheetName val="HARSAT-tanah"/>
      <sheetName val="UP-MAT-ALT"/>
      <sheetName val="GEN-ITEM"/>
      <sheetName val="terendah"/>
      <sheetName val="K"/>
      <sheetName val="Cash2"/>
      <sheetName val="ahs1"/>
      <sheetName val="ahs3"/>
      <sheetName val="A"/>
      <sheetName val="DAF-2"/>
      <sheetName val="Volume"/>
      <sheetName val="Analis harga"/>
      <sheetName val="Perm__Test"/>
      <sheetName val="01A-_RAB"/>
      <sheetName val="Analis_Kusen_1_ESKALASI"/>
      <sheetName val="NP_(4)"/>
      <sheetName val="ANALISA_1"/>
      <sheetName val="RKP_PLUMBING"/>
      <sheetName val="GD_B"/>
      <sheetName val="GD_C"/>
      <sheetName val="GD_D"/>
      <sheetName val="GD_E"/>
      <sheetName val="GD_F"/>
      <sheetName val="GD_G"/>
      <sheetName val="GD_N"/>
      <sheetName val="GD_A"/>
      <sheetName val="CRUDE_RE-bar"/>
      <sheetName val="struktur_tdk_dipakai"/>
      <sheetName val="SUMBER_DAYA"/>
      <sheetName val="Rkp"/>
      <sheetName val="bill qty"/>
      <sheetName val="Profil"/>
      <sheetName val="pivotscd"/>
      <sheetName val="3-DIV3"/>
      <sheetName val="2 MASTER APP"/>
      <sheetName val="RAB AR&amp;STR"/>
      <sheetName val="DIVISI 3"/>
      <sheetName val="Master Sch 1.0-sro2"/>
      <sheetName val="Master_1_02"/>
      <sheetName val="Master_1_0_(2)2"/>
      <sheetName val="Master_Sch_1_0-sro2_Adari_disk2"/>
      <sheetName val="HB_1"/>
      <sheetName val="Cash_Flow_bulanan1"/>
      <sheetName val="H_Satuan1"/>
      <sheetName val="Bill_of_Qty_MEP1"/>
      <sheetName val="Up_&amp;_bhn1"/>
      <sheetName val="HRG_BHN1"/>
      <sheetName val="REF_ONLY1"/>
      <sheetName val="Agregat_Halus_&amp;_Kasar"/>
      <sheetName val="analisa_harga_satuan"/>
      <sheetName val="BIAYA_07"/>
      <sheetName val="DET_08"/>
      <sheetName val="NS_GD_UGD"/>
      <sheetName val="STD_GD_UGD"/>
      <sheetName val="MARK_UP"/>
      <sheetName val="DIVISI_3"/>
      <sheetName val="Ana. PU"/>
      <sheetName val="HS"/>
      <sheetName val="ANAL"/>
      <sheetName val="MAP"/>
      <sheetName val="610.04"/>
      <sheetName val="610.05"/>
      <sheetName val="610.06"/>
      <sheetName val="610.07"/>
      <sheetName val="610.08"/>
      <sheetName val="AnalisaSIPIL RIIL"/>
      <sheetName val="Rek"/>
      <sheetName val="ALATBERAT"/>
      <sheetName val="Analisa RAP"/>
      <sheetName val="Penyebaran M"/>
      <sheetName val="Rumus"/>
      <sheetName val="Antek-2"/>
      <sheetName val="RAP1"/>
      <sheetName val="Eng_Hrs"/>
      <sheetName val="Rekap Prelim"/>
      <sheetName val="DAFTAR_HARGA"/>
      <sheetName val="eval. Juli"/>
      <sheetName val="schalt"/>
      <sheetName val="schtng"/>
      <sheetName val="schbhn"/>
      <sheetName val="DES 15"/>
      <sheetName val="PERFORM"/>
      <sheetName val="351BQMCN"/>
      <sheetName val="Lead Schedule"/>
      <sheetName val="BD Div-2 sd 7.6"/>
      <sheetName val="rincian per proyek"/>
      <sheetName val="DHS"/>
      <sheetName val="Analisa Tekhnis"/>
      <sheetName val="jan"/>
      <sheetName val="FEB"/>
      <sheetName val="MAR"/>
      <sheetName val="DivVII"/>
      <sheetName val="Appendix 2(SatDas)"/>
      <sheetName val="POL"/>
      <sheetName val="Du_lieu"/>
      <sheetName val="HARGA MATERIAL"/>
      <sheetName val="F1c DATA ADM6"/>
      <sheetName val="Master Edit"/>
      <sheetName val="Galian 1"/>
      <sheetName val="KEBALAT"/>
      <sheetName val="FINAL"/>
      <sheetName val="CRUSER"/>
      <sheetName val="1~3"/>
      <sheetName val="4"/>
      <sheetName val="5"/>
      <sheetName val="6"/>
      <sheetName val="3-DIV5"/>
      <sheetName val="L-Mechanical"/>
      <sheetName val="Markup"/>
      <sheetName val="DAF.HRG"/>
      <sheetName val="Sec I ML"/>
      <sheetName val="TE TS FA LAN MATV"/>
      <sheetName val="J"/>
      <sheetName val="Rekap Direct Cost"/>
      <sheetName val="Sat Bah _ Up"/>
      <sheetName val="BQ(ars)"/>
      <sheetName val="PBK01"/>
      <sheetName val="CASH-lapangan"/>
      <sheetName val="Hutang-div"/>
      <sheetName val="Rincian hutang-Lap"/>
      <sheetName val="Group"/>
      <sheetName val="DIVI3"/>
      <sheetName val="Hit Vol_Sk"/>
      <sheetName val="Div.7.2"/>
      <sheetName val="bukan PNS"/>
      <sheetName val="URAIAN "/>
      <sheetName val="LS-Rutin"/>
      <sheetName val="bahan+upah"/>
      <sheetName val="SNI FIX"/>
      <sheetName val="NP"/>
      <sheetName val="B"/>
      <sheetName val="bahan dan upah"/>
      <sheetName val="Bab 6 -3(5)"/>
      <sheetName val="2.3(2) Gor"/>
      <sheetName val="8.4.2 Rambu"/>
      <sheetName val="MASTER 1"/>
      <sheetName val="Bunga"/>
      <sheetName val="HPP"/>
      <sheetName val="RAB2"/>
      <sheetName val="Analis"/>
      <sheetName val="RKAP1"/>
      <sheetName val="RKAP2"/>
      <sheetName val="AHSbj"/>
      <sheetName val="Pipe"/>
      <sheetName val="dongia (2)"/>
      <sheetName val="giathanh1"/>
      <sheetName val="ACTUAL CHECK"/>
      <sheetName val="STN BAHAN"/>
      <sheetName val="Satuan"/>
      <sheetName val="INPUT"/>
      <sheetName val="Ref"/>
      <sheetName val="pro ra op"/>
      <sheetName val="grafik"/>
      <sheetName val="PopCache"/>
      <sheetName val="MAPP"/>
      <sheetName val="Solar"/>
      <sheetName val="OLI HEQ"/>
      <sheetName val="BBM-03"/>
      <sheetName val="GRAND REKAPITULASI"/>
      <sheetName val="RAB_G.ADM. PUSAT_(1)"/>
      <sheetName val="RAB_R. GENSET &amp; PANEL_(10) "/>
      <sheetName val="RAB_R. DNS. PENGLL T.54_(11.A.)"/>
      <sheetName val="RAB_R. DNS. PENGLL T.54_(11.B.)"/>
      <sheetName val="RAB_R. DNS. PENGLL T.54 (11.C.)"/>
      <sheetName val="RAB_R. DNS. PENGLL T.70_(12.A.)"/>
      <sheetName val="RAB_R. DNS. PENGLL T.70_(12.B.)"/>
      <sheetName val="RAB_R. DNS. PENGLL T.70_(12.C.)"/>
      <sheetName val="RAB_SPORT CLUB_(14)"/>
      <sheetName val="RAB_MASJID &amp; T.WUDLU_(15)"/>
      <sheetName val="RAB_LOUNDRY &amp; WORKSHOP_(16)"/>
      <sheetName val="RAB_MINIMARKET &amp; KANTIN_(17.)"/>
      <sheetName val="RAB_RMH. PENJAGA_(18)"/>
      <sheetName val="RAB_POS JAGA_(19. A.)"/>
      <sheetName val="RAB_POS JAGA_(19. B.)"/>
      <sheetName val="RAB_R. POMPA_(20)"/>
      <sheetName val="RAB_GARASI_(21)"/>
      <sheetName val="RAB_POLIKLINIK_(22)"/>
      <sheetName val="RAB_R. KELAS_(2.A)"/>
      <sheetName val="RAB_R. KELAS_(2.B)"/>
      <sheetName val="RAB_PERPUST_(4)"/>
      <sheetName val="RAB_AULA UTAMA_(5)"/>
      <sheetName val="RAB_AULA SEDANG_(6)"/>
      <sheetName val="RAB_ASRAMA_(7. B.)"/>
      <sheetName val="RAB_ASRAMA_(7. C.)"/>
      <sheetName val="RAB_ASRAMA_(7. D.)"/>
      <sheetName val="RAB_R. MAKAN_(8)"/>
      <sheetName val="RAB_GUEST HOUSE_(9. A.)"/>
      <sheetName val="RAB_GUEST HOUSE_(9. B.)"/>
      <sheetName val="8.1.1 Struktur Kantor Taman"/>
      <sheetName val="000000"/>
      <sheetName val="3-DIV7.B"/>
      <sheetName val="Data Teknik"/>
      <sheetName val="Mark-up"/>
      <sheetName val="RAP (2)"/>
      <sheetName val="RAP"/>
      <sheetName val="BUL"/>
      <sheetName val="Analisa HSP"/>
      <sheetName val="H.Upah"/>
      <sheetName val="DKH-S3"/>
      <sheetName val="RinciBab1"/>
      <sheetName val="UMUM-PU"/>
      <sheetName val="Elektrikal"/>
      <sheetName val="5-Peralatan"/>
      <sheetName val="BasicPrice"/>
      <sheetName val="Parameter"/>
      <sheetName val="Typ ITS"/>
      <sheetName val="CalSheet"/>
      <sheetName val="Summary"/>
      <sheetName val="m schedule"/>
      <sheetName val="6-AGREGAT"/>
      <sheetName val="DKH"/>
      <sheetName val="Hitung"/>
      <sheetName val="Gal-Tim(A)"/>
      <sheetName val="Beton(B)"/>
      <sheetName val="SCHEDULE"/>
      <sheetName val="asumsi"/>
      <sheetName val="EQ_an"/>
      <sheetName val="Anl.2s.d4e"/>
      <sheetName val="01A__RAB1"/>
      <sheetName val="Analisa_Upah_&amp;_Bahan_Plum"/>
      <sheetName val="DAFTAR_HARGA1"/>
      <sheetName val="H_SAT"/>
      <sheetName val="REKAP_(2)"/>
      <sheetName val="Bill_Of_Quantity"/>
      <sheetName val="Rekap_Biaya"/>
      <sheetName val="Rekap_RAP"/>
      <sheetName val="ES_STG"/>
      <sheetName val="Lead_Schedule"/>
      <sheetName val="INPUT_2"/>
      <sheetName val="A_LIS"/>
      <sheetName val="A_REKAP"/>
      <sheetName val="eval__Juli"/>
      <sheetName val="rincian_per_proyek"/>
      <sheetName val="BD_Div-2_sd_7_6"/>
      <sheetName val="Analisa_Tekhnis"/>
      <sheetName val="Analisa_RAP"/>
      <sheetName val="Penyebaran_M"/>
      <sheetName val="Input_monthly_capex"/>
      <sheetName val="Rekap_Prelim"/>
      <sheetName val="DES_15"/>
      <sheetName val="Hrg_Sat"/>
      <sheetName val="Master_Sch_1_0-sro2"/>
      <sheetName val="Master_1_03"/>
      <sheetName val="Master_1_0_(2)3"/>
      <sheetName val="Master_Sch_1_0-sro2_Adari_disk3"/>
      <sheetName val="HB_2"/>
      <sheetName val="Cash_Flow_bulanan2"/>
      <sheetName val="Bill_of_Qty_MEP2"/>
      <sheetName val="REF_ONLY2"/>
      <sheetName val="H_Satuan2"/>
      <sheetName val="Anl_+1"/>
      <sheetName val="01A-_RAB1"/>
      <sheetName val="HRG_BHN2"/>
      <sheetName val="Up_&amp;_bhn2"/>
      <sheetName val="analisa_harga_satuan1"/>
      <sheetName val="BIAYA_071"/>
      <sheetName val="DET_081"/>
      <sheetName val="ANALISA_11"/>
      <sheetName val="RKP_PLUMBING1"/>
      <sheetName val="01A__RAB2"/>
      <sheetName val="DRUP_(ASLI)1"/>
      <sheetName val="struktur_tdk_dipakai1"/>
      <sheetName val="Analis_Kusen_1_ESKALASI1"/>
      <sheetName val="NP_(4)1"/>
      <sheetName val="Analisa_Upah_&amp;_Bahan_Plum1"/>
      <sheetName val="SELISIH_HARGA1"/>
      <sheetName val="NS_GD_UGD1"/>
      <sheetName val="STD_GD_UGD1"/>
      <sheetName val="Perm__Test1"/>
      <sheetName val="rab_-_persiapan_&amp;_lantai-11"/>
      <sheetName val="MARK_UP1"/>
      <sheetName val="GD_B1"/>
      <sheetName val="GD_C1"/>
      <sheetName val="GD_D1"/>
      <sheetName val="GD_E1"/>
      <sheetName val="GD_F1"/>
      <sheetName val="GD_G1"/>
      <sheetName val="GD_N1"/>
      <sheetName val="GD_A1"/>
      <sheetName val="DAFTAR_HARGA2"/>
      <sheetName val="H_SAT1"/>
      <sheetName val="CRUDE_RE-bar1"/>
      <sheetName val="REKAP_(2)1"/>
      <sheetName val="SUMBER_DAYA1"/>
      <sheetName val="Bill_Of_Quantity1"/>
      <sheetName val="Rekap_Biaya1"/>
      <sheetName val="Rekap_RAP1"/>
      <sheetName val="ES_STG1"/>
      <sheetName val="Man_Power___Comp1"/>
      <sheetName val="Agregat_Halus_&amp;_Kasar1"/>
      <sheetName val="Lead_Schedule1"/>
      <sheetName val="INPUT_21"/>
      <sheetName val="A_LIS1"/>
      <sheetName val="A_REKAP1"/>
      <sheetName val="eval__Juli1"/>
      <sheetName val="rincian_per_proyek1"/>
      <sheetName val="BD_Div-2_sd_7_61"/>
      <sheetName val="Analisa_Tekhnis1"/>
      <sheetName val="Analisa_RAP1"/>
      <sheetName val="Penyebaran_M1"/>
      <sheetName val="Input_monthly_capex1"/>
      <sheetName val="Rekap_Prelim1"/>
      <sheetName val="DES_151"/>
      <sheetName val="Hrg_Sat1"/>
      <sheetName val="Master_Sch_1_0-sro21"/>
      <sheetName val="Analis Upah"/>
      <sheetName val="RAB JALUR Lend.tinggi"/>
      <sheetName val="Luas-Tot"/>
      <sheetName val="ekuitanak"/>
      <sheetName val="PHI"/>
      <sheetName val="Gaji Pokok"/>
      <sheetName val="T. Proyek-Jabatan"/>
      <sheetName val="T. Lokasi"/>
      <sheetName val="T. Rumah"/>
      <sheetName val="T. Transport"/>
      <sheetName val="Har Sat"/>
      <sheetName val="Rutin"/>
      <sheetName val="Trf-SAP-GL"/>
      <sheetName val="HARGA SATUAN DASAR"/>
      <sheetName val="EQ"/>
      <sheetName val="Ass"/>
      <sheetName val="3-DIV4"/>
      <sheetName val="Man_Power_Const"/>
      <sheetName val="A+Supl."/>
      <sheetName val="7"/>
      <sheetName val="AC"/>
      <sheetName val="Formulir 7.6"/>
      <sheetName val="hitungan"/>
      <sheetName val="schman"/>
      <sheetName val="schmat"/>
      <sheetName val="Upah Bahan"/>
      <sheetName val="Beton"/>
      <sheetName val="BAU"/>
      <sheetName val="Kajian Kendala"/>
      <sheetName val="KAS"/>
      <sheetName val="Analisa ME"/>
      <sheetName val="S_perny &amp; CV_lama"/>
      <sheetName val="PO-2"/>
      <sheetName val="arab"/>
      <sheetName val="coba"/>
      <sheetName val="TA"/>
      <sheetName val="U&amp;B"/>
      <sheetName val="Analisa Upah _ Bahan Plum"/>
      <sheetName val="DAF-1"/>
      <sheetName val="Analisa SNI STANDART "/>
      <sheetName val="Hargamaterial"/>
      <sheetName val="Hrg.Sat"/>
      <sheetName val="BQ1"/>
      <sheetName val="Harga"/>
      <sheetName val="k300 123"/>
      <sheetName val="ANL-E"/>
      <sheetName val="Hrg STN"/>
      <sheetName val="Meto"/>
      <sheetName val="HS-DASAR"/>
      <sheetName val="INDEX"/>
      <sheetName val="3-DIV2"/>
      <sheetName val="MORTAR 1"/>
      <sheetName val="HRG SATUAN"/>
      <sheetName val="CH"/>
      <sheetName val="harga lama"/>
      <sheetName val="Hrg"/>
      <sheetName val="Meth "/>
      <sheetName val="Form A"/>
      <sheetName val="DAMIJA"/>
      <sheetName val="BYALAT"/>
      <sheetName val="HSDALAT"/>
      <sheetName val="HSDMAT"/>
      <sheetName val="DIV4"/>
      <sheetName val="DIV6(2)"/>
      <sheetName val="DIV8"/>
      <sheetName val="denah"/>
      <sheetName val="foto"/>
      <sheetName val="rab me (by owner) "/>
      <sheetName val="rab me (fisik)"/>
      <sheetName val="NP (2)"/>
      <sheetName val="BQ (by owner)"/>
      <sheetName val="Mobilisasi (2)"/>
      <sheetName val="Sheet1 (2)"/>
      <sheetName val="an. major"/>
      <sheetName val="610.07A"/>
      <sheetName val="sched-induk-(Th.2008 5M)"/>
      <sheetName val="Hrg.Dasar"/>
      <sheetName val="Peralatan (2)"/>
      <sheetName val="Devisi3"/>
      <sheetName val="Devisi7"/>
      <sheetName val="RAB 1"/>
      <sheetName val="BQ _by owner_"/>
      <sheetName val="Material-List,mekanikal"/>
      <sheetName val="RESUME"/>
      <sheetName val="RINCIAN"/>
      <sheetName val="REK S-CURVE"/>
      <sheetName val="S-CURVE"/>
      <sheetName val="Sal"/>
      <sheetName val="anal_alat"/>
      <sheetName val="Isolasi Luar"/>
      <sheetName val="HARGA SAT"/>
      <sheetName val="As"/>
      <sheetName val="Worksheet"/>
      <sheetName val="Gia"/>
      <sheetName val="extern"/>
      <sheetName val="Harga "/>
      <sheetName val="On Time"/>
      <sheetName val="Curup"/>
      <sheetName val="Prabu"/>
      <sheetName val="PESANTREN"/>
      <sheetName val="G"/>
      <sheetName val="ALAT1"/>
      <sheetName val="ALAT2 (TDK DIPAKAI)"/>
      <sheetName val="Kuantitas &amp; Harga"/>
      <sheetName val="PNT"/>
      <sheetName val="pivot2"/>
      <sheetName val="pivot1"/>
      <sheetName val="Harga Bahan"/>
      <sheetName val="HSA &amp; PAB"/>
      <sheetName val="Harga Upah "/>
      <sheetName val="TENAGA"/>
      <sheetName val="Dasboard"/>
      <sheetName val="H_Upah"/>
      <sheetName val="div7"/>
      <sheetName val="schalat"/>
      <sheetName val="By"/>
      <sheetName val="Rekap Bill"/>
      <sheetName val="BoQ C4"/>
      <sheetName val="SAPON"/>
      <sheetName val="Tab"/>
      <sheetName val="Diameter"/>
      <sheetName val="DATA-ALAT"/>
      <sheetName val="BQ-Structur"/>
      <sheetName val="Rekap RAP real (2)"/>
      <sheetName val="H ALAT"/>
      <sheetName val="REK PEN"/>
      <sheetName val="304-06"/>
      <sheetName val="Master_1_04"/>
      <sheetName val="Master_1_0_(2)4"/>
      <sheetName val="Master_Sch_1_0-sro2_Adari_disk4"/>
      <sheetName val="HB_3"/>
      <sheetName val="Cash_Flow_bulanan3"/>
      <sheetName val="H_Satuan3"/>
      <sheetName val="Bill_of_Qty_MEP3"/>
      <sheetName val="REF_ONLY3"/>
      <sheetName val="Up_&amp;_bhn3"/>
      <sheetName val="HRG_BHN3"/>
      <sheetName val="01A-_RAB2"/>
      <sheetName val="Anl_+2"/>
      <sheetName val="ANALISA_12"/>
      <sheetName val="analisa_harga_satuan2"/>
      <sheetName val="BIAYA_072"/>
      <sheetName val="DET_082"/>
      <sheetName val="RKP_PLUMBING2"/>
      <sheetName val="01A__RAB3"/>
      <sheetName val="DRUP_(ASLI)2"/>
      <sheetName val="struktur_tdk_dipakai2"/>
      <sheetName val="Analis_Kusen_1_ESKALASI2"/>
      <sheetName val="NP_(4)2"/>
      <sheetName val="Analisa_Upah_&amp;_Bahan_Plum2"/>
      <sheetName val="SELISIH_HARGA2"/>
      <sheetName val="NS_GD_UGD2"/>
      <sheetName val="STD_GD_UGD2"/>
      <sheetName val="Perm__Test2"/>
      <sheetName val="rab_-_persiapan_&amp;_lantai-12"/>
      <sheetName val="MARK_UP2"/>
      <sheetName val="GD_B2"/>
      <sheetName val="GD_C2"/>
      <sheetName val="GD_D2"/>
      <sheetName val="GD_E2"/>
      <sheetName val="GD_F2"/>
      <sheetName val="GD_G2"/>
      <sheetName val="GD_N2"/>
      <sheetName val="GD_A2"/>
      <sheetName val="DAFTAR_HARGA3"/>
      <sheetName val="H_SAT2"/>
      <sheetName val="CRUDE_RE-bar2"/>
      <sheetName val="REKAP_(2)2"/>
      <sheetName val="SUMBER_DAYA2"/>
      <sheetName val="Bill_Of_Quantity2"/>
      <sheetName val="Rekap_Biaya2"/>
      <sheetName val="Rekap_RAP2"/>
      <sheetName val="ES_STG2"/>
      <sheetName val="Man_Power___Comp2"/>
      <sheetName val="Agregat_Halus_&amp;_Kasar2"/>
      <sheetName val="Lead_Schedule2"/>
      <sheetName val="INPUT_22"/>
      <sheetName val="A_LIS2"/>
      <sheetName val="A_REKAP2"/>
      <sheetName val="eval__Juli2"/>
      <sheetName val="rincian_per_proyek2"/>
      <sheetName val="Analisa_Tekhnis2"/>
      <sheetName val="Analisa_RAP2"/>
      <sheetName val="Penyebaran_M2"/>
      <sheetName val="Input_monthly_capex2"/>
      <sheetName val="BD_Div-2_sd_7_62"/>
      <sheetName val="Rekap_Prelim2"/>
      <sheetName val="DES_152"/>
      <sheetName val="Hrg_Sat2"/>
      <sheetName val="Master_Sch_1_0-sro22"/>
      <sheetName val="Anl_2s_d4e"/>
      <sheetName val="Sec_I_ML"/>
      <sheetName val="DIVISI_31"/>
      <sheetName val="2_MASTER_APP"/>
      <sheetName val="Rekap_Direct_Cost"/>
      <sheetName val="pro_ra_op"/>
      <sheetName val="Analis_harga"/>
      <sheetName val="RAB_AR&amp;STR"/>
      <sheetName val="Ana__PU"/>
      <sheetName val="610_04"/>
      <sheetName val="610_05"/>
      <sheetName val="610_06"/>
      <sheetName val="610_07"/>
      <sheetName val="610_08"/>
      <sheetName val="AnalisaSIPIL_RIIL"/>
      <sheetName val="HARGA_MATERIAL"/>
      <sheetName val="Sat_Bah___Up"/>
      <sheetName val="Data_Teknik"/>
      <sheetName val="RAP_(2)"/>
      <sheetName val="Analisa_ME"/>
      <sheetName val="TE_TS_FA_LAN_MATV"/>
      <sheetName val="bill_qty"/>
      <sheetName val="F1c_DATA_ADM6"/>
      <sheetName val="Master_Edit"/>
      <sheetName val="Galian_1"/>
      <sheetName val="Appendix_2(SatDas)"/>
      <sheetName val="bahan_dan_upah"/>
      <sheetName val="Bab_6_-3(5)"/>
      <sheetName val="2_3(2)_Gor"/>
      <sheetName val="8_4_2_Rambu"/>
      <sheetName val="HARGA_SAT"/>
      <sheetName val="Gaji_Pokok"/>
      <sheetName val="T__Proyek-Jabatan"/>
      <sheetName val="T__Lokasi"/>
      <sheetName val="T__Rumah"/>
      <sheetName val="T__Transport"/>
      <sheetName val="DIV.IV"/>
      <sheetName val="DIV.VI"/>
      <sheetName val="DIV.VIII"/>
      <sheetName val="Evaluasi Mingguan"/>
      <sheetName val="gaji"/>
      <sheetName val="URAIAN ANALIS"/>
      <sheetName val="GE-1-2"/>
      <sheetName val="Isolasi Luar Dalam"/>
      <sheetName val="Daf.Dasar Upah&amp;Bahan"/>
      <sheetName val="upah-rtjk"/>
      <sheetName val="HRG DSR APP"/>
      <sheetName val="Hrgdsrupah"/>
      <sheetName val="SDMPROG"/>
      <sheetName val="BQ-E20-02(Rp)"/>
      <sheetName val="Preliminaries"/>
      <sheetName val="Elektronik"/>
      <sheetName val="Plumbing"/>
      <sheetName val="VAC"/>
      <sheetName val="VO"/>
      <sheetName val="hs_ars"/>
      <sheetName val="H_S_BAHAN"/>
      <sheetName val="Bill_Qua"/>
      <sheetName val="DHBHN"/>
      <sheetName val="Mobilisasi"/>
      <sheetName val="1.B"/>
      <sheetName val="Analisa Alat"/>
      <sheetName val="REKAP THPIII"/>
      <sheetName val="Stdiii"/>
      <sheetName val="NStdiii"/>
      <sheetName val="UT&amp;SDiii"/>
      <sheetName val="DAYA PLN"/>
      <sheetName val="chitimc"/>
      <sheetName val="LKVL-CK-HT-GD1"/>
      <sheetName val="HARGA ALAT"/>
      <sheetName val="Bahan+Upah ALL"/>
      <sheetName val="Daftar Harga Satuan Gaji"/>
      <sheetName val="Daftar Harga Satuan Bahan"/>
      <sheetName val="TONG HOP VL-NC"/>
      <sheetName val="chitiet"/>
      <sheetName val="DON GIA"/>
      <sheetName val="VCV-BE-TONG"/>
      <sheetName val="CHITIET VL-NC"/>
      <sheetName val="MAP-Prog"/>
      <sheetName val="BoQ Total_lama"/>
      <sheetName val="ANSTRUK"/>
      <sheetName val="2.E"/>
      <sheetName val="2.F"/>
      <sheetName val="SDM"/>
      <sheetName val="note"/>
      <sheetName val="OFFICE 2 LT"/>
      <sheetName val="Penjumlahan"/>
      <sheetName val="UshDeb00"/>
      <sheetName val="Rekap 2002 mod"/>
      <sheetName val="BOQ EM"/>
      <sheetName val="841"/>
      <sheetName val="811"/>
      <sheetName val="MTa"/>
      <sheetName val="Analis Kusen okk"/>
      <sheetName val="REKAP BQ "/>
      <sheetName val="BM DATA SHEET"/>
      <sheetName val="Fill this out first..."/>
      <sheetName val="mg"/>
      <sheetName val="anal_hs"/>
      <sheetName val="info"/>
      <sheetName val="Analisa &amp; Upah"/>
      <sheetName val="Data2"/>
      <sheetName val="rms remunerasi"/>
      <sheetName val="Harga Dasar"/>
      <sheetName val="AnAlat"/>
      <sheetName val="anaUTama"/>
      <sheetName val="anaMob"/>
      <sheetName val="DKH SN1-A"/>
      <sheetName val="S curve PRCPT"/>
      <sheetName val="DIV1"/>
      <sheetName val="CUACA"/>
      <sheetName val="HSP"/>
      <sheetName val="Breakdown"/>
      <sheetName val="Hrg Dsr"/>
      <sheetName val="3A7.1.Jln Insitu"/>
      <sheetName val="Foundation"/>
      <sheetName val="compaction"/>
      <sheetName val="Anals"/>
      <sheetName val=" Analisa Harga"/>
      <sheetName val="BAHAN (2)"/>
      <sheetName val="HS Bhn&amp;Upah"/>
      <sheetName val="Bang B"/>
      <sheetName val="SAT-BHN"/>
      <sheetName val="Harga_Satuan1"/>
      <sheetName val="Hit_Vol_Sk"/>
      <sheetName val="MASTER_1"/>
      <sheetName val="HARGA_SATUAN_DASAR"/>
      <sheetName val="2_E"/>
      <sheetName val="2_F"/>
      <sheetName val="Analis_Upah"/>
      <sheetName val="RAB_JALUR_Lend_tinggi"/>
      <sheetName val="Kuantitas_&amp;_Harga"/>
      <sheetName val="Harga_Bahan"/>
      <sheetName val="HSA_&amp;_PAB"/>
      <sheetName val="Harga_Upah_"/>
      <sheetName val="TONG_HOP_VL-NC"/>
      <sheetName val="DON_GIA"/>
      <sheetName val="CHITIET_VL-NC"/>
      <sheetName val="BoQ_Total_lama"/>
      <sheetName val="m_schedule"/>
      <sheetName val="HRG BAHAN &amp; UPAH okk"/>
      <sheetName val="Master_1_05"/>
      <sheetName val="Master_1_0_(2)5"/>
      <sheetName val="Master_Sch_1_0-sro2_Adari_disk5"/>
      <sheetName val="HB_4"/>
      <sheetName val="Cash_Flow_bulanan4"/>
      <sheetName val="H_Satuan4"/>
      <sheetName val="Bill_of_Qty_MEP4"/>
      <sheetName val="Up_&amp;_bhn4"/>
      <sheetName val="HRG_BHN4"/>
      <sheetName val="REF_ONLY4"/>
      <sheetName val="Perm__Test3"/>
      <sheetName val="DRUP_(ASLI)3"/>
      <sheetName val="SELISIH_HARGA3"/>
      <sheetName val="Anl_+3"/>
      <sheetName val="rab_-_persiapan_&amp;_lantai-13"/>
      <sheetName val="01A__RAB4"/>
      <sheetName val="GD_B3"/>
      <sheetName val="GD_C3"/>
      <sheetName val="GD_D3"/>
      <sheetName val="GD_E3"/>
      <sheetName val="GD_F3"/>
      <sheetName val="GD_G3"/>
      <sheetName val="GD_N3"/>
      <sheetName val="GD_A3"/>
      <sheetName val="DAFTAR_HARGA4"/>
      <sheetName val="NS_GD_UGD3"/>
      <sheetName val="STD_GD_UGD3"/>
      <sheetName val="01A-_RAB3"/>
      <sheetName val="Analis_Kusen_1_ESKALASI3"/>
      <sheetName val="NP_(4)3"/>
      <sheetName val="analisa_harga_satuan3"/>
      <sheetName val="BIAYA_073"/>
      <sheetName val="DET_083"/>
      <sheetName val="ANALISA_13"/>
      <sheetName val="RKP_PLUMBING3"/>
      <sheetName val="struktur_tdk_dipakai3"/>
      <sheetName val="Analisa_Upah_&amp;_Bahan_Plum3"/>
      <sheetName val="CRUDE_RE-bar3"/>
      <sheetName val="SUMBER_DAYA3"/>
      <sheetName val="Hrg_Sat3"/>
      <sheetName val="MARK_UP3"/>
      <sheetName val="H_SAT3"/>
      <sheetName val="REKAP_(2)3"/>
      <sheetName val="Bill_Of_Quantity3"/>
      <sheetName val="Rekap_Biaya3"/>
      <sheetName val="Rekap_RAP3"/>
      <sheetName val="ES_STG3"/>
      <sheetName val="Man_Power___Comp3"/>
      <sheetName val="Agregat_Halus_&amp;_Kasar3"/>
      <sheetName val="Lead_Schedule3"/>
      <sheetName val="INPUT_23"/>
      <sheetName val="A_LIS3"/>
      <sheetName val="A_REKAP3"/>
      <sheetName val="eval__Juli3"/>
      <sheetName val="rincian_per_proyek3"/>
      <sheetName val="Analisa_Tekhnis3"/>
      <sheetName val="BD_Div-2_sd_7_63"/>
      <sheetName val="Analisa_RAP3"/>
      <sheetName val="Penyebaran_M3"/>
      <sheetName val="Input_monthly_capex3"/>
      <sheetName val="Rekap_Prelim3"/>
      <sheetName val="DES_153"/>
      <sheetName val="Analis_harga1"/>
      <sheetName val="Master_Sch_1_0-sro23"/>
      <sheetName val="bill_qty1"/>
      <sheetName val="HARGA_MATERIAL1"/>
      <sheetName val="F1c_DATA_ADM61"/>
      <sheetName val="Master_Edit1"/>
      <sheetName val="Galian_11"/>
      <sheetName val="Appendix_2(SatDas)1"/>
      <sheetName val="DIVISI_32"/>
      <sheetName val="2_MASTER_APP1"/>
      <sheetName val="RAB_AR&amp;STR1"/>
      <sheetName val="Ana__PU1"/>
      <sheetName val="610_041"/>
      <sheetName val="610_051"/>
      <sheetName val="610_061"/>
      <sheetName val="610_071"/>
      <sheetName val="610_081"/>
      <sheetName val="AnalisaSIPIL_RIIL1"/>
      <sheetName val="bahan_dan_upah1"/>
      <sheetName val="Bab_6_-3(5)1"/>
      <sheetName val="2_3(2)_Gor1"/>
      <sheetName val="8_4_2_Rambu1"/>
      <sheetName val="Sec_I_ML1"/>
      <sheetName val="Rekap_Direct_Cost1"/>
      <sheetName val="pro_ra_op1"/>
      <sheetName val="MASTER_11"/>
      <sheetName val="Rekap_Bill"/>
      <sheetName val="BoQ_C4"/>
      <sheetName val="ALAT2_(TDK_DIPAKAI)"/>
      <sheetName val="Hit_Vol_Sk1"/>
      <sheetName val="Anl_2s_d4e1"/>
      <sheetName val="Kuantitas_&amp;_Harga1"/>
      <sheetName val="Harga_Bahan1"/>
      <sheetName val="HSA_&amp;_PAB1"/>
      <sheetName val="Harga_Upah_1"/>
      <sheetName val="Hrg_Dsr"/>
      <sheetName val="3A7_1_Jln_Insitu"/>
      <sheetName val="Div_7_2"/>
      <sheetName val="Rincian_hutang-Lap"/>
      <sheetName val="Upah_Bahan"/>
      <sheetName val="Kajian_Kendala"/>
      <sheetName val="bukan_PNS"/>
      <sheetName val="Analisa_Upah___Bahan_Plum"/>
      <sheetName val="Analisa_SNI_STANDART_"/>
      <sheetName val="Formulir_7_6"/>
      <sheetName val="Data_Teknik1"/>
      <sheetName val="RAP_(2)1"/>
      <sheetName val="S_perny_&amp;_CV_lama"/>
      <sheetName val="rab_me_(by_owner)_"/>
      <sheetName val="BQ_(by_owner)"/>
      <sheetName val="rab_me_(fisik)"/>
      <sheetName val="m_schedule1"/>
      <sheetName val="HARGA_SATUAN_DASAR1"/>
      <sheetName val="Analis_Upah1"/>
      <sheetName val="RAB_JALUR_Lend_tinggi1"/>
      <sheetName val="2_E1"/>
      <sheetName val="2_F1"/>
      <sheetName val="Gaji_Pokok1"/>
      <sheetName val="T__Proyek-Jabatan1"/>
      <sheetName val="T__Lokasi1"/>
      <sheetName val="T__Rumah1"/>
      <sheetName val="T__Transport1"/>
      <sheetName val="TONG_HOP_VL-NC1"/>
      <sheetName val="DON_GIA1"/>
      <sheetName val="CHITIET_VL-NC1"/>
      <sheetName val="BoQ_Total_lama1"/>
      <sheetName val="Typ_ITS"/>
      <sheetName val="Har_Sat"/>
      <sheetName val="Harga_"/>
      <sheetName val="3-DIV7_B"/>
      <sheetName val="DKH_SN1-A"/>
      <sheetName val="S_curve_PRCPT"/>
      <sheetName val="_Analisa_Harga"/>
      <sheetName val="BAHAN_(2)"/>
      <sheetName val="HS_Bhn&amp;Upah"/>
      <sheetName val="Bang_B"/>
      <sheetName val="OLI_HEQ"/>
      <sheetName val="Rekap_RAP_real_(2)"/>
      <sheetName val="HRG_DSR_APP"/>
      <sheetName val="HRG_BAHAN_&amp;_UPAH_okk"/>
      <sheetName val="Analis_Kusen_okk"/>
      <sheetName val="Analisa_HSP"/>
      <sheetName val="HRG-DASAR"/>
      <sheetName val="pricing"/>
      <sheetName val="GRADE SKALA"/>
      <sheetName val="Anls"/>
      <sheetName val="PP"/>
      <sheetName val="Antek1"/>
      <sheetName val="AHS Marka"/>
      <sheetName val="AHS Aspal"/>
      <sheetName val="GENERAL"/>
      <sheetName val="data 2014"/>
      <sheetName val="Sat~Bahu"/>
      <sheetName val="BARU-3"/>
      <sheetName val="BARU-4 "/>
      <sheetName val="LAMA-3"/>
      <sheetName val="LAMA-4"/>
      <sheetName val="A_Harga-13"/>
      <sheetName val="BY_Alat(sewa)-6"/>
      <sheetName val="CAT-14"/>
      <sheetName val="GBR-15"/>
      <sheetName val="Waktu"/>
      <sheetName val="BOOQ"/>
      <sheetName val="DIV 5 ok"/>
      <sheetName val="CERUCUK OKE"/>
      <sheetName val="Additional"/>
      <sheetName val="DIV.2"/>
      <sheetName val="ANAL KOEF"/>
      <sheetName val="DIV.3"/>
      <sheetName val="DIV.8"/>
      <sheetName val="Up"/>
      <sheetName val="LP_2 - KUNINGAN - DUKUH ATAS"/>
      <sheetName val="Analisa 2"/>
      <sheetName val="Boq-civil(B)"/>
      <sheetName val="SCH-2(P)"/>
      <sheetName val="lampiran"/>
      <sheetName val="ANTEK"/>
      <sheetName val="Perhit.Alat"/>
      <sheetName val="EDTL"/>
      <sheetName val="BASIC"/>
      <sheetName val="HDasar"/>
      <sheetName val="H-Dasar"/>
      <sheetName val="HB"/>
      <sheetName val="PO2"/>
      <sheetName val="Hutang Lap"/>
      <sheetName val="Hutang-Wil"/>
      <sheetName val="div71"/>
      <sheetName val="div3"/>
      <sheetName val="Harga S Dasar"/>
      <sheetName val="Mtd_Pelak"/>
      <sheetName val="Summary pilecap"/>
      <sheetName val="PL98"/>
      <sheetName val="EurotoolsXRates"/>
      <sheetName val="PileCap"/>
      <sheetName val="Gen"/>
      <sheetName val="단가"/>
      <sheetName val="BQ25"/>
      <sheetName val="REK ADD"/>
      <sheetName val="BQ22"/>
      <sheetName val="BQ23"/>
      <sheetName val="차액보증"/>
      <sheetName val="M+MC"/>
      <sheetName val="BQ29"/>
      <sheetName val="BID"/>
      <sheetName val="DATE"/>
      <sheetName val="총괄표"/>
      <sheetName val="내역서"/>
      <sheetName val="DATA2009"/>
      <sheetName val="SIMPRO(AGST)"/>
      <sheetName val="P&amp;L01-02GR"/>
      <sheetName val="일위대가목차"/>
      <sheetName val="Pay Items"/>
      <sheetName val="FIRE FIGHTING"/>
      <sheetName val="산출내역서"/>
      <sheetName val="내역(중앙)"/>
      <sheetName val="내역(창신)"/>
      <sheetName val="21"/>
      <sheetName val="영업소실적"/>
      <sheetName val="pro_ra_op2"/>
      <sheetName val="Rekap_Direct_Cost2"/>
      <sheetName val="Sec_I_ML2"/>
      <sheetName val="2_MASTER_APP2"/>
      <sheetName val="Analisa  _2_"/>
      <sheetName val="BASEMENT"/>
      <sheetName val="MB"/>
      <sheetName val="List of Eqp"/>
      <sheetName val="UPA"/>
      <sheetName val="DWTables"/>
      <sheetName val="I_KAMAR"/>
      <sheetName val="Scope of work"/>
      <sheetName val="B-Utama"/>
      <sheetName val="Luar"/>
      <sheetName val="Office"/>
      <sheetName val="Baja"/>
      <sheetName val="Utility"/>
      <sheetName val="tam-kur sipil"/>
      <sheetName val="tam-kur baja"/>
      <sheetName val="ME"/>
      <sheetName val="Preliminary"/>
      <sheetName val="har.sat"/>
      <sheetName val="M'trl Baja"/>
      <sheetName val="analbj"/>
      <sheetName val="UPAH KERJA"/>
      <sheetName val="FINISHING"/>
      <sheetName val="EXTERNAL"/>
      <sheetName val="Paint"/>
      <sheetName val="Pintu"/>
      <sheetName val="Door"/>
      <sheetName val="Scope_of_work"/>
      <sheetName val="tam-kur_sipil"/>
      <sheetName val="tam-kur_baja"/>
      <sheetName val="M'trl_Baja"/>
      <sheetName val="UPAH_KERJA"/>
      <sheetName val="BQNSC"/>
      <sheetName val="Scdl"/>
      <sheetName val="Rekap Tahap 1"/>
      <sheetName val="326BQSTC"/>
      <sheetName val="EK-JAN-07"/>
      <sheetName val="TANJUNG-CONV"/>
      <sheetName val="Analisa -Baku"/>
      <sheetName val="S_Suramadu"/>
      <sheetName val="Weight Bridge"/>
      <sheetName val="TOTAL"/>
      <sheetName val="THPDMoi  (2)"/>
      <sheetName val="gtrinh"/>
      <sheetName val="phuluc1"/>
      <sheetName val="lam-moi"/>
      <sheetName val="TONGKE3p "/>
      <sheetName val="TH VL, NC, DDHT Thanhphuoc"/>
      <sheetName val="#REF"/>
      <sheetName val="thao-go"/>
      <sheetName val="TONGKE-HT"/>
      <sheetName val="DG"/>
      <sheetName val="dtxl"/>
      <sheetName val="t-h HA THE"/>
      <sheetName val="CHITIET VL-NC-TT -1p"/>
      <sheetName val="TONG HOP VL-NC TT"/>
      <sheetName val="TNHCHINH"/>
      <sheetName val="TH XL"/>
      <sheetName val="VC"/>
      <sheetName val="Tiepdia"/>
      <sheetName val="CHITIET VL-NC-TT-3p"/>
      <sheetName val="TDTKP"/>
      <sheetName val="TDTKP1"/>
      <sheetName val="KPVC-BD "/>
      <sheetName val="Sheet2"/>
      <sheetName val="BAHAN_STR"/>
      <sheetName val="ALT"/>
      <sheetName val="310801Pabrik PT Rehau"/>
      <sheetName val="ELEMENT SUM"/>
      <sheetName val="D3.1"/>
      <sheetName val="BL (1)"/>
      <sheetName val="00_Jumlah Total"/>
      <sheetName val="tifico"/>
      <sheetName val="Scope_of_work1"/>
      <sheetName val="tam-kur_sipil1"/>
      <sheetName val="tam-kur_baja1"/>
      <sheetName val="har_sat1"/>
      <sheetName val="M'trl_Baja1"/>
      <sheetName val="UPAH_KERJA1"/>
      <sheetName val="HARGA_ALAT"/>
      <sheetName val="STAFF"/>
      <sheetName val="Steel Material List"/>
      <sheetName val="Panel,feeder,elek"/>
      <sheetName val="TIE-INS"/>
      <sheetName val="BQ ARS"/>
      <sheetName val="an.el"/>
      <sheetName val="An.AC &amp; Plb"/>
      <sheetName val="Material Baja"/>
      <sheetName val="Gudang non AC-AC Struktur"/>
      <sheetName val="ANALISA PEK.UMUM"/>
      <sheetName val="H-Bahan"/>
      <sheetName val="BILL"/>
      <sheetName val="SELL-SUMM-COST"/>
      <sheetName val="Man Power"/>
      <sheetName val="Tie Beam GN"/>
      <sheetName val="PAD-F"/>
      <sheetName val="3"/>
      <sheetName val="Analisa Tend (2)"/>
      <sheetName val="Rekap Total"/>
      <sheetName val="LANTAI 10"/>
      <sheetName val="LANTAI 11"/>
      <sheetName val="LANTAI 12"/>
      <sheetName val="LANTAI 13"/>
      <sheetName val="LANTAI 14"/>
      <sheetName val="LANTAI 15"/>
      <sheetName val="LANTAI 16"/>
      <sheetName val="LANTAI 5"/>
      <sheetName val="LANTAI 6"/>
      <sheetName val="LANTAI 7"/>
      <sheetName val="LANTAI 9"/>
      <sheetName val="LANTAI MESIN"/>
      <sheetName val="Bill sipil"/>
      <sheetName val="MADC"/>
      <sheetName val="perkerasan"/>
      <sheetName val="D2.2"/>
      <sheetName val="Metod TWR"/>
      <sheetName val="TOEVOER"/>
      <sheetName val="XLR_NoRangeSheet"/>
      <sheetName val="ANALISA (2)"/>
      <sheetName val="lap-bulan"/>
      <sheetName val="DATUM"/>
      <sheetName val="IN"/>
      <sheetName val="DHSD"/>
      <sheetName val="COST-SUM"/>
      <sheetName val="UPAH + ALAT"/>
      <sheetName val="divII"/>
      <sheetName val="Price"/>
      <sheetName val="D3"/>
      <sheetName val="Scope_of_work2"/>
      <sheetName val="tam-kur_sipil2"/>
      <sheetName val="tam-kur_baja2"/>
      <sheetName val="har_sat2"/>
      <sheetName val="M'trl_Baja2"/>
      <sheetName val="HARGA_MATERIAL2"/>
      <sheetName val="UPAH_KERJA2"/>
      <sheetName val="HARGA_ALAT1"/>
      <sheetName val="Rekap_Tahap_1"/>
      <sheetName val="Weight_Bridge"/>
      <sheetName val="Analisa_-Baku"/>
      <sheetName val="THPDMoi__(2)"/>
      <sheetName val="dongia_(2)"/>
      <sheetName val="TONGKE3p_"/>
      <sheetName val="TH_VL,_NC,_DDHT_Thanhphuoc"/>
      <sheetName val="t-h_HA_THE"/>
      <sheetName val="CHITIET_VL-NC-TT_-1p"/>
      <sheetName val="TONG_HOP_VL-NC_TT"/>
      <sheetName val="TH_XL"/>
      <sheetName val="CHITIET_VL-NC-TT-3p"/>
      <sheetName val="KPVC-BD_"/>
      <sheetName val="ELEMENT_SUM"/>
      <sheetName val="00_Jumlah_Total"/>
      <sheetName val="D3_1"/>
      <sheetName val="ANALISA_(2)"/>
      <sheetName val="ana_str"/>
      <sheetName val="MacPro"/>
      <sheetName val="Form-3.3"/>
      <sheetName val="Har-sat-dasr"/>
      <sheetName val="RAB_RS"/>
      <sheetName val="BOM29-1"/>
      <sheetName val="komponen"/>
      <sheetName val="anls ttk"/>
      <sheetName val="Vol_dinding"/>
      <sheetName val="G_SUMMARY"/>
      <sheetName val="AHS"/>
      <sheetName val="Tataudara"/>
      <sheetName val="Sheet"/>
      <sheetName val="UNIT PRICE"/>
      <sheetName val="Divisi1"/>
      <sheetName val="Basic P"/>
      <sheetName val="Metod_TWR"/>
      <sheetName val="Basic_P"/>
      <sheetName val="310801Pabrik_PT_Rehau"/>
      <sheetName val="Steel_Material_List"/>
      <sheetName val="BQ_ARS"/>
      <sheetName val="BL_(1)"/>
      <sheetName val="Material_Baja"/>
      <sheetName val="ANALISA_PEK_UMUM"/>
      <sheetName val="Gudang_non_AC-AC_Struktur"/>
      <sheetName val="Analisa_Tend_(2)"/>
      <sheetName val="Rekap_Total"/>
      <sheetName val="Man_Power"/>
      <sheetName val="D2_2"/>
      <sheetName val="an_el"/>
      <sheetName val="An_AC_&amp;_Plb"/>
      <sheetName val="Tie_Beam_GN"/>
      <sheetName val="LANTAI_10"/>
      <sheetName val="LANTAI_11"/>
      <sheetName val="LANTAI_12"/>
      <sheetName val="LANTAI_13"/>
      <sheetName val="LANTAI_14"/>
      <sheetName val="LANTAI_15"/>
      <sheetName val="LANTAI_16"/>
      <sheetName val="LANTAI_5"/>
      <sheetName val="LANTAI_6"/>
      <sheetName val="LANTAI_7"/>
      <sheetName val="LANTAI_9"/>
      <sheetName val="LANTAI_MESIN"/>
      <sheetName val="Bill_sipil"/>
      <sheetName val="Owning cost Alat"/>
      <sheetName val="BHN-ALAT"/>
      <sheetName val="hrg.bhn"/>
      <sheetName val="RLB"/>
      <sheetName val="REKAP STRUKTUR"/>
      <sheetName val="hub"/>
      <sheetName val="Summary - Budget"/>
      <sheetName val="7.공정표"/>
      <sheetName val="MAP 1-2"/>
      <sheetName val="SPK"/>
      <sheetName val="DAFT_ALAT,UPAH &amp; MAT"/>
      <sheetName val="Const"/>
      <sheetName val="ARSITEKTUR"/>
      <sheetName val="REKAP_STRUKTUR"/>
      <sheetName val="Summary_-_Budget"/>
      <sheetName val="Koefisien"/>
      <sheetName val="COVERUSRP"/>
      <sheetName val="PriceList"/>
      <sheetName val="Spesifikasi "/>
      <sheetName val="LUMPSUM"/>
      <sheetName val="UnitRate22"/>
      <sheetName val="Monitor"/>
      <sheetName val="DaftarHarga"/>
      <sheetName val="5-ALAT(1)"/>
      <sheetName val="4-Basic Price"/>
      <sheetName val="HRGA SATUAN UPAH-BAHAN"/>
      <sheetName val="An-Pek-Arui"/>
      <sheetName val="Owning"/>
      <sheetName val="List Plant"/>
      <sheetName val="Pengalaman Per"/>
      <sheetName val="std.wt."/>
      <sheetName val="UPAH _ ALAT"/>
      <sheetName val="FR"/>
      <sheetName val="Hargamat"/>
      <sheetName val="PC"/>
      <sheetName val="BQ_Methanol"/>
      <sheetName val="PipWT"/>
      <sheetName val="310801Pabrik PT Rehau.xls"/>
      <sheetName val="Koef"/>
      <sheetName val="PVC"/>
      <sheetName val="PERSIAPAN"/>
      <sheetName val="UTILITAS"/>
      <sheetName val="anl.sa"/>
      <sheetName val="B.as"/>
      <sheetName val="UBA RAB"/>
      <sheetName val="Bill rekap"/>
      <sheetName val="Bhn.Ars"/>
      <sheetName val="ALL SUM"/>
      <sheetName val="钢筋"/>
      <sheetName val="RAB_HPS"/>
      <sheetName val="Rev"/>
      <sheetName val="산근"/>
      <sheetName val="Eng_Hrs (HO)"/>
      <sheetName val="Pspn"/>
      <sheetName val="POS 1"/>
      <sheetName val="POS 2"/>
      <sheetName val="Administration"/>
      <sheetName val="Ware House"/>
      <sheetName val="HELIPAD"/>
      <sheetName val="Hunian Staf"/>
      <sheetName val="Kantin"/>
      <sheetName val="Klinik"/>
      <sheetName val="Mosque"/>
      <sheetName val="Pemadam Kebakaran"/>
      <sheetName val="Gd. Rekreasi &amp; olah Raga"/>
      <sheetName val="Site Plan"/>
      <sheetName val="SPBU"/>
      <sheetName val="Mall"/>
      <sheetName val="Daf. No. - 4.2"/>
      <sheetName val="SMP"/>
      <sheetName val="Data Alat"/>
      <sheetName val="H-BHN"/>
      <sheetName val="SUM"/>
      <sheetName val="Harsat Bahan"/>
      <sheetName val="Harsat Upah"/>
      <sheetName val="kalibrasi-Tank"/>
      <sheetName val="3-DIV1"/>
      <sheetName val="Bahan &amp; Upah"/>
      <sheetName val="DT SECTION 3"/>
      <sheetName val="DB"/>
      <sheetName val="jml pekerja"/>
      <sheetName val="B-P"/>
      <sheetName val="basic_price"/>
      <sheetName val="terima out"/>
      <sheetName val="RAB1"/>
      <sheetName val="HSATUAN"/>
      <sheetName val="Sales Parameter"/>
      <sheetName val="Kinerja Proyek"/>
      <sheetName val="PRD 01-4"/>
      <sheetName val="PRD 01-3"/>
      <sheetName val="anal rinci"/>
      <sheetName val="TABEL"/>
      <sheetName val="BQ OE"/>
      <sheetName val="MT_an"/>
      <sheetName val="Sheet3"/>
      <sheetName val="HARSAT-lhn"/>
      <sheetName val="hrgsat"/>
      <sheetName val="TAGIHAN"/>
      <sheetName val="duadan3"/>
      <sheetName val="BHN+KMK"/>
      <sheetName val="eval"/>
      <sheetName val="DKH_2"/>
      <sheetName val="Stay Cable-1"/>
      <sheetName val="DKH_1"/>
      <sheetName val="SUB+KMK"/>
      <sheetName val="TNG"/>
      <sheetName val="Anls_BKL"/>
      <sheetName val="Div A"/>
      <sheetName val="Div B"/>
      <sheetName val="Div C"/>
      <sheetName val="Div D"/>
      <sheetName val="Div E"/>
      <sheetName val="Div F"/>
      <sheetName val="Div G"/>
      <sheetName val="Div H"/>
      <sheetName val="Div I"/>
      <sheetName val="Div J"/>
      <sheetName val="Div K"/>
      <sheetName val="Div L"/>
      <sheetName val="Div M"/>
      <sheetName val="Div N"/>
      <sheetName val="Div O"/>
      <sheetName val="Div P"/>
      <sheetName val="Div Q"/>
      <sheetName val="HASAT"/>
      <sheetName val="DASH"/>
      <sheetName val="BA_CCO"/>
      <sheetName val="Daf_isi"/>
      <sheetName val="MT"/>
      <sheetName val="Mat"/>
      <sheetName val="WI"/>
      <sheetName val=" PE-F-42 MR 9 Manpower"/>
      <sheetName val="Proposal"/>
      <sheetName val="REKAP_ARSITEKTUR."/>
      <sheetName val="Notes"/>
      <sheetName val="Scope_of_work3"/>
      <sheetName val="tam-kur_sipil3"/>
      <sheetName val="tam-kur_baja3"/>
      <sheetName val="har_sat3"/>
      <sheetName val="M'trl_Baja3"/>
      <sheetName val="HARGA_MATERIAL3"/>
      <sheetName val="UPAH_KERJA3"/>
      <sheetName val="HARGA_ALAT2"/>
      <sheetName val="Rekap_Tahap_11"/>
      <sheetName val="Analisa_-Baku1"/>
      <sheetName val="Weight_Bridge1"/>
      <sheetName val="ELEMENT_SUM1"/>
      <sheetName val="THPDMoi__(2)1"/>
      <sheetName val="dongia_(2)1"/>
      <sheetName val="TONGKE3p_1"/>
      <sheetName val="TH_VL,_NC,_DDHT_Thanhphuoc1"/>
      <sheetName val="t-h_HA_THE1"/>
      <sheetName val="CHITIET_VL-NC-TT_-1p1"/>
      <sheetName val="TONG_HOP_VL-NC_TT1"/>
      <sheetName val="TH_XL1"/>
      <sheetName val="CHITIET_VL-NC-TT-3p1"/>
      <sheetName val="KPVC-BD_1"/>
      <sheetName val="00_Jumlah_Total1"/>
      <sheetName val="D3_11"/>
      <sheetName val="BL_(1)1"/>
      <sheetName val="Analisa_Tend_(2)1"/>
      <sheetName val="310801Pabrik_PT_Rehau1"/>
      <sheetName val="Steel_Material_List1"/>
      <sheetName val="Rekap_Total1"/>
      <sheetName val="BQ_ARS1"/>
      <sheetName val="Man_Power1"/>
      <sheetName val="D2_21"/>
      <sheetName val="Material_Baja1"/>
      <sheetName val="ANALISA_PEK_UMUM1"/>
      <sheetName val="Gudang_non_AC-AC_Struktur1"/>
      <sheetName val="Metod_TWR1"/>
      <sheetName val="Basic_P1"/>
      <sheetName val="an_el1"/>
      <sheetName val="An_AC_&amp;_Plb1"/>
      <sheetName val="HARGA_SAT1"/>
      <sheetName val="Tie_Beam_GN1"/>
      <sheetName val="LANTAI_101"/>
      <sheetName val="LANTAI_111"/>
      <sheetName val="LANTAI_121"/>
      <sheetName val="LANTAI_131"/>
      <sheetName val="LANTAI_141"/>
      <sheetName val="LANTAI_151"/>
      <sheetName val="LANTAI_161"/>
      <sheetName val="LANTAI_51"/>
      <sheetName val="LANTAI_61"/>
      <sheetName val="LANTAI_71"/>
      <sheetName val="LANTAI_91"/>
      <sheetName val="LANTAI_MESIN1"/>
      <sheetName val="Bill_sipil1"/>
      <sheetName val="ANALISA_(2)1"/>
      <sheetName val="REKAP_STRUKTUR1"/>
      <sheetName val="Summary_-_Budget1"/>
      <sheetName val="Harga_Dasar"/>
      <sheetName val="Owning_cost_Alat"/>
      <sheetName val="7_공정표"/>
      <sheetName val="MAP_1-2"/>
      <sheetName val="UPAH_+_ALAT"/>
      <sheetName val="DAFT_ALAT,UPAH_&amp;_MAT"/>
      <sheetName val="Form-3_3"/>
      <sheetName val="anls_ttk"/>
      <sheetName val="UNIT_PRICE"/>
      <sheetName val="DT_SECTION_3"/>
      <sheetName val="HRGA_SATUAN_UPAH-BAHAN"/>
      <sheetName val="4-Basic_Price"/>
      <sheetName val="List_Plant"/>
      <sheetName val="UBA_RAB"/>
      <sheetName val="Pengalaman_Per"/>
      <sheetName val="std_wt_"/>
      <sheetName val="anl_sa"/>
      <sheetName val="B_as"/>
      <sheetName val="UPAH___ALAT"/>
      <sheetName val="Sales_Parameter"/>
      <sheetName val="Kinerja_Proyek"/>
      <sheetName val="PRD_01-4"/>
      <sheetName val="PRD_01-3"/>
      <sheetName val="anal_rinci"/>
      <sheetName val="BQ_OE"/>
      <sheetName val="Data_Alat"/>
      <sheetName val="Stay_Cable-1"/>
      <sheetName val="Bahan_&amp;_Upah"/>
      <sheetName val="Eng_Hrs_(HO)"/>
      <sheetName val="NC-CM"/>
      <sheetName val="k12k321"/>
      <sheetName val="k220L"/>
      <sheetName val="k311a"/>
      <sheetName val="k311L"/>
      <sheetName val="k321L"/>
      <sheetName val="k321T"/>
      <sheetName val="k341k612"/>
      <sheetName val="k_514a"/>
      <sheetName val="k_522a-b"/>
      <sheetName val="k613k804"/>
      <sheetName val="k_800_R"/>
      <sheetName val="k805k885"/>
      <sheetName val="k815L"/>
      <sheetName val="hrg_upah"/>
      <sheetName val="k_9"/>
      <sheetName val="1"/>
      <sheetName val="Pek. Persiapan"/>
      <sheetName val="HS-2"/>
      <sheetName val="M-BANTU"/>
      <sheetName val="metod"/>
      <sheetName val="Peralatan"/>
      <sheetName val="Scope_of_work4"/>
      <sheetName val="tam-kur_sipil4"/>
      <sheetName val="tam-kur_baja4"/>
      <sheetName val="har_sat4"/>
      <sheetName val="M'trl_Baja4"/>
      <sheetName val="HARGA_MATERIAL4"/>
      <sheetName val="UPAH_KERJA4"/>
      <sheetName val="HARGA_ALAT3"/>
      <sheetName val="Rekap_Direct_Cost3"/>
      <sheetName val="Rekap_Tahap_12"/>
      <sheetName val="Analisa_-Baku2"/>
      <sheetName val="Weight_Bridge2"/>
      <sheetName val="ELEMENT_SUM2"/>
      <sheetName val="00_Jumlah_Total2"/>
      <sheetName val="THPDMoi__(2)2"/>
      <sheetName val="dongia_(2)2"/>
      <sheetName val="TONG_HOP_VL-NC2"/>
      <sheetName val="TONGKE3p_2"/>
      <sheetName val="TH_VL,_NC,_DDHT_Thanhphuoc2"/>
      <sheetName val="DON_GIA2"/>
      <sheetName val="t-h_HA_THE2"/>
      <sheetName val="CHITIET_VL-NC-TT_-1p2"/>
      <sheetName val="TONG_HOP_VL-NC_TT2"/>
      <sheetName val="TH_XL2"/>
      <sheetName val="CHITIET_VL-NC2"/>
      <sheetName val="CHITIET_VL-NC-TT-3p2"/>
      <sheetName val="KPVC-BD_2"/>
      <sheetName val="D3_12"/>
      <sheetName val="310801Pabrik_PT_Rehau2"/>
      <sheetName val="Steel_Material_List2"/>
      <sheetName val="BL_(1)2"/>
      <sheetName val="BQ_ARS2"/>
      <sheetName val="an_el2"/>
      <sheetName val="An_AC_&amp;_Plb2"/>
      <sheetName val="Harga_Satuan2"/>
      <sheetName val="Material_Baja2"/>
      <sheetName val="Gudang_non_AC-AC_Struktur2"/>
      <sheetName val="ANALISA_PEK_UMUM2"/>
      <sheetName val="Man_Power2"/>
      <sheetName val="HARGA_SAT2"/>
      <sheetName val="Tie_Beam_GN2"/>
      <sheetName val="Analisa_Tend_(2)2"/>
      <sheetName val="Rekap_Total2"/>
      <sheetName val="LANTAI_102"/>
      <sheetName val="LANTAI_112"/>
      <sheetName val="LANTAI_122"/>
      <sheetName val="LANTAI_132"/>
      <sheetName val="LANTAI_142"/>
      <sheetName val="LANTAI_152"/>
      <sheetName val="LANTAI_162"/>
      <sheetName val="LANTAI_52"/>
      <sheetName val="LANTAI_62"/>
      <sheetName val="LANTAI_72"/>
      <sheetName val="LANTAI_92"/>
      <sheetName val="LANTAI_MESIN2"/>
      <sheetName val="Bill_sipil2"/>
      <sheetName val="D2_22"/>
      <sheetName val="Metod_TWR2"/>
      <sheetName val="ANALISA_(2)2"/>
      <sheetName val="Hrg_Sat4"/>
      <sheetName val="UPAH_+_ALAT1"/>
      <sheetName val="Form-3_31"/>
      <sheetName val="anls_ttk1"/>
      <sheetName val="UNIT_PRICE1"/>
      <sheetName val="Basic_P2"/>
      <sheetName val="Harga_Dasar1"/>
      <sheetName val="Owning_cost_Alat1"/>
      <sheetName val="Analisa_SNI_STANDART_1"/>
      <sheetName val="REKAP_STRUKTUR2"/>
      <sheetName val="Summary_-_Budget2"/>
      <sheetName val="7_공정표1"/>
      <sheetName val="MAP_1-21"/>
      <sheetName val="DAFT_ALAT,UPAH_&amp;_MAT1"/>
      <sheetName val="Spesifikasi_"/>
      <sheetName val="4-Basic_Price1"/>
      <sheetName val="HRGA_SATUAN_UPAH-BAHAN1"/>
      <sheetName val="List_Plant1"/>
      <sheetName val="Pengalaman_Per1"/>
      <sheetName val="std_wt_1"/>
      <sheetName val="UPAH___ALAT1"/>
      <sheetName val="310801Pabrik_PT_Rehau_xls"/>
      <sheetName val="upah_bahan1"/>
      <sheetName val="anl_sa1"/>
      <sheetName val="B_as1"/>
      <sheetName val="UBA_RAB1"/>
      <sheetName val="Bill_rekap"/>
      <sheetName val="Bhn_Ars"/>
      <sheetName val="ALL_SUM"/>
      <sheetName val="Hrg_Satuan"/>
      <sheetName val="Eng_Hrs_(HO)1"/>
      <sheetName val="POS_1"/>
      <sheetName val="POS_2"/>
      <sheetName val="Ware_House"/>
      <sheetName val="Hunian_Staf"/>
      <sheetName val="Pemadam_Kebakaran"/>
      <sheetName val="Gd__Rekreasi_&amp;_olah_Raga"/>
      <sheetName val="Site_Plan"/>
      <sheetName val="Daf__No__-_4_2"/>
      <sheetName val="Data_Alat1"/>
      <sheetName val="Harsat_Bahan"/>
      <sheetName val="Harsat_Upah"/>
      <sheetName val="Bahan_&amp;_Upah1"/>
      <sheetName val="DT_SECTION_31"/>
      <sheetName val="jml_pekerja"/>
      <sheetName val="terima_out"/>
      <sheetName val="Sales_Parameter1"/>
      <sheetName val="Analisa_Upah___Bahan_Plum1"/>
      <sheetName val="Kinerja_Proyek1"/>
      <sheetName val="PRD_01-41"/>
      <sheetName val="PRD_01-31"/>
      <sheetName val="anal_rinci1"/>
      <sheetName val="BQ_OE1"/>
      <sheetName val="Stay_Cable-11"/>
      <sheetName val="Div_A"/>
      <sheetName val="Div_B"/>
      <sheetName val="Div_C"/>
      <sheetName val="Div_D"/>
      <sheetName val="Div_E"/>
      <sheetName val="Div_F"/>
      <sheetName val="Div_G"/>
      <sheetName val="Div_H"/>
      <sheetName val="Div_I"/>
      <sheetName val="Div_J"/>
      <sheetName val="Div_K"/>
      <sheetName val="Div_L"/>
      <sheetName val="Div_M"/>
      <sheetName val="Div_N"/>
      <sheetName val="Div_O"/>
      <sheetName val="Div_P"/>
      <sheetName val="Div_Q"/>
      <sheetName val="_PE-F-42_MR_9_Manpower"/>
      <sheetName val="REKAP_ARSITEKTUR_"/>
      <sheetName val="Pek__Persiapan"/>
      <sheetName val="AMP"/>
      <sheetName val="ANTEK-AGGA"/>
      <sheetName val="BURDA"/>
      <sheetName val="ANTEK-GAL"/>
      <sheetName val="HRS-ATB"/>
      <sheetName val="ANTEK-PRIME"/>
      <sheetName val="ANTEK-TIMB"/>
      <sheetName val="BD-LS"/>
      <sheetName val="BIA-LUMPSUM"/>
      <sheetName val="QTTY ANCHOR BAR"/>
      <sheetName val="Piping"/>
      <sheetName val="61005"/>
      <sheetName val="61006"/>
      <sheetName val="61007"/>
      <sheetName val="61008"/>
      <sheetName val="Margin"/>
      <sheetName val="huruf"/>
      <sheetName val="Balok"/>
      <sheetName val="Schedule 11a"/>
      <sheetName val="Temporary"/>
      <sheetName val="Septick tank"/>
      <sheetName val="Subkon"/>
      <sheetName val="BA.Just"/>
      <sheetName val="ALAT_BAU"/>
      <sheetName val="Labor"/>
      <sheetName val="ANALISA NOV '07"/>
      <sheetName val="Upah+Bahan"/>
      <sheetName val="PAD_F"/>
      <sheetName val="L_TIGA"/>
      <sheetName val="L-TIGA"/>
      <sheetName val="SORT"/>
      <sheetName val="BQ_E20_02_Rp_"/>
      <sheetName val="Daf 1"/>
      <sheetName val="RSK-01"/>
      <sheetName val="Steel-Twr"/>
      <sheetName val="valve"/>
      <sheetName val="I-ME"/>
      <sheetName val="2-Sitework"/>
      <sheetName val="FMU"/>
      <sheetName val="rekap1"/>
      <sheetName val="Urai _Resap pengikat"/>
      <sheetName val="STAF"/>
      <sheetName val="EK-JAN-2010"/>
      <sheetName val="DATA PROYEK"/>
      <sheetName val="Lamp. 9"/>
      <sheetName val="SP"/>
      <sheetName val="UPAH DAN ALAT"/>
      <sheetName val="MATERIAL PIPA DAN ISOLASI"/>
      <sheetName val="BQ-GB-1"/>
      <sheetName val="WP"/>
      <sheetName val="bhn"/>
      <sheetName val="41,9&amp;36,3"/>
      <sheetName val="ANX3FWBS7000"/>
      <sheetName val="Sat Bah &amp; Up"/>
      <sheetName val="revisi progres 1"/>
      <sheetName val="Module Wt"/>
      <sheetName val="LEVEL"/>
      <sheetName val="Retail Spider"/>
      <sheetName val="상반기손익차2총괄"/>
      <sheetName val="7.1(3)"/>
      <sheetName val="Permanent info"/>
      <sheetName val="TARIP"/>
      <sheetName val="GRAND TOTAL"/>
      <sheetName val="Harga ME "/>
      <sheetName val="Electrikal"/>
      <sheetName val="DATA1"/>
      <sheetName val="Bill 2"/>
      <sheetName val="Daf 1 Prelim"/>
      <sheetName val="labor1"/>
      <sheetName val="P.M(Monitoring Sche)"/>
      <sheetName val="Lab Sche (Summary)."/>
      <sheetName val="D2.2.1"/>
      <sheetName val="ocean voyage"/>
      <sheetName val="UMUM"/>
      <sheetName val="Summary "/>
      <sheetName val="urain teknis"/>
      <sheetName val="RBP- 2"/>
      <sheetName val="Break Down Alat"/>
      <sheetName val="DEKAN"/>
      <sheetName val="Prod15-8"/>
      <sheetName val="BQ-Marga Tiga"/>
      <sheetName val="HB ARSITEKTUR"/>
      <sheetName val="PE-F-37 Rev 00 Paym.GBP"/>
      <sheetName val="prelim"/>
      <sheetName val="r.tank"/>
      <sheetName val="hrg dasar"/>
      <sheetName val="D-3109"/>
      <sheetName val="TABEL-DETASIR"/>
      <sheetName val="code"/>
      <sheetName val="formula1"/>
      <sheetName val="MR-03 (cont)"/>
      <sheetName val="Surat"/>
      <sheetName val="1. Rekap B"/>
      <sheetName val="Rek.Analisa"/>
      <sheetName val="LP 10 PKN. 100 Januari"/>
      <sheetName val="Sales Rental"/>
      <sheetName val="Budget"/>
      <sheetName val="Tanks (smpl)"/>
      <sheetName val="Tanks (Est)"/>
      <sheetName val="PERALATAN "/>
      <sheetName val="SD (1)"/>
      <sheetName val="Pt"/>
      <sheetName val="Pricing-2"/>
      <sheetName val="DPENSIUN"/>
      <sheetName val="Bangunan Utama"/>
      <sheetName val="LR-AGT-06"/>
      <sheetName val="an_price"/>
      <sheetName val="HSBU ANA"/>
      <sheetName val="dengan pembangkitan"/>
      <sheetName val="cargo"/>
      <sheetName val="Watertank"/>
      <sheetName val="Faktor"/>
      <sheetName val="Upah "/>
      <sheetName val="Skedjul-Pelaksanaan"/>
      <sheetName val="Materials"/>
      <sheetName val="Analisa Harsat"/>
      <sheetName val="DF-7"/>
      <sheetName val="DF-7 (2)"/>
      <sheetName val="H.Material, Upah &amp; Alat"/>
      <sheetName val="Analisa H.Sat.Pek."/>
      <sheetName val="7.PEK-STRUKTUR"/>
      <sheetName val="Fin-Bengkel"/>
      <sheetName val="Fin-Showroom"/>
      <sheetName val="Hal_Pagar"/>
      <sheetName val="Str-Bengkel"/>
      <sheetName val="Str-Showroom"/>
      <sheetName val="SW 6"/>
      <sheetName val="SW 5A"/>
      <sheetName val="CW 5"/>
      <sheetName val="CW 6"/>
      <sheetName val="Anls teknis"/>
      <sheetName val="NP-7"/>
      <sheetName val="HSLAIN-LAIN"/>
      <sheetName val="bhn "/>
      <sheetName val="FORM 3A"/>
      <sheetName val="hrg-dsr"/>
      <sheetName val="List Material"/>
      <sheetName val="List H.Bahan&amp;Upah"/>
      <sheetName val="Material-mr"/>
      <sheetName val="Harsat_marina"/>
      <sheetName val="Statprod gab"/>
      <sheetName val="NP(2)"/>
      <sheetName val="box culvert"/>
      <sheetName val="BQ_Tenis"/>
      <sheetName val="BOQ_Aula"/>
      <sheetName val="DF-7_(2)1"/>
      <sheetName val="H_Material,_Upah_&amp;_Alat1"/>
      <sheetName val="Analisa_H_Sat_Pek_1"/>
      <sheetName val="SW_61"/>
      <sheetName val="SW_5A1"/>
      <sheetName val="CW_51"/>
      <sheetName val="CW_61"/>
      <sheetName val="7_PEK-STRUKTUR1"/>
      <sheetName val="BoQ_C41"/>
      <sheetName val="List_of_Eqp1"/>
      <sheetName val="Anls_teknis1"/>
      <sheetName val="Statprod_gab1"/>
      <sheetName val="box_culvert1"/>
      <sheetName val="Isolasi_Luar_Dalam1"/>
      <sheetName val="Isolasi_Luar1"/>
      <sheetName val="DF-7_(2)"/>
      <sheetName val="H_Material,_Upah_&amp;_Alat"/>
      <sheetName val="Analisa_H_Sat_Pek_"/>
      <sheetName val="SW_6"/>
      <sheetName val="SW_5A"/>
      <sheetName val="CW_5"/>
      <sheetName val="CW_6"/>
      <sheetName val="7_PEK-STRUKTUR"/>
      <sheetName val="List_of_Eqp"/>
      <sheetName val="Anls_teknis"/>
      <sheetName val="Statprod_gab"/>
      <sheetName val="box_culvert"/>
      <sheetName val="Isolasi_Luar_Dalam"/>
      <sheetName val="Isolasi_Luar"/>
      <sheetName val="DF-7_(2)2"/>
      <sheetName val="H_Material,_Upah_&amp;_Alat2"/>
      <sheetName val="Analisa_H_Sat_Pek_2"/>
      <sheetName val="SW_62"/>
      <sheetName val="SW_5A2"/>
      <sheetName val="CW_52"/>
      <sheetName val="CW_62"/>
      <sheetName val="7_PEK-STRUKTUR2"/>
      <sheetName val="BoQ_C42"/>
      <sheetName val="List_of_Eqp2"/>
      <sheetName val="Anls_teknis2"/>
      <sheetName val="Anl_2s_d4e2"/>
      <sheetName val="Statprod_gab2"/>
      <sheetName val="box_culvert2"/>
      <sheetName val="Isolasi_Luar_Dalam2"/>
      <sheetName val="Isolasi_Luar2"/>
      <sheetName val="DF-7_(2)3"/>
      <sheetName val="H_Material,_Upah_&amp;_Alat3"/>
      <sheetName val="Analisa_H_Sat_Pek_3"/>
      <sheetName val="SW_63"/>
      <sheetName val="SW_5A3"/>
      <sheetName val="CW_53"/>
      <sheetName val="CW_63"/>
      <sheetName val="7_PEK-STRUKTUR3"/>
      <sheetName val="BoQ_C43"/>
      <sheetName val="List_of_Eqp3"/>
      <sheetName val="Anls_teknis3"/>
      <sheetName val="Anl_2s_d4e3"/>
      <sheetName val="Statprod_gab3"/>
      <sheetName val="box_culvert3"/>
      <sheetName val="Isolasi_Luar_Dalam3"/>
      <sheetName val="Isolasi_Luar3"/>
      <sheetName val="AHSP"/>
      <sheetName val="ANALISA-A"/>
      <sheetName val="DAF_2"/>
      <sheetName val="Blk-Mnl"/>
      <sheetName val="Klm-Mnl"/>
      <sheetName val="RAB T-175 TP"/>
      <sheetName val="I. Gen+Prelim"/>
      <sheetName val="Administrasi"/>
      <sheetName val="ANAL-1"/>
      <sheetName val="MHPP"/>
      <sheetName val="DAF-7"/>
      <sheetName val="Item Baru"/>
      <sheetName val="Analisa Baku ME"/>
      <sheetName val="REKAP STR T"/>
      <sheetName val="Blk_TIPE"/>
      <sheetName val="Blk-Mnl.notype"/>
      <sheetName val="ddg &amp; lain2"/>
      <sheetName val="Pelat"/>
      <sheetName val="Tangga"/>
      <sheetName val="PHU 05"/>
      <sheetName val="ganti rugi"/>
      <sheetName val="ANALISA "/>
      <sheetName val="ANALISA 3"/>
      <sheetName val="ANALISA LS"/>
      <sheetName val="BAHAN "/>
      <sheetName val=" UPAH,ALAT"/>
      <sheetName val="upahbahan"/>
      <sheetName val="D7(1)"/>
      <sheetName val="Bhn_upah"/>
      <sheetName val="DAF.ALAT"/>
      <sheetName val="@UpahBahan"/>
      <sheetName val="hrg-sat.pek"/>
      <sheetName val="DU&amp;B"/>
      <sheetName val="GRAND REKAP"/>
      <sheetName val="Factor"/>
      <sheetName val="REKAPE"/>
      <sheetName val="ANAL.BOW"/>
      <sheetName val="Tata Udara"/>
      <sheetName val="TSS"/>
      <sheetName val="INDEKS"/>
      <sheetName val="JABATAN"/>
      <sheetName val="NAMES"/>
      <sheetName val="Jenjang_Eselon"/>
      <sheetName val="smt"/>
      <sheetName val="AR-03"/>
      <sheetName val="Rekap Piutang"/>
      <sheetName val="Analisa Harga"/>
      <sheetName val="SALURAN"/>
      <sheetName val="3.a. Lap Hasil Usaha"/>
      <sheetName val="TEKNIS"/>
      <sheetName val="Daftar Kuantitas dan Harga"/>
      <sheetName val="bq analisa"/>
      <sheetName val="harsat sdy"/>
      <sheetName val="Laboratorium"/>
      <sheetName val="Kurs"/>
      <sheetName val="ANALYS EXTERN"/>
      <sheetName val="COMM"/>
      <sheetName val="BOQ INTERN"/>
      <sheetName val="WELCOME"/>
      <sheetName val="BQ RESO"/>
      <sheetName val="REKAP INDIRECT"/>
      <sheetName val="CASH FLOW"/>
      <sheetName val="ORGANIZATION"/>
      <sheetName val="MATRIX"/>
      <sheetName val="SUMMARY IN"/>
      <sheetName val="PROGRAM"/>
      <sheetName val="INDIRECT COST"/>
      <sheetName val="bhn FINAL"/>
      <sheetName val="BOQ SNJ P.1"/>
      <sheetName val="Basic Price"/>
      <sheetName val="Alat B"/>
      <sheetName val="Bahan B"/>
      <sheetName val="Upah B"/>
      <sheetName val="Uph&amp;bhn"/>
      <sheetName val="Upah&amp;Bahan"/>
      <sheetName val="Fill this out first___"/>
      <sheetName val="D _ W sizes"/>
      <sheetName val="UPAH DAN BAHAN"/>
      <sheetName val=" anal hrg sat"/>
      <sheetName val="Harga Bahan &amp; Upah "/>
      <sheetName val="rkp an_alat"/>
      <sheetName val="AnSipil"/>
      <sheetName val="Upah,Bahan,Alat"/>
      <sheetName val="Rekap Analisa1"/>
      <sheetName val="Rab ACC"/>
      <sheetName val="AnPipa &amp; Acc"/>
      <sheetName val="AnPipa&amp;acc"/>
      <sheetName val="Informasi Quary"/>
      <sheetName val="Dinding Beton K225"/>
      <sheetName val="Lantai Beton K225"/>
      <sheetName val="Bekisting Dinding Melintang"/>
      <sheetName val="Bekisting Dinding Memanjang"/>
      <sheetName val="Bekisting Lantai Melintang"/>
      <sheetName val="Bekisting Mercu Melintang"/>
      <sheetName val="PkRp"/>
      <sheetName val="Harga Baru"/>
      <sheetName val="DIV.9"/>
      <sheetName val="AHS Baru"/>
      <sheetName val="STOK MAT"/>
      <sheetName val="GIRDER 2"/>
      <sheetName val="REKAP READYMIX"/>
      <sheetName val="TOTAL UPAH"/>
      <sheetName val="BAHAN &amp; ALAT "/>
      <sheetName val="SUB &amp; mandor"/>
      <sheetName val="telp"/>
      <sheetName val="HRPar"/>
      <sheetName val="ANALISA-SNI"/>
      <sheetName val="Galian"/>
      <sheetName val="Cashflow_ref"/>
      <sheetName val="SDMTA"/>
      <sheetName val="RKP_BOQ"/>
      <sheetName val="P-2"/>
      <sheetName val="P-5"/>
      <sheetName val="P-6"/>
      <sheetName val="DEF"/>
      <sheetName val="TL"/>
      <sheetName val="NH-Badan"/>
      <sheetName val="55+"/>
      <sheetName val="REMUNERASISTANDAR"/>
      <sheetName val="AssumptionValue"/>
      <sheetName val="EE-PROP"/>
      <sheetName val="ANALHASA"/>
      <sheetName val="Electronic"/>
      <sheetName val="RAW MATERIALS "/>
      <sheetName val="COST-PERSON-J.O."/>
      <sheetName val="RENTAL1"/>
      <sheetName val="ANALISA satuan poryek sungai"/>
      <sheetName val="BOQ-Rekon"/>
      <sheetName val="Rekap Masing2"/>
      <sheetName val="Prosentase"/>
      <sheetName val="ALAMAT"/>
      <sheetName val="ANALIS-SNI"/>
      <sheetName val="dayvol adibarat"/>
      <sheetName val="Master"/>
      <sheetName val="UP_an"/>
      <sheetName val="Ansat"/>
      <sheetName val="INF"/>
      <sheetName val="DH"/>
      <sheetName val="ahs_utama"/>
      <sheetName val="RAB Komposit"/>
      <sheetName val="Zones"/>
      <sheetName val="Public Area"/>
      <sheetName val="Analisa Gabungan"/>
      <sheetName val="DAF_HRG"/>
      <sheetName val="ACTUAL_CHECK"/>
      <sheetName val="STN_BAHAN"/>
      <sheetName val="PU.Anal SNI 2008"/>
      <sheetName val="AHS all"/>
      <sheetName val="Hsatuan-OK"/>
      <sheetName val="DbCost"/>
      <sheetName val="LR JULI"/>
      <sheetName val="REKAP HU JULI 2017"/>
      <sheetName val="prodalt"/>
      <sheetName val="Master_1_06"/>
      <sheetName val="Master_1_0_(2)6"/>
      <sheetName val="Master_Sch_1_0-sro2_Adari_disk6"/>
      <sheetName val="HB_5"/>
      <sheetName val="Cash_Flow_bulanan5"/>
      <sheetName val="H_Satuan5"/>
      <sheetName val="Bill_of_Qty_MEP5"/>
      <sheetName val="Up_&amp;_bhn5"/>
      <sheetName val="HRG_BHN5"/>
      <sheetName val="REF_ONLY5"/>
      <sheetName val="01A__RAB5"/>
      <sheetName val="01A-_RAB4"/>
      <sheetName val="Anl_+4"/>
      <sheetName val="Analis_Kusen_1_ESKALASI4"/>
      <sheetName val="NP_(4)4"/>
      <sheetName val="ANALISA_14"/>
      <sheetName val="rab_-_persiapan_&amp;_lantai-14"/>
      <sheetName val="RKP_PLUMBING4"/>
      <sheetName val="GD_B4"/>
      <sheetName val="GD_C4"/>
      <sheetName val="GD_D4"/>
      <sheetName val="GD_E4"/>
      <sheetName val="GD_F4"/>
      <sheetName val="GD_G4"/>
      <sheetName val="GD_N4"/>
      <sheetName val="GD_A4"/>
      <sheetName val="analisa_harga_satuan4"/>
      <sheetName val="BIAYA_074"/>
      <sheetName val="DET_084"/>
      <sheetName val="CRUDE_RE-bar4"/>
      <sheetName val="Man_Power___Comp4"/>
      <sheetName val="Harga_Satuan3"/>
      <sheetName val="Perm__Test4"/>
      <sheetName val="NS_GD_UGD4"/>
      <sheetName val="STD_GD_UGD4"/>
      <sheetName val="struktur_tdk_dipakai4"/>
      <sheetName val="DRUP_(ASLI)4"/>
      <sheetName val="Analisa_Upah_&amp;_Bahan_Plum4"/>
      <sheetName val="SELISIH_HARGA4"/>
      <sheetName val="INPUT_24"/>
      <sheetName val="H_SAT4"/>
      <sheetName val="MARK_UP4"/>
      <sheetName val="Rekap_Biaya4"/>
      <sheetName val="A_LIS4"/>
      <sheetName val="A_REKAP4"/>
      <sheetName val="DAFTAR_HARGA5"/>
      <sheetName val="REKAP_(2)4"/>
      <sheetName val="Rekap_RAP4"/>
      <sheetName val="Bill_Of_Quantity4"/>
      <sheetName val="ES_STG4"/>
      <sheetName val="SUMBER_DAYA4"/>
      <sheetName val="Agregat_Halus_&amp;_Kasar4"/>
      <sheetName val="Input_monthly_capex4"/>
      <sheetName val="Hrg_Sat5"/>
      <sheetName val="Analis_harga2"/>
      <sheetName val="bill_qty2"/>
      <sheetName val="2_MASTER_APP3"/>
      <sheetName val="RAB_AR&amp;STR2"/>
      <sheetName val="DIVISI_33"/>
      <sheetName val="Master_Sch_1_0-sro24"/>
      <sheetName val="Ana__PU2"/>
      <sheetName val="610_042"/>
      <sheetName val="610_052"/>
      <sheetName val="610_062"/>
      <sheetName val="610_072"/>
      <sheetName val="610_082"/>
      <sheetName val="AnalisaSIPIL_RIIL2"/>
      <sheetName val="Analisa_RAP4"/>
      <sheetName val="Penyebaran_M4"/>
      <sheetName val="Rekap_Prelim4"/>
      <sheetName val="eval__Juli4"/>
      <sheetName val="DES_154"/>
      <sheetName val="Lead_Schedule4"/>
      <sheetName val="BD_Div-2_sd_7_64"/>
      <sheetName val="rincian_per_proyek4"/>
      <sheetName val="Analisa_Tekhnis4"/>
      <sheetName val="Appendix_2(SatDas)2"/>
      <sheetName val="HARGA_MATERIAL5"/>
      <sheetName val="F1c_DATA_ADM62"/>
      <sheetName val="Master_Edit2"/>
      <sheetName val="Galian_12"/>
      <sheetName val="DAF_HRG1"/>
      <sheetName val="Sec_I_ML3"/>
      <sheetName val="TE_TS_FA_LAN_MATV1"/>
      <sheetName val="Rekap_Direct_Cost4"/>
      <sheetName val="Sat_Bah___Up1"/>
      <sheetName val="Rincian_hutang-Lap1"/>
      <sheetName val="Hit_Vol_Sk2"/>
      <sheetName val="Div_7_21"/>
      <sheetName val="bukan_PNS1"/>
      <sheetName val="URAIAN_"/>
      <sheetName val="SNI_FIX"/>
      <sheetName val="bahan_dan_upah2"/>
      <sheetName val="Bab_6_-3(5)2"/>
      <sheetName val="2_3(2)_Gor2"/>
      <sheetName val="8_4_2_Rambu2"/>
      <sheetName val="MASTER_12"/>
      <sheetName val="dongia_(2)3"/>
      <sheetName val="ACTUAL_CHECK1"/>
      <sheetName val="STN_BAHAN1"/>
      <sheetName val="pro_ra_op3"/>
      <sheetName val="OLI_HEQ1"/>
      <sheetName val="GRAND_REKAPITULASI"/>
      <sheetName val="RAB_G_ADM__PUSAT_(1)"/>
      <sheetName val="RAB_R__GENSET_&amp;_PANEL_(10)_"/>
      <sheetName val="RAB_R__DNS__PENGLL_T_54_(11_A_)"/>
      <sheetName val="RAB_R__DNS__PENGLL_T_54_(11_B_)"/>
      <sheetName val="RAB_R__DNS__PENGLL_T_54_(11_C_)"/>
      <sheetName val="RAB_R__DNS__PENGLL_T_70_(12_A_)"/>
      <sheetName val="RAB_R__DNS__PENGLL_T_70_(12_B_)"/>
      <sheetName val="RAB_R__DNS__PENGLL_T_70_(12_C_)"/>
      <sheetName val="RAB_SPORT_CLUB_(14)"/>
      <sheetName val="RAB_MASJID_&amp;_T_WUDLU_(15)"/>
      <sheetName val="RAB_LOUNDRY_&amp;_WORKSHOP_(16)"/>
      <sheetName val="RAB_MINIMARKET_&amp;_KANTIN_(17_)"/>
      <sheetName val="RAB_RMH__PENJAGA_(18)"/>
      <sheetName val="RAB_POS_JAGA_(19__A_)"/>
      <sheetName val="RAB_POS_JAGA_(19__B_)"/>
      <sheetName val="RAB_R__POMPA_(20)"/>
      <sheetName val="RAB_R__KELAS_(2_A)"/>
      <sheetName val="RAB_R__KELAS_(2_B)"/>
      <sheetName val="RAB_AULA_UTAMA_(5)"/>
      <sheetName val="RAB_AULA_SEDANG_(6)"/>
      <sheetName val="RAB_ASRAMA_(7__B_)"/>
      <sheetName val="RAB_ASRAMA_(7__C_)"/>
      <sheetName val="RAB_ASRAMA_(7__D_)"/>
      <sheetName val="RAB_R__MAKAN_(8)"/>
      <sheetName val="RAB_GUEST_HOUSE_(9__A_)"/>
      <sheetName val="RAB_GUEST_HOUSE_(9__B_)"/>
      <sheetName val="8_1_1_Struktur_Kantor_Taman"/>
      <sheetName val="3-DIV7_B1"/>
      <sheetName val="Data_Teknik2"/>
      <sheetName val="RAP_(2)2"/>
      <sheetName val="Analisa_HSP1"/>
      <sheetName val="H_Upah1"/>
      <sheetName val="Typ_ITS1"/>
      <sheetName val="m_schedule2"/>
      <sheetName val="Anl_2s_d4e4"/>
      <sheetName val="Analis_Upah2"/>
      <sheetName val="RAB_JALUR_Lend_tinggi2"/>
      <sheetName val="Gaji_Pokok2"/>
      <sheetName val="T__Proyek-Jabatan2"/>
      <sheetName val="T__Lokasi2"/>
      <sheetName val="T__Rumah2"/>
      <sheetName val="T__Transport2"/>
      <sheetName val="HARGA_SATUAN_DASAR2"/>
      <sheetName val="A+Supl_"/>
      <sheetName val="Formulir_7_61"/>
      <sheetName val="Kajian_Kendala1"/>
      <sheetName val="Analisa_ME1"/>
      <sheetName val="S_perny_&amp;_CV_lama1"/>
      <sheetName val="Analisa_Upah___Bahan_Plum2"/>
      <sheetName val="Analisa_SNI_STANDART_2"/>
      <sheetName val="Hrg_Sat6"/>
      <sheetName val="k300_123"/>
      <sheetName val="Hrg_STN"/>
      <sheetName val="MORTAR_1"/>
      <sheetName val="harga_lama"/>
      <sheetName val="Meth_"/>
      <sheetName val="Form_A"/>
      <sheetName val="rab_me_(by_owner)_1"/>
      <sheetName val="rab_me_(fisik)1"/>
      <sheetName val="NP_(2)"/>
      <sheetName val="BQ_(by_owner)1"/>
      <sheetName val="Mobilisasi_(2)"/>
      <sheetName val="Sheet1_(2)"/>
      <sheetName val="an__major"/>
      <sheetName val="610_07A"/>
      <sheetName val="sched-induk-(Th_2008_5M)"/>
      <sheetName val="Hrg_Dasar"/>
      <sheetName val="Peralatan_(2)"/>
      <sheetName val="RAB_1"/>
      <sheetName val="BQ__by_owner_"/>
      <sheetName val="REK_S-CURVE"/>
      <sheetName val="Isolasi_Luar4"/>
      <sheetName val="HARGA_SAT3"/>
      <sheetName val="Harga_1"/>
      <sheetName val="On_Time"/>
      <sheetName val="ALAT2_(TDK_DIPAKAI)1"/>
      <sheetName val="Kuantitas_&amp;_Harga2"/>
      <sheetName val="Harga_Bahan2"/>
      <sheetName val="HSA_&amp;_PAB2"/>
      <sheetName val="Harga_Upah_2"/>
      <sheetName val="Rekap_Bill1"/>
      <sheetName val="BoQ_C44"/>
      <sheetName val="Rekap_RAP_real_(2)1"/>
      <sheetName val="H_ALAT"/>
      <sheetName val="REK_PEN"/>
      <sheetName val="DIV_IV"/>
      <sheetName val="DIV_VI"/>
      <sheetName val="DIV_VIII"/>
      <sheetName val="Evaluasi_Mingguan"/>
      <sheetName val="URAIAN_ANALIS"/>
      <sheetName val="Isolasi_Luar_Dalam4"/>
      <sheetName val="Daf_Dasar_Upah&amp;Bahan"/>
      <sheetName val="HRG_DSR_APP1"/>
      <sheetName val="1_B"/>
      <sheetName val="Analisa_Alat"/>
      <sheetName val="REKAP_THPIII"/>
      <sheetName val="DAYA_PLN"/>
      <sheetName val="HARGA_ALAT4"/>
      <sheetName val="Bahan+Upah_ALL"/>
      <sheetName val="Daftar_Harga_Satuan_Gaji"/>
      <sheetName val="Daftar_Harga_Satuan_Bahan"/>
      <sheetName val="TONG_HOP_VL-NC3"/>
      <sheetName val="DON_GIA3"/>
      <sheetName val="CHITIET_VL-NC3"/>
      <sheetName val="BoQ_Total_lama2"/>
      <sheetName val="2_E2"/>
      <sheetName val="2_F2"/>
      <sheetName val="OFFICE_2_LT"/>
      <sheetName val="Rekap_2002_mod"/>
      <sheetName val="BOQ_EM"/>
      <sheetName val="Analis_Kusen_okk1"/>
      <sheetName val="REKAP_BQ_"/>
      <sheetName val="BM_DATA_SHEET"/>
      <sheetName val="Fill_this_out_first___"/>
      <sheetName val="Analisa_&amp;_Upah"/>
      <sheetName val="rms_remunerasi"/>
      <sheetName val="Harga_Dasar2"/>
      <sheetName val="DKH_SN1-A1"/>
      <sheetName val="S_curve_PRCPT1"/>
      <sheetName val="Hrg_Dsr1"/>
      <sheetName val="3A7_1_Jln_Insitu1"/>
      <sheetName val="_Analisa_Harga1"/>
      <sheetName val="BAHAN_(2)1"/>
      <sheetName val="HS_Bhn&amp;Upah1"/>
      <sheetName val="Bang_B1"/>
      <sheetName val="HRG_BAHAN_&amp;_UPAH_okk1"/>
      <sheetName val="GRADE_SKALA"/>
      <sheetName val="AHS_Marka"/>
      <sheetName val="AHS_Aspal"/>
      <sheetName val="data_2014"/>
      <sheetName val="BARU-4_"/>
      <sheetName val="DIV_5_ok"/>
      <sheetName val="CERUCUK_OKE"/>
      <sheetName val="DIV_2"/>
      <sheetName val="ANAL_KOEF"/>
      <sheetName val="DIV_3"/>
      <sheetName val="DIV_8"/>
      <sheetName val="LP_2_-_KUNINGAN_-_DUKUH_ATAS"/>
      <sheetName val="Analisa_2"/>
      <sheetName val="Perhit_Alat"/>
      <sheetName val="Hutang_Lap"/>
      <sheetName val="Harga_S_Dasar"/>
      <sheetName val="Summary_pilecap"/>
      <sheetName val="REK_ADD"/>
      <sheetName val="Pay_Items"/>
      <sheetName val="FIRE_FIGHTING"/>
      <sheetName val="Analisa___2_"/>
      <sheetName val="List_of_Eqp4"/>
      <sheetName val="Scope_of_work5"/>
      <sheetName val="tam-kur_sipil5"/>
      <sheetName val="tam-kur_baja5"/>
      <sheetName val="M'trl_Baja5"/>
      <sheetName val="UPAH_KERJA5"/>
      <sheetName val="Rekap_Tahap_13"/>
      <sheetName val="Analisa_-Baku3"/>
      <sheetName val="Weight_Bridge3"/>
      <sheetName val="THPDMoi__(2)3"/>
      <sheetName val="TONGKE3p_3"/>
      <sheetName val="TH_VL,_NC,_DDHT_Thanhphuoc3"/>
      <sheetName val="t-h_HA_THE3"/>
      <sheetName val="CHITIET_VL-NC-TT_-1p3"/>
      <sheetName val="TONG_HOP_VL-NC_TT3"/>
      <sheetName val="TH_XL3"/>
      <sheetName val="CHITIET_VL-NC-TT-3p3"/>
      <sheetName val="KPVC-BD_3"/>
      <sheetName val="310801Pabrik_PT_Rehau3"/>
      <sheetName val="ELEMENT_SUM3"/>
      <sheetName val="D3_13"/>
      <sheetName val="BL_(1)3"/>
      <sheetName val="00_Jumlah_Total3"/>
      <sheetName val="Steel_Material_List3"/>
      <sheetName val="BQ_ARS3"/>
      <sheetName val="an_el3"/>
      <sheetName val="An_AC_&amp;_Plb3"/>
      <sheetName val="Material_Baja3"/>
      <sheetName val="Gudang_non_AC-AC_Struktur3"/>
      <sheetName val="ANALISA_PEK_UMUM3"/>
      <sheetName val="Man_Power3"/>
      <sheetName val="Tie_Beam_GN3"/>
      <sheetName val="Analisa_Tend_(2)3"/>
      <sheetName val="Rekap_Total3"/>
      <sheetName val="LANTAI_103"/>
      <sheetName val="LANTAI_113"/>
      <sheetName val="LANTAI_123"/>
      <sheetName val="LANTAI_133"/>
      <sheetName val="LANTAI_143"/>
      <sheetName val="LANTAI_153"/>
      <sheetName val="LANTAI_163"/>
      <sheetName val="LANTAI_53"/>
      <sheetName val="LANTAI_63"/>
      <sheetName val="LANTAI_73"/>
      <sheetName val="LANTAI_93"/>
      <sheetName val="LANTAI_MESIN3"/>
      <sheetName val="Bill_sipil3"/>
      <sheetName val="D2_23"/>
      <sheetName val="Metod_TWR3"/>
      <sheetName val="ANALISA_(2)3"/>
      <sheetName val="UPAH_+_ALAT2"/>
      <sheetName val="Form-3_32"/>
      <sheetName val="anls_ttk2"/>
      <sheetName val="UNIT_PRICE2"/>
      <sheetName val="Basic_P3"/>
      <sheetName val="Owning_cost_Alat2"/>
      <sheetName val="REKAP_STRUKTUR3"/>
      <sheetName val="Summary_-_Budget3"/>
      <sheetName val="7_공정표2"/>
      <sheetName val="MAP_1-22"/>
      <sheetName val="DAFT_ALAT,UPAH_&amp;_MAT2"/>
      <sheetName val="Spesifikasi_1"/>
      <sheetName val="4-Basic_Price2"/>
      <sheetName val="HRGA_SATUAN_UPAH-BAHAN2"/>
      <sheetName val="List_Plant2"/>
      <sheetName val="Pengalaman_Per2"/>
      <sheetName val="std_wt_2"/>
      <sheetName val="UPAH___ALAT2"/>
      <sheetName val="310801Pabrik_PT_Rehau_xls1"/>
      <sheetName val="anl_sa2"/>
      <sheetName val="B_as2"/>
      <sheetName val="UBA_RAB2"/>
      <sheetName val="Bill_rekap1"/>
      <sheetName val="Bhn_Ars1"/>
      <sheetName val="ALL_SUM1"/>
      <sheetName val="Eng_Hrs_(HO)2"/>
      <sheetName val="POS_11"/>
      <sheetName val="POS_21"/>
      <sheetName val="Ware_House1"/>
      <sheetName val="Hunian_Staf1"/>
      <sheetName val="Pemadam_Kebakaran1"/>
      <sheetName val="Gd__Rekreasi_&amp;_olah_Raga1"/>
      <sheetName val="Site_Plan1"/>
      <sheetName val="Daf__No__-_4_21"/>
      <sheetName val="Data_Alat2"/>
      <sheetName val="Harsat_Bahan1"/>
      <sheetName val="Harsat_Upah1"/>
      <sheetName val="Bahan_&amp;_Upah2"/>
      <sheetName val="DT_SECTION_32"/>
      <sheetName val="jml_pekerja1"/>
      <sheetName val="terima_out1"/>
      <sheetName val="Sales_Parameter2"/>
      <sheetName val="Kinerja_Proyek2"/>
      <sheetName val="PRD_01-42"/>
      <sheetName val="PRD_01-32"/>
      <sheetName val="anal_rinci2"/>
      <sheetName val="BQ_OE2"/>
      <sheetName val="Stay_Cable-12"/>
      <sheetName val="Div_A1"/>
      <sheetName val="Div_B1"/>
      <sheetName val="Div_C1"/>
      <sheetName val="Div_D1"/>
      <sheetName val="Div_E1"/>
      <sheetName val="Div_F1"/>
      <sheetName val="Div_G1"/>
      <sheetName val="Div_H1"/>
      <sheetName val="Div_I1"/>
      <sheetName val="Div_J1"/>
      <sheetName val="Div_K1"/>
      <sheetName val="Div_L1"/>
      <sheetName val="Div_M1"/>
      <sheetName val="Div_N1"/>
      <sheetName val="Div_O1"/>
      <sheetName val="Div_P1"/>
      <sheetName val="Div_Q1"/>
      <sheetName val="_PE-F-42_MR_9_Manpower1"/>
      <sheetName val="REKAP_ARSITEKTUR_1"/>
      <sheetName val="Pek__Persiapan1"/>
      <sheetName val="QTTY_ANCHOR_BAR"/>
      <sheetName val="Schedule_11a"/>
      <sheetName val="Septick_tank"/>
      <sheetName val="BA_Just"/>
      <sheetName val="ANALISA_NOV_'07"/>
      <sheetName val="Daf_1"/>
      <sheetName val="Urai__Resap_pengikat"/>
      <sheetName val="DATA_PROYEK"/>
      <sheetName val="Lamp__9"/>
      <sheetName val="UPAH_DAN_ALAT"/>
      <sheetName val="MATERIAL_PIPA_DAN_ISOLASI"/>
      <sheetName val="Sat_Bah_&amp;_Up"/>
      <sheetName val="revisi_progres_1"/>
      <sheetName val="Module_Wt"/>
      <sheetName val="Retail_Spider"/>
      <sheetName val="7_1(3)"/>
      <sheetName val="Permanent_info"/>
      <sheetName val="GRAND_TOTAL"/>
      <sheetName val="Harga_ME_"/>
      <sheetName val="Bill_2"/>
      <sheetName val="Daf_1_Prelim"/>
      <sheetName val="P_M(Monitoring_Sche)"/>
      <sheetName val="Lab_Sche_(Summary)_"/>
      <sheetName val="D2_2_1"/>
      <sheetName val="ocean_voyage"/>
      <sheetName val="Summary_"/>
      <sheetName val="urain_teknis"/>
      <sheetName val="RBP-_2"/>
      <sheetName val="Break_Down_Alat"/>
      <sheetName val="BQ-Marga_Tiga"/>
      <sheetName val="HB_ARSITEKTUR"/>
      <sheetName val="PE-F-37_Rev_00_Paym_GBP"/>
      <sheetName val="r_tank"/>
      <sheetName val="MR-03_(cont)"/>
      <sheetName val="1__Rekap_B"/>
      <sheetName val="Rek_Analisa"/>
      <sheetName val="LP_10_PKN__100_Januari"/>
      <sheetName val="Sales_Rental"/>
      <sheetName val="Tanks_(smpl)"/>
      <sheetName val="Tanks_(Est)"/>
      <sheetName val="PERALATAN_"/>
      <sheetName val="SD_(1)"/>
      <sheetName val="Bangunan_Utama"/>
      <sheetName val="HSBU_ANA"/>
      <sheetName val="dengan_pembangkitan"/>
      <sheetName val="Upah_"/>
      <sheetName val="Analisa_Harsat"/>
      <sheetName val="DF-7_(2)4"/>
      <sheetName val="H_Material,_Upah_&amp;_Alat4"/>
      <sheetName val="Analisa_H_Sat_Pek_4"/>
      <sheetName val="7_PEK-STRUKTUR4"/>
      <sheetName val="SW_64"/>
      <sheetName val="SW_5A4"/>
      <sheetName val="CW_54"/>
      <sheetName val="CW_64"/>
      <sheetName val="Anls_teknis4"/>
      <sheetName val="bhn_"/>
      <sheetName val="FORM_3A"/>
      <sheetName val="List_Material"/>
      <sheetName val="List_H_Bahan&amp;Upah"/>
      <sheetName val="Statprod_gab4"/>
      <sheetName val="box_culvert4"/>
      <sheetName val="RAB_T-175_TP"/>
      <sheetName val="I__Gen+Prelim"/>
      <sheetName val="Item_Baru"/>
      <sheetName val="Analisa_Baku_ME"/>
      <sheetName val="REKAP_STR_T"/>
      <sheetName val="Blk-Mnl_notype"/>
      <sheetName val="ddg_&amp;_lain2"/>
      <sheetName val="PHU_05"/>
      <sheetName val="ganti_rugi"/>
      <sheetName val="ANALISA_"/>
      <sheetName val="ANALISA_3"/>
      <sheetName val="ANALISA_LS"/>
      <sheetName val="BAHAN_"/>
      <sheetName val="_UPAH,ALAT"/>
      <sheetName val="DAF_ALAT"/>
      <sheetName val="hrg-sat_pek"/>
      <sheetName val="GRAND_REKAP"/>
      <sheetName val="ANAL_BOW"/>
      <sheetName val="Tata_Udara"/>
      <sheetName val="Rekap_Piutang"/>
      <sheetName val="Analisa_Harga"/>
      <sheetName val="3_a__Lap_Hasil_Usaha"/>
      <sheetName val="Daftar_Kuantitas_dan_Harga"/>
      <sheetName val="bq_analisa"/>
      <sheetName val="harsat_sdy"/>
      <sheetName val="ANALYS_EXTERN"/>
      <sheetName val="BOQ_INTERN"/>
      <sheetName val="BQ_RESO"/>
      <sheetName val="REKAP_INDIRECT"/>
      <sheetName val="CASH_FLOW"/>
      <sheetName val="SUMMARY_IN"/>
      <sheetName val="INDIRECT_COST"/>
      <sheetName val="bhn_FINAL"/>
      <sheetName val="BOQ_SNJ_P_1"/>
      <sheetName val="Alat_B"/>
      <sheetName val="Bahan_B"/>
      <sheetName val="Upah_B"/>
      <sheetName val="Fill_this_out_first___1"/>
      <sheetName val="D___W_sizes"/>
      <sheetName val="UPAH_DAN_BAHAN"/>
      <sheetName val="_anal_hrg_sat"/>
      <sheetName val="Harga_Bahan_&amp;_Upah_"/>
      <sheetName val="rkp_an_alat"/>
      <sheetName val="Rekap_Analisa1"/>
      <sheetName val="Rab_ACC"/>
      <sheetName val="AnPipa_&amp;_Acc"/>
      <sheetName val="Informasi_Quary"/>
      <sheetName val="Dinding_Beton_K225"/>
      <sheetName val="Lantai_Beton_K225"/>
      <sheetName val="Bekisting_Dinding_Melintang"/>
      <sheetName val="Bekisting_Dinding_Memanjang"/>
      <sheetName val="Bekisting_Lantai_Melintang"/>
      <sheetName val="Bekisting_Mercu_Melintang"/>
      <sheetName val="Harga_Baru"/>
      <sheetName val="DIV_9"/>
      <sheetName val="AHS_Baru"/>
      <sheetName val="STOK_MAT"/>
      <sheetName val="GIRDER_2"/>
      <sheetName val="REKAP_READYMIX"/>
      <sheetName val="TOTAL_UPAH"/>
      <sheetName val="BAHAN_&amp;_ALAT_"/>
      <sheetName val="SUB_&amp;_mandor"/>
      <sheetName val="RAW_MATERIALS_"/>
      <sheetName val="COST-PERSON-J_O_"/>
      <sheetName val="ANALISA_satuan_poryek_sungai"/>
      <sheetName val="Rekap_Masing2"/>
      <sheetName val="dayvol_adibarat"/>
      <sheetName val="RAB_Komposit"/>
      <sheetName val="Public_Area"/>
      <sheetName val="Analisa_Gabungan"/>
      <sheetName val="PU_Anal_SNI_2008"/>
      <sheetName val="AHS_all"/>
      <sheetName val="LR_JULI"/>
      <sheetName val="REKAP_HU_JULI_20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>
        <row r="7">
          <cell r="P7">
            <v>0</v>
          </cell>
        </row>
      </sheetData>
      <sheetData sheetId="377">
        <row r="7">
          <cell r="P7">
            <v>0</v>
          </cell>
        </row>
      </sheetData>
      <sheetData sheetId="378">
        <row r="7">
          <cell r="P7">
            <v>0</v>
          </cell>
        </row>
      </sheetData>
      <sheetData sheetId="379">
        <row r="7">
          <cell r="P7">
            <v>0</v>
          </cell>
        </row>
      </sheetData>
      <sheetData sheetId="380">
        <row r="7">
          <cell r="P7">
            <v>0</v>
          </cell>
        </row>
      </sheetData>
      <sheetData sheetId="381">
        <row r="7">
          <cell r="P7">
            <v>0</v>
          </cell>
        </row>
      </sheetData>
      <sheetData sheetId="382">
        <row r="7">
          <cell r="P7">
            <v>0</v>
          </cell>
        </row>
      </sheetData>
      <sheetData sheetId="383">
        <row r="7">
          <cell r="P7">
            <v>0</v>
          </cell>
        </row>
      </sheetData>
      <sheetData sheetId="384">
        <row r="7">
          <cell r="P7">
            <v>0</v>
          </cell>
        </row>
      </sheetData>
      <sheetData sheetId="385">
        <row r="7">
          <cell r="P7">
            <v>0</v>
          </cell>
        </row>
      </sheetData>
      <sheetData sheetId="386">
        <row r="7">
          <cell r="P7">
            <v>0</v>
          </cell>
        </row>
      </sheetData>
      <sheetData sheetId="387">
        <row r="7">
          <cell r="P7">
            <v>0</v>
          </cell>
        </row>
      </sheetData>
      <sheetData sheetId="388">
        <row r="7">
          <cell r="P7">
            <v>0</v>
          </cell>
        </row>
      </sheetData>
      <sheetData sheetId="389">
        <row r="7">
          <cell r="P7">
            <v>0</v>
          </cell>
        </row>
      </sheetData>
      <sheetData sheetId="390">
        <row r="7">
          <cell r="P7">
            <v>0</v>
          </cell>
        </row>
      </sheetData>
      <sheetData sheetId="391">
        <row r="7">
          <cell r="P7">
            <v>0</v>
          </cell>
        </row>
      </sheetData>
      <sheetData sheetId="392">
        <row r="7">
          <cell r="P7">
            <v>0</v>
          </cell>
        </row>
      </sheetData>
      <sheetData sheetId="393">
        <row r="7">
          <cell r="P7">
            <v>0</v>
          </cell>
        </row>
      </sheetData>
      <sheetData sheetId="394">
        <row r="7">
          <cell r="P7">
            <v>0</v>
          </cell>
        </row>
      </sheetData>
      <sheetData sheetId="395">
        <row r="7">
          <cell r="P7">
            <v>0</v>
          </cell>
        </row>
      </sheetData>
      <sheetData sheetId="396">
        <row r="7">
          <cell r="P7">
            <v>0</v>
          </cell>
        </row>
      </sheetData>
      <sheetData sheetId="397">
        <row r="7">
          <cell r="P7">
            <v>0</v>
          </cell>
        </row>
      </sheetData>
      <sheetData sheetId="398">
        <row r="7">
          <cell r="P7">
            <v>0</v>
          </cell>
        </row>
      </sheetData>
      <sheetData sheetId="399">
        <row r="7">
          <cell r="P7">
            <v>0</v>
          </cell>
        </row>
      </sheetData>
      <sheetData sheetId="400">
        <row r="7">
          <cell r="P7">
            <v>0</v>
          </cell>
        </row>
      </sheetData>
      <sheetData sheetId="401">
        <row r="7">
          <cell r="P7">
            <v>0</v>
          </cell>
        </row>
      </sheetData>
      <sheetData sheetId="402">
        <row r="7">
          <cell r="P7">
            <v>0</v>
          </cell>
        </row>
      </sheetData>
      <sheetData sheetId="403">
        <row r="7">
          <cell r="P7">
            <v>0</v>
          </cell>
        </row>
      </sheetData>
      <sheetData sheetId="404">
        <row r="7">
          <cell r="P7">
            <v>0</v>
          </cell>
        </row>
      </sheetData>
      <sheetData sheetId="405">
        <row r="7">
          <cell r="P7">
            <v>0</v>
          </cell>
        </row>
      </sheetData>
      <sheetData sheetId="406">
        <row r="7">
          <cell r="P7">
            <v>0</v>
          </cell>
        </row>
      </sheetData>
      <sheetData sheetId="407">
        <row r="7">
          <cell r="P7">
            <v>0</v>
          </cell>
        </row>
      </sheetData>
      <sheetData sheetId="408">
        <row r="7">
          <cell r="P7">
            <v>0</v>
          </cell>
        </row>
      </sheetData>
      <sheetData sheetId="409">
        <row r="7">
          <cell r="P7">
            <v>0</v>
          </cell>
        </row>
      </sheetData>
      <sheetData sheetId="410">
        <row r="7">
          <cell r="P7">
            <v>0</v>
          </cell>
        </row>
      </sheetData>
      <sheetData sheetId="411">
        <row r="7">
          <cell r="P7">
            <v>0</v>
          </cell>
        </row>
      </sheetData>
      <sheetData sheetId="412">
        <row r="7">
          <cell r="P7">
            <v>0</v>
          </cell>
        </row>
      </sheetData>
      <sheetData sheetId="413">
        <row r="7">
          <cell r="P7">
            <v>0</v>
          </cell>
        </row>
      </sheetData>
      <sheetData sheetId="414">
        <row r="7">
          <cell r="P7">
            <v>0</v>
          </cell>
        </row>
      </sheetData>
      <sheetData sheetId="415">
        <row r="7">
          <cell r="P7">
            <v>0</v>
          </cell>
        </row>
      </sheetData>
      <sheetData sheetId="416">
        <row r="7">
          <cell r="P7">
            <v>0</v>
          </cell>
        </row>
      </sheetData>
      <sheetData sheetId="417">
        <row r="7">
          <cell r="P7">
            <v>0</v>
          </cell>
        </row>
      </sheetData>
      <sheetData sheetId="418">
        <row r="7">
          <cell r="P7">
            <v>0</v>
          </cell>
        </row>
      </sheetData>
      <sheetData sheetId="419">
        <row r="7">
          <cell r="P7">
            <v>0</v>
          </cell>
        </row>
      </sheetData>
      <sheetData sheetId="420">
        <row r="7">
          <cell r="P7">
            <v>0</v>
          </cell>
        </row>
      </sheetData>
      <sheetData sheetId="421">
        <row r="7">
          <cell r="P7">
            <v>0</v>
          </cell>
        </row>
      </sheetData>
      <sheetData sheetId="422">
        <row r="7">
          <cell r="P7">
            <v>0</v>
          </cell>
        </row>
      </sheetData>
      <sheetData sheetId="423">
        <row r="7">
          <cell r="P7">
            <v>0</v>
          </cell>
        </row>
      </sheetData>
      <sheetData sheetId="424">
        <row r="7">
          <cell r="P7">
            <v>0</v>
          </cell>
        </row>
      </sheetData>
      <sheetData sheetId="425">
        <row r="7">
          <cell r="P7">
            <v>0</v>
          </cell>
        </row>
      </sheetData>
      <sheetData sheetId="426">
        <row r="7">
          <cell r="P7">
            <v>0</v>
          </cell>
        </row>
      </sheetData>
      <sheetData sheetId="427">
        <row r="7">
          <cell r="P7">
            <v>0</v>
          </cell>
        </row>
      </sheetData>
      <sheetData sheetId="428">
        <row r="7">
          <cell r="P7">
            <v>0</v>
          </cell>
        </row>
      </sheetData>
      <sheetData sheetId="429">
        <row r="7">
          <cell r="P7">
            <v>0</v>
          </cell>
        </row>
      </sheetData>
      <sheetData sheetId="430">
        <row r="7">
          <cell r="P7">
            <v>0</v>
          </cell>
        </row>
      </sheetData>
      <sheetData sheetId="431">
        <row r="7">
          <cell r="P7">
            <v>0</v>
          </cell>
        </row>
      </sheetData>
      <sheetData sheetId="432">
        <row r="7">
          <cell r="P7">
            <v>0</v>
          </cell>
        </row>
      </sheetData>
      <sheetData sheetId="433">
        <row r="7">
          <cell r="P7">
            <v>0</v>
          </cell>
        </row>
      </sheetData>
      <sheetData sheetId="434">
        <row r="7">
          <cell r="P7">
            <v>0</v>
          </cell>
        </row>
      </sheetData>
      <sheetData sheetId="435">
        <row r="7">
          <cell r="P7">
            <v>0</v>
          </cell>
        </row>
      </sheetData>
      <sheetData sheetId="436">
        <row r="7">
          <cell r="P7">
            <v>0</v>
          </cell>
        </row>
      </sheetData>
      <sheetData sheetId="437">
        <row r="7">
          <cell r="P7">
            <v>0</v>
          </cell>
        </row>
      </sheetData>
      <sheetData sheetId="438">
        <row r="7">
          <cell r="P7">
            <v>0</v>
          </cell>
        </row>
      </sheetData>
      <sheetData sheetId="439">
        <row r="7">
          <cell r="P7">
            <v>0</v>
          </cell>
        </row>
      </sheetData>
      <sheetData sheetId="440">
        <row r="7">
          <cell r="P7">
            <v>0</v>
          </cell>
        </row>
      </sheetData>
      <sheetData sheetId="441">
        <row r="7">
          <cell r="P7">
            <v>0</v>
          </cell>
        </row>
      </sheetData>
      <sheetData sheetId="442">
        <row r="7">
          <cell r="P7">
            <v>0</v>
          </cell>
        </row>
      </sheetData>
      <sheetData sheetId="443">
        <row r="7">
          <cell r="P7">
            <v>0</v>
          </cell>
        </row>
      </sheetData>
      <sheetData sheetId="444">
        <row r="7">
          <cell r="P7">
            <v>0</v>
          </cell>
        </row>
      </sheetData>
      <sheetData sheetId="445">
        <row r="7">
          <cell r="P7">
            <v>0</v>
          </cell>
        </row>
      </sheetData>
      <sheetData sheetId="446">
        <row r="7">
          <cell r="P7">
            <v>0</v>
          </cell>
        </row>
      </sheetData>
      <sheetData sheetId="447">
        <row r="7">
          <cell r="P7">
            <v>0</v>
          </cell>
        </row>
      </sheetData>
      <sheetData sheetId="448">
        <row r="7">
          <cell r="P7">
            <v>0</v>
          </cell>
        </row>
      </sheetData>
      <sheetData sheetId="449">
        <row r="7">
          <cell r="P7">
            <v>0</v>
          </cell>
        </row>
      </sheetData>
      <sheetData sheetId="450">
        <row r="7">
          <cell r="P7">
            <v>0</v>
          </cell>
        </row>
      </sheetData>
      <sheetData sheetId="451">
        <row r="7">
          <cell r="P7">
            <v>0</v>
          </cell>
        </row>
      </sheetData>
      <sheetData sheetId="452">
        <row r="7">
          <cell r="P7">
            <v>0</v>
          </cell>
        </row>
      </sheetData>
      <sheetData sheetId="453">
        <row r="7">
          <cell r="P7">
            <v>0</v>
          </cell>
        </row>
      </sheetData>
      <sheetData sheetId="454">
        <row r="7">
          <cell r="P7">
            <v>0</v>
          </cell>
        </row>
      </sheetData>
      <sheetData sheetId="455">
        <row r="7">
          <cell r="P7">
            <v>0</v>
          </cell>
        </row>
      </sheetData>
      <sheetData sheetId="456"/>
      <sheetData sheetId="457"/>
      <sheetData sheetId="458"/>
      <sheetData sheetId="459"/>
      <sheetData sheetId="460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/>
      <sheetData sheetId="556">
        <row r="7">
          <cell r="P7">
            <v>0</v>
          </cell>
        </row>
      </sheetData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/>
      <sheetData sheetId="565"/>
      <sheetData sheetId="566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/>
      <sheetData sheetId="734"/>
      <sheetData sheetId="735"/>
      <sheetData sheetId="736"/>
      <sheetData sheetId="737"/>
      <sheetData sheetId="738"/>
      <sheetData sheetId="739"/>
      <sheetData sheetId="740"/>
      <sheetData sheetId="741"/>
      <sheetData sheetId="742"/>
      <sheetData sheetId="743">
        <row r="11">
          <cell r="A11">
            <v>3</v>
          </cell>
        </row>
      </sheetData>
      <sheetData sheetId="744" refreshError="1"/>
      <sheetData sheetId="745"/>
      <sheetData sheetId="746"/>
      <sheetData sheetId="747"/>
      <sheetData sheetId="748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/>
      <sheetData sheetId="761" refreshError="1"/>
      <sheetData sheetId="762" refreshError="1"/>
      <sheetData sheetId="763" refreshError="1"/>
      <sheetData sheetId="764"/>
      <sheetData sheetId="765" refreshError="1"/>
      <sheetData sheetId="766" refreshError="1"/>
      <sheetData sheetId="767" refreshError="1"/>
      <sheetData sheetId="768" refreshError="1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/>
      <sheetData sheetId="784"/>
      <sheetData sheetId="785"/>
      <sheetData sheetId="786">
        <row r="11">
          <cell r="A11">
            <v>3</v>
          </cell>
        </row>
      </sheetData>
      <sheetData sheetId="787"/>
      <sheetData sheetId="788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>
        <row r="11">
          <cell r="A11">
            <v>3</v>
          </cell>
        </row>
      </sheetData>
      <sheetData sheetId="802"/>
      <sheetData sheetId="803"/>
      <sheetData sheetId="804"/>
      <sheetData sheetId="805"/>
      <sheetData sheetId="806"/>
      <sheetData sheetId="807"/>
      <sheetData sheetId="808"/>
      <sheetData sheetId="809"/>
      <sheetData sheetId="810"/>
      <sheetData sheetId="811"/>
      <sheetData sheetId="812"/>
      <sheetData sheetId="813"/>
      <sheetData sheetId="814"/>
      <sheetData sheetId="815"/>
      <sheetData sheetId="816"/>
      <sheetData sheetId="817"/>
      <sheetData sheetId="818"/>
      <sheetData sheetId="819"/>
      <sheetData sheetId="820"/>
      <sheetData sheetId="821"/>
      <sheetData sheetId="822"/>
      <sheetData sheetId="823"/>
      <sheetData sheetId="824"/>
      <sheetData sheetId="825"/>
      <sheetData sheetId="826"/>
      <sheetData sheetId="827"/>
      <sheetData sheetId="828"/>
      <sheetData sheetId="829"/>
      <sheetData sheetId="830"/>
      <sheetData sheetId="831"/>
      <sheetData sheetId="832"/>
      <sheetData sheetId="833"/>
      <sheetData sheetId="834"/>
      <sheetData sheetId="835"/>
      <sheetData sheetId="836"/>
      <sheetData sheetId="837"/>
      <sheetData sheetId="838"/>
      <sheetData sheetId="839"/>
      <sheetData sheetId="840"/>
      <sheetData sheetId="841"/>
      <sheetData sheetId="842">
        <row r="11">
          <cell r="A11">
            <v>3</v>
          </cell>
        </row>
      </sheetData>
      <sheetData sheetId="843"/>
      <sheetData sheetId="844"/>
      <sheetData sheetId="845"/>
      <sheetData sheetId="846"/>
      <sheetData sheetId="847"/>
      <sheetData sheetId="848"/>
      <sheetData sheetId="849"/>
      <sheetData sheetId="850"/>
      <sheetData sheetId="851"/>
      <sheetData sheetId="852"/>
      <sheetData sheetId="853"/>
      <sheetData sheetId="854"/>
      <sheetData sheetId="855"/>
      <sheetData sheetId="856"/>
      <sheetData sheetId="857"/>
      <sheetData sheetId="858"/>
      <sheetData sheetId="859"/>
      <sheetData sheetId="860"/>
      <sheetData sheetId="861"/>
      <sheetData sheetId="862"/>
      <sheetData sheetId="863" refreshError="1"/>
      <sheetData sheetId="864" refreshError="1"/>
      <sheetData sheetId="865" refreshError="1"/>
      <sheetData sheetId="866" refreshError="1"/>
      <sheetData sheetId="867" refreshError="1"/>
      <sheetData sheetId="868" refreshError="1"/>
      <sheetData sheetId="869" refreshError="1"/>
      <sheetData sheetId="870" refreshError="1"/>
      <sheetData sheetId="871" refreshError="1"/>
      <sheetData sheetId="872" refreshError="1"/>
      <sheetData sheetId="873" refreshError="1"/>
      <sheetData sheetId="874" refreshError="1"/>
      <sheetData sheetId="875" refreshError="1"/>
      <sheetData sheetId="876" refreshError="1"/>
      <sheetData sheetId="877" refreshError="1"/>
      <sheetData sheetId="878" refreshError="1"/>
      <sheetData sheetId="879" refreshError="1"/>
      <sheetData sheetId="880" refreshError="1"/>
      <sheetData sheetId="881" refreshError="1"/>
      <sheetData sheetId="882" refreshError="1"/>
      <sheetData sheetId="883" refreshError="1"/>
      <sheetData sheetId="884" refreshError="1"/>
      <sheetData sheetId="885" refreshError="1"/>
      <sheetData sheetId="886" refreshError="1"/>
      <sheetData sheetId="887" refreshError="1"/>
      <sheetData sheetId="888" refreshError="1"/>
      <sheetData sheetId="889" refreshError="1"/>
      <sheetData sheetId="890" refreshError="1"/>
      <sheetData sheetId="891" refreshError="1"/>
      <sheetData sheetId="892" refreshError="1"/>
      <sheetData sheetId="893" refreshError="1"/>
      <sheetData sheetId="894" refreshError="1"/>
      <sheetData sheetId="895" refreshError="1"/>
      <sheetData sheetId="896" refreshError="1"/>
      <sheetData sheetId="897" refreshError="1"/>
      <sheetData sheetId="898" refreshError="1"/>
      <sheetData sheetId="899" refreshError="1"/>
      <sheetData sheetId="900" refreshError="1"/>
      <sheetData sheetId="901" refreshError="1"/>
      <sheetData sheetId="902" refreshError="1"/>
      <sheetData sheetId="903" refreshError="1"/>
      <sheetData sheetId="904" refreshError="1"/>
      <sheetData sheetId="905" refreshError="1"/>
      <sheetData sheetId="906" refreshError="1"/>
      <sheetData sheetId="907" refreshError="1"/>
      <sheetData sheetId="908" refreshError="1"/>
      <sheetData sheetId="909" refreshError="1"/>
      <sheetData sheetId="910" refreshError="1"/>
      <sheetData sheetId="911" refreshError="1"/>
      <sheetData sheetId="912" refreshError="1"/>
      <sheetData sheetId="913" refreshError="1"/>
      <sheetData sheetId="914" refreshError="1"/>
      <sheetData sheetId="915" refreshError="1"/>
      <sheetData sheetId="916" refreshError="1"/>
      <sheetData sheetId="917" refreshError="1"/>
      <sheetData sheetId="918" refreshError="1"/>
      <sheetData sheetId="919" refreshError="1"/>
      <sheetData sheetId="920" refreshError="1"/>
      <sheetData sheetId="921" refreshError="1"/>
      <sheetData sheetId="922" refreshError="1"/>
      <sheetData sheetId="923" refreshError="1"/>
      <sheetData sheetId="924" refreshError="1"/>
      <sheetData sheetId="925" refreshError="1"/>
      <sheetData sheetId="926" refreshError="1"/>
      <sheetData sheetId="927" refreshError="1"/>
      <sheetData sheetId="928" refreshError="1"/>
      <sheetData sheetId="929" refreshError="1"/>
      <sheetData sheetId="930" refreshError="1"/>
      <sheetData sheetId="931" refreshError="1"/>
      <sheetData sheetId="932" refreshError="1"/>
      <sheetData sheetId="933" refreshError="1"/>
      <sheetData sheetId="934" refreshError="1"/>
      <sheetData sheetId="935" refreshError="1"/>
      <sheetData sheetId="936" refreshError="1"/>
      <sheetData sheetId="937" refreshError="1"/>
      <sheetData sheetId="938" refreshError="1"/>
      <sheetData sheetId="939" refreshError="1"/>
      <sheetData sheetId="940" refreshError="1"/>
      <sheetData sheetId="941" refreshError="1"/>
      <sheetData sheetId="942" refreshError="1"/>
      <sheetData sheetId="943" refreshError="1"/>
      <sheetData sheetId="944" refreshError="1"/>
      <sheetData sheetId="945" refreshError="1"/>
      <sheetData sheetId="946" refreshError="1"/>
      <sheetData sheetId="947" refreshError="1"/>
      <sheetData sheetId="948" refreshError="1"/>
      <sheetData sheetId="949" refreshError="1"/>
      <sheetData sheetId="950" refreshError="1"/>
      <sheetData sheetId="951" refreshError="1"/>
      <sheetData sheetId="952" refreshError="1"/>
      <sheetData sheetId="953" refreshError="1"/>
      <sheetData sheetId="954" refreshError="1"/>
      <sheetData sheetId="955" refreshError="1"/>
      <sheetData sheetId="956" refreshError="1"/>
      <sheetData sheetId="957" refreshError="1"/>
      <sheetData sheetId="958" refreshError="1"/>
      <sheetData sheetId="959" refreshError="1"/>
      <sheetData sheetId="960" refreshError="1"/>
      <sheetData sheetId="961" refreshError="1"/>
      <sheetData sheetId="962" refreshError="1"/>
      <sheetData sheetId="963" refreshError="1"/>
      <sheetData sheetId="964" refreshError="1"/>
      <sheetData sheetId="965" refreshError="1"/>
      <sheetData sheetId="966" refreshError="1"/>
      <sheetData sheetId="967" refreshError="1"/>
      <sheetData sheetId="968" refreshError="1"/>
      <sheetData sheetId="969" refreshError="1"/>
      <sheetData sheetId="970" refreshError="1"/>
      <sheetData sheetId="971" refreshError="1"/>
      <sheetData sheetId="972" refreshError="1"/>
      <sheetData sheetId="973" refreshError="1"/>
      <sheetData sheetId="974" refreshError="1"/>
      <sheetData sheetId="975" refreshError="1"/>
      <sheetData sheetId="976" refreshError="1"/>
      <sheetData sheetId="977" refreshError="1"/>
      <sheetData sheetId="978" refreshError="1"/>
      <sheetData sheetId="979" refreshError="1"/>
      <sheetData sheetId="980" refreshError="1"/>
      <sheetData sheetId="981" refreshError="1"/>
      <sheetData sheetId="982" refreshError="1"/>
      <sheetData sheetId="983" refreshError="1"/>
      <sheetData sheetId="984" refreshError="1"/>
      <sheetData sheetId="985" refreshError="1"/>
      <sheetData sheetId="986"/>
      <sheetData sheetId="987"/>
      <sheetData sheetId="988"/>
      <sheetData sheetId="989"/>
      <sheetData sheetId="990"/>
      <sheetData sheetId="991"/>
      <sheetData sheetId="992" refreshError="1"/>
      <sheetData sheetId="993" refreshError="1"/>
      <sheetData sheetId="994" refreshError="1"/>
      <sheetData sheetId="995" refreshError="1"/>
      <sheetData sheetId="996" refreshError="1"/>
      <sheetData sheetId="997" refreshError="1"/>
      <sheetData sheetId="998" refreshError="1"/>
      <sheetData sheetId="999" refreshError="1"/>
      <sheetData sheetId="1000" refreshError="1"/>
      <sheetData sheetId="1001" refreshError="1"/>
      <sheetData sheetId="1002" refreshError="1"/>
      <sheetData sheetId="1003" refreshError="1"/>
      <sheetData sheetId="1004" refreshError="1"/>
      <sheetData sheetId="1005" refreshError="1"/>
      <sheetData sheetId="1006" refreshError="1"/>
      <sheetData sheetId="1007" refreshError="1"/>
      <sheetData sheetId="1008" refreshError="1"/>
      <sheetData sheetId="1009" refreshError="1"/>
      <sheetData sheetId="1010" refreshError="1"/>
      <sheetData sheetId="1011" refreshError="1"/>
      <sheetData sheetId="1012" refreshError="1"/>
      <sheetData sheetId="1013" refreshError="1"/>
      <sheetData sheetId="1014" refreshError="1"/>
      <sheetData sheetId="1015" refreshError="1"/>
      <sheetData sheetId="1016" refreshError="1"/>
      <sheetData sheetId="1017" refreshError="1"/>
      <sheetData sheetId="1018" refreshError="1"/>
      <sheetData sheetId="1019" refreshError="1"/>
      <sheetData sheetId="1020" refreshError="1"/>
      <sheetData sheetId="1021"/>
      <sheetData sheetId="1022"/>
      <sheetData sheetId="1023"/>
      <sheetData sheetId="1024"/>
      <sheetData sheetId="1025" refreshError="1"/>
      <sheetData sheetId="1026" refreshError="1"/>
      <sheetData sheetId="1027" refreshError="1"/>
      <sheetData sheetId="1028" refreshError="1"/>
      <sheetData sheetId="1029" refreshError="1"/>
      <sheetData sheetId="1030" refreshError="1"/>
      <sheetData sheetId="1031" refreshError="1"/>
      <sheetData sheetId="1032">
        <row r="11">
          <cell r="A11">
            <v>3</v>
          </cell>
        </row>
      </sheetData>
      <sheetData sheetId="1033">
        <row r="11">
          <cell r="A11">
            <v>3</v>
          </cell>
        </row>
      </sheetData>
      <sheetData sheetId="1034">
        <row r="11">
          <cell r="A11">
            <v>3</v>
          </cell>
        </row>
      </sheetData>
      <sheetData sheetId="1035">
        <row r="11">
          <cell r="A11">
            <v>3</v>
          </cell>
        </row>
      </sheetData>
      <sheetData sheetId="1036">
        <row r="11">
          <cell r="A11">
            <v>3</v>
          </cell>
        </row>
      </sheetData>
      <sheetData sheetId="1037">
        <row r="11">
          <cell r="A11">
            <v>3</v>
          </cell>
        </row>
      </sheetData>
      <sheetData sheetId="1038">
        <row r="11">
          <cell r="A11">
            <v>3</v>
          </cell>
        </row>
      </sheetData>
      <sheetData sheetId="1039">
        <row r="11">
          <cell r="A11">
            <v>3</v>
          </cell>
        </row>
      </sheetData>
      <sheetData sheetId="1040">
        <row r="11">
          <cell r="A11">
            <v>3</v>
          </cell>
        </row>
      </sheetData>
      <sheetData sheetId="1041">
        <row r="11">
          <cell r="A11">
            <v>3</v>
          </cell>
        </row>
      </sheetData>
      <sheetData sheetId="1042">
        <row r="11">
          <cell r="A11">
            <v>3</v>
          </cell>
        </row>
      </sheetData>
      <sheetData sheetId="1043">
        <row r="11">
          <cell r="A11">
            <v>3</v>
          </cell>
        </row>
      </sheetData>
      <sheetData sheetId="1044">
        <row r="11">
          <cell r="A11">
            <v>3</v>
          </cell>
        </row>
      </sheetData>
      <sheetData sheetId="1045">
        <row r="11">
          <cell r="A11">
            <v>3</v>
          </cell>
        </row>
      </sheetData>
      <sheetData sheetId="1046">
        <row r="11">
          <cell r="A11">
            <v>3</v>
          </cell>
        </row>
      </sheetData>
      <sheetData sheetId="1047">
        <row r="11">
          <cell r="A11">
            <v>3</v>
          </cell>
        </row>
      </sheetData>
      <sheetData sheetId="1048"/>
      <sheetData sheetId="1049"/>
      <sheetData sheetId="1050"/>
      <sheetData sheetId="1051" refreshError="1"/>
      <sheetData sheetId="1052" refreshError="1"/>
      <sheetData sheetId="1053" refreshError="1"/>
      <sheetData sheetId="1054" refreshError="1"/>
      <sheetData sheetId="1055" refreshError="1"/>
      <sheetData sheetId="1056" refreshError="1"/>
      <sheetData sheetId="1057" refreshError="1"/>
      <sheetData sheetId="1058" refreshError="1"/>
      <sheetData sheetId="1059" refreshError="1"/>
      <sheetData sheetId="1060" refreshError="1"/>
      <sheetData sheetId="1061" refreshError="1"/>
      <sheetData sheetId="1062" refreshError="1"/>
      <sheetData sheetId="1063" refreshError="1"/>
      <sheetData sheetId="1064" refreshError="1"/>
      <sheetData sheetId="1065" refreshError="1"/>
      <sheetData sheetId="1066" refreshError="1"/>
      <sheetData sheetId="1067" refreshError="1"/>
      <sheetData sheetId="1068" refreshError="1"/>
      <sheetData sheetId="1069" refreshError="1"/>
      <sheetData sheetId="1070" refreshError="1"/>
      <sheetData sheetId="1071" refreshError="1"/>
      <sheetData sheetId="1072" refreshError="1"/>
      <sheetData sheetId="1073" refreshError="1"/>
      <sheetData sheetId="1074" refreshError="1"/>
      <sheetData sheetId="1075" refreshError="1"/>
      <sheetData sheetId="1076" refreshError="1"/>
      <sheetData sheetId="1077" refreshError="1"/>
      <sheetData sheetId="1078" refreshError="1"/>
      <sheetData sheetId="1079" refreshError="1"/>
      <sheetData sheetId="1080" refreshError="1"/>
      <sheetData sheetId="1081" refreshError="1"/>
      <sheetData sheetId="1082" refreshError="1"/>
      <sheetData sheetId="1083" refreshError="1"/>
      <sheetData sheetId="1084" refreshError="1"/>
      <sheetData sheetId="1085" refreshError="1"/>
      <sheetData sheetId="1086" refreshError="1"/>
      <sheetData sheetId="1087" refreshError="1"/>
      <sheetData sheetId="1088" refreshError="1"/>
      <sheetData sheetId="1089" refreshError="1"/>
      <sheetData sheetId="1090" refreshError="1"/>
      <sheetData sheetId="1091" refreshError="1"/>
      <sheetData sheetId="1092" refreshError="1"/>
      <sheetData sheetId="1093" refreshError="1"/>
      <sheetData sheetId="1094" refreshError="1"/>
      <sheetData sheetId="1095" refreshError="1"/>
      <sheetData sheetId="1096" refreshError="1"/>
      <sheetData sheetId="1097" refreshError="1"/>
      <sheetData sheetId="1098" refreshError="1"/>
      <sheetData sheetId="1099" refreshError="1"/>
      <sheetData sheetId="1100" refreshError="1"/>
      <sheetData sheetId="1101" refreshError="1"/>
      <sheetData sheetId="1102" refreshError="1"/>
      <sheetData sheetId="1103" refreshError="1"/>
      <sheetData sheetId="1104" refreshError="1"/>
      <sheetData sheetId="1105" refreshError="1"/>
      <sheetData sheetId="1106" refreshError="1"/>
      <sheetData sheetId="1107" refreshError="1"/>
      <sheetData sheetId="1108" refreshError="1"/>
      <sheetData sheetId="1109" refreshError="1"/>
      <sheetData sheetId="1110" refreshError="1"/>
      <sheetData sheetId="1111" refreshError="1"/>
      <sheetData sheetId="1112" refreshError="1"/>
      <sheetData sheetId="1113" refreshError="1"/>
      <sheetData sheetId="1114" refreshError="1"/>
      <sheetData sheetId="1115" refreshError="1"/>
      <sheetData sheetId="1116" refreshError="1"/>
      <sheetData sheetId="1117" refreshError="1"/>
      <sheetData sheetId="1118" refreshError="1"/>
      <sheetData sheetId="1119" refreshError="1"/>
      <sheetData sheetId="1120" refreshError="1"/>
      <sheetData sheetId="1121" refreshError="1"/>
      <sheetData sheetId="1122" refreshError="1"/>
      <sheetData sheetId="1123" refreshError="1"/>
      <sheetData sheetId="1124" refreshError="1"/>
      <sheetData sheetId="1125" refreshError="1"/>
      <sheetData sheetId="1126" refreshError="1"/>
      <sheetData sheetId="1127" refreshError="1"/>
      <sheetData sheetId="1128" refreshError="1"/>
      <sheetData sheetId="1129" refreshError="1"/>
      <sheetData sheetId="1130" refreshError="1"/>
      <sheetData sheetId="1131" refreshError="1"/>
      <sheetData sheetId="1132" refreshError="1"/>
      <sheetData sheetId="1133" refreshError="1"/>
      <sheetData sheetId="1134" refreshError="1"/>
      <sheetData sheetId="1135" refreshError="1"/>
      <sheetData sheetId="1136" refreshError="1"/>
      <sheetData sheetId="1137" refreshError="1"/>
      <sheetData sheetId="1138" refreshError="1"/>
      <sheetData sheetId="1139" refreshError="1"/>
      <sheetData sheetId="1140" refreshError="1"/>
      <sheetData sheetId="1141" refreshError="1"/>
      <sheetData sheetId="1142" refreshError="1"/>
      <sheetData sheetId="1143" refreshError="1"/>
      <sheetData sheetId="1144" refreshError="1"/>
      <sheetData sheetId="1145" refreshError="1"/>
      <sheetData sheetId="1146" refreshError="1"/>
      <sheetData sheetId="1147" refreshError="1"/>
      <sheetData sheetId="1148" refreshError="1"/>
      <sheetData sheetId="1149" refreshError="1"/>
      <sheetData sheetId="1150" refreshError="1"/>
      <sheetData sheetId="1151" refreshError="1"/>
      <sheetData sheetId="1152">
        <row r="11">
          <cell r="A11">
            <v>3</v>
          </cell>
        </row>
      </sheetData>
      <sheetData sheetId="1153">
        <row r="11">
          <cell r="A11">
            <v>3</v>
          </cell>
        </row>
      </sheetData>
      <sheetData sheetId="1154">
        <row r="11">
          <cell r="A11">
            <v>3</v>
          </cell>
        </row>
      </sheetData>
      <sheetData sheetId="1155">
        <row r="11">
          <cell r="A11">
            <v>3</v>
          </cell>
        </row>
      </sheetData>
      <sheetData sheetId="1156">
        <row r="11">
          <cell r="A11">
            <v>3</v>
          </cell>
        </row>
      </sheetData>
      <sheetData sheetId="1157">
        <row r="11">
          <cell r="A11">
            <v>3</v>
          </cell>
        </row>
      </sheetData>
      <sheetData sheetId="1158">
        <row r="11">
          <cell r="A11">
            <v>3</v>
          </cell>
        </row>
      </sheetData>
      <sheetData sheetId="1159">
        <row r="11">
          <cell r="A11">
            <v>3</v>
          </cell>
        </row>
      </sheetData>
      <sheetData sheetId="1160">
        <row r="11">
          <cell r="A11">
            <v>3</v>
          </cell>
        </row>
      </sheetData>
      <sheetData sheetId="1161">
        <row r="11">
          <cell r="A11">
            <v>3</v>
          </cell>
        </row>
      </sheetData>
      <sheetData sheetId="1162">
        <row r="11">
          <cell r="A11">
            <v>3</v>
          </cell>
        </row>
      </sheetData>
      <sheetData sheetId="1163">
        <row r="11">
          <cell r="A11">
            <v>3</v>
          </cell>
        </row>
      </sheetData>
      <sheetData sheetId="1164">
        <row r="11">
          <cell r="A11">
            <v>3</v>
          </cell>
        </row>
      </sheetData>
      <sheetData sheetId="1165">
        <row r="11">
          <cell r="A11">
            <v>3</v>
          </cell>
        </row>
      </sheetData>
      <sheetData sheetId="1166">
        <row r="11">
          <cell r="A11">
            <v>3</v>
          </cell>
        </row>
      </sheetData>
      <sheetData sheetId="1167">
        <row r="11">
          <cell r="A11">
            <v>3</v>
          </cell>
        </row>
      </sheetData>
      <sheetData sheetId="1168">
        <row r="11">
          <cell r="A11">
            <v>3</v>
          </cell>
        </row>
      </sheetData>
      <sheetData sheetId="1169">
        <row r="11">
          <cell r="A11">
            <v>3</v>
          </cell>
        </row>
      </sheetData>
      <sheetData sheetId="1170">
        <row r="11">
          <cell r="A11">
            <v>3</v>
          </cell>
        </row>
      </sheetData>
      <sheetData sheetId="1171">
        <row r="11">
          <cell r="A11">
            <v>3</v>
          </cell>
        </row>
      </sheetData>
      <sheetData sheetId="1172">
        <row r="11">
          <cell r="A11">
            <v>3</v>
          </cell>
        </row>
      </sheetData>
      <sheetData sheetId="1173">
        <row r="11">
          <cell r="A11">
            <v>3</v>
          </cell>
        </row>
      </sheetData>
      <sheetData sheetId="1174">
        <row r="11">
          <cell r="A11">
            <v>3</v>
          </cell>
        </row>
      </sheetData>
      <sheetData sheetId="1175">
        <row r="11">
          <cell r="A11">
            <v>3</v>
          </cell>
        </row>
      </sheetData>
      <sheetData sheetId="1176">
        <row r="11">
          <cell r="A11">
            <v>3</v>
          </cell>
        </row>
      </sheetData>
      <sheetData sheetId="1177" refreshError="1"/>
      <sheetData sheetId="1178" refreshError="1"/>
      <sheetData sheetId="1179" refreshError="1"/>
      <sheetData sheetId="1180" refreshError="1"/>
      <sheetData sheetId="1181" refreshError="1"/>
      <sheetData sheetId="1182" refreshError="1"/>
      <sheetData sheetId="1183" refreshError="1"/>
      <sheetData sheetId="1184" refreshError="1"/>
      <sheetData sheetId="1185" refreshError="1"/>
      <sheetData sheetId="1186" refreshError="1"/>
      <sheetData sheetId="1187" refreshError="1"/>
      <sheetData sheetId="1188" refreshError="1"/>
      <sheetData sheetId="1189" refreshError="1"/>
      <sheetData sheetId="1190" refreshError="1"/>
      <sheetData sheetId="1191" refreshError="1"/>
      <sheetData sheetId="1192" refreshError="1"/>
      <sheetData sheetId="1193" refreshError="1"/>
      <sheetData sheetId="1194">
        <row r="11">
          <cell r="A11">
            <v>3</v>
          </cell>
        </row>
      </sheetData>
      <sheetData sheetId="1195">
        <row r="11">
          <cell r="A11">
            <v>3</v>
          </cell>
        </row>
      </sheetData>
      <sheetData sheetId="1196">
        <row r="11">
          <cell r="A11">
            <v>3</v>
          </cell>
        </row>
      </sheetData>
      <sheetData sheetId="1197">
        <row r="11">
          <cell r="A11">
            <v>3</v>
          </cell>
        </row>
      </sheetData>
      <sheetData sheetId="1198" refreshError="1"/>
      <sheetData sheetId="1199" refreshError="1"/>
      <sheetData sheetId="1200" refreshError="1"/>
      <sheetData sheetId="1201" refreshError="1"/>
      <sheetData sheetId="1202" refreshError="1"/>
      <sheetData sheetId="1203" refreshError="1"/>
      <sheetData sheetId="1204" refreshError="1"/>
      <sheetData sheetId="1205" refreshError="1"/>
      <sheetData sheetId="1206">
        <row r="11">
          <cell r="A11">
            <v>3</v>
          </cell>
        </row>
      </sheetData>
      <sheetData sheetId="1207" refreshError="1"/>
      <sheetData sheetId="1208" refreshError="1"/>
      <sheetData sheetId="1209" refreshError="1"/>
      <sheetData sheetId="1210" refreshError="1"/>
      <sheetData sheetId="1211" refreshError="1"/>
      <sheetData sheetId="1212" refreshError="1"/>
      <sheetData sheetId="1213" refreshError="1"/>
      <sheetData sheetId="1214" refreshError="1"/>
      <sheetData sheetId="1215" refreshError="1"/>
      <sheetData sheetId="1216" refreshError="1"/>
      <sheetData sheetId="1217" refreshError="1"/>
      <sheetData sheetId="1218" refreshError="1"/>
      <sheetData sheetId="1219" refreshError="1"/>
      <sheetData sheetId="1220" refreshError="1"/>
      <sheetData sheetId="1221" refreshError="1"/>
      <sheetData sheetId="1222" refreshError="1"/>
      <sheetData sheetId="1223" refreshError="1"/>
      <sheetData sheetId="1224" refreshError="1"/>
      <sheetData sheetId="1225" refreshError="1"/>
      <sheetData sheetId="1226" refreshError="1"/>
      <sheetData sheetId="1227" refreshError="1"/>
      <sheetData sheetId="1228" refreshError="1"/>
      <sheetData sheetId="1229" refreshError="1"/>
      <sheetData sheetId="1230" refreshError="1"/>
      <sheetData sheetId="1231" refreshError="1"/>
      <sheetData sheetId="1232" refreshError="1"/>
      <sheetData sheetId="1233" refreshError="1"/>
      <sheetData sheetId="1234" refreshError="1"/>
      <sheetData sheetId="1235" refreshError="1"/>
      <sheetData sheetId="1236" refreshError="1"/>
      <sheetData sheetId="1237" refreshError="1"/>
      <sheetData sheetId="1238" refreshError="1"/>
      <sheetData sheetId="1239" refreshError="1"/>
      <sheetData sheetId="1240" refreshError="1"/>
      <sheetData sheetId="1241" refreshError="1"/>
      <sheetData sheetId="1242" refreshError="1"/>
      <sheetData sheetId="1243" refreshError="1"/>
      <sheetData sheetId="1244" refreshError="1"/>
      <sheetData sheetId="1245" refreshError="1"/>
      <sheetData sheetId="1246" refreshError="1"/>
      <sheetData sheetId="1247" refreshError="1"/>
      <sheetData sheetId="1248" refreshError="1"/>
      <sheetData sheetId="1249" refreshError="1"/>
      <sheetData sheetId="1250" refreshError="1"/>
      <sheetData sheetId="1251" refreshError="1"/>
      <sheetData sheetId="1252" refreshError="1"/>
      <sheetData sheetId="1253" refreshError="1"/>
      <sheetData sheetId="1254" refreshError="1"/>
      <sheetData sheetId="1255" refreshError="1"/>
      <sheetData sheetId="1256" refreshError="1"/>
      <sheetData sheetId="1257" refreshError="1"/>
      <sheetData sheetId="1258" refreshError="1"/>
      <sheetData sheetId="1259" refreshError="1"/>
      <sheetData sheetId="1260" refreshError="1"/>
      <sheetData sheetId="1261" refreshError="1"/>
      <sheetData sheetId="1262" refreshError="1"/>
      <sheetData sheetId="1263" refreshError="1"/>
      <sheetData sheetId="1264" refreshError="1"/>
      <sheetData sheetId="1265" refreshError="1"/>
      <sheetData sheetId="1266" refreshError="1"/>
      <sheetData sheetId="1267" refreshError="1"/>
      <sheetData sheetId="1268" refreshError="1"/>
      <sheetData sheetId="1269" refreshError="1"/>
      <sheetData sheetId="1270" refreshError="1"/>
      <sheetData sheetId="1271" refreshError="1"/>
      <sheetData sheetId="1272" refreshError="1"/>
      <sheetData sheetId="1273" refreshError="1"/>
      <sheetData sheetId="1274" refreshError="1"/>
      <sheetData sheetId="1275" refreshError="1"/>
      <sheetData sheetId="1276" refreshError="1"/>
      <sheetData sheetId="1277" refreshError="1"/>
      <sheetData sheetId="1278" refreshError="1"/>
      <sheetData sheetId="1279" refreshError="1"/>
      <sheetData sheetId="1280" refreshError="1"/>
      <sheetData sheetId="1281" refreshError="1"/>
      <sheetData sheetId="1282" refreshError="1"/>
      <sheetData sheetId="1283" refreshError="1"/>
      <sheetData sheetId="1284" refreshError="1"/>
      <sheetData sheetId="1285" refreshError="1"/>
      <sheetData sheetId="1286" refreshError="1"/>
      <sheetData sheetId="1287" refreshError="1"/>
      <sheetData sheetId="1288" refreshError="1"/>
      <sheetData sheetId="1289" refreshError="1"/>
      <sheetData sheetId="1290" refreshError="1"/>
      <sheetData sheetId="1291" refreshError="1"/>
      <sheetData sheetId="1292" refreshError="1"/>
      <sheetData sheetId="1293" refreshError="1"/>
      <sheetData sheetId="1294" refreshError="1"/>
      <sheetData sheetId="1295" refreshError="1"/>
      <sheetData sheetId="1296" refreshError="1"/>
      <sheetData sheetId="1297" refreshError="1"/>
      <sheetData sheetId="1298" refreshError="1"/>
      <sheetData sheetId="1299" refreshError="1"/>
      <sheetData sheetId="1300" refreshError="1"/>
      <sheetData sheetId="1301" refreshError="1"/>
      <sheetData sheetId="1302" refreshError="1"/>
      <sheetData sheetId="1303" refreshError="1"/>
      <sheetData sheetId="1304" refreshError="1"/>
      <sheetData sheetId="1305" refreshError="1"/>
      <sheetData sheetId="1306" refreshError="1"/>
      <sheetData sheetId="1307" refreshError="1"/>
      <sheetData sheetId="1308" refreshError="1"/>
      <sheetData sheetId="1309" refreshError="1"/>
      <sheetData sheetId="1310" refreshError="1"/>
      <sheetData sheetId="1311" refreshError="1"/>
      <sheetData sheetId="1312" refreshError="1"/>
      <sheetData sheetId="1313" refreshError="1"/>
      <sheetData sheetId="1314" refreshError="1"/>
      <sheetData sheetId="1315" refreshError="1"/>
      <sheetData sheetId="1316" refreshError="1"/>
      <sheetData sheetId="1317" refreshError="1"/>
      <sheetData sheetId="1318" refreshError="1"/>
      <sheetData sheetId="1319" refreshError="1"/>
      <sheetData sheetId="1320" refreshError="1"/>
      <sheetData sheetId="1321" refreshError="1"/>
      <sheetData sheetId="1322" refreshError="1"/>
      <sheetData sheetId="1323" refreshError="1"/>
      <sheetData sheetId="1324" refreshError="1"/>
      <sheetData sheetId="1325" refreshError="1"/>
      <sheetData sheetId="1326" refreshError="1"/>
      <sheetData sheetId="1327" refreshError="1"/>
      <sheetData sheetId="1328" refreshError="1"/>
      <sheetData sheetId="1329" refreshError="1"/>
      <sheetData sheetId="1330" refreshError="1"/>
      <sheetData sheetId="1331" refreshError="1"/>
      <sheetData sheetId="1332" refreshError="1"/>
      <sheetData sheetId="1333" refreshError="1"/>
      <sheetData sheetId="1334" refreshError="1"/>
      <sheetData sheetId="1335" refreshError="1"/>
      <sheetData sheetId="1336" refreshError="1"/>
      <sheetData sheetId="1337" refreshError="1"/>
      <sheetData sheetId="1338" refreshError="1"/>
      <sheetData sheetId="1339" refreshError="1"/>
      <sheetData sheetId="1340" refreshError="1"/>
      <sheetData sheetId="1341" refreshError="1"/>
      <sheetData sheetId="1342" refreshError="1"/>
      <sheetData sheetId="1343" refreshError="1"/>
      <sheetData sheetId="1344" refreshError="1"/>
      <sheetData sheetId="1345" refreshError="1"/>
      <sheetData sheetId="1346" refreshError="1"/>
      <sheetData sheetId="1347" refreshError="1"/>
      <sheetData sheetId="1348" refreshError="1"/>
      <sheetData sheetId="1349" refreshError="1"/>
      <sheetData sheetId="1350" refreshError="1"/>
      <sheetData sheetId="1351" refreshError="1"/>
      <sheetData sheetId="1352" refreshError="1"/>
      <sheetData sheetId="1353" refreshError="1"/>
      <sheetData sheetId="1354" refreshError="1"/>
      <sheetData sheetId="1355" refreshError="1"/>
      <sheetData sheetId="1356" refreshError="1"/>
      <sheetData sheetId="1357">
        <row r="11">
          <cell r="A11">
            <v>3</v>
          </cell>
        </row>
      </sheetData>
      <sheetData sheetId="1358">
        <row r="11">
          <cell r="A11">
            <v>3</v>
          </cell>
        </row>
      </sheetData>
      <sheetData sheetId="1359">
        <row r="11">
          <cell r="A11">
            <v>3</v>
          </cell>
        </row>
      </sheetData>
      <sheetData sheetId="1360">
        <row r="11">
          <cell r="A11">
            <v>3</v>
          </cell>
        </row>
      </sheetData>
      <sheetData sheetId="1361">
        <row r="11">
          <cell r="A11">
            <v>3</v>
          </cell>
        </row>
      </sheetData>
      <sheetData sheetId="1362">
        <row r="11">
          <cell r="A11">
            <v>3</v>
          </cell>
        </row>
      </sheetData>
      <sheetData sheetId="1363">
        <row r="11">
          <cell r="A11">
            <v>3</v>
          </cell>
        </row>
      </sheetData>
      <sheetData sheetId="1364">
        <row r="11">
          <cell r="A11">
            <v>3</v>
          </cell>
        </row>
      </sheetData>
      <sheetData sheetId="1365">
        <row r="11">
          <cell r="A11">
            <v>3</v>
          </cell>
        </row>
      </sheetData>
      <sheetData sheetId="1366">
        <row r="11">
          <cell r="A11">
            <v>3</v>
          </cell>
        </row>
      </sheetData>
      <sheetData sheetId="1367">
        <row r="11">
          <cell r="A11">
            <v>3</v>
          </cell>
        </row>
      </sheetData>
      <sheetData sheetId="1368">
        <row r="11">
          <cell r="A11">
            <v>3</v>
          </cell>
        </row>
      </sheetData>
      <sheetData sheetId="1369">
        <row r="11">
          <cell r="A11">
            <v>3</v>
          </cell>
        </row>
      </sheetData>
      <sheetData sheetId="1370">
        <row r="11">
          <cell r="A11">
            <v>3</v>
          </cell>
        </row>
      </sheetData>
      <sheetData sheetId="1371">
        <row r="11">
          <cell r="A11">
            <v>3</v>
          </cell>
        </row>
      </sheetData>
      <sheetData sheetId="1372">
        <row r="11">
          <cell r="A11">
            <v>3</v>
          </cell>
        </row>
      </sheetData>
      <sheetData sheetId="1373">
        <row r="11">
          <cell r="A11">
            <v>3</v>
          </cell>
        </row>
      </sheetData>
      <sheetData sheetId="1374">
        <row r="11">
          <cell r="A11">
            <v>3</v>
          </cell>
        </row>
      </sheetData>
      <sheetData sheetId="1375">
        <row r="11">
          <cell r="A11">
            <v>3</v>
          </cell>
        </row>
      </sheetData>
      <sheetData sheetId="1376">
        <row r="11">
          <cell r="A11">
            <v>3</v>
          </cell>
        </row>
      </sheetData>
      <sheetData sheetId="1377">
        <row r="11">
          <cell r="A11">
            <v>3</v>
          </cell>
        </row>
      </sheetData>
      <sheetData sheetId="1378">
        <row r="11">
          <cell r="A11">
            <v>3</v>
          </cell>
        </row>
      </sheetData>
      <sheetData sheetId="1379">
        <row r="11">
          <cell r="A11">
            <v>3</v>
          </cell>
        </row>
      </sheetData>
      <sheetData sheetId="1380">
        <row r="11">
          <cell r="A11">
            <v>3</v>
          </cell>
        </row>
      </sheetData>
      <sheetData sheetId="1381">
        <row r="11">
          <cell r="A11">
            <v>3</v>
          </cell>
        </row>
      </sheetData>
      <sheetData sheetId="1382">
        <row r="11">
          <cell r="A11">
            <v>3</v>
          </cell>
        </row>
      </sheetData>
      <sheetData sheetId="1383">
        <row r="11">
          <cell r="A11">
            <v>3</v>
          </cell>
        </row>
      </sheetData>
      <sheetData sheetId="1384">
        <row r="11">
          <cell r="A11">
            <v>3</v>
          </cell>
        </row>
      </sheetData>
      <sheetData sheetId="1385">
        <row r="11">
          <cell r="A11">
            <v>3</v>
          </cell>
        </row>
      </sheetData>
      <sheetData sheetId="1386">
        <row r="11">
          <cell r="A11">
            <v>3</v>
          </cell>
        </row>
      </sheetData>
      <sheetData sheetId="1387">
        <row r="11">
          <cell r="A11">
            <v>3</v>
          </cell>
        </row>
      </sheetData>
      <sheetData sheetId="1388">
        <row r="11">
          <cell r="A11">
            <v>3</v>
          </cell>
        </row>
      </sheetData>
      <sheetData sheetId="1389">
        <row r="11">
          <cell r="A11">
            <v>3</v>
          </cell>
        </row>
      </sheetData>
      <sheetData sheetId="1390">
        <row r="11">
          <cell r="A11">
            <v>3</v>
          </cell>
        </row>
      </sheetData>
      <sheetData sheetId="1391">
        <row r="11">
          <cell r="A11">
            <v>3</v>
          </cell>
        </row>
      </sheetData>
      <sheetData sheetId="1392">
        <row r="11">
          <cell r="A11">
            <v>3</v>
          </cell>
        </row>
      </sheetData>
      <sheetData sheetId="1393">
        <row r="11">
          <cell r="A11">
            <v>3</v>
          </cell>
        </row>
      </sheetData>
      <sheetData sheetId="1394">
        <row r="11">
          <cell r="A11">
            <v>3</v>
          </cell>
        </row>
      </sheetData>
      <sheetData sheetId="1395">
        <row r="11">
          <cell r="A11">
            <v>3</v>
          </cell>
        </row>
      </sheetData>
      <sheetData sheetId="1396"/>
      <sheetData sheetId="1397"/>
      <sheetData sheetId="1398"/>
      <sheetData sheetId="1399"/>
      <sheetData sheetId="1400"/>
      <sheetData sheetId="1401"/>
      <sheetData sheetId="1402"/>
      <sheetData sheetId="1403">
        <row r="11">
          <cell r="A11">
            <v>3</v>
          </cell>
        </row>
      </sheetData>
      <sheetData sheetId="1404">
        <row r="11">
          <cell r="A11">
            <v>3</v>
          </cell>
        </row>
      </sheetData>
      <sheetData sheetId="1405">
        <row r="11">
          <cell r="A11">
            <v>3</v>
          </cell>
        </row>
      </sheetData>
      <sheetData sheetId="1406">
        <row r="11">
          <cell r="A11">
            <v>3</v>
          </cell>
        </row>
      </sheetData>
      <sheetData sheetId="1407">
        <row r="11">
          <cell r="A11">
            <v>3</v>
          </cell>
        </row>
      </sheetData>
      <sheetData sheetId="1408">
        <row r="11">
          <cell r="A11">
            <v>3</v>
          </cell>
        </row>
      </sheetData>
      <sheetData sheetId="1409">
        <row r="11">
          <cell r="A11">
            <v>3</v>
          </cell>
        </row>
      </sheetData>
      <sheetData sheetId="1410">
        <row r="11">
          <cell r="A11">
            <v>3</v>
          </cell>
        </row>
      </sheetData>
      <sheetData sheetId="1411">
        <row r="11">
          <cell r="A11">
            <v>3</v>
          </cell>
        </row>
      </sheetData>
      <sheetData sheetId="1412">
        <row r="11">
          <cell r="A11">
            <v>3</v>
          </cell>
        </row>
      </sheetData>
      <sheetData sheetId="1413">
        <row r="11">
          <cell r="A11">
            <v>3</v>
          </cell>
        </row>
      </sheetData>
      <sheetData sheetId="1414">
        <row r="11">
          <cell r="A11">
            <v>3</v>
          </cell>
        </row>
      </sheetData>
      <sheetData sheetId="1415">
        <row r="11">
          <cell r="A11">
            <v>3</v>
          </cell>
        </row>
      </sheetData>
      <sheetData sheetId="1416">
        <row r="11">
          <cell r="A11">
            <v>3</v>
          </cell>
        </row>
      </sheetData>
      <sheetData sheetId="1417">
        <row r="11">
          <cell r="A11">
            <v>3</v>
          </cell>
        </row>
      </sheetData>
      <sheetData sheetId="1418">
        <row r="11">
          <cell r="A11">
            <v>3</v>
          </cell>
        </row>
      </sheetData>
      <sheetData sheetId="1419">
        <row r="11">
          <cell r="A11">
            <v>3</v>
          </cell>
        </row>
      </sheetData>
      <sheetData sheetId="1420">
        <row r="11">
          <cell r="A11">
            <v>3</v>
          </cell>
        </row>
      </sheetData>
      <sheetData sheetId="1421">
        <row r="11">
          <cell r="A11">
            <v>3</v>
          </cell>
        </row>
      </sheetData>
      <sheetData sheetId="1422">
        <row r="11">
          <cell r="A11">
            <v>3</v>
          </cell>
        </row>
      </sheetData>
      <sheetData sheetId="1423">
        <row r="11">
          <cell r="A11">
            <v>3</v>
          </cell>
        </row>
      </sheetData>
      <sheetData sheetId="1424">
        <row r="11">
          <cell r="A11">
            <v>3</v>
          </cell>
        </row>
      </sheetData>
      <sheetData sheetId="1425">
        <row r="11">
          <cell r="A11">
            <v>3</v>
          </cell>
        </row>
      </sheetData>
      <sheetData sheetId="1426">
        <row r="11">
          <cell r="A11">
            <v>3</v>
          </cell>
        </row>
      </sheetData>
      <sheetData sheetId="1427">
        <row r="11">
          <cell r="A11">
            <v>3</v>
          </cell>
        </row>
      </sheetData>
      <sheetData sheetId="1428">
        <row r="11">
          <cell r="A11">
            <v>3</v>
          </cell>
        </row>
      </sheetData>
      <sheetData sheetId="1429">
        <row r="11">
          <cell r="A11">
            <v>3</v>
          </cell>
        </row>
      </sheetData>
      <sheetData sheetId="1430">
        <row r="11">
          <cell r="A11">
            <v>3</v>
          </cell>
        </row>
      </sheetData>
      <sheetData sheetId="1431">
        <row r="11">
          <cell r="A11">
            <v>3</v>
          </cell>
        </row>
      </sheetData>
      <sheetData sheetId="1432">
        <row r="11">
          <cell r="A11">
            <v>3</v>
          </cell>
        </row>
      </sheetData>
      <sheetData sheetId="1433">
        <row r="11">
          <cell r="A11">
            <v>3</v>
          </cell>
        </row>
      </sheetData>
      <sheetData sheetId="1434">
        <row r="11">
          <cell r="A11">
            <v>3</v>
          </cell>
        </row>
      </sheetData>
      <sheetData sheetId="1435">
        <row r="11">
          <cell r="A11">
            <v>3</v>
          </cell>
        </row>
      </sheetData>
      <sheetData sheetId="1436">
        <row r="11">
          <cell r="A11">
            <v>3</v>
          </cell>
        </row>
      </sheetData>
      <sheetData sheetId="1437">
        <row r="11">
          <cell r="A11">
            <v>3</v>
          </cell>
        </row>
      </sheetData>
      <sheetData sheetId="1438">
        <row r="11">
          <cell r="A11">
            <v>3</v>
          </cell>
        </row>
      </sheetData>
      <sheetData sheetId="1439">
        <row r="11">
          <cell r="A11">
            <v>3</v>
          </cell>
        </row>
      </sheetData>
      <sheetData sheetId="1440">
        <row r="11">
          <cell r="A11">
            <v>3</v>
          </cell>
        </row>
      </sheetData>
      <sheetData sheetId="1441">
        <row r="11">
          <cell r="A11">
            <v>3</v>
          </cell>
        </row>
      </sheetData>
      <sheetData sheetId="1442">
        <row r="11">
          <cell r="A11">
            <v>3</v>
          </cell>
        </row>
      </sheetData>
      <sheetData sheetId="1443" refreshError="1"/>
      <sheetData sheetId="1444" refreshError="1"/>
      <sheetData sheetId="1445" refreshError="1"/>
      <sheetData sheetId="1446" refreshError="1"/>
      <sheetData sheetId="1447" refreshError="1"/>
      <sheetData sheetId="1448" refreshError="1"/>
      <sheetData sheetId="1449" refreshError="1"/>
      <sheetData sheetId="1450" refreshError="1"/>
      <sheetData sheetId="1451" refreshError="1"/>
      <sheetData sheetId="1452" refreshError="1"/>
      <sheetData sheetId="1453" refreshError="1"/>
      <sheetData sheetId="1454" refreshError="1"/>
      <sheetData sheetId="1455" refreshError="1"/>
      <sheetData sheetId="1456" refreshError="1"/>
      <sheetData sheetId="1457" refreshError="1"/>
      <sheetData sheetId="1458" refreshError="1"/>
      <sheetData sheetId="1459" refreshError="1"/>
      <sheetData sheetId="1460" refreshError="1"/>
      <sheetData sheetId="1461" refreshError="1"/>
      <sheetData sheetId="1462" refreshError="1"/>
      <sheetData sheetId="1463" refreshError="1"/>
      <sheetData sheetId="1464" refreshError="1"/>
      <sheetData sheetId="1465">
        <row r="11">
          <cell r="A11">
            <v>3</v>
          </cell>
        </row>
      </sheetData>
      <sheetData sheetId="1466">
        <row r="11">
          <cell r="A11">
            <v>3</v>
          </cell>
        </row>
      </sheetData>
      <sheetData sheetId="1467">
        <row r="11">
          <cell r="A11">
            <v>3</v>
          </cell>
        </row>
      </sheetData>
      <sheetData sheetId="1468">
        <row r="11">
          <cell r="A11">
            <v>3</v>
          </cell>
        </row>
      </sheetData>
      <sheetData sheetId="1469">
        <row r="11">
          <cell r="A11">
            <v>3</v>
          </cell>
        </row>
      </sheetData>
      <sheetData sheetId="1470">
        <row r="11">
          <cell r="A11">
            <v>3</v>
          </cell>
        </row>
      </sheetData>
      <sheetData sheetId="1471">
        <row r="11">
          <cell r="A11">
            <v>3</v>
          </cell>
        </row>
      </sheetData>
      <sheetData sheetId="1472">
        <row r="11">
          <cell r="A11">
            <v>3</v>
          </cell>
        </row>
      </sheetData>
      <sheetData sheetId="1473">
        <row r="11">
          <cell r="A11">
            <v>3</v>
          </cell>
        </row>
      </sheetData>
      <sheetData sheetId="1474">
        <row r="11">
          <cell r="A11">
            <v>3</v>
          </cell>
        </row>
      </sheetData>
      <sheetData sheetId="1475">
        <row r="11">
          <cell r="A11">
            <v>3</v>
          </cell>
        </row>
      </sheetData>
      <sheetData sheetId="1476">
        <row r="11">
          <cell r="A11">
            <v>3</v>
          </cell>
        </row>
      </sheetData>
      <sheetData sheetId="1477">
        <row r="11">
          <cell r="A11">
            <v>3</v>
          </cell>
        </row>
      </sheetData>
      <sheetData sheetId="1478">
        <row r="11">
          <cell r="A11">
            <v>3</v>
          </cell>
        </row>
      </sheetData>
      <sheetData sheetId="1479">
        <row r="11">
          <cell r="A11">
            <v>3</v>
          </cell>
        </row>
      </sheetData>
      <sheetData sheetId="1480">
        <row r="11">
          <cell r="A11">
            <v>3</v>
          </cell>
        </row>
      </sheetData>
      <sheetData sheetId="1481">
        <row r="11">
          <cell r="A11">
            <v>3</v>
          </cell>
        </row>
      </sheetData>
      <sheetData sheetId="1482">
        <row r="11">
          <cell r="A11">
            <v>3</v>
          </cell>
        </row>
      </sheetData>
      <sheetData sheetId="1483">
        <row r="11">
          <cell r="A11">
            <v>3</v>
          </cell>
        </row>
      </sheetData>
      <sheetData sheetId="1484">
        <row r="11">
          <cell r="A11">
            <v>3</v>
          </cell>
        </row>
      </sheetData>
      <sheetData sheetId="1485">
        <row r="11">
          <cell r="A11">
            <v>3</v>
          </cell>
        </row>
      </sheetData>
      <sheetData sheetId="1486">
        <row r="11">
          <cell r="A11">
            <v>3</v>
          </cell>
        </row>
      </sheetData>
      <sheetData sheetId="1487">
        <row r="11">
          <cell r="A11">
            <v>3</v>
          </cell>
        </row>
      </sheetData>
      <sheetData sheetId="1488">
        <row r="11">
          <cell r="A11">
            <v>3</v>
          </cell>
        </row>
      </sheetData>
      <sheetData sheetId="1489">
        <row r="11">
          <cell r="A11">
            <v>3</v>
          </cell>
        </row>
      </sheetData>
      <sheetData sheetId="1490">
        <row r="11">
          <cell r="A11">
            <v>3</v>
          </cell>
        </row>
      </sheetData>
      <sheetData sheetId="1491">
        <row r="11">
          <cell r="A11">
            <v>3</v>
          </cell>
        </row>
      </sheetData>
      <sheetData sheetId="1492">
        <row r="11">
          <cell r="A11">
            <v>3</v>
          </cell>
        </row>
      </sheetData>
      <sheetData sheetId="1493">
        <row r="11">
          <cell r="A11">
            <v>3</v>
          </cell>
        </row>
      </sheetData>
      <sheetData sheetId="1494">
        <row r="11">
          <cell r="A11">
            <v>3</v>
          </cell>
        </row>
      </sheetData>
      <sheetData sheetId="1495">
        <row r="11">
          <cell r="A11">
            <v>3</v>
          </cell>
        </row>
      </sheetData>
      <sheetData sheetId="1496">
        <row r="11">
          <cell r="A11">
            <v>3</v>
          </cell>
        </row>
      </sheetData>
      <sheetData sheetId="1497">
        <row r="11">
          <cell r="A11">
            <v>3</v>
          </cell>
        </row>
      </sheetData>
      <sheetData sheetId="1498">
        <row r="11">
          <cell r="A11">
            <v>3</v>
          </cell>
        </row>
      </sheetData>
      <sheetData sheetId="1499">
        <row r="11">
          <cell r="A11">
            <v>3</v>
          </cell>
        </row>
      </sheetData>
      <sheetData sheetId="1500">
        <row r="11">
          <cell r="A11">
            <v>3</v>
          </cell>
        </row>
      </sheetData>
      <sheetData sheetId="1501">
        <row r="11">
          <cell r="A11">
            <v>3</v>
          </cell>
        </row>
      </sheetData>
      <sheetData sheetId="1502">
        <row r="11">
          <cell r="A11">
            <v>3</v>
          </cell>
        </row>
      </sheetData>
      <sheetData sheetId="1503">
        <row r="11">
          <cell r="A11">
            <v>3</v>
          </cell>
        </row>
      </sheetData>
      <sheetData sheetId="1504">
        <row r="11">
          <cell r="A11">
            <v>3</v>
          </cell>
        </row>
      </sheetData>
      <sheetData sheetId="1505">
        <row r="11">
          <cell r="A11">
            <v>3</v>
          </cell>
        </row>
      </sheetData>
      <sheetData sheetId="1506">
        <row r="11">
          <cell r="A11">
            <v>3</v>
          </cell>
        </row>
      </sheetData>
      <sheetData sheetId="1507">
        <row r="11">
          <cell r="A11">
            <v>3</v>
          </cell>
        </row>
      </sheetData>
      <sheetData sheetId="1508">
        <row r="11">
          <cell r="A11">
            <v>3</v>
          </cell>
        </row>
      </sheetData>
      <sheetData sheetId="1509">
        <row r="11">
          <cell r="A11">
            <v>3</v>
          </cell>
        </row>
      </sheetData>
      <sheetData sheetId="1510">
        <row r="11">
          <cell r="A11">
            <v>3</v>
          </cell>
        </row>
      </sheetData>
      <sheetData sheetId="1511">
        <row r="11">
          <cell r="A11">
            <v>3</v>
          </cell>
        </row>
      </sheetData>
      <sheetData sheetId="1512">
        <row r="11">
          <cell r="A11">
            <v>3</v>
          </cell>
        </row>
      </sheetData>
      <sheetData sheetId="1513">
        <row r="11">
          <cell r="A11">
            <v>3</v>
          </cell>
        </row>
      </sheetData>
      <sheetData sheetId="1514">
        <row r="11">
          <cell r="A11">
            <v>3</v>
          </cell>
        </row>
      </sheetData>
      <sheetData sheetId="1515">
        <row r="11">
          <cell r="A11">
            <v>3</v>
          </cell>
        </row>
      </sheetData>
      <sheetData sheetId="1516">
        <row r="11">
          <cell r="A11">
            <v>3</v>
          </cell>
        </row>
      </sheetData>
      <sheetData sheetId="1517">
        <row r="11">
          <cell r="A11">
            <v>3</v>
          </cell>
        </row>
      </sheetData>
      <sheetData sheetId="1518">
        <row r="11">
          <cell r="A11">
            <v>3</v>
          </cell>
        </row>
      </sheetData>
      <sheetData sheetId="1519">
        <row r="11">
          <cell r="A11">
            <v>3</v>
          </cell>
        </row>
      </sheetData>
      <sheetData sheetId="1520">
        <row r="11">
          <cell r="A11">
            <v>3</v>
          </cell>
        </row>
      </sheetData>
      <sheetData sheetId="1521">
        <row r="11">
          <cell r="A11">
            <v>3</v>
          </cell>
        </row>
      </sheetData>
      <sheetData sheetId="1522">
        <row r="11">
          <cell r="A11">
            <v>3</v>
          </cell>
        </row>
      </sheetData>
      <sheetData sheetId="1523">
        <row r="11">
          <cell r="A11">
            <v>3</v>
          </cell>
        </row>
      </sheetData>
      <sheetData sheetId="1524">
        <row r="11">
          <cell r="A11">
            <v>3</v>
          </cell>
        </row>
      </sheetData>
      <sheetData sheetId="1525">
        <row r="11">
          <cell r="A11">
            <v>3</v>
          </cell>
        </row>
      </sheetData>
      <sheetData sheetId="1526">
        <row r="11">
          <cell r="A11">
            <v>3</v>
          </cell>
        </row>
      </sheetData>
      <sheetData sheetId="1527">
        <row r="11">
          <cell r="A11">
            <v>3</v>
          </cell>
        </row>
      </sheetData>
      <sheetData sheetId="1528">
        <row r="11">
          <cell r="A11">
            <v>3</v>
          </cell>
        </row>
      </sheetData>
      <sheetData sheetId="1529">
        <row r="11">
          <cell r="A11">
            <v>3</v>
          </cell>
        </row>
      </sheetData>
      <sheetData sheetId="1530">
        <row r="11">
          <cell r="A11">
            <v>3</v>
          </cell>
        </row>
      </sheetData>
      <sheetData sheetId="1531">
        <row r="11">
          <cell r="A11">
            <v>3</v>
          </cell>
        </row>
      </sheetData>
      <sheetData sheetId="1532" refreshError="1"/>
      <sheetData sheetId="1533" refreshError="1"/>
      <sheetData sheetId="1534" refreshError="1"/>
      <sheetData sheetId="1535" refreshError="1"/>
      <sheetData sheetId="1536" refreshError="1"/>
      <sheetData sheetId="1537" refreshError="1"/>
      <sheetData sheetId="1538" refreshError="1"/>
      <sheetData sheetId="1539" refreshError="1"/>
      <sheetData sheetId="1540" refreshError="1"/>
      <sheetData sheetId="1541" refreshError="1"/>
      <sheetData sheetId="1542" refreshError="1"/>
      <sheetData sheetId="1543" refreshError="1"/>
      <sheetData sheetId="1544" refreshError="1"/>
      <sheetData sheetId="1545" refreshError="1"/>
      <sheetData sheetId="1546" refreshError="1"/>
      <sheetData sheetId="1547" refreshError="1"/>
      <sheetData sheetId="1548" refreshError="1"/>
      <sheetData sheetId="1549" refreshError="1"/>
      <sheetData sheetId="1550" refreshError="1"/>
      <sheetData sheetId="1551" refreshError="1"/>
      <sheetData sheetId="1552" refreshError="1"/>
      <sheetData sheetId="1553" refreshError="1"/>
      <sheetData sheetId="1554" refreshError="1"/>
      <sheetData sheetId="1555" refreshError="1"/>
      <sheetData sheetId="1556" refreshError="1"/>
      <sheetData sheetId="1557" refreshError="1"/>
      <sheetData sheetId="1558" refreshError="1"/>
      <sheetData sheetId="1559" refreshError="1"/>
      <sheetData sheetId="1560" refreshError="1"/>
      <sheetData sheetId="1561" refreshError="1"/>
      <sheetData sheetId="1562" refreshError="1"/>
      <sheetData sheetId="1563" refreshError="1"/>
      <sheetData sheetId="1564" refreshError="1"/>
      <sheetData sheetId="1565" refreshError="1"/>
      <sheetData sheetId="1566" refreshError="1"/>
      <sheetData sheetId="1567" refreshError="1"/>
      <sheetData sheetId="1568" refreshError="1"/>
      <sheetData sheetId="1569" refreshError="1"/>
      <sheetData sheetId="1570" refreshError="1"/>
      <sheetData sheetId="1571" refreshError="1"/>
      <sheetData sheetId="1572" refreshError="1"/>
      <sheetData sheetId="1573" refreshError="1"/>
      <sheetData sheetId="1574" refreshError="1"/>
      <sheetData sheetId="1575" refreshError="1"/>
      <sheetData sheetId="1576" refreshError="1"/>
      <sheetData sheetId="1577" refreshError="1"/>
      <sheetData sheetId="1578" refreshError="1"/>
      <sheetData sheetId="1579" refreshError="1"/>
      <sheetData sheetId="1580" refreshError="1"/>
      <sheetData sheetId="1581" refreshError="1"/>
      <sheetData sheetId="1582" refreshError="1"/>
      <sheetData sheetId="1583" refreshError="1"/>
      <sheetData sheetId="1584" refreshError="1"/>
      <sheetData sheetId="1585" refreshError="1"/>
      <sheetData sheetId="1586" refreshError="1"/>
      <sheetData sheetId="1587" refreshError="1"/>
      <sheetData sheetId="1588" refreshError="1"/>
      <sheetData sheetId="1589" refreshError="1"/>
      <sheetData sheetId="1590" refreshError="1"/>
      <sheetData sheetId="1591" refreshError="1"/>
      <sheetData sheetId="1592" refreshError="1"/>
      <sheetData sheetId="1593" refreshError="1"/>
      <sheetData sheetId="1594" refreshError="1"/>
      <sheetData sheetId="1595" refreshError="1"/>
      <sheetData sheetId="1596" refreshError="1"/>
      <sheetData sheetId="1597" refreshError="1"/>
      <sheetData sheetId="1598" refreshError="1"/>
      <sheetData sheetId="1599" refreshError="1"/>
      <sheetData sheetId="1600" refreshError="1"/>
      <sheetData sheetId="1601" refreshError="1"/>
      <sheetData sheetId="1602" refreshError="1"/>
      <sheetData sheetId="1603" refreshError="1"/>
      <sheetData sheetId="1604" refreshError="1"/>
      <sheetData sheetId="1605" refreshError="1"/>
      <sheetData sheetId="1606" refreshError="1"/>
      <sheetData sheetId="1607" refreshError="1"/>
      <sheetData sheetId="1608" refreshError="1"/>
      <sheetData sheetId="1609" refreshError="1"/>
      <sheetData sheetId="1610" refreshError="1"/>
      <sheetData sheetId="1611" refreshError="1"/>
      <sheetData sheetId="1612" refreshError="1"/>
      <sheetData sheetId="1613" refreshError="1"/>
      <sheetData sheetId="1614" refreshError="1"/>
      <sheetData sheetId="1615" refreshError="1"/>
      <sheetData sheetId="1616" refreshError="1"/>
      <sheetData sheetId="1617" refreshError="1"/>
      <sheetData sheetId="1618" refreshError="1"/>
      <sheetData sheetId="1619" refreshError="1"/>
      <sheetData sheetId="1620" refreshError="1"/>
      <sheetData sheetId="1621" refreshError="1"/>
      <sheetData sheetId="1622" refreshError="1"/>
      <sheetData sheetId="1623" refreshError="1"/>
      <sheetData sheetId="1624" refreshError="1"/>
      <sheetData sheetId="1625" refreshError="1"/>
      <sheetData sheetId="1626" refreshError="1"/>
      <sheetData sheetId="1627" refreshError="1"/>
      <sheetData sheetId="1628" refreshError="1"/>
      <sheetData sheetId="1629" refreshError="1"/>
      <sheetData sheetId="1630" refreshError="1"/>
      <sheetData sheetId="1631" refreshError="1"/>
      <sheetData sheetId="1632" refreshError="1"/>
      <sheetData sheetId="1633" refreshError="1"/>
      <sheetData sheetId="1634" refreshError="1"/>
      <sheetData sheetId="1635" refreshError="1"/>
      <sheetData sheetId="1636" refreshError="1"/>
      <sheetData sheetId="1637" refreshError="1"/>
      <sheetData sheetId="1638" refreshError="1"/>
      <sheetData sheetId="1639" refreshError="1"/>
      <sheetData sheetId="1640" refreshError="1"/>
      <sheetData sheetId="1641" refreshError="1"/>
      <sheetData sheetId="1642" refreshError="1"/>
      <sheetData sheetId="1643" refreshError="1"/>
      <sheetData sheetId="1644" refreshError="1"/>
      <sheetData sheetId="1645" refreshError="1"/>
      <sheetData sheetId="1646" refreshError="1"/>
      <sheetData sheetId="1647" refreshError="1"/>
      <sheetData sheetId="1648" refreshError="1"/>
      <sheetData sheetId="1649" refreshError="1"/>
      <sheetData sheetId="1650" refreshError="1"/>
      <sheetData sheetId="1651" refreshError="1"/>
      <sheetData sheetId="1652" refreshError="1"/>
      <sheetData sheetId="1653" refreshError="1"/>
      <sheetData sheetId="1654" refreshError="1"/>
      <sheetData sheetId="1655" refreshError="1"/>
      <sheetData sheetId="1656" refreshError="1"/>
      <sheetData sheetId="1657" refreshError="1"/>
      <sheetData sheetId="1658" refreshError="1"/>
      <sheetData sheetId="1659" refreshError="1"/>
      <sheetData sheetId="1660" refreshError="1"/>
      <sheetData sheetId="1661" refreshError="1"/>
      <sheetData sheetId="1662"/>
      <sheetData sheetId="1663" refreshError="1"/>
      <sheetData sheetId="1664" refreshError="1"/>
      <sheetData sheetId="1665" refreshError="1"/>
      <sheetData sheetId="1666" refreshError="1"/>
      <sheetData sheetId="1667" refreshError="1"/>
      <sheetData sheetId="1668" refreshError="1"/>
      <sheetData sheetId="1669" refreshError="1"/>
      <sheetData sheetId="1670" refreshError="1"/>
      <sheetData sheetId="1671" refreshError="1"/>
      <sheetData sheetId="1672" refreshError="1"/>
      <sheetData sheetId="1673" refreshError="1"/>
      <sheetData sheetId="1674" refreshError="1"/>
      <sheetData sheetId="1675" refreshError="1"/>
      <sheetData sheetId="1676" refreshError="1"/>
      <sheetData sheetId="1677" refreshError="1"/>
      <sheetData sheetId="1678" refreshError="1"/>
      <sheetData sheetId="1679" refreshError="1"/>
      <sheetData sheetId="1680" refreshError="1"/>
      <sheetData sheetId="1681" refreshError="1"/>
      <sheetData sheetId="1682" refreshError="1"/>
      <sheetData sheetId="1683" refreshError="1"/>
      <sheetData sheetId="1684" refreshError="1"/>
      <sheetData sheetId="1685" refreshError="1"/>
      <sheetData sheetId="1686" refreshError="1"/>
      <sheetData sheetId="1687" refreshError="1"/>
      <sheetData sheetId="1688" refreshError="1"/>
      <sheetData sheetId="1689" refreshError="1"/>
      <sheetData sheetId="1690" refreshError="1"/>
      <sheetData sheetId="1691" refreshError="1"/>
      <sheetData sheetId="1692" refreshError="1"/>
      <sheetData sheetId="1693" refreshError="1"/>
      <sheetData sheetId="1694" refreshError="1"/>
      <sheetData sheetId="1695" refreshError="1"/>
      <sheetData sheetId="1696" refreshError="1"/>
      <sheetData sheetId="1697" refreshError="1"/>
      <sheetData sheetId="1698" refreshError="1"/>
      <sheetData sheetId="1699" refreshError="1"/>
      <sheetData sheetId="1700" refreshError="1"/>
      <sheetData sheetId="1701" refreshError="1"/>
      <sheetData sheetId="1702" refreshError="1"/>
      <sheetData sheetId="1703" refreshError="1"/>
      <sheetData sheetId="1704" refreshError="1"/>
      <sheetData sheetId="1705" refreshError="1"/>
      <sheetData sheetId="1706" refreshError="1"/>
      <sheetData sheetId="1707" refreshError="1"/>
      <sheetData sheetId="1708" refreshError="1"/>
      <sheetData sheetId="1709" refreshError="1"/>
      <sheetData sheetId="1710" refreshError="1"/>
      <sheetData sheetId="1711" refreshError="1"/>
      <sheetData sheetId="1712" refreshError="1"/>
      <sheetData sheetId="1713" refreshError="1"/>
      <sheetData sheetId="1714" refreshError="1"/>
      <sheetData sheetId="1715" refreshError="1"/>
      <sheetData sheetId="1716" refreshError="1"/>
      <sheetData sheetId="1717" refreshError="1"/>
      <sheetData sheetId="1718" refreshError="1"/>
      <sheetData sheetId="1719" refreshError="1"/>
      <sheetData sheetId="1720" refreshError="1"/>
      <sheetData sheetId="1721" refreshError="1"/>
      <sheetData sheetId="1722" refreshError="1"/>
      <sheetData sheetId="1723" refreshError="1"/>
      <sheetData sheetId="1724" refreshError="1"/>
      <sheetData sheetId="1725" refreshError="1"/>
      <sheetData sheetId="1726" refreshError="1"/>
      <sheetData sheetId="1727" refreshError="1"/>
      <sheetData sheetId="1728" refreshError="1"/>
      <sheetData sheetId="1729" refreshError="1"/>
      <sheetData sheetId="1730" refreshError="1"/>
      <sheetData sheetId="1731" refreshError="1"/>
      <sheetData sheetId="1732" refreshError="1"/>
      <sheetData sheetId="1733" refreshError="1"/>
      <sheetData sheetId="1734" refreshError="1"/>
      <sheetData sheetId="1735" refreshError="1"/>
      <sheetData sheetId="1736" refreshError="1"/>
      <sheetData sheetId="1737" refreshError="1"/>
      <sheetData sheetId="1738"/>
      <sheetData sheetId="1739"/>
      <sheetData sheetId="1740"/>
      <sheetData sheetId="1741" refreshError="1"/>
      <sheetData sheetId="1742" refreshError="1"/>
      <sheetData sheetId="1743"/>
      <sheetData sheetId="1744"/>
      <sheetData sheetId="1745"/>
      <sheetData sheetId="1746"/>
      <sheetData sheetId="1747"/>
      <sheetData sheetId="1748"/>
      <sheetData sheetId="1749"/>
      <sheetData sheetId="1750"/>
      <sheetData sheetId="1751"/>
      <sheetData sheetId="1752"/>
      <sheetData sheetId="1753"/>
      <sheetData sheetId="1754"/>
      <sheetData sheetId="1755"/>
      <sheetData sheetId="1756"/>
      <sheetData sheetId="1757"/>
      <sheetData sheetId="1758"/>
      <sheetData sheetId="1759"/>
      <sheetData sheetId="1760"/>
      <sheetData sheetId="1761"/>
      <sheetData sheetId="1762"/>
      <sheetData sheetId="1763"/>
      <sheetData sheetId="1764"/>
      <sheetData sheetId="1765"/>
      <sheetData sheetId="1766"/>
      <sheetData sheetId="1767"/>
      <sheetData sheetId="1768"/>
      <sheetData sheetId="1769"/>
      <sheetData sheetId="1770"/>
      <sheetData sheetId="1771"/>
      <sheetData sheetId="1772"/>
      <sheetData sheetId="1773"/>
      <sheetData sheetId="1774"/>
      <sheetData sheetId="1775"/>
      <sheetData sheetId="1776"/>
      <sheetData sheetId="1777"/>
      <sheetData sheetId="1778"/>
      <sheetData sheetId="1779"/>
      <sheetData sheetId="1780"/>
      <sheetData sheetId="1781"/>
      <sheetData sheetId="1782"/>
      <sheetData sheetId="1783"/>
      <sheetData sheetId="1784"/>
      <sheetData sheetId="1785"/>
      <sheetData sheetId="1786"/>
      <sheetData sheetId="1787"/>
      <sheetData sheetId="1788"/>
      <sheetData sheetId="1789"/>
      <sheetData sheetId="1790"/>
      <sheetData sheetId="1791"/>
      <sheetData sheetId="1792"/>
      <sheetData sheetId="1793"/>
      <sheetData sheetId="1794"/>
      <sheetData sheetId="1795"/>
      <sheetData sheetId="1796"/>
      <sheetData sheetId="1797"/>
      <sheetData sheetId="1798" refreshError="1"/>
      <sheetData sheetId="1799" refreshError="1"/>
      <sheetData sheetId="1800" refreshError="1"/>
      <sheetData sheetId="1801" refreshError="1"/>
      <sheetData sheetId="1802" refreshError="1"/>
      <sheetData sheetId="1803" refreshError="1"/>
      <sheetData sheetId="1804" refreshError="1"/>
      <sheetData sheetId="1805" refreshError="1"/>
      <sheetData sheetId="1806" refreshError="1"/>
      <sheetData sheetId="1807" refreshError="1"/>
      <sheetData sheetId="1808"/>
      <sheetData sheetId="1809" refreshError="1"/>
      <sheetData sheetId="1810" refreshError="1"/>
      <sheetData sheetId="1811" refreshError="1"/>
      <sheetData sheetId="1812" refreshError="1"/>
      <sheetData sheetId="1813" refreshError="1"/>
      <sheetData sheetId="1814" refreshError="1"/>
      <sheetData sheetId="1815" refreshError="1"/>
      <sheetData sheetId="1816" refreshError="1"/>
      <sheetData sheetId="1817" refreshError="1"/>
      <sheetData sheetId="1818" refreshError="1"/>
      <sheetData sheetId="1819" refreshError="1"/>
      <sheetData sheetId="1820" refreshError="1"/>
      <sheetData sheetId="1821" refreshError="1"/>
      <sheetData sheetId="1822"/>
      <sheetData sheetId="1823" refreshError="1"/>
      <sheetData sheetId="1824" refreshError="1"/>
      <sheetData sheetId="1825" refreshError="1"/>
      <sheetData sheetId="1826" refreshError="1"/>
      <sheetData sheetId="1827" refreshError="1"/>
      <sheetData sheetId="1828" refreshError="1"/>
      <sheetData sheetId="1829" refreshError="1"/>
      <sheetData sheetId="1830" refreshError="1"/>
      <sheetData sheetId="1831" refreshError="1"/>
      <sheetData sheetId="1832" refreshError="1"/>
      <sheetData sheetId="1833" refreshError="1"/>
      <sheetData sheetId="1834" refreshError="1"/>
      <sheetData sheetId="1835" refreshError="1"/>
      <sheetData sheetId="1836" refreshError="1"/>
      <sheetData sheetId="1837" refreshError="1"/>
      <sheetData sheetId="1838" refreshError="1"/>
      <sheetData sheetId="1839" refreshError="1"/>
      <sheetData sheetId="1840" refreshError="1"/>
      <sheetData sheetId="1841" refreshError="1"/>
      <sheetData sheetId="1842" refreshError="1"/>
      <sheetData sheetId="1843" refreshError="1"/>
      <sheetData sheetId="1844" refreshError="1"/>
      <sheetData sheetId="1845" refreshError="1"/>
      <sheetData sheetId="1846" refreshError="1"/>
      <sheetData sheetId="1847" refreshError="1"/>
      <sheetData sheetId="1848" refreshError="1"/>
      <sheetData sheetId="1849" refreshError="1"/>
      <sheetData sheetId="1850" refreshError="1"/>
      <sheetData sheetId="1851" refreshError="1"/>
      <sheetData sheetId="1852" refreshError="1"/>
      <sheetData sheetId="1853" refreshError="1"/>
      <sheetData sheetId="1854" refreshError="1"/>
      <sheetData sheetId="1855" refreshError="1"/>
      <sheetData sheetId="1856" refreshError="1"/>
      <sheetData sheetId="1857" refreshError="1"/>
      <sheetData sheetId="1858" refreshError="1"/>
      <sheetData sheetId="1859" refreshError="1"/>
      <sheetData sheetId="1860" refreshError="1"/>
      <sheetData sheetId="1861" refreshError="1"/>
      <sheetData sheetId="1862" refreshError="1"/>
      <sheetData sheetId="1863" refreshError="1"/>
      <sheetData sheetId="1864" refreshError="1"/>
      <sheetData sheetId="1865" refreshError="1"/>
      <sheetData sheetId="1866" refreshError="1"/>
      <sheetData sheetId="1867" refreshError="1"/>
      <sheetData sheetId="1868" refreshError="1"/>
      <sheetData sheetId="1869" refreshError="1"/>
      <sheetData sheetId="1870" refreshError="1"/>
      <sheetData sheetId="1871" refreshError="1"/>
      <sheetData sheetId="1872" refreshError="1"/>
      <sheetData sheetId="1873" refreshError="1"/>
      <sheetData sheetId="1874" refreshError="1"/>
      <sheetData sheetId="1875" refreshError="1"/>
      <sheetData sheetId="1876" refreshError="1"/>
      <sheetData sheetId="1877" refreshError="1"/>
      <sheetData sheetId="1878" refreshError="1"/>
      <sheetData sheetId="1879" refreshError="1"/>
      <sheetData sheetId="1880" refreshError="1"/>
      <sheetData sheetId="1881" refreshError="1"/>
      <sheetData sheetId="1882" refreshError="1"/>
      <sheetData sheetId="1883" refreshError="1"/>
      <sheetData sheetId="1884" refreshError="1"/>
      <sheetData sheetId="1885" refreshError="1"/>
      <sheetData sheetId="1886" refreshError="1"/>
      <sheetData sheetId="1887" refreshError="1"/>
      <sheetData sheetId="1888" refreshError="1"/>
      <sheetData sheetId="1889" refreshError="1"/>
      <sheetData sheetId="1890" refreshError="1"/>
      <sheetData sheetId="1891" refreshError="1"/>
      <sheetData sheetId="1892" refreshError="1"/>
      <sheetData sheetId="1893" refreshError="1"/>
      <sheetData sheetId="1894" refreshError="1"/>
      <sheetData sheetId="1895" refreshError="1"/>
      <sheetData sheetId="1896" refreshError="1"/>
      <sheetData sheetId="1897" refreshError="1"/>
      <sheetData sheetId="1898" refreshError="1"/>
      <sheetData sheetId="1899" refreshError="1"/>
      <sheetData sheetId="1900" refreshError="1"/>
      <sheetData sheetId="1901" refreshError="1"/>
      <sheetData sheetId="1902" refreshError="1"/>
      <sheetData sheetId="1903" refreshError="1"/>
      <sheetData sheetId="1904" refreshError="1"/>
      <sheetData sheetId="1905" refreshError="1"/>
      <sheetData sheetId="1906" refreshError="1"/>
      <sheetData sheetId="1907" refreshError="1"/>
      <sheetData sheetId="1908" refreshError="1"/>
      <sheetData sheetId="1909" refreshError="1"/>
      <sheetData sheetId="1910" refreshError="1"/>
      <sheetData sheetId="1911" refreshError="1"/>
      <sheetData sheetId="1912" refreshError="1"/>
      <sheetData sheetId="1913" refreshError="1"/>
      <sheetData sheetId="1914" refreshError="1"/>
      <sheetData sheetId="1915" refreshError="1"/>
      <sheetData sheetId="1916" refreshError="1"/>
      <sheetData sheetId="1917" refreshError="1"/>
      <sheetData sheetId="1918" refreshError="1"/>
      <sheetData sheetId="1919" refreshError="1"/>
      <sheetData sheetId="1920" refreshError="1"/>
      <sheetData sheetId="1921" refreshError="1"/>
      <sheetData sheetId="1922" refreshError="1"/>
      <sheetData sheetId="1923" refreshError="1"/>
      <sheetData sheetId="1924" refreshError="1"/>
      <sheetData sheetId="1925" refreshError="1"/>
      <sheetData sheetId="1926" refreshError="1"/>
      <sheetData sheetId="1927" refreshError="1"/>
      <sheetData sheetId="1928" refreshError="1"/>
      <sheetData sheetId="1929" refreshError="1"/>
      <sheetData sheetId="1930" refreshError="1"/>
      <sheetData sheetId="1931" refreshError="1"/>
      <sheetData sheetId="1932" refreshError="1"/>
      <sheetData sheetId="1933" refreshError="1"/>
      <sheetData sheetId="1934" refreshError="1"/>
      <sheetData sheetId="1935" refreshError="1"/>
      <sheetData sheetId="1936" refreshError="1"/>
      <sheetData sheetId="1937" refreshError="1"/>
      <sheetData sheetId="1938" refreshError="1"/>
      <sheetData sheetId="1939" refreshError="1"/>
      <sheetData sheetId="1940" refreshError="1"/>
      <sheetData sheetId="1941" refreshError="1"/>
      <sheetData sheetId="1942" refreshError="1"/>
      <sheetData sheetId="1943" refreshError="1"/>
      <sheetData sheetId="1944" refreshError="1"/>
      <sheetData sheetId="1945" refreshError="1"/>
      <sheetData sheetId="1946" refreshError="1"/>
      <sheetData sheetId="1947"/>
      <sheetData sheetId="1948"/>
      <sheetData sheetId="1949"/>
      <sheetData sheetId="1950" refreshError="1"/>
      <sheetData sheetId="1951" refreshError="1"/>
      <sheetData sheetId="1952"/>
      <sheetData sheetId="1953"/>
      <sheetData sheetId="1954" refreshError="1"/>
      <sheetData sheetId="1955" refreshError="1"/>
      <sheetData sheetId="1956"/>
      <sheetData sheetId="1957"/>
      <sheetData sheetId="1958"/>
      <sheetData sheetId="1959"/>
      <sheetData sheetId="1960"/>
      <sheetData sheetId="1961"/>
      <sheetData sheetId="1962"/>
      <sheetData sheetId="1963"/>
      <sheetData sheetId="1964"/>
      <sheetData sheetId="1965"/>
      <sheetData sheetId="1966"/>
      <sheetData sheetId="1967"/>
      <sheetData sheetId="1968"/>
      <sheetData sheetId="1969"/>
      <sheetData sheetId="1970"/>
      <sheetData sheetId="1971"/>
      <sheetData sheetId="1972"/>
      <sheetData sheetId="1973"/>
      <sheetData sheetId="1974"/>
      <sheetData sheetId="1975"/>
      <sheetData sheetId="1976"/>
      <sheetData sheetId="1977"/>
      <sheetData sheetId="1978"/>
      <sheetData sheetId="1979"/>
      <sheetData sheetId="1980"/>
      <sheetData sheetId="1981"/>
      <sheetData sheetId="1982"/>
      <sheetData sheetId="1983"/>
      <sheetData sheetId="1984"/>
      <sheetData sheetId="1985"/>
      <sheetData sheetId="1986"/>
      <sheetData sheetId="1987"/>
      <sheetData sheetId="1988"/>
      <sheetData sheetId="1989"/>
      <sheetData sheetId="1990"/>
      <sheetData sheetId="1991"/>
      <sheetData sheetId="1992"/>
      <sheetData sheetId="1993"/>
      <sheetData sheetId="1994"/>
      <sheetData sheetId="1995"/>
      <sheetData sheetId="1996"/>
      <sheetData sheetId="1997"/>
      <sheetData sheetId="1998"/>
      <sheetData sheetId="1999"/>
      <sheetData sheetId="2000"/>
      <sheetData sheetId="2001"/>
      <sheetData sheetId="2002"/>
      <sheetData sheetId="2003"/>
      <sheetData sheetId="2004"/>
      <sheetData sheetId="2005"/>
      <sheetData sheetId="2006"/>
      <sheetData sheetId="2007"/>
      <sheetData sheetId="2008"/>
      <sheetData sheetId="2009"/>
      <sheetData sheetId="2010"/>
      <sheetData sheetId="2011"/>
      <sheetData sheetId="2012"/>
      <sheetData sheetId="2013"/>
      <sheetData sheetId="2014"/>
      <sheetData sheetId="2015"/>
      <sheetData sheetId="2016"/>
      <sheetData sheetId="2017"/>
      <sheetData sheetId="2018"/>
      <sheetData sheetId="2019"/>
      <sheetData sheetId="2020"/>
      <sheetData sheetId="2021"/>
      <sheetData sheetId="2022"/>
      <sheetData sheetId="2023"/>
      <sheetData sheetId="2024"/>
      <sheetData sheetId="2025"/>
      <sheetData sheetId="2026"/>
      <sheetData sheetId="2027"/>
      <sheetData sheetId="2028"/>
      <sheetData sheetId="2029"/>
      <sheetData sheetId="2030"/>
      <sheetData sheetId="2031"/>
      <sheetData sheetId="2032"/>
      <sheetData sheetId="2033"/>
      <sheetData sheetId="2034"/>
      <sheetData sheetId="2035"/>
      <sheetData sheetId="2036"/>
      <sheetData sheetId="2037"/>
      <sheetData sheetId="2038"/>
      <sheetData sheetId="2039"/>
      <sheetData sheetId="2040"/>
      <sheetData sheetId="2041"/>
      <sheetData sheetId="2042"/>
      <sheetData sheetId="2043"/>
      <sheetData sheetId="2044"/>
      <sheetData sheetId="2045"/>
      <sheetData sheetId="2046"/>
      <sheetData sheetId="2047"/>
      <sheetData sheetId="2048"/>
      <sheetData sheetId="2049"/>
      <sheetData sheetId="2050"/>
      <sheetData sheetId="2051"/>
      <sheetData sheetId="2052"/>
      <sheetData sheetId="2053"/>
      <sheetData sheetId="2054"/>
      <sheetData sheetId="2055"/>
      <sheetData sheetId="2056"/>
      <sheetData sheetId="2057"/>
      <sheetData sheetId="2058"/>
      <sheetData sheetId="2059"/>
      <sheetData sheetId="2060"/>
      <sheetData sheetId="2061"/>
      <sheetData sheetId="2062"/>
      <sheetData sheetId="2063"/>
      <sheetData sheetId="2064"/>
      <sheetData sheetId="2065"/>
      <sheetData sheetId="2066"/>
      <sheetData sheetId="2067"/>
      <sheetData sheetId="2068"/>
      <sheetData sheetId="2069"/>
      <sheetData sheetId="2070"/>
      <sheetData sheetId="2071"/>
      <sheetData sheetId="2072"/>
      <sheetData sheetId="2073"/>
      <sheetData sheetId="2074"/>
      <sheetData sheetId="2075"/>
      <sheetData sheetId="2076"/>
      <sheetData sheetId="2077"/>
      <sheetData sheetId="2078"/>
      <sheetData sheetId="2079"/>
      <sheetData sheetId="2080"/>
      <sheetData sheetId="2081"/>
      <sheetData sheetId="2082"/>
      <sheetData sheetId="2083"/>
      <sheetData sheetId="2084"/>
      <sheetData sheetId="2085"/>
      <sheetData sheetId="2086"/>
      <sheetData sheetId="2087"/>
      <sheetData sheetId="2088"/>
      <sheetData sheetId="2089"/>
      <sheetData sheetId="2090"/>
      <sheetData sheetId="2091"/>
      <sheetData sheetId="2092"/>
      <sheetData sheetId="2093"/>
      <sheetData sheetId="2094">
        <row r="7">
          <cell r="P7">
            <v>0</v>
          </cell>
        </row>
      </sheetData>
      <sheetData sheetId="2095"/>
      <sheetData sheetId="2096"/>
      <sheetData sheetId="2097"/>
      <sheetData sheetId="2098"/>
      <sheetData sheetId="2099"/>
      <sheetData sheetId="2100"/>
      <sheetData sheetId="2101"/>
      <sheetData sheetId="2102"/>
      <sheetData sheetId="2103"/>
      <sheetData sheetId="2104"/>
      <sheetData sheetId="2105"/>
      <sheetData sheetId="2106"/>
      <sheetData sheetId="2107"/>
      <sheetData sheetId="2108"/>
      <sheetData sheetId="2109"/>
      <sheetData sheetId="2110"/>
      <sheetData sheetId="2111"/>
      <sheetData sheetId="2112"/>
      <sheetData sheetId="2113"/>
      <sheetData sheetId="2114"/>
      <sheetData sheetId="2115"/>
      <sheetData sheetId="2116"/>
      <sheetData sheetId="2117"/>
      <sheetData sheetId="2118"/>
      <sheetData sheetId="2119"/>
      <sheetData sheetId="2120"/>
      <sheetData sheetId="2121"/>
      <sheetData sheetId="2122"/>
      <sheetData sheetId="2123"/>
      <sheetData sheetId="2124"/>
      <sheetData sheetId="2125"/>
      <sheetData sheetId="2126"/>
      <sheetData sheetId="2127"/>
      <sheetData sheetId="2128"/>
      <sheetData sheetId="2129"/>
      <sheetData sheetId="2130"/>
      <sheetData sheetId="2131"/>
      <sheetData sheetId="2132"/>
      <sheetData sheetId="2133"/>
      <sheetData sheetId="2134"/>
      <sheetData sheetId="2135"/>
      <sheetData sheetId="2136"/>
      <sheetData sheetId="2137"/>
      <sheetData sheetId="2138"/>
      <sheetData sheetId="2139"/>
      <sheetData sheetId="2140"/>
      <sheetData sheetId="2141"/>
      <sheetData sheetId="2142"/>
      <sheetData sheetId="2143"/>
      <sheetData sheetId="2144"/>
      <sheetData sheetId="2145"/>
      <sheetData sheetId="2146"/>
      <sheetData sheetId="2147"/>
      <sheetData sheetId="2148"/>
      <sheetData sheetId="2149"/>
      <sheetData sheetId="2150"/>
      <sheetData sheetId="2151"/>
      <sheetData sheetId="2152"/>
      <sheetData sheetId="2153"/>
      <sheetData sheetId="2154"/>
      <sheetData sheetId="2155"/>
      <sheetData sheetId="2156"/>
      <sheetData sheetId="2157"/>
      <sheetData sheetId="2158"/>
      <sheetData sheetId="2159"/>
      <sheetData sheetId="2160"/>
      <sheetData sheetId="2161"/>
      <sheetData sheetId="2162"/>
      <sheetData sheetId="2163"/>
      <sheetData sheetId="2164"/>
      <sheetData sheetId="2165"/>
      <sheetData sheetId="2166"/>
      <sheetData sheetId="2167"/>
      <sheetData sheetId="2168"/>
      <sheetData sheetId="2169"/>
      <sheetData sheetId="2170"/>
      <sheetData sheetId="2171"/>
      <sheetData sheetId="2172"/>
      <sheetData sheetId="2173"/>
      <sheetData sheetId="2174"/>
      <sheetData sheetId="2175"/>
      <sheetData sheetId="2176"/>
      <sheetData sheetId="2177"/>
      <sheetData sheetId="2178"/>
      <sheetData sheetId="2179"/>
      <sheetData sheetId="2180"/>
      <sheetData sheetId="2181"/>
      <sheetData sheetId="2182"/>
      <sheetData sheetId="2183"/>
      <sheetData sheetId="2184"/>
      <sheetData sheetId="2185"/>
      <sheetData sheetId="2186"/>
      <sheetData sheetId="2187"/>
      <sheetData sheetId="2188"/>
      <sheetData sheetId="2189"/>
      <sheetData sheetId="2190"/>
      <sheetData sheetId="2191"/>
      <sheetData sheetId="2192"/>
      <sheetData sheetId="2193"/>
      <sheetData sheetId="2194"/>
      <sheetData sheetId="2195"/>
      <sheetData sheetId="2196"/>
      <sheetData sheetId="2197"/>
      <sheetData sheetId="2198"/>
      <sheetData sheetId="2199"/>
      <sheetData sheetId="2200"/>
      <sheetData sheetId="2201"/>
      <sheetData sheetId="2202"/>
      <sheetData sheetId="2203"/>
      <sheetData sheetId="2204"/>
      <sheetData sheetId="2205"/>
      <sheetData sheetId="2206"/>
      <sheetData sheetId="2207"/>
      <sheetData sheetId="2208">
        <row r="11">
          <cell r="A11">
            <v>3</v>
          </cell>
        </row>
      </sheetData>
      <sheetData sheetId="2209">
        <row r="11">
          <cell r="A11">
            <v>3</v>
          </cell>
        </row>
      </sheetData>
      <sheetData sheetId="2210">
        <row r="11">
          <cell r="A11">
            <v>3</v>
          </cell>
        </row>
      </sheetData>
      <sheetData sheetId="2211">
        <row r="11">
          <cell r="A11">
            <v>3</v>
          </cell>
        </row>
      </sheetData>
      <sheetData sheetId="2212">
        <row r="11">
          <cell r="A11">
            <v>3</v>
          </cell>
        </row>
      </sheetData>
      <sheetData sheetId="2213"/>
      <sheetData sheetId="2214"/>
      <sheetData sheetId="2215"/>
      <sheetData sheetId="2216"/>
      <sheetData sheetId="2217"/>
      <sheetData sheetId="2218"/>
      <sheetData sheetId="2219"/>
      <sheetData sheetId="2220"/>
      <sheetData sheetId="2221"/>
      <sheetData sheetId="2222"/>
      <sheetData sheetId="2223"/>
      <sheetData sheetId="2224"/>
      <sheetData sheetId="2225"/>
      <sheetData sheetId="2226"/>
      <sheetData sheetId="2227"/>
      <sheetData sheetId="2228"/>
      <sheetData sheetId="2229"/>
      <sheetData sheetId="2230"/>
      <sheetData sheetId="2231"/>
      <sheetData sheetId="2232"/>
      <sheetData sheetId="2233"/>
      <sheetData sheetId="2234"/>
      <sheetData sheetId="2235"/>
      <sheetData sheetId="2236"/>
      <sheetData sheetId="2237"/>
      <sheetData sheetId="2238"/>
      <sheetData sheetId="2239"/>
      <sheetData sheetId="2240"/>
      <sheetData sheetId="2241"/>
      <sheetData sheetId="2242"/>
      <sheetData sheetId="2243"/>
      <sheetData sheetId="2244"/>
      <sheetData sheetId="2245"/>
      <sheetData sheetId="2246"/>
      <sheetData sheetId="2247"/>
      <sheetData sheetId="2248"/>
      <sheetData sheetId="2249"/>
      <sheetData sheetId="2250"/>
      <sheetData sheetId="2251"/>
      <sheetData sheetId="2252"/>
      <sheetData sheetId="2253"/>
      <sheetData sheetId="2254"/>
      <sheetData sheetId="2255"/>
      <sheetData sheetId="2256"/>
      <sheetData sheetId="2257"/>
      <sheetData sheetId="2258"/>
      <sheetData sheetId="2259"/>
      <sheetData sheetId="2260"/>
      <sheetData sheetId="2261"/>
      <sheetData sheetId="2262"/>
      <sheetData sheetId="2263"/>
      <sheetData sheetId="2264"/>
      <sheetData sheetId="2265"/>
      <sheetData sheetId="2266"/>
      <sheetData sheetId="2267"/>
      <sheetData sheetId="2268"/>
      <sheetData sheetId="2269"/>
      <sheetData sheetId="2270"/>
      <sheetData sheetId="2271"/>
      <sheetData sheetId="2272"/>
      <sheetData sheetId="2273"/>
      <sheetData sheetId="2274"/>
      <sheetData sheetId="2275"/>
      <sheetData sheetId="2276"/>
      <sheetData sheetId="2277"/>
      <sheetData sheetId="2278"/>
      <sheetData sheetId="2279"/>
      <sheetData sheetId="2280"/>
      <sheetData sheetId="2281"/>
      <sheetData sheetId="2282"/>
      <sheetData sheetId="2283"/>
      <sheetData sheetId="2284"/>
      <sheetData sheetId="2285"/>
      <sheetData sheetId="2286"/>
      <sheetData sheetId="2287"/>
      <sheetData sheetId="2288"/>
      <sheetData sheetId="2289"/>
      <sheetData sheetId="2290"/>
      <sheetData sheetId="2291"/>
      <sheetData sheetId="2292"/>
      <sheetData sheetId="2293"/>
      <sheetData sheetId="2294"/>
      <sheetData sheetId="2295"/>
      <sheetData sheetId="2296"/>
      <sheetData sheetId="2297"/>
      <sheetData sheetId="2298"/>
      <sheetData sheetId="2299"/>
      <sheetData sheetId="2300"/>
      <sheetData sheetId="2301"/>
      <sheetData sheetId="2302"/>
      <sheetData sheetId="2303"/>
      <sheetData sheetId="2304"/>
      <sheetData sheetId="2305"/>
      <sheetData sheetId="2306"/>
      <sheetData sheetId="2307"/>
      <sheetData sheetId="2308"/>
      <sheetData sheetId="2309"/>
      <sheetData sheetId="2310"/>
      <sheetData sheetId="2311"/>
      <sheetData sheetId="2312"/>
      <sheetData sheetId="2313"/>
      <sheetData sheetId="2314"/>
      <sheetData sheetId="2315"/>
      <sheetData sheetId="2316"/>
      <sheetData sheetId="2317"/>
      <sheetData sheetId="2318"/>
      <sheetData sheetId="2319"/>
      <sheetData sheetId="2320"/>
      <sheetData sheetId="2321"/>
      <sheetData sheetId="2322"/>
      <sheetData sheetId="2323"/>
      <sheetData sheetId="2324"/>
      <sheetData sheetId="2325"/>
      <sheetData sheetId="2326"/>
      <sheetData sheetId="2327"/>
      <sheetData sheetId="2328"/>
      <sheetData sheetId="2329"/>
      <sheetData sheetId="2330"/>
      <sheetData sheetId="2331"/>
      <sheetData sheetId="2332"/>
      <sheetData sheetId="2333"/>
      <sheetData sheetId="2334"/>
      <sheetData sheetId="2335"/>
      <sheetData sheetId="2336"/>
      <sheetData sheetId="2337"/>
      <sheetData sheetId="2338"/>
      <sheetData sheetId="2339"/>
      <sheetData sheetId="2340"/>
      <sheetData sheetId="2341"/>
      <sheetData sheetId="2342"/>
      <sheetData sheetId="2343"/>
      <sheetData sheetId="2344"/>
      <sheetData sheetId="2345"/>
      <sheetData sheetId="2346"/>
      <sheetData sheetId="2347"/>
      <sheetData sheetId="2348"/>
      <sheetData sheetId="2349"/>
      <sheetData sheetId="2350"/>
      <sheetData sheetId="2351"/>
      <sheetData sheetId="2352"/>
      <sheetData sheetId="2353"/>
      <sheetData sheetId="2354"/>
      <sheetData sheetId="2355"/>
      <sheetData sheetId="2356"/>
      <sheetData sheetId="2357"/>
      <sheetData sheetId="2358"/>
      <sheetData sheetId="2359"/>
      <sheetData sheetId="2360"/>
      <sheetData sheetId="2361"/>
      <sheetData sheetId="2362"/>
      <sheetData sheetId="2363"/>
      <sheetData sheetId="2364"/>
      <sheetData sheetId="2365"/>
      <sheetData sheetId="2366"/>
      <sheetData sheetId="2367"/>
      <sheetData sheetId="2368"/>
      <sheetData sheetId="2369"/>
      <sheetData sheetId="2370"/>
      <sheetData sheetId="2371"/>
      <sheetData sheetId="2372"/>
      <sheetData sheetId="2373"/>
      <sheetData sheetId="2374"/>
      <sheetData sheetId="2375"/>
      <sheetData sheetId="2376"/>
      <sheetData sheetId="2377"/>
      <sheetData sheetId="2378"/>
      <sheetData sheetId="2379"/>
      <sheetData sheetId="2380"/>
      <sheetData sheetId="2381"/>
      <sheetData sheetId="2382"/>
      <sheetData sheetId="2383"/>
      <sheetData sheetId="2384"/>
      <sheetData sheetId="2385"/>
      <sheetData sheetId="2386"/>
      <sheetData sheetId="2387"/>
      <sheetData sheetId="2388"/>
      <sheetData sheetId="2389"/>
      <sheetData sheetId="2390"/>
      <sheetData sheetId="2391"/>
      <sheetData sheetId="2392"/>
      <sheetData sheetId="2393"/>
      <sheetData sheetId="2394"/>
      <sheetData sheetId="2395"/>
      <sheetData sheetId="2396"/>
      <sheetData sheetId="2397"/>
      <sheetData sheetId="2398"/>
      <sheetData sheetId="2399"/>
      <sheetData sheetId="2400"/>
      <sheetData sheetId="2401"/>
      <sheetData sheetId="2402"/>
      <sheetData sheetId="2403"/>
      <sheetData sheetId="2404"/>
      <sheetData sheetId="2405"/>
      <sheetData sheetId="2406"/>
      <sheetData sheetId="2407"/>
      <sheetData sheetId="2408"/>
      <sheetData sheetId="2409"/>
      <sheetData sheetId="2410"/>
      <sheetData sheetId="2411"/>
      <sheetData sheetId="2412"/>
      <sheetData sheetId="2413"/>
      <sheetData sheetId="2414"/>
      <sheetData sheetId="2415"/>
      <sheetData sheetId="2416"/>
      <sheetData sheetId="2417"/>
      <sheetData sheetId="2418"/>
      <sheetData sheetId="2419"/>
      <sheetData sheetId="2420"/>
      <sheetData sheetId="2421"/>
      <sheetData sheetId="2422"/>
      <sheetData sheetId="2423"/>
      <sheetData sheetId="2424"/>
      <sheetData sheetId="2425"/>
      <sheetData sheetId="2426"/>
      <sheetData sheetId="2427"/>
      <sheetData sheetId="2428"/>
      <sheetData sheetId="2429"/>
      <sheetData sheetId="2430"/>
      <sheetData sheetId="2431"/>
      <sheetData sheetId="2432"/>
      <sheetData sheetId="2433"/>
      <sheetData sheetId="2434"/>
      <sheetData sheetId="2435"/>
      <sheetData sheetId="2436"/>
      <sheetData sheetId="2437"/>
      <sheetData sheetId="2438"/>
      <sheetData sheetId="2439"/>
      <sheetData sheetId="2440"/>
      <sheetData sheetId="2441"/>
      <sheetData sheetId="2442"/>
      <sheetData sheetId="2443"/>
      <sheetData sheetId="2444"/>
      <sheetData sheetId="2445"/>
      <sheetData sheetId="2446"/>
      <sheetData sheetId="2447"/>
      <sheetData sheetId="2448"/>
      <sheetData sheetId="2449"/>
      <sheetData sheetId="2450"/>
      <sheetData sheetId="2451"/>
      <sheetData sheetId="2452"/>
      <sheetData sheetId="2453"/>
      <sheetData sheetId="2454"/>
      <sheetData sheetId="2455"/>
      <sheetData sheetId="2456"/>
      <sheetData sheetId="2457"/>
      <sheetData sheetId="2458"/>
      <sheetData sheetId="2459"/>
      <sheetData sheetId="2460"/>
    </sheetDataSet>
  </externalBook>
</externalLink>
</file>

<file path=xl/externalLinks/externalLink1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arga"/>
      <sheetName val="rab"/>
      <sheetName val="analisa"/>
      <sheetName val="rekap"/>
      <sheetName val="DRUP (ASLI)"/>
      <sheetName val="cover"/>
      <sheetName val="Pengesahan"/>
      <sheetName val="Analis"/>
      <sheetName val="H.bh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AB"/>
      <sheetName val="Hrg"/>
      <sheetName val="Anl (3)"/>
      <sheetName val="Sheet2"/>
      <sheetName val="Sheet3"/>
      <sheetName val="REK"/>
      <sheetName val="Analisa"/>
      <sheetName val="Analisa Upah &amp; Bahan Plum"/>
      <sheetName val="Lamp.2,3&amp;4"/>
      <sheetName val="harga"/>
      <sheetName val="Hargasatuan"/>
      <sheetName val="AHS"/>
      <sheetName val="rekap"/>
      <sheetName val="HPP_19_"/>
      <sheetName val="Daftar Harga &amp; Upah"/>
      <sheetName val="harsat"/>
      <sheetName val="H.Satuan"/>
      <sheetName val="ahs3"/>
      <sheetName val="Elektrikal"/>
      <sheetName val="BAHAN &amp; UPAH"/>
      <sheetName val="compaction"/>
      <sheetName val="Fill this out first___"/>
      <sheetName val="Upah-Bahan-Alat"/>
      <sheetName val="Data"/>
      <sheetName val="DRUP (ASLI)"/>
      <sheetName val="Basic Price"/>
      <sheetName val="3-DIV2"/>
      <sheetName val="PileCap"/>
      <sheetName val="BAHAN"/>
      <sheetName val="REKAP_Akap"/>
      <sheetName val="NP"/>
      <sheetName val="ahs1"/>
      <sheetName val="Rincian"/>
      <sheetName val="FINISHING"/>
      <sheetName val="METODE"/>
      <sheetName val="BASIC"/>
      <sheetName val="BT KALI"/>
      <sheetName val="ONSITE"/>
      <sheetName val="Master 1.0"/>
      <sheetName val="NP (2)"/>
      <sheetName val="Unit Rate"/>
      <sheetName val="Peralatan"/>
      <sheetName val="REQDELTA"/>
      <sheetName val="3-DIV5"/>
      <sheetName val="Analisa Upah _ Bahan Plum"/>
      <sheetName val="Market"/>
      <sheetName val="analisa bor _ubah"/>
      <sheetName val="HSD"/>
      <sheetName val="MAPDC"/>
      <sheetName val="bilangan"/>
      <sheetName val="BQ"/>
      <sheetName val="4-Basic Price"/>
      <sheetName val="dft-harga"/>
      <sheetName val="Tabels"/>
      <sheetName val="D7(1)"/>
      <sheetName val="5-ALAT(1)"/>
      <sheetName val="5-Peralatan"/>
      <sheetName val="Rekap Anl.SNI"/>
      <sheetName val="Sat. Pek."/>
      <sheetName val="NP-4"/>
      <sheetName val="koef-beton"/>
      <sheetName val="DH"/>
      <sheetName val="3-DIV4"/>
      <sheetName val="D9"/>
      <sheetName val="ANSAT K'AYI"/>
      <sheetName val="Upah"/>
      <sheetName val="Daf 1"/>
      <sheetName val="UMUR ALAT"/>
      <sheetName val="FAKTOR MODAL CRF"/>
      <sheetName val="PLANT"/>
      <sheetName val="MAP"/>
      <sheetName val="analat"/>
      <sheetName val="Rekap Anl"/>
      <sheetName val="HS-1"/>
      <sheetName val="Material"/>
      <sheetName val="Bill of Qty MEP"/>
      <sheetName val="ANALISA SBU"/>
      <sheetName val="FAK"/>
      <sheetName val="NP-2"/>
      <sheetName val="8.4(7)"/>
      <sheetName val="dayvol adibarat"/>
      <sheetName val="URAIAN ANALIS"/>
      <sheetName val="6.06(46)"/>
      <sheetName val="Har Sat"/>
      <sheetName val="PT."/>
      <sheetName val="Analisa Quarry"/>
      <sheetName val="Kuantitas &amp; Harga"/>
      <sheetName val="dongia (2)"/>
      <sheetName val="giathanh1"/>
      <sheetName val="SAT-DAS"/>
      <sheetName val="Upah dasar"/>
      <sheetName val="Harga Sat Dasar"/>
      <sheetName val="Alat"/>
      <sheetName val="Upah dan Bahan"/>
      <sheetName val="Mobilisasi"/>
      <sheetName val="Divisi 2"/>
      <sheetName val="Divisi 3"/>
      <sheetName val="Divisi 5 "/>
      <sheetName val="Divisi 6"/>
      <sheetName val="Divisi 8 "/>
      <sheetName val="Isolasi Luar Dalam"/>
      <sheetName val="Isolasi Luar"/>
    </sheetNames>
    <sheetDataSet>
      <sheetData sheetId="0">
        <row r="8">
          <cell r="B8" t="str">
            <v>BAHAN</v>
          </cell>
        </row>
      </sheetData>
      <sheetData sheetId="1">
        <row r="8">
          <cell r="B8" t="str">
            <v>BAHAN</v>
          </cell>
          <cell r="D8" t="str">
            <v>M3</v>
          </cell>
          <cell r="E8" t="str">
            <v>Rp.</v>
          </cell>
          <cell r="F8">
            <v>240500</v>
          </cell>
        </row>
        <row r="9">
          <cell r="B9" t="str">
            <v>Batu Bata</v>
          </cell>
          <cell r="D9" t="str">
            <v>Bh</v>
          </cell>
          <cell r="E9" t="str">
            <v>Rp</v>
          </cell>
          <cell r="F9">
            <v>525</v>
          </cell>
        </row>
        <row r="10">
          <cell r="B10" t="str">
            <v>Besi beton</v>
          </cell>
          <cell r="D10" t="str">
            <v>Kg</v>
          </cell>
          <cell r="E10" t="str">
            <v>Rp</v>
          </cell>
          <cell r="F10">
            <v>5000</v>
          </cell>
        </row>
      </sheetData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formasi"/>
      <sheetName val="Basic Price"/>
      <sheetName val="Peralatan"/>
      <sheetName val="Analisa Quarry"/>
      <sheetName val="HK"/>
      <sheetName val="A"/>
      <sheetName val="B"/>
      <sheetName val="C"/>
      <sheetName val="Rekap"/>
      <sheetName val="RAB"/>
      <sheetName val="TIME SCHEDULE"/>
      <sheetName val="ts (Alt &amp; Bhn)"/>
      <sheetName val="HIT ALt"/>
      <sheetName val="5a"/>
      <sheetName val="5b"/>
      <sheetName val="Mutu"/>
      <sheetName val="LAMP 6"/>
      <sheetName val="Mobilisasi"/>
      <sheetName val="2"/>
      <sheetName val="3"/>
      <sheetName val="4"/>
      <sheetName val="5"/>
      <sheetName val="6"/>
      <sheetName val="6 (2)"/>
      <sheetName val="7"/>
      <sheetName val="7 (2)"/>
      <sheetName val="8"/>
      <sheetName val="9"/>
      <sheetName val="10"/>
      <sheetName val="3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</sheetDataSet>
  </externalBook>
</externalLink>
</file>

<file path=xl/externalLinks/externalLink1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ALISA QUARRY"/>
      <sheetName val="ALAT"/>
      <sheetName val="UPAH &amp; BAHAN"/>
      <sheetName val="rab"/>
      <sheetName val="TM"/>
      <sheetName val="BOW "/>
      <sheetName val="K016"/>
      <sheetName val="k017"/>
      <sheetName val="k110"/>
      <sheetName val="K210"/>
      <sheetName val="k224"/>
      <sheetName val="K.225"/>
      <sheetName val="k310"/>
      <sheetName val="K321"/>
      <sheetName val="K424"/>
      <sheetName val="K516"/>
      <sheetName val="K522"/>
      <sheetName val="K618"/>
      <sheetName val="K.620"/>
      <sheetName val="K636"/>
      <sheetName val="k710"/>
      <sheetName val="k715"/>
      <sheetName val="K.720"/>
      <sheetName val="k722"/>
      <sheetName val="K725"/>
      <sheetName val="K.815"/>
      <sheetName val="K880"/>
    </sheetNames>
    <sheetDataSet>
      <sheetData sheetId="0">
        <row r="2">
          <cell r="B2" t="str">
            <v>DARI SUMBER BAHAN ( QUARRY )</v>
          </cell>
        </row>
        <row r="4">
          <cell r="G4" t="str">
            <v>HARGA</v>
          </cell>
          <cell r="H4" t="str">
            <v>JARAK</v>
          </cell>
        </row>
        <row r="5">
          <cell r="B5" t="str">
            <v>No.</v>
          </cell>
          <cell r="C5" t="str">
            <v>U R A I A N</v>
          </cell>
          <cell r="F5" t="str">
            <v>SATUAN</v>
          </cell>
          <cell r="G5" t="str">
            <v>ROYALTY</v>
          </cell>
          <cell r="H5" t="str">
            <v>QUARRY</v>
          </cell>
          <cell r="I5" t="str">
            <v>KET.</v>
          </cell>
        </row>
        <row r="6">
          <cell r="G6" t="str">
            <v>(Rp)</v>
          </cell>
          <cell r="H6" t="str">
            <v>( Km )</v>
          </cell>
        </row>
        <row r="8">
          <cell r="B8" t="str">
            <v>1.</v>
          </cell>
          <cell r="D8" t="str">
            <v>M01  -  P a s i r</v>
          </cell>
          <cell r="F8" t="str">
            <v>M3</v>
          </cell>
          <cell r="G8">
            <v>50000</v>
          </cell>
          <cell r="H8">
            <v>15</v>
          </cell>
          <cell r="I8" t="str">
            <v xml:space="preserve"> Ke Lokasi Pek.</v>
          </cell>
        </row>
        <row r="10">
          <cell r="B10" t="str">
            <v>2.</v>
          </cell>
          <cell r="D10" t="str">
            <v>M02  -  Batu Kali</v>
          </cell>
          <cell r="F10" t="str">
            <v>M3</v>
          </cell>
          <cell r="G10">
            <v>90000</v>
          </cell>
          <cell r="H10">
            <v>15</v>
          </cell>
          <cell r="I10" t="str">
            <v xml:space="preserve"> Ke Lokasi Pek.</v>
          </cell>
        </row>
        <row r="12">
          <cell r="B12" t="str">
            <v>3.</v>
          </cell>
          <cell r="D12" t="str">
            <v>M06  -  Batu Belah</v>
          </cell>
          <cell r="F12" t="str">
            <v>M3</v>
          </cell>
          <cell r="G12">
            <v>90000</v>
          </cell>
          <cell r="H12">
            <v>15</v>
          </cell>
          <cell r="I12" t="str">
            <v xml:space="preserve"> Ke Lokasi Pek.</v>
          </cell>
        </row>
        <row r="14">
          <cell r="B14" t="str">
            <v>4.</v>
          </cell>
          <cell r="D14" t="str">
            <v>M00  -  G r a v e l</v>
          </cell>
          <cell r="F14" t="str">
            <v>M3</v>
          </cell>
          <cell r="H14">
            <v>15</v>
          </cell>
          <cell r="I14" t="str">
            <v xml:space="preserve"> Ke Lokasi Pek.</v>
          </cell>
        </row>
        <row r="16">
          <cell r="B16" t="str">
            <v>5.</v>
          </cell>
          <cell r="D16" t="str">
            <v>M10  -  Aspal Cement</v>
          </cell>
          <cell r="F16" t="str">
            <v>KG</v>
          </cell>
          <cell r="G16">
            <v>6500</v>
          </cell>
          <cell r="H16">
            <v>15</v>
          </cell>
          <cell r="I16" t="str">
            <v xml:space="preserve"> Ke Lokasi Pek.</v>
          </cell>
        </row>
        <row r="18">
          <cell r="B18" t="str">
            <v>6.</v>
          </cell>
          <cell r="D18" t="str">
            <v>M15  -  S i r t u</v>
          </cell>
          <cell r="F18" t="str">
            <v>M3</v>
          </cell>
          <cell r="G18">
            <v>35000</v>
          </cell>
          <cell r="H18">
            <v>15</v>
          </cell>
          <cell r="I18" t="str">
            <v xml:space="preserve"> Ke Lokasi Pek.</v>
          </cell>
        </row>
        <row r="20">
          <cell r="B20" t="str">
            <v>7.</v>
          </cell>
          <cell r="D20" t="str">
            <v>M26  -  Pasir Urug</v>
          </cell>
          <cell r="F20" t="str">
            <v>M3</v>
          </cell>
          <cell r="G20">
            <v>35000</v>
          </cell>
          <cell r="H20">
            <v>15</v>
          </cell>
          <cell r="I20" t="str">
            <v xml:space="preserve"> Ke Lokasi Pek.</v>
          </cell>
        </row>
        <row r="22">
          <cell r="B22" t="str">
            <v>8.</v>
          </cell>
          <cell r="D22" t="str">
            <v>M07  -  Batu Pecah 5 - 7  CM</v>
          </cell>
          <cell r="F22" t="str">
            <v>M3</v>
          </cell>
          <cell r="G22">
            <v>100000</v>
          </cell>
          <cell r="H22">
            <v>15</v>
          </cell>
          <cell r="I22" t="str">
            <v xml:space="preserve"> Ke Lokasi Pek.</v>
          </cell>
        </row>
        <row r="24">
          <cell r="B24">
            <v>9</v>
          </cell>
          <cell r="D24" t="str">
            <v>M03 - Batu Pecah 3 - 5 cm</v>
          </cell>
          <cell r="F24" t="str">
            <v>M3</v>
          </cell>
          <cell r="G24">
            <v>120000</v>
          </cell>
          <cell r="H24">
            <v>15</v>
          </cell>
          <cell r="I24" t="str">
            <v xml:space="preserve"> Ke Lokasi Pek.</v>
          </cell>
        </row>
        <row r="26">
          <cell r="B26">
            <v>10</v>
          </cell>
          <cell r="D26" t="str">
            <v>M04 - Batu Pecah 2 - 3 cm</v>
          </cell>
          <cell r="F26" t="str">
            <v>M3</v>
          </cell>
          <cell r="G26">
            <v>130000</v>
          </cell>
          <cell r="H26">
            <v>15</v>
          </cell>
          <cell r="I26" t="str">
            <v xml:space="preserve"> Ke Lokasi Pek.</v>
          </cell>
        </row>
        <row r="28">
          <cell r="B28">
            <v>11</v>
          </cell>
          <cell r="D28" t="str">
            <v>M05 - Batu Pecah 1 -2 cm</v>
          </cell>
          <cell r="F28" t="str">
            <v>M3</v>
          </cell>
          <cell r="G28">
            <v>160000</v>
          </cell>
          <cell r="H28">
            <v>15</v>
          </cell>
          <cell r="I28" t="str">
            <v xml:space="preserve"> Ke Lokasi Pek.</v>
          </cell>
        </row>
        <row r="30">
          <cell r="B30">
            <v>12</v>
          </cell>
          <cell r="D30" t="str">
            <v>HRS</v>
          </cell>
          <cell r="F30" t="str">
            <v>Ton</v>
          </cell>
          <cell r="G30">
            <v>1000000</v>
          </cell>
          <cell r="H30">
            <v>60</v>
          </cell>
          <cell r="I30" t="str">
            <v>Ke Lokasi Pek.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1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alisa "/>
      <sheetName val="Sheet1"/>
      <sheetName val="DASK"/>
      <sheetName val="Paket PK"/>
      <sheetName val="Rekap"/>
      <sheetName val="Strategi"/>
      <sheetName val="Tambahan"/>
      <sheetName val="Tdk Tertangani"/>
      <sheetName val="Usulan"/>
      <sheetName val="Usulan 1"/>
      <sheetName val="Harga satuan"/>
      <sheetName val="Kulit"/>
      <sheetName val="Analisa Alat"/>
      <sheetName val="Daftar Harga"/>
      <sheetName val="Jembatan"/>
      <sheetName val="Peningkatan"/>
      <sheetName val="Periodik"/>
      <sheetName val="B. Alam"/>
      <sheetName val="S3B"/>
      <sheetName val="S2A"/>
      <sheetName val="S3B1"/>
      <sheetName val="S3B1.1 Bencana Alam"/>
      <sheetName val="S3B1.1 PK"/>
      <sheetName val="S3B1.1 PR"/>
      <sheetName val="S3B1.1 BDB"/>
      <sheetName val="S3B1.1 Rutin"/>
      <sheetName val="S3B1.1 Program"/>
      <sheetName val="BA 2"/>
      <sheetName val="PK 2"/>
      <sheetName val="PR 2"/>
      <sheetName val="BDB 2"/>
      <sheetName val="Program 2"/>
      <sheetName val="Sheet2"/>
    </sheetNames>
    <sheetDataSet>
      <sheetData sheetId="0" refreshError="1">
        <row r="663">
          <cell r="I663">
            <v>499460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1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SD UPAH"/>
      <sheetName val="HSD BAHAN"/>
      <sheetName val="HSD ALAT"/>
      <sheetName val="Sheet2"/>
    </sheetNames>
    <sheetDataSet>
      <sheetData sheetId="0">
        <row r="6">
          <cell r="B6" t="str">
            <v>L.1.1</v>
          </cell>
          <cell r="C6" t="str">
            <v>Pekerja</v>
          </cell>
          <cell r="D6" t="str">
            <v>OH</v>
          </cell>
          <cell r="E6">
            <v>100000</v>
          </cell>
        </row>
        <row r="7">
          <cell r="B7" t="str">
            <v>L.2.1</v>
          </cell>
          <cell r="C7" t="str">
            <v>Tukang</v>
          </cell>
          <cell r="D7" t="str">
            <v>OH</v>
          </cell>
          <cell r="E7">
            <v>100000</v>
          </cell>
        </row>
        <row r="8">
          <cell r="B8" t="str">
            <v>L.2.2</v>
          </cell>
          <cell r="C8" t="str">
            <v>Tukang Batu</v>
          </cell>
          <cell r="D8" t="str">
            <v>OH</v>
          </cell>
          <cell r="E8">
            <v>100000</v>
          </cell>
        </row>
        <row r="9">
          <cell r="B9" t="str">
            <v>L.2.3</v>
          </cell>
          <cell r="C9" t="str">
            <v>Tukang Besi</v>
          </cell>
          <cell r="D9" t="str">
            <v>OH</v>
          </cell>
          <cell r="E9">
            <v>100000</v>
          </cell>
        </row>
        <row r="10">
          <cell r="B10" t="str">
            <v>L.2.4</v>
          </cell>
          <cell r="C10" t="str">
            <v>Tukang Cat / Pelitur</v>
          </cell>
          <cell r="D10" t="str">
            <v>OH</v>
          </cell>
          <cell r="E10">
            <v>100000</v>
          </cell>
        </row>
        <row r="11">
          <cell r="B11" t="str">
            <v>L.2.5</v>
          </cell>
          <cell r="C11" t="str">
            <v>Tukang Gali</v>
          </cell>
          <cell r="D11" t="str">
            <v>OH</v>
          </cell>
          <cell r="E11">
            <v>100000</v>
          </cell>
        </row>
        <row r="12">
          <cell r="B12" t="str">
            <v>L.2.6</v>
          </cell>
          <cell r="C12" t="str">
            <v>Tukang Kayu</v>
          </cell>
          <cell r="D12" t="str">
            <v>OH</v>
          </cell>
          <cell r="E12">
            <v>100000</v>
          </cell>
        </row>
        <row r="13">
          <cell r="B13" t="str">
            <v>L.2.7</v>
          </cell>
          <cell r="C13" t="str">
            <v>Tukang Pengayam Bronjong</v>
          </cell>
          <cell r="D13" t="str">
            <v>OH</v>
          </cell>
          <cell r="E13">
            <v>100000</v>
          </cell>
        </row>
        <row r="14">
          <cell r="B14" t="str">
            <v>L.2.8</v>
          </cell>
          <cell r="C14" t="str">
            <v>Tukang Pipa</v>
          </cell>
          <cell r="D14" t="str">
            <v>OH</v>
          </cell>
          <cell r="E14">
            <v>100000</v>
          </cell>
        </row>
        <row r="15">
          <cell r="B15" t="str">
            <v>L.2.9</v>
          </cell>
          <cell r="C15" t="str">
            <v>Tukang Tebas</v>
          </cell>
          <cell r="D15" t="str">
            <v>OH</v>
          </cell>
          <cell r="E15">
            <v>100000</v>
          </cell>
        </row>
        <row r="16">
          <cell r="B16" t="str">
            <v>L.2.10</v>
          </cell>
          <cell r="C16" t="str">
            <v>Tukang Vibrator</v>
          </cell>
          <cell r="D16" t="str">
            <v>OH</v>
          </cell>
          <cell r="E16">
            <v>100000</v>
          </cell>
        </row>
        <row r="17">
          <cell r="B17" t="str">
            <v>L.2.11</v>
          </cell>
          <cell r="C17" t="str">
            <v>Tukang Ereksi</v>
          </cell>
          <cell r="D17" t="str">
            <v>OH</v>
          </cell>
          <cell r="E17">
            <v>100000</v>
          </cell>
        </row>
        <row r="18">
          <cell r="B18" t="str">
            <v>L.2.12</v>
          </cell>
          <cell r="C18" t="str">
            <v>Tukang Las</v>
          </cell>
          <cell r="D18" t="str">
            <v>OH</v>
          </cell>
          <cell r="E18">
            <v>100000</v>
          </cell>
        </row>
        <row r="19">
          <cell r="B19" t="str">
            <v>L.2.13</v>
          </cell>
          <cell r="C19" t="str">
            <v>Tukang Allumunium</v>
          </cell>
          <cell r="D19" t="str">
            <v>OH</v>
          </cell>
          <cell r="E19">
            <v>100000</v>
          </cell>
        </row>
        <row r="20">
          <cell r="B20" t="str">
            <v>L.2.14</v>
          </cell>
          <cell r="C20" t="str">
            <v>Tukang Gypsum</v>
          </cell>
          <cell r="D20" t="str">
            <v>OH</v>
          </cell>
          <cell r="E20">
            <v>100000</v>
          </cell>
        </row>
        <row r="21">
          <cell r="B21" t="str">
            <v>L.3.1</v>
          </cell>
          <cell r="C21" t="str">
            <v>Kepala Tukang</v>
          </cell>
          <cell r="D21" t="str">
            <v>OH</v>
          </cell>
          <cell r="E21">
            <v>100000</v>
          </cell>
        </row>
        <row r="22">
          <cell r="B22" t="str">
            <v>L.3.2</v>
          </cell>
          <cell r="C22" t="str">
            <v>Kepala Tukang Baja</v>
          </cell>
          <cell r="D22" t="str">
            <v>OH</v>
          </cell>
          <cell r="E22">
            <v>100000</v>
          </cell>
        </row>
        <row r="23">
          <cell r="B23" t="str">
            <v>L.3.3</v>
          </cell>
          <cell r="C23" t="str">
            <v>Kepala Tukang Pipa</v>
          </cell>
          <cell r="D23" t="str">
            <v>OH</v>
          </cell>
          <cell r="E23">
            <v>100000</v>
          </cell>
        </row>
        <row r="24">
          <cell r="B24" t="str">
            <v>L.3.4</v>
          </cell>
          <cell r="C24" t="str">
            <v>Kepala Tukang Kayu</v>
          </cell>
          <cell r="D24" t="str">
            <v>OH</v>
          </cell>
          <cell r="E24">
            <v>100000</v>
          </cell>
        </row>
        <row r="25">
          <cell r="B25" t="str">
            <v>L.3.5</v>
          </cell>
          <cell r="C25" t="str">
            <v>Kepala Tukang Batu</v>
          </cell>
          <cell r="D25" t="str">
            <v>OH</v>
          </cell>
          <cell r="E25">
            <v>100000</v>
          </cell>
        </row>
        <row r="26">
          <cell r="B26" t="str">
            <v>L.3.6</v>
          </cell>
          <cell r="C26" t="str">
            <v>Kepala Tukang Allumunium</v>
          </cell>
          <cell r="D26" t="str">
            <v>OH</v>
          </cell>
          <cell r="E26">
            <v>100000</v>
          </cell>
        </row>
        <row r="27">
          <cell r="B27" t="str">
            <v>L.3.7</v>
          </cell>
          <cell r="C27" t="str">
            <v>Kepala Tukang Besi</v>
          </cell>
          <cell r="D27" t="str">
            <v>OH</v>
          </cell>
          <cell r="E27">
            <v>100000</v>
          </cell>
        </row>
        <row r="28">
          <cell r="B28" t="str">
            <v>L.4.1</v>
          </cell>
          <cell r="C28" t="str">
            <v>Mandor</v>
          </cell>
          <cell r="D28" t="str">
            <v>OH</v>
          </cell>
          <cell r="E28">
            <v>100000</v>
          </cell>
        </row>
        <row r="29">
          <cell r="B29" t="str">
            <v>L.5.1</v>
          </cell>
          <cell r="C29" t="str">
            <v>Juru Ukur</v>
          </cell>
          <cell r="D29" t="str">
            <v>OH</v>
          </cell>
          <cell r="E29">
            <v>100000</v>
          </cell>
        </row>
        <row r="30">
          <cell r="B30" t="str">
            <v>L.6.1</v>
          </cell>
          <cell r="C30" t="str">
            <v>Pembantu Juru Ukur</v>
          </cell>
          <cell r="D30" t="str">
            <v>OH</v>
          </cell>
          <cell r="E30">
            <v>100000</v>
          </cell>
        </row>
        <row r="31">
          <cell r="B31" t="str">
            <v>L.7.1</v>
          </cell>
          <cell r="C31" t="str">
            <v>Ahli Alat Berat  Mekanik</v>
          </cell>
          <cell r="D31" t="str">
            <v>OH</v>
          </cell>
          <cell r="E31">
            <v>100000</v>
          </cell>
        </row>
        <row r="32">
          <cell r="B32" t="str">
            <v>L.8.1</v>
          </cell>
          <cell r="C32" t="str">
            <v>Operator</v>
          </cell>
          <cell r="D32" t="str">
            <v>OH</v>
          </cell>
          <cell r="E32">
            <v>100000</v>
          </cell>
        </row>
        <row r="33">
          <cell r="B33" t="str">
            <v>L.8.2</v>
          </cell>
          <cell r="C33" t="str">
            <v>Operator Alat Berat</v>
          </cell>
          <cell r="D33" t="str">
            <v>OH</v>
          </cell>
          <cell r="E33">
            <v>100000</v>
          </cell>
        </row>
        <row r="34">
          <cell r="B34" t="str">
            <v>L.8.2</v>
          </cell>
          <cell r="C34" t="str">
            <v>Operator AMP</v>
          </cell>
          <cell r="D34" t="str">
            <v>OH</v>
          </cell>
          <cell r="E34">
            <v>100000</v>
          </cell>
        </row>
        <row r="35">
          <cell r="B35" t="str">
            <v>L.8.3</v>
          </cell>
          <cell r="C35" t="str">
            <v>Operator Crane</v>
          </cell>
          <cell r="D35" t="str">
            <v>OH</v>
          </cell>
          <cell r="E35">
            <v>100000</v>
          </cell>
        </row>
        <row r="36">
          <cell r="B36" t="str">
            <v>L.9.1</v>
          </cell>
          <cell r="C36" t="str">
            <v>Pembantu Operator</v>
          </cell>
          <cell r="D36" t="str">
            <v>OH</v>
          </cell>
          <cell r="E36">
            <v>100000</v>
          </cell>
        </row>
        <row r="37">
          <cell r="B37" t="str">
            <v>L.9.2</v>
          </cell>
          <cell r="C37" t="str">
            <v>Pembantu Tukang</v>
          </cell>
          <cell r="D37" t="str">
            <v>OH</v>
          </cell>
          <cell r="E37">
            <v>100000</v>
          </cell>
        </row>
        <row r="38">
          <cell r="B38" t="str">
            <v>L.10.1</v>
          </cell>
          <cell r="C38" t="str">
            <v>Supir</v>
          </cell>
          <cell r="D38" t="str">
            <v>OH</v>
          </cell>
          <cell r="E38">
            <v>100000</v>
          </cell>
        </row>
        <row r="39">
          <cell r="B39" t="str">
            <v>L.11.1</v>
          </cell>
          <cell r="C39" t="str">
            <v>Kenek Truk</v>
          </cell>
          <cell r="D39" t="str">
            <v>OH</v>
          </cell>
          <cell r="E39">
            <v>100000</v>
          </cell>
        </row>
        <row r="40">
          <cell r="B40" t="str">
            <v>L.12.1</v>
          </cell>
          <cell r="C40" t="str">
            <v>Juru Gambar / Drafter</v>
          </cell>
          <cell r="D40" t="str">
            <v>OH</v>
          </cell>
          <cell r="E40">
            <v>100000</v>
          </cell>
        </row>
        <row r="41">
          <cell r="B41" t="str">
            <v>L.13.1</v>
          </cell>
          <cell r="C41" t="str">
            <v>Operator Printer/Plotter</v>
          </cell>
          <cell r="D41" t="str">
            <v>OH</v>
          </cell>
          <cell r="E41">
            <v>100000</v>
          </cell>
        </row>
        <row r="42">
          <cell r="B42" t="str">
            <v>L.14.1</v>
          </cell>
          <cell r="C42" t="str">
            <v>Tenaga ahli utama</v>
          </cell>
          <cell r="D42" t="str">
            <v>OH</v>
          </cell>
          <cell r="E42">
            <v>100000</v>
          </cell>
        </row>
        <row r="43">
          <cell r="B43" t="str">
            <v>L.14.2</v>
          </cell>
          <cell r="C43" t="str">
            <v>Tenaga ahli madya</v>
          </cell>
          <cell r="D43" t="str">
            <v>OH</v>
          </cell>
          <cell r="E43">
            <v>100000</v>
          </cell>
        </row>
        <row r="44">
          <cell r="B44" t="str">
            <v>L.14.3</v>
          </cell>
          <cell r="C44" t="str">
            <v>Tenaga ahli muda</v>
          </cell>
          <cell r="D44" t="str">
            <v>OH</v>
          </cell>
          <cell r="E44">
            <v>100000</v>
          </cell>
        </row>
        <row r="45">
          <cell r="B45" t="str">
            <v>L.14.4</v>
          </cell>
          <cell r="C45" t="str">
            <v>Tenaga ahli pratama</v>
          </cell>
          <cell r="D45" t="str">
            <v>OH</v>
          </cell>
          <cell r="E45">
            <v>100000</v>
          </cell>
        </row>
        <row r="46">
          <cell r="B46" t="str">
            <v>L.15.1</v>
          </cell>
          <cell r="C46" t="str">
            <v>Narasumber pejabat eselon</v>
          </cell>
          <cell r="D46" t="str">
            <v>OH</v>
          </cell>
          <cell r="E46">
            <v>100000</v>
          </cell>
        </row>
        <row r="47">
          <cell r="B47" t="str">
            <v>L.15.2</v>
          </cell>
          <cell r="C47" t="str">
            <v>Narasumber pratiksi</v>
          </cell>
          <cell r="D47" t="str">
            <v>OH</v>
          </cell>
          <cell r="E47">
            <v>100000</v>
          </cell>
        </row>
        <row r="48">
          <cell r="B48" t="str">
            <v>L.16.1</v>
          </cell>
          <cell r="C48" t="str">
            <v>Mekanik</v>
          </cell>
          <cell r="D48" t="str">
            <v>OH</v>
          </cell>
          <cell r="E48">
            <v>100000</v>
          </cell>
        </row>
        <row r="49">
          <cell r="B49">
            <v>0</v>
          </cell>
          <cell r="C49">
            <v>0</v>
          </cell>
        </row>
        <row r="51">
          <cell r="B51">
            <v>0</v>
          </cell>
          <cell r="C51">
            <v>0</v>
          </cell>
        </row>
        <row r="53">
          <cell r="B53">
            <v>0</v>
          </cell>
          <cell r="C53">
            <v>0</v>
          </cell>
        </row>
        <row r="55">
          <cell r="B55">
            <v>0</v>
          </cell>
          <cell r="C55">
            <v>0</v>
          </cell>
        </row>
        <row r="60">
          <cell r="B60">
            <v>0</v>
          </cell>
          <cell r="C60">
            <v>0</v>
          </cell>
        </row>
        <row r="63">
          <cell r="B63">
            <v>0</v>
          </cell>
          <cell r="C63">
            <v>0</v>
          </cell>
        </row>
      </sheetData>
      <sheetData sheetId="1">
        <row r="6">
          <cell r="C6" t="str">
            <v>M.1.4.1</v>
          </cell>
        </row>
      </sheetData>
      <sheetData sheetId="2">
        <row r="6">
          <cell r="C6" t="str">
            <v>E.1.1.1</v>
          </cell>
        </row>
      </sheetData>
      <sheetData sheetId="3"/>
    </sheetDataSet>
  </externalBook>
</externalLink>
</file>

<file path=xl/externalLinks/externalLink1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AB"/>
      <sheetName val="Hrg"/>
      <sheetName val="Anl (2)"/>
      <sheetName val="Sheet2"/>
      <sheetName val="Sheet3"/>
      <sheetName val="Upah&amp;Bahan"/>
      <sheetName val="Hargasatuan"/>
      <sheetName val="rekap"/>
      <sheetName val="HIDRO"/>
      <sheetName val="Mobilisasi"/>
      <sheetName val="NP-7"/>
      <sheetName val="HSLAIN-LAIN"/>
      <sheetName val="Harga Dasar"/>
      <sheetName val="HRG BHN"/>
      <sheetName val="AN. TAMPL"/>
      <sheetName val="Analisa Upah &amp; Bahan Plum"/>
      <sheetName val="Bill of Qty MEP"/>
      <sheetName val="AHS"/>
      <sheetName val="BAHAN &amp; UPAH"/>
      <sheetName val="REK"/>
      <sheetName val="Analisa"/>
      <sheetName val="An. Quarry"/>
      <sheetName val="DK&amp;H"/>
      <sheetName val="DAFTAR HARGA"/>
      <sheetName val="Sumber Daya"/>
      <sheetName val="Div6"/>
      <sheetName val="ANAL.BOW"/>
      <sheetName val="HARSAT"/>
      <sheetName val="Cover Depan"/>
      <sheetName val="Harga Satuan"/>
      <sheetName val="Kuantitas &amp; Harga"/>
      <sheetName val="GASATAGG.XLS"/>
      <sheetName val="koef-beton"/>
      <sheetName val="Peralatan"/>
      <sheetName val="3-DIV3"/>
      <sheetName val="5-Peralatan"/>
      <sheetName val="Supl.X"/>
      <sheetName val="Rekap Anl.SNI"/>
      <sheetName val="3-DIV4"/>
      <sheetName val="3-DIV5"/>
      <sheetName val="isian"/>
      <sheetName val="H.Satuan"/>
    </sheetNames>
    <sheetDataSet>
      <sheetData sheetId="0">
        <row r="8">
          <cell r="B8" t="str">
            <v>BAHAN</v>
          </cell>
        </row>
      </sheetData>
      <sheetData sheetId="1">
        <row r="8">
          <cell r="B8" t="str">
            <v>BAHAN</v>
          </cell>
          <cell r="D8" t="str">
            <v>M3</v>
          </cell>
          <cell r="E8" t="str">
            <v>Rp.</v>
          </cell>
          <cell r="F8">
            <v>240500</v>
          </cell>
        </row>
        <row r="9">
          <cell r="B9" t="str">
            <v>Batu Bata</v>
          </cell>
          <cell r="D9" t="str">
            <v>Bh</v>
          </cell>
          <cell r="E9" t="str">
            <v>Rp</v>
          </cell>
          <cell r="F9">
            <v>525</v>
          </cell>
        </row>
      </sheetData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1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KAP ANALISA"/>
      <sheetName val="ANALISA"/>
      <sheetName val="DAFTAR HARGA SATUAN"/>
      <sheetName val="RAB SDN 064004"/>
      <sheetName val="Rekap SD 064004"/>
    </sheetNames>
    <sheetDataSet>
      <sheetData sheetId="0"/>
      <sheetData sheetId="1"/>
      <sheetData sheetId="2">
        <row r="7">
          <cell r="B7" t="str">
            <v>Pekerja</v>
          </cell>
          <cell r="C7">
            <v>45000</v>
          </cell>
        </row>
        <row r="8">
          <cell r="B8" t="str">
            <v>Mandor</v>
          </cell>
          <cell r="C8">
            <v>70000</v>
          </cell>
        </row>
        <row r="9">
          <cell r="B9" t="str">
            <v>Tukang</v>
          </cell>
          <cell r="C9">
            <v>70000</v>
          </cell>
        </row>
        <row r="10">
          <cell r="B10" t="str">
            <v>Kepala Tukang</v>
          </cell>
          <cell r="C10">
            <v>80000</v>
          </cell>
        </row>
        <row r="12">
          <cell r="B12" t="str">
            <v>DAFTAR BAHAN</v>
          </cell>
        </row>
        <row r="13">
          <cell r="B13" t="str">
            <v>Atap Zyncalum Gelombang # 0,25 mm</v>
          </cell>
          <cell r="C13">
            <v>8500</v>
          </cell>
        </row>
        <row r="14">
          <cell r="B14" t="str">
            <v>Angle Bracket</v>
          </cell>
          <cell r="C14">
            <v>1300</v>
          </cell>
        </row>
        <row r="15">
          <cell r="B15" t="str">
            <v>Adjustable Hanger Clip</v>
          </cell>
          <cell r="C15">
            <v>3500</v>
          </cell>
        </row>
        <row r="16">
          <cell r="B16" t="str">
            <v>Asbes</v>
          </cell>
          <cell r="C16">
            <v>15000</v>
          </cell>
        </row>
        <row r="17">
          <cell r="B17" t="str">
            <v>Batu Gunung</v>
          </cell>
          <cell r="C17">
            <v>140000</v>
          </cell>
        </row>
        <row r="18">
          <cell r="B18" t="str">
            <v>Batu Pecah 10 - 15 cm</v>
          </cell>
          <cell r="C18">
            <v>200000</v>
          </cell>
        </row>
        <row r="19">
          <cell r="B19" t="str">
            <v>Besi Beton Polos</v>
          </cell>
          <cell r="C19">
            <v>10000</v>
          </cell>
        </row>
        <row r="20">
          <cell r="B20" t="str">
            <v>Batu Bata Cetak Mesin</v>
          </cell>
          <cell r="C20">
            <v>550</v>
          </cell>
        </row>
        <row r="21">
          <cell r="B21" t="str">
            <v>Cat Kilat Setara Bee Brand</v>
          </cell>
          <cell r="C21">
            <v>42000</v>
          </cell>
        </row>
        <row r="22">
          <cell r="B22" t="str">
            <v>Cat Tembok Setara Kimex</v>
          </cell>
          <cell r="C22">
            <v>15000</v>
          </cell>
        </row>
        <row r="23">
          <cell r="B23" t="str">
            <v>Cat Meni</v>
          </cell>
          <cell r="C23">
            <v>18000</v>
          </cell>
        </row>
        <row r="24">
          <cell r="B24" t="str">
            <v>Cat Dasar</v>
          </cell>
          <cell r="C24">
            <v>32000</v>
          </cell>
        </row>
        <row r="25">
          <cell r="B25" t="str">
            <v>Cross Tee</v>
          </cell>
          <cell r="C25">
            <v>10800</v>
          </cell>
        </row>
        <row r="26">
          <cell r="B26" t="str">
            <v>Concrete Nails</v>
          </cell>
          <cell r="C26">
            <v>100</v>
          </cell>
        </row>
        <row r="27">
          <cell r="B27" t="str">
            <v>Dempul</v>
          </cell>
          <cell r="C27">
            <v>5000</v>
          </cell>
        </row>
        <row r="28">
          <cell r="B28" t="str">
            <v>Engsel Pintu 4"</v>
          </cell>
          <cell r="C28">
            <v>10000</v>
          </cell>
        </row>
        <row r="29">
          <cell r="B29" t="str">
            <v>Engsel Jendela 3"</v>
          </cell>
          <cell r="C29">
            <v>8500</v>
          </cell>
        </row>
        <row r="30">
          <cell r="B30" t="str">
            <v>Gypsum Teksture 9 mm 120x60 cm</v>
          </cell>
          <cell r="C30">
            <v>19700</v>
          </cell>
        </row>
        <row r="31">
          <cell r="B31" t="str">
            <v>Grendel Jendela</v>
          </cell>
          <cell r="C31">
            <v>5000</v>
          </cell>
        </row>
        <row r="32">
          <cell r="B32" t="str">
            <v>Hak Angin Biasa</v>
          </cell>
          <cell r="C32">
            <v>8000</v>
          </cell>
        </row>
        <row r="33">
          <cell r="B33" t="str">
            <v>Jerjak Besi</v>
          </cell>
          <cell r="C33">
            <v>300000</v>
          </cell>
        </row>
        <row r="34">
          <cell r="B34" t="str">
            <v>Instalasi titik Nyala</v>
          </cell>
          <cell r="C34">
            <v>98000</v>
          </cell>
        </row>
        <row r="35">
          <cell r="B35" t="str">
            <v>Instalasi Stop Kontak</v>
          </cell>
          <cell r="C35">
            <v>98000</v>
          </cell>
        </row>
        <row r="36">
          <cell r="B36" t="str">
            <v>Kayu Dolken/Bulat Ø 3"-4"</v>
          </cell>
          <cell r="C36">
            <v>10000</v>
          </cell>
        </row>
        <row r="37">
          <cell r="B37" t="str">
            <v>Kayu Papan / Broti (Setara Kelas 2)</v>
          </cell>
          <cell r="C37">
            <v>5500000</v>
          </cell>
        </row>
        <row r="38">
          <cell r="B38" t="str">
            <v>Kayu Papan / Broti (Setara Kelas 3)</v>
          </cell>
          <cell r="C38">
            <v>3000000</v>
          </cell>
        </row>
        <row r="39">
          <cell r="B39" t="str">
            <v>Kerikil Beton</v>
          </cell>
          <cell r="C39">
            <v>172000</v>
          </cell>
        </row>
        <row r="40">
          <cell r="B40" t="str">
            <v>Keramik Polos 30x30 cm</v>
          </cell>
          <cell r="C40">
            <v>4000</v>
          </cell>
        </row>
        <row r="41">
          <cell r="B41" t="str">
            <v>Keramik Polos 20x25 cm</v>
          </cell>
          <cell r="C41">
            <v>2500</v>
          </cell>
        </row>
        <row r="42">
          <cell r="B42" t="str">
            <v>Kawat Beton</v>
          </cell>
          <cell r="C42">
            <v>16000</v>
          </cell>
        </row>
        <row r="43">
          <cell r="B43" t="str">
            <v>Kunci Tanam 4"</v>
          </cell>
          <cell r="C43">
            <v>40000</v>
          </cell>
        </row>
        <row r="44">
          <cell r="B44" t="str">
            <v>Kaca 5 mm</v>
          </cell>
          <cell r="C44">
            <v>140000</v>
          </cell>
        </row>
        <row r="45">
          <cell r="B45" t="str">
            <v>Kusen Pintu Metal PJ1</v>
          </cell>
          <cell r="C45">
            <v>2640000</v>
          </cell>
        </row>
        <row r="46">
          <cell r="B46" t="str">
            <v>Kusen Pintu Metal P1</v>
          </cell>
          <cell r="C46">
            <v>1224000</v>
          </cell>
        </row>
        <row r="47">
          <cell r="B47" t="str">
            <v>Kusen Pintu Metal P2</v>
          </cell>
          <cell r="C47">
            <v>840000</v>
          </cell>
        </row>
        <row r="48">
          <cell r="B48" t="str">
            <v>Kusen Jendela Metal J1</v>
          </cell>
          <cell r="C48">
            <v>2676000</v>
          </cell>
        </row>
        <row r="49">
          <cell r="B49" t="str">
            <v>Kusen Jendela Metal J2</v>
          </cell>
          <cell r="C49">
            <v>2040000</v>
          </cell>
        </row>
        <row r="50">
          <cell r="B50" t="str">
            <v>Kusen Jendela Metal J3</v>
          </cell>
          <cell r="C50">
            <v>1386000</v>
          </cell>
        </row>
        <row r="51">
          <cell r="B51" t="str">
            <v>Kusen Jendela Metal J4</v>
          </cell>
          <cell r="C51">
            <v>1386001</v>
          </cell>
        </row>
        <row r="52">
          <cell r="B52" t="str">
            <v>KusenVentilasi Metal V1</v>
          </cell>
          <cell r="C52">
            <v>1560000</v>
          </cell>
        </row>
        <row r="53">
          <cell r="B53" t="str">
            <v>KusenVentilasi Metal V2</v>
          </cell>
          <cell r="C53">
            <v>1176000</v>
          </cell>
        </row>
        <row r="54">
          <cell r="B54" t="str">
            <v>Lem Kayu</v>
          </cell>
          <cell r="C54">
            <v>12000</v>
          </cell>
        </row>
        <row r="55">
          <cell r="B55" t="str">
            <v>Lampu SL 23 Watt Komplet</v>
          </cell>
          <cell r="C55">
            <v>30000</v>
          </cell>
        </row>
        <row r="56">
          <cell r="B56" t="str">
            <v>Lampu SL 18 Watt Komplet</v>
          </cell>
          <cell r="C56">
            <v>20000</v>
          </cell>
        </row>
        <row r="57">
          <cell r="B57" t="str">
            <v>Tanah Timbun</v>
          </cell>
          <cell r="C57">
            <v>68000</v>
          </cell>
        </row>
        <row r="58">
          <cell r="B58" t="str">
            <v>TL 1 x 40 Watt ( komplit)</v>
          </cell>
          <cell r="C58">
            <v>65000</v>
          </cell>
        </row>
        <row r="59">
          <cell r="B59" t="str">
            <v>Main Tee</v>
          </cell>
          <cell r="C59">
            <v>36400</v>
          </cell>
        </row>
        <row r="60">
          <cell r="B60" t="str">
            <v>Minyak Bekisting</v>
          </cell>
          <cell r="C60">
            <v>20000</v>
          </cell>
        </row>
        <row r="61">
          <cell r="B61" t="str">
            <v>Plat Baja Profil</v>
          </cell>
          <cell r="C61">
            <v>23400</v>
          </cell>
        </row>
        <row r="62">
          <cell r="B62" t="str">
            <v>Paku Biasa 2"- 4"</v>
          </cell>
          <cell r="C62">
            <v>12000</v>
          </cell>
        </row>
        <row r="63">
          <cell r="B63" t="str">
            <v>Paku Sekrup</v>
          </cell>
          <cell r="C63">
            <v>20000</v>
          </cell>
        </row>
        <row r="64">
          <cell r="B64" t="str">
            <v>Plamir</v>
          </cell>
          <cell r="C64">
            <v>7000</v>
          </cell>
        </row>
        <row r="65">
          <cell r="B65" t="str">
            <v>Pasir Pasang / Beton</v>
          </cell>
          <cell r="C65">
            <v>85000</v>
          </cell>
        </row>
        <row r="66">
          <cell r="B66" t="str">
            <v>Pasir Urug</v>
          </cell>
          <cell r="C66">
            <v>70000</v>
          </cell>
        </row>
        <row r="67">
          <cell r="B67" t="str">
            <v>Ramset Nails</v>
          </cell>
          <cell r="C67">
            <v>1600</v>
          </cell>
        </row>
        <row r="68">
          <cell r="B68" t="str">
            <v>Rabung Zyncalum # 0,25</v>
          </cell>
          <cell r="C68">
            <v>12000</v>
          </cell>
        </row>
        <row r="69">
          <cell r="B69" t="str">
            <v>Rangka Atap Baja Ringan Atap Seng</v>
          </cell>
          <cell r="C69">
            <v>122000</v>
          </cell>
        </row>
        <row r="70">
          <cell r="B70" t="str">
            <v xml:space="preserve">Semen Putih </v>
          </cell>
          <cell r="C70">
            <v>3000</v>
          </cell>
        </row>
        <row r="71">
          <cell r="B71" t="str">
            <v xml:space="preserve">Semen Portland </v>
          </cell>
          <cell r="C71">
            <v>1100</v>
          </cell>
        </row>
        <row r="72">
          <cell r="B72" t="str">
            <v>Stop Kontak</v>
          </cell>
          <cell r="C72">
            <v>7000</v>
          </cell>
        </row>
        <row r="73">
          <cell r="B73" t="str">
            <v>Saklar Tunggal</v>
          </cell>
          <cell r="C73">
            <v>6000</v>
          </cell>
        </row>
        <row r="74">
          <cell r="B74" t="str">
            <v>Saklar Seri</v>
          </cell>
          <cell r="C74">
            <v>7000</v>
          </cell>
        </row>
        <row r="75">
          <cell r="B75" t="str">
            <v>Susp. Rod</v>
          </cell>
          <cell r="C75">
            <v>4400</v>
          </cell>
        </row>
        <row r="76">
          <cell r="B76" t="str">
            <v>Tripleks 9 mm</v>
          </cell>
          <cell r="C76">
            <v>115000</v>
          </cell>
        </row>
        <row r="77">
          <cell r="B77" t="str">
            <v>Wall Angle</v>
          </cell>
          <cell r="C77">
            <v>20800</v>
          </cell>
        </row>
      </sheetData>
      <sheetData sheetId="3"/>
      <sheetData sheetId="4"/>
    </sheetDataSet>
  </externalBook>
</externalLink>
</file>

<file path=xl/externalLinks/externalLink1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KP"/>
      <sheetName val="DKH"/>
      <sheetName val="DB"/>
      <sheetName val="MPU"/>
      <sheetName val="DFTR-ANAL"/>
      <sheetName val="ALAT"/>
      <sheetName val="ANAL-1"/>
      <sheetName val="ANAL-2"/>
      <sheetName val="HS-DSR"/>
      <sheetName val="BREAK1"/>
      <sheetName val="TEST"/>
      <sheetName val="BREAK2"/>
      <sheetName val="MOS"/>
      <sheetName val="61004"/>
      <sheetName val="61005"/>
      <sheetName val="61006"/>
      <sheetName val="61007"/>
      <sheetName val="61008"/>
    </sheetNames>
    <sheetDataSet>
      <sheetData sheetId="0" refreshError="1"/>
      <sheetData sheetId="1" refreshError="1">
        <row r="16">
          <cell r="J16">
            <v>247510800</v>
          </cell>
        </row>
        <row r="22">
          <cell r="J22">
            <v>36093750</v>
          </cell>
        </row>
        <row r="27">
          <cell r="J27">
            <v>0</v>
          </cell>
        </row>
        <row r="35">
          <cell r="J35">
            <v>878898000</v>
          </cell>
        </row>
        <row r="41">
          <cell r="J41">
            <v>0</v>
          </cell>
        </row>
        <row r="52">
          <cell r="J52">
            <v>179931857</v>
          </cell>
        </row>
        <row r="58">
          <cell r="J58">
            <v>23681250</v>
          </cell>
        </row>
        <row r="64">
          <cell r="J64">
            <v>75098100</v>
          </cell>
        </row>
        <row r="80">
          <cell r="J80">
            <v>2008481470.79</v>
          </cell>
        </row>
        <row r="86">
          <cell r="J86">
            <v>0</v>
          </cell>
        </row>
        <row r="93">
          <cell r="J93">
            <v>0</v>
          </cell>
        </row>
        <row r="111">
          <cell r="J111">
            <v>552841935.20000005</v>
          </cell>
        </row>
        <row r="169">
          <cell r="J169">
            <v>325082450</v>
          </cell>
        </row>
        <row r="228">
          <cell r="J228">
            <v>1444271458.51</v>
          </cell>
        </row>
        <row r="232">
          <cell r="J232">
            <v>0</v>
          </cell>
        </row>
        <row r="501">
          <cell r="J501">
            <v>801204780.87999988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alisa"/>
      <sheetName val="RAB"/>
      <sheetName val="Daft Harg"/>
    </sheetNames>
    <sheetDataSet>
      <sheetData sheetId="0" refreshError="1"/>
      <sheetData sheetId="1" refreshError="1"/>
      <sheetData sheetId="2">
        <row r="9">
          <cell r="D9">
            <v>50000</v>
          </cell>
        </row>
      </sheetData>
    </sheetDataSet>
  </externalBook>
</externalLink>
</file>

<file path=xl/externalLinks/externalLink1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XXXXXX"/>
      <sheetName val="Rekap (2)"/>
      <sheetName val=" EE (2)"/>
      <sheetName val="Daf-isi"/>
      <sheetName val="Batas"/>
      <sheetName val="Agregat ABC"/>
      <sheetName val="Peralatan"/>
      <sheetName val="Analisa Quarry"/>
      <sheetName val="HSLAIN-LAIN"/>
      <sheetName val="NP-10"/>
      <sheetName val="NP-9"/>
      <sheetName val="NP-8"/>
      <sheetName val="NP-6"/>
      <sheetName val="NP-5"/>
      <sheetName val="NP-4"/>
      <sheetName val="Pembersihan"/>
      <sheetName val="NP-7.4"/>
      <sheetName val="NP-7(2)"/>
      <sheetName val="NP-7(1)"/>
      <sheetName val="NP-7"/>
      <sheetName val="NP-3 (2)"/>
      <sheetName val="NP-2"/>
      <sheetName val="NP-3"/>
      <sheetName val="Mobilisasi-Rigid"/>
      <sheetName val="Mobilisasi"/>
      <sheetName val="Informasi"/>
      <sheetName val="Rekap"/>
      <sheetName val="SheetPile"/>
      <sheetName val=" EE"/>
      <sheetName val="Basic Price"/>
      <sheetName val="Rekap BOQ - 2005"/>
      <sheetName val="BOQ-200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>
        <row r="30">
          <cell r="G30">
            <v>60</v>
          </cell>
        </row>
        <row r="31">
          <cell r="G31">
            <v>1</v>
          </cell>
        </row>
        <row r="32">
          <cell r="G32">
            <v>1</v>
          </cell>
        </row>
        <row r="33">
          <cell r="G33">
            <v>1</v>
          </cell>
        </row>
      </sheetData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1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"/>
      <sheetName val="SNI"/>
      <sheetName val="BAHAN-2"/>
      <sheetName val="REKAP"/>
      <sheetName val="PENDAHULUAN"/>
      <sheetName val="STRUKTUR"/>
      <sheetName val="anl-struktur"/>
      <sheetName val="ARSITEKTUR"/>
      <sheetName val="Anl-Kusen"/>
      <sheetName val="Vol-ARS"/>
      <sheetName val="REKAP-ELEK"/>
      <sheetName val="ELEKTRIKAL"/>
      <sheetName val="REKAP-MEK"/>
      <sheetName val="MEKANIKAL"/>
      <sheetName val="GARDU-PLN"/>
      <sheetName val="KG-BESI"/>
      <sheetName val="BALOK"/>
      <sheetName val="Bahan"/>
      <sheetName val="besi"/>
    </sheetNames>
    <sheetDataSet>
      <sheetData sheetId="0" refreshError="1"/>
      <sheetData sheetId="1"/>
      <sheetData sheetId="2" refreshError="1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>
        <row r="75">
          <cell r="J75">
            <v>535000</v>
          </cell>
        </row>
      </sheetData>
      <sheetData sheetId="18" refreshError="1"/>
    </sheetDataSet>
  </externalBook>
</externalLink>
</file>

<file path=xl/externalLinks/externalLink1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AB (2)"/>
      <sheetName val="Anl Teknis"/>
      <sheetName val="Harga"/>
      <sheetName val="Analisa"/>
      <sheetName val="RAB"/>
      <sheetName val="REKAP"/>
      <sheetName val="Rekap Luas Bangunan"/>
      <sheetName val="Meter Luas"/>
      <sheetName val="RAB 80 M "/>
      <sheetName val="RAB Revisi(69m)"/>
      <sheetName val="RAB-1 Revisi(69 m)"/>
      <sheetName val="RAB-1 (100 m)"/>
      <sheetName val="DU&amp;B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>
        <row r="18">
          <cell r="F18">
            <v>9000</v>
          </cell>
        </row>
        <row r="20">
          <cell r="F20">
            <v>13000</v>
          </cell>
        </row>
      </sheetData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JEMBATAN"/>
      <sheetName val="TEMBOK"/>
      <sheetName val="BOX CULVET"/>
      <sheetName val="SNI"/>
      <sheetName val="H Print"/>
      <sheetName val="alat"/>
      <sheetName val="anl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18">
          <cell r="AW18">
            <v>279482.05751881318</v>
          </cell>
        </row>
      </sheetData>
      <sheetData sheetId="6" refreshError="1"/>
    </sheetDataSet>
  </externalBook>
</externalLink>
</file>

<file path=xl/externalLinks/externalLink1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kapitulasi"/>
      <sheetName val="RAB "/>
      <sheetName val="Analisa"/>
      <sheetName val="Bahan n Upah"/>
      <sheetName val="BDV"/>
      <sheetName val="Pembesian"/>
    </sheetNames>
    <sheetDataSet>
      <sheetData sheetId="0">
        <row r="4">
          <cell r="E4" t="str">
            <v>KECAMATAN MEDAN DENAI</v>
          </cell>
        </row>
      </sheetData>
      <sheetData sheetId="1"/>
      <sheetData sheetId="2">
        <row r="100">
          <cell r="P100">
            <v>77280</v>
          </cell>
        </row>
      </sheetData>
      <sheetData sheetId="3">
        <row r="114">
          <cell r="E114">
            <v>140400</v>
          </cell>
        </row>
      </sheetData>
      <sheetData sheetId="4">
        <row r="27">
          <cell r="B27" t="str">
            <v>PEKERJAAN GALIAN DAN TIMBUNAN</v>
          </cell>
        </row>
      </sheetData>
      <sheetData sheetId="5"/>
    </sheetDataSet>
  </externalBook>
</externalLink>
</file>

<file path=xl/externalLinks/externalLink1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ng. Bar"/>
      <sheetName val="DAFTAR HRG'05"/>
      <sheetName val="Analisa"/>
      <sheetName val="RAB"/>
      <sheetName val="REKAP"/>
      <sheetName val="T-SCED"/>
      <sheetName val="MC"/>
      <sheetName val="Minggua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15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ST"/>
      <sheetName val="SUM1"/>
      <sheetName val="2RD"/>
      <sheetName val="SUM2"/>
      <sheetName val="3TH"/>
      <sheetName val="SUM3"/>
      <sheetName val="4TH"/>
      <sheetName val="SUM4"/>
      <sheetName val="5TH"/>
      <sheetName val="Sheet1"/>
      <sheetName val="Sheet2"/>
      <sheetName val="Sheet3"/>
    </sheetNames>
    <sheetDataSet>
      <sheetData sheetId="0"/>
      <sheetData sheetId="1"/>
      <sheetData sheetId="2"/>
      <sheetData sheetId="3"/>
      <sheetData sheetId="4">
        <row r="15">
          <cell r="DR15">
            <v>7073837.4864515197</v>
          </cell>
        </row>
        <row r="16">
          <cell r="DR16">
            <v>392944588.67104131</v>
          </cell>
        </row>
        <row r="17">
          <cell r="DR17">
            <v>0</v>
          </cell>
        </row>
        <row r="18">
          <cell r="DR18">
            <v>0</v>
          </cell>
        </row>
        <row r="19">
          <cell r="DR19" t="str">
            <v/>
          </cell>
        </row>
        <row r="20">
          <cell r="DR20">
            <v>7147124.9434511662</v>
          </cell>
        </row>
        <row r="21">
          <cell r="DR21">
            <v>33566416.158041984</v>
          </cell>
        </row>
        <row r="22">
          <cell r="DR22">
            <v>1611895.8273461936</v>
          </cell>
        </row>
        <row r="23">
          <cell r="DR23" t="str">
            <v/>
          </cell>
        </row>
        <row r="24">
          <cell r="DR24" t="str">
            <v/>
          </cell>
        </row>
        <row r="25">
          <cell r="DR25" t="str">
            <v/>
          </cell>
        </row>
        <row r="26">
          <cell r="DR26">
            <v>171145658.89584208</v>
          </cell>
        </row>
        <row r="27">
          <cell r="DR27" t="str">
            <v/>
          </cell>
        </row>
        <row r="28">
          <cell r="DR28">
            <v>0</v>
          </cell>
        </row>
        <row r="29">
          <cell r="DR29">
            <v>49096094.823816702</v>
          </cell>
        </row>
        <row r="30">
          <cell r="DR30">
            <v>0</v>
          </cell>
        </row>
        <row r="31">
          <cell r="DR31">
            <v>83444182.243504569</v>
          </cell>
        </row>
        <row r="32">
          <cell r="DR32">
            <v>0</v>
          </cell>
        </row>
        <row r="33">
          <cell r="DR33">
            <v>44797209.684213921</v>
          </cell>
        </row>
        <row r="34">
          <cell r="DR34">
            <v>230080647.76457581</v>
          </cell>
        </row>
        <row r="35">
          <cell r="DR35">
            <v>0</v>
          </cell>
        </row>
        <row r="36">
          <cell r="DR36">
            <v>0</v>
          </cell>
        </row>
        <row r="37">
          <cell r="DR37">
            <v>16656867.850673551</v>
          </cell>
        </row>
        <row r="38">
          <cell r="DR38">
            <v>0</v>
          </cell>
        </row>
        <row r="39">
          <cell r="DR39">
            <v>0</v>
          </cell>
        </row>
        <row r="40">
          <cell r="DR40">
            <v>0</v>
          </cell>
        </row>
        <row r="41">
          <cell r="DR41">
            <v>0</v>
          </cell>
        </row>
        <row r="42">
          <cell r="DR42" t="str">
            <v/>
          </cell>
        </row>
        <row r="43">
          <cell r="DR43">
            <v>58082970.644215256</v>
          </cell>
        </row>
        <row r="44">
          <cell r="DR44">
            <v>0</v>
          </cell>
        </row>
        <row r="45">
          <cell r="DR45">
            <v>31322277.738503456</v>
          </cell>
        </row>
        <row r="46">
          <cell r="DR46" t="str">
            <v/>
          </cell>
        </row>
        <row r="47">
          <cell r="DR47">
            <v>0</v>
          </cell>
        </row>
        <row r="48">
          <cell r="DR48">
            <v>0</v>
          </cell>
        </row>
        <row r="49">
          <cell r="DR49">
            <v>0</v>
          </cell>
        </row>
        <row r="50">
          <cell r="DR50" t="str">
            <v/>
          </cell>
        </row>
        <row r="51">
          <cell r="DR51" t="str">
            <v/>
          </cell>
        </row>
        <row r="52">
          <cell r="DR52" t="str">
            <v/>
          </cell>
        </row>
        <row r="53">
          <cell r="DR53">
            <v>4319655.5944314068</v>
          </cell>
        </row>
        <row r="54">
          <cell r="DR54" t="str">
            <v/>
          </cell>
        </row>
        <row r="55">
          <cell r="DR55" t="str">
            <v/>
          </cell>
        </row>
        <row r="56">
          <cell r="DR56" t="str">
            <v/>
          </cell>
        </row>
        <row r="57">
          <cell r="DR57">
            <v>0</v>
          </cell>
        </row>
        <row r="58">
          <cell r="DR58" t="str">
            <v/>
          </cell>
        </row>
        <row r="59">
          <cell r="DR59">
            <v>0</v>
          </cell>
        </row>
        <row r="60">
          <cell r="DR60" t="str">
            <v/>
          </cell>
        </row>
        <row r="61">
          <cell r="DR61">
            <v>0</v>
          </cell>
        </row>
        <row r="62">
          <cell r="DR62">
            <v>0</v>
          </cell>
        </row>
        <row r="63">
          <cell r="DR63">
            <v>0</v>
          </cell>
        </row>
        <row r="64">
          <cell r="DR64">
            <v>0</v>
          </cell>
        </row>
        <row r="65">
          <cell r="DR65">
            <v>0</v>
          </cell>
        </row>
        <row r="66">
          <cell r="DR66">
            <v>0</v>
          </cell>
        </row>
        <row r="67">
          <cell r="DR67">
            <v>0</v>
          </cell>
        </row>
        <row r="68">
          <cell r="DR68">
            <v>0</v>
          </cell>
        </row>
        <row r="69">
          <cell r="DR69">
            <v>0</v>
          </cell>
        </row>
        <row r="70">
          <cell r="DR70">
            <v>0</v>
          </cell>
        </row>
        <row r="71">
          <cell r="DR71">
            <v>0</v>
          </cell>
        </row>
        <row r="72">
          <cell r="DR72">
            <v>0</v>
          </cell>
        </row>
        <row r="73">
          <cell r="DR73">
            <v>0</v>
          </cell>
        </row>
        <row r="74">
          <cell r="DR74" t="str">
            <v/>
          </cell>
        </row>
        <row r="75">
          <cell r="DR75">
            <v>0</v>
          </cell>
        </row>
        <row r="76">
          <cell r="DR76">
            <v>0</v>
          </cell>
        </row>
        <row r="77">
          <cell r="DR77">
            <v>0</v>
          </cell>
        </row>
        <row r="78">
          <cell r="DR78" t="str">
            <v/>
          </cell>
        </row>
        <row r="79">
          <cell r="DR79">
            <v>0</v>
          </cell>
        </row>
        <row r="80">
          <cell r="DR80">
            <v>0</v>
          </cell>
        </row>
        <row r="81">
          <cell r="DR81">
            <v>0</v>
          </cell>
        </row>
        <row r="82">
          <cell r="DR82">
            <v>0</v>
          </cell>
        </row>
        <row r="83">
          <cell r="DR83">
            <v>0</v>
          </cell>
        </row>
        <row r="84">
          <cell r="DR84">
            <v>0</v>
          </cell>
        </row>
        <row r="85">
          <cell r="DR85" t="str">
            <v/>
          </cell>
        </row>
        <row r="86">
          <cell r="DR86" t="str">
            <v/>
          </cell>
        </row>
        <row r="87">
          <cell r="DR87" t="str">
            <v/>
          </cell>
        </row>
        <row r="88">
          <cell r="DR88" t="str">
            <v/>
          </cell>
        </row>
        <row r="89">
          <cell r="DR89" t="str">
            <v/>
          </cell>
        </row>
        <row r="90">
          <cell r="DR90">
            <v>0</v>
          </cell>
        </row>
        <row r="91">
          <cell r="DR91">
            <v>0</v>
          </cell>
        </row>
        <row r="92">
          <cell r="DR92" t="str">
            <v/>
          </cell>
        </row>
        <row r="93">
          <cell r="DR93">
            <v>0</v>
          </cell>
        </row>
        <row r="94">
          <cell r="DR94">
            <v>0</v>
          </cell>
        </row>
        <row r="95">
          <cell r="DR95">
            <v>0</v>
          </cell>
        </row>
        <row r="96">
          <cell r="DR96">
            <v>0</v>
          </cell>
        </row>
        <row r="97">
          <cell r="DR97">
            <v>0</v>
          </cell>
        </row>
        <row r="98">
          <cell r="DR98">
            <v>0</v>
          </cell>
        </row>
        <row r="99">
          <cell r="DR99">
            <v>0</v>
          </cell>
        </row>
        <row r="100">
          <cell r="DR100">
            <v>0</v>
          </cell>
        </row>
        <row r="101">
          <cell r="DR101">
            <v>0</v>
          </cell>
        </row>
        <row r="102">
          <cell r="DR102">
            <v>0</v>
          </cell>
        </row>
        <row r="103">
          <cell r="DR103" t="str">
            <v/>
          </cell>
        </row>
        <row r="104">
          <cell r="DR104" t="str">
            <v/>
          </cell>
        </row>
        <row r="105">
          <cell r="DR105">
            <v>0</v>
          </cell>
        </row>
        <row r="106">
          <cell r="DR106">
            <v>0</v>
          </cell>
        </row>
        <row r="107">
          <cell r="DR107">
            <v>0</v>
          </cell>
        </row>
        <row r="108">
          <cell r="DR108">
            <v>0</v>
          </cell>
        </row>
        <row r="109">
          <cell r="DR109">
            <v>0</v>
          </cell>
        </row>
        <row r="110">
          <cell r="DR110">
            <v>0</v>
          </cell>
        </row>
        <row r="111">
          <cell r="DR111">
            <v>0</v>
          </cell>
        </row>
        <row r="112">
          <cell r="DR112">
            <v>0</v>
          </cell>
        </row>
        <row r="113">
          <cell r="DR113">
            <v>0</v>
          </cell>
        </row>
        <row r="114">
          <cell r="DR114">
            <v>0</v>
          </cell>
        </row>
        <row r="115">
          <cell r="DR115">
            <v>0</v>
          </cell>
        </row>
        <row r="116">
          <cell r="DR116">
            <v>0</v>
          </cell>
        </row>
        <row r="117">
          <cell r="DR117">
            <v>0</v>
          </cell>
        </row>
        <row r="118">
          <cell r="DR118">
            <v>0</v>
          </cell>
        </row>
        <row r="119">
          <cell r="DR119">
            <v>0</v>
          </cell>
        </row>
        <row r="120">
          <cell r="DR120">
            <v>0</v>
          </cell>
        </row>
        <row r="121">
          <cell r="DR121" t="str">
            <v/>
          </cell>
        </row>
        <row r="122">
          <cell r="DR122">
            <v>0</v>
          </cell>
        </row>
        <row r="123">
          <cell r="DR123">
            <v>0</v>
          </cell>
        </row>
        <row r="124">
          <cell r="DR124">
            <v>0</v>
          </cell>
        </row>
        <row r="125">
          <cell r="DR125">
            <v>0</v>
          </cell>
        </row>
        <row r="126">
          <cell r="DR126">
            <v>0</v>
          </cell>
        </row>
        <row r="127">
          <cell r="DR127">
            <v>0</v>
          </cell>
        </row>
        <row r="128">
          <cell r="DR128" t="str">
            <v/>
          </cell>
        </row>
        <row r="129">
          <cell r="DR129" t="str">
            <v/>
          </cell>
        </row>
        <row r="130">
          <cell r="DR130" t="str">
            <v/>
          </cell>
        </row>
        <row r="131">
          <cell r="DR131">
            <v>0</v>
          </cell>
        </row>
        <row r="132">
          <cell r="DR132">
            <v>0</v>
          </cell>
        </row>
        <row r="133">
          <cell r="DR133" t="str">
            <v/>
          </cell>
        </row>
        <row r="134">
          <cell r="DR134">
            <v>0</v>
          </cell>
        </row>
        <row r="135">
          <cell r="DR135">
            <v>0</v>
          </cell>
        </row>
        <row r="136">
          <cell r="DR136">
            <v>0</v>
          </cell>
        </row>
        <row r="137">
          <cell r="DR137">
            <v>0</v>
          </cell>
        </row>
        <row r="138">
          <cell r="DR138">
            <v>0</v>
          </cell>
        </row>
        <row r="139">
          <cell r="DR139">
            <v>0</v>
          </cell>
        </row>
        <row r="140">
          <cell r="DR140">
            <v>0</v>
          </cell>
        </row>
        <row r="141">
          <cell r="DR141">
            <v>0</v>
          </cell>
        </row>
        <row r="142">
          <cell r="DR142">
            <v>0</v>
          </cell>
        </row>
        <row r="143">
          <cell r="DR143">
            <v>0</v>
          </cell>
        </row>
        <row r="144">
          <cell r="DR144">
            <v>0</v>
          </cell>
        </row>
        <row r="145">
          <cell r="DR145">
            <v>0</v>
          </cell>
        </row>
        <row r="146">
          <cell r="DR146">
            <v>0</v>
          </cell>
        </row>
        <row r="147">
          <cell r="DR147">
            <v>0</v>
          </cell>
        </row>
        <row r="148">
          <cell r="DR148">
            <v>0</v>
          </cell>
        </row>
        <row r="149">
          <cell r="DR149">
            <v>0</v>
          </cell>
        </row>
        <row r="150">
          <cell r="DR150">
            <v>0</v>
          </cell>
        </row>
        <row r="151">
          <cell r="DR151">
            <v>0</v>
          </cell>
        </row>
        <row r="152">
          <cell r="DR152" t="str">
            <v/>
          </cell>
        </row>
        <row r="153">
          <cell r="DR153">
            <v>0</v>
          </cell>
        </row>
        <row r="154">
          <cell r="DR154">
            <v>0</v>
          </cell>
        </row>
        <row r="155">
          <cell r="DR155">
            <v>0</v>
          </cell>
        </row>
        <row r="156">
          <cell r="DR156">
            <v>0</v>
          </cell>
        </row>
        <row r="157">
          <cell r="DR157">
            <v>0</v>
          </cell>
        </row>
        <row r="158">
          <cell r="DR158">
            <v>0</v>
          </cell>
        </row>
        <row r="159">
          <cell r="DR159">
            <v>0</v>
          </cell>
        </row>
        <row r="160">
          <cell r="DR160">
            <v>0</v>
          </cell>
        </row>
        <row r="161">
          <cell r="DR161">
            <v>0</v>
          </cell>
        </row>
        <row r="162">
          <cell r="DR162">
            <v>0</v>
          </cell>
        </row>
        <row r="163">
          <cell r="DR163">
            <v>0</v>
          </cell>
        </row>
        <row r="164">
          <cell r="DR164">
            <v>0</v>
          </cell>
        </row>
        <row r="165">
          <cell r="DR165">
            <v>0</v>
          </cell>
        </row>
        <row r="166">
          <cell r="DR166">
            <v>0</v>
          </cell>
        </row>
        <row r="167">
          <cell r="DR167">
            <v>0</v>
          </cell>
        </row>
        <row r="168">
          <cell r="DR168">
            <v>0</v>
          </cell>
        </row>
        <row r="169">
          <cell r="DR169">
            <v>0</v>
          </cell>
        </row>
        <row r="170">
          <cell r="DR170">
            <v>0</v>
          </cell>
        </row>
        <row r="171">
          <cell r="DR171">
            <v>0</v>
          </cell>
        </row>
        <row r="172">
          <cell r="DR172">
            <v>0</v>
          </cell>
        </row>
        <row r="173">
          <cell r="DR173" t="str">
            <v/>
          </cell>
        </row>
        <row r="174">
          <cell r="DR174" t="str">
            <v/>
          </cell>
        </row>
        <row r="175">
          <cell r="DR175" t="str">
            <v/>
          </cell>
        </row>
        <row r="176">
          <cell r="DR176" t="str">
            <v/>
          </cell>
        </row>
        <row r="177">
          <cell r="DR177">
            <v>0</v>
          </cell>
        </row>
        <row r="178">
          <cell r="DR178">
            <v>0</v>
          </cell>
        </row>
        <row r="179">
          <cell r="DR179">
            <v>0</v>
          </cell>
        </row>
        <row r="180">
          <cell r="DR180">
            <v>0</v>
          </cell>
        </row>
        <row r="181">
          <cell r="DR181">
            <v>0</v>
          </cell>
        </row>
        <row r="182">
          <cell r="DR182">
            <v>0</v>
          </cell>
        </row>
        <row r="183">
          <cell r="DR183">
            <v>0</v>
          </cell>
        </row>
        <row r="184">
          <cell r="DR184">
            <v>0</v>
          </cell>
        </row>
        <row r="185">
          <cell r="DR185" t="str">
            <v/>
          </cell>
        </row>
        <row r="186">
          <cell r="DR186" t="str">
            <v/>
          </cell>
        </row>
        <row r="187">
          <cell r="DR187" t="str">
            <v/>
          </cell>
        </row>
        <row r="188">
          <cell r="DR188" t="str">
            <v/>
          </cell>
        </row>
        <row r="189">
          <cell r="DR189" t="str">
            <v/>
          </cell>
        </row>
        <row r="190">
          <cell r="DR190">
            <v>1644068.3512807554</v>
          </cell>
        </row>
        <row r="191">
          <cell r="DR191">
            <v>0</v>
          </cell>
        </row>
        <row r="192">
          <cell r="DR192">
            <v>0</v>
          </cell>
        </row>
        <row r="193">
          <cell r="DR193" t="str">
            <v/>
          </cell>
        </row>
        <row r="194">
          <cell r="DR194" t="str">
            <v/>
          </cell>
        </row>
        <row r="195">
          <cell r="DR195">
            <v>0</v>
          </cell>
        </row>
        <row r="196">
          <cell r="DR196">
            <v>0</v>
          </cell>
        </row>
        <row r="197">
          <cell r="DR197" t="str">
            <v/>
          </cell>
        </row>
        <row r="198">
          <cell r="DR198">
            <v>0</v>
          </cell>
        </row>
        <row r="199">
          <cell r="DR199">
            <v>0</v>
          </cell>
        </row>
        <row r="200">
          <cell r="DR200">
            <v>0</v>
          </cell>
        </row>
        <row r="201">
          <cell r="DR201">
            <v>0</v>
          </cell>
        </row>
        <row r="202">
          <cell r="DR202">
            <v>0</v>
          </cell>
        </row>
        <row r="203">
          <cell r="DR203">
            <v>0</v>
          </cell>
        </row>
        <row r="204">
          <cell r="DR204">
            <v>0</v>
          </cell>
        </row>
        <row r="205">
          <cell r="DR205">
            <v>0</v>
          </cell>
        </row>
        <row r="206">
          <cell r="DR206">
            <v>0</v>
          </cell>
        </row>
        <row r="207">
          <cell r="DR207" t="str">
            <v/>
          </cell>
        </row>
        <row r="208">
          <cell r="DR208">
            <v>0</v>
          </cell>
        </row>
        <row r="209">
          <cell r="DR209">
            <v>0</v>
          </cell>
        </row>
        <row r="210">
          <cell r="DR210">
            <v>0</v>
          </cell>
        </row>
        <row r="211">
          <cell r="DR211">
            <v>0</v>
          </cell>
        </row>
        <row r="212">
          <cell r="DR212">
            <v>0</v>
          </cell>
        </row>
        <row r="213">
          <cell r="DR213">
            <v>0</v>
          </cell>
        </row>
        <row r="214">
          <cell r="DR214" t="str">
            <v/>
          </cell>
        </row>
        <row r="215">
          <cell r="DR215">
            <v>0</v>
          </cell>
        </row>
        <row r="216">
          <cell r="DR216" t="str">
            <v/>
          </cell>
        </row>
        <row r="217">
          <cell r="DR217" t="str">
            <v/>
          </cell>
        </row>
        <row r="218">
          <cell r="DR218" t="str">
            <v/>
          </cell>
        </row>
        <row r="219">
          <cell r="DR219">
            <v>0</v>
          </cell>
        </row>
        <row r="220">
          <cell r="DR220">
            <v>0</v>
          </cell>
        </row>
        <row r="221">
          <cell r="DR221" t="str">
            <v/>
          </cell>
        </row>
        <row r="222">
          <cell r="DR222">
            <v>0</v>
          </cell>
        </row>
        <row r="223">
          <cell r="DR223">
            <v>0</v>
          </cell>
        </row>
        <row r="224">
          <cell r="DR224">
            <v>0</v>
          </cell>
        </row>
        <row r="225">
          <cell r="DR225">
            <v>0</v>
          </cell>
        </row>
        <row r="226">
          <cell r="DR226">
            <v>0</v>
          </cell>
        </row>
        <row r="227">
          <cell r="DR227">
            <v>0</v>
          </cell>
        </row>
        <row r="228">
          <cell r="DR228">
            <v>0</v>
          </cell>
        </row>
        <row r="229">
          <cell r="DR229">
            <v>0</v>
          </cell>
        </row>
        <row r="230">
          <cell r="DR230">
            <v>0</v>
          </cell>
        </row>
        <row r="231">
          <cell r="DR231">
            <v>0</v>
          </cell>
        </row>
        <row r="232">
          <cell r="DR232" t="str">
            <v/>
          </cell>
        </row>
        <row r="233">
          <cell r="DR233">
            <v>0</v>
          </cell>
        </row>
        <row r="234">
          <cell r="DR234">
            <v>0</v>
          </cell>
        </row>
        <row r="235">
          <cell r="DR235">
            <v>0</v>
          </cell>
        </row>
        <row r="236">
          <cell r="DR236" t="str">
            <v/>
          </cell>
        </row>
        <row r="237">
          <cell r="DR237">
            <v>0</v>
          </cell>
        </row>
        <row r="238">
          <cell r="DR238">
            <v>0</v>
          </cell>
        </row>
        <row r="239">
          <cell r="DR239" t="str">
            <v/>
          </cell>
        </row>
        <row r="240">
          <cell r="DR240">
            <v>0</v>
          </cell>
        </row>
        <row r="241">
          <cell r="DR241">
            <v>0</v>
          </cell>
        </row>
        <row r="242">
          <cell r="DR242">
            <v>0</v>
          </cell>
        </row>
        <row r="243">
          <cell r="DR243">
            <v>0</v>
          </cell>
        </row>
        <row r="244">
          <cell r="DR244">
            <v>0</v>
          </cell>
        </row>
        <row r="245">
          <cell r="DR245">
            <v>0</v>
          </cell>
        </row>
        <row r="246">
          <cell r="DR246">
            <v>0</v>
          </cell>
        </row>
        <row r="247">
          <cell r="DR247">
            <v>0</v>
          </cell>
        </row>
        <row r="248">
          <cell r="DR248">
            <v>0</v>
          </cell>
        </row>
        <row r="249">
          <cell r="DR249" t="str">
            <v/>
          </cell>
        </row>
        <row r="250">
          <cell r="DR250">
            <v>0</v>
          </cell>
        </row>
        <row r="251">
          <cell r="DR251">
            <v>0</v>
          </cell>
        </row>
        <row r="252">
          <cell r="DR252">
            <v>0</v>
          </cell>
        </row>
        <row r="253">
          <cell r="DR253" t="str">
            <v/>
          </cell>
        </row>
        <row r="254">
          <cell r="DR254" t="str">
            <v/>
          </cell>
        </row>
        <row r="255">
          <cell r="DR255">
            <v>0</v>
          </cell>
        </row>
        <row r="256">
          <cell r="DR256">
            <v>0</v>
          </cell>
        </row>
        <row r="257">
          <cell r="DR257">
            <v>0</v>
          </cell>
        </row>
        <row r="258">
          <cell r="DR258">
            <v>0</v>
          </cell>
        </row>
        <row r="259">
          <cell r="DR259">
            <v>0</v>
          </cell>
        </row>
        <row r="260">
          <cell r="DR260">
            <v>0</v>
          </cell>
        </row>
        <row r="261">
          <cell r="DR261">
            <v>0</v>
          </cell>
        </row>
        <row r="262">
          <cell r="DR262">
            <v>0</v>
          </cell>
        </row>
        <row r="263">
          <cell r="DR263">
            <v>0</v>
          </cell>
        </row>
        <row r="264">
          <cell r="DR264">
            <v>0</v>
          </cell>
        </row>
        <row r="265">
          <cell r="DR265" t="str">
            <v/>
          </cell>
        </row>
        <row r="266">
          <cell r="DR266">
            <v>0</v>
          </cell>
        </row>
        <row r="267">
          <cell r="DR267" t="str">
            <v/>
          </cell>
        </row>
        <row r="268">
          <cell r="DR268" t="str">
            <v/>
          </cell>
        </row>
        <row r="269">
          <cell r="DR269" t="str">
            <v/>
          </cell>
        </row>
        <row r="270">
          <cell r="DR270" t="str">
            <v/>
          </cell>
        </row>
        <row r="271">
          <cell r="DR271" t="str">
            <v/>
          </cell>
        </row>
        <row r="272">
          <cell r="DR272">
            <v>0</v>
          </cell>
        </row>
        <row r="273">
          <cell r="DR273">
            <v>0</v>
          </cell>
        </row>
        <row r="274">
          <cell r="DR274" t="str">
            <v/>
          </cell>
        </row>
        <row r="275">
          <cell r="DR275" t="str">
            <v/>
          </cell>
        </row>
        <row r="276">
          <cell r="DR276">
            <v>0</v>
          </cell>
        </row>
        <row r="277">
          <cell r="DR277">
            <v>0</v>
          </cell>
        </row>
        <row r="278">
          <cell r="DR278">
            <v>0</v>
          </cell>
        </row>
        <row r="279">
          <cell r="DR279">
            <v>0</v>
          </cell>
        </row>
        <row r="280">
          <cell r="DR280">
            <v>0</v>
          </cell>
        </row>
        <row r="281">
          <cell r="DR281" t="str">
            <v/>
          </cell>
        </row>
        <row r="282">
          <cell r="DR282">
            <v>0</v>
          </cell>
        </row>
        <row r="283">
          <cell r="DR283">
            <v>0</v>
          </cell>
        </row>
        <row r="284">
          <cell r="DR284">
            <v>0</v>
          </cell>
        </row>
        <row r="285">
          <cell r="DR285">
            <v>0</v>
          </cell>
        </row>
        <row r="286">
          <cell r="DR286">
            <v>0</v>
          </cell>
        </row>
        <row r="287">
          <cell r="DR287">
            <v>0</v>
          </cell>
        </row>
        <row r="288">
          <cell r="DR288">
            <v>0</v>
          </cell>
        </row>
        <row r="289">
          <cell r="DR289">
            <v>0</v>
          </cell>
        </row>
        <row r="290">
          <cell r="DR290">
            <v>0</v>
          </cell>
        </row>
        <row r="291">
          <cell r="DR291">
            <v>0</v>
          </cell>
        </row>
        <row r="292">
          <cell r="DR292">
            <v>0</v>
          </cell>
        </row>
        <row r="293">
          <cell r="DR293" t="str">
            <v/>
          </cell>
        </row>
        <row r="294">
          <cell r="DR294">
            <v>0</v>
          </cell>
        </row>
        <row r="295">
          <cell r="DR295">
            <v>0</v>
          </cell>
        </row>
        <row r="296">
          <cell r="DR296">
            <v>0</v>
          </cell>
        </row>
        <row r="297">
          <cell r="DR297">
            <v>0</v>
          </cell>
        </row>
        <row r="298">
          <cell r="DR298">
            <v>0</v>
          </cell>
        </row>
        <row r="299">
          <cell r="DR299">
            <v>0</v>
          </cell>
        </row>
        <row r="300">
          <cell r="DR300">
            <v>0</v>
          </cell>
        </row>
        <row r="301">
          <cell r="DR301">
            <v>0</v>
          </cell>
        </row>
        <row r="302">
          <cell r="DR302" t="str">
            <v/>
          </cell>
        </row>
        <row r="303">
          <cell r="DR303">
            <v>0</v>
          </cell>
        </row>
        <row r="304">
          <cell r="DR304">
            <v>0</v>
          </cell>
        </row>
        <row r="305">
          <cell r="DR305">
            <v>0</v>
          </cell>
        </row>
        <row r="306">
          <cell r="DR306">
            <v>0</v>
          </cell>
        </row>
        <row r="307">
          <cell r="DR307">
            <v>0</v>
          </cell>
        </row>
        <row r="308">
          <cell r="DR308">
            <v>0</v>
          </cell>
        </row>
        <row r="309">
          <cell r="DR309">
            <v>0</v>
          </cell>
        </row>
        <row r="310">
          <cell r="DR310">
            <v>0</v>
          </cell>
        </row>
        <row r="311">
          <cell r="DR311">
            <v>0</v>
          </cell>
        </row>
        <row r="312">
          <cell r="DR312" t="str">
            <v/>
          </cell>
        </row>
        <row r="313">
          <cell r="DR313">
            <v>0</v>
          </cell>
        </row>
        <row r="314">
          <cell r="DR314">
            <v>0</v>
          </cell>
        </row>
        <row r="315">
          <cell r="DR315">
            <v>0</v>
          </cell>
        </row>
        <row r="316">
          <cell r="DR316">
            <v>0</v>
          </cell>
        </row>
        <row r="317">
          <cell r="DR317">
            <v>0</v>
          </cell>
        </row>
        <row r="318">
          <cell r="DR318">
            <v>0</v>
          </cell>
        </row>
        <row r="319">
          <cell r="DR319">
            <v>0</v>
          </cell>
        </row>
        <row r="320">
          <cell r="DR320">
            <v>0</v>
          </cell>
        </row>
        <row r="321">
          <cell r="DR321">
            <v>0</v>
          </cell>
        </row>
        <row r="322">
          <cell r="DR322">
            <v>0</v>
          </cell>
        </row>
        <row r="323">
          <cell r="DR323">
            <v>0</v>
          </cell>
        </row>
        <row r="324">
          <cell r="DR324">
            <v>0</v>
          </cell>
        </row>
        <row r="325">
          <cell r="DR325">
            <v>0</v>
          </cell>
        </row>
        <row r="326">
          <cell r="DR326">
            <v>0</v>
          </cell>
        </row>
        <row r="327">
          <cell r="DR327" t="str">
            <v/>
          </cell>
        </row>
        <row r="328">
          <cell r="DR328">
            <v>0</v>
          </cell>
        </row>
        <row r="329">
          <cell r="DR329">
            <v>0</v>
          </cell>
        </row>
        <row r="330">
          <cell r="DR330">
            <v>0</v>
          </cell>
        </row>
        <row r="331">
          <cell r="DR331">
            <v>0</v>
          </cell>
        </row>
        <row r="332">
          <cell r="DR332">
            <v>0</v>
          </cell>
        </row>
        <row r="333">
          <cell r="DR333">
            <v>0</v>
          </cell>
        </row>
        <row r="334">
          <cell r="DR334">
            <v>0</v>
          </cell>
        </row>
        <row r="335">
          <cell r="DR335">
            <v>0</v>
          </cell>
        </row>
        <row r="336">
          <cell r="DR336" t="str">
            <v/>
          </cell>
        </row>
        <row r="337">
          <cell r="DR337">
            <v>0</v>
          </cell>
        </row>
        <row r="338">
          <cell r="DR338">
            <v>0</v>
          </cell>
        </row>
        <row r="339">
          <cell r="DR339">
            <v>0</v>
          </cell>
        </row>
        <row r="340">
          <cell r="DR340">
            <v>0</v>
          </cell>
        </row>
        <row r="341">
          <cell r="DR341">
            <v>0</v>
          </cell>
        </row>
        <row r="342">
          <cell r="DR342" t="str">
            <v/>
          </cell>
        </row>
        <row r="343">
          <cell r="DR343">
            <v>0</v>
          </cell>
        </row>
        <row r="344">
          <cell r="DR344">
            <v>0</v>
          </cell>
        </row>
        <row r="345">
          <cell r="DR345" t="str">
            <v/>
          </cell>
        </row>
        <row r="346">
          <cell r="DR346" t="str">
            <v/>
          </cell>
        </row>
        <row r="347">
          <cell r="DR347">
            <v>0</v>
          </cell>
        </row>
        <row r="348">
          <cell r="DR348">
            <v>0</v>
          </cell>
        </row>
        <row r="349">
          <cell r="DR349">
            <v>0</v>
          </cell>
        </row>
        <row r="350">
          <cell r="DR350">
            <v>0</v>
          </cell>
        </row>
        <row r="351">
          <cell r="DR351">
            <v>0</v>
          </cell>
        </row>
        <row r="352">
          <cell r="DR352" t="str">
            <v/>
          </cell>
        </row>
        <row r="353">
          <cell r="DR353">
            <v>0</v>
          </cell>
        </row>
        <row r="354">
          <cell r="DR354">
            <v>0</v>
          </cell>
        </row>
        <row r="355">
          <cell r="DR355">
            <v>0</v>
          </cell>
        </row>
        <row r="356">
          <cell r="DR356">
            <v>2426121.3689968698</v>
          </cell>
        </row>
        <row r="357">
          <cell r="DR357">
            <v>0</v>
          </cell>
        </row>
        <row r="358">
          <cell r="DR358">
            <v>38799706.312690876</v>
          </cell>
        </row>
        <row r="359">
          <cell r="DR359">
            <v>0</v>
          </cell>
        </row>
        <row r="360">
          <cell r="DR360">
            <v>4218330.5714127617</v>
          </cell>
        </row>
        <row r="361">
          <cell r="DR361">
            <v>444540.22666089085</v>
          </cell>
        </row>
        <row r="362">
          <cell r="DR362">
            <v>0</v>
          </cell>
        </row>
        <row r="363">
          <cell r="DR363">
            <v>0</v>
          </cell>
        </row>
        <row r="364">
          <cell r="DR364" t="str">
            <v/>
          </cell>
        </row>
        <row r="365">
          <cell r="DR365">
            <v>42143442.332349062</v>
          </cell>
        </row>
        <row r="366">
          <cell r="DR366">
            <v>1279828.174027896</v>
          </cell>
        </row>
        <row r="367">
          <cell r="DR367">
            <v>31190515.718856461</v>
          </cell>
        </row>
        <row r="368">
          <cell r="DR368">
            <v>6310927.9389129002</v>
          </cell>
        </row>
        <row r="369">
          <cell r="DR369">
            <v>11040375.00892755</v>
          </cell>
        </row>
        <row r="370">
          <cell r="DR370">
            <v>1402253.544297342</v>
          </cell>
        </row>
        <row r="371">
          <cell r="DR371">
            <v>0</v>
          </cell>
        </row>
        <row r="372">
          <cell r="DR372">
            <v>0</v>
          </cell>
        </row>
        <row r="373">
          <cell r="DR373" t="str">
            <v/>
          </cell>
        </row>
        <row r="374">
          <cell r="DR374">
            <v>0</v>
          </cell>
        </row>
        <row r="375">
          <cell r="DR375">
            <v>0</v>
          </cell>
        </row>
        <row r="376">
          <cell r="DR376">
            <v>0</v>
          </cell>
        </row>
        <row r="377">
          <cell r="DR377">
            <v>0</v>
          </cell>
        </row>
        <row r="378">
          <cell r="DR378">
            <v>0</v>
          </cell>
        </row>
        <row r="379">
          <cell r="DR379">
            <v>0</v>
          </cell>
        </row>
        <row r="380">
          <cell r="DR380">
            <v>0</v>
          </cell>
        </row>
        <row r="381">
          <cell r="DR381">
            <v>0</v>
          </cell>
        </row>
        <row r="382">
          <cell r="DR382">
            <v>0</v>
          </cell>
        </row>
        <row r="383">
          <cell r="DR383" t="str">
            <v/>
          </cell>
        </row>
        <row r="384">
          <cell r="DR384">
            <v>0</v>
          </cell>
        </row>
        <row r="385">
          <cell r="DR385">
            <v>0</v>
          </cell>
        </row>
        <row r="386">
          <cell r="DR386">
            <v>0</v>
          </cell>
        </row>
        <row r="387">
          <cell r="DR387">
            <v>0</v>
          </cell>
        </row>
        <row r="388">
          <cell r="DR388">
            <v>0</v>
          </cell>
        </row>
        <row r="389">
          <cell r="DR389">
            <v>0</v>
          </cell>
        </row>
        <row r="390">
          <cell r="DR390">
            <v>0</v>
          </cell>
        </row>
        <row r="391">
          <cell r="DR391">
            <v>0</v>
          </cell>
        </row>
        <row r="392">
          <cell r="DR392">
            <v>0</v>
          </cell>
        </row>
        <row r="393">
          <cell r="DR393">
            <v>0</v>
          </cell>
        </row>
        <row r="394">
          <cell r="DR394">
            <v>0</v>
          </cell>
        </row>
        <row r="395">
          <cell r="DR395">
            <v>0</v>
          </cell>
        </row>
        <row r="396">
          <cell r="DR396">
            <v>0</v>
          </cell>
        </row>
        <row r="397">
          <cell r="DR397" t="str">
            <v/>
          </cell>
        </row>
        <row r="398">
          <cell r="DR398">
            <v>0</v>
          </cell>
        </row>
        <row r="399">
          <cell r="DR399">
            <v>0</v>
          </cell>
        </row>
        <row r="400">
          <cell r="DR400">
            <v>0</v>
          </cell>
        </row>
        <row r="401">
          <cell r="DR401">
            <v>0</v>
          </cell>
        </row>
        <row r="402">
          <cell r="DR402">
            <v>0</v>
          </cell>
        </row>
        <row r="403">
          <cell r="DR403">
            <v>0</v>
          </cell>
        </row>
        <row r="404">
          <cell r="DR404">
            <v>0</v>
          </cell>
        </row>
        <row r="405">
          <cell r="DR405">
            <v>0</v>
          </cell>
        </row>
        <row r="406">
          <cell r="DR406" t="str">
            <v/>
          </cell>
        </row>
        <row r="407">
          <cell r="DR407">
            <v>0</v>
          </cell>
        </row>
        <row r="408">
          <cell r="DR408">
            <v>0</v>
          </cell>
        </row>
        <row r="409">
          <cell r="DR409">
            <v>0</v>
          </cell>
        </row>
        <row r="410">
          <cell r="DR410">
            <v>0</v>
          </cell>
        </row>
        <row r="411">
          <cell r="DR411">
            <v>0</v>
          </cell>
        </row>
        <row r="412">
          <cell r="DR412" t="str">
            <v/>
          </cell>
        </row>
        <row r="413">
          <cell r="DR413" t="str">
            <v/>
          </cell>
        </row>
        <row r="414">
          <cell r="DR414">
            <v>612395.50057880615</v>
          </cell>
        </row>
        <row r="415">
          <cell r="DR415">
            <v>0</v>
          </cell>
        </row>
        <row r="416">
          <cell r="DR416">
            <v>0</v>
          </cell>
        </row>
        <row r="417">
          <cell r="DR417">
            <v>0</v>
          </cell>
        </row>
        <row r="418">
          <cell r="DR418">
            <v>0</v>
          </cell>
        </row>
        <row r="419">
          <cell r="DR419" t="str">
            <v/>
          </cell>
        </row>
        <row r="420">
          <cell r="DR420">
            <v>0</v>
          </cell>
        </row>
        <row r="421">
          <cell r="DR421">
            <v>0</v>
          </cell>
        </row>
        <row r="422">
          <cell r="DR422">
            <v>2426121.3689968698</v>
          </cell>
        </row>
        <row r="423">
          <cell r="DR423">
            <v>0</v>
          </cell>
        </row>
        <row r="424">
          <cell r="DR424">
            <v>0</v>
          </cell>
        </row>
        <row r="425">
          <cell r="DR425">
            <v>0</v>
          </cell>
        </row>
        <row r="426">
          <cell r="DR426">
            <v>0</v>
          </cell>
        </row>
        <row r="427">
          <cell r="DR427">
            <v>0</v>
          </cell>
        </row>
        <row r="428">
          <cell r="DR428">
            <v>0</v>
          </cell>
        </row>
        <row r="429">
          <cell r="DR429" t="str">
            <v/>
          </cell>
        </row>
        <row r="430">
          <cell r="DR430">
            <v>0</v>
          </cell>
        </row>
        <row r="431">
          <cell r="DR431">
            <v>639659.33735778625</v>
          </cell>
        </row>
        <row r="432">
          <cell r="DR432">
            <v>0</v>
          </cell>
        </row>
        <row r="433">
          <cell r="DR433">
            <v>0</v>
          </cell>
        </row>
        <row r="434">
          <cell r="DR434">
            <v>0</v>
          </cell>
        </row>
        <row r="435">
          <cell r="DR435">
            <v>634164.0233221472</v>
          </cell>
        </row>
        <row r="436">
          <cell r="DR436">
            <v>0</v>
          </cell>
        </row>
        <row r="437">
          <cell r="DR437">
            <v>0</v>
          </cell>
        </row>
        <row r="438">
          <cell r="DR438" t="str">
            <v/>
          </cell>
        </row>
        <row r="439">
          <cell r="DR439">
            <v>0</v>
          </cell>
        </row>
        <row r="440">
          <cell r="DR440">
            <v>0</v>
          </cell>
        </row>
        <row r="441">
          <cell r="DR441">
            <v>0</v>
          </cell>
        </row>
        <row r="442">
          <cell r="DR442">
            <v>0</v>
          </cell>
        </row>
        <row r="443">
          <cell r="DR443">
            <v>0</v>
          </cell>
        </row>
        <row r="444">
          <cell r="DR444">
            <v>0</v>
          </cell>
        </row>
        <row r="445">
          <cell r="DR445">
            <v>0</v>
          </cell>
        </row>
        <row r="446">
          <cell r="DR446">
            <v>0</v>
          </cell>
        </row>
        <row r="447">
          <cell r="DR447">
            <v>0</v>
          </cell>
        </row>
        <row r="448">
          <cell r="DR448" t="str">
            <v/>
          </cell>
        </row>
        <row r="449">
          <cell r="DR449">
            <v>0</v>
          </cell>
        </row>
        <row r="450">
          <cell r="DR450">
            <v>0</v>
          </cell>
        </row>
        <row r="451">
          <cell r="DR451">
            <v>0</v>
          </cell>
        </row>
        <row r="452">
          <cell r="DR452">
            <v>0</v>
          </cell>
        </row>
        <row r="453">
          <cell r="DR453">
            <v>0</v>
          </cell>
        </row>
        <row r="454">
          <cell r="DR454">
            <v>0</v>
          </cell>
        </row>
        <row r="455">
          <cell r="DR455">
            <v>0</v>
          </cell>
        </row>
        <row r="456">
          <cell r="DR456">
            <v>0</v>
          </cell>
        </row>
        <row r="457">
          <cell r="DR457">
            <v>0</v>
          </cell>
        </row>
        <row r="458">
          <cell r="DR458">
            <v>0</v>
          </cell>
        </row>
        <row r="459">
          <cell r="DR459">
            <v>0</v>
          </cell>
        </row>
        <row r="460">
          <cell r="DR460">
            <v>0</v>
          </cell>
        </row>
        <row r="461">
          <cell r="DR461">
            <v>0</v>
          </cell>
        </row>
        <row r="462">
          <cell r="DR462">
            <v>0</v>
          </cell>
        </row>
        <row r="463">
          <cell r="DR463" t="str">
            <v/>
          </cell>
        </row>
        <row r="464">
          <cell r="DR464">
            <v>0</v>
          </cell>
        </row>
        <row r="465">
          <cell r="DR465">
            <v>0</v>
          </cell>
        </row>
        <row r="466">
          <cell r="DR466">
            <v>0</v>
          </cell>
        </row>
        <row r="467">
          <cell r="DR467">
            <v>0</v>
          </cell>
        </row>
        <row r="468">
          <cell r="DR468">
            <v>0</v>
          </cell>
        </row>
        <row r="469">
          <cell r="DR469">
            <v>0</v>
          </cell>
        </row>
        <row r="470">
          <cell r="DR470">
            <v>0</v>
          </cell>
        </row>
        <row r="471">
          <cell r="DR471">
            <v>0</v>
          </cell>
        </row>
        <row r="472">
          <cell r="DR472" t="str">
            <v/>
          </cell>
        </row>
        <row r="473">
          <cell r="DR473">
            <v>0</v>
          </cell>
        </row>
        <row r="474">
          <cell r="DR474">
            <v>0</v>
          </cell>
        </row>
        <row r="475">
          <cell r="DR475">
            <v>0</v>
          </cell>
        </row>
        <row r="476">
          <cell r="DR476">
            <v>0</v>
          </cell>
        </row>
        <row r="477">
          <cell r="DR477">
            <v>0</v>
          </cell>
        </row>
        <row r="478">
          <cell r="DR478" t="str">
            <v/>
          </cell>
        </row>
        <row r="479">
          <cell r="DR479" t="str">
            <v/>
          </cell>
        </row>
        <row r="480">
          <cell r="DR480" t="str">
            <v/>
          </cell>
        </row>
        <row r="481">
          <cell r="DR481" t="str">
            <v/>
          </cell>
        </row>
        <row r="482">
          <cell r="DR482" t="str">
            <v/>
          </cell>
        </row>
        <row r="483">
          <cell r="DR483" t="str">
            <v/>
          </cell>
        </row>
        <row r="484">
          <cell r="DR484">
            <v>0</v>
          </cell>
        </row>
        <row r="485">
          <cell r="DR485">
            <v>0</v>
          </cell>
        </row>
        <row r="486">
          <cell r="DR486">
            <v>3820503.9380150954</v>
          </cell>
        </row>
        <row r="487">
          <cell r="DR487">
            <v>0</v>
          </cell>
        </row>
        <row r="488">
          <cell r="DR488">
            <v>11672118.124268349</v>
          </cell>
        </row>
        <row r="489">
          <cell r="DR489">
            <v>0</v>
          </cell>
        </row>
        <row r="490">
          <cell r="DR490">
            <v>0</v>
          </cell>
        </row>
        <row r="491">
          <cell r="DR491">
            <v>0</v>
          </cell>
        </row>
        <row r="492">
          <cell r="DR492" t="str">
            <v/>
          </cell>
        </row>
        <row r="493">
          <cell r="DR493" t="str">
            <v/>
          </cell>
        </row>
        <row r="494">
          <cell r="DR494" t="str">
            <v/>
          </cell>
        </row>
        <row r="495">
          <cell r="DR495" t="str">
            <v/>
          </cell>
        </row>
        <row r="496">
          <cell r="DR496">
            <v>0</v>
          </cell>
        </row>
        <row r="497">
          <cell r="DR497">
            <v>0</v>
          </cell>
        </row>
        <row r="498">
          <cell r="DR498">
            <v>0</v>
          </cell>
        </row>
        <row r="499">
          <cell r="DR499">
            <v>0</v>
          </cell>
        </row>
        <row r="500">
          <cell r="DR500">
            <v>0</v>
          </cell>
        </row>
        <row r="501">
          <cell r="DR501">
            <v>0</v>
          </cell>
        </row>
        <row r="502">
          <cell r="DR502" t="str">
            <v/>
          </cell>
        </row>
        <row r="503">
          <cell r="DR503" t="str">
            <v/>
          </cell>
        </row>
        <row r="504">
          <cell r="DR504" t="str">
            <v/>
          </cell>
        </row>
      </sheetData>
      <sheetData sheetId="5"/>
      <sheetData sheetId="6"/>
      <sheetData sheetId="7"/>
      <sheetData sheetId="8"/>
      <sheetData sheetId="9" refreshError="1"/>
      <sheetData sheetId="10" refreshError="1"/>
      <sheetData sheetId="11" refreshError="1"/>
    </sheetDataSet>
  </externalBook>
</externalLink>
</file>

<file path=xl/externalLinks/externalLink15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.Satuan"/>
      <sheetName val="BILL"/>
      <sheetName val="REKAP 1 SECTION"/>
      <sheetName val="DIREC COST"/>
      <sheetName val="BEKISTING"/>
      <sheetName val="form besi"/>
      <sheetName val="REKAP STRUCTURE"/>
      <sheetName val="BESI"/>
      <sheetName val="H_Satuan"/>
      <sheetName val="Rp"/>
      <sheetName val="Potongan"/>
      <sheetName val="BPM"/>
      <sheetName val="H_Satuan1"/>
      <sheetName val="REKAP_1_SECTION"/>
      <sheetName val="DIREC_COST"/>
      <sheetName val="form_besi"/>
      <sheetName val="REKAP_STRUCTURE"/>
      <sheetName val="lamp. 12"/>
      <sheetName val="Master 1.0"/>
      <sheetName val="A-11 Steel Str (2)"/>
      <sheetName val="4"/>
      <sheetName val="GRAND REKAP"/>
      <sheetName val="Pipe"/>
      <sheetName val="Material"/>
      <sheetName val="ANALISA GRS TENGAH"/>
      <sheetName val="HSTANAH.XLS"/>
      <sheetName val="351BQMCN"/>
      <sheetName val="D4"/>
      <sheetName val="D6"/>
      <sheetName val="D7"/>
      <sheetName val="D8"/>
      <sheetName val="AHS"/>
      <sheetName val="BAHAN &amp; UPAH"/>
      <sheetName val="BQ ARS"/>
      <sheetName val="Harsat"/>
      <sheetName val="FORM X COST"/>
      <sheetName val="Mobilisasi"/>
      <sheetName val="ANAL2"/>
      <sheetName val="Analisa Upah &amp; Bahan Plum"/>
      <sheetName val="IPL_SCHEDULE"/>
      <sheetName val="J"/>
      <sheetName val="I-KAMAR"/>
      <sheetName val="EK"/>
      <sheetName val="Analisa &amp; Upah"/>
      <sheetName val="Koefisien"/>
      <sheetName val="BID_PRC"/>
      <sheetName val="PRC_COMP"/>
      <sheetName val="Instalasi"/>
      <sheetName val="ch"/>
      <sheetName val="Summary"/>
      <sheetName val="REQDELTA"/>
      <sheetName val="H-BHN"/>
      <sheetName val="unit rate-b3"/>
      <sheetName val="rekap.c"/>
      <sheetName val="an el"/>
      <sheetName val="PLUMBING 2"/>
      <sheetName val="Bahan"/>
      <sheetName val="Hrg"/>
      <sheetName val="upah"/>
      <sheetName val="crewlist S"/>
      <sheetName val="Analisa"/>
      <sheetName val="daftar Upah"/>
      <sheetName val="Pos 4-1"/>
      <sheetName val="Harga "/>
      <sheetName val="vol. ARS"/>
      <sheetName val="anl"/>
      <sheetName val="kusen"/>
      <sheetName val="TOTAL SPK"/>
      <sheetName val="villa"/>
      <sheetName val="rek det 1-3"/>
      <sheetName val="prog-mgu"/>
      <sheetName val="D-1"/>
      <sheetName val="Cover"/>
      <sheetName val="Bill of Qty MEP"/>
      <sheetName val="Basement Estimate"/>
      <sheetName val="HARGA ME"/>
      <sheetName val="As"/>
      <sheetName val="Estimate"/>
      <sheetName val="01A- RAB"/>
      <sheetName val="SEX"/>
      <sheetName val="rab me (by owner) "/>
      <sheetName val="BQ (by owner)"/>
      <sheetName val="rab me (fisik)"/>
      <sheetName val="JUDUL"/>
      <sheetName val="ELEVATED SLAB"/>
      <sheetName val="Analisa 2"/>
      <sheetName val="induk1"/>
      <sheetName val="rab"/>
      <sheetName val="HARGA MATERIAL"/>
      <sheetName val="HS"/>
      <sheetName val="coeff"/>
      <sheetName val="Cash2"/>
      <sheetName val="Memb Schd"/>
      <sheetName val="BQ"/>
      <sheetName val="JABATAN"/>
      <sheetName val="DATA"/>
      <sheetName val="Elektrikal"/>
      <sheetName val="Analisa Upah _ Bahan Plum"/>
      <sheetName val="bhn "/>
      <sheetName val="HB "/>
      <sheetName val="Hrg_Sat"/>
      <sheetName val="Hargamat"/>
      <sheetName val="Analisa Harga Satuan"/>
      <sheetName val="INDEKS"/>
      <sheetName val="tknk"/>
      <sheetName val="basic_price"/>
      <sheetName val="HSTANAH"/>
      <sheetName val="HSBETON"/>
      <sheetName val="CV"/>
      <sheetName val="Harga Bahan"/>
      <sheetName val="ISBL-CIV"/>
      <sheetName val="REF.ONLY"/>
      <sheetName val="Du_lieu"/>
      <sheetName val="satuan_pek_ars"/>
      <sheetName val="tb"/>
      <sheetName val="MAP"/>
      <sheetName val="PENAWARAN"/>
      <sheetName val="H_Satuan2"/>
      <sheetName val="REKAP_1_SECTION1"/>
      <sheetName val="DIREC_COST1"/>
      <sheetName val="form_besi1"/>
      <sheetName val="REKAP_STRUCTURE1"/>
      <sheetName val="Master_1_0"/>
      <sheetName val="lamp__12"/>
      <sheetName val="GRAND_REKAP"/>
      <sheetName val="A-11_Steel_Str_(2)"/>
      <sheetName val="Analisa_Upah_&amp;_Bahan_Plum"/>
      <sheetName val="ANALISA_GRS_TENGAH"/>
      <sheetName val="BAHAN_&amp;_UPAH"/>
      <sheetName val="Analisa_&amp;_Upah"/>
      <sheetName val="metode"/>
      <sheetName val="Sit1"/>
      <sheetName val="Sheet6"/>
      <sheetName val="RAB_HREZ"/>
      <sheetName val="ANAL_HREZ"/>
      <sheetName val="Pt"/>
      <sheetName val="Analisa RAB"/>
      <sheetName val="Daf 1"/>
      <sheetName val="A"/>
      <sheetName val="Supply Agrmnt"/>
      <sheetName val="Bengkel_str"/>
      <sheetName val="Bengkel_fin"/>
      <sheetName val="Pagar_hal"/>
      <sheetName val="Fasilitas"/>
      <sheetName val="AC_C"/>
      <sheetName val="gaji"/>
      <sheetName val="POS-4.1"/>
      <sheetName val="Rekap Dc"/>
      <sheetName val="Rekap"/>
      <sheetName val="PHU 05"/>
      <sheetName val="i-j. Pengalaman"/>
      <sheetName val="LO"/>
      <sheetName val="Upah Bahan"/>
      <sheetName val="MAP-2"/>
      <sheetName val="NM"/>
      <sheetName val="LIFT DOM"/>
      <sheetName val="daftar harga"/>
      <sheetName val="struktur"/>
      <sheetName val="ESCON"/>
      <sheetName val="dboard( asli)"/>
      <sheetName val="RAB STR JETTY &amp; F.PENUNJANG"/>
      <sheetName val="NAME"/>
      <sheetName val="Harga satuan"/>
      <sheetName val="HB0703"/>
      <sheetName val="APP-9"/>
      <sheetName val="Informasi"/>
      <sheetName val="koef"/>
      <sheetName val="Progres"/>
      <sheetName val="Currency Rate"/>
      <sheetName val="DAF-1"/>
      <sheetName val="Testing"/>
      <sheetName val="BM"/>
      <sheetName val="Sheet1"/>
      <sheetName val="FORM 3A"/>
      <sheetName val="Perhitungan RAB"/>
      <sheetName val="Tabel_Bantu"/>
      <sheetName val="Scedule"/>
      <sheetName val="harga2014"/>
      <sheetName val="RAB RIIL kayu"/>
      <sheetName val="HPP"/>
      <sheetName val="HSD"/>
      <sheetName val="Indirect Cost"/>
      <sheetName val="SERVICES FEE"/>
      <sheetName val="Foundation"/>
      <sheetName val="Pancang"/>
      <sheetName val="BD Cvl"/>
      <sheetName val="Diskon"/>
      <sheetName val="Conveyor"/>
      <sheetName val="Erection SS"/>
      <sheetName val="Civil-Structure"/>
      <sheetName val="UAHS"/>
      <sheetName val="Eng"/>
      <sheetName val="단중표"/>
      <sheetName val="Harga ME "/>
      <sheetName val="B-P"/>
      <sheetName val="HARSAT-lhn"/>
      <sheetName val="Peralatan"/>
      <sheetName val="Unit Rate Indirect"/>
      <sheetName val="hsat-SD"/>
      <sheetName val="an-satuan"/>
      <sheetName val="Rekap-SD"/>
      <sheetName val="HIDRO"/>
      <sheetName val="A Paint Jotun Penguard"/>
      <sheetName val="BOQ ori"/>
      <sheetName val="UMUM"/>
      <sheetName val="ANGGARAN"/>
      <sheetName val="grafik"/>
      <sheetName val="AC"/>
      <sheetName val="pemasaran2013"/>
      <sheetName val="3. KONTRAK(stu)"/>
      <sheetName val="HRG BHN"/>
      <sheetName val="Sub"/>
      <sheetName val="Rkp"/>
      <sheetName val="I_KAMAR"/>
      <sheetName val="Anls"/>
      <sheetName val="Hrg-Das"/>
      <sheetName val="Anal-1"/>
      <sheetName val="AnalisaSIPIL RIIL RAP"/>
      <sheetName val="DivX"/>
      <sheetName val="Anal "/>
      <sheetName val="BAHAN-2"/>
      <sheetName val="TOEVOER"/>
      <sheetName val="DAF-2"/>
      <sheetName val="Fill this out first___"/>
      <sheetName val="DKH"/>
      <sheetName val="3-DIV5"/>
      <sheetName val="SUB TOTAL___"/>
      <sheetName val="HSA &amp; PAB"/>
      <sheetName val="Harga Upah "/>
      <sheetName val="17.ALS-saluran+BC"/>
      <sheetName val="HARGA UPAH"/>
      <sheetName val="Sewa Alat-1"/>
      <sheetName val="dia-in"/>
      <sheetName val="KP1590_E"/>
      <sheetName val="bukan PNS"/>
      <sheetName val="Mon Upah"/>
      <sheetName val="Time Schedule"/>
      <sheetName val="JUML-SDM"/>
      <sheetName val="BE-02"/>
      <sheetName val="anal pipa"/>
      <sheetName val="Harsat Upah"/>
      <sheetName val="Analisa Prov'07"/>
      <sheetName val="rekapan"/>
      <sheetName val="ANALISA GR_x0000__x0000__x0000__x0000__x0000_GAH"/>
      <sheetName val="Analisa RAP"/>
      <sheetName val="Bahan B"/>
      <sheetName val="RAP"/>
      <sheetName val="Telusur"/>
      <sheetName val="Upah B"/>
      <sheetName val="TOTAL"/>
      <sheetName val="Door &amp; Window Podium"/>
      <sheetName val="San PD"/>
      <sheetName val="2-AHSP"/>
      <sheetName val="FORM_X_COST"/>
      <sheetName val="Analisa_Upah___Bahan_Plum"/>
      <sheetName val="rekap_c"/>
      <sheetName val="HSTANAH_XLS"/>
      <sheetName val="PLUMBING_2"/>
      <sheetName val="BQ_ARS"/>
      <sheetName val="bhn_"/>
      <sheetName val="Supply_Agrmnt"/>
      <sheetName val="an_el"/>
      <sheetName val="Memb_Schd"/>
      <sheetName val="daftar_Upah"/>
      <sheetName val="Pos_4-1"/>
      <sheetName val="Harga_"/>
      <sheetName val="vol__ARS"/>
      <sheetName val="TOTAL_SPK"/>
      <sheetName val="POS-4_1"/>
      <sheetName val="Rekap_Dc"/>
      <sheetName val="PHU_05"/>
      <sheetName val="Bill_of_Qty_MEP"/>
      <sheetName val="Basement_Estimate"/>
      <sheetName val="HARGA_ME"/>
      <sheetName val="Analisa_2"/>
      <sheetName val="HARGA_MATERIAL"/>
      <sheetName val="ELEVATED_SLAB"/>
      <sheetName val="unit_rate-b3"/>
      <sheetName val="rab_me_(by_owner)_"/>
      <sheetName val="BQ_(by_owner)"/>
      <sheetName val="rab_me_(fisik)"/>
      <sheetName val="01A-_RAB"/>
      <sheetName val="Analisa_Harga_Satuan"/>
      <sheetName val="Harga_Bahan"/>
      <sheetName val="Daf_1"/>
      <sheetName val="견적기준"/>
      <sheetName val="HSU"/>
      <sheetName val="Bill of Qty"/>
      <sheetName val="pricing"/>
      <sheetName val="Sum"/>
      <sheetName val="COST"/>
      <sheetName val="D2.4"/>
      <sheetName val="D3-3"/>
      <sheetName val="D4.3 (TE)"/>
      <sheetName val="D5.3 (TF) "/>
      <sheetName val="D8.3 (TJ)"/>
      <sheetName val="SITE-E"/>
      <sheetName val="bhn-upah"/>
      <sheetName val="Ur_Pil"/>
      <sheetName val="chitimc"/>
      <sheetName val="dongia (2)"/>
      <sheetName val="LKVL-CK-HT-GD1"/>
      <sheetName val="giathanh1"/>
      <sheetName val="THPDMoi  (2)"/>
      <sheetName val="gtrinh"/>
      <sheetName val="phuluc1"/>
      <sheetName val="TONG HOP VL-NC"/>
      <sheetName val="lam-moi"/>
      <sheetName val="chitiet"/>
      <sheetName val="TONGKE3p "/>
      <sheetName val="TH VL, NC, DDHT Thanhphuoc"/>
      <sheetName val="#REF"/>
      <sheetName val="DONGIA"/>
      <sheetName val="thao-go"/>
      <sheetName val="DON GIA"/>
      <sheetName val="TONGKE-HT"/>
      <sheetName val="DG"/>
      <sheetName val="dtxl"/>
      <sheetName val="t-h HA THE"/>
      <sheetName val="CHITIET VL-NC-TT -1p"/>
      <sheetName val="TONG HOP VL-NC TT"/>
      <sheetName val="TNHCHINH"/>
      <sheetName val="TH XL"/>
      <sheetName val="CHITIET VL-NC"/>
      <sheetName val="VC"/>
      <sheetName val="Tiepdia"/>
      <sheetName val="CHITIET VL-NC-TT-3p"/>
      <sheetName val="TDTKP"/>
      <sheetName val="TDTKP1"/>
      <sheetName val="KPVC-BD "/>
      <sheetName val="VCV-BE-TONG"/>
      <sheetName val="perbhn"/>
      <sheetName val="HARDAS"/>
      <sheetName val="waktu"/>
      <sheetName val="SD (1)"/>
      <sheetName val="Analisa Tekhnis"/>
      <sheetName val="FAK"/>
      <sheetName val="DRUP (ASLI)"/>
      <sheetName val="SBDY Jemb Tayan"/>
      <sheetName val="ahas-ins"/>
      <sheetName val="HB_"/>
      <sheetName val="rek_det_1-3"/>
      <sheetName val="daftar_harga"/>
      <sheetName val="REF_ONLY"/>
      <sheetName val="bayar_04_fak"/>
      <sheetName val="H Satuan Dasar"/>
      <sheetName val="Harga Sat Das"/>
      <sheetName val="NP"/>
      <sheetName val="Brdw"/>
      <sheetName val="analisa el"/>
      <sheetName val="ANALISA GR"/>
      <sheetName val="ANALISA GR?????GAH"/>
      <sheetName val="G_SUMMARY"/>
      <sheetName val="AHS (ci,str,ars)"/>
      <sheetName val="610.04"/>
      <sheetName val="BQ PABX"/>
      <sheetName val="PAKET 1"/>
      <sheetName val="Progress"/>
      <sheetName val="Indirect_Const"/>
      <sheetName val="GFA-20-N"/>
      <sheetName val="Pricing-2"/>
      <sheetName val="Master"/>
      <sheetName val="Agregat Halus &amp; Kasar"/>
      <sheetName val="Sheet3"/>
      <sheetName val="SAT-DAS"/>
      <sheetName val="Analisa (ok punya)"/>
      <sheetName val="Personil"/>
      <sheetName val="dasar"/>
      <sheetName val="Rumus"/>
      <sheetName val="5-Peralatan"/>
      <sheetName val="KEUANGAN"/>
      <sheetName val="RENCANA KERJA"/>
      <sheetName val="TS"/>
      <sheetName val="Scenario"/>
      <sheetName val="Harga Bahan &amp; Upah"/>
      <sheetName val="TABLE"/>
      <sheetName val="h-013211-2"/>
      <sheetName val="Harga"/>
      <sheetName val="Kuantitas &amp; Harga"/>
      <sheetName val="FORM 7"/>
      <sheetName val="RAB REVISI"/>
      <sheetName val="00000"/>
      <sheetName val="10000"/>
      <sheetName val="Sheet2"/>
      <sheetName val="FINAL"/>
      <sheetName val="JDWL"/>
      <sheetName val="Analisa Harga Sat"/>
      <sheetName val="Lamp -3"/>
      <sheetName val="Lamp -6"/>
      <sheetName val="PV Harga Sat"/>
      <sheetName val="PV-Alat"/>
      <sheetName val="PV-Mat"/>
      <sheetName val="PV-Tenaga"/>
      <sheetName val="Analisa Alat"/>
      <sheetName val="Analisa Alat Dredger"/>
      <sheetName val="SUBKON"/>
      <sheetName val="Analisa Tehnik 1"/>
      <sheetName val="Analisa Tehnik"/>
      <sheetName val="Pendukung"/>
      <sheetName val="Pendukung 1"/>
      <sheetName val="Sheet4"/>
      <sheetName val="Pek Tanah"/>
      <sheetName val="AT.B&amp;B"/>
      <sheetName val="Pep-Persiapan"/>
      <sheetName val="Harsat Bahan"/>
      <sheetName val="???"/>
      <sheetName val="Div2"/>
      <sheetName val="H_Satuan3"/>
      <sheetName val="REKAP_1_SECTION2"/>
      <sheetName val="DIREC_COST2"/>
      <sheetName val="form_besi2"/>
      <sheetName val="REKAP_STRUCTURE2"/>
      <sheetName val="lamp__121"/>
      <sheetName val="Master_1_01"/>
      <sheetName val="GRAND_REKAP1"/>
      <sheetName val="A-11_Steel_Str_(2)1"/>
      <sheetName val="Analisa_&amp;_Upah1"/>
      <sheetName val="ANALISA_GRS_TENGAH1"/>
      <sheetName val="BAHAN_&amp;_UPAH1"/>
      <sheetName val="Analisa_Upah_&amp;_Bahan_Plum1"/>
      <sheetName val="17_ALS-saluran+BC"/>
      <sheetName val="HARGA_UPAH"/>
      <sheetName val="Sewa_Alat-1"/>
      <sheetName val="Harga_Sat_Das"/>
      <sheetName val="Harga_satuan"/>
      <sheetName val="crewlist_S"/>
      <sheetName val="Harga_ME_"/>
      <sheetName val="Upah_Bahan"/>
      <sheetName val="LIFT_DOM"/>
      <sheetName val="dboard(_asli)"/>
      <sheetName val="RAB_STR_JETTY_&amp;_F_PENUNJANG"/>
      <sheetName val="Currency_Rate"/>
      <sheetName val="Analisa_RAB"/>
      <sheetName val="FORM_3A"/>
      <sheetName val="Perhitungan_RAB"/>
      <sheetName val="RAB_RIIL_kayu"/>
      <sheetName val="Indirect_Cost"/>
      <sheetName val="SERVICES_FEE"/>
      <sheetName val="BD_Cvl"/>
      <sheetName val="Erection_SS"/>
      <sheetName val="Unit_Rate_Indirect"/>
      <sheetName val="INPUT"/>
      <sheetName val="komponen"/>
      <sheetName val="Biaya"/>
      <sheetName val="Pemindahan Penduduk "/>
      <sheetName val="ESC"/>
      <sheetName val="index"/>
      <sheetName val="Bill rekap"/>
      <sheetName val="Isolasi Luar Dalam"/>
      <sheetName val="Isolasi Luar"/>
      <sheetName val="HarDas-Ops."/>
      <sheetName val="Jabar"/>
      <sheetName val="Jateng"/>
      <sheetName val="Jatim"/>
      <sheetName val="Pusat"/>
      <sheetName val="Sulawesi"/>
      <sheetName val="Sumbagsel"/>
      <sheetName val="Evaporator"/>
      <sheetName val="Lamp_V"/>
      <sheetName val="struktur tdk dipakai"/>
      <sheetName val="Upah&amp;bahan"/>
      <sheetName val="Perm. Test"/>
      <sheetName val="ANALISA-HST"/>
      <sheetName val="HASAT DASAR"/>
      <sheetName val="Str A"/>
      <sheetName val="Analisa Tend"/>
      <sheetName val="2. Informasi"/>
      <sheetName val="Terbilang"/>
      <sheetName val="Uraian Teknis"/>
      <sheetName val="Surat Pernyataan"/>
      <sheetName val="An-Alat"/>
      <sheetName val="HRG BAHAN &amp; UPAH okk"/>
      <sheetName val="Analis Kusen okk"/>
      <sheetName val="Ana. PU"/>
      <sheetName val="6-AGREGAT"/>
      <sheetName val="Hrg Upah Bhn"/>
      <sheetName val="DAFTAR HARGA BAHAN "/>
      <sheetName val="JALAN"/>
      <sheetName val="Basic"/>
      <sheetName val="Sumber Daya"/>
      <sheetName val="Evaluasi"/>
      <sheetName val="metod"/>
      <sheetName val="Master Edit"/>
      <sheetName val="UPH,BHN,ALT"/>
      <sheetName val="Analis harga"/>
      <sheetName val="B"/>
      <sheetName val="boq"/>
      <sheetName val="Unit Cost"/>
      <sheetName val="BAHAN "/>
      <sheetName val="Rekap Direct Cost"/>
      <sheetName val="DF-7 (2)"/>
      <sheetName val="DF-7"/>
      <sheetName val="ANALISA GR_____GAH"/>
      <sheetName val="Harga bahan-1"/>
      <sheetName val="rekap1"/>
      <sheetName val="DETAIL POS 123"/>
      <sheetName val="___"/>
      <sheetName val="Harsat Pekerjaan"/>
      <sheetName val="NEX24 DB"/>
      <sheetName val="H.SAT"/>
      <sheetName val="fill in first"/>
      <sheetName val="hafele"/>
      <sheetName val="WRItten(2)"/>
      <sheetName val="Basic Price"/>
      <sheetName val="anal_hs"/>
      <sheetName val="Resume"/>
      <sheetName val="12CGOU"/>
      <sheetName val="대비표"/>
      <sheetName val="Ana-ALAT"/>
      <sheetName val="HrgUpahBahan"/>
      <sheetName val="AHS - Riel"/>
      <sheetName val="iNT. Kotak Lt.3"/>
      <sheetName val="Rincian"/>
      <sheetName val="ANALISA A-Persiapan"/>
      <sheetName val="ANALISA B-Pek.tanah"/>
      <sheetName val="ANALISA C-Pek. pondasi"/>
      <sheetName val="ANALISA D-Dinding"/>
      <sheetName val="ANALISA E-Plesteran"/>
      <sheetName val="ANALISA F-Pek.Kayu"/>
      <sheetName val="ANALISA G-Pek. beton"/>
      <sheetName val="ANALISA J-Pek. Sanitasi"/>
      <sheetName val="ANALISA K-Besi n aluminium"/>
      <sheetName val="ANALISA N-Pek. pengecatan"/>
      <sheetName val="ANALISA Q-Pek. Air Bersih"/>
      <sheetName val="JOB'S"/>
      <sheetName val="Pek.persiapan"/>
      <sheetName val="OP. PERJAM"/>
      <sheetName val="K.Lokal"/>
      <sheetName val="B. PERSONIL"/>
      <sheetName val="Sec I ML"/>
      <sheetName val="PileCap"/>
      <sheetName val="10 yr val"/>
      <sheetName val="Financials"/>
      <sheetName val="faktor"/>
      <sheetName val="Mall"/>
      <sheetName val="COST SUMM"/>
      <sheetName val="Quantity"/>
      <sheetName val="SP"/>
      <sheetName val="Structure"/>
      <sheetName val="ahs1"/>
      <sheetName val="ahs3"/>
      <sheetName val="HPP TOTAL"/>
      <sheetName val="HPP 3 Tower"/>
      <sheetName val="Har Sat"/>
      <sheetName val="DFT_ HRG BHN _ UPAH"/>
      <sheetName val="ANALISA STR _ ARS"/>
      <sheetName val="ANALISA GR_x005f_x0000__x005f_x0000__x005f_x0000_"/>
      <sheetName val="RANGE BAHAN"/>
      <sheetName val="Pengujian"/>
      <sheetName val="HSatuan"/>
      <sheetName val="Daftar Staff"/>
      <sheetName val="dasboard"/>
      <sheetName val="Anls Hrg Sat"/>
      <sheetName val="bilangan"/>
      <sheetName val="JobSheet"/>
      <sheetName val="Analisa-Harga"/>
      <sheetName val="ANALISA GR_x005f_x005f_x005f_x0000__x005f_x005f_x"/>
      <sheetName val="B-PRICE"/>
      <sheetName val="DIVI6"/>
      <sheetName val="Bill 4.1"/>
      <sheetName val="61004"/>
      <sheetName val="tifico"/>
      <sheetName val="analisa panel"/>
      <sheetName val="Amount"/>
      <sheetName val="概総括1"/>
      <sheetName val="電気設備表"/>
      <sheetName val="ANALISA GR_x0000__x0000__x0000_"/>
      <sheetName val="SAT EL"/>
      <sheetName val="Unit Price"/>
      <sheetName val="PREAM"/>
      <sheetName val="anal_pipa"/>
      <sheetName val="Harsat_Upah"/>
      <sheetName val="PAKET_1"/>
      <sheetName val="Agregat_Halus_&amp;_Kasar"/>
      <sheetName val="bukan_PNS"/>
      <sheetName val="Mon_Upah"/>
      <sheetName val="Time_Schedule"/>
      <sheetName val="i-j__Pengalaman"/>
      <sheetName val="Analisa_Tekhnis"/>
      <sheetName val="3__KONTRAK(stu)"/>
      <sheetName val="HRG_BHN"/>
      <sheetName val="A_Paint_Jotun_Penguard"/>
      <sheetName val="BOQ_ori"/>
      <sheetName val="Fill_this_out_first___"/>
      <sheetName val="AnalisaSIPIL_RIIL_RAP"/>
      <sheetName val="SUB_TOTAL___"/>
      <sheetName val="ANALISA_GRGAH"/>
      <sheetName val="Analisa_RAP"/>
      <sheetName val="Bahan_B"/>
      <sheetName val="Upah_B"/>
      <sheetName val="HSA_&amp;_PAB"/>
      <sheetName val="Harga_Upah_"/>
      <sheetName val="2__Informasi"/>
      <sheetName val="dongia_(2)"/>
      <sheetName val="THPDMoi__(2)"/>
      <sheetName val="TONG_HOP_VL-NC"/>
      <sheetName val="TONGKE3p_"/>
      <sheetName val="TH_VL,_NC,_DDHT_Thanhphuoc"/>
      <sheetName val="DON_GIA"/>
      <sheetName val="t-h_HA_THE"/>
      <sheetName val="CHITIET_VL-NC-TT_-1p"/>
      <sheetName val="TONG_HOP_VL-NC_TT"/>
      <sheetName val="TH_XL"/>
      <sheetName val="CHITIET_VL-NC"/>
      <sheetName val="CHITIET_VL-NC-TT-3p"/>
      <sheetName val="KPVC-BD_"/>
      <sheetName val="HASAT_DASAR"/>
      <sheetName val="SBDY_Jemb_Tayan"/>
      <sheetName val="Uraian_Teknis"/>
      <sheetName val="1.B"/>
      <sheetName val="BAG-2"/>
      <sheetName val="Price"/>
      <sheetName val="ARL"/>
      <sheetName val="CB"/>
      <sheetName val="KBL"/>
      <sheetName val="TRY"/>
      <sheetName val="LISTRIK"/>
      <sheetName val="BQ-E20-02(Rp)"/>
      <sheetName val="TATA UDARA"/>
      <sheetName val="EurotoolsXRates"/>
      <sheetName val="1.General "/>
      <sheetName val="REKAP  (1)"/>
      <sheetName val="PV"/>
      <sheetName val="2703.1"/>
      <sheetName val="ARITMATIK"/>
      <sheetName val="Mat"/>
      <sheetName val="TC"/>
      <sheetName val="Analis"/>
      <sheetName val="ANALISA GR_x005f_x0000__x"/>
      <sheetName val="112-885"/>
      <sheetName val="UMUM-PU"/>
      <sheetName val="bau"/>
      <sheetName val="Daf-3.1.2 Pintu, Jendela, TWA"/>
      <sheetName val="Daf-3.1.4 Plafond TWA"/>
      <sheetName val="7_16"/>
      <sheetName val="BHN1"/>
      <sheetName val="4  PEK. LUAR"/>
      <sheetName val="H Sat Jembatan"/>
      <sheetName val="IPA1"/>
      <sheetName val="H-SATUAN"/>
      <sheetName val="Har-mat"/>
      <sheetName val="Har_mat"/>
      <sheetName val="ANALISA GR_x005f_x005f_x0"/>
      <sheetName val="Total Harga"/>
      <sheetName val="DATABASE"/>
      <sheetName val="4-Basic Price"/>
      <sheetName val="Faktor Konversi"/>
      <sheetName val="Isian Biodata"/>
      <sheetName val="Harga Sat."/>
      <sheetName val="BIIL ASLI"/>
      <sheetName val="2.2"/>
      <sheetName val="REGION"/>
      <sheetName val="OFFGRID"/>
      <sheetName val="FORM BQ TL PRATU 4cct"/>
      <sheetName val="3"/>
      <sheetName val="Batal"/>
      <sheetName val="B.1"/>
      <sheetName val="B.10"/>
      <sheetName val="B.11"/>
      <sheetName val="B.12"/>
      <sheetName val="B.13"/>
      <sheetName val="B.14"/>
      <sheetName val="B.15"/>
      <sheetName val="B.16"/>
      <sheetName val="B.17"/>
      <sheetName val="B.18"/>
      <sheetName val="B.2"/>
      <sheetName val="B.20"/>
      <sheetName val="B.21"/>
      <sheetName val="B.22"/>
      <sheetName val="B.23"/>
      <sheetName val="B.24"/>
      <sheetName val="B.25"/>
      <sheetName val="B.26"/>
      <sheetName val="B.28"/>
      <sheetName val="B.29"/>
      <sheetName val="B.3"/>
      <sheetName val="B.30"/>
      <sheetName val="B.4"/>
      <sheetName val="B.5"/>
      <sheetName val="B.6"/>
      <sheetName val="B.7"/>
      <sheetName val="B.8"/>
      <sheetName val="HARGA DASAR"/>
      <sheetName val="Analisa Harga"/>
      <sheetName val="Pgr Jl.I.Bale"/>
      <sheetName val="Rekap Bill"/>
      <sheetName val="Menu"/>
      <sheetName val="5-ALAT(1)"/>
      <sheetName val="TJ1Q47"/>
      <sheetName val="Meth"/>
      <sheetName val="AN-E"/>
      <sheetName val="Sat~Bahu"/>
      <sheetName val="BOM BMS"/>
      <sheetName val="anls space frame"/>
      <sheetName val="hrg.bhn"/>
      <sheetName val="ISIAN"/>
      <sheetName val="DIV.2"/>
      <sheetName val="Bahan&amp;Upah"/>
      <sheetName val="PRY 03-1 (Amd1)"/>
      <sheetName val="DHS"/>
      <sheetName val="RABP"/>
      <sheetName val="RATE&amp;FCTR"/>
      <sheetName val="analisa asumsi Me"/>
      <sheetName val="data-pendukung"/>
      <sheetName val="MAPDC"/>
      <sheetName val="DIV1"/>
      <sheetName val="prelim"/>
      <sheetName val="Bhn"/>
      <sheetName val="Konfirm"/>
      <sheetName val="BOQ SNJ 1"/>
      <sheetName val="DKH CCO 1A"/>
      <sheetName val="DKH CCO 1B R-1"/>
      <sheetName val="Prod 02"/>
      <sheetName val="Stock Material"/>
      <sheetName val="EP-PROD-01"/>
      <sheetName val="W-NAD"/>
      <sheetName val="PriceList"/>
      <sheetName val="AnaSch2"/>
      <sheetName val="BILL OF QUAN"/>
      <sheetName val="VAC BDWN"/>
      <sheetName val="General Intem"/>
      <sheetName val="STR - 2B"/>
      <sheetName val="7.1(3)"/>
      <sheetName val="Anal. Alat"/>
      <sheetName val="antek12a-13"/>
      <sheetName val="BHN-ALAT"/>
      <sheetName val="ANAL_P4"/>
      <sheetName val="ANTEK"/>
      <sheetName val="PRD 01-6(I-II)"/>
      <sheetName val="PRD 01-7 alat"/>
      <sheetName val="5-Alat"/>
      <sheetName val="4-Price"/>
      <sheetName val="4-Quarry"/>
      <sheetName val="HRPar"/>
      <sheetName val="asumsi"/>
      <sheetName val="Daftar Upah, Hrg Bhn &amp; Pralatan"/>
      <sheetName val="Rupiah"/>
      <sheetName val="Sales"/>
      <sheetName val="Material&amp;Alat"/>
      <sheetName val="Kuantitas &amp; Harga Seg.1"/>
      <sheetName val="DIV.1"/>
      <sheetName val="3_Anl_SNI"/>
      <sheetName val="Schedulle "/>
      <sheetName val="UPAH DAN BAHAN"/>
      <sheetName val="AWAL"/>
      <sheetName val="HSLAIN-LAIN"/>
      <sheetName val="SCHEDULE"/>
      <sheetName val="RAB 1"/>
      <sheetName val="RAB AR&amp;STR"/>
      <sheetName val="Hsatbahan"/>
      <sheetName val="HB"/>
      <sheetName val="Assumption &amp; Dashboard."/>
      <sheetName val="Lumpsum"/>
      <sheetName val="Fixset"/>
      <sheetName val="time"/>
      <sheetName val="Bill_of_Qty_MEP1"/>
      <sheetName val="Basement_Estimate1"/>
      <sheetName val="PLUMBING_21"/>
      <sheetName val="HSTANAH_XLS1"/>
      <sheetName val="FORM_X_COST1"/>
      <sheetName val="HARGA_ME1"/>
      <sheetName val="rab_me_(by_owner)_1"/>
      <sheetName val="BQ_(by_owner)1"/>
      <sheetName val="rab_me_(fisik)1"/>
      <sheetName val="rekap_c1"/>
      <sheetName val="an_el1"/>
      <sheetName val="01A-_RAB1"/>
      <sheetName val="ELEVATED_SLAB1"/>
      <sheetName val="HARGA_MATERIAL1"/>
      <sheetName val="BQ_ARS1"/>
      <sheetName val="bhn_1"/>
      <sheetName val="Analisa_21"/>
      <sheetName val="unit_rate-b31"/>
      <sheetName val="Pos_4-11"/>
      <sheetName val="Harga_1"/>
      <sheetName val="vol__ARS1"/>
      <sheetName val="TOTAL_SPK1"/>
      <sheetName val="Memb_Schd1"/>
      <sheetName val="daftar_Upah1"/>
      <sheetName val="Analisa_Harga_Satuan1"/>
      <sheetName val="Analisa_Upah___Bahan_Plum1"/>
      <sheetName val="HB_1"/>
      <sheetName val="rek_det_1-31"/>
      <sheetName val="Daf_11"/>
      <sheetName val="Supply_Agrmnt1"/>
      <sheetName val="Harga_Bahan1"/>
      <sheetName val="REF_ONLY1"/>
      <sheetName val="PHU_051"/>
      <sheetName val="POS-4_11"/>
      <sheetName val="Rekap_Dc1"/>
      <sheetName val="daftar_harga1"/>
      <sheetName val="FORM_7"/>
      <sheetName val="AHS_(ci,str,ars)"/>
      <sheetName val="RENCANA_KERJA"/>
      <sheetName val="Bill_of_Qty"/>
      <sheetName val="D2_4"/>
      <sheetName val="D4_3_(TE)"/>
      <sheetName val="D5_3_(TF)_"/>
      <sheetName val="D8_3_(TJ)"/>
      <sheetName val="SD_(1)"/>
      <sheetName val="struktur_tdk_dipakai"/>
      <sheetName val="AHS_-_Riel"/>
      <sheetName val="ANALISA_GR?????GAH"/>
      <sheetName val="Surat_Pernyataan"/>
      <sheetName val="610_04"/>
      <sheetName val="H_Satuan4"/>
      <sheetName val="REKAP_1_SECTION3"/>
      <sheetName val="DIREC_COST3"/>
      <sheetName val="form_besi3"/>
      <sheetName val="REKAP_STRUCTURE3"/>
      <sheetName val="Master_1_02"/>
      <sheetName val="lamp__122"/>
      <sheetName val="A-11_Steel_Str_(2)2"/>
      <sheetName val="ANALISA_GRS_TENGAH2"/>
      <sheetName val="GRAND_REKAP2"/>
      <sheetName val="Analisa_&amp;_Upah2"/>
      <sheetName val="Analisa_Upah_&amp;_Bahan_Plum2"/>
      <sheetName val="BAHAN_&amp;_UPAH2"/>
      <sheetName val="Bill_of_Qty_MEP2"/>
      <sheetName val="Basement_Estimate2"/>
      <sheetName val="PLUMBING_22"/>
      <sheetName val="HSTANAH_XLS2"/>
      <sheetName val="FORM_X_COST2"/>
      <sheetName val="HARGA_ME2"/>
      <sheetName val="rab_me_(by_owner)_2"/>
      <sheetName val="BQ_(by_owner)2"/>
      <sheetName val="rab_me_(fisik)2"/>
      <sheetName val="rekap_c2"/>
      <sheetName val="an_el2"/>
      <sheetName val="01A-_RAB2"/>
      <sheetName val="ELEVATED_SLAB2"/>
      <sheetName val="HARGA_MATERIAL2"/>
      <sheetName val="BQ_ARS2"/>
      <sheetName val="bhn_2"/>
      <sheetName val="Analisa_22"/>
      <sheetName val="unit_rate-b32"/>
      <sheetName val="Pos_4-12"/>
      <sheetName val="Harga_2"/>
      <sheetName val="vol__ARS2"/>
      <sheetName val="TOTAL_SPK2"/>
      <sheetName val="Memb_Schd2"/>
      <sheetName val="daftar_Upah2"/>
      <sheetName val="Analisa_Harga_Satuan2"/>
      <sheetName val="Analisa_Upah___Bahan_Plum2"/>
      <sheetName val="HB_2"/>
      <sheetName val="rek_det_1-32"/>
      <sheetName val="FORM_3A1"/>
      <sheetName val="Perhitungan_RAB1"/>
      <sheetName val="Harga_satuan1"/>
      <sheetName val="Indirect_Cost1"/>
      <sheetName val="SERVICES_FEE1"/>
      <sheetName val="BD_Cvl1"/>
      <sheetName val="Erection_SS1"/>
      <sheetName val="3__KONTRAK(stu)1"/>
      <sheetName val="Daf_12"/>
      <sheetName val="Supply_Agrmnt2"/>
      <sheetName val="Harga_Bahan2"/>
      <sheetName val="REF_ONLY2"/>
      <sheetName val="Upah_Bahan1"/>
      <sheetName val="HRG_BHN1"/>
      <sheetName val="Harga_ME_1"/>
      <sheetName val="Analisa_RAB1"/>
      <sheetName val="crewlist_S1"/>
      <sheetName val="PHU_052"/>
      <sheetName val="POS-4_12"/>
      <sheetName val="Rekap_Dc2"/>
      <sheetName val="daftar_harga2"/>
      <sheetName val="i-j__Pengalaman1"/>
      <sheetName val="LIFT_DOM1"/>
      <sheetName val="Currency_Rate1"/>
      <sheetName val="AnalisaSIPIL_RIIL_RAP1"/>
      <sheetName val="RAB_RIIL_kayu1"/>
      <sheetName val="bukan_PNS1"/>
      <sheetName val="Fill_this_out_first___1"/>
      <sheetName val="SUB_TOTAL___1"/>
      <sheetName val="dboard(_asli)1"/>
      <sheetName val="RAB_STR_JETTY_&amp;_F_PENUNJANG1"/>
      <sheetName val="HSA_&amp;_PAB1"/>
      <sheetName val="Harga_Upah_1"/>
      <sheetName val="Analisa_Tekhnis1"/>
      <sheetName val="17_ALS-saluran+BC1"/>
      <sheetName val="HARGA_UPAH1"/>
      <sheetName val="Sewa_Alat-11"/>
      <sheetName val="FORM_71"/>
      <sheetName val="SBDY_Jemb_Tayan1"/>
      <sheetName val="Unit_Rate_Indirect1"/>
      <sheetName val="AHS_(ci,str,ars)1"/>
      <sheetName val="Time_Schedule1"/>
      <sheetName val="PAKET_11"/>
      <sheetName val="Harga_Sat_Das1"/>
      <sheetName val="RENCANA_KERJA1"/>
      <sheetName val="Bill_of_Qty1"/>
      <sheetName val="Mon_Upah1"/>
      <sheetName val="A_Paint_Jotun_Penguard1"/>
      <sheetName val="BOQ_ori1"/>
      <sheetName val="D2_41"/>
      <sheetName val="D4_3_(TE)1"/>
      <sheetName val="D5_3_(TF)_1"/>
      <sheetName val="D8_3_(TJ)1"/>
      <sheetName val="SD_(1)1"/>
      <sheetName val="struktur_tdk_dipakai1"/>
      <sheetName val="anal_pipa1"/>
      <sheetName val="Harsat_Upah1"/>
      <sheetName val="Agregat_Halus_&amp;_Kasar1"/>
      <sheetName val="AHS_-_Riel1"/>
      <sheetName val="dongia_(2)1"/>
      <sheetName val="THPDMoi__(2)1"/>
      <sheetName val="TONG_HOP_VL-NC1"/>
      <sheetName val="TONGKE3p_1"/>
      <sheetName val="TH_VL,_NC,_DDHT_Thanhphuoc1"/>
      <sheetName val="DON_GIA1"/>
      <sheetName val="t-h_HA_THE1"/>
      <sheetName val="CHITIET_VL-NC-TT_-1p1"/>
      <sheetName val="TONG_HOP_VL-NC_TT1"/>
      <sheetName val="TH_XL1"/>
      <sheetName val="CHITIET_VL-NC1"/>
      <sheetName val="CHITIET_VL-NC-TT-3p1"/>
      <sheetName val="KPVC-BD_1"/>
      <sheetName val="Analisa_RAP1"/>
      <sheetName val="Bahan_B1"/>
      <sheetName val="Upah_B1"/>
      <sheetName val="ANALISA_GR?????GAH1"/>
      <sheetName val="Surat_Pernyataan1"/>
      <sheetName val="610_041"/>
      <sheetName val="KET"/>
      <sheetName val="Jamuan"/>
      <sheetName val="Keanggotaan"/>
      <sheetName val="Majalah"/>
      <sheetName val="Pjk.Kend &amp; Parkir&amp;Tanah"/>
      <sheetName val="Pak Din(510)"/>
      <sheetName val="PBB"/>
      <sheetName val="P.Didik&amp;BinaPeg "/>
      <sheetName val="SPPD"/>
      <sheetName val="u_rates"/>
      <sheetName val=" SAT PL"/>
      <sheetName val="RAB.SEKRETARIAT (1)"/>
      <sheetName val="REK S-CURVE"/>
      <sheetName val="S-CURVE"/>
      <sheetName val="K'9"/>
      <sheetName val="sch-KONS"/>
      <sheetName val="Tataudara"/>
      <sheetName val="Analisa SNI STANDART "/>
      <sheetName val="ANALISA railing"/>
      <sheetName val="Eng_Hrs"/>
      <sheetName val="LD calc"/>
      <sheetName val="Formula"/>
      <sheetName val="COSTING Option 1"/>
      <sheetName val="Alat"/>
      <sheetName val="Analisa Gabungan"/>
      <sheetName val="Notes"/>
      <sheetName val="anal"/>
      <sheetName val="Fill this out first..."/>
      <sheetName val="Valve PL"/>
      <sheetName val="Peralatan PL"/>
      <sheetName val="Man Power"/>
      <sheetName val="Rate"/>
      <sheetName val="PNT"/>
      <sheetName val="kalibrasi-Tank"/>
      <sheetName val="BQ EXTERN"/>
      <sheetName val="ana"/>
      <sheetName val="Harga Kabel"/>
      <sheetName val="DAF_2"/>
      <sheetName val="R"/>
      <sheetName val="KWNTY&amp;HARGA"/>
      <sheetName val="Morang"/>
      <sheetName val="FL-Cl"/>
      <sheetName val="Brick+Finish"/>
      <sheetName val="Concrete"/>
      <sheetName val="div4"/>
      <sheetName val="div71"/>
      <sheetName val="div7"/>
      <sheetName val="div31"/>
      <sheetName val="div3"/>
      <sheetName val="REKAP TOTAL"/>
      <sheetName val=" REKAP B GEDUNG PRAMUKA"/>
      <sheetName val="A PENDOPO"/>
      <sheetName val="pond"/>
      <sheetName val="dind"/>
      <sheetName val="kayu"/>
      <sheetName val="langit"/>
      <sheetName val="B. GEDUNG PRAMUKA"/>
      <sheetName val="SURAT PENAWARAN"/>
      <sheetName val=" REKAP A PENDOPO"/>
      <sheetName val="4+000"/>
      <sheetName val="Bilang"/>
      <sheetName val="RANGKUMAN"/>
      <sheetName val="REK"/>
      <sheetName val="MPU"/>
      <sheetName val="MAJ"/>
      <sheetName val="MET-utama"/>
      <sheetName val="MET"/>
      <sheetName val="MOB"/>
      <sheetName val="URAI"/>
      <sheetName val="PLANT"/>
      <sheetName val="BATU"/>
      <sheetName val="DLAT"/>
      <sheetName val="DLAT (2)"/>
      <sheetName val="SCHED"/>
      <sheetName val="STAF"/>
      <sheetName val="MET-RUT"/>
      <sheetName val="DLAMP"/>
      <sheetName val="RUT"/>
      <sheetName val="Volume"/>
      <sheetName val="22"/>
      <sheetName val="Upah &amp; Bahan"/>
      <sheetName val="keb-BHN"/>
      <sheetName val="sche"/>
      <sheetName val="DISCLAIMER"/>
      <sheetName val="%"/>
      <sheetName val="MAJOR"/>
      <sheetName val="Peta Quarry"/>
      <sheetName val="Perhitungan Mobilisasi Alat"/>
      <sheetName val="Lalu Lintas"/>
      <sheetName val="Jembatan Sementara"/>
      <sheetName val="Analisa K3"/>
      <sheetName val="4-Analisa Quarry"/>
      <sheetName val="4-Formulir harga bahan"/>
      <sheetName val="Peta Quarry (2)"/>
      <sheetName val="5-ALAT(2)"/>
      <sheetName val="Agg Halus &amp; Kasar"/>
      <sheetName val="Agg A"/>
      <sheetName val="Agg B dan S"/>
      <sheetName val="Agg C"/>
      <sheetName val="Agg  CBR 60"/>
      <sheetName val="Rekap (2)"/>
      <sheetName val="BOQ (2)"/>
      <sheetName val="jangka aktu pelaksanaan (2)"/>
      <sheetName val="D1"/>
      <sheetName val="D2"/>
      <sheetName val="D3"/>
      <sheetName val="D5"/>
      <sheetName val="D6 (2)"/>
      <sheetName val="D7(1)"/>
      <sheetName val="D7(2)"/>
      <sheetName val="D8(1)"/>
      <sheetName val="D8(2)"/>
      <sheetName val="D9"/>
      <sheetName val="D10 LS-Rutin"/>
      <sheetName val="D10 Kuantitas"/>
      <sheetName val="D10 Analisa HSP"/>
      <sheetName val="Data-Masukan"/>
      <sheetName val="BID(RI01)"/>
      <sheetName val="ANALISA-SNI"/>
      <sheetName val="Reference"/>
      <sheetName val="BAP"/>
      <sheetName val="JADUAL"/>
      <sheetName val="KODE"/>
      <sheetName val="INPUT AGST"/>
      <sheetName val="rkpm 2003"/>
      <sheetName val="Anl.+"/>
      <sheetName val="K"/>
      <sheetName val="LCATAL"/>
      <sheetName val="MT_an"/>
      <sheetName val="Uba"/>
      <sheetName val="Urai _ Guide Post"/>
      <sheetName val="Urai_Galian Tanah"/>
      <sheetName val="Formula Paket A"/>
      <sheetName val="SCH"/>
      <sheetName val="down-semi-coarse"/>
      <sheetName val="down-semi-fine"/>
      <sheetName val="inner pervious_adjust "/>
      <sheetName val="outer pervious adjust"/>
      <sheetName val="riprap"/>
      <sheetName val="up-semi"/>
      <sheetName val="K3LM"/>
      <sheetName val="HARSAT-lain"/>
      <sheetName val="HARSAT-tanah"/>
      <sheetName val="Hitung"/>
      <sheetName val="Analis Upah"/>
      <sheetName val="KEBALAT"/>
      <sheetName val="CRUSER"/>
      <sheetName val="HPS"/>
      <sheetName val="UP MINOR"/>
      <sheetName val="Daf Alat"/>
      <sheetName val="Jdw Alat"/>
      <sheetName val="list"/>
      <sheetName val="S Penawar"/>
      <sheetName val="O"/>
      <sheetName val="own"/>
      <sheetName val="Galian 1"/>
      <sheetName val="Variabel"/>
      <sheetName val="Rekap Biaya"/>
      <sheetName val="TM"/>
      <sheetName val="an. 1"/>
      <sheetName val="BASEMENT"/>
      <sheetName val="Analis Kusen 1 ESKALASI"/>
      <sheetName val="FittingPVC"/>
      <sheetName val="tl"/>
      <sheetName val="Tie Beam GN"/>
      <sheetName val="Tangga GN"/>
      <sheetName val="ANALISA GR???"/>
      <sheetName val="Analisa ME"/>
      <sheetName val="SAP"/>
      <sheetName val="EE-PROP"/>
      <sheetName val="CASH"/>
      <sheetName val="gi"/>
      <sheetName val="DIVI3"/>
      <sheetName val="SPREAD SHEET"/>
      <sheetName val="D &amp; W sizes"/>
      <sheetName val="ANALISA GR_x005f_x0000__x005f_x005f_x"/>
      <sheetName val="3.ALS-STR-PDS"/>
      <sheetName val="Rekap Prelim"/>
      <sheetName val="Worksheet"/>
      <sheetName val="TBL_BANTU"/>
      <sheetName val="H_Satuan5"/>
      <sheetName val="REKAP_1_SECTION4"/>
      <sheetName val="DIREC_COST4"/>
      <sheetName val="form_besi4"/>
      <sheetName val="REKAP_STRUCTURE4"/>
      <sheetName val="lamp__123"/>
      <sheetName val="Master_1_03"/>
      <sheetName val="GRAND_REKAP3"/>
      <sheetName val="ANALISA_GRS_TENGAH3"/>
      <sheetName val="A-11_Steel_Str_(2)3"/>
      <sheetName val="HARGA_ME3"/>
      <sheetName val="Analisa_Upah_&amp;_Bahan_Plum3"/>
      <sheetName val="Bill_of_Qty_MEP3"/>
      <sheetName val="BAHAN_&amp;_UPAH3"/>
      <sheetName val="Basement_Estimate3"/>
      <sheetName val="bhn_3"/>
      <sheetName val="Analisa_&amp;_Upah3"/>
      <sheetName val="PLUMBING_23"/>
      <sheetName val="rab_me_(by_owner)_3"/>
      <sheetName val="BQ_(by_owner)3"/>
      <sheetName val="rab_me_(fisik)3"/>
      <sheetName val="HSTANAH_XLS3"/>
      <sheetName val="ELEVATED_SLAB3"/>
      <sheetName val="01A-_RAB3"/>
      <sheetName val="rekap_c3"/>
      <sheetName val="an_el3"/>
      <sheetName val="BQ_ARS3"/>
      <sheetName val="Analisa_23"/>
      <sheetName val="FORM_X_COST3"/>
      <sheetName val="unit_rate-b33"/>
      <sheetName val="HARGA_MATERIAL3"/>
      <sheetName val="Pos_4-13"/>
      <sheetName val="Harga_3"/>
      <sheetName val="vol__ARS3"/>
      <sheetName val="TOTAL_SPK3"/>
      <sheetName val="Memb_Schd3"/>
      <sheetName val="Analisa_Harga_Satuan3"/>
      <sheetName val="Analisa_Upah___Bahan_Plum3"/>
      <sheetName val="daftar_Upah3"/>
      <sheetName val="HB_3"/>
      <sheetName val="rek_det_1-33"/>
      <sheetName val="Daf_13"/>
      <sheetName val="FORM_3A2"/>
      <sheetName val="Perhitungan_RAB2"/>
      <sheetName val="Harga_satuan2"/>
      <sheetName val="Indirect_Cost2"/>
      <sheetName val="SERVICES_FEE2"/>
      <sheetName val="BD_Cvl2"/>
      <sheetName val="Erection_SS2"/>
      <sheetName val="3__KONTRAK(stu)2"/>
      <sheetName val="Supply_Agrmnt3"/>
      <sheetName val="LIFT_DOM2"/>
      <sheetName val="daftar_harga3"/>
      <sheetName val="POS-4_13"/>
      <sheetName val="Rekap_Dc3"/>
      <sheetName val="PHU_053"/>
      <sheetName val="REF_ONLY3"/>
      <sheetName val="Harga_Bahan3"/>
      <sheetName val="RAB_RIIL_kayu2"/>
      <sheetName val="bukan_PNS2"/>
      <sheetName val="Currency_Rate2"/>
      <sheetName val="Upah_Bahan2"/>
      <sheetName val="Harga_ME_2"/>
      <sheetName val="HRG_BHN2"/>
      <sheetName val="Analisa_RAB2"/>
      <sheetName val="crewlist_S2"/>
      <sheetName val="i-j__Pengalaman2"/>
      <sheetName val="AnalisaSIPIL_RIIL_RAP2"/>
      <sheetName val="Fill_this_out_first___2"/>
      <sheetName val="SUB_TOTAL___2"/>
      <sheetName val="dboard(_asli)2"/>
      <sheetName val="RAB_STR_JETTY_&amp;_F_PENUNJANG2"/>
      <sheetName val="HSA_&amp;_PAB2"/>
      <sheetName val="Harga_Upah_2"/>
      <sheetName val="Analisa_Tekhnis2"/>
      <sheetName val="17_ALS-saluran+BC2"/>
      <sheetName val="HARGA_UPAH2"/>
      <sheetName val="Sewa_Alat-12"/>
      <sheetName val="FORM_72"/>
      <sheetName val="SBDY_Jemb_Tayan2"/>
      <sheetName val="Unit_Rate_Indirect2"/>
      <sheetName val="AHS_(ci,str,ars)2"/>
      <sheetName val="Time_Schedule2"/>
      <sheetName val="PAKET_12"/>
      <sheetName val="Harga_Sat_Das2"/>
      <sheetName val="RENCANA_KERJA2"/>
      <sheetName val="struktur_tdk_dipakai2"/>
      <sheetName val="Bill_of_Qty2"/>
      <sheetName val="Mon_Upah2"/>
      <sheetName val="A_Paint_Jotun_Penguard2"/>
      <sheetName val="BOQ_ori2"/>
      <sheetName val="D2_42"/>
      <sheetName val="D4_3_(TE)2"/>
      <sheetName val="D5_3_(TF)_2"/>
      <sheetName val="D8_3_(TJ)2"/>
      <sheetName val="SD_(1)2"/>
      <sheetName val="anal_pipa2"/>
      <sheetName val="Harsat_Upah2"/>
      <sheetName val="Agregat_Halus_&amp;_Kasar2"/>
      <sheetName val="AHS_-_Riel2"/>
      <sheetName val="dongia_(2)2"/>
      <sheetName val="THPDMoi__(2)2"/>
      <sheetName val="TONG_HOP_VL-NC2"/>
      <sheetName val="TONGKE3p_2"/>
      <sheetName val="TH_VL,_NC,_DDHT_Thanhphuoc2"/>
      <sheetName val="DON_GIA2"/>
      <sheetName val="t-h_HA_THE2"/>
      <sheetName val="CHITIET_VL-NC-TT_-1p2"/>
      <sheetName val="TONG_HOP_VL-NC_TT2"/>
      <sheetName val="TH_XL2"/>
      <sheetName val="CHITIET_VL-NC2"/>
      <sheetName val="CHITIET_VL-NC-TT-3p2"/>
      <sheetName val="KPVC-BD_2"/>
      <sheetName val="Analisa_RAP2"/>
      <sheetName val="Bahan_B2"/>
      <sheetName val="Upah_B2"/>
      <sheetName val="ANALISA_GR?????GAH2"/>
      <sheetName val="Surat_Pernyataan2"/>
      <sheetName val="610_042"/>
      <sheetName val="Analisa_(ok_punya)"/>
      <sheetName val="BQ_PABX"/>
      <sheetName val="RAB_REVISI"/>
      <sheetName val="Door_&amp;_Window_Podium"/>
      <sheetName val="San_PD"/>
      <sheetName val="Analisa_Prov'07"/>
      <sheetName val="Anal_"/>
      <sheetName val="NEX24_DB"/>
      <sheetName val="BAHAN_"/>
      <sheetName val="Rekap_Direct_Cost"/>
      <sheetName val="2__Informasi1"/>
      <sheetName val="HASAT_DASAR1"/>
      <sheetName val="Uraian_Teknis1"/>
      <sheetName val="HRG_BAHAN_&amp;_UPAH_okk"/>
      <sheetName val="Analis_Kusen_okk"/>
      <sheetName val="Ana__PU"/>
      <sheetName val="Hrg_Upah_Bhn"/>
      <sheetName val="DAFTAR_HARGA_BAHAN_"/>
      <sheetName val="Bill_rekap"/>
      <sheetName val="Pjk_Kend_&amp;_Parkir&amp;Tanah"/>
      <sheetName val="Pak_Din(510)"/>
      <sheetName val="P_Didik&amp;BinaPeg_"/>
      <sheetName val="Harga_Bahan_&amp;_Upah"/>
      <sheetName val="1_B"/>
      <sheetName val="Perm__Test"/>
      <sheetName val="Kuantitas_&amp;_Harga"/>
      <sheetName val="Str_A"/>
      <sheetName val="Analisa_Tend"/>
      <sheetName val="fill_in_first"/>
      <sheetName val="Unit_Cost"/>
      <sheetName val="ANALISA_GR"/>
      <sheetName val="DFT__HRG_BHN___UPAH"/>
      <sheetName val="ANALISA_STR___ARS"/>
      <sheetName val="DF-7_(2)"/>
      <sheetName val="ANALISA_GR_____GAH"/>
      <sheetName val="Harga_bahan-1"/>
      <sheetName val="DETAIL_POS_123"/>
      <sheetName val="Harsat_Bahan"/>
      <sheetName val="Bill_4_1"/>
      <sheetName val="Daftar_Staff"/>
      <sheetName val="H_Satuan_Dasar"/>
      <sheetName val="Isolasi_Luar_Dalam"/>
      <sheetName val="Isolasi_Luar"/>
      <sheetName val="H_SAT"/>
      <sheetName val="10_yr_val"/>
      <sheetName val="Harsat_Pekerjaan"/>
      <sheetName val="HPP_TOTAL"/>
      <sheetName val="HPP_3_Tower"/>
      <sheetName val="Sumber_Daya"/>
      <sheetName val="Anls_Hrg_Sat"/>
      <sheetName val="OP__PERJAM"/>
      <sheetName val="K_Lokal"/>
      <sheetName val="B__PERSONIL"/>
      <sheetName val="Daftar_Upah,_Hrg_Bhn_&amp;_Pralatan"/>
      <sheetName val="DRUP_(ASLI)"/>
      <sheetName val="SAT_EL"/>
      <sheetName val="Analisa_Harga_Sat"/>
      <sheetName val="Lamp_-3"/>
      <sheetName val="Lamp_-6"/>
      <sheetName val="PV_Harga_Sat"/>
      <sheetName val="Analisa_Alat"/>
      <sheetName val="Analisa_Alat_Dredger"/>
      <sheetName val="Analisa_Tehnik_1"/>
      <sheetName val="Analisa_Tehnik"/>
      <sheetName val="Pendukung_1"/>
      <sheetName val="Pek_Tanah"/>
      <sheetName val="AT_B&amp;B"/>
      <sheetName val="COST_SUMM"/>
      <sheetName val="Sec_I_ML"/>
      <sheetName val="Har_Sat"/>
      <sheetName val="TATA_UDARA"/>
      <sheetName val="ANALISA_GR_x005f_x0000__x005f_x0000__x005f_x0000_"/>
      <sheetName val="Rekap_Prelim"/>
      <sheetName val="Unit_Price"/>
      <sheetName val="analisa_panel"/>
      <sheetName val="Man_Power"/>
      <sheetName val="bhn FINAL"/>
      <sheetName val="ITB COST"/>
      <sheetName val="NPV"/>
      <sheetName val="AT"/>
      <sheetName val="rekaprab"/>
      <sheetName val="MSTR"/>
      <sheetName val="dayvol WEDI"/>
      <sheetName val="dayvol adibarat"/>
      <sheetName val="ERET"/>
      <sheetName val="XL4Test5"/>
      <sheetName val="ANA-HRG"/>
      <sheetName val="DAF-BAHAN"/>
      <sheetName val="DAF-UPAH"/>
      <sheetName val="FP"/>
      <sheetName val="PLB"/>
      <sheetName val="Harsat-Isal"/>
      <sheetName val="Budget"/>
      <sheetName val="jobset"/>
      <sheetName val="Prod 15-8 str"/>
      <sheetName val="Prod 15-7"/>
      <sheetName val="Prod 15-6"/>
      <sheetName val="Prod 15-5"/>
      <sheetName val="Unit Rate"/>
      <sheetName val="(ANALISA-lain)"/>
      <sheetName val="analisa BM"/>
      <sheetName val="Uph&amp;bhn"/>
      <sheetName val="rap rinci"/>
      <sheetName val="DIVISI 3"/>
      <sheetName val="Breakdown"/>
      <sheetName val="MEBEL1"/>
      <sheetName val="HSPK"/>
      <sheetName val="DB"/>
      <sheetName val="SD"/>
      <sheetName val="DIV.9"/>
      <sheetName val="Analisa Quarry"/>
      <sheetName val="HST"/>
      <sheetName val="No Item"/>
      <sheetName val="SK"/>
      <sheetName val="Tunduk Panitia"/>
      <sheetName val="rab - persiapan &amp; lantai-1"/>
      <sheetName val="BBM-03"/>
      <sheetName val="DIV7-BM"/>
      <sheetName val="box culvert"/>
      <sheetName val="NP (4)"/>
      <sheetName val="BABY"/>
      <sheetName val="lap-bulan"/>
      <sheetName val="PRIST LIST"/>
      <sheetName val="Assetdb"/>
      <sheetName val="PersList"/>
      <sheetName val="AssetPar"/>
      <sheetName val="Sales Parameter"/>
      <sheetName val="DIV.3"/>
      <sheetName val="BoQ C4"/>
      <sheetName val="NET表"/>
      <sheetName val="BQ表"/>
      <sheetName val="ANALYS EXTERN"/>
      <sheetName val="INPUT HARIAN"/>
      <sheetName val="BQ (M&amp;E)"/>
      <sheetName val="Catatan"/>
      <sheetName val="W"/>
      <sheetName val="NP7"/>
      <sheetName val="Alat R"/>
      <sheetName val="Alat (1)"/>
      <sheetName val="Daftar Harga Upah dan Bahan"/>
      <sheetName val="An_Harga"/>
      <sheetName val="LAM 3"/>
      <sheetName val="ANALISA_GR_____GAH1"/>
      <sheetName val="RD dokter ORNG 3 70"/>
      <sheetName val="IV. Arsitek (MC 0)"/>
      <sheetName val="Daftar Harga Satuan Gaji"/>
      <sheetName val="Daftar Harga Satuan Bahan"/>
      <sheetName val="Gorong Aramco"/>
      <sheetName val="BQ All_2"/>
      <sheetName val="SAT"/>
      <sheetName val="BQ Pivot utk Analisa &amp; SDBP "/>
      <sheetName val="M+U Pivot"/>
      <sheetName val="Fin Sum"/>
      <sheetName val="DB_Simplex"/>
      <sheetName val="B - Norelec"/>
      <sheetName val="Jadwal"/>
      <sheetName val="Bayar (2)"/>
      <sheetName val="DAFFIN"/>
      <sheetName val="Pro-Base"/>
      <sheetName val="B-Ops-KS"/>
      <sheetName val="bill 3.9"/>
      <sheetName val="STR(CANCEL)"/>
      <sheetName val="Tuk Koef"/>
      <sheetName val="prog_mgu"/>
      <sheetName val="LIST MATERIAL"/>
      <sheetName val="P&amp;L98"/>
      <sheetName val="BQ-Arun"/>
      <sheetName val="Alat B"/>
      <sheetName val="a.h ars sum"/>
      <sheetName val="a.h ars"/>
      <sheetName val="DK&amp;H"/>
      <sheetName val="SOHAR(2nd)"/>
      <sheetName val="#REF!"/>
      <sheetName val="2.1"/>
      <sheetName val="2.3"/>
      <sheetName val="2.4"/>
      <sheetName val="2.5"/>
      <sheetName val="2.6"/>
      <sheetName val="2.7"/>
      <sheetName val="3.1"/>
      <sheetName val="3.10"/>
      <sheetName val="3.11"/>
      <sheetName val="3.12"/>
      <sheetName val="3.2"/>
      <sheetName val="3.3"/>
      <sheetName val="3.4"/>
      <sheetName val="3.8"/>
      <sheetName val="3.9"/>
      <sheetName val="DASHB"/>
      <sheetName val="harga sat"/>
      <sheetName val="Invoice"/>
      <sheetName val="LAL - PASAR PAGI "/>
      <sheetName val="DivVII"/>
      <sheetName val="DataTeknis"/>
      <sheetName val="meth hsl nego"/>
      <sheetName val="Rekap "/>
      <sheetName val="Kurva S"/>
      <sheetName val=" "/>
      <sheetName val="Bill Of Quantity"/>
      <sheetName val="Volume 1"/>
      <sheetName val="DAFMAT"/>
      <sheetName val="3.2.2 (Rincian)"/>
      <sheetName val="PHT"/>
      <sheetName val="AN. SCAFOLDING"/>
      <sheetName val="Daftar Alat"/>
      <sheetName val="PM"/>
      <sheetName val="Cashflow"/>
      <sheetName val="divI"/>
      <sheetName val="Surat"/>
      <sheetName val="Surat2"/>
      <sheetName val="ANALISA GR___"/>
      <sheetName val="TJ.JATI"/>
      <sheetName val="RBP- 2"/>
      <sheetName val="lampiran"/>
      <sheetName val="DIV.8"/>
      <sheetName val="SAPON"/>
      <sheetName val="Pengalaman"/>
      <sheetName val="ENC.14"/>
      <sheetName val="3Div7"/>
      <sheetName val="7.공정표"/>
      <sheetName val="AnalisaSIPIL RIIL"/>
      <sheetName val="D Harga"/>
      <sheetName val="15.Irr. Struc.Work"/>
      <sheetName val="16.Pipe Inst."/>
      <sheetName val="General_Intem"/>
      <sheetName val="Master_Edit"/>
      <sheetName val="Analis_harga"/>
      <sheetName val="HarDas-Ops_"/>
      <sheetName val="PRY_03-1_(Amd1)"/>
      <sheetName val="STR_-_2B"/>
      <sheetName val="BOQ_SNJ_1"/>
      <sheetName val="DKH_CCO_1A"/>
      <sheetName val="DKH_CCO_1B_R-1"/>
      <sheetName val="Anal__Alat"/>
      <sheetName val="PRD_01-6(I-II)"/>
      <sheetName val="PRD_01-7_alat"/>
      <sheetName val="4__PEK__LUAR"/>
      <sheetName val="analisa_el"/>
      <sheetName val="Pemindahan_Penduduk_"/>
      <sheetName val="ANALISA_GR_x005f_x005f_x005f_x0000__x005f_x005f_x"/>
      <sheetName val="RANGE_BAHAN"/>
      <sheetName val="Unit_Rate"/>
      <sheetName val="DIV_3"/>
      <sheetName val="DIV_8"/>
      <sheetName val="DIV_9"/>
      <sheetName val="7_공정표"/>
      <sheetName val="Analis_Upah"/>
      <sheetName val="Galian_1"/>
      <sheetName val="ANALISA_railing"/>
      <sheetName val="RAB_AR&amp;STR"/>
      <sheetName val="1_General_"/>
      <sheetName val="REKAP__(1)"/>
      <sheetName val="2703_1"/>
      <sheetName val="Assumption_&amp;_Dashboard_"/>
      <sheetName val="H_Sat_Jembatan"/>
      <sheetName val="3_2_2_(Rincian)"/>
      <sheetName val="AN__SCAFOLDING"/>
      <sheetName val="Harga_Kabel"/>
      <sheetName val="BOM_BMS"/>
      <sheetName val="Daf-3_1_2_Pintu,_Jendela,_TWA"/>
      <sheetName val="Daf-3_1_4_Plafond_TWA"/>
      <sheetName val="Valve_PL"/>
      <sheetName val="Peralatan_PL"/>
      <sheetName val="Fill_this_out_first___3"/>
      <sheetName val="ANALISA_GR???"/>
      <sheetName val="Rekap_Total"/>
      <sheetName val="Rekap_Biaya"/>
      <sheetName val="_SAT_PL"/>
      <sheetName val="RAB_SEKRETARIAT_(1)"/>
      <sheetName val="4-Basic_Price"/>
      <sheetName val="Faktor_Konversi"/>
      <sheetName val="DLAT_(2)"/>
      <sheetName val="7_1(3)"/>
      <sheetName val="VAC_BDWN"/>
      <sheetName val="Daftar_Alat"/>
      <sheetName val="Harga_Dasar"/>
      <sheetName val="ANALISA_GR_x005f_x0000__x"/>
      <sheetName val="BILL_OF_QUAN"/>
      <sheetName val="analisa_asumsi_Me"/>
      <sheetName val="AnalisaSIPIL_RIIL"/>
      <sheetName val="skets"/>
      <sheetName val="Formula_Paket_A"/>
      <sheetName val="inner_pervious_adjust_"/>
      <sheetName val="outer_pervious_adjust"/>
      <sheetName val="Urai___Guide_Post"/>
      <sheetName val="Urai_Galian_Tanah"/>
      <sheetName val="Agg_Halus_&amp;_Kasar"/>
      <sheetName val="Prod_15-8_str"/>
      <sheetName val="Prod_15-7"/>
      <sheetName val="Prod_15-6"/>
      <sheetName val="Prod_15-5"/>
      <sheetName val="PRIST_LIST"/>
      <sheetName val="Sales_Parameter"/>
      <sheetName val="h.sat-bbm"/>
      <sheetName val="ANAL-SEC II"/>
      <sheetName val="ANAL-SEC III"/>
      <sheetName val="memory"/>
      <sheetName val="UP-MAT-ALT"/>
      <sheetName val="Bea Op Alat"/>
      <sheetName val="Formulir 7.6"/>
      <sheetName val="Hst,upah"/>
      <sheetName val="Hst_mat"/>
      <sheetName val="FA"/>
      <sheetName val="SOUND"/>
      <sheetName val="CCTV"/>
      <sheetName val="ACCESS"/>
      <sheetName val="GPON"/>
      <sheetName val="RACK_EC"/>
      <sheetName val="GR_EC"/>
      <sheetName val="SCDL"/>
      <sheetName val="Hardas Material"/>
      <sheetName val="Hardas Upah+Subkon"/>
      <sheetName val="L3-Calculation"/>
      <sheetName val="ANALISA GR_x005f_x005f_x005f_x005f_x005f_x005f_x0"/>
      <sheetName val="A, B, C, D, E"/>
      <sheetName val="IN."/>
      <sheetName val="In"/>
      <sheetName val="Projects"/>
      <sheetName val="011C101"/>
      <sheetName val="3Div7a"/>
      <sheetName val="Basicprice"/>
      <sheetName val="KAN. LOKAL"/>
      <sheetName val="bqmpaloc"/>
      <sheetName val="SUMBER"/>
      <sheetName val="tgl"/>
      <sheetName val="hrg-sat.pek"/>
      <sheetName val="LOADDAT"/>
      <sheetName val="ANALISA GR_x0000__x"/>
      <sheetName val="ANALISA GR_x0"/>
      <sheetName val="sulteng"/>
      <sheetName val="sultra"/>
      <sheetName val="RAP1"/>
      <sheetName val="H-Upah"/>
      <sheetName val="Form I"/>
      <sheetName val="sph"/>
      <sheetName val="SP Kapasitas TD"/>
      <sheetName val="3-DIV4"/>
      <sheetName val="RAB-NEGO"/>
      <sheetName val="B.T"/>
      <sheetName val="qc reading"/>
      <sheetName val="Pegawai"/>
      <sheetName val="IMPUT"/>
      <sheetName val="FORM_BQ_TL_PRATU_4cct"/>
      <sheetName val="1~3"/>
      <sheetName val="HASIL USAHA 2011"/>
      <sheetName val="an.el"/>
      <sheetName val="An.AC &amp; Plb"/>
      <sheetName val="bau-6"/>
      <sheetName val="prd01-5"/>
      <sheetName val="HS Alat"/>
      <sheetName val="Div 9 - Harian"/>
      <sheetName val="Div 2 - Drainase"/>
      <sheetName val="CODE"/>
      <sheetName val="Irregular Income"/>
      <sheetName val="FE-1770.P1"/>
      <sheetName val="Variables"/>
      <sheetName val="NC-CM"/>
      <sheetName val="DAPRO"/>
      <sheetName val="M+MC"/>
      <sheetName val="GVL§CT"/>
      <sheetName val="Uph+bahan"/>
      <sheetName val="K-125"/>
      <sheetName val="eqp-rek"/>
      <sheetName val="1. Rekap B"/>
      <sheetName val="Input Data"/>
      <sheetName val="CPar"/>
      <sheetName val="Mark UP"/>
      <sheetName val="Jdw A_M_T"/>
      <sheetName val="Lamp -5"/>
      <sheetName val="Pivot 1"/>
      <sheetName val="Pivot 1 (2)"/>
      <sheetName val="Pivot 1 (3)"/>
      <sheetName val="Pivot 1 (4)"/>
      <sheetName val="Analisa Tehnik Alat"/>
      <sheetName val="ANAL.PROD.ALAT"/>
      <sheetName val="Earth, Concrete, Pile"/>
      <sheetName val="Soil factor"/>
      <sheetName val="HD Material"/>
      <sheetName val="HPS Sub Upah"/>
      <sheetName val="Dash"/>
      <sheetName val="12.ANS"/>
      <sheetName val="An_Basic"/>
      <sheetName val="schtng"/>
      <sheetName val="schbhn"/>
      <sheetName val="schalt"/>
      <sheetName val="DEF"/>
      <sheetName val="H-SAT"/>
      <sheetName val="gvl"/>
      <sheetName val="3-DIV7"/>
      <sheetName val="D.BOARD"/>
      <sheetName val="PERALATAN PROYEK GOL III A"/>
      <sheetName val="Cashflow_ref"/>
      <sheetName val="alt1"/>
      <sheetName val="SUB &amp; mandor"/>
      <sheetName val="PK1"/>
      <sheetName val="REKAP Package I"/>
      <sheetName val="Material-mr"/>
      <sheetName val="REMUNERASISTANDAR"/>
      <sheetName val="TABEL-DETASIR"/>
      <sheetName val="D_harga"/>
      <sheetName val="산근"/>
      <sheetName val="ANA-C"/>
      <sheetName val="upahbahan"/>
      <sheetName val="BOOQ"/>
      <sheetName val="camp"/>
      <sheetName val="adukan "/>
      <sheetName val="bhan"/>
      <sheetName val="itempek"/>
      <sheetName val="Cdg"/>
      <sheetName val="Item1"/>
      <sheetName val="Item2"/>
      <sheetName val="tanah"/>
      <sheetName val="kapalat"/>
      <sheetName val="Proses"/>
      <sheetName val="Item3"/>
      <sheetName val="Item5"/>
      <sheetName val="Item6"/>
      <sheetName val="Item7"/>
      <sheetName val="Item8"/>
      <sheetName val="Pareto"/>
      <sheetName val="Item10"/>
      <sheetName val="Gorong-2"/>
      <sheetName val="H-quarry"/>
      <sheetName val="Pas-batu"/>
      <sheetName val="Resiko"/>
      <sheetName val="Vol K.225"/>
      <sheetName val="Titip"/>
      <sheetName val="Rate Analysis"/>
      <sheetName val="DATAOKT"/>
      <sheetName val="C.S.A"/>
      <sheetName val="정부노임단가"/>
      <sheetName val="RAB (A) (2)"/>
      <sheetName val="Pay Items"/>
      <sheetName val="전기일위대가"/>
      <sheetName val="COPING"/>
      <sheetName val="단가"/>
      <sheetName val="시설물일위"/>
      <sheetName val="실행철강하도"/>
      <sheetName val="FIRE FIGHTING"/>
      <sheetName val="P3"/>
      <sheetName val="MA035"/>
      <sheetName val="SP17"/>
      <sheetName val="FINISHING"/>
      <sheetName val="spl"/>
      <sheetName val="MUA"/>
      <sheetName val="calc-2"/>
      <sheetName val="Perhitungan KC ke SUBKON"/>
      <sheetName val="CAT"/>
      <sheetName val="surat "/>
      <sheetName val="Ajuan"/>
      <sheetName val="Hit"/>
      <sheetName val="Markup"/>
      <sheetName val="Soi 08"/>
      <sheetName val="Generalofact"/>
      <sheetName val="预算"/>
      <sheetName val="TTTram"/>
      <sheetName val="DATA BASE"/>
      <sheetName val="Up &amp; bhn"/>
      <sheetName val="Soi_08"/>
      <sheetName val="STR"/>
      <sheetName val="BP1_23"/>
      <sheetName val="Category detail"/>
      <sheetName val="ANALHASA"/>
      <sheetName val="anal.alat"/>
      <sheetName val="TPI"/>
      <sheetName val="U&amp;B"/>
      <sheetName val="AnalisaBOW"/>
      <sheetName val="REKAP A BESAR"/>
      <sheetName val="Alat Berat"/>
      <sheetName val="finalj"/>
      <sheetName val="HITUNG-HPP,25"/>
      <sheetName val="Hrn I"/>
      <sheetName val="Hrn II"/>
      <sheetName val="Hrn III"/>
      <sheetName val="BEP"/>
      <sheetName val="Bgn-Ingg PLANTATION"/>
      <sheetName val="Sheet7"/>
      <sheetName val="Data Upah"/>
      <sheetName val="Rab-EL-"/>
      <sheetName val="tb. besi"/>
      <sheetName val="RKP PLUMBING"/>
      <sheetName val="Hua Yang Quarterly"/>
      <sheetName val="Lead Schedule"/>
      <sheetName val="Gal tanah"/>
      <sheetName val="analisa2"/>
      <sheetName val="ANALISA WIKA"/>
      <sheetName val="Up"/>
      <sheetName val="F ALARM"/>
      <sheetName val="2016-405 MR"/>
      <sheetName val="2017-458RAG&amp;MR"/>
      <sheetName val="MAP 1-2"/>
      <sheetName val="Reloc &amp; Living Cost"/>
      <sheetName val="Sal"/>
      <sheetName val="Analisa K"/>
      <sheetName val="3-DIV3"/>
      <sheetName val="TS (A3)"/>
      <sheetName val="Schedule Master"/>
      <sheetName val="HRG-DASAR"/>
      <sheetName val="310000 CABANG V"/>
      <sheetName val="igp-popno"/>
      <sheetName val="BREAKDOWN(철거설치)"/>
      <sheetName val="extern"/>
      <sheetName val="mst_prod_material"/>
      <sheetName val="inventory_stock_movement"/>
      <sheetName val="An.1"/>
      <sheetName val="An.3"/>
      <sheetName val="An.2"/>
      <sheetName val="Bill 2.1 Basement 41 "/>
      <sheetName val="HSU 2016"/>
      <sheetName val="WT-LIST"/>
      <sheetName val="Anas"/>
      <sheetName val="Qty"/>
      <sheetName val="Harga Satuan Upah &amp; Bahan"/>
      <sheetName val="ALAT1"/>
      <sheetName val="PERPUS1"/>
      <sheetName val="REKAP BI"/>
      <sheetName val="TE TS FA LAN MATV"/>
      <sheetName val="komp"/>
      <sheetName val="3-DIV8"/>
      <sheetName val="Mingguan"/>
      <sheetName val="Harga Alat"/>
      <sheetName val="PENUTUP ATAP"/>
      <sheetName val="uph bhn"/>
      <sheetName val="DAF.HRG"/>
      <sheetName val="Bhn-Lokal"/>
      <sheetName val="DHSD"/>
      <sheetName val="PO-2"/>
      <sheetName val="Harga S Dasar UNTUK IDISI"/>
      <sheetName val="An. ang"/>
      <sheetName val="Anal_Pek"/>
      <sheetName val="Appendix 2(SatDas)"/>
      <sheetName val="Upah,Bahan,Alat"/>
      <sheetName val="3-DIV2"/>
      <sheetName val="T.material"/>
      <sheetName val="Kurs"/>
      <sheetName val="FLANGE"/>
      <sheetName val="VALVE"/>
      <sheetName val="DaftarHarga"/>
      <sheetName val="Master Schedule"/>
      <sheetName val="Permanent info"/>
      <sheetName val="S.BAHAN"/>
      <sheetName val="S.UPAH"/>
      <sheetName val="rate-alat"/>
      <sheetName val="Rekap Analisa"/>
      <sheetName val="PL SPP per ton"/>
      <sheetName val="TEKNIS"/>
      <sheetName val="HS-2"/>
      <sheetName val="Uraian Upah"/>
      <sheetName val="input data umum"/>
      <sheetName val="81+200"/>
      <sheetName val="Hidden"/>
      <sheetName val="3-DIV1"/>
      <sheetName val="labarugi"/>
      <sheetName val="neraca"/>
      <sheetName val="BPDP"/>
      <sheetName val="HGS Jan 2007"/>
      <sheetName val="PENYAMBUNGAN DAYA"/>
      <sheetName val="M2 SQUARE (C)"/>
      <sheetName val="Marka Jalan"/>
      <sheetName val="PENDAHULUAN"/>
      <sheetName val="PAGAR PEMBATAS JALAN"/>
      <sheetName val="Rambu-rambu"/>
      <sheetName val="Rigid Beton"/>
      <sheetName val="Separator "/>
      <sheetName val="ST CAROLUS (C)"/>
      <sheetName val="Daf.Harga"/>
      <sheetName val="Pivot Table"/>
      <sheetName val="anal-drainase,tanah&amp;ps batu"/>
      <sheetName val="anal-beton"/>
      <sheetName val="anal-aspal"/>
      <sheetName val="PSPR"/>
      <sheetName val="Gaji Pokok"/>
      <sheetName val="T. Proyek-Jabatan"/>
      <sheetName val="T. Lokasi"/>
      <sheetName val="T. Rumah"/>
      <sheetName val="T. Transport"/>
      <sheetName val="Urugan Pasir"/>
      <sheetName val="Harga Satuan Bahan"/>
      <sheetName val="Satuan Dasar"/>
      <sheetName val="lh"/>
      <sheetName val="5"/>
      <sheetName val="6"/>
      <sheetName val="analisa Harsat"/>
      <sheetName val="Bahan  SNI"/>
      <sheetName val="ANALISA SNI"/>
      <sheetName val="OE-8,4(3).A Skampal"/>
      <sheetName val="D5ok"/>
      <sheetName val="Data Pendukung"/>
      <sheetName val="Nama"/>
      <sheetName val="L2"/>
      <sheetName val="Meto"/>
      <sheetName val="HS BHN&amp;UPAH"/>
      <sheetName val="srtberkas"/>
      <sheetName val="divII"/>
      <sheetName val="K. 111"/>
      <sheetName val="k211"/>
      <sheetName val="k224"/>
      <sheetName val="K225"/>
      <sheetName val="K 311A"/>
      <sheetName val="k514"/>
      <sheetName val="K710"/>
      <sheetName val="K715"/>
      <sheetName val="K728"/>
      <sheetName val="K. 810"/>
      <sheetName val="Tabel"/>
      <sheetName val="LHR"/>
      <sheetName val="Sensitive"/>
      <sheetName val="BQ Arsit"/>
      <sheetName val="An HarSatPek"/>
      <sheetName val="Sat Bah &amp; Up"/>
      <sheetName val="ahs_utama"/>
      <sheetName val="2-Genset print"/>
      <sheetName val="info"/>
      <sheetName val="ANALISA_GR_x005f_x0000__x005f_x005f_x"/>
      <sheetName val="Sicamec + Insulator"/>
      <sheetName val="ITS"/>
      <sheetName val="rincian A"/>
      <sheetName val="ANTEK-AGGA"/>
      <sheetName val="BURDA"/>
      <sheetName val="ANTEK-GAL"/>
      <sheetName val="HRS-ATB"/>
      <sheetName val="ANTEK-PRIME"/>
      <sheetName val="ANTEK-TIMB"/>
      <sheetName val="BD-LS"/>
      <sheetName val="BIA-LUMPSUM"/>
      <sheetName val="Sheet9"/>
      <sheetName val="Vibro_Roller"/>
      <sheetName val="BQ Detail"/>
      <sheetName val="di2"/>
      <sheetName val="Harga S Dasar"/>
      <sheetName val="EQ"/>
      <sheetName val="Engine"/>
      <sheetName val="KH.L"/>
      <sheetName val="7.L"/>
      <sheetName val="E.Adm"/>
      <sheetName val="Daftar Harga Bahan"/>
      <sheetName val="An Biaya.Kons (SNI)"/>
      <sheetName val="Harga-upah"/>
      <sheetName val="Plafond"/>
      <sheetName val="Satuan"/>
      <sheetName val="Daftar Harga Dasar"/>
      <sheetName val="UpahKerja"/>
      <sheetName val="Mark-up"/>
      <sheetName val="Hrg Satuan"/>
      <sheetName val="H_Satuan6"/>
      <sheetName val="REKAP_1_SECTION5"/>
      <sheetName val="DIREC_COST5"/>
      <sheetName val="form_besi5"/>
      <sheetName val="REKAP_STRUCTURE5"/>
      <sheetName val="lamp__124"/>
      <sheetName val="Master_1_04"/>
      <sheetName val="A-11_Steel_Str_(2)4"/>
      <sheetName val="GRAND_REKAP4"/>
      <sheetName val="ANALISA_GRS_TENGAH4"/>
      <sheetName val="HSTANAH_XLS4"/>
      <sheetName val="BAHAN_&amp;_UPAH4"/>
      <sheetName val="BQ_ARS4"/>
      <sheetName val="FORM_X_COST4"/>
      <sheetName val="Analisa_Upah_&amp;_Bahan_Plum4"/>
      <sheetName val="Analisa_&amp;_Upah4"/>
      <sheetName val="unit_rate-b34"/>
      <sheetName val="rekap_c4"/>
      <sheetName val="an_el4"/>
      <sheetName val="PLUMBING_24"/>
      <sheetName val="crewlist_S3"/>
      <sheetName val="daftar_Upah4"/>
      <sheetName val="Pos_4-14"/>
      <sheetName val="Harga_4"/>
      <sheetName val="vol__ARS4"/>
      <sheetName val="TOTAL_SPK4"/>
      <sheetName val="rek_det_1-34"/>
      <sheetName val="Bill_of_Qty_MEP4"/>
      <sheetName val="Basement_Estimate4"/>
      <sheetName val="HARGA_ME4"/>
      <sheetName val="01A-_RAB4"/>
      <sheetName val="rab_me_(by_owner)_4"/>
      <sheetName val="BQ_(by_owner)4"/>
      <sheetName val="rab_me_(fisik)4"/>
      <sheetName val="ELEVATED_SLAB4"/>
      <sheetName val="Analisa_24"/>
      <sheetName val="HARGA_MATERIAL4"/>
      <sheetName val="Memb_Schd4"/>
      <sheetName val="Analisa_Upah___Bahan_Plum4"/>
      <sheetName val="bhn_4"/>
      <sheetName val="HB_4"/>
      <sheetName val="Analisa_Harga_Satuan4"/>
      <sheetName val="Harga_Bahan4"/>
      <sheetName val="REF_ONLY4"/>
      <sheetName val="Analisa_RAB3"/>
      <sheetName val="Daf_14"/>
      <sheetName val="Supply_Agrmnt4"/>
      <sheetName val="POS-4_14"/>
      <sheetName val="Rekap_Dc4"/>
      <sheetName val="PHU_054"/>
      <sheetName val="i-j__Pengalaman3"/>
      <sheetName val="Upah_Bahan3"/>
      <sheetName val="LIFT_DOM3"/>
      <sheetName val="daftar_harga4"/>
      <sheetName val="dboard(_asli)3"/>
      <sheetName val="RAB_STR_JETTY_&amp;_F_PENUNJANG3"/>
      <sheetName val="Harga_satuan3"/>
      <sheetName val="Currency_Rate3"/>
      <sheetName val="FORM_3A3"/>
      <sheetName val="Perhitungan_RAB3"/>
      <sheetName val="RAB_RIIL_kayu3"/>
      <sheetName val="Indirect_Cost3"/>
      <sheetName val="SERVICES_FEE3"/>
      <sheetName val="BD_Cvl3"/>
      <sheetName val="Erection_SS3"/>
      <sheetName val="Harga_ME_3"/>
      <sheetName val="Unit_Rate_Indirect3"/>
      <sheetName val="A_Paint_Jotun_Penguard3"/>
      <sheetName val="BOQ_ori3"/>
      <sheetName val="3__KONTRAK(stu)3"/>
      <sheetName val="HRG_BHN3"/>
      <sheetName val="AnalisaSIPIL_RIIL_RAP3"/>
      <sheetName val="Anal_1"/>
      <sheetName val="Fill_this_out_first___4"/>
      <sheetName val="SUB_TOTAL___3"/>
      <sheetName val="HSA_&amp;_PAB3"/>
      <sheetName val="Harga_Upah_3"/>
      <sheetName val="17_ALS-saluran+BC3"/>
      <sheetName val="HARGA_UPAH3"/>
      <sheetName val="Sewa_Alat-13"/>
      <sheetName val="bukan_PNS3"/>
      <sheetName val="Mon_Upah3"/>
      <sheetName val="Time_Schedule3"/>
      <sheetName val="anal_pipa3"/>
      <sheetName val="Harsat_Upah3"/>
      <sheetName val="Analisa_Prov'071"/>
      <sheetName val="Analisa_RAP3"/>
      <sheetName val="Bahan_B3"/>
      <sheetName val="Upah_B3"/>
      <sheetName val="Door_&amp;_Window_Podium1"/>
      <sheetName val="San_PD1"/>
      <sheetName val="Bill_of_Qty3"/>
      <sheetName val="D2_43"/>
      <sheetName val="D4_3_(TE)3"/>
      <sheetName val="D5_3_(TF)_3"/>
      <sheetName val="D8_3_(TJ)3"/>
      <sheetName val="dongia_(2)3"/>
      <sheetName val="THPDMoi__(2)3"/>
      <sheetName val="TONG_HOP_VL-NC3"/>
      <sheetName val="TONGKE3p_3"/>
      <sheetName val="TH_VL,_NC,_DDHT_Thanhphuoc3"/>
      <sheetName val="DON_GIA3"/>
      <sheetName val="t-h_HA_THE3"/>
      <sheetName val="CHITIET_VL-NC-TT_-1p3"/>
      <sheetName val="TONG_HOP_VL-NC_TT3"/>
      <sheetName val="TH_XL3"/>
      <sheetName val="CHITIET_VL-NC3"/>
      <sheetName val="CHITIET_VL-NC-TT-3p3"/>
      <sheetName val="KPVC-BD_3"/>
      <sheetName val="SD_(1)3"/>
      <sheetName val="Analisa_Tekhnis3"/>
      <sheetName val="DRUP_(ASLI)1"/>
      <sheetName val="SBDY_Jemb_Tayan3"/>
      <sheetName val="H_Satuan_Dasar1"/>
      <sheetName val="Harga_Sat_Das3"/>
      <sheetName val="analisa_el1"/>
      <sheetName val="ANALISA_GR1"/>
      <sheetName val="ANALISA_GR?????GAH3"/>
      <sheetName val="AHS_(ci,str,ars)3"/>
      <sheetName val="610_043"/>
      <sheetName val="BQ_PABX1"/>
      <sheetName val="PAKET_13"/>
      <sheetName val="Agregat_Halus_&amp;_Kasar3"/>
      <sheetName val="Analisa_(ok_punya)1"/>
      <sheetName val="RENCANA_KERJA3"/>
      <sheetName val="Harga_Bahan_&amp;_Upah1"/>
      <sheetName val="Kuantitas_&amp;_Harga1"/>
      <sheetName val="FORM_73"/>
      <sheetName val="RAB_REVISI1"/>
      <sheetName val="Analisa_Harga_Sat1"/>
      <sheetName val="Lamp_-31"/>
      <sheetName val="Lamp_-61"/>
      <sheetName val="PV_Harga_Sat1"/>
      <sheetName val="Analisa_Alat1"/>
      <sheetName val="Analisa_Alat_Dredger1"/>
      <sheetName val="Analisa_Tehnik_11"/>
      <sheetName val="Analisa_Tehnik1"/>
      <sheetName val="Pendukung_11"/>
      <sheetName val="Pek_Tanah1"/>
      <sheetName val="AT_B&amp;B1"/>
      <sheetName val="Harsat_Bahan1"/>
      <sheetName val="Pemindahan_Penduduk_1"/>
      <sheetName val="Bill_rekap1"/>
      <sheetName val="Isolasi_Luar_Dalam1"/>
      <sheetName val="Isolasi_Luar1"/>
      <sheetName val="HarDas-Ops_1"/>
      <sheetName val="struktur_tdk_dipakai3"/>
      <sheetName val="Perm__Test1"/>
      <sheetName val="HASAT_DASAR2"/>
      <sheetName val="Str_A1"/>
      <sheetName val="Analisa_Tend1"/>
      <sheetName val="2__Informasi2"/>
      <sheetName val="Uraian_Teknis2"/>
      <sheetName val="Surat_Pernyataan3"/>
      <sheetName val="HRG_BAHAN_&amp;_UPAH_okk1"/>
      <sheetName val="Analis_Kusen_okk1"/>
      <sheetName val="Ana__PU1"/>
      <sheetName val="Hrg_Upah_Bhn1"/>
      <sheetName val="DAFTAR_HARGA_BAHAN_1"/>
      <sheetName val="Sumber_Daya1"/>
      <sheetName val="Master_Edit1"/>
      <sheetName val="Analis_harga1"/>
      <sheetName val="Unit_Cost1"/>
      <sheetName val="BAHAN_1"/>
      <sheetName val="Rekap_Direct_Cost1"/>
      <sheetName val="DF-7_(2)1"/>
      <sheetName val="ANALISA_GR_____GAH2"/>
      <sheetName val="Harga_bahan-11"/>
      <sheetName val="DETAIL_POS_1231"/>
      <sheetName val="Harsat_Pekerjaan1"/>
      <sheetName val="NEX24_DB1"/>
      <sheetName val="H_SAT1"/>
      <sheetName val="fill_in_first1"/>
      <sheetName val="AHS_-_Riel3"/>
      <sheetName val="iNT__Kotak_Lt_3"/>
      <sheetName val="ANALISA_A-Persiapan"/>
      <sheetName val="ANALISA_B-Pek_tanah"/>
      <sheetName val="ANALISA_C-Pek__pondasi"/>
      <sheetName val="ANALISA_D-Dinding"/>
      <sheetName val="ANALISA_E-Plesteran"/>
      <sheetName val="ANALISA_F-Pek_Kayu"/>
      <sheetName val="ANALISA_G-Pek__beton"/>
      <sheetName val="ANALISA_J-Pek__Sanitasi"/>
      <sheetName val="ANALISA_K-Besi_n_aluminium"/>
      <sheetName val="ANALISA_N-Pek__pengecatan"/>
      <sheetName val="ANALISA_Q-Pek__Air_Bersih"/>
      <sheetName val="Pek_persiapan"/>
      <sheetName val="OP__PERJAM1"/>
      <sheetName val="K_Lokal1"/>
      <sheetName val="B__PERSONIL1"/>
      <sheetName val="Sec_I_ML1"/>
      <sheetName val="10_yr_val1"/>
      <sheetName val="COST_SUMM1"/>
      <sheetName val="HPP_TOTAL1"/>
      <sheetName val="HPP_3_Tower1"/>
      <sheetName val="Har_Sat1"/>
      <sheetName val="DFT__HRG_BHN___UPAH1"/>
      <sheetName val="ANALISA_STR___ARS1"/>
      <sheetName val="ANALISA_GR_x005f_x0000__x005f_x0000__x00001"/>
      <sheetName val="RANGE_BAHAN1"/>
      <sheetName val="Daftar_Staff1"/>
      <sheetName val="Anls_Hrg_Sat1"/>
      <sheetName val="ANALISA_GR_x005f_x005f_x005f_x0000__x005f_x005f_1"/>
      <sheetName val="Bill_4_11"/>
      <sheetName val="analisa_panel1"/>
      <sheetName val="SAT_EL1"/>
      <sheetName val="Unit_Price1"/>
      <sheetName val="1_B1"/>
      <sheetName val="TATA_UDARA1"/>
      <sheetName val="1_General_1"/>
      <sheetName val="REKAP__(1)1"/>
      <sheetName val="2703_11"/>
      <sheetName val="ANALISA_GR_x005f_x0000__x1"/>
      <sheetName val="Daf-3_1_2_Pintu,_Jendela,_TWA1"/>
      <sheetName val="Daf-3_1_4_Plafond_TWA1"/>
      <sheetName val="4__PEK__LUAR1"/>
      <sheetName val="H_Sat_Jembatan1"/>
      <sheetName val="ANALISA_GR_x005f_x005f_x0"/>
      <sheetName val="Total_Harga"/>
      <sheetName val="4-Basic_Price1"/>
      <sheetName val="Faktor_Konversi1"/>
      <sheetName val="Isian_Biodata"/>
      <sheetName val="Harga_Sat_"/>
      <sheetName val="BIIL_ASLI"/>
      <sheetName val="2_2"/>
      <sheetName val="FORM_BQ_TL_PRATU_4cct1"/>
      <sheetName val="B_1"/>
      <sheetName val="B_10"/>
      <sheetName val="B_11"/>
      <sheetName val="B_12"/>
      <sheetName val="B_13"/>
      <sheetName val="B_14"/>
      <sheetName val="B_15"/>
      <sheetName val="B_16"/>
      <sheetName val="B_17"/>
      <sheetName val="B_18"/>
      <sheetName val="B_2"/>
      <sheetName val="B_20"/>
      <sheetName val="B_21"/>
      <sheetName val="B_22"/>
      <sheetName val="B_23"/>
      <sheetName val="B_24"/>
      <sheetName val="B_25"/>
      <sheetName val="B_26"/>
      <sheetName val="B_28"/>
      <sheetName val="B_29"/>
      <sheetName val="B_3"/>
      <sheetName val="B_30"/>
      <sheetName val="B_4"/>
      <sheetName val="B_5"/>
      <sheetName val="B_6"/>
      <sheetName val="B_7"/>
      <sheetName val="B_8"/>
      <sheetName val="Analisa_Harga"/>
      <sheetName val="Pgr_Jl_I_Bale"/>
      <sheetName val="Rekap_Bill"/>
      <sheetName val="BOM_BMS1"/>
      <sheetName val="anls_space_frame"/>
      <sheetName val="DIV_2"/>
      <sheetName val="PRY_03-1_(Amd1)1"/>
      <sheetName val="analisa_asumsi_Me1"/>
      <sheetName val="BOQ_SNJ_11"/>
      <sheetName val="DKH_CCO_1A1"/>
      <sheetName val="DKH_CCO_1B_R-11"/>
      <sheetName val="Prod_02"/>
      <sheetName val="Stock_Material"/>
      <sheetName val="BILL_OF_QUAN1"/>
      <sheetName val="VAC_BDWN1"/>
      <sheetName val="General_Intem1"/>
      <sheetName val="STR_-_2B1"/>
      <sheetName val="7_1(3)1"/>
      <sheetName val="Anal__Alat1"/>
      <sheetName val="PRD_01-6(I-II)1"/>
      <sheetName val="PRD_01-7_alat1"/>
      <sheetName val="Daftar_Upah,_Hrg_Bhn_&amp;_Pralata1"/>
      <sheetName val="Kuantitas_&amp;_Harga_Seg_1"/>
      <sheetName val="DIV_1"/>
      <sheetName val="Schedulle_"/>
      <sheetName val="UPAH_DAN_BAHAN"/>
      <sheetName val="RAB_1"/>
      <sheetName val="RAB_AR&amp;STR1"/>
      <sheetName val="Assumption_&amp;_Dashboard_1"/>
      <sheetName val="Pjk_Kend_&amp;_Parkir&amp;Tanah1"/>
      <sheetName val="Pak_Din(510)1"/>
      <sheetName val="P_Didik&amp;BinaPeg_1"/>
      <sheetName val="_SAT_PL1"/>
      <sheetName val="RAB_SEKRETARIAT_(1)1"/>
      <sheetName val="REK_S-CURVE"/>
      <sheetName val="Analisa_SNI_STANDART_"/>
      <sheetName val="ANALISA_railing1"/>
      <sheetName val="LD_calc"/>
      <sheetName val="COSTING_Option_1"/>
      <sheetName val="Analisa_Gabungan"/>
      <sheetName val="Fill_this_out_first___5"/>
      <sheetName val="Valve_PL1"/>
      <sheetName val="Peralatan_PL1"/>
      <sheetName val="Man_Power1"/>
      <sheetName val="BQ_EXTERN"/>
      <sheetName val="Harga_Kabel1"/>
      <sheetName val="_REKAP_B_GEDUNG_PRAMUKA"/>
      <sheetName val="A_PENDOPO"/>
      <sheetName val="B__GEDUNG_PRAMUKA"/>
      <sheetName val="SURAT_PENAWARAN"/>
      <sheetName val="_REKAP_A_PENDOPO"/>
      <sheetName val="DLAT_(2)1"/>
      <sheetName val="Upah_&amp;_Bahan"/>
      <sheetName val="Peta_Quarry"/>
      <sheetName val="Perhitungan_Mobilisasi_Alat"/>
      <sheetName val="Lalu_Lintas"/>
      <sheetName val="Jembatan_Sementara"/>
      <sheetName val="Analisa_K3"/>
      <sheetName val="4-Analisa_Quarry"/>
      <sheetName val="4-Formulir_harga_bahan"/>
      <sheetName val="Peta_Quarry_(2)"/>
      <sheetName val="Agg_Halus_&amp;_Kasar1"/>
      <sheetName val="Agg_A"/>
      <sheetName val="Agg_B_dan_S"/>
      <sheetName val="Agg_C"/>
      <sheetName val="Agg__CBR_60"/>
      <sheetName val="Rekap_(2)"/>
      <sheetName val="BOQ_(2)"/>
      <sheetName val="jangka_aktu_pelaksanaan_(2)"/>
      <sheetName val="D6_(2)"/>
      <sheetName val="D10_LS-Rutin"/>
      <sheetName val="D10_Kuantitas"/>
      <sheetName val="D10_Analisa_HSP"/>
      <sheetName val="INPUT_AGST"/>
      <sheetName val="rkpm_2003"/>
      <sheetName val="Anl_+"/>
      <sheetName val="Urai___Guide_Post1"/>
      <sheetName val="Urai_Galian_Tanah1"/>
      <sheetName val="Formula_Paket_A1"/>
      <sheetName val="inner_pervious_adjust_1"/>
      <sheetName val="outer_pervious_adjust1"/>
      <sheetName val="Analis_Upah1"/>
      <sheetName val="UP_MINOR"/>
      <sheetName val="Daf_Alat"/>
      <sheetName val="Jdw_Alat"/>
      <sheetName val="S_Penawar"/>
      <sheetName val="Galian_11"/>
      <sheetName val="Rekap_Biaya1"/>
      <sheetName val="an__1"/>
      <sheetName val="Analis_Kusen_1_ESKALASI"/>
      <sheetName val="Tie_Beam_GN"/>
      <sheetName val="Tangga_GN"/>
      <sheetName val="ANALISA_GR???1"/>
      <sheetName val="Analisa_ME"/>
      <sheetName val="SPREAD_SHEET"/>
      <sheetName val="D_&amp;_W_sizes"/>
      <sheetName val="ANALISA_GR_x005f_x0000__x005f_x005f_x1"/>
      <sheetName val="3_ALS-STR-PDS"/>
      <sheetName val="Rekap_Prelim1"/>
      <sheetName val="bhn_FINAL"/>
      <sheetName val="ITB_COST"/>
      <sheetName val="dayvol_WEDI"/>
      <sheetName val="dayvol_adibarat"/>
      <sheetName val="Prod_15-8_str1"/>
      <sheetName val="Prod_15-71"/>
      <sheetName val="Prod_15-61"/>
      <sheetName val="Prod_15-51"/>
      <sheetName val="Unit_Rate1"/>
      <sheetName val="analisa_BM"/>
      <sheetName val="rap_rinci"/>
      <sheetName val="DIVISI_3"/>
      <sheetName val="DIV_91"/>
      <sheetName val="Analisa_Quarry"/>
      <sheetName val="No_Item"/>
      <sheetName val="Tunduk_Panitia"/>
      <sheetName val="rab_-_persiapan_&amp;_lantai-1"/>
      <sheetName val="box_culvert"/>
      <sheetName val="NP_(4)"/>
      <sheetName val="PRIST_LIST1"/>
      <sheetName val="Sales_Parameter1"/>
      <sheetName val="DIV_31"/>
      <sheetName val="BoQ_C4"/>
      <sheetName val="ANALYS_EXTERN"/>
      <sheetName val="INPUT_HARIAN"/>
      <sheetName val="BQ_(M&amp;E)"/>
      <sheetName val="Alat_R"/>
      <sheetName val="Alat_(1)"/>
      <sheetName val="Daftar_Harga_Upah_dan_Bahan"/>
      <sheetName val="LAM_3"/>
      <sheetName val="RD_dokter_ORNG_3_70"/>
      <sheetName val="IV__Arsitek_(MC_0)"/>
      <sheetName val="Daftar_Harga_Satuan_Gaji"/>
      <sheetName val="Daftar_Harga_Satuan_Bahan"/>
      <sheetName val="Gorong_Aramco"/>
      <sheetName val="BQ_All_2"/>
      <sheetName val="BQ_Pivot_utk_Analisa_&amp;_SDBP_"/>
      <sheetName val="M+U_Pivot"/>
      <sheetName val="Fin_Sum"/>
      <sheetName val="B_-_Norelec"/>
      <sheetName val="Bayar_(2)"/>
      <sheetName val="bill_3_9"/>
      <sheetName val="Tuk_Koef"/>
      <sheetName val="LIST_MATERIAL"/>
      <sheetName val="Alat_B"/>
      <sheetName val="a_h_ars_sum"/>
      <sheetName val="a_h_ars"/>
      <sheetName val="2_1"/>
      <sheetName val="2_3"/>
      <sheetName val="2_4"/>
      <sheetName val="2_5"/>
      <sheetName val="2_6"/>
      <sheetName val="2_7"/>
      <sheetName val="3_1"/>
      <sheetName val="3_10"/>
      <sheetName val="3_11"/>
      <sheetName val="3_12"/>
      <sheetName val="3_2"/>
      <sheetName val="3_3"/>
      <sheetName val="3_4"/>
      <sheetName val="3_8"/>
      <sheetName val="3_9"/>
      <sheetName val="harga_sat"/>
      <sheetName val="LAL_-_PASAR_PAGI_"/>
      <sheetName val="meth_hsl_nego"/>
      <sheetName val="Rekap_"/>
      <sheetName val="Kurva_S"/>
      <sheetName val="_"/>
      <sheetName val="Bill_Of_Quantity"/>
      <sheetName val="Volume_1"/>
      <sheetName val="3_2_2_(Rincian)1"/>
      <sheetName val="AN__SCAFOLDING1"/>
      <sheetName val="Daftar_Alat1"/>
      <sheetName val="ANALISA_GR___"/>
      <sheetName val="TJ_JATI"/>
      <sheetName val="RBP-_2"/>
      <sheetName val="DIV_81"/>
      <sheetName val="ENC_14"/>
      <sheetName val="7_공정표1"/>
      <sheetName val="AnalisaSIPIL_RIIL1"/>
      <sheetName val="15_Irr__Struc_Work"/>
      <sheetName val="16_Pipe_Inst_"/>
      <sheetName val="h_sat-bbm"/>
      <sheetName val="ANAL-SEC_II"/>
      <sheetName val="ANAL-SEC_III"/>
      <sheetName val="Bea_Op_Alat"/>
      <sheetName val="Formulir_7_6"/>
      <sheetName val="Hardas_Material"/>
      <sheetName val="Hardas_Upah+Subkon"/>
      <sheetName val="ANALISA_GR_x005f_x005f_x005f_x005f_x005f_x005f_x0"/>
      <sheetName val="A,_B,_C,_D,_E"/>
      <sheetName val="IN_"/>
      <sheetName val="KAN__LOKAL"/>
      <sheetName val="hrg-sat_pek"/>
      <sheetName val="ANALISA_GR_x"/>
      <sheetName val="ANALISA_GR_x0"/>
      <sheetName val="Form_I"/>
      <sheetName val="SP_Kapasitas_TD"/>
      <sheetName val="B_T"/>
      <sheetName val="qc_reading"/>
      <sheetName val="HASIL_USAHA_2011"/>
      <sheetName val="an_el5"/>
      <sheetName val="An_AC_&amp;_Plb"/>
      <sheetName val="HS_Alat"/>
      <sheetName val="Div_9_-_Harian"/>
      <sheetName val="Div_2_-_Drainase"/>
      <sheetName val="Irregular_Income"/>
      <sheetName val="FE-1770_P1"/>
      <sheetName val="1__Rekap_B"/>
      <sheetName val="Input_Data"/>
      <sheetName val="Mark_UP"/>
      <sheetName val="Jdw_A_M_T"/>
      <sheetName val="Lamp_-5"/>
      <sheetName val="Pivot_1"/>
      <sheetName val="Pivot_1_(2)"/>
      <sheetName val="Pivot_1_(3)"/>
      <sheetName val="Pivot_1_(4)"/>
      <sheetName val="Analisa_Tehnik_Alat"/>
      <sheetName val="ANAL_PROD_ALAT"/>
      <sheetName val="Earth,_Concrete,_Pile"/>
      <sheetName val="Soil_factor"/>
      <sheetName val="HD_Material"/>
      <sheetName val="HPS_Sub_Upah"/>
      <sheetName val="12_ANS"/>
      <sheetName val="D_BOARD"/>
      <sheetName val="PERALATAN_PROYEK_GOL_III_A"/>
      <sheetName val="SUB_&amp;_mandor"/>
      <sheetName val="REKAP_Package_I"/>
      <sheetName val="adukan_"/>
      <sheetName val="Vol_K_225"/>
      <sheetName val="Rate_Analysis"/>
      <sheetName val="C_S_A"/>
      <sheetName val="RAB_(A)_(2)"/>
      <sheetName val="Pay_Items"/>
      <sheetName val="FIRE_FIGHTING"/>
      <sheetName val="Perhitungan_KC_ke_SUBKON"/>
      <sheetName val="surat_"/>
      <sheetName val="Soi_081"/>
      <sheetName val="DATA_BASE"/>
      <sheetName val="Up_&amp;_bhn"/>
      <sheetName val="Category_detail"/>
      <sheetName val="anal_alat"/>
      <sheetName val="REKAP_A_BESAR"/>
      <sheetName val="Alat_Berat"/>
      <sheetName val="Hrn_I"/>
      <sheetName val="Hrn_II"/>
      <sheetName val="Hrn_III"/>
      <sheetName val="Bgn-Ingg_PLANTATION"/>
      <sheetName val="Data_Upah"/>
      <sheetName val="tb__besi"/>
      <sheetName val="RKP_PLUMBING"/>
      <sheetName val="Hua_Yang_Quarterly"/>
      <sheetName val="Lead_Schedule"/>
      <sheetName val="Gal_tanah"/>
      <sheetName val="ANALISA_WIKA"/>
      <sheetName val="F_ALARM"/>
      <sheetName val="2016-405_MR"/>
      <sheetName val="MAP_1-2"/>
      <sheetName val="Reloc_&amp;_Living_Cost"/>
      <sheetName val="Analisa_K"/>
      <sheetName val="TS_(A3)"/>
      <sheetName val="Schedule_Master"/>
      <sheetName val="310000_CABANG_V"/>
      <sheetName val="An_1"/>
      <sheetName val="An_3"/>
      <sheetName val="An_2"/>
      <sheetName val="Bill_2_1_Basement_41_"/>
      <sheetName val="HSU_2016"/>
      <sheetName val="Harga_Satuan_Upah_&amp;_Bahan"/>
      <sheetName val="REKAP_BI"/>
      <sheetName val="TE_TS_FA_LAN_MATV"/>
      <sheetName val="Harga_Alat"/>
      <sheetName val="PENUTUP_ATAP"/>
      <sheetName val="uph_bhn"/>
      <sheetName val="DAF_HRG"/>
      <sheetName val="Harga_S_Dasar_UNTUK_IDISI"/>
      <sheetName val="An__ang"/>
      <sheetName val="Appendix_2(SatDas)"/>
      <sheetName val="T_material"/>
      <sheetName val="Master_Schedule"/>
      <sheetName val="Permanent_info"/>
      <sheetName val="S_BAHAN"/>
      <sheetName val="S_UPAH"/>
      <sheetName val="Rekap_Analisa"/>
      <sheetName val="PL_SPP_per_ton"/>
      <sheetName val="Uraian_Upah"/>
      <sheetName val="input_data_umum"/>
      <sheetName val="HGS_Jan_2007"/>
      <sheetName val="PENYAMBUNGAN_DAYA"/>
      <sheetName val="M2_SQUARE_(C)"/>
      <sheetName val="Marka_Jalan"/>
      <sheetName val="PAGAR_PEMBATAS_JALAN"/>
      <sheetName val="Rigid_Beton"/>
      <sheetName val="Separator_"/>
      <sheetName val="ST_CAROLUS_(C)"/>
      <sheetName val="Daf_Harga"/>
      <sheetName val="Pivot_Table"/>
      <sheetName val="anal-drainase,tanah&amp;ps_batu"/>
      <sheetName val="Gaji_Pokok"/>
      <sheetName val="T__Proyek-Jabatan"/>
      <sheetName val="T__Lokasi"/>
      <sheetName val="T__Rumah"/>
      <sheetName val="T__Transport"/>
      <sheetName val="Urugan_Pasir"/>
      <sheetName val="Harga_Satuan_Bahan"/>
      <sheetName val="Satuan_Dasar"/>
      <sheetName val="analisa_Harsat"/>
      <sheetName val="Bahan__SNI"/>
      <sheetName val="ANALISA_SNI"/>
      <sheetName val="OE-8,4(3)_A_Skampal"/>
      <sheetName val="Data_Pendukung"/>
      <sheetName val="HS_BHN&amp;UPAH"/>
      <sheetName val="K__111"/>
      <sheetName val="K_311A"/>
      <sheetName val="K__810"/>
      <sheetName val="BQ_Arsit"/>
      <sheetName val="An_HarSatPek"/>
      <sheetName val="Sat_Bah_&amp;_Up"/>
      <sheetName val="2-Genset_print"/>
      <sheetName val="Sicamec_+_Insulator"/>
      <sheetName val="rincian_A"/>
      <sheetName val="BQ_Detail"/>
      <sheetName val="Harga_S_Dasar"/>
      <sheetName val="KH_L"/>
      <sheetName val="7_L"/>
      <sheetName val="E_Adm"/>
      <sheetName val="Daftar_Harga_Bahan"/>
      <sheetName val="An_Biaya_Kons_(SNI)"/>
      <sheetName val="Daftar_Harga_Dasar"/>
      <sheetName val="Hrg_Satua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/>
      <sheetData sheetId="777"/>
      <sheetData sheetId="778"/>
      <sheetData sheetId="779"/>
      <sheetData sheetId="780"/>
      <sheetData sheetId="781"/>
      <sheetData sheetId="782"/>
      <sheetData sheetId="783"/>
      <sheetData sheetId="784"/>
      <sheetData sheetId="785"/>
      <sheetData sheetId="786"/>
      <sheetData sheetId="787"/>
      <sheetData sheetId="788"/>
      <sheetData sheetId="789"/>
      <sheetData sheetId="790"/>
      <sheetData sheetId="791"/>
      <sheetData sheetId="792"/>
      <sheetData sheetId="793"/>
      <sheetData sheetId="794"/>
      <sheetData sheetId="795"/>
      <sheetData sheetId="796"/>
      <sheetData sheetId="797"/>
      <sheetData sheetId="798"/>
      <sheetData sheetId="799"/>
      <sheetData sheetId="800"/>
      <sheetData sheetId="801"/>
      <sheetData sheetId="802"/>
      <sheetData sheetId="803"/>
      <sheetData sheetId="804"/>
      <sheetData sheetId="805"/>
      <sheetData sheetId="806"/>
      <sheetData sheetId="807"/>
      <sheetData sheetId="808"/>
      <sheetData sheetId="809"/>
      <sheetData sheetId="810"/>
      <sheetData sheetId="811"/>
      <sheetData sheetId="812"/>
      <sheetData sheetId="813"/>
      <sheetData sheetId="814"/>
      <sheetData sheetId="815"/>
      <sheetData sheetId="816"/>
      <sheetData sheetId="817"/>
      <sheetData sheetId="818"/>
      <sheetData sheetId="819"/>
      <sheetData sheetId="820"/>
      <sheetData sheetId="821"/>
      <sheetData sheetId="822"/>
      <sheetData sheetId="823"/>
      <sheetData sheetId="824"/>
      <sheetData sheetId="825"/>
      <sheetData sheetId="826"/>
      <sheetData sheetId="827"/>
      <sheetData sheetId="828"/>
      <sheetData sheetId="829"/>
      <sheetData sheetId="830"/>
      <sheetData sheetId="831"/>
      <sheetData sheetId="832"/>
      <sheetData sheetId="833"/>
      <sheetData sheetId="834"/>
      <sheetData sheetId="835"/>
      <sheetData sheetId="836"/>
      <sheetData sheetId="837"/>
      <sheetData sheetId="838"/>
      <sheetData sheetId="839"/>
      <sheetData sheetId="840"/>
      <sheetData sheetId="841"/>
      <sheetData sheetId="842"/>
      <sheetData sheetId="843"/>
      <sheetData sheetId="844"/>
      <sheetData sheetId="845"/>
      <sheetData sheetId="846"/>
      <sheetData sheetId="847"/>
      <sheetData sheetId="848"/>
      <sheetData sheetId="849"/>
      <sheetData sheetId="850"/>
      <sheetData sheetId="851"/>
      <sheetData sheetId="852"/>
      <sheetData sheetId="853"/>
      <sheetData sheetId="854"/>
      <sheetData sheetId="855"/>
      <sheetData sheetId="856"/>
      <sheetData sheetId="857"/>
      <sheetData sheetId="858"/>
      <sheetData sheetId="859"/>
      <sheetData sheetId="860"/>
      <sheetData sheetId="861"/>
      <sheetData sheetId="862"/>
      <sheetData sheetId="863"/>
      <sheetData sheetId="864"/>
      <sheetData sheetId="865"/>
      <sheetData sheetId="866"/>
      <sheetData sheetId="867"/>
      <sheetData sheetId="868"/>
      <sheetData sheetId="869"/>
      <sheetData sheetId="870"/>
      <sheetData sheetId="871"/>
      <sheetData sheetId="872"/>
      <sheetData sheetId="873"/>
      <sheetData sheetId="874"/>
      <sheetData sheetId="875"/>
      <sheetData sheetId="876"/>
      <sheetData sheetId="877"/>
      <sheetData sheetId="878"/>
      <sheetData sheetId="879"/>
      <sheetData sheetId="880"/>
      <sheetData sheetId="881"/>
      <sheetData sheetId="882"/>
      <sheetData sheetId="883"/>
      <sheetData sheetId="884"/>
      <sheetData sheetId="885"/>
      <sheetData sheetId="886"/>
      <sheetData sheetId="887"/>
      <sheetData sheetId="888"/>
      <sheetData sheetId="889"/>
      <sheetData sheetId="890"/>
      <sheetData sheetId="891"/>
      <sheetData sheetId="892"/>
      <sheetData sheetId="893"/>
      <sheetData sheetId="894"/>
      <sheetData sheetId="895"/>
      <sheetData sheetId="896"/>
      <sheetData sheetId="897"/>
      <sheetData sheetId="898"/>
      <sheetData sheetId="899"/>
      <sheetData sheetId="900"/>
      <sheetData sheetId="901"/>
      <sheetData sheetId="902"/>
      <sheetData sheetId="903"/>
      <sheetData sheetId="904"/>
      <sheetData sheetId="905"/>
      <sheetData sheetId="906"/>
      <sheetData sheetId="907"/>
      <sheetData sheetId="908"/>
      <sheetData sheetId="909"/>
      <sheetData sheetId="910"/>
      <sheetData sheetId="911"/>
      <sheetData sheetId="912"/>
      <sheetData sheetId="913"/>
      <sheetData sheetId="914"/>
      <sheetData sheetId="915"/>
      <sheetData sheetId="916"/>
      <sheetData sheetId="917" refreshError="1"/>
      <sheetData sheetId="918" refreshError="1"/>
      <sheetData sheetId="919" refreshError="1"/>
      <sheetData sheetId="920" refreshError="1"/>
      <sheetData sheetId="921" refreshError="1"/>
      <sheetData sheetId="922" refreshError="1"/>
      <sheetData sheetId="923" refreshError="1"/>
      <sheetData sheetId="924" refreshError="1"/>
      <sheetData sheetId="925" refreshError="1"/>
      <sheetData sheetId="926" refreshError="1"/>
      <sheetData sheetId="927" refreshError="1"/>
      <sheetData sheetId="928" refreshError="1"/>
      <sheetData sheetId="929" refreshError="1"/>
      <sheetData sheetId="930" refreshError="1"/>
      <sheetData sheetId="931" refreshError="1"/>
      <sheetData sheetId="932" refreshError="1"/>
      <sheetData sheetId="933" refreshError="1"/>
      <sheetData sheetId="934" refreshError="1"/>
      <sheetData sheetId="935" refreshError="1"/>
      <sheetData sheetId="936" refreshError="1"/>
      <sheetData sheetId="937" refreshError="1"/>
      <sheetData sheetId="938" refreshError="1"/>
      <sheetData sheetId="939" refreshError="1"/>
      <sheetData sheetId="940" refreshError="1"/>
      <sheetData sheetId="941" refreshError="1"/>
      <sheetData sheetId="942" refreshError="1"/>
      <sheetData sheetId="943" refreshError="1"/>
      <sheetData sheetId="944" refreshError="1"/>
      <sheetData sheetId="945" refreshError="1"/>
      <sheetData sheetId="946" refreshError="1"/>
      <sheetData sheetId="947" refreshError="1"/>
      <sheetData sheetId="948" refreshError="1"/>
      <sheetData sheetId="949" refreshError="1"/>
      <sheetData sheetId="950" refreshError="1"/>
      <sheetData sheetId="951" refreshError="1"/>
      <sheetData sheetId="952" refreshError="1"/>
      <sheetData sheetId="953" refreshError="1"/>
      <sheetData sheetId="954" refreshError="1"/>
      <sheetData sheetId="955" refreshError="1"/>
      <sheetData sheetId="956" refreshError="1"/>
      <sheetData sheetId="957" refreshError="1"/>
      <sheetData sheetId="958" refreshError="1"/>
      <sheetData sheetId="959" refreshError="1"/>
      <sheetData sheetId="960" refreshError="1"/>
      <sheetData sheetId="961" refreshError="1"/>
      <sheetData sheetId="962" refreshError="1"/>
      <sheetData sheetId="963" refreshError="1"/>
      <sheetData sheetId="964" refreshError="1"/>
      <sheetData sheetId="965" refreshError="1"/>
      <sheetData sheetId="966" refreshError="1"/>
      <sheetData sheetId="967" refreshError="1"/>
      <sheetData sheetId="968" refreshError="1"/>
      <sheetData sheetId="969" refreshError="1"/>
      <sheetData sheetId="970" refreshError="1"/>
      <sheetData sheetId="971" refreshError="1"/>
      <sheetData sheetId="972" refreshError="1"/>
      <sheetData sheetId="973" refreshError="1"/>
      <sheetData sheetId="974" refreshError="1"/>
      <sheetData sheetId="975" refreshError="1"/>
      <sheetData sheetId="976" refreshError="1"/>
      <sheetData sheetId="977" refreshError="1"/>
      <sheetData sheetId="978" refreshError="1"/>
      <sheetData sheetId="979" refreshError="1"/>
      <sheetData sheetId="980" refreshError="1"/>
      <sheetData sheetId="981" refreshError="1"/>
      <sheetData sheetId="982" refreshError="1"/>
      <sheetData sheetId="983" refreshError="1"/>
      <sheetData sheetId="984" refreshError="1"/>
      <sheetData sheetId="985" refreshError="1"/>
      <sheetData sheetId="986" refreshError="1"/>
      <sheetData sheetId="987" refreshError="1"/>
      <sheetData sheetId="988" refreshError="1"/>
      <sheetData sheetId="989" refreshError="1"/>
      <sheetData sheetId="990" refreshError="1"/>
      <sheetData sheetId="991" refreshError="1"/>
      <sheetData sheetId="992" refreshError="1"/>
      <sheetData sheetId="993" refreshError="1"/>
      <sheetData sheetId="994" refreshError="1"/>
      <sheetData sheetId="995" refreshError="1"/>
      <sheetData sheetId="996" refreshError="1"/>
      <sheetData sheetId="997" refreshError="1"/>
      <sheetData sheetId="998" refreshError="1"/>
      <sheetData sheetId="999" refreshError="1"/>
      <sheetData sheetId="1000" refreshError="1"/>
      <sheetData sheetId="1001" refreshError="1"/>
      <sheetData sheetId="1002" refreshError="1"/>
      <sheetData sheetId="1003" refreshError="1"/>
      <sheetData sheetId="1004" refreshError="1"/>
      <sheetData sheetId="1005" refreshError="1"/>
      <sheetData sheetId="1006" refreshError="1"/>
      <sheetData sheetId="1007" refreshError="1"/>
      <sheetData sheetId="1008" refreshError="1"/>
      <sheetData sheetId="1009" refreshError="1"/>
      <sheetData sheetId="1010" refreshError="1"/>
      <sheetData sheetId="1011" refreshError="1"/>
      <sheetData sheetId="1012" refreshError="1"/>
      <sheetData sheetId="1013" refreshError="1"/>
      <sheetData sheetId="1014" refreshError="1"/>
      <sheetData sheetId="1015" refreshError="1"/>
      <sheetData sheetId="1016" refreshError="1"/>
      <sheetData sheetId="1017" refreshError="1"/>
      <sheetData sheetId="1018" refreshError="1"/>
      <sheetData sheetId="1019" refreshError="1"/>
      <sheetData sheetId="1020" refreshError="1"/>
      <sheetData sheetId="1021" refreshError="1"/>
      <sheetData sheetId="1022" refreshError="1"/>
      <sheetData sheetId="1023" refreshError="1"/>
      <sheetData sheetId="1024" refreshError="1"/>
      <sheetData sheetId="1025" refreshError="1"/>
      <sheetData sheetId="1026" refreshError="1"/>
      <sheetData sheetId="1027" refreshError="1"/>
      <sheetData sheetId="1028" refreshError="1"/>
      <sheetData sheetId="1029" refreshError="1"/>
      <sheetData sheetId="1030" refreshError="1"/>
      <sheetData sheetId="1031" refreshError="1"/>
      <sheetData sheetId="1032" refreshError="1"/>
      <sheetData sheetId="1033" refreshError="1"/>
      <sheetData sheetId="1034" refreshError="1"/>
      <sheetData sheetId="1035" refreshError="1"/>
      <sheetData sheetId="1036" refreshError="1"/>
      <sheetData sheetId="1037" refreshError="1"/>
      <sheetData sheetId="1038" refreshError="1"/>
      <sheetData sheetId="1039" refreshError="1"/>
      <sheetData sheetId="1040" refreshError="1"/>
      <sheetData sheetId="1041" refreshError="1"/>
      <sheetData sheetId="1042" refreshError="1"/>
      <sheetData sheetId="1043" refreshError="1"/>
      <sheetData sheetId="1044" refreshError="1"/>
      <sheetData sheetId="1045" refreshError="1"/>
      <sheetData sheetId="1046" refreshError="1"/>
      <sheetData sheetId="1047" refreshError="1"/>
      <sheetData sheetId="1048" refreshError="1"/>
      <sheetData sheetId="1049" refreshError="1"/>
      <sheetData sheetId="1050" refreshError="1"/>
      <sheetData sheetId="1051" refreshError="1"/>
      <sheetData sheetId="1052" refreshError="1"/>
      <sheetData sheetId="1053" refreshError="1"/>
      <sheetData sheetId="1054" refreshError="1"/>
      <sheetData sheetId="1055" refreshError="1"/>
      <sheetData sheetId="1056" refreshError="1"/>
      <sheetData sheetId="1057" refreshError="1"/>
      <sheetData sheetId="1058" refreshError="1"/>
      <sheetData sheetId="1059" refreshError="1"/>
      <sheetData sheetId="1060" refreshError="1"/>
      <sheetData sheetId="1061" refreshError="1"/>
      <sheetData sheetId="1062" refreshError="1"/>
      <sheetData sheetId="1063" refreshError="1"/>
      <sheetData sheetId="1064" refreshError="1"/>
      <sheetData sheetId="1065" refreshError="1"/>
      <sheetData sheetId="1066" refreshError="1"/>
      <sheetData sheetId="1067" refreshError="1"/>
      <sheetData sheetId="1068" refreshError="1"/>
      <sheetData sheetId="1069" refreshError="1"/>
      <sheetData sheetId="1070" refreshError="1"/>
      <sheetData sheetId="1071" refreshError="1"/>
      <sheetData sheetId="1072" refreshError="1"/>
      <sheetData sheetId="1073" refreshError="1"/>
      <sheetData sheetId="1074" refreshError="1"/>
      <sheetData sheetId="1075" refreshError="1"/>
      <sheetData sheetId="1076" refreshError="1"/>
      <sheetData sheetId="1077" refreshError="1"/>
      <sheetData sheetId="1078" refreshError="1"/>
      <sheetData sheetId="1079" refreshError="1"/>
      <sheetData sheetId="1080" refreshError="1"/>
      <sheetData sheetId="1081" refreshError="1"/>
      <sheetData sheetId="1082" refreshError="1"/>
      <sheetData sheetId="1083" refreshError="1"/>
      <sheetData sheetId="1084" refreshError="1"/>
      <sheetData sheetId="1085" refreshError="1"/>
      <sheetData sheetId="1086" refreshError="1"/>
      <sheetData sheetId="1087" refreshError="1"/>
      <sheetData sheetId="1088" refreshError="1"/>
      <sheetData sheetId="1089" refreshError="1"/>
      <sheetData sheetId="1090" refreshError="1"/>
      <sheetData sheetId="1091" refreshError="1"/>
      <sheetData sheetId="1092" refreshError="1"/>
      <sheetData sheetId="1093" refreshError="1"/>
      <sheetData sheetId="1094" refreshError="1"/>
      <sheetData sheetId="1095" refreshError="1"/>
      <sheetData sheetId="1096" refreshError="1"/>
      <sheetData sheetId="1097" refreshError="1"/>
      <sheetData sheetId="1098" refreshError="1"/>
      <sheetData sheetId="1099" refreshError="1"/>
      <sheetData sheetId="1100" refreshError="1"/>
      <sheetData sheetId="1101" refreshError="1"/>
      <sheetData sheetId="1102" refreshError="1"/>
      <sheetData sheetId="1103" refreshError="1"/>
      <sheetData sheetId="1104" refreshError="1"/>
      <sheetData sheetId="1105" refreshError="1"/>
      <sheetData sheetId="1106" refreshError="1"/>
      <sheetData sheetId="1107" refreshError="1"/>
      <sheetData sheetId="1108" refreshError="1"/>
      <sheetData sheetId="1109" refreshError="1"/>
      <sheetData sheetId="1110" refreshError="1"/>
      <sheetData sheetId="1111" refreshError="1"/>
      <sheetData sheetId="1112" refreshError="1"/>
      <sheetData sheetId="1113" refreshError="1"/>
      <sheetData sheetId="1114" refreshError="1"/>
      <sheetData sheetId="1115" refreshError="1"/>
      <sheetData sheetId="1116" refreshError="1"/>
      <sheetData sheetId="1117" refreshError="1"/>
      <sheetData sheetId="1118" refreshError="1"/>
      <sheetData sheetId="1119" refreshError="1"/>
      <sheetData sheetId="1120" refreshError="1"/>
      <sheetData sheetId="1121" refreshError="1"/>
      <sheetData sheetId="1122" refreshError="1"/>
      <sheetData sheetId="1123" refreshError="1"/>
      <sheetData sheetId="1124" refreshError="1"/>
      <sheetData sheetId="1125" refreshError="1"/>
      <sheetData sheetId="1126" refreshError="1"/>
      <sheetData sheetId="1127" refreshError="1"/>
      <sheetData sheetId="1128" refreshError="1"/>
      <sheetData sheetId="1129" refreshError="1"/>
      <sheetData sheetId="1130" refreshError="1"/>
      <sheetData sheetId="1131" refreshError="1"/>
      <sheetData sheetId="1132" refreshError="1"/>
      <sheetData sheetId="1133" refreshError="1"/>
      <sheetData sheetId="1134" refreshError="1"/>
      <sheetData sheetId="1135" refreshError="1"/>
      <sheetData sheetId="1136" refreshError="1"/>
      <sheetData sheetId="1137" refreshError="1"/>
      <sheetData sheetId="1138" refreshError="1"/>
      <sheetData sheetId="1139" refreshError="1"/>
      <sheetData sheetId="1140" refreshError="1"/>
      <sheetData sheetId="1141" refreshError="1"/>
      <sheetData sheetId="1142" refreshError="1"/>
      <sheetData sheetId="1143" refreshError="1"/>
      <sheetData sheetId="1144" refreshError="1"/>
      <sheetData sheetId="1145" refreshError="1"/>
      <sheetData sheetId="1146" refreshError="1"/>
      <sheetData sheetId="1147" refreshError="1"/>
      <sheetData sheetId="1148" refreshError="1"/>
      <sheetData sheetId="1149" refreshError="1"/>
      <sheetData sheetId="1150" refreshError="1"/>
      <sheetData sheetId="1151" refreshError="1"/>
      <sheetData sheetId="1152" refreshError="1"/>
      <sheetData sheetId="1153" refreshError="1"/>
      <sheetData sheetId="1154" refreshError="1"/>
      <sheetData sheetId="1155" refreshError="1"/>
      <sheetData sheetId="1156" refreshError="1"/>
      <sheetData sheetId="1157" refreshError="1"/>
      <sheetData sheetId="1158" refreshError="1"/>
      <sheetData sheetId="1159" refreshError="1"/>
      <sheetData sheetId="1160" refreshError="1"/>
      <sheetData sheetId="1161" refreshError="1"/>
      <sheetData sheetId="1162" refreshError="1"/>
      <sheetData sheetId="1163" refreshError="1"/>
      <sheetData sheetId="1164" refreshError="1"/>
      <sheetData sheetId="1165" refreshError="1"/>
      <sheetData sheetId="1166" refreshError="1"/>
      <sheetData sheetId="1167" refreshError="1"/>
      <sheetData sheetId="1168" refreshError="1"/>
      <sheetData sheetId="1169" refreshError="1"/>
      <sheetData sheetId="1170" refreshError="1"/>
      <sheetData sheetId="1171" refreshError="1"/>
      <sheetData sheetId="1172" refreshError="1"/>
      <sheetData sheetId="1173" refreshError="1"/>
      <sheetData sheetId="1174" refreshError="1"/>
      <sheetData sheetId="1175" refreshError="1"/>
      <sheetData sheetId="1176" refreshError="1"/>
      <sheetData sheetId="1177" refreshError="1"/>
      <sheetData sheetId="1178" refreshError="1"/>
      <sheetData sheetId="1179" refreshError="1"/>
      <sheetData sheetId="1180" refreshError="1"/>
      <sheetData sheetId="1181" refreshError="1"/>
      <sheetData sheetId="1182" refreshError="1"/>
      <sheetData sheetId="1183" refreshError="1"/>
      <sheetData sheetId="1184" refreshError="1"/>
      <sheetData sheetId="1185" refreshError="1"/>
      <sheetData sheetId="1186" refreshError="1"/>
      <sheetData sheetId="1187" refreshError="1"/>
      <sheetData sheetId="1188" refreshError="1"/>
      <sheetData sheetId="1189" refreshError="1"/>
      <sheetData sheetId="1190" refreshError="1"/>
      <sheetData sheetId="1191" refreshError="1"/>
      <sheetData sheetId="1192" refreshError="1"/>
      <sheetData sheetId="1193" refreshError="1"/>
      <sheetData sheetId="1194" refreshError="1"/>
      <sheetData sheetId="1195" refreshError="1"/>
      <sheetData sheetId="1196" refreshError="1"/>
      <sheetData sheetId="1197" refreshError="1"/>
      <sheetData sheetId="1198" refreshError="1"/>
      <sheetData sheetId="1199" refreshError="1"/>
      <sheetData sheetId="1200" refreshError="1"/>
      <sheetData sheetId="1201" refreshError="1"/>
      <sheetData sheetId="1202" refreshError="1"/>
      <sheetData sheetId="1203" refreshError="1"/>
      <sheetData sheetId="1204" refreshError="1"/>
      <sheetData sheetId="1205" refreshError="1"/>
      <sheetData sheetId="1206" refreshError="1"/>
      <sheetData sheetId="1207" refreshError="1"/>
      <sheetData sheetId="1208" refreshError="1"/>
      <sheetData sheetId="1209" refreshError="1"/>
      <sheetData sheetId="1210" refreshError="1"/>
      <sheetData sheetId="1211" refreshError="1"/>
      <sheetData sheetId="1212" refreshError="1"/>
      <sheetData sheetId="1213" refreshError="1"/>
      <sheetData sheetId="1214" refreshError="1"/>
      <sheetData sheetId="1215" refreshError="1"/>
      <sheetData sheetId="1216" refreshError="1"/>
      <sheetData sheetId="1217" refreshError="1"/>
      <sheetData sheetId="1218" refreshError="1"/>
      <sheetData sheetId="1219" refreshError="1"/>
      <sheetData sheetId="1220" refreshError="1"/>
      <sheetData sheetId="1221" refreshError="1"/>
      <sheetData sheetId="1222" refreshError="1"/>
      <sheetData sheetId="1223" refreshError="1"/>
      <sheetData sheetId="1224" refreshError="1"/>
      <sheetData sheetId="1225" refreshError="1"/>
      <sheetData sheetId="1226" refreshError="1"/>
      <sheetData sheetId="1227" refreshError="1"/>
      <sheetData sheetId="1228" refreshError="1"/>
      <sheetData sheetId="1229" refreshError="1"/>
      <sheetData sheetId="1230" refreshError="1"/>
      <sheetData sheetId="1231" refreshError="1"/>
      <sheetData sheetId="1232" refreshError="1"/>
      <sheetData sheetId="1233" refreshError="1"/>
      <sheetData sheetId="1234" refreshError="1"/>
      <sheetData sheetId="1235" refreshError="1"/>
      <sheetData sheetId="1236" refreshError="1"/>
      <sheetData sheetId="1237" refreshError="1"/>
      <sheetData sheetId="1238" refreshError="1"/>
      <sheetData sheetId="1239" refreshError="1"/>
      <sheetData sheetId="1240" refreshError="1"/>
      <sheetData sheetId="1241" refreshError="1"/>
      <sheetData sheetId="1242" refreshError="1"/>
      <sheetData sheetId="1243" refreshError="1"/>
      <sheetData sheetId="1244" refreshError="1"/>
      <sheetData sheetId="1245" refreshError="1"/>
      <sheetData sheetId="1246" refreshError="1"/>
      <sheetData sheetId="1247" refreshError="1"/>
      <sheetData sheetId="1248" refreshError="1"/>
      <sheetData sheetId="1249" refreshError="1"/>
      <sheetData sheetId="1250" refreshError="1"/>
      <sheetData sheetId="1251" refreshError="1"/>
      <sheetData sheetId="1252" refreshError="1"/>
      <sheetData sheetId="1253" refreshError="1"/>
      <sheetData sheetId="1254" refreshError="1"/>
      <sheetData sheetId="1255" refreshError="1"/>
      <sheetData sheetId="1256" refreshError="1"/>
      <sheetData sheetId="1257" refreshError="1"/>
      <sheetData sheetId="1258" refreshError="1"/>
      <sheetData sheetId="1259" refreshError="1"/>
      <sheetData sheetId="1260" refreshError="1"/>
      <sheetData sheetId="1261" refreshError="1"/>
      <sheetData sheetId="1262" refreshError="1"/>
      <sheetData sheetId="1263" refreshError="1"/>
      <sheetData sheetId="1264" refreshError="1"/>
      <sheetData sheetId="1265" refreshError="1"/>
      <sheetData sheetId="1266" refreshError="1"/>
      <sheetData sheetId="1267" refreshError="1"/>
      <sheetData sheetId="1268" refreshError="1"/>
      <sheetData sheetId="1269" refreshError="1"/>
      <sheetData sheetId="1270" refreshError="1"/>
      <sheetData sheetId="1271" refreshError="1"/>
      <sheetData sheetId="1272" refreshError="1"/>
      <sheetData sheetId="1273" refreshError="1"/>
      <sheetData sheetId="1274" refreshError="1"/>
      <sheetData sheetId="1275" refreshError="1"/>
      <sheetData sheetId="1276" refreshError="1"/>
      <sheetData sheetId="1277" refreshError="1"/>
      <sheetData sheetId="1278" refreshError="1"/>
      <sheetData sheetId="1279" refreshError="1"/>
      <sheetData sheetId="1280" refreshError="1"/>
      <sheetData sheetId="1281" refreshError="1"/>
      <sheetData sheetId="1282" refreshError="1"/>
      <sheetData sheetId="1283" refreshError="1"/>
      <sheetData sheetId="1284" refreshError="1"/>
      <sheetData sheetId="1285" refreshError="1"/>
      <sheetData sheetId="1286" refreshError="1"/>
      <sheetData sheetId="1287" refreshError="1"/>
      <sheetData sheetId="1288" refreshError="1"/>
      <sheetData sheetId="1289" refreshError="1"/>
      <sheetData sheetId="1290" refreshError="1"/>
      <sheetData sheetId="1291" refreshError="1"/>
      <sheetData sheetId="1292" refreshError="1"/>
      <sheetData sheetId="1293" refreshError="1"/>
      <sheetData sheetId="1294" refreshError="1"/>
      <sheetData sheetId="1295" refreshError="1"/>
      <sheetData sheetId="1296" refreshError="1"/>
      <sheetData sheetId="1297" refreshError="1"/>
      <sheetData sheetId="1298" refreshError="1"/>
      <sheetData sheetId="1299" refreshError="1"/>
      <sheetData sheetId="1300" refreshError="1"/>
      <sheetData sheetId="1301" refreshError="1"/>
      <sheetData sheetId="1302" refreshError="1"/>
      <sheetData sheetId="1303" refreshError="1"/>
      <sheetData sheetId="1304" refreshError="1"/>
      <sheetData sheetId="1305" refreshError="1"/>
      <sheetData sheetId="1306" refreshError="1"/>
      <sheetData sheetId="1307" refreshError="1"/>
      <sheetData sheetId="1308" refreshError="1"/>
      <sheetData sheetId="1309" refreshError="1"/>
      <sheetData sheetId="1310" refreshError="1"/>
      <sheetData sheetId="1311" refreshError="1"/>
      <sheetData sheetId="1312" refreshError="1"/>
      <sheetData sheetId="1313" refreshError="1"/>
      <sheetData sheetId="1314" refreshError="1"/>
      <sheetData sheetId="1315" refreshError="1"/>
      <sheetData sheetId="1316" refreshError="1"/>
      <sheetData sheetId="1317" refreshError="1"/>
      <sheetData sheetId="1318" refreshError="1"/>
      <sheetData sheetId="1319" refreshError="1"/>
      <sheetData sheetId="1320" refreshError="1"/>
      <sheetData sheetId="1321" refreshError="1"/>
      <sheetData sheetId="1322" refreshError="1"/>
      <sheetData sheetId="1323" refreshError="1"/>
      <sheetData sheetId="1324" refreshError="1"/>
      <sheetData sheetId="1325" refreshError="1"/>
      <sheetData sheetId="1326" refreshError="1"/>
      <sheetData sheetId="1327" refreshError="1"/>
      <sheetData sheetId="1328" refreshError="1"/>
      <sheetData sheetId="1329" refreshError="1"/>
      <sheetData sheetId="1330" refreshError="1"/>
      <sheetData sheetId="1331" refreshError="1"/>
      <sheetData sheetId="1332" refreshError="1"/>
      <sheetData sheetId="1333" refreshError="1"/>
      <sheetData sheetId="1334" refreshError="1"/>
      <sheetData sheetId="1335" refreshError="1"/>
      <sheetData sheetId="1336" refreshError="1"/>
      <sheetData sheetId="1337" refreshError="1"/>
      <sheetData sheetId="1338" refreshError="1"/>
      <sheetData sheetId="1339" refreshError="1"/>
      <sheetData sheetId="1340" refreshError="1"/>
      <sheetData sheetId="1341" refreshError="1"/>
      <sheetData sheetId="1342" refreshError="1"/>
      <sheetData sheetId="1343" refreshError="1"/>
      <sheetData sheetId="1344" refreshError="1"/>
      <sheetData sheetId="1345" refreshError="1"/>
      <sheetData sheetId="1346" refreshError="1"/>
      <sheetData sheetId="1347" refreshError="1"/>
      <sheetData sheetId="1348" refreshError="1"/>
      <sheetData sheetId="1349" refreshError="1"/>
      <sheetData sheetId="1350" refreshError="1"/>
      <sheetData sheetId="1351" refreshError="1"/>
      <sheetData sheetId="1352" refreshError="1"/>
      <sheetData sheetId="1353" refreshError="1"/>
      <sheetData sheetId="1354" refreshError="1"/>
      <sheetData sheetId="1355" refreshError="1"/>
      <sheetData sheetId="1356" refreshError="1"/>
      <sheetData sheetId="1357" refreshError="1"/>
      <sheetData sheetId="1358" refreshError="1"/>
      <sheetData sheetId="1359" refreshError="1"/>
      <sheetData sheetId="1360" refreshError="1"/>
      <sheetData sheetId="1361" refreshError="1"/>
      <sheetData sheetId="1362" refreshError="1"/>
      <sheetData sheetId="1363" refreshError="1"/>
      <sheetData sheetId="1364" refreshError="1"/>
      <sheetData sheetId="1365" refreshError="1"/>
      <sheetData sheetId="1366" refreshError="1"/>
      <sheetData sheetId="1367" refreshError="1"/>
      <sheetData sheetId="1368" refreshError="1"/>
      <sheetData sheetId="1369" refreshError="1"/>
      <sheetData sheetId="1370" refreshError="1"/>
      <sheetData sheetId="1371" refreshError="1"/>
      <sheetData sheetId="1372" refreshError="1"/>
      <sheetData sheetId="1373" refreshError="1"/>
      <sheetData sheetId="1374" refreshError="1"/>
      <sheetData sheetId="1375" refreshError="1"/>
      <sheetData sheetId="1376" refreshError="1"/>
      <sheetData sheetId="1377" refreshError="1"/>
      <sheetData sheetId="1378" refreshError="1"/>
      <sheetData sheetId="1379" refreshError="1"/>
      <sheetData sheetId="1380" refreshError="1"/>
      <sheetData sheetId="1381" refreshError="1"/>
      <sheetData sheetId="1382" refreshError="1"/>
      <sheetData sheetId="1383" refreshError="1"/>
      <sheetData sheetId="1384" refreshError="1"/>
      <sheetData sheetId="1385" refreshError="1"/>
      <sheetData sheetId="1386" refreshError="1"/>
      <sheetData sheetId="1387" refreshError="1"/>
      <sheetData sheetId="1388" refreshError="1"/>
      <sheetData sheetId="1389" refreshError="1"/>
      <sheetData sheetId="1390" refreshError="1"/>
      <sheetData sheetId="1391" refreshError="1"/>
      <sheetData sheetId="1392"/>
      <sheetData sheetId="1393"/>
      <sheetData sheetId="1394"/>
      <sheetData sheetId="1395"/>
      <sheetData sheetId="1396"/>
      <sheetData sheetId="1397"/>
      <sheetData sheetId="1398"/>
      <sheetData sheetId="1399"/>
      <sheetData sheetId="1400"/>
      <sheetData sheetId="1401"/>
      <sheetData sheetId="1402"/>
      <sheetData sheetId="1403"/>
      <sheetData sheetId="1404" refreshError="1"/>
      <sheetData sheetId="1405" refreshError="1"/>
      <sheetData sheetId="1406" refreshError="1"/>
      <sheetData sheetId="1407"/>
      <sheetData sheetId="1408" refreshError="1"/>
      <sheetData sheetId="1409" refreshError="1"/>
      <sheetData sheetId="1410" refreshError="1"/>
      <sheetData sheetId="1411"/>
      <sheetData sheetId="1412" refreshError="1"/>
      <sheetData sheetId="1413" refreshError="1"/>
      <sheetData sheetId="1414" refreshError="1"/>
      <sheetData sheetId="1415" refreshError="1"/>
      <sheetData sheetId="1416" refreshError="1"/>
      <sheetData sheetId="1417" refreshError="1"/>
      <sheetData sheetId="1418"/>
      <sheetData sheetId="1419" refreshError="1"/>
      <sheetData sheetId="1420" refreshError="1"/>
      <sheetData sheetId="1421" refreshError="1"/>
      <sheetData sheetId="1422" refreshError="1"/>
      <sheetData sheetId="1423" refreshError="1"/>
      <sheetData sheetId="1424" refreshError="1"/>
      <sheetData sheetId="1425" refreshError="1"/>
      <sheetData sheetId="1426" refreshError="1"/>
      <sheetData sheetId="1427" refreshError="1"/>
      <sheetData sheetId="1428" refreshError="1"/>
      <sheetData sheetId="1429" refreshError="1"/>
      <sheetData sheetId="1430" refreshError="1"/>
      <sheetData sheetId="1431" refreshError="1"/>
      <sheetData sheetId="1432" refreshError="1"/>
      <sheetData sheetId="1433" refreshError="1"/>
      <sheetData sheetId="1434" refreshError="1"/>
      <sheetData sheetId="1435" refreshError="1"/>
      <sheetData sheetId="1436" refreshError="1"/>
      <sheetData sheetId="1437" refreshError="1"/>
      <sheetData sheetId="1438" refreshError="1"/>
      <sheetData sheetId="1439" refreshError="1"/>
      <sheetData sheetId="1440" refreshError="1"/>
      <sheetData sheetId="1441" refreshError="1"/>
      <sheetData sheetId="1442" refreshError="1"/>
      <sheetData sheetId="1443" refreshError="1"/>
      <sheetData sheetId="1444" refreshError="1"/>
      <sheetData sheetId="1445" refreshError="1"/>
      <sheetData sheetId="1446" refreshError="1"/>
      <sheetData sheetId="1447" refreshError="1"/>
      <sheetData sheetId="1448"/>
      <sheetData sheetId="1449"/>
      <sheetData sheetId="1450"/>
      <sheetData sheetId="1451"/>
      <sheetData sheetId="1452"/>
      <sheetData sheetId="1453"/>
      <sheetData sheetId="1454"/>
      <sheetData sheetId="1455"/>
      <sheetData sheetId="1456"/>
      <sheetData sheetId="1457"/>
      <sheetData sheetId="1458"/>
      <sheetData sheetId="1459"/>
      <sheetData sheetId="1460" refreshError="1"/>
      <sheetData sheetId="1461"/>
      <sheetData sheetId="1462" refreshError="1"/>
      <sheetData sheetId="1463"/>
      <sheetData sheetId="1464"/>
      <sheetData sheetId="1465" refreshError="1"/>
      <sheetData sheetId="1466"/>
      <sheetData sheetId="1467" refreshError="1"/>
      <sheetData sheetId="1468"/>
      <sheetData sheetId="1469" refreshError="1"/>
      <sheetData sheetId="1470"/>
      <sheetData sheetId="1471" refreshError="1"/>
      <sheetData sheetId="1472"/>
      <sheetData sheetId="1473"/>
      <sheetData sheetId="1474" refreshError="1"/>
      <sheetData sheetId="1475" refreshError="1"/>
      <sheetData sheetId="1476" refreshError="1"/>
      <sheetData sheetId="1477" refreshError="1"/>
      <sheetData sheetId="1478" refreshError="1"/>
      <sheetData sheetId="1479" refreshError="1"/>
      <sheetData sheetId="1480" refreshError="1"/>
      <sheetData sheetId="1481" refreshError="1"/>
      <sheetData sheetId="1482" refreshError="1"/>
      <sheetData sheetId="1483" refreshError="1"/>
      <sheetData sheetId="1484" refreshError="1"/>
      <sheetData sheetId="1485" refreshError="1"/>
      <sheetData sheetId="1486" refreshError="1"/>
      <sheetData sheetId="1487" refreshError="1"/>
      <sheetData sheetId="1488" refreshError="1"/>
      <sheetData sheetId="1489" refreshError="1"/>
      <sheetData sheetId="1490" refreshError="1"/>
      <sheetData sheetId="1491" refreshError="1"/>
      <sheetData sheetId="1492" refreshError="1"/>
      <sheetData sheetId="1493" refreshError="1"/>
      <sheetData sheetId="1494" refreshError="1"/>
      <sheetData sheetId="1495" refreshError="1"/>
      <sheetData sheetId="1496"/>
      <sheetData sheetId="1497"/>
      <sheetData sheetId="1498" refreshError="1"/>
      <sheetData sheetId="1499"/>
      <sheetData sheetId="1500" refreshError="1"/>
      <sheetData sheetId="1501"/>
      <sheetData sheetId="1502"/>
      <sheetData sheetId="1503"/>
      <sheetData sheetId="1504" refreshError="1"/>
      <sheetData sheetId="1505"/>
      <sheetData sheetId="1506"/>
      <sheetData sheetId="1507"/>
      <sheetData sheetId="1508"/>
      <sheetData sheetId="1509"/>
      <sheetData sheetId="1510"/>
      <sheetData sheetId="1511"/>
      <sheetData sheetId="1512"/>
      <sheetData sheetId="1513"/>
      <sheetData sheetId="1514"/>
      <sheetData sheetId="1515"/>
      <sheetData sheetId="1516"/>
      <sheetData sheetId="1517" refreshError="1"/>
      <sheetData sheetId="1518" refreshError="1"/>
      <sheetData sheetId="1519" refreshError="1"/>
      <sheetData sheetId="1520" refreshError="1"/>
      <sheetData sheetId="1521" refreshError="1"/>
      <sheetData sheetId="1522" refreshError="1"/>
      <sheetData sheetId="1523" refreshError="1"/>
      <sheetData sheetId="1524" refreshError="1"/>
      <sheetData sheetId="1525" refreshError="1"/>
      <sheetData sheetId="1526" refreshError="1"/>
      <sheetData sheetId="1527" refreshError="1"/>
      <sheetData sheetId="1528" refreshError="1"/>
      <sheetData sheetId="1529" refreshError="1"/>
      <sheetData sheetId="1530" refreshError="1"/>
      <sheetData sheetId="1531" refreshError="1"/>
      <sheetData sheetId="1532" refreshError="1"/>
      <sheetData sheetId="1533" refreshError="1"/>
      <sheetData sheetId="1534" refreshError="1"/>
      <sheetData sheetId="1535" refreshError="1"/>
      <sheetData sheetId="1536" refreshError="1"/>
      <sheetData sheetId="1537" refreshError="1"/>
      <sheetData sheetId="1538" refreshError="1"/>
      <sheetData sheetId="1539" refreshError="1"/>
      <sheetData sheetId="1540" refreshError="1"/>
      <sheetData sheetId="1541" refreshError="1"/>
      <sheetData sheetId="1542" refreshError="1"/>
      <sheetData sheetId="1543" refreshError="1"/>
      <sheetData sheetId="1544" refreshError="1"/>
      <sheetData sheetId="1545" refreshError="1"/>
      <sheetData sheetId="1546" refreshError="1"/>
      <sheetData sheetId="1547" refreshError="1"/>
      <sheetData sheetId="1548" refreshError="1"/>
      <sheetData sheetId="1549" refreshError="1"/>
      <sheetData sheetId="1550" refreshError="1"/>
      <sheetData sheetId="1551" refreshError="1"/>
      <sheetData sheetId="1552" refreshError="1"/>
      <sheetData sheetId="1553" refreshError="1"/>
      <sheetData sheetId="1554" refreshError="1"/>
      <sheetData sheetId="1555" refreshError="1"/>
      <sheetData sheetId="1556" refreshError="1"/>
      <sheetData sheetId="1557" refreshError="1"/>
      <sheetData sheetId="1558" refreshError="1"/>
      <sheetData sheetId="1559" refreshError="1"/>
      <sheetData sheetId="1560" refreshError="1"/>
      <sheetData sheetId="1561" refreshError="1"/>
      <sheetData sheetId="1562" refreshError="1"/>
      <sheetData sheetId="1563" refreshError="1"/>
      <sheetData sheetId="1564" refreshError="1"/>
      <sheetData sheetId="1565" refreshError="1"/>
      <sheetData sheetId="1566" refreshError="1"/>
      <sheetData sheetId="1567" refreshError="1"/>
      <sheetData sheetId="1568" refreshError="1"/>
      <sheetData sheetId="1569" refreshError="1"/>
      <sheetData sheetId="1570" refreshError="1"/>
      <sheetData sheetId="1571" refreshError="1"/>
      <sheetData sheetId="1572" refreshError="1"/>
      <sheetData sheetId="1573" refreshError="1"/>
      <sheetData sheetId="1574" refreshError="1"/>
      <sheetData sheetId="1575" refreshError="1"/>
      <sheetData sheetId="1576" refreshError="1"/>
      <sheetData sheetId="1577" refreshError="1"/>
      <sheetData sheetId="1578" refreshError="1"/>
      <sheetData sheetId="1579" refreshError="1"/>
      <sheetData sheetId="1580" refreshError="1"/>
      <sheetData sheetId="1581" refreshError="1"/>
      <sheetData sheetId="1582" refreshError="1"/>
      <sheetData sheetId="1583" refreshError="1"/>
      <sheetData sheetId="1584" refreshError="1"/>
      <sheetData sheetId="1585" refreshError="1"/>
      <sheetData sheetId="1586" refreshError="1"/>
      <sheetData sheetId="1587" refreshError="1"/>
      <sheetData sheetId="1588" refreshError="1"/>
      <sheetData sheetId="1589" refreshError="1"/>
      <sheetData sheetId="1590" refreshError="1"/>
      <sheetData sheetId="1591" refreshError="1"/>
      <sheetData sheetId="1592" refreshError="1"/>
      <sheetData sheetId="1593" refreshError="1"/>
      <sheetData sheetId="1594" refreshError="1"/>
      <sheetData sheetId="1595" refreshError="1"/>
      <sheetData sheetId="1596" refreshError="1"/>
      <sheetData sheetId="1597" refreshError="1"/>
      <sheetData sheetId="1598" refreshError="1"/>
      <sheetData sheetId="1599" refreshError="1"/>
      <sheetData sheetId="1600" refreshError="1"/>
      <sheetData sheetId="1601" refreshError="1"/>
      <sheetData sheetId="1602" refreshError="1"/>
      <sheetData sheetId="1603"/>
      <sheetData sheetId="1604" refreshError="1"/>
      <sheetData sheetId="1605"/>
      <sheetData sheetId="1606" refreshError="1"/>
      <sheetData sheetId="1607" refreshError="1"/>
      <sheetData sheetId="1608" refreshError="1"/>
      <sheetData sheetId="1609" refreshError="1"/>
      <sheetData sheetId="1610" refreshError="1"/>
      <sheetData sheetId="1611" refreshError="1"/>
      <sheetData sheetId="1612" refreshError="1"/>
      <sheetData sheetId="1613" refreshError="1"/>
      <sheetData sheetId="1614" refreshError="1"/>
      <sheetData sheetId="1615" refreshError="1"/>
      <sheetData sheetId="1616" refreshError="1"/>
      <sheetData sheetId="1617" refreshError="1"/>
      <sheetData sheetId="1618"/>
      <sheetData sheetId="1619"/>
      <sheetData sheetId="1620"/>
      <sheetData sheetId="1621"/>
      <sheetData sheetId="1622" refreshError="1"/>
      <sheetData sheetId="1623" refreshError="1"/>
      <sheetData sheetId="1624" refreshError="1"/>
      <sheetData sheetId="1625" refreshError="1"/>
      <sheetData sheetId="1626" refreshError="1"/>
      <sheetData sheetId="1627" refreshError="1"/>
      <sheetData sheetId="1628" refreshError="1"/>
      <sheetData sheetId="1629" refreshError="1"/>
      <sheetData sheetId="1630" refreshError="1"/>
      <sheetData sheetId="1631" refreshError="1"/>
      <sheetData sheetId="1632" refreshError="1"/>
      <sheetData sheetId="1633" refreshError="1"/>
      <sheetData sheetId="1634" refreshError="1"/>
      <sheetData sheetId="1635" refreshError="1"/>
      <sheetData sheetId="1636" refreshError="1"/>
      <sheetData sheetId="1637" refreshError="1"/>
      <sheetData sheetId="1638" refreshError="1"/>
      <sheetData sheetId="1639" refreshError="1"/>
      <sheetData sheetId="1640" refreshError="1"/>
      <sheetData sheetId="1641" refreshError="1"/>
      <sheetData sheetId="1642" refreshError="1"/>
      <sheetData sheetId="1643" refreshError="1"/>
      <sheetData sheetId="1644" refreshError="1"/>
      <sheetData sheetId="1645" refreshError="1"/>
      <sheetData sheetId="1646" refreshError="1"/>
      <sheetData sheetId="1647" refreshError="1"/>
      <sheetData sheetId="1648" refreshError="1"/>
      <sheetData sheetId="1649" refreshError="1"/>
      <sheetData sheetId="1650" refreshError="1"/>
      <sheetData sheetId="1651" refreshError="1"/>
      <sheetData sheetId="1652" refreshError="1"/>
      <sheetData sheetId="1653" refreshError="1"/>
      <sheetData sheetId="1654" refreshError="1"/>
      <sheetData sheetId="1655" refreshError="1"/>
      <sheetData sheetId="1656" refreshError="1"/>
      <sheetData sheetId="1657" refreshError="1"/>
      <sheetData sheetId="1658" refreshError="1"/>
      <sheetData sheetId="1659" refreshError="1"/>
      <sheetData sheetId="1660" refreshError="1"/>
      <sheetData sheetId="1661" refreshError="1"/>
      <sheetData sheetId="1662" refreshError="1"/>
      <sheetData sheetId="1663" refreshError="1"/>
      <sheetData sheetId="1664" refreshError="1"/>
      <sheetData sheetId="1665" refreshError="1"/>
      <sheetData sheetId="1666"/>
      <sheetData sheetId="1667" refreshError="1"/>
      <sheetData sheetId="1668"/>
      <sheetData sheetId="1669"/>
      <sheetData sheetId="1670" refreshError="1"/>
      <sheetData sheetId="1671" refreshError="1"/>
      <sheetData sheetId="1672" refreshError="1"/>
      <sheetData sheetId="1673" refreshError="1"/>
      <sheetData sheetId="1674" refreshError="1"/>
      <sheetData sheetId="1675" refreshError="1"/>
      <sheetData sheetId="1676"/>
      <sheetData sheetId="1677"/>
      <sheetData sheetId="1678"/>
      <sheetData sheetId="1679"/>
      <sheetData sheetId="1680"/>
      <sheetData sheetId="1681" refreshError="1"/>
      <sheetData sheetId="1682" refreshError="1"/>
      <sheetData sheetId="1683" refreshError="1"/>
      <sheetData sheetId="1684" refreshError="1"/>
      <sheetData sheetId="1685" refreshError="1"/>
      <sheetData sheetId="1686" refreshError="1"/>
      <sheetData sheetId="1687" refreshError="1"/>
      <sheetData sheetId="1688" refreshError="1"/>
      <sheetData sheetId="1689" refreshError="1"/>
      <sheetData sheetId="1690" refreshError="1"/>
      <sheetData sheetId="1691" refreshError="1"/>
      <sheetData sheetId="1692" refreshError="1"/>
      <sheetData sheetId="1693" refreshError="1"/>
      <sheetData sheetId="1694" refreshError="1"/>
      <sheetData sheetId="1695" refreshError="1"/>
      <sheetData sheetId="1696" refreshError="1"/>
      <sheetData sheetId="1697" refreshError="1"/>
      <sheetData sheetId="1698" refreshError="1"/>
      <sheetData sheetId="1699" refreshError="1"/>
      <sheetData sheetId="1700" refreshError="1"/>
      <sheetData sheetId="1701" refreshError="1"/>
      <sheetData sheetId="1702" refreshError="1"/>
      <sheetData sheetId="1703" refreshError="1"/>
      <sheetData sheetId="1704" refreshError="1"/>
      <sheetData sheetId="1705" refreshError="1"/>
      <sheetData sheetId="1706" refreshError="1"/>
      <sheetData sheetId="1707" refreshError="1"/>
      <sheetData sheetId="1708" refreshError="1"/>
      <sheetData sheetId="1709" refreshError="1"/>
      <sheetData sheetId="1710" refreshError="1"/>
      <sheetData sheetId="1711" refreshError="1"/>
      <sheetData sheetId="1712" refreshError="1"/>
      <sheetData sheetId="1713" refreshError="1"/>
      <sheetData sheetId="1714" refreshError="1"/>
      <sheetData sheetId="1715" refreshError="1"/>
      <sheetData sheetId="1716" refreshError="1"/>
      <sheetData sheetId="1717" refreshError="1"/>
      <sheetData sheetId="1718" refreshError="1"/>
      <sheetData sheetId="1719" refreshError="1"/>
      <sheetData sheetId="1720" refreshError="1"/>
      <sheetData sheetId="1721" refreshError="1"/>
      <sheetData sheetId="1722" refreshError="1"/>
      <sheetData sheetId="1723" refreshError="1"/>
      <sheetData sheetId="1724" refreshError="1"/>
      <sheetData sheetId="1725" refreshError="1"/>
      <sheetData sheetId="1726" refreshError="1"/>
      <sheetData sheetId="1727" refreshError="1"/>
      <sheetData sheetId="1728" refreshError="1"/>
      <sheetData sheetId="1729" refreshError="1"/>
      <sheetData sheetId="1730" refreshError="1"/>
      <sheetData sheetId="1731" refreshError="1"/>
      <sheetData sheetId="1732" refreshError="1"/>
      <sheetData sheetId="1733" refreshError="1"/>
      <sheetData sheetId="1734" refreshError="1"/>
      <sheetData sheetId="1735" refreshError="1"/>
      <sheetData sheetId="1736" refreshError="1"/>
      <sheetData sheetId="1737" refreshError="1"/>
      <sheetData sheetId="1738" refreshError="1"/>
      <sheetData sheetId="1739" refreshError="1"/>
      <sheetData sheetId="1740" refreshError="1"/>
      <sheetData sheetId="1741" refreshError="1"/>
      <sheetData sheetId="1742" refreshError="1"/>
      <sheetData sheetId="1743" refreshError="1"/>
      <sheetData sheetId="1744" refreshError="1"/>
      <sheetData sheetId="1745" refreshError="1"/>
      <sheetData sheetId="1746" refreshError="1"/>
      <sheetData sheetId="1747" refreshError="1"/>
      <sheetData sheetId="1748" refreshError="1"/>
      <sheetData sheetId="1749" refreshError="1"/>
      <sheetData sheetId="1750" refreshError="1"/>
      <sheetData sheetId="1751" refreshError="1"/>
      <sheetData sheetId="1752" refreshError="1"/>
      <sheetData sheetId="1753" refreshError="1"/>
      <sheetData sheetId="1754" refreshError="1"/>
      <sheetData sheetId="1755" refreshError="1"/>
      <sheetData sheetId="1756" refreshError="1"/>
      <sheetData sheetId="1757" refreshError="1"/>
      <sheetData sheetId="1758" refreshError="1"/>
      <sheetData sheetId="1759" refreshError="1"/>
      <sheetData sheetId="1760" refreshError="1"/>
      <sheetData sheetId="1761" refreshError="1"/>
      <sheetData sheetId="1762" refreshError="1"/>
      <sheetData sheetId="1763" refreshError="1"/>
      <sheetData sheetId="1764" refreshError="1"/>
      <sheetData sheetId="1765" refreshError="1"/>
      <sheetData sheetId="1766" refreshError="1"/>
      <sheetData sheetId="1767" refreshError="1"/>
      <sheetData sheetId="1768" refreshError="1"/>
      <sheetData sheetId="1769" refreshError="1"/>
      <sheetData sheetId="1770" refreshError="1"/>
      <sheetData sheetId="1771" refreshError="1"/>
      <sheetData sheetId="1772" refreshError="1"/>
      <sheetData sheetId="1773" refreshError="1"/>
      <sheetData sheetId="1774" refreshError="1"/>
      <sheetData sheetId="1775" refreshError="1"/>
      <sheetData sheetId="1776" refreshError="1"/>
      <sheetData sheetId="1777" refreshError="1"/>
      <sheetData sheetId="1778" refreshError="1"/>
      <sheetData sheetId="1779" refreshError="1"/>
      <sheetData sheetId="1780" refreshError="1"/>
      <sheetData sheetId="1781" refreshError="1"/>
      <sheetData sheetId="1782" refreshError="1"/>
      <sheetData sheetId="1783" refreshError="1"/>
      <sheetData sheetId="1784" refreshError="1"/>
      <sheetData sheetId="1785" refreshError="1"/>
      <sheetData sheetId="1786" refreshError="1"/>
      <sheetData sheetId="1787" refreshError="1"/>
      <sheetData sheetId="1788" refreshError="1"/>
      <sheetData sheetId="1789" refreshError="1"/>
      <sheetData sheetId="1790" refreshError="1"/>
      <sheetData sheetId="1791" refreshError="1"/>
      <sheetData sheetId="1792" refreshError="1"/>
      <sheetData sheetId="1793" refreshError="1"/>
      <sheetData sheetId="1794" refreshError="1"/>
      <sheetData sheetId="1795" refreshError="1"/>
      <sheetData sheetId="1796" refreshError="1"/>
      <sheetData sheetId="1797" refreshError="1"/>
      <sheetData sheetId="1798" refreshError="1"/>
      <sheetData sheetId="1799" refreshError="1"/>
      <sheetData sheetId="1800" refreshError="1"/>
      <sheetData sheetId="1801" refreshError="1"/>
      <sheetData sheetId="1802" refreshError="1"/>
      <sheetData sheetId="1803" refreshError="1"/>
      <sheetData sheetId="1804" refreshError="1"/>
      <sheetData sheetId="1805" refreshError="1"/>
      <sheetData sheetId="1806" refreshError="1"/>
      <sheetData sheetId="1807"/>
      <sheetData sheetId="1808"/>
      <sheetData sheetId="1809"/>
      <sheetData sheetId="1810"/>
      <sheetData sheetId="1811" refreshError="1"/>
      <sheetData sheetId="1812" refreshError="1"/>
      <sheetData sheetId="1813" refreshError="1"/>
      <sheetData sheetId="1814"/>
      <sheetData sheetId="1815" refreshError="1"/>
      <sheetData sheetId="1816"/>
      <sheetData sheetId="1817"/>
      <sheetData sheetId="1818" refreshError="1"/>
      <sheetData sheetId="1819"/>
      <sheetData sheetId="1820"/>
      <sheetData sheetId="1821"/>
      <sheetData sheetId="1822" refreshError="1"/>
      <sheetData sheetId="1823"/>
      <sheetData sheetId="1824"/>
      <sheetData sheetId="1825"/>
      <sheetData sheetId="1826"/>
      <sheetData sheetId="1827" refreshError="1"/>
      <sheetData sheetId="1828"/>
      <sheetData sheetId="1829"/>
      <sheetData sheetId="1830"/>
      <sheetData sheetId="1831" refreshError="1"/>
      <sheetData sheetId="1832" refreshError="1"/>
      <sheetData sheetId="1833" refreshError="1"/>
      <sheetData sheetId="1834"/>
      <sheetData sheetId="1835" refreshError="1"/>
      <sheetData sheetId="1836"/>
      <sheetData sheetId="1837"/>
      <sheetData sheetId="1838" refreshError="1"/>
      <sheetData sheetId="1839"/>
      <sheetData sheetId="1840" refreshError="1"/>
      <sheetData sheetId="1841"/>
      <sheetData sheetId="1842"/>
      <sheetData sheetId="1843"/>
      <sheetData sheetId="1844"/>
      <sheetData sheetId="1845"/>
      <sheetData sheetId="1846"/>
      <sheetData sheetId="1847"/>
      <sheetData sheetId="1848"/>
      <sheetData sheetId="1849"/>
      <sheetData sheetId="1850"/>
      <sheetData sheetId="1851" refreshError="1"/>
      <sheetData sheetId="1852"/>
      <sheetData sheetId="1853" refreshError="1"/>
      <sheetData sheetId="1854"/>
      <sheetData sheetId="1855"/>
      <sheetData sheetId="1856" refreshError="1"/>
      <sheetData sheetId="1857" refreshError="1"/>
      <sheetData sheetId="1858" refreshError="1"/>
      <sheetData sheetId="1859" refreshError="1"/>
      <sheetData sheetId="1860" refreshError="1"/>
      <sheetData sheetId="1861"/>
      <sheetData sheetId="1862"/>
      <sheetData sheetId="1863"/>
      <sheetData sheetId="1864" refreshError="1"/>
      <sheetData sheetId="1865"/>
      <sheetData sheetId="1866"/>
      <sheetData sheetId="1867" refreshError="1"/>
      <sheetData sheetId="1868"/>
      <sheetData sheetId="1869"/>
      <sheetData sheetId="1870"/>
      <sheetData sheetId="1871"/>
      <sheetData sheetId="1872"/>
      <sheetData sheetId="1873"/>
      <sheetData sheetId="1874"/>
      <sheetData sheetId="1875"/>
      <sheetData sheetId="1876"/>
      <sheetData sheetId="1877"/>
      <sheetData sheetId="1878"/>
      <sheetData sheetId="1879"/>
      <sheetData sheetId="1880"/>
      <sheetData sheetId="1881"/>
      <sheetData sheetId="1882"/>
      <sheetData sheetId="1883"/>
      <sheetData sheetId="1884"/>
      <sheetData sheetId="1885"/>
      <sheetData sheetId="1886"/>
      <sheetData sheetId="1887"/>
      <sheetData sheetId="1888"/>
      <sheetData sheetId="1889"/>
      <sheetData sheetId="1890"/>
      <sheetData sheetId="1891"/>
      <sheetData sheetId="1892"/>
      <sheetData sheetId="1893"/>
      <sheetData sheetId="1894"/>
      <sheetData sheetId="1895"/>
      <sheetData sheetId="1896"/>
      <sheetData sheetId="1897"/>
      <sheetData sheetId="1898"/>
      <sheetData sheetId="1899"/>
      <sheetData sheetId="1900"/>
      <sheetData sheetId="1901"/>
      <sheetData sheetId="1902"/>
      <sheetData sheetId="1903"/>
      <sheetData sheetId="1904"/>
      <sheetData sheetId="1905"/>
      <sheetData sheetId="1906"/>
      <sheetData sheetId="1907"/>
      <sheetData sheetId="1908"/>
      <sheetData sheetId="1909"/>
      <sheetData sheetId="1910"/>
      <sheetData sheetId="1911"/>
      <sheetData sheetId="1912"/>
      <sheetData sheetId="1913"/>
      <sheetData sheetId="1914"/>
      <sheetData sheetId="1915"/>
      <sheetData sheetId="1916"/>
      <sheetData sheetId="1917"/>
      <sheetData sheetId="1918"/>
      <sheetData sheetId="1919"/>
      <sheetData sheetId="1920"/>
      <sheetData sheetId="1921"/>
      <sheetData sheetId="1922"/>
      <sheetData sheetId="1923"/>
      <sheetData sheetId="1924"/>
      <sheetData sheetId="1925"/>
      <sheetData sheetId="1926"/>
      <sheetData sheetId="1927"/>
      <sheetData sheetId="1928"/>
      <sheetData sheetId="1929"/>
      <sheetData sheetId="1930"/>
      <sheetData sheetId="1931"/>
      <sheetData sheetId="1932"/>
      <sheetData sheetId="1933"/>
      <sheetData sheetId="1934"/>
      <sheetData sheetId="1935"/>
      <sheetData sheetId="1936"/>
      <sheetData sheetId="1937"/>
      <sheetData sheetId="1938"/>
      <sheetData sheetId="1939"/>
      <sheetData sheetId="1940"/>
      <sheetData sheetId="1941"/>
      <sheetData sheetId="1942"/>
      <sheetData sheetId="1943"/>
      <sheetData sheetId="1944"/>
      <sheetData sheetId="1945"/>
      <sheetData sheetId="1946"/>
      <sheetData sheetId="1947"/>
      <sheetData sheetId="1948"/>
      <sheetData sheetId="1949"/>
      <sheetData sheetId="1950"/>
      <sheetData sheetId="1951"/>
      <sheetData sheetId="1952"/>
      <sheetData sheetId="1953"/>
      <sheetData sheetId="1954"/>
      <sheetData sheetId="1955"/>
      <sheetData sheetId="1956"/>
      <sheetData sheetId="1957"/>
      <sheetData sheetId="1958"/>
      <sheetData sheetId="1959"/>
      <sheetData sheetId="1960"/>
      <sheetData sheetId="1961"/>
      <sheetData sheetId="1962"/>
      <sheetData sheetId="1963"/>
      <sheetData sheetId="1964"/>
      <sheetData sheetId="1965"/>
      <sheetData sheetId="1966"/>
      <sheetData sheetId="1967"/>
      <sheetData sheetId="1968"/>
      <sheetData sheetId="1969"/>
      <sheetData sheetId="1970"/>
      <sheetData sheetId="1971"/>
      <sheetData sheetId="1972"/>
      <sheetData sheetId="1973"/>
      <sheetData sheetId="1974"/>
      <sheetData sheetId="1975"/>
      <sheetData sheetId="1976"/>
      <sheetData sheetId="1977"/>
      <sheetData sheetId="1978"/>
      <sheetData sheetId="1979"/>
      <sheetData sheetId="1980"/>
      <sheetData sheetId="1981"/>
      <sheetData sheetId="1982"/>
      <sheetData sheetId="1983"/>
      <sheetData sheetId="1984"/>
      <sheetData sheetId="1985"/>
      <sheetData sheetId="1986"/>
      <sheetData sheetId="1987"/>
      <sheetData sheetId="1988"/>
      <sheetData sheetId="1989"/>
      <sheetData sheetId="1990"/>
      <sheetData sheetId="1991"/>
      <sheetData sheetId="1992"/>
      <sheetData sheetId="1993"/>
      <sheetData sheetId="1994"/>
      <sheetData sheetId="1995"/>
      <sheetData sheetId="1996"/>
      <sheetData sheetId="1997"/>
      <sheetData sheetId="1998"/>
      <sheetData sheetId="1999"/>
      <sheetData sheetId="2000"/>
      <sheetData sheetId="2001"/>
      <sheetData sheetId="2002"/>
      <sheetData sheetId="2003"/>
      <sheetData sheetId="2004"/>
      <sheetData sheetId="2005"/>
      <sheetData sheetId="2006"/>
      <sheetData sheetId="2007"/>
      <sheetData sheetId="2008"/>
      <sheetData sheetId="2009"/>
      <sheetData sheetId="2010"/>
      <sheetData sheetId="2011"/>
      <sheetData sheetId="2012"/>
      <sheetData sheetId="2013"/>
      <sheetData sheetId="2014"/>
      <sheetData sheetId="2015"/>
      <sheetData sheetId="2016"/>
      <sheetData sheetId="2017"/>
      <sheetData sheetId="2018"/>
      <sheetData sheetId="2019"/>
      <sheetData sheetId="2020"/>
      <sheetData sheetId="2021"/>
      <sheetData sheetId="2022"/>
      <sheetData sheetId="2023"/>
      <sheetData sheetId="2024"/>
      <sheetData sheetId="2025"/>
      <sheetData sheetId="2026"/>
      <sheetData sheetId="2027"/>
      <sheetData sheetId="2028"/>
      <sheetData sheetId="2029"/>
      <sheetData sheetId="2030"/>
      <sheetData sheetId="2031"/>
      <sheetData sheetId="2032"/>
      <sheetData sheetId="2033"/>
      <sheetData sheetId="2034"/>
      <sheetData sheetId="2035"/>
      <sheetData sheetId="2036"/>
      <sheetData sheetId="2037"/>
      <sheetData sheetId="2038"/>
      <sheetData sheetId="2039"/>
      <sheetData sheetId="2040"/>
      <sheetData sheetId="2041"/>
      <sheetData sheetId="2042"/>
      <sheetData sheetId="2043"/>
      <sheetData sheetId="2044"/>
      <sheetData sheetId="2045"/>
      <sheetData sheetId="2046"/>
      <sheetData sheetId="2047"/>
      <sheetData sheetId="2048"/>
      <sheetData sheetId="2049"/>
      <sheetData sheetId="2050"/>
      <sheetData sheetId="2051"/>
      <sheetData sheetId="2052"/>
      <sheetData sheetId="2053"/>
      <sheetData sheetId="2054"/>
      <sheetData sheetId="2055"/>
      <sheetData sheetId="2056"/>
      <sheetData sheetId="2057"/>
      <sheetData sheetId="2058"/>
      <sheetData sheetId="2059"/>
      <sheetData sheetId="2060"/>
      <sheetData sheetId="2061"/>
      <sheetData sheetId="2062"/>
      <sheetData sheetId="2063"/>
      <sheetData sheetId="2064"/>
      <sheetData sheetId="2065"/>
      <sheetData sheetId="2066"/>
      <sheetData sheetId="2067"/>
      <sheetData sheetId="2068"/>
      <sheetData sheetId="2069"/>
      <sheetData sheetId="2070"/>
      <sheetData sheetId="2071"/>
      <sheetData sheetId="2072"/>
      <sheetData sheetId="2073"/>
      <sheetData sheetId="2074"/>
      <sheetData sheetId="2075"/>
      <sheetData sheetId="2076"/>
      <sheetData sheetId="2077"/>
      <sheetData sheetId="2078"/>
      <sheetData sheetId="2079"/>
      <sheetData sheetId="2080"/>
      <sheetData sheetId="2081"/>
      <sheetData sheetId="2082"/>
      <sheetData sheetId="2083"/>
      <sheetData sheetId="2084"/>
      <sheetData sheetId="2085"/>
      <sheetData sheetId="2086"/>
      <sheetData sheetId="2087"/>
      <sheetData sheetId="2088"/>
      <sheetData sheetId="2089"/>
      <sheetData sheetId="2090"/>
      <sheetData sheetId="2091"/>
      <sheetData sheetId="2092"/>
      <sheetData sheetId="2093"/>
      <sheetData sheetId="2094"/>
      <sheetData sheetId="2095"/>
      <sheetData sheetId="2096"/>
      <sheetData sheetId="2097"/>
      <sheetData sheetId="2098"/>
      <sheetData sheetId="2099"/>
      <sheetData sheetId="2100"/>
      <sheetData sheetId="2101"/>
      <sheetData sheetId="2102"/>
      <sheetData sheetId="2103"/>
      <sheetData sheetId="2104"/>
      <sheetData sheetId="2105"/>
      <sheetData sheetId="2106"/>
      <sheetData sheetId="2107"/>
      <sheetData sheetId="2108"/>
      <sheetData sheetId="2109"/>
      <sheetData sheetId="2110"/>
      <sheetData sheetId="2111"/>
      <sheetData sheetId="2112"/>
      <sheetData sheetId="2113"/>
      <sheetData sheetId="2114"/>
      <sheetData sheetId="2115"/>
      <sheetData sheetId="2116"/>
      <sheetData sheetId="2117"/>
      <sheetData sheetId="2118"/>
      <sheetData sheetId="2119"/>
      <sheetData sheetId="2120"/>
      <sheetData sheetId="2121"/>
      <sheetData sheetId="2122"/>
      <sheetData sheetId="2123"/>
      <sheetData sheetId="2124"/>
      <sheetData sheetId="2125"/>
      <sheetData sheetId="2126"/>
      <sheetData sheetId="2127"/>
      <sheetData sheetId="2128"/>
      <sheetData sheetId="2129"/>
      <sheetData sheetId="2130"/>
      <sheetData sheetId="2131"/>
      <sheetData sheetId="2132"/>
      <sheetData sheetId="2133"/>
      <sheetData sheetId="2134"/>
      <sheetData sheetId="2135"/>
      <sheetData sheetId="2136"/>
      <sheetData sheetId="2137"/>
      <sheetData sheetId="2138"/>
      <sheetData sheetId="2139"/>
      <sheetData sheetId="2140"/>
      <sheetData sheetId="2141"/>
      <sheetData sheetId="2142"/>
      <sheetData sheetId="2143"/>
      <sheetData sheetId="2144"/>
      <sheetData sheetId="2145"/>
      <sheetData sheetId="2146"/>
      <sheetData sheetId="2147"/>
      <sheetData sheetId="2148"/>
      <sheetData sheetId="2149"/>
      <sheetData sheetId="2150"/>
      <sheetData sheetId="2151"/>
      <sheetData sheetId="2152"/>
      <sheetData sheetId="2153"/>
      <sheetData sheetId="2154"/>
      <sheetData sheetId="2155"/>
      <sheetData sheetId="2156"/>
      <sheetData sheetId="2157"/>
      <sheetData sheetId="2158"/>
      <sheetData sheetId="2159"/>
      <sheetData sheetId="2160"/>
      <sheetData sheetId="2161"/>
      <sheetData sheetId="2162"/>
      <sheetData sheetId="2163"/>
      <sheetData sheetId="2164"/>
      <sheetData sheetId="2165"/>
      <sheetData sheetId="2166"/>
      <sheetData sheetId="2167"/>
      <sheetData sheetId="2168"/>
      <sheetData sheetId="2169"/>
      <sheetData sheetId="2170"/>
      <sheetData sheetId="2171"/>
      <sheetData sheetId="2172"/>
      <sheetData sheetId="2173"/>
      <sheetData sheetId="2174"/>
      <sheetData sheetId="2175"/>
      <sheetData sheetId="2176"/>
      <sheetData sheetId="2177"/>
      <sheetData sheetId="2178"/>
      <sheetData sheetId="2179"/>
      <sheetData sheetId="2180"/>
      <sheetData sheetId="2181"/>
      <sheetData sheetId="2182"/>
      <sheetData sheetId="2183"/>
      <sheetData sheetId="2184"/>
      <sheetData sheetId="2185"/>
      <sheetData sheetId="2186"/>
      <sheetData sheetId="2187"/>
      <sheetData sheetId="2188"/>
      <sheetData sheetId="2189"/>
      <sheetData sheetId="2190"/>
      <sheetData sheetId="2191"/>
      <sheetData sheetId="2192"/>
      <sheetData sheetId="2193"/>
      <sheetData sheetId="2194"/>
      <sheetData sheetId="2195"/>
      <sheetData sheetId="2196"/>
      <sheetData sheetId="2197"/>
      <sheetData sheetId="2198"/>
      <sheetData sheetId="2199"/>
      <sheetData sheetId="2200"/>
      <sheetData sheetId="2201"/>
      <sheetData sheetId="2202"/>
      <sheetData sheetId="2203"/>
      <sheetData sheetId="2204"/>
      <sheetData sheetId="2205"/>
      <sheetData sheetId="2206"/>
      <sheetData sheetId="2207"/>
      <sheetData sheetId="2208"/>
      <sheetData sheetId="2209"/>
      <sheetData sheetId="2210"/>
      <sheetData sheetId="2211"/>
      <sheetData sheetId="2212"/>
      <sheetData sheetId="2213"/>
      <sheetData sheetId="2214"/>
      <sheetData sheetId="2215"/>
      <sheetData sheetId="2216"/>
      <sheetData sheetId="2217"/>
      <sheetData sheetId="2218"/>
      <sheetData sheetId="2219"/>
      <sheetData sheetId="2220"/>
      <sheetData sheetId="2221"/>
      <sheetData sheetId="2222"/>
      <sheetData sheetId="2223"/>
      <sheetData sheetId="2224"/>
      <sheetData sheetId="2225"/>
      <sheetData sheetId="2226"/>
      <sheetData sheetId="2227"/>
      <sheetData sheetId="2228"/>
      <sheetData sheetId="2229"/>
      <sheetData sheetId="2230"/>
      <sheetData sheetId="2231"/>
      <sheetData sheetId="2232"/>
      <sheetData sheetId="2233"/>
      <sheetData sheetId="2234"/>
      <sheetData sheetId="2235"/>
      <sheetData sheetId="2236"/>
      <sheetData sheetId="2237"/>
      <sheetData sheetId="2238"/>
      <sheetData sheetId="2239"/>
      <sheetData sheetId="2240"/>
      <sheetData sheetId="2241"/>
      <sheetData sheetId="2242"/>
      <sheetData sheetId="2243"/>
      <sheetData sheetId="2244"/>
      <sheetData sheetId="2245"/>
      <sheetData sheetId="2246"/>
      <sheetData sheetId="2247"/>
      <sheetData sheetId="2248"/>
      <sheetData sheetId="2249"/>
      <sheetData sheetId="2250"/>
      <sheetData sheetId="2251"/>
      <sheetData sheetId="2252"/>
      <sheetData sheetId="2253"/>
      <sheetData sheetId="2254"/>
      <sheetData sheetId="2255"/>
      <sheetData sheetId="2256"/>
      <sheetData sheetId="2257"/>
      <sheetData sheetId="2258"/>
      <sheetData sheetId="2259"/>
      <sheetData sheetId="2260"/>
      <sheetData sheetId="2261"/>
      <sheetData sheetId="2262"/>
      <sheetData sheetId="2263"/>
      <sheetData sheetId="2264"/>
      <sheetData sheetId="2265"/>
      <sheetData sheetId="2266"/>
      <sheetData sheetId="2267"/>
      <sheetData sheetId="2268"/>
      <sheetData sheetId="2269"/>
      <sheetData sheetId="2270"/>
      <sheetData sheetId="2271"/>
      <sheetData sheetId="2272"/>
      <sheetData sheetId="2273"/>
      <sheetData sheetId="2274"/>
      <sheetData sheetId="2275"/>
      <sheetData sheetId="2276"/>
      <sheetData sheetId="2277"/>
      <sheetData sheetId="2278"/>
      <sheetData sheetId="2279"/>
      <sheetData sheetId="2280"/>
      <sheetData sheetId="2281"/>
      <sheetData sheetId="2282"/>
      <sheetData sheetId="2283"/>
      <sheetData sheetId="2284"/>
      <sheetData sheetId="2285"/>
      <sheetData sheetId="2286"/>
      <sheetData sheetId="2287"/>
      <sheetData sheetId="2288"/>
      <sheetData sheetId="2289"/>
      <sheetData sheetId="2290"/>
      <sheetData sheetId="2291"/>
      <sheetData sheetId="2292"/>
      <sheetData sheetId="2293"/>
      <sheetData sheetId="2294"/>
      <sheetData sheetId="2295"/>
      <sheetData sheetId="2296"/>
      <sheetData sheetId="2297"/>
      <sheetData sheetId="2298"/>
      <sheetData sheetId="2299"/>
      <sheetData sheetId="2300"/>
      <sheetData sheetId="2301"/>
      <sheetData sheetId="2302"/>
      <sheetData sheetId="2303"/>
      <sheetData sheetId="2304"/>
      <sheetData sheetId="2305"/>
      <sheetData sheetId="2306"/>
      <sheetData sheetId="2307"/>
      <sheetData sheetId="2308"/>
      <sheetData sheetId="2309"/>
      <sheetData sheetId="2310"/>
      <sheetData sheetId="2311"/>
      <sheetData sheetId="2312"/>
      <sheetData sheetId="2313"/>
      <sheetData sheetId="2314"/>
      <sheetData sheetId="2315"/>
      <sheetData sheetId="2316"/>
      <sheetData sheetId="2317"/>
      <sheetData sheetId="2318"/>
      <sheetData sheetId="2319"/>
      <sheetData sheetId="2320"/>
      <sheetData sheetId="2321"/>
      <sheetData sheetId="2322"/>
      <sheetData sheetId="2323"/>
      <sheetData sheetId="2324"/>
      <sheetData sheetId="2325"/>
      <sheetData sheetId="2326"/>
      <sheetData sheetId="2327"/>
      <sheetData sheetId="2328"/>
      <sheetData sheetId="2329"/>
      <sheetData sheetId="2330"/>
      <sheetData sheetId="2331"/>
      <sheetData sheetId="2332"/>
      <sheetData sheetId="2333"/>
      <sheetData sheetId="2334"/>
      <sheetData sheetId="2335"/>
      <sheetData sheetId="2336"/>
      <sheetData sheetId="2337"/>
      <sheetData sheetId="2338"/>
      <sheetData sheetId="2339"/>
      <sheetData sheetId="2340"/>
      <sheetData sheetId="2341"/>
      <sheetData sheetId="2342"/>
      <sheetData sheetId="2343"/>
      <sheetData sheetId="2344"/>
      <sheetData sheetId="2345"/>
      <sheetData sheetId="2346"/>
      <sheetData sheetId="2347"/>
      <sheetData sheetId="2348"/>
      <sheetData sheetId="2349"/>
      <sheetData sheetId="2350"/>
      <sheetData sheetId="2351"/>
      <sheetData sheetId="2352"/>
      <sheetData sheetId="2353"/>
      <sheetData sheetId="2354"/>
      <sheetData sheetId="2355"/>
      <sheetData sheetId="2356"/>
      <sheetData sheetId="2357"/>
      <sheetData sheetId="2358"/>
      <sheetData sheetId="2359"/>
      <sheetData sheetId="2360"/>
      <sheetData sheetId="2361"/>
      <sheetData sheetId="2362"/>
      <sheetData sheetId="2363"/>
      <sheetData sheetId="2364"/>
      <sheetData sheetId="2365"/>
      <sheetData sheetId="2366"/>
      <sheetData sheetId="2367"/>
      <sheetData sheetId="2368"/>
      <sheetData sheetId="2369"/>
      <sheetData sheetId="2370"/>
      <sheetData sheetId="2371"/>
      <sheetData sheetId="2372"/>
      <sheetData sheetId="2373"/>
      <sheetData sheetId="2374"/>
      <sheetData sheetId="2375"/>
      <sheetData sheetId="2376"/>
      <sheetData sheetId="2377"/>
      <sheetData sheetId="2378"/>
      <sheetData sheetId="2379"/>
      <sheetData sheetId="2380"/>
      <sheetData sheetId="2381"/>
      <sheetData sheetId="2382"/>
      <sheetData sheetId="2383"/>
      <sheetData sheetId="2384"/>
      <sheetData sheetId="2385"/>
      <sheetData sheetId="2386"/>
      <sheetData sheetId="2387"/>
      <sheetData sheetId="2388"/>
      <sheetData sheetId="2389"/>
      <sheetData sheetId="2390"/>
      <sheetData sheetId="2391"/>
      <sheetData sheetId="2392"/>
      <sheetData sheetId="2393"/>
      <sheetData sheetId="2394"/>
      <sheetData sheetId="2395"/>
      <sheetData sheetId="2396"/>
      <sheetData sheetId="2397"/>
      <sheetData sheetId="2398"/>
      <sheetData sheetId="2399"/>
      <sheetData sheetId="2400"/>
      <sheetData sheetId="2401"/>
      <sheetData sheetId="2402"/>
      <sheetData sheetId="2403"/>
      <sheetData sheetId="2404"/>
      <sheetData sheetId="2405"/>
      <sheetData sheetId="2406"/>
      <sheetData sheetId="2407"/>
      <sheetData sheetId="2408"/>
      <sheetData sheetId="2409"/>
      <sheetData sheetId="2410"/>
      <sheetData sheetId="2411"/>
      <sheetData sheetId="2412"/>
      <sheetData sheetId="2413"/>
      <sheetData sheetId="2414"/>
      <sheetData sheetId="2415"/>
      <sheetData sheetId="2416"/>
      <sheetData sheetId="2417"/>
      <sheetData sheetId="2418"/>
      <sheetData sheetId="2419"/>
      <sheetData sheetId="2420"/>
      <sheetData sheetId="2421"/>
      <sheetData sheetId="2422"/>
      <sheetData sheetId="2423"/>
      <sheetData sheetId="2424"/>
      <sheetData sheetId="2425"/>
      <sheetData sheetId="2426"/>
      <sheetData sheetId="2427"/>
      <sheetData sheetId="2428"/>
      <sheetData sheetId="2429"/>
      <sheetData sheetId="2430"/>
      <sheetData sheetId="2431"/>
      <sheetData sheetId="2432"/>
      <sheetData sheetId="2433"/>
      <sheetData sheetId="2434"/>
      <sheetData sheetId="2435"/>
      <sheetData sheetId="2436"/>
      <sheetData sheetId="2437"/>
      <sheetData sheetId="2438"/>
      <sheetData sheetId="2439"/>
      <sheetData sheetId="2440"/>
      <sheetData sheetId="2441"/>
      <sheetData sheetId="2442"/>
      <sheetData sheetId="2443"/>
      <sheetData sheetId="2444"/>
      <sheetData sheetId="2445"/>
      <sheetData sheetId="2446"/>
      <sheetData sheetId="2447"/>
      <sheetData sheetId="2448"/>
      <sheetData sheetId="2449"/>
    </sheetDataSet>
  </externalBook>
</externalLink>
</file>

<file path=xl/externalLinks/externalLink15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SD UPAH"/>
      <sheetName val="HSD BAHAN"/>
      <sheetName val="HSD ALAT"/>
      <sheetName val="Sheet2"/>
    </sheetNames>
    <sheetDataSet>
      <sheetData sheetId="0">
        <row r="6">
          <cell r="B6" t="str">
            <v>L.1.1</v>
          </cell>
        </row>
      </sheetData>
      <sheetData sheetId="1">
        <row r="6">
          <cell r="C6" t="str">
            <v>M.1.4.1</v>
          </cell>
          <cell r="H6" t="str">
            <v>Data / kuota</v>
          </cell>
        </row>
        <row r="7">
          <cell r="C7" t="str">
            <v>M.1.6.1</v>
          </cell>
          <cell r="H7" t="str">
            <v>Foto dokumentasi</v>
          </cell>
        </row>
        <row r="8">
          <cell r="C8" t="str">
            <v>M.1.10.1</v>
          </cell>
          <cell r="H8" t="str">
            <v>Jilid dokumentasi</v>
          </cell>
        </row>
        <row r="9">
          <cell r="C9" t="str">
            <v>M.1.10.2</v>
          </cell>
          <cell r="H9" t="str">
            <v>Jilid laporan</v>
          </cell>
        </row>
        <row r="10">
          <cell r="C10" t="str">
            <v>M.1.10.3</v>
          </cell>
          <cell r="H10" t="str">
            <v>Jilid laporan dan dokumentasi</v>
          </cell>
        </row>
        <row r="11">
          <cell r="C11" t="str">
            <v>M.1.16.1</v>
          </cell>
          <cell r="H11" t="str">
            <v>Pas bandara</v>
          </cell>
        </row>
        <row r="12">
          <cell r="C12" t="str">
            <v>M.1.16.2</v>
          </cell>
          <cell r="H12" t="str">
            <v>Pas bandara (Orang)</v>
          </cell>
        </row>
        <row r="13">
          <cell r="C13" t="str">
            <v>M.1.16.3</v>
          </cell>
          <cell r="H13" t="str">
            <v>Pas kendaraan</v>
          </cell>
        </row>
        <row r="14">
          <cell r="C14" t="str">
            <v>M.1.16.4</v>
          </cell>
          <cell r="H14" t="str">
            <v>Pas kendaraan</v>
          </cell>
        </row>
        <row r="15">
          <cell r="C15" t="str">
            <v>M.1.16.5</v>
          </cell>
          <cell r="H15" t="str">
            <v>Pas photo</v>
          </cell>
        </row>
        <row r="16">
          <cell r="C16" t="str">
            <v>M.1.16.6</v>
          </cell>
          <cell r="H16" t="str">
            <v>Pembuatan pas bandara (orang/bulan)</v>
          </cell>
        </row>
        <row r="17">
          <cell r="C17" t="str">
            <v>M.1.16.7</v>
          </cell>
          <cell r="H17" t="str">
            <v>Print dokumentasi</v>
          </cell>
        </row>
        <row r="18">
          <cell r="C18" t="str">
            <v>M.1.16.8</v>
          </cell>
          <cell r="H18" t="str">
            <v>Print laporan</v>
          </cell>
        </row>
        <row r="19">
          <cell r="C19" t="str">
            <v>M.1.19.1</v>
          </cell>
          <cell r="H19" t="str">
            <v>Safety awarness</v>
          </cell>
        </row>
        <row r="20">
          <cell r="C20" t="str">
            <v>M.1.19.2</v>
          </cell>
          <cell r="H20" t="str">
            <v>Scan laporan</v>
          </cell>
        </row>
        <row r="21">
          <cell r="C21" t="str">
            <v>M.1.19.3</v>
          </cell>
          <cell r="H21" t="str">
            <v>Security awareness</v>
          </cell>
        </row>
        <row r="22">
          <cell r="C22" t="str">
            <v>M.1.19.4</v>
          </cell>
          <cell r="H22" t="str">
            <v>SKCK</v>
          </cell>
        </row>
        <row r="23">
          <cell r="C23" t="str">
            <v>M.1.20.1</v>
          </cell>
          <cell r="H23" t="str">
            <v>Tanda izin mengemudi</v>
          </cell>
        </row>
        <row r="24">
          <cell r="C24" t="str">
            <v>M.1.20.2</v>
          </cell>
          <cell r="H24" t="str">
            <v>Tanda izin mengemudi</v>
          </cell>
        </row>
        <row r="25">
          <cell r="C25">
            <v>0</v>
          </cell>
          <cell r="H25">
            <v>0</v>
          </cell>
        </row>
        <row r="26">
          <cell r="C26" t="str">
            <v>M.2.3.1</v>
          </cell>
          <cell r="H26" t="str">
            <v>Casement</v>
          </cell>
        </row>
        <row r="27">
          <cell r="C27" t="str">
            <v>M.2.4.1</v>
          </cell>
          <cell r="H27" t="str">
            <v>Door closer</v>
          </cell>
        </row>
        <row r="28">
          <cell r="C28" t="str">
            <v>M.2.4.2</v>
          </cell>
          <cell r="H28" t="str">
            <v>Door closer</v>
          </cell>
        </row>
        <row r="29">
          <cell r="C29" t="str">
            <v>M.2.4.3</v>
          </cell>
          <cell r="H29" t="str">
            <v>Door holder</v>
          </cell>
        </row>
        <row r="30">
          <cell r="C30" t="str">
            <v>M.2.4.4</v>
          </cell>
          <cell r="H30" t="str">
            <v>Door stop</v>
          </cell>
        </row>
        <row r="31">
          <cell r="C31" t="str">
            <v>M.2.5.1</v>
          </cell>
          <cell r="H31" t="str">
            <v>Engsel</v>
          </cell>
        </row>
        <row r="32">
          <cell r="C32" t="str">
            <v>M.2.5.2</v>
          </cell>
          <cell r="H32" t="str">
            <v>Engsel angin</v>
          </cell>
        </row>
        <row r="33">
          <cell r="C33" t="str">
            <v>M.2.5.3</v>
          </cell>
          <cell r="H33" t="str">
            <v>Engsel bubut D 16 mm</v>
          </cell>
        </row>
        <row r="34">
          <cell r="C34" t="str">
            <v>M.2.5.4</v>
          </cell>
          <cell r="H34" t="str">
            <v>Engsel H</v>
          </cell>
        </row>
        <row r="35">
          <cell r="C35" t="str">
            <v>M.2.5.5</v>
          </cell>
          <cell r="H35" t="str">
            <v>Engsel kuningan jendela</v>
          </cell>
        </row>
        <row r="36">
          <cell r="C36" t="str">
            <v>M.2.5.6</v>
          </cell>
          <cell r="H36" t="str">
            <v>Engsel kuningan pintu</v>
          </cell>
        </row>
        <row r="37">
          <cell r="C37" t="str">
            <v>M.2.5.7</v>
          </cell>
          <cell r="H37" t="str">
            <v>Engsel kupu-kupu</v>
          </cell>
        </row>
        <row r="38">
          <cell r="C38" t="str">
            <v>M.2.5.8</v>
          </cell>
          <cell r="H38" t="str">
            <v>Engsel Pintu</v>
          </cell>
        </row>
        <row r="39">
          <cell r="C39" t="str">
            <v>M.2.6.1</v>
          </cell>
          <cell r="H39" t="str">
            <v>Floor hinge</v>
          </cell>
        </row>
        <row r="40">
          <cell r="C40" t="str">
            <v>M.2.7.1</v>
          </cell>
          <cell r="H40" t="str">
            <v>Grendel besar</v>
          </cell>
        </row>
        <row r="41">
          <cell r="C41" t="str">
            <v>M.2.7.2</v>
          </cell>
          <cell r="H41" t="str">
            <v>Grendel espanyolet</v>
          </cell>
        </row>
        <row r="42">
          <cell r="C42" t="str">
            <v>M.2.7.3</v>
          </cell>
          <cell r="H42" t="str">
            <v>Grendel kecil</v>
          </cell>
        </row>
        <row r="43">
          <cell r="C43" t="str">
            <v>M.2.7.4</v>
          </cell>
          <cell r="H43" t="str">
            <v>Grendel panjang</v>
          </cell>
        </row>
        <row r="44">
          <cell r="C44" t="str">
            <v>M.2.7.5</v>
          </cell>
          <cell r="H44" t="str">
            <v>Grendel tanam</v>
          </cell>
        </row>
        <row r="45">
          <cell r="C45" t="str">
            <v>M.2.8.1</v>
          </cell>
          <cell r="H45" t="str">
            <v>Hak angin lurus</v>
          </cell>
        </row>
        <row r="46">
          <cell r="C46" t="str">
            <v>M.2.8.2</v>
          </cell>
          <cell r="H46" t="str">
            <v>Hak angin siku</v>
          </cell>
        </row>
        <row r="47">
          <cell r="C47" t="str">
            <v>M.2.8.3</v>
          </cell>
          <cell r="H47" t="str">
            <v>Handle</v>
          </cell>
        </row>
        <row r="48">
          <cell r="C48" t="str">
            <v>M.2.8.4</v>
          </cell>
          <cell r="H48" t="str">
            <v>Handle</v>
          </cell>
        </row>
        <row r="49">
          <cell r="C49" t="str">
            <v>M.2.8.5</v>
          </cell>
          <cell r="H49" t="str">
            <v>Handle pintu</v>
          </cell>
        </row>
        <row r="50">
          <cell r="C50" t="str">
            <v>M.2.11.1</v>
          </cell>
          <cell r="H50" t="str">
            <v>Kait angin</v>
          </cell>
        </row>
        <row r="51">
          <cell r="C51" t="str">
            <v>M.2.11.2</v>
          </cell>
          <cell r="H51" t="str">
            <v>Kunci besi</v>
          </cell>
        </row>
        <row r="52">
          <cell r="C52" t="str">
            <v>M.2.11.3</v>
          </cell>
          <cell r="H52" t="str">
            <v>Kunci lemari</v>
          </cell>
        </row>
        <row r="53">
          <cell r="C53" t="str">
            <v>M.2.11.4</v>
          </cell>
          <cell r="H53" t="str">
            <v>Kunci silinder</v>
          </cell>
        </row>
        <row r="54">
          <cell r="C54" t="str">
            <v>M.2.11.5</v>
          </cell>
          <cell r="H54" t="str">
            <v>Kunci slot</v>
          </cell>
        </row>
        <row r="55">
          <cell r="C55" t="str">
            <v>M.2.11.6</v>
          </cell>
          <cell r="H55" t="str">
            <v>Kunci tanam</v>
          </cell>
        </row>
        <row r="56">
          <cell r="C56" t="str">
            <v>M.2.11.7</v>
          </cell>
          <cell r="H56" t="str">
            <v>Kunci tanam 2x putar</v>
          </cell>
        </row>
        <row r="57">
          <cell r="C57" t="str">
            <v>M.2.11.8</v>
          </cell>
          <cell r="H57" t="str">
            <v>Kunci tanam antik</v>
          </cell>
        </row>
        <row r="58">
          <cell r="C58" t="str">
            <v>M.2.11.9</v>
          </cell>
          <cell r="H58" t="str">
            <v>Kunci tanam biasa</v>
          </cell>
        </row>
        <row r="59">
          <cell r="C59" t="str">
            <v>M.2.11.10</v>
          </cell>
          <cell r="H59" t="str">
            <v>Kunci tanam KM</v>
          </cell>
        </row>
        <row r="60">
          <cell r="C60" t="str">
            <v>M.2.12.1</v>
          </cell>
          <cell r="H60" t="str">
            <v>Lever handle</v>
          </cell>
        </row>
        <row r="61">
          <cell r="C61" t="str">
            <v>M.2.12.2</v>
          </cell>
          <cell r="H61" t="str">
            <v>Lockcase</v>
          </cell>
        </row>
        <row r="62">
          <cell r="C62" t="str">
            <v>M.2.16.1</v>
          </cell>
          <cell r="H62" t="str">
            <v>Patch fitting</v>
          </cell>
        </row>
        <row r="63">
          <cell r="C63" t="str">
            <v>M.2.18.1</v>
          </cell>
          <cell r="H63" t="str">
            <v>Rel pintu sorong</v>
          </cell>
        </row>
        <row r="64">
          <cell r="C64" t="str">
            <v>M.2.19.1</v>
          </cell>
          <cell r="H64" t="str">
            <v>Spring knip</v>
          </cell>
        </row>
        <row r="65">
          <cell r="C65">
            <v>0</v>
          </cell>
          <cell r="H65">
            <v>0</v>
          </cell>
        </row>
        <row r="66">
          <cell r="C66" t="str">
            <v>M.3.1.1</v>
          </cell>
          <cell r="H66" t="str">
            <v>Abu Batu</v>
          </cell>
        </row>
        <row r="67">
          <cell r="C67" t="str">
            <v>M.3.1.2</v>
          </cell>
          <cell r="H67" t="str">
            <v>Agregat 0-5</v>
          </cell>
        </row>
        <row r="68">
          <cell r="C68" t="str">
            <v>M.3.1.3</v>
          </cell>
          <cell r="H68" t="str">
            <v>Agregat 5-10 &amp; 10-15</v>
          </cell>
        </row>
        <row r="69">
          <cell r="C69" t="str">
            <v>M.3.1.4</v>
          </cell>
          <cell r="H69" t="str">
            <v>Agregat 5-10 &amp; 10-20</v>
          </cell>
        </row>
        <row r="70">
          <cell r="C70" t="str">
            <v>M.3.1.5</v>
          </cell>
          <cell r="H70" t="str">
            <v>Agregat batu pecah</v>
          </cell>
        </row>
        <row r="71">
          <cell r="C71" t="str">
            <v>M.3.1.6</v>
          </cell>
          <cell r="H71" t="str">
            <v>Agregat batu pecah</v>
          </cell>
        </row>
        <row r="72">
          <cell r="C72" t="str">
            <v>M.3.1.7</v>
          </cell>
          <cell r="H72" t="str">
            <v>Agregat batu pecah</v>
          </cell>
        </row>
        <row r="73">
          <cell r="C73" t="str">
            <v>M.3.1.8</v>
          </cell>
          <cell r="H73" t="str">
            <v>Agregat halus</v>
          </cell>
        </row>
        <row r="74">
          <cell r="C74" t="str">
            <v>M.3.1.9</v>
          </cell>
          <cell r="H74" t="str">
            <v>Agregat halus pecah mesin</v>
          </cell>
        </row>
        <row r="75">
          <cell r="C75" t="str">
            <v>M.3.1.10</v>
          </cell>
          <cell r="H75" t="str">
            <v>Agregat kasar</v>
          </cell>
        </row>
        <row r="76">
          <cell r="C76" t="str">
            <v>M.3.1.11</v>
          </cell>
          <cell r="H76" t="str">
            <v>Agregat kasar pecah mesin</v>
          </cell>
        </row>
        <row r="77">
          <cell r="C77" t="str">
            <v>M.3.1.12</v>
          </cell>
          <cell r="H77" t="str">
            <v>Agregat lolos #1</v>
          </cell>
        </row>
        <row r="78">
          <cell r="C78" t="str">
            <v>M.3.1.13</v>
          </cell>
          <cell r="H78" t="str">
            <v>Agregat Pecah Mesin 0-5 mm</v>
          </cell>
        </row>
        <row r="79">
          <cell r="C79" t="str">
            <v>M.3.1.14</v>
          </cell>
          <cell r="H79" t="str">
            <v>Agregat Pecah Mesin 10-20 mm</v>
          </cell>
        </row>
        <row r="80">
          <cell r="C80" t="str">
            <v>M.3.1.15</v>
          </cell>
          <cell r="H80" t="str">
            <v>Agregat pecah mesin 20-30 mm</v>
          </cell>
        </row>
        <row r="81">
          <cell r="C81" t="str">
            <v>M.3.1.16</v>
          </cell>
          <cell r="H81" t="str">
            <v>Agregat Pecah Mesin 5-10 mm</v>
          </cell>
        </row>
        <row r="82">
          <cell r="C82" t="str">
            <v>M.3.2.1</v>
          </cell>
          <cell r="H82" t="str">
            <v>Bata berongga</v>
          </cell>
        </row>
        <row r="83">
          <cell r="C83" t="str">
            <v>M.3.2.2</v>
          </cell>
          <cell r="H83" t="str">
            <v>Bata merah</v>
          </cell>
        </row>
        <row r="84">
          <cell r="C84" t="str">
            <v>M.3.2.3</v>
          </cell>
          <cell r="H84" t="str">
            <v>Bata merah</v>
          </cell>
        </row>
        <row r="85">
          <cell r="C85" t="str">
            <v>M.3.2.4</v>
          </cell>
          <cell r="H85" t="str">
            <v>Bata pelapis</v>
          </cell>
        </row>
        <row r="86">
          <cell r="C86" t="str">
            <v>M.3.2.5</v>
          </cell>
          <cell r="H86" t="str">
            <v>Bata ringan tebal 10 cm</v>
          </cell>
        </row>
        <row r="87">
          <cell r="C87" t="str">
            <v>M.3.2.6</v>
          </cell>
          <cell r="H87" t="str">
            <v>Bata ringan tebal 7,5 cm</v>
          </cell>
        </row>
        <row r="88">
          <cell r="C88" t="str">
            <v>M.3.2.7</v>
          </cell>
          <cell r="H88" t="str">
            <v>Bata rooster</v>
          </cell>
        </row>
        <row r="89">
          <cell r="C89" t="str">
            <v>M.3.2.8</v>
          </cell>
          <cell r="H89" t="str">
            <v>Batako</v>
          </cell>
        </row>
        <row r="90">
          <cell r="C90" t="str">
            <v>M.3.2.9</v>
          </cell>
          <cell r="H90" t="str">
            <v>Batu alam andesit polos</v>
          </cell>
        </row>
        <row r="91">
          <cell r="C91" t="str">
            <v>M.3.2.10</v>
          </cell>
          <cell r="H91" t="str">
            <v>Batu Bata Merah</v>
          </cell>
        </row>
        <row r="92">
          <cell r="C92" t="str">
            <v>M.3.2.11</v>
          </cell>
          <cell r="H92" t="str">
            <v>Batu belah (10 - 15 cm)</v>
          </cell>
        </row>
        <row r="93">
          <cell r="C93" t="str">
            <v>M.3.2.12</v>
          </cell>
          <cell r="H93" t="str">
            <v>Batu Granit</v>
          </cell>
        </row>
        <row r="94">
          <cell r="C94" t="str">
            <v>M.3.2.13</v>
          </cell>
          <cell r="H94" t="str">
            <v>Batu Kali / Batu Belah (Sungai / Gunung)</v>
          </cell>
        </row>
        <row r="95">
          <cell r="C95" t="str">
            <v>M.3.2.14</v>
          </cell>
          <cell r="H95" t="str">
            <v>Batu kali belah 15/20 cm</v>
          </cell>
        </row>
        <row r="96">
          <cell r="C96" t="str">
            <v>M.3.2.15</v>
          </cell>
          <cell r="H96" t="str">
            <v xml:space="preserve">Batu Kerikil </v>
          </cell>
        </row>
        <row r="97">
          <cell r="C97" t="str">
            <v>M.3.2.16</v>
          </cell>
          <cell r="H97" t="str">
            <v>Batu Kerikil  (Maks 30 mm)</v>
          </cell>
        </row>
        <row r="98">
          <cell r="C98" t="str">
            <v>M.3.2.17</v>
          </cell>
          <cell r="H98" t="str">
            <v>Batu koral beton</v>
          </cell>
        </row>
        <row r="99">
          <cell r="C99" t="str">
            <v>M.3.2.18</v>
          </cell>
          <cell r="H99" t="str">
            <v>Batu koral beton</v>
          </cell>
        </row>
        <row r="100">
          <cell r="C100" t="str">
            <v>M.3.2.19</v>
          </cell>
          <cell r="H100" t="str">
            <v>Batu paras</v>
          </cell>
        </row>
        <row r="101">
          <cell r="C101" t="str">
            <v>M.3.2.20</v>
          </cell>
          <cell r="H101" t="str">
            <v>Batu pecah 1-2 cm</v>
          </cell>
        </row>
        <row r="102">
          <cell r="C102" t="str">
            <v>M.3.2.21</v>
          </cell>
          <cell r="H102" t="str">
            <v>Batu pecah 2-3 cm</v>
          </cell>
        </row>
        <row r="103">
          <cell r="C103" t="str">
            <v>M.3.2.22</v>
          </cell>
          <cell r="H103" t="str">
            <v>Batu pecah 2-3 cm (1350 Kg/m3)</v>
          </cell>
        </row>
        <row r="104">
          <cell r="C104" t="str">
            <v>M.3.2.23</v>
          </cell>
          <cell r="H104" t="str">
            <v>Batu pecah mesin 0,5 / 1 cm</v>
          </cell>
        </row>
        <row r="105">
          <cell r="C105" t="str">
            <v>M.3.2.24</v>
          </cell>
          <cell r="H105" t="str">
            <v>Batu pecah mesin 1/2 cm</v>
          </cell>
        </row>
        <row r="106">
          <cell r="C106" t="str">
            <v>M.3.2.25</v>
          </cell>
          <cell r="H106" t="str">
            <v>Batu pecah mesin 1/2 cm</v>
          </cell>
        </row>
        <row r="107">
          <cell r="C107" t="str">
            <v>M.3.2.26</v>
          </cell>
          <cell r="H107" t="str">
            <v>Batu tempel hitam</v>
          </cell>
        </row>
        <row r="108">
          <cell r="C108" t="str">
            <v>M.3.2.27</v>
          </cell>
          <cell r="H108" t="str">
            <v>Batu Traso</v>
          </cell>
        </row>
        <row r="109">
          <cell r="C109" t="str">
            <v>M.3.8.1</v>
          </cell>
          <cell r="H109" t="str">
            <v>HB-10</v>
          </cell>
        </row>
        <row r="110">
          <cell r="C110" t="str">
            <v>M.3.8.2</v>
          </cell>
          <cell r="H110" t="str">
            <v>HB-10</v>
          </cell>
        </row>
        <row r="111">
          <cell r="C111" t="str">
            <v>M.3.8.3</v>
          </cell>
          <cell r="H111" t="str">
            <v>HB-15</v>
          </cell>
        </row>
        <row r="112">
          <cell r="C112" t="str">
            <v>M.3.8.4</v>
          </cell>
          <cell r="H112" t="str">
            <v>HB-15</v>
          </cell>
        </row>
        <row r="113">
          <cell r="C113" t="str">
            <v>M.3.8.5</v>
          </cell>
          <cell r="H113" t="str">
            <v>HB-20</v>
          </cell>
        </row>
        <row r="114">
          <cell r="C114" t="str">
            <v>M.3.8.6</v>
          </cell>
          <cell r="H114" t="str">
            <v>HB-20</v>
          </cell>
        </row>
        <row r="115">
          <cell r="C115" t="str">
            <v>M.3.13.1</v>
          </cell>
          <cell r="H115" t="str">
            <v>Mortar</v>
          </cell>
        </row>
        <row r="116">
          <cell r="C116" t="str">
            <v>M.3.13.2</v>
          </cell>
          <cell r="H116" t="str">
            <v>Mortar sambungan tebal 20 x 60 mm</v>
          </cell>
        </row>
        <row r="117">
          <cell r="C117" t="str">
            <v>M.3.13.3</v>
          </cell>
          <cell r="H117" t="str">
            <v>Mortar siap pakai</v>
          </cell>
        </row>
        <row r="118">
          <cell r="C118" t="str">
            <v>M.3.16.1</v>
          </cell>
          <cell r="H118" t="str">
            <v>Pasir Aspal/Abu Batu/Screening</v>
          </cell>
        </row>
        <row r="119">
          <cell r="C119" t="str">
            <v>M.3.16.2</v>
          </cell>
          <cell r="H119" t="str">
            <v>Pasir Batu (Sirtu)</v>
          </cell>
        </row>
        <row r="120">
          <cell r="C120" t="str">
            <v>M.3.16.3</v>
          </cell>
          <cell r="H120" t="str">
            <v>Pasir Beton</v>
          </cell>
        </row>
        <row r="121">
          <cell r="C121" t="str">
            <v>M.3.16.4</v>
          </cell>
          <cell r="H121" t="str">
            <v>Pasir Beton (1400 kg/m3)</v>
          </cell>
        </row>
        <row r="122">
          <cell r="C122" t="str">
            <v>M.3.16.5</v>
          </cell>
          <cell r="H122" t="str">
            <v>Pasir Cor</v>
          </cell>
        </row>
        <row r="123">
          <cell r="C123" t="str">
            <v>M.3.16.6</v>
          </cell>
          <cell r="H123" t="str">
            <v>Pasir Pasang</v>
          </cell>
        </row>
        <row r="124">
          <cell r="C124" t="str">
            <v>M.3.16.7</v>
          </cell>
          <cell r="H124" t="str">
            <v>Pasir Pasang (1400 kg/m3)</v>
          </cell>
        </row>
        <row r="125">
          <cell r="C125" t="str">
            <v>M.3.16.8</v>
          </cell>
          <cell r="H125" t="str">
            <v>Pasir silica</v>
          </cell>
        </row>
        <row r="126">
          <cell r="C126" t="str">
            <v>M.3.16.9</v>
          </cell>
          <cell r="H126" t="str">
            <v>Pasir Urug</v>
          </cell>
        </row>
        <row r="127">
          <cell r="C127" t="str">
            <v>M.3.18.1</v>
          </cell>
          <cell r="H127" t="str">
            <v>Rooster</v>
          </cell>
        </row>
        <row r="128">
          <cell r="C128" t="str">
            <v>M.3.19.1</v>
          </cell>
          <cell r="H128" t="str">
            <v>Screening</v>
          </cell>
        </row>
        <row r="129">
          <cell r="C129" t="str">
            <v>M.3.19.2</v>
          </cell>
          <cell r="H129" t="str">
            <v>Semen</v>
          </cell>
        </row>
        <row r="130">
          <cell r="C130" t="str">
            <v>M.3.19.3</v>
          </cell>
          <cell r="H130" t="str">
            <v xml:space="preserve">Semen @ 40 Kg </v>
          </cell>
        </row>
        <row r="131">
          <cell r="C131" t="str">
            <v>M.3.19.4</v>
          </cell>
          <cell r="H131" t="str">
            <v xml:space="preserve">Semen @ 50 Kg </v>
          </cell>
        </row>
        <row r="132">
          <cell r="C132" t="str">
            <v>M.3.19.5</v>
          </cell>
          <cell r="H132" t="str">
            <v>Semen 1 Zak @ 40 Kg</v>
          </cell>
        </row>
        <row r="133">
          <cell r="C133" t="str">
            <v>M.3.19.6</v>
          </cell>
          <cell r="H133" t="str">
            <v>Semen 1 Zak @ 50 Kg</v>
          </cell>
        </row>
        <row r="134">
          <cell r="C134" t="str">
            <v>M.3.19.7</v>
          </cell>
          <cell r="H134" t="str">
            <v>Semen grout</v>
          </cell>
        </row>
        <row r="135">
          <cell r="C135" t="str">
            <v>M.3.19.8</v>
          </cell>
          <cell r="H135" t="str">
            <v>Semen PC 50 Kg</v>
          </cell>
        </row>
        <row r="136">
          <cell r="C136" t="str">
            <v>M.3.19.9</v>
          </cell>
          <cell r="H136" t="str">
            <v>Semen Portland</v>
          </cell>
        </row>
        <row r="137">
          <cell r="C137" t="str">
            <v>M.3.19.10</v>
          </cell>
          <cell r="H137" t="str">
            <v>Semen portland</v>
          </cell>
        </row>
        <row r="138">
          <cell r="C138" t="str">
            <v>M.3.19.11</v>
          </cell>
          <cell r="H138" t="str">
            <v>Semen portland</v>
          </cell>
        </row>
        <row r="139">
          <cell r="C139" t="str">
            <v>M.3.19.12</v>
          </cell>
          <cell r="H139" t="str">
            <v>semen putih</v>
          </cell>
        </row>
        <row r="140">
          <cell r="C140" t="str">
            <v>M.3.19.13</v>
          </cell>
          <cell r="H140" t="str">
            <v>Semen Warna @ 50 Kg</v>
          </cell>
        </row>
        <row r="141">
          <cell r="C141" t="str">
            <v>M.3.19.14</v>
          </cell>
          <cell r="H141" t="str">
            <v xml:space="preserve">Semen Warna @ 50 Kg </v>
          </cell>
        </row>
        <row r="142">
          <cell r="C142" t="str">
            <v>M.3.20.1</v>
          </cell>
          <cell r="H142" t="str">
            <v>Tanah</v>
          </cell>
        </row>
        <row r="143">
          <cell r="C143" t="str">
            <v>M.3.20.2</v>
          </cell>
          <cell r="H143" t="str">
            <v>Tanah Liat</v>
          </cell>
        </row>
        <row r="144">
          <cell r="C144" t="str">
            <v>M.3.20.3</v>
          </cell>
          <cell r="H144" t="str">
            <v>Tanah merah</v>
          </cell>
        </row>
        <row r="145">
          <cell r="C145" t="str">
            <v>M.3.20.4</v>
          </cell>
          <cell r="H145" t="str">
            <v>Tanah subur</v>
          </cell>
        </row>
        <row r="146">
          <cell r="C146" t="str">
            <v>M.3.20.5</v>
          </cell>
          <cell r="H146" t="str">
            <v>Timbunan di quarry</v>
          </cell>
        </row>
        <row r="147">
          <cell r="C147">
            <v>0</v>
          </cell>
          <cell r="H147">
            <v>0</v>
          </cell>
        </row>
        <row r="148">
          <cell r="C148" t="str">
            <v>M.4.1.1</v>
          </cell>
          <cell r="H148" t="str">
            <v>Air</v>
          </cell>
        </row>
        <row r="149">
          <cell r="C149" t="str">
            <v>M.4.1.2</v>
          </cell>
          <cell r="H149" t="str">
            <v>Air kerja</v>
          </cell>
        </row>
        <row r="150">
          <cell r="C150" t="str">
            <v>M.4.1.3</v>
          </cell>
          <cell r="H150" t="str">
            <v>Air test (air bersih)</v>
          </cell>
        </row>
        <row r="151">
          <cell r="C151" t="str">
            <v>M.4.1.4</v>
          </cell>
          <cell r="H151" t="str">
            <v>Alang-alang</v>
          </cell>
        </row>
        <row r="152">
          <cell r="C152" t="str">
            <v>M.4.1.5</v>
          </cell>
          <cell r="H152" t="str">
            <v>Allumunium strip</v>
          </cell>
        </row>
        <row r="153">
          <cell r="C153" t="str">
            <v>M.4.1.6</v>
          </cell>
          <cell r="H153" t="str">
            <v>Amplas</v>
          </cell>
        </row>
        <row r="154">
          <cell r="C154" t="str">
            <v>M.4.1.7</v>
          </cell>
          <cell r="H154" t="str">
            <v>Assesoris (Perkuatan, las dll)</v>
          </cell>
        </row>
        <row r="155">
          <cell r="C155" t="str">
            <v>M.4.2.1</v>
          </cell>
          <cell r="H155" t="str">
            <v>Back rood tebal 20 mm</v>
          </cell>
        </row>
        <row r="156">
          <cell r="C156" t="str">
            <v>M.4.2.2</v>
          </cell>
          <cell r="H156" t="str">
            <v>Bahan bakar</v>
          </cell>
        </row>
        <row r="157">
          <cell r="C157" t="str">
            <v>M.4.2.3</v>
          </cell>
          <cell r="H157" t="str">
            <v>Bahan bakar</v>
          </cell>
        </row>
        <row r="158">
          <cell r="C158" t="str">
            <v>M.4.2.4</v>
          </cell>
          <cell r="H158" t="str">
            <v>Bahan bakar minyak</v>
          </cell>
        </row>
        <row r="159">
          <cell r="C159" t="str">
            <v>M.4.2.5</v>
          </cell>
          <cell r="H159" t="str">
            <v>Bahan tambahan kimia</v>
          </cell>
        </row>
        <row r="160">
          <cell r="C160" t="str">
            <v>M.4.2.6</v>
          </cell>
          <cell r="H160" t="str">
            <v>Baut</v>
          </cell>
        </row>
        <row r="161">
          <cell r="C161" t="str">
            <v>M.4.2.7</v>
          </cell>
          <cell r="H161" t="str">
            <v>Baut 17"</v>
          </cell>
        </row>
        <row r="162">
          <cell r="C162" t="str">
            <v>M.4.2.8</v>
          </cell>
          <cell r="H162" t="str">
            <v>Baut angkur</v>
          </cell>
        </row>
        <row r="163">
          <cell r="C163" t="str">
            <v>M.4.2.9</v>
          </cell>
          <cell r="H163" t="str">
            <v>Baut Kap Ø 1/2 - 8</v>
          </cell>
        </row>
        <row r="164">
          <cell r="C164" t="str">
            <v>M.4.2.10</v>
          </cell>
          <cell r="H164" t="str">
            <v>Baut screw driver</v>
          </cell>
        </row>
        <row r="165">
          <cell r="C165" t="str">
            <v>M.4.2.11</v>
          </cell>
          <cell r="H165" t="str">
            <v>BBM Runway sweeper</v>
          </cell>
        </row>
        <row r="166">
          <cell r="C166" t="str">
            <v>M.4.2.12</v>
          </cell>
          <cell r="H166" t="str">
            <v>BBM Traktor mower</v>
          </cell>
        </row>
        <row r="167">
          <cell r="C167" t="str">
            <v>M.4.2.13</v>
          </cell>
          <cell r="H167" t="str">
            <v>Bensin (Industri)</v>
          </cell>
        </row>
        <row r="168">
          <cell r="C168" t="str">
            <v>M.4.2.14</v>
          </cell>
          <cell r="H168" t="str">
            <v>Bor lubang handle</v>
          </cell>
        </row>
        <row r="169">
          <cell r="C169" t="str">
            <v>M.4.2.15</v>
          </cell>
          <cell r="H169" t="str">
            <v>Btg Kelapa</v>
          </cell>
        </row>
        <row r="170">
          <cell r="C170" t="str">
            <v>M.4.2.16</v>
          </cell>
          <cell r="H170" t="str">
            <v>Bracket serta baut dan mur</v>
          </cell>
        </row>
        <row r="171">
          <cell r="C171" t="str">
            <v>M.4.3.1</v>
          </cell>
          <cell r="H171" t="str">
            <v>Chemical anti karat</v>
          </cell>
        </row>
        <row r="172">
          <cell r="C172" t="str">
            <v>M.4.3.2</v>
          </cell>
          <cell r="H172" t="str">
            <v>Chemical paint remover</v>
          </cell>
        </row>
        <row r="173">
          <cell r="C173" t="str">
            <v>M.4.3.2</v>
          </cell>
          <cell r="H173" t="str">
            <v>Compound</v>
          </cell>
        </row>
        <row r="174">
          <cell r="C174" t="str">
            <v>M.4.3.3</v>
          </cell>
          <cell r="H174" t="str">
            <v>Compound Adhesive</v>
          </cell>
        </row>
        <row r="175">
          <cell r="C175" t="str">
            <v>M.4.3.4</v>
          </cell>
          <cell r="H175" t="str">
            <v>Concure PI (Fosroc)</v>
          </cell>
        </row>
        <row r="176">
          <cell r="C176" t="str">
            <v>M.4.3.5</v>
          </cell>
          <cell r="H176" t="str">
            <v>Cornis</v>
          </cell>
        </row>
        <row r="177">
          <cell r="C177" t="str">
            <v>M.4.3.6</v>
          </cell>
          <cell r="H177" t="str">
            <v>Cornis</v>
          </cell>
        </row>
        <row r="178">
          <cell r="C178" t="str">
            <v>M.4.3.7</v>
          </cell>
          <cell r="H178" t="str">
            <v>Cuka bibit</v>
          </cell>
        </row>
        <row r="179">
          <cell r="C179" t="str">
            <v>M.4.3.7</v>
          </cell>
          <cell r="H179" t="str">
            <v>Cutting sticker</v>
          </cell>
        </row>
        <row r="180">
          <cell r="C180" t="str">
            <v>M.4.4.1</v>
          </cell>
          <cell r="H180" t="str">
            <v>Damdex</v>
          </cell>
        </row>
        <row r="181">
          <cell r="C181" t="str">
            <v>M.4.4.2</v>
          </cell>
          <cell r="H181" t="str">
            <v>Dinabolt ø12mm (10 s.d 15 cm)</v>
          </cell>
        </row>
        <row r="182">
          <cell r="C182" t="str">
            <v>M.4.4.3</v>
          </cell>
          <cell r="H182" t="str">
            <v>Dynabolt M5</v>
          </cell>
        </row>
        <row r="183">
          <cell r="C183" t="str">
            <v>M.4.4.4</v>
          </cell>
          <cell r="H183" t="str">
            <v>Dynabolt M6</v>
          </cell>
        </row>
        <row r="184">
          <cell r="C184" t="str">
            <v>M.4.4.5</v>
          </cell>
          <cell r="H184" t="str">
            <v>Draincell</v>
          </cell>
        </row>
        <row r="185">
          <cell r="C185" t="str">
            <v>M.4.6.1</v>
          </cell>
          <cell r="H185" t="str">
            <v>Filler</v>
          </cell>
        </row>
        <row r="186">
          <cell r="C186" t="str">
            <v>M.4.6.2</v>
          </cell>
          <cell r="H186" t="str">
            <v xml:space="preserve">Fisher </v>
          </cell>
        </row>
        <row r="187">
          <cell r="C187" t="str">
            <v>M.4.6.3</v>
          </cell>
          <cell r="H187" t="str">
            <v>Fosroc patchroc RSP</v>
          </cell>
        </row>
        <row r="188">
          <cell r="C188" t="str">
            <v>M.4.7.1</v>
          </cell>
          <cell r="H188" t="str">
            <v>Geotekstil non woven</v>
          </cell>
        </row>
        <row r="189">
          <cell r="C189" t="str">
            <v>M.4.7.2</v>
          </cell>
          <cell r="H189" t="str">
            <v>Glass bead</v>
          </cell>
        </row>
        <row r="190">
          <cell r="C190" t="str">
            <v>M.4.7.3</v>
          </cell>
          <cell r="H190" t="str">
            <v>Glass bead tipe III</v>
          </cell>
        </row>
        <row r="191">
          <cell r="C191" t="str">
            <v>M.4.9.1</v>
          </cell>
          <cell r="H191" t="str">
            <v>Ijuk</v>
          </cell>
        </row>
        <row r="192">
          <cell r="C192" t="str">
            <v>M.4.9.2</v>
          </cell>
          <cell r="H192" t="str">
            <v>Ijuk</v>
          </cell>
        </row>
        <row r="193">
          <cell r="C193" t="str">
            <v>M.4.10.1</v>
          </cell>
          <cell r="H193" t="str">
            <v>Joint filler expandafoam Ex. Fosroc / Setara</v>
          </cell>
        </row>
        <row r="194">
          <cell r="C194" t="str">
            <v>M.4.10.2</v>
          </cell>
          <cell r="H194" t="str">
            <v>Joint filler tebal 180 x 20mm</v>
          </cell>
        </row>
        <row r="195">
          <cell r="C195" t="str">
            <v>M.4.10.3</v>
          </cell>
          <cell r="H195" t="str">
            <v>Joint filler tebal 370 x 20mm</v>
          </cell>
        </row>
        <row r="196">
          <cell r="C196" t="str">
            <v>M.4.10.4</v>
          </cell>
          <cell r="H196" t="str">
            <v>Joint sealent</v>
          </cell>
        </row>
        <row r="197">
          <cell r="C197" t="str">
            <v>M.4.10.5</v>
          </cell>
          <cell r="H197" t="str">
            <v>Joint sealent Ex. Fosroc / Setara</v>
          </cell>
        </row>
        <row r="198">
          <cell r="C198" t="str">
            <v>M.4.10.6</v>
          </cell>
          <cell r="H198" t="str">
            <v>Joint sealent Tb. 10 mm</v>
          </cell>
        </row>
        <row r="199">
          <cell r="C199" t="str">
            <v>M.4.10.7</v>
          </cell>
          <cell r="H199" t="str">
            <v>Joint sealent Tb. 20 mm</v>
          </cell>
        </row>
        <row r="200">
          <cell r="C200" t="str">
            <v>M.4.11.1</v>
          </cell>
          <cell r="H200" t="str">
            <v>Kain</v>
          </cell>
        </row>
        <row r="201">
          <cell r="C201" t="str">
            <v>M.4.11.2</v>
          </cell>
          <cell r="H201" t="str">
            <v>Kain bal</v>
          </cell>
        </row>
        <row r="202">
          <cell r="C202" t="str">
            <v>M.4.11.3</v>
          </cell>
          <cell r="H202" t="str">
            <v>Kain kassa</v>
          </cell>
        </row>
        <row r="203">
          <cell r="C203" t="str">
            <v>M.4.11.4</v>
          </cell>
          <cell r="H203" t="str">
            <v>Kapur</v>
          </cell>
        </row>
        <row r="204">
          <cell r="C204" t="str">
            <v>M.4.11.5</v>
          </cell>
          <cell r="H204" t="str">
            <v>Kapur Padam</v>
          </cell>
        </row>
        <row r="205">
          <cell r="C205" t="str">
            <v>M.4.11.6</v>
          </cell>
          <cell r="H205" t="str">
            <v>Kapur padam</v>
          </cell>
        </row>
        <row r="206">
          <cell r="C206" t="str">
            <v>M.4.11.7</v>
          </cell>
          <cell r="H206" t="str">
            <v>Kapur pasang</v>
          </cell>
        </row>
        <row r="207">
          <cell r="C207" t="str">
            <v>M.4.11.8</v>
          </cell>
          <cell r="H207" t="str">
            <v>Kapur sirih</v>
          </cell>
        </row>
        <row r="208">
          <cell r="C208" t="str">
            <v>M.4.11.9</v>
          </cell>
          <cell r="H208" t="str">
            <v>Karet stoper</v>
          </cell>
        </row>
        <row r="209">
          <cell r="C209" t="str">
            <v>M.4.11.10</v>
          </cell>
          <cell r="H209" t="str">
            <v>Kawat baja</v>
          </cell>
        </row>
        <row r="210">
          <cell r="C210" t="str">
            <v>M.4.11.11</v>
          </cell>
          <cell r="H210" t="str">
            <v>Kawat Beton</v>
          </cell>
        </row>
        <row r="211">
          <cell r="C211" t="str">
            <v>M.4.11.12</v>
          </cell>
          <cell r="H211" t="str">
            <v>Kawat Duri</v>
          </cell>
        </row>
        <row r="212">
          <cell r="C212" t="str">
            <v>M.4.11.13</v>
          </cell>
          <cell r="H212" t="str">
            <v>Kawat duri 2 x 2.5 mm</v>
          </cell>
        </row>
        <row r="213">
          <cell r="C213" t="str">
            <v>M.4.11.14</v>
          </cell>
          <cell r="H213" t="str">
            <v>Kawat duri concentrina</v>
          </cell>
        </row>
        <row r="214">
          <cell r="C214" t="str">
            <v>M.4.11.15</v>
          </cell>
          <cell r="H214" t="str">
            <v>Kawat duri razor</v>
          </cell>
        </row>
        <row r="215">
          <cell r="C215" t="str">
            <v>M.4.11.16</v>
          </cell>
          <cell r="H215" t="str">
            <v>Kawat Jaring</v>
          </cell>
        </row>
        <row r="216">
          <cell r="C216" t="str">
            <v>M.4.11.17</v>
          </cell>
          <cell r="H216" t="str">
            <v>Kawat jaring baja di las</v>
          </cell>
        </row>
        <row r="217">
          <cell r="C217" t="str">
            <v>M.4.11.18</v>
          </cell>
          <cell r="H217" t="str">
            <v>Kawat Las</v>
          </cell>
        </row>
        <row r="218">
          <cell r="C218" t="str">
            <v>M.4.11.19</v>
          </cell>
          <cell r="H218" t="str">
            <v xml:space="preserve">Kawat las </v>
          </cell>
        </row>
        <row r="219">
          <cell r="C219" t="str">
            <v>M.4.11.20</v>
          </cell>
          <cell r="H219" t="str">
            <v>Kawat las listrik</v>
          </cell>
        </row>
        <row r="220">
          <cell r="C220" t="str">
            <v>M.4.11.21</v>
          </cell>
          <cell r="H220" t="str">
            <v>Kawat nyamuk</v>
          </cell>
        </row>
        <row r="221">
          <cell r="C221" t="str">
            <v>M.4.11.22</v>
          </cell>
          <cell r="H221" t="str">
            <v>Kawat nyamuk allumunium</v>
          </cell>
        </row>
        <row r="222">
          <cell r="C222" t="str">
            <v>M.4.11.23</v>
          </cell>
          <cell r="H222" t="str">
            <v>Kawat nyamuk plastik</v>
          </cell>
        </row>
        <row r="223">
          <cell r="C223" t="str">
            <v>M.4.11.24</v>
          </cell>
          <cell r="H223" t="str">
            <v>Kawat ø 4mm</v>
          </cell>
        </row>
        <row r="224">
          <cell r="C224" t="str">
            <v>M.4.11.25</v>
          </cell>
          <cell r="H224" t="str">
            <v>Kerosen / Minyak Tanah (Industri)</v>
          </cell>
        </row>
        <row r="225">
          <cell r="C225" t="str">
            <v>M.4.11.26</v>
          </cell>
          <cell r="H225" t="str">
            <v>Kerosen / Minyak Tanah (Subsidi)</v>
          </cell>
        </row>
        <row r="226">
          <cell r="C226" t="str">
            <v>M.4.11.27</v>
          </cell>
          <cell r="H226" t="str">
            <v>Kerosene</v>
          </cell>
        </row>
        <row r="227">
          <cell r="C227" t="str">
            <v>M.4.11.28</v>
          </cell>
          <cell r="H227" t="str">
            <v>Kertas gosok halus</v>
          </cell>
        </row>
        <row r="228">
          <cell r="C228" t="str">
            <v>M.4.11.29</v>
          </cell>
          <cell r="H228" t="str">
            <v xml:space="preserve">Klem BRC </v>
          </cell>
        </row>
        <row r="229">
          <cell r="C229" t="str">
            <v>M.4.11.30</v>
          </cell>
          <cell r="H229" t="str">
            <v>Kuas</v>
          </cell>
        </row>
        <row r="230">
          <cell r="C230" t="str">
            <v>M.4.11.31</v>
          </cell>
          <cell r="H230" t="str">
            <v>Kuas 4 inchi</v>
          </cell>
        </row>
        <row r="231">
          <cell r="C231" t="str">
            <v>M.4.12.1</v>
          </cell>
          <cell r="H231" t="str">
            <v>Lakban</v>
          </cell>
        </row>
        <row r="232">
          <cell r="C232" t="str">
            <v>M.4.12.2</v>
          </cell>
          <cell r="H232" t="str">
            <v>Lem</v>
          </cell>
        </row>
        <row r="233">
          <cell r="C233" t="str">
            <v>M.4.12.3</v>
          </cell>
          <cell r="H233" t="str">
            <v>Lem fox</v>
          </cell>
        </row>
        <row r="234">
          <cell r="C234" t="str">
            <v>M.4.12.4</v>
          </cell>
          <cell r="H234" t="str">
            <v>Lem G</v>
          </cell>
        </row>
        <row r="235">
          <cell r="C235" t="str">
            <v>M.4.12.5</v>
          </cell>
          <cell r="H235" t="str">
            <v>Lem Kayu</v>
          </cell>
        </row>
        <row r="236">
          <cell r="C236" t="str">
            <v>M.4.12.6</v>
          </cell>
          <cell r="H236" t="str">
            <v>Lem kuning</v>
          </cell>
        </row>
        <row r="237">
          <cell r="C237" t="str">
            <v>M.4.12.7</v>
          </cell>
          <cell r="H237" t="str">
            <v>Lem putih</v>
          </cell>
        </row>
        <row r="238">
          <cell r="C238" t="str">
            <v>M.4.13.1</v>
          </cell>
          <cell r="H238" t="str">
            <v>Minyak Bekesting</v>
          </cell>
        </row>
        <row r="239">
          <cell r="C239" t="str">
            <v>M.4.13.2</v>
          </cell>
          <cell r="H239" t="str">
            <v>Minyak Cat</v>
          </cell>
        </row>
        <row r="240">
          <cell r="C240" t="str">
            <v>M.4.13.3</v>
          </cell>
          <cell r="H240" t="str">
            <v>Minyak Cat</v>
          </cell>
        </row>
        <row r="241">
          <cell r="C241" t="str">
            <v>M.4.13.4</v>
          </cell>
          <cell r="H241" t="str">
            <v>Minyak Pelumas</v>
          </cell>
        </row>
        <row r="242">
          <cell r="C242" t="str">
            <v>M.4.14.1</v>
          </cell>
          <cell r="H242" t="str">
            <v>Nat</v>
          </cell>
        </row>
        <row r="243">
          <cell r="C243" t="str">
            <v>M.4.15.1</v>
          </cell>
          <cell r="H243" t="str">
            <v>Oli</v>
          </cell>
        </row>
        <row r="244">
          <cell r="C244" t="str">
            <v>M.4.16.1</v>
          </cell>
          <cell r="H244" t="str">
            <v>Packer injeksi</v>
          </cell>
        </row>
        <row r="245">
          <cell r="C245" t="str">
            <v>M.4.16.2</v>
          </cell>
          <cell r="H245" t="str">
            <v>Pagar pengaman</v>
          </cell>
        </row>
        <row r="246">
          <cell r="C246" t="str">
            <v>M.4.16.3</v>
          </cell>
          <cell r="H246" t="str">
            <v>Paku</v>
          </cell>
        </row>
        <row r="247">
          <cell r="C247" t="str">
            <v>M.4.16.4</v>
          </cell>
          <cell r="H247" t="str">
            <v>Paku 12 cm</v>
          </cell>
        </row>
        <row r="248">
          <cell r="C248" t="str">
            <v>M.4.16.5</v>
          </cell>
          <cell r="H248" t="str">
            <v>Paku 12cm</v>
          </cell>
        </row>
        <row r="249">
          <cell r="C249" t="str">
            <v>M.4.16.6</v>
          </cell>
          <cell r="H249" t="str">
            <v>Paku 4 biasa</v>
          </cell>
        </row>
        <row r="250">
          <cell r="C250" t="str">
            <v>M.4.16.7</v>
          </cell>
          <cell r="H250" t="str">
            <v>Paku 7 cm</v>
          </cell>
        </row>
        <row r="251">
          <cell r="C251" t="str">
            <v>M.4.16.8</v>
          </cell>
          <cell r="H251" t="str">
            <v>Paku 7 cm - 10 cm</v>
          </cell>
        </row>
        <row r="252">
          <cell r="C252" t="str">
            <v>M.4.16.9</v>
          </cell>
          <cell r="H252" t="str">
            <v>Paku asbes sekrup 4"</v>
          </cell>
        </row>
        <row r="253">
          <cell r="C253" t="str">
            <v>M.4.16.10</v>
          </cell>
          <cell r="H253" t="str">
            <v>Paku beton</v>
          </cell>
        </row>
        <row r="254">
          <cell r="C254" t="str">
            <v>M.4.16.11</v>
          </cell>
          <cell r="H254" t="str">
            <v>Paku Beton 4"</v>
          </cell>
        </row>
        <row r="255">
          <cell r="C255" t="str">
            <v>M.4.16.12</v>
          </cell>
          <cell r="H255" t="str">
            <v>Paku Beton 8"</v>
          </cell>
        </row>
        <row r="256">
          <cell r="C256" t="str">
            <v>M.4.16.13</v>
          </cell>
          <cell r="H256" t="str">
            <v>Paku biasa</v>
          </cell>
        </row>
        <row r="257">
          <cell r="C257" t="str">
            <v>M.4.16.14</v>
          </cell>
          <cell r="H257" t="str">
            <v>Paku Biasa 1/2" - 1"</v>
          </cell>
        </row>
        <row r="258">
          <cell r="C258" t="str">
            <v>M.4.16.15</v>
          </cell>
          <cell r="H258" t="str">
            <v>Paku Biasa 2" - 5"</v>
          </cell>
        </row>
        <row r="259">
          <cell r="C259" t="str">
            <v>M.4.16.16</v>
          </cell>
          <cell r="H259" t="str">
            <v>Paku Biasa 5 cm - 10 cm</v>
          </cell>
        </row>
        <row r="260">
          <cell r="C260" t="str">
            <v>M.4.16.17</v>
          </cell>
          <cell r="H260" t="str">
            <v>Paku Biasa 5 cm - 12 cm</v>
          </cell>
        </row>
        <row r="261">
          <cell r="C261" t="str">
            <v>M.4.16.18</v>
          </cell>
          <cell r="H261" t="str">
            <v>Paku Biasa 5 cm - 7 cm</v>
          </cell>
        </row>
        <row r="262">
          <cell r="C262" t="str">
            <v>M.4.16.19</v>
          </cell>
          <cell r="H262" t="str">
            <v>Paku campur</v>
          </cell>
        </row>
        <row r="263">
          <cell r="C263" t="str">
            <v>M.4.16.20</v>
          </cell>
          <cell r="H263" t="str">
            <v>Paku hak panjang 15 cm</v>
          </cell>
        </row>
        <row r="264">
          <cell r="C264" t="str">
            <v>M.4.16.21</v>
          </cell>
          <cell r="H264" t="str">
            <v>Paku Kayu</v>
          </cell>
        </row>
        <row r="265">
          <cell r="C265" t="str">
            <v>M.4.16.22</v>
          </cell>
          <cell r="H265" t="str">
            <v>Paku Kayu 2" - 3"</v>
          </cell>
        </row>
        <row r="266">
          <cell r="C266" t="str">
            <v>M.4.16.23</v>
          </cell>
          <cell r="H266" t="str">
            <v>Paku pancing 6 x 23</v>
          </cell>
        </row>
        <row r="267">
          <cell r="C267" t="str">
            <v>M.4.16.24</v>
          </cell>
          <cell r="H267" t="str">
            <v>Paku ramset</v>
          </cell>
        </row>
        <row r="268">
          <cell r="C268" t="str">
            <v>M.4.16.25</v>
          </cell>
          <cell r="H268" t="str">
            <v>Paku Reng</v>
          </cell>
        </row>
        <row r="269">
          <cell r="C269" t="str">
            <v>M.4.16.26</v>
          </cell>
          <cell r="H269" t="str">
            <v>Paku Seng</v>
          </cell>
        </row>
        <row r="270">
          <cell r="C270" t="str">
            <v>M.4.16.27</v>
          </cell>
          <cell r="H270" t="str">
            <v>Paku skrup</v>
          </cell>
        </row>
        <row r="271">
          <cell r="C271" t="str">
            <v>M.4.16.28</v>
          </cell>
          <cell r="H271" t="str">
            <v>Paku skrup + Mur</v>
          </cell>
        </row>
        <row r="272">
          <cell r="C272" t="str">
            <v>M.4.16.29</v>
          </cell>
          <cell r="H272" t="str">
            <v>Paku skrup 1 - 2 cm</v>
          </cell>
        </row>
        <row r="273">
          <cell r="C273" t="str">
            <v>M.4.16.29</v>
          </cell>
          <cell r="H273" t="str">
            <v>Paku skrup 6 - 1-1.5</v>
          </cell>
        </row>
        <row r="274">
          <cell r="C274" t="str">
            <v>M.4.16.30</v>
          </cell>
          <cell r="H274" t="str">
            <v>Paku skrup 1 cm - 2,5 cm</v>
          </cell>
        </row>
        <row r="275">
          <cell r="C275" t="str">
            <v>M.4.16.31</v>
          </cell>
          <cell r="H275" t="str">
            <v>Paku skrup 10 cm</v>
          </cell>
        </row>
        <row r="276">
          <cell r="C276" t="str">
            <v>M.4.16.32</v>
          </cell>
          <cell r="H276" t="str">
            <v>Paku skrup 3,5"</v>
          </cell>
        </row>
        <row r="277">
          <cell r="C277" t="str">
            <v>M.4.16.33</v>
          </cell>
          <cell r="H277" t="str">
            <v>Paku skrup 4 cm</v>
          </cell>
        </row>
        <row r="278">
          <cell r="C278" t="str">
            <v>M.4.16.34</v>
          </cell>
          <cell r="H278" t="str">
            <v>Paku skrup 5 cm</v>
          </cell>
        </row>
        <row r="279">
          <cell r="C279" t="str">
            <v>M.4.16.35</v>
          </cell>
          <cell r="H279" t="str">
            <v>Paku tembak</v>
          </cell>
        </row>
        <row r="280">
          <cell r="C280" t="str">
            <v>M.4.16.36</v>
          </cell>
          <cell r="H280" t="str">
            <v>Paku Tripleks</v>
          </cell>
        </row>
        <row r="281">
          <cell r="C281" t="str">
            <v>M.4.16.37</v>
          </cell>
          <cell r="H281" t="str">
            <v>Paku tripleks</v>
          </cell>
        </row>
        <row r="282">
          <cell r="C282" t="str">
            <v>M.4.16.38</v>
          </cell>
          <cell r="H282" t="str">
            <v>Paku usuk</v>
          </cell>
        </row>
        <row r="283">
          <cell r="C283" t="str">
            <v>M.4.16.39</v>
          </cell>
          <cell r="H283" t="str">
            <v>Pengelasan</v>
          </cell>
        </row>
        <row r="284">
          <cell r="C284" t="str">
            <v>M.4.16.40</v>
          </cell>
          <cell r="H284" t="str">
            <v>Pengencer</v>
          </cell>
        </row>
        <row r="285">
          <cell r="C285" t="str">
            <v>M.4.16.41</v>
          </cell>
          <cell r="H285" t="str">
            <v>Pengencer</v>
          </cell>
        </row>
        <row r="286">
          <cell r="C286" t="str">
            <v>M.4.16.42</v>
          </cell>
          <cell r="H286" t="str">
            <v>Perancah kayu</v>
          </cell>
        </row>
        <row r="287">
          <cell r="C287" t="str">
            <v>M.4.16.43</v>
          </cell>
          <cell r="H287" t="str">
            <v>Perekat bata ringan</v>
          </cell>
        </row>
        <row r="288">
          <cell r="C288" t="str">
            <v>M.4.16.44</v>
          </cell>
          <cell r="H288" t="str">
            <v>Plastic aerator</v>
          </cell>
        </row>
        <row r="289">
          <cell r="C289" t="str">
            <v>M.4.16.45</v>
          </cell>
          <cell r="H289" t="str">
            <v>Polymer bonding agent</v>
          </cell>
        </row>
        <row r="290">
          <cell r="C290" t="str">
            <v>M.4.16.46</v>
          </cell>
          <cell r="H290" t="str">
            <v>Pre treatment / cleaning</v>
          </cell>
        </row>
        <row r="291">
          <cell r="C291" t="str">
            <v>M.4.16.47</v>
          </cell>
          <cell r="H291" t="str">
            <v>Pre treatment / cleanol F</v>
          </cell>
        </row>
        <row r="292">
          <cell r="C292" t="str">
            <v>M.4.16.48</v>
          </cell>
          <cell r="H292" t="str">
            <v>Pre treatment / cleanol F</v>
          </cell>
        </row>
        <row r="293">
          <cell r="C293" t="str">
            <v>M.4.16.49</v>
          </cell>
          <cell r="H293" t="str">
            <v>Pupuk kambing</v>
          </cell>
        </row>
        <row r="294">
          <cell r="C294" t="str">
            <v>M.4.16.50</v>
          </cell>
          <cell r="H294" t="str">
            <v>Pupuk organik</v>
          </cell>
        </row>
        <row r="295">
          <cell r="C295" t="str">
            <v>M.4.16.51</v>
          </cell>
          <cell r="H295" t="str">
            <v>Pupuk organik</v>
          </cell>
        </row>
        <row r="296">
          <cell r="C296" t="str">
            <v>M.4.18.1</v>
          </cell>
          <cell r="H296" t="str">
            <v>Ramset</v>
          </cell>
        </row>
        <row r="297">
          <cell r="C297" t="str">
            <v>M.4.18.2</v>
          </cell>
          <cell r="H297" t="str">
            <v>Residu</v>
          </cell>
        </row>
        <row r="298">
          <cell r="C298" t="str">
            <v>M.4.18.3</v>
          </cell>
          <cell r="H298" t="str">
            <v>Rol penggulung</v>
          </cell>
        </row>
        <row r="299">
          <cell r="C299" t="str">
            <v>M.4.18.4</v>
          </cell>
          <cell r="H299" t="str">
            <v>Rubber deposite remover</v>
          </cell>
        </row>
        <row r="300">
          <cell r="C300" t="str">
            <v>M.4.19.1</v>
          </cell>
          <cell r="H300" t="str">
            <v>Sabun</v>
          </cell>
        </row>
        <row r="301">
          <cell r="C301" t="str">
            <v>M.4.19.2</v>
          </cell>
          <cell r="H301" t="str">
            <v>Sandblast lebar 120 cm</v>
          </cell>
        </row>
        <row r="302">
          <cell r="C302" t="str">
            <v>M.4.19.3</v>
          </cell>
          <cell r="H302" t="str">
            <v>SBR Nitobond (Fosroc) bonding agent</v>
          </cell>
        </row>
        <row r="303">
          <cell r="C303" t="str">
            <v>M.4.19.4</v>
          </cell>
          <cell r="H303" t="str">
            <v>Sealent</v>
          </cell>
        </row>
        <row r="304">
          <cell r="C304" t="str">
            <v>M.4.19.5</v>
          </cell>
          <cell r="H304" t="str">
            <v>Sealent</v>
          </cell>
        </row>
        <row r="305">
          <cell r="C305" t="str">
            <v>M.4.19.6</v>
          </cell>
          <cell r="H305" t="str">
            <v>Sealent</v>
          </cell>
        </row>
        <row r="306">
          <cell r="C306" t="str">
            <v>M.4.19.7</v>
          </cell>
          <cell r="H306" t="str">
            <v>Sealer</v>
          </cell>
        </row>
        <row r="307">
          <cell r="C307" t="str">
            <v>M.4.19.8</v>
          </cell>
          <cell r="H307" t="str">
            <v>Sealtape</v>
          </cell>
        </row>
        <row r="308">
          <cell r="C308" t="str">
            <v>M.4.19.9</v>
          </cell>
          <cell r="H308" t="str">
            <v>Serat fiber</v>
          </cell>
        </row>
        <row r="309">
          <cell r="C309" t="str">
            <v>M.4.19.10</v>
          </cell>
          <cell r="H309" t="str">
            <v>Skimcoat</v>
          </cell>
        </row>
        <row r="310">
          <cell r="C310" t="str">
            <v>M.4.19.11</v>
          </cell>
          <cell r="H310" t="str">
            <v>Skrup</v>
          </cell>
        </row>
        <row r="311">
          <cell r="C311" t="str">
            <v>M.4.19.12</v>
          </cell>
          <cell r="H311" t="str">
            <v>Skrup Fixer</v>
          </cell>
        </row>
        <row r="312">
          <cell r="C312" t="str">
            <v>M.4.19.13</v>
          </cell>
          <cell r="H312" t="str">
            <v>Skrup Gypsum</v>
          </cell>
        </row>
        <row r="313">
          <cell r="C313" t="str">
            <v>M.4.19.14</v>
          </cell>
          <cell r="H313" t="str">
            <v>Soda api</v>
          </cell>
        </row>
        <row r="314">
          <cell r="C314" t="str">
            <v>M.4.19.15</v>
          </cell>
          <cell r="H314" t="str">
            <v>Solar (Industri)</v>
          </cell>
        </row>
        <row r="315">
          <cell r="C315" t="str">
            <v>M.4.19.16</v>
          </cell>
          <cell r="H315" t="str">
            <v>Spacer / Penjaga jarak bekisting</v>
          </cell>
        </row>
        <row r="316">
          <cell r="C316" t="str">
            <v>M.4.19.17</v>
          </cell>
          <cell r="H316" t="str">
            <v>Strorox - 100</v>
          </cell>
        </row>
        <row r="317">
          <cell r="C317" t="str">
            <v>M.4.20.1</v>
          </cell>
          <cell r="H317" t="str">
            <v>Tabung elpiji 12 Kg</v>
          </cell>
        </row>
        <row r="318">
          <cell r="C318" t="str">
            <v>M.4.20.2</v>
          </cell>
          <cell r="H318" t="str">
            <v>Tali</v>
          </cell>
        </row>
        <row r="319">
          <cell r="C319" t="str">
            <v>M.4.20.3</v>
          </cell>
          <cell r="H319" t="str">
            <v>Tali ijuk</v>
          </cell>
        </row>
        <row r="320">
          <cell r="C320" t="str">
            <v>M.4.20.4</v>
          </cell>
          <cell r="H320" t="str">
            <v>Tape gypsum</v>
          </cell>
        </row>
        <row r="321">
          <cell r="C321" t="str">
            <v>M.4.21.1</v>
          </cell>
          <cell r="H321" t="str">
            <v>Underlayer</v>
          </cell>
        </row>
        <row r="322">
          <cell r="C322">
            <v>0</v>
          </cell>
          <cell r="H322">
            <v>0</v>
          </cell>
        </row>
        <row r="323">
          <cell r="C323" t="str">
            <v>M.5.2.1</v>
          </cell>
          <cell r="H323" t="str">
            <v>Baja canal C</v>
          </cell>
        </row>
        <row r="324">
          <cell r="C324" t="str">
            <v>M.5.2.2</v>
          </cell>
          <cell r="H324" t="str">
            <v>Baja strip (0.2 x 2) cm</v>
          </cell>
        </row>
        <row r="325">
          <cell r="C325" t="str">
            <v>M.5.2.3</v>
          </cell>
          <cell r="H325" t="str">
            <v>Baja tulangan</v>
          </cell>
        </row>
        <row r="326">
          <cell r="C326" t="str">
            <v>M.5.2.4</v>
          </cell>
          <cell r="H326" t="str">
            <v>Base plate</v>
          </cell>
        </row>
        <row r="327">
          <cell r="C327" t="str">
            <v>M.5.2.5</v>
          </cell>
          <cell r="H327" t="str">
            <v>Besi 12 mm</v>
          </cell>
        </row>
        <row r="328">
          <cell r="C328" t="str">
            <v>M.5.2.6</v>
          </cell>
          <cell r="H328" t="str">
            <v>Besi angker diameter 8</v>
          </cell>
        </row>
        <row r="329">
          <cell r="C329" t="str">
            <v>M.5.2.7</v>
          </cell>
          <cell r="H329" t="str">
            <v>Besi Baja IWF</v>
          </cell>
        </row>
        <row r="330">
          <cell r="C330" t="str">
            <v>M.5.2.8</v>
          </cell>
          <cell r="H330" t="str">
            <v>Besi Beton</v>
          </cell>
        </row>
        <row r="331">
          <cell r="C331" t="str">
            <v>M.5.2.9</v>
          </cell>
          <cell r="H331" t="str">
            <v>Besi Beton (Polos/ulir)</v>
          </cell>
        </row>
        <row r="332">
          <cell r="C332" t="str">
            <v>M.5.2.10</v>
          </cell>
          <cell r="H332" t="str">
            <v>Besi Beton Polos</v>
          </cell>
        </row>
        <row r="333">
          <cell r="C333" t="str">
            <v>M.5.2.11</v>
          </cell>
          <cell r="H333" t="str">
            <v>Besi Beton Ulir</v>
          </cell>
        </row>
        <row r="334">
          <cell r="C334" t="str">
            <v>M.5.2.12</v>
          </cell>
          <cell r="H334" t="str">
            <v>Besi CNP</v>
          </cell>
        </row>
        <row r="335">
          <cell r="C335" t="str">
            <v>M.5.2.13</v>
          </cell>
          <cell r="H335" t="str">
            <v>Besi Hollow (50x50x3) mm</v>
          </cell>
        </row>
        <row r="336">
          <cell r="C336" t="str">
            <v>M.5.2.14</v>
          </cell>
          <cell r="H336" t="str">
            <v>Besi Hollow (50x50x3) mm</v>
          </cell>
        </row>
        <row r="337">
          <cell r="C337" t="str">
            <v>M.5.2.15</v>
          </cell>
          <cell r="H337" t="str">
            <v>Besi Hollow 2 x 4 + 4 x 4</v>
          </cell>
        </row>
        <row r="338">
          <cell r="C338" t="str">
            <v>M.5.2.16</v>
          </cell>
          <cell r="H338" t="str">
            <v>Besi L. 40.40.4 mm</v>
          </cell>
        </row>
        <row r="339">
          <cell r="C339" t="str">
            <v>M.5.2.17</v>
          </cell>
          <cell r="H339" t="str">
            <v>Besi lis kaca (1x1) cm</v>
          </cell>
        </row>
        <row r="340">
          <cell r="C340" t="str">
            <v>M.5.2.18</v>
          </cell>
          <cell r="H340" t="str">
            <v>Besi pelat baja</v>
          </cell>
        </row>
        <row r="341">
          <cell r="C341" t="str">
            <v>M.5.2.19</v>
          </cell>
          <cell r="H341" t="str">
            <v>Besi polos 12 mm</v>
          </cell>
        </row>
        <row r="342">
          <cell r="C342" t="str">
            <v>M.5.2.20</v>
          </cell>
          <cell r="H342" t="str">
            <v>Besi Profil</v>
          </cell>
        </row>
        <row r="343">
          <cell r="C343" t="str">
            <v>M.5.2.21</v>
          </cell>
          <cell r="H343" t="str">
            <v>Besi Profil Baja</v>
          </cell>
        </row>
        <row r="344">
          <cell r="C344" t="str">
            <v>M.5.2.22</v>
          </cell>
          <cell r="H344" t="str">
            <v>Besi profil UNP 100</v>
          </cell>
        </row>
        <row r="345">
          <cell r="C345" t="str">
            <v>M.5.2.23</v>
          </cell>
          <cell r="H345" t="str">
            <v>Besi profil WF &gt;= 200 mm</v>
          </cell>
        </row>
        <row r="346">
          <cell r="C346" t="str">
            <v>M.5.2.24</v>
          </cell>
          <cell r="H346" t="str">
            <v>Besi scuare tube</v>
          </cell>
        </row>
        <row r="347">
          <cell r="C347" t="str">
            <v>M.5.2.25</v>
          </cell>
          <cell r="H347" t="str">
            <v>Besi Siku L 30.30.3</v>
          </cell>
        </row>
        <row r="348">
          <cell r="C348" t="str">
            <v>M.5.2.26</v>
          </cell>
          <cell r="H348" t="str">
            <v>Besi siku ukuran standart/umum</v>
          </cell>
        </row>
        <row r="349">
          <cell r="C349" t="str">
            <v>M.5.2.27</v>
          </cell>
          <cell r="H349" t="str">
            <v>Besi strip (30 x 3 mm)</v>
          </cell>
        </row>
        <row r="350">
          <cell r="C350" t="str">
            <v>M.5.2.28</v>
          </cell>
          <cell r="H350" t="str">
            <v>Besi Strip tebal 5 mm</v>
          </cell>
        </row>
        <row r="351">
          <cell r="C351" t="str">
            <v>M.5.2.29</v>
          </cell>
          <cell r="H351" t="str">
            <v>Besi tulangan</v>
          </cell>
        </row>
        <row r="352">
          <cell r="C352" t="str">
            <v>M.5.2.30</v>
          </cell>
          <cell r="H352" t="str">
            <v>BRC (dia. 6mm, panjang 240 cm, tinggi 120 cm)</v>
          </cell>
        </row>
        <row r="353">
          <cell r="C353" t="str">
            <v>M.5.3.1</v>
          </cell>
          <cell r="H353" t="str">
            <v>Chemical stek / angkur</v>
          </cell>
        </row>
        <row r="354">
          <cell r="C354" t="str">
            <v>M.5.3.2</v>
          </cell>
          <cell r="H354" t="str">
            <v>Corner beat</v>
          </cell>
        </row>
        <row r="355">
          <cell r="C355" t="str">
            <v>M.5.5.1</v>
          </cell>
          <cell r="H355" t="str">
            <v>Elektrode las</v>
          </cell>
        </row>
        <row r="356">
          <cell r="C356" t="str">
            <v>M.5.6.1</v>
          </cell>
          <cell r="H356" t="str">
            <v>Fabrikasi / Elektrode Baja (20%)</v>
          </cell>
        </row>
        <row r="357">
          <cell r="C357" t="str">
            <v>M.5.8.1</v>
          </cell>
          <cell r="H357" t="str">
            <v>Hanger rod</v>
          </cell>
        </row>
        <row r="358">
          <cell r="C358" t="str">
            <v>M.5.8.2</v>
          </cell>
          <cell r="H358" t="str">
            <v>Hollow 40.40.2 mm</v>
          </cell>
        </row>
        <row r="359">
          <cell r="C359" t="str">
            <v>M.5.8.3</v>
          </cell>
          <cell r="H359" t="str">
            <v>Hollow galvalum 20 x 40 cm</v>
          </cell>
        </row>
        <row r="360">
          <cell r="C360" t="str">
            <v>M.5.8.4</v>
          </cell>
          <cell r="H360" t="str">
            <v>Hollow galvalum 40 x 40 cm</v>
          </cell>
        </row>
        <row r="361">
          <cell r="C361" t="str">
            <v>M.5.8.5</v>
          </cell>
          <cell r="H361" t="str">
            <v>Hollow galvanis</v>
          </cell>
        </row>
        <row r="362">
          <cell r="C362" t="str">
            <v>M.5.8.6</v>
          </cell>
          <cell r="H362" t="str">
            <v>Hollow galvanis 20 x 40 cm</v>
          </cell>
        </row>
        <row r="363">
          <cell r="C363" t="str">
            <v>M.5.8.7</v>
          </cell>
          <cell r="H363" t="str">
            <v>Hollow galvanis 40 x 40 cm</v>
          </cell>
        </row>
        <row r="364">
          <cell r="C364" t="str">
            <v>M.5.12.1</v>
          </cell>
          <cell r="H364" t="str">
            <v>List profil allumunium 10 x 10 mm</v>
          </cell>
        </row>
        <row r="365">
          <cell r="C365" t="str">
            <v>M.5.13.1</v>
          </cell>
          <cell r="H365" t="str">
            <v>Metal runner</v>
          </cell>
        </row>
        <row r="366">
          <cell r="C366" t="str">
            <v>M.5.13.2</v>
          </cell>
          <cell r="H366" t="str">
            <v>Metal stud</v>
          </cell>
        </row>
        <row r="367">
          <cell r="C367" t="str">
            <v>M.5.16.1</v>
          </cell>
          <cell r="H367" t="str">
            <v>Pagar BRC</v>
          </cell>
        </row>
        <row r="368">
          <cell r="C368" t="str">
            <v>M.5.16.2</v>
          </cell>
          <cell r="H368" t="str">
            <v>Panel BRC 90 x 240 cm</v>
          </cell>
        </row>
        <row r="369">
          <cell r="C369" t="str">
            <v>M.5.16.3</v>
          </cell>
          <cell r="H369" t="str">
            <v>Penggantung suspension rod D = 5 mm jarak 1.2 m</v>
          </cell>
        </row>
        <row r="370">
          <cell r="C370" t="str">
            <v>M.5.16.4</v>
          </cell>
          <cell r="H370" t="str">
            <v>Pipa besi</v>
          </cell>
        </row>
        <row r="371">
          <cell r="C371" t="str">
            <v>M.5.16.5</v>
          </cell>
          <cell r="H371" t="str">
            <v>Plat</v>
          </cell>
        </row>
        <row r="372">
          <cell r="C372" t="str">
            <v>M.5.16.6</v>
          </cell>
          <cell r="H372" t="str">
            <v>Plat BJLS Galvalum 0,4 (1,219 x 1 m x 4,12 kg)</v>
          </cell>
        </row>
        <row r="373">
          <cell r="C373" t="str">
            <v>M.5.16.7</v>
          </cell>
          <cell r="H373" t="str">
            <v>Profil allumunium</v>
          </cell>
        </row>
        <row r="374">
          <cell r="C374" t="str">
            <v>M.5.16.8</v>
          </cell>
          <cell r="H374" t="str">
            <v>Profil allumunium "T"</v>
          </cell>
        </row>
        <row r="375">
          <cell r="C375" t="str">
            <v>M.5.16.9</v>
          </cell>
          <cell r="H375" t="str">
            <v>Profil kaca</v>
          </cell>
        </row>
        <row r="376">
          <cell r="C376" t="str">
            <v>M.5.18.1</v>
          </cell>
          <cell r="H376" t="str">
            <v>Rangka metal furring</v>
          </cell>
        </row>
        <row r="377">
          <cell r="C377" t="str">
            <v>M.5.19.1</v>
          </cell>
          <cell r="H377" t="str">
            <v>Shadow line</v>
          </cell>
        </row>
        <row r="378">
          <cell r="C378" t="str">
            <v>M.5.19.2</v>
          </cell>
          <cell r="H378" t="str">
            <v>Skor pipa galvanis Dia. 2 1/2"</v>
          </cell>
        </row>
        <row r="379">
          <cell r="C379" t="str">
            <v>M.5.19.3</v>
          </cell>
          <cell r="H379" t="str">
            <v>Speed bumb</v>
          </cell>
        </row>
        <row r="380">
          <cell r="C380" t="str">
            <v>M.5.20.1</v>
          </cell>
          <cell r="H380" t="str">
            <v>Tulangan besi D13 mm</v>
          </cell>
        </row>
        <row r="381">
          <cell r="C381" t="str">
            <v>M.5.20.2</v>
          </cell>
          <cell r="H381" t="str">
            <v>Tutup pipa galvanis dia. 2"</v>
          </cell>
        </row>
        <row r="382">
          <cell r="C382" t="str">
            <v>M.5.23.1</v>
          </cell>
          <cell r="H382" t="str">
            <v>Wiremesh</v>
          </cell>
        </row>
        <row r="383">
          <cell r="C383" t="str">
            <v>M.5.23.2</v>
          </cell>
          <cell r="H383" t="str">
            <v>Wiremesh M.5 (75 X 75) mm</v>
          </cell>
        </row>
        <row r="384">
          <cell r="C384" t="str">
            <v>M.5.23.3</v>
          </cell>
          <cell r="H384" t="str">
            <v>Wiremesh M.6 (10 X 10) mm</v>
          </cell>
        </row>
        <row r="385">
          <cell r="C385">
            <v>0</v>
          </cell>
          <cell r="H385">
            <v>0</v>
          </cell>
        </row>
        <row r="386">
          <cell r="C386" t="str">
            <v>M.6.1.1</v>
          </cell>
          <cell r="H386" t="str">
            <v>Agregat kelas A</v>
          </cell>
        </row>
        <row r="387">
          <cell r="C387" t="str">
            <v>M.6.1.2</v>
          </cell>
          <cell r="H387" t="str">
            <v>Agregat kelas B</v>
          </cell>
        </row>
        <row r="388">
          <cell r="C388" t="str">
            <v>M.6.1.3</v>
          </cell>
          <cell r="H388" t="str">
            <v>Agregat kelas C/S</v>
          </cell>
        </row>
        <row r="389">
          <cell r="C389" t="str">
            <v>M.6.1.4</v>
          </cell>
          <cell r="H389" t="str">
            <v>Aspal</v>
          </cell>
        </row>
        <row r="390">
          <cell r="C390" t="str">
            <v>M.6.1.5</v>
          </cell>
          <cell r="H390" t="str">
            <v>Aspal AC 60-70 (Ex. Pertamina)</v>
          </cell>
        </row>
        <row r="391">
          <cell r="C391" t="str">
            <v>M.6.1.6</v>
          </cell>
          <cell r="H391" t="str">
            <v>Aspal AC 60-70 (Ex. Sheel)</v>
          </cell>
        </row>
        <row r="392">
          <cell r="C392" t="str">
            <v>M.6.1.7</v>
          </cell>
          <cell r="H392" t="str">
            <v>Aspal AC 60-70 (Ex. Shell Drum)</v>
          </cell>
        </row>
        <row r="393">
          <cell r="C393" t="str">
            <v>M.6.1.8</v>
          </cell>
          <cell r="H393" t="str">
            <v>Aspal beton AC (Lataston) dengan alat</v>
          </cell>
        </row>
        <row r="394">
          <cell r="C394" t="str">
            <v>M.6.1.9</v>
          </cell>
          <cell r="H394" t="str">
            <v>Aspal coldmix halus</v>
          </cell>
        </row>
        <row r="395">
          <cell r="C395" t="str">
            <v>M.6.1.10</v>
          </cell>
          <cell r="H395" t="str">
            <v>Aspal coldmix kasar</v>
          </cell>
        </row>
        <row r="396">
          <cell r="C396" t="str">
            <v>M.6.1.11</v>
          </cell>
          <cell r="H396" t="str">
            <v>Aspal Curah</v>
          </cell>
        </row>
        <row r="397">
          <cell r="C397" t="str">
            <v>M.6.1.12</v>
          </cell>
          <cell r="H397" t="str">
            <v>Aspal emulsi</v>
          </cell>
        </row>
        <row r="398">
          <cell r="C398" t="str">
            <v>M.6.1.13</v>
          </cell>
          <cell r="H398" t="str">
            <v>Aspal emulsi</v>
          </cell>
        </row>
        <row r="399">
          <cell r="C399" t="str">
            <v>M.6.1.14</v>
          </cell>
          <cell r="H399" t="str">
            <v>Aspal impor pen 60/70</v>
          </cell>
        </row>
        <row r="400">
          <cell r="C400" t="str">
            <v>M.6.1.15</v>
          </cell>
          <cell r="H400" t="str">
            <v>Aspal panas AC 60/70 (Termasuk Angkutan)</v>
          </cell>
        </row>
        <row r="401">
          <cell r="C401" t="str">
            <v>M.6.1.16</v>
          </cell>
          <cell r="H401" t="str">
            <v>Aspalt</v>
          </cell>
        </row>
        <row r="402">
          <cell r="C402" t="str">
            <v>M.6.2.1</v>
          </cell>
          <cell r="H402" t="str">
            <v>Beton 1:2:3</v>
          </cell>
        </row>
        <row r="403">
          <cell r="C403" t="str">
            <v>M.6.2.2</v>
          </cell>
          <cell r="H403" t="str">
            <v>Beton K-175</v>
          </cell>
        </row>
        <row r="404">
          <cell r="C404" t="str">
            <v>M.6.3.1</v>
          </cell>
          <cell r="H404" t="str">
            <v>Conblock tebal 8 mm (motif warna)</v>
          </cell>
        </row>
        <row r="405">
          <cell r="C405" t="str">
            <v>M.6.6.1</v>
          </cell>
          <cell r="H405" t="str">
            <v>Fraksi lolos scalping 0 - 37,5 mm</v>
          </cell>
        </row>
        <row r="406">
          <cell r="C406" t="str">
            <v>M.6.6.2</v>
          </cell>
          <cell r="H406" t="str">
            <v>Fraksi lolos scalping 0 - 50 mm</v>
          </cell>
        </row>
        <row r="407">
          <cell r="C407" t="str">
            <v>M.6.11.1</v>
          </cell>
          <cell r="H407" t="str">
            <v>Kansteen Block 20x60x18</v>
          </cell>
        </row>
        <row r="408">
          <cell r="C408" t="str">
            <v>M.6.11.2</v>
          </cell>
          <cell r="H408" t="str">
            <v>Kansteen Type A Panjang 60 cm</v>
          </cell>
        </row>
        <row r="409">
          <cell r="C409" t="str">
            <v>M.6.11.3</v>
          </cell>
          <cell r="H409" t="str">
            <v>Kansteen Type B Panjang 50 cm</v>
          </cell>
        </row>
        <row r="410">
          <cell r="C410" t="str">
            <v>M.6.11.4</v>
          </cell>
          <cell r="H410" t="str">
            <v>Kanstin</v>
          </cell>
        </row>
        <row r="411">
          <cell r="C411" t="str">
            <v>M.6.11.5</v>
          </cell>
          <cell r="H411" t="str">
            <v>Kanstin DKI Uk. 60.25.22.18</v>
          </cell>
        </row>
        <row r="412">
          <cell r="C412" t="str">
            <v>M.6.11.6</v>
          </cell>
          <cell r="H412" t="str">
            <v>Kanstin tinggi 30 cm</v>
          </cell>
        </row>
        <row r="413">
          <cell r="C413" t="str">
            <v>M.6.11.7</v>
          </cell>
          <cell r="H413" t="str">
            <v>Kanstin trap Uk. 15.25.40</v>
          </cell>
        </row>
        <row r="414">
          <cell r="C414" t="str">
            <v>M.6.11.8</v>
          </cell>
          <cell r="H414" t="str">
            <v>Kolom beton pracetak</v>
          </cell>
        </row>
        <row r="415">
          <cell r="C415" t="str">
            <v>M.6.11.9</v>
          </cell>
          <cell r="H415" t="str">
            <v>Kolom beton pracetak Uk. 50 x 50</v>
          </cell>
        </row>
        <row r="416">
          <cell r="C416" t="str">
            <v>M.6.11.10</v>
          </cell>
          <cell r="H416" t="str">
            <v>Kolom beton pracetak Uk. 50 x 51</v>
          </cell>
        </row>
        <row r="417">
          <cell r="C417" t="str">
            <v>M.6.11.11</v>
          </cell>
          <cell r="H417" t="str">
            <v>Kolom beton pracetak Uk. 50 x 52</v>
          </cell>
        </row>
        <row r="418">
          <cell r="C418" t="str">
            <v>M.6.11.12</v>
          </cell>
          <cell r="H418" t="str">
            <v>Kolom beton pracetak Uk. 50 x 53</v>
          </cell>
        </row>
        <row r="419">
          <cell r="C419" t="str">
            <v>M.6.11.13</v>
          </cell>
          <cell r="H419" t="str">
            <v>Kolom beton pracetak Uk. 50 x 54</v>
          </cell>
        </row>
        <row r="420">
          <cell r="C420" t="str">
            <v>M.6.11.14</v>
          </cell>
          <cell r="H420" t="str">
            <v>Kolom beton pracetak Uk. 50 x 55</v>
          </cell>
        </row>
        <row r="421">
          <cell r="C421" t="str">
            <v>M.6.11.15</v>
          </cell>
          <cell r="H421" t="str">
            <v>Kolom beton pracetak Uk. 50 x 56</v>
          </cell>
        </row>
        <row r="422">
          <cell r="C422" t="str">
            <v>M.6.11.16</v>
          </cell>
          <cell r="H422" t="str">
            <v>Kolom beton pracetak Uk. 50 x 57</v>
          </cell>
        </row>
        <row r="423">
          <cell r="C423" t="str">
            <v>M.6.11.17</v>
          </cell>
          <cell r="H423" t="str">
            <v>Kolom beton pracetak Uk. 50 x 58</v>
          </cell>
        </row>
        <row r="424">
          <cell r="C424" t="str">
            <v>M.6.11.18</v>
          </cell>
          <cell r="H424" t="str">
            <v>Kolom beton pracetak Uk. 50 x 59</v>
          </cell>
        </row>
        <row r="425">
          <cell r="C425" t="str">
            <v>M.6.12.1</v>
          </cell>
          <cell r="H425" t="str">
            <v>Lantai kerja t = 10 cm</v>
          </cell>
        </row>
        <row r="426">
          <cell r="C426" t="str">
            <v>M.6.12.2</v>
          </cell>
          <cell r="H426" t="str">
            <v>Lolos screen 2 ukuran (0 -5 )</v>
          </cell>
        </row>
        <row r="427">
          <cell r="C427" t="str">
            <v>M.6.12.3</v>
          </cell>
          <cell r="H427" t="str">
            <v>Lolos screen 2 ukuran (9.5 - 19.0)</v>
          </cell>
        </row>
        <row r="428">
          <cell r="C428" t="str">
            <v>M.6.16.1</v>
          </cell>
          <cell r="H428" t="str">
            <v>Panel beton pracetak</v>
          </cell>
        </row>
        <row r="429">
          <cell r="C429" t="str">
            <v>M.6.16.2</v>
          </cell>
          <cell r="H429" t="str">
            <v>Paving block 6 cm</v>
          </cell>
        </row>
        <row r="430">
          <cell r="C430" t="str">
            <v>M.6.16.3</v>
          </cell>
          <cell r="H430" t="str">
            <v>Paving block 6 cm berwarna</v>
          </cell>
        </row>
        <row r="431">
          <cell r="C431" t="str">
            <v>M.6.16.4</v>
          </cell>
          <cell r="H431" t="str">
            <v>Paving block 8 cm</v>
          </cell>
        </row>
        <row r="432">
          <cell r="C432" t="str">
            <v>M.6.16.5</v>
          </cell>
          <cell r="H432" t="str">
            <v>Paving block 8 cm berwarna</v>
          </cell>
        </row>
        <row r="433">
          <cell r="C433" t="str">
            <v>M.6.16.6</v>
          </cell>
          <cell r="H433" t="str">
            <v>Paving block tebal 8 mm</v>
          </cell>
        </row>
        <row r="434">
          <cell r="C434" t="str">
            <v>M.6.16.7</v>
          </cell>
          <cell r="H434" t="str">
            <v>Paving stone abu-abu persegi panjang Tbl 6 cm</v>
          </cell>
        </row>
        <row r="435">
          <cell r="C435" t="str">
            <v>M.6.16.8</v>
          </cell>
          <cell r="H435" t="str">
            <v>Paving stone abu-abu persegi panjang Tbl 8 cm</v>
          </cell>
        </row>
        <row r="436">
          <cell r="C436" t="str">
            <v>M.6.16.9</v>
          </cell>
          <cell r="H436" t="str">
            <v>Paving uskup warna tebal 6 cm</v>
          </cell>
        </row>
        <row r="437">
          <cell r="C437" t="str">
            <v>M.6.18.1</v>
          </cell>
          <cell r="H437" t="str">
            <v>Rapid fast setting concrete Ex. Fosroc / Setara</v>
          </cell>
        </row>
        <row r="438">
          <cell r="C438" t="str">
            <v>M.6.18.2</v>
          </cell>
          <cell r="H438" t="str">
            <v>Ready mix</v>
          </cell>
        </row>
        <row r="439">
          <cell r="C439" t="str">
            <v>M.6.18.3</v>
          </cell>
          <cell r="H439" t="str">
            <v>Ready mix K-125</v>
          </cell>
        </row>
        <row r="440">
          <cell r="C440" t="str">
            <v>M.6.18.4</v>
          </cell>
          <cell r="H440" t="str">
            <v>Ready mix K-175</v>
          </cell>
        </row>
        <row r="441">
          <cell r="C441" t="str">
            <v>M.6.18.5</v>
          </cell>
          <cell r="H441" t="str">
            <v>Ready mix K-200</v>
          </cell>
        </row>
        <row r="442">
          <cell r="C442" t="str">
            <v>M.6.18.6</v>
          </cell>
          <cell r="H442" t="str">
            <v>Ready mix K-225</v>
          </cell>
        </row>
        <row r="443">
          <cell r="C443" t="str">
            <v>M.6.18.7</v>
          </cell>
          <cell r="H443" t="str">
            <v>Ready mix K-250</v>
          </cell>
        </row>
        <row r="444">
          <cell r="C444" t="str">
            <v>M.6.18.8</v>
          </cell>
          <cell r="H444" t="str">
            <v>Ready mix K-275</v>
          </cell>
        </row>
        <row r="445">
          <cell r="C445" t="str">
            <v>M.6.18.9</v>
          </cell>
          <cell r="H445" t="str">
            <v>Ready mix K-300</v>
          </cell>
        </row>
        <row r="446">
          <cell r="C446" t="str">
            <v>M.6.18.10</v>
          </cell>
          <cell r="H446" t="str">
            <v>Ready mix K-325</v>
          </cell>
        </row>
        <row r="447">
          <cell r="C447" t="str">
            <v>M.6.18.11</v>
          </cell>
          <cell r="H447" t="str">
            <v>Ready mix K-350</v>
          </cell>
        </row>
        <row r="448">
          <cell r="C448" t="str">
            <v>M.6.18.12</v>
          </cell>
          <cell r="H448" t="str">
            <v>Ready mix K-400</v>
          </cell>
        </row>
        <row r="449">
          <cell r="C449" t="str">
            <v>M.6.18.13</v>
          </cell>
          <cell r="H449" t="str">
            <v>Reclamed asphalt pavement</v>
          </cell>
        </row>
        <row r="450">
          <cell r="C450" t="str">
            <v>M.6.19.1</v>
          </cell>
          <cell r="H450" t="str">
            <v>Saluran precast top-bottom Uk. 100.100.120 (Gandar 20 ton)</v>
          </cell>
        </row>
        <row r="451">
          <cell r="C451" t="str">
            <v>M.6.19.2</v>
          </cell>
          <cell r="H451" t="str">
            <v>Saluran U Ditch 60.60.120</v>
          </cell>
        </row>
        <row r="452">
          <cell r="C452" t="str">
            <v>M.6.19.3</v>
          </cell>
          <cell r="H452" t="str">
            <v>Saluran U Ditch 30.30.120</v>
          </cell>
        </row>
        <row r="453">
          <cell r="C453" t="str">
            <v>M.6.19.4</v>
          </cell>
          <cell r="H453" t="str">
            <v>Screeding</v>
          </cell>
        </row>
        <row r="454">
          <cell r="C454" t="str">
            <v>M.6.19.5</v>
          </cell>
          <cell r="H454" t="str">
            <v>Sealing coat</v>
          </cell>
        </row>
        <row r="455">
          <cell r="C455" t="str">
            <v>M.6.20.1</v>
          </cell>
          <cell r="H455" t="str">
            <v>Tiang beton pane 6 daun</v>
          </cell>
        </row>
        <row r="456">
          <cell r="C456" t="str">
            <v>M.6.20.1</v>
          </cell>
          <cell r="H456" t="str">
            <v>Tiang pancang pre cast 400 x 400 mm</v>
          </cell>
        </row>
        <row r="457">
          <cell r="C457" t="str">
            <v>M.6.20.1</v>
          </cell>
          <cell r="H457" t="str">
            <v>Tiang pancang pre cast 600 x 600 mm</v>
          </cell>
        </row>
        <row r="458">
          <cell r="C458" t="str">
            <v>M.6.20.2</v>
          </cell>
          <cell r="H458" t="str">
            <v xml:space="preserve">Tutup Uditch 30 x 60 </v>
          </cell>
        </row>
        <row r="459">
          <cell r="C459" t="str">
            <v>M.6.21.1</v>
          </cell>
          <cell r="H459" t="str">
            <v>Uditch 30x30x120</v>
          </cell>
        </row>
        <row r="460">
          <cell r="C460">
            <v>0</v>
          </cell>
          <cell r="H460">
            <v>0</v>
          </cell>
        </row>
        <row r="461">
          <cell r="C461" t="str">
            <v>M.7.3.1</v>
          </cell>
          <cell r="H461" t="str">
            <v xml:space="preserve">Cat </v>
          </cell>
        </row>
        <row r="462">
          <cell r="C462" t="str">
            <v>M.7.3.2</v>
          </cell>
          <cell r="H462" t="str">
            <v>Cat antara</v>
          </cell>
        </row>
        <row r="463">
          <cell r="C463" t="str">
            <v>M.7.3.3</v>
          </cell>
          <cell r="H463" t="str">
            <v>Cat besi</v>
          </cell>
        </row>
        <row r="464">
          <cell r="C464" t="str">
            <v>M.7.3.4</v>
          </cell>
          <cell r="H464" t="str">
            <v>Cat Dasar</v>
          </cell>
        </row>
        <row r="465">
          <cell r="C465" t="str">
            <v>M.7.3.5</v>
          </cell>
          <cell r="H465" t="str">
            <v>Cat dinding (acrylic emulsi paint)</v>
          </cell>
        </row>
        <row r="466">
          <cell r="C466" t="str">
            <v>M.7.3.6</v>
          </cell>
          <cell r="H466" t="str">
            <v>Cat dinding ICI Dulux</v>
          </cell>
        </row>
        <row r="467">
          <cell r="C467" t="str">
            <v>M.7.3.7</v>
          </cell>
          <cell r="H467" t="str">
            <v>Cat dinding weathersield</v>
          </cell>
        </row>
        <row r="468">
          <cell r="C468" t="str">
            <v>M.7.3.8</v>
          </cell>
          <cell r="H468" t="str">
            <v>Cat Kayu Mengkilat</v>
          </cell>
        </row>
        <row r="469">
          <cell r="C469" t="str">
            <v>M.7.3.9</v>
          </cell>
          <cell r="H469" t="str">
            <v>Cat marka</v>
          </cell>
        </row>
        <row r="470">
          <cell r="C470" t="str">
            <v>M.7.3.10</v>
          </cell>
          <cell r="H470" t="str">
            <v>Cat marka termoplastic</v>
          </cell>
        </row>
        <row r="471">
          <cell r="C471" t="str">
            <v>M.7.3.11</v>
          </cell>
          <cell r="H471" t="str">
            <v>Cat marka termoplastic (tebal 500 micron)</v>
          </cell>
        </row>
        <row r="472">
          <cell r="C472" t="str">
            <v>M.7.3.12</v>
          </cell>
          <cell r="H472" t="str">
            <v>Cat Menie</v>
          </cell>
        </row>
        <row r="473">
          <cell r="C473" t="str">
            <v>M.7.3.13</v>
          </cell>
          <cell r="H473" t="str">
            <v>Cat Menie A</v>
          </cell>
        </row>
        <row r="474">
          <cell r="C474" t="str">
            <v>M.7.3.14</v>
          </cell>
          <cell r="H474" t="str">
            <v>Cat Menie B</v>
          </cell>
        </row>
        <row r="475">
          <cell r="C475" t="str">
            <v>M.7.3.15</v>
          </cell>
          <cell r="H475" t="str">
            <v>Cat Menie besi</v>
          </cell>
        </row>
        <row r="476">
          <cell r="C476" t="str">
            <v>M.7.3.16</v>
          </cell>
          <cell r="H476" t="str">
            <v>Cat Minyak</v>
          </cell>
        </row>
        <row r="477">
          <cell r="C477" t="str">
            <v>M.7.3.17</v>
          </cell>
          <cell r="H477" t="str">
            <v>Cat Minyak</v>
          </cell>
        </row>
        <row r="478">
          <cell r="C478" t="str">
            <v>M.7.3.18</v>
          </cell>
          <cell r="H478" t="str">
            <v>Cat multipox line marking Ex. Propan</v>
          </cell>
        </row>
        <row r="479">
          <cell r="C479" t="str">
            <v>M.7.3.19</v>
          </cell>
          <cell r="H479" t="str">
            <v>Cat Penutup</v>
          </cell>
        </row>
        <row r="480">
          <cell r="C480" t="str">
            <v>M.7.3.20</v>
          </cell>
          <cell r="H480" t="str">
            <v>Cat road line paint warna putih (waterbased)</v>
          </cell>
        </row>
        <row r="481">
          <cell r="C481" t="str">
            <v>M.7.3.21</v>
          </cell>
          <cell r="H481" t="str">
            <v>Cat road paint (Waterbased)</v>
          </cell>
        </row>
        <row r="482">
          <cell r="C482" t="str">
            <v>M.7.3.22</v>
          </cell>
          <cell r="H482" t="str">
            <v>Cat scotchlite/fluorescent</v>
          </cell>
        </row>
        <row r="483">
          <cell r="C483" t="str">
            <v>M.7.3.23</v>
          </cell>
          <cell r="H483" t="str">
            <v>Cat tembok luar 2,5 Kg</v>
          </cell>
        </row>
        <row r="484">
          <cell r="C484" t="str">
            <v>M.7.3.24</v>
          </cell>
          <cell r="H484" t="str">
            <v>Cat vinilex</v>
          </cell>
        </row>
        <row r="485">
          <cell r="C485" t="str">
            <v>M.7.3.25</v>
          </cell>
          <cell r="H485" t="str">
            <v>Cat Waterborne</v>
          </cell>
        </row>
        <row r="486">
          <cell r="C486" t="str">
            <v>M.7.3.26</v>
          </cell>
          <cell r="H486" t="str">
            <v>Coating waterproofing acrylic base setara BASF/Fosroc</v>
          </cell>
        </row>
        <row r="487">
          <cell r="C487" t="str">
            <v>M.7.3.27</v>
          </cell>
          <cell r="H487" t="str">
            <v>Coating waterproofing polyurethane base setara BASF/Fosroc</v>
          </cell>
        </row>
        <row r="488">
          <cell r="C488" t="str">
            <v>M.7.3.28</v>
          </cell>
          <cell r="H488" t="str">
            <v>Coating waterproofing semen base setara BASF/Fosroc</v>
          </cell>
        </row>
        <row r="489">
          <cell r="C489" t="str">
            <v>M.7.3.29</v>
          </cell>
          <cell r="H489" t="str">
            <v>Coldplastic (tebal 200 micron)</v>
          </cell>
        </row>
        <row r="490">
          <cell r="C490" t="str">
            <v>M.7.3.30</v>
          </cell>
          <cell r="H490" t="str">
            <v>Coldplastic (Warna putih, kuning)</v>
          </cell>
        </row>
        <row r="491">
          <cell r="C491" t="str">
            <v>M.7.3.31</v>
          </cell>
          <cell r="H491" t="str">
            <v>Curbing sudut</v>
          </cell>
        </row>
        <row r="492">
          <cell r="C492" t="str">
            <v>M.7.4.1</v>
          </cell>
          <cell r="H492" t="str">
            <v>Dempul</v>
          </cell>
        </row>
        <row r="493">
          <cell r="C493" t="str">
            <v>M.7.4.2</v>
          </cell>
          <cell r="H493" t="str">
            <v xml:space="preserve">Dempul tembok </v>
          </cell>
        </row>
        <row r="494">
          <cell r="C494" t="str">
            <v>M.7.5.1</v>
          </cell>
          <cell r="H494" t="str">
            <v>Epoxy adhesive 2 part component</v>
          </cell>
        </row>
        <row r="495">
          <cell r="C495" t="str">
            <v>M.7.5.2</v>
          </cell>
          <cell r="H495" t="str">
            <v>Epoxy adhesive component setara Fosroc/Estrong</v>
          </cell>
        </row>
        <row r="496">
          <cell r="C496" t="str">
            <v>M.7.5.3</v>
          </cell>
          <cell r="H496" t="str">
            <v>Epoxy traffic paint (solvent based 200 micron)</v>
          </cell>
        </row>
        <row r="497">
          <cell r="C497" t="str">
            <v>M.7.5.4</v>
          </cell>
          <cell r="H497" t="str">
            <v>Epoxy traffic paint (solvent based 400 micron)</v>
          </cell>
        </row>
        <row r="498">
          <cell r="C498" t="str">
            <v>M.7.5.5</v>
          </cell>
          <cell r="H498" t="str">
            <v>Epoxy traffic paint (water based 400 micron)</v>
          </cell>
        </row>
        <row r="499">
          <cell r="C499" t="str">
            <v>M.7.6.1</v>
          </cell>
          <cell r="H499" t="str">
            <v>Floor Hardener</v>
          </cell>
        </row>
        <row r="500">
          <cell r="C500" t="str">
            <v>M.7.6.3</v>
          </cell>
          <cell r="H500" t="str">
            <v>Formika</v>
          </cell>
        </row>
        <row r="501">
          <cell r="C501" t="str">
            <v>M.7.8.1</v>
          </cell>
          <cell r="H501" t="str">
            <v>HPL</v>
          </cell>
        </row>
        <row r="502">
          <cell r="C502" t="str">
            <v>M.7.8.2</v>
          </cell>
          <cell r="H502" t="str">
            <v>HPL Motif "Wood Grain"</v>
          </cell>
        </row>
        <row r="503">
          <cell r="C503" t="str">
            <v>M.7.11.1</v>
          </cell>
          <cell r="H503" t="str">
            <v>Kaca bening 5 mm</v>
          </cell>
        </row>
        <row r="504">
          <cell r="C504" t="str">
            <v>M.7.11.2</v>
          </cell>
          <cell r="H504" t="str">
            <v>Kaca buram 10 mm</v>
          </cell>
        </row>
        <row r="505">
          <cell r="C505" t="str">
            <v>M.7.11.3</v>
          </cell>
          <cell r="H505" t="str">
            <v>Kaca buram 12MM</v>
          </cell>
        </row>
        <row r="506">
          <cell r="C506" t="str">
            <v>M.7.11.4</v>
          </cell>
          <cell r="H506" t="str">
            <v>Kaca cermin 5MM</v>
          </cell>
        </row>
        <row r="507">
          <cell r="C507" t="str">
            <v>M.7.11.5</v>
          </cell>
          <cell r="H507" t="str">
            <v>Kaca cermin 8MM</v>
          </cell>
        </row>
        <row r="508">
          <cell r="C508" t="str">
            <v>M.7.11.6</v>
          </cell>
          <cell r="H508" t="str">
            <v>Kaca es tebal 3 mm</v>
          </cell>
        </row>
        <row r="509">
          <cell r="C509" t="str">
            <v>M.7.11.7</v>
          </cell>
          <cell r="H509" t="str">
            <v>Kaca es tebal 5 mm</v>
          </cell>
        </row>
        <row r="510">
          <cell r="C510" t="str">
            <v>M.7.11.8</v>
          </cell>
          <cell r="H510" t="str">
            <v>Kaca film lebar 150 cm</v>
          </cell>
        </row>
        <row r="511">
          <cell r="C511" t="str">
            <v>M.7.11.9</v>
          </cell>
          <cell r="H511" t="str">
            <v>Kaca glassblock 6 mm</v>
          </cell>
        </row>
        <row r="512">
          <cell r="C512" t="str">
            <v>M.7.11.10</v>
          </cell>
          <cell r="H512" t="str">
            <v>Kaca Laminated 8 mm</v>
          </cell>
        </row>
        <row r="513">
          <cell r="C513" t="str">
            <v>M.7.11.11</v>
          </cell>
          <cell r="H513" t="str">
            <v>Kaca laminated glass tempered 5+0, 38+5</v>
          </cell>
        </row>
        <row r="514">
          <cell r="C514" t="str">
            <v>M.7.11.12</v>
          </cell>
          <cell r="H514" t="str">
            <v>Kaca laminated tempered 12 mm</v>
          </cell>
        </row>
        <row r="515">
          <cell r="C515" t="str">
            <v>M.7.11.13</v>
          </cell>
          <cell r="H515" t="str">
            <v>Kaca laminated tempered 6+0, 76+8 mm</v>
          </cell>
        </row>
        <row r="516">
          <cell r="C516" t="str">
            <v>M.7.11.14</v>
          </cell>
          <cell r="H516" t="str">
            <v>Kaca patri 5MM</v>
          </cell>
        </row>
        <row r="517">
          <cell r="C517" t="str">
            <v>M.7.11.15</v>
          </cell>
          <cell r="H517" t="str">
            <v>Kaca polos 5 mm</v>
          </cell>
        </row>
        <row r="518">
          <cell r="C518" t="str">
            <v>M.7.11.16</v>
          </cell>
          <cell r="H518" t="str">
            <v>Kaca tebal 3MM</v>
          </cell>
        </row>
        <row r="519">
          <cell r="C519" t="str">
            <v>M.7.11.17</v>
          </cell>
          <cell r="H519" t="str">
            <v>Kaca tebal 5MM</v>
          </cell>
        </row>
        <row r="520">
          <cell r="C520" t="str">
            <v>M.7.11.18</v>
          </cell>
          <cell r="H520" t="str">
            <v>Kaca tebal 8MM</v>
          </cell>
        </row>
        <row r="521">
          <cell r="C521" t="str">
            <v>M.7.11.19</v>
          </cell>
          <cell r="H521" t="str">
            <v>Kaca tempered 16 mm</v>
          </cell>
        </row>
        <row r="522">
          <cell r="C522" t="str">
            <v>M.7.11.20</v>
          </cell>
          <cell r="H522" t="str">
            <v>Kaca tempered 12 mm</v>
          </cell>
        </row>
        <row r="523">
          <cell r="C523" t="str">
            <v>M.7.11.21</v>
          </cell>
          <cell r="H523" t="str">
            <v>Kaca wireglassed 5MM</v>
          </cell>
        </row>
        <row r="524">
          <cell r="C524" t="str">
            <v>M.7.11.22</v>
          </cell>
          <cell r="H524" t="str">
            <v>Kalkarium</v>
          </cell>
        </row>
        <row r="525">
          <cell r="C525" t="str">
            <v>M.7.13.1</v>
          </cell>
          <cell r="H525" t="str">
            <v>Melamic</v>
          </cell>
        </row>
        <row r="526">
          <cell r="C526" t="str">
            <v>M.7.13.2</v>
          </cell>
          <cell r="H526" t="str">
            <v>Membrane aspal granule setara BASF/Fosroc</v>
          </cell>
        </row>
        <row r="527">
          <cell r="C527" t="str">
            <v>M.7.13.3</v>
          </cell>
          <cell r="H527" t="str">
            <v>Membrane tempel (self adhesive membrane) Setara Estop/Estrong</v>
          </cell>
        </row>
        <row r="528">
          <cell r="C528" t="str">
            <v>M.7.13.4</v>
          </cell>
          <cell r="H528" t="str">
            <v>Membreance sheet</v>
          </cell>
        </row>
        <row r="529">
          <cell r="C529" t="str">
            <v>M.7.14.1</v>
          </cell>
          <cell r="H529" t="str">
            <v>Nippon roadline paint (Solvent base)</v>
          </cell>
        </row>
        <row r="530">
          <cell r="C530" t="str">
            <v>M.7.14.2</v>
          </cell>
          <cell r="H530" t="str">
            <v>Nippon roadliner 268 (waterbase)</v>
          </cell>
        </row>
        <row r="531">
          <cell r="C531" t="str">
            <v>M.7.16.1</v>
          </cell>
          <cell r="H531" t="str">
            <v>Plamur</v>
          </cell>
        </row>
        <row r="532">
          <cell r="C532" t="str">
            <v>M.7.16.2</v>
          </cell>
          <cell r="H532" t="str">
            <v>Politur</v>
          </cell>
        </row>
        <row r="533">
          <cell r="C533" t="str">
            <v>M.7.16.3</v>
          </cell>
          <cell r="H533" t="str">
            <v>Politur jadi</v>
          </cell>
        </row>
        <row r="534">
          <cell r="C534" t="str">
            <v>M.7.16.4</v>
          </cell>
          <cell r="H534" t="str">
            <v>Pollyfloor PFM 232 Second layer</v>
          </cell>
        </row>
        <row r="535">
          <cell r="C535" t="str">
            <v>M.7.16.5</v>
          </cell>
          <cell r="H535" t="str">
            <v>Pollyfloor PFP 261 First layer</v>
          </cell>
        </row>
        <row r="536">
          <cell r="C536" t="str">
            <v>M.7.16.6</v>
          </cell>
          <cell r="H536" t="str">
            <v>Pollyfloor PFT 213 Finish coat</v>
          </cell>
        </row>
        <row r="537">
          <cell r="C537" t="str">
            <v>M.7.16.7</v>
          </cell>
          <cell r="H537" t="str">
            <v>Polyurethane foam grout Ex. BASF/Fosroc/Estrong</v>
          </cell>
        </row>
        <row r="538">
          <cell r="C538" t="str">
            <v>M.7.16.8</v>
          </cell>
          <cell r="H538" t="str">
            <v>Primer</v>
          </cell>
        </row>
        <row r="539">
          <cell r="C539" t="str">
            <v>M.7.16.9</v>
          </cell>
          <cell r="H539" t="str">
            <v>Primer</v>
          </cell>
        </row>
        <row r="540">
          <cell r="C540" t="str">
            <v>M.7.18.1</v>
          </cell>
          <cell r="H540" t="str">
            <v>Ready mix</v>
          </cell>
        </row>
        <row r="541">
          <cell r="C541" t="str">
            <v>M.7.18.2</v>
          </cell>
          <cell r="H541" t="str">
            <v>Road line paint warna hitam (Waterbased)</v>
          </cell>
        </row>
        <row r="542">
          <cell r="C542" t="str">
            <v>M.7.18.3</v>
          </cell>
          <cell r="H542" t="str">
            <v>Road line paint warna kuning (Waterbased)</v>
          </cell>
        </row>
        <row r="543">
          <cell r="C543" t="str">
            <v>M.7.18.4</v>
          </cell>
          <cell r="H543" t="str">
            <v>Road line paint warna putih (Waterbased)</v>
          </cell>
        </row>
        <row r="544">
          <cell r="C544" t="str">
            <v>M.7.19.1</v>
          </cell>
          <cell r="H544" t="str">
            <v>Sanding sealer</v>
          </cell>
        </row>
        <row r="545">
          <cell r="C545" t="str">
            <v>M.7.20.1</v>
          </cell>
          <cell r="H545" t="str">
            <v>Teak oil</v>
          </cell>
        </row>
        <row r="546">
          <cell r="C546" t="str">
            <v>M.7.20.2</v>
          </cell>
          <cell r="H546" t="str">
            <v>Tempered glass tebal 10 mm</v>
          </cell>
        </row>
        <row r="547">
          <cell r="C547" t="str">
            <v>M.7.20.3</v>
          </cell>
          <cell r="H547" t="str">
            <v>Thinner</v>
          </cell>
        </row>
        <row r="548">
          <cell r="C548" t="str">
            <v>M.7.20.4</v>
          </cell>
          <cell r="H548" t="str">
            <v>Thinner epoxy</v>
          </cell>
        </row>
        <row r="549">
          <cell r="C549" t="str">
            <v>M.7.20.5</v>
          </cell>
          <cell r="H549" t="str">
            <v>Thinner pengencer cat</v>
          </cell>
        </row>
        <row r="550">
          <cell r="C550" t="str">
            <v>M.7.20.6</v>
          </cell>
          <cell r="H550" t="str">
            <v>Top coating waterproofing polyurethane base setara BASF/Fosroc</v>
          </cell>
        </row>
        <row r="551">
          <cell r="C551" t="str">
            <v>M.7.22.1</v>
          </cell>
          <cell r="H551" t="str">
            <v>Vernis</v>
          </cell>
        </row>
        <row r="552">
          <cell r="C552" t="str">
            <v>M.7.22.2</v>
          </cell>
          <cell r="H552" t="str">
            <v>Vinyl</v>
          </cell>
        </row>
        <row r="553">
          <cell r="C553" t="str">
            <v>M.7.23.1</v>
          </cell>
          <cell r="H553" t="str">
            <v>Wallpaper</v>
          </cell>
        </row>
        <row r="554">
          <cell r="C554" t="str">
            <v>M.7.23.2</v>
          </cell>
          <cell r="H554" t="str">
            <v>Wallpaper</v>
          </cell>
        </row>
        <row r="555">
          <cell r="C555" t="str">
            <v>M.7.23.3</v>
          </cell>
          <cell r="H555" t="str">
            <v>Waterborne</v>
          </cell>
        </row>
        <row r="556">
          <cell r="C556" t="str">
            <v>M.7.23.4</v>
          </cell>
          <cell r="H556" t="str">
            <v>Waterproof</v>
          </cell>
        </row>
        <row r="557">
          <cell r="C557" t="str">
            <v>M.7.23.5</v>
          </cell>
          <cell r="H557" t="str">
            <v>Waterstop lebar 150 mm</v>
          </cell>
        </row>
        <row r="558">
          <cell r="C558" t="str">
            <v>M.7.23.6</v>
          </cell>
          <cell r="H558" t="str">
            <v>Waterstop lebar 200 mm</v>
          </cell>
        </row>
        <row r="559">
          <cell r="C559" t="str">
            <v>M.7.23.7</v>
          </cell>
          <cell r="H559" t="str">
            <v>Waterstop lebar 230 mm - 320 mm</v>
          </cell>
        </row>
        <row r="560">
          <cell r="C560" t="str">
            <v>M.7.23.8</v>
          </cell>
          <cell r="H560" t="str">
            <v>Wood filter</v>
          </cell>
        </row>
        <row r="561">
          <cell r="C561" t="str">
            <v>M.7.23.9</v>
          </cell>
          <cell r="H561" t="str">
            <v>Woodstain</v>
          </cell>
        </row>
        <row r="562">
          <cell r="C562" t="str">
            <v>M.7.26.1</v>
          </cell>
          <cell r="H562" t="str">
            <v>Zinchromat</v>
          </cell>
        </row>
        <row r="563">
          <cell r="C563">
            <v>0</v>
          </cell>
          <cell r="H563">
            <v>0</v>
          </cell>
        </row>
        <row r="564">
          <cell r="C564" t="str">
            <v>M.10.1.1</v>
          </cell>
          <cell r="H564" t="str">
            <v>Akustik</v>
          </cell>
        </row>
        <row r="565">
          <cell r="C565" t="str">
            <v>M.10.1.2</v>
          </cell>
          <cell r="H565" t="str">
            <v>Akustik 60 x 120</v>
          </cell>
        </row>
        <row r="566">
          <cell r="C566" t="str">
            <v>M.10.2.1</v>
          </cell>
          <cell r="H566" t="str">
            <v>Balok Kayu</v>
          </cell>
        </row>
        <row r="567">
          <cell r="C567" t="str">
            <v>M.10.2.2</v>
          </cell>
          <cell r="H567" t="str">
            <v>Balok Kayu Kelas II</v>
          </cell>
        </row>
        <row r="568">
          <cell r="C568" t="str">
            <v>M.10.2.3</v>
          </cell>
          <cell r="H568" t="str">
            <v>Balok Kayu, 6 x 12</v>
          </cell>
        </row>
        <row r="569">
          <cell r="C569" t="str">
            <v>M.10.2.4</v>
          </cell>
          <cell r="H569" t="str">
            <v>Bambu</v>
          </cell>
        </row>
        <row r="570">
          <cell r="C570" t="str">
            <v>M.10.2.5</v>
          </cell>
          <cell r="H570" t="str">
            <v>Bambu  diameter 6-8 / 600 cm</v>
          </cell>
        </row>
        <row r="571">
          <cell r="C571" t="str">
            <v>M.10.2.6</v>
          </cell>
          <cell r="H571" t="str">
            <v>Bambu hitam</v>
          </cell>
        </row>
        <row r="572">
          <cell r="C572" t="str">
            <v>M.10.2.7</v>
          </cell>
          <cell r="H572" t="str">
            <v>Bilik bambu</v>
          </cell>
        </row>
        <row r="573">
          <cell r="C573" t="str">
            <v>M.10.3.1</v>
          </cell>
          <cell r="H573" t="str">
            <v>Calsiboard</v>
          </cell>
        </row>
        <row r="574">
          <cell r="C574" t="str">
            <v>M.10.5.1</v>
          </cell>
          <cell r="H574" t="str">
            <v>Eternit tebal 4 mm</v>
          </cell>
        </row>
        <row r="575">
          <cell r="C575" t="str">
            <v>M.10.7.1</v>
          </cell>
          <cell r="H575" t="str">
            <v>Gypsum board</v>
          </cell>
        </row>
        <row r="576">
          <cell r="C576" t="str">
            <v>M.10.7.2</v>
          </cell>
          <cell r="H576" t="str">
            <v>Gypsum board tebal 9 mm</v>
          </cell>
        </row>
        <row r="577">
          <cell r="C577" t="str">
            <v>M.10.7.3</v>
          </cell>
          <cell r="H577" t="str">
            <v>Gypsum WR tebal 12 mm</v>
          </cell>
        </row>
        <row r="578">
          <cell r="C578" t="str">
            <v>M.10.11.1</v>
          </cell>
          <cell r="H578" t="str">
            <v>Kalsium silikat tebal 4 mm</v>
          </cell>
        </row>
        <row r="579">
          <cell r="C579" t="str">
            <v>M.10.11.2</v>
          </cell>
          <cell r="H579" t="str">
            <v>Kaso-kaso 5 x 7 cm</v>
          </cell>
        </row>
        <row r="580">
          <cell r="C580" t="str">
            <v>M.10.11.3</v>
          </cell>
          <cell r="H580" t="str">
            <v>Kayu 5/7 Kelas II</v>
          </cell>
        </row>
        <row r="581">
          <cell r="C581" t="str">
            <v>M.10.11.4</v>
          </cell>
          <cell r="H581" t="str">
            <v>Kayu bakar</v>
          </cell>
        </row>
        <row r="582">
          <cell r="C582" t="str">
            <v>M.10.11.5</v>
          </cell>
          <cell r="H582" t="str">
            <v>Kayu balok 5/5 kelas III</v>
          </cell>
        </row>
        <row r="583">
          <cell r="C583" t="str">
            <v>M.10.11.6</v>
          </cell>
          <cell r="H583" t="str">
            <v>Kayu Balok 5/7</v>
          </cell>
        </row>
        <row r="584">
          <cell r="C584" t="str">
            <v>M.10.11.7</v>
          </cell>
          <cell r="H584" t="str">
            <v>Kayu balok 5/7 kelas III</v>
          </cell>
        </row>
        <row r="585">
          <cell r="C585" t="str">
            <v>M.10.11.8</v>
          </cell>
          <cell r="H585" t="str">
            <v>Kayu balok kelas II</v>
          </cell>
        </row>
        <row r="586">
          <cell r="C586" t="str">
            <v>M.10.11.9</v>
          </cell>
          <cell r="H586" t="str">
            <v>Kayu bekisting</v>
          </cell>
        </row>
        <row r="587">
          <cell r="C587" t="str">
            <v>M.10.11.10</v>
          </cell>
          <cell r="H587" t="str">
            <v>Kayu dolken Ø 6-8/400 cm</v>
          </cell>
        </row>
        <row r="588">
          <cell r="C588" t="str">
            <v>M.10.11.11</v>
          </cell>
          <cell r="H588" t="str">
            <v>Kayu Dolken Ø 8-10/400 cm</v>
          </cell>
        </row>
        <row r="589">
          <cell r="C589" t="str">
            <v>M.10.11.12</v>
          </cell>
          <cell r="H589" t="str">
            <v>Kayu kamper usuk</v>
          </cell>
        </row>
        <row r="590">
          <cell r="C590" t="str">
            <v>M.10.11.13</v>
          </cell>
          <cell r="H590" t="str">
            <v>Kayu kamper usuk 5/7</v>
          </cell>
        </row>
        <row r="591">
          <cell r="C591" t="str">
            <v>M.10.11.14</v>
          </cell>
          <cell r="H591" t="str">
            <v>Kayu kaso 5/7 Kamper</v>
          </cell>
        </row>
        <row r="592">
          <cell r="C592" t="str">
            <v>M.10.11.15</v>
          </cell>
          <cell r="H592" t="str">
            <v>Kayu kaso 5/7 Kelas II</v>
          </cell>
        </row>
        <row r="593">
          <cell r="C593" t="str">
            <v>M.10.11.16</v>
          </cell>
          <cell r="H593" t="str">
            <v>Kayu kaso 5/7 Meranti</v>
          </cell>
        </row>
        <row r="594">
          <cell r="C594" t="str">
            <v>M.10.11.17</v>
          </cell>
          <cell r="H594" t="str">
            <v>Kayu Kelas I (Seumantok/Ulin/dll)</v>
          </cell>
        </row>
        <row r="595">
          <cell r="C595" t="str">
            <v>M.10.11.18</v>
          </cell>
          <cell r="H595" t="str">
            <v>Kayu Kelas II (Kamper/Kruing/dll)</v>
          </cell>
        </row>
        <row r="596">
          <cell r="C596" t="str">
            <v>M.10.11.19</v>
          </cell>
          <cell r="H596" t="str">
            <v>Kayu Kelas III (Borneo/dll)</v>
          </cell>
        </row>
        <row r="597">
          <cell r="C597" t="str">
            <v>M.10.11.20</v>
          </cell>
          <cell r="H597" t="str">
            <v>Kayu Kelas IV (Sengon/dll)</v>
          </cell>
        </row>
        <row r="598">
          <cell r="C598" t="str">
            <v>M.10.11.21</v>
          </cell>
          <cell r="H598" t="str">
            <v>Kayu meranti balok 4/6, 5/7</v>
          </cell>
        </row>
        <row r="599">
          <cell r="C599" t="str">
            <v>M.10.11.22</v>
          </cell>
          <cell r="H599" t="str">
            <v>Kayu meranti bekisting</v>
          </cell>
        </row>
        <row r="600">
          <cell r="C600" t="str">
            <v>M.10.11.23</v>
          </cell>
          <cell r="H600" t="str">
            <v>Kayu Reng, Kayu Kelas II</v>
          </cell>
        </row>
        <row r="601">
          <cell r="C601" t="str">
            <v>M.10.12.1</v>
          </cell>
          <cell r="H601" t="str">
            <v>List kayu 2/4</v>
          </cell>
        </row>
        <row r="602">
          <cell r="C602" t="str">
            <v>M.10.12.2</v>
          </cell>
          <cell r="H602" t="str">
            <v>List kayu profil</v>
          </cell>
        </row>
        <row r="603">
          <cell r="C603" t="str">
            <v>M.10.12.3</v>
          </cell>
          <cell r="H603" t="str">
            <v>List profil kamper</v>
          </cell>
        </row>
        <row r="604">
          <cell r="C604" t="str">
            <v>M.10.13.1</v>
          </cell>
          <cell r="H604" t="str">
            <v>Metal ceilling</v>
          </cell>
        </row>
        <row r="605">
          <cell r="C605" t="str">
            <v>M.10.13.2</v>
          </cell>
          <cell r="H605" t="str">
            <v>Multiplek 16 MM</v>
          </cell>
        </row>
        <row r="606">
          <cell r="C606" t="str">
            <v>M.10.13.3</v>
          </cell>
          <cell r="H606" t="str">
            <v>Multiplek 18MM</v>
          </cell>
        </row>
        <row r="607">
          <cell r="C607" t="str">
            <v>M.10.13.4</v>
          </cell>
          <cell r="H607" t="str">
            <v>Multiplek 18MM</v>
          </cell>
        </row>
        <row r="608">
          <cell r="C608" t="str">
            <v>M.10.13.5</v>
          </cell>
          <cell r="H608" t="str">
            <v>Multiplek 4 MM</v>
          </cell>
        </row>
        <row r="609">
          <cell r="C609" t="str">
            <v>M.10.13.6</v>
          </cell>
          <cell r="H609" t="str">
            <v>Multiplek 4MM</v>
          </cell>
        </row>
        <row r="610">
          <cell r="C610" t="str">
            <v>M.10.13.7</v>
          </cell>
          <cell r="H610" t="str">
            <v>Multiplek 5 MM</v>
          </cell>
        </row>
        <row r="611">
          <cell r="C611" t="str">
            <v>M.10.13.8</v>
          </cell>
          <cell r="H611" t="str">
            <v>Multiplek 6 MM</v>
          </cell>
        </row>
        <row r="612">
          <cell r="C612" t="str">
            <v>M.10.13.9</v>
          </cell>
          <cell r="H612" t="str">
            <v>Multiplek 7 MM</v>
          </cell>
        </row>
        <row r="613">
          <cell r="C613" t="str">
            <v>M.10.13.10</v>
          </cell>
          <cell r="H613" t="str">
            <v>Multiplek 8 MM</v>
          </cell>
        </row>
        <row r="614">
          <cell r="C614" t="str">
            <v>M.10.13.11</v>
          </cell>
          <cell r="H614" t="str">
            <v>Multiplek 9 MM</v>
          </cell>
        </row>
        <row r="615">
          <cell r="C615" t="str">
            <v>M.10.13.12</v>
          </cell>
          <cell r="H615" t="str">
            <v>Multiplek tebal 4MM ukuran (120 x 200) cm</v>
          </cell>
        </row>
        <row r="616">
          <cell r="C616" t="str">
            <v>M.10.13.13</v>
          </cell>
          <cell r="H616" t="str">
            <v>Multiplek tebal 4MM ukuran (90 x 220) cm</v>
          </cell>
        </row>
        <row r="617">
          <cell r="C617" t="str">
            <v>M.10.16.1</v>
          </cell>
          <cell r="H617" t="str">
            <v>Papan cor</v>
          </cell>
        </row>
        <row r="618">
          <cell r="C618" t="str">
            <v>M.10.16.2</v>
          </cell>
          <cell r="H618" t="str">
            <v>Papan cor kelas II</v>
          </cell>
        </row>
        <row r="619">
          <cell r="C619" t="str">
            <v>M.10.16.3</v>
          </cell>
          <cell r="H619" t="str">
            <v>Papan kayu</v>
          </cell>
        </row>
        <row r="620">
          <cell r="C620" t="str">
            <v>M.10.16.4</v>
          </cell>
          <cell r="H620" t="str">
            <v>Papan Kayu 3/20 Kelas I</v>
          </cell>
        </row>
        <row r="621">
          <cell r="C621" t="str">
            <v>M.10.16.5</v>
          </cell>
          <cell r="H621" t="str">
            <v>Papan Kayu Kelas II</v>
          </cell>
        </row>
        <row r="622">
          <cell r="C622" t="str">
            <v>M.10.16.6</v>
          </cell>
          <cell r="H622" t="str">
            <v>Papan Kayu Kelas III</v>
          </cell>
        </row>
        <row r="623">
          <cell r="C623" t="str">
            <v>M.10.16.7</v>
          </cell>
          <cell r="H623" t="str">
            <v>Papan Kayu Plafond Kelas II</v>
          </cell>
        </row>
        <row r="624">
          <cell r="C624" t="str">
            <v>M.10.16.8</v>
          </cell>
          <cell r="H624" t="str">
            <v>Phenol film 12 mm</v>
          </cell>
        </row>
        <row r="625">
          <cell r="C625" t="str">
            <v>M.10.16.9</v>
          </cell>
          <cell r="H625" t="str">
            <v>Plywood Uk. 122 x 244 x 9 mm</v>
          </cell>
        </row>
        <row r="626">
          <cell r="C626" t="str">
            <v>M.10.18.1</v>
          </cell>
          <cell r="H626" t="str">
            <v>Reng (3x4) cm</v>
          </cell>
        </row>
        <row r="627">
          <cell r="C627" t="str">
            <v>M.10.19.1</v>
          </cell>
          <cell r="H627" t="str">
            <v>Sirap Kayu</v>
          </cell>
        </row>
        <row r="628">
          <cell r="C628" t="str">
            <v>M.10.19.2</v>
          </cell>
          <cell r="H628" t="str">
            <v>Sirap Kayu</v>
          </cell>
        </row>
        <row r="629">
          <cell r="C629" t="str">
            <v>M.10.20.1</v>
          </cell>
          <cell r="H629" t="str">
            <v>Taekwood 3MM</v>
          </cell>
        </row>
        <row r="630">
          <cell r="C630" t="str">
            <v>M.10.20.2</v>
          </cell>
          <cell r="H630" t="str">
            <v>Taekwood 4MM 90 x 220 cm</v>
          </cell>
        </row>
        <row r="631">
          <cell r="C631">
            <v>0</v>
          </cell>
          <cell r="H631">
            <v>0</v>
          </cell>
        </row>
        <row r="632">
          <cell r="C632" t="str">
            <v>M.11.1.1</v>
          </cell>
          <cell r="H632" t="str">
            <v>Acrylic 5 mm</v>
          </cell>
        </row>
        <row r="633">
          <cell r="C633" t="str">
            <v>M.11.1.2</v>
          </cell>
          <cell r="H633" t="str">
            <v>Alluminium Foil DS</v>
          </cell>
        </row>
        <row r="634">
          <cell r="C634" t="str">
            <v>M.11.1.3</v>
          </cell>
          <cell r="H634" t="str">
            <v>Allumunium gelombang tebal 0.55</v>
          </cell>
        </row>
        <row r="635">
          <cell r="C635" t="str">
            <v>M.11.1.4</v>
          </cell>
          <cell r="H635" t="str">
            <v>Asbes gelombang 92 x 250</v>
          </cell>
        </row>
        <row r="636">
          <cell r="C636" t="str">
            <v>M.11.1.5</v>
          </cell>
          <cell r="H636" t="str">
            <v>Asbes semen</v>
          </cell>
        </row>
        <row r="637">
          <cell r="C637" t="str">
            <v>M.11.1.6</v>
          </cell>
          <cell r="H637" t="str">
            <v>Asbes semen 5 mm</v>
          </cell>
        </row>
        <row r="638">
          <cell r="C638" t="str">
            <v>M.11.1.7</v>
          </cell>
          <cell r="H638" t="str">
            <v>Atap Apandek 0.30 mm</v>
          </cell>
        </row>
        <row r="639">
          <cell r="C639" t="str">
            <v>M.11.1.8</v>
          </cell>
          <cell r="H639" t="str">
            <v>Atap Aspal Bitumen CT3</v>
          </cell>
        </row>
        <row r="640">
          <cell r="C640" t="str">
            <v>M.11.2.1</v>
          </cell>
          <cell r="H640" t="str">
            <v>Bubung stel gelombang</v>
          </cell>
        </row>
        <row r="641">
          <cell r="C641" t="str">
            <v>M.11.2.2</v>
          </cell>
          <cell r="H641" t="str">
            <v>Bubungan Atap Aspal Bitumen</v>
          </cell>
        </row>
        <row r="642">
          <cell r="C642" t="str">
            <v>M.11.7.1</v>
          </cell>
          <cell r="H642" t="str">
            <v xml:space="preserve">Galvalum 0,4 </v>
          </cell>
        </row>
        <row r="643">
          <cell r="C643" t="str">
            <v>M.11.7.2</v>
          </cell>
          <cell r="H643" t="str">
            <v>Galvalum spandek tebal 0.8 mm</v>
          </cell>
        </row>
        <row r="644">
          <cell r="C644" t="str">
            <v>M.11.7.3</v>
          </cell>
          <cell r="H644" t="str">
            <v>Genteng aspal</v>
          </cell>
        </row>
        <row r="645">
          <cell r="C645" t="str">
            <v>M.11.7.4</v>
          </cell>
          <cell r="H645" t="str">
            <v>Genteng beton</v>
          </cell>
        </row>
        <row r="646">
          <cell r="C646" t="str">
            <v>M.11.7.5</v>
          </cell>
          <cell r="H646" t="str">
            <v>Genteng bubung</v>
          </cell>
        </row>
        <row r="647">
          <cell r="C647" t="str">
            <v>M.11.7.6</v>
          </cell>
          <cell r="H647" t="str">
            <v>Genteng kodok</v>
          </cell>
        </row>
        <row r="648">
          <cell r="C648" t="str">
            <v>M.11.7.7</v>
          </cell>
          <cell r="H648" t="str">
            <v>Genteng metal</v>
          </cell>
        </row>
        <row r="649">
          <cell r="C649" t="str">
            <v>M.11.7.8</v>
          </cell>
          <cell r="H649" t="str">
            <v>Genteng Palentong</v>
          </cell>
        </row>
        <row r="650">
          <cell r="C650" t="str">
            <v>M.11.13.1</v>
          </cell>
          <cell r="H650" t="str">
            <v>Metal galvalum spandek tebal 0,5 mm</v>
          </cell>
        </row>
        <row r="651">
          <cell r="C651" t="str">
            <v>M.11.14.1</v>
          </cell>
          <cell r="H651" t="str">
            <v>Nok genteng aspal</v>
          </cell>
        </row>
        <row r="652">
          <cell r="C652" t="str">
            <v>M.11.14.2</v>
          </cell>
          <cell r="H652" t="str">
            <v>Nok genteng atap asbes</v>
          </cell>
        </row>
        <row r="653">
          <cell r="C653" t="str">
            <v>M.11.14.3</v>
          </cell>
          <cell r="H653" t="str">
            <v>Nok genteng beton</v>
          </cell>
        </row>
        <row r="654">
          <cell r="C654" t="str">
            <v>M.11.14.4</v>
          </cell>
          <cell r="H654" t="str">
            <v>Nok genteng metal</v>
          </cell>
        </row>
        <row r="655">
          <cell r="C655" t="str">
            <v>M.11.14.5</v>
          </cell>
          <cell r="H655" t="str">
            <v>Nok paten 92 cm</v>
          </cell>
        </row>
        <row r="656">
          <cell r="C656" t="str">
            <v>M.11.14.6</v>
          </cell>
          <cell r="H656" t="str">
            <v>Nok standar 40 x 18</v>
          </cell>
        </row>
        <row r="657">
          <cell r="C657" t="str">
            <v>M.11.16.1</v>
          </cell>
          <cell r="H657" t="str">
            <v>Plat galvalum tebal 10 mm</v>
          </cell>
        </row>
        <row r="658">
          <cell r="C658" t="str">
            <v>M.11.16.2</v>
          </cell>
          <cell r="H658" t="str">
            <v>Plat galvalum tebal 12 mm</v>
          </cell>
        </row>
        <row r="659">
          <cell r="C659" t="str">
            <v>M.11.16.3</v>
          </cell>
          <cell r="H659" t="str">
            <v>Plat galvalum tebal 15 mm</v>
          </cell>
        </row>
        <row r="660">
          <cell r="C660" t="str">
            <v>M.11.18.1</v>
          </cell>
          <cell r="H660" t="str">
            <v>Rangka Baja Ringan C125</v>
          </cell>
        </row>
        <row r="661">
          <cell r="C661" t="str">
            <v>M.11.18.2</v>
          </cell>
          <cell r="H661" t="str">
            <v>Rangka Baja Ringan C75</v>
          </cell>
        </row>
        <row r="662">
          <cell r="C662" t="str">
            <v>M.11.18.3</v>
          </cell>
          <cell r="H662" t="str">
            <v>Rangka baja ringan C75.08</v>
          </cell>
        </row>
        <row r="663">
          <cell r="C663" t="str">
            <v>M.11.18.4</v>
          </cell>
          <cell r="H663" t="str">
            <v>Rangka baja ringan C75.06</v>
          </cell>
        </row>
        <row r="664">
          <cell r="C664" t="str">
            <v>M.11.18.5</v>
          </cell>
          <cell r="H664" t="str">
            <v>Rangka baja ringan canai dingin C75</v>
          </cell>
        </row>
        <row r="665">
          <cell r="C665" t="str">
            <v>M.11.18.6</v>
          </cell>
          <cell r="H665" t="str">
            <v>Reng allumunium</v>
          </cell>
        </row>
        <row r="666">
          <cell r="C666" t="str">
            <v>M.11.18.7</v>
          </cell>
          <cell r="H666" t="str">
            <v>Roof Light Fibreglass 90 x 180 cm</v>
          </cell>
        </row>
        <row r="667">
          <cell r="C667" t="str">
            <v>M.11.19.1</v>
          </cell>
          <cell r="H667" t="str">
            <v xml:space="preserve">Seng BJLS 0.20 </v>
          </cell>
        </row>
        <row r="668">
          <cell r="C668" t="str">
            <v>M.11.19.2</v>
          </cell>
          <cell r="H668" t="str">
            <v>Seng BJLS 30 (t=0,05) tinggi 0,9 m lebar 0,9 m</v>
          </cell>
        </row>
        <row r="669">
          <cell r="C669" t="str">
            <v>M.11.19.3</v>
          </cell>
          <cell r="H669" t="str">
            <v>Seng BJLS 30 (t=0,05) tinggi 2,7 m lebar 0,9 m</v>
          </cell>
        </row>
        <row r="670">
          <cell r="C670" t="str">
            <v>M.11.19.4</v>
          </cell>
          <cell r="H670" t="str">
            <v>Seng gelombang</v>
          </cell>
        </row>
        <row r="671">
          <cell r="C671" t="str">
            <v>M.11.19.5</v>
          </cell>
          <cell r="H671" t="str">
            <v>Seng gelombang 3" x 6"</v>
          </cell>
        </row>
        <row r="672">
          <cell r="C672" t="str">
            <v>M.11.19.6</v>
          </cell>
          <cell r="H672" t="str">
            <v>Seng gelombang BJLS 0.30 (6 kaki)</v>
          </cell>
        </row>
        <row r="673">
          <cell r="C673" t="str">
            <v>M.11.19.7</v>
          </cell>
          <cell r="H673" t="str">
            <v>Seng pelat</v>
          </cell>
        </row>
        <row r="674">
          <cell r="C674" t="str">
            <v>M.11.19.8</v>
          </cell>
          <cell r="H674" t="str">
            <v>Seng pelat 3" x 6"</v>
          </cell>
        </row>
        <row r="675">
          <cell r="C675" t="str">
            <v>M.11.19.9</v>
          </cell>
          <cell r="H675" t="str">
            <v>Seng pelat 3" x 6" bjls 28</v>
          </cell>
        </row>
        <row r="676">
          <cell r="C676" t="str">
            <v>M.11.19.10</v>
          </cell>
          <cell r="H676" t="str">
            <v>Seng Plat 3 x kk bjls 30</v>
          </cell>
        </row>
        <row r="677">
          <cell r="C677" t="str">
            <v>M.11.19.11</v>
          </cell>
          <cell r="H677" t="str">
            <v>Seng plat BJLS 0.3 (6 kk)</v>
          </cell>
        </row>
        <row r="678">
          <cell r="C678" t="str">
            <v>M.11.19.12</v>
          </cell>
          <cell r="H678" t="str">
            <v>Seng plat BJLS 30</v>
          </cell>
        </row>
        <row r="679">
          <cell r="C679" t="str">
            <v>M.11.19.13</v>
          </cell>
          <cell r="H679" t="str">
            <v>Seng plat BJLS Galvalum tebal 0.6</v>
          </cell>
        </row>
        <row r="680">
          <cell r="C680" t="str">
            <v>M.11.19.14</v>
          </cell>
          <cell r="H680" t="str">
            <v>Seng plat galvalum 0,6 mm</v>
          </cell>
        </row>
        <row r="681">
          <cell r="C681" t="str">
            <v>M.11.19.15</v>
          </cell>
          <cell r="H681" t="str">
            <v>Seng zincalume</v>
          </cell>
        </row>
        <row r="682">
          <cell r="C682" t="str">
            <v>M.11.19.16</v>
          </cell>
          <cell r="H682" t="str">
            <v>Sirap Kayu</v>
          </cell>
        </row>
        <row r="683">
          <cell r="C683" t="str">
            <v>M.11.19.17</v>
          </cell>
          <cell r="H683" t="str">
            <v>Spandek</v>
          </cell>
        </row>
        <row r="684">
          <cell r="C684" t="str">
            <v>M.11.20.1</v>
          </cell>
          <cell r="H684" t="str">
            <v>Talang jurai</v>
          </cell>
        </row>
        <row r="685">
          <cell r="C685" t="str">
            <v>M.11.20.2</v>
          </cell>
          <cell r="H685" t="str">
            <v>Talang karet</v>
          </cell>
        </row>
        <row r="686">
          <cell r="C686" t="str">
            <v>M.11.20.3</v>
          </cell>
          <cell r="H686" t="str">
            <v>Talang PVC U Dia. 3 + Assesoris</v>
          </cell>
        </row>
        <row r="687">
          <cell r="C687" t="str">
            <v>M.11.21.1</v>
          </cell>
          <cell r="H687" t="str">
            <v>Underlayment Anti Bocor Atap</v>
          </cell>
        </row>
        <row r="688">
          <cell r="C688" t="str">
            <v>M.11.26.1</v>
          </cell>
          <cell r="H688" t="str">
            <v>Zincallume 0,40 Bmt (clor bond)</v>
          </cell>
        </row>
        <row r="689">
          <cell r="C689" t="str">
            <v>M.11.26.2</v>
          </cell>
          <cell r="H689" t="str">
            <v>Zincallume color bond</v>
          </cell>
        </row>
        <row r="690">
          <cell r="C690">
            <v>0</v>
          </cell>
          <cell r="H690">
            <v>0</v>
          </cell>
        </row>
        <row r="691">
          <cell r="C691" t="str">
            <v>M.12.7.1</v>
          </cell>
          <cell r="H691" t="str">
            <v>Granite 30 x 30 cm</v>
          </cell>
        </row>
        <row r="692">
          <cell r="C692" t="str">
            <v>M.12.7.2</v>
          </cell>
          <cell r="H692" t="str">
            <v>Granite 40 x 40 cm</v>
          </cell>
        </row>
        <row r="693">
          <cell r="C693" t="str">
            <v>M.12.7.3</v>
          </cell>
          <cell r="H693" t="str">
            <v>Granite 60 x 120 cm</v>
          </cell>
        </row>
        <row r="694">
          <cell r="C694" t="str">
            <v>M.12.7.4</v>
          </cell>
          <cell r="H694" t="str">
            <v>Granite 60 x 60 cm</v>
          </cell>
        </row>
        <row r="695">
          <cell r="C695" t="str">
            <v>M.12.7.5</v>
          </cell>
          <cell r="H695" t="str">
            <v>Granite 80 x 80 cm</v>
          </cell>
        </row>
        <row r="696">
          <cell r="C696" t="str">
            <v>M.12.8.1</v>
          </cell>
          <cell r="H696" t="str">
            <v>Homogenius tile 100 x 600 polished</v>
          </cell>
        </row>
        <row r="697">
          <cell r="C697" t="str">
            <v>M.12.8.2</v>
          </cell>
          <cell r="H697" t="str">
            <v>Homogenius tile 600 x 600 polished</v>
          </cell>
        </row>
        <row r="698">
          <cell r="C698" t="str">
            <v>M.12.8.3</v>
          </cell>
          <cell r="H698" t="str">
            <v>Homogenius tile 600 x 600 Rustic</v>
          </cell>
        </row>
        <row r="699">
          <cell r="C699" t="str">
            <v>M.12.8.4</v>
          </cell>
          <cell r="H699" t="str">
            <v>Homogenius tile 600 x 600 unpolished</v>
          </cell>
        </row>
        <row r="700">
          <cell r="C700" t="str">
            <v>M.12.9.1</v>
          </cell>
          <cell r="H700" t="str">
            <v>Internal cove</v>
          </cell>
        </row>
        <row r="701">
          <cell r="C701" t="str">
            <v>M.12.11.1</v>
          </cell>
          <cell r="H701" t="str">
            <v>Karpet</v>
          </cell>
        </row>
        <row r="702">
          <cell r="C702" t="str">
            <v>M.12.11.2</v>
          </cell>
          <cell r="H702" t="str">
            <v>Keramik 20 x 20</v>
          </cell>
        </row>
        <row r="703">
          <cell r="C703" t="str">
            <v>M.12.11.3</v>
          </cell>
          <cell r="H703" t="str">
            <v>Keramik 20 x 25</v>
          </cell>
        </row>
        <row r="704">
          <cell r="C704" t="str">
            <v>M.12.11.4</v>
          </cell>
          <cell r="H704" t="str">
            <v>Keramik 25 x 40</v>
          </cell>
        </row>
        <row r="705">
          <cell r="C705" t="str">
            <v>M.12.11.5</v>
          </cell>
          <cell r="H705" t="str">
            <v xml:space="preserve">Keramik 30 x 30 </v>
          </cell>
        </row>
        <row r="706">
          <cell r="C706" t="str">
            <v>M.12.11.6</v>
          </cell>
          <cell r="H706" t="str">
            <v>Keramik 40 x 40</v>
          </cell>
        </row>
        <row r="707">
          <cell r="C707" t="str">
            <v>M.12.11.7</v>
          </cell>
          <cell r="H707" t="str">
            <v>Keramik 40 x 40</v>
          </cell>
        </row>
        <row r="708">
          <cell r="C708" t="str">
            <v>M.12.11.8</v>
          </cell>
          <cell r="H708" t="str">
            <v>Keramik 40 x 40 (basic white)</v>
          </cell>
        </row>
        <row r="709">
          <cell r="C709" t="str">
            <v>M.12.11.9</v>
          </cell>
          <cell r="H709" t="str">
            <v>Keramik Artistik</v>
          </cell>
        </row>
        <row r="710">
          <cell r="C710" t="str">
            <v>M.12.11.10</v>
          </cell>
          <cell r="H710" t="str">
            <v xml:space="preserve">Keramik roman </v>
          </cell>
        </row>
        <row r="711">
          <cell r="C711" t="str">
            <v>M.12.13.1</v>
          </cell>
          <cell r="H711" t="str">
            <v>Marmer</v>
          </cell>
        </row>
        <row r="712">
          <cell r="C712" t="str">
            <v>M.12.13.2</v>
          </cell>
          <cell r="H712" t="str">
            <v>Marmer</v>
          </cell>
        </row>
        <row r="713">
          <cell r="C713" t="str">
            <v>M.12.16.1</v>
          </cell>
          <cell r="H713" t="str">
            <v>Parquet</v>
          </cell>
        </row>
        <row r="714">
          <cell r="C714" t="str">
            <v>M.12.16.2</v>
          </cell>
          <cell r="H714" t="str">
            <v>Plint keramik</v>
          </cell>
        </row>
        <row r="715">
          <cell r="C715" t="str">
            <v>M.12.16.3</v>
          </cell>
          <cell r="H715" t="str">
            <v>Plint teralux kerang</v>
          </cell>
        </row>
        <row r="716">
          <cell r="C716" t="str">
            <v>M.12.16.4</v>
          </cell>
          <cell r="H716" t="str">
            <v>Plint teralux marmer</v>
          </cell>
        </row>
        <row r="717">
          <cell r="C717" t="str">
            <v>M.12.16.5</v>
          </cell>
          <cell r="H717" t="str">
            <v>Plint ubin granit</v>
          </cell>
        </row>
        <row r="718">
          <cell r="C718" t="str">
            <v>M.12.16.6</v>
          </cell>
          <cell r="H718" t="str">
            <v>Plint ubin PC</v>
          </cell>
        </row>
        <row r="719">
          <cell r="C719" t="str">
            <v>M.12.16.7</v>
          </cell>
          <cell r="H719" t="str">
            <v>Plint ubin PC abu abu</v>
          </cell>
        </row>
        <row r="720">
          <cell r="C720" t="str">
            <v>M.12.16.8</v>
          </cell>
          <cell r="H720" t="str">
            <v>Plint ubin teraso</v>
          </cell>
        </row>
        <row r="721">
          <cell r="C721" t="str">
            <v>M.12.16.9</v>
          </cell>
          <cell r="H721" t="str">
            <v>Plint ubin teraso 10 x 40 cm</v>
          </cell>
        </row>
        <row r="722">
          <cell r="C722" t="str">
            <v>M.12.16.10</v>
          </cell>
          <cell r="H722" t="str">
            <v>Plint ubin warna</v>
          </cell>
        </row>
        <row r="723">
          <cell r="C723" t="str">
            <v>M.12.16.11</v>
          </cell>
          <cell r="H723" t="str">
            <v>Porselen</v>
          </cell>
        </row>
        <row r="724">
          <cell r="C724" t="str">
            <v>M.12.16.12</v>
          </cell>
          <cell r="H724" t="str">
            <v>Porselen</v>
          </cell>
        </row>
        <row r="725">
          <cell r="C725" t="str">
            <v>M.12.16.13</v>
          </cell>
          <cell r="H725" t="str">
            <v>Porselen 11 x 11</v>
          </cell>
        </row>
        <row r="726">
          <cell r="C726" t="str">
            <v>M.12.20.1</v>
          </cell>
          <cell r="H726" t="str">
            <v>Teraso cor</v>
          </cell>
        </row>
        <row r="727">
          <cell r="C727" t="str">
            <v>M.12.21.1</v>
          </cell>
          <cell r="H727" t="str">
            <v>Ubin abu-abu</v>
          </cell>
        </row>
        <row r="728">
          <cell r="C728" t="str">
            <v>M.12.21.2</v>
          </cell>
          <cell r="H728" t="str">
            <v>Ubin Granit</v>
          </cell>
        </row>
        <row r="729">
          <cell r="C729" t="str">
            <v>M.12.21.3</v>
          </cell>
          <cell r="H729" t="str">
            <v xml:space="preserve">Ubin Keramik </v>
          </cell>
        </row>
        <row r="730">
          <cell r="C730" t="str">
            <v>M.12.21.4</v>
          </cell>
          <cell r="H730" t="str">
            <v>Ubin porselen</v>
          </cell>
        </row>
        <row r="731">
          <cell r="C731" t="str">
            <v>M.12.21.5</v>
          </cell>
          <cell r="H731" t="str">
            <v>Ubin Teralux</v>
          </cell>
        </row>
        <row r="732">
          <cell r="C732" t="str">
            <v>M.12.21.6</v>
          </cell>
          <cell r="H732" t="str">
            <v>Ubin Teralux Marmer</v>
          </cell>
        </row>
        <row r="733">
          <cell r="C733" t="str">
            <v>M.12.21.7</v>
          </cell>
          <cell r="H733" t="str">
            <v>Ubin Teraso</v>
          </cell>
        </row>
        <row r="734">
          <cell r="C734" t="str">
            <v>M.12.21.8</v>
          </cell>
          <cell r="H734" t="str">
            <v>Ubin warna</v>
          </cell>
        </row>
        <row r="735">
          <cell r="C735" t="str">
            <v>M.12.21.9</v>
          </cell>
          <cell r="H735" t="str">
            <v>Ubin warna 20 / 20</v>
          </cell>
        </row>
        <row r="736">
          <cell r="C736" t="str">
            <v>M.12.21.10</v>
          </cell>
          <cell r="H736" t="str">
            <v>Ubin warna 30 / 30</v>
          </cell>
        </row>
        <row r="737">
          <cell r="C737" t="str">
            <v>M.12.21.11</v>
          </cell>
          <cell r="H737" t="str">
            <v>Ubin warna 40 / 40</v>
          </cell>
        </row>
        <row r="738">
          <cell r="C738" t="str">
            <v>M.12.22.1</v>
          </cell>
          <cell r="H738" t="str">
            <v>Vynil</v>
          </cell>
        </row>
        <row r="739">
          <cell r="C739" t="str">
            <v>M.12.23.1</v>
          </cell>
          <cell r="H739" t="str">
            <v>Wallpaper</v>
          </cell>
        </row>
        <row r="740">
          <cell r="C740">
            <v>0</v>
          </cell>
          <cell r="H740">
            <v>0</v>
          </cell>
        </row>
        <row r="741">
          <cell r="C741" t="str">
            <v>M.13.10.1</v>
          </cell>
          <cell r="H741" t="str">
            <v xml:space="preserve">Jendela Nako </v>
          </cell>
        </row>
        <row r="742">
          <cell r="C742" t="str">
            <v>M.13.10.2</v>
          </cell>
          <cell r="H742" t="str">
            <v>Jendela Nako (rangka + kaca 5 mm)</v>
          </cell>
        </row>
        <row r="743">
          <cell r="C743" t="str">
            <v>M.13.11.1</v>
          </cell>
          <cell r="H743" t="str">
            <v>Kusen allumunium</v>
          </cell>
        </row>
        <row r="744">
          <cell r="C744" t="str">
            <v>M.13.11.2</v>
          </cell>
          <cell r="H744" t="str">
            <v>Kusen allumunium 4"</v>
          </cell>
        </row>
        <row r="745">
          <cell r="C745" t="str">
            <v>M.13.16.1</v>
          </cell>
          <cell r="H745" t="str">
            <v>Pintu allumunium</v>
          </cell>
        </row>
        <row r="746">
          <cell r="C746" t="str">
            <v>M.13.16.2</v>
          </cell>
          <cell r="H746" t="str">
            <v>Pintu gulung besi</v>
          </cell>
        </row>
        <row r="747">
          <cell r="C747" t="str">
            <v>M.13.16.3</v>
          </cell>
          <cell r="H747" t="str">
            <v>Pintu lipat</v>
          </cell>
        </row>
        <row r="748">
          <cell r="C748" t="str">
            <v>M.13.18.1</v>
          </cell>
          <cell r="H748" t="str">
            <v>Rolling door alumunium</v>
          </cell>
        </row>
        <row r="749">
          <cell r="C749" t="str">
            <v>M.13.18.2</v>
          </cell>
          <cell r="H749" t="str">
            <v>Rolling door galvalum</v>
          </cell>
        </row>
        <row r="750">
          <cell r="C750" t="str">
            <v>M.13.19.1</v>
          </cell>
          <cell r="H750" t="str">
            <v>Sunscreen allumunium</v>
          </cell>
        </row>
        <row r="751">
          <cell r="C751" t="str">
            <v>M.13.22.1</v>
          </cell>
          <cell r="H751" t="str">
            <v>Venetions blinds dan vertical blinds (Tirai)</v>
          </cell>
        </row>
        <row r="752">
          <cell r="C752">
            <v>0</v>
          </cell>
          <cell r="H752">
            <v>0</v>
          </cell>
        </row>
        <row r="753">
          <cell r="C753" t="str">
            <v>M.14.16.1</v>
          </cell>
          <cell r="H753" t="str">
            <v>Pipa baja ø 100 mm</v>
          </cell>
        </row>
        <row r="754">
          <cell r="C754" t="str">
            <v>M.14.16.2</v>
          </cell>
          <cell r="H754" t="str">
            <v>Pipa baja ø 100 mm</v>
          </cell>
        </row>
        <row r="755">
          <cell r="C755" t="str">
            <v>M.14.16.3</v>
          </cell>
          <cell r="H755" t="str">
            <v>Pipa baja ø 1000 mm</v>
          </cell>
        </row>
        <row r="756">
          <cell r="C756" t="str">
            <v>M.14.16.4</v>
          </cell>
          <cell r="H756" t="str">
            <v>Pipa baja ø 1000 mm</v>
          </cell>
        </row>
        <row r="757">
          <cell r="C757" t="str">
            <v>M.14.16.5</v>
          </cell>
          <cell r="H757" t="str">
            <v>Pipa baja ø 1100 mm</v>
          </cell>
        </row>
        <row r="758">
          <cell r="C758" t="str">
            <v>M.14.16.6</v>
          </cell>
          <cell r="H758" t="str">
            <v>Pipa baja ø 1100 mm</v>
          </cell>
        </row>
        <row r="759">
          <cell r="C759" t="str">
            <v>M.14.16.7</v>
          </cell>
          <cell r="H759" t="str">
            <v>Pipa baja ø 1200 mm</v>
          </cell>
        </row>
        <row r="760">
          <cell r="C760" t="str">
            <v>M.14.16.8</v>
          </cell>
          <cell r="H760" t="str">
            <v>Pipa baja ø 1200 mm</v>
          </cell>
        </row>
        <row r="761">
          <cell r="C761" t="str">
            <v>M.14.16.9</v>
          </cell>
          <cell r="H761" t="str">
            <v>Pipa baja ø 125 mm</v>
          </cell>
        </row>
        <row r="762">
          <cell r="C762" t="str">
            <v>M.14.16.10</v>
          </cell>
          <cell r="H762" t="str">
            <v>Pipa baja ø 125 mm</v>
          </cell>
        </row>
        <row r="763">
          <cell r="C763" t="str">
            <v>M.14.16.11</v>
          </cell>
          <cell r="H763" t="str">
            <v>Pipa baja ø 150 mm</v>
          </cell>
        </row>
        <row r="764">
          <cell r="C764" t="str">
            <v>M.14.16.12</v>
          </cell>
          <cell r="H764" t="str">
            <v>Pipa baja ø 150 mm</v>
          </cell>
        </row>
        <row r="765">
          <cell r="C765" t="str">
            <v>M.14.16.13</v>
          </cell>
          <cell r="H765" t="str">
            <v>Pipa baja ø 200 mm</v>
          </cell>
        </row>
        <row r="766">
          <cell r="C766" t="str">
            <v>M.14.16.14</v>
          </cell>
          <cell r="H766" t="str">
            <v>Pipa baja ø 200 mm</v>
          </cell>
        </row>
        <row r="767">
          <cell r="C767" t="str">
            <v>M.14.16.15</v>
          </cell>
          <cell r="H767" t="str">
            <v>Pipa baja ø 250 mm</v>
          </cell>
        </row>
        <row r="768">
          <cell r="C768" t="str">
            <v>M.14.16.16</v>
          </cell>
          <cell r="H768" t="str">
            <v>Pipa baja ø 250 mm</v>
          </cell>
        </row>
        <row r="769">
          <cell r="C769" t="str">
            <v>M.14.16.17</v>
          </cell>
          <cell r="H769" t="str">
            <v>Pipa baja ø 300 mm</v>
          </cell>
        </row>
        <row r="770">
          <cell r="C770" t="str">
            <v>M.14.16.18</v>
          </cell>
          <cell r="H770" t="str">
            <v>Pipa baja ø 300 mm</v>
          </cell>
        </row>
        <row r="771">
          <cell r="C771" t="str">
            <v>M.14.16.19</v>
          </cell>
          <cell r="H771" t="str">
            <v>Pipa baja ø 400 mm</v>
          </cell>
        </row>
        <row r="772">
          <cell r="C772" t="str">
            <v>M.14.16.20</v>
          </cell>
          <cell r="H772" t="str">
            <v>Pipa baja ø 400 mm</v>
          </cell>
        </row>
        <row r="773">
          <cell r="C773" t="str">
            <v>M.14.16.21</v>
          </cell>
          <cell r="H773" t="str">
            <v>Pipa baja ø 450 mm</v>
          </cell>
        </row>
        <row r="774">
          <cell r="C774" t="str">
            <v>M.14.16.22</v>
          </cell>
          <cell r="H774" t="str">
            <v>Pipa baja ø 450 mm</v>
          </cell>
        </row>
        <row r="775">
          <cell r="C775" t="str">
            <v>M.14.16.23</v>
          </cell>
          <cell r="H775" t="str">
            <v>Pipa baja ø 500 mm</v>
          </cell>
        </row>
        <row r="776">
          <cell r="C776" t="str">
            <v>M.14.16.24</v>
          </cell>
          <cell r="H776" t="str">
            <v>Pipa baja ø 500 mm</v>
          </cell>
        </row>
        <row r="777">
          <cell r="C777" t="str">
            <v>M.14.16.25</v>
          </cell>
          <cell r="H777" t="str">
            <v>Pipa baja ø 600 mm</v>
          </cell>
        </row>
        <row r="778">
          <cell r="C778" t="str">
            <v>M.14.16.26</v>
          </cell>
          <cell r="H778" t="str">
            <v>Pipa baja ø 600 mm</v>
          </cell>
        </row>
        <row r="779">
          <cell r="C779" t="str">
            <v>M.14.16.27</v>
          </cell>
          <cell r="H779" t="str">
            <v>Pipa baja ø 63 mm</v>
          </cell>
        </row>
        <row r="780">
          <cell r="C780" t="str">
            <v>M.14.16.28</v>
          </cell>
          <cell r="H780" t="str">
            <v>Pipa baja ø 63 mm</v>
          </cell>
        </row>
        <row r="781">
          <cell r="C781" t="str">
            <v>M.14.16.29</v>
          </cell>
          <cell r="H781" t="str">
            <v>Pipa baja ø 800 mm</v>
          </cell>
        </row>
        <row r="782">
          <cell r="C782" t="str">
            <v>M.14.16.30</v>
          </cell>
          <cell r="H782" t="str">
            <v>Pipa baja ø 800 mm</v>
          </cell>
        </row>
        <row r="783">
          <cell r="C783" t="str">
            <v>M.14.16.31</v>
          </cell>
          <cell r="H783" t="str">
            <v>Pipa baja ø 900 mm</v>
          </cell>
        </row>
        <row r="784">
          <cell r="C784" t="str">
            <v>M.14.16.32</v>
          </cell>
          <cell r="H784" t="str">
            <v>Pipa baja ø 900 mm</v>
          </cell>
        </row>
        <row r="785">
          <cell r="C785" t="str">
            <v>M.14.16.33</v>
          </cell>
          <cell r="H785" t="str">
            <v>Pipa besi hitam 4", Panjang 6 meter</v>
          </cell>
        </row>
        <row r="786">
          <cell r="C786" t="str">
            <v>M.14.16.34</v>
          </cell>
          <cell r="H786" t="str">
            <v>Pipa DCI ø 100 mm</v>
          </cell>
        </row>
        <row r="787">
          <cell r="C787" t="str">
            <v>M.14.16.35</v>
          </cell>
          <cell r="H787" t="str">
            <v>Pipa DCI ø 100 mm</v>
          </cell>
        </row>
        <row r="788">
          <cell r="C788" t="str">
            <v>M.14.16.36</v>
          </cell>
          <cell r="H788" t="str">
            <v>Pipa DCI ø 1000 mm</v>
          </cell>
        </row>
        <row r="789">
          <cell r="C789" t="str">
            <v>M.14.16.37</v>
          </cell>
          <cell r="H789" t="str">
            <v>Pipa DCI ø 1000 mm</v>
          </cell>
        </row>
        <row r="790">
          <cell r="C790" t="str">
            <v>M.14.16.38</v>
          </cell>
          <cell r="H790" t="str">
            <v>Pipa DCI ø 1100 mm</v>
          </cell>
        </row>
        <row r="791">
          <cell r="C791" t="str">
            <v>M.14.16.39</v>
          </cell>
          <cell r="H791" t="str">
            <v>Pipa DCI ø 1100 mm</v>
          </cell>
        </row>
        <row r="792">
          <cell r="C792" t="str">
            <v>M.14.16.40</v>
          </cell>
          <cell r="H792" t="str">
            <v>Pipa DCI ø 1200 mm</v>
          </cell>
        </row>
        <row r="793">
          <cell r="C793" t="str">
            <v>M.14.16.41</v>
          </cell>
          <cell r="H793" t="str">
            <v>Pipa DCI ø 1200 mm</v>
          </cell>
        </row>
        <row r="794">
          <cell r="C794" t="str">
            <v>M.14.16.42</v>
          </cell>
          <cell r="H794" t="str">
            <v>Pipa DCI ø 125 mm</v>
          </cell>
        </row>
        <row r="795">
          <cell r="C795" t="str">
            <v>M.14.16.43</v>
          </cell>
          <cell r="H795" t="str">
            <v>Pipa DCI ø 125 mm</v>
          </cell>
        </row>
        <row r="796">
          <cell r="C796" t="str">
            <v>M.14.16.44</v>
          </cell>
          <cell r="H796" t="str">
            <v>Pipa DCI ø 150 mm</v>
          </cell>
        </row>
        <row r="797">
          <cell r="C797" t="str">
            <v>M.14.16.45</v>
          </cell>
          <cell r="H797" t="str">
            <v>Pipa DCI ø 150 mm</v>
          </cell>
        </row>
        <row r="798">
          <cell r="C798" t="str">
            <v>M.14.16.46</v>
          </cell>
          <cell r="H798" t="str">
            <v>Pipa DCI ø 200 mm</v>
          </cell>
        </row>
        <row r="799">
          <cell r="C799" t="str">
            <v>M.14.16.47</v>
          </cell>
          <cell r="H799" t="str">
            <v>Pipa DCI ø 200 mm</v>
          </cell>
        </row>
        <row r="800">
          <cell r="C800" t="str">
            <v>M.14.16.48</v>
          </cell>
          <cell r="H800" t="str">
            <v>Pipa DCI ø 250 mm</v>
          </cell>
        </row>
        <row r="801">
          <cell r="C801" t="str">
            <v>M.14.16.49</v>
          </cell>
          <cell r="H801" t="str">
            <v>Pipa DCI ø 250 mm</v>
          </cell>
        </row>
        <row r="802">
          <cell r="C802" t="str">
            <v>M.14.16.50</v>
          </cell>
          <cell r="H802" t="str">
            <v>Pipa DCI ø 300 mm</v>
          </cell>
        </row>
        <row r="803">
          <cell r="C803" t="str">
            <v>M.14.16.51</v>
          </cell>
          <cell r="H803" t="str">
            <v>Pipa DCI ø 300 mm</v>
          </cell>
        </row>
        <row r="804">
          <cell r="C804" t="str">
            <v>M.14.16.52</v>
          </cell>
          <cell r="H804" t="str">
            <v>Pipa DCI ø 400 mm</v>
          </cell>
        </row>
        <row r="805">
          <cell r="C805" t="str">
            <v>M.14.16.53</v>
          </cell>
          <cell r="H805" t="str">
            <v>Pipa DCI ø 400 mm</v>
          </cell>
        </row>
        <row r="806">
          <cell r="C806" t="str">
            <v>M.14.16.54</v>
          </cell>
          <cell r="H806" t="str">
            <v>Pipa DCI ø 450 mm</v>
          </cell>
        </row>
        <row r="807">
          <cell r="C807" t="str">
            <v>M.14.16.55</v>
          </cell>
          <cell r="H807" t="str">
            <v>Pipa DCI ø 450 mm</v>
          </cell>
        </row>
        <row r="808">
          <cell r="C808" t="str">
            <v>M.14.16.56</v>
          </cell>
          <cell r="H808" t="str">
            <v>Pipa DCI ø 500 mm</v>
          </cell>
        </row>
        <row r="809">
          <cell r="C809" t="str">
            <v>M.14.16.57</v>
          </cell>
          <cell r="H809" t="str">
            <v>Pipa DCI ø 500 mm</v>
          </cell>
        </row>
        <row r="810">
          <cell r="C810" t="str">
            <v>M.14.16.58</v>
          </cell>
          <cell r="H810" t="str">
            <v>Pipa DCI ø 600 mm</v>
          </cell>
        </row>
        <row r="811">
          <cell r="C811" t="str">
            <v>M.14.16.59</v>
          </cell>
          <cell r="H811" t="str">
            <v>Pipa DCI ø 600 mm</v>
          </cell>
        </row>
        <row r="812">
          <cell r="C812" t="str">
            <v>M.14.16.60</v>
          </cell>
          <cell r="H812" t="str">
            <v>Pipa DCI ø 800 mm</v>
          </cell>
        </row>
        <row r="813">
          <cell r="C813" t="str">
            <v>M.14.16.61</v>
          </cell>
          <cell r="H813" t="str">
            <v>Pipa DCI ø 800 mm</v>
          </cell>
        </row>
        <row r="814">
          <cell r="C814" t="str">
            <v>M.14.16.62</v>
          </cell>
          <cell r="H814" t="str">
            <v>Pipa DCI ø 900 mm</v>
          </cell>
        </row>
        <row r="815">
          <cell r="C815" t="str">
            <v>M.14.16.63</v>
          </cell>
          <cell r="H815" t="str">
            <v>Pipa DCI ø 900 mm</v>
          </cell>
        </row>
        <row r="816">
          <cell r="C816" t="str">
            <v>M.14.16.64</v>
          </cell>
          <cell r="H816" t="str">
            <v>Pipa Galvanis ½"</v>
          </cell>
        </row>
        <row r="817">
          <cell r="C817" t="str">
            <v>M.14.16.65</v>
          </cell>
          <cell r="H817" t="str">
            <v>Pipa Galvanis ¾"</v>
          </cell>
        </row>
        <row r="818">
          <cell r="C818" t="str">
            <v>M.14.16.66</v>
          </cell>
          <cell r="H818" t="str">
            <v>Pipa Galvanis 1"</v>
          </cell>
        </row>
        <row r="819">
          <cell r="C819" t="str">
            <v>M.14.16.67</v>
          </cell>
          <cell r="H819" t="str">
            <v>Pipa Galvanis 1½"</v>
          </cell>
        </row>
        <row r="820">
          <cell r="C820" t="str">
            <v>M.14.16.68</v>
          </cell>
          <cell r="H820" t="str">
            <v>Pipa Galvanis 3"</v>
          </cell>
        </row>
        <row r="821">
          <cell r="C821" t="str">
            <v>M.14.16.69</v>
          </cell>
          <cell r="H821" t="str">
            <v>Pipa Galvanis 4"</v>
          </cell>
        </row>
        <row r="822">
          <cell r="C822" t="str">
            <v>M.14.16.70</v>
          </cell>
          <cell r="H822" t="str">
            <v>Pipa galvanis diameter 2"</v>
          </cell>
        </row>
        <row r="823">
          <cell r="C823" t="str">
            <v>M.14.16.71</v>
          </cell>
          <cell r="H823" t="str">
            <v>Pipa galvanis diameter 2,5"</v>
          </cell>
        </row>
        <row r="824">
          <cell r="C824" t="str">
            <v>M.14.16.72</v>
          </cell>
          <cell r="H824" t="str">
            <v>Pipa galvanis medium 1 1/4" panjang 6 meter</v>
          </cell>
        </row>
        <row r="825">
          <cell r="C825" t="str">
            <v>M.14.16.73</v>
          </cell>
          <cell r="H825" t="str">
            <v>Pipa galvanis medium 2 1/2" panjang 6 meter</v>
          </cell>
        </row>
        <row r="826">
          <cell r="C826" t="str">
            <v>M.14.16.74</v>
          </cell>
          <cell r="H826" t="str">
            <v>Pipa galvanis medium 2" panjang 6 meter</v>
          </cell>
        </row>
        <row r="827">
          <cell r="C827" t="str">
            <v>M.14.16.75</v>
          </cell>
          <cell r="H827" t="str">
            <v>Pipa galvanis medium 3" panjang 6 meter</v>
          </cell>
        </row>
        <row r="828">
          <cell r="C828" t="str">
            <v>M.14.16.76</v>
          </cell>
          <cell r="H828" t="str">
            <v>Pipa Galvanis SCH 40 Dia. 6"</v>
          </cell>
        </row>
        <row r="829">
          <cell r="C829" t="str">
            <v>M.14.16.77</v>
          </cell>
          <cell r="H829" t="str">
            <v>Pipa GIP 2"</v>
          </cell>
        </row>
        <row r="830">
          <cell r="C830" t="str">
            <v>M.14.16.78</v>
          </cell>
          <cell r="H830" t="str">
            <v>Pipa GIP ø 100 mm</v>
          </cell>
        </row>
        <row r="831">
          <cell r="C831" t="str">
            <v>M.14.16.79</v>
          </cell>
          <cell r="H831" t="str">
            <v>Pipa GIP ø 100 mm</v>
          </cell>
        </row>
        <row r="832">
          <cell r="C832" t="str">
            <v>M.14.16.80</v>
          </cell>
          <cell r="H832" t="str">
            <v>Pipa GIP ø 1000 mm</v>
          </cell>
        </row>
        <row r="833">
          <cell r="C833" t="str">
            <v>M.14.16.81</v>
          </cell>
          <cell r="H833" t="str">
            <v>Pipa GIP ø 1000 mm</v>
          </cell>
        </row>
        <row r="834">
          <cell r="C834" t="str">
            <v>M.14.16.82</v>
          </cell>
          <cell r="H834" t="str">
            <v>Pipa GIP ø 1100 mm</v>
          </cell>
        </row>
        <row r="835">
          <cell r="C835" t="str">
            <v>M.14.16.83</v>
          </cell>
          <cell r="H835" t="str">
            <v>Pipa GIP ø 1100 mm</v>
          </cell>
        </row>
        <row r="836">
          <cell r="C836" t="str">
            <v>M.14.16.84</v>
          </cell>
          <cell r="H836" t="str">
            <v>Pipa GIP ø 1200 mm</v>
          </cell>
        </row>
        <row r="837">
          <cell r="C837" t="str">
            <v>M.14.16.85</v>
          </cell>
          <cell r="H837" t="str">
            <v>Pipa GIP ø 1200 mm</v>
          </cell>
        </row>
        <row r="838">
          <cell r="C838" t="str">
            <v>M.14.16.86</v>
          </cell>
          <cell r="H838" t="str">
            <v>Pipa GIP ø 125 mm</v>
          </cell>
        </row>
        <row r="839">
          <cell r="C839" t="str">
            <v>M.14.16.87</v>
          </cell>
          <cell r="H839" t="str">
            <v>Pipa GIP ø 125 mm</v>
          </cell>
        </row>
        <row r="840">
          <cell r="C840" t="str">
            <v>M.14.16.88</v>
          </cell>
          <cell r="H840" t="str">
            <v>Pipa GIP ø 150 mm</v>
          </cell>
        </row>
        <row r="841">
          <cell r="C841" t="str">
            <v>M.14.16.89</v>
          </cell>
          <cell r="H841" t="str">
            <v>Pipa GIP ø 150 mm</v>
          </cell>
        </row>
        <row r="842">
          <cell r="C842" t="str">
            <v>M.14.16.90</v>
          </cell>
          <cell r="H842" t="str">
            <v>Pipa GIP ø 200 mm</v>
          </cell>
        </row>
        <row r="843">
          <cell r="C843" t="str">
            <v>M.14.16.91</v>
          </cell>
          <cell r="H843" t="str">
            <v>Pipa GIP ø 200 mm</v>
          </cell>
        </row>
        <row r="844">
          <cell r="C844" t="str">
            <v>M.14.16.92</v>
          </cell>
          <cell r="H844" t="str">
            <v>Pipa GIP ø 250 mm</v>
          </cell>
        </row>
        <row r="845">
          <cell r="C845" t="str">
            <v>M.14.16.93</v>
          </cell>
          <cell r="H845" t="str">
            <v>Pipa GIP ø 250 mm</v>
          </cell>
        </row>
        <row r="846">
          <cell r="C846" t="str">
            <v>M.14.16.94</v>
          </cell>
          <cell r="H846" t="str">
            <v>Pipa GIP ø 300 mm</v>
          </cell>
        </row>
        <row r="847">
          <cell r="C847" t="str">
            <v>M.14.16.95</v>
          </cell>
          <cell r="H847" t="str">
            <v>Pipa GIP ø 300 mm</v>
          </cell>
        </row>
        <row r="848">
          <cell r="C848" t="str">
            <v>M.14.16.96</v>
          </cell>
          <cell r="H848" t="str">
            <v>Pipa GIP ø 400 mm</v>
          </cell>
        </row>
        <row r="849">
          <cell r="C849" t="str">
            <v>M.14.16.97</v>
          </cell>
          <cell r="H849" t="str">
            <v>Pipa GIP ø 400 mm</v>
          </cell>
        </row>
        <row r="850">
          <cell r="C850" t="str">
            <v>M.14.16.98</v>
          </cell>
          <cell r="H850" t="str">
            <v>Pipa GIP ø 450 mm</v>
          </cell>
        </row>
        <row r="851">
          <cell r="C851" t="str">
            <v>M.14.16.99</v>
          </cell>
          <cell r="H851" t="str">
            <v>Pipa GIP ø 450 mm</v>
          </cell>
        </row>
        <row r="852">
          <cell r="C852" t="str">
            <v>M.14.16.100</v>
          </cell>
          <cell r="H852" t="str">
            <v>Pipa GIP ø 500 mm</v>
          </cell>
        </row>
        <row r="853">
          <cell r="C853" t="str">
            <v>M.14.16.101</v>
          </cell>
          <cell r="H853" t="str">
            <v>Pipa GIP ø 500 mm</v>
          </cell>
        </row>
        <row r="854">
          <cell r="C854" t="str">
            <v>M.14.16.102</v>
          </cell>
          <cell r="H854" t="str">
            <v>Pipa GIP ø 600 mm</v>
          </cell>
        </row>
        <row r="855">
          <cell r="C855" t="str">
            <v>M.14.16.103</v>
          </cell>
          <cell r="H855" t="str">
            <v>Pipa GIP ø 600 mm</v>
          </cell>
        </row>
        <row r="856">
          <cell r="C856" t="str">
            <v>M.14.16.104</v>
          </cell>
          <cell r="H856" t="str">
            <v>Pipa GIP ø 63 mm</v>
          </cell>
        </row>
        <row r="857">
          <cell r="C857" t="str">
            <v>M.14.16.105</v>
          </cell>
          <cell r="H857" t="str">
            <v>Pipa GIP ø 63 mm</v>
          </cell>
        </row>
        <row r="858">
          <cell r="C858" t="str">
            <v>M.14.16.106</v>
          </cell>
          <cell r="H858" t="str">
            <v>Pipa GIP ø 800 mm</v>
          </cell>
        </row>
        <row r="859">
          <cell r="C859" t="str">
            <v>M.14.16.107</v>
          </cell>
          <cell r="H859" t="str">
            <v>Pipa GIP ø 800 mm</v>
          </cell>
        </row>
        <row r="860">
          <cell r="C860" t="str">
            <v>M.14.16.108</v>
          </cell>
          <cell r="H860" t="str">
            <v>Pipa GIP ø 900 mm</v>
          </cell>
        </row>
        <row r="861">
          <cell r="C861" t="str">
            <v>M.14.16.109</v>
          </cell>
          <cell r="H861" t="str">
            <v>Pipa GIP ø 900 mm</v>
          </cell>
        </row>
        <row r="862">
          <cell r="C862" t="str">
            <v>M.14.16.110</v>
          </cell>
          <cell r="H862" t="str">
            <v>Pipa HDPE ø 100 mm</v>
          </cell>
        </row>
        <row r="863">
          <cell r="C863" t="str">
            <v>M.14.16.111</v>
          </cell>
          <cell r="H863" t="str">
            <v>Pipa HDPE ø 100 mm</v>
          </cell>
        </row>
        <row r="864">
          <cell r="C864" t="str">
            <v>M.14.16.112</v>
          </cell>
          <cell r="H864" t="str">
            <v>Pipa HDPE ø 1000 mm</v>
          </cell>
        </row>
        <row r="865">
          <cell r="C865" t="str">
            <v>M.14.16.113</v>
          </cell>
          <cell r="H865" t="str">
            <v>Pipa HDPE ø 1000 mm</v>
          </cell>
        </row>
        <row r="866">
          <cell r="C866" t="str">
            <v>M.14.16.114</v>
          </cell>
          <cell r="H866" t="str">
            <v>Pipa HDPE ø 1100 mm</v>
          </cell>
        </row>
        <row r="867">
          <cell r="C867" t="str">
            <v>M.14.16.115</v>
          </cell>
          <cell r="H867" t="str">
            <v>Pipa HDPE ø 1100 mm</v>
          </cell>
        </row>
        <row r="868">
          <cell r="C868" t="str">
            <v>M.14.16.116</v>
          </cell>
          <cell r="H868" t="str">
            <v>Pipa HDPE ø 1200 mm</v>
          </cell>
        </row>
        <row r="869">
          <cell r="C869" t="str">
            <v>M.14.16.117</v>
          </cell>
          <cell r="H869" t="str">
            <v>Pipa HDPE ø 1200 mm</v>
          </cell>
        </row>
        <row r="870">
          <cell r="C870" t="str">
            <v>M.14.16.118</v>
          </cell>
          <cell r="H870" t="str">
            <v>Pipa HDPE ø 125 mm</v>
          </cell>
        </row>
        <row r="871">
          <cell r="C871" t="str">
            <v>M.14.16.119</v>
          </cell>
          <cell r="H871" t="str">
            <v>Pipa HDPE ø 125 mm</v>
          </cell>
        </row>
        <row r="872">
          <cell r="C872" t="str">
            <v>M.14.16.120</v>
          </cell>
          <cell r="H872" t="str">
            <v>Pipa HDPE ø 150 mm</v>
          </cell>
        </row>
        <row r="873">
          <cell r="C873" t="str">
            <v>M.14.16.121</v>
          </cell>
          <cell r="H873" t="str">
            <v>Pipa HDPE ø 150 mm</v>
          </cell>
        </row>
        <row r="874">
          <cell r="C874" t="str">
            <v>M.14.16.122</v>
          </cell>
          <cell r="H874" t="str">
            <v>Pipa HDPE ø 200 mm</v>
          </cell>
        </row>
        <row r="875">
          <cell r="C875" t="str">
            <v>M.14.16.123</v>
          </cell>
          <cell r="H875" t="str">
            <v>Pipa HDPE ø 200 mm</v>
          </cell>
        </row>
        <row r="876">
          <cell r="C876" t="str">
            <v>M.14.16.124</v>
          </cell>
          <cell r="H876" t="str">
            <v>Pipa HDPE ø 250 mm</v>
          </cell>
        </row>
        <row r="877">
          <cell r="C877" t="str">
            <v>M.14.16.125</v>
          </cell>
          <cell r="H877" t="str">
            <v>Pipa HDPE ø 250 mm</v>
          </cell>
        </row>
        <row r="878">
          <cell r="C878" t="str">
            <v>M.14.16.126</v>
          </cell>
          <cell r="H878" t="str">
            <v>Pipa HDPE ø 300 mm</v>
          </cell>
        </row>
        <row r="879">
          <cell r="C879" t="str">
            <v>M.14.16.127</v>
          </cell>
          <cell r="H879" t="str">
            <v>Pipa HDPE ø 300 mm</v>
          </cell>
        </row>
        <row r="880">
          <cell r="C880" t="str">
            <v>M.14.16.128</v>
          </cell>
          <cell r="H880" t="str">
            <v>Pipa HDPE ø 400 mm</v>
          </cell>
        </row>
        <row r="881">
          <cell r="C881" t="str">
            <v>M.14.16.129</v>
          </cell>
          <cell r="H881" t="str">
            <v>Pipa HDPE ø 400 mm</v>
          </cell>
        </row>
        <row r="882">
          <cell r="C882" t="str">
            <v>M.14.16.130</v>
          </cell>
          <cell r="H882" t="str">
            <v>Pipa HDPE ø 450 mm</v>
          </cell>
        </row>
        <row r="883">
          <cell r="C883" t="str">
            <v>M.14.16.131</v>
          </cell>
          <cell r="H883" t="str">
            <v>Pipa HDPE ø 450 mm</v>
          </cell>
        </row>
        <row r="884">
          <cell r="C884" t="str">
            <v>M.14.16.132</v>
          </cell>
          <cell r="H884" t="str">
            <v>Pipa HDPE ø 500 mm</v>
          </cell>
        </row>
        <row r="885">
          <cell r="C885" t="str">
            <v>M.14.16.133</v>
          </cell>
          <cell r="H885" t="str">
            <v>Pipa HDPE ø 500 mm</v>
          </cell>
        </row>
        <row r="886">
          <cell r="C886" t="str">
            <v>M.14.16.134</v>
          </cell>
          <cell r="H886" t="str">
            <v>Pipa HDPE ø 600 mm</v>
          </cell>
        </row>
        <row r="887">
          <cell r="C887" t="str">
            <v>M.14.16.135</v>
          </cell>
          <cell r="H887" t="str">
            <v>Pipa HDPE ø 63 mm</v>
          </cell>
        </row>
        <row r="888">
          <cell r="C888" t="str">
            <v>M.14.16.136</v>
          </cell>
          <cell r="H888" t="str">
            <v>Pipa HDPE ø 63 mm</v>
          </cell>
        </row>
        <row r="889">
          <cell r="C889" t="str">
            <v>M.14.16.137</v>
          </cell>
          <cell r="H889" t="str">
            <v>Pipa HDPE ø 800 mm</v>
          </cell>
        </row>
        <row r="890">
          <cell r="C890" t="str">
            <v>M.14.16.138</v>
          </cell>
          <cell r="H890" t="str">
            <v>Pipa HDPE ø 800 mm</v>
          </cell>
        </row>
        <row r="891">
          <cell r="C891" t="str">
            <v>M.14.16.139</v>
          </cell>
          <cell r="H891" t="str">
            <v>Pipa HDPE ø 900 mm</v>
          </cell>
        </row>
        <row r="892">
          <cell r="C892" t="str">
            <v>M.14.16.140</v>
          </cell>
          <cell r="H892" t="str">
            <v>Pipa HDPE ø 900 mm</v>
          </cell>
        </row>
        <row r="893">
          <cell r="C893" t="str">
            <v>M.14.16.141</v>
          </cell>
          <cell r="H893" t="str">
            <v>Pipa listrik 5/8"</v>
          </cell>
        </row>
        <row r="894">
          <cell r="C894" t="str">
            <v>M.14.16.142</v>
          </cell>
          <cell r="H894" t="str">
            <v>Pipa ø 100 mm</v>
          </cell>
        </row>
        <row r="895">
          <cell r="C895" t="str">
            <v>M.14.16.143</v>
          </cell>
          <cell r="H895" t="str">
            <v>Pipa ø 150 mm</v>
          </cell>
        </row>
        <row r="896">
          <cell r="C896" t="str">
            <v>M.14.16.144</v>
          </cell>
          <cell r="H896" t="str">
            <v>Pipa ø 200 mm</v>
          </cell>
        </row>
        <row r="897">
          <cell r="C897" t="str">
            <v>M.14.16.145</v>
          </cell>
          <cell r="H897" t="str">
            <v>Pipa ø 250 mm</v>
          </cell>
        </row>
        <row r="898">
          <cell r="C898" t="str">
            <v>M.14.16.146</v>
          </cell>
          <cell r="H898" t="str">
            <v>Pipa ø 300 mm</v>
          </cell>
        </row>
        <row r="899">
          <cell r="C899" t="str">
            <v>M.14.16.147</v>
          </cell>
          <cell r="H899" t="str">
            <v>Pipa ø 400 mm</v>
          </cell>
        </row>
        <row r="900">
          <cell r="C900" t="str">
            <v>M.14.16.148</v>
          </cell>
          <cell r="H900" t="str">
            <v>Pipa ø 450 mm</v>
          </cell>
        </row>
        <row r="901">
          <cell r="C901" t="str">
            <v>M.14.16.149</v>
          </cell>
          <cell r="H901" t="str">
            <v>Pipa ø 500 mm</v>
          </cell>
        </row>
        <row r="902">
          <cell r="C902" t="str">
            <v>M.14.16.150</v>
          </cell>
          <cell r="H902" t="str">
            <v>Pipa ø 600 mm</v>
          </cell>
        </row>
        <row r="903">
          <cell r="C903" t="str">
            <v>M.14.16.151</v>
          </cell>
          <cell r="H903" t="str">
            <v>Pipa ø 700 mm</v>
          </cell>
        </row>
        <row r="904">
          <cell r="C904" t="str">
            <v>M.14.16.152</v>
          </cell>
          <cell r="H904" t="str">
            <v>Pipa ø 80 mm</v>
          </cell>
        </row>
        <row r="905">
          <cell r="C905" t="str">
            <v>M.14.16.153</v>
          </cell>
          <cell r="H905" t="str">
            <v>Pipa ø 800 mm</v>
          </cell>
        </row>
        <row r="906">
          <cell r="C906" t="str">
            <v>M.14.16.154</v>
          </cell>
          <cell r="H906" t="str">
            <v>Pipa plastik PVC Tipe C, Uk. 2", Panjang 4 m</v>
          </cell>
        </row>
        <row r="907">
          <cell r="C907" t="str">
            <v>M.14.16.155</v>
          </cell>
          <cell r="H907" t="str">
            <v>Pipa plastik PVC Tipe C, Uk. 3", Panjang 4 m</v>
          </cell>
        </row>
        <row r="908">
          <cell r="C908" t="str">
            <v>M.14.16.156</v>
          </cell>
          <cell r="H908" t="str">
            <v>Pipa plastik PVC Tipe C, Uk. 4", Panjang 4 m</v>
          </cell>
        </row>
        <row r="909">
          <cell r="C909" t="str">
            <v>M.14.16.157</v>
          </cell>
          <cell r="H909" t="str">
            <v>Pipa plastik PVC Tipe C, Uk. 5", Panjang 4 m</v>
          </cell>
        </row>
        <row r="910">
          <cell r="C910" t="str">
            <v>M.14.16.158</v>
          </cell>
          <cell r="H910" t="str">
            <v>Pipa plastik PVC Tipe C, Uk. 6", Panjang 4 m</v>
          </cell>
        </row>
        <row r="911">
          <cell r="C911" t="str">
            <v>M.14.16.159</v>
          </cell>
          <cell r="H911" t="str">
            <v>Pipa PVC ½"</v>
          </cell>
        </row>
        <row r="912">
          <cell r="C912" t="str">
            <v>M.14.16.160</v>
          </cell>
          <cell r="H912" t="str">
            <v>Pipa PVC 1"</v>
          </cell>
        </row>
        <row r="913">
          <cell r="C913" t="str">
            <v>M.14.16.161</v>
          </cell>
          <cell r="H913" t="str">
            <v>Pipa PVC 1½"</v>
          </cell>
        </row>
        <row r="914">
          <cell r="C914" t="str">
            <v>M.14.16.162</v>
          </cell>
          <cell r="H914" t="str">
            <v>Pipa PVC 2"</v>
          </cell>
        </row>
        <row r="915">
          <cell r="C915" t="str">
            <v>M.14.16.163</v>
          </cell>
          <cell r="H915" t="str">
            <v>Pipa PVC 2½"</v>
          </cell>
        </row>
        <row r="916">
          <cell r="C916" t="str">
            <v>M.14.16.164</v>
          </cell>
          <cell r="H916" t="str">
            <v>Pipa PVC 3"</v>
          </cell>
        </row>
        <row r="917">
          <cell r="C917" t="str">
            <v>M.14.16.165</v>
          </cell>
          <cell r="H917" t="str">
            <v>Pipa PVC ø 1000 mm</v>
          </cell>
        </row>
        <row r="918">
          <cell r="C918" t="str">
            <v>M.14.16.166</v>
          </cell>
          <cell r="H918" t="str">
            <v>Pipa PVC ø 1000 mm</v>
          </cell>
        </row>
        <row r="919">
          <cell r="C919" t="str">
            <v>M.14.16.167</v>
          </cell>
          <cell r="H919" t="str">
            <v>Pipa PVC ø 110 mm</v>
          </cell>
        </row>
        <row r="920">
          <cell r="C920" t="str">
            <v>M.14.16.168</v>
          </cell>
          <cell r="H920" t="str">
            <v>Pipa PVC ø 110 mm</v>
          </cell>
        </row>
        <row r="921">
          <cell r="C921" t="str">
            <v>M.14.16.169</v>
          </cell>
          <cell r="H921" t="str">
            <v>Pipa PVC ø 1100 mm</v>
          </cell>
        </row>
        <row r="922">
          <cell r="C922" t="str">
            <v>M.14.16.170</v>
          </cell>
          <cell r="H922" t="str">
            <v>Pipa PVC ø 1100 mm</v>
          </cell>
        </row>
        <row r="923">
          <cell r="C923" t="str">
            <v>M.14.16.171</v>
          </cell>
          <cell r="H923" t="str">
            <v>Pipa PVC ø 1200 mm</v>
          </cell>
        </row>
        <row r="924">
          <cell r="C924" t="str">
            <v>M.14.16.172</v>
          </cell>
          <cell r="H924" t="str">
            <v>Pipa PVC ø 1200 mm</v>
          </cell>
        </row>
        <row r="925">
          <cell r="C925" t="str">
            <v>M.14.16.173</v>
          </cell>
          <cell r="H925" t="str">
            <v>Pipa PVC ø 150 mm</v>
          </cell>
        </row>
        <row r="926">
          <cell r="C926" t="str">
            <v>M.14.16.174</v>
          </cell>
          <cell r="H926" t="str">
            <v>Pipa PVC ø 150 mm</v>
          </cell>
        </row>
        <row r="927">
          <cell r="C927" t="str">
            <v>M.14.16.175</v>
          </cell>
          <cell r="H927" t="str">
            <v>Pipa PVC ø 200 mm</v>
          </cell>
        </row>
        <row r="928">
          <cell r="C928" t="str">
            <v>M.14.16.176</v>
          </cell>
          <cell r="H928" t="str">
            <v>Pipa PVC ø 200 mm</v>
          </cell>
        </row>
        <row r="929">
          <cell r="C929" t="str">
            <v>M.14.16.177</v>
          </cell>
          <cell r="H929" t="str">
            <v>Pipa PVC ø 250 mm</v>
          </cell>
        </row>
        <row r="930">
          <cell r="C930" t="str">
            <v>M.14.16.178</v>
          </cell>
          <cell r="H930" t="str">
            <v>Pipa PVC ø 250 mm</v>
          </cell>
        </row>
        <row r="931">
          <cell r="C931" t="str">
            <v>M.14.16.179</v>
          </cell>
          <cell r="H931" t="str">
            <v>Pipa PVC ø 300 mm</v>
          </cell>
        </row>
        <row r="932">
          <cell r="C932" t="str">
            <v>M.14.16.180</v>
          </cell>
          <cell r="H932" t="str">
            <v>Pipa PVC ø 300 mm</v>
          </cell>
        </row>
        <row r="933">
          <cell r="C933" t="str">
            <v>M.14.16.181</v>
          </cell>
          <cell r="H933" t="str">
            <v>Pipa PVC ø 400 mm</v>
          </cell>
        </row>
        <row r="934">
          <cell r="C934" t="str">
            <v>M.14.16.182</v>
          </cell>
          <cell r="H934" t="str">
            <v>Pipa PVC ø 400 mm</v>
          </cell>
        </row>
        <row r="935">
          <cell r="C935" t="str">
            <v>M.14.16.183</v>
          </cell>
          <cell r="H935" t="str">
            <v>Pipa PVC ø 450 mm</v>
          </cell>
        </row>
        <row r="936">
          <cell r="C936" t="str">
            <v>M.14.16.184</v>
          </cell>
          <cell r="H936" t="str">
            <v>Pipa PVC ø 450 mm</v>
          </cell>
        </row>
        <row r="937">
          <cell r="C937" t="str">
            <v>M.14.16.185</v>
          </cell>
          <cell r="H937" t="str">
            <v>Pipa PVC ø 500 mm</v>
          </cell>
        </row>
        <row r="938">
          <cell r="C938" t="str">
            <v>M.14.16.186</v>
          </cell>
          <cell r="H938" t="str">
            <v>Pipa PVC ø 500 mm</v>
          </cell>
        </row>
        <row r="939">
          <cell r="C939" t="str">
            <v>M.14.16.187</v>
          </cell>
          <cell r="H939" t="str">
            <v>Pipa PVC ø 600 mm</v>
          </cell>
        </row>
        <row r="940">
          <cell r="C940" t="str">
            <v>M.14.16.188</v>
          </cell>
          <cell r="H940" t="str">
            <v>Pipa PVC ø 600 mm</v>
          </cell>
        </row>
        <row r="941">
          <cell r="C941" t="str">
            <v>M.14.16.189</v>
          </cell>
          <cell r="H941" t="str">
            <v>Pipa PVC ø 63 mm</v>
          </cell>
        </row>
        <row r="942">
          <cell r="C942" t="str">
            <v>M.14.16.190</v>
          </cell>
          <cell r="H942" t="str">
            <v>Pipa PVC ø 63 mm</v>
          </cell>
        </row>
        <row r="943">
          <cell r="C943" t="str">
            <v>M.14.16.191</v>
          </cell>
          <cell r="H943" t="str">
            <v>Pipa PVC ø 800 mm</v>
          </cell>
        </row>
        <row r="944">
          <cell r="C944" t="str">
            <v>M.14.16.192</v>
          </cell>
          <cell r="H944" t="str">
            <v>Pipa PVC ø 800 mm</v>
          </cell>
        </row>
        <row r="945">
          <cell r="C945" t="str">
            <v>M.14.16.193</v>
          </cell>
          <cell r="H945" t="str">
            <v>Pipa PVC ø 90 mm</v>
          </cell>
        </row>
        <row r="946">
          <cell r="C946" t="str">
            <v>M.14.16.194</v>
          </cell>
          <cell r="H946" t="str">
            <v>Pipa PVC ø 90 mm</v>
          </cell>
        </row>
        <row r="947">
          <cell r="C947" t="str">
            <v>M.14.16.195</v>
          </cell>
          <cell r="H947" t="str">
            <v>Pipa PVC ø 900 mm</v>
          </cell>
        </row>
        <row r="948">
          <cell r="C948" t="str">
            <v>M.14.16.196</v>
          </cell>
          <cell r="H948" t="str">
            <v>Pipa PVC ø 900 mm</v>
          </cell>
        </row>
        <row r="949">
          <cell r="C949" t="str">
            <v>M.14.16.197</v>
          </cell>
          <cell r="H949" t="str">
            <v>Pipa PVC Tipe C, Uk. 2"</v>
          </cell>
        </row>
        <row r="950">
          <cell r="C950" t="str">
            <v>M.14.16.198</v>
          </cell>
          <cell r="H950" t="str">
            <v>Pipa tanah</v>
          </cell>
        </row>
        <row r="951">
          <cell r="C951" t="str">
            <v>M.14.16.199</v>
          </cell>
          <cell r="H951" t="str">
            <v>Pipa tanah ø 15</v>
          </cell>
        </row>
        <row r="952">
          <cell r="C952" t="str">
            <v>M.14.20.1</v>
          </cell>
          <cell r="H952" t="str">
            <v>Tee ø 1000 mm</v>
          </cell>
        </row>
        <row r="953">
          <cell r="C953" t="str">
            <v>M.14.20.2</v>
          </cell>
          <cell r="H953" t="str">
            <v>Tee ø 1100 mm</v>
          </cell>
        </row>
        <row r="954">
          <cell r="C954" t="str">
            <v>M.14.20.3</v>
          </cell>
          <cell r="H954" t="str">
            <v>Tee ø 1200 mm</v>
          </cell>
        </row>
        <row r="955">
          <cell r="C955" t="str">
            <v>M.14.20.4</v>
          </cell>
          <cell r="H955" t="str">
            <v>Tee ø 150 mm</v>
          </cell>
        </row>
        <row r="956">
          <cell r="C956" t="str">
            <v>M.14.20.5</v>
          </cell>
          <cell r="H956" t="str">
            <v>Tee ø 200 mm</v>
          </cell>
        </row>
        <row r="957">
          <cell r="C957" t="str">
            <v>M.14.20.6</v>
          </cell>
          <cell r="H957" t="str">
            <v>Tee ø 250 mm</v>
          </cell>
        </row>
        <row r="958">
          <cell r="C958" t="str">
            <v>M.14.20.7</v>
          </cell>
          <cell r="H958" t="str">
            <v>Tee ø 300 mm</v>
          </cell>
        </row>
        <row r="959">
          <cell r="C959" t="str">
            <v>M.14.20.8</v>
          </cell>
          <cell r="H959" t="str">
            <v>Tee ø 400 mm</v>
          </cell>
        </row>
        <row r="960">
          <cell r="C960" t="str">
            <v>M.14.20.9</v>
          </cell>
          <cell r="H960" t="str">
            <v>Tee ø 450 mm</v>
          </cell>
        </row>
        <row r="961">
          <cell r="C961" t="str">
            <v>M.14.20.10</v>
          </cell>
          <cell r="H961" t="str">
            <v>Tee ø 500 mm</v>
          </cell>
        </row>
        <row r="962">
          <cell r="C962" t="str">
            <v>M.14.20.11</v>
          </cell>
          <cell r="H962" t="str">
            <v>Tee ø 600 mm</v>
          </cell>
        </row>
        <row r="963">
          <cell r="C963" t="str">
            <v>M.14.20.12</v>
          </cell>
          <cell r="H963" t="str">
            <v>Tee ø 700 mm</v>
          </cell>
        </row>
        <row r="964">
          <cell r="C964" t="str">
            <v>M.14.20.13</v>
          </cell>
          <cell r="H964" t="str">
            <v>Tee ø 800 mm</v>
          </cell>
        </row>
        <row r="965">
          <cell r="C965" t="str">
            <v>M.14.20.14</v>
          </cell>
          <cell r="H965" t="str">
            <v>Tee ø 900 mm</v>
          </cell>
        </row>
        <row r="966">
          <cell r="C966" t="str">
            <v>M.14.22.1</v>
          </cell>
          <cell r="H966" t="str">
            <v>Valve ø 1000 mm</v>
          </cell>
        </row>
        <row r="967">
          <cell r="C967" t="str">
            <v>M.14.22.2</v>
          </cell>
          <cell r="H967" t="str">
            <v>Valve ø 1100 mm</v>
          </cell>
        </row>
        <row r="968">
          <cell r="C968" t="str">
            <v>M.14.22.3</v>
          </cell>
          <cell r="H968" t="str">
            <v>Valve ø 1200 mm</v>
          </cell>
        </row>
        <row r="969">
          <cell r="C969" t="str">
            <v>M.14.22.4</v>
          </cell>
          <cell r="H969" t="str">
            <v>Valve ø 150 mm</v>
          </cell>
        </row>
        <row r="970">
          <cell r="C970" t="str">
            <v>M.14.22.5</v>
          </cell>
          <cell r="H970" t="str">
            <v>Valve ø 200 mm</v>
          </cell>
        </row>
        <row r="971">
          <cell r="C971" t="str">
            <v>M.14.22.6</v>
          </cell>
          <cell r="H971" t="str">
            <v>Valve ø 250 mm</v>
          </cell>
        </row>
        <row r="972">
          <cell r="C972" t="str">
            <v>M.14.22.7</v>
          </cell>
          <cell r="H972" t="str">
            <v>Valve ø 300 mm</v>
          </cell>
        </row>
        <row r="973">
          <cell r="C973" t="str">
            <v>M.14.22.8</v>
          </cell>
          <cell r="H973" t="str">
            <v>Valve ø 400 mm</v>
          </cell>
        </row>
        <row r="974">
          <cell r="C974" t="str">
            <v>M.14.22.9</v>
          </cell>
          <cell r="H974" t="str">
            <v>Valve ø 450 mm</v>
          </cell>
        </row>
        <row r="975">
          <cell r="C975" t="str">
            <v>M.14.22.10</v>
          </cell>
          <cell r="H975" t="str">
            <v>Valve ø 500 mm</v>
          </cell>
        </row>
        <row r="976">
          <cell r="C976" t="str">
            <v>M.14.22.11</v>
          </cell>
          <cell r="H976" t="str">
            <v>Valve ø 600 mm</v>
          </cell>
        </row>
        <row r="977">
          <cell r="C977" t="str">
            <v>M.14.22.12</v>
          </cell>
          <cell r="H977" t="str">
            <v>Valve ø 700 mm</v>
          </cell>
        </row>
        <row r="978">
          <cell r="C978" t="str">
            <v>M.14.22.13</v>
          </cell>
          <cell r="H978" t="str">
            <v>Valve ø 800 mm</v>
          </cell>
        </row>
        <row r="979">
          <cell r="C979" t="str">
            <v>M.14.22.14</v>
          </cell>
          <cell r="H979" t="str">
            <v>Valve ø 900 mm</v>
          </cell>
        </row>
        <row r="980">
          <cell r="C980">
            <v>0</v>
          </cell>
          <cell r="H980">
            <v>0</v>
          </cell>
        </row>
        <row r="981">
          <cell r="C981" t="str">
            <v>M.15.2.1</v>
          </cell>
          <cell r="H981" t="str">
            <v>Bak cuci piring</v>
          </cell>
        </row>
        <row r="982">
          <cell r="C982" t="str">
            <v>M.15.2.2</v>
          </cell>
          <cell r="H982" t="str">
            <v>Bak fiberglass</v>
          </cell>
        </row>
        <row r="983">
          <cell r="C983" t="str">
            <v>M.15.2.3</v>
          </cell>
          <cell r="H983" t="str">
            <v>Bathquip</v>
          </cell>
        </row>
        <row r="984">
          <cell r="C984" t="str">
            <v>M.15.3.1</v>
          </cell>
          <cell r="H984" t="str">
            <v>Closet duduk</v>
          </cell>
        </row>
        <row r="985">
          <cell r="C985" t="str">
            <v>M.15.3.2</v>
          </cell>
          <cell r="H985" t="str">
            <v>Closet jongkok</v>
          </cell>
        </row>
        <row r="986">
          <cell r="C986" t="str">
            <v>M.15.4.1</v>
          </cell>
          <cell r="H986" t="str">
            <v>Double robe hook</v>
          </cell>
        </row>
        <row r="987">
          <cell r="C987" t="str">
            <v>M.15.6.1</v>
          </cell>
          <cell r="H987" t="str">
            <v>Fixed shower</v>
          </cell>
        </row>
        <row r="988">
          <cell r="C988" t="str">
            <v>M.15.6.2</v>
          </cell>
          <cell r="H988" t="str">
            <v>Floor Drain</v>
          </cell>
        </row>
        <row r="989">
          <cell r="C989" t="str">
            <v>M.15.7.1</v>
          </cell>
          <cell r="H989" t="str">
            <v>Gantungan baju</v>
          </cell>
        </row>
        <row r="990">
          <cell r="C990" t="str">
            <v>M.15.7.2</v>
          </cell>
          <cell r="H990" t="str">
            <v>Got talang R. 10</v>
          </cell>
        </row>
        <row r="991">
          <cell r="C991" t="str">
            <v>M.15.7.3</v>
          </cell>
          <cell r="H991" t="str">
            <v>Got talang R. 10 (1/2 Lingkaran)</v>
          </cell>
        </row>
        <row r="992">
          <cell r="C992" t="str">
            <v>M.15.7.4</v>
          </cell>
          <cell r="H992" t="str">
            <v>Got talang R. 15</v>
          </cell>
        </row>
        <row r="993">
          <cell r="C993" t="str">
            <v>M.15.7.5</v>
          </cell>
          <cell r="H993" t="str">
            <v>Got talang R. 15 (1/2 Lingkaran)</v>
          </cell>
        </row>
        <row r="994">
          <cell r="C994" t="str">
            <v>M.15.7.6</v>
          </cell>
          <cell r="H994" t="str">
            <v>Got talang R. 25</v>
          </cell>
        </row>
        <row r="995">
          <cell r="C995" t="str">
            <v>M.15.7.7</v>
          </cell>
          <cell r="H995" t="str">
            <v>Got talang R. 25 (1/2 Lingkaran)</v>
          </cell>
        </row>
        <row r="996">
          <cell r="C996" t="str">
            <v>M.15.8.1</v>
          </cell>
          <cell r="H996" t="str">
            <v>Hand rail</v>
          </cell>
        </row>
        <row r="997">
          <cell r="C997" t="str">
            <v>M.15.10.1</v>
          </cell>
          <cell r="H997" t="str">
            <v>Jet washer</v>
          </cell>
        </row>
        <row r="998">
          <cell r="C998" t="str">
            <v>M.15.11.1</v>
          </cell>
          <cell r="H998" t="str">
            <v>Kran air</v>
          </cell>
        </row>
        <row r="999">
          <cell r="C999" t="str">
            <v>M.15.16.1</v>
          </cell>
          <cell r="H999" t="str">
            <v>Perlengkapan</v>
          </cell>
        </row>
        <row r="1000">
          <cell r="C1000" t="str">
            <v>M.15.16.2</v>
          </cell>
          <cell r="H1000" t="str">
            <v>Perlengkapan</v>
          </cell>
        </row>
        <row r="1001">
          <cell r="C1001" t="str">
            <v>M.15.18.1</v>
          </cell>
          <cell r="H1001" t="str">
            <v>Roof drain</v>
          </cell>
        </row>
        <row r="1002">
          <cell r="C1002" t="str">
            <v>M.15.18.2</v>
          </cell>
          <cell r="H1002" t="str">
            <v>Roof drain cast iron 6 inch</v>
          </cell>
        </row>
        <row r="1003">
          <cell r="C1003" t="str">
            <v>M.15.21.1</v>
          </cell>
          <cell r="H1003" t="str">
            <v>Urinoir</v>
          </cell>
        </row>
        <row r="1004">
          <cell r="C1004" t="str">
            <v>M.15.23.1</v>
          </cell>
          <cell r="H1004" t="str">
            <v>Wastafel</v>
          </cell>
        </row>
        <row r="1005">
          <cell r="C1005" t="str">
            <v>M.15.23.2</v>
          </cell>
          <cell r="H1005" t="str">
            <v>Waterdrain</v>
          </cell>
        </row>
        <row r="1006">
          <cell r="C1006">
            <v>0</v>
          </cell>
          <cell r="H1006">
            <v>0</v>
          </cell>
        </row>
        <row r="1007">
          <cell r="C1007" t="str">
            <v>M.16.1.1</v>
          </cell>
          <cell r="H1007" t="str">
            <v>Aralia (Osmoxylum Lineare Gold)
Tinggi : 20 - 25 cm (Overall)
Ø : 1 - 1.5 cm (Tajuk)</v>
          </cell>
        </row>
        <row r="1008">
          <cell r="C1008" t="str">
            <v>M.16.2.1</v>
          </cell>
          <cell r="H1008" t="str">
            <v>Bugenvil Bunga
Tinggi : 40 - 50 cm (Overall)
Ø : 2.5 - 3 cm (Tajuk)</v>
          </cell>
        </row>
        <row r="1009">
          <cell r="C1009" t="str">
            <v>M.16.4.1</v>
          </cell>
          <cell r="H1009" t="str">
            <v>Dendron Jari (Phylodendron Bipinatifidium)
Tinggi : 25 - 30 cm (Overall)
Ø : 1 - 1.5 cm (Tajuk)</v>
          </cell>
        </row>
        <row r="1010">
          <cell r="C1010" t="str">
            <v>M.16.11.1</v>
          </cell>
          <cell r="H1010" t="str">
            <v>Kamboja Bali Kuning(Plumeria Rubra)
Tinggi : 2.5 - 3 cm (overall)
Ø : 8 - 10 cm (Btg)</v>
          </cell>
        </row>
        <row r="1011">
          <cell r="C1011" t="str">
            <v>M.16.11.2</v>
          </cell>
          <cell r="H1011" t="str">
            <v>Kamboja Bali Fosil(Plumeria Rubra)
Tinggi : 2.5 - 3 cm (overall)
Ø : 8 - 10 cm (Btg)</v>
          </cell>
        </row>
        <row r="1012">
          <cell r="C1012" t="str">
            <v>M.16.11.3</v>
          </cell>
          <cell r="H1012" t="str">
            <v>Ketapang Kencana (Bucida Molinetti)
Tinggi : 2.5 - 3 cm (overall)
Ø : 4 - 5 cm (Btg)</v>
          </cell>
        </row>
        <row r="1013">
          <cell r="C1013" t="str">
            <v>M.16.12.1</v>
          </cell>
          <cell r="H1013" t="str">
            <v>Lotus (Nelumbo Facira)
Tinggi : 30 - 40 cm (overall)
Ø : 1 - 1.5 cm (Tajuk)</v>
          </cell>
        </row>
        <row r="1014">
          <cell r="C1014" t="str">
            <v>M.16.13.1</v>
          </cell>
          <cell r="H1014" t="str">
            <v>Mindi (Melia Azedarach)
Tinggi : 2.5 - 3 m (overall)
Ø : 8 - 10 cm (Tajuk)</v>
          </cell>
        </row>
        <row r="1015">
          <cell r="C1015" t="str">
            <v>M.16.16.1</v>
          </cell>
          <cell r="H1015" t="str">
            <v>Pulai (Alstonia Scholaris)
Tinggi : 4 - 5 m (overall)
Ø : 12 - 15 cm (Btg)</v>
          </cell>
        </row>
        <row r="1016">
          <cell r="C1016" t="str">
            <v>M.16.16.2</v>
          </cell>
          <cell r="H1016" t="str">
            <v>Pulai (Alstonia Scholaris)
Tinggi : 4 - 5 m (overall)
Ø : 12 - 15 cm (Btg)</v>
          </cell>
        </row>
        <row r="1017">
          <cell r="C1017" t="str">
            <v>M.16.16.3</v>
          </cell>
          <cell r="H1017" t="str">
            <v>Puring Bali (Codiaeum Variegatum)
Tinggi : 35 - 40 cm (overall)
Ø : 1 - 1.5 cm (Tajuk)</v>
          </cell>
        </row>
        <row r="1018">
          <cell r="C1018" t="str">
            <v>M.16.18.1</v>
          </cell>
          <cell r="H1018" t="str">
            <v>Rumput gajah mini</v>
          </cell>
        </row>
        <row r="1019">
          <cell r="C1019" t="str">
            <v>M.16.20.1</v>
          </cell>
          <cell r="H1019" t="str">
            <v>Tabebuya Bunga Kuning (Tabebuia Argentea)
Tinggi : 2.5 - 3 m (overall)
Ø : 8 - 10 cm (Btg)</v>
          </cell>
        </row>
        <row r="1020">
          <cell r="C1020" t="str">
            <v>M.16.20.2</v>
          </cell>
          <cell r="H1020" t="str">
            <v>Trembesi (Samanea Saman)
Tinggi : 2.5 - 3 m (overall)
Ø : 8 - 10 cm (Btg)</v>
          </cell>
        </row>
        <row r="1021">
          <cell r="C1021" t="str">
            <v>M.341.11.1</v>
          </cell>
          <cell r="H1021" t="str">
            <v>Kabel</v>
          </cell>
        </row>
        <row r="1022">
          <cell r="C1022">
            <v>0</v>
          </cell>
          <cell r="H1022">
            <v>0</v>
          </cell>
        </row>
        <row r="1023">
          <cell r="C1023" t="str">
            <v>M.341.6.1</v>
          </cell>
          <cell r="H1023" t="str">
            <v>Fitiing</v>
          </cell>
        </row>
        <row r="1024">
          <cell r="C1024" t="str">
            <v>M.342.6.2</v>
          </cell>
          <cell r="H1024" t="str">
            <v>F</v>
          </cell>
        </row>
        <row r="1025">
          <cell r="C1025" t="str">
            <v>M.343.11.3</v>
          </cell>
          <cell r="H1025" t="str">
            <v>Klem</v>
          </cell>
        </row>
        <row r="1026">
          <cell r="C1026" t="str">
            <v>M.344.11.4</v>
          </cell>
          <cell r="H1026" t="str">
            <v>Klem biasa</v>
          </cell>
        </row>
        <row r="1027">
          <cell r="C1027" t="str">
            <v>M.345.12.5</v>
          </cell>
          <cell r="H1027" t="str">
            <v>L Bow</v>
          </cell>
        </row>
        <row r="1028">
          <cell r="C1028" t="str">
            <v>M.346.12.6</v>
          </cell>
          <cell r="H1028" t="str">
            <v>Las dop</v>
          </cell>
        </row>
        <row r="1029">
          <cell r="C1029" t="str">
            <v>M.347.13.7</v>
          </cell>
          <cell r="H1029" t="str">
            <v>Mongkok</v>
          </cell>
        </row>
        <row r="1030">
          <cell r="C1030" t="str">
            <v>M.348.13.8</v>
          </cell>
          <cell r="H1030" t="str">
            <v>MCB</v>
          </cell>
        </row>
        <row r="1031">
          <cell r="C1031" t="str">
            <v>M.349.19.9</v>
          </cell>
          <cell r="H1031" t="str">
            <v>Saklar</v>
          </cell>
        </row>
        <row r="1032">
          <cell r="C1032" t="str">
            <v>M.350.19.10</v>
          </cell>
          <cell r="H1032" t="str">
            <v>S</v>
          </cell>
        </row>
        <row r="1033">
          <cell r="C1033" t="str">
            <v>M.351.20.11</v>
          </cell>
          <cell r="H1033" t="str">
            <v>T Dus</v>
          </cell>
        </row>
        <row r="1034">
          <cell r="C1034" t="str">
            <v>M.352.20.12</v>
          </cell>
          <cell r="H1034" t="str">
            <v>T</v>
          </cell>
        </row>
        <row r="1035">
          <cell r="C1035" t="str">
            <v>M.353.20.13</v>
          </cell>
          <cell r="H1035" t="str">
            <v>T</v>
          </cell>
        </row>
        <row r="1036">
          <cell r="C1036" t="str">
            <v>M.349.16.9</v>
          </cell>
          <cell r="H1036" t="str">
            <v>Pipa stainless</v>
          </cell>
        </row>
        <row r="1037">
          <cell r="C1037" t="str">
            <v>M.350.16.10</v>
          </cell>
          <cell r="H1037" t="str">
            <v>Plat stainless steel</v>
          </cell>
        </row>
        <row r="1038">
          <cell r="C1038" t="str">
            <v>M.351.16.11</v>
          </cell>
          <cell r="H1038" t="str">
            <v>Pipa stainless steel Dia. 1.5 inch</v>
          </cell>
        </row>
        <row r="1040">
          <cell r="C1040">
            <v>0</v>
          </cell>
          <cell r="H1040">
            <v>0</v>
          </cell>
        </row>
        <row r="1041">
          <cell r="C1041">
            <v>0</v>
          </cell>
          <cell r="H1041">
            <v>0</v>
          </cell>
        </row>
        <row r="1042">
          <cell r="C1042">
            <v>0</v>
          </cell>
          <cell r="H1042">
            <v>0</v>
          </cell>
        </row>
        <row r="1043">
          <cell r="C1043">
            <v>0</v>
          </cell>
          <cell r="H1043">
            <v>0</v>
          </cell>
        </row>
        <row r="1044">
          <cell r="C1044">
            <v>0</v>
          </cell>
          <cell r="H1044">
            <v>0</v>
          </cell>
        </row>
        <row r="1045">
          <cell r="C1045">
            <v>0</v>
          </cell>
          <cell r="H1045">
            <v>0</v>
          </cell>
        </row>
        <row r="1046">
          <cell r="C1046">
            <v>0</v>
          </cell>
          <cell r="H1046">
            <v>0</v>
          </cell>
        </row>
        <row r="1047">
          <cell r="C1047">
            <v>0</v>
          </cell>
          <cell r="H1047">
            <v>0</v>
          </cell>
        </row>
        <row r="1048">
          <cell r="C1048">
            <v>0</v>
          </cell>
          <cell r="H1048">
            <v>0</v>
          </cell>
        </row>
        <row r="1049">
          <cell r="C1049">
            <v>0</v>
          </cell>
          <cell r="H1049">
            <v>0</v>
          </cell>
        </row>
        <row r="1050">
          <cell r="C1050">
            <v>0</v>
          </cell>
          <cell r="H1050">
            <v>0</v>
          </cell>
        </row>
        <row r="1051">
          <cell r="C1051">
            <v>0</v>
          </cell>
          <cell r="H1051">
            <v>0</v>
          </cell>
        </row>
        <row r="1052">
          <cell r="C1052">
            <v>0</v>
          </cell>
          <cell r="H1052">
            <v>0</v>
          </cell>
        </row>
        <row r="1053">
          <cell r="C1053">
            <v>0</v>
          </cell>
          <cell r="H1053">
            <v>0</v>
          </cell>
        </row>
        <row r="1054">
          <cell r="C1054">
            <v>0</v>
          </cell>
          <cell r="H1054">
            <v>0</v>
          </cell>
        </row>
        <row r="1055">
          <cell r="C1055">
            <v>0</v>
          </cell>
          <cell r="H1055">
            <v>0</v>
          </cell>
        </row>
        <row r="1056">
          <cell r="C1056">
            <v>0</v>
          </cell>
          <cell r="H1056">
            <v>0</v>
          </cell>
        </row>
      </sheetData>
      <sheetData sheetId="2">
        <row r="6">
          <cell r="C6" t="str">
            <v>E.1.1.1</v>
          </cell>
        </row>
      </sheetData>
      <sheetData sheetId="3"/>
    </sheetDataSet>
  </externalBook>
</externalLink>
</file>

<file path=xl/externalLinks/externalLink15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il"/>
      <sheetName val="alat1"/>
      <sheetName val="pers"/>
      <sheetName val="bau"/>
      <sheetName val="rupa"/>
      <sheetName val="bank"/>
      <sheetName val="DC"/>
      <sheetName val="cov-MINGGUAN"/>
      <sheetName val="Lapora Mingguan"/>
      <sheetName val="KONSULTAN"/>
      <sheetName val="Exs Gabungan"/>
      <sheetName val="REKAPITULASI LAP MINGGUAN"/>
      <sheetName val="jadwal"/>
      <sheetName val="metode"/>
      <sheetName val="alat"/>
      <sheetName val="personil"/>
      <sheetName val="alat minimal"/>
      <sheetName val="D4"/>
      <sheetName val="D7-1"/>
      <sheetName val="D8-1"/>
      <sheetName val="D7-2"/>
      <sheetName val="ANTEK"/>
      <sheetName val="Sheet2"/>
    </sheetNames>
    <sheetDataSet>
      <sheetData sheetId="0"/>
      <sheetData sheetId="1"/>
      <sheetData sheetId="2"/>
      <sheetData sheetId="3"/>
      <sheetData sheetId="4"/>
      <sheetData sheetId="5"/>
      <sheetData sheetId="6">
        <row r="24">
          <cell r="V24">
            <v>1.042</v>
          </cell>
        </row>
        <row r="26">
          <cell r="V26">
            <v>1.02</v>
          </cell>
        </row>
        <row r="35">
          <cell r="V35">
            <v>1.04</v>
          </cell>
        </row>
        <row r="40">
          <cell r="V40">
            <v>1</v>
          </cell>
        </row>
        <row r="49">
          <cell r="V49">
            <v>7</v>
          </cell>
        </row>
      </sheetData>
      <sheetData sheetId="7"/>
      <sheetData sheetId="8">
        <row r="35">
          <cell r="H35">
            <v>143527500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15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tan"/>
      <sheetName val="Daftar - Isi"/>
      <sheetName val="Hit Vol Str Jambi"/>
      <sheetName val="Hit Vol_PSU"/>
      <sheetName val="Analisa Harga Satuan"/>
      <sheetName val="Harga Satuan"/>
      <sheetName val="R A B"/>
      <sheetName val="&quot;S&quot; Curve"/>
      <sheetName val="Rekapitulasi"/>
      <sheetName val="Surat"/>
      <sheetName val="Input"/>
      <sheetName val="BAHAN"/>
      <sheetName val="Material"/>
      <sheetName val="Cover"/>
      <sheetName val="HarSat"/>
      <sheetName val="BQ"/>
      <sheetName val="PEMBESIAN BALOK INDUK!"/>
      <sheetName val="Analisa"/>
      <sheetName val="hargaSatuan"/>
      <sheetName val="DAF-1"/>
      <sheetName val="H.Satuan"/>
      <sheetName val="HRG BHN"/>
      <sheetName val="FORM X COST"/>
      <sheetName val="Analisa Upah _ Bahan Plum"/>
      <sheetName val="PERSIAPAN"/>
      <sheetName val="UTILITAS"/>
      <sheetName val="Data"/>
      <sheetName val="Daftar_-_Isi"/>
      <sheetName val="Hit_Vol_Str_Jambi"/>
      <sheetName val="Hit_Vol_PSU"/>
      <sheetName val="Analisa_Harga_Satuan"/>
      <sheetName val="Harga_Satuan"/>
      <sheetName val="R_A_B"/>
      <sheetName val="&quot;S&quot;_Curve"/>
      <sheetName val="2. GLIN POOR PLAT ENTRANCE! "/>
      <sheetName val="HB me"/>
      <sheetName val="Ris_Vol"/>
      <sheetName val="ana_str"/>
      <sheetName val="Hargamat"/>
      <sheetName val="BAG-2"/>
      <sheetName val="satuan_pek_str"/>
      <sheetName val="ANA-HRG"/>
      <sheetName val="Harsat Upah"/>
      <sheetName val="Perhitungan Besi"/>
      <sheetName val="DAF-3"/>
      <sheetName val="Daf 1"/>
      <sheetName val="lab bahasa"/>
      <sheetName val="Cover Daf-2"/>
      <sheetName val="Cover Daf_2"/>
      <sheetName val="HSATUAN"/>
      <sheetName val="Harsat Bahan"/>
      <sheetName val="ARITMATIK"/>
      <sheetName val="AN-UM"/>
      <sheetName val="Pipe"/>
      <sheetName val="BASIC"/>
      <sheetName val="Peralatan"/>
      <sheetName val="HSD"/>
      <sheetName val="dt-1"/>
      <sheetName val="Analisa Alat Berat"/>
      <sheetName val="Harga"/>
      <sheetName val="Total Harga"/>
      <sheetName val="Harsat BHN AR,M"/>
      <sheetName val="Huruf"/>
      <sheetName val="DAF_1"/>
      <sheetName val="Isolasi Luar Dalam"/>
      <sheetName val="Isolasi Luar"/>
      <sheetName val="Elektrikal"/>
      <sheetName val="BQ-Structur"/>
      <sheetName val="Rekap RAP real (2)"/>
      <sheetName val="Harga Upah"/>
      <sheetName val="boq"/>
      <sheetName val="D-1"/>
      <sheetName val="Harga Bahan &amp; Upah"/>
      <sheetName val="perikanan"/>
      <sheetName val="D3"/>
      <sheetName val="SUB PAKET 2"/>
      <sheetName val="Time Schedule"/>
      <sheetName val="FAK"/>
      <sheetName val="Analis"/>
      <sheetName val="K'9"/>
      <sheetName val="Divisi 9"/>
      <sheetName val="GRAND REKAP"/>
      <sheetName val="Upah"/>
      <sheetName val="RAB"/>
      <sheetName val="escon"/>
      <sheetName val="Daf-Har-Pening"/>
      <sheetName val="alat"/>
      <sheetName val="anal_hs"/>
      <sheetName val="info"/>
      <sheetName val="rekap"/>
      <sheetName val="Agregat Halus &amp; Kasar"/>
      <sheetName val="STR"/>
      <sheetName val="Upah&amp;Bahan"/>
      <sheetName val="HARGA MATERIAL"/>
      <sheetName val="HB"/>
      <sheetName val="Daf-harga"/>
      <sheetName val="M.Pekerjaan"/>
      <sheetName val="Analisa SNI STANDART "/>
      <sheetName val="Estimate"/>
      <sheetName val="time"/>
      <sheetName val="RAB fisik"/>
      <sheetName val="SAT EL"/>
      <sheetName val="Rekap. ME"/>
      <sheetName val="HARGA SAT"/>
      <sheetName val="SITE-E"/>
      <sheetName val="daftar harga"/>
      <sheetName val="Daftar Upah"/>
      <sheetName val="5-ALAT(1)"/>
      <sheetName val="3TH"/>
      <sheetName val="Daftar_-_Isi1"/>
      <sheetName val="Hit_Vol_Str_Jambi1"/>
      <sheetName val="Hit_Vol_PSU1"/>
      <sheetName val="Analisa_Harga_Satuan1"/>
      <sheetName val="Harga_Satuan1"/>
      <sheetName val="R_A_B1"/>
      <sheetName val="&quot;S&quot;_Curve1"/>
      <sheetName val="PEMBESIAN_BALOK_INDUK!"/>
      <sheetName val="HRG_BHN"/>
      <sheetName val="Analisa_Upah___Bahan_Plum"/>
      <sheetName val="H_Satuan"/>
      <sheetName val="2__GLIN_POOR_PLAT_ENTRANCE!_"/>
      <sheetName val="HB_me"/>
      <sheetName val="Harsat_Upah"/>
      <sheetName val="Perhitungan_Besi"/>
      <sheetName val="lab_bahasa"/>
      <sheetName val="Cover_Daf-2"/>
      <sheetName val="Cover_Daf_2"/>
      <sheetName val="Analisa_Alat_Berat"/>
      <sheetName val="FORM_X_COST"/>
      <sheetName val="Total_Harga"/>
      <sheetName val="Harsat_BHN_AR,M"/>
      <sheetName val="Rekap_RAP_real_(2)"/>
      <sheetName val="Isolasi_Luar_Dalam"/>
      <sheetName val="Isolasi_Luar"/>
      <sheetName val="Harga_Bahan_&amp;_Upah"/>
      <sheetName val="Harga_Upah"/>
      <sheetName val="SUB_PAKET_2"/>
      <sheetName val="Time_Schedule"/>
      <sheetName val="Agregat_Halus_&amp;_Kasar"/>
      <sheetName val="Divisi_9"/>
      <sheetName val="GRAND_REKAP"/>
      <sheetName val="Harsat_Bahan"/>
      <sheetName val="HARGA_MATERIAL"/>
      <sheetName val="M_Pekerjaan"/>
      <sheetName val="Analisa_SNI_STANDART_"/>
      <sheetName val="RAB_fisik"/>
      <sheetName val="SAT_EL"/>
      <sheetName val="Rekap__ME"/>
      <sheetName val="HARGA_SAT"/>
      <sheetName val="daftar_harga"/>
      <sheetName val="Daftar_Upah"/>
    </sheetNames>
    <sheetDataSet>
      <sheetData sheetId="0">
        <row r="1193">
          <cell r="G1193">
            <v>1793077.561275</v>
          </cell>
        </row>
      </sheetData>
      <sheetData sheetId="1" refreshError="1"/>
      <sheetData sheetId="2" refreshError="1"/>
      <sheetData sheetId="3" refreshError="1"/>
      <sheetData sheetId="4" refreshError="1">
        <row r="495">
          <cell r="G495">
            <v>2678146.8564010416</v>
          </cell>
        </row>
        <row r="1688">
          <cell r="G1688">
            <v>51661.1</v>
          </cell>
        </row>
      </sheetData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</sheetDataSet>
  </externalBook>
</externalLink>
</file>

<file path=xl/externalLinks/externalLink15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OL"/>
      <sheetName val="ALAT-2007"/>
      <sheetName val="SNI-2007"/>
      <sheetName val="K-2007"/>
      <sheetName val="BASIC-2007"/>
      <sheetName val="RAB-2007"/>
      <sheetName val="REKAP2007"/>
      <sheetName val="ALAT-2008"/>
      <sheetName val="BASIC-2008"/>
      <sheetName val="SNI-2008"/>
      <sheetName val="K-2008"/>
      <sheetName val="RAB-2008"/>
      <sheetName val="REKAP2008"/>
      <sheetName val="RAB-2008 -1"/>
      <sheetName val="REKAP2008 -1"/>
      <sheetName val="VOL-2007"/>
      <sheetName val="VOL-2008"/>
      <sheetName val="RAB-2008 (2)"/>
      <sheetName val="REKAP2008 (2)"/>
      <sheetName val="alat"/>
    </sheetNames>
    <sheetDataSet>
      <sheetData sheetId="0" refreshError="1"/>
      <sheetData sheetId="1"/>
      <sheetData sheetId="2"/>
      <sheetData sheetId="3" refreshError="1">
        <row r="659">
          <cell r="V659">
            <v>138862.82280000002</v>
          </cell>
        </row>
        <row r="781">
          <cell r="V781">
            <v>92746.420933964619</v>
          </cell>
        </row>
        <row r="838">
          <cell r="V838">
            <v>55265.973615088311</v>
          </cell>
        </row>
        <row r="1134">
          <cell r="V1134">
            <v>479181.82458570861</v>
          </cell>
        </row>
        <row r="1191">
          <cell r="V1191">
            <v>136323.52944000001</v>
          </cell>
        </row>
        <row r="1252">
          <cell r="V1252">
            <v>18861.058338000003</v>
          </cell>
        </row>
        <row r="1314">
          <cell r="V1314">
            <v>704824.5210777116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5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rg STn 09"/>
      <sheetName val="Anl BOW"/>
      <sheetName val="Rekap"/>
      <sheetName val="Rek BOW"/>
    </sheetNames>
    <sheetDataSet>
      <sheetData sheetId="0">
        <row r="38">
          <cell r="I38">
            <v>3700</v>
          </cell>
        </row>
      </sheetData>
      <sheetData sheetId="1"/>
      <sheetData sheetId="2"/>
      <sheetData sheetId="3"/>
    </sheetDataSet>
  </externalBook>
</externalLink>
</file>

<file path=xl/externalLinks/externalLink15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ISCLAIMER"/>
      <sheetName val="Peta Quarry"/>
      <sheetName val="Lalu Lintas"/>
      <sheetName val="Jembatan Sementara"/>
      <sheetName val="jarak AK"/>
      <sheetName val="Lampiran 2 a "/>
      <sheetName val="Lampiran 2b"/>
      <sheetName val="Lampiran 2c"/>
      <sheetName val="Lampiran 3"/>
      <sheetName val="Lampiran 6a"/>
      <sheetName val="Lampiran 6b"/>
      <sheetName val="Lampiran 7"/>
      <sheetName val="Lampiran 8"/>
      <sheetName val="Lampiran 9"/>
      <sheetName val="Lampiran 10"/>
      <sheetName val="Daftar Kebutuhan peralatan"/>
      <sheetName val="Informasi"/>
      <sheetName val="Rekap"/>
      <sheetName val="BOQ"/>
      <sheetName val="Mobilisasi"/>
      <sheetName val="D3"/>
      <sheetName val="D4"/>
      <sheetName val="D6"/>
      <sheetName val="D8"/>
      <sheetName val="4-Basic Price"/>
      <sheetName val="4-Analisa Quarry"/>
      <sheetName val="Agg Halus &amp; Kasar"/>
      <sheetName val="5-ALAT(1)"/>
      <sheetName val="%"/>
      <sheetName val="MAJOR"/>
      <sheetName val="Perhitungan Mobilisasi Alat"/>
      <sheetName val="4-formulir harga bahan"/>
      <sheetName val="5-ALAT (2)"/>
      <sheetName val="Agg A"/>
      <sheetName val="Agg B"/>
      <sheetName val="Agg 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>
        <row r="1">
          <cell r="A1">
            <v>19348830</v>
          </cell>
        </row>
      </sheetData>
      <sheetData sheetId="18">
        <row r="18">
          <cell r="I18">
            <v>19348830</v>
          </cell>
        </row>
      </sheetData>
      <sheetData sheetId="19"/>
      <sheetData sheetId="20" refreshError="1"/>
      <sheetData sheetId="21" refreshError="1"/>
      <sheetData sheetId="22" refreshError="1"/>
      <sheetData sheetId="23" refreshError="1"/>
      <sheetData sheetId="24">
        <row r="11">
          <cell r="F11" t="str">
            <v>(L01)</v>
          </cell>
        </row>
      </sheetData>
      <sheetData sheetId="25">
        <row r="1">
          <cell r="A1" t="str">
            <v>HARGA &amp; JARAK RATA-RATA</v>
          </cell>
        </row>
      </sheetData>
      <sheetData sheetId="26">
        <row r="1">
          <cell r="A1" t="str">
            <v>ITEM PEMBAYARAN</v>
          </cell>
          <cell r="D1" t="str">
            <v>:  AGREGAT KASAR &amp; HALUS</v>
          </cell>
        </row>
        <row r="2">
          <cell r="A2" t="str">
            <v>JENIS PEKERJAAN</v>
          </cell>
          <cell r="D2" t="str">
            <v>:  PENGADAAN AGREGAT KASAR &amp; HALUS</v>
          </cell>
        </row>
        <row r="3">
          <cell r="A3" t="str">
            <v>SATUAN PEMBAYARAN</v>
          </cell>
          <cell r="D3" t="str">
            <v>:  M3</v>
          </cell>
        </row>
        <row r="6">
          <cell r="A6" t="str">
            <v>No.</v>
          </cell>
          <cell r="C6" t="str">
            <v>U R A I A N</v>
          </cell>
          <cell r="G6" t="str">
            <v>KODE</v>
          </cell>
          <cell r="H6" t="str">
            <v>KOEFISIEN</v>
          </cell>
          <cell r="I6" t="str">
            <v>SATUAN</v>
          </cell>
          <cell r="J6" t="str">
            <v>KETERANGAN</v>
          </cell>
        </row>
        <row r="9">
          <cell r="A9" t="str">
            <v>I</v>
          </cell>
          <cell r="C9" t="str">
            <v>ASUMSI</v>
          </cell>
        </row>
        <row r="10">
          <cell r="A10">
            <v>1</v>
          </cell>
          <cell r="C10" t="str">
            <v>Bahan dasar (Batu dan Pasir) diterima di lokasi Alat</v>
          </cell>
        </row>
        <row r="11">
          <cell r="C11" t="str">
            <v>Pemecah Batu (di Base Camp)</v>
          </cell>
        </row>
        <row r="12">
          <cell r="A12">
            <v>2</v>
          </cell>
          <cell r="C12" t="str">
            <v>Kegiatan dilakukan di dalam lokasi Base Camp</v>
          </cell>
        </row>
        <row r="13">
          <cell r="A13">
            <v>3</v>
          </cell>
          <cell r="C13" t="str">
            <v>Hasil produksi Alat Pemecah Batu :</v>
          </cell>
          <cell r="E13" t="str">
            <v>- Agregat Halus</v>
          </cell>
          <cell r="G13" t="str">
            <v>H</v>
          </cell>
          <cell r="H13">
            <v>30</v>
          </cell>
          <cell r="I13" t="str">
            <v>%</v>
          </cell>
        </row>
        <row r="14">
          <cell r="E14" t="str">
            <v>- Agregat Kasar</v>
          </cell>
          <cell r="G14" t="str">
            <v>K</v>
          </cell>
          <cell r="H14">
            <v>70</v>
          </cell>
          <cell r="I14" t="str">
            <v>%</v>
          </cell>
        </row>
        <row r="15">
          <cell r="A15">
            <v>4</v>
          </cell>
          <cell r="C15" t="str">
            <v>Berat Isi Bahan :</v>
          </cell>
          <cell r="D15" t="str">
            <v>- Batu / Gravel</v>
          </cell>
          <cell r="G15" t="str">
            <v>D1</v>
          </cell>
          <cell r="H15">
            <v>1.8</v>
          </cell>
          <cell r="I15" t="str">
            <v>Ton/M3</v>
          </cell>
          <cell r="J15" t="str">
            <v xml:space="preserve"> Berongga</v>
          </cell>
        </row>
        <row r="16">
          <cell r="D16" t="str">
            <v>- Pasir</v>
          </cell>
          <cell r="G16" t="str">
            <v>D2</v>
          </cell>
          <cell r="H16">
            <v>1.67</v>
          </cell>
          <cell r="I16" t="str">
            <v>Ton/M3</v>
          </cell>
          <cell r="J16" t="str">
            <v xml:space="preserve"> Berongga</v>
          </cell>
        </row>
        <row r="17">
          <cell r="D17" t="str">
            <v>- Batu Pecah</v>
          </cell>
          <cell r="G17" t="str">
            <v>D3</v>
          </cell>
          <cell r="H17">
            <v>1.8</v>
          </cell>
          <cell r="I17" t="str">
            <v>Ton/M3</v>
          </cell>
          <cell r="J17" t="str">
            <v xml:space="preserve"> Berongga</v>
          </cell>
        </row>
        <row r="18">
          <cell r="A18">
            <v>5</v>
          </cell>
          <cell r="C18" t="str">
            <v>Harga Satuan Bahan Dasar    :</v>
          </cell>
          <cell r="E18" t="str">
            <v>- Batu Kali</v>
          </cell>
          <cell r="G18" t="str">
            <v>Rp1</v>
          </cell>
          <cell r="H18">
            <v>108800</v>
          </cell>
          <cell r="I18" t="str">
            <v>Rp./M3</v>
          </cell>
        </row>
        <row r="19">
          <cell r="E19" t="str">
            <v>- Pasir</v>
          </cell>
          <cell r="G19" t="str">
            <v>Rp2</v>
          </cell>
          <cell r="H19">
            <v>56200</v>
          </cell>
          <cell r="I19" t="str">
            <v>Rp./M3</v>
          </cell>
        </row>
        <row r="20">
          <cell r="A20">
            <v>6</v>
          </cell>
          <cell r="C20" t="str">
            <v>Biaya Operasi Alat :</v>
          </cell>
          <cell r="D20" t="str">
            <v>- Pemecah Batu (Stone Crusher)</v>
          </cell>
          <cell r="G20" t="str">
            <v>Rp3</v>
          </cell>
          <cell r="H20">
            <v>525874.48765009013</v>
          </cell>
          <cell r="I20" t="str">
            <v>Rp./Jam</v>
          </cell>
        </row>
        <row r="21">
          <cell r="D21" t="str">
            <v>- Wheel Loader</v>
          </cell>
          <cell r="G21" t="str">
            <v>Rp4</v>
          </cell>
          <cell r="H21">
            <v>267035.77292902162</v>
          </cell>
          <cell r="I21" t="str">
            <v>Rp./Jam</v>
          </cell>
        </row>
        <row r="22">
          <cell r="A22">
            <v>7</v>
          </cell>
          <cell r="C22" t="str">
            <v>Kapasitas Alat :</v>
          </cell>
          <cell r="D22" t="str">
            <v>- Pemecah Batu (Stone Crusher)</v>
          </cell>
          <cell r="G22" t="str">
            <v>Cp1</v>
          </cell>
          <cell r="H22">
            <v>50</v>
          </cell>
          <cell r="I22" t="str">
            <v>Ton/Jam</v>
          </cell>
        </row>
        <row r="23">
          <cell r="D23" t="str">
            <v>- Wheel Loader</v>
          </cell>
          <cell r="G23" t="str">
            <v>Cp2</v>
          </cell>
          <cell r="H23">
            <v>1.5</v>
          </cell>
          <cell r="I23" t="str">
            <v>M3</v>
          </cell>
          <cell r="J23" t="str">
            <v xml:space="preserve"> Kap. Bucket</v>
          </cell>
        </row>
        <row r="24">
          <cell r="A24">
            <v>8</v>
          </cell>
          <cell r="C24" t="str">
            <v>Faktor Efisiensi Alat :</v>
          </cell>
          <cell r="D24" t="str">
            <v>- Pemecah Batu (Stone Crusher)</v>
          </cell>
          <cell r="G24" t="str">
            <v>Fa1</v>
          </cell>
          <cell r="H24">
            <v>0.83</v>
          </cell>
          <cell r="I24" t="str">
            <v>-</v>
          </cell>
        </row>
        <row r="25">
          <cell r="D25" t="str">
            <v>- Wheel Loader</v>
          </cell>
          <cell r="G25" t="str">
            <v>Fa2</v>
          </cell>
          <cell r="H25">
            <v>0.83</v>
          </cell>
          <cell r="I25" t="str">
            <v>-</v>
          </cell>
        </row>
        <row r="26">
          <cell r="A26">
            <v>9</v>
          </cell>
          <cell r="C26" t="str">
            <v>Faktor Kehilangan Material</v>
          </cell>
          <cell r="G26" t="str">
            <v>Fh</v>
          </cell>
          <cell r="H26">
            <v>1.1000000000000001</v>
          </cell>
          <cell r="I26" t="str">
            <v>-</v>
          </cell>
        </row>
        <row r="27">
          <cell r="A27">
            <v>10</v>
          </cell>
          <cell r="C27" t="str">
            <v>Agregat Halus masih perlu dicampur dengan pasir</v>
          </cell>
        </row>
        <row r="29">
          <cell r="A29" t="str">
            <v>II</v>
          </cell>
          <cell r="C29" t="str">
            <v>METHODE PELAKSANAAN</v>
          </cell>
        </row>
        <row r="31">
          <cell r="A31">
            <v>1</v>
          </cell>
          <cell r="C31" t="str">
            <v>Wheel Loader mengangkut batu/gravel dari tumpukan</v>
          </cell>
        </row>
        <row r="32">
          <cell r="C32" t="str">
            <v>dan menuangkannya ke Alat Pemecah Batu.</v>
          </cell>
        </row>
        <row r="34">
          <cell r="A34">
            <v>2</v>
          </cell>
          <cell r="C34" t="str">
            <v>Batu/gravel dipecah dengan Alat Pemecah Batu</v>
          </cell>
        </row>
        <row r="35">
          <cell r="C35" t="str">
            <v>(Stone Crusher) sehingga menghasilkan Agregat Batu</v>
          </cell>
        </row>
        <row r="36">
          <cell r="C36" t="str">
            <v>Pecah Kasar dan Halus.</v>
          </cell>
        </row>
        <row r="38">
          <cell r="A38">
            <v>3</v>
          </cell>
          <cell r="C38" t="str">
            <v>Agregat Halus dicampur dengan pasir menggunakan Loader</v>
          </cell>
        </row>
        <row r="40">
          <cell r="A40" t="str">
            <v>III</v>
          </cell>
          <cell r="C40" t="str">
            <v>PERHITUNGAN</v>
          </cell>
        </row>
        <row r="42">
          <cell r="A42" t="str">
            <v>III.1.</v>
          </cell>
          <cell r="C42" t="str">
            <v>HARGA SATUAN AGREGAT PRODUKSI ST. CRUSHER</v>
          </cell>
        </row>
        <row r="44">
          <cell r="A44" t="str">
            <v xml:space="preserve">1.a.  </v>
          </cell>
          <cell r="C44" t="str">
            <v>Kerja Stone Crusher memecah gravel  :</v>
          </cell>
        </row>
        <row r="45">
          <cell r="C45" t="str">
            <v xml:space="preserve">    - Waktu kerja Stone Crusher</v>
          </cell>
          <cell r="G45" t="str">
            <v>Tst</v>
          </cell>
          <cell r="H45">
            <v>1</v>
          </cell>
          <cell r="I45" t="str">
            <v>Jam</v>
          </cell>
        </row>
        <row r="46">
          <cell r="C46" t="str">
            <v xml:space="preserve">    - Produksi Stone Crusher  1 jam</v>
          </cell>
          <cell r="E46" t="str">
            <v>=  (Fa1 x Cp1) : D3</v>
          </cell>
          <cell r="G46" t="str">
            <v>Qb</v>
          </cell>
          <cell r="H46">
            <v>23.055555555555554</v>
          </cell>
          <cell r="I46" t="str">
            <v>M3/Jam</v>
          </cell>
          <cell r="J46" t="str">
            <v xml:space="preserve"> Batu pecah</v>
          </cell>
        </row>
        <row r="47">
          <cell r="C47" t="str">
            <v xml:space="preserve">    - Kebutuhan batu/gravel 1 jam</v>
          </cell>
          <cell r="E47" t="str">
            <v>=  (Fa1 x Cp1) : D1</v>
          </cell>
          <cell r="G47" t="str">
            <v>Qg</v>
          </cell>
          <cell r="H47">
            <v>23.055555555555554</v>
          </cell>
          <cell r="I47" t="str">
            <v>M3/Jam</v>
          </cell>
        </row>
        <row r="49">
          <cell r="A49" t="str">
            <v xml:space="preserve">1.b.  </v>
          </cell>
          <cell r="C49" t="str">
            <v>Kerja Wheel Loader melayani Stone Crusher  :</v>
          </cell>
        </row>
        <row r="50">
          <cell r="C50" t="str">
            <v xml:space="preserve">    - Kap. Angkut / rit   =  (Fa2 x Cp2)</v>
          </cell>
          <cell r="G50" t="str">
            <v>Ka</v>
          </cell>
          <cell r="H50">
            <v>1.2449999999999999</v>
          </cell>
          <cell r="I50" t="str">
            <v>M3</v>
          </cell>
        </row>
        <row r="51">
          <cell r="C51" t="str">
            <v xml:space="preserve">    - Waktu Siklus (Muat, Tuang, Tunggu, dll)</v>
          </cell>
          <cell r="G51" t="str">
            <v>Ts</v>
          </cell>
          <cell r="H51">
            <v>1</v>
          </cell>
          <cell r="I51" t="str">
            <v>menit</v>
          </cell>
        </row>
        <row r="52">
          <cell r="C52" t="str">
            <v xml:space="preserve">    - Waktu kerja W.Loader memasok gravel</v>
          </cell>
        </row>
        <row r="53">
          <cell r="D53" t="str">
            <v>=  {(Qg : Ka) x Ts} : 60 menit</v>
          </cell>
          <cell r="G53" t="str">
            <v>Tw</v>
          </cell>
          <cell r="H53">
            <v>0.30864197530864196</v>
          </cell>
          <cell r="I53" t="str">
            <v>Jam</v>
          </cell>
        </row>
        <row r="55">
          <cell r="A55" t="str">
            <v xml:space="preserve">1.c.  </v>
          </cell>
          <cell r="C55" t="str">
            <v>Biaya Produksi Batu Pecah / M3</v>
          </cell>
        </row>
        <row r="56">
          <cell r="D56" t="str">
            <v>=  {(Tst x Rp3) + (Tw x Rp4)} : Qb</v>
          </cell>
          <cell r="G56" t="str">
            <v>Bp</v>
          </cell>
          <cell r="H56">
            <v>26383.789998866319</v>
          </cell>
          <cell r="I56" t="str">
            <v>Rp./M3</v>
          </cell>
        </row>
        <row r="58">
          <cell r="A58" t="str">
            <v xml:space="preserve">1.d.  </v>
          </cell>
          <cell r="C58" t="str">
            <v>Harga Satuan Batu Pecah Produksi St.Crusher / M3</v>
          </cell>
        </row>
        <row r="59">
          <cell r="D59" t="str">
            <v>=  {(Qg : Qb) x Fh x Rp1} + Bp</v>
          </cell>
          <cell r="G59" t="str">
            <v>HSb</v>
          </cell>
          <cell r="H59">
            <v>146063.78999886633</v>
          </cell>
          <cell r="I59" t="str">
            <v>Rp./M3</v>
          </cell>
        </row>
        <row r="62">
          <cell r="A62" t="str">
            <v>ITEM PEMBAYARAN</v>
          </cell>
          <cell r="D62" t="str">
            <v>:  AGREGAT KASAR &amp; HALUS</v>
          </cell>
        </row>
        <row r="63">
          <cell r="A63" t="str">
            <v>JENIS PEKERJAAN</v>
          </cell>
          <cell r="D63" t="str">
            <v>:  PENGADAAN AGREGAT KASAR &amp; HALUS</v>
          </cell>
        </row>
        <row r="64">
          <cell r="A64" t="str">
            <v>SATUAN PEMBAYARAN</v>
          </cell>
          <cell r="D64" t="str">
            <v>:  M3</v>
          </cell>
        </row>
        <row r="67">
          <cell r="A67" t="str">
            <v>No.</v>
          </cell>
          <cell r="C67" t="str">
            <v>U R A I A N</v>
          </cell>
          <cell r="G67" t="str">
            <v>KODE</v>
          </cell>
          <cell r="H67" t="str">
            <v>KOEFISIEN</v>
          </cell>
          <cell r="I67" t="str">
            <v>SATUAN</v>
          </cell>
          <cell r="J67" t="str">
            <v>KETERANGAN</v>
          </cell>
        </row>
        <row r="70">
          <cell r="A70" t="str">
            <v>III.2.</v>
          </cell>
          <cell r="C70" t="str">
            <v>HARGA SATUAN AGREGAT PECAH MESIN 5-10 &amp; 10-20 mm</v>
          </cell>
        </row>
        <row r="71">
          <cell r="C71" t="str">
            <v>( berlaku juga untuk Aggregat 20-30 mm)</v>
          </cell>
        </row>
        <row r="72">
          <cell r="C72" t="str">
            <v>Agregat Kasar Produksi Stone Crusher =</v>
          </cell>
          <cell r="E72">
            <v>0.7</v>
          </cell>
          <cell r="G72" t="str">
            <v>K</v>
          </cell>
          <cell r="H72">
            <v>70</v>
          </cell>
          <cell r="I72" t="str">
            <v>%</v>
          </cell>
        </row>
        <row r="73">
          <cell r="C73" t="str">
            <v>(Tertahan saringan # 4 = 4,75mm)</v>
          </cell>
        </row>
        <row r="74">
          <cell r="C74" t="str">
            <v>Harga Satuan Agregat Kasar / M3   =</v>
          </cell>
          <cell r="E74" t="str">
            <v>(K x HSb) / K</v>
          </cell>
          <cell r="G74" t="str">
            <v>HSAk</v>
          </cell>
          <cell r="H74">
            <v>146063.78999886633</v>
          </cell>
          <cell r="I74" t="str">
            <v>Rupiah</v>
          </cell>
          <cell r="J74" t="str">
            <v xml:space="preserve"> Di Luar PPN</v>
          </cell>
        </row>
        <row r="76">
          <cell r="A76" t="str">
            <v>III.3.</v>
          </cell>
          <cell r="C76" t="str">
            <v>HARGA SATUAN AGREGAT PECAH MESIN 0-5 mm</v>
          </cell>
        </row>
        <row r="77">
          <cell r="C77" t="str">
            <v>(Agregat Halus)</v>
          </cell>
        </row>
        <row r="78">
          <cell r="C78" t="str">
            <v>Dianggap Agregat produksi Stone Crusher yang lolos</v>
          </cell>
        </row>
        <row r="79">
          <cell r="C79" t="str">
            <v>saringan # 4 (4,75 mm) belum memenuhi Spesifikasi</v>
          </cell>
        </row>
        <row r="80">
          <cell r="C80" t="str">
            <v>sehingga perlu dicampur lagi dengan pasir sebanyak =</v>
          </cell>
          <cell r="G80" t="str">
            <v>Pst</v>
          </cell>
          <cell r="H80">
            <v>10</v>
          </cell>
          <cell r="I80" t="str">
            <v>%</v>
          </cell>
        </row>
        <row r="82">
          <cell r="A82" t="str">
            <v>3.a.</v>
          </cell>
          <cell r="C82" t="str">
            <v>Agregat Halus Produksi Stone Crusher =</v>
          </cell>
          <cell r="E82">
            <v>0.2</v>
          </cell>
          <cell r="G82" t="str">
            <v>H</v>
          </cell>
          <cell r="H82">
            <v>20</v>
          </cell>
          <cell r="I82" t="str">
            <v>%</v>
          </cell>
        </row>
        <row r="83">
          <cell r="C83" t="str">
            <v>Harga Agregat Halus Prod. Stone Crsh.=</v>
          </cell>
          <cell r="E83" t="str">
            <v>(H x HSb) / H</v>
          </cell>
          <cell r="G83" t="str">
            <v>Hs1</v>
          </cell>
          <cell r="H83">
            <v>146063.78999886633</v>
          </cell>
          <cell r="I83" t="str">
            <v>Rupiah</v>
          </cell>
          <cell r="J83" t="str">
            <v xml:space="preserve"> per 1 M3</v>
          </cell>
        </row>
        <row r="84">
          <cell r="A84" t="str">
            <v>3.b.</v>
          </cell>
          <cell r="C84" t="str">
            <v>Pasir tambahan</v>
          </cell>
          <cell r="E84" t="str">
            <v>=  Pst x Rp2</v>
          </cell>
          <cell r="G84" t="str">
            <v>Hs2</v>
          </cell>
          <cell r="H84">
            <v>5620</v>
          </cell>
          <cell r="I84" t="str">
            <v>Rupiah</v>
          </cell>
          <cell r="J84" t="str">
            <v xml:space="preserve"> per (Pst) M3</v>
          </cell>
        </row>
        <row r="85">
          <cell r="A85" t="str">
            <v>3.c.</v>
          </cell>
          <cell r="C85" t="str">
            <v>Waktu pencampuran (blending) dengan Wheel Loader</v>
          </cell>
          <cell r="G85" t="str">
            <v>Tc</v>
          </cell>
          <cell r="H85">
            <v>3.3000000000000002E-2</v>
          </cell>
          <cell r="I85" t="str">
            <v>Jam/M3</v>
          </cell>
        </row>
        <row r="86">
          <cell r="A86" t="str">
            <v>3.d.</v>
          </cell>
          <cell r="C86" t="str">
            <v>Biaya Pencampuran</v>
          </cell>
          <cell r="D86" t="str">
            <v>=  ( 1 + Pst) M3 x Tc x Rp4</v>
          </cell>
          <cell r="G86" t="str">
            <v>Hs3</v>
          </cell>
          <cell r="H86">
            <v>9693.3985573234859</v>
          </cell>
          <cell r="I86" t="str">
            <v>Rupiah</v>
          </cell>
        </row>
        <row r="87">
          <cell r="A87" t="str">
            <v>3.a.</v>
          </cell>
          <cell r="C87" t="str">
            <v>Agregat Halus Produksi Stone Crusher =</v>
          </cell>
          <cell r="E87">
            <v>0.3</v>
          </cell>
          <cell r="G87" t="str">
            <v>H</v>
          </cell>
          <cell r="H87">
            <v>30</v>
          </cell>
          <cell r="I87" t="str">
            <v>%</v>
          </cell>
        </row>
        <row r="88">
          <cell r="C88" t="str">
            <v>Harga Satuan Agregat Halus / M3</v>
          </cell>
          <cell r="G88" t="str">
            <v>Hs1</v>
          </cell>
          <cell r="H88">
            <v>146083.82299886632</v>
          </cell>
          <cell r="I88" t="str">
            <v>Rupiah</v>
          </cell>
          <cell r="J88" t="str">
            <v xml:space="preserve"> per 1 M3</v>
          </cell>
        </row>
        <row r="89">
          <cell r="D89" t="str">
            <v xml:space="preserve"> =  ( Hs1 + Hs2 + Hs3 ) / ( 1 + Pst )</v>
          </cell>
        </row>
      </sheetData>
      <sheetData sheetId="27">
        <row r="1">
          <cell r="L1" t="str">
            <v>ANALISA BIAYA SEWA PERALATAN PER JAM KERJA (I)</v>
          </cell>
        </row>
      </sheetData>
      <sheetData sheetId="28" refreshError="1"/>
      <sheetData sheetId="29" refreshError="1"/>
      <sheetData sheetId="30" refreshError="1"/>
      <sheetData sheetId="31" refreshError="1"/>
      <sheetData sheetId="32">
        <row r="1">
          <cell r="A1" t="str">
            <v>URAIAN ANALISA ALAT</v>
          </cell>
        </row>
      </sheetData>
      <sheetData sheetId="33" refreshError="1"/>
      <sheetData sheetId="34" refreshError="1"/>
      <sheetData sheetId="35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PH"/>
      <sheetName val="TS"/>
      <sheetName val="Rek"/>
      <sheetName val="Rab"/>
      <sheetName val="Anl"/>
      <sheetName val="H.Dasar"/>
      <sheetName val="H.Lokasi"/>
      <sheetName val="H_Dasar"/>
      <sheetName val="H_Lokasi"/>
      <sheetName val="Time schedule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/>
      <sheetData sheetId="6" refreshError="1"/>
      <sheetData sheetId="7" refreshError="1"/>
      <sheetData sheetId="8"/>
      <sheetData sheetId="9"/>
      <sheetData sheetId="10" refreshError="1"/>
    </sheetDataSet>
  </externalBook>
</externalLink>
</file>

<file path=xl/externalLinks/externalLink16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KAP"/>
      <sheetName val="UPAH"/>
      <sheetName val="BAHAN"/>
      <sheetName val="ANALISA"/>
      <sheetName val="RAB"/>
      <sheetName val="QUARY"/>
    </sheetNames>
    <sheetDataSet>
      <sheetData sheetId="0" refreshError="1"/>
      <sheetData sheetId="1" refreshError="1"/>
      <sheetData sheetId="2" refreshError="1">
        <row r="44">
          <cell r="N44">
            <v>3485400</v>
          </cell>
        </row>
      </sheetData>
      <sheetData sheetId="3" refreshError="1"/>
      <sheetData sheetId="4" refreshError="1"/>
      <sheetData sheetId="5" refreshError="1"/>
    </sheetDataSet>
  </externalBook>
</externalLink>
</file>

<file path=xl/externalLinks/externalLink16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KAP"/>
      <sheetName val="UPAH"/>
      <sheetName val="BAHAN"/>
      <sheetName val="ANALISA"/>
      <sheetName val="RAB"/>
      <sheetName val="QUARY"/>
      <sheetName val="HARGA SATUAN"/>
      <sheetName val="HARGA_SATUAN"/>
    </sheetNames>
    <sheetDataSet>
      <sheetData sheetId="0" refreshError="1"/>
      <sheetData sheetId="1" refreshError="1"/>
      <sheetData sheetId="2">
        <row r="25">
          <cell r="N25">
            <v>24000</v>
          </cell>
        </row>
        <row r="53">
          <cell r="N53">
            <v>27200</v>
          </cell>
        </row>
      </sheetData>
      <sheetData sheetId="3" refreshError="1"/>
      <sheetData sheetId="4" refreshError="1"/>
      <sheetData sheetId="5" refreshError="1"/>
      <sheetData sheetId="6" refreshError="1"/>
      <sheetData sheetId="7"/>
    </sheetDataSet>
  </externalBook>
</externalLink>
</file>

<file path=xl/externalLinks/externalLink16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ftar upah"/>
      <sheetName val="Analisa"/>
      <sheetName val="RAB"/>
      <sheetName val="DAF. UPAH"/>
    </sheetNames>
    <sheetDataSet>
      <sheetData sheetId="0" refreshError="1">
        <row r="56">
          <cell r="G56">
            <v>1725000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16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KAP_Standar"/>
      <sheetName val="REKAP_1"/>
      <sheetName val="ABT"/>
      <sheetName val="RINCI"/>
      <sheetName val="Analisa"/>
      <sheetName val="an. beton"/>
      <sheetName val="an.alm"/>
      <sheetName val="Upah"/>
      <sheetName val="Material"/>
      <sheetName val="BAHAN"/>
      <sheetName val="Rekap Direct Cost"/>
      <sheetName val="DAF-7"/>
      <sheetName val="DAF-1"/>
      <sheetName val="Kode kategori Nas+DVO III"/>
      <sheetName val="Kategori"/>
      <sheetName val="HARGA PEK"/>
      <sheetName val="harga sat"/>
      <sheetName val="DAF_7"/>
      <sheetName val="Analisa Harga Satuan"/>
      <sheetName val="DU&amp;B"/>
      <sheetName val="Koef"/>
      <sheetName val="H.Satuan"/>
      <sheetName val="AHS"/>
      <sheetName val="HRGA SATUAN UPAH-BAHAN"/>
      <sheetName val="HRG BHN"/>
      <sheetName val="harsat"/>
      <sheetName val="Cover"/>
      <sheetName val="HS"/>
      <sheetName val="Daftar Harga"/>
      <sheetName val="Harsat_El"/>
      <sheetName val="SAT-BHN"/>
      <sheetName val="input"/>
      <sheetName val="TOWN"/>
      <sheetName val="Bill 10"/>
      <sheetName val="Bill 1 - 9"/>
      <sheetName val="HSD"/>
      <sheetName val="Superstruc"/>
      <sheetName val="D2.4"/>
      <sheetName val="D3-3"/>
      <sheetName val="D4.3 (TE)"/>
      <sheetName val="D5.3 (TF) "/>
      <sheetName val="D8.3 (TJ)"/>
      <sheetName val="00 _ Earthwork EF_RL"/>
      <sheetName val="An.Ars"/>
      <sheetName val="HARGA SATUAN"/>
      <sheetName val="Belum Sebar"/>
      <sheetName val="prelim"/>
      <sheetName val="An.3"/>
      <sheetName val="An.1"/>
      <sheetName val="An.2"/>
      <sheetName val="ch"/>
      <sheetName val="kelas"/>
      <sheetName val="NP"/>
      <sheetName val="Analisa K"/>
      <sheetName val="HP"/>
      <sheetName val="HSItem"/>
      <sheetName val="Concrete"/>
      <sheetName val="DATA"/>
      <sheetName val="STRUKTUR"/>
      <sheetName val="REKAP ELEKTRIKAL"/>
      <sheetName val="A-ars"/>
      <sheetName val="lap.harian -bl-juni"/>
      <sheetName val="REKAP.LAP-HARIAN"/>
      <sheetName val="BQ"/>
      <sheetName val="1.1 ALAT TULIS KANTOR"/>
      <sheetName val="ANLS_ BETON R. KELAS"/>
      <sheetName val="Bill rekap"/>
      <sheetName val="Master 1.0"/>
      <sheetName val="bhn "/>
      <sheetName val="A"/>
      <sheetName val="PEMBESIAN BALOK INDUK!"/>
      <sheetName val="Pipe"/>
      <sheetName val="RAB"/>
      <sheetName val="Floor"/>
      <sheetName val="an__beton"/>
      <sheetName val="an_alm"/>
      <sheetName val="HARGA_SAT"/>
      <sheetName val="Rekap_Direct_Cost"/>
      <sheetName val="Kode_kategori_Nas+DVO_III"/>
      <sheetName val="HARGA_PEK"/>
      <sheetName val="H_Satuan"/>
      <sheetName val="Analisa_Harga_Satuan"/>
      <sheetName val="HRGA_SATUAN_UPAH-BAHAN"/>
      <sheetName val="HRG_BHN"/>
      <sheetName val="Daftar_Harga"/>
      <sheetName val="Bill_10"/>
      <sheetName val="Bill_1_-_9"/>
      <sheetName val="D2_4"/>
      <sheetName val="D4_3_(TE)"/>
      <sheetName val="D5_3_(TF)_"/>
      <sheetName val="D8_3_(TJ)"/>
      <sheetName val="00___Earthwork_EF_RL"/>
      <sheetName val="An_Ars"/>
      <sheetName val="HARGA_SATUAN"/>
      <sheetName val="Belum_Sebar"/>
      <sheetName val="An_3"/>
      <sheetName val="An_1"/>
      <sheetName val="An_2"/>
      <sheetName val="Analisa_K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9">
          <cell r="C9">
            <v>15000</v>
          </cell>
        </row>
        <row r="11">
          <cell r="C11">
            <v>16500</v>
          </cell>
        </row>
        <row r="12">
          <cell r="C12">
            <v>18000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</sheetDataSet>
  </externalBook>
</externalLink>
</file>

<file path=xl/externalLinks/externalLink16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KAP TOTAL"/>
      <sheetName val="REKAP STANDAR"/>
      <sheetName val="REKAP NON STAN  (2)"/>
      <sheetName val="REKAP NON STAN "/>
      <sheetName val="Tanah &amp; Persiapan"/>
      <sheetName val="Str 1"/>
      <sheetName val="LT 1"/>
      <sheetName val="LT 2"/>
      <sheetName val="LT 3"/>
      <sheetName val="ME"/>
      <sheetName val="NON STAN (2)"/>
      <sheetName val="NON STAN-1"/>
      <sheetName val="Upah"/>
      <sheetName val="Material"/>
      <sheetName val="Analisa"/>
      <sheetName val="an. beton"/>
      <sheetName val="an.alm"/>
      <sheetName val="STR 2"/>
      <sheetName val=" LT 1"/>
      <sheetName val="An Alm"/>
      <sheetName val="Analisa Struktur"/>
      <sheetName val="Daftar Harga Upah"/>
      <sheetName val="RAB"/>
      <sheetName val="harsat"/>
      <sheetName val="DAF-7"/>
      <sheetName val="BAHAN"/>
      <sheetName val="GRAND REKAPITULASI"/>
      <sheetName val="RAB_G.ADM. PUSAT_(1)"/>
      <sheetName val="RAB_R. GENSET &amp; PANEL_(10) "/>
      <sheetName val="RAB_R. DNS. PENGLL T.54_(11.A.)"/>
      <sheetName val="RAB_R. DNS. PENGLL T.54_(11.B.)"/>
      <sheetName val="RAB_R. DNS. PENGLL T.54 (11.C.)"/>
      <sheetName val="RAB_R. DNS. PENGLL T.70_(12.A.)"/>
      <sheetName val="RAB_R. DNS. PENGLL T.70_(12.B.)"/>
      <sheetName val="RAB_R. DNS. PENGLL T.70_(12.C.)"/>
      <sheetName val="RAB_SPORT CLUB_(14)"/>
      <sheetName val="RAB_MASJID &amp; T.WUDLU_(15)"/>
      <sheetName val="RAB_LOUNDRY &amp; WORKSHOP_(16)"/>
      <sheetName val="RAB_MINIMARKET &amp; KANTIN_(17.)"/>
      <sheetName val="RAB_RMH. PENJAGA_(18)"/>
      <sheetName val="RAB_POS JAGA_(19. A.)"/>
      <sheetName val="RAB_POS JAGA_(19. B.)"/>
      <sheetName val="RAB_R. POMPA_(20)"/>
      <sheetName val="RAB_GARASI_(21)"/>
      <sheetName val="RAB_POLIKLINIK_(22)"/>
      <sheetName val="RAB_R. KELAS_(2.A)"/>
      <sheetName val="RAB_R. KELAS_(2.B)"/>
      <sheetName val="RAB_PERPUST_(4)"/>
      <sheetName val="RAB_AULA UTAMA_(5)"/>
      <sheetName val="RAB_AULA SEDANG_(6)"/>
      <sheetName val="RAB_ASRAMA_(7. B.)"/>
      <sheetName val="RAB_ASRAMA_(7. C.)"/>
      <sheetName val="RAB_ASRAMA_(7. D.)"/>
      <sheetName val="RAB_R. MAKAN_(8)"/>
      <sheetName val="RAB_GUEST HOUSE_(9. A.)"/>
      <sheetName val="RAB_GUEST HOUSE_(9. B.)"/>
      <sheetName val="Mall"/>
      <sheetName val="H.Satuan"/>
      <sheetName val="KH-Q1,Q2,01"/>
      <sheetName val="SAT-BHN"/>
      <sheetName val="HRG BHN"/>
      <sheetName val="Bill 10"/>
      <sheetName val="Bill 1 - 9"/>
      <sheetName val="DAF-1"/>
      <sheetName val="HS"/>
      <sheetName val="D2.4"/>
      <sheetName val="D3-3"/>
      <sheetName val="D4.3 (TE)"/>
      <sheetName val="D5.3 (TF) "/>
      <sheetName val="D8.3 (TJ)"/>
      <sheetName val="00 _ Earthwork EF_RL"/>
      <sheetName val="map"/>
      <sheetName val="HARGA SATUAN"/>
      <sheetName val="An.3"/>
      <sheetName val="An.1"/>
      <sheetName val="An.2"/>
      <sheetName val="65xa"/>
      <sheetName val="kelas"/>
      <sheetName val="Meto"/>
      <sheetName val="rkap2010-2011Cab"/>
      <sheetName val="anal-metod-MPU"/>
      <sheetName val="CH"/>
      <sheetName val="INPUT"/>
      <sheetName val="Kode kategori Nas+DVO III"/>
      <sheetName val="HARGA PEK"/>
      <sheetName val="harga sat"/>
      <sheetName val="lap.harian -bl-juni"/>
      <sheetName val="REKAP.LAP-HARIAN"/>
      <sheetName val="DAF_7"/>
      <sheetName val="UPAH BAHAN"/>
      <sheetName val="Koef"/>
      <sheetName val="INPUT HARGA"/>
      <sheetName val="HRGA SATUAN UPAH-BAHAN"/>
      <sheetName val="1.1 ALAT TULIS KANTOR"/>
      <sheetName val="HSBU ANA"/>
      <sheetName val="Analisa Harga Satuan"/>
      <sheetName val="prog-mgu"/>
      <sheetName val="REKAP_TOTAL"/>
      <sheetName val="REKAP_STANDAR"/>
      <sheetName val="REKAP_NON_STAN__(2)"/>
      <sheetName val="REKAP_NON_STAN_"/>
      <sheetName val="Tanah_&amp;_Persiapan"/>
      <sheetName val="Str_1"/>
      <sheetName val="LT_1"/>
      <sheetName val="LT_2"/>
      <sheetName val="LT_3"/>
      <sheetName val="NON_STAN_(2)"/>
      <sheetName val="NON_STAN-1"/>
      <sheetName val="an__beton"/>
      <sheetName val="an_alm"/>
      <sheetName val="STR_2"/>
      <sheetName val="_LT_1"/>
      <sheetName val="Analisa_Struktur"/>
      <sheetName val="Daftar_Harga_Upah"/>
      <sheetName val="GRAND_REKAPITULASI"/>
      <sheetName val="RAB_G_ADM__PUSAT_(1)"/>
      <sheetName val="RAB_R__GENSET_&amp;_PANEL_(10)_"/>
      <sheetName val="RAB_R__DNS__PENGLL_T_54_(11_A_)"/>
      <sheetName val="RAB_R__DNS__PENGLL_T_54_(11_B_)"/>
      <sheetName val="RAB_R__DNS__PENGLL_T_54_(11_C_)"/>
      <sheetName val="RAB_R__DNS__PENGLL_T_70_(12_A_)"/>
      <sheetName val="RAB_R__DNS__PENGLL_T_70_(12_B_)"/>
      <sheetName val="RAB_R__DNS__PENGLL_T_70_(12_C_)"/>
      <sheetName val="RAB_SPORT_CLUB_(14)"/>
      <sheetName val="RAB_MASJID_&amp;_T_WUDLU_(15)"/>
      <sheetName val="RAB_LOUNDRY_&amp;_WORKSHOP_(16)"/>
      <sheetName val="RAB_MINIMARKET_&amp;_KANTIN_(17_)"/>
      <sheetName val="RAB_RMH__PENJAGA_(18)"/>
      <sheetName val="RAB_POS_JAGA_(19__A_)"/>
      <sheetName val="RAB_POS_JAGA_(19__B_)"/>
      <sheetName val="RAB_R__POMPA_(20)"/>
      <sheetName val="RAB_R__KELAS_(2_A)"/>
      <sheetName val="RAB_R__KELAS_(2_B)"/>
      <sheetName val="RAB_AULA_UTAMA_(5)"/>
      <sheetName val="RAB_AULA_SEDANG_(6)"/>
      <sheetName val="RAB_ASRAMA_(7__B_)"/>
      <sheetName val="RAB_ASRAMA_(7__C_)"/>
      <sheetName val="RAB_ASRAMA_(7__D_)"/>
      <sheetName val="RAB_R__MAKAN_(8)"/>
      <sheetName val="RAB_GUEST_HOUSE_(9__A_)"/>
      <sheetName val="RAB_GUEST_HOUSE_(9__B_)"/>
      <sheetName val="H_Satuan"/>
      <sheetName val="HRG_BHN"/>
      <sheetName val="Bill_10"/>
      <sheetName val="Bill_1_-_9"/>
      <sheetName val="D2_4"/>
      <sheetName val="D4_3_(TE)"/>
      <sheetName val="D5_3_(TF)_"/>
      <sheetName val="D8_3_(TJ)"/>
      <sheetName val="00___Earthwork_EF_RL"/>
      <sheetName val="HARGA_SATUAN"/>
      <sheetName val="An_3"/>
      <sheetName val="An_1"/>
      <sheetName val="An_2"/>
    </sheetNames>
    <sheetDataSet>
      <sheetData sheetId="0">
        <row r="19">
          <cell r="D19">
            <v>17000</v>
          </cell>
        </row>
      </sheetData>
      <sheetData sheetId="1">
        <row r="19">
          <cell r="D19">
            <v>17000</v>
          </cell>
        </row>
      </sheetData>
      <sheetData sheetId="2"/>
      <sheetData sheetId="3"/>
      <sheetData sheetId="4"/>
      <sheetData sheetId="5"/>
      <sheetData sheetId="6"/>
      <sheetData sheetId="7"/>
      <sheetData sheetId="8">
        <row r="19">
          <cell r="D19">
            <v>17000</v>
          </cell>
        </row>
      </sheetData>
      <sheetData sheetId="9">
        <row r="19">
          <cell r="D19">
            <v>17000</v>
          </cell>
        </row>
      </sheetData>
      <sheetData sheetId="10">
        <row r="19">
          <cell r="D19">
            <v>17000</v>
          </cell>
        </row>
      </sheetData>
      <sheetData sheetId="11">
        <row r="19">
          <cell r="D19">
            <v>17000</v>
          </cell>
        </row>
      </sheetData>
      <sheetData sheetId="12">
        <row r="19">
          <cell r="D19">
            <v>18000</v>
          </cell>
        </row>
        <row r="21">
          <cell r="D21">
            <v>18500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>
        <row r="19">
          <cell r="D19">
            <v>17000</v>
          </cell>
        </row>
      </sheetData>
      <sheetData sheetId="98">
        <row r="19">
          <cell r="D19">
            <v>17000</v>
          </cell>
        </row>
      </sheetData>
      <sheetData sheetId="99"/>
      <sheetData sheetId="100"/>
      <sheetData sheetId="101"/>
      <sheetData sheetId="102"/>
      <sheetData sheetId="103"/>
      <sheetData sheetId="104"/>
      <sheetData sheetId="105">
        <row r="19">
          <cell r="D19">
            <v>17000</v>
          </cell>
        </row>
      </sheetData>
      <sheetData sheetId="106">
        <row r="19">
          <cell r="D19">
            <v>17000</v>
          </cell>
        </row>
      </sheetData>
      <sheetData sheetId="107">
        <row r="19">
          <cell r="D19">
            <v>17000</v>
          </cell>
        </row>
      </sheetData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</sheetDataSet>
  </externalBook>
</externalLink>
</file>

<file path=xl/externalLinks/externalLink16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a"/>
      <sheetName val="Srt-Twr"/>
      <sheetName val="Harga Bahan"/>
      <sheetName val="Daf Kuantitas &amp; Harga"/>
      <sheetName val="Rekapitulasi"/>
      <sheetName val="Jad-qurve S"/>
      <sheetName val="Analisa Harga"/>
      <sheetName val="Upah"/>
    </sheetNames>
    <sheetDataSet>
      <sheetData sheetId="0"/>
      <sheetData sheetId="1"/>
      <sheetData sheetId="2">
        <row r="146">
          <cell r="H146">
            <v>45000</v>
          </cell>
        </row>
        <row r="147">
          <cell r="H147">
            <v>50000</v>
          </cell>
        </row>
      </sheetData>
      <sheetData sheetId="3"/>
      <sheetData sheetId="4"/>
      <sheetData sheetId="5"/>
      <sheetData sheetId="6"/>
      <sheetData sheetId="7" refreshError="1"/>
    </sheetDataSet>
  </externalBook>
</externalLink>
</file>

<file path=xl/externalLinks/externalLink16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KAP"/>
      <sheetName val="UPAH"/>
      <sheetName val="BAHAN"/>
      <sheetName val="ANALISA"/>
      <sheetName val="RAB"/>
      <sheetName val="QUARY"/>
    </sheetNames>
    <sheetDataSet>
      <sheetData sheetId="0" refreshError="1"/>
      <sheetData sheetId="1" refreshError="1"/>
      <sheetData sheetId="2">
        <row r="42">
          <cell r="N42">
            <v>9900</v>
          </cell>
        </row>
      </sheetData>
      <sheetData sheetId="3" refreshError="1"/>
      <sheetData sheetId="4" refreshError="1"/>
      <sheetData sheetId="5" refreshError="1"/>
    </sheetDataSet>
  </externalBook>
</externalLink>
</file>

<file path=xl/externalLinks/externalLink16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Kulit"/>
      <sheetName val="Peralatan"/>
      <sheetName val="Angkut"/>
      <sheetName val="Material"/>
      <sheetName val="Upah Kerja"/>
      <sheetName val="RAB"/>
      <sheetName val="Rekapitulasi"/>
      <sheetName val="HOK"/>
      <sheetName val="K-110"/>
      <sheetName val="K-210"/>
      <sheetName val="K-224"/>
      <sheetName val="K-225"/>
      <sheetName val="K-310"/>
      <sheetName val="K-341"/>
      <sheetName val="K-410"/>
      <sheetName val="K-515"/>
      <sheetName val="K-516"/>
      <sheetName val="K-705"/>
      <sheetName val="K-710"/>
      <sheetName val="K-715"/>
      <sheetName val="K-719"/>
      <sheetName val="K-720"/>
      <sheetName val="K-725"/>
      <sheetName val="K-810"/>
      <sheetName val="Gal. Excavator"/>
      <sheetName val="A-1"/>
      <sheetName val="A-16"/>
      <sheetName val="A-17a"/>
      <sheetName val="A-18"/>
      <sheetName val="G-2"/>
      <sheetName val="G-32h"/>
      <sheetName val="G-33m"/>
      <sheetName val="G-41"/>
      <sheetName val="G-43"/>
      <sheetName val="G-50h"/>
      <sheetName val="G-67"/>
      <sheetName val="F-1"/>
      <sheetName val="F-2"/>
      <sheetName val="F-8"/>
      <sheetName val="I-2"/>
      <sheetName val="Supl. V"/>
      <sheetName val="RAB Temiling "/>
    </sheetNames>
    <sheetDataSet>
      <sheetData sheetId="0"/>
      <sheetData sheetId="1"/>
      <sheetData sheetId="2"/>
      <sheetData sheetId="3"/>
      <sheetData sheetId="4">
        <row r="17">
          <cell r="E17">
            <v>17500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 refreshError="1"/>
    </sheetDataSet>
  </externalBook>
</externalLink>
</file>

<file path=xl/externalLinks/externalLink16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AB denai (2)"/>
      <sheetName val="REKAP RAB"/>
      <sheetName val="DAFTAR HARGA SATUAN"/>
      <sheetName val="Calculation BATA"/>
      <sheetName val="Calc. Sheet BES"/>
      <sheetName val="REKAP ANALISA"/>
      <sheetName val="ANALISA"/>
      <sheetName val="Sheet2"/>
    </sheetNames>
    <sheetDataSet>
      <sheetData sheetId="0"/>
      <sheetData sheetId="1" refreshError="1"/>
      <sheetData sheetId="2"/>
      <sheetData sheetId="3">
        <row r="50">
          <cell r="B50" t="str">
            <v>TYPE</v>
          </cell>
          <cell r="C50" t="str">
            <v>A</v>
          </cell>
          <cell r="D50" t="str">
            <v>B</v>
          </cell>
          <cell r="E50" t="str">
            <v>C</v>
          </cell>
          <cell r="F50" t="str">
            <v>D</v>
          </cell>
          <cell r="G50" t="str">
            <v>E</v>
          </cell>
          <cell r="H50" t="str">
            <v>F</v>
          </cell>
          <cell r="I50" t="str">
            <v>G</v>
          </cell>
          <cell r="J50" t="str">
            <v>H</v>
          </cell>
        </row>
        <row r="51">
          <cell r="B51" t="str">
            <v>P1</v>
          </cell>
          <cell r="C51">
            <v>2.8</v>
          </cell>
          <cell r="D51" t="str">
            <v>m'</v>
          </cell>
          <cell r="E51" t="str">
            <v>x</v>
          </cell>
          <cell r="F51">
            <v>1.48</v>
          </cell>
          <cell r="G51" t="str">
            <v>m'</v>
          </cell>
          <cell r="H51" t="str">
            <v>=</v>
          </cell>
          <cell r="I51">
            <v>4.1440000000000001</v>
          </cell>
          <cell r="J51" t="str">
            <v>m2</v>
          </cell>
        </row>
        <row r="52">
          <cell r="B52" t="str">
            <v>P2</v>
          </cell>
          <cell r="C52">
            <v>2.8</v>
          </cell>
          <cell r="D52" t="str">
            <v>m'</v>
          </cell>
          <cell r="E52" t="str">
            <v>x</v>
          </cell>
          <cell r="F52">
            <v>0.88</v>
          </cell>
          <cell r="G52" t="str">
            <v>m'</v>
          </cell>
          <cell r="H52" t="str">
            <v>=</v>
          </cell>
          <cell r="I52">
            <v>2.464</v>
          </cell>
          <cell r="J52" t="str">
            <v>m2</v>
          </cell>
        </row>
        <row r="53">
          <cell r="B53" t="str">
            <v>P3</v>
          </cell>
          <cell r="C53">
            <v>2.8</v>
          </cell>
          <cell r="D53" t="str">
            <v>m'</v>
          </cell>
          <cell r="E53" t="str">
            <v>x</v>
          </cell>
          <cell r="F53">
            <v>0.88</v>
          </cell>
          <cell r="G53" t="str">
            <v>m'</v>
          </cell>
          <cell r="H53" t="str">
            <v>=</v>
          </cell>
          <cell r="I53">
            <v>2.464</v>
          </cell>
          <cell r="J53" t="str">
            <v>m2</v>
          </cell>
        </row>
        <row r="54">
          <cell r="B54" t="str">
            <v>P4</v>
          </cell>
          <cell r="C54">
            <v>2.1</v>
          </cell>
          <cell r="D54" t="str">
            <v>m'</v>
          </cell>
          <cell r="E54" t="str">
            <v>x</v>
          </cell>
          <cell r="F54">
            <v>2.4700000000000002</v>
          </cell>
          <cell r="G54" t="str">
            <v>m'</v>
          </cell>
          <cell r="H54" t="str">
            <v>=</v>
          </cell>
          <cell r="I54">
            <v>5.1870000000000003</v>
          </cell>
          <cell r="J54" t="str">
            <v>m2</v>
          </cell>
        </row>
        <row r="57">
          <cell r="B57" t="str">
            <v>J1</v>
          </cell>
          <cell r="C57">
            <v>1.83</v>
          </cell>
          <cell r="D57" t="str">
            <v>m'</v>
          </cell>
          <cell r="E57" t="str">
            <v>x</v>
          </cell>
          <cell r="F57">
            <v>1.31</v>
          </cell>
          <cell r="G57" t="str">
            <v>m'</v>
          </cell>
          <cell r="H57" t="str">
            <v>=</v>
          </cell>
          <cell r="I57">
            <v>2.3973</v>
          </cell>
          <cell r="J57" t="str">
            <v>m2</v>
          </cell>
        </row>
        <row r="58">
          <cell r="B58" t="str">
            <v>J2</v>
          </cell>
          <cell r="C58">
            <v>3.37</v>
          </cell>
          <cell r="D58" t="str">
            <v>m'</v>
          </cell>
          <cell r="E58" t="str">
            <v>x</v>
          </cell>
          <cell r="F58">
            <v>1.2</v>
          </cell>
          <cell r="G58" t="str">
            <v>m'</v>
          </cell>
          <cell r="H58" t="str">
            <v>=</v>
          </cell>
          <cell r="I58">
            <v>4.0439999999999996</v>
          </cell>
          <cell r="J58" t="str">
            <v>m2</v>
          </cell>
        </row>
        <row r="59">
          <cell r="B59" t="str">
            <v>J3</v>
          </cell>
          <cell r="C59">
            <v>1.94</v>
          </cell>
          <cell r="D59" t="str">
            <v>m'</v>
          </cell>
          <cell r="E59" t="str">
            <v>x</v>
          </cell>
          <cell r="F59">
            <v>2.54</v>
          </cell>
          <cell r="G59" t="str">
            <v>m'</v>
          </cell>
          <cell r="H59" t="str">
            <v>=</v>
          </cell>
          <cell r="I59">
            <v>4.9276</v>
          </cell>
          <cell r="J59" t="str">
            <v>m2</v>
          </cell>
        </row>
        <row r="61">
          <cell r="B61" t="str">
            <v>V1</v>
          </cell>
          <cell r="C61">
            <v>0.68</v>
          </cell>
          <cell r="D61" t="str">
            <v>m'</v>
          </cell>
          <cell r="E61" t="str">
            <v>x</v>
          </cell>
          <cell r="F61">
            <v>1.31</v>
          </cell>
          <cell r="G61" t="str">
            <v>m'</v>
          </cell>
          <cell r="H61" t="str">
            <v>=</v>
          </cell>
          <cell r="I61">
            <v>0.89080000000000015</v>
          </cell>
          <cell r="J61" t="str">
            <v>m2</v>
          </cell>
        </row>
        <row r="62">
          <cell r="B62" t="str">
            <v>V2</v>
          </cell>
          <cell r="C62">
            <v>0.68</v>
          </cell>
          <cell r="D62" t="str">
            <v>m'</v>
          </cell>
          <cell r="E62" t="str">
            <v>x</v>
          </cell>
          <cell r="F62">
            <v>0.68</v>
          </cell>
          <cell r="G62" t="str">
            <v>m'</v>
          </cell>
          <cell r="H62" t="str">
            <v>=</v>
          </cell>
          <cell r="I62">
            <v>0.46240000000000009</v>
          </cell>
          <cell r="J62" t="str">
            <v>m2</v>
          </cell>
        </row>
        <row r="63">
          <cell r="B63" t="str">
            <v>V3</v>
          </cell>
          <cell r="C63">
            <v>1.2</v>
          </cell>
          <cell r="D63" t="str">
            <v>m'</v>
          </cell>
          <cell r="E63" t="str">
            <v>x</v>
          </cell>
          <cell r="F63">
            <v>1.2</v>
          </cell>
          <cell r="G63" t="str">
            <v>m'</v>
          </cell>
          <cell r="H63" t="str">
            <v>=</v>
          </cell>
          <cell r="I63">
            <v>1.44</v>
          </cell>
          <cell r="J63" t="str">
            <v>m2</v>
          </cell>
        </row>
      </sheetData>
      <sheetData sheetId="4" refreshError="1"/>
      <sheetData sheetId="5"/>
      <sheetData sheetId="6"/>
      <sheetData sheetId="7" refreshError="1"/>
    </sheetDataSet>
  </externalBook>
</externalLink>
</file>

<file path=xl/externalLinks/externalLink16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NW"/>
      <sheetName val="JDWL"/>
      <sheetName val="SUBKONT"/>
      <sheetName val="Analisa Alat"/>
      <sheetName val="Sewa Alat"/>
      <sheetName val="MOB"/>
      <sheetName val="Metode"/>
      <sheetName val="REKAP"/>
      <sheetName val="RAB"/>
      <sheetName val="Harga Bahan"/>
      <sheetName val="Analis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ARGA DASAR"/>
      <sheetName val="An Jbt"/>
      <sheetName val="An Bronjg"/>
      <sheetName val="RAB Jbt"/>
      <sheetName val="Rekap"/>
      <sheetName val="An Sat Alat"/>
      <sheetName val="Jadwal"/>
      <sheetName val="jadwal alat"/>
    </sheetNames>
    <sheetDataSet>
      <sheetData sheetId="0"/>
      <sheetData sheetId="1" refreshError="1"/>
      <sheetData sheetId="2"/>
      <sheetData sheetId="3"/>
      <sheetData sheetId="4" refreshError="1"/>
      <sheetData sheetId="5"/>
      <sheetData sheetId="6" refreshError="1"/>
      <sheetData sheetId="7" refreshError="1"/>
    </sheetDataSet>
  </externalBook>
</externalLink>
</file>

<file path=xl/externalLinks/externalLink17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Kulit"/>
      <sheetName val="Peralatan"/>
      <sheetName val="Angkut"/>
      <sheetName val="Material"/>
      <sheetName val="Upah"/>
      <sheetName val="Upah Kerja"/>
      <sheetName val="Sewa Alat"/>
      <sheetName val="RAB-KSO"/>
      <sheetName val="Paket KSO"/>
      <sheetName val="Rekapitulasi"/>
      <sheetName val="Sheet1"/>
      <sheetName val="HOK"/>
      <sheetName val="Rinc. KSO"/>
      <sheetName val="A-1"/>
      <sheetName val="A-16"/>
      <sheetName val="G-32h"/>
      <sheetName val="G-44"/>
      <sheetName val="G-50h"/>
      <sheetName val="G-51c"/>
      <sheetName val="Sheet2"/>
    </sheetNames>
    <sheetDataSet>
      <sheetData sheetId="0"/>
      <sheetData sheetId="1"/>
      <sheetData sheetId="2"/>
      <sheetData sheetId="3">
        <row r="20">
          <cell r="J20">
            <v>65000</v>
          </cell>
        </row>
        <row r="24">
          <cell r="J24">
            <v>11500</v>
          </cell>
        </row>
      </sheetData>
      <sheetData sheetId="4">
        <row r="11">
          <cell r="F11">
            <v>15000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17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AB-D"/>
      <sheetName val="H.BAHAN"/>
      <sheetName val="ANL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17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 &amp; Q"/>
      <sheetName val="besi Gelagar"/>
      <sheetName val="Volume bang."/>
      <sheetName val="besi Abutment"/>
      <sheetName val="!"/>
      <sheetName val="Peralatan"/>
      <sheetName val="LP K230"/>
      <sheetName val="ANALISA_K"/>
      <sheetName val="smpul"/>
      <sheetName val="Volume Jalan (2)"/>
      <sheetName val="RAB (3)"/>
      <sheetName val="JUDUL (2)"/>
      <sheetName val="ANALISA - K"/>
      <sheetName val="Jarak Angkut "/>
      <sheetName val="analisa Angkut "/>
      <sheetName val="Upah &amp; Bahan "/>
      <sheetName val="Volume Jalan"/>
      <sheetName val="RAB (2)"/>
      <sheetName val="Mobilisasi"/>
      <sheetName val="TAB. ALAT"/>
      <sheetName val="ANAL. ALAT"/>
      <sheetName val="Alat"/>
      <sheetName val="Sheet1"/>
      <sheetName val="Jarak Angkut"/>
      <sheetName val="analisa baha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6">
          <cell r="AW26">
            <v>184317.11669714874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>
        <row r="427">
          <cell r="BO427">
            <v>1200000000</v>
          </cell>
        </row>
      </sheetData>
      <sheetData sheetId="22" refreshError="1"/>
      <sheetData sheetId="23" refreshError="1"/>
      <sheetData sheetId="24" refreshError="1"/>
    </sheetDataSet>
  </externalBook>
</externalLink>
</file>

<file path=xl/externalLinks/externalLink17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ster"/>
      <sheetName val="Sheet1"/>
      <sheetName val="Rekapitulasi"/>
      <sheetName val="Detail"/>
      <sheetName val="Alat"/>
      <sheetName val="Peralatan"/>
      <sheetName val="DB"/>
    </sheetNames>
    <sheetDataSet>
      <sheetData sheetId="0">
        <row r="6">
          <cell r="B6" t="str">
            <v>DESCRIPTION</v>
          </cell>
          <cell r="C6" t="str">
            <v>QTY</v>
          </cell>
          <cell r="D6" t="str">
            <v>Unit</v>
          </cell>
          <cell r="E6" t="str">
            <v>MERK</v>
          </cell>
          <cell r="F6" t="str">
            <v>TYPE</v>
          </cell>
          <cell r="G6" t="str">
            <v>ORIGIN</v>
          </cell>
          <cell r="H6" t="str">
            <v>PIECE</v>
          </cell>
          <cell r="I6" t="str">
            <v xml:space="preserve">Pembulatan </v>
          </cell>
          <cell r="J6" t="str">
            <v>STD</v>
          </cell>
          <cell r="K6" t="str">
            <v>Beli</v>
          </cell>
          <cell r="L6" t="str">
            <v>Netto</v>
          </cell>
          <cell r="M6" t="str">
            <v>Disc.</v>
          </cell>
          <cell r="N6" t="str">
            <v>Supplier</v>
          </cell>
        </row>
        <row r="7">
          <cell r="B7" t="str">
            <v>- Gluco DR</v>
          </cell>
          <cell r="C7">
            <v>1</v>
          </cell>
          <cell r="D7" t="str">
            <v>Unit</v>
          </cell>
          <cell r="E7" t="str">
            <v>Lokal</v>
          </cell>
          <cell r="G7" t="str">
            <v>Lokal</v>
          </cell>
          <cell r="H7">
            <v>3080000</v>
          </cell>
          <cell r="I7">
            <v>1760000</v>
          </cell>
          <cell r="J7">
            <v>1760000</v>
          </cell>
          <cell r="K7">
            <v>1100000</v>
          </cell>
          <cell r="L7">
            <v>1100000</v>
          </cell>
          <cell r="N7" t="str">
            <v>PESONA</v>
          </cell>
        </row>
        <row r="8">
          <cell r="B8" t="str">
            <v>- Urine Analyzer</v>
          </cell>
          <cell r="C8">
            <v>1</v>
          </cell>
          <cell r="D8" t="str">
            <v>Unit</v>
          </cell>
          <cell r="E8" t="str">
            <v>Lokal</v>
          </cell>
          <cell r="G8" t="str">
            <v>Lokal</v>
          </cell>
          <cell r="H8">
            <v>25200000</v>
          </cell>
          <cell r="I8">
            <v>14400000</v>
          </cell>
          <cell r="J8">
            <v>14400000</v>
          </cell>
          <cell r="K8">
            <v>9000000</v>
          </cell>
          <cell r="L8">
            <v>9000000</v>
          </cell>
          <cell r="N8" t="str">
            <v>PESONA</v>
          </cell>
        </row>
        <row r="9">
          <cell r="B9" t="str">
            <v>- Micropipet Adjustable: 0-20uL, 100-1000uL</v>
          </cell>
          <cell r="C9">
            <v>1</v>
          </cell>
          <cell r="D9" t="str">
            <v>Buah</v>
          </cell>
          <cell r="E9" t="str">
            <v>Lokal</v>
          </cell>
          <cell r="G9" t="str">
            <v>Lokal</v>
          </cell>
          <cell r="H9">
            <v>7000000</v>
          </cell>
          <cell r="I9">
            <v>4000000</v>
          </cell>
          <cell r="J9">
            <v>4000000</v>
          </cell>
          <cell r="K9">
            <v>2500000</v>
          </cell>
          <cell r="L9">
            <v>2500000</v>
          </cell>
          <cell r="N9" t="str">
            <v>PESONA</v>
          </cell>
        </row>
        <row r="10">
          <cell r="B10" t="str">
            <v>- Micropipet Fix Volume: 10uL, 500uL., 1000uL</v>
          </cell>
          <cell r="C10">
            <v>1</v>
          </cell>
          <cell r="D10" t="str">
            <v>Buah</v>
          </cell>
          <cell r="E10" t="str">
            <v>Lokal</v>
          </cell>
          <cell r="G10" t="str">
            <v>Lokal</v>
          </cell>
          <cell r="H10">
            <v>4200000</v>
          </cell>
          <cell r="I10">
            <v>2400000</v>
          </cell>
          <cell r="J10">
            <v>2400000</v>
          </cell>
          <cell r="K10">
            <v>1500000</v>
          </cell>
          <cell r="L10">
            <v>1500000</v>
          </cell>
          <cell r="N10" t="str">
            <v>PESONA</v>
          </cell>
        </row>
        <row r="11">
          <cell r="B11" t="str">
            <v>- Vaporizer</v>
          </cell>
          <cell r="C11">
            <v>1</v>
          </cell>
          <cell r="D11" t="str">
            <v>Unit</v>
          </cell>
          <cell r="E11" t="str">
            <v>Draeger</v>
          </cell>
          <cell r="G11" t="str">
            <v>Germany</v>
          </cell>
          <cell r="H11">
            <v>55000000</v>
          </cell>
          <cell r="I11">
            <v>34375000</v>
          </cell>
          <cell r="J11">
            <v>34375000</v>
          </cell>
          <cell r="K11">
            <v>34375000</v>
          </cell>
          <cell r="L11">
            <v>21484375</v>
          </cell>
          <cell r="N11" t="str">
            <v>Atra</v>
          </cell>
        </row>
        <row r="12">
          <cell r="B12" t="str">
            <v>- Anesthesia Machine</v>
          </cell>
          <cell r="C12">
            <v>1</v>
          </cell>
          <cell r="D12" t="str">
            <v>Unit</v>
          </cell>
          <cell r="E12" t="str">
            <v>Hoekloos</v>
          </cell>
          <cell r="F12" t="str">
            <v>Area CT</v>
          </cell>
          <cell r="G12" t="str">
            <v xml:space="preserve">Netherland </v>
          </cell>
          <cell r="H12">
            <v>390713400</v>
          </cell>
          <cell r="I12">
            <v>217063000</v>
          </cell>
          <cell r="J12">
            <v>217063000</v>
          </cell>
          <cell r="K12">
            <v>217062500</v>
          </cell>
          <cell r="L12">
            <v>135664062.5</v>
          </cell>
          <cell r="N12" t="str">
            <v>Atra</v>
          </cell>
        </row>
        <row r="13">
          <cell r="B13" t="str">
            <v>- Ventilator Machine</v>
          </cell>
          <cell r="C13">
            <v>1</v>
          </cell>
          <cell r="D13" t="str">
            <v>Unit</v>
          </cell>
          <cell r="E13" t="str">
            <v>Hoekloos</v>
          </cell>
          <cell r="F13" t="str">
            <v>MAV3 C</v>
          </cell>
          <cell r="G13" t="str">
            <v xml:space="preserve">Netherland </v>
          </cell>
          <cell r="H13">
            <v>300375000</v>
          </cell>
          <cell r="I13">
            <v>166875000</v>
          </cell>
          <cell r="J13">
            <v>166875000</v>
          </cell>
          <cell r="K13">
            <v>166875000</v>
          </cell>
          <cell r="L13">
            <v>104296875</v>
          </cell>
          <cell r="N13" t="str">
            <v>Atra</v>
          </cell>
        </row>
        <row r="14">
          <cell r="B14" t="str">
            <v>- Sodalime</v>
          </cell>
          <cell r="C14">
            <v>1</v>
          </cell>
          <cell r="D14" t="str">
            <v>Gallon</v>
          </cell>
          <cell r="E14" t="str">
            <v>Lokal</v>
          </cell>
          <cell r="F14" t="str">
            <v>Lokal</v>
          </cell>
          <cell r="H14">
            <v>450000</v>
          </cell>
          <cell r="I14">
            <v>250000</v>
          </cell>
          <cell r="J14">
            <v>250000</v>
          </cell>
          <cell r="K14">
            <v>250000</v>
          </cell>
          <cell r="L14">
            <v>156250</v>
          </cell>
          <cell r="N14" t="str">
            <v>Atra</v>
          </cell>
        </row>
        <row r="15">
          <cell r="B15" t="str">
            <v>- Reflex Hammer</v>
          </cell>
          <cell r="C15">
            <v>1</v>
          </cell>
          <cell r="D15" t="str">
            <v>Unit</v>
          </cell>
          <cell r="E15" t="str">
            <v>Martin</v>
          </cell>
          <cell r="F15" t="str">
            <v>17-190-20-07</v>
          </cell>
          <cell r="G15" t="str">
            <v>Germany</v>
          </cell>
          <cell r="H15">
            <v>349200</v>
          </cell>
          <cell r="I15">
            <v>194000</v>
          </cell>
          <cell r="J15">
            <v>194000</v>
          </cell>
          <cell r="K15">
            <v>193125</v>
          </cell>
          <cell r="L15">
            <v>120703.125</v>
          </cell>
          <cell r="N15" t="str">
            <v>Atra</v>
          </cell>
        </row>
        <row r="16">
          <cell r="B16" t="str">
            <v>- Alat Pembuka Gips</v>
          </cell>
          <cell r="C16">
            <v>1</v>
          </cell>
          <cell r="D16" t="str">
            <v>buah</v>
          </cell>
          <cell r="E16" t="str">
            <v>Martin</v>
          </cell>
          <cell r="F16" t="str">
            <v>21-275-26</v>
          </cell>
          <cell r="G16" t="str">
            <v xml:space="preserve">Germany </v>
          </cell>
          <cell r="H16">
            <v>10715400</v>
          </cell>
          <cell r="I16">
            <v>5953000</v>
          </cell>
          <cell r="J16">
            <v>5953000</v>
          </cell>
          <cell r="K16">
            <v>5953000</v>
          </cell>
          <cell r="L16">
            <v>3720625</v>
          </cell>
          <cell r="N16" t="str">
            <v>Atra</v>
          </cell>
        </row>
        <row r="17">
          <cell r="B17" t="str">
            <v>- Alat Pembuka Gips Besar</v>
          </cell>
          <cell r="C17">
            <v>1</v>
          </cell>
          <cell r="D17" t="str">
            <v>Buah</v>
          </cell>
          <cell r="E17" t="str">
            <v>Martin</v>
          </cell>
          <cell r="F17" t="str">
            <v>21-518-48</v>
          </cell>
          <cell r="G17" t="str">
            <v>Germany</v>
          </cell>
          <cell r="H17">
            <v>20761200</v>
          </cell>
          <cell r="I17">
            <v>11534000</v>
          </cell>
          <cell r="J17">
            <v>11534000</v>
          </cell>
          <cell r="K17">
            <v>11533437.5</v>
          </cell>
          <cell r="L17">
            <v>7208398.4375</v>
          </cell>
          <cell r="N17" t="str">
            <v>Atra</v>
          </cell>
        </row>
        <row r="18">
          <cell r="B18" t="str">
            <v>- Electro Oscillating Plaster Saw</v>
          </cell>
          <cell r="C18">
            <v>1</v>
          </cell>
          <cell r="D18" t="str">
            <v>Unit</v>
          </cell>
          <cell r="E18" t="str">
            <v>Martin</v>
          </cell>
          <cell r="F18" t="str">
            <v>21-551-00</v>
          </cell>
          <cell r="G18" t="str">
            <v>Germany</v>
          </cell>
          <cell r="H18">
            <v>34414200</v>
          </cell>
          <cell r="I18">
            <v>19119000</v>
          </cell>
          <cell r="J18">
            <v>19119000</v>
          </cell>
          <cell r="K18">
            <v>19118750</v>
          </cell>
          <cell r="L18">
            <v>11949218.75</v>
          </cell>
          <cell r="N18" t="str">
            <v>Atra</v>
          </cell>
        </row>
        <row r="19">
          <cell r="B19" t="str">
            <v>- Bending Press</v>
          </cell>
          <cell r="C19">
            <v>1</v>
          </cell>
          <cell r="D19" t="str">
            <v>Buah</v>
          </cell>
          <cell r="E19" t="str">
            <v>Martin</v>
          </cell>
          <cell r="F19" t="str">
            <v>25-229-30</v>
          </cell>
          <cell r="G19" t="str">
            <v>Germany</v>
          </cell>
          <cell r="H19">
            <v>51638400</v>
          </cell>
          <cell r="I19">
            <v>28688000</v>
          </cell>
          <cell r="J19">
            <v>28688000</v>
          </cell>
          <cell r="K19">
            <v>28687500</v>
          </cell>
          <cell r="L19">
            <v>17929687.5</v>
          </cell>
          <cell r="N19" t="str">
            <v>Atra</v>
          </cell>
        </row>
        <row r="20">
          <cell r="B20" t="str">
            <v>- Aseptic Hand Brush, 1 Box @ 10 Pcs</v>
          </cell>
          <cell r="C20">
            <v>1</v>
          </cell>
          <cell r="D20" t="str">
            <v>Box</v>
          </cell>
          <cell r="E20" t="str">
            <v>Martin</v>
          </cell>
          <cell r="F20" t="str">
            <v>54-100-01-04</v>
          </cell>
          <cell r="G20" t="str">
            <v>Germany</v>
          </cell>
          <cell r="H20">
            <v>1198800</v>
          </cell>
          <cell r="I20">
            <v>666000</v>
          </cell>
          <cell r="J20">
            <v>666000</v>
          </cell>
          <cell r="K20">
            <v>665630</v>
          </cell>
          <cell r="L20">
            <v>416018.75</v>
          </cell>
          <cell r="N20" t="str">
            <v>Atra</v>
          </cell>
        </row>
        <row r="21">
          <cell r="B21" t="str">
            <v>- Brush Dispenser</v>
          </cell>
          <cell r="C21">
            <v>1</v>
          </cell>
          <cell r="D21" t="str">
            <v>Unit</v>
          </cell>
          <cell r="E21" t="str">
            <v>Martin</v>
          </cell>
          <cell r="F21" t="str">
            <v>54-150-20-01</v>
          </cell>
          <cell r="G21" t="str">
            <v>Germany</v>
          </cell>
          <cell r="H21">
            <v>12074400</v>
          </cell>
          <cell r="I21">
            <v>6708000</v>
          </cell>
          <cell r="J21">
            <v>6708000</v>
          </cell>
          <cell r="K21">
            <v>6707812.5</v>
          </cell>
          <cell r="L21">
            <v>4192382.8125</v>
          </cell>
          <cell r="N21" t="str">
            <v>Atra</v>
          </cell>
        </row>
        <row r="22">
          <cell r="B22" t="str">
            <v>- Bucket Support with Guide Bar</v>
          </cell>
          <cell r="C22">
            <v>1</v>
          </cell>
          <cell r="D22" t="str">
            <v>Unit</v>
          </cell>
          <cell r="E22" t="str">
            <v>Martin</v>
          </cell>
          <cell r="F22" t="str">
            <v>70-141-05-07 &amp;
73-454-15</v>
          </cell>
          <cell r="G22" t="str">
            <v>Germany</v>
          </cell>
          <cell r="H22">
            <v>5445600</v>
          </cell>
          <cell r="I22">
            <v>4538000</v>
          </cell>
          <cell r="J22">
            <v>4538000</v>
          </cell>
          <cell r="K22">
            <v>4537500</v>
          </cell>
          <cell r="L22">
            <v>2835937.5</v>
          </cell>
          <cell r="N22" t="str">
            <v>Atra</v>
          </cell>
        </row>
        <row r="23">
          <cell r="B23" t="str">
            <v>- Amputation Instrument Set</v>
          </cell>
          <cell r="C23">
            <v>1</v>
          </cell>
          <cell r="D23" t="str">
            <v>Set</v>
          </cell>
          <cell r="E23" t="str">
            <v>Martin</v>
          </cell>
          <cell r="F23" t="str">
            <v>Instrument</v>
          </cell>
          <cell r="G23" t="str">
            <v>Germany</v>
          </cell>
          <cell r="H23">
            <v>91305000</v>
          </cell>
          <cell r="I23">
            <v>50725000</v>
          </cell>
          <cell r="J23">
            <v>50725000</v>
          </cell>
          <cell r="K23">
            <v>50725000</v>
          </cell>
          <cell r="L23">
            <v>31703125</v>
          </cell>
          <cell r="N23" t="str">
            <v>Atra</v>
          </cell>
        </row>
        <row r="24">
          <cell r="B24" t="str">
            <v>- Abdominal Hysterectomy Instrument Set</v>
          </cell>
          <cell r="C24">
            <v>1</v>
          </cell>
          <cell r="D24" t="str">
            <v>Set</v>
          </cell>
          <cell r="E24" t="str">
            <v>Martin</v>
          </cell>
          <cell r="F24" t="str">
            <v>Instrument</v>
          </cell>
          <cell r="G24" t="str">
            <v>Germany</v>
          </cell>
          <cell r="H24">
            <v>352940400</v>
          </cell>
          <cell r="I24">
            <v>196078000</v>
          </cell>
          <cell r="J24">
            <v>196078000</v>
          </cell>
          <cell r="K24">
            <v>196078000</v>
          </cell>
          <cell r="L24">
            <v>122548750</v>
          </cell>
          <cell r="N24" t="str">
            <v>Atra</v>
          </cell>
        </row>
        <row r="25">
          <cell r="B25" t="str">
            <v>- Adult &amp; Infant Laryngoscope</v>
          </cell>
          <cell r="C25">
            <v>1</v>
          </cell>
          <cell r="D25" t="str">
            <v>Set</v>
          </cell>
          <cell r="E25" t="str">
            <v>Martin</v>
          </cell>
          <cell r="F25" t="str">
            <v>Instrument</v>
          </cell>
          <cell r="G25" t="str">
            <v>Germany</v>
          </cell>
          <cell r="H25">
            <v>17850600</v>
          </cell>
          <cell r="I25">
            <v>9917000</v>
          </cell>
          <cell r="J25">
            <v>9917000</v>
          </cell>
          <cell r="K25">
            <v>9917000</v>
          </cell>
          <cell r="L25">
            <v>6198125</v>
          </cell>
          <cell r="N25" t="str">
            <v>Atra</v>
          </cell>
        </row>
        <row r="26">
          <cell r="B26" t="str">
            <v>- Adult Extraction Forcep Set</v>
          </cell>
          <cell r="C26">
            <v>1</v>
          </cell>
          <cell r="D26" t="str">
            <v>Set</v>
          </cell>
          <cell r="E26" t="str">
            <v>Martin</v>
          </cell>
          <cell r="F26" t="str">
            <v>Instrument</v>
          </cell>
          <cell r="G26" t="str">
            <v>Germany</v>
          </cell>
          <cell r="H26">
            <v>59545800</v>
          </cell>
          <cell r="I26">
            <v>33081000</v>
          </cell>
          <cell r="J26">
            <v>33081000</v>
          </cell>
          <cell r="K26">
            <v>33081000</v>
          </cell>
          <cell r="L26">
            <v>20675625</v>
          </cell>
          <cell r="N26" t="str">
            <v>Atra</v>
          </cell>
        </row>
        <row r="27">
          <cell r="B27" t="str">
            <v>- Appendectomy Instrument Set</v>
          </cell>
          <cell r="C27">
            <v>1</v>
          </cell>
          <cell r="D27" t="str">
            <v>Set</v>
          </cell>
          <cell r="E27" t="str">
            <v>Martin</v>
          </cell>
          <cell r="F27" t="str">
            <v>Instrument</v>
          </cell>
          <cell r="G27" t="str">
            <v>Germany</v>
          </cell>
          <cell r="H27">
            <v>128991600</v>
          </cell>
          <cell r="I27">
            <v>71662000</v>
          </cell>
          <cell r="J27">
            <v>71662000</v>
          </cell>
          <cell r="K27">
            <v>71662000</v>
          </cell>
          <cell r="L27">
            <v>44788750</v>
          </cell>
          <cell r="N27" t="str">
            <v>Atra</v>
          </cell>
        </row>
        <row r="28">
          <cell r="B28" t="str">
            <v>- Bandage Instrument Set</v>
          </cell>
          <cell r="C28">
            <v>1</v>
          </cell>
          <cell r="D28" t="str">
            <v>Set</v>
          </cell>
          <cell r="E28" t="str">
            <v>Martin</v>
          </cell>
          <cell r="F28" t="str">
            <v>Instrument</v>
          </cell>
          <cell r="G28" t="str">
            <v xml:space="preserve">Germany </v>
          </cell>
          <cell r="H28">
            <v>176205600</v>
          </cell>
          <cell r="I28">
            <v>97892000</v>
          </cell>
          <cell r="J28">
            <v>97892000</v>
          </cell>
          <cell r="K28">
            <v>97892000</v>
          </cell>
          <cell r="L28">
            <v>61182500</v>
          </cell>
          <cell r="N28" t="str">
            <v>Atra</v>
          </cell>
        </row>
        <row r="29">
          <cell r="B29" t="str">
            <v>- Basic Orthopaedic Instrument Set</v>
          </cell>
          <cell r="C29">
            <v>1</v>
          </cell>
          <cell r="D29" t="str">
            <v>Set</v>
          </cell>
          <cell r="E29" t="str">
            <v>Martin</v>
          </cell>
          <cell r="F29" t="str">
            <v>Instrument</v>
          </cell>
          <cell r="G29" t="str">
            <v>Germany</v>
          </cell>
          <cell r="H29">
            <v>164026800</v>
          </cell>
          <cell r="I29">
            <v>91126000</v>
          </cell>
          <cell r="J29">
            <v>91126000</v>
          </cell>
          <cell r="K29">
            <v>91126000</v>
          </cell>
          <cell r="L29">
            <v>56953750</v>
          </cell>
          <cell r="N29" t="str">
            <v>Atra</v>
          </cell>
        </row>
        <row r="30">
          <cell r="B30" t="str">
            <v>- Basic Screw &amp; Plate Instrument Set</v>
          </cell>
          <cell r="C30">
            <v>1</v>
          </cell>
          <cell r="D30" t="str">
            <v>Set</v>
          </cell>
          <cell r="E30" t="str">
            <v>Martin</v>
          </cell>
          <cell r="F30" t="str">
            <v>Instrument</v>
          </cell>
          <cell r="G30" t="str">
            <v>Germany</v>
          </cell>
          <cell r="H30">
            <v>174083400</v>
          </cell>
          <cell r="I30">
            <v>96713000</v>
          </cell>
          <cell r="J30">
            <v>96713000</v>
          </cell>
          <cell r="K30">
            <v>96713000</v>
          </cell>
          <cell r="L30">
            <v>60445625</v>
          </cell>
          <cell r="N30" t="str">
            <v>Atra</v>
          </cell>
        </row>
        <row r="31">
          <cell r="B31" t="str">
            <v>- Circumcission Instrument Set</v>
          </cell>
          <cell r="C31">
            <v>1</v>
          </cell>
          <cell r="D31" t="str">
            <v>Set</v>
          </cell>
          <cell r="E31" t="str">
            <v>Martin</v>
          </cell>
          <cell r="F31" t="str">
            <v>Instrument</v>
          </cell>
          <cell r="G31" t="str">
            <v>Germany</v>
          </cell>
          <cell r="H31">
            <v>30652200</v>
          </cell>
          <cell r="I31">
            <v>17029000</v>
          </cell>
          <cell r="J31">
            <v>17029000</v>
          </cell>
          <cell r="K31">
            <v>17029000</v>
          </cell>
          <cell r="L31">
            <v>10643125</v>
          </cell>
          <cell r="N31" t="str">
            <v>Atra</v>
          </cell>
        </row>
        <row r="32">
          <cell r="B32" t="str">
            <v>- Dental Surgery Instrument Set</v>
          </cell>
          <cell r="C32">
            <v>1</v>
          </cell>
          <cell r="D32" t="str">
            <v>Set</v>
          </cell>
          <cell r="E32" t="str">
            <v>Martin</v>
          </cell>
          <cell r="F32" t="str">
            <v>Instrument</v>
          </cell>
          <cell r="G32" t="str">
            <v>Germany</v>
          </cell>
          <cell r="H32">
            <v>26186400</v>
          </cell>
          <cell r="I32">
            <v>14548000</v>
          </cell>
          <cell r="J32">
            <v>14548000</v>
          </cell>
          <cell r="K32">
            <v>14548000</v>
          </cell>
          <cell r="L32">
            <v>9092500</v>
          </cell>
          <cell r="N32" t="str">
            <v>Atra</v>
          </cell>
        </row>
        <row r="33">
          <cell r="B33" t="str">
            <v>- Dilatation &amp; Curettage Instrument Set</v>
          </cell>
          <cell r="C33">
            <v>1</v>
          </cell>
          <cell r="D33" t="str">
            <v>Set</v>
          </cell>
          <cell r="E33" t="str">
            <v>Martin</v>
          </cell>
          <cell r="F33" t="str">
            <v>Instrument</v>
          </cell>
          <cell r="G33" t="str">
            <v>Germany</v>
          </cell>
          <cell r="H33">
            <v>111456000</v>
          </cell>
          <cell r="I33">
            <v>61920000</v>
          </cell>
          <cell r="J33">
            <v>61920000</v>
          </cell>
          <cell r="K33">
            <v>61920000</v>
          </cell>
          <cell r="L33">
            <v>38700000</v>
          </cell>
          <cell r="N33" t="str">
            <v>Atra</v>
          </cell>
        </row>
        <row r="34">
          <cell r="B34" t="str">
            <v>- E.N.T. Instrument Set</v>
          </cell>
          <cell r="C34">
            <v>1</v>
          </cell>
          <cell r="D34" t="str">
            <v>Set</v>
          </cell>
          <cell r="E34" t="str">
            <v>Martin</v>
          </cell>
          <cell r="F34" t="str">
            <v>Instrument</v>
          </cell>
          <cell r="G34" t="str">
            <v>Germany</v>
          </cell>
          <cell r="H34">
            <v>113943600</v>
          </cell>
          <cell r="I34">
            <v>63302000</v>
          </cell>
          <cell r="J34">
            <v>63302000</v>
          </cell>
          <cell r="K34">
            <v>63302000</v>
          </cell>
          <cell r="L34">
            <v>39563750</v>
          </cell>
          <cell r="N34" t="str">
            <v>Atra</v>
          </cell>
        </row>
        <row r="35">
          <cell r="B35" t="str">
            <v>- Embriotomy Instrument Set</v>
          </cell>
          <cell r="C35">
            <v>1</v>
          </cell>
          <cell r="D35" t="str">
            <v>Set</v>
          </cell>
          <cell r="E35" t="str">
            <v>Martin</v>
          </cell>
          <cell r="F35" t="str">
            <v>Instrument</v>
          </cell>
          <cell r="G35" t="str">
            <v>Germany</v>
          </cell>
          <cell r="H35">
            <v>68868000</v>
          </cell>
          <cell r="I35">
            <v>38260000</v>
          </cell>
          <cell r="J35">
            <v>38260000</v>
          </cell>
          <cell r="K35">
            <v>38259875</v>
          </cell>
          <cell r="L35">
            <v>23912421.875</v>
          </cell>
          <cell r="N35" t="str">
            <v>Atra</v>
          </cell>
        </row>
        <row r="36">
          <cell r="B36" t="str">
            <v>- Extraction Instrument Set</v>
          </cell>
          <cell r="C36">
            <v>1</v>
          </cell>
          <cell r="D36" t="str">
            <v>Set</v>
          </cell>
          <cell r="E36" t="str">
            <v>Martin</v>
          </cell>
          <cell r="F36" t="str">
            <v>Instrument</v>
          </cell>
          <cell r="G36" t="str">
            <v>Germany</v>
          </cell>
          <cell r="H36">
            <v>47923200</v>
          </cell>
          <cell r="I36">
            <v>26624000</v>
          </cell>
          <cell r="J36">
            <v>26624000</v>
          </cell>
          <cell r="K36">
            <v>26624000</v>
          </cell>
          <cell r="L36">
            <v>16640000</v>
          </cell>
          <cell r="N36" t="str">
            <v>Atra</v>
          </cell>
        </row>
        <row r="37">
          <cell r="B37" t="str">
            <v>- Gynaecology Examination Instrument Set</v>
          </cell>
          <cell r="C37">
            <v>1</v>
          </cell>
          <cell r="D37" t="str">
            <v>Set</v>
          </cell>
          <cell r="E37" t="str">
            <v>Martin</v>
          </cell>
          <cell r="F37" t="str">
            <v>Instrument</v>
          </cell>
          <cell r="G37" t="str">
            <v xml:space="preserve">Germany </v>
          </cell>
          <cell r="H37">
            <v>27100800</v>
          </cell>
          <cell r="I37">
            <v>15056000</v>
          </cell>
          <cell r="J37">
            <v>15056000</v>
          </cell>
          <cell r="K37">
            <v>15056000</v>
          </cell>
          <cell r="L37">
            <v>9410000</v>
          </cell>
          <cell r="N37" t="str">
            <v>Atra</v>
          </cell>
        </row>
        <row r="38">
          <cell r="B38" t="str">
            <v>- Haemoroid Instrument Set</v>
          </cell>
          <cell r="C38">
            <v>1</v>
          </cell>
          <cell r="D38" t="str">
            <v>Set</v>
          </cell>
          <cell r="E38" t="str">
            <v>Martin</v>
          </cell>
          <cell r="F38" t="str">
            <v>Instrument</v>
          </cell>
          <cell r="G38" t="str">
            <v>Germany</v>
          </cell>
          <cell r="H38">
            <v>105337800</v>
          </cell>
          <cell r="I38">
            <v>58521000</v>
          </cell>
          <cell r="J38">
            <v>58521000</v>
          </cell>
          <cell r="K38">
            <v>58521000</v>
          </cell>
          <cell r="L38">
            <v>36575625</v>
          </cell>
          <cell r="N38" t="str">
            <v>Atra</v>
          </cell>
        </row>
        <row r="39">
          <cell r="B39" t="str">
            <v>- Herniotomy Instrument Set</v>
          </cell>
          <cell r="C39">
            <v>1</v>
          </cell>
          <cell r="D39" t="str">
            <v>Set</v>
          </cell>
          <cell r="E39" t="str">
            <v>Martin</v>
          </cell>
          <cell r="F39" t="str">
            <v>Instrument</v>
          </cell>
          <cell r="G39" t="str">
            <v>Germany</v>
          </cell>
          <cell r="H39">
            <v>171309600</v>
          </cell>
          <cell r="I39">
            <v>95172000</v>
          </cell>
          <cell r="J39">
            <v>95172000</v>
          </cell>
          <cell r="K39">
            <v>95172000</v>
          </cell>
          <cell r="L39">
            <v>59482500</v>
          </cell>
          <cell r="N39" t="str">
            <v>Atra</v>
          </cell>
        </row>
        <row r="40">
          <cell r="B40" t="str">
            <v>- Herniotomy Instrument Set For Emergency</v>
          </cell>
          <cell r="C40">
            <v>1</v>
          </cell>
          <cell r="D40" t="str">
            <v>Set</v>
          </cell>
          <cell r="E40" t="str">
            <v>Martin</v>
          </cell>
          <cell r="F40" t="str">
            <v>Instrument</v>
          </cell>
          <cell r="G40" t="str">
            <v>Germany</v>
          </cell>
          <cell r="H40">
            <v>126442800</v>
          </cell>
          <cell r="I40">
            <v>70246000</v>
          </cell>
          <cell r="J40">
            <v>70246000</v>
          </cell>
          <cell r="K40">
            <v>70246000</v>
          </cell>
          <cell r="L40">
            <v>43903750</v>
          </cell>
          <cell r="N40" t="str">
            <v>Atra</v>
          </cell>
        </row>
        <row r="41">
          <cell r="B41" t="str">
            <v>- Intubation Instrument Set</v>
          </cell>
          <cell r="C41">
            <v>1</v>
          </cell>
          <cell r="D41" t="str">
            <v>Set</v>
          </cell>
          <cell r="E41" t="str">
            <v>Martin</v>
          </cell>
          <cell r="F41" t="str">
            <v>Instrument</v>
          </cell>
          <cell r="G41" t="str">
            <v>Germany</v>
          </cell>
          <cell r="H41">
            <v>19108800</v>
          </cell>
          <cell r="I41">
            <v>10616000</v>
          </cell>
          <cell r="J41">
            <v>10616000</v>
          </cell>
          <cell r="K41">
            <v>10616000</v>
          </cell>
          <cell r="L41">
            <v>6635000</v>
          </cell>
          <cell r="N41" t="str">
            <v>Atra</v>
          </cell>
        </row>
        <row r="42">
          <cell r="B42" t="str">
            <v>- Laparatomy Instrument Set</v>
          </cell>
          <cell r="C42">
            <v>1</v>
          </cell>
          <cell r="D42" t="str">
            <v>Set</v>
          </cell>
          <cell r="E42" t="str">
            <v>Martin</v>
          </cell>
          <cell r="F42" t="str">
            <v>Instrument</v>
          </cell>
          <cell r="G42" t="str">
            <v>Germany</v>
          </cell>
          <cell r="H42">
            <v>340678800</v>
          </cell>
          <cell r="I42">
            <v>189266000</v>
          </cell>
          <cell r="J42">
            <v>189266000</v>
          </cell>
          <cell r="K42">
            <v>189266000</v>
          </cell>
          <cell r="L42">
            <v>118291250</v>
          </cell>
          <cell r="N42" t="str">
            <v>Atra</v>
          </cell>
        </row>
        <row r="43">
          <cell r="B43" t="str">
            <v>- Laparatomy Instrument Set for Obgyn</v>
          </cell>
          <cell r="C43">
            <v>1</v>
          </cell>
          <cell r="D43" t="str">
            <v>Set</v>
          </cell>
          <cell r="E43" t="str">
            <v>Martin</v>
          </cell>
          <cell r="F43" t="str">
            <v>Instrument</v>
          </cell>
          <cell r="G43" t="str">
            <v>Germany</v>
          </cell>
          <cell r="H43">
            <v>118171800</v>
          </cell>
          <cell r="I43">
            <v>65651000</v>
          </cell>
          <cell r="J43">
            <v>65651000</v>
          </cell>
          <cell r="K43">
            <v>65651000</v>
          </cell>
          <cell r="L43">
            <v>41031875</v>
          </cell>
          <cell r="N43" t="str">
            <v>Atra</v>
          </cell>
        </row>
        <row r="44">
          <cell r="B44" t="str">
            <v>- Large Suture Instrument Set</v>
          </cell>
          <cell r="C44">
            <v>1</v>
          </cell>
          <cell r="D44" t="str">
            <v>Set</v>
          </cell>
          <cell r="E44" t="str">
            <v>Martin</v>
          </cell>
          <cell r="F44" t="str">
            <v>Instrument</v>
          </cell>
          <cell r="G44" t="str">
            <v>Germany</v>
          </cell>
          <cell r="H44">
            <v>44942400</v>
          </cell>
          <cell r="I44">
            <v>24968000</v>
          </cell>
          <cell r="J44">
            <v>24968000</v>
          </cell>
          <cell r="K44">
            <v>24968000</v>
          </cell>
          <cell r="L44">
            <v>15605000</v>
          </cell>
          <cell r="N44" t="str">
            <v>Atra</v>
          </cell>
        </row>
        <row r="45">
          <cell r="B45" t="str">
            <v>- Major Surgery Instrument set</v>
          </cell>
          <cell r="C45">
            <v>1</v>
          </cell>
          <cell r="D45" t="str">
            <v>Set</v>
          </cell>
          <cell r="E45" t="str">
            <v>Martin</v>
          </cell>
          <cell r="F45" t="str">
            <v>Instrument</v>
          </cell>
          <cell r="G45" t="str">
            <v>Germany</v>
          </cell>
          <cell r="H45">
            <v>171219600</v>
          </cell>
          <cell r="I45">
            <v>95122000</v>
          </cell>
          <cell r="J45">
            <v>95122000</v>
          </cell>
          <cell r="K45">
            <v>95122000</v>
          </cell>
          <cell r="L45">
            <v>59451250</v>
          </cell>
          <cell r="N45" t="str">
            <v>Atra</v>
          </cell>
        </row>
        <row r="46">
          <cell r="B46" t="str">
            <v>- Minor Surgery Instrument Set</v>
          </cell>
          <cell r="C46">
            <v>1</v>
          </cell>
          <cell r="D46" t="str">
            <v>Set</v>
          </cell>
          <cell r="E46" t="str">
            <v>Martin</v>
          </cell>
          <cell r="F46" t="str">
            <v>Instrument</v>
          </cell>
          <cell r="G46" t="str">
            <v>Germany</v>
          </cell>
          <cell r="H46">
            <v>117239400</v>
          </cell>
          <cell r="I46">
            <v>65133000</v>
          </cell>
          <cell r="J46">
            <v>65133000</v>
          </cell>
          <cell r="K46">
            <v>65133000</v>
          </cell>
          <cell r="L46">
            <v>40708125</v>
          </cell>
          <cell r="N46" t="str">
            <v>Atra</v>
          </cell>
        </row>
        <row r="47">
          <cell r="B47" t="str">
            <v>- Partus instrument Set</v>
          </cell>
          <cell r="C47">
            <v>1</v>
          </cell>
          <cell r="D47" t="str">
            <v>Set</v>
          </cell>
          <cell r="E47" t="str">
            <v>Martin</v>
          </cell>
          <cell r="F47" t="str">
            <v>Instrument</v>
          </cell>
          <cell r="G47" t="str">
            <v>Germany</v>
          </cell>
          <cell r="H47">
            <v>41844600</v>
          </cell>
          <cell r="I47">
            <v>23247000</v>
          </cell>
          <cell r="J47">
            <v>23247000</v>
          </cell>
          <cell r="K47">
            <v>23247000</v>
          </cell>
          <cell r="L47">
            <v>14529375</v>
          </cell>
          <cell r="N47" t="str">
            <v>Atra</v>
          </cell>
        </row>
        <row r="48">
          <cell r="B48" t="str">
            <v>- Partus instrument Set for Obgyn</v>
          </cell>
          <cell r="C48">
            <v>1</v>
          </cell>
          <cell r="D48" t="str">
            <v>Set</v>
          </cell>
          <cell r="E48" t="str">
            <v>Martin</v>
          </cell>
          <cell r="F48" t="str">
            <v>Instrument</v>
          </cell>
          <cell r="G48" t="str">
            <v>Germany</v>
          </cell>
          <cell r="H48">
            <v>23306400</v>
          </cell>
          <cell r="I48">
            <v>12948000</v>
          </cell>
          <cell r="J48">
            <v>12948000</v>
          </cell>
          <cell r="K48">
            <v>12948000</v>
          </cell>
          <cell r="L48">
            <v>8092500</v>
          </cell>
          <cell r="N48" t="str">
            <v>Atra</v>
          </cell>
        </row>
        <row r="49">
          <cell r="B49" t="str">
            <v>- Plaster Room Instrument Set</v>
          </cell>
          <cell r="C49">
            <v>1</v>
          </cell>
          <cell r="D49" t="str">
            <v>Set</v>
          </cell>
          <cell r="E49" t="str">
            <v>Martin</v>
          </cell>
          <cell r="F49" t="str">
            <v>Instrument</v>
          </cell>
          <cell r="G49" t="str">
            <v xml:space="preserve">Germany </v>
          </cell>
          <cell r="H49">
            <v>89337600</v>
          </cell>
          <cell r="I49">
            <v>49632000</v>
          </cell>
          <cell r="J49">
            <v>49632000</v>
          </cell>
          <cell r="K49">
            <v>49632000</v>
          </cell>
          <cell r="L49">
            <v>31020000</v>
          </cell>
          <cell r="N49" t="str">
            <v>Atra</v>
          </cell>
        </row>
        <row r="50">
          <cell r="B50" t="str">
            <v>- Sectio Caesarian Instrument Set</v>
          </cell>
          <cell r="C50">
            <v>1</v>
          </cell>
          <cell r="D50" t="str">
            <v>Set</v>
          </cell>
          <cell r="E50" t="str">
            <v>Martin</v>
          </cell>
          <cell r="F50" t="str">
            <v>Instrument</v>
          </cell>
          <cell r="G50" t="str">
            <v>Germany</v>
          </cell>
          <cell r="H50">
            <v>142848000</v>
          </cell>
          <cell r="I50">
            <v>79360000</v>
          </cell>
          <cell r="J50">
            <v>79360000</v>
          </cell>
          <cell r="K50">
            <v>79360000</v>
          </cell>
          <cell r="L50">
            <v>49600000</v>
          </cell>
          <cell r="N50" t="str">
            <v>Atra</v>
          </cell>
        </row>
        <row r="51">
          <cell r="B51" t="str">
            <v>- Sectio Caesarian Instrument Set for Emergency</v>
          </cell>
          <cell r="C51">
            <v>1</v>
          </cell>
          <cell r="D51" t="str">
            <v>Set</v>
          </cell>
          <cell r="E51" t="str">
            <v>Martin</v>
          </cell>
          <cell r="F51" t="str">
            <v>Instrument</v>
          </cell>
          <cell r="G51" t="str">
            <v>Germany</v>
          </cell>
          <cell r="H51">
            <v>125686800</v>
          </cell>
          <cell r="I51">
            <v>69826000</v>
          </cell>
          <cell r="J51">
            <v>69826000</v>
          </cell>
          <cell r="K51">
            <v>69826000</v>
          </cell>
          <cell r="L51">
            <v>43641250</v>
          </cell>
          <cell r="N51" t="str">
            <v>Atra</v>
          </cell>
        </row>
        <row r="52">
          <cell r="B52" t="str">
            <v>- Small Fragment Instrument Set</v>
          </cell>
          <cell r="C52">
            <v>1</v>
          </cell>
          <cell r="D52" t="str">
            <v>Set</v>
          </cell>
          <cell r="E52" t="str">
            <v>Martin</v>
          </cell>
          <cell r="F52" t="str">
            <v>Instrument</v>
          </cell>
          <cell r="G52" t="str">
            <v>Germany</v>
          </cell>
          <cell r="H52">
            <v>174123000</v>
          </cell>
          <cell r="I52">
            <v>96735000</v>
          </cell>
          <cell r="J52">
            <v>96735000</v>
          </cell>
          <cell r="K52">
            <v>96735000</v>
          </cell>
          <cell r="L52">
            <v>60459375</v>
          </cell>
          <cell r="N52" t="str">
            <v>Atra</v>
          </cell>
        </row>
        <row r="53">
          <cell r="B53" t="str">
            <v>- Small Haemoroid Instrument Set</v>
          </cell>
          <cell r="C53">
            <v>1</v>
          </cell>
          <cell r="D53" t="str">
            <v>Set</v>
          </cell>
          <cell r="E53" t="str">
            <v>Martin</v>
          </cell>
          <cell r="F53" t="str">
            <v>Instrument</v>
          </cell>
          <cell r="G53" t="str">
            <v>Germany</v>
          </cell>
          <cell r="H53">
            <v>7585200</v>
          </cell>
          <cell r="I53">
            <v>4214000</v>
          </cell>
          <cell r="J53">
            <v>4214000</v>
          </cell>
          <cell r="K53">
            <v>4214000</v>
          </cell>
          <cell r="L53">
            <v>2633750</v>
          </cell>
          <cell r="N53" t="str">
            <v>Atra</v>
          </cell>
        </row>
        <row r="54">
          <cell r="B54" t="str">
            <v>- Tonsillectomy Instrument Set</v>
          </cell>
          <cell r="C54">
            <v>1</v>
          </cell>
          <cell r="D54" t="str">
            <v>Set</v>
          </cell>
          <cell r="E54" t="str">
            <v>Martin</v>
          </cell>
          <cell r="F54" t="str">
            <v>Instrument</v>
          </cell>
          <cell r="G54" t="str">
            <v>Germany</v>
          </cell>
          <cell r="H54">
            <v>123323400</v>
          </cell>
          <cell r="I54">
            <v>68513000</v>
          </cell>
          <cell r="J54">
            <v>68513000</v>
          </cell>
          <cell r="K54">
            <v>68513000</v>
          </cell>
          <cell r="L54">
            <v>42820625</v>
          </cell>
          <cell r="N54" t="str">
            <v>Atra</v>
          </cell>
        </row>
        <row r="55">
          <cell r="B55" t="str">
            <v>- Tracheotomy Instrument Set</v>
          </cell>
          <cell r="C55">
            <v>1</v>
          </cell>
          <cell r="D55" t="str">
            <v>Set</v>
          </cell>
          <cell r="E55" t="str">
            <v>Martin</v>
          </cell>
          <cell r="F55" t="str">
            <v>Instrument</v>
          </cell>
          <cell r="G55" t="str">
            <v>Germany</v>
          </cell>
          <cell r="H55">
            <v>67559400</v>
          </cell>
          <cell r="I55">
            <v>37533000</v>
          </cell>
          <cell r="J55">
            <v>37533000</v>
          </cell>
          <cell r="K55">
            <v>37533000</v>
          </cell>
          <cell r="L55">
            <v>23458125</v>
          </cell>
          <cell r="N55" t="str">
            <v>Atra</v>
          </cell>
        </row>
        <row r="56">
          <cell r="B56" t="str">
            <v>- Venae Sectio Instrument Set</v>
          </cell>
          <cell r="C56">
            <v>1</v>
          </cell>
          <cell r="D56" t="str">
            <v>Set</v>
          </cell>
          <cell r="E56" t="str">
            <v>Martin</v>
          </cell>
          <cell r="F56" t="str">
            <v>Instrument</v>
          </cell>
          <cell r="G56" t="str">
            <v>Germany</v>
          </cell>
          <cell r="H56">
            <v>64632600</v>
          </cell>
          <cell r="I56">
            <v>35907000</v>
          </cell>
          <cell r="J56">
            <v>35907000</v>
          </cell>
          <cell r="K56">
            <v>35907000</v>
          </cell>
          <cell r="L56">
            <v>22441875</v>
          </cell>
          <cell r="N56" t="str">
            <v>Atra</v>
          </cell>
        </row>
        <row r="57">
          <cell r="B57" t="str">
            <v>- Wire Instrument Set</v>
          </cell>
          <cell r="C57">
            <v>1</v>
          </cell>
          <cell r="D57" t="str">
            <v>Set</v>
          </cell>
          <cell r="E57" t="str">
            <v>Martin</v>
          </cell>
          <cell r="F57" t="str">
            <v>Instrument</v>
          </cell>
          <cell r="G57" t="str">
            <v>Germany</v>
          </cell>
          <cell r="H57">
            <v>94602600</v>
          </cell>
          <cell r="I57">
            <v>52557000</v>
          </cell>
          <cell r="J57">
            <v>52557000</v>
          </cell>
          <cell r="K57">
            <v>52557000</v>
          </cell>
          <cell r="L57">
            <v>32848125</v>
          </cell>
          <cell r="N57" t="str">
            <v>Atra</v>
          </cell>
        </row>
        <row r="58">
          <cell r="B58" t="str">
            <v>- Operating Lamp Combination Ceiling for OR</v>
          </cell>
          <cell r="C58">
            <v>1</v>
          </cell>
          <cell r="D58" t="str">
            <v>Unit</v>
          </cell>
          <cell r="E58" t="str">
            <v>Martin</v>
          </cell>
          <cell r="F58" t="str">
            <v>Marlux X8 CX / X6 CX</v>
          </cell>
          <cell r="G58" t="str">
            <v>Germany</v>
          </cell>
          <cell r="H58">
            <v>530000000</v>
          </cell>
          <cell r="I58">
            <v>331250000</v>
          </cell>
          <cell r="J58">
            <v>331250000</v>
          </cell>
          <cell r="K58">
            <v>331250000</v>
          </cell>
          <cell r="L58">
            <v>207031250</v>
          </cell>
          <cell r="N58" t="str">
            <v>Atra</v>
          </cell>
        </row>
        <row r="59">
          <cell r="B59" t="str">
            <v>- Electro Surgical Unit for OR</v>
          </cell>
          <cell r="C59">
            <v>1</v>
          </cell>
          <cell r="D59" t="str">
            <v>Unit</v>
          </cell>
          <cell r="E59" t="str">
            <v>Martin</v>
          </cell>
          <cell r="F59" t="str">
            <v>MAXIUM</v>
          </cell>
          <cell r="G59" t="str">
            <v xml:space="preserve">Germany </v>
          </cell>
          <cell r="H59">
            <v>584931400</v>
          </cell>
          <cell r="I59">
            <v>325000000</v>
          </cell>
          <cell r="J59">
            <v>325000000</v>
          </cell>
          <cell r="K59">
            <v>325000000</v>
          </cell>
          <cell r="L59">
            <v>203125000</v>
          </cell>
          <cell r="N59" t="str">
            <v>Atra</v>
          </cell>
        </row>
        <row r="60">
          <cell r="B60" t="str">
            <v xml:space="preserve">- Electro Couter </v>
          </cell>
          <cell r="C60">
            <v>1</v>
          </cell>
          <cell r="D60" t="str">
            <v>Unit</v>
          </cell>
          <cell r="E60" t="str">
            <v>Martin</v>
          </cell>
          <cell r="F60" t="str">
            <v>MD 62</v>
          </cell>
          <cell r="G60" t="str">
            <v>Germany</v>
          </cell>
          <cell r="H60">
            <v>45743400</v>
          </cell>
          <cell r="I60">
            <v>25413000</v>
          </cell>
          <cell r="J60">
            <v>25413000</v>
          </cell>
          <cell r="K60">
            <v>25412500</v>
          </cell>
          <cell r="L60">
            <v>15882812.5</v>
          </cell>
          <cell r="N60" t="str">
            <v>Atra</v>
          </cell>
        </row>
        <row r="61">
          <cell r="B61" t="str">
            <v>- Electro Surgical Unit for Clinic</v>
          </cell>
          <cell r="C61">
            <v>1</v>
          </cell>
          <cell r="D61" t="str">
            <v>Unit</v>
          </cell>
          <cell r="E61" t="str">
            <v>Martin</v>
          </cell>
          <cell r="F61" t="str">
            <v>ME MB 1</v>
          </cell>
          <cell r="G61" t="str">
            <v>Germany</v>
          </cell>
          <cell r="H61">
            <v>220275000</v>
          </cell>
          <cell r="I61">
            <v>122375000</v>
          </cell>
          <cell r="J61">
            <v>122375000</v>
          </cell>
          <cell r="K61">
            <v>122375000</v>
          </cell>
          <cell r="L61">
            <v>76484375</v>
          </cell>
          <cell r="N61" t="str">
            <v>Atra</v>
          </cell>
        </row>
        <row r="62">
          <cell r="B62" t="str">
            <v>- Electro Surgical Unit</v>
          </cell>
          <cell r="C62">
            <v>1</v>
          </cell>
          <cell r="D62" t="str">
            <v>Unit</v>
          </cell>
          <cell r="E62" t="str">
            <v>Martin</v>
          </cell>
          <cell r="F62" t="str">
            <v>ME MB 2</v>
          </cell>
          <cell r="G62" t="str">
            <v>Germany</v>
          </cell>
          <cell r="H62">
            <v>245025000</v>
          </cell>
          <cell r="I62">
            <v>136125000</v>
          </cell>
          <cell r="J62">
            <v>136125000</v>
          </cell>
          <cell r="K62">
            <v>136125000</v>
          </cell>
          <cell r="L62">
            <v>85078125</v>
          </cell>
          <cell r="N62" t="str">
            <v>Atra</v>
          </cell>
        </row>
        <row r="63">
          <cell r="B63" t="str">
            <v>- Mini Cutter with Acessories</v>
          </cell>
          <cell r="C63">
            <v>1</v>
          </cell>
          <cell r="D63" t="str">
            <v>Unit</v>
          </cell>
          <cell r="E63" t="str">
            <v>Martin</v>
          </cell>
          <cell r="F63" t="str">
            <v>Mini Cutter with 80-108-04</v>
          </cell>
          <cell r="G63" t="str">
            <v>Germany</v>
          </cell>
          <cell r="H63">
            <v>93735000</v>
          </cell>
          <cell r="I63">
            <v>52075000</v>
          </cell>
          <cell r="J63">
            <v>52075000</v>
          </cell>
          <cell r="K63">
            <v>52075000</v>
          </cell>
          <cell r="L63">
            <v>32546875</v>
          </cell>
          <cell r="N63" t="str">
            <v>Atra</v>
          </cell>
        </row>
        <row r="64">
          <cell r="B64" t="str">
            <v>- Examination Lamp</v>
          </cell>
          <cell r="C64">
            <v>1</v>
          </cell>
          <cell r="D64" t="str">
            <v>Unit</v>
          </cell>
          <cell r="E64" t="str">
            <v>Martin</v>
          </cell>
          <cell r="F64" t="str">
            <v>ML 301 S</v>
          </cell>
          <cell r="G64" t="str">
            <v xml:space="preserve">Germany </v>
          </cell>
          <cell r="H64">
            <v>72540000</v>
          </cell>
          <cell r="I64">
            <v>40300000</v>
          </cell>
          <cell r="J64">
            <v>40300000</v>
          </cell>
          <cell r="K64">
            <v>40300000</v>
          </cell>
          <cell r="L64">
            <v>25187500</v>
          </cell>
          <cell r="N64" t="str">
            <v>Atra</v>
          </cell>
        </row>
        <row r="65">
          <cell r="B65" t="str">
            <v>- Mobile Examination Lamp</v>
          </cell>
          <cell r="C65">
            <v>1</v>
          </cell>
          <cell r="D65" t="str">
            <v>Unit</v>
          </cell>
          <cell r="E65" t="str">
            <v>Martin</v>
          </cell>
          <cell r="F65" t="str">
            <v>ML 301 S</v>
          </cell>
          <cell r="G65" t="str">
            <v xml:space="preserve">Germany </v>
          </cell>
          <cell r="H65">
            <v>72540000</v>
          </cell>
          <cell r="I65">
            <v>40300000</v>
          </cell>
          <cell r="J65">
            <v>40300000</v>
          </cell>
          <cell r="K65">
            <v>40300000</v>
          </cell>
          <cell r="L65">
            <v>25187500</v>
          </cell>
          <cell r="N65" t="str">
            <v>Atra</v>
          </cell>
        </row>
        <row r="66">
          <cell r="B66" t="str">
            <v>- Operating Lamp Single Ceiling</v>
          </cell>
          <cell r="C66">
            <v>1</v>
          </cell>
          <cell r="D66" t="str">
            <v>Unit</v>
          </cell>
          <cell r="E66" t="str">
            <v>Martin</v>
          </cell>
          <cell r="F66" t="str">
            <v>ML 501 RD</v>
          </cell>
          <cell r="G66" t="str">
            <v>Germany</v>
          </cell>
          <cell r="H66">
            <v>190260000</v>
          </cell>
          <cell r="I66">
            <v>105700000</v>
          </cell>
          <cell r="J66">
            <v>105700000</v>
          </cell>
          <cell r="K66">
            <v>105700000</v>
          </cell>
          <cell r="L66">
            <v>66062500</v>
          </cell>
          <cell r="N66" t="str">
            <v>Atra</v>
          </cell>
        </row>
        <row r="67">
          <cell r="B67" t="str">
            <v>- Mobile Operating Lamp</v>
          </cell>
          <cell r="C67">
            <v>1</v>
          </cell>
          <cell r="D67" t="str">
            <v>Unit</v>
          </cell>
          <cell r="E67" t="str">
            <v>Martin</v>
          </cell>
          <cell r="F67" t="str">
            <v>ML 501 SG</v>
          </cell>
          <cell r="G67" t="str">
            <v xml:space="preserve">Germany </v>
          </cell>
          <cell r="H67">
            <v>127238400</v>
          </cell>
          <cell r="I67">
            <v>70688000</v>
          </cell>
          <cell r="J67">
            <v>70688000</v>
          </cell>
          <cell r="K67">
            <v>70687500</v>
          </cell>
          <cell r="L67">
            <v>44179687.5</v>
          </cell>
          <cell r="N67" t="str">
            <v>Atra</v>
          </cell>
        </row>
        <row r="68">
          <cell r="B68" t="str">
            <v>- Operating Lamp Stand Mobile with Batt.</v>
          </cell>
          <cell r="C68">
            <v>1</v>
          </cell>
          <cell r="D68" t="str">
            <v>Unit</v>
          </cell>
          <cell r="E68" t="str">
            <v>Martin</v>
          </cell>
          <cell r="F68" t="str">
            <v>ML 501 SOB</v>
          </cell>
          <cell r="G68" t="str">
            <v>Germany</v>
          </cell>
          <cell r="H68">
            <v>308048400</v>
          </cell>
          <cell r="I68">
            <v>171138000</v>
          </cell>
          <cell r="J68">
            <v>171138000</v>
          </cell>
          <cell r="K68">
            <v>171137500</v>
          </cell>
          <cell r="L68">
            <v>106960937.5</v>
          </cell>
          <cell r="N68" t="str">
            <v>Atra</v>
          </cell>
        </row>
        <row r="69">
          <cell r="B69" t="str">
            <v>- Surgical Camera + 17" Monitor</v>
          </cell>
          <cell r="C69">
            <v>1</v>
          </cell>
          <cell r="D69" t="str">
            <v>Unit</v>
          </cell>
          <cell r="E69" t="str">
            <v>Martin</v>
          </cell>
          <cell r="F69" t="str">
            <v>SurgiCam X8/X6 Advanced Version</v>
          </cell>
          <cell r="G69" t="str">
            <v>Germany</v>
          </cell>
          <cell r="H69">
            <v>576560000</v>
          </cell>
          <cell r="I69">
            <v>360350000</v>
          </cell>
          <cell r="J69">
            <v>360350000</v>
          </cell>
          <cell r="K69">
            <v>360350000</v>
          </cell>
          <cell r="L69">
            <v>225218750</v>
          </cell>
          <cell r="N69" t="str">
            <v>Atra</v>
          </cell>
        </row>
        <row r="70">
          <cell r="B70" t="str">
            <v>- Portable Pulse Oxymeter</v>
          </cell>
          <cell r="C70">
            <v>1</v>
          </cell>
          <cell r="D70" t="str">
            <v>Unit</v>
          </cell>
          <cell r="E70" t="str">
            <v>Mediaid Palco</v>
          </cell>
          <cell r="F70" t="str">
            <v>P 5340</v>
          </cell>
          <cell r="G70" t="str">
            <v>USA</v>
          </cell>
          <cell r="H70">
            <v>21375000</v>
          </cell>
          <cell r="I70">
            <v>11875000</v>
          </cell>
          <cell r="J70">
            <v>11875000</v>
          </cell>
          <cell r="K70">
            <v>11875000</v>
          </cell>
          <cell r="L70">
            <v>7421875</v>
          </cell>
          <cell r="N70" t="str">
            <v>Atra</v>
          </cell>
        </row>
        <row r="71">
          <cell r="B71" t="str">
            <v>- Patient Monitor for ICU</v>
          </cell>
          <cell r="C71">
            <v>1</v>
          </cell>
          <cell r="D71" t="str">
            <v>Unit</v>
          </cell>
          <cell r="E71" t="str">
            <v>Mindray</v>
          </cell>
          <cell r="F71" t="str">
            <v>BeneView T8</v>
          </cell>
          <cell r="G71" t="str">
            <v>China</v>
          </cell>
          <cell r="H71">
            <v>165960000</v>
          </cell>
          <cell r="I71">
            <v>92200000</v>
          </cell>
          <cell r="J71">
            <v>92200000</v>
          </cell>
          <cell r="K71">
            <v>92200000</v>
          </cell>
          <cell r="L71">
            <v>57625000</v>
          </cell>
          <cell r="N71" t="str">
            <v>Atra</v>
          </cell>
        </row>
        <row r="72">
          <cell r="B72" t="str">
            <v>- Patient Monitor for Emergency</v>
          </cell>
          <cell r="C72">
            <v>1</v>
          </cell>
          <cell r="D72" t="str">
            <v>Unit</v>
          </cell>
          <cell r="E72" t="str">
            <v>Mindray</v>
          </cell>
          <cell r="F72" t="str">
            <v>MEC 1000</v>
          </cell>
          <cell r="G72" t="str">
            <v>China</v>
          </cell>
          <cell r="H72">
            <v>37800000</v>
          </cell>
          <cell r="I72">
            <v>21000000</v>
          </cell>
          <cell r="J72">
            <v>21000000</v>
          </cell>
          <cell r="K72">
            <v>21000000</v>
          </cell>
          <cell r="L72">
            <v>13125000</v>
          </cell>
          <cell r="N72" t="str">
            <v>Atra</v>
          </cell>
        </row>
        <row r="73">
          <cell r="B73" t="str">
            <v>- Colposcope Video</v>
          </cell>
          <cell r="C73">
            <v>1</v>
          </cell>
          <cell r="D73" t="str">
            <v>Unit</v>
          </cell>
          <cell r="E73" t="str">
            <v>Sometech</v>
          </cell>
          <cell r="F73" t="str">
            <v>Colposcope</v>
          </cell>
          <cell r="G73" t="str">
            <v>Korea</v>
          </cell>
          <cell r="H73">
            <v>123000000</v>
          </cell>
          <cell r="I73">
            <v>46550000</v>
          </cell>
          <cell r="J73">
            <v>46550000</v>
          </cell>
          <cell r="K73">
            <v>46550000</v>
          </cell>
          <cell r="L73">
            <v>29093750</v>
          </cell>
          <cell r="N73" t="str">
            <v>Atra</v>
          </cell>
        </row>
        <row r="74">
          <cell r="B74" t="str">
            <v>- Otoscope Video</v>
          </cell>
          <cell r="C74">
            <v>1</v>
          </cell>
          <cell r="D74" t="str">
            <v>Unit</v>
          </cell>
          <cell r="E74" t="str">
            <v>Sometech</v>
          </cell>
          <cell r="F74" t="str">
            <v>Otoscope</v>
          </cell>
          <cell r="G74" t="str">
            <v>Korea</v>
          </cell>
          <cell r="H74">
            <v>139590000</v>
          </cell>
          <cell r="I74">
            <v>77550000</v>
          </cell>
          <cell r="J74">
            <v>77550000</v>
          </cell>
          <cell r="K74">
            <v>77550000</v>
          </cell>
          <cell r="L74">
            <v>48468750</v>
          </cell>
          <cell r="N74" t="str">
            <v>Atra</v>
          </cell>
        </row>
        <row r="75">
          <cell r="B75" t="str">
            <v>- Anti Decubitus Mattrass</v>
          </cell>
          <cell r="C75">
            <v>1</v>
          </cell>
          <cell r="D75" t="str">
            <v>Set</v>
          </cell>
          <cell r="E75" t="str">
            <v>Youngwond</v>
          </cell>
          <cell r="F75" t="str">
            <v>Charman 8</v>
          </cell>
          <cell r="G75" t="str">
            <v>Korea</v>
          </cell>
          <cell r="H75">
            <v>11250000</v>
          </cell>
          <cell r="I75">
            <v>6250000</v>
          </cell>
          <cell r="J75">
            <v>6250000</v>
          </cell>
          <cell r="K75">
            <v>6250000</v>
          </cell>
          <cell r="L75">
            <v>3906250</v>
          </cell>
          <cell r="N75" t="str">
            <v>Atra</v>
          </cell>
        </row>
        <row r="76">
          <cell r="B76" t="str">
            <v>- ECG 3 Channel</v>
          </cell>
          <cell r="C76">
            <v>1</v>
          </cell>
          <cell r="D76" t="str">
            <v>Unit</v>
          </cell>
          <cell r="E76" t="str">
            <v>Mindray</v>
          </cell>
          <cell r="F76" t="str">
            <v>DECG-03A</v>
          </cell>
          <cell r="G76" t="str">
            <v>China</v>
          </cell>
          <cell r="H76">
            <v>27360000</v>
          </cell>
          <cell r="I76">
            <v>15200000</v>
          </cell>
          <cell r="J76">
            <v>15200000</v>
          </cell>
          <cell r="K76">
            <v>9500000</v>
          </cell>
          <cell r="L76">
            <v>9500000</v>
          </cell>
          <cell r="M76" t="str">
            <v>netto</v>
          </cell>
          <cell r="N76" t="str">
            <v>Atra_</v>
          </cell>
        </row>
        <row r="77">
          <cell r="B77" t="str">
            <v>- Microscope Binoculer</v>
          </cell>
          <cell r="C77">
            <v>1</v>
          </cell>
          <cell r="D77" t="str">
            <v>Unit</v>
          </cell>
          <cell r="E77" t="str">
            <v>Olympus</v>
          </cell>
          <cell r="F77" t="str">
            <v>CX 21</v>
          </cell>
          <cell r="G77" t="str">
            <v>Japan</v>
          </cell>
          <cell r="H77">
            <v>24480000</v>
          </cell>
          <cell r="I77">
            <v>13600000</v>
          </cell>
          <cell r="J77">
            <v>13600000</v>
          </cell>
          <cell r="K77">
            <v>8500000</v>
          </cell>
          <cell r="L77">
            <v>8500000</v>
          </cell>
          <cell r="N77" t="str">
            <v>Atra_</v>
          </cell>
        </row>
        <row r="78">
          <cell r="B78" t="str">
            <v>- Syringe Pump</v>
          </cell>
          <cell r="C78">
            <v>1</v>
          </cell>
          <cell r="D78" t="str">
            <v>Unit</v>
          </cell>
          <cell r="E78" t="str">
            <v>B Braun</v>
          </cell>
          <cell r="F78" t="str">
            <v>Compact S</v>
          </cell>
          <cell r="G78" t="str">
            <v>Germany</v>
          </cell>
          <cell r="H78">
            <v>30240000</v>
          </cell>
          <cell r="I78">
            <v>16800000</v>
          </cell>
          <cell r="J78">
            <v>16800000</v>
          </cell>
          <cell r="K78">
            <v>15000000</v>
          </cell>
          <cell r="L78">
            <v>10500000</v>
          </cell>
          <cell r="M78">
            <v>0.3</v>
          </cell>
          <cell r="N78" t="str">
            <v xml:space="preserve">B BRAUN </v>
          </cell>
        </row>
        <row r="79">
          <cell r="B79" t="str">
            <v>- Infusion Pump</v>
          </cell>
          <cell r="C79">
            <v>1</v>
          </cell>
          <cell r="D79" t="str">
            <v>Unit</v>
          </cell>
          <cell r="E79" t="str">
            <v>B Braun</v>
          </cell>
          <cell r="F79" t="str">
            <v>Infusomat P</v>
          </cell>
          <cell r="G79" t="str">
            <v>Germany</v>
          </cell>
          <cell r="H79">
            <v>36288000</v>
          </cell>
          <cell r="I79">
            <v>20160000</v>
          </cell>
          <cell r="J79">
            <v>20160000</v>
          </cell>
          <cell r="K79">
            <v>18000000</v>
          </cell>
          <cell r="L79">
            <v>12600000</v>
          </cell>
          <cell r="M79">
            <v>0.3</v>
          </cell>
          <cell r="N79" t="str">
            <v xml:space="preserve">B BRAUN </v>
          </cell>
        </row>
        <row r="80">
          <cell r="B80" t="str">
            <v>- Operating Table Electric</v>
          </cell>
          <cell r="C80">
            <v>1</v>
          </cell>
          <cell r="D80" t="str">
            <v>Unit</v>
          </cell>
          <cell r="E80" t="str">
            <v>Steris</v>
          </cell>
          <cell r="F80" t="str">
            <v>Universis</v>
          </cell>
          <cell r="G80" t="str">
            <v xml:space="preserve">Perancis </v>
          </cell>
          <cell r="H80">
            <v>930960000</v>
          </cell>
          <cell r="I80">
            <v>581850000</v>
          </cell>
          <cell r="J80">
            <v>581850000</v>
          </cell>
          <cell r="K80">
            <v>581850000</v>
          </cell>
          <cell r="L80">
            <v>363656250</v>
          </cell>
          <cell r="N80" t="str">
            <v>Atra</v>
          </cell>
        </row>
        <row r="81">
          <cell r="B81" t="str">
            <v>- Operating Table Pneumatic</v>
          </cell>
          <cell r="C81">
            <v>1</v>
          </cell>
          <cell r="D81" t="str">
            <v>Unit</v>
          </cell>
          <cell r="E81" t="str">
            <v>Steris</v>
          </cell>
          <cell r="F81" t="str">
            <v>Easynox</v>
          </cell>
          <cell r="G81" t="str">
            <v>France</v>
          </cell>
          <cell r="H81">
            <v>528000000</v>
          </cell>
          <cell r="I81">
            <v>330000000</v>
          </cell>
          <cell r="J81">
            <v>330000000</v>
          </cell>
          <cell r="K81">
            <v>330000000</v>
          </cell>
          <cell r="L81">
            <v>206250000</v>
          </cell>
          <cell r="N81" t="str">
            <v>Atra</v>
          </cell>
        </row>
        <row r="82">
          <cell r="B82" t="str">
            <v xml:space="preserve">- Ultrasonic Scaler </v>
          </cell>
          <cell r="C82">
            <v>1</v>
          </cell>
          <cell r="D82" t="str">
            <v>Unit</v>
          </cell>
          <cell r="E82" t="str">
            <v>Amedent</v>
          </cell>
          <cell r="F82" t="str">
            <v>US30</v>
          </cell>
          <cell r="G82" t="str">
            <v>Sweden</v>
          </cell>
          <cell r="H82">
            <v>28755000</v>
          </cell>
          <cell r="I82">
            <v>15975000</v>
          </cell>
          <cell r="J82">
            <v>15975000</v>
          </cell>
          <cell r="K82">
            <v>12480000</v>
          </cell>
          <cell r="L82">
            <v>9984000</v>
          </cell>
          <cell r="M82">
            <v>0.2</v>
          </cell>
          <cell r="N82" t="str">
            <v>Bintang</v>
          </cell>
        </row>
        <row r="83">
          <cell r="B83" t="str">
            <v>- Amalgamator</v>
          </cell>
          <cell r="C83">
            <v>1</v>
          </cell>
          <cell r="D83" t="str">
            <v>Unit</v>
          </cell>
          <cell r="E83" t="str">
            <v>Carlo De Giorgi</v>
          </cell>
          <cell r="F83" t="str">
            <v>AR718/00</v>
          </cell>
          <cell r="G83" t="str">
            <v>Italy</v>
          </cell>
          <cell r="H83">
            <v>14233600</v>
          </cell>
          <cell r="I83">
            <v>8896000</v>
          </cell>
          <cell r="J83">
            <v>8896000</v>
          </cell>
          <cell r="K83">
            <v>6950000</v>
          </cell>
          <cell r="L83">
            <v>5560000</v>
          </cell>
          <cell r="M83">
            <v>0.2</v>
          </cell>
          <cell r="N83" t="str">
            <v>Bintang</v>
          </cell>
        </row>
        <row r="84">
          <cell r="B84" t="str">
            <v>- Bleaching</v>
          </cell>
          <cell r="C84">
            <v>1</v>
          </cell>
          <cell r="D84" t="str">
            <v>Unit</v>
          </cell>
          <cell r="E84" t="str">
            <v>Dentamerica</v>
          </cell>
          <cell r="F84" t="str">
            <v>TD 685 Plasma Arc</v>
          </cell>
          <cell r="G84" t="str">
            <v>Taiwan</v>
          </cell>
          <cell r="H84">
            <v>134402400</v>
          </cell>
          <cell r="I84">
            <v>74668000</v>
          </cell>
          <cell r="J84">
            <v>74668000</v>
          </cell>
          <cell r="K84">
            <v>46667000</v>
          </cell>
          <cell r="L84">
            <v>46667000</v>
          </cell>
          <cell r="N84" t="str">
            <v>Bintang</v>
          </cell>
        </row>
        <row r="85">
          <cell r="B85" t="str">
            <v>- Dental Unit - Electric</v>
          </cell>
          <cell r="C85">
            <v>1</v>
          </cell>
          <cell r="D85" t="str">
            <v>Unit</v>
          </cell>
          <cell r="E85" t="str">
            <v>J. Morita</v>
          </cell>
          <cell r="F85" t="str">
            <v>SELENE</v>
          </cell>
          <cell r="G85" t="str">
            <v>Japan</v>
          </cell>
          <cell r="H85">
            <v>320000000</v>
          </cell>
          <cell r="I85">
            <v>200000000</v>
          </cell>
          <cell r="J85">
            <v>200000000</v>
          </cell>
          <cell r="K85">
            <v>125000000</v>
          </cell>
          <cell r="L85">
            <v>125000000</v>
          </cell>
          <cell r="N85" t="str">
            <v>Morindo</v>
          </cell>
        </row>
        <row r="86">
          <cell r="B86" t="str">
            <v xml:space="preserve">- Cytoject </v>
          </cell>
          <cell r="C86">
            <v>1</v>
          </cell>
          <cell r="D86" t="str">
            <v>Unit</v>
          </cell>
          <cell r="E86" t="str">
            <v>Heraeus Kulzer</v>
          </cell>
          <cell r="F86" t="str">
            <v>H66002392</v>
          </cell>
          <cell r="G86" t="str">
            <v>Germany</v>
          </cell>
          <cell r="H86">
            <v>8294400</v>
          </cell>
          <cell r="I86">
            <v>4608000</v>
          </cell>
          <cell r="J86">
            <v>4608000</v>
          </cell>
          <cell r="K86">
            <v>3600000</v>
          </cell>
          <cell r="L86">
            <v>2880000</v>
          </cell>
          <cell r="M86">
            <v>0.2</v>
          </cell>
          <cell r="N86" t="str">
            <v>Bintang</v>
          </cell>
        </row>
        <row r="87">
          <cell r="B87" t="str">
            <v xml:space="preserve">- Light Curing </v>
          </cell>
          <cell r="C87">
            <v>1</v>
          </cell>
          <cell r="D87" t="str">
            <v>Unit</v>
          </cell>
          <cell r="E87" t="str">
            <v>Heraeus Kulzer</v>
          </cell>
          <cell r="F87" t="str">
            <v>Translux Blue</v>
          </cell>
          <cell r="G87" t="str">
            <v>Germany</v>
          </cell>
          <cell r="H87">
            <v>27648000</v>
          </cell>
          <cell r="I87">
            <v>15360000</v>
          </cell>
          <cell r="J87">
            <v>15360000</v>
          </cell>
          <cell r="K87">
            <v>12000000</v>
          </cell>
          <cell r="L87">
            <v>9600000</v>
          </cell>
          <cell r="M87">
            <v>0.2</v>
          </cell>
          <cell r="N87" t="str">
            <v>Bintang</v>
          </cell>
        </row>
        <row r="88">
          <cell r="B88" t="str">
            <v>- Vaccum Extractor</v>
          </cell>
          <cell r="C88">
            <v>1</v>
          </cell>
          <cell r="D88" t="str">
            <v>Set</v>
          </cell>
          <cell r="E88" t="str">
            <v>Menox</v>
          </cell>
          <cell r="F88" t="str">
            <v>Bird</v>
          </cell>
          <cell r="G88" t="str">
            <v>Swedia</v>
          </cell>
          <cell r="H88">
            <v>18018000</v>
          </cell>
          <cell r="I88">
            <v>10010000</v>
          </cell>
          <cell r="J88">
            <v>10010000</v>
          </cell>
          <cell r="K88">
            <v>7820000</v>
          </cell>
          <cell r="L88">
            <v>6256000</v>
          </cell>
          <cell r="M88">
            <v>0.2</v>
          </cell>
          <cell r="N88" t="str">
            <v>Buana Alkes</v>
          </cell>
        </row>
        <row r="89">
          <cell r="B89" t="str">
            <v>- Drainage Suction Pump for Clinic</v>
          </cell>
          <cell r="C89">
            <v>1</v>
          </cell>
          <cell r="D89" t="str">
            <v>Unit</v>
          </cell>
          <cell r="E89" t="str">
            <v>Medela</v>
          </cell>
          <cell r="F89" t="str">
            <v>Vario</v>
          </cell>
          <cell r="G89" t="str">
            <v xml:space="preserve">Switzerland </v>
          </cell>
          <cell r="H89">
            <v>38922000</v>
          </cell>
          <cell r="I89">
            <v>24000000</v>
          </cell>
          <cell r="J89">
            <v>24000000</v>
          </cell>
          <cell r="K89">
            <v>18750000</v>
          </cell>
          <cell r="L89">
            <v>15000000</v>
          </cell>
          <cell r="M89">
            <v>0.2</v>
          </cell>
          <cell r="N89" t="str">
            <v>Buana Alkes</v>
          </cell>
        </row>
        <row r="90">
          <cell r="B90" t="str">
            <v>- Locker, 4 compact</v>
          </cell>
          <cell r="C90">
            <v>1</v>
          </cell>
          <cell r="D90" t="str">
            <v>Unit</v>
          </cell>
          <cell r="E90" t="str">
            <v>CMI</v>
          </cell>
          <cell r="F90" t="str">
            <v>22T</v>
          </cell>
          <cell r="G90" t="str">
            <v>Lokal</v>
          </cell>
          <cell r="H90">
            <v>10445400</v>
          </cell>
          <cell r="I90">
            <v>5803000</v>
          </cell>
          <cell r="J90">
            <v>5803000</v>
          </cell>
          <cell r="K90">
            <v>3626316</v>
          </cell>
          <cell r="L90">
            <v>3626316</v>
          </cell>
          <cell r="N90" t="str">
            <v>CMI</v>
          </cell>
        </row>
        <row r="91">
          <cell r="B91" t="str">
            <v>- Laundry Trolley for OR</v>
          </cell>
          <cell r="C91">
            <v>1</v>
          </cell>
          <cell r="D91" t="str">
            <v>Unit</v>
          </cell>
          <cell r="E91" t="str">
            <v>CMI</v>
          </cell>
          <cell r="F91" t="str">
            <v>B 44 K</v>
          </cell>
          <cell r="G91" t="str">
            <v>Lokal</v>
          </cell>
          <cell r="H91">
            <v>5652000</v>
          </cell>
          <cell r="I91">
            <v>3140000</v>
          </cell>
          <cell r="J91">
            <v>3140000</v>
          </cell>
          <cell r="K91">
            <v>2616000</v>
          </cell>
          <cell r="L91">
            <v>1962000</v>
          </cell>
          <cell r="M91">
            <v>0.25</v>
          </cell>
          <cell r="N91" t="str">
            <v>CMI</v>
          </cell>
        </row>
        <row r="92">
          <cell r="B92" t="str">
            <v>- Lemari Instrument</v>
          </cell>
          <cell r="C92">
            <v>1</v>
          </cell>
          <cell r="D92" t="str">
            <v>Unit</v>
          </cell>
          <cell r="E92" t="str">
            <v>CMI</v>
          </cell>
          <cell r="F92" t="str">
            <v>CB 12SM</v>
          </cell>
          <cell r="G92" t="str">
            <v>Lokal</v>
          </cell>
          <cell r="H92">
            <v>5459400</v>
          </cell>
          <cell r="I92">
            <v>3033000</v>
          </cell>
          <cell r="J92">
            <v>3033000</v>
          </cell>
          <cell r="K92">
            <v>2527000</v>
          </cell>
          <cell r="L92">
            <v>1895250</v>
          </cell>
          <cell r="M92">
            <v>0.25</v>
          </cell>
          <cell r="N92" t="str">
            <v>CMI</v>
          </cell>
        </row>
        <row r="93">
          <cell r="B93" t="str">
            <v>- Instrument Cabinet</v>
          </cell>
          <cell r="C93">
            <v>1</v>
          </cell>
          <cell r="D93" t="str">
            <v>Unit</v>
          </cell>
          <cell r="E93" t="str">
            <v>CMI</v>
          </cell>
          <cell r="F93" t="str">
            <v>CB 44BG</v>
          </cell>
          <cell r="G93" t="str">
            <v>Lokal</v>
          </cell>
          <cell r="H93">
            <v>6528600</v>
          </cell>
          <cell r="I93">
            <v>3627000</v>
          </cell>
          <cell r="J93">
            <v>3627000</v>
          </cell>
          <cell r="K93">
            <v>3022000</v>
          </cell>
          <cell r="L93">
            <v>2266500</v>
          </cell>
          <cell r="M93">
            <v>0.25</v>
          </cell>
          <cell r="N93" t="str">
            <v>CMI</v>
          </cell>
        </row>
        <row r="94">
          <cell r="B94" t="str">
            <v>- Infusion Stand</v>
          </cell>
          <cell r="C94">
            <v>1</v>
          </cell>
          <cell r="D94" t="str">
            <v>Unit</v>
          </cell>
          <cell r="E94" t="str">
            <v>CMI</v>
          </cell>
          <cell r="F94" t="str">
            <v>K 44A</v>
          </cell>
          <cell r="G94" t="str">
            <v xml:space="preserve">Lokal </v>
          </cell>
          <cell r="H94">
            <v>1308600</v>
          </cell>
          <cell r="I94">
            <v>727000</v>
          </cell>
          <cell r="J94">
            <v>727000</v>
          </cell>
          <cell r="K94">
            <v>605300</v>
          </cell>
          <cell r="L94">
            <v>453975</v>
          </cell>
          <cell r="M94">
            <v>0.25</v>
          </cell>
          <cell r="N94" t="str">
            <v>CMI</v>
          </cell>
        </row>
        <row r="95">
          <cell r="B95" t="str">
            <v>- Mayo Trolley for OR</v>
          </cell>
          <cell r="C95">
            <v>1</v>
          </cell>
          <cell r="D95" t="str">
            <v>Unit</v>
          </cell>
          <cell r="E95" t="str">
            <v>CMI</v>
          </cell>
          <cell r="F95" t="str">
            <v>TB 55A</v>
          </cell>
          <cell r="G95" t="str">
            <v>Lokal</v>
          </cell>
          <cell r="H95">
            <v>4140000</v>
          </cell>
          <cell r="I95">
            <v>2300000</v>
          </cell>
          <cell r="J95">
            <v>2300000</v>
          </cell>
          <cell r="K95">
            <v>1916000</v>
          </cell>
          <cell r="L95">
            <v>1437000</v>
          </cell>
          <cell r="M95">
            <v>0.25</v>
          </cell>
          <cell r="N95" t="str">
            <v>CMI</v>
          </cell>
        </row>
        <row r="96">
          <cell r="B96" t="str">
            <v>- Instrument Trolley</v>
          </cell>
          <cell r="C96">
            <v>1</v>
          </cell>
          <cell r="D96" t="str">
            <v>Unit</v>
          </cell>
          <cell r="E96" t="str">
            <v>CMI</v>
          </cell>
          <cell r="F96" t="str">
            <v>TR 155 L</v>
          </cell>
          <cell r="G96" t="str">
            <v>Lokal</v>
          </cell>
          <cell r="H96">
            <v>5940000</v>
          </cell>
          <cell r="I96">
            <v>3300000</v>
          </cell>
          <cell r="J96">
            <v>3300000</v>
          </cell>
          <cell r="K96">
            <v>2750000</v>
          </cell>
          <cell r="L96">
            <v>2062500</v>
          </cell>
          <cell r="M96">
            <v>0.25</v>
          </cell>
          <cell r="N96" t="str">
            <v>CMI</v>
          </cell>
        </row>
        <row r="97">
          <cell r="B97" t="str">
            <v>- Dressing Trolley for OR</v>
          </cell>
          <cell r="C97">
            <v>1</v>
          </cell>
          <cell r="D97" t="str">
            <v>Unit</v>
          </cell>
          <cell r="E97" t="str">
            <v>CMI</v>
          </cell>
          <cell r="F97" t="str">
            <v>TR 2455 L</v>
          </cell>
          <cell r="G97" t="str">
            <v>Lokal</v>
          </cell>
          <cell r="H97">
            <v>8699400</v>
          </cell>
          <cell r="I97">
            <v>4833000</v>
          </cell>
          <cell r="J97">
            <v>4833000</v>
          </cell>
          <cell r="K97">
            <v>4027000</v>
          </cell>
          <cell r="L97">
            <v>3020250</v>
          </cell>
          <cell r="M97">
            <v>0.25</v>
          </cell>
          <cell r="N97" t="str">
            <v>CMI</v>
          </cell>
        </row>
        <row r="98">
          <cell r="B98" t="str">
            <v>- Instrument Trolley for OR</v>
          </cell>
          <cell r="C98">
            <v>1</v>
          </cell>
          <cell r="D98" t="str">
            <v>Unit</v>
          </cell>
          <cell r="E98" t="str">
            <v>CMI</v>
          </cell>
          <cell r="F98" t="str">
            <v>TR 355 L</v>
          </cell>
          <cell r="G98" t="str">
            <v>Lokal</v>
          </cell>
          <cell r="H98">
            <v>7392600</v>
          </cell>
          <cell r="I98">
            <v>4107000</v>
          </cell>
          <cell r="J98">
            <v>4107000</v>
          </cell>
          <cell r="K98">
            <v>3422000</v>
          </cell>
          <cell r="L98">
            <v>2566500</v>
          </cell>
          <cell r="M98">
            <v>0.25</v>
          </cell>
          <cell r="N98" t="str">
            <v>CMI</v>
          </cell>
        </row>
        <row r="99">
          <cell r="B99" t="str">
            <v>- Ultraviolet Lamp</v>
          </cell>
          <cell r="C99">
            <v>1</v>
          </cell>
          <cell r="D99" t="str">
            <v>Unit</v>
          </cell>
          <cell r="E99" t="str">
            <v>Lokal</v>
          </cell>
          <cell r="F99" t="str">
            <v>-</v>
          </cell>
          <cell r="G99" t="str">
            <v>Lokal</v>
          </cell>
          <cell r="H99">
            <v>15283800</v>
          </cell>
          <cell r="I99">
            <v>9600000</v>
          </cell>
          <cell r="J99">
            <v>9600000</v>
          </cell>
          <cell r="K99">
            <v>6000000</v>
          </cell>
          <cell r="L99">
            <v>6000000</v>
          </cell>
          <cell r="N99" t="str">
            <v>CMI</v>
          </cell>
        </row>
        <row r="100">
          <cell r="B100" t="str">
            <v>- Hematology Analyzer</v>
          </cell>
          <cell r="C100">
            <v>1</v>
          </cell>
          <cell r="D100" t="str">
            <v>Unit</v>
          </cell>
          <cell r="E100" t="str">
            <v>NIHON KOHDEN</v>
          </cell>
          <cell r="G100" t="str">
            <v>Japan</v>
          </cell>
          <cell r="H100">
            <v>308000000</v>
          </cell>
          <cell r="I100">
            <v>176000000</v>
          </cell>
          <cell r="J100">
            <v>176000000</v>
          </cell>
          <cell r="K100">
            <v>110000000</v>
          </cell>
          <cell r="L100">
            <v>110000000</v>
          </cell>
          <cell r="N100" t="str">
            <v>PESONA</v>
          </cell>
        </row>
        <row r="101">
          <cell r="B101" t="str">
            <v>- Scoop Stretcher</v>
          </cell>
          <cell r="C101">
            <v>1</v>
          </cell>
          <cell r="D101" t="str">
            <v>Unit</v>
          </cell>
          <cell r="E101" t="str">
            <v>Lokal</v>
          </cell>
          <cell r="F101" t="str">
            <v>-</v>
          </cell>
          <cell r="G101" t="str">
            <v>Lokal</v>
          </cell>
          <cell r="H101">
            <v>5950000</v>
          </cell>
          <cell r="I101">
            <v>3500000</v>
          </cell>
          <cell r="J101">
            <v>3500000</v>
          </cell>
          <cell r="K101">
            <v>3500000</v>
          </cell>
          <cell r="L101">
            <v>2187500</v>
          </cell>
          <cell r="M101" t="str">
            <v>STD</v>
          </cell>
          <cell r="N101" t="str">
            <v>GEA</v>
          </cell>
        </row>
        <row r="102">
          <cell r="B102" t="str">
            <v>- Tabung LED</v>
          </cell>
          <cell r="C102">
            <v>1</v>
          </cell>
          <cell r="D102" t="str">
            <v>pcs</v>
          </cell>
          <cell r="E102" t="str">
            <v>Lokal</v>
          </cell>
          <cell r="G102" t="str">
            <v>Lokal</v>
          </cell>
          <cell r="H102">
            <v>42000</v>
          </cell>
          <cell r="I102">
            <v>24000</v>
          </cell>
          <cell r="J102">
            <v>24000</v>
          </cell>
          <cell r="K102">
            <v>15000</v>
          </cell>
          <cell r="L102">
            <v>15000</v>
          </cell>
          <cell r="N102" t="str">
            <v>PESONA</v>
          </cell>
        </row>
        <row r="103">
          <cell r="B103" t="str">
            <v>- Rak Tabung</v>
          </cell>
          <cell r="C103">
            <v>1</v>
          </cell>
          <cell r="D103" t="str">
            <v>Buah</v>
          </cell>
          <cell r="E103" t="str">
            <v>Lokal</v>
          </cell>
          <cell r="G103" t="str">
            <v>Lokal</v>
          </cell>
          <cell r="H103">
            <v>112000</v>
          </cell>
          <cell r="I103">
            <v>64000</v>
          </cell>
          <cell r="J103">
            <v>64000</v>
          </cell>
          <cell r="K103">
            <v>40000</v>
          </cell>
          <cell r="L103">
            <v>40000</v>
          </cell>
          <cell r="N103" t="str">
            <v>PESONA</v>
          </cell>
        </row>
        <row r="104">
          <cell r="B104" t="str">
            <v>- Rak Pewarnaan/Pengecatan</v>
          </cell>
          <cell r="C104">
            <v>1</v>
          </cell>
          <cell r="D104" t="str">
            <v>Buah</v>
          </cell>
          <cell r="E104" t="str">
            <v>Lokal</v>
          </cell>
          <cell r="G104" t="str">
            <v>Lokal</v>
          </cell>
          <cell r="H104">
            <v>420000</v>
          </cell>
          <cell r="I104">
            <v>240000</v>
          </cell>
          <cell r="J104">
            <v>240000</v>
          </cell>
          <cell r="K104">
            <v>150000</v>
          </cell>
          <cell r="L104">
            <v>150000</v>
          </cell>
          <cell r="N104" t="str">
            <v>PESONA</v>
          </cell>
        </row>
        <row r="105">
          <cell r="B105" t="str">
            <v>- Stainless Steel Ware Instrument Set</v>
          </cell>
          <cell r="C105">
            <v>1</v>
          </cell>
          <cell r="D105" t="str">
            <v>Unit</v>
          </cell>
          <cell r="E105" t="str">
            <v>Pakistan</v>
          </cell>
          <cell r="F105" t="str">
            <v>Various</v>
          </cell>
          <cell r="G105" t="str">
            <v>Pakistan</v>
          </cell>
          <cell r="H105">
            <v>3781800</v>
          </cell>
          <cell r="I105">
            <v>2101000</v>
          </cell>
          <cell r="J105">
            <v>2101000</v>
          </cell>
          <cell r="K105">
            <v>1313000</v>
          </cell>
          <cell r="L105">
            <v>1313000</v>
          </cell>
          <cell r="N105" t="str">
            <v>Atra_</v>
          </cell>
        </row>
        <row r="106">
          <cell r="B106" t="str">
            <v>- Object Glass</v>
          </cell>
          <cell r="C106">
            <v>1</v>
          </cell>
          <cell r="D106" t="str">
            <v>Buah</v>
          </cell>
          <cell r="E106" t="str">
            <v>Lokal</v>
          </cell>
          <cell r="G106" t="str">
            <v>Lokal</v>
          </cell>
          <cell r="H106">
            <v>42000</v>
          </cell>
          <cell r="I106">
            <v>24000</v>
          </cell>
          <cell r="J106">
            <v>24000</v>
          </cell>
          <cell r="K106">
            <v>15000</v>
          </cell>
          <cell r="L106">
            <v>15000</v>
          </cell>
          <cell r="N106" t="str">
            <v>PESONA</v>
          </cell>
        </row>
        <row r="107">
          <cell r="B107" t="str">
            <v>- Deck Glass</v>
          </cell>
          <cell r="C107">
            <v>1</v>
          </cell>
          <cell r="D107" t="str">
            <v>Buah</v>
          </cell>
          <cell r="E107" t="str">
            <v>Lokal</v>
          </cell>
          <cell r="G107" t="str">
            <v>Lokal</v>
          </cell>
          <cell r="H107">
            <v>28000</v>
          </cell>
          <cell r="I107">
            <v>16000</v>
          </cell>
          <cell r="J107">
            <v>16000</v>
          </cell>
          <cell r="K107">
            <v>10000</v>
          </cell>
          <cell r="L107">
            <v>10000</v>
          </cell>
          <cell r="N107" t="str">
            <v>PESONA</v>
          </cell>
        </row>
        <row r="108">
          <cell r="B108" t="str">
            <v>- Tongue Spatula</v>
          </cell>
          <cell r="C108">
            <v>1</v>
          </cell>
          <cell r="D108" t="str">
            <v>Unit</v>
          </cell>
          <cell r="E108" t="str">
            <v>Tajimako</v>
          </cell>
          <cell r="F108" t="str">
            <v>Instrument</v>
          </cell>
          <cell r="G108" t="str">
            <v>Pakistan</v>
          </cell>
          <cell r="H108">
            <v>27000</v>
          </cell>
          <cell r="I108">
            <v>15000</v>
          </cell>
          <cell r="J108">
            <v>15000</v>
          </cell>
          <cell r="K108">
            <v>14000</v>
          </cell>
          <cell r="L108">
            <v>9100</v>
          </cell>
          <cell r="M108">
            <v>0.35</v>
          </cell>
          <cell r="N108" t="str">
            <v>GS</v>
          </cell>
        </row>
        <row r="109">
          <cell r="B109" t="str">
            <v>- Weight Scale</v>
          </cell>
          <cell r="C109">
            <v>1</v>
          </cell>
          <cell r="D109" t="str">
            <v>Unit</v>
          </cell>
          <cell r="E109" t="str">
            <v>RRC</v>
          </cell>
          <cell r="F109" t="str">
            <v>Portable</v>
          </cell>
          <cell r="G109" t="str">
            <v>RRC</v>
          </cell>
          <cell r="H109">
            <v>91800</v>
          </cell>
          <cell r="I109">
            <v>51000</v>
          </cell>
          <cell r="J109">
            <v>51000</v>
          </cell>
          <cell r="K109">
            <v>45000</v>
          </cell>
          <cell r="L109">
            <v>31500</v>
          </cell>
          <cell r="M109">
            <v>0.3</v>
          </cell>
          <cell r="N109" t="str">
            <v>GS</v>
          </cell>
        </row>
        <row r="110">
          <cell r="B110" t="str">
            <v>- Baby Weight Scale</v>
          </cell>
          <cell r="C110">
            <v>1</v>
          </cell>
          <cell r="D110" t="str">
            <v>Unit</v>
          </cell>
          <cell r="E110" t="str">
            <v>Y. Giken</v>
          </cell>
          <cell r="G110" t="str">
            <v>Pakistan</v>
          </cell>
          <cell r="H110">
            <v>320400</v>
          </cell>
          <cell r="I110">
            <v>178000</v>
          </cell>
          <cell r="J110">
            <v>178000</v>
          </cell>
          <cell r="K110">
            <v>171000</v>
          </cell>
          <cell r="L110">
            <v>111150</v>
          </cell>
          <cell r="M110">
            <v>0.35</v>
          </cell>
          <cell r="N110" t="str">
            <v>GS</v>
          </cell>
        </row>
        <row r="111">
          <cell r="B111" t="str">
            <v>- Pen Light</v>
          </cell>
          <cell r="C111">
            <v>1</v>
          </cell>
          <cell r="D111" t="str">
            <v>Unit</v>
          </cell>
          <cell r="E111" t="str">
            <v>Lokal</v>
          </cell>
          <cell r="F111" t="str">
            <v>-</v>
          </cell>
          <cell r="G111" t="str">
            <v>Lokal</v>
          </cell>
          <cell r="H111">
            <v>32400</v>
          </cell>
          <cell r="I111">
            <v>18000</v>
          </cell>
          <cell r="J111">
            <v>18000</v>
          </cell>
          <cell r="K111">
            <v>16818</v>
          </cell>
          <cell r="L111">
            <v>10931.7</v>
          </cell>
          <cell r="M111">
            <v>0.35</v>
          </cell>
          <cell r="N111" t="str">
            <v>GS</v>
          </cell>
        </row>
        <row r="112">
          <cell r="B112" t="str">
            <v>- Defibrillator</v>
          </cell>
          <cell r="C112">
            <v>1</v>
          </cell>
          <cell r="D112" t="str">
            <v>Unit</v>
          </cell>
          <cell r="E112" t="str">
            <v>Schiller</v>
          </cell>
          <cell r="F112" t="str">
            <v>Defigard 5000</v>
          </cell>
          <cell r="G112" t="str">
            <v xml:space="preserve">Switzerland </v>
          </cell>
          <cell r="H112">
            <v>276480000</v>
          </cell>
          <cell r="I112">
            <v>153600000</v>
          </cell>
          <cell r="J112">
            <v>153600000</v>
          </cell>
          <cell r="K112">
            <v>96000000</v>
          </cell>
          <cell r="L112">
            <v>96000000</v>
          </cell>
          <cell r="M112" t="str">
            <v>netto</v>
          </cell>
          <cell r="N112" t="str">
            <v>Indosopa</v>
          </cell>
        </row>
        <row r="113">
          <cell r="B113" t="str">
            <v>- Defibrillator with Trolley</v>
          </cell>
          <cell r="C113">
            <v>1</v>
          </cell>
          <cell r="D113" t="str">
            <v>Unit</v>
          </cell>
          <cell r="E113" t="str">
            <v>Schiller</v>
          </cell>
          <cell r="F113" t="str">
            <v>Defigard 5000</v>
          </cell>
          <cell r="G113" t="str">
            <v xml:space="preserve">Switzerland </v>
          </cell>
          <cell r="H113">
            <v>285120000</v>
          </cell>
          <cell r="I113">
            <v>158400000</v>
          </cell>
          <cell r="J113">
            <v>158400000</v>
          </cell>
          <cell r="K113">
            <v>99000000</v>
          </cell>
          <cell r="L113">
            <v>99000000</v>
          </cell>
          <cell r="M113" t="str">
            <v>netto</v>
          </cell>
          <cell r="N113" t="str">
            <v>Indosopa</v>
          </cell>
        </row>
        <row r="114">
          <cell r="B114" t="str">
            <v>- Autoclave</v>
          </cell>
          <cell r="C114">
            <v>1</v>
          </cell>
          <cell r="D114" t="str">
            <v>Unit</v>
          </cell>
          <cell r="E114" t="str">
            <v>Hirayama</v>
          </cell>
          <cell r="F114" t="str">
            <v>HL36</v>
          </cell>
          <cell r="G114" t="str">
            <v>Japan</v>
          </cell>
          <cell r="H114">
            <v>112752000</v>
          </cell>
          <cell r="I114">
            <v>62640000</v>
          </cell>
          <cell r="J114">
            <v>62640000</v>
          </cell>
          <cell r="K114">
            <v>39150000</v>
          </cell>
          <cell r="L114">
            <v>39150000</v>
          </cell>
          <cell r="M114" t="str">
            <v>netto</v>
          </cell>
          <cell r="N114" t="str">
            <v>ITS</v>
          </cell>
        </row>
        <row r="115">
          <cell r="B115" t="str">
            <v xml:space="preserve">- Oven Sterilizer </v>
          </cell>
          <cell r="C115">
            <v>1</v>
          </cell>
          <cell r="D115" t="str">
            <v>Unit</v>
          </cell>
          <cell r="E115" t="str">
            <v>Memmert</v>
          </cell>
          <cell r="F115" t="str">
            <v>UNB 200</v>
          </cell>
          <cell r="G115" t="str">
            <v>Germany</v>
          </cell>
          <cell r="H115">
            <v>57229200</v>
          </cell>
          <cell r="I115">
            <v>31794000</v>
          </cell>
          <cell r="J115">
            <v>31794000</v>
          </cell>
          <cell r="K115">
            <v>19870800</v>
          </cell>
          <cell r="L115">
            <v>19870800</v>
          </cell>
          <cell r="N115" t="str">
            <v>ITS</v>
          </cell>
        </row>
        <row r="116">
          <cell r="B116" t="str">
            <v>- Water Bath</v>
          </cell>
          <cell r="C116">
            <v>1</v>
          </cell>
          <cell r="D116" t="str">
            <v>Unit</v>
          </cell>
          <cell r="E116" t="str">
            <v>BOECO</v>
          </cell>
          <cell r="G116" t="str">
            <v>Germany</v>
          </cell>
          <cell r="H116">
            <v>30800000</v>
          </cell>
          <cell r="I116">
            <v>17600000</v>
          </cell>
          <cell r="J116">
            <v>17600000</v>
          </cell>
          <cell r="K116">
            <v>11000000</v>
          </cell>
          <cell r="L116">
            <v>11000000</v>
          </cell>
          <cell r="N116" t="str">
            <v>PESONA</v>
          </cell>
        </row>
        <row r="117">
          <cell r="B117" t="str">
            <v>- Resuscitation bag for child</v>
          </cell>
          <cell r="C117">
            <v>2</v>
          </cell>
          <cell r="D117" t="str">
            <v>Set</v>
          </cell>
          <cell r="E117" t="str">
            <v>Blue Cross</v>
          </cell>
          <cell r="F117" t="str">
            <v>IB-01</v>
          </cell>
          <cell r="G117" t="str">
            <v>Japan</v>
          </cell>
          <cell r="H117">
            <v>3402000</v>
          </cell>
          <cell r="I117">
            <v>1890000</v>
          </cell>
          <cell r="J117">
            <v>1890000</v>
          </cell>
          <cell r="K117">
            <v>1817000</v>
          </cell>
          <cell r="L117">
            <v>1181050</v>
          </cell>
          <cell r="M117">
            <v>0.35</v>
          </cell>
          <cell r="N117" t="str">
            <v>Labora</v>
          </cell>
        </row>
        <row r="118">
          <cell r="B118" t="str">
            <v>- Resuscitation bag for infant</v>
          </cell>
          <cell r="C118">
            <v>2</v>
          </cell>
          <cell r="D118" t="str">
            <v>Set</v>
          </cell>
          <cell r="E118" t="str">
            <v>Blue Cross</v>
          </cell>
          <cell r="F118" t="str">
            <v>IB-01</v>
          </cell>
          <cell r="G118" t="str">
            <v>Japan</v>
          </cell>
          <cell r="H118">
            <v>3402000</v>
          </cell>
          <cell r="I118">
            <v>1890000</v>
          </cell>
          <cell r="J118">
            <v>1890000</v>
          </cell>
          <cell r="K118">
            <v>1817000</v>
          </cell>
          <cell r="L118">
            <v>1181050</v>
          </cell>
          <cell r="M118">
            <v>0.35</v>
          </cell>
          <cell r="N118" t="str">
            <v>Labora</v>
          </cell>
        </row>
        <row r="119">
          <cell r="B119" t="str">
            <v>- Surgical Suction Pump</v>
          </cell>
          <cell r="C119">
            <v>1</v>
          </cell>
          <cell r="D119" t="str">
            <v>Unit</v>
          </cell>
          <cell r="E119" t="str">
            <v>Clement</v>
          </cell>
          <cell r="F119" t="str">
            <v>84109</v>
          </cell>
          <cell r="G119" t="str">
            <v>Australia</v>
          </cell>
          <cell r="H119">
            <v>46980000</v>
          </cell>
          <cell r="I119">
            <v>26100000</v>
          </cell>
          <cell r="J119">
            <v>26100000</v>
          </cell>
          <cell r="K119">
            <v>20390625</v>
          </cell>
          <cell r="L119">
            <v>16312500</v>
          </cell>
          <cell r="M119">
            <v>0.2</v>
          </cell>
          <cell r="N119" t="str">
            <v>Labora</v>
          </cell>
        </row>
        <row r="120">
          <cell r="B120" t="str">
            <v>- Thermometer Digital</v>
          </cell>
          <cell r="C120">
            <v>1</v>
          </cell>
          <cell r="D120" t="str">
            <v>Unit</v>
          </cell>
          <cell r="E120" t="str">
            <v>Geon</v>
          </cell>
          <cell r="F120" t="str">
            <v>-</v>
          </cell>
          <cell r="G120" t="str">
            <v>Taiwan</v>
          </cell>
          <cell r="H120">
            <v>61200</v>
          </cell>
          <cell r="I120">
            <v>34000</v>
          </cell>
          <cell r="J120">
            <v>34000</v>
          </cell>
          <cell r="K120">
            <v>28925</v>
          </cell>
          <cell r="L120">
            <v>20826</v>
          </cell>
          <cell r="M120">
            <v>0.28000000000000003</v>
          </cell>
          <cell r="N120" t="str">
            <v>Labora</v>
          </cell>
        </row>
        <row r="121">
          <cell r="B121" t="str">
            <v>- Fetal Doppler</v>
          </cell>
          <cell r="C121">
            <v>1</v>
          </cell>
          <cell r="D121" t="str">
            <v>Unit</v>
          </cell>
          <cell r="E121" t="str">
            <v xml:space="preserve">Huntleigh </v>
          </cell>
          <cell r="F121" t="str">
            <v>FD 1</v>
          </cell>
          <cell r="G121" t="str">
            <v>England</v>
          </cell>
          <cell r="H121">
            <v>12546000</v>
          </cell>
          <cell r="I121">
            <v>6970000</v>
          </cell>
          <cell r="J121">
            <v>6970000</v>
          </cell>
          <cell r="K121">
            <v>4356000</v>
          </cell>
          <cell r="L121">
            <v>4356000</v>
          </cell>
          <cell r="N121" t="str">
            <v>Labora</v>
          </cell>
        </row>
        <row r="122">
          <cell r="B122" t="str">
            <v>- Stethoscope</v>
          </cell>
          <cell r="C122">
            <v>1</v>
          </cell>
          <cell r="D122" t="str">
            <v>Unit</v>
          </cell>
          <cell r="E122" t="str">
            <v>Riester</v>
          </cell>
          <cell r="F122" t="str">
            <v>4001</v>
          </cell>
          <cell r="G122" t="str">
            <v>Germany</v>
          </cell>
          <cell r="H122">
            <v>518400</v>
          </cell>
          <cell r="I122">
            <v>288000</v>
          </cell>
          <cell r="J122">
            <v>288000</v>
          </cell>
          <cell r="K122">
            <v>195000</v>
          </cell>
          <cell r="L122">
            <v>179400</v>
          </cell>
          <cell r="M122">
            <v>0.08</v>
          </cell>
          <cell r="N122" t="str">
            <v>Labora</v>
          </cell>
        </row>
        <row r="123">
          <cell r="B123" t="str">
            <v>- Stethoscope for Pediatric</v>
          </cell>
          <cell r="C123">
            <v>1</v>
          </cell>
          <cell r="D123" t="str">
            <v>Unit</v>
          </cell>
          <cell r="E123" t="str">
            <v>Riester</v>
          </cell>
          <cell r="F123" t="str">
            <v>4001</v>
          </cell>
          <cell r="G123" t="str">
            <v xml:space="preserve">Germany </v>
          </cell>
          <cell r="H123">
            <v>514800</v>
          </cell>
          <cell r="I123">
            <v>286000</v>
          </cell>
          <cell r="J123">
            <v>286000</v>
          </cell>
          <cell r="K123">
            <v>194000</v>
          </cell>
          <cell r="L123">
            <v>178480</v>
          </cell>
          <cell r="M123">
            <v>0.08</v>
          </cell>
          <cell r="N123" t="str">
            <v>Labora</v>
          </cell>
        </row>
        <row r="124">
          <cell r="B124" t="str">
            <v>- Sphygmomanometer</v>
          </cell>
          <cell r="C124">
            <v>1</v>
          </cell>
          <cell r="D124" t="str">
            <v>Unit</v>
          </cell>
          <cell r="E124" t="str">
            <v>Riester</v>
          </cell>
          <cell r="F124" t="str">
            <v>Nova Desk</v>
          </cell>
          <cell r="G124" t="str">
            <v>Germany</v>
          </cell>
          <cell r="H124">
            <v>2007000</v>
          </cell>
          <cell r="I124">
            <v>1115000</v>
          </cell>
          <cell r="J124">
            <v>1115000</v>
          </cell>
          <cell r="K124">
            <v>757000</v>
          </cell>
          <cell r="L124">
            <v>696440</v>
          </cell>
          <cell r="M124">
            <v>0.08</v>
          </cell>
          <cell r="N124" t="str">
            <v>Labora</v>
          </cell>
        </row>
        <row r="125">
          <cell r="B125" t="str">
            <v>- Sphygmomanometer for Pediatric</v>
          </cell>
          <cell r="C125">
            <v>1</v>
          </cell>
          <cell r="D125" t="str">
            <v>Unit</v>
          </cell>
          <cell r="E125" t="str">
            <v>Riester</v>
          </cell>
          <cell r="F125" t="str">
            <v>Nova Desk</v>
          </cell>
          <cell r="G125" t="str">
            <v xml:space="preserve">Germany </v>
          </cell>
          <cell r="H125">
            <v>2431800</v>
          </cell>
          <cell r="I125">
            <v>1351000</v>
          </cell>
          <cell r="J125">
            <v>1351000</v>
          </cell>
          <cell r="K125">
            <v>917600</v>
          </cell>
          <cell r="L125">
            <v>844192</v>
          </cell>
          <cell r="M125">
            <v>0.08</v>
          </cell>
          <cell r="N125" t="str">
            <v>Labora</v>
          </cell>
        </row>
        <row r="126">
          <cell r="B126" t="str">
            <v>- Tensimeter</v>
          </cell>
          <cell r="C126">
            <v>1</v>
          </cell>
          <cell r="D126" t="str">
            <v>Unit</v>
          </cell>
          <cell r="E126" t="str">
            <v>Riester</v>
          </cell>
          <cell r="F126" t="str">
            <v>Nova Desk</v>
          </cell>
          <cell r="G126" t="str">
            <v xml:space="preserve">Germany </v>
          </cell>
          <cell r="H126">
            <v>2007000</v>
          </cell>
          <cell r="I126">
            <v>1115000</v>
          </cell>
          <cell r="J126">
            <v>1115000</v>
          </cell>
          <cell r="K126">
            <v>757000</v>
          </cell>
          <cell r="L126">
            <v>696440</v>
          </cell>
          <cell r="M126">
            <v>0.08</v>
          </cell>
          <cell r="N126" t="str">
            <v>Labora</v>
          </cell>
        </row>
        <row r="127">
          <cell r="B127" t="str">
            <v>- Sphygmomanometer Mobile</v>
          </cell>
          <cell r="C127">
            <v>1</v>
          </cell>
          <cell r="D127" t="str">
            <v>Unit</v>
          </cell>
          <cell r="E127" t="str">
            <v>Riester</v>
          </cell>
          <cell r="F127" t="str">
            <v>Nova Stand</v>
          </cell>
          <cell r="G127" t="str">
            <v xml:space="preserve">Germany </v>
          </cell>
          <cell r="H127">
            <v>5857200</v>
          </cell>
          <cell r="I127">
            <v>3254000</v>
          </cell>
          <cell r="J127">
            <v>3254000</v>
          </cell>
          <cell r="K127">
            <v>2210000</v>
          </cell>
          <cell r="L127">
            <v>2033200</v>
          </cell>
          <cell r="M127">
            <v>0.08</v>
          </cell>
          <cell r="N127" t="str">
            <v>Labora</v>
          </cell>
        </row>
        <row r="128">
          <cell r="B128" t="str">
            <v>- Sphygmomanometer Mobile w/ Stethoscope</v>
          </cell>
          <cell r="C128">
            <v>1</v>
          </cell>
          <cell r="D128" t="str">
            <v>Unit</v>
          </cell>
          <cell r="E128" t="str">
            <v>Riester</v>
          </cell>
          <cell r="F128" t="str">
            <v>Nova Stand</v>
          </cell>
          <cell r="G128" t="str">
            <v>Germany</v>
          </cell>
          <cell r="H128">
            <v>6373800</v>
          </cell>
          <cell r="I128">
            <v>3541000</v>
          </cell>
          <cell r="J128">
            <v>3541000</v>
          </cell>
          <cell r="K128">
            <v>2405000</v>
          </cell>
          <cell r="L128">
            <v>2212600</v>
          </cell>
          <cell r="M128">
            <v>0.08</v>
          </cell>
          <cell r="N128" t="str">
            <v>Labora</v>
          </cell>
        </row>
        <row r="129">
          <cell r="B129" t="str">
            <v>- Otoscope</v>
          </cell>
          <cell r="C129">
            <v>1</v>
          </cell>
          <cell r="D129" t="str">
            <v>Set</v>
          </cell>
          <cell r="E129" t="str">
            <v>Riester</v>
          </cell>
          <cell r="F129" t="str">
            <v>-</v>
          </cell>
          <cell r="G129" t="str">
            <v>Germany</v>
          </cell>
          <cell r="H129">
            <v>3312000</v>
          </cell>
          <cell r="I129">
            <v>1840000</v>
          </cell>
          <cell r="J129">
            <v>1840000</v>
          </cell>
          <cell r="K129">
            <v>1250000</v>
          </cell>
          <cell r="L129">
            <v>1150000</v>
          </cell>
          <cell r="M129">
            <v>0.08</v>
          </cell>
          <cell r="N129" t="str">
            <v>Labora</v>
          </cell>
        </row>
        <row r="130">
          <cell r="B130" t="str">
            <v>- Suction Pump</v>
          </cell>
          <cell r="C130">
            <v>1</v>
          </cell>
          <cell r="D130" t="str">
            <v>Unit</v>
          </cell>
          <cell r="E130" t="str">
            <v>Thomas</v>
          </cell>
          <cell r="F130" t="str">
            <v>Portable</v>
          </cell>
          <cell r="G130" t="str">
            <v>USA</v>
          </cell>
          <cell r="H130">
            <v>7616000</v>
          </cell>
          <cell r="I130">
            <v>4480000</v>
          </cell>
          <cell r="J130">
            <v>4480000</v>
          </cell>
          <cell r="K130">
            <v>2800000</v>
          </cell>
          <cell r="L130">
            <v>2800000</v>
          </cell>
          <cell r="N130" t="str">
            <v>Labora</v>
          </cell>
        </row>
        <row r="131">
          <cell r="B131" t="str">
            <v>- Stabillizer</v>
          </cell>
          <cell r="C131">
            <v>1</v>
          </cell>
          <cell r="D131" t="str">
            <v>Buah</v>
          </cell>
          <cell r="E131" t="str">
            <v>Lokal</v>
          </cell>
          <cell r="G131" t="str">
            <v>Lokal</v>
          </cell>
          <cell r="H131">
            <v>980000</v>
          </cell>
          <cell r="I131">
            <v>560000</v>
          </cell>
          <cell r="J131">
            <v>560000</v>
          </cell>
          <cell r="K131">
            <v>350000</v>
          </cell>
          <cell r="L131">
            <v>350000</v>
          </cell>
          <cell r="N131" t="str">
            <v>PESONA</v>
          </cell>
        </row>
        <row r="132">
          <cell r="B132" t="str">
            <v>- Gynaecolog Examination Table</v>
          </cell>
          <cell r="C132">
            <v>1</v>
          </cell>
          <cell r="D132" t="str">
            <v>Unit</v>
          </cell>
          <cell r="E132" t="str">
            <v>Lokal</v>
          </cell>
          <cell r="F132" t="str">
            <v>34102</v>
          </cell>
          <cell r="G132" t="str">
            <v>Lokal</v>
          </cell>
          <cell r="H132">
            <v>25044400</v>
          </cell>
          <cell r="I132">
            <v>14732000</v>
          </cell>
          <cell r="J132">
            <v>14732000</v>
          </cell>
          <cell r="K132">
            <v>9207000</v>
          </cell>
          <cell r="L132">
            <v>9207000</v>
          </cell>
          <cell r="N132" t="str">
            <v>MAK</v>
          </cell>
        </row>
        <row r="133">
          <cell r="B133" t="str">
            <v>- Examination Table</v>
          </cell>
          <cell r="C133">
            <v>1</v>
          </cell>
          <cell r="D133" t="str">
            <v>Unit</v>
          </cell>
          <cell r="E133" t="str">
            <v>MAK</v>
          </cell>
          <cell r="F133" t="str">
            <v>34104 E</v>
          </cell>
          <cell r="G133" t="str">
            <v>Lokal</v>
          </cell>
          <cell r="H133">
            <v>20196000</v>
          </cell>
          <cell r="I133">
            <v>11880000</v>
          </cell>
          <cell r="J133">
            <v>11880000</v>
          </cell>
          <cell r="K133">
            <v>11880000</v>
          </cell>
          <cell r="L133">
            <v>7425000</v>
          </cell>
          <cell r="M133" t="str">
            <v>STD</v>
          </cell>
          <cell r="N133" t="str">
            <v>Mak</v>
          </cell>
        </row>
        <row r="134">
          <cell r="B134" t="str">
            <v>- Ultrasonic Nebulizer</v>
          </cell>
          <cell r="C134">
            <v>1</v>
          </cell>
          <cell r="D134" t="str">
            <v>Unit</v>
          </cell>
          <cell r="E134" t="str">
            <v>Sharp</v>
          </cell>
          <cell r="F134" t="str">
            <v>Comfort 2000</v>
          </cell>
          <cell r="G134" t="str">
            <v>Japan</v>
          </cell>
          <cell r="H134">
            <v>15552000</v>
          </cell>
          <cell r="I134">
            <v>8640000</v>
          </cell>
          <cell r="J134">
            <v>8640000</v>
          </cell>
          <cell r="K134">
            <v>6750000</v>
          </cell>
          <cell r="L134">
            <v>5400000</v>
          </cell>
          <cell r="M134">
            <v>0.2</v>
          </cell>
          <cell r="N134" t="str">
            <v>Matesu</v>
          </cell>
        </row>
        <row r="135">
          <cell r="B135" t="str">
            <v>- Oxygen + Flowmeter</v>
          </cell>
          <cell r="C135">
            <v>1</v>
          </cell>
          <cell r="D135" t="str">
            <v>Unit</v>
          </cell>
          <cell r="E135" t="str">
            <v>Sharp</v>
          </cell>
          <cell r="F135" t="str">
            <v>Sharp</v>
          </cell>
          <cell r="G135" t="str">
            <v>Japan</v>
          </cell>
          <cell r="H135">
            <v>3456000</v>
          </cell>
          <cell r="I135">
            <v>1920000</v>
          </cell>
          <cell r="J135">
            <v>1920000</v>
          </cell>
          <cell r="K135">
            <v>1500000</v>
          </cell>
          <cell r="L135">
            <v>1200000</v>
          </cell>
          <cell r="M135">
            <v>0.2</v>
          </cell>
          <cell r="N135" t="str">
            <v>Matesu</v>
          </cell>
        </row>
        <row r="136">
          <cell r="B136" t="str">
            <v>- Oxygen Therapy</v>
          </cell>
          <cell r="C136">
            <v>1</v>
          </cell>
          <cell r="D136" t="str">
            <v>Unit</v>
          </cell>
          <cell r="E136" t="str">
            <v>Sharp</v>
          </cell>
          <cell r="F136" t="str">
            <v>Portable</v>
          </cell>
          <cell r="G136" t="str">
            <v>Japan</v>
          </cell>
          <cell r="H136">
            <v>5760000</v>
          </cell>
          <cell r="I136">
            <v>3200000</v>
          </cell>
          <cell r="J136">
            <v>3200000</v>
          </cell>
          <cell r="K136">
            <v>2000000</v>
          </cell>
          <cell r="L136">
            <v>2000000</v>
          </cell>
          <cell r="M136" t="str">
            <v>netto</v>
          </cell>
          <cell r="N136" t="str">
            <v>Matesu</v>
          </cell>
        </row>
        <row r="137">
          <cell r="B137" t="str">
            <v>- Audiometer</v>
          </cell>
          <cell r="C137">
            <v>1</v>
          </cell>
          <cell r="D137" t="str">
            <v>Unit</v>
          </cell>
          <cell r="E137" t="str">
            <v>Sibelmed</v>
          </cell>
          <cell r="F137" t="str">
            <v>AC 50 B</v>
          </cell>
          <cell r="G137" t="str">
            <v>Spain</v>
          </cell>
          <cell r="H137">
            <v>211204800</v>
          </cell>
          <cell r="I137">
            <v>117336000</v>
          </cell>
          <cell r="J137">
            <v>117336000</v>
          </cell>
          <cell r="K137">
            <v>73335000</v>
          </cell>
          <cell r="L137">
            <v>73335000</v>
          </cell>
          <cell r="N137" t="str">
            <v>Pancaraya</v>
          </cell>
        </row>
        <row r="138">
          <cell r="B138" t="str">
            <v>- Basic Opthalmic Instrument Set</v>
          </cell>
          <cell r="C138">
            <v>1</v>
          </cell>
          <cell r="D138" t="str">
            <v>Set</v>
          </cell>
          <cell r="E138" t="str">
            <v>Appasamy</v>
          </cell>
          <cell r="F138" t="str">
            <v>Appasamy Basic</v>
          </cell>
          <cell r="G138" t="str">
            <v>India</v>
          </cell>
          <cell r="H138">
            <v>19008000</v>
          </cell>
          <cell r="I138">
            <v>10560000</v>
          </cell>
          <cell r="J138">
            <v>10560000</v>
          </cell>
          <cell r="K138">
            <v>8250000</v>
          </cell>
          <cell r="L138">
            <v>6600000</v>
          </cell>
          <cell r="M138">
            <v>0.2</v>
          </cell>
          <cell r="N138" t="str">
            <v>Pancaraya</v>
          </cell>
        </row>
        <row r="139">
          <cell r="B139" t="str">
            <v>- Ophthalmoscope</v>
          </cell>
          <cell r="C139">
            <v>1</v>
          </cell>
          <cell r="D139" t="str">
            <v>Unit</v>
          </cell>
          <cell r="E139" t="str">
            <v xml:space="preserve">Keeler </v>
          </cell>
          <cell r="F139" t="str">
            <v>-</v>
          </cell>
          <cell r="G139" t="str">
            <v>England</v>
          </cell>
          <cell r="H139">
            <v>9216000</v>
          </cell>
          <cell r="I139">
            <v>5120000</v>
          </cell>
          <cell r="J139">
            <v>5120000</v>
          </cell>
          <cell r="K139">
            <v>4000000</v>
          </cell>
          <cell r="L139">
            <v>3200000</v>
          </cell>
          <cell r="M139">
            <v>0.2</v>
          </cell>
          <cell r="N139" t="str">
            <v>Pancaraya</v>
          </cell>
        </row>
        <row r="140">
          <cell r="B140" t="str">
            <v>- Tonometer Schiotz</v>
          </cell>
          <cell r="C140">
            <v>1</v>
          </cell>
          <cell r="D140" t="str">
            <v>Unit</v>
          </cell>
          <cell r="E140" t="str">
            <v>Riester</v>
          </cell>
          <cell r="F140" t="str">
            <v>PCM 2955</v>
          </cell>
          <cell r="G140" t="str">
            <v xml:space="preserve">Germany </v>
          </cell>
          <cell r="H140">
            <v>4298400</v>
          </cell>
          <cell r="I140">
            <v>2388000</v>
          </cell>
          <cell r="J140">
            <v>2388000</v>
          </cell>
          <cell r="K140">
            <v>1865000</v>
          </cell>
          <cell r="L140">
            <v>1492000</v>
          </cell>
          <cell r="M140">
            <v>0.2</v>
          </cell>
          <cell r="N140" t="str">
            <v>Pancaraya</v>
          </cell>
        </row>
        <row r="141">
          <cell r="B141" t="str">
            <v xml:space="preserve">- Isihara Test 38 Plates </v>
          </cell>
          <cell r="C141">
            <v>1</v>
          </cell>
          <cell r="D141" t="str">
            <v>Unit</v>
          </cell>
          <cell r="E141" t="str">
            <v>Kanehara</v>
          </cell>
          <cell r="F141" t="str">
            <v>-</v>
          </cell>
          <cell r="G141" t="str">
            <v>Japan</v>
          </cell>
          <cell r="H141">
            <v>4147200</v>
          </cell>
          <cell r="I141">
            <v>2304000</v>
          </cell>
          <cell r="J141">
            <v>2304000</v>
          </cell>
          <cell r="K141">
            <v>1800000</v>
          </cell>
          <cell r="L141">
            <v>1440000</v>
          </cell>
          <cell r="M141">
            <v>0.2</v>
          </cell>
          <cell r="N141" t="str">
            <v>Pancaraya</v>
          </cell>
        </row>
        <row r="142">
          <cell r="B142" t="str">
            <v>- Auto Refacto-Keratometer</v>
          </cell>
          <cell r="C142">
            <v>1</v>
          </cell>
          <cell r="D142" t="str">
            <v>Unit</v>
          </cell>
          <cell r="E142" t="str">
            <v>Shin Nippon</v>
          </cell>
          <cell r="F142" t="str">
            <v>K-9001</v>
          </cell>
          <cell r="G142" t="str">
            <v>Japan</v>
          </cell>
          <cell r="H142">
            <v>143078400</v>
          </cell>
          <cell r="I142">
            <v>79488000</v>
          </cell>
          <cell r="J142">
            <v>79488000</v>
          </cell>
          <cell r="K142">
            <v>62100000</v>
          </cell>
          <cell r="L142">
            <v>49680000</v>
          </cell>
          <cell r="M142">
            <v>0.2</v>
          </cell>
          <cell r="N142" t="str">
            <v>Pancaraya</v>
          </cell>
        </row>
        <row r="143">
          <cell r="B143" t="str">
            <v>- Snelen Chart and Projector</v>
          </cell>
          <cell r="C143">
            <v>1</v>
          </cell>
          <cell r="D143" t="str">
            <v>Unit</v>
          </cell>
          <cell r="E143" t="str">
            <v>Shin Nippon</v>
          </cell>
          <cell r="F143" t="str">
            <v>CP 30 C</v>
          </cell>
          <cell r="G143" t="str">
            <v>Japan</v>
          </cell>
          <cell r="H143">
            <v>33292800</v>
          </cell>
          <cell r="I143">
            <v>19584000</v>
          </cell>
          <cell r="J143">
            <v>19584000</v>
          </cell>
          <cell r="K143">
            <v>15300000</v>
          </cell>
          <cell r="L143">
            <v>12240000</v>
          </cell>
          <cell r="M143">
            <v>0.2</v>
          </cell>
          <cell r="N143" t="str">
            <v>Pancaraya</v>
          </cell>
        </row>
        <row r="144">
          <cell r="B144" t="str">
            <v>- Lens Meter</v>
          </cell>
          <cell r="C144">
            <v>1</v>
          </cell>
          <cell r="D144" t="str">
            <v>Unit</v>
          </cell>
          <cell r="E144" t="str">
            <v>Shin Nippon</v>
          </cell>
          <cell r="F144" t="str">
            <v>LM 15</v>
          </cell>
          <cell r="G144" t="str">
            <v>Japan</v>
          </cell>
          <cell r="H144">
            <v>27417600</v>
          </cell>
          <cell r="I144">
            <v>16128000</v>
          </cell>
          <cell r="J144">
            <v>16128000</v>
          </cell>
          <cell r="K144">
            <v>12600000</v>
          </cell>
          <cell r="L144">
            <v>10080000</v>
          </cell>
          <cell r="M144">
            <v>0.2</v>
          </cell>
          <cell r="N144" t="str">
            <v>Pancaraya</v>
          </cell>
        </row>
        <row r="145">
          <cell r="B145" t="str">
            <v xml:space="preserve">- Trial Lens </v>
          </cell>
          <cell r="C145">
            <v>1</v>
          </cell>
          <cell r="D145" t="str">
            <v>Unit</v>
          </cell>
          <cell r="E145" t="str">
            <v>Shin Nippon</v>
          </cell>
          <cell r="F145" t="str">
            <v>SNSVR</v>
          </cell>
          <cell r="G145" t="str">
            <v>Japan</v>
          </cell>
          <cell r="H145">
            <v>39168000</v>
          </cell>
          <cell r="I145">
            <v>23040000</v>
          </cell>
          <cell r="J145">
            <v>23040000</v>
          </cell>
          <cell r="K145">
            <v>18000000</v>
          </cell>
          <cell r="L145">
            <v>14400000</v>
          </cell>
          <cell r="M145">
            <v>0.2</v>
          </cell>
          <cell r="N145" t="str">
            <v>Pancaraya</v>
          </cell>
        </row>
        <row r="146">
          <cell r="B146" t="str">
            <v xml:space="preserve">- Trial Frame </v>
          </cell>
          <cell r="C146">
            <v>1</v>
          </cell>
          <cell r="D146" t="str">
            <v>Unit</v>
          </cell>
          <cell r="E146" t="str">
            <v>Shin Nippon</v>
          </cell>
          <cell r="F146" t="str">
            <v>TF 3</v>
          </cell>
          <cell r="G146" t="str">
            <v>Japan</v>
          </cell>
          <cell r="H146">
            <v>4569600</v>
          </cell>
          <cell r="I146">
            <v>2688000</v>
          </cell>
          <cell r="J146">
            <v>2688000</v>
          </cell>
          <cell r="K146">
            <v>2100000</v>
          </cell>
          <cell r="L146">
            <v>1680000</v>
          </cell>
          <cell r="M146">
            <v>0.2</v>
          </cell>
          <cell r="N146" t="str">
            <v>Pancaraya</v>
          </cell>
        </row>
        <row r="147">
          <cell r="B147" t="str">
            <v>- Streak Retinoscope</v>
          </cell>
          <cell r="C147">
            <v>1</v>
          </cell>
          <cell r="D147" t="str">
            <v>Set</v>
          </cell>
          <cell r="E147" t="str">
            <v>Welch Allyn</v>
          </cell>
          <cell r="F147" t="str">
            <v>18200</v>
          </cell>
          <cell r="G147" t="str">
            <v>USA</v>
          </cell>
          <cell r="H147">
            <v>10022400</v>
          </cell>
          <cell r="I147">
            <v>5568000</v>
          </cell>
          <cell r="J147">
            <v>5568000</v>
          </cell>
          <cell r="K147">
            <v>4350000</v>
          </cell>
          <cell r="L147">
            <v>3480000</v>
          </cell>
          <cell r="M147">
            <v>0.2</v>
          </cell>
          <cell r="N147" t="str">
            <v>Pancaraya</v>
          </cell>
        </row>
        <row r="148">
          <cell r="B148" t="str">
            <v>- Optalmic Examination</v>
          </cell>
          <cell r="C148">
            <v>1</v>
          </cell>
          <cell r="D148" t="str">
            <v>Set</v>
          </cell>
          <cell r="E148" t="str">
            <v>Welch Allyn</v>
          </cell>
          <cell r="F148" t="str">
            <v>48275</v>
          </cell>
          <cell r="G148" t="str">
            <v>USA</v>
          </cell>
          <cell r="H148">
            <v>33177600</v>
          </cell>
          <cell r="I148">
            <v>18432000</v>
          </cell>
          <cell r="J148">
            <v>18432000</v>
          </cell>
          <cell r="K148">
            <v>14400000</v>
          </cell>
          <cell r="L148">
            <v>11520000</v>
          </cell>
          <cell r="M148">
            <v>0.2</v>
          </cell>
          <cell r="N148" t="str">
            <v>Pancaraya</v>
          </cell>
        </row>
        <row r="149">
          <cell r="B149" t="str">
            <v>- Overbed Table for Emergency</v>
          </cell>
          <cell r="C149">
            <v>1</v>
          </cell>
          <cell r="D149" t="str">
            <v>Unit</v>
          </cell>
          <cell r="E149" t="str">
            <v>Paramount</v>
          </cell>
          <cell r="F149" t="str">
            <v>KF-282</v>
          </cell>
          <cell r="G149" t="str">
            <v>Lokal</v>
          </cell>
          <cell r="H149">
            <v>5078700</v>
          </cell>
          <cell r="I149">
            <v>2970000</v>
          </cell>
          <cell r="J149">
            <v>2970000</v>
          </cell>
          <cell r="K149">
            <v>2970000</v>
          </cell>
          <cell r="L149">
            <v>1856250</v>
          </cell>
          <cell r="M149" t="str">
            <v>STD</v>
          </cell>
          <cell r="N149" t="str">
            <v>Paramount</v>
          </cell>
        </row>
        <row r="150">
          <cell r="B150" t="str">
            <v>- Recovery Bed</v>
          </cell>
          <cell r="C150">
            <v>1</v>
          </cell>
          <cell r="D150" t="str">
            <v>Unit</v>
          </cell>
          <cell r="E150" t="str">
            <v>Paramount</v>
          </cell>
          <cell r="F150" t="str">
            <v>PA-5986</v>
          </cell>
          <cell r="G150" t="str">
            <v>Japan</v>
          </cell>
          <cell r="H150">
            <v>14297000</v>
          </cell>
          <cell r="I150">
            <v>8410000</v>
          </cell>
          <cell r="J150">
            <v>8410000</v>
          </cell>
          <cell r="K150">
            <v>8410000</v>
          </cell>
          <cell r="L150">
            <v>5256250</v>
          </cell>
          <cell r="M150" t="str">
            <v>STD</v>
          </cell>
          <cell r="N150" t="str">
            <v>Paramount</v>
          </cell>
        </row>
        <row r="151">
          <cell r="B151" t="str">
            <v>- Bedside Cabinet for Emergency</v>
          </cell>
          <cell r="C151">
            <v>1</v>
          </cell>
          <cell r="D151" t="str">
            <v>Unit</v>
          </cell>
          <cell r="E151" t="str">
            <v>MAK</v>
          </cell>
          <cell r="F151" t="str">
            <v>73017</v>
          </cell>
          <cell r="G151" t="str">
            <v>Lokal</v>
          </cell>
          <cell r="H151">
            <v>4039200</v>
          </cell>
          <cell r="I151">
            <v>2376000</v>
          </cell>
          <cell r="J151">
            <v>2376000</v>
          </cell>
          <cell r="K151">
            <v>2376000</v>
          </cell>
          <cell r="L151">
            <v>1485000</v>
          </cell>
          <cell r="M151" t="str">
            <v>STD</v>
          </cell>
          <cell r="N151" t="str">
            <v>Mak</v>
          </cell>
        </row>
        <row r="152">
          <cell r="B152" t="str">
            <v>- Patient Stretcher</v>
          </cell>
          <cell r="C152">
            <v>1</v>
          </cell>
          <cell r="D152" t="str">
            <v>Unit</v>
          </cell>
          <cell r="E152" t="str">
            <v>MAK</v>
          </cell>
          <cell r="F152" t="str">
            <v>31208</v>
          </cell>
          <cell r="G152" t="str">
            <v>Lokal</v>
          </cell>
          <cell r="H152">
            <v>20529600</v>
          </cell>
          <cell r="I152">
            <v>12831000</v>
          </cell>
          <cell r="J152">
            <v>12831000</v>
          </cell>
          <cell r="K152">
            <v>8019000</v>
          </cell>
          <cell r="L152">
            <v>8019000</v>
          </cell>
          <cell r="N152" t="str">
            <v>Mak</v>
          </cell>
        </row>
        <row r="153">
          <cell r="B153" t="str">
            <v>- Centrifuges Hematocrit</v>
          </cell>
          <cell r="C153">
            <v>1</v>
          </cell>
          <cell r="D153" t="str">
            <v>Unit</v>
          </cell>
          <cell r="E153" t="str">
            <v>BOECO</v>
          </cell>
          <cell r="G153" t="str">
            <v>Germany</v>
          </cell>
          <cell r="H153">
            <v>39200000</v>
          </cell>
          <cell r="I153">
            <v>22400000</v>
          </cell>
          <cell r="J153">
            <v>22400000</v>
          </cell>
          <cell r="K153">
            <v>14000000</v>
          </cell>
          <cell r="L153">
            <v>14000000</v>
          </cell>
          <cell r="N153" t="str">
            <v>PESONA</v>
          </cell>
        </row>
        <row r="154">
          <cell r="B154" t="str">
            <v>- Centrifuges, Macrotube</v>
          </cell>
          <cell r="C154">
            <v>1</v>
          </cell>
          <cell r="D154" t="str">
            <v>Unit</v>
          </cell>
          <cell r="E154" t="str">
            <v>BOECO</v>
          </cell>
          <cell r="G154" t="str">
            <v>Germany</v>
          </cell>
          <cell r="H154">
            <v>33600000</v>
          </cell>
          <cell r="I154">
            <v>19200000</v>
          </cell>
          <cell r="J154">
            <v>19200000</v>
          </cell>
          <cell r="K154">
            <v>12000000</v>
          </cell>
          <cell r="L154">
            <v>12000000</v>
          </cell>
          <cell r="N154" t="str">
            <v>PESONA</v>
          </cell>
        </row>
        <row r="155">
          <cell r="B155" t="str">
            <v>- Elisa Reader and Washer</v>
          </cell>
          <cell r="C155">
            <v>1</v>
          </cell>
          <cell r="D155" t="str">
            <v>Set</v>
          </cell>
          <cell r="E155" t="str">
            <v>BOECO</v>
          </cell>
          <cell r="G155" t="str">
            <v>Germany</v>
          </cell>
          <cell r="H155">
            <v>490000000</v>
          </cell>
          <cell r="I155">
            <v>280000000</v>
          </cell>
          <cell r="J155">
            <v>280000000</v>
          </cell>
          <cell r="K155">
            <v>175000000</v>
          </cell>
          <cell r="L155">
            <v>175000000</v>
          </cell>
          <cell r="N155" t="str">
            <v>PESONA</v>
          </cell>
        </row>
        <row r="156">
          <cell r="B156" t="str">
            <v>- Two Bowl Stand</v>
          </cell>
          <cell r="C156">
            <v>1</v>
          </cell>
          <cell r="D156" t="str">
            <v>Unit</v>
          </cell>
          <cell r="E156" t="str">
            <v>CMI</v>
          </cell>
          <cell r="F156" t="str">
            <v>P-014</v>
          </cell>
          <cell r="G156" t="str">
            <v>Lokal</v>
          </cell>
          <cell r="H156">
            <v>4216000</v>
          </cell>
          <cell r="I156">
            <v>2480000</v>
          </cell>
          <cell r="J156">
            <v>2480000</v>
          </cell>
          <cell r="K156">
            <v>1550000</v>
          </cell>
          <cell r="L156">
            <v>1550000</v>
          </cell>
          <cell r="N156" t="str">
            <v>Poly</v>
          </cell>
        </row>
        <row r="157">
          <cell r="B157" t="str">
            <v xml:space="preserve">- Film Viewer </v>
          </cell>
          <cell r="C157">
            <v>1</v>
          </cell>
          <cell r="D157" t="str">
            <v>Unit</v>
          </cell>
          <cell r="E157" t="str">
            <v>Poly</v>
          </cell>
          <cell r="F157" t="str">
            <v>P-069D</v>
          </cell>
          <cell r="G157" t="str">
            <v>Lokal</v>
          </cell>
          <cell r="H157">
            <v>3132000</v>
          </cell>
          <cell r="N157" t="str">
            <v>Poly</v>
          </cell>
        </row>
        <row r="158">
          <cell r="B158" t="str">
            <v>- Film Viewer</v>
          </cell>
          <cell r="C158">
            <v>1</v>
          </cell>
          <cell r="D158" t="str">
            <v>Unit</v>
          </cell>
          <cell r="E158" t="str">
            <v>Poly</v>
          </cell>
          <cell r="F158" t="str">
            <v>P-069S</v>
          </cell>
          <cell r="G158" t="str">
            <v>Lokal</v>
          </cell>
          <cell r="H158">
            <v>1728000</v>
          </cell>
          <cell r="I158">
            <v>1740000</v>
          </cell>
          <cell r="J158">
            <v>1740000</v>
          </cell>
          <cell r="K158">
            <v>1450000</v>
          </cell>
          <cell r="L158">
            <v>1087500</v>
          </cell>
          <cell r="M158">
            <v>0.25</v>
          </cell>
          <cell r="N158" t="str">
            <v>Poly</v>
          </cell>
        </row>
        <row r="159">
          <cell r="B159" t="str">
            <v>- Scrub Up Station for 3 Persons</v>
          </cell>
          <cell r="C159">
            <v>1</v>
          </cell>
          <cell r="D159" t="str">
            <v>Unit</v>
          </cell>
          <cell r="E159" t="str">
            <v>Lokal</v>
          </cell>
          <cell r="F159" t="str">
            <v>-</v>
          </cell>
          <cell r="G159" t="str">
            <v>Lokal</v>
          </cell>
          <cell r="H159">
            <v>180948000</v>
          </cell>
          <cell r="I159">
            <v>106440000</v>
          </cell>
          <cell r="J159">
            <v>106440000</v>
          </cell>
          <cell r="K159">
            <v>66525000</v>
          </cell>
          <cell r="L159">
            <v>66525000</v>
          </cell>
          <cell r="N159" t="str">
            <v>CMI</v>
          </cell>
        </row>
        <row r="160">
          <cell r="B160" t="str">
            <v>- Botol Semprot, 500mL</v>
          </cell>
          <cell r="C160">
            <v>1</v>
          </cell>
          <cell r="D160" t="str">
            <v>Buah</v>
          </cell>
          <cell r="E160" t="str">
            <v>Lokal</v>
          </cell>
          <cell r="G160" t="str">
            <v>Lokal</v>
          </cell>
          <cell r="H160">
            <v>84000</v>
          </cell>
          <cell r="I160">
            <v>48000</v>
          </cell>
          <cell r="J160">
            <v>48000</v>
          </cell>
          <cell r="K160">
            <v>30000</v>
          </cell>
          <cell r="L160">
            <v>30000</v>
          </cell>
          <cell r="N160" t="str">
            <v>PESONA</v>
          </cell>
        </row>
        <row r="161">
          <cell r="B161" t="str">
            <v>- Gelas Kimia</v>
          </cell>
          <cell r="C161">
            <v>1</v>
          </cell>
          <cell r="D161" t="str">
            <v>Buah</v>
          </cell>
          <cell r="E161" t="str">
            <v>Lokal</v>
          </cell>
          <cell r="G161" t="str">
            <v>Lokal</v>
          </cell>
          <cell r="H161">
            <v>56000</v>
          </cell>
          <cell r="I161">
            <v>32000</v>
          </cell>
          <cell r="J161">
            <v>32000</v>
          </cell>
          <cell r="K161">
            <v>20000</v>
          </cell>
          <cell r="L161">
            <v>20000</v>
          </cell>
          <cell r="N161" t="str">
            <v>PESONA</v>
          </cell>
        </row>
        <row r="162">
          <cell r="B162" t="str">
            <v>- Gelas Ukur, 10mL &amp; 100mL</v>
          </cell>
          <cell r="C162">
            <v>1</v>
          </cell>
          <cell r="D162" t="str">
            <v>Buah</v>
          </cell>
          <cell r="E162" t="str">
            <v>Lokal</v>
          </cell>
          <cell r="G162" t="str">
            <v>Lokal</v>
          </cell>
          <cell r="H162">
            <v>84000</v>
          </cell>
          <cell r="I162">
            <v>48000</v>
          </cell>
          <cell r="J162">
            <v>48000</v>
          </cell>
          <cell r="K162">
            <v>30000</v>
          </cell>
          <cell r="L162">
            <v>30000</v>
          </cell>
          <cell r="N162" t="str">
            <v>PESONA</v>
          </cell>
        </row>
        <row r="163">
          <cell r="B163" t="str">
            <v>- Tabung Reaksi</v>
          </cell>
          <cell r="C163">
            <v>1</v>
          </cell>
          <cell r="D163" t="str">
            <v>pcs</v>
          </cell>
          <cell r="E163" t="str">
            <v>Lokal</v>
          </cell>
          <cell r="G163" t="str">
            <v>Lokal</v>
          </cell>
          <cell r="H163">
            <v>3500</v>
          </cell>
          <cell r="I163">
            <v>2000</v>
          </cell>
          <cell r="J163">
            <v>2000</v>
          </cell>
          <cell r="K163">
            <v>1000</v>
          </cell>
          <cell r="L163">
            <v>1000</v>
          </cell>
          <cell r="N163" t="str">
            <v>PESONA</v>
          </cell>
        </row>
        <row r="164">
          <cell r="B164" t="str">
            <v>- Batang Pengaduk</v>
          </cell>
          <cell r="C164">
            <v>1</v>
          </cell>
          <cell r="D164" t="str">
            <v>Buah</v>
          </cell>
          <cell r="E164" t="str">
            <v>Lokal</v>
          </cell>
          <cell r="G164" t="str">
            <v>Lokal</v>
          </cell>
          <cell r="H164">
            <v>14000</v>
          </cell>
          <cell r="I164">
            <v>8000</v>
          </cell>
          <cell r="J164">
            <v>8000</v>
          </cell>
          <cell r="K164">
            <v>5000</v>
          </cell>
          <cell r="L164">
            <v>5000</v>
          </cell>
          <cell r="N164" t="str">
            <v>PESONA</v>
          </cell>
        </row>
        <row r="165">
          <cell r="B165" t="str">
            <v>- Linen Ok</v>
          </cell>
          <cell r="C165">
            <v>1</v>
          </cell>
          <cell r="D165" t="str">
            <v>set</v>
          </cell>
          <cell r="E165" t="str">
            <v>Lokal</v>
          </cell>
          <cell r="F165" t="str">
            <v>-</v>
          </cell>
          <cell r="G165" t="str">
            <v>Lokal</v>
          </cell>
          <cell r="H165">
            <v>83069000</v>
          </cell>
          <cell r="I165">
            <v>34933000</v>
          </cell>
          <cell r="J165">
            <v>34933000</v>
          </cell>
          <cell r="K165">
            <v>21832800</v>
          </cell>
          <cell r="L165">
            <v>21832800</v>
          </cell>
          <cell r="N165" t="str">
            <v>Lestari</v>
          </cell>
        </row>
        <row r="166">
          <cell r="B166" t="str">
            <v>- ENT Unit and Chair</v>
          </cell>
          <cell r="C166">
            <v>1</v>
          </cell>
          <cell r="D166" t="str">
            <v>Unit</v>
          </cell>
          <cell r="E166" t="str">
            <v>Meditech</v>
          </cell>
          <cell r="F166" t="str">
            <v>DUM1141 + DEC1211</v>
          </cell>
          <cell r="G166" t="str">
            <v>Korea</v>
          </cell>
          <cell r="H166">
            <v>141004800</v>
          </cell>
          <cell r="I166">
            <v>78336000</v>
          </cell>
          <cell r="J166">
            <v>78336000</v>
          </cell>
          <cell r="K166">
            <v>61200000</v>
          </cell>
          <cell r="L166">
            <v>48960000</v>
          </cell>
          <cell r="M166">
            <v>0.2</v>
          </cell>
          <cell r="N166" t="str">
            <v>Sumeru/Djiong</v>
          </cell>
        </row>
        <row r="167">
          <cell r="B167" t="str">
            <v>- Tips Blue</v>
          </cell>
          <cell r="C167">
            <v>1</v>
          </cell>
          <cell r="D167" t="str">
            <v>Buah</v>
          </cell>
          <cell r="E167" t="str">
            <v>Lokal</v>
          </cell>
          <cell r="G167" t="str">
            <v>Lokal</v>
          </cell>
          <cell r="H167">
            <v>1750</v>
          </cell>
          <cell r="I167">
            <v>1000</v>
          </cell>
          <cell r="J167">
            <v>1000</v>
          </cell>
          <cell r="K167">
            <v>120</v>
          </cell>
          <cell r="L167">
            <v>120</v>
          </cell>
          <cell r="N167" t="str">
            <v>PESONA</v>
          </cell>
        </row>
        <row r="168">
          <cell r="B168" t="str">
            <v>- Tips Yellow</v>
          </cell>
          <cell r="C168">
            <v>1</v>
          </cell>
          <cell r="D168" t="str">
            <v>Buah</v>
          </cell>
          <cell r="E168" t="str">
            <v>Lokal</v>
          </cell>
          <cell r="G168" t="str">
            <v>Lokal</v>
          </cell>
          <cell r="H168">
            <v>1750</v>
          </cell>
          <cell r="I168">
            <v>1000</v>
          </cell>
          <cell r="J168">
            <v>1000</v>
          </cell>
          <cell r="K168">
            <v>120</v>
          </cell>
          <cell r="L168">
            <v>120</v>
          </cell>
          <cell r="N168" t="str">
            <v>PESONA</v>
          </cell>
        </row>
        <row r="169">
          <cell r="B169" t="str">
            <v>- Botol Reagen</v>
          </cell>
          <cell r="C169">
            <v>1</v>
          </cell>
          <cell r="D169" t="str">
            <v>Buah</v>
          </cell>
          <cell r="E169" t="str">
            <v>Lokal</v>
          </cell>
          <cell r="G169" t="str">
            <v>Lokal</v>
          </cell>
          <cell r="H169">
            <v>84000</v>
          </cell>
          <cell r="I169">
            <v>48000</v>
          </cell>
          <cell r="J169">
            <v>48000</v>
          </cell>
          <cell r="K169">
            <v>30000</v>
          </cell>
          <cell r="L169">
            <v>30000</v>
          </cell>
          <cell r="N169" t="str">
            <v>PESONA</v>
          </cell>
        </row>
        <row r="170">
          <cell r="B170" t="str">
            <v>- Counting Chamber</v>
          </cell>
          <cell r="C170">
            <v>1</v>
          </cell>
          <cell r="D170" t="str">
            <v>Unit</v>
          </cell>
          <cell r="E170" t="str">
            <v>Lokal</v>
          </cell>
          <cell r="G170" t="str">
            <v>Lokal</v>
          </cell>
          <cell r="H170">
            <v>546000</v>
          </cell>
          <cell r="I170">
            <v>312000</v>
          </cell>
          <cell r="J170">
            <v>312000</v>
          </cell>
          <cell r="K170">
            <v>195000</v>
          </cell>
          <cell r="L170">
            <v>195000</v>
          </cell>
          <cell r="N170" t="str">
            <v>PESONA</v>
          </cell>
        </row>
        <row r="171">
          <cell r="B171" t="str">
            <v>- Hematocrit Tube</v>
          </cell>
          <cell r="C171">
            <v>1</v>
          </cell>
          <cell r="D171" t="str">
            <v>Buah</v>
          </cell>
          <cell r="E171" t="str">
            <v>Lokal</v>
          </cell>
          <cell r="G171" t="str">
            <v>Lokal</v>
          </cell>
          <cell r="H171">
            <v>56000</v>
          </cell>
          <cell r="I171">
            <v>32000</v>
          </cell>
          <cell r="J171">
            <v>32000</v>
          </cell>
          <cell r="K171">
            <v>20000</v>
          </cell>
          <cell r="L171">
            <v>20000</v>
          </cell>
          <cell r="N171" t="str">
            <v>PESONA</v>
          </cell>
        </row>
        <row r="172">
          <cell r="B172" t="str">
            <v>- Rak LED</v>
          </cell>
          <cell r="C172">
            <v>1</v>
          </cell>
          <cell r="D172" t="str">
            <v>Buah</v>
          </cell>
          <cell r="E172" t="str">
            <v>Lokal</v>
          </cell>
          <cell r="G172" t="str">
            <v>Lokal</v>
          </cell>
          <cell r="H172">
            <v>238000</v>
          </cell>
          <cell r="I172">
            <v>136000</v>
          </cell>
          <cell r="J172">
            <v>136000</v>
          </cell>
          <cell r="K172">
            <v>85000</v>
          </cell>
          <cell r="L172">
            <v>85000</v>
          </cell>
          <cell r="N172" t="str">
            <v>PESONA</v>
          </cell>
        </row>
        <row r="180">
          <cell r="B180" t="str">
            <v>- Centrifuge</v>
          </cell>
          <cell r="C180">
            <v>1</v>
          </cell>
          <cell r="D180" t="str">
            <v>Unit</v>
          </cell>
          <cell r="E180" t="str">
            <v>Clay Adam</v>
          </cell>
          <cell r="F180" t="str">
            <v>Compact</v>
          </cell>
          <cell r="G180" t="str">
            <v>USA</v>
          </cell>
          <cell r="H180">
            <v>25704000</v>
          </cell>
          <cell r="I180">
            <v>15120000</v>
          </cell>
          <cell r="J180">
            <v>15120000</v>
          </cell>
          <cell r="K180">
            <v>10500000</v>
          </cell>
          <cell r="L180">
            <v>9450000</v>
          </cell>
          <cell r="M180">
            <v>0.1</v>
          </cell>
          <cell r="N180" t="str">
            <v>AAM</v>
          </cell>
        </row>
        <row r="181">
          <cell r="B181" t="str">
            <v>- Centrifuge, Microhematocrit</v>
          </cell>
          <cell r="C181">
            <v>1</v>
          </cell>
          <cell r="D181" t="str">
            <v>Unit</v>
          </cell>
          <cell r="E181" t="str">
            <v>Clay Adam</v>
          </cell>
          <cell r="F181" t="str">
            <v xml:space="preserve">Clay Adam </v>
          </cell>
          <cell r="G181" t="str">
            <v>USA</v>
          </cell>
          <cell r="H181">
            <v>85680000</v>
          </cell>
          <cell r="I181">
            <v>50400000</v>
          </cell>
          <cell r="J181">
            <v>50400000</v>
          </cell>
          <cell r="K181">
            <v>35000000</v>
          </cell>
          <cell r="L181">
            <v>31500000</v>
          </cell>
          <cell r="M181">
            <v>0.1</v>
          </cell>
          <cell r="N181" t="str">
            <v>AAM</v>
          </cell>
        </row>
        <row r="182">
          <cell r="B182" t="str">
            <v>- Centrifuge, Table Top</v>
          </cell>
          <cell r="C182">
            <v>1</v>
          </cell>
          <cell r="D182" t="str">
            <v>Unit</v>
          </cell>
          <cell r="E182" t="str">
            <v>Clay Adam</v>
          </cell>
          <cell r="F182" t="str">
            <v>Compact</v>
          </cell>
          <cell r="G182" t="str">
            <v>USA</v>
          </cell>
          <cell r="H182">
            <v>25704000</v>
          </cell>
          <cell r="I182">
            <v>15120000</v>
          </cell>
          <cell r="J182">
            <v>15120000</v>
          </cell>
          <cell r="K182">
            <v>10500000</v>
          </cell>
          <cell r="L182">
            <v>9450000</v>
          </cell>
          <cell r="M182">
            <v>0.1</v>
          </cell>
          <cell r="N182" t="str">
            <v>AAM</v>
          </cell>
        </row>
        <row r="183">
          <cell r="B183" t="str">
            <v>- Aggregometer</v>
          </cell>
          <cell r="D183" t="str">
            <v>Unit</v>
          </cell>
          <cell r="E183" t="str">
            <v>HELENA</v>
          </cell>
          <cell r="F183" t="str">
            <v>Aggram</v>
          </cell>
          <cell r="G183" t="str">
            <v>USA</v>
          </cell>
          <cell r="H183">
            <v>333158400</v>
          </cell>
          <cell r="I183">
            <v>185088000</v>
          </cell>
          <cell r="J183">
            <v>185088000</v>
          </cell>
          <cell r="K183">
            <v>115680000</v>
          </cell>
          <cell r="L183">
            <v>115680000</v>
          </cell>
          <cell r="N183" t="str">
            <v>ABN</v>
          </cell>
        </row>
        <row r="184">
          <cell r="B184" t="str">
            <v>- Blood Gas Analyzer</v>
          </cell>
          <cell r="D184" t="str">
            <v>Unit</v>
          </cell>
          <cell r="E184" t="str">
            <v>Radiometer</v>
          </cell>
          <cell r="F184" t="str">
            <v>ABL-5</v>
          </cell>
          <cell r="G184" t="str">
            <v>Copenhagen</v>
          </cell>
          <cell r="H184">
            <v>288000000</v>
          </cell>
          <cell r="I184">
            <v>160000000</v>
          </cell>
          <cell r="J184">
            <v>160000000</v>
          </cell>
          <cell r="K184">
            <v>100000000</v>
          </cell>
          <cell r="L184">
            <v>100000000</v>
          </cell>
          <cell r="N184" t="str">
            <v>ABN</v>
          </cell>
        </row>
        <row r="185">
          <cell r="B185" t="str">
            <v>- Dry Chemistry Analyzer</v>
          </cell>
          <cell r="C185">
            <v>1</v>
          </cell>
          <cell r="D185" t="str">
            <v>Unit</v>
          </cell>
          <cell r="E185" t="str">
            <v>Arkray</v>
          </cell>
          <cell r="F185" t="str">
            <v>Spotchem SP4430</v>
          </cell>
          <cell r="G185" t="str">
            <v>Japan</v>
          </cell>
          <cell r="H185">
            <v>273600000</v>
          </cell>
          <cell r="I185">
            <v>152000000</v>
          </cell>
          <cell r="J185">
            <v>152000000</v>
          </cell>
          <cell r="K185">
            <v>95000000</v>
          </cell>
          <cell r="L185">
            <v>95000000</v>
          </cell>
          <cell r="N185" t="str">
            <v>ABN</v>
          </cell>
        </row>
        <row r="186">
          <cell r="B186" t="str">
            <v>- Pipet Automatic (Micro)</v>
          </cell>
          <cell r="C186">
            <v>1</v>
          </cell>
          <cell r="D186" t="str">
            <v>Set</v>
          </cell>
          <cell r="E186" t="str">
            <v>Socorex</v>
          </cell>
          <cell r="F186" t="str">
            <v>-</v>
          </cell>
          <cell r="G186" t="str">
            <v>Japan</v>
          </cell>
          <cell r="H186">
            <v>35769600</v>
          </cell>
          <cell r="I186">
            <v>19872000</v>
          </cell>
          <cell r="J186">
            <v>19872000</v>
          </cell>
          <cell r="K186">
            <v>13800000</v>
          </cell>
          <cell r="L186">
            <v>12420000</v>
          </cell>
          <cell r="M186">
            <v>0.1</v>
          </cell>
          <cell r="N186" t="str">
            <v>ABN</v>
          </cell>
        </row>
        <row r="187">
          <cell r="B187" t="str">
            <v>- Anaesthesi Ceiling Pendant</v>
          </cell>
          <cell r="C187">
            <v>1</v>
          </cell>
          <cell r="D187" t="str">
            <v>Unit</v>
          </cell>
          <cell r="E187" t="str">
            <v>Martin</v>
          </cell>
          <cell r="F187" t="str">
            <v>Independent 300A</v>
          </cell>
          <cell r="G187" t="str">
            <v>Germany</v>
          </cell>
          <cell r="H187">
            <v>318544200</v>
          </cell>
          <cell r="I187">
            <v>176969000</v>
          </cell>
          <cell r="J187">
            <v>176969000</v>
          </cell>
          <cell r="K187">
            <v>176968750</v>
          </cell>
          <cell r="L187">
            <v>110605468.75</v>
          </cell>
          <cell r="N187" t="str">
            <v>Atra</v>
          </cell>
        </row>
        <row r="188">
          <cell r="B188" t="str">
            <v>- Baby Laryngoscope</v>
          </cell>
          <cell r="C188">
            <v>1</v>
          </cell>
          <cell r="D188" t="str">
            <v>Set</v>
          </cell>
          <cell r="E188" t="str">
            <v>Martin</v>
          </cell>
          <cell r="F188" t="str">
            <v>Instrument</v>
          </cell>
          <cell r="G188" t="str">
            <v>Germany</v>
          </cell>
          <cell r="H188">
            <v>6300000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N188" t="str">
            <v>Atra</v>
          </cell>
        </row>
        <row r="189">
          <cell r="B189" t="str">
            <v>- Basic Kidney Instrument Set</v>
          </cell>
          <cell r="C189">
            <v>1</v>
          </cell>
          <cell r="D189" t="str">
            <v>Set</v>
          </cell>
          <cell r="E189" t="str">
            <v>Martin</v>
          </cell>
          <cell r="F189" t="str">
            <v>Instrument</v>
          </cell>
          <cell r="G189" t="str">
            <v>Germany</v>
          </cell>
          <cell r="H189">
            <v>360576000</v>
          </cell>
          <cell r="I189">
            <v>0</v>
          </cell>
          <cell r="J189">
            <v>0</v>
          </cell>
          <cell r="L189">
            <v>0</v>
          </cell>
          <cell r="N189" t="str">
            <v>Atra</v>
          </cell>
        </row>
        <row r="190">
          <cell r="B190" t="str">
            <v>- Basic Rectal  Instrument Set</v>
          </cell>
          <cell r="C190">
            <v>1</v>
          </cell>
          <cell r="D190" t="str">
            <v>Set</v>
          </cell>
          <cell r="E190" t="str">
            <v>Martin</v>
          </cell>
          <cell r="F190" t="str">
            <v>Instrument</v>
          </cell>
          <cell r="G190" t="str">
            <v>Germany</v>
          </cell>
          <cell r="H190">
            <v>126810000</v>
          </cell>
          <cell r="J190">
            <v>0</v>
          </cell>
          <cell r="L190">
            <v>0</v>
          </cell>
          <cell r="N190" t="str">
            <v>Atra</v>
          </cell>
        </row>
        <row r="191">
          <cell r="B191" t="str">
            <v>- Biopsy of Cervix Instrument Set</v>
          </cell>
          <cell r="C191">
            <v>1</v>
          </cell>
          <cell r="D191" t="str">
            <v>Set</v>
          </cell>
          <cell r="E191" t="str">
            <v>Martin</v>
          </cell>
          <cell r="F191" t="str">
            <v>Instrument</v>
          </cell>
          <cell r="G191" t="str">
            <v>Germany</v>
          </cell>
          <cell r="H191">
            <v>26640000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N191" t="str">
            <v>Atra</v>
          </cell>
        </row>
        <row r="192">
          <cell r="B192" t="str">
            <v>- Central Monitoring System</v>
          </cell>
          <cell r="C192">
            <v>1</v>
          </cell>
          <cell r="D192" t="str">
            <v>Unit</v>
          </cell>
          <cell r="E192" t="str">
            <v>MINDRAY</v>
          </cell>
          <cell r="F192" t="str">
            <v>HYPERVISOR VI</v>
          </cell>
          <cell r="G192" t="str">
            <v>CHINA</v>
          </cell>
          <cell r="H192">
            <v>636072000</v>
          </cell>
          <cell r="I192">
            <v>530060000</v>
          </cell>
          <cell r="J192">
            <v>530060000</v>
          </cell>
          <cell r="K192">
            <v>530059999.99999994</v>
          </cell>
          <cell r="L192">
            <v>331287499.99999994</v>
          </cell>
          <cell r="N192" t="str">
            <v>Atra</v>
          </cell>
        </row>
        <row r="193">
          <cell r="B193" t="str">
            <v>- Continuous and Pulsed Short Wave Diathermi</v>
          </cell>
          <cell r="C193">
            <v>1</v>
          </cell>
          <cell r="D193" t="str">
            <v>Unit</v>
          </cell>
          <cell r="E193" t="str">
            <v>GBO</v>
          </cell>
          <cell r="F193" t="str">
            <v>Confortherem</v>
          </cell>
          <cell r="G193" t="str">
            <v>Germany</v>
          </cell>
          <cell r="H193">
            <v>260775000</v>
          </cell>
          <cell r="I193">
            <v>144875000</v>
          </cell>
          <cell r="J193">
            <v>144875000</v>
          </cell>
          <cell r="K193">
            <v>144875000</v>
          </cell>
          <cell r="L193">
            <v>90546875</v>
          </cell>
          <cell r="N193" t="str">
            <v>Atra</v>
          </cell>
        </row>
        <row r="194">
          <cell r="B194" t="str">
            <v>- Cryotherapie</v>
          </cell>
          <cell r="C194">
            <v>1</v>
          </cell>
          <cell r="D194" t="str">
            <v>Unit</v>
          </cell>
          <cell r="E194" t="str">
            <v>Zimmer</v>
          </cell>
          <cell r="F194" t="str">
            <v>CRYO</v>
          </cell>
          <cell r="G194" t="str">
            <v>Germany</v>
          </cell>
          <cell r="H194">
            <v>46463400</v>
          </cell>
          <cell r="I194">
            <v>25813000</v>
          </cell>
          <cell r="J194">
            <v>25813000</v>
          </cell>
          <cell r="K194">
            <v>25812500</v>
          </cell>
          <cell r="L194">
            <v>16132812.5</v>
          </cell>
          <cell r="N194" t="str">
            <v>Atra</v>
          </cell>
        </row>
        <row r="195">
          <cell r="B195" t="str">
            <v>- Delivery Instrument Set</v>
          </cell>
          <cell r="C195">
            <v>1</v>
          </cell>
          <cell r="D195" t="str">
            <v>Unit</v>
          </cell>
          <cell r="E195" t="str">
            <v>Martin</v>
          </cell>
          <cell r="F195" t="str">
            <v>Instrument</v>
          </cell>
          <cell r="G195" t="str">
            <v>Germany</v>
          </cell>
          <cell r="H195">
            <v>10051200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N195" t="str">
            <v>Atra</v>
          </cell>
        </row>
        <row r="196">
          <cell r="B196" t="str">
            <v>- Dermascope Camera</v>
          </cell>
          <cell r="C196">
            <v>1</v>
          </cell>
          <cell r="D196" t="str">
            <v>Unit</v>
          </cell>
          <cell r="E196" t="str">
            <v>Sometech</v>
          </cell>
          <cell r="F196" t="str">
            <v>Coscam</v>
          </cell>
          <cell r="G196" t="str">
            <v>Korea</v>
          </cell>
          <cell r="H196">
            <v>70110000</v>
          </cell>
          <cell r="I196">
            <v>38950000</v>
          </cell>
          <cell r="J196">
            <v>38950000</v>
          </cell>
          <cell r="K196">
            <v>38950000</v>
          </cell>
          <cell r="L196">
            <v>24343750</v>
          </cell>
          <cell r="N196" t="str">
            <v>Atra</v>
          </cell>
        </row>
        <row r="197">
          <cell r="B197" t="str">
            <v>- Dual Frequency Ultrsound</v>
          </cell>
          <cell r="C197">
            <v>1</v>
          </cell>
          <cell r="D197" t="str">
            <v>Unit</v>
          </cell>
          <cell r="E197" t="str">
            <v>Zimmer</v>
          </cell>
          <cell r="F197" t="str">
            <v>Sinus 5</v>
          </cell>
          <cell r="G197" t="str">
            <v>Germany</v>
          </cell>
          <cell r="H197">
            <v>62100000</v>
          </cell>
          <cell r="I197">
            <v>34500000</v>
          </cell>
          <cell r="J197">
            <v>34500000</v>
          </cell>
          <cell r="K197">
            <v>34500000</v>
          </cell>
          <cell r="L197">
            <v>21562500</v>
          </cell>
          <cell r="N197" t="str">
            <v>Atra</v>
          </cell>
        </row>
        <row r="198">
          <cell r="B198" t="str">
            <v>- Electrosurgical Unit for Emergency</v>
          </cell>
          <cell r="C198">
            <v>1</v>
          </cell>
          <cell r="D198" t="str">
            <v>Unit</v>
          </cell>
          <cell r="E198" t="str">
            <v>Martin</v>
          </cell>
          <cell r="F198" t="str">
            <v>ME 82</v>
          </cell>
          <cell r="G198" t="str">
            <v xml:space="preserve">Germany </v>
          </cell>
          <cell r="H198">
            <v>83745000</v>
          </cell>
          <cell r="I198">
            <v>46525000</v>
          </cell>
          <cell r="J198">
            <v>46525000</v>
          </cell>
          <cell r="K198">
            <v>46525000</v>
          </cell>
          <cell r="L198">
            <v>29078125</v>
          </cell>
          <cell r="N198" t="str">
            <v>Atra</v>
          </cell>
        </row>
        <row r="199">
          <cell r="B199" t="str">
            <v>- Gall Bladder Instrument Set</v>
          </cell>
          <cell r="C199">
            <v>1</v>
          </cell>
          <cell r="D199" t="str">
            <v>Set</v>
          </cell>
          <cell r="E199" t="str">
            <v>Martin</v>
          </cell>
          <cell r="F199" t="str">
            <v>Instrument</v>
          </cell>
          <cell r="G199" t="str">
            <v>Germany</v>
          </cell>
          <cell r="H199">
            <v>192528000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N199" t="str">
            <v>Atra</v>
          </cell>
        </row>
        <row r="200">
          <cell r="B200" t="str">
            <v>- Gastrointestinal Instrument Set</v>
          </cell>
          <cell r="C200">
            <v>1</v>
          </cell>
          <cell r="D200" t="str">
            <v>Set</v>
          </cell>
          <cell r="E200" t="str">
            <v>Martin</v>
          </cell>
          <cell r="F200" t="str">
            <v>Instrument</v>
          </cell>
          <cell r="G200" t="str">
            <v>Germany</v>
          </cell>
          <cell r="H200">
            <v>16650000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N200" t="str">
            <v>Atra</v>
          </cell>
        </row>
        <row r="201">
          <cell r="B201" t="str">
            <v>- Infant Laryngoscope</v>
          </cell>
          <cell r="C201">
            <v>1</v>
          </cell>
          <cell r="D201" t="str">
            <v>Set</v>
          </cell>
          <cell r="E201" t="str">
            <v>Martin</v>
          </cell>
          <cell r="F201" t="str">
            <v>Instrument</v>
          </cell>
          <cell r="G201" t="str">
            <v>Germany</v>
          </cell>
          <cell r="H201">
            <v>5356800</v>
          </cell>
          <cell r="I201">
            <v>2976000</v>
          </cell>
          <cell r="J201">
            <v>2976000</v>
          </cell>
          <cell r="K201">
            <v>2976000</v>
          </cell>
          <cell r="L201">
            <v>1860000</v>
          </cell>
          <cell r="N201" t="str">
            <v>Atra</v>
          </cell>
        </row>
        <row r="202">
          <cell r="B202" t="str">
            <v xml:space="preserve">- Intubation / emergency Kit    </v>
          </cell>
          <cell r="C202">
            <v>1</v>
          </cell>
          <cell r="D202" t="str">
            <v>Set</v>
          </cell>
          <cell r="E202" t="str">
            <v>Martin</v>
          </cell>
          <cell r="F202" t="str">
            <v>Instrument</v>
          </cell>
          <cell r="G202" t="str">
            <v>Germany</v>
          </cell>
          <cell r="H202">
            <v>4393800</v>
          </cell>
          <cell r="I202">
            <v>2441000</v>
          </cell>
          <cell r="J202">
            <v>2441000</v>
          </cell>
          <cell r="K202">
            <v>2441000</v>
          </cell>
          <cell r="L202">
            <v>1525625</v>
          </cell>
          <cell r="N202" t="str">
            <v>Atra</v>
          </cell>
        </row>
        <row r="203">
          <cell r="B203" t="str">
            <v>- Intubation Kit</v>
          </cell>
          <cell r="C203">
            <v>1</v>
          </cell>
          <cell r="D203" t="str">
            <v>Set</v>
          </cell>
          <cell r="E203" t="str">
            <v>Martin</v>
          </cell>
          <cell r="F203" t="str">
            <v>Instrument</v>
          </cell>
          <cell r="G203" t="str">
            <v>Germany</v>
          </cell>
          <cell r="H203">
            <v>37409400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N203" t="str">
            <v>Atra</v>
          </cell>
        </row>
        <row r="204">
          <cell r="B204" t="str">
            <v>- Lumbal Punction Instrument Set</v>
          </cell>
          <cell r="C204">
            <v>1</v>
          </cell>
          <cell r="D204" t="str">
            <v>Set</v>
          </cell>
          <cell r="E204" t="str">
            <v>Martin</v>
          </cell>
          <cell r="F204" t="str">
            <v>Instrument</v>
          </cell>
          <cell r="G204" t="str">
            <v>Germany</v>
          </cell>
          <cell r="H204">
            <v>21150000</v>
          </cell>
          <cell r="J204">
            <v>0</v>
          </cell>
          <cell r="K204">
            <v>0</v>
          </cell>
          <cell r="L204">
            <v>0</v>
          </cell>
          <cell r="N204" t="str">
            <v>Atra</v>
          </cell>
        </row>
        <row r="205">
          <cell r="B205" t="str">
            <v>- Lupus Curette Instrument Set</v>
          </cell>
          <cell r="C205">
            <v>1</v>
          </cell>
          <cell r="D205" t="str">
            <v>Set</v>
          </cell>
          <cell r="E205" t="str">
            <v>Martin</v>
          </cell>
          <cell r="F205" t="str">
            <v>Instrument</v>
          </cell>
          <cell r="G205" t="str">
            <v>Germany</v>
          </cell>
          <cell r="H205">
            <v>37187200</v>
          </cell>
          <cell r="I205">
            <v>20576000</v>
          </cell>
          <cell r="J205">
            <v>20576000</v>
          </cell>
          <cell r="K205">
            <v>20576000</v>
          </cell>
          <cell r="L205">
            <v>12860000</v>
          </cell>
          <cell r="N205" t="str">
            <v>Atra</v>
          </cell>
        </row>
        <row r="206">
          <cell r="B206" t="str">
            <v xml:space="preserve">- Mastiodectomy Instrument </v>
          </cell>
          <cell r="C206">
            <v>2</v>
          </cell>
          <cell r="D206" t="str">
            <v>Set</v>
          </cell>
          <cell r="E206" t="str">
            <v>Martin</v>
          </cell>
          <cell r="F206" t="str">
            <v>Instrument</v>
          </cell>
          <cell r="G206" t="str">
            <v>Germany</v>
          </cell>
          <cell r="H206">
            <v>232362000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N206" t="str">
            <v>Atra</v>
          </cell>
        </row>
        <row r="207">
          <cell r="B207" t="str">
            <v>- Nephrectomy / Urology Inst. Set</v>
          </cell>
          <cell r="C207">
            <v>1</v>
          </cell>
          <cell r="D207" t="str">
            <v>Set</v>
          </cell>
          <cell r="E207" t="str">
            <v>Martin</v>
          </cell>
          <cell r="F207" t="str">
            <v>Instrument</v>
          </cell>
          <cell r="G207" t="str">
            <v>Germany</v>
          </cell>
          <cell r="H207">
            <v>764064000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N207" t="str">
            <v>Atra</v>
          </cell>
        </row>
        <row r="208">
          <cell r="B208" t="str">
            <v>- Operating Lamp for OR</v>
          </cell>
          <cell r="C208">
            <v>1</v>
          </cell>
          <cell r="D208" t="str">
            <v>Unit</v>
          </cell>
          <cell r="E208" t="str">
            <v>Martin</v>
          </cell>
          <cell r="F208" t="str">
            <v>MarLux H5+/H5+</v>
          </cell>
          <cell r="G208" t="str">
            <v>Germany</v>
          </cell>
          <cell r="H208">
            <v>311686200</v>
          </cell>
          <cell r="I208">
            <v>173159000</v>
          </cell>
          <cell r="J208">
            <v>173159000</v>
          </cell>
          <cell r="K208">
            <v>173158125</v>
          </cell>
          <cell r="L208">
            <v>108223828.125</v>
          </cell>
          <cell r="N208" t="str">
            <v>Atra</v>
          </cell>
        </row>
        <row r="209">
          <cell r="B209" t="str">
            <v>- Operation Light, Mobile</v>
          </cell>
          <cell r="C209">
            <v>1</v>
          </cell>
          <cell r="D209" t="str">
            <v>Unit</v>
          </cell>
          <cell r="E209" t="str">
            <v>Martin</v>
          </cell>
          <cell r="F209" t="str">
            <v>Marlux H6 CX M</v>
          </cell>
          <cell r="G209" t="str">
            <v>Germany</v>
          </cell>
          <cell r="H209">
            <v>240188400</v>
          </cell>
          <cell r="I209">
            <v>133438000</v>
          </cell>
          <cell r="J209">
            <v>133438000</v>
          </cell>
          <cell r="K209">
            <v>133437500</v>
          </cell>
          <cell r="L209">
            <v>83398437.5</v>
          </cell>
          <cell r="N209" t="str">
            <v>Atra</v>
          </cell>
        </row>
        <row r="210">
          <cell r="B210" t="str">
            <v>- Paediatric Extraction Forcep Set</v>
          </cell>
          <cell r="C210">
            <v>1</v>
          </cell>
          <cell r="D210" t="str">
            <v>Set</v>
          </cell>
          <cell r="E210" t="str">
            <v>Martin</v>
          </cell>
          <cell r="F210" t="str">
            <v>Instrument</v>
          </cell>
          <cell r="G210" t="str">
            <v>Germany</v>
          </cell>
          <cell r="H210">
            <v>39193200</v>
          </cell>
          <cell r="I210">
            <v>21774000</v>
          </cell>
          <cell r="J210">
            <v>21774000</v>
          </cell>
          <cell r="K210">
            <v>21774000</v>
          </cell>
          <cell r="L210">
            <v>13608750</v>
          </cell>
          <cell r="N210" t="str">
            <v>Atra</v>
          </cell>
        </row>
        <row r="211">
          <cell r="B211" t="str">
            <v>- Polypectomy Instrument Set</v>
          </cell>
          <cell r="C211">
            <v>1</v>
          </cell>
          <cell r="D211" t="str">
            <v>Set</v>
          </cell>
          <cell r="E211" t="str">
            <v>Martin</v>
          </cell>
          <cell r="F211" t="str">
            <v>Instrument</v>
          </cell>
          <cell r="G211" t="str">
            <v>Germany</v>
          </cell>
          <cell r="H211">
            <v>39607200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N211" t="str">
            <v>Atra</v>
          </cell>
        </row>
        <row r="212">
          <cell r="B212" t="str">
            <v>- Portable Ventilator</v>
          </cell>
          <cell r="C212">
            <v>1</v>
          </cell>
          <cell r="D212" t="str">
            <v>Unit</v>
          </cell>
          <cell r="E212" t="str">
            <v>Biomed</v>
          </cell>
          <cell r="F212" t="str">
            <v>Crosvent 4</v>
          </cell>
          <cell r="G212" t="str">
            <v>USA</v>
          </cell>
          <cell r="H212">
            <v>384000000</v>
          </cell>
          <cell r="I212">
            <v>240000000</v>
          </cell>
          <cell r="J212">
            <v>240000000</v>
          </cell>
          <cell r="K212">
            <v>240000000</v>
          </cell>
          <cell r="L212">
            <v>150000000</v>
          </cell>
          <cell r="M212" t="str">
            <v>STD</v>
          </cell>
          <cell r="N212" t="str">
            <v>Atra</v>
          </cell>
        </row>
        <row r="213">
          <cell r="B213" t="str">
            <v>- Rhinology Instrument Set</v>
          </cell>
          <cell r="C213">
            <v>2</v>
          </cell>
          <cell r="D213" t="str">
            <v>Set</v>
          </cell>
          <cell r="E213" t="str">
            <v>Martin</v>
          </cell>
          <cell r="F213" t="str">
            <v>Instrument</v>
          </cell>
          <cell r="G213" t="str">
            <v>Germany</v>
          </cell>
          <cell r="H213">
            <v>200174400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N213" t="str">
            <v>Atra</v>
          </cell>
        </row>
        <row r="214">
          <cell r="B214" t="str">
            <v>- Skin Trephines Instrument Set</v>
          </cell>
          <cell r="C214">
            <v>1</v>
          </cell>
          <cell r="D214" t="str">
            <v>Set</v>
          </cell>
          <cell r="E214" t="str">
            <v>Martin</v>
          </cell>
          <cell r="F214" t="str">
            <v>Instrument</v>
          </cell>
          <cell r="G214" t="str">
            <v>Germany</v>
          </cell>
          <cell r="H214">
            <v>30556800</v>
          </cell>
          <cell r="I214">
            <v>16976000</v>
          </cell>
          <cell r="J214">
            <v>16976000</v>
          </cell>
          <cell r="K214">
            <v>16976000</v>
          </cell>
          <cell r="L214">
            <v>10610000</v>
          </cell>
          <cell r="N214" t="str">
            <v>Atra</v>
          </cell>
        </row>
        <row r="215">
          <cell r="B215" t="str">
            <v>- Surgical Ceiling Pendant</v>
          </cell>
          <cell r="C215">
            <v>1</v>
          </cell>
          <cell r="D215" t="str">
            <v>Unit</v>
          </cell>
          <cell r="E215" t="str">
            <v>Martin</v>
          </cell>
          <cell r="F215" t="str">
            <v>Independent 300S</v>
          </cell>
          <cell r="G215" t="str">
            <v>Germany</v>
          </cell>
          <cell r="H215">
            <v>579517200</v>
          </cell>
          <cell r="I215">
            <v>321954000</v>
          </cell>
          <cell r="J215">
            <v>321954000</v>
          </cell>
          <cell r="K215">
            <v>321953125</v>
          </cell>
          <cell r="L215">
            <v>201220703.125</v>
          </cell>
          <cell r="N215" t="str">
            <v>Atra</v>
          </cell>
        </row>
        <row r="216">
          <cell r="B216" t="str">
            <v>- TENS Unit</v>
          </cell>
          <cell r="C216">
            <v>1</v>
          </cell>
          <cell r="D216" t="str">
            <v>Unit</v>
          </cell>
          <cell r="E216" t="str">
            <v>Zimmer</v>
          </cell>
          <cell r="F216" t="str">
            <v>Galva</v>
          </cell>
          <cell r="G216" t="str">
            <v>Germany</v>
          </cell>
          <cell r="H216">
            <v>110025000</v>
          </cell>
          <cell r="I216">
            <v>61125000</v>
          </cell>
          <cell r="J216">
            <v>61125000</v>
          </cell>
          <cell r="K216">
            <v>61125000</v>
          </cell>
          <cell r="L216">
            <v>38203125</v>
          </cell>
          <cell r="N216" t="str">
            <v>Atra</v>
          </cell>
        </row>
        <row r="217">
          <cell r="B217" t="str">
            <v xml:space="preserve">- Trasport Ventilator </v>
          </cell>
          <cell r="C217">
            <v>1</v>
          </cell>
          <cell r="D217" t="str">
            <v>Unit</v>
          </cell>
          <cell r="E217" t="str">
            <v>Biomed</v>
          </cell>
          <cell r="F217" t="str">
            <v>Crosvent 4</v>
          </cell>
          <cell r="G217" t="str">
            <v>USA</v>
          </cell>
          <cell r="H217">
            <v>384000000</v>
          </cell>
          <cell r="I217">
            <v>240000000</v>
          </cell>
          <cell r="J217">
            <v>240000000</v>
          </cell>
          <cell r="K217">
            <v>240000000</v>
          </cell>
          <cell r="L217">
            <v>150000000</v>
          </cell>
          <cell r="M217" t="str">
            <v>STD</v>
          </cell>
          <cell r="N217" t="str">
            <v>Atra</v>
          </cell>
        </row>
        <row r="218">
          <cell r="B218" t="str">
            <v>- TUR</v>
          </cell>
          <cell r="C218">
            <v>1</v>
          </cell>
          <cell r="D218" t="str">
            <v>Set</v>
          </cell>
          <cell r="E218" t="str">
            <v>Martin</v>
          </cell>
          <cell r="F218" t="str">
            <v>Instrument</v>
          </cell>
          <cell r="G218" t="str">
            <v>Germany</v>
          </cell>
          <cell r="H218">
            <v>489024000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N218" t="str">
            <v>Atra</v>
          </cell>
        </row>
        <row r="219">
          <cell r="B219" t="str">
            <v>- Ultrasound Theraphy</v>
          </cell>
          <cell r="C219">
            <v>1</v>
          </cell>
          <cell r="D219" t="str">
            <v>Unit</v>
          </cell>
          <cell r="E219" t="str">
            <v>Zimmer</v>
          </cell>
          <cell r="F219" t="str">
            <v>SONO Combination</v>
          </cell>
          <cell r="G219" t="str">
            <v>Germany</v>
          </cell>
          <cell r="H219">
            <v>67500000</v>
          </cell>
          <cell r="I219">
            <v>37500000</v>
          </cell>
          <cell r="J219">
            <v>37500000</v>
          </cell>
          <cell r="K219">
            <v>37500000</v>
          </cell>
          <cell r="L219">
            <v>23437500</v>
          </cell>
          <cell r="N219" t="str">
            <v>Atra</v>
          </cell>
        </row>
        <row r="220">
          <cell r="B220" t="str">
            <v>- Vaginal Closure Instrument Set</v>
          </cell>
          <cell r="C220">
            <v>1</v>
          </cell>
          <cell r="D220" t="str">
            <v>Unit</v>
          </cell>
          <cell r="E220" t="str">
            <v>Martin</v>
          </cell>
          <cell r="F220" t="str">
            <v>Instrument</v>
          </cell>
          <cell r="G220" t="str">
            <v>Germany</v>
          </cell>
          <cell r="H220">
            <v>188672400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N220" t="str">
            <v>Atra</v>
          </cell>
        </row>
        <row r="221">
          <cell r="B221" t="str">
            <v>- Vascular Surgery Instrument Set</v>
          </cell>
          <cell r="C221">
            <v>1</v>
          </cell>
          <cell r="D221" t="str">
            <v>Set</v>
          </cell>
          <cell r="E221" t="str">
            <v>Martin</v>
          </cell>
          <cell r="F221" t="str">
            <v>Instrument</v>
          </cell>
          <cell r="G221" t="str">
            <v>Germany</v>
          </cell>
          <cell r="H221">
            <v>477630000</v>
          </cell>
          <cell r="J221">
            <v>0</v>
          </cell>
          <cell r="K221">
            <v>0</v>
          </cell>
          <cell r="L221">
            <v>0</v>
          </cell>
          <cell r="N221" t="str">
            <v>Atra</v>
          </cell>
        </row>
        <row r="222">
          <cell r="B222" t="str">
            <v xml:space="preserve">- Wheel Chair </v>
          </cell>
          <cell r="C222">
            <v>1</v>
          </cell>
          <cell r="D222" t="str">
            <v>Unit</v>
          </cell>
          <cell r="E222" t="str">
            <v>Transmed</v>
          </cell>
          <cell r="F222" t="str">
            <v>-</v>
          </cell>
          <cell r="G222" t="str">
            <v>Lokal</v>
          </cell>
          <cell r="H222">
            <v>1890000</v>
          </cell>
          <cell r="I222">
            <v>1000000</v>
          </cell>
          <cell r="J222">
            <v>1000000</v>
          </cell>
          <cell r="K222">
            <v>1000000</v>
          </cell>
          <cell r="L222">
            <v>625000</v>
          </cell>
          <cell r="N222" t="str">
            <v>Atra</v>
          </cell>
        </row>
        <row r="223">
          <cell r="B223" t="str">
            <v>- Autoclave for Clinic</v>
          </cell>
          <cell r="C223">
            <v>1</v>
          </cell>
          <cell r="D223" t="str">
            <v>Unit</v>
          </cell>
          <cell r="E223" t="str">
            <v>Carlo De Giorgi</v>
          </cell>
          <cell r="F223" t="str">
            <v>W501</v>
          </cell>
          <cell r="G223" t="str">
            <v>Italy</v>
          </cell>
          <cell r="H223">
            <v>41185600</v>
          </cell>
          <cell r="I223">
            <v>25741000</v>
          </cell>
          <cell r="J223">
            <v>25741000</v>
          </cell>
          <cell r="K223">
            <v>20109400</v>
          </cell>
          <cell r="L223">
            <v>16087520</v>
          </cell>
          <cell r="M223">
            <v>0.2</v>
          </cell>
          <cell r="N223" t="str">
            <v>Bintang</v>
          </cell>
        </row>
        <row r="224">
          <cell r="B224" t="str">
            <v>- Bilibed Unit</v>
          </cell>
          <cell r="C224">
            <v>1</v>
          </cell>
          <cell r="D224" t="str">
            <v>Unit</v>
          </cell>
          <cell r="E224" t="str">
            <v>Medela</v>
          </cell>
          <cell r="F224" t="str">
            <v>Bilibed</v>
          </cell>
          <cell r="G224" t="str">
            <v xml:space="preserve">Switzerland </v>
          </cell>
          <cell r="H224">
            <v>66679200</v>
          </cell>
          <cell r="I224">
            <v>37044000</v>
          </cell>
          <cell r="J224">
            <v>37044000</v>
          </cell>
          <cell r="K224">
            <v>28940000</v>
          </cell>
          <cell r="L224">
            <v>23152000</v>
          </cell>
          <cell r="M224">
            <v>0.2</v>
          </cell>
          <cell r="N224" t="str">
            <v>Buana Alkes</v>
          </cell>
        </row>
        <row r="225">
          <cell r="B225" t="str">
            <v xml:space="preserve">- Breastpump Electric </v>
          </cell>
          <cell r="C225">
            <v>1</v>
          </cell>
          <cell r="D225" t="str">
            <v>Unit</v>
          </cell>
          <cell r="E225" t="str">
            <v>Medela</v>
          </cell>
          <cell r="F225" t="str">
            <v>Electric</v>
          </cell>
          <cell r="G225" t="str">
            <v>Switzerland</v>
          </cell>
          <cell r="H225">
            <v>5760000</v>
          </cell>
          <cell r="I225">
            <v>3200000</v>
          </cell>
          <cell r="J225">
            <v>3200000</v>
          </cell>
          <cell r="K225">
            <v>2500000</v>
          </cell>
          <cell r="L225">
            <v>2000000</v>
          </cell>
          <cell r="M225">
            <v>0.2</v>
          </cell>
          <cell r="N225" t="str">
            <v>Buana Alkes</v>
          </cell>
        </row>
        <row r="226">
          <cell r="B226" t="str">
            <v>- Breastpump Manual</v>
          </cell>
          <cell r="C226">
            <v>1</v>
          </cell>
          <cell r="D226" t="str">
            <v>Unit</v>
          </cell>
          <cell r="E226" t="str">
            <v>Medela</v>
          </cell>
          <cell r="F226" t="str">
            <v>Manual</v>
          </cell>
          <cell r="G226" t="str">
            <v>Switzerland</v>
          </cell>
          <cell r="H226">
            <v>576000</v>
          </cell>
          <cell r="I226">
            <v>320000</v>
          </cell>
          <cell r="J226">
            <v>320000</v>
          </cell>
          <cell r="K226">
            <v>250000</v>
          </cell>
          <cell r="L226">
            <v>200000</v>
          </cell>
          <cell r="M226">
            <v>0.2</v>
          </cell>
          <cell r="N226" t="str">
            <v>Buana Alkes</v>
          </cell>
        </row>
        <row r="227">
          <cell r="B227" t="str">
            <v>- Curettage Suction Pump</v>
          </cell>
          <cell r="C227">
            <v>1</v>
          </cell>
          <cell r="D227" t="str">
            <v>Unit</v>
          </cell>
          <cell r="E227" t="str">
            <v>Medela</v>
          </cell>
          <cell r="F227" t="str">
            <v>Vario</v>
          </cell>
          <cell r="G227" t="str">
            <v xml:space="preserve">Switzerland </v>
          </cell>
          <cell r="H227">
            <v>43200000</v>
          </cell>
          <cell r="I227">
            <v>24000000</v>
          </cell>
          <cell r="J227">
            <v>24000000</v>
          </cell>
          <cell r="K227">
            <v>18750000</v>
          </cell>
          <cell r="L227">
            <v>15000000</v>
          </cell>
          <cell r="M227">
            <v>0.2</v>
          </cell>
          <cell r="N227" t="str">
            <v>Buana Alkes</v>
          </cell>
        </row>
        <row r="228">
          <cell r="B228" t="str">
            <v>- Drainage Suction Pump</v>
          </cell>
          <cell r="C228">
            <v>1</v>
          </cell>
          <cell r="D228" t="str">
            <v>Unit</v>
          </cell>
          <cell r="E228" t="str">
            <v>Medela</v>
          </cell>
          <cell r="F228" t="str">
            <v>Dominant</v>
          </cell>
          <cell r="G228" t="str">
            <v xml:space="preserve">Switzerland </v>
          </cell>
          <cell r="H228">
            <v>89999016.25</v>
          </cell>
          <cell r="I228">
            <v>55495000</v>
          </cell>
          <cell r="J228">
            <v>55495000</v>
          </cell>
          <cell r="K228">
            <v>43355000</v>
          </cell>
          <cell r="L228">
            <v>34684000</v>
          </cell>
          <cell r="M228">
            <v>0.2</v>
          </cell>
          <cell r="N228" t="str">
            <v>Buana Alkes</v>
          </cell>
        </row>
        <row r="229">
          <cell r="B229" t="str">
            <v>- Infant Care Warmer</v>
          </cell>
          <cell r="C229">
            <v>1</v>
          </cell>
          <cell r="D229" t="str">
            <v>Unit</v>
          </cell>
          <cell r="E229" t="str">
            <v>Kanmed</v>
          </cell>
          <cell r="F229" t="str">
            <v>-</v>
          </cell>
          <cell r="G229" t="str">
            <v>Swedia</v>
          </cell>
          <cell r="H229">
            <v>72806400</v>
          </cell>
          <cell r="I229">
            <v>40448000</v>
          </cell>
          <cell r="J229">
            <v>40448000</v>
          </cell>
          <cell r="K229">
            <v>31600000</v>
          </cell>
          <cell r="L229">
            <v>25280000</v>
          </cell>
          <cell r="M229">
            <v>0.2</v>
          </cell>
          <cell r="N229" t="str">
            <v>Buana Alkes</v>
          </cell>
        </row>
        <row r="230">
          <cell r="B230" t="str">
            <v>- Phototherapy Unit</v>
          </cell>
          <cell r="C230">
            <v>1</v>
          </cell>
          <cell r="D230" t="str">
            <v>Unit</v>
          </cell>
          <cell r="E230" t="str">
            <v>Medela</v>
          </cell>
          <cell r="F230" t="str">
            <v>Phototherapy</v>
          </cell>
          <cell r="G230" t="str">
            <v xml:space="preserve">Switzerland </v>
          </cell>
          <cell r="H230">
            <v>55987200</v>
          </cell>
          <cell r="I230">
            <v>31104000</v>
          </cell>
          <cell r="J230">
            <v>31104000</v>
          </cell>
          <cell r="K230">
            <v>24300000</v>
          </cell>
          <cell r="L230">
            <v>19440000</v>
          </cell>
          <cell r="M230">
            <v>0.2</v>
          </cell>
          <cell r="N230" t="str">
            <v>Buana Alkes</v>
          </cell>
        </row>
        <row r="231">
          <cell r="B231" t="str">
            <v>- Water Cleaning Gun</v>
          </cell>
          <cell r="C231">
            <v>1</v>
          </cell>
          <cell r="D231" t="str">
            <v>Unit</v>
          </cell>
          <cell r="E231" t="str">
            <v>Spray Washind Gun</v>
          </cell>
          <cell r="F231" t="str">
            <v>Spray Washing Gun</v>
          </cell>
          <cell r="G231" t="str">
            <v>Italy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N231" t="str">
            <v>Cisa</v>
          </cell>
        </row>
        <row r="232">
          <cell r="B232" t="str">
            <v>- Baby Bed</v>
          </cell>
          <cell r="C232">
            <v>1</v>
          </cell>
          <cell r="D232" t="str">
            <v>Unit</v>
          </cell>
          <cell r="E232" t="str">
            <v>CMI</v>
          </cell>
          <cell r="F232" t="str">
            <v>7833</v>
          </cell>
          <cell r="G232" t="str">
            <v>Lokal</v>
          </cell>
          <cell r="H232">
            <v>6505200</v>
          </cell>
          <cell r="I232">
            <v>3614000</v>
          </cell>
          <cell r="J232">
            <v>3614000</v>
          </cell>
          <cell r="K232">
            <v>3011000</v>
          </cell>
          <cell r="L232">
            <v>2258250</v>
          </cell>
          <cell r="M232">
            <v>0.25</v>
          </cell>
          <cell r="N232" t="str">
            <v>CMI</v>
          </cell>
        </row>
        <row r="233">
          <cell r="B233" t="str">
            <v>- Bedside Cabinet for ICU</v>
          </cell>
          <cell r="C233">
            <v>1</v>
          </cell>
          <cell r="D233" t="str">
            <v>Unit</v>
          </cell>
          <cell r="E233" t="str">
            <v>CMI</v>
          </cell>
          <cell r="F233" t="str">
            <v>CB 5W</v>
          </cell>
          <cell r="G233" t="str">
            <v>Lokal</v>
          </cell>
          <cell r="H233">
            <v>3081600</v>
          </cell>
          <cell r="I233">
            <v>1712000</v>
          </cell>
          <cell r="J233">
            <v>1712000</v>
          </cell>
          <cell r="K233">
            <v>1426500</v>
          </cell>
          <cell r="L233">
            <v>1069875</v>
          </cell>
          <cell r="M233">
            <v>0.25</v>
          </cell>
          <cell r="N233" t="str">
            <v>CMI</v>
          </cell>
        </row>
        <row r="234">
          <cell r="B234" t="str">
            <v xml:space="preserve">- Bedside Cabinet for Pediatric </v>
          </cell>
          <cell r="C234">
            <v>1</v>
          </cell>
          <cell r="D234" t="str">
            <v>Unit</v>
          </cell>
          <cell r="E234" t="str">
            <v>CMI</v>
          </cell>
          <cell r="F234" t="str">
            <v>CB 17</v>
          </cell>
          <cell r="G234" t="str">
            <v>Lokal</v>
          </cell>
          <cell r="H234">
            <v>3810600</v>
          </cell>
          <cell r="I234">
            <v>2117000</v>
          </cell>
          <cell r="J234">
            <v>2117000</v>
          </cell>
          <cell r="K234">
            <v>1763500</v>
          </cell>
          <cell r="L234">
            <v>1322625</v>
          </cell>
          <cell r="M234">
            <v>0.25</v>
          </cell>
          <cell r="N234" t="str">
            <v>CMI</v>
          </cell>
        </row>
        <row r="235">
          <cell r="B235" t="str">
            <v>- Bedside Cabinet for VIP</v>
          </cell>
          <cell r="C235">
            <v>1</v>
          </cell>
          <cell r="D235" t="str">
            <v>Unit</v>
          </cell>
          <cell r="E235" t="str">
            <v>CMI</v>
          </cell>
          <cell r="F235" t="str">
            <v>CB 5W</v>
          </cell>
          <cell r="G235" t="str">
            <v>Lokal</v>
          </cell>
          <cell r="H235">
            <v>3081600</v>
          </cell>
          <cell r="I235">
            <v>1712000</v>
          </cell>
          <cell r="J235">
            <v>1712000</v>
          </cell>
          <cell r="K235">
            <v>1426500</v>
          </cell>
          <cell r="L235">
            <v>1069875</v>
          </cell>
          <cell r="M235">
            <v>0.25</v>
          </cell>
          <cell r="N235" t="str">
            <v>CMI</v>
          </cell>
        </row>
        <row r="236">
          <cell r="B236" t="str">
            <v xml:space="preserve">- CL 3-Motorized gatch Bed  </v>
          </cell>
          <cell r="C236">
            <v>1</v>
          </cell>
          <cell r="D236" t="str">
            <v>Unit</v>
          </cell>
          <cell r="E236" t="str">
            <v>CMI</v>
          </cell>
          <cell r="F236" t="str">
            <v>7805</v>
          </cell>
          <cell r="G236" t="str">
            <v>Lokal</v>
          </cell>
          <cell r="H236">
            <v>42228000</v>
          </cell>
          <cell r="I236">
            <v>23460000</v>
          </cell>
          <cell r="J236">
            <v>23460000</v>
          </cell>
          <cell r="K236">
            <v>19550000</v>
          </cell>
          <cell r="L236">
            <v>14662500</v>
          </cell>
          <cell r="M236">
            <v>0.25</v>
          </cell>
          <cell r="N236" t="str">
            <v>CMI</v>
          </cell>
        </row>
        <row r="237">
          <cell r="B237" t="str">
            <v>- CL 3-Motorized Patient Controlled Gatch Bed</v>
          </cell>
          <cell r="C237">
            <v>1</v>
          </cell>
          <cell r="D237" t="str">
            <v>Unit</v>
          </cell>
          <cell r="E237" t="str">
            <v>CMI</v>
          </cell>
          <cell r="F237" t="str">
            <v>7805</v>
          </cell>
          <cell r="G237" t="str">
            <v>Lokal</v>
          </cell>
          <cell r="H237">
            <v>42228000</v>
          </cell>
          <cell r="I237">
            <v>23460000</v>
          </cell>
          <cell r="J237">
            <v>23460000</v>
          </cell>
          <cell r="K237">
            <v>19550000</v>
          </cell>
          <cell r="L237">
            <v>14662500</v>
          </cell>
          <cell r="M237">
            <v>0.25</v>
          </cell>
          <cell r="N237" t="str">
            <v>CMI</v>
          </cell>
        </row>
        <row r="238">
          <cell r="B238" t="str">
            <v xml:space="preserve">- Electric ICU Bed </v>
          </cell>
          <cell r="C238">
            <v>1</v>
          </cell>
          <cell r="D238" t="str">
            <v>Unit</v>
          </cell>
          <cell r="E238" t="str">
            <v>CMI</v>
          </cell>
          <cell r="F238" t="str">
            <v>7805</v>
          </cell>
          <cell r="G238" t="str">
            <v xml:space="preserve">Lokal </v>
          </cell>
          <cell r="H238">
            <v>42228000</v>
          </cell>
          <cell r="I238">
            <v>23460000</v>
          </cell>
          <cell r="J238">
            <v>23460000</v>
          </cell>
          <cell r="K238">
            <v>19550000</v>
          </cell>
          <cell r="L238">
            <v>14662500</v>
          </cell>
          <cell r="M238">
            <v>0.25</v>
          </cell>
          <cell r="N238" t="str">
            <v>CMI</v>
          </cell>
        </row>
        <row r="239">
          <cell r="B239" t="str">
            <v>- Instrument Cabinet for CSSD</v>
          </cell>
          <cell r="C239">
            <v>1</v>
          </cell>
          <cell r="D239" t="str">
            <v>Unit</v>
          </cell>
          <cell r="E239" t="str">
            <v>CMI</v>
          </cell>
          <cell r="F239" t="str">
            <v>Inst. Cabinet</v>
          </cell>
          <cell r="G239" t="str">
            <v>Italy</v>
          </cell>
          <cell r="H239">
            <v>67500000</v>
          </cell>
          <cell r="I239">
            <v>37500000</v>
          </cell>
          <cell r="J239">
            <v>37500000</v>
          </cell>
          <cell r="K239">
            <v>31250000</v>
          </cell>
          <cell r="L239">
            <v>23437500</v>
          </cell>
          <cell r="M239">
            <v>0.25</v>
          </cell>
          <cell r="N239" t="str">
            <v>CMI</v>
          </cell>
        </row>
        <row r="240">
          <cell r="B240" t="str">
            <v>- Instrument Cabinet for OR</v>
          </cell>
          <cell r="C240">
            <v>1</v>
          </cell>
          <cell r="D240" t="str">
            <v>Unit</v>
          </cell>
          <cell r="E240" t="str">
            <v>CMI</v>
          </cell>
          <cell r="F240" t="str">
            <v>CB 44BG</v>
          </cell>
          <cell r="G240" t="str">
            <v>Lokal</v>
          </cell>
          <cell r="H240">
            <v>6528600</v>
          </cell>
          <cell r="I240">
            <v>3627000</v>
          </cell>
          <cell r="J240">
            <v>3627000</v>
          </cell>
          <cell r="K240">
            <v>3022000</v>
          </cell>
          <cell r="L240">
            <v>2266500</v>
          </cell>
          <cell r="M240">
            <v>0.25</v>
          </cell>
          <cell r="N240" t="str">
            <v>CMI</v>
          </cell>
        </row>
        <row r="241">
          <cell r="B241" t="str">
            <v>- Lemari Instrument for OR</v>
          </cell>
          <cell r="C241">
            <v>1</v>
          </cell>
          <cell r="D241" t="str">
            <v>Unit</v>
          </cell>
          <cell r="E241" t="str">
            <v>CMI</v>
          </cell>
          <cell r="F241" t="str">
            <v>CB 44BG</v>
          </cell>
          <cell r="G241" t="str">
            <v>Lokal</v>
          </cell>
          <cell r="H241">
            <v>6528600</v>
          </cell>
          <cell r="I241">
            <v>3627000</v>
          </cell>
          <cell r="J241">
            <v>3627000</v>
          </cell>
          <cell r="K241">
            <v>3022000</v>
          </cell>
          <cell r="L241">
            <v>2266500</v>
          </cell>
          <cell r="M241">
            <v>0.25</v>
          </cell>
          <cell r="N241" t="str">
            <v>CMI</v>
          </cell>
        </row>
        <row r="242">
          <cell r="B242" t="str">
            <v>- Overbed  Table Class 2</v>
          </cell>
          <cell r="C242">
            <v>1</v>
          </cell>
          <cell r="D242" t="str">
            <v>Unit</v>
          </cell>
          <cell r="E242" t="str">
            <v>CMI</v>
          </cell>
          <cell r="F242" t="str">
            <v>TB 55 C</v>
          </cell>
          <cell r="G242" t="str">
            <v xml:space="preserve">Lokal </v>
          </cell>
          <cell r="H242">
            <v>2862000</v>
          </cell>
          <cell r="I242">
            <v>1590000</v>
          </cell>
          <cell r="J242">
            <v>1590000</v>
          </cell>
          <cell r="K242">
            <v>1325000</v>
          </cell>
          <cell r="L242">
            <v>993750</v>
          </cell>
          <cell r="M242">
            <v>0.25</v>
          </cell>
          <cell r="N242" t="str">
            <v>CMI</v>
          </cell>
        </row>
        <row r="243">
          <cell r="B243" t="str">
            <v>- Overbed Table for ICU</v>
          </cell>
          <cell r="C243">
            <v>1</v>
          </cell>
          <cell r="D243" t="str">
            <v>Unit</v>
          </cell>
          <cell r="E243" t="str">
            <v>CMI</v>
          </cell>
          <cell r="F243" t="str">
            <v>TB 55 C</v>
          </cell>
          <cell r="G243" t="str">
            <v>Lokal</v>
          </cell>
          <cell r="H243">
            <v>2862000</v>
          </cell>
          <cell r="I243">
            <v>1590000</v>
          </cell>
          <cell r="J243">
            <v>1590000</v>
          </cell>
          <cell r="K243">
            <v>1325000</v>
          </cell>
          <cell r="L243">
            <v>993750</v>
          </cell>
          <cell r="M243">
            <v>0.25</v>
          </cell>
          <cell r="N243" t="str">
            <v>CMI</v>
          </cell>
        </row>
        <row r="244">
          <cell r="B244" t="str">
            <v>- Pararel Bar Ultraviolet Lamp</v>
          </cell>
          <cell r="C244">
            <v>1</v>
          </cell>
          <cell r="D244" t="str">
            <v>Unit</v>
          </cell>
          <cell r="E244" t="str">
            <v>CMI</v>
          </cell>
          <cell r="F244" t="str">
            <v>-</v>
          </cell>
          <cell r="G244" t="str">
            <v>Lokal</v>
          </cell>
          <cell r="H244">
            <v>34560000</v>
          </cell>
          <cell r="I244">
            <v>19200000</v>
          </cell>
          <cell r="J244">
            <v>19200000</v>
          </cell>
          <cell r="K244">
            <v>16000000</v>
          </cell>
          <cell r="L244">
            <v>12000000</v>
          </cell>
          <cell r="M244">
            <v>0.25</v>
          </cell>
          <cell r="N244" t="str">
            <v>CMI</v>
          </cell>
        </row>
        <row r="245">
          <cell r="B245" t="str">
            <v>- Trolly Instrument</v>
          </cell>
          <cell r="C245">
            <v>1</v>
          </cell>
          <cell r="D245" t="str">
            <v>Unit</v>
          </cell>
          <cell r="E245" t="str">
            <v>CMI</v>
          </cell>
          <cell r="F245" t="str">
            <v>TR 155 L</v>
          </cell>
          <cell r="G245" t="str">
            <v>Lokal</v>
          </cell>
          <cell r="H245">
            <v>5940000</v>
          </cell>
          <cell r="I245">
            <v>3300000</v>
          </cell>
          <cell r="J245">
            <v>3300000</v>
          </cell>
          <cell r="K245">
            <v>2750000</v>
          </cell>
          <cell r="L245">
            <v>2062500</v>
          </cell>
          <cell r="M245">
            <v>0.25</v>
          </cell>
          <cell r="N245" t="str">
            <v>CMI</v>
          </cell>
        </row>
        <row r="246">
          <cell r="B246" t="str">
            <v>- Automatic Film Processor</v>
          </cell>
          <cell r="C246">
            <v>1</v>
          </cell>
          <cell r="D246" t="str">
            <v>Unit</v>
          </cell>
          <cell r="E246" t="str">
            <v>Agfa</v>
          </cell>
          <cell r="F246" t="str">
            <v xml:space="preserve">Classic EOS </v>
          </cell>
          <cell r="G246" t="str">
            <v>Germany</v>
          </cell>
          <cell r="H246">
            <v>43038000</v>
          </cell>
          <cell r="I246">
            <v>28692000</v>
          </cell>
          <cell r="J246">
            <v>28692000</v>
          </cell>
          <cell r="K246">
            <v>22415000</v>
          </cell>
          <cell r="L246">
            <v>17932000</v>
          </cell>
          <cell r="M246">
            <v>0.2</v>
          </cell>
          <cell r="N246" t="str">
            <v>Dian Graha</v>
          </cell>
        </row>
        <row r="247">
          <cell r="B247" t="str">
            <v>- Cassette 24 x 30</v>
          </cell>
          <cell r="C247">
            <v>1</v>
          </cell>
          <cell r="D247" t="str">
            <v>Unit</v>
          </cell>
          <cell r="E247" t="str">
            <v>Agfa</v>
          </cell>
          <cell r="F247" t="str">
            <v>Ortho CP-G Plus</v>
          </cell>
          <cell r="G247" t="str">
            <v>Germany</v>
          </cell>
          <cell r="H247">
            <v>2650500</v>
          </cell>
          <cell r="I247">
            <v>1767000</v>
          </cell>
          <cell r="J247">
            <v>1767000</v>
          </cell>
          <cell r="K247">
            <v>1380400</v>
          </cell>
          <cell r="L247">
            <v>1104320</v>
          </cell>
          <cell r="M247">
            <v>0.2</v>
          </cell>
          <cell r="N247" t="str">
            <v>Dian Graha</v>
          </cell>
        </row>
        <row r="248">
          <cell r="B248" t="str">
            <v>- Cassette 30 x 40</v>
          </cell>
          <cell r="C248">
            <v>1</v>
          </cell>
          <cell r="D248" t="str">
            <v>Unit</v>
          </cell>
          <cell r="E248" t="str">
            <v>Agfa</v>
          </cell>
          <cell r="F248" t="str">
            <v>Ortho CP-G Plus</v>
          </cell>
          <cell r="G248" t="str">
            <v>Germany</v>
          </cell>
          <cell r="H248">
            <v>4417500</v>
          </cell>
          <cell r="I248">
            <v>2945000</v>
          </cell>
          <cell r="J248">
            <v>2945000</v>
          </cell>
          <cell r="K248">
            <v>2300100</v>
          </cell>
          <cell r="L248">
            <v>1840080</v>
          </cell>
          <cell r="M248">
            <v>0.2</v>
          </cell>
          <cell r="N248" t="str">
            <v>Dian Graha</v>
          </cell>
        </row>
        <row r="249">
          <cell r="B249" t="str">
            <v>- Cassette 35 x 35</v>
          </cell>
          <cell r="C249">
            <v>1</v>
          </cell>
          <cell r="D249" t="str">
            <v>Unit</v>
          </cell>
          <cell r="E249" t="str">
            <v>Agfa</v>
          </cell>
          <cell r="F249" t="str">
            <v>Ortho CP-G Plus</v>
          </cell>
          <cell r="G249" t="str">
            <v>Germany</v>
          </cell>
          <cell r="H249">
            <v>4665000</v>
          </cell>
          <cell r="I249">
            <v>3110000</v>
          </cell>
          <cell r="J249">
            <v>3110000</v>
          </cell>
          <cell r="K249">
            <v>2429300</v>
          </cell>
          <cell r="L249">
            <v>1943440</v>
          </cell>
          <cell r="M249">
            <v>0.2</v>
          </cell>
          <cell r="N249" t="str">
            <v>Dian Graha</v>
          </cell>
        </row>
        <row r="250">
          <cell r="B250" t="str">
            <v>- Electro Traction Table with Machine</v>
          </cell>
          <cell r="C250">
            <v>1</v>
          </cell>
          <cell r="D250" t="str">
            <v>Unit</v>
          </cell>
          <cell r="E250" t="str">
            <v>ITO</v>
          </cell>
          <cell r="F250" t="str">
            <v>TM-300-2E</v>
          </cell>
          <cell r="G250" t="str">
            <v>Japan</v>
          </cell>
          <cell r="H250">
            <v>220320000</v>
          </cell>
          <cell r="I250">
            <v>122400000</v>
          </cell>
          <cell r="J250">
            <v>122400000</v>
          </cell>
          <cell r="K250">
            <v>85000000</v>
          </cell>
          <cell r="L250">
            <v>76500000</v>
          </cell>
          <cell r="M250">
            <v>0.1</v>
          </cell>
          <cell r="N250" t="str">
            <v>ERA SURYA</v>
          </cell>
        </row>
        <row r="251">
          <cell r="B251" t="str">
            <v>- Infra Red Lamp</v>
          </cell>
          <cell r="C251">
            <v>1</v>
          </cell>
          <cell r="D251" t="str">
            <v>Unit</v>
          </cell>
          <cell r="E251" t="str">
            <v>ITO</v>
          </cell>
          <cell r="F251" t="str">
            <v>S-300</v>
          </cell>
          <cell r="G251" t="str">
            <v>Japan</v>
          </cell>
          <cell r="H251">
            <v>46656000</v>
          </cell>
          <cell r="I251">
            <v>25920000</v>
          </cell>
          <cell r="J251">
            <v>25920000</v>
          </cell>
          <cell r="K251">
            <v>18000000</v>
          </cell>
          <cell r="L251">
            <v>16200000</v>
          </cell>
          <cell r="M251">
            <v>0.1</v>
          </cell>
          <cell r="N251" t="str">
            <v>ERA SURYA</v>
          </cell>
        </row>
        <row r="252">
          <cell r="B252" t="str">
            <v>- Interferential Therapy</v>
          </cell>
          <cell r="C252">
            <v>1</v>
          </cell>
          <cell r="D252" t="str">
            <v>Unit</v>
          </cell>
          <cell r="E252" t="str">
            <v>ITO</v>
          </cell>
          <cell r="F252" t="str">
            <v xml:space="preserve">ES-520 </v>
          </cell>
          <cell r="G252" t="str">
            <v>Japan</v>
          </cell>
          <cell r="H252">
            <v>76982400</v>
          </cell>
          <cell r="I252">
            <v>42768000</v>
          </cell>
          <cell r="J252">
            <v>42768000</v>
          </cell>
          <cell r="K252">
            <v>29700000</v>
          </cell>
          <cell r="L252">
            <v>26730000</v>
          </cell>
          <cell r="M252">
            <v>0.1</v>
          </cell>
          <cell r="N252" t="str">
            <v>ERA SURYA</v>
          </cell>
        </row>
        <row r="253">
          <cell r="B253" t="str">
            <v>- UV Room Sterilizer</v>
          </cell>
          <cell r="C253">
            <v>1</v>
          </cell>
          <cell r="D253" t="str">
            <v xml:space="preserve">Unit </v>
          </cell>
          <cell r="E253" t="str">
            <v>Lokal</v>
          </cell>
          <cell r="F253" t="str">
            <v>-</v>
          </cell>
          <cell r="G253" t="str">
            <v>Lokal</v>
          </cell>
          <cell r="H253">
            <v>43411200</v>
          </cell>
          <cell r="I253">
            <v>25536000</v>
          </cell>
          <cell r="J253">
            <v>25536000</v>
          </cell>
          <cell r="K253">
            <v>15960000</v>
          </cell>
          <cell r="L253">
            <v>15960000</v>
          </cell>
          <cell r="N253" t="str">
            <v>ERA SURYA</v>
          </cell>
        </row>
        <row r="254">
          <cell r="B254" t="str">
            <v>- Vibrator</v>
          </cell>
          <cell r="C254">
            <v>1</v>
          </cell>
          <cell r="D254" t="str">
            <v>Unit</v>
          </cell>
          <cell r="E254" t="str">
            <v>ITO</v>
          </cell>
          <cell r="F254" t="str">
            <v>VR-7N</v>
          </cell>
          <cell r="G254" t="str">
            <v>Japan</v>
          </cell>
          <cell r="H254">
            <v>17280000</v>
          </cell>
          <cell r="I254">
            <v>9600000</v>
          </cell>
          <cell r="J254">
            <v>9600000</v>
          </cell>
          <cell r="K254">
            <v>6000000</v>
          </cell>
          <cell r="L254">
            <v>6000000</v>
          </cell>
          <cell r="N254" t="str">
            <v>ERA SURYA</v>
          </cell>
        </row>
        <row r="255">
          <cell r="B255" t="str">
            <v>- Blood Analyser System</v>
          </cell>
          <cell r="C255">
            <v>1</v>
          </cell>
          <cell r="D255" t="str">
            <v>Unit</v>
          </cell>
          <cell r="E255" t="str">
            <v>Roche</v>
          </cell>
          <cell r="F255" t="str">
            <v>-</v>
          </cell>
          <cell r="G255" t="str">
            <v>USA</v>
          </cell>
          <cell r="H255">
            <v>466560000</v>
          </cell>
          <cell r="I255">
            <v>259200000</v>
          </cell>
          <cell r="J255">
            <v>259200000</v>
          </cell>
          <cell r="K255">
            <v>180000000</v>
          </cell>
          <cell r="L255">
            <v>162000000</v>
          </cell>
          <cell r="M255">
            <v>0.1</v>
          </cell>
          <cell r="N255" t="str">
            <v>Gandasari</v>
          </cell>
        </row>
        <row r="256">
          <cell r="B256" t="str">
            <v>- Weight and Height Scale</v>
          </cell>
          <cell r="C256">
            <v>1</v>
          </cell>
          <cell r="D256" t="str">
            <v>Unit</v>
          </cell>
          <cell r="E256" t="str">
            <v>Yamamoto Giken</v>
          </cell>
          <cell r="F256" t="str">
            <v>-</v>
          </cell>
          <cell r="G256" t="str">
            <v>Taiwan</v>
          </cell>
          <cell r="H256">
            <v>1711600</v>
          </cell>
          <cell r="I256">
            <v>952000</v>
          </cell>
          <cell r="J256">
            <v>952000</v>
          </cell>
          <cell r="K256">
            <v>850000</v>
          </cell>
          <cell r="L256">
            <v>595000</v>
          </cell>
          <cell r="M256">
            <v>0.3</v>
          </cell>
          <cell r="N256" t="str">
            <v>GS</v>
          </cell>
        </row>
        <row r="257">
          <cell r="B257" t="str">
            <v>- Treadmill with Computer Control</v>
          </cell>
          <cell r="C257">
            <v>1</v>
          </cell>
          <cell r="D257" t="str">
            <v>Unit</v>
          </cell>
          <cell r="E257" t="str">
            <v>Cardio Track</v>
          </cell>
          <cell r="F257" t="str">
            <v>-</v>
          </cell>
          <cell r="G257" t="str">
            <v>USA</v>
          </cell>
          <cell r="H257">
            <v>855360000</v>
          </cell>
          <cell r="I257">
            <v>475200000</v>
          </cell>
          <cell r="J257">
            <v>475200000</v>
          </cell>
          <cell r="K257">
            <v>297000000</v>
          </cell>
          <cell r="L257">
            <v>297000000</v>
          </cell>
          <cell r="N257" t="str">
            <v>Indosopa</v>
          </cell>
        </row>
        <row r="258">
          <cell r="B258" t="str">
            <v>- Autoclave, Laboratory</v>
          </cell>
          <cell r="C258">
            <v>1</v>
          </cell>
          <cell r="D258" t="str">
            <v>Unit</v>
          </cell>
          <cell r="E258" t="str">
            <v>Hirayama</v>
          </cell>
          <cell r="F258" t="str">
            <v>H36</v>
          </cell>
          <cell r="G258" t="str">
            <v>Japan</v>
          </cell>
          <cell r="H258">
            <v>98736000</v>
          </cell>
          <cell r="I258">
            <v>58080000</v>
          </cell>
          <cell r="J258">
            <v>58080000</v>
          </cell>
          <cell r="K258">
            <v>36300000</v>
          </cell>
          <cell r="L258">
            <v>36300000</v>
          </cell>
          <cell r="M258" t="str">
            <v>netto</v>
          </cell>
          <cell r="N258" t="str">
            <v>ITS</v>
          </cell>
        </row>
        <row r="259">
          <cell r="B259" t="str">
            <v>- Laboratory Centrifuge</v>
          </cell>
          <cell r="C259">
            <v>1</v>
          </cell>
          <cell r="D259" t="str">
            <v>Unit</v>
          </cell>
          <cell r="E259" t="str">
            <v>Hettich</v>
          </cell>
          <cell r="F259" t="str">
            <v>EBA 20</v>
          </cell>
          <cell r="G259" t="str">
            <v>Germany</v>
          </cell>
          <cell r="H259">
            <v>38016000</v>
          </cell>
          <cell r="I259">
            <v>21120000</v>
          </cell>
          <cell r="J259">
            <v>21120000</v>
          </cell>
          <cell r="K259">
            <v>16500000</v>
          </cell>
          <cell r="L259">
            <v>13200000</v>
          </cell>
          <cell r="M259">
            <v>0.2</v>
          </cell>
          <cell r="N259" t="str">
            <v>ITS</v>
          </cell>
        </row>
        <row r="260">
          <cell r="B260" t="str">
            <v>- Adult &amp; Infant Resuscitator</v>
          </cell>
          <cell r="C260">
            <v>1</v>
          </cell>
          <cell r="D260" t="str">
            <v>Unit</v>
          </cell>
          <cell r="E260" t="str">
            <v>Blue Cross</v>
          </cell>
          <cell r="F260" t="str">
            <v>AI-01</v>
          </cell>
          <cell r="G260" t="str">
            <v>Japan</v>
          </cell>
          <cell r="H260">
            <v>4674200</v>
          </cell>
          <cell r="I260">
            <v>2600000</v>
          </cell>
          <cell r="J260">
            <v>2600000</v>
          </cell>
          <cell r="K260">
            <v>2500000</v>
          </cell>
          <cell r="L260">
            <v>1625000</v>
          </cell>
          <cell r="M260">
            <v>0.35</v>
          </cell>
          <cell r="N260" t="str">
            <v>Labora</v>
          </cell>
        </row>
        <row r="261">
          <cell r="B261" t="str">
            <v>- Diagnostic Set</v>
          </cell>
          <cell r="C261">
            <v>1</v>
          </cell>
          <cell r="D261" t="str">
            <v>Unit</v>
          </cell>
          <cell r="E261" t="str">
            <v>Riester</v>
          </cell>
          <cell r="F261" t="str">
            <v>Econom</v>
          </cell>
          <cell r="G261" t="str">
            <v xml:space="preserve">Germany </v>
          </cell>
          <cell r="H261">
            <v>3180600</v>
          </cell>
          <cell r="I261">
            <v>1767000</v>
          </cell>
          <cell r="J261">
            <v>1767000</v>
          </cell>
          <cell r="K261">
            <v>1200000</v>
          </cell>
          <cell r="L261">
            <v>1104000</v>
          </cell>
          <cell r="M261">
            <v>0.08</v>
          </cell>
          <cell r="N261" t="str">
            <v>LABORA</v>
          </cell>
        </row>
        <row r="262">
          <cell r="B262" t="str">
            <v>- Infant Rescucitator</v>
          </cell>
          <cell r="C262">
            <v>1</v>
          </cell>
          <cell r="D262" t="str">
            <v>Unit</v>
          </cell>
          <cell r="E262" t="str">
            <v>Blue Cross</v>
          </cell>
          <cell r="F262" t="str">
            <v>IB-01</v>
          </cell>
          <cell r="G262" t="str">
            <v>Japan</v>
          </cell>
          <cell r="H262">
            <v>3402000</v>
          </cell>
          <cell r="I262">
            <v>1890000</v>
          </cell>
          <cell r="J262">
            <v>1890000</v>
          </cell>
          <cell r="K262">
            <v>1817000</v>
          </cell>
          <cell r="L262">
            <v>1181050</v>
          </cell>
          <cell r="M262">
            <v>0.35</v>
          </cell>
          <cell r="N262" t="str">
            <v>Labora</v>
          </cell>
        </row>
        <row r="263">
          <cell r="B263" t="str">
            <v>- Manual Resuscitation Set for adult &amp; Infant</v>
          </cell>
          <cell r="C263">
            <v>1</v>
          </cell>
          <cell r="D263" t="str">
            <v>Set</v>
          </cell>
          <cell r="E263" t="str">
            <v>Blue Cross</v>
          </cell>
          <cell r="F263" t="str">
            <v>AI-01</v>
          </cell>
          <cell r="G263" t="str">
            <v>Japan</v>
          </cell>
          <cell r="H263">
            <v>4680000</v>
          </cell>
          <cell r="I263">
            <v>2600000</v>
          </cell>
          <cell r="J263">
            <v>2600000</v>
          </cell>
          <cell r="K263">
            <v>2500000</v>
          </cell>
          <cell r="L263">
            <v>1625000</v>
          </cell>
          <cell r="M263">
            <v>0.35</v>
          </cell>
          <cell r="N263" t="str">
            <v>Labora</v>
          </cell>
        </row>
        <row r="264">
          <cell r="B264" t="str">
            <v>- Neck Collar</v>
          </cell>
          <cell r="C264">
            <v>1</v>
          </cell>
          <cell r="D264" t="str">
            <v>Unit</v>
          </cell>
          <cell r="E264" t="str">
            <v>Makida</v>
          </cell>
          <cell r="F264" t="str">
            <v>Makida</v>
          </cell>
          <cell r="G264" t="str">
            <v>Japan</v>
          </cell>
          <cell r="H264">
            <v>576000</v>
          </cell>
          <cell r="I264">
            <v>320000</v>
          </cell>
          <cell r="J264">
            <v>320000</v>
          </cell>
          <cell r="K264">
            <v>200000</v>
          </cell>
          <cell r="L264">
            <v>200000</v>
          </cell>
          <cell r="N264" t="str">
            <v>Labora</v>
          </cell>
        </row>
        <row r="265">
          <cell r="B265" t="str">
            <v>- Obstetric Diagnostic Set</v>
          </cell>
          <cell r="C265">
            <v>1</v>
          </cell>
          <cell r="D265" t="str">
            <v>Unit</v>
          </cell>
          <cell r="E265" t="str">
            <v>Riester</v>
          </cell>
          <cell r="F265" t="str">
            <v>-</v>
          </cell>
          <cell r="G265" t="str">
            <v>Germany</v>
          </cell>
          <cell r="H265">
            <v>11923200</v>
          </cell>
          <cell r="I265">
            <v>6624000</v>
          </cell>
          <cell r="J265">
            <v>6624000</v>
          </cell>
          <cell r="K265">
            <v>4500000</v>
          </cell>
          <cell r="L265">
            <v>4140000</v>
          </cell>
          <cell r="M265">
            <v>0.08</v>
          </cell>
          <cell r="N265" t="str">
            <v>LABORA</v>
          </cell>
        </row>
        <row r="266">
          <cell r="B266" t="str">
            <v>- Resuscitation bag for adult</v>
          </cell>
          <cell r="C266">
            <v>2</v>
          </cell>
          <cell r="D266" t="str">
            <v>Set</v>
          </cell>
          <cell r="E266" t="str">
            <v>Blue Cross</v>
          </cell>
          <cell r="F266" t="str">
            <v>AB-01</v>
          </cell>
          <cell r="G266" t="str">
            <v>Japan</v>
          </cell>
          <cell r="H266">
            <v>3607200</v>
          </cell>
          <cell r="I266">
            <v>2004000</v>
          </cell>
          <cell r="J266">
            <v>2004000</v>
          </cell>
          <cell r="K266">
            <v>1926000</v>
          </cell>
          <cell r="L266">
            <v>1251900</v>
          </cell>
          <cell r="M266">
            <v>0.35</v>
          </cell>
          <cell r="N266" t="str">
            <v>Labora</v>
          </cell>
        </row>
        <row r="267">
          <cell r="B267" t="str">
            <v>- Sphygmomanometer Infant</v>
          </cell>
          <cell r="C267">
            <v>1</v>
          </cell>
          <cell r="D267" t="str">
            <v>Unit</v>
          </cell>
          <cell r="E267" t="str">
            <v>Riester</v>
          </cell>
          <cell r="F267" t="str">
            <v>Nova Desk</v>
          </cell>
          <cell r="G267" t="str">
            <v>Germany</v>
          </cell>
          <cell r="H267">
            <v>2385000</v>
          </cell>
          <cell r="I267">
            <v>1325000</v>
          </cell>
          <cell r="J267">
            <v>1325000</v>
          </cell>
          <cell r="K267">
            <v>900000</v>
          </cell>
          <cell r="L267">
            <v>828000</v>
          </cell>
          <cell r="M267">
            <v>0.08</v>
          </cell>
          <cell r="N267" t="str">
            <v>LABORA</v>
          </cell>
        </row>
        <row r="268">
          <cell r="B268" t="str">
            <v xml:space="preserve">- Stethoscope Neonatal </v>
          </cell>
          <cell r="C268">
            <v>1</v>
          </cell>
          <cell r="D268" t="str">
            <v>Unit</v>
          </cell>
          <cell r="E268" t="str">
            <v>Riester</v>
          </cell>
          <cell r="F268" t="str">
            <v>4001</v>
          </cell>
          <cell r="G268" t="str">
            <v xml:space="preserve">Germany </v>
          </cell>
          <cell r="H268">
            <v>514800</v>
          </cell>
          <cell r="I268">
            <v>286000</v>
          </cell>
          <cell r="J268">
            <v>286000</v>
          </cell>
          <cell r="K268">
            <v>194000</v>
          </cell>
          <cell r="L268">
            <v>178480</v>
          </cell>
          <cell r="M268">
            <v>0.08</v>
          </cell>
          <cell r="N268" t="str">
            <v>LABORA</v>
          </cell>
        </row>
        <row r="269">
          <cell r="B269" t="str">
            <v xml:space="preserve">- Tensimeter Neonatus </v>
          </cell>
          <cell r="C269">
            <v>1</v>
          </cell>
          <cell r="D269" t="str">
            <v>Unit</v>
          </cell>
          <cell r="E269" t="str">
            <v>Riester</v>
          </cell>
          <cell r="F269" t="str">
            <v>Nova Desk</v>
          </cell>
          <cell r="G269" t="str">
            <v xml:space="preserve">Germany </v>
          </cell>
          <cell r="H269">
            <v>2385000</v>
          </cell>
          <cell r="I269">
            <v>1325000</v>
          </cell>
          <cell r="J269">
            <v>1325000</v>
          </cell>
          <cell r="K269">
            <v>900000</v>
          </cell>
          <cell r="L269">
            <v>828000</v>
          </cell>
          <cell r="M269">
            <v>0.08</v>
          </cell>
          <cell r="N269" t="str">
            <v>LABORA</v>
          </cell>
        </row>
        <row r="270">
          <cell r="B270" t="str">
            <v>- ICU Ventilator includes Compressor</v>
          </cell>
          <cell r="C270">
            <v>1</v>
          </cell>
          <cell r="D270" t="str">
            <v>Unit</v>
          </cell>
          <cell r="E270" t="str">
            <v>Event</v>
          </cell>
          <cell r="F270" t="str">
            <v>Inspiration 6.4</v>
          </cell>
          <cell r="G270" t="str">
            <v>Ireland</v>
          </cell>
          <cell r="H270">
            <v>432000000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N270" t="str">
            <v>Madesa</v>
          </cell>
        </row>
        <row r="271">
          <cell r="B271" t="str">
            <v xml:space="preserve">- Infant Ventilator with Humudifier </v>
          </cell>
          <cell r="C271">
            <v>1</v>
          </cell>
          <cell r="D271" t="str">
            <v>Unit</v>
          </cell>
          <cell r="E271" t="str">
            <v>Sechrist</v>
          </cell>
          <cell r="F271" t="str">
            <v>Millenium</v>
          </cell>
          <cell r="G271" t="str">
            <v xml:space="preserve">USA </v>
          </cell>
          <cell r="H271">
            <v>406080000</v>
          </cell>
          <cell r="I271">
            <v>225600000</v>
          </cell>
          <cell r="J271">
            <v>225600000</v>
          </cell>
          <cell r="K271">
            <v>141000000</v>
          </cell>
          <cell r="L271">
            <v>141000000</v>
          </cell>
          <cell r="N271" t="str">
            <v>Madesa</v>
          </cell>
        </row>
        <row r="272">
          <cell r="B272" t="str">
            <v xml:space="preserve">- Infant Ventilator with Humudifier &amp; Pykel </v>
          </cell>
          <cell r="C272">
            <v>1</v>
          </cell>
          <cell r="D272" t="str">
            <v>Unit</v>
          </cell>
          <cell r="E272" t="str">
            <v>Sechrist</v>
          </cell>
          <cell r="F272" t="str">
            <v>Millenium</v>
          </cell>
          <cell r="G272" t="str">
            <v xml:space="preserve">USA </v>
          </cell>
          <cell r="H272">
            <v>406080000</v>
          </cell>
          <cell r="I272">
            <v>225600000</v>
          </cell>
          <cell r="J272">
            <v>225600000</v>
          </cell>
          <cell r="K272">
            <v>141000000</v>
          </cell>
          <cell r="L272">
            <v>141000000</v>
          </cell>
          <cell r="N272" t="str">
            <v>Madesa</v>
          </cell>
        </row>
        <row r="273">
          <cell r="B273" t="str">
            <v>- Baby Cot</v>
          </cell>
          <cell r="C273">
            <v>1</v>
          </cell>
          <cell r="D273" t="str">
            <v>Unit</v>
          </cell>
          <cell r="E273" t="str">
            <v>MAK</v>
          </cell>
          <cell r="F273" t="str">
            <v>33611</v>
          </cell>
          <cell r="G273" t="str">
            <v>Lokal</v>
          </cell>
          <cell r="H273">
            <v>10098000</v>
          </cell>
          <cell r="I273">
            <v>5940000</v>
          </cell>
          <cell r="J273">
            <v>5940000</v>
          </cell>
          <cell r="K273">
            <v>5940000</v>
          </cell>
          <cell r="L273">
            <v>3712500</v>
          </cell>
          <cell r="M273" t="str">
            <v>STD</v>
          </cell>
          <cell r="N273" t="str">
            <v>Mak</v>
          </cell>
        </row>
        <row r="274">
          <cell r="B274" t="str">
            <v>- Bedside Cabinet for Obgyn</v>
          </cell>
          <cell r="C274">
            <v>1</v>
          </cell>
          <cell r="D274" t="str">
            <v>Unit</v>
          </cell>
          <cell r="E274" t="str">
            <v>MAK</v>
          </cell>
          <cell r="F274" t="str">
            <v>31811</v>
          </cell>
          <cell r="G274" t="str">
            <v>Lokal</v>
          </cell>
          <cell r="H274">
            <v>4375800</v>
          </cell>
          <cell r="I274">
            <v>2574000</v>
          </cell>
          <cell r="J274">
            <v>2574000</v>
          </cell>
          <cell r="K274">
            <v>2574000</v>
          </cell>
          <cell r="L274">
            <v>1608750</v>
          </cell>
          <cell r="M274" t="str">
            <v>STD</v>
          </cell>
          <cell r="N274" t="str">
            <v>Mak</v>
          </cell>
        </row>
        <row r="275">
          <cell r="B275" t="str">
            <v xml:space="preserve">- Delivery Bed Electric </v>
          </cell>
          <cell r="C275">
            <v>1</v>
          </cell>
          <cell r="D275" t="str">
            <v>Unit</v>
          </cell>
          <cell r="E275" t="str">
            <v>MAK</v>
          </cell>
          <cell r="F275" t="str">
            <v>34107</v>
          </cell>
          <cell r="G275" t="str">
            <v>Lokal</v>
          </cell>
          <cell r="H275">
            <v>58905000</v>
          </cell>
          <cell r="I275">
            <v>34650000</v>
          </cell>
          <cell r="J275">
            <v>34650000</v>
          </cell>
          <cell r="K275">
            <v>34650000</v>
          </cell>
          <cell r="L275">
            <v>21656250</v>
          </cell>
          <cell r="M275" t="str">
            <v>STD</v>
          </cell>
          <cell r="N275" t="str">
            <v>Mak</v>
          </cell>
        </row>
        <row r="276">
          <cell r="B276" t="str">
            <v>- Folding Pole Stretcher</v>
          </cell>
          <cell r="C276">
            <v>1</v>
          </cell>
          <cell r="D276" t="str">
            <v>Unit</v>
          </cell>
          <cell r="E276" t="str">
            <v>MAK</v>
          </cell>
          <cell r="F276" t="str">
            <v>99001</v>
          </cell>
          <cell r="G276" t="str">
            <v>Lokal</v>
          </cell>
          <cell r="H276">
            <v>6395400</v>
          </cell>
          <cell r="I276">
            <v>3762000</v>
          </cell>
          <cell r="J276">
            <v>3762000</v>
          </cell>
          <cell r="K276">
            <v>3762000</v>
          </cell>
          <cell r="L276">
            <v>2351250</v>
          </cell>
          <cell r="M276" t="str">
            <v>STD</v>
          </cell>
          <cell r="N276" t="str">
            <v>Mak</v>
          </cell>
        </row>
        <row r="277">
          <cell r="B277" t="str">
            <v>- Gynaecology Examination Bed</v>
          </cell>
          <cell r="C277">
            <v>1</v>
          </cell>
          <cell r="D277" t="str">
            <v>Unit</v>
          </cell>
          <cell r="E277" t="str">
            <v>MAK</v>
          </cell>
          <cell r="F277" t="str">
            <v>34102</v>
          </cell>
          <cell r="G277" t="str">
            <v>Lokal</v>
          </cell>
          <cell r="H277">
            <v>15651900</v>
          </cell>
          <cell r="I277">
            <v>9207000</v>
          </cell>
          <cell r="J277">
            <v>9207000</v>
          </cell>
          <cell r="K277">
            <v>9207000</v>
          </cell>
          <cell r="L277">
            <v>5754375</v>
          </cell>
          <cell r="M277" t="str">
            <v>STD</v>
          </cell>
          <cell r="N277" t="str">
            <v>Mak</v>
          </cell>
        </row>
        <row r="278">
          <cell r="B278" t="str">
            <v xml:space="preserve">- Overbed Table for Isolation </v>
          </cell>
          <cell r="C278">
            <v>1</v>
          </cell>
          <cell r="D278" t="str">
            <v>Unit</v>
          </cell>
          <cell r="E278" t="str">
            <v>MAK</v>
          </cell>
          <cell r="F278" t="str">
            <v>73012</v>
          </cell>
          <cell r="G278" t="str">
            <v>Lokal</v>
          </cell>
          <cell r="H278">
            <v>5049000</v>
          </cell>
          <cell r="I278">
            <v>2970000</v>
          </cell>
          <cell r="J278">
            <v>2970000</v>
          </cell>
          <cell r="K278">
            <v>2970000</v>
          </cell>
          <cell r="L278">
            <v>1856250</v>
          </cell>
          <cell r="M278" t="str">
            <v>STD</v>
          </cell>
          <cell r="N278" t="str">
            <v>Mak</v>
          </cell>
        </row>
        <row r="279">
          <cell r="B279" t="str">
            <v>- Pediatric Bed</v>
          </cell>
          <cell r="C279">
            <v>1</v>
          </cell>
          <cell r="D279" t="str">
            <v>Unit</v>
          </cell>
          <cell r="E279" t="str">
            <v>MAK</v>
          </cell>
          <cell r="F279" t="str">
            <v>33602 C</v>
          </cell>
          <cell r="G279" t="str">
            <v>Lokal</v>
          </cell>
          <cell r="H279">
            <v>15147000</v>
          </cell>
          <cell r="I279">
            <v>8910000</v>
          </cell>
          <cell r="J279">
            <v>8910000</v>
          </cell>
          <cell r="K279">
            <v>8910000</v>
          </cell>
          <cell r="L279">
            <v>5568750</v>
          </cell>
          <cell r="M279" t="str">
            <v>STD</v>
          </cell>
          <cell r="N279" t="str">
            <v>Mak</v>
          </cell>
        </row>
        <row r="280">
          <cell r="B280" t="str">
            <v>- Medical Emergency, Adult &amp; Infant</v>
          </cell>
          <cell r="C280">
            <v>1</v>
          </cell>
          <cell r="D280" t="str">
            <v>Unit</v>
          </cell>
          <cell r="E280" t="str">
            <v>Sharp</v>
          </cell>
          <cell r="F280" t="str">
            <v>P-6</v>
          </cell>
          <cell r="G280" t="str">
            <v>Japan</v>
          </cell>
          <cell r="H280">
            <v>41472000</v>
          </cell>
          <cell r="I280">
            <v>23040000</v>
          </cell>
          <cell r="J280">
            <v>23040000</v>
          </cell>
          <cell r="K280">
            <v>18000000</v>
          </cell>
          <cell r="L280">
            <v>14400000</v>
          </cell>
          <cell r="M280">
            <v>0.2</v>
          </cell>
          <cell r="N280" t="str">
            <v>Matesu</v>
          </cell>
        </row>
        <row r="281">
          <cell r="B281" t="str">
            <v>- Oxygen Flowmeter with Humidifier</v>
          </cell>
          <cell r="C281">
            <v>1</v>
          </cell>
          <cell r="D281" t="str">
            <v>Unit</v>
          </cell>
          <cell r="E281" t="str">
            <v>Sharp</v>
          </cell>
          <cell r="F281" t="str">
            <v>PS 301</v>
          </cell>
          <cell r="G281" t="str">
            <v>Japan</v>
          </cell>
          <cell r="H281">
            <v>3456000</v>
          </cell>
          <cell r="I281">
            <v>1920000</v>
          </cell>
          <cell r="J281">
            <v>1920000</v>
          </cell>
          <cell r="K281">
            <v>1500000</v>
          </cell>
          <cell r="L281">
            <v>1200000</v>
          </cell>
          <cell r="M281">
            <v>0.2</v>
          </cell>
          <cell r="N281" t="str">
            <v>Matesu</v>
          </cell>
        </row>
        <row r="282">
          <cell r="B282" t="str">
            <v>- Donor Chair</v>
          </cell>
          <cell r="C282">
            <v>1</v>
          </cell>
          <cell r="D282" t="str">
            <v>Unit</v>
          </cell>
          <cell r="E282" t="str">
            <v>Baxter</v>
          </cell>
          <cell r="F282" t="str">
            <v>4R4213</v>
          </cell>
          <cell r="G282" t="str">
            <v>USA</v>
          </cell>
          <cell r="H282">
            <v>91809000</v>
          </cell>
          <cell r="I282">
            <v>51005000</v>
          </cell>
          <cell r="J282">
            <v>51005000</v>
          </cell>
          <cell r="K282">
            <v>35420000</v>
          </cell>
          <cell r="L282">
            <v>31878000</v>
          </cell>
          <cell r="M282">
            <v>0.1</v>
          </cell>
          <cell r="N282" t="str">
            <v>Menjangan</v>
          </cell>
        </row>
        <row r="283">
          <cell r="B283" t="str">
            <v>- Hand  Sealer</v>
          </cell>
          <cell r="C283">
            <v>1</v>
          </cell>
          <cell r="D283" t="str">
            <v>Unit</v>
          </cell>
          <cell r="E283" t="str">
            <v>Baxter</v>
          </cell>
          <cell r="F283" t="str">
            <v>4R4417</v>
          </cell>
          <cell r="G283" t="str">
            <v>USA</v>
          </cell>
          <cell r="H283">
            <v>5076000</v>
          </cell>
          <cell r="I283">
            <v>2820000</v>
          </cell>
          <cell r="J283">
            <v>2820000</v>
          </cell>
          <cell r="K283">
            <v>1958000</v>
          </cell>
          <cell r="L283">
            <v>1762200</v>
          </cell>
          <cell r="M283">
            <v>0.1</v>
          </cell>
          <cell r="N283" t="str">
            <v>Menjangan</v>
          </cell>
        </row>
        <row r="284">
          <cell r="B284" t="str">
            <v>- Hematron CR6</v>
          </cell>
          <cell r="C284">
            <v>1</v>
          </cell>
          <cell r="D284" t="str">
            <v>Unit</v>
          </cell>
          <cell r="E284" t="str">
            <v>Baxter</v>
          </cell>
          <cell r="F284" t="str">
            <v>180606-06</v>
          </cell>
          <cell r="G284" t="str">
            <v>USA</v>
          </cell>
          <cell r="H284">
            <v>94233600</v>
          </cell>
          <cell r="I284">
            <v>52352000</v>
          </cell>
          <cell r="J284">
            <v>52352000</v>
          </cell>
          <cell r="K284">
            <v>36355000</v>
          </cell>
          <cell r="L284">
            <v>32719500</v>
          </cell>
          <cell r="M284">
            <v>0.1</v>
          </cell>
          <cell r="N284" t="str">
            <v>Menjangan</v>
          </cell>
        </row>
        <row r="285">
          <cell r="B285" t="str">
            <v>- Hemodialysis Machine</v>
          </cell>
          <cell r="C285">
            <v>1</v>
          </cell>
          <cell r="D285" t="str">
            <v>Unit</v>
          </cell>
          <cell r="E285" t="str">
            <v>Baxter</v>
          </cell>
          <cell r="F285" t="str">
            <v>Tina</v>
          </cell>
          <cell r="G285" t="str">
            <v>USA</v>
          </cell>
          <cell r="H285">
            <v>760320000</v>
          </cell>
          <cell r="I285">
            <v>475200000</v>
          </cell>
          <cell r="J285">
            <v>475200000</v>
          </cell>
          <cell r="K285">
            <v>330000000</v>
          </cell>
          <cell r="L285">
            <v>297000000</v>
          </cell>
          <cell r="M285">
            <v>0.1</v>
          </cell>
          <cell r="N285" t="str">
            <v>Menjangan</v>
          </cell>
        </row>
        <row r="286">
          <cell r="B286" t="str">
            <v>- Hemoflow</v>
          </cell>
          <cell r="C286">
            <v>1</v>
          </cell>
          <cell r="D286" t="str">
            <v>Unit</v>
          </cell>
          <cell r="E286" t="str">
            <v>Baxter</v>
          </cell>
          <cell r="F286" t="str">
            <v>4R4456</v>
          </cell>
          <cell r="G286" t="str">
            <v>USA</v>
          </cell>
          <cell r="H286">
            <v>37636200</v>
          </cell>
          <cell r="I286">
            <v>20909000</v>
          </cell>
          <cell r="J286">
            <v>20909000</v>
          </cell>
          <cell r="K286">
            <v>14520000</v>
          </cell>
          <cell r="L286">
            <v>13068000</v>
          </cell>
          <cell r="M286">
            <v>0.1</v>
          </cell>
          <cell r="N286" t="str">
            <v>Menjangan</v>
          </cell>
        </row>
        <row r="287">
          <cell r="B287" t="str">
            <v>- Plasma Freeze 60 px</v>
          </cell>
          <cell r="C287">
            <v>1</v>
          </cell>
          <cell r="D287" t="str">
            <v>Unit</v>
          </cell>
          <cell r="E287" t="str">
            <v>Baxter</v>
          </cell>
          <cell r="F287" t="str">
            <v>RVPF07343</v>
          </cell>
          <cell r="G287" t="str">
            <v>USA</v>
          </cell>
          <cell r="H287">
            <v>139140000</v>
          </cell>
          <cell r="I287">
            <v>77300000</v>
          </cell>
          <cell r="J287">
            <v>77300000</v>
          </cell>
          <cell r="K287">
            <v>53680000</v>
          </cell>
          <cell r="L287">
            <v>48312000</v>
          </cell>
          <cell r="M287">
            <v>0.1</v>
          </cell>
          <cell r="N287" t="str">
            <v>Menjangan</v>
          </cell>
        </row>
        <row r="288">
          <cell r="B288" t="str">
            <v>- Slit Lamp + Table</v>
          </cell>
          <cell r="C288">
            <v>1</v>
          </cell>
          <cell r="D288" t="str">
            <v>Unit</v>
          </cell>
          <cell r="E288" t="str">
            <v>Shin Nippon</v>
          </cell>
          <cell r="F288" t="str">
            <v>SNC SL 102</v>
          </cell>
          <cell r="G288" t="str">
            <v>Japan</v>
          </cell>
          <cell r="H288">
            <v>102272000</v>
          </cell>
          <cell r="I288">
            <v>60160000</v>
          </cell>
          <cell r="J288">
            <v>60160000</v>
          </cell>
          <cell r="K288">
            <v>47000000</v>
          </cell>
          <cell r="L288">
            <v>37600000</v>
          </cell>
          <cell r="M288">
            <v>0.2</v>
          </cell>
          <cell r="N288" t="str">
            <v>Pancaraya</v>
          </cell>
        </row>
        <row r="289">
          <cell r="B289" t="str">
            <v>- Infant Bed / Bessinet Cart</v>
          </cell>
          <cell r="C289">
            <v>1</v>
          </cell>
          <cell r="D289" t="str">
            <v>Unit</v>
          </cell>
          <cell r="E289" t="str">
            <v>Paramound</v>
          </cell>
          <cell r="F289" t="str">
            <v>KB 105</v>
          </cell>
          <cell r="G289" t="str">
            <v>Japan</v>
          </cell>
          <cell r="H289">
            <v>17839800</v>
          </cell>
          <cell r="I289">
            <v>10494000</v>
          </cell>
          <cell r="J289">
            <v>10494000</v>
          </cell>
          <cell r="K289">
            <v>10494000</v>
          </cell>
          <cell r="L289">
            <v>6558750</v>
          </cell>
          <cell r="M289" t="str">
            <v>STD</v>
          </cell>
          <cell r="N289" t="str">
            <v>Paramound</v>
          </cell>
        </row>
        <row r="290">
          <cell r="B290" t="str">
            <v>- Stretcher, Slide</v>
          </cell>
          <cell r="C290">
            <v>1</v>
          </cell>
          <cell r="D290" t="str">
            <v>Unit</v>
          </cell>
          <cell r="E290" t="str">
            <v>Paramound</v>
          </cell>
          <cell r="F290" t="str">
            <v>KK-723E</v>
          </cell>
          <cell r="G290" t="str">
            <v>Japan</v>
          </cell>
          <cell r="H290">
            <v>49143600</v>
          </cell>
          <cell r="I290">
            <v>28908000</v>
          </cell>
          <cell r="J290">
            <v>28908000</v>
          </cell>
          <cell r="K290">
            <v>28908000</v>
          </cell>
          <cell r="L290">
            <v>18067500</v>
          </cell>
          <cell r="M290" t="str">
            <v>STD</v>
          </cell>
          <cell r="N290" t="str">
            <v>Paramound</v>
          </cell>
        </row>
        <row r="291">
          <cell r="B291" t="str">
            <v>- 3 Crank Gatch Bed</v>
          </cell>
          <cell r="C291">
            <v>1</v>
          </cell>
          <cell r="D291" t="str">
            <v>Unit</v>
          </cell>
          <cell r="E291" t="str">
            <v>Paramount</v>
          </cell>
          <cell r="F291" t="str">
            <v>PA-5986-B01</v>
          </cell>
          <cell r="G291" t="str">
            <v>Japan</v>
          </cell>
          <cell r="H291">
            <v>14297000</v>
          </cell>
          <cell r="I291">
            <v>8410000</v>
          </cell>
          <cell r="J291">
            <v>8410000</v>
          </cell>
          <cell r="K291">
            <v>8410000</v>
          </cell>
          <cell r="L291">
            <v>5256250</v>
          </cell>
          <cell r="M291" t="str">
            <v>STD</v>
          </cell>
          <cell r="N291" t="str">
            <v>Paramount</v>
          </cell>
        </row>
        <row r="292">
          <cell r="B292" t="str">
            <v>- 3 Crank Gatch Bed (Bedside Rails are attached)</v>
          </cell>
          <cell r="C292">
            <v>1</v>
          </cell>
          <cell r="D292" t="str">
            <v>Unit</v>
          </cell>
          <cell r="E292" t="str">
            <v>Paramount</v>
          </cell>
          <cell r="F292" t="str">
            <v>PA-5986-B01</v>
          </cell>
          <cell r="G292" t="str">
            <v>Japan</v>
          </cell>
          <cell r="H292">
            <v>14297000</v>
          </cell>
          <cell r="I292">
            <v>8410000</v>
          </cell>
          <cell r="J292">
            <v>8410000</v>
          </cell>
          <cell r="K292">
            <v>8410000</v>
          </cell>
          <cell r="L292">
            <v>5256250</v>
          </cell>
          <cell r="M292" t="str">
            <v>STD</v>
          </cell>
          <cell r="N292" t="str">
            <v>Paramount</v>
          </cell>
        </row>
        <row r="293">
          <cell r="B293" t="str">
            <v>- 3 Crank Hi - Lo Gatch Bed</v>
          </cell>
          <cell r="C293">
            <v>1</v>
          </cell>
          <cell r="D293" t="str">
            <v>Unit</v>
          </cell>
          <cell r="E293" t="str">
            <v>Paramount</v>
          </cell>
          <cell r="F293" t="str">
            <v>PA-5986-B01</v>
          </cell>
          <cell r="G293" t="str">
            <v>Japan</v>
          </cell>
          <cell r="H293">
            <v>14297000</v>
          </cell>
          <cell r="I293">
            <v>8410000</v>
          </cell>
          <cell r="J293">
            <v>8410000</v>
          </cell>
          <cell r="K293">
            <v>8410000</v>
          </cell>
          <cell r="L293">
            <v>5256250</v>
          </cell>
          <cell r="M293" t="str">
            <v>STD</v>
          </cell>
          <cell r="N293" t="str">
            <v>Paramount</v>
          </cell>
        </row>
        <row r="294">
          <cell r="B294" t="str">
            <v>- Burn Unit Bed</v>
          </cell>
          <cell r="C294">
            <v>1</v>
          </cell>
          <cell r="D294" t="str">
            <v>Unit</v>
          </cell>
          <cell r="E294" t="str">
            <v>Paramount</v>
          </cell>
          <cell r="F294" t="str">
            <v>PA-5986-B01</v>
          </cell>
          <cell r="G294" t="str">
            <v>Japan</v>
          </cell>
          <cell r="H294">
            <v>14297000</v>
          </cell>
          <cell r="I294">
            <v>8410000</v>
          </cell>
          <cell r="J294">
            <v>8410000</v>
          </cell>
          <cell r="K294">
            <v>8410000</v>
          </cell>
          <cell r="L294">
            <v>5256250</v>
          </cell>
          <cell r="M294" t="str">
            <v>STD</v>
          </cell>
          <cell r="N294" t="str">
            <v>Paramount</v>
          </cell>
        </row>
        <row r="295">
          <cell r="B295" t="str">
            <v>- Bilirubin Total /D</v>
          </cell>
          <cell r="C295">
            <v>1</v>
          </cell>
          <cell r="D295" t="str">
            <v>Kit</v>
          </cell>
          <cell r="E295" t="str">
            <v>Lokal</v>
          </cell>
          <cell r="F295" t="str">
            <v>Reagen</v>
          </cell>
          <cell r="G295" t="str">
            <v>Lokal</v>
          </cell>
          <cell r="H295">
            <v>839800</v>
          </cell>
          <cell r="I295">
            <v>494000</v>
          </cell>
          <cell r="J295">
            <v>494000</v>
          </cell>
          <cell r="K295">
            <v>308550</v>
          </cell>
          <cell r="L295">
            <v>308550</v>
          </cell>
          <cell r="N295" t="str">
            <v>PESONA</v>
          </cell>
        </row>
        <row r="296">
          <cell r="B296" t="str">
            <v>- Blood Lancet</v>
          </cell>
          <cell r="C296">
            <v>2</v>
          </cell>
          <cell r="D296" t="str">
            <v>Box</v>
          </cell>
          <cell r="E296" t="str">
            <v>Lokal</v>
          </cell>
          <cell r="G296" t="str">
            <v>Lokal</v>
          </cell>
          <cell r="H296">
            <v>112000</v>
          </cell>
          <cell r="I296">
            <v>64000</v>
          </cell>
          <cell r="J296">
            <v>64000</v>
          </cell>
          <cell r="K296">
            <v>40000</v>
          </cell>
          <cell r="L296">
            <v>40000</v>
          </cell>
          <cell r="N296" t="str">
            <v>PESONA</v>
          </cell>
        </row>
        <row r="297">
          <cell r="B297" t="str">
            <v>- Blood Lancet Holder</v>
          </cell>
          <cell r="C297">
            <v>1</v>
          </cell>
          <cell r="D297" t="str">
            <v>Buah</v>
          </cell>
          <cell r="E297" t="str">
            <v>Lokal</v>
          </cell>
          <cell r="G297" t="str">
            <v>Lokal</v>
          </cell>
          <cell r="H297">
            <v>700000</v>
          </cell>
          <cell r="I297">
            <v>400000</v>
          </cell>
          <cell r="J297">
            <v>400000</v>
          </cell>
          <cell r="K297">
            <v>250000</v>
          </cell>
          <cell r="L297">
            <v>250000</v>
          </cell>
          <cell r="N297" t="str">
            <v>PESONA</v>
          </cell>
        </row>
        <row r="298">
          <cell r="B298" t="str">
            <v>- Cholesterol, 4x30 mL</v>
          </cell>
          <cell r="C298">
            <v>1</v>
          </cell>
          <cell r="D298" t="str">
            <v>Kit</v>
          </cell>
          <cell r="E298" t="str">
            <v>Lokal</v>
          </cell>
          <cell r="F298" t="str">
            <v>Reagen</v>
          </cell>
          <cell r="G298" t="str">
            <v>Lokal</v>
          </cell>
          <cell r="H298">
            <v>1135600</v>
          </cell>
          <cell r="I298">
            <v>668000</v>
          </cell>
          <cell r="J298">
            <v>668000</v>
          </cell>
          <cell r="K298">
            <v>417450</v>
          </cell>
          <cell r="L298">
            <v>417450</v>
          </cell>
          <cell r="N298" t="str">
            <v>PESONA</v>
          </cell>
        </row>
        <row r="299">
          <cell r="B299" t="str">
            <v>- Creatinine, 200 mL</v>
          </cell>
          <cell r="C299">
            <v>1</v>
          </cell>
          <cell r="D299" t="str">
            <v>Kit</v>
          </cell>
          <cell r="E299" t="str">
            <v>Lokal</v>
          </cell>
          <cell r="F299" t="str">
            <v>Reagen</v>
          </cell>
          <cell r="G299" t="str">
            <v>Lokal</v>
          </cell>
          <cell r="H299">
            <v>839800</v>
          </cell>
          <cell r="I299">
            <v>494000</v>
          </cell>
          <cell r="J299">
            <v>494000</v>
          </cell>
          <cell r="K299">
            <v>308550</v>
          </cell>
          <cell r="L299">
            <v>308550</v>
          </cell>
          <cell r="N299" t="str">
            <v>PESONA</v>
          </cell>
        </row>
        <row r="300">
          <cell r="B300" t="str">
            <v>- Glucose, 4x100 mL</v>
          </cell>
          <cell r="C300">
            <v>1</v>
          </cell>
          <cell r="D300" t="str">
            <v>Kit</v>
          </cell>
          <cell r="E300" t="str">
            <v>Lokal</v>
          </cell>
          <cell r="F300" t="str">
            <v>Reagen</v>
          </cell>
          <cell r="G300" t="str">
            <v>Lokal</v>
          </cell>
          <cell r="H300">
            <v>1173000</v>
          </cell>
          <cell r="I300">
            <v>690000</v>
          </cell>
          <cell r="J300">
            <v>690000</v>
          </cell>
          <cell r="K300">
            <v>430650</v>
          </cell>
          <cell r="L300">
            <v>430650</v>
          </cell>
          <cell r="N300" t="str">
            <v>PESONA</v>
          </cell>
        </row>
        <row r="301">
          <cell r="B301" t="str">
            <v>- Golongan Darah</v>
          </cell>
          <cell r="C301">
            <v>1</v>
          </cell>
          <cell r="D301" t="str">
            <v>Set</v>
          </cell>
          <cell r="E301" t="str">
            <v>Lokal</v>
          </cell>
          <cell r="F301" t="str">
            <v>Reagen</v>
          </cell>
          <cell r="G301" t="str">
            <v>Lokal</v>
          </cell>
          <cell r="H301">
            <v>1009800</v>
          </cell>
          <cell r="I301">
            <v>594000</v>
          </cell>
          <cell r="J301">
            <v>594000</v>
          </cell>
          <cell r="K301">
            <v>371250</v>
          </cell>
          <cell r="L301">
            <v>371250</v>
          </cell>
          <cell r="N301" t="str">
            <v>PESONA</v>
          </cell>
        </row>
        <row r="302">
          <cell r="B302" t="str">
            <v>- GOT, 8x15 mL</v>
          </cell>
          <cell r="C302">
            <v>1</v>
          </cell>
          <cell r="D302" t="str">
            <v>Kit</v>
          </cell>
          <cell r="E302" t="str">
            <v>Lokal</v>
          </cell>
          <cell r="F302" t="str">
            <v>Reagen</v>
          </cell>
          <cell r="G302" t="str">
            <v>Lokal</v>
          </cell>
          <cell r="H302">
            <v>1086300</v>
          </cell>
          <cell r="I302">
            <v>639000</v>
          </cell>
          <cell r="J302">
            <v>639000</v>
          </cell>
          <cell r="K302">
            <v>399300</v>
          </cell>
          <cell r="L302">
            <v>399300</v>
          </cell>
          <cell r="N302" t="str">
            <v>PESONA</v>
          </cell>
        </row>
        <row r="303">
          <cell r="B303" t="str">
            <v>- GPT, 8x15 mL</v>
          </cell>
          <cell r="C303">
            <v>1</v>
          </cell>
          <cell r="D303" t="str">
            <v>Kit</v>
          </cell>
          <cell r="E303" t="str">
            <v>Lokal</v>
          </cell>
          <cell r="F303" t="str">
            <v>Reagen</v>
          </cell>
          <cell r="G303" t="str">
            <v>Lokal</v>
          </cell>
          <cell r="H303">
            <v>1086300</v>
          </cell>
          <cell r="I303">
            <v>639000</v>
          </cell>
          <cell r="J303">
            <v>639000</v>
          </cell>
          <cell r="K303">
            <v>399300</v>
          </cell>
          <cell r="L303">
            <v>399300</v>
          </cell>
          <cell r="N303" t="str">
            <v>PESONA</v>
          </cell>
        </row>
        <row r="304">
          <cell r="B304" t="str">
            <v>- Hb. Drabkins, Ecoline</v>
          </cell>
          <cell r="C304">
            <v>1</v>
          </cell>
          <cell r="D304" t="str">
            <v>Kit</v>
          </cell>
          <cell r="E304" t="str">
            <v>Lokal</v>
          </cell>
          <cell r="F304" t="str">
            <v>Reagen</v>
          </cell>
          <cell r="G304" t="str">
            <v>Lokal</v>
          </cell>
          <cell r="H304">
            <v>693600</v>
          </cell>
          <cell r="I304">
            <v>408000</v>
          </cell>
          <cell r="J304">
            <v>408000</v>
          </cell>
          <cell r="K304">
            <v>255000</v>
          </cell>
          <cell r="L304">
            <v>255000</v>
          </cell>
          <cell r="N304" t="str">
            <v>PESONA</v>
          </cell>
        </row>
        <row r="305">
          <cell r="B305" t="str">
            <v>- HDL-Cholesterol, 4x80 mL</v>
          </cell>
          <cell r="C305">
            <v>1</v>
          </cell>
          <cell r="D305" t="str">
            <v>Kit</v>
          </cell>
          <cell r="E305" t="str">
            <v>Lokal</v>
          </cell>
          <cell r="F305" t="str">
            <v>Reagen</v>
          </cell>
          <cell r="G305" t="str">
            <v>Lokal</v>
          </cell>
          <cell r="H305">
            <v>1666000</v>
          </cell>
          <cell r="I305">
            <v>980000</v>
          </cell>
          <cell r="J305">
            <v>980000</v>
          </cell>
          <cell r="K305">
            <v>612150</v>
          </cell>
          <cell r="L305">
            <v>612150</v>
          </cell>
          <cell r="N305" t="str">
            <v>PESONA</v>
          </cell>
        </row>
        <row r="306">
          <cell r="B306" t="str">
            <v>- Immersion Oil</v>
          </cell>
          <cell r="C306">
            <v>1</v>
          </cell>
          <cell r="D306" t="str">
            <v>Btl</v>
          </cell>
          <cell r="E306" t="str">
            <v>Lokal</v>
          </cell>
          <cell r="F306" t="str">
            <v>Reagen</v>
          </cell>
          <cell r="G306" t="str">
            <v>Lokal</v>
          </cell>
          <cell r="H306">
            <v>91800</v>
          </cell>
          <cell r="I306">
            <v>54000</v>
          </cell>
          <cell r="J306">
            <v>54000</v>
          </cell>
          <cell r="K306">
            <v>33750</v>
          </cell>
          <cell r="L306">
            <v>33750</v>
          </cell>
          <cell r="N306" t="str">
            <v>PESONA</v>
          </cell>
        </row>
        <row r="307">
          <cell r="B307" t="str">
            <v>- Lab Jas</v>
          </cell>
          <cell r="C307">
            <v>1</v>
          </cell>
          <cell r="D307" t="str">
            <v>Buah</v>
          </cell>
          <cell r="E307" t="str">
            <v>Lokal</v>
          </cell>
          <cell r="G307" t="str">
            <v>Lokal</v>
          </cell>
          <cell r="H307">
            <v>112000</v>
          </cell>
          <cell r="I307">
            <v>64000</v>
          </cell>
          <cell r="J307">
            <v>64000</v>
          </cell>
          <cell r="K307">
            <v>40000</v>
          </cell>
          <cell r="L307">
            <v>40000</v>
          </cell>
          <cell r="N307" t="str">
            <v>PESONA</v>
          </cell>
        </row>
        <row r="308">
          <cell r="B308" t="str">
            <v>- Larutan EDTA, 100 mL</v>
          </cell>
          <cell r="C308">
            <v>1</v>
          </cell>
          <cell r="D308" t="str">
            <v>Btl</v>
          </cell>
          <cell r="E308" t="str">
            <v>Lokal</v>
          </cell>
          <cell r="F308" t="str">
            <v>Reagen</v>
          </cell>
          <cell r="G308" t="str">
            <v>Lokal</v>
          </cell>
          <cell r="H308">
            <v>34000</v>
          </cell>
          <cell r="I308">
            <v>20000</v>
          </cell>
          <cell r="J308">
            <v>20000</v>
          </cell>
          <cell r="K308">
            <v>12375</v>
          </cell>
          <cell r="L308">
            <v>12375</v>
          </cell>
          <cell r="N308" t="str">
            <v>PESONA</v>
          </cell>
        </row>
        <row r="309">
          <cell r="B309" t="str">
            <v>- Larutan Rapid, 100 mL</v>
          </cell>
          <cell r="C309">
            <v>1</v>
          </cell>
          <cell r="D309" t="str">
            <v>Btl</v>
          </cell>
          <cell r="E309" t="str">
            <v>Lokal</v>
          </cell>
          <cell r="F309" t="str">
            <v>Reagen</v>
          </cell>
          <cell r="G309" t="str">
            <v>Lokal</v>
          </cell>
          <cell r="H309">
            <v>180200</v>
          </cell>
          <cell r="I309">
            <v>106000</v>
          </cell>
          <cell r="J309">
            <v>106000</v>
          </cell>
          <cell r="K309">
            <v>66000</v>
          </cell>
          <cell r="L309">
            <v>66000</v>
          </cell>
          <cell r="N309" t="str">
            <v>PESONA</v>
          </cell>
        </row>
        <row r="310">
          <cell r="B310" t="str">
            <v>- Larutan Thrombocyt RE, 100 mL</v>
          </cell>
          <cell r="C310">
            <v>1</v>
          </cell>
          <cell r="D310" t="str">
            <v>Btl</v>
          </cell>
          <cell r="E310" t="str">
            <v>Lokal</v>
          </cell>
          <cell r="F310" t="str">
            <v>Reagen</v>
          </cell>
          <cell r="G310" t="str">
            <v>Lokal</v>
          </cell>
          <cell r="H310">
            <v>79900</v>
          </cell>
          <cell r="I310">
            <v>47000</v>
          </cell>
          <cell r="J310">
            <v>47000</v>
          </cell>
          <cell r="K310">
            <v>28875</v>
          </cell>
          <cell r="L310">
            <v>28875</v>
          </cell>
          <cell r="N310" t="str">
            <v>PESONA</v>
          </cell>
        </row>
        <row r="311">
          <cell r="B311" t="str">
            <v>- Larutan Turk, 100 mL</v>
          </cell>
          <cell r="C311">
            <v>1</v>
          </cell>
          <cell r="D311" t="str">
            <v>Btl</v>
          </cell>
          <cell r="E311" t="str">
            <v>Lokal</v>
          </cell>
          <cell r="F311" t="str">
            <v>Reagen</v>
          </cell>
          <cell r="G311" t="str">
            <v>Lokal</v>
          </cell>
          <cell r="H311">
            <v>32300</v>
          </cell>
          <cell r="I311">
            <v>19000</v>
          </cell>
          <cell r="J311">
            <v>19000</v>
          </cell>
          <cell r="K311">
            <v>11550</v>
          </cell>
          <cell r="L311">
            <v>11550</v>
          </cell>
          <cell r="N311" t="str">
            <v>PESONA</v>
          </cell>
        </row>
        <row r="312">
          <cell r="B312" t="str">
            <v>- Larutan Ziehl Neelsen, 100 mL</v>
          </cell>
          <cell r="C312">
            <v>1</v>
          </cell>
          <cell r="D312" t="str">
            <v>Btl</v>
          </cell>
          <cell r="E312" t="str">
            <v>Lokal</v>
          </cell>
          <cell r="F312" t="str">
            <v>Reagen</v>
          </cell>
          <cell r="G312" t="str">
            <v>Lokal</v>
          </cell>
          <cell r="H312">
            <v>280500</v>
          </cell>
          <cell r="I312">
            <v>165000</v>
          </cell>
          <cell r="J312">
            <v>165000</v>
          </cell>
          <cell r="K312">
            <v>103125</v>
          </cell>
          <cell r="L312">
            <v>103125</v>
          </cell>
          <cell r="N312" t="str">
            <v>PESONA</v>
          </cell>
        </row>
        <row r="313">
          <cell r="B313" t="str">
            <v>- Photometer</v>
          </cell>
          <cell r="C313">
            <v>1</v>
          </cell>
          <cell r="D313" t="str">
            <v>Unit</v>
          </cell>
          <cell r="E313" t="str">
            <v>CARO</v>
          </cell>
          <cell r="F313" t="str">
            <v>Jolly 100</v>
          </cell>
          <cell r="G313" t="str">
            <v>Germany</v>
          </cell>
          <cell r="H313">
            <v>182000000</v>
          </cell>
          <cell r="I313">
            <v>104000000</v>
          </cell>
          <cell r="J313">
            <v>104000000</v>
          </cell>
          <cell r="K313">
            <v>65000000</v>
          </cell>
          <cell r="L313">
            <v>65000000</v>
          </cell>
          <cell r="N313" t="str">
            <v>PESONA</v>
          </cell>
        </row>
        <row r="314">
          <cell r="B314" t="str">
            <v>- Pipet Leucosyt</v>
          </cell>
          <cell r="C314">
            <v>1</v>
          </cell>
          <cell r="D314" t="str">
            <v>Buah</v>
          </cell>
          <cell r="E314" t="str">
            <v>Lokal</v>
          </cell>
          <cell r="G314" t="str">
            <v>Lokal</v>
          </cell>
          <cell r="H314">
            <v>84000</v>
          </cell>
          <cell r="I314">
            <v>48000</v>
          </cell>
          <cell r="J314">
            <v>48000</v>
          </cell>
          <cell r="K314">
            <v>30000</v>
          </cell>
          <cell r="L314">
            <v>30000</v>
          </cell>
          <cell r="N314" t="str">
            <v>PESONA</v>
          </cell>
        </row>
        <row r="315">
          <cell r="B315" t="str">
            <v>- Software Pharmacy and Lab. Klinik</v>
          </cell>
          <cell r="C315">
            <v>1</v>
          </cell>
          <cell r="D315" t="str">
            <v>Bundlle</v>
          </cell>
          <cell r="E315" t="str">
            <v>Medifirst</v>
          </cell>
          <cell r="H315">
            <v>210000000</v>
          </cell>
          <cell r="I315">
            <v>120000000</v>
          </cell>
          <cell r="J315">
            <v>120000000</v>
          </cell>
          <cell r="K315">
            <v>75000000</v>
          </cell>
          <cell r="L315">
            <v>75000000</v>
          </cell>
          <cell r="N315" t="str">
            <v>PESONA</v>
          </cell>
        </row>
        <row r="316">
          <cell r="B316" t="str">
            <v>- Timer</v>
          </cell>
          <cell r="C316">
            <v>1</v>
          </cell>
          <cell r="D316" t="str">
            <v>Buah</v>
          </cell>
          <cell r="E316" t="str">
            <v>Lokal</v>
          </cell>
          <cell r="G316" t="str">
            <v>Lokal</v>
          </cell>
          <cell r="H316">
            <v>224000</v>
          </cell>
          <cell r="I316">
            <v>128000</v>
          </cell>
          <cell r="J316">
            <v>128000</v>
          </cell>
          <cell r="K316">
            <v>80000</v>
          </cell>
          <cell r="L316">
            <v>80000</v>
          </cell>
          <cell r="N316" t="str">
            <v>PESONA</v>
          </cell>
        </row>
        <row r="317">
          <cell r="B317" t="str">
            <v>- Tourniquet</v>
          </cell>
          <cell r="C317">
            <v>1</v>
          </cell>
          <cell r="D317" t="str">
            <v>Buah</v>
          </cell>
          <cell r="E317" t="str">
            <v>Lokal</v>
          </cell>
          <cell r="G317" t="str">
            <v>Lokal</v>
          </cell>
          <cell r="H317">
            <v>280000</v>
          </cell>
          <cell r="I317">
            <v>160000</v>
          </cell>
          <cell r="J317">
            <v>160000</v>
          </cell>
          <cell r="K317">
            <v>100000</v>
          </cell>
          <cell r="L317">
            <v>100000</v>
          </cell>
          <cell r="N317" t="str">
            <v>PESONA</v>
          </cell>
        </row>
        <row r="318">
          <cell r="B318" t="str">
            <v>- Triglycerides, 10x15 mL</v>
          </cell>
          <cell r="C318">
            <v>1</v>
          </cell>
          <cell r="D318" t="str">
            <v>Kit</v>
          </cell>
          <cell r="E318" t="str">
            <v>Lokal</v>
          </cell>
          <cell r="F318" t="str">
            <v>Reagen</v>
          </cell>
          <cell r="G318" t="str">
            <v>Lokal</v>
          </cell>
          <cell r="H318">
            <v>2419100</v>
          </cell>
          <cell r="I318">
            <v>1423000</v>
          </cell>
          <cell r="J318">
            <v>1423000</v>
          </cell>
          <cell r="K318">
            <v>889350</v>
          </cell>
          <cell r="L318">
            <v>889350</v>
          </cell>
          <cell r="N318" t="str">
            <v>PESONA</v>
          </cell>
        </row>
        <row r="319">
          <cell r="B319" t="str">
            <v>- Urea, 3x100 mL</v>
          </cell>
          <cell r="C319">
            <v>1</v>
          </cell>
          <cell r="D319" t="str">
            <v>Kit</v>
          </cell>
          <cell r="E319" t="str">
            <v>Lokal</v>
          </cell>
          <cell r="F319" t="str">
            <v>Reagen</v>
          </cell>
          <cell r="G319" t="str">
            <v>Lokal</v>
          </cell>
          <cell r="H319">
            <v>865300</v>
          </cell>
          <cell r="I319">
            <v>509000</v>
          </cell>
          <cell r="J319">
            <v>509000</v>
          </cell>
          <cell r="K319">
            <v>317625</v>
          </cell>
          <cell r="L319">
            <v>317625</v>
          </cell>
          <cell r="N319" t="str">
            <v>PESONA</v>
          </cell>
        </row>
        <row r="320">
          <cell r="B320" t="str">
            <v>- Uric Acid, 4x30 mL</v>
          </cell>
          <cell r="C320">
            <v>1</v>
          </cell>
          <cell r="D320" t="str">
            <v>Kit</v>
          </cell>
          <cell r="E320" t="str">
            <v>Lokal</v>
          </cell>
          <cell r="F320" t="str">
            <v>Reagen</v>
          </cell>
          <cell r="G320" t="str">
            <v>Lokal</v>
          </cell>
          <cell r="H320">
            <v>1285200</v>
          </cell>
          <cell r="I320">
            <v>756000</v>
          </cell>
          <cell r="J320">
            <v>756000</v>
          </cell>
          <cell r="K320">
            <v>471900</v>
          </cell>
          <cell r="L320">
            <v>471900</v>
          </cell>
          <cell r="N320" t="str">
            <v>PESONA</v>
          </cell>
        </row>
        <row r="321">
          <cell r="B321" t="str">
            <v>- Urine Strips 10</v>
          </cell>
          <cell r="C321">
            <v>1</v>
          </cell>
          <cell r="D321" t="str">
            <v>box</v>
          </cell>
          <cell r="E321" t="str">
            <v>Lokal</v>
          </cell>
          <cell r="F321" t="str">
            <v>Reagen</v>
          </cell>
          <cell r="G321" t="str">
            <v>Lokal</v>
          </cell>
          <cell r="H321">
            <v>651100</v>
          </cell>
          <cell r="I321">
            <v>383000</v>
          </cell>
          <cell r="J321">
            <v>383000</v>
          </cell>
          <cell r="K321">
            <v>239250</v>
          </cell>
          <cell r="L321">
            <v>239250</v>
          </cell>
          <cell r="N321" t="str">
            <v>PESONA</v>
          </cell>
        </row>
        <row r="322">
          <cell r="B322" t="str">
            <v>- Widal-Slide Test</v>
          </cell>
          <cell r="C322">
            <v>1</v>
          </cell>
          <cell r="D322" t="str">
            <v>Set</v>
          </cell>
          <cell r="E322" t="str">
            <v>Lokal</v>
          </cell>
          <cell r="F322" t="str">
            <v>Reagen</v>
          </cell>
          <cell r="G322" t="str">
            <v>Lokal</v>
          </cell>
          <cell r="H322">
            <v>2155600</v>
          </cell>
          <cell r="I322">
            <v>1268000</v>
          </cell>
          <cell r="J322">
            <v>1268000</v>
          </cell>
          <cell r="K322">
            <v>792000</v>
          </cell>
          <cell r="L322">
            <v>792000</v>
          </cell>
          <cell r="N322" t="str">
            <v>PESONA</v>
          </cell>
        </row>
        <row r="323">
          <cell r="B323" t="str">
            <v>- Xylol</v>
          </cell>
          <cell r="C323">
            <v>1</v>
          </cell>
          <cell r="D323" t="str">
            <v>L</v>
          </cell>
          <cell r="E323" t="str">
            <v>Lokal</v>
          </cell>
          <cell r="F323" t="str">
            <v>Reagen</v>
          </cell>
          <cell r="G323" t="str">
            <v>Lokal</v>
          </cell>
          <cell r="H323">
            <v>370600</v>
          </cell>
          <cell r="I323">
            <v>218000</v>
          </cell>
          <cell r="J323">
            <v>218000</v>
          </cell>
          <cell r="K323">
            <v>136125</v>
          </cell>
          <cell r="L323">
            <v>136125</v>
          </cell>
          <cell r="N323" t="str">
            <v>PESONA</v>
          </cell>
        </row>
        <row r="324">
          <cell r="B324" t="str">
            <v>- Mayo Trolley</v>
          </cell>
          <cell r="C324">
            <v>1</v>
          </cell>
          <cell r="D324" t="str">
            <v>Unit</v>
          </cell>
          <cell r="E324" t="str">
            <v>Lokal</v>
          </cell>
          <cell r="F324" t="str">
            <v>-</v>
          </cell>
          <cell r="G324" t="str">
            <v>Lokal</v>
          </cell>
          <cell r="H324">
            <v>4080000</v>
          </cell>
          <cell r="I324">
            <v>2400000</v>
          </cell>
          <cell r="J324">
            <v>2400000</v>
          </cell>
          <cell r="K324">
            <v>1500000</v>
          </cell>
          <cell r="L324">
            <v>1500000</v>
          </cell>
          <cell r="N324" t="str">
            <v>POLY JAYA</v>
          </cell>
        </row>
        <row r="325">
          <cell r="B325" t="str">
            <v>- C-Arm X-Ray Mobile</v>
          </cell>
          <cell r="C325">
            <v>1</v>
          </cell>
          <cell r="D325" t="str">
            <v>Set</v>
          </cell>
          <cell r="E325" t="str">
            <v>Siemens</v>
          </cell>
          <cell r="F325" t="str">
            <v>Siremobile Compact L</v>
          </cell>
          <cell r="G325" t="str">
            <v>Germany</v>
          </cell>
          <cell r="H325">
            <v>1298000000</v>
          </cell>
          <cell r="I325">
            <v>811250000</v>
          </cell>
          <cell r="J325">
            <v>811250000</v>
          </cell>
          <cell r="K325">
            <v>811250000</v>
          </cell>
          <cell r="L325">
            <v>507031250</v>
          </cell>
          <cell r="M325" t="str">
            <v>STD</v>
          </cell>
          <cell r="N325" t="str">
            <v>Siemens</v>
          </cell>
        </row>
        <row r="326">
          <cell r="B326" t="str">
            <v>- Color Doppler Ultrasonography</v>
          </cell>
          <cell r="C326">
            <v>1</v>
          </cell>
          <cell r="D326" t="str">
            <v>Unit</v>
          </cell>
          <cell r="E326" t="str">
            <v>Siemens</v>
          </cell>
          <cell r="F326" t="str">
            <v>Acuson X500</v>
          </cell>
          <cell r="G326" t="str">
            <v>Germany</v>
          </cell>
          <cell r="H326">
            <v>1528560000</v>
          </cell>
          <cell r="I326">
            <v>849200000</v>
          </cell>
          <cell r="J326">
            <v>849200000</v>
          </cell>
          <cell r="K326">
            <v>849200000</v>
          </cell>
          <cell r="L326">
            <v>530750000</v>
          </cell>
          <cell r="M326" t="str">
            <v>STD</v>
          </cell>
          <cell r="N326" t="str">
            <v>Siemens</v>
          </cell>
        </row>
        <row r="327">
          <cell r="B327" t="str">
            <v xml:space="preserve">- CT Scanning Multi Slice </v>
          </cell>
          <cell r="C327">
            <v>1</v>
          </cell>
          <cell r="D327" t="str">
            <v>Unit</v>
          </cell>
          <cell r="E327" t="str">
            <v>Siemens</v>
          </cell>
          <cell r="F327" t="str">
            <v>Somatom Duo</v>
          </cell>
          <cell r="G327" t="str">
            <v>Germany</v>
          </cell>
          <cell r="H327">
            <v>5204320000</v>
          </cell>
          <cell r="I327">
            <v>3252700000</v>
          </cell>
          <cell r="J327">
            <v>3252700000</v>
          </cell>
          <cell r="K327">
            <v>3252700000</v>
          </cell>
          <cell r="L327">
            <v>2032937500</v>
          </cell>
          <cell r="M327" t="str">
            <v>STD</v>
          </cell>
          <cell r="N327" t="str">
            <v>Siemens</v>
          </cell>
        </row>
        <row r="328">
          <cell r="B328" t="str">
            <v xml:space="preserve">- USG </v>
          </cell>
          <cell r="C328">
            <v>1</v>
          </cell>
          <cell r="D328" t="str">
            <v>Unit</v>
          </cell>
          <cell r="E328" t="str">
            <v>Siemens</v>
          </cell>
          <cell r="F328" t="str">
            <v>-</v>
          </cell>
          <cell r="G328" t="str">
            <v>Germany</v>
          </cell>
          <cell r="H328">
            <v>1358720000</v>
          </cell>
          <cell r="I328">
            <v>849200000</v>
          </cell>
          <cell r="J328">
            <v>849200000</v>
          </cell>
          <cell r="K328">
            <v>849200000</v>
          </cell>
          <cell r="L328">
            <v>530750000</v>
          </cell>
          <cell r="M328" t="str">
            <v>STD</v>
          </cell>
          <cell r="N328" t="str">
            <v>Siemens</v>
          </cell>
        </row>
        <row r="329">
          <cell r="B329" t="str">
            <v>- Skin Surface / Wood Lamp</v>
          </cell>
          <cell r="C329">
            <v>1</v>
          </cell>
          <cell r="D329" t="str">
            <v>Unit</v>
          </cell>
          <cell r="E329" t="str">
            <v>Gima</v>
          </cell>
          <cell r="F329" t="str">
            <v>31192</v>
          </cell>
          <cell r="G329" t="str">
            <v>Eropa</v>
          </cell>
          <cell r="H329">
            <v>34560000</v>
          </cell>
          <cell r="I329">
            <v>19200000</v>
          </cell>
          <cell r="J329">
            <v>19200000</v>
          </cell>
          <cell r="K329">
            <v>15000000</v>
          </cell>
          <cell r="L329">
            <v>12000000</v>
          </cell>
          <cell r="M329">
            <v>0.2</v>
          </cell>
          <cell r="N329" t="str">
            <v>SMART</v>
          </cell>
        </row>
        <row r="330">
          <cell r="B330" t="str">
            <v>- 5 Cutt Ward Refrigerator</v>
          </cell>
          <cell r="C330">
            <v>1</v>
          </cell>
          <cell r="D330" t="str">
            <v>Unit</v>
          </cell>
          <cell r="E330" t="str">
            <v>Labcold</v>
          </cell>
          <cell r="F330" t="str">
            <v>RLPR05042</v>
          </cell>
          <cell r="G330" t="str">
            <v>-</v>
          </cell>
          <cell r="H330">
            <v>32472000</v>
          </cell>
          <cell r="I330">
            <v>18040000</v>
          </cell>
          <cell r="J330">
            <v>18040000</v>
          </cell>
          <cell r="K330">
            <v>11275000</v>
          </cell>
          <cell r="L330">
            <v>11275000</v>
          </cell>
        </row>
        <row r="331">
          <cell r="B331" t="str">
            <v>- Adjustable Solid Shelving</v>
          </cell>
          <cell r="C331">
            <v>1</v>
          </cell>
          <cell r="D331" t="str">
            <v xml:space="preserve">Unit </v>
          </cell>
          <cell r="E331" t="str">
            <v>Shelf Unit</v>
          </cell>
          <cell r="F331" t="str">
            <v>1000X2000HX500</v>
          </cell>
          <cell r="G331" t="str">
            <v>Italy</v>
          </cell>
          <cell r="H331">
            <v>33750000</v>
          </cell>
          <cell r="I331">
            <v>18750000</v>
          </cell>
          <cell r="J331">
            <v>18750000</v>
          </cell>
          <cell r="K331">
            <v>18750000</v>
          </cell>
          <cell r="L331">
            <v>11718750</v>
          </cell>
          <cell r="M331" t="str">
            <v>STD</v>
          </cell>
        </row>
        <row r="332">
          <cell r="B332" t="str">
            <v>- Ambulatory EEG</v>
          </cell>
          <cell r="C332">
            <v>1</v>
          </cell>
          <cell r="D332" t="str">
            <v>Unit</v>
          </cell>
          <cell r="E332" t="str">
            <v>Akonik</v>
          </cell>
          <cell r="F332" t="str">
            <v xml:space="preserve">Neuro </v>
          </cell>
          <cell r="G332" t="str">
            <v>-</v>
          </cell>
          <cell r="H332">
            <v>728704000</v>
          </cell>
          <cell r="I332">
            <v>455440000</v>
          </cell>
          <cell r="J332">
            <v>455440000</v>
          </cell>
          <cell r="K332">
            <v>284650000</v>
          </cell>
          <cell r="L332">
            <v>284650000</v>
          </cell>
        </row>
        <row r="333">
          <cell r="B333" t="str">
            <v>- Analitical Balance Ohaus</v>
          </cell>
          <cell r="C333">
            <v>1</v>
          </cell>
          <cell r="D333" t="str">
            <v>Unit</v>
          </cell>
          <cell r="E333" t="str">
            <v>O Haus</v>
          </cell>
          <cell r="F333" t="str">
            <v>-</v>
          </cell>
          <cell r="G333" t="str">
            <v>Germany</v>
          </cell>
          <cell r="H333">
            <v>36000000</v>
          </cell>
          <cell r="I333">
            <v>20000000</v>
          </cell>
          <cell r="J333">
            <v>20000000</v>
          </cell>
          <cell r="K333">
            <v>12500000</v>
          </cell>
          <cell r="L333">
            <v>12500000</v>
          </cell>
        </row>
        <row r="334">
          <cell r="B334" t="str">
            <v>- Appron, Lead, Timbal</v>
          </cell>
          <cell r="C334">
            <v>1</v>
          </cell>
          <cell r="D334" t="str">
            <v>Unit</v>
          </cell>
          <cell r="E334" t="str">
            <v>Jungwon</v>
          </cell>
          <cell r="F334" t="str">
            <v>-</v>
          </cell>
          <cell r="G334" t="str">
            <v>Korea</v>
          </cell>
          <cell r="H334">
            <v>4446000</v>
          </cell>
          <cell r="I334">
            <v>2470000</v>
          </cell>
          <cell r="J334">
            <v>2470000</v>
          </cell>
          <cell r="K334">
            <v>1543750</v>
          </cell>
          <cell r="L334">
            <v>1543750</v>
          </cell>
        </row>
        <row r="335">
          <cell r="B335" t="str">
            <v>- Autoclave 500 L, pass through type</v>
          </cell>
          <cell r="C335">
            <v>1</v>
          </cell>
          <cell r="D335" t="str">
            <v>Unit</v>
          </cell>
          <cell r="E335" t="str">
            <v>Cisa</v>
          </cell>
          <cell r="F335" t="str">
            <v>6412H/2P/2/TS/SV</v>
          </cell>
          <cell r="G335" t="str">
            <v>Italy</v>
          </cell>
          <cell r="H335">
            <v>2125000000</v>
          </cell>
          <cell r="I335">
            <v>1328125000</v>
          </cell>
          <cell r="J335">
            <v>1328125000</v>
          </cell>
          <cell r="K335">
            <v>1328125000</v>
          </cell>
          <cell r="L335">
            <v>830078125</v>
          </cell>
          <cell r="M335" t="str">
            <v>STD</v>
          </cell>
        </row>
        <row r="336">
          <cell r="B336" t="str">
            <v>- Balance Bench ( 335 cm )</v>
          </cell>
          <cell r="C336">
            <v>1</v>
          </cell>
          <cell r="D336" t="str">
            <v>Unit</v>
          </cell>
          <cell r="E336" t="str">
            <v>Lokal</v>
          </cell>
          <cell r="F336" t="str">
            <v>-</v>
          </cell>
          <cell r="G336" t="str">
            <v>Lokal</v>
          </cell>
          <cell r="H336">
            <v>48280000</v>
          </cell>
          <cell r="I336">
            <v>28400000</v>
          </cell>
          <cell r="J336">
            <v>28400000</v>
          </cell>
          <cell r="K336">
            <v>17750000</v>
          </cell>
          <cell r="L336">
            <v>17750000</v>
          </cell>
        </row>
        <row r="337">
          <cell r="B337" t="str">
            <v>- Beker, gelas</v>
          </cell>
          <cell r="C337">
            <v>1</v>
          </cell>
          <cell r="D337" t="str">
            <v>Unit</v>
          </cell>
          <cell r="E337" t="str">
            <v>Pyrex</v>
          </cell>
          <cell r="F337" t="str">
            <v>-</v>
          </cell>
          <cell r="G337" t="str">
            <v>Japan</v>
          </cell>
          <cell r="H337">
            <v>144000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</row>
        <row r="338">
          <cell r="B338" t="str">
            <v>- Biaya Instalasi</v>
          </cell>
          <cell r="C338">
            <v>1</v>
          </cell>
          <cell r="D338" t="str">
            <v>Unit</v>
          </cell>
          <cell r="E338" t="str">
            <v>Miura Co</v>
          </cell>
          <cell r="F338" t="str">
            <v>-</v>
          </cell>
          <cell r="G338" t="str">
            <v>Japan</v>
          </cell>
          <cell r="H338">
            <v>460800000</v>
          </cell>
          <cell r="I338">
            <v>256000000</v>
          </cell>
          <cell r="J338">
            <v>256000000</v>
          </cell>
          <cell r="K338">
            <v>160000000</v>
          </cell>
          <cell r="L338">
            <v>160000000</v>
          </cell>
        </row>
        <row r="339">
          <cell r="B339" t="str">
            <v>- Bilirubin Meter</v>
          </cell>
          <cell r="C339">
            <v>1</v>
          </cell>
          <cell r="D339" t="str">
            <v>Unit</v>
          </cell>
          <cell r="E339" t="str">
            <v>Cosmo</v>
          </cell>
          <cell r="F339" t="str">
            <v>B 1000</v>
          </cell>
          <cell r="G339" t="str">
            <v>Japan</v>
          </cell>
          <cell r="H339">
            <v>23040000</v>
          </cell>
          <cell r="I339">
            <v>12800000</v>
          </cell>
          <cell r="J339">
            <v>12800000</v>
          </cell>
          <cell r="K339">
            <v>8000000</v>
          </cell>
          <cell r="L339">
            <v>8000000</v>
          </cell>
        </row>
        <row r="340">
          <cell r="B340" t="str">
            <v>- Binocular Loupe</v>
          </cell>
          <cell r="C340">
            <v>1</v>
          </cell>
          <cell r="D340" t="str">
            <v>Unit</v>
          </cell>
          <cell r="E340" t="str">
            <v>USA</v>
          </cell>
          <cell r="F340" t="str">
            <v>Donegan</v>
          </cell>
          <cell r="G340" t="str">
            <v>USA</v>
          </cell>
          <cell r="H340">
            <v>6480000</v>
          </cell>
          <cell r="I340">
            <v>3600000</v>
          </cell>
          <cell r="J340">
            <v>3600000</v>
          </cell>
          <cell r="K340">
            <v>2250000</v>
          </cell>
          <cell r="L340">
            <v>2250000</v>
          </cell>
        </row>
        <row r="341">
          <cell r="B341" t="str">
            <v>- Boiling Pans</v>
          </cell>
          <cell r="C341">
            <v>1</v>
          </cell>
          <cell r="D341" t="str">
            <v xml:space="preserve">Unit </v>
          </cell>
          <cell r="E341" t="str">
            <v>Silko</v>
          </cell>
          <cell r="F341" t="str">
            <v>PG 9ND10</v>
          </cell>
          <cell r="G341" t="str">
            <v>Italy</v>
          </cell>
          <cell r="H341">
            <v>229046400</v>
          </cell>
          <cell r="I341">
            <v>127248000</v>
          </cell>
          <cell r="J341">
            <v>127248000</v>
          </cell>
          <cell r="K341">
            <v>79530000</v>
          </cell>
          <cell r="L341">
            <v>79530000</v>
          </cell>
        </row>
        <row r="342">
          <cell r="B342" t="str">
            <v>- Botol pencuci</v>
          </cell>
          <cell r="C342">
            <v>1</v>
          </cell>
          <cell r="D342" t="str">
            <v>Unit</v>
          </cell>
          <cell r="F342" t="str">
            <v>-</v>
          </cell>
          <cell r="G342" t="str">
            <v>Lokal</v>
          </cell>
          <cell r="H342">
            <v>30000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</row>
        <row r="343">
          <cell r="B343" t="str">
            <v>- Botol tetes 60 cc</v>
          </cell>
          <cell r="C343">
            <v>1</v>
          </cell>
          <cell r="D343" t="str">
            <v>Unit</v>
          </cell>
          <cell r="F343" t="str">
            <v>-</v>
          </cell>
          <cell r="G343" t="str">
            <v>Lokal</v>
          </cell>
          <cell r="H343">
            <v>20000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</row>
        <row r="344">
          <cell r="B344" t="str">
            <v>- Brain Marie</v>
          </cell>
          <cell r="C344">
            <v>1</v>
          </cell>
          <cell r="D344" t="str">
            <v xml:space="preserve">Unit </v>
          </cell>
          <cell r="E344" t="str">
            <v>Integastra</v>
          </cell>
          <cell r="F344" t="str">
            <v>-</v>
          </cell>
          <cell r="G344" t="str">
            <v>Lokal</v>
          </cell>
          <cell r="H344">
            <v>57600000</v>
          </cell>
          <cell r="I344">
            <v>32000000</v>
          </cell>
          <cell r="J344">
            <v>32000000</v>
          </cell>
          <cell r="K344">
            <v>20000000</v>
          </cell>
          <cell r="L344">
            <v>20000000</v>
          </cell>
        </row>
        <row r="345">
          <cell r="B345" t="str">
            <v>- Brainmapping 32 Channel</v>
          </cell>
          <cell r="C345">
            <v>1</v>
          </cell>
          <cell r="D345" t="str">
            <v>Unit</v>
          </cell>
          <cell r="E345" t="str">
            <v>Akonik</v>
          </cell>
          <cell r="F345" t="str">
            <v xml:space="preserve">Neuro BM </v>
          </cell>
          <cell r="G345" t="str">
            <v>-</v>
          </cell>
          <cell r="H345">
            <v>615780000</v>
          </cell>
          <cell r="I345">
            <v>547360000</v>
          </cell>
          <cell r="J345">
            <v>547360000</v>
          </cell>
          <cell r="K345">
            <v>342100000</v>
          </cell>
          <cell r="L345">
            <v>342100000</v>
          </cell>
        </row>
        <row r="346">
          <cell r="B346" t="str">
            <v>- Cabinet Storage</v>
          </cell>
          <cell r="C346">
            <v>1</v>
          </cell>
          <cell r="D346" t="str">
            <v>Unit</v>
          </cell>
          <cell r="E346" t="str">
            <v>Lokal</v>
          </cell>
          <cell r="F346" t="str">
            <v>P-030</v>
          </cell>
          <cell r="G346" t="str">
            <v>Lokal</v>
          </cell>
          <cell r="H346">
            <v>4752000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</row>
        <row r="347">
          <cell r="B347" t="str">
            <v>- Canvas Trolley</v>
          </cell>
          <cell r="C347">
            <v>1</v>
          </cell>
          <cell r="D347" t="str">
            <v>Unit</v>
          </cell>
          <cell r="E347" t="str">
            <v>Integastra</v>
          </cell>
          <cell r="F347" t="str">
            <v>-</v>
          </cell>
          <cell r="G347" t="str">
            <v>Lokal</v>
          </cell>
          <cell r="H347">
            <v>8859600</v>
          </cell>
          <cell r="I347">
            <v>4922000</v>
          </cell>
          <cell r="J347">
            <v>4922000</v>
          </cell>
          <cell r="K347">
            <v>3076000</v>
          </cell>
          <cell r="L347">
            <v>3076000</v>
          </cell>
        </row>
        <row r="348">
          <cell r="B348" t="str">
            <v>- Cardiotocography Monitor (CTG)</v>
          </cell>
          <cell r="C348">
            <v>1</v>
          </cell>
          <cell r="D348" t="str">
            <v>Unit</v>
          </cell>
          <cell r="E348" t="str">
            <v xml:space="preserve">Huntleigh </v>
          </cell>
          <cell r="F348" t="str">
            <v>BD 4000</v>
          </cell>
          <cell r="G348" t="str">
            <v>England</v>
          </cell>
          <cell r="H348">
            <v>335858400</v>
          </cell>
          <cell r="I348">
            <v>186588000</v>
          </cell>
          <cell r="J348">
            <v>186588000</v>
          </cell>
          <cell r="K348">
            <v>186587500</v>
          </cell>
          <cell r="L348">
            <v>116617187.5</v>
          </cell>
          <cell r="M348" t="str">
            <v>STD</v>
          </cell>
        </row>
        <row r="349">
          <cell r="B349" t="str">
            <v>- Chemical Pump/Tank</v>
          </cell>
          <cell r="C349">
            <v>1</v>
          </cell>
          <cell r="D349" t="str">
            <v>Unit</v>
          </cell>
          <cell r="E349" t="str">
            <v>Miura Co</v>
          </cell>
          <cell r="F349" t="str">
            <v>-</v>
          </cell>
          <cell r="G349" t="str">
            <v>Japan</v>
          </cell>
          <cell r="H349">
            <v>31680000</v>
          </cell>
          <cell r="I349">
            <v>17600000</v>
          </cell>
          <cell r="J349">
            <v>17600000</v>
          </cell>
          <cell r="K349">
            <v>11000000</v>
          </cell>
          <cell r="L349">
            <v>11000000</v>
          </cell>
        </row>
        <row r="350">
          <cell r="B350" t="str">
            <v>- Chest Aspiration Instrument Set</v>
          </cell>
          <cell r="C350">
            <v>1</v>
          </cell>
          <cell r="D350" t="str">
            <v>Set</v>
          </cell>
          <cell r="E350" t="str">
            <v>Martin</v>
          </cell>
          <cell r="F350" t="str">
            <v>-</v>
          </cell>
          <cell r="G350" t="str">
            <v>Germany</v>
          </cell>
          <cell r="H350">
            <v>126000000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</row>
        <row r="351">
          <cell r="B351" t="str">
            <v>- Clean Dish Table</v>
          </cell>
          <cell r="C351">
            <v>1</v>
          </cell>
          <cell r="D351" t="str">
            <v xml:space="preserve">Unit </v>
          </cell>
          <cell r="E351" t="str">
            <v>Integastra</v>
          </cell>
          <cell r="F351" t="str">
            <v>-</v>
          </cell>
          <cell r="G351" t="str">
            <v>Lokal</v>
          </cell>
          <cell r="H351">
            <v>6645600</v>
          </cell>
          <cell r="I351">
            <v>3692000</v>
          </cell>
          <cell r="J351">
            <v>3692000</v>
          </cell>
          <cell r="K351">
            <v>2307000</v>
          </cell>
          <cell r="L351">
            <v>2307000</v>
          </cell>
        </row>
        <row r="352">
          <cell r="B352" t="str">
            <v>- Compressor Air 2 Hp</v>
          </cell>
          <cell r="C352">
            <v>1</v>
          </cell>
          <cell r="D352" t="str">
            <v>Unit</v>
          </cell>
          <cell r="E352" t="str">
            <v>Cisa</v>
          </cell>
          <cell r="F352" t="str">
            <v>-</v>
          </cell>
          <cell r="G352" t="str">
            <v>Italy</v>
          </cell>
          <cell r="H352">
            <v>28125000</v>
          </cell>
          <cell r="I352">
            <v>15625000</v>
          </cell>
          <cell r="J352">
            <v>15625000</v>
          </cell>
          <cell r="K352">
            <v>15625000</v>
          </cell>
          <cell r="L352">
            <v>9765625</v>
          </cell>
          <cell r="M352" t="str">
            <v>STD</v>
          </cell>
        </row>
        <row r="353">
          <cell r="B353" t="str">
            <v>- Corner Step with Adjustable Hand Rail</v>
          </cell>
          <cell r="C353">
            <v>1</v>
          </cell>
          <cell r="D353" t="str">
            <v>Unit</v>
          </cell>
          <cell r="E353" t="str">
            <v>Hanil</v>
          </cell>
          <cell r="F353" t="str">
            <v>-</v>
          </cell>
          <cell r="G353" t="str">
            <v>Korea</v>
          </cell>
          <cell r="H353">
            <v>69120000</v>
          </cell>
          <cell r="I353">
            <v>38400000</v>
          </cell>
          <cell r="J353">
            <v>38400000</v>
          </cell>
          <cell r="K353">
            <v>24000000</v>
          </cell>
          <cell r="L353">
            <v>24000000</v>
          </cell>
        </row>
        <row r="354">
          <cell r="B354" t="str">
            <v>- Corong kaca (5 cm)</v>
          </cell>
          <cell r="C354">
            <v>1</v>
          </cell>
          <cell r="D354" t="str">
            <v>Unit</v>
          </cell>
          <cell r="F354" t="str">
            <v>-</v>
          </cell>
          <cell r="G354" t="str">
            <v>Lokal</v>
          </cell>
          <cell r="H354">
            <v>40000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</row>
        <row r="355">
          <cell r="B355" t="str">
            <v>- Counter Cabinet</v>
          </cell>
          <cell r="C355">
            <v>1</v>
          </cell>
          <cell r="D355" t="str">
            <v xml:space="preserve">Unit </v>
          </cell>
          <cell r="E355" t="str">
            <v>Integastra</v>
          </cell>
          <cell r="F355" t="str">
            <v>-</v>
          </cell>
          <cell r="G355" t="str">
            <v>Lokal</v>
          </cell>
          <cell r="H355">
            <v>23925600</v>
          </cell>
          <cell r="I355">
            <v>13292000</v>
          </cell>
          <cell r="J355">
            <v>13292000</v>
          </cell>
          <cell r="K355">
            <v>8307000</v>
          </cell>
          <cell r="L355">
            <v>8307000</v>
          </cell>
        </row>
        <row r="356">
          <cell r="B356" t="str">
            <v>- Counter Cell, Micro</v>
          </cell>
          <cell r="C356">
            <v>1</v>
          </cell>
          <cell r="D356" t="str">
            <v>Unit</v>
          </cell>
          <cell r="F356" t="str">
            <v>Germany</v>
          </cell>
          <cell r="G356" t="str">
            <v>Germany</v>
          </cell>
          <cell r="H356">
            <v>23040000</v>
          </cell>
          <cell r="I356">
            <v>12800000</v>
          </cell>
          <cell r="J356">
            <v>12800000</v>
          </cell>
          <cell r="K356">
            <v>8000000</v>
          </cell>
          <cell r="L356">
            <v>8000000</v>
          </cell>
        </row>
        <row r="357">
          <cell r="B357" t="str">
            <v>- Counter Differential Leucocytes</v>
          </cell>
          <cell r="C357">
            <v>1</v>
          </cell>
          <cell r="D357" t="str">
            <v>Unit</v>
          </cell>
          <cell r="F357" t="str">
            <v>Germany</v>
          </cell>
          <cell r="G357" t="str">
            <v>Germany</v>
          </cell>
          <cell r="H357">
            <v>30240000</v>
          </cell>
          <cell r="I357">
            <v>16800000</v>
          </cell>
          <cell r="J357">
            <v>16800000</v>
          </cell>
          <cell r="K357">
            <v>10500000</v>
          </cell>
          <cell r="L357">
            <v>10500000</v>
          </cell>
        </row>
        <row r="358">
          <cell r="B358" t="str">
            <v>- CPM</v>
          </cell>
          <cell r="C358">
            <v>1</v>
          </cell>
          <cell r="D358" t="str">
            <v>Unit</v>
          </cell>
          <cell r="E358" t="str">
            <v>Ormed</v>
          </cell>
          <cell r="F358" t="str">
            <v>Atromot K3</v>
          </cell>
          <cell r="G358" t="str">
            <v>Germany</v>
          </cell>
          <cell r="H358">
            <v>100800000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</row>
        <row r="359">
          <cell r="B359" t="str">
            <v>- CRI-CRI Insect Killer</v>
          </cell>
          <cell r="C359">
            <v>1</v>
          </cell>
          <cell r="D359" t="str">
            <v xml:space="preserve">Unit </v>
          </cell>
          <cell r="E359" t="str">
            <v>Mo-el</v>
          </cell>
          <cell r="F359" t="str">
            <v>ART 308</v>
          </cell>
          <cell r="G359" t="str">
            <v>Italy</v>
          </cell>
          <cell r="H359">
            <v>8928000</v>
          </cell>
          <cell r="I359">
            <v>4960000</v>
          </cell>
          <cell r="J359">
            <v>4960000</v>
          </cell>
          <cell r="K359">
            <v>3100000</v>
          </cell>
          <cell r="L359">
            <v>3100000</v>
          </cell>
        </row>
        <row r="360">
          <cell r="B360" t="str">
            <v>- CTG</v>
          </cell>
          <cell r="C360">
            <v>1</v>
          </cell>
          <cell r="D360" t="str">
            <v>Unit</v>
          </cell>
          <cell r="E360" t="str">
            <v xml:space="preserve">Huntleigh </v>
          </cell>
          <cell r="F360" t="str">
            <v xml:space="preserve">Huntleigh </v>
          </cell>
          <cell r="G360" t="str">
            <v>England</v>
          </cell>
          <cell r="H360">
            <v>180000000</v>
          </cell>
          <cell r="I360">
            <v>100000000</v>
          </cell>
          <cell r="J360">
            <v>100000000</v>
          </cell>
          <cell r="K360">
            <v>62500000</v>
          </cell>
          <cell r="L360">
            <v>62500000</v>
          </cell>
        </row>
        <row r="361">
          <cell r="B361" t="str">
            <v xml:space="preserve">- Cutting Devide </v>
          </cell>
          <cell r="C361">
            <v>1</v>
          </cell>
          <cell r="D361" t="str">
            <v>Unit</v>
          </cell>
          <cell r="F361" t="str">
            <v>PRH35</v>
          </cell>
          <cell r="G361" t="str">
            <v>Italy</v>
          </cell>
          <cell r="H361">
            <v>30938400</v>
          </cell>
          <cell r="I361">
            <v>17188000</v>
          </cell>
          <cell r="J361">
            <v>17188000</v>
          </cell>
          <cell r="K361">
            <v>17187500</v>
          </cell>
          <cell r="L361">
            <v>10742187.5</v>
          </cell>
          <cell r="M361" t="str">
            <v>STD</v>
          </cell>
        </row>
        <row r="362">
          <cell r="B362" t="str">
            <v>- Cycle Exerciser</v>
          </cell>
          <cell r="C362">
            <v>1</v>
          </cell>
          <cell r="D362" t="str">
            <v>Unit</v>
          </cell>
          <cell r="E362" t="str">
            <v>Lokal</v>
          </cell>
          <cell r="F362" t="str">
            <v>-</v>
          </cell>
          <cell r="G362" t="str">
            <v>Lokal</v>
          </cell>
          <cell r="H362">
            <v>20400000</v>
          </cell>
          <cell r="I362">
            <v>12000000</v>
          </cell>
          <cell r="J362">
            <v>12000000</v>
          </cell>
          <cell r="K362">
            <v>7500000</v>
          </cell>
          <cell r="L362">
            <v>7500000</v>
          </cell>
        </row>
        <row r="363">
          <cell r="B363" t="str">
            <v>- Cystoscope</v>
          </cell>
          <cell r="C363">
            <v>1</v>
          </cell>
          <cell r="D363" t="str">
            <v>Set</v>
          </cell>
          <cell r="E363" t="str">
            <v>Rudolf</v>
          </cell>
          <cell r="F363" t="str">
            <v>-</v>
          </cell>
          <cell r="G363" t="str">
            <v>Germany</v>
          </cell>
          <cell r="H363">
            <v>251712000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</row>
        <row r="364">
          <cell r="B364" t="str">
            <v xml:space="preserve">- Cyto Therm - DR, Plasma Thawing </v>
          </cell>
          <cell r="C364">
            <v>1</v>
          </cell>
          <cell r="D364" t="str">
            <v>Unit</v>
          </cell>
          <cell r="E364" t="str">
            <v>Photo Therm</v>
          </cell>
          <cell r="F364" t="str">
            <v>CT-DR</v>
          </cell>
          <cell r="G364" t="str">
            <v>-</v>
          </cell>
          <cell r="H364">
            <v>205171200</v>
          </cell>
          <cell r="I364">
            <v>113984000</v>
          </cell>
          <cell r="J364">
            <v>113984000</v>
          </cell>
          <cell r="K364">
            <v>71240000</v>
          </cell>
          <cell r="L364">
            <v>71240000</v>
          </cell>
        </row>
        <row r="365">
          <cell r="B365" t="str">
            <v>- Dressing Trolley</v>
          </cell>
          <cell r="C365">
            <v>1</v>
          </cell>
          <cell r="D365" t="str">
            <v>Unit</v>
          </cell>
          <cell r="E365" t="str">
            <v>Cisa</v>
          </cell>
          <cell r="F365" t="str">
            <v>Dressing Trolley</v>
          </cell>
          <cell r="G365" t="str">
            <v>Italy</v>
          </cell>
          <cell r="H365">
            <v>30938400</v>
          </cell>
          <cell r="I365">
            <v>17188000</v>
          </cell>
          <cell r="J365">
            <v>17188000</v>
          </cell>
          <cell r="K365">
            <v>17187500</v>
          </cell>
          <cell r="L365">
            <v>10742187.5</v>
          </cell>
          <cell r="M365" t="str">
            <v>STD</v>
          </cell>
        </row>
        <row r="366">
          <cell r="B366" t="str">
            <v>- Drying Cabinet</v>
          </cell>
          <cell r="C366">
            <v>1</v>
          </cell>
          <cell r="D366" t="str">
            <v>Unit</v>
          </cell>
          <cell r="F366" t="str">
            <v>Thermic Cabinet</v>
          </cell>
          <cell r="G366" t="str">
            <v>Italy</v>
          </cell>
          <cell r="H366">
            <v>337500000</v>
          </cell>
          <cell r="I366">
            <v>187500000</v>
          </cell>
          <cell r="J366">
            <v>187500000</v>
          </cell>
          <cell r="K366">
            <v>187500000</v>
          </cell>
          <cell r="L366">
            <v>117187500</v>
          </cell>
          <cell r="M366" t="str">
            <v>STD</v>
          </cell>
        </row>
        <row r="367">
          <cell r="B367" t="str">
            <v>- Electrolux Wascator Flatwork Ironers</v>
          </cell>
          <cell r="C367">
            <v>1</v>
          </cell>
          <cell r="D367" t="str">
            <v>Unit</v>
          </cell>
          <cell r="E367" t="str">
            <v>Electrolux</v>
          </cell>
          <cell r="F367" t="str">
            <v>IC 44819</v>
          </cell>
          <cell r="G367" t="str">
            <v>Sweeden</v>
          </cell>
          <cell r="H367">
            <v>954880000</v>
          </cell>
          <cell r="I367">
            <v>596800000</v>
          </cell>
          <cell r="J367">
            <v>596800000</v>
          </cell>
          <cell r="K367">
            <v>373000000</v>
          </cell>
          <cell r="L367">
            <v>373000000</v>
          </cell>
        </row>
        <row r="368">
          <cell r="B368" t="str">
            <v>- Electrolux Wascator Washer</v>
          </cell>
          <cell r="C368">
            <v>1</v>
          </cell>
          <cell r="D368" t="str">
            <v>Unit</v>
          </cell>
          <cell r="E368" t="str">
            <v>Electrolux</v>
          </cell>
          <cell r="F368" t="str">
            <v>W 3250N</v>
          </cell>
          <cell r="G368" t="str">
            <v>Sweeden</v>
          </cell>
          <cell r="H368">
            <v>267840000</v>
          </cell>
          <cell r="I368">
            <v>148800000</v>
          </cell>
          <cell r="J368">
            <v>148800000</v>
          </cell>
          <cell r="K368">
            <v>93000000</v>
          </cell>
          <cell r="L368">
            <v>93000000</v>
          </cell>
        </row>
        <row r="369">
          <cell r="B369" t="str">
            <v>- Electrolyte Analyzer</v>
          </cell>
          <cell r="C369">
            <v>1</v>
          </cell>
          <cell r="D369" t="str">
            <v>Unit</v>
          </cell>
          <cell r="E369" t="str">
            <v>Akray</v>
          </cell>
          <cell r="F369" t="str">
            <v>Spotchem SE1520</v>
          </cell>
          <cell r="G369" t="str">
            <v>Japan</v>
          </cell>
          <cell r="H369">
            <v>216000000</v>
          </cell>
          <cell r="I369">
            <v>120000000</v>
          </cell>
          <cell r="J369">
            <v>120000000</v>
          </cell>
          <cell r="K369">
            <v>75000000</v>
          </cell>
          <cell r="L369">
            <v>75000000</v>
          </cell>
        </row>
        <row r="370">
          <cell r="B370" t="str">
            <v>- Eleectrolux Wascator Dryer Tumbler</v>
          </cell>
          <cell r="C370">
            <v>1</v>
          </cell>
          <cell r="D370" t="str">
            <v>Unit</v>
          </cell>
          <cell r="E370" t="str">
            <v>Electrolux</v>
          </cell>
          <cell r="F370" t="str">
            <v>-</v>
          </cell>
          <cell r="G370" t="str">
            <v>Sweeden</v>
          </cell>
          <cell r="H370">
            <v>243360000</v>
          </cell>
          <cell r="I370">
            <v>135200000</v>
          </cell>
          <cell r="J370">
            <v>135200000</v>
          </cell>
          <cell r="K370">
            <v>84500000</v>
          </cell>
          <cell r="L370">
            <v>84500000</v>
          </cell>
        </row>
        <row r="371">
          <cell r="B371" t="str">
            <v>- Emergency Ambulance</v>
          </cell>
          <cell r="C371">
            <v>1</v>
          </cell>
          <cell r="D371" t="str">
            <v>Unit</v>
          </cell>
          <cell r="F371" t="str">
            <v>-</v>
          </cell>
          <cell r="G371" t="str">
            <v>Japan</v>
          </cell>
          <cell r="H371">
            <v>550000000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</row>
        <row r="372">
          <cell r="B372" t="str">
            <v>- EMG 4 Channel with Evoked Potential</v>
          </cell>
          <cell r="C372">
            <v>1</v>
          </cell>
          <cell r="D372" t="str">
            <v>Unit</v>
          </cell>
          <cell r="E372" t="str">
            <v>Akonik</v>
          </cell>
          <cell r="F372" t="str">
            <v>EMG</v>
          </cell>
          <cell r="G372" t="str">
            <v>-</v>
          </cell>
          <cell r="H372">
            <v>868752000</v>
          </cell>
          <cell r="I372">
            <v>482640000</v>
          </cell>
          <cell r="J372">
            <v>482640000</v>
          </cell>
          <cell r="K372">
            <v>301650000</v>
          </cell>
          <cell r="L372">
            <v>301650000</v>
          </cell>
        </row>
        <row r="373">
          <cell r="B373" t="str">
            <v xml:space="preserve">- Erlenmeyer, gelas+C18 </v>
          </cell>
          <cell r="C373">
            <v>1</v>
          </cell>
          <cell r="D373" t="str">
            <v>Unit</v>
          </cell>
          <cell r="E373" t="str">
            <v>Pyrex</v>
          </cell>
          <cell r="F373" t="str">
            <v>-</v>
          </cell>
          <cell r="G373" t="str">
            <v>Japan</v>
          </cell>
          <cell r="H373">
            <v>153600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</row>
        <row r="374">
          <cell r="B374" t="str">
            <v xml:space="preserve">- Exhaust Hood </v>
          </cell>
          <cell r="C374">
            <v>1</v>
          </cell>
          <cell r="D374" t="str">
            <v xml:space="preserve">Unit </v>
          </cell>
          <cell r="E374" t="str">
            <v>Integastra</v>
          </cell>
          <cell r="F374" t="str">
            <v>Island</v>
          </cell>
          <cell r="G374" t="str">
            <v>Lokal</v>
          </cell>
          <cell r="H374">
            <v>62620200</v>
          </cell>
          <cell r="I374">
            <v>34789000</v>
          </cell>
          <cell r="J374">
            <v>34789000</v>
          </cell>
          <cell r="K374">
            <v>21743000</v>
          </cell>
          <cell r="L374">
            <v>21743000</v>
          </cell>
        </row>
        <row r="375">
          <cell r="B375" t="str">
            <v xml:space="preserve">- Exhaust Hood Wall Type </v>
          </cell>
          <cell r="C375">
            <v>1</v>
          </cell>
          <cell r="D375" t="str">
            <v xml:space="preserve">Unit </v>
          </cell>
          <cell r="E375" t="str">
            <v>Integastra</v>
          </cell>
          <cell r="F375" t="str">
            <v>Wall</v>
          </cell>
          <cell r="G375" t="str">
            <v>Lokal</v>
          </cell>
          <cell r="H375">
            <v>65134800</v>
          </cell>
          <cell r="I375">
            <v>36186000</v>
          </cell>
          <cell r="J375">
            <v>36186000</v>
          </cell>
          <cell r="K375">
            <v>22616000</v>
          </cell>
          <cell r="L375">
            <v>22616000</v>
          </cell>
        </row>
        <row r="376">
          <cell r="B376" t="str">
            <v>- Film Hanger 0.8 x 10 "</v>
          </cell>
          <cell r="C376">
            <v>1</v>
          </cell>
          <cell r="D376" t="str">
            <v>Unit</v>
          </cell>
          <cell r="E376" t="str">
            <v>Jungwon</v>
          </cell>
          <cell r="F376" t="str">
            <v>-</v>
          </cell>
          <cell r="G376" t="str">
            <v>Korea</v>
          </cell>
          <cell r="H376">
            <v>504000</v>
          </cell>
          <cell r="I376">
            <v>280000</v>
          </cell>
          <cell r="J376">
            <v>280000</v>
          </cell>
          <cell r="K376">
            <v>175000</v>
          </cell>
          <cell r="L376">
            <v>175000</v>
          </cell>
        </row>
        <row r="377">
          <cell r="B377" t="str">
            <v>- Film Hanger 10 x 40"</v>
          </cell>
          <cell r="C377">
            <v>1</v>
          </cell>
          <cell r="D377" t="str">
            <v>Unit</v>
          </cell>
          <cell r="E377" t="str">
            <v>Jungwon</v>
          </cell>
          <cell r="F377" t="str">
            <v>-</v>
          </cell>
          <cell r="G377" t="str">
            <v>Korea</v>
          </cell>
          <cell r="H377">
            <v>504000</v>
          </cell>
          <cell r="I377">
            <v>280000</v>
          </cell>
          <cell r="J377">
            <v>280000</v>
          </cell>
          <cell r="K377">
            <v>175000</v>
          </cell>
          <cell r="L377">
            <v>175000</v>
          </cell>
        </row>
        <row r="378">
          <cell r="B378" t="str">
            <v>- Film Hanger 24 x 40"</v>
          </cell>
          <cell r="C378">
            <v>1</v>
          </cell>
          <cell r="D378" t="str">
            <v>Unit</v>
          </cell>
          <cell r="E378" t="str">
            <v>Jungwon</v>
          </cell>
          <cell r="F378" t="str">
            <v>-</v>
          </cell>
          <cell r="G378" t="str">
            <v>Korea</v>
          </cell>
          <cell r="H378">
            <v>504000</v>
          </cell>
          <cell r="I378">
            <v>280000</v>
          </cell>
          <cell r="J378">
            <v>280000</v>
          </cell>
          <cell r="K378">
            <v>175000</v>
          </cell>
          <cell r="L378">
            <v>175000</v>
          </cell>
        </row>
        <row r="379">
          <cell r="B379" t="str">
            <v>- Film Marker ( Figure Set )</v>
          </cell>
          <cell r="C379">
            <v>1</v>
          </cell>
          <cell r="D379" t="str">
            <v>Unit</v>
          </cell>
          <cell r="E379" t="str">
            <v>Jungwon</v>
          </cell>
          <cell r="F379" t="str">
            <v>-</v>
          </cell>
          <cell r="G379" t="str">
            <v>Korea</v>
          </cell>
          <cell r="H379">
            <v>3240000</v>
          </cell>
          <cell r="I379">
            <v>1800000</v>
          </cell>
          <cell r="J379">
            <v>1800000</v>
          </cell>
          <cell r="K379">
            <v>1125000</v>
          </cell>
          <cell r="L379">
            <v>1125000</v>
          </cell>
        </row>
        <row r="380">
          <cell r="B380" t="str">
            <v>- Folding Table</v>
          </cell>
          <cell r="C380">
            <v>1</v>
          </cell>
          <cell r="D380" t="str">
            <v>Unit</v>
          </cell>
          <cell r="E380" t="str">
            <v>Integastra</v>
          </cell>
          <cell r="F380" t="str">
            <v>-</v>
          </cell>
          <cell r="G380" t="str">
            <v>Lokal</v>
          </cell>
          <cell r="H380">
            <v>13291200</v>
          </cell>
          <cell r="I380">
            <v>7384000</v>
          </cell>
          <cell r="J380">
            <v>7384000</v>
          </cell>
          <cell r="K380">
            <v>4615000</v>
          </cell>
          <cell r="L380">
            <v>4615000</v>
          </cell>
        </row>
        <row r="381">
          <cell r="B381" t="str">
            <v>- Food Distribution Trolley</v>
          </cell>
          <cell r="C381">
            <v>1</v>
          </cell>
          <cell r="D381" t="str">
            <v xml:space="preserve">Unit </v>
          </cell>
          <cell r="E381" t="str">
            <v>Integastra</v>
          </cell>
          <cell r="F381" t="str">
            <v>-</v>
          </cell>
          <cell r="G381" t="str">
            <v>Lokal</v>
          </cell>
          <cell r="H381">
            <v>138240000</v>
          </cell>
          <cell r="I381">
            <v>76800000</v>
          </cell>
          <cell r="J381">
            <v>76800000</v>
          </cell>
          <cell r="K381">
            <v>48000000</v>
          </cell>
          <cell r="L381">
            <v>48000000</v>
          </cell>
        </row>
        <row r="382">
          <cell r="B382" t="str">
            <v>- Freezing Microtome</v>
          </cell>
          <cell r="C382">
            <v>1</v>
          </cell>
          <cell r="D382" t="str">
            <v>Unit</v>
          </cell>
          <cell r="E382" t="str">
            <v>Erma</v>
          </cell>
          <cell r="F382" t="str">
            <v xml:space="preserve">Erma </v>
          </cell>
          <cell r="G382" t="str">
            <v>Japan</v>
          </cell>
          <cell r="H382">
            <v>273544000</v>
          </cell>
          <cell r="I382">
            <v>152000000</v>
          </cell>
          <cell r="J382">
            <v>152000000</v>
          </cell>
          <cell r="K382">
            <v>95000000</v>
          </cell>
          <cell r="L382">
            <v>95000000</v>
          </cell>
        </row>
        <row r="383">
          <cell r="B383" t="str">
            <v>- Fuel Tank 1 M3</v>
          </cell>
          <cell r="C383">
            <v>1</v>
          </cell>
          <cell r="D383" t="str">
            <v>Unit</v>
          </cell>
          <cell r="E383" t="str">
            <v>Miura Co</v>
          </cell>
          <cell r="F383" t="str">
            <v>-</v>
          </cell>
          <cell r="G383" t="str">
            <v>Japan</v>
          </cell>
          <cell r="H383">
            <v>16848000</v>
          </cell>
          <cell r="I383">
            <v>9360000</v>
          </cell>
          <cell r="J383">
            <v>9360000</v>
          </cell>
          <cell r="K383">
            <v>5850000</v>
          </cell>
          <cell r="L383">
            <v>5850000</v>
          </cell>
        </row>
        <row r="384">
          <cell r="B384" t="str">
            <v>- Gas Range Oven</v>
          </cell>
          <cell r="C384">
            <v>1</v>
          </cell>
          <cell r="D384" t="str">
            <v xml:space="preserve">Unit </v>
          </cell>
          <cell r="E384" t="str">
            <v>Silko</v>
          </cell>
          <cell r="F384" t="str">
            <v>CG 94 FPS</v>
          </cell>
          <cell r="G384" t="str">
            <v>Italy</v>
          </cell>
          <cell r="H384">
            <v>195696000</v>
          </cell>
          <cell r="I384">
            <v>108720000</v>
          </cell>
          <cell r="J384">
            <v>108720000</v>
          </cell>
          <cell r="K384">
            <v>67950000</v>
          </cell>
          <cell r="L384">
            <v>67950000</v>
          </cell>
        </row>
        <row r="385">
          <cell r="B385" t="str">
            <v>- Gas Rice Cooker</v>
          </cell>
          <cell r="C385">
            <v>1</v>
          </cell>
          <cell r="D385" t="str">
            <v xml:space="preserve">Unit </v>
          </cell>
          <cell r="E385" t="str">
            <v>Fujimax</v>
          </cell>
          <cell r="F385" t="str">
            <v>FRC-22</v>
          </cell>
          <cell r="G385" t="str">
            <v>Japan</v>
          </cell>
          <cell r="H385">
            <v>397008000</v>
          </cell>
          <cell r="I385">
            <v>220560000</v>
          </cell>
          <cell r="J385">
            <v>220560000</v>
          </cell>
          <cell r="K385">
            <v>137850000</v>
          </cell>
          <cell r="L385">
            <v>137850000</v>
          </cell>
        </row>
        <row r="386">
          <cell r="B386" t="str">
            <v>- Gas Stock Pot</v>
          </cell>
          <cell r="C386">
            <v>1</v>
          </cell>
          <cell r="D386" t="str">
            <v xml:space="preserve">Unit </v>
          </cell>
          <cell r="E386" t="str">
            <v>Lokal</v>
          </cell>
          <cell r="F386" t="str">
            <v>-</v>
          </cell>
          <cell r="G386" t="str">
            <v>Lokal</v>
          </cell>
          <cell r="H386">
            <v>24344000</v>
          </cell>
          <cell r="I386">
            <v>14320000</v>
          </cell>
          <cell r="J386">
            <v>14320000</v>
          </cell>
          <cell r="K386">
            <v>8950000</v>
          </cell>
          <cell r="L386">
            <v>8950000</v>
          </cell>
        </row>
        <row r="387">
          <cell r="B387" t="str">
            <v>- Gelas pengukur (100 cc)</v>
          </cell>
          <cell r="C387">
            <v>1</v>
          </cell>
          <cell r="D387" t="str">
            <v>Unit</v>
          </cell>
          <cell r="E387" t="str">
            <v>Pyrex</v>
          </cell>
          <cell r="F387" t="str">
            <v>-</v>
          </cell>
          <cell r="G387" t="str">
            <v>Japan</v>
          </cell>
          <cell r="H387">
            <v>105600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</row>
        <row r="388">
          <cell r="B388" t="str">
            <v>- Gynaecological Chair Electric</v>
          </cell>
          <cell r="C388">
            <v>1</v>
          </cell>
          <cell r="D388" t="str">
            <v>Unit</v>
          </cell>
          <cell r="E388" t="str">
            <v>Lokal</v>
          </cell>
          <cell r="F388" t="str">
            <v>-</v>
          </cell>
          <cell r="G388" t="str">
            <v>Lokal</v>
          </cell>
          <cell r="H388">
            <v>95200000</v>
          </cell>
          <cell r="I388">
            <v>56000000</v>
          </cell>
          <cell r="J388">
            <v>56000000</v>
          </cell>
          <cell r="K388">
            <v>35000000</v>
          </cell>
          <cell r="L388">
            <v>35000000</v>
          </cell>
        </row>
        <row r="389">
          <cell r="B389" t="str">
            <v xml:space="preserve">- Heat Sealer Machine </v>
          </cell>
          <cell r="C389">
            <v>1</v>
          </cell>
          <cell r="D389" t="str">
            <v>Unit</v>
          </cell>
          <cell r="E389" t="str">
            <v>Cisa</v>
          </cell>
          <cell r="F389" t="str">
            <v>Miniro</v>
          </cell>
          <cell r="G389" t="str">
            <v>Italy</v>
          </cell>
          <cell r="H389">
            <v>225000000</v>
          </cell>
          <cell r="I389">
            <v>125000000</v>
          </cell>
          <cell r="J389">
            <v>125000000</v>
          </cell>
          <cell r="K389">
            <v>78125000</v>
          </cell>
          <cell r="L389">
            <v>78125000</v>
          </cell>
        </row>
        <row r="390">
          <cell r="B390" t="str">
            <v>- Hepafilter System for Operating Room</v>
          </cell>
          <cell r="C390">
            <v>1</v>
          </cell>
          <cell r="D390" t="str">
            <v>Set</v>
          </cell>
          <cell r="E390" t="str">
            <v>_</v>
          </cell>
          <cell r="F390" t="str">
            <v>_</v>
          </cell>
          <cell r="G390" t="str">
            <v>_</v>
          </cell>
          <cell r="H390">
            <v>250000000</v>
          </cell>
        </row>
        <row r="391">
          <cell r="B391" t="str">
            <v xml:space="preserve">- Hospital Sterilizer </v>
          </cell>
          <cell r="C391">
            <v>1</v>
          </cell>
          <cell r="D391" t="str">
            <v>Unit</v>
          </cell>
          <cell r="E391" t="str">
            <v>Cisa</v>
          </cell>
          <cell r="F391" t="str">
            <v>3270</v>
          </cell>
          <cell r="G391" t="str">
            <v>Italy</v>
          </cell>
          <cell r="H391">
            <v>956250000</v>
          </cell>
          <cell r="I391">
            <v>531250000</v>
          </cell>
          <cell r="J391">
            <v>531250000</v>
          </cell>
          <cell r="K391">
            <v>531250000</v>
          </cell>
          <cell r="L391">
            <v>332031250</v>
          </cell>
          <cell r="M391" t="str">
            <v>STD</v>
          </cell>
        </row>
        <row r="392">
          <cell r="B392" t="str">
            <v>- Hydropack Heater</v>
          </cell>
          <cell r="C392">
            <v>1</v>
          </cell>
          <cell r="D392" t="str">
            <v>Unit</v>
          </cell>
          <cell r="E392" t="str">
            <v>Hanil</v>
          </cell>
          <cell r="F392" t="str">
            <v>-</v>
          </cell>
          <cell r="G392" t="str">
            <v>Korea</v>
          </cell>
          <cell r="H392">
            <v>6076800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</row>
        <row r="393">
          <cell r="B393" t="str">
            <v>- Hysteroscope</v>
          </cell>
          <cell r="C393">
            <v>1</v>
          </cell>
          <cell r="D393" t="str">
            <v>Set</v>
          </cell>
          <cell r="E393" t="str">
            <v>Rudolf</v>
          </cell>
          <cell r="F393" t="str">
            <v>-</v>
          </cell>
          <cell r="G393" t="str">
            <v>Germany</v>
          </cell>
          <cell r="H393">
            <v>1164672000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</row>
        <row r="394">
          <cell r="B394" t="str">
            <v>- Ideal Boiling Water</v>
          </cell>
          <cell r="C394">
            <v>1</v>
          </cell>
          <cell r="D394" t="str">
            <v xml:space="preserve">Unit </v>
          </cell>
          <cell r="E394" t="str">
            <v>Ideal</v>
          </cell>
          <cell r="F394" t="str">
            <v>G-20</v>
          </cell>
          <cell r="G394" t="str">
            <v>-</v>
          </cell>
          <cell r="H394">
            <v>42134400</v>
          </cell>
          <cell r="I394">
            <v>23408000</v>
          </cell>
          <cell r="J394">
            <v>23408000</v>
          </cell>
          <cell r="K394">
            <v>14630000</v>
          </cell>
          <cell r="L394">
            <v>14630000</v>
          </cell>
        </row>
        <row r="395">
          <cell r="B395" t="str">
            <v>- Immonology Analyzer</v>
          </cell>
          <cell r="C395">
            <v>1</v>
          </cell>
          <cell r="D395" t="str">
            <v>Unit</v>
          </cell>
          <cell r="E395" t="str">
            <v>Adaltis</v>
          </cell>
          <cell r="F395" t="str">
            <v>Personal LAB</v>
          </cell>
          <cell r="G395" t="str">
            <v>Italy</v>
          </cell>
          <cell r="H395">
            <v>728000000</v>
          </cell>
          <cell r="I395">
            <v>560000000</v>
          </cell>
          <cell r="J395">
            <v>560000000</v>
          </cell>
          <cell r="K395">
            <v>437500000</v>
          </cell>
          <cell r="L395">
            <v>350000000</v>
          </cell>
          <cell r="M395">
            <v>0.2</v>
          </cell>
        </row>
        <row r="396">
          <cell r="B396" t="str">
            <v>- Incubator, Laboratory</v>
          </cell>
          <cell r="C396">
            <v>1</v>
          </cell>
          <cell r="D396" t="str">
            <v>Unit</v>
          </cell>
          <cell r="E396" t="str">
            <v>Memmert</v>
          </cell>
          <cell r="F396" t="str">
            <v>BE 400</v>
          </cell>
          <cell r="G396" t="str">
            <v>Germany</v>
          </cell>
          <cell r="H396">
            <v>23040000</v>
          </cell>
          <cell r="I396">
            <v>12800000</v>
          </cell>
          <cell r="J396">
            <v>12800000</v>
          </cell>
          <cell r="K396">
            <v>8000000</v>
          </cell>
          <cell r="L396">
            <v>8000000</v>
          </cell>
        </row>
        <row r="397">
          <cell r="B397" t="str">
            <v>- Infant Incubator</v>
          </cell>
          <cell r="C397">
            <v>1</v>
          </cell>
          <cell r="D397" t="str">
            <v>Unit</v>
          </cell>
          <cell r="E397" t="str">
            <v>David Ningbo</v>
          </cell>
          <cell r="F397" t="str">
            <v>YP 100</v>
          </cell>
          <cell r="G397" t="str">
            <v>Taiwan</v>
          </cell>
          <cell r="H397">
            <v>40320000</v>
          </cell>
          <cell r="I397">
            <v>22400000</v>
          </cell>
          <cell r="J397">
            <v>22400000</v>
          </cell>
          <cell r="K397">
            <v>14000000</v>
          </cell>
          <cell r="L397">
            <v>14000000</v>
          </cell>
        </row>
        <row r="398">
          <cell r="B398" t="str">
            <v>- Infant Warmer</v>
          </cell>
          <cell r="C398">
            <v>1</v>
          </cell>
          <cell r="D398" t="str">
            <v>Unit</v>
          </cell>
          <cell r="E398" t="str">
            <v>David Ningbo</v>
          </cell>
          <cell r="F398" t="str">
            <v>HKN90</v>
          </cell>
          <cell r="G398" t="str">
            <v>Taiwan</v>
          </cell>
          <cell r="H398">
            <v>77760000</v>
          </cell>
          <cell r="I398">
            <v>43200000</v>
          </cell>
          <cell r="J398">
            <v>43200000</v>
          </cell>
          <cell r="K398">
            <v>27000000</v>
          </cell>
          <cell r="L398">
            <v>27000000</v>
          </cell>
        </row>
        <row r="399">
          <cell r="B399" t="str">
            <v>- Instrument Trolley for CSSD</v>
          </cell>
          <cell r="C399">
            <v>1</v>
          </cell>
          <cell r="D399" t="str">
            <v>Unit</v>
          </cell>
          <cell r="F399" t="str">
            <v>Inst. Trolley</v>
          </cell>
          <cell r="G399" t="str">
            <v>Italy</v>
          </cell>
          <cell r="H399">
            <v>42188400</v>
          </cell>
          <cell r="I399">
            <v>23438000</v>
          </cell>
          <cell r="J399">
            <v>23438000</v>
          </cell>
          <cell r="K399">
            <v>23437500</v>
          </cell>
          <cell r="L399">
            <v>14648437.5</v>
          </cell>
          <cell r="M399" t="str">
            <v>STD</v>
          </cell>
        </row>
        <row r="400">
          <cell r="B400" t="str">
            <v>- Ironing Table + Dand IronerNational</v>
          </cell>
          <cell r="C400">
            <v>1</v>
          </cell>
          <cell r="D400" t="str">
            <v>Unit</v>
          </cell>
          <cell r="E400" t="str">
            <v>Lokal</v>
          </cell>
          <cell r="F400" t="str">
            <v>-</v>
          </cell>
          <cell r="G400" t="str">
            <v>Lokal</v>
          </cell>
          <cell r="H400">
            <v>884000</v>
          </cell>
          <cell r="I400">
            <v>520000</v>
          </cell>
          <cell r="J400">
            <v>520000</v>
          </cell>
          <cell r="K400">
            <v>325000</v>
          </cell>
          <cell r="L400">
            <v>325000</v>
          </cell>
        </row>
        <row r="401">
          <cell r="B401" t="str">
            <v>- Irrigator Stand</v>
          </cell>
          <cell r="C401">
            <v>4</v>
          </cell>
          <cell r="D401" t="str">
            <v>Unit</v>
          </cell>
          <cell r="E401" t="str">
            <v>Lokal</v>
          </cell>
          <cell r="F401" t="str">
            <v>-</v>
          </cell>
          <cell r="G401" t="str">
            <v>Lokal</v>
          </cell>
          <cell r="H401">
            <v>539800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</row>
        <row r="402">
          <cell r="B402" t="str">
            <v>- Kaca penutup (Dek glas)</v>
          </cell>
          <cell r="C402">
            <v>1</v>
          </cell>
          <cell r="D402" t="str">
            <v>Unit</v>
          </cell>
          <cell r="F402" t="str">
            <v>-</v>
          </cell>
          <cell r="G402" t="str">
            <v>RRC</v>
          </cell>
          <cell r="H402">
            <v>32000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</row>
        <row r="403">
          <cell r="B403" t="str">
            <v>- Kaca Preparat</v>
          </cell>
          <cell r="C403">
            <v>1</v>
          </cell>
          <cell r="D403" t="str">
            <v>Unit</v>
          </cell>
          <cell r="F403" t="str">
            <v>-</v>
          </cell>
          <cell r="G403" t="str">
            <v>RRC</v>
          </cell>
          <cell r="H403">
            <v>40800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</row>
        <row r="404">
          <cell r="B404" t="str">
            <v>- Kaki tiga</v>
          </cell>
          <cell r="C404">
            <v>1</v>
          </cell>
          <cell r="D404" t="str">
            <v>Unit</v>
          </cell>
          <cell r="F404" t="str">
            <v>-</v>
          </cell>
          <cell r="G404" t="str">
            <v>Lokal</v>
          </cell>
          <cell r="H404">
            <v>40000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</row>
        <row r="405">
          <cell r="B405" t="str">
            <v>- Kawat asbes</v>
          </cell>
          <cell r="C405">
            <v>1</v>
          </cell>
          <cell r="D405" t="str">
            <v>Unit</v>
          </cell>
          <cell r="F405" t="str">
            <v>-</v>
          </cell>
          <cell r="G405" t="str">
            <v>Lokal</v>
          </cell>
          <cell r="H405">
            <v>14000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</row>
        <row r="406">
          <cell r="B406" t="str">
            <v xml:space="preserve">- Lab Glasser Washer </v>
          </cell>
          <cell r="C406">
            <v>1</v>
          </cell>
          <cell r="D406" t="str">
            <v>Unit</v>
          </cell>
          <cell r="E406" t="str">
            <v>Netzsch</v>
          </cell>
          <cell r="F406" t="str">
            <v>LA2-T</v>
          </cell>
          <cell r="G406" t="str">
            <v>Germany</v>
          </cell>
          <cell r="H406">
            <v>43200</v>
          </cell>
          <cell r="I406">
            <v>24000</v>
          </cell>
          <cell r="J406">
            <v>24000</v>
          </cell>
          <cell r="K406">
            <v>14830</v>
          </cell>
          <cell r="L406">
            <v>14830</v>
          </cell>
        </row>
        <row r="407">
          <cell r="B407" t="str">
            <v>- Lampu spiritus isi 120 cc</v>
          </cell>
          <cell r="C407">
            <v>1</v>
          </cell>
          <cell r="D407" t="str">
            <v>Unit</v>
          </cell>
          <cell r="F407" t="str">
            <v>-</v>
          </cell>
          <cell r="G407" t="str">
            <v>RRC</v>
          </cell>
          <cell r="H407">
            <v>48000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</row>
        <row r="408">
          <cell r="B408" t="str">
            <v>- Laparoscope</v>
          </cell>
          <cell r="C408">
            <v>1</v>
          </cell>
          <cell r="D408" t="str">
            <v>Set</v>
          </cell>
          <cell r="E408" t="str">
            <v>Rudolf</v>
          </cell>
          <cell r="F408" t="str">
            <v>-</v>
          </cell>
          <cell r="G408" t="str">
            <v>Germany</v>
          </cell>
          <cell r="H408">
            <v>17469000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</row>
        <row r="409">
          <cell r="B409" t="str">
            <v>- Laundry Trolley</v>
          </cell>
          <cell r="C409">
            <v>1</v>
          </cell>
          <cell r="D409" t="str">
            <v>Unit</v>
          </cell>
          <cell r="E409" t="str">
            <v>Lokal</v>
          </cell>
          <cell r="F409" t="str">
            <v>-</v>
          </cell>
          <cell r="G409" t="str">
            <v>Lokal</v>
          </cell>
          <cell r="H409">
            <v>10368000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</row>
        <row r="410">
          <cell r="B410" t="str">
            <v>- Liver Biopsy Instrument Set</v>
          </cell>
          <cell r="C410">
            <v>1</v>
          </cell>
          <cell r="D410" t="str">
            <v>Set</v>
          </cell>
          <cell r="E410" t="str">
            <v>Rudolf</v>
          </cell>
          <cell r="F410" t="str">
            <v>-</v>
          </cell>
          <cell r="G410" t="str">
            <v>Germany</v>
          </cell>
          <cell r="H410">
            <v>16650000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</row>
        <row r="411">
          <cell r="B411" t="str">
            <v>- Loading Trolley</v>
          </cell>
          <cell r="C411">
            <v>1</v>
          </cell>
          <cell r="D411" t="str">
            <v>Unit</v>
          </cell>
          <cell r="E411" t="str">
            <v>External Trolley</v>
          </cell>
          <cell r="F411" t="str">
            <v>3270</v>
          </cell>
          <cell r="G411" t="str">
            <v>Italy</v>
          </cell>
          <cell r="H411">
            <v>39375000</v>
          </cell>
          <cell r="I411">
            <v>21875000</v>
          </cell>
          <cell r="J411">
            <v>21875000</v>
          </cell>
          <cell r="K411">
            <v>21875000</v>
          </cell>
          <cell r="L411">
            <v>13671875</v>
          </cell>
          <cell r="M411" t="str">
            <v>STD</v>
          </cell>
        </row>
        <row r="412">
          <cell r="B412" t="str">
            <v>- Lumbal Punction</v>
          </cell>
          <cell r="C412">
            <v>1</v>
          </cell>
          <cell r="D412" t="str">
            <v>Set</v>
          </cell>
          <cell r="E412" t="str">
            <v>Rudolf</v>
          </cell>
          <cell r="F412" t="str">
            <v>-</v>
          </cell>
          <cell r="G412" t="str">
            <v>Germany</v>
          </cell>
          <cell r="H412">
            <v>33840000</v>
          </cell>
          <cell r="I412">
            <v>18800000</v>
          </cell>
          <cell r="J412">
            <v>18800000</v>
          </cell>
          <cell r="K412">
            <v>11750000</v>
          </cell>
          <cell r="L412">
            <v>11750000</v>
          </cell>
        </row>
        <row r="413">
          <cell r="B413" t="str">
            <v>- Magnetic Stirrer with Hot Plate Thermolyne</v>
          </cell>
          <cell r="C413">
            <v>1</v>
          </cell>
          <cell r="D413" t="str">
            <v>Unit</v>
          </cell>
          <cell r="E413" t="str">
            <v>Thermolyne</v>
          </cell>
          <cell r="F413" t="str">
            <v>-</v>
          </cell>
          <cell r="G413" t="str">
            <v>Germany</v>
          </cell>
          <cell r="H413">
            <v>6859800</v>
          </cell>
          <cell r="I413">
            <v>3811000</v>
          </cell>
          <cell r="J413">
            <v>3811000</v>
          </cell>
          <cell r="K413">
            <v>2381500</v>
          </cell>
          <cell r="L413">
            <v>2381500</v>
          </cell>
        </row>
        <row r="414">
          <cell r="B414" t="str">
            <v xml:space="preserve">- Manual Processor Tank Kapasitas 10 Liter </v>
          </cell>
          <cell r="C414">
            <v>1</v>
          </cell>
          <cell r="D414" t="str">
            <v>Unit</v>
          </cell>
          <cell r="E414" t="str">
            <v>Lokal</v>
          </cell>
          <cell r="F414" t="str">
            <v>-</v>
          </cell>
          <cell r="G414" t="str">
            <v>Lokal</v>
          </cell>
          <cell r="H414">
            <v>10000000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</row>
        <row r="415">
          <cell r="B415" t="str">
            <v xml:space="preserve">- Matterase / Theraphy Mats </v>
          </cell>
          <cell r="C415">
            <v>1</v>
          </cell>
          <cell r="D415" t="str">
            <v>Unit</v>
          </cell>
          <cell r="E415" t="str">
            <v>Lokal</v>
          </cell>
          <cell r="F415" t="str">
            <v>-</v>
          </cell>
          <cell r="G415" t="str">
            <v>Lokal</v>
          </cell>
          <cell r="H415">
            <v>15283800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</row>
        <row r="416">
          <cell r="B416" t="str">
            <v>- Meja Otopsi</v>
          </cell>
          <cell r="C416">
            <v>1</v>
          </cell>
          <cell r="D416" t="str">
            <v>Unit</v>
          </cell>
          <cell r="E416" t="str">
            <v>Integastra</v>
          </cell>
          <cell r="F416" t="str">
            <v>-</v>
          </cell>
          <cell r="G416" t="str">
            <v>Lokal</v>
          </cell>
          <cell r="H416">
            <v>92160000</v>
          </cell>
          <cell r="I416">
            <v>51200000</v>
          </cell>
          <cell r="J416">
            <v>51200000</v>
          </cell>
          <cell r="K416">
            <v>32000000</v>
          </cell>
          <cell r="L416">
            <v>32000000</v>
          </cell>
        </row>
        <row r="417">
          <cell r="B417" t="str">
            <v>- Miura Steam Boiler</v>
          </cell>
          <cell r="C417">
            <v>1</v>
          </cell>
          <cell r="D417" t="str">
            <v>Unit</v>
          </cell>
          <cell r="E417" t="str">
            <v>Miura Co</v>
          </cell>
          <cell r="F417" t="str">
            <v>-</v>
          </cell>
          <cell r="G417" t="str">
            <v>Japan</v>
          </cell>
          <cell r="H417">
            <v>864000000</v>
          </cell>
          <cell r="I417">
            <v>480000000</v>
          </cell>
          <cell r="J417">
            <v>480000000</v>
          </cell>
          <cell r="K417">
            <v>300000000</v>
          </cell>
          <cell r="L417">
            <v>300000000</v>
          </cell>
        </row>
        <row r="418">
          <cell r="B418" t="str">
            <v>- Mobile Posture Mirror</v>
          </cell>
          <cell r="C418">
            <v>1</v>
          </cell>
          <cell r="D418" t="str">
            <v>Unit</v>
          </cell>
          <cell r="E418" t="str">
            <v>Lokal</v>
          </cell>
          <cell r="F418" t="str">
            <v>-</v>
          </cell>
          <cell r="G418" t="str">
            <v>Lokal</v>
          </cell>
          <cell r="H418">
            <v>38080000</v>
          </cell>
          <cell r="I418">
            <v>22400000</v>
          </cell>
          <cell r="J418">
            <v>22400000</v>
          </cell>
          <cell r="K418">
            <v>14000000</v>
          </cell>
          <cell r="L418">
            <v>14000000</v>
          </cell>
        </row>
        <row r="419">
          <cell r="B419" t="str">
            <v>- Mortuary Refrigerator (4 Capacity )</v>
          </cell>
          <cell r="C419">
            <v>1</v>
          </cell>
          <cell r="D419" t="str">
            <v>Unit</v>
          </cell>
          <cell r="E419" t="str">
            <v>Integastra</v>
          </cell>
          <cell r="F419" t="str">
            <v>-</v>
          </cell>
          <cell r="G419" t="str">
            <v>-</v>
          </cell>
          <cell r="H419">
            <v>529919999.99999994</v>
          </cell>
          <cell r="I419">
            <v>460800000</v>
          </cell>
          <cell r="J419">
            <v>460800000</v>
          </cell>
          <cell r="K419">
            <v>288000000</v>
          </cell>
          <cell r="L419">
            <v>288000000</v>
          </cell>
        </row>
        <row r="420">
          <cell r="B420" t="str">
            <v>- Motorized Dyalisis Chair</v>
          </cell>
          <cell r="C420">
            <v>1</v>
          </cell>
          <cell r="D420" t="str">
            <v>Unit</v>
          </cell>
          <cell r="E420" t="str">
            <v>Lokal</v>
          </cell>
          <cell r="F420" t="str">
            <v>-</v>
          </cell>
          <cell r="G420" t="str">
            <v>Lokal</v>
          </cell>
          <cell r="H420">
            <v>54400000</v>
          </cell>
          <cell r="I420">
            <v>32000000</v>
          </cell>
          <cell r="J420">
            <v>32000000</v>
          </cell>
          <cell r="K420">
            <v>20000000</v>
          </cell>
          <cell r="L420">
            <v>20000000</v>
          </cell>
        </row>
        <row r="421">
          <cell r="B421" t="str">
            <v>- Nagata Scale 3000 Kg</v>
          </cell>
          <cell r="C421">
            <v>1</v>
          </cell>
          <cell r="D421" t="str">
            <v xml:space="preserve">Unit </v>
          </cell>
          <cell r="E421" t="str">
            <v>Nagata</v>
          </cell>
          <cell r="F421" t="str">
            <v>-</v>
          </cell>
          <cell r="G421" t="str">
            <v>Japan</v>
          </cell>
          <cell r="H421">
            <v>21220200</v>
          </cell>
          <cell r="I421">
            <v>11789000</v>
          </cell>
          <cell r="J421">
            <v>11789000</v>
          </cell>
          <cell r="K421">
            <v>7368000</v>
          </cell>
          <cell r="L421">
            <v>7368000</v>
          </cell>
        </row>
        <row r="422">
          <cell r="B422" t="str">
            <v>- Neck Collar with Bag</v>
          </cell>
          <cell r="C422">
            <v>1</v>
          </cell>
          <cell r="D422" t="str">
            <v>Set</v>
          </cell>
          <cell r="E422" t="str">
            <v xml:space="preserve">LP Support </v>
          </cell>
          <cell r="F422" t="str">
            <v xml:space="preserve">LP Support </v>
          </cell>
          <cell r="G422" t="str">
            <v>USA</v>
          </cell>
          <cell r="H422">
            <v>327600</v>
          </cell>
          <cell r="I422">
            <v>182000</v>
          </cell>
          <cell r="J422">
            <v>182000</v>
          </cell>
          <cell r="K422">
            <v>113545</v>
          </cell>
          <cell r="L422">
            <v>113545</v>
          </cell>
        </row>
        <row r="423">
          <cell r="B423" t="str">
            <v>- Neurology Treatment Table</v>
          </cell>
          <cell r="C423">
            <v>1</v>
          </cell>
          <cell r="D423" t="str">
            <v>Unit</v>
          </cell>
          <cell r="E423" t="str">
            <v>Hanil</v>
          </cell>
          <cell r="F423" t="str">
            <v>PAMB-100</v>
          </cell>
          <cell r="G423" t="str">
            <v>Korea</v>
          </cell>
          <cell r="H423">
            <v>187200000</v>
          </cell>
          <cell r="I423">
            <v>104000000</v>
          </cell>
          <cell r="J423">
            <v>104000000</v>
          </cell>
          <cell r="K423">
            <v>65000000</v>
          </cell>
          <cell r="L423">
            <v>65000000</v>
          </cell>
        </row>
        <row r="424">
          <cell r="B424" t="str">
            <v>- Oven</v>
          </cell>
          <cell r="C424">
            <v>1</v>
          </cell>
          <cell r="D424" t="str">
            <v>Unit</v>
          </cell>
          <cell r="E424" t="str">
            <v>Memmert</v>
          </cell>
          <cell r="F424" t="str">
            <v>UNB 400</v>
          </cell>
          <cell r="G424" t="str">
            <v>Germany</v>
          </cell>
          <cell r="H424">
            <v>23040000</v>
          </cell>
          <cell r="I424">
            <v>12800000</v>
          </cell>
          <cell r="J424">
            <v>12800000</v>
          </cell>
          <cell r="K424">
            <v>8000000</v>
          </cell>
          <cell r="L424">
            <v>8000000</v>
          </cell>
        </row>
        <row r="425">
          <cell r="B425" t="str">
            <v xml:space="preserve">- Packing Table </v>
          </cell>
          <cell r="C425">
            <v>1</v>
          </cell>
          <cell r="D425" t="str">
            <v>Unit</v>
          </cell>
          <cell r="F425" t="str">
            <v>2000X870X765</v>
          </cell>
          <cell r="G425" t="str">
            <v>Italy</v>
          </cell>
          <cell r="H425">
            <v>70313400</v>
          </cell>
          <cell r="I425">
            <v>39063000</v>
          </cell>
          <cell r="J425">
            <v>39063000</v>
          </cell>
          <cell r="K425">
            <v>39062500</v>
          </cell>
          <cell r="L425">
            <v>24414062.5</v>
          </cell>
          <cell r="M425" t="str">
            <v>STD</v>
          </cell>
        </row>
        <row r="426">
          <cell r="B426" t="str">
            <v xml:space="preserve">- Panoramic X-Ray Unit </v>
          </cell>
          <cell r="C426">
            <v>1</v>
          </cell>
          <cell r="D426" t="str">
            <v>Unit</v>
          </cell>
          <cell r="E426" t="str">
            <v>Planmeca</v>
          </cell>
          <cell r="F426" t="str">
            <v>Promax</v>
          </cell>
          <cell r="G426" t="str">
            <v>France</v>
          </cell>
          <cell r="H426">
            <v>3371436000</v>
          </cell>
          <cell r="I426">
            <v>1873020000</v>
          </cell>
          <cell r="J426">
            <v>1873020000</v>
          </cell>
          <cell r="K426">
            <v>1170637500</v>
          </cell>
          <cell r="L426">
            <v>1170637500</v>
          </cell>
        </row>
        <row r="427">
          <cell r="B427" t="str">
            <v>- Penjepit tabung dari kayu</v>
          </cell>
          <cell r="C427">
            <v>1</v>
          </cell>
          <cell r="D427" t="str">
            <v>Unit</v>
          </cell>
          <cell r="F427" t="str">
            <v>-</v>
          </cell>
          <cell r="G427" t="str">
            <v>Lokal</v>
          </cell>
          <cell r="H427">
            <v>9600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</row>
        <row r="428">
          <cell r="B428" t="str">
            <v>- Pensil kaca</v>
          </cell>
          <cell r="C428">
            <v>1</v>
          </cell>
          <cell r="D428" t="str">
            <v>Unit</v>
          </cell>
          <cell r="F428" t="str">
            <v>-</v>
          </cell>
          <cell r="G428" t="str">
            <v>RRC</v>
          </cell>
          <cell r="H428">
            <v>24000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</row>
        <row r="429">
          <cell r="B429" t="str">
            <v>- Pipet berskala (Vol.1 cc)</v>
          </cell>
          <cell r="C429">
            <v>1</v>
          </cell>
          <cell r="D429" t="str">
            <v>Unit</v>
          </cell>
          <cell r="E429" t="str">
            <v>Pyrex</v>
          </cell>
          <cell r="F429" t="str">
            <v>-</v>
          </cell>
          <cell r="G429" t="str">
            <v>Japan</v>
          </cell>
          <cell r="H429">
            <v>35200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</row>
        <row r="430">
          <cell r="B430" t="str">
            <v>- Pipet berskala (Vol.10 cc)</v>
          </cell>
          <cell r="C430">
            <v>1</v>
          </cell>
          <cell r="D430" t="str">
            <v>Unit</v>
          </cell>
          <cell r="E430" t="str">
            <v>Pyrex</v>
          </cell>
          <cell r="F430" t="str">
            <v>-</v>
          </cell>
          <cell r="G430" t="str">
            <v>Japan</v>
          </cell>
          <cell r="H430">
            <v>48000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</row>
        <row r="431">
          <cell r="B431" t="str">
            <v>- Pipet tetes</v>
          </cell>
          <cell r="C431">
            <v>1</v>
          </cell>
          <cell r="D431" t="str">
            <v>Unit</v>
          </cell>
          <cell r="F431" t="str">
            <v>-</v>
          </cell>
          <cell r="G431" t="str">
            <v>Lokal</v>
          </cell>
          <cell r="H431">
            <v>1280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</row>
        <row r="432">
          <cell r="B432" t="str">
            <v>- Plasma Freeze</v>
          </cell>
          <cell r="C432">
            <v>1</v>
          </cell>
          <cell r="D432" t="str">
            <v>Unit</v>
          </cell>
          <cell r="E432" t="str">
            <v>Labcold</v>
          </cell>
          <cell r="F432" t="str">
            <v>RVPF07343</v>
          </cell>
          <cell r="G432" t="str">
            <v>-</v>
          </cell>
          <cell r="H432">
            <v>154598400</v>
          </cell>
          <cell r="I432">
            <v>85888000</v>
          </cell>
          <cell r="J432">
            <v>85888000</v>
          </cell>
          <cell r="K432">
            <v>53680000</v>
          </cell>
          <cell r="L432">
            <v>53680000</v>
          </cell>
        </row>
        <row r="433">
          <cell r="B433" t="str">
            <v>- Pot Wash Sink</v>
          </cell>
          <cell r="C433">
            <v>1</v>
          </cell>
          <cell r="D433" t="str">
            <v xml:space="preserve">Unit </v>
          </cell>
          <cell r="E433" t="str">
            <v>Integastra</v>
          </cell>
          <cell r="F433" t="str">
            <v>-</v>
          </cell>
          <cell r="G433" t="str">
            <v>Lokal</v>
          </cell>
          <cell r="H433">
            <v>1051200</v>
          </cell>
          <cell r="I433">
            <v>584000</v>
          </cell>
          <cell r="J433">
            <v>584000</v>
          </cell>
          <cell r="K433">
            <v>365000</v>
          </cell>
          <cell r="L433">
            <v>365000</v>
          </cell>
        </row>
        <row r="434">
          <cell r="B434" t="str">
            <v xml:space="preserve">- Pulley Weight </v>
          </cell>
          <cell r="C434">
            <v>1</v>
          </cell>
          <cell r="D434" t="str">
            <v>Unit</v>
          </cell>
          <cell r="E434" t="str">
            <v>Lokal</v>
          </cell>
          <cell r="F434" t="str">
            <v>-</v>
          </cell>
          <cell r="G434" t="str">
            <v>Lokal</v>
          </cell>
          <cell r="H434">
            <v>45115200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</row>
        <row r="435">
          <cell r="B435" t="str">
            <v>- Rak pewarna kaca preparat</v>
          </cell>
          <cell r="C435">
            <v>1</v>
          </cell>
          <cell r="D435" t="str">
            <v>Unit</v>
          </cell>
          <cell r="F435" t="str">
            <v>-</v>
          </cell>
          <cell r="G435" t="str">
            <v>Lokal</v>
          </cell>
          <cell r="H435">
            <v>192000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</row>
        <row r="436">
          <cell r="B436" t="str">
            <v>- Rak tabung reaksi</v>
          </cell>
          <cell r="C436">
            <v>1</v>
          </cell>
          <cell r="D436" t="str">
            <v>Unit</v>
          </cell>
          <cell r="F436" t="str">
            <v>-</v>
          </cell>
          <cell r="G436" t="str">
            <v>Lokal</v>
          </cell>
          <cell r="H436">
            <v>30000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</row>
        <row r="437">
          <cell r="B437" t="str">
            <v>- Reach in Freezer</v>
          </cell>
          <cell r="C437">
            <v>1</v>
          </cell>
          <cell r="D437" t="str">
            <v xml:space="preserve">Unit </v>
          </cell>
          <cell r="E437" t="str">
            <v>Integastra</v>
          </cell>
          <cell r="F437" t="str">
            <v>-</v>
          </cell>
          <cell r="G437" t="str">
            <v>Lokal</v>
          </cell>
          <cell r="H437">
            <v>96147000</v>
          </cell>
          <cell r="I437">
            <v>53415000</v>
          </cell>
          <cell r="J437">
            <v>53415000</v>
          </cell>
          <cell r="K437">
            <v>33384000</v>
          </cell>
          <cell r="L437">
            <v>33384000</v>
          </cell>
        </row>
        <row r="438">
          <cell r="B438" t="str">
            <v>- Reach In Freezer / Chiller</v>
          </cell>
          <cell r="C438">
            <v>1</v>
          </cell>
          <cell r="D438" t="str">
            <v xml:space="preserve">Unit </v>
          </cell>
          <cell r="E438" t="str">
            <v>Integastra</v>
          </cell>
          <cell r="F438" t="str">
            <v>-</v>
          </cell>
          <cell r="G438" t="str">
            <v>Lokal</v>
          </cell>
          <cell r="H438">
            <v>105895800</v>
          </cell>
          <cell r="I438">
            <v>58831000</v>
          </cell>
          <cell r="J438">
            <v>58831000</v>
          </cell>
          <cell r="K438">
            <v>36769000</v>
          </cell>
          <cell r="L438">
            <v>36769000</v>
          </cell>
        </row>
        <row r="439">
          <cell r="B439" t="str">
            <v>- Reach in Refrigerator</v>
          </cell>
          <cell r="C439">
            <v>1</v>
          </cell>
          <cell r="D439" t="str">
            <v xml:space="preserve">Unit </v>
          </cell>
          <cell r="E439" t="str">
            <v>Integastra</v>
          </cell>
          <cell r="F439" t="str">
            <v>-</v>
          </cell>
          <cell r="G439" t="str">
            <v>Lokal</v>
          </cell>
          <cell r="H439">
            <v>84627000</v>
          </cell>
          <cell r="I439">
            <v>47015000</v>
          </cell>
          <cell r="J439">
            <v>47015000</v>
          </cell>
          <cell r="K439">
            <v>29384000</v>
          </cell>
          <cell r="L439">
            <v>29384000</v>
          </cell>
        </row>
        <row r="440">
          <cell r="B440" t="str">
            <v>- Refrigerator</v>
          </cell>
          <cell r="C440">
            <v>1</v>
          </cell>
          <cell r="D440" t="str">
            <v>Unit</v>
          </cell>
          <cell r="E440" t="str">
            <v>Phillip</v>
          </cell>
          <cell r="F440" t="str">
            <v>Kirsch</v>
          </cell>
          <cell r="G440" t="str">
            <v>Germany</v>
          </cell>
          <cell r="H440">
            <v>52272000</v>
          </cell>
          <cell r="I440">
            <v>29040000</v>
          </cell>
          <cell r="J440">
            <v>29040000</v>
          </cell>
          <cell r="K440">
            <v>18150000</v>
          </cell>
          <cell r="L440">
            <v>18150000</v>
          </cell>
        </row>
        <row r="441">
          <cell r="B441" t="str">
            <v>- Resectoscope</v>
          </cell>
          <cell r="C441">
            <v>1</v>
          </cell>
          <cell r="D441" t="str">
            <v>Set</v>
          </cell>
          <cell r="E441" t="str">
            <v>Rudolf</v>
          </cell>
          <cell r="F441" t="str">
            <v>-</v>
          </cell>
          <cell r="G441" t="str">
            <v>Germany</v>
          </cell>
          <cell r="H441">
            <v>971424000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</row>
        <row r="442">
          <cell r="B442" t="str">
            <v>- Reusable Hot Pack / Cold Pack</v>
          </cell>
          <cell r="C442">
            <v>1</v>
          </cell>
          <cell r="D442" t="str">
            <v>Set</v>
          </cell>
          <cell r="E442" t="str">
            <v>Lokal</v>
          </cell>
          <cell r="F442" t="str">
            <v>-</v>
          </cell>
          <cell r="G442" t="str">
            <v>Lokal</v>
          </cell>
          <cell r="H442">
            <v>95200</v>
          </cell>
          <cell r="I442">
            <v>56000</v>
          </cell>
          <cell r="J442">
            <v>56000</v>
          </cell>
          <cell r="K442">
            <v>35000</v>
          </cell>
          <cell r="L442">
            <v>35000</v>
          </cell>
        </row>
        <row r="443">
          <cell r="B443" t="str">
            <v>- Rhenninghaust Meat Mincer EVE/ALL-22</v>
          </cell>
          <cell r="C443">
            <v>1</v>
          </cell>
          <cell r="D443" t="str">
            <v xml:space="preserve">Unit </v>
          </cell>
          <cell r="E443" t="str">
            <v>Orerwerk</v>
          </cell>
          <cell r="F443" t="str">
            <v>-</v>
          </cell>
          <cell r="G443" t="str">
            <v>-</v>
          </cell>
          <cell r="H443">
            <v>109411200</v>
          </cell>
          <cell r="I443">
            <v>60784000</v>
          </cell>
          <cell r="J443">
            <v>60784000</v>
          </cell>
          <cell r="K443">
            <v>37990000</v>
          </cell>
          <cell r="L443">
            <v>37990000</v>
          </cell>
        </row>
        <row r="444">
          <cell r="B444" t="str">
            <v>- Rubber Glove, Head</v>
          </cell>
          <cell r="C444">
            <v>1</v>
          </cell>
          <cell r="D444" t="str">
            <v>Set</v>
          </cell>
          <cell r="E444" t="str">
            <v>Jungwon</v>
          </cell>
          <cell r="F444" t="str">
            <v>-</v>
          </cell>
          <cell r="G444" t="str">
            <v>Korea</v>
          </cell>
          <cell r="H444">
            <v>5130000</v>
          </cell>
          <cell r="I444">
            <v>2850000</v>
          </cell>
          <cell r="J444">
            <v>2850000</v>
          </cell>
          <cell r="K444">
            <v>2850000</v>
          </cell>
          <cell r="L444">
            <v>1781250</v>
          </cell>
          <cell r="M444" t="str">
            <v>STD</v>
          </cell>
        </row>
        <row r="445">
          <cell r="B445" t="str">
            <v xml:space="preserve">- Safety Light </v>
          </cell>
          <cell r="C445">
            <v>1</v>
          </cell>
          <cell r="D445" t="str">
            <v>Unit</v>
          </cell>
          <cell r="E445" t="str">
            <v>Lokal</v>
          </cell>
          <cell r="F445" t="str">
            <v>-</v>
          </cell>
          <cell r="G445" t="str">
            <v>Lokal</v>
          </cell>
          <cell r="H445">
            <v>2100000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</row>
        <row r="446">
          <cell r="B446" t="str">
            <v>- Scrub Up Station</v>
          </cell>
          <cell r="C446">
            <v>1</v>
          </cell>
          <cell r="D446" t="str">
            <v>Unit</v>
          </cell>
          <cell r="E446" t="str">
            <v>Lokal</v>
          </cell>
          <cell r="F446" t="str">
            <v>-</v>
          </cell>
          <cell r="G446" t="str">
            <v>Lokal</v>
          </cell>
          <cell r="H446">
            <v>344760000</v>
          </cell>
          <cell r="I446">
            <v>202800000</v>
          </cell>
          <cell r="J446">
            <v>202800000</v>
          </cell>
          <cell r="K446">
            <v>126750000</v>
          </cell>
          <cell r="L446">
            <v>126750000</v>
          </cell>
        </row>
        <row r="447">
          <cell r="B447" t="str">
            <v>- Sealing Mechine</v>
          </cell>
          <cell r="C447">
            <v>1</v>
          </cell>
          <cell r="D447" t="str">
            <v>Unit</v>
          </cell>
          <cell r="E447" t="str">
            <v>MINROH</v>
          </cell>
          <cell r="F447" t="str">
            <v>Seal</v>
          </cell>
          <cell r="G447" t="str">
            <v>Italy</v>
          </cell>
          <cell r="H447">
            <v>140625000</v>
          </cell>
          <cell r="I447">
            <v>78125000</v>
          </cell>
          <cell r="J447">
            <v>78125000</v>
          </cell>
          <cell r="K447">
            <v>78125000</v>
          </cell>
          <cell r="L447">
            <v>48828125</v>
          </cell>
          <cell r="M447" t="str">
            <v>STD</v>
          </cell>
        </row>
        <row r="448">
          <cell r="B448" t="str">
            <v>- Sikat tabung</v>
          </cell>
          <cell r="C448">
            <v>1</v>
          </cell>
          <cell r="D448" t="str">
            <v>Unit</v>
          </cell>
          <cell r="F448" t="str">
            <v>-</v>
          </cell>
          <cell r="G448" t="str">
            <v>Lokal</v>
          </cell>
          <cell r="H448">
            <v>10000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</row>
        <row r="449">
          <cell r="B449" t="str">
            <v>- Silko Dishwashing</v>
          </cell>
          <cell r="C449">
            <v>1</v>
          </cell>
          <cell r="D449" t="str">
            <v xml:space="preserve">Unit </v>
          </cell>
          <cell r="E449" t="str">
            <v>Integastra</v>
          </cell>
          <cell r="F449" t="str">
            <v>-</v>
          </cell>
          <cell r="G449" t="str">
            <v>Lokal</v>
          </cell>
          <cell r="H449">
            <v>222134400</v>
          </cell>
          <cell r="I449">
            <v>123408000</v>
          </cell>
          <cell r="J449">
            <v>123408000</v>
          </cell>
          <cell r="K449">
            <v>77130000</v>
          </cell>
          <cell r="L449">
            <v>77130000</v>
          </cell>
        </row>
        <row r="450">
          <cell r="B450" t="str">
            <v>- Sink Double Bowl Pre Rinse</v>
          </cell>
          <cell r="C450">
            <v>1</v>
          </cell>
          <cell r="D450" t="str">
            <v xml:space="preserve">Unit </v>
          </cell>
          <cell r="E450" t="str">
            <v>Integastra</v>
          </cell>
          <cell r="F450" t="str">
            <v>-</v>
          </cell>
          <cell r="G450" t="str">
            <v>Lokal</v>
          </cell>
          <cell r="H450">
            <v>26949600</v>
          </cell>
          <cell r="I450">
            <v>14972000</v>
          </cell>
          <cell r="J450">
            <v>14972000</v>
          </cell>
          <cell r="K450">
            <v>9357000</v>
          </cell>
          <cell r="L450">
            <v>9357000</v>
          </cell>
        </row>
        <row r="451">
          <cell r="B451" t="str">
            <v>- Sink Double Bowl with Splash Back</v>
          </cell>
          <cell r="C451">
            <v>1</v>
          </cell>
          <cell r="D451" t="str">
            <v>Unit</v>
          </cell>
          <cell r="E451" t="str">
            <v>Cisa</v>
          </cell>
          <cell r="F451" t="str">
            <v>2 Sink</v>
          </cell>
          <cell r="G451" t="str">
            <v>Italy</v>
          </cell>
          <cell r="H451">
            <v>112500000</v>
          </cell>
          <cell r="I451">
            <v>62500000</v>
          </cell>
          <cell r="J451">
            <v>62500000</v>
          </cell>
          <cell r="K451">
            <v>62500000</v>
          </cell>
          <cell r="L451">
            <v>39062500</v>
          </cell>
          <cell r="M451" t="str">
            <v>STD</v>
          </cell>
        </row>
        <row r="452">
          <cell r="B452" t="str">
            <v>- Sink Double Bowl, dim 1500x750x850 mm</v>
          </cell>
          <cell r="C452">
            <v>1</v>
          </cell>
          <cell r="D452" t="str">
            <v xml:space="preserve">Unit </v>
          </cell>
          <cell r="E452" t="str">
            <v>Integastra</v>
          </cell>
          <cell r="F452" t="str">
            <v>-</v>
          </cell>
          <cell r="G452" t="str">
            <v>Lokal</v>
          </cell>
          <cell r="H452">
            <v>20379600</v>
          </cell>
          <cell r="I452">
            <v>11322000</v>
          </cell>
          <cell r="J452">
            <v>11322000</v>
          </cell>
          <cell r="K452">
            <v>7076000</v>
          </cell>
          <cell r="L452">
            <v>7076000</v>
          </cell>
        </row>
        <row r="453">
          <cell r="B453" t="str">
            <v>- Sink Single Bowl</v>
          </cell>
          <cell r="C453">
            <v>1</v>
          </cell>
          <cell r="D453" t="str">
            <v>Unit</v>
          </cell>
          <cell r="E453" t="str">
            <v>Integastra</v>
          </cell>
          <cell r="F453" t="str">
            <v>-</v>
          </cell>
          <cell r="G453" t="str">
            <v>Lokal</v>
          </cell>
          <cell r="H453">
            <v>15507000</v>
          </cell>
          <cell r="I453">
            <v>8615000</v>
          </cell>
          <cell r="J453">
            <v>8615000</v>
          </cell>
          <cell r="K453">
            <v>5384000</v>
          </cell>
          <cell r="L453">
            <v>5384000</v>
          </cell>
        </row>
        <row r="454">
          <cell r="B454" t="str">
            <v>- Soiled Table W/ Scrap Hole</v>
          </cell>
          <cell r="C454">
            <v>1</v>
          </cell>
          <cell r="D454" t="str">
            <v xml:space="preserve">Unit </v>
          </cell>
          <cell r="E454" t="str">
            <v>Integastra</v>
          </cell>
          <cell r="F454" t="str">
            <v>-</v>
          </cell>
          <cell r="G454" t="str">
            <v>Lokal</v>
          </cell>
          <cell r="H454">
            <v>9928800</v>
          </cell>
          <cell r="I454">
            <v>5516000</v>
          </cell>
          <cell r="J454">
            <v>5516000</v>
          </cell>
          <cell r="K454">
            <v>3447000</v>
          </cell>
          <cell r="L454">
            <v>3447000</v>
          </cell>
        </row>
        <row r="455">
          <cell r="B455" t="str">
            <v>- Sound Proof Lamp</v>
          </cell>
          <cell r="C455">
            <v>1</v>
          </cell>
          <cell r="D455" t="str">
            <v>Unit</v>
          </cell>
          <cell r="E455" t="str">
            <v>Lokal</v>
          </cell>
          <cell r="F455" t="str">
            <v>-</v>
          </cell>
          <cell r="G455" t="str">
            <v>Lokal</v>
          </cell>
          <cell r="H455">
            <v>95472000</v>
          </cell>
          <cell r="I455">
            <v>56160000</v>
          </cell>
          <cell r="J455">
            <v>56160000</v>
          </cell>
          <cell r="K455">
            <v>35100000</v>
          </cell>
          <cell r="L455">
            <v>35100000</v>
          </cell>
        </row>
        <row r="456">
          <cell r="B456" t="str">
            <v>- Sparkfree 2 Cutt Refrigerator</v>
          </cell>
          <cell r="C456">
            <v>1</v>
          </cell>
          <cell r="D456" t="str">
            <v>Unit</v>
          </cell>
          <cell r="E456" t="str">
            <v>Labcold</v>
          </cell>
          <cell r="F456" t="str">
            <v>RLPR02041</v>
          </cell>
          <cell r="G456" t="str">
            <v>-</v>
          </cell>
          <cell r="H456">
            <v>13939200</v>
          </cell>
          <cell r="I456">
            <v>7744000</v>
          </cell>
          <cell r="J456">
            <v>7744000</v>
          </cell>
          <cell r="K456">
            <v>4840000</v>
          </cell>
          <cell r="L456">
            <v>4840000</v>
          </cell>
        </row>
        <row r="457">
          <cell r="B457" t="str">
            <v>- Spectrophotometer</v>
          </cell>
          <cell r="C457">
            <v>1</v>
          </cell>
          <cell r="D457" t="str">
            <v>Unit</v>
          </cell>
          <cell r="E457" t="str">
            <v>Diasys</v>
          </cell>
          <cell r="F457" t="str">
            <v>Stardust</v>
          </cell>
          <cell r="G457" t="str">
            <v>Netherland</v>
          </cell>
          <cell r="H457">
            <v>109440000</v>
          </cell>
          <cell r="I457">
            <v>60800000</v>
          </cell>
          <cell r="J457">
            <v>60800000</v>
          </cell>
          <cell r="K457">
            <v>38000000</v>
          </cell>
          <cell r="L457">
            <v>38000000</v>
          </cell>
        </row>
        <row r="458">
          <cell r="B458" t="str">
            <v>- Spine Splint Set</v>
          </cell>
          <cell r="C458">
            <v>1</v>
          </cell>
          <cell r="D458" t="str">
            <v>Set</v>
          </cell>
          <cell r="E458" t="str">
            <v xml:space="preserve">LP Support </v>
          </cell>
          <cell r="F458" t="str">
            <v xml:space="preserve">LP Support </v>
          </cell>
          <cell r="G458" t="str">
            <v>USA</v>
          </cell>
          <cell r="H458">
            <v>811800</v>
          </cell>
          <cell r="I458">
            <v>451000</v>
          </cell>
          <cell r="J458">
            <v>451000</v>
          </cell>
          <cell r="K458">
            <v>281818</v>
          </cell>
          <cell r="L458">
            <v>281818</v>
          </cell>
        </row>
        <row r="459">
          <cell r="B459" t="str">
            <v>- Spray Gun Riser</v>
          </cell>
          <cell r="C459">
            <v>1</v>
          </cell>
          <cell r="D459" t="str">
            <v>Unit</v>
          </cell>
          <cell r="F459" t="str">
            <v>Spray Gun</v>
          </cell>
          <cell r="G459" t="str">
            <v>Italy</v>
          </cell>
          <cell r="H459">
            <v>28125000</v>
          </cell>
          <cell r="I459">
            <v>15625000</v>
          </cell>
          <cell r="J459">
            <v>15625000</v>
          </cell>
          <cell r="K459">
            <v>15625000</v>
          </cell>
          <cell r="L459">
            <v>9765625</v>
          </cell>
          <cell r="M459" t="str">
            <v>STD</v>
          </cell>
        </row>
        <row r="460">
          <cell r="B460" t="str">
            <v>- Steam Header</v>
          </cell>
          <cell r="C460">
            <v>1</v>
          </cell>
          <cell r="D460" t="str">
            <v>Unit</v>
          </cell>
          <cell r="E460" t="str">
            <v>Miura Co</v>
          </cell>
          <cell r="F460" t="str">
            <v>-</v>
          </cell>
          <cell r="G460" t="str">
            <v>Japan</v>
          </cell>
          <cell r="H460">
            <v>12186000</v>
          </cell>
          <cell r="I460">
            <v>6770000</v>
          </cell>
          <cell r="J460">
            <v>6770000</v>
          </cell>
          <cell r="K460">
            <v>4231000</v>
          </cell>
          <cell r="L460">
            <v>4231000</v>
          </cell>
        </row>
        <row r="461">
          <cell r="B461" t="str">
            <v xml:space="preserve">- Steam Sterilizer Large </v>
          </cell>
          <cell r="C461">
            <v>1</v>
          </cell>
          <cell r="D461" t="str">
            <v>Unit</v>
          </cell>
          <cell r="E461" t="str">
            <v>Cisa</v>
          </cell>
          <cell r="F461" t="str">
            <v>640</v>
          </cell>
          <cell r="G461" t="str">
            <v>Italy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</row>
        <row r="462">
          <cell r="B462" t="str">
            <v>- Steam Sterilizer Small</v>
          </cell>
          <cell r="C462">
            <v>1</v>
          </cell>
          <cell r="D462" t="str">
            <v>Unit</v>
          </cell>
          <cell r="E462" t="str">
            <v>Cisa</v>
          </cell>
          <cell r="F462" t="str">
            <v>420</v>
          </cell>
          <cell r="G462" t="str">
            <v>Italy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</row>
        <row r="463">
          <cell r="B463" t="str">
            <v xml:space="preserve">- Swaddling Table / Table Rescusitasi </v>
          </cell>
          <cell r="C463">
            <v>1</v>
          </cell>
          <cell r="D463" t="str">
            <v>Unit</v>
          </cell>
          <cell r="E463" t="str">
            <v>Lokal</v>
          </cell>
          <cell r="F463" t="str">
            <v>-</v>
          </cell>
          <cell r="G463" t="str">
            <v>Lokal</v>
          </cell>
          <cell r="H463">
            <v>9894000</v>
          </cell>
          <cell r="I463">
            <v>5840000</v>
          </cell>
          <cell r="J463">
            <v>5840000</v>
          </cell>
          <cell r="K463">
            <v>3650000</v>
          </cell>
          <cell r="L463">
            <v>3650000</v>
          </cell>
        </row>
        <row r="464">
          <cell r="B464" t="str">
            <v>- Table Trolley</v>
          </cell>
          <cell r="C464">
            <v>1</v>
          </cell>
          <cell r="D464" t="str">
            <v>Unit</v>
          </cell>
          <cell r="F464" t="str">
            <v>Table Trolley</v>
          </cell>
          <cell r="G464" t="str">
            <v>Italy</v>
          </cell>
          <cell r="H464">
            <v>33750000</v>
          </cell>
          <cell r="I464">
            <v>18750000</v>
          </cell>
          <cell r="J464">
            <v>18750000</v>
          </cell>
          <cell r="K464">
            <v>18750000</v>
          </cell>
          <cell r="L464">
            <v>11718750</v>
          </cell>
          <cell r="M464" t="str">
            <v>STD</v>
          </cell>
        </row>
        <row r="465">
          <cell r="B465" t="str">
            <v>- Tabung reaksi (12 mm)</v>
          </cell>
          <cell r="C465">
            <v>1</v>
          </cell>
          <cell r="D465" t="str">
            <v>Unit</v>
          </cell>
          <cell r="F465" t="str">
            <v>-</v>
          </cell>
          <cell r="G465" t="str">
            <v>Lokal</v>
          </cell>
          <cell r="H465">
            <v>67200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</row>
        <row r="466">
          <cell r="B466" t="str">
            <v>- Tabung sentrifus tanpa skala</v>
          </cell>
          <cell r="C466">
            <v>1</v>
          </cell>
          <cell r="D466" t="str">
            <v>Unit</v>
          </cell>
          <cell r="F466" t="str">
            <v>-</v>
          </cell>
          <cell r="G466" t="str">
            <v>Lokal</v>
          </cell>
          <cell r="H466">
            <v>16000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</row>
        <row r="467">
          <cell r="B467" t="str">
            <v xml:space="preserve">- Tape Dispenser </v>
          </cell>
          <cell r="C467">
            <v>1</v>
          </cell>
          <cell r="D467" t="str">
            <v>Unit</v>
          </cell>
          <cell r="E467" t="str">
            <v>Cisa</v>
          </cell>
          <cell r="F467" t="str">
            <v>84 H</v>
          </cell>
          <cell r="G467" t="str">
            <v>Italy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</row>
        <row r="468">
          <cell r="B468" t="str">
            <v>- Tilting Pans</v>
          </cell>
          <cell r="C468">
            <v>1</v>
          </cell>
          <cell r="D468" t="str">
            <v xml:space="preserve">Unit </v>
          </cell>
          <cell r="E468" t="str">
            <v>Silko</v>
          </cell>
          <cell r="F468" t="str">
            <v>SG 941RM</v>
          </cell>
          <cell r="G468" t="str">
            <v>Italy</v>
          </cell>
          <cell r="H468">
            <v>252864000</v>
          </cell>
          <cell r="I468">
            <v>140480000</v>
          </cell>
          <cell r="J468">
            <v>140480000</v>
          </cell>
          <cell r="K468">
            <v>87800000</v>
          </cell>
          <cell r="L468">
            <v>87800000</v>
          </cell>
        </row>
        <row r="469">
          <cell r="B469" t="str">
            <v>- Transport Incubator</v>
          </cell>
          <cell r="C469">
            <v>1</v>
          </cell>
          <cell r="D469" t="str">
            <v>Unit</v>
          </cell>
          <cell r="E469" t="str">
            <v>David Ningbo</v>
          </cell>
          <cell r="F469" t="str">
            <v>YP 900</v>
          </cell>
          <cell r="G469" t="str">
            <v>Taiwan</v>
          </cell>
          <cell r="H469">
            <v>201600000</v>
          </cell>
          <cell r="I469">
            <v>112000000</v>
          </cell>
          <cell r="J469">
            <v>112000000</v>
          </cell>
          <cell r="K469">
            <v>70000000</v>
          </cell>
          <cell r="L469">
            <v>70000000</v>
          </cell>
        </row>
        <row r="470">
          <cell r="B470" t="str">
            <v>- Treatment Table Electric Three Section</v>
          </cell>
          <cell r="C470">
            <v>1</v>
          </cell>
          <cell r="D470" t="str">
            <v>Unit</v>
          </cell>
          <cell r="E470" t="str">
            <v>Hanil</v>
          </cell>
          <cell r="F470" t="str">
            <v>PAMB-720</v>
          </cell>
          <cell r="G470" t="str">
            <v>Korea</v>
          </cell>
          <cell r="H470">
            <v>216000000</v>
          </cell>
          <cell r="I470">
            <v>120000000</v>
          </cell>
          <cell r="J470">
            <v>120000000</v>
          </cell>
          <cell r="K470">
            <v>75000000</v>
          </cell>
          <cell r="L470">
            <v>75000000</v>
          </cell>
        </row>
        <row r="471">
          <cell r="B471" t="str">
            <v>- Trombomixer</v>
          </cell>
          <cell r="C471">
            <v>1</v>
          </cell>
          <cell r="D471" t="str">
            <v>Unit</v>
          </cell>
          <cell r="E471" t="str">
            <v>Medquest</v>
          </cell>
          <cell r="F471" t="str">
            <v>307</v>
          </cell>
          <cell r="G471" t="str">
            <v>-</v>
          </cell>
          <cell r="H471">
            <v>76032000</v>
          </cell>
          <cell r="I471">
            <v>42240000</v>
          </cell>
          <cell r="J471">
            <v>42240000</v>
          </cell>
          <cell r="K471">
            <v>26400000</v>
          </cell>
          <cell r="L471">
            <v>26400000</v>
          </cell>
        </row>
        <row r="472">
          <cell r="B472" t="str">
            <v>- Tuning Fork Set</v>
          </cell>
          <cell r="C472">
            <v>1</v>
          </cell>
          <cell r="D472" t="str">
            <v>Set</v>
          </cell>
          <cell r="E472" t="str">
            <v>Rudolf</v>
          </cell>
          <cell r="F472" t="str">
            <v>7830-08</v>
          </cell>
          <cell r="G472" t="str">
            <v>Germany</v>
          </cell>
          <cell r="H472">
            <v>61920000</v>
          </cell>
          <cell r="I472">
            <v>34400000</v>
          </cell>
          <cell r="J472">
            <v>34400000</v>
          </cell>
          <cell r="K472">
            <v>21500000</v>
          </cell>
          <cell r="L472">
            <v>21500000</v>
          </cell>
        </row>
        <row r="473">
          <cell r="B473" t="str">
            <v>- Ultrasonic cleaner</v>
          </cell>
          <cell r="C473">
            <v>1</v>
          </cell>
          <cell r="D473" t="str">
            <v>Unit</v>
          </cell>
          <cell r="E473" t="str">
            <v>Cisa</v>
          </cell>
          <cell r="F473" t="str">
            <v>UST</v>
          </cell>
          <cell r="G473" t="str">
            <v>Italy</v>
          </cell>
          <cell r="H473">
            <v>154688400</v>
          </cell>
          <cell r="I473">
            <v>85938000</v>
          </cell>
          <cell r="J473">
            <v>85938000</v>
          </cell>
          <cell r="K473">
            <v>85937500</v>
          </cell>
          <cell r="L473">
            <v>53710937.5</v>
          </cell>
          <cell r="M473" t="str">
            <v>STD</v>
          </cell>
        </row>
        <row r="474">
          <cell r="B474" t="str">
            <v>- Under Counter Refrigerator</v>
          </cell>
          <cell r="C474">
            <v>1</v>
          </cell>
          <cell r="D474" t="str">
            <v xml:space="preserve">Unit </v>
          </cell>
          <cell r="E474" t="str">
            <v>Integastra</v>
          </cell>
          <cell r="F474" t="str">
            <v>-</v>
          </cell>
          <cell r="G474" t="str">
            <v>Lokal</v>
          </cell>
          <cell r="H474">
            <v>70891200</v>
          </cell>
          <cell r="I474">
            <v>39384000</v>
          </cell>
          <cell r="J474">
            <v>39384000</v>
          </cell>
          <cell r="K474">
            <v>24615000</v>
          </cell>
          <cell r="L474">
            <v>24615000</v>
          </cell>
        </row>
        <row r="475">
          <cell r="B475" t="str">
            <v>- Unloading Trolley</v>
          </cell>
          <cell r="C475">
            <v>1</v>
          </cell>
          <cell r="D475" t="str">
            <v>Unit</v>
          </cell>
          <cell r="E475" t="str">
            <v>External Trolley</v>
          </cell>
          <cell r="F475" t="str">
            <v>6412</v>
          </cell>
          <cell r="G475" t="str">
            <v>Italy</v>
          </cell>
          <cell r="H475">
            <v>50625000</v>
          </cell>
          <cell r="I475">
            <v>28125000</v>
          </cell>
          <cell r="J475">
            <v>28125000</v>
          </cell>
          <cell r="K475">
            <v>28125000</v>
          </cell>
          <cell r="L475">
            <v>17578125</v>
          </cell>
          <cell r="M475" t="str">
            <v>STD</v>
          </cell>
        </row>
        <row r="476">
          <cell r="B476" t="str">
            <v>- Variable Height Tilting Table</v>
          </cell>
          <cell r="C476">
            <v>1</v>
          </cell>
          <cell r="D476" t="str">
            <v>Unit</v>
          </cell>
          <cell r="E476" t="str">
            <v>Hanil</v>
          </cell>
          <cell r="F476" t="str">
            <v>TT-800</v>
          </cell>
          <cell r="G476" t="str">
            <v>Korea</v>
          </cell>
          <cell r="H476">
            <v>216000000</v>
          </cell>
          <cell r="I476">
            <v>120000000</v>
          </cell>
          <cell r="J476">
            <v>120000000</v>
          </cell>
          <cell r="K476">
            <v>75000000</v>
          </cell>
          <cell r="L476">
            <v>75000000</v>
          </cell>
        </row>
        <row r="477">
          <cell r="B477" t="str">
            <v>- Vegetable Mechine</v>
          </cell>
          <cell r="C477">
            <v>1</v>
          </cell>
          <cell r="D477" t="str">
            <v xml:space="preserve">Unit </v>
          </cell>
          <cell r="E477" t="str">
            <v>Ditosama</v>
          </cell>
          <cell r="F477" t="str">
            <v>-</v>
          </cell>
          <cell r="G477" t="str">
            <v>France</v>
          </cell>
          <cell r="H477">
            <v>128822400</v>
          </cell>
          <cell r="I477">
            <v>71568000</v>
          </cell>
          <cell r="J477">
            <v>71568000</v>
          </cell>
          <cell r="K477">
            <v>44730000</v>
          </cell>
          <cell r="L477">
            <v>44730000</v>
          </cell>
        </row>
        <row r="478">
          <cell r="B478" t="str">
            <v>- Wash Sink with splash back</v>
          </cell>
          <cell r="C478">
            <v>1</v>
          </cell>
          <cell r="D478" t="str">
            <v>Unit</v>
          </cell>
          <cell r="E478" t="str">
            <v>Cisa</v>
          </cell>
          <cell r="F478" t="str">
            <v>Wash Sink</v>
          </cell>
          <cell r="G478" t="str">
            <v>Italy</v>
          </cell>
          <cell r="H478">
            <v>84375000</v>
          </cell>
          <cell r="I478">
            <v>46875000</v>
          </cell>
          <cell r="J478">
            <v>46875000</v>
          </cell>
          <cell r="K478">
            <v>46875000</v>
          </cell>
          <cell r="L478">
            <v>29296875</v>
          </cell>
          <cell r="M478" t="str">
            <v>STD</v>
          </cell>
        </row>
        <row r="479">
          <cell r="B479" t="str">
            <v>- Washer Disinfector</v>
          </cell>
          <cell r="C479">
            <v>1</v>
          </cell>
          <cell r="D479" t="str">
            <v>Unit</v>
          </cell>
          <cell r="E479" t="str">
            <v>Cisa</v>
          </cell>
          <cell r="F479" t="str">
            <v>84H/2P/E/TS/SV</v>
          </cell>
          <cell r="G479" t="str">
            <v>Italy</v>
          </cell>
          <cell r="H479">
            <v>1125000000</v>
          </cell>
          <cell r="I479">
            <v>625000000</v>
          </cell>
          <cell r="J479">
            <v>625000000</v>
          </cell>
          <cell r="K479">
            <v>625000000</v>
          </cell>
          <cell r="L479">
            <v>390625000</v>
          </cell>
          <cell r="M479" t="str">
            <v>STD</v>
          </cell>
        </row>
        <row r="480">
          <cell r="B480" t="str">
            <v>- Washing Ultrasonic Cleaner</v>
          </cell>
          <cell r="C480">
            <v>1</v>
          </cell>
          <cell r="D480" t="str">
            <v>Unit</v>
          </cell>
          <cell r="E480" t="str">
            <v>Cisa</v>
          </cell>
          <cell r="F480" t="str">
            <v>UST</v>
          </cell>
          <cell r="G480" t="str">
            <v>Italy</v>
          </cell>
          <cell r="H480">
            <v>154688400</v>
          </cell>
          <cell r="I480">
            <v>85938000</v>
          </cell>
          <cell r="J480">
            <v>85938000</v>
          </cell>
          <cell r="K480">
            <v>85937500</v>
          </cell>
          <cell r="L480">
            <v>53710937.5</v>
          </cell>
          <cell r="M480" t="str">
            <v>STD</v>
          </cell>
        </row>
        <row r="481">
          <cell r="B481" t="str">
            <v>- Water Distillator</v>
          </cell>
          <cell r="C481">
            <v>1</v>
          </cell>
          <cell r="D481" t="str">
            <v>Unit</v>
          </cell>
          <cell r="F481" t="str">
            <v>Germany</v>
          </cell>
          <cell r="G481" t="str">
            <v>Germany</v>
          </cell>
          <cell r="H481">
            <v>80640000</v>
          </cell>
          <cell r="I481">
            <v>44800000</v>
          </cell>
          <cell r="J481">
            <v>44800000</v>
          </cell>
          <cell r="K481">
            <v>28000000</v>
          </cell>
          <cell r="L481">
            <v>28000000</v>
          </cell>
        </row>
        <row r="482">
          <cell r="B482" t="str">
            <v>- Water Softener</v>
          </cell>
          <cell r="C482">
            <v>1</v>
          </cell>
          <cell r="D482" t="str">
            <v>Unit</v>
          </cell>
          <cell r="E482" t="str">
            <v>Miura Co</v>
          </cell>
          <cell r="F482" t="str">
            <v>-</v>
          </cell>
          <cell r="G482" t="str">
            <v>Japan</v>
          </cell>
          <cell r="H482">
            <v>231033600</v>
          </cell>
          <cell r="I482">
            <v>128352000</v>
          </cell>
          <cell r="J482">
            <v>128352000</v>
          </cell>
          <cell r="K482">
            <v>80220000</v>
          </cell>
          <cell r="L482">
            <v>80220000</v>
          </cell>
        </row>
        <row r="483">
          <cell r="B483" t="str">
            <v>- Water Tank</v>
          </cell>
          <cell r="C483">
            <v>1</v>
          </cell>
          <cell r="D483" t="str">
            <v>Unit</v>
          </cell>
          <cell r="E483" t="str">
            <v>Miura Co</v>
          </cell>
          <cell r="F483" t="str">
            <v>-</v>
          </cell>
          <cell r="G483" t="str">
            <v>Japan</v>
          </cell>
          <cell r="H483">
            <v>16848000</v>
          </cell>
          <cell r="I483">
            <v>9360000</v>
          </cell>
          <cell r="J483">
            <v>9360000</v>
          </cell>
          <cell r="K483">
            <v>5850000</v>
          </cell>
          <cell r="L483">
            <v>5850000</v>
          </cell>
        </row>
        <row r="484">
          <cell r="B484" t="str">
            <v>- Waterbath</v>
          </cell>
          <cell r="C484">
            <v>1</v>
          </cell>
          <cell r="D484" t="str">
            <v>Unit</v>
          </cell>
          <cell r="E484" t="str">
            <v>Memmert</v>
          </cell>
          <cell r="F484" t="str">
            <v>WB10</v>
          </cell>
          <cell r="G484" t="str">
            <v>Germany</v>
          </cell>
          <cell r="H484">
            <v>13464000</v>
          </cell>
          <cell r="I484">
            <v>7480000</v>
          </cell>
          <cell r="J484">
            <v>7480000</v>
          </cell>
          <cell r="K484">
            <v>4675000</v>
          </cell>
          <cell r="L484">
            <v>4675000</v>
          </cell>
        </row>
        <row r="485">
          <cell r="B485" t="str">
            <v>- Wooden Step with Fixed Height Hand Rail</v>
          </cell>
          <cell r="C485">
            <v>1</v>
          </cell>
          <cell r="D485" t="str">
            <v>Unit</v>
          </cell>
          <cell r="E485" t="str">
            <v>Hanil</v>
          </cell>
          <cell r="F485" t="str">
            <v>-</v>
          </cell>
          <cell r="G485" t="str">
            <v>Korea</v>
          </cell>
          <cell r="H485">
            <v>63360000</v>
          </cell>
          <cell r="I485">
            <v>35200000</v>
          </cell>
          <cell r="J485">
            <v>35200000</v>
          </cell>
          <cell r="K485">
            <v>22000000</v>
          </cell>
          <cell r="L485">
            <v>22000000</v>
          </cell>
        </row>
        <row r="486">
          <cell r="B486" t="str">
            <v xml:space="preserve">- Working Table </v>
          </cell>
          <cell r="C486">
            <v>1</v>
          </cell>
          <cell r="D486" t="str">
            <v>Unit</v>
          </cell>
          <cell r="E486" t="str">
            <v>Cisa</v>
          </cell>
          <cell r="F486" t="str">
            <v>2000X870HX765mm</v>
          </cell>
          <cell r="G486" t="str">
            <v>Italy</v>
          </cell>
          <cell r="H486">
            <v>36563400</v>
          </cell>
          <cell r="I486">
            <v>20313000</v>
          </cell>
          <cell r="J486">
            <v>20313000</v>
          </cell>
          <cell r="K486">
            <v>20312500</v>
          </cell>
          <cell r="L486">
            <v>12695312.5</v>
          </cell>
          <cell r="M486" t="str">
            <v>STD</v>
          </cell>
        </row>
        <row r="487">
          <cell r="B487" t="str">
            <v>- Working Table dim 1500x750x850 mm</v>
          </cell>
          <cell r="C487">
            <v>1</v>
          </cell>
          <cell r="D487" t="str">
            <v xml:space="preserve">Unit </v>
          </cell>
          <cell r="E487" t="str">
            <v>Integastra</v>
          </cell>
          <cell r="F487" t="str">
            <v>-</v>
          </cell>
          <cell r="G487" t="str">
            <v>Lokal</v>
          </cell>
          <cell r="H487">
            <v>9747000</v>
          </cell>
          <cell r="I487">
            <v>5415000</v>
          </cell>
          <cell r="J487">
            <v>5415000</v>
          </cell>
          <cell r="K487">
            <v>3384000</v>
          </cell>
          <cell r="L487">
            <v>3384000</v>
          </cell>
        </row>
        <row r="488">
          <cell r="B488" t="str">
            <v xml:space="preserve">- Working Table with Splash Back </v>
          </cell>
          <cell r="C488">
            <v>1</v>
          </cell>
          <cell r="D488" t="str">
            <v>Unit</v>
          </cell>
          <cell r="F488" t="str">
            <v>2000X870X765</v>
          </cell>
          <cell r="G488" t="str">
            <v>Italy</v>
          </cell>
          <cell r="H488">
            <v>36563400</v>
          </cell>
          <cell r="I488">
            <v>20313000</v>
          </cell>
          <cell r="J488">
            <v>20313000</v>
          </cell>
          <cell r="K488">
            <v>20312500</v>
          </cell>
          <cell r="L488">
            <v>12695312.5</v>
          </cell>
          <cell r="M488" t="str">
            <v>STD</v>
          </cell>
        </row>
        <row r="489">
          <cell r="B489" t="str">
            <v>- Working Table, dim: 1200x750x850 mm</v>
          </cell>
          <cell r="C489">
            <v>1</v>
          </cell>
          <cell r="D489" t="str">
            <v xml:space="preserve">Unit </v>
          </cell>
          <cell r="E489" t="str">
            <v>Integastra</v>
          </cell>
          <cell r="F489" t="str">
            <v>-</v>
          </cell>
          <cell r="G489" t="str">
            <v>Lokal</v>
          </cell>
          <cell r="H489">
            <v>8197200</v>
          </cell>
          <cell r="I489">
            <v>4554000</v>
          </cell>
          <cell r="J489">
            <v>4554000</v>
          </cell>
          <cell r="K489">
            <v>2846000</v>
          </cell>
          <cell r="L489">
            <v>2846000</v>
          </cell>
        </row>
        <row r="490">
          <cell r="B490" t="str">
            <v>- Biosafety Cabinet</v>
          </cell>
          <cell r="D490" t="str">
            <v>Unit</v>
          </cell>
        </row>
      </sheetData>
      <sheetData sheetId="1"/>
      <sheetData sheetId="2"/>
      <sheetData sheetId="3"/>
      <sheetData sheetId="4" refreshError="1"/>
      <sheetData sheetId="5" refreshError="1"/>
      <sheetData sheetId="6" refreshError="1"/>
    </sheetDataSet>
  </externalBook>
</externalLink>
</file>

<file path=xl/externalLinks/externalLink17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ARGA DASAR"/>
      <sheetName val="ANALISA"/>
      <sheetName val="REKAP ANALISA"/>
      <sheetName val="FURNITURE"/>
      <sheetName val="EE"/>
    </sheetNames>
    <sheetDataSet>
      <sheetData sheetId="0" refreshError="1">
        <row r="5">
          <cell r="C5" t="str">
            <v>Mandor</v>
          </cell>
          <cell r="D5" t="str">
            <v>Rp.</v>
          </cell>
          <cell r="E5">
            <v>80000</v>
          </cell>
          <cell r="F5" t="str">
            <v>Oh</v>
          </cell>
        </row>
        <row r="6">
          <cell r="C6" t="str">
            <v>Kepala Tukang</v>
          </cell>
          <cell r="D6" t="str">
            <v>Rp.</v>
          </cell>
          <cell r="E6">
            <v>80000</v>
          </cell>
          <cell r="F6" t="str">
            <v>Oh</v>
          </cell>
        </row>
        <row r="7">
          <cell r="C7" t="str">
            <v>Tukang Kayu</v>
          </cell>
          <cell r="D7" t="str">
            <v>Rp.</v>
          </cell>
          <cell r="E7">
            <v>65000</v>
          </cell>
          <cell r="F7" t="str">
            <v>Oh</v>
          </cell>
        </row>
        <row r="8">
          <cell r="C8" t="str">
            <v>Tukang Batu</v>
          </cell>
          <cell r="D8" t="str">
            <v>Rp.</v>
          </cell>
          <cell r="E8">
            <v>65000</v>
          </cell>
          <cell r="F8" t="str">
            <v>Oh</v>
          </cell>
        </row>
        <row r="9">
          <cell r="C9" t="str">
            <v>Tukang Besi</v>
          </cell>
          <cell r="D9" t="str">
            <v>Rp.</v>
          </cell>
          <cell r="E9">
            <v>65000</v>
          </cell>
          <cell r="F9" t="str">
            <v>Oh</v>
          </cell>
        </row>
        <row r="10">
          <cell r="C10" t="str">
            <v>Tukang Gali</v>
          </cell>
          <cell r="D10" t="str">
            <v>Rp.</v>
          </cell>
          <cell r="E10">
            <v>65000</v>
          </cell>
          <cell r="F10" t="str">
            <v>Oh</v>
          </cell>
        </row>
        <row r="11">
          <cell r="C11" t="str">
            <v>Tukang Cat</v>
          </cell>
          <cell r="D11" t="str">
            <v>Rp.</v>
          </cell>
          <cell r="E11">
            <v>65000</v>
          </cell>
          <cell r="F11" t="str">
            <v>Oh</v>
          </cell>
        </row>
        <row r="12">
          <cell r="C12" t="str">
            <v>Tukang Las</v>
          </cell>
          <cell r="D12" t="str">
            <v>Rp.</v>
          </cell>
          <cell r="E12">
            <v>65000</v>
          </cell>
          <cell r="F12" t="str">
            <v>Oh</v>
          </cell>
        </row>
        <row r="13">
          <cell r="C13" t="str">
            <v>Pekerja</v>
          </cell>
          <cell r="D13" t="str">
            <v>Rp.</v>
          </cell>
          <cell r="E13">
            <v>45000</v>
          </cell>
          <cell r="F13" t="str">
            <v>Oh</v>
          </cell>
        </row>
        <row r="16">
          <cell r="C16" t="str">
            <v>Dolken kayu Æ 8 - 10/400 cm</v>
          </cell>
          <cell r="D16" t="str">
            <v>Rp.</v>
          </cell>
          <cell r="E16">
            <v>80000</v>
          </cell>
          <cell r="F16" t="str">
            <v>/btg</v>
          </cell>
        </row>
        <row r="17">
          <cell r="C17" t="str">
            <v>Semen Portland @40 Kg Type I</v>
          </cell>
          <cell r="D17" t="str">
            <v>Rp.</v>
          </cell>
          <cell r="E17">
            <v>60000</v>
          </cell>
          <cell r="F17" t="str">
            <v>/zak</v>
          </cell>
        </row>
        <row r="18">
          <cell r="C18" t="str">
            <v>Seng gelombang BJLS 30</v>
          </cell>
          <cell r="D18" t="str">
            <v>Rp.</v>
          </cell>
          <cell r="E18">
            <v>60000</v>
          </cell>
          <cell r="F18" t="str">
            <v>/lbr</v>
          </cell>
        </row>
        <row r="19">
          <cell r="C19" t="str">
            <v>Pasir beton</v>
          </cell>
          <cell r="D19" t="str">
            <v>Rp.</v>
          </cell>
          <cell r="E19">
            <v>200000</v>
          </cell>
          <cell r="F19" t="str">
            <v>/m3</v>
          </cell>
        </row>
        <row r="20">
          <cell r="C20" t="str">
            <v>Batu pecah/split beton</v>
          </cell>
          <cell r="D20" t="str">
            <v>Rp.</v>
          </cell>
          <cell r="E20">
            <v>350000</v>
          </cell>
          <cell r="F20" t="str">
            <v>/m3</v>
          </cell>
        </row>
        <row r="21">
          <cell r="C21" t="str">
            <v>Kayu 5/7</v>
          </cell>
          <cell r="D21" t="str">
            <v>Rp.</v>
          </cell>
          <cell r="E21">
            <v>1500000</v>
          </cell>
          <cell r="F21" t="str">
            <v>/m3</v>
          </cell>
        </row>
        <row r="22">
          <cell r="C22" t="str">
            <v>Paku biasa 2" - 5"</v>
          </cell>
          <cell r="D22" t="str">
            <v>Rp.</v>
          </cell>
          <cell r="E22">
            <v>18000</v>
          </cell>
          <cell r="F22" t="str">
            <v>/kg</v>
          </cell>
        </row>
        <row r="23">
          <cell r="C23" t="str">
            <v>Residu/tar</v>
          </cell>
          <cell r="D23" t="str">
            <v>Rp.</v>
          </cell>
          <cell r="E23">
            <v>30000</v>
          </cell>
          <cell r="F23" t="str">
            <v>/ltr</v>
          </cell>
        </row>
        <row r="24">
          <cell r="C24" t="str">
            <v>Kayu papan 3/20</v>
          </cell>
          <cell r="D24" t="str">
            <v>Rp.</v>
          </cell>
          <cell r="E24">
            <v>1500000</v>
          </cell>
          <cell r="F24" t="str">
            <v>/m3</v>
          </cell>
        </row>
        <row r="25">
          <cell r="C25" t="str">
            <v>Kayu</v>
          </cell>
          <cell r="D25" t="str">
            <v>Rp.</v>
          </cell>
          <cell r="E25">
            <v>1500000</v>
          </cell>
          <cell r="F25" t="str">
            <v>/m3</v>
          </cell>
        </row>
        <row r="26">
          <cell r="C26" t="str">
            <v>Kayu biasa</v>
          </cell>
          <cell r="D26" t="str">
            <v>Rp.</v>
          </cell>
          <cell r="E26">
            <v>1500000</v>
          </cell>
          <cell r="F26" t="str">
            <v>/m3</v>
          </cell>
        </row>
        <row r="27">
          <cell r="C27" t="str">
            <v>Besi strip</v>
          </cell>
          <cell r="D27" t="str">
            <v>Rp.</v>
          </cell>
          <cell r="E27">
            <v>15000</v>
          </cell>
          <cell r="F27" t="str">
            <v>/kg</v>
          </cell>
        </row>
        <row r="28">
          <cell r="C28" t="str">
            <v>Pasir pasang</v>
          </cell>
          <cell r="D28" t="str">
            <v>Rp.</v>
          </cell>
          <cell r="E28">
            <v>200000</v>
          </cell>
          <cell r="F28" t="str">
            <v>/m3</v>
          </cell>
        </row>
        <row r="29">
          <cell r="C29" t="str">
            <v xml:space="preserve">Batu bata merah </v>
          </cell>
          <cell r="D29" t="str">
            <v>Rp.</v>
          </cell>
          <cell r="E29">
            <v>1100</v>
          </cell>
          <cell r="F29" t="str">
            <v>/bh</v>
          </cell>
        </row>
        <row r="30">
          <cell r="C30" t="str">
            <v>Seng plat</v>
          </cell>
          <cell r="D30" t="str">
            <v>Rp.</v>
          </cell>
          <cell r="E30">
            <v>275000</v>
          </cell>
          <cell r="F30" t="str">
            <v>/lbr</v>
          </cell>
        </row>
        <row r="31">
          <cell r="C31" t="str">
            <v>Jendela nako</v>
          </cell>
          <cell r="D31" t="str">
            <v>Rp.</v>
          </cell>
          <cell r="E31">
            <v>20000</v>
          </cell>
          <cell r="F31" t="str">
            <v>/bh</v>
          </cell>
        </row>
        <row r="32">
          <cell r="C32" t="str">
            <v>Kaca polos</v>
          </cell>
          <cell r="D32" t="str">
            <v>Rp.</v>
          </cell>
          <cell r="E32">
            <v>175000</v>
          </cell>
          <cell r="F32" t="str">
            <v>/m2</v>
          </cell>
        </row>
        <row r="33">
          <cell r="C33" t="str">
            <v>Kunci tanam</v>
          </cell>
          <cell r="D33" t="str">
            <v>Rp.</v>
          </cell>
          <cell r="E33">
            <v>125000</v>
          </cell>
          <cell r="F33" t="str">
            <v>/bh</v>
          </cell>
        </row>
        <row r="34">
          <cell r="C34" t="str">
            <v>Plywood 4 mm</v>
          </cell>
          <cell r="D34" t="str">
            <v>Rp.</v>
          </cell>
          <cell r="E34">
            <v>90000</v>
          </cell>
          <cell r="F34" t="str">
            <v>/lbr</v>
          </cell>
        </row>
        <row r="35">
          <cell r="C35" t="str">
            <v>Seng gelombang BJLS 32</v>
          </cell>
          <cell r="D35" t="str">
            <v>Rp.</v>
          </cell>
          <cell r="E35">
            <v>65000</v>
          </cell>
          <cell r="F35" t="str">
            <v>/lbr</v>
          </cell>
        </row>
        <row r="36">
          <cell r="C36" t="str">
            <v>Pasir Urug</v>
          </cell>
          <cell r="D36" t="str">
            <v>Rp.</v>
          </cell>
          <cell r="E36">
            <v>150000</v>
          </cell>
          <cell r="F36" t="str">
            <v>/m3</v>
          </cell>
        </row>
        <row r="37">
          <cell r="C37" t="str">
            <v>Sirtu</v>
          </cell>
          <cell r="D37" t="str">
            <v>Rp.</v>
          </cell>
          <cell r="E37">
            <v>150000</v>
          </cell>
          <cell r="F37" t="str">
            <v>/m3</v>
          </cell>
        </row>
        <row r="38">
          <cell r="C38" t="str">
            <v>Batu belah 15/20 cm</v>
          </cell>
          <cell r="D38" t="str">
            <v>Rp.</v>
          </cell>
          <cell r="E38">
            <v>150000</v>
          </cell>
          <cell r="F38" t="str">
            <v>/m3</v>
          </cell>
        </row>
        <row r="39">
          <cell r="C39" t="str">
            <v>Roster/terawang 12x11x24 cm</v>
          </cell>
          <cell r="D39" t="str">
            <v>Rp.</v>
          </cell>
          <cell r="E39">
            <v>5000</v>
          </cell>
          <cell r="F39" t="str">
            <v>/bh</v>
          </cell>
        </row>
        <row r="40">
          <cell r="C40" t="str">
            <v>Kayu Klas I, balok</v>
          </cell>
          <cell r="D40" t="str">
            <v>Rp.</v>
          </cell>
          <cell r="E40">
            <v>2500000</v>
          </cell>
          <cell r="F40" t="str">
            <v>/m3</v>
          </cell>
        </row>
        <row r="41">
          <cell r="C41" t="str">
            <v>Kayu Klas II, papan</v>
          </cell>
          <cell r="D41" t="str">
            <v>Rp.</v>
          </cell>
          <cell r="E41">
            <v>2200000</v>
          </cell>
          <cell r="F41" t="str">
            <v>/m3</v>
          </cell>
        </row>
        <row r="42">
          <cell r="C42" t="str">
            <v>Paku biasa 1/2" - 1"</v>
          </cell>
          <cell r="D42" t="str">
            <v>Rp.</v>
          </cell>
          <cell r="E42">
            <v>18000</v>
          </cell>
          <cell r="F42" t="str">
            <v>/kg</v>
          </cell>
        </row>
        <row r="43">
          <cell r="C43" t="str">
            <v>Besi beton polos</v>
          </cell>
          <cell r="D43" t="str">
            <v>Rp.</v>
          </cell>
          <cell r="E43">
            <v>13000</v>
          </cell>
          <cell r="F43" t="str">
            <v>/kg</v>
          </cell>
        </row>
        <row r="44">
          <cell r="C44" t="str">
            <v>Kawat beton</v>
          </cell>
          <cell r="D44" t="str">
            <v>Rp.</v>
          </cell>
          <cell r="E44">
            <v>18000</v>
          </cell>
          <cell r="F44" t="str">
            <v>/kg</v>
          </cell>
        </row>
        <row r="45">
          <cell r="C45" t="str">
            <v>Besi beton ulir</v>
          </cell>
          <cell r="D45" t="str">
            <v>Rp.</v>
          </cell>
          <cell r="E45">
            <v>13500</v>
          </cell>
          <cell r="F45" t="str">
            <v>/kg</v>
          </cell>
        </row>
        <row r="46">
          <cell r="C46" t="str">
            <v>Kayu papan bekisting klas II</v>
          </cell>
          <cell r="D46" t="str">
            <v>Rp.</v>
          </cell>
          <cell r="E46">
            <v>2200000</v>
          </cell>
          <cell r="F46" t="str">
            <v>/m3</v>
          </cell>
        </row>
        <row r="47">
          <cell r="C47" t="str">
            <v>Minyak bekisting</v>
          </cell>
          <cell r="D47" t="str">
            <v>Rp.</v>
          </cell>
          <cell r="E47">
            <v>15000</v>
          </cell>
          <cell r="F47" t="str">
            <v>/ltr</v>
          </cell>
        </row>
        <row r="48">
          <cell r="C48" t="str">
            <v>Balok kayu klas II</v>
          </cell>
          <cell r="D48" t="str">
            <v>Rp.</v>
          </cell>
          <cell r="E48">
            <v>2200000</v>
          </cell>
          <cell r="F48" t="str">
            <v>/m3</v>
          </cell>
        </row>
        <row r="49">
          <cell r="C49" t="str">
            <v xml:space="preserve">Plywood tebal 9 mm </v>
          </cell>
          <cell r="D49" t="str">
            <v>Rp.</v>
          </cell>
          <cell r="E49">
            <v>120000</v>
          </cell>
          <cell r="F49" t="str">
            <v>/lbr</v>
          </cell>
        </row>
        <row r="50">
          <cell r="C50" t="str">
            <v>Wiremesh M6</v>
          </cell>
          <cell r="D50" t="str">
            <v>Rp.</v>
          </cell>
          <cell r="E50">
            <v>120000</v>
          </cell>
          <cell r="F50" t="str">
            <v>/m2</v>
          </cell>
        </row>
        <row r="51">
          <cell r="C51" t="str">
            <v>GRC Board (120x240x6)mm</v>
          </cell>
          <cell r="D51" t="str">
            <v>Rp.</v>
          </cell>
          <cell r="E51">
            <v>120000</v>
          </cell>
          <cell r="F51" t="str">
            <v>/lbr</v>
          </cell>
        </row>
        <row r="52">
          <cell r="C52" t="str">
            <v>GRC Board (120x240x9)mm</v>
          </cell>
          <cell r="D52" t="str">
            <v>Rp.</v>
          </cell>
          <cell r="E52">
            <v>150000</v>
          </cell>
          <cell r="F52" t="str">
            <v>/lbr</v>
          </cell>
        </row>
        <row r="53">
          <cell r="C53" t="str">
            <v>Paku skrup standrat</v>
          </cell>
          <cell r="D53" t="str">
            <v>Rp.</v>
          </cell>
          <cell r="E53">
            <v>30000</v>
          </cell>
          <cell r="F53" t="str">
            <v>/kg</v>
          </cell>
        </row>
        <row r="54">
          <cell r="C54" t="str">
            <v>Compound</v>
          </cell>
          <cell r="D54" t="str">
            <v>Rp.</v>
          </cell>
          <cell r="E54">
            <v>30000</v>
          </cell>
          <cell r="F54" t="str">
            <v>/kg</v>
          </cell>
        </row>
        <row r="55">
          <cell r="C55" t="str">
            <v>Rangka furing</v>
          </cell>
          <cell r="D55" t="str">
            <v>Rp.</v>
          </cell>
          <cell r="E55">
            <v>18000</v>
          </cell>
          <cell r="F55" t="str">
            <v>/m2</v>
          </cell>
        </row>
        <row r="56">
          <cell r="C56" t="str">
            <v>Kloset duduk Setara American Standard</v>
          </cell>
          <cell r="D56" t="str">
            <v>Rp.</v>
          </cell>
          <cell r="E56">
            <v>1700000</v>
          </cell>
          <cell r="F56" t="str">
            <v>/bh</v>
          </cell>
        </row>
        <row r="57">
          <cell r="C57" t="str">
            <v>Kloset jongkok setara American Standard</v>
          </cell>
          <cell r="D57" t="str">
            <v>Rp.</v>
          </cell>
          <cell r="E57">
            <v>175000</v>
          </cell>
          <cell r="F57" t="str">
            <v>/bh</v>
          </cell>
        </row>
        <row r="58">
          <cell r="C58" t="str">
            <v>Urinoir setara American Standard</v>
          </cell>
          <cell r="D58" t="str">
            <v>Rp.</v>
          </cell>
          <cell r="E58">
            <v>1200000</v>
          </cell>
          <cell r="F58" t="str">
            <v>/bh</v>
          </cell>
        </row>
        <row r="59">
          <cell r="C59" t="str">
            <v>Wastafel setara American Standard</v>
          </cell>
          <cell r="D59" t="str">
            <v>Rp.</v>
          </cell>
          <cell r="E59">
            <v>350000</v>
          </cell>
          <cell r="F59" t="str">
            <v>/bh</v>
          </cell>
        </row>
        <row r="60">
          <cell r="C60" t="str">
            <v>Kran ¾" atau ½" setara San Ei</v>
          </cell>
          <cell r="D60" t="str">
            <v>Rp.</v>
          </cell>
          <cell r="E60">
            <v>120000</v>
          </cell>
          <cell r="F60" t="str">
            <v>/bh</v>
          </cell>
        </row>
        <row r="61">
          <cell r="C61" t="str">
            <v>Seal teap</v>
          </cell>
          <cell r="D61" t="str">
            <v>Rp.</v>
          </cell>
          <cell r="E61">
            <v>15000</v>
          </cell>
          <cell r="F61" t="str">
            <v>/bh</v>
          </cell>
        </row>
        <row r="62">
          <cell r="C62" t="str">
            <v xml:space="preserve">Floor drain </v>
          </cell>
          <cell r="D62" t="str">
            <v>Rp.</v>
          </cell>
          <cell r="E62">
            <v>75000</v>
          </cell>
          <cell r="F62" t="str">
            <v>/bh</v>
          </cell>
        </row>
        <row r="63">
          <cell r="C63" t="str">
            <v>Keramik Lantai 40x40cm Mulia KW 1</v>
          </cell>
          <cell r="D63" t="str">
            <v>Rp.</v>
          </cell>
          <cell r="E63">
            <v>60000</v>
          </cell>
          <cell r="F63" t="str">
            <v>/ktk</v>
          </cell>
        </row>
        <row r="64">
          <cell r="C64" t="str">
            <v>Semen warna</v>
          </cell>
          <cell r="D64" t="str">
            <v>Rp.</v>
          </cell>
          <cell r="E64">
            <v>30000</v>
          </cell>
          <cell r="F64" t="str">
            <v>/kg</v>
          </cell>
        </row>
        <row r="65">
          <cell r="C65" t="str">
            <v>Keramik Lantai 30x30cm Mulia KW 1</v>
          </cell>
          <cell r="D65" t="str">
            <v>Rp.</v>
          </cell>
          <cell r="E65">
            <v>60000</v>
          </cell>
          <cell r="F65" t="str">
            <v>/ktk</v>
          </cell>
        </row>
        <row r="66">
          <cell r="C66" t="str">
            <v>Keramik Lantai 20x20cm Mulia KW 1</v>
          </cell>
          <cell r="D66" t="str">
            <v>Rp.</v>
          </cell>
          <cell r="E66">
            <v>60000</v>
          </cell>
          <cell r="F66" t="str">
            <v>/ktk</v>
          </cell>
        </row>
        <row r="67">
          <cell r="C67" t="str">
            <v>Keramik dinding 20x25cm Mulia KW 1</v>
          </cell>
          <cell r="D67" t="str">
            <v>Rp.</v>
          </cell>
          <cell r="E67">
            <v>60000</v>
          </cell>
          <cell r="F67" t="str">
            <v>/ktk</v>
          </cell>
        </row>
        <row r="68">
          <cell r="C68" t="str">
            <v>Kuas</v>
          </cell>
          <cell r="D68" t="str">
            <v>Rp.</v>
          </cell>
          <cell r="E68">
            <v>10000</v>
          </cell>
          <cell r="F68" t="str">
            <v>/bh</v>
          </cell>
        </row>
        <row r="69">
          <cell r="C69" t="str">
            <v>Plamir</v>
          </cell>
          <cell r="D69" t="str">
            <v>Rp.</v>
          </cell>
          <cell r="E69">
            <v>25000</v>
          </cell>
          <cell r="F69" t="str">
            <v>/kg</v>
          </cell>
        </row>
        <row r="70">
          <cell r="C70" t="str">
            <v>Cat dasar ICI Dulux Watershield</v>
          </cell>
          <cell r="D70" t="str">
            <v>Rp.</v>
          </cell>
          <cell r="E70">
            <v>90000</v>
          </cell>
          <cell r="F70" t="str">
            <v>/kg</v>
          </cell>
        </row>
        <row r="71">
          <cell r="C71" t="str">
            <v>Cat penutup ICI Dulux Watershield</v>
          </cell>
          <cell r="D71" t="str">
            <v>Rp.</v>
          </cell>
          <cell r="E71">
            <v>90000</v>
          </cell>
          <cell r="F71" t="str">
            <v>/kg</v>
          </cell>
        </row>
        <row r="72">
          <cell r="C72" t="str">
            <v>Cat dasar Super Vinilex</v>
          </cell>
          <cell r="D72" t="str">
            <v>Rp.</v>
          </cell>
          <cell r="E72">
            <v>30000</v>
          </cell>
          <cell r="F72" t="str">
            <v>/kg</v>
          </cell>
        </row>
        <row r="73">
          <cell r="C73" t="str">
            <v>Cat penutup Super Vinilex</v>
          </cell>
          <cell r="D73" t="str">
            <v>Rp.</v>
          </cell>
          <cell r="E73">
            <v>30000</v>
          </cell>
          <cell r="F73" t="str">
            <v>/kg</v>
          </cell>
        </row>
        <row r="74">
          <cell r="C74" t="str">
            <v>Tanki air 2000 ltr</v>
          </cell>
          <cell r="D74" t="str">
            <v>Rp.</v>
          </cell>
          <cell r="E74">
            <v>3000000</v>
          </cell>
          <cell r="F74" t="str">
            <v>/bh</v>
          </cell>
        </row>
        <row r="75">
          <cell r="C75" t="str">
            <v>Cat Zinchromate Kansai</v>
          </cell>
          <cell r="D75" t="str">
            <v>Rp.</v>
          </cell>
          <cell r="E75">
            <v>45000</v>
          </cell>
          <cell r="F75" t="str">
            <v>/kg</v>
          </cell>
        </row>
        <row r="76">
          <cell r="C76" t="str">
            <v>Thinner</v>
          </cell>
          <cell r="D76" t="str">
            <v>Rp.</v>
          </cell>
          <cell r="E76">
            <v>30000</v>
          </cell>
          <cell r="F76" t="str">
            <v>/ltr</v>
          </cell>
        </row>
        <row r="77">
          <cell r="C77" t="str">
            <v>Amplas</v>
          </cell>
          <cell r="D77" t="str">
            <v>Rp.</v>
          </cell>
          <cell r="E77">
            <v>5000</v>
          </cell>
          <cell r="F77" t="str">
            <v>/lbr</v>
          </cell>
        </row>
        <row r="78">
          <cell r="C78" t="str">
            <v xml:space="preserve">Kuas </v>
          </cell>
          <cell r="D78" t="str">
            <v>Rp.</v>
          </cell>
          <cell r="E78">
            <v>10000</v>
          </cell>
          <cell r="F78" t="str">
            <v>/bh</v>
          </cell>
        </row>
        <row r="79">
          <cell r="C79" t="str">
            <v>Baja siku</v>
          </cell>
          <cell r="D79" t="str">
            <v>Rp.</v>
          </cell>
          <cell r="E79">
            <v>17000</v>
          </cell>
          <cell r="F79" t="str">
            <v>/kg</v>
          </cell>
        </row>
        <row r="80">
          <cell r="C80" t="str">
            <v>Kawat las</v>
          </cell>
          <cell r="D80" t="str">
            <v>Rp.</v>
          </cell>
          <cell r="E80">
            <v>25000</v>
          </cell>
          <cell r="F80" t="str">
            <v>/kg</v>
          </cell>
        </row>
        <row r="81">
          <cell r="C81" t="str">
            <v>Solar</v>
          </cell>
          <cell r="D81" t="str">
            <v>Rp.</v>
          </cell>
          <cell r="E81">
            <v>6000</v>
          </cell>
          <cell r="F81" t="str">
            <v>/ltr</v>
          </cell>
        </row>
        <row r="82">
          <cell r="C82" t="str">
            <v>Oli/pelumas</v>
          </cell>
          <cell r="D82" t="str">
            <v>Rp.</v>
          </cell>
          <cell r="E82">
            <v>6000</v>
          </cell>
          <cell r="F82" t="str">
            <v>/ltr</v>
          </cell>
        </row>
        <row r="83">
          <cell r="C83" t="str">
            <v>Baja profil C</v>
          </cell>
          <cell r="D83" t="str">
            <v>Rp.</v>
          </cell>
          <cell r="E83">
            <v>17000</v>
          </cell>
          <cell r="F83" t="str">
            <v>/kg</v>
          </cell>
        </row>
        <row r="84">
          <cell r="C84" t="str">
            <v>Baja pelat</v>
          </cell>
          <cell r="D84" t="str">
            <v>Rp.</v>
          </cell>
          <cell r="E84">
            <v>18000</v>
          </cell>
          <cell r="F84" t="str">
            <v>/kg</v>
          </cell>
        </row>
        <row r="85">
          <cell r="C85" t="str">
            <v>Spandek Coloubond</v>
          </cell>
          <cell r="D85" t="str">
            <v>Rp.</v>
          </cell>
          <cell r="E85">
            <v>135000</v>
          </cell>
          <cell r="F85" t="str">
            <v>/m2</v>
          </cell>
        </row>
        <row r="86">
          <cell r="C86" t="str">
            <v>Ridge capping Colourbond</v>
          </cell>
          <cell r="D86" t="str">
            <v>Rp.</v>
          </cell>
          <cell r="E86">
            <v>40000</v>
          </cell>
          <cell r="F86" t="str">
            <v>/m1</v>
          </cell>
        </row>
        <row r="87">
          <cell r="C87" t="str">
            <v>Flashing Colourbond</v>
          </cell>
          <cell r="D87" t="str">
            <v>Rp.</v>
          </cell>
          <cell r="E87">
            <v>40000</v>
          </cell>
          <cell r="F87" t="str">
            <v>/m1</v>
          </cell>
        </row>
        <row r="88">
          <cell r="C88" t="str">
            <v>Trusses AZ 100</v>
          </cell>
          <cell r="D88" t="str">
            <v>Rp.</v>
          </cell>
          <cell r="E88">
            <v>165000</v>
          </cell>
          <cell r="F88" t="str">
            <v>/m2</v>
          </cell>
        </row>
        <row r="89">
          <cell r="C89" t="str">
            <v>Tanah Urug</v>
          </cell>
          <cell r="D89" t="str">
            <v>Rp.</v>
          </cell>
          <cell r="E89">
            <v>125000</v>
          </cell>
          <cell r="F89" t="str">
            <v>/m3</v>
          </cell>
        </row>
        <row r="90">
          <cell r="C90" t="str">
            <v>Batu bata merah exposed</v>
          </cell>
          <cell r="D90" t="str">
            <v>Rp.</v>
          </cell>
          <cell r="E90">
            <v>1200</v>
          </cell>
          <cell r="F90" t="str">
            <v>/bh</v>
          </cell>
        </row>
        <row r="91">
          <cell r="C91" t="str">
            <v>Cat meni</v>
          </cell>
          <cell r="D91" t="str">
            <v>Rp.</v>
          </cell>
          <cell r="E91">
            <v>35000</v>
          </cell>
          <cell r="F91" t="str">
            <v>/kg</v>
          </cell>
        </row>
        <row r="92">
          <cell r="C92" t="str">
            <v>Gypsum Jaya Board (120x240x9)mm</v>
          </cell>
          <cell r="D92" t="str">
            <v>Rp.</v>
          </cell>
          <cell r="E92">
            <v>195000</v>
          </cell>
          <cell r="F92" t="str">
            <v>/lbr</v>
          </cell>
        </row>
        <row r="93">
          <cell r="C93" t="str">
            <v xml:space="preserve">Gypsum Jaya Board (120x240x6)mm </v>
          </cell>
          <cell r="D93" t="str">
            <v>Rp.</v>
          </cell>
          <cell r="E93">
            <v>195000</v>
          </cell>
          <cell r="F93" t="str">
            <v>/lbr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7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ALISA (2)"/>
      <sheetName val="AANL ALAT"/>
    </sheetNames>
    <sheetDataSet>
      <sheetData sheetId="0" refreshError="1">
        <row r="40">
          <cell r="Z40">
            <v>550</v>
          </cell>
        </row>
        <row r="41">
          <cell r="Z41">
            <v>1000</v>
          </cell>
        </row>
        <row r="42">
          <cell r="Z42">
            <v>6000</v>
          </cell>
        </row>
      </sheetData>
      <sheetData sheetId="1" refreshError="1"/>
    </sheetDataSet>
  </externalBook>
</externalLink>
</file>

<file path=xl/externalLinks/externalLink17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KAP SMAN 1"/>
      <sheetName val="RAB SMAN 1"/>
      <sheetName val="ANALISA"/>
      <sheetName val="HARGA SATUAN"/>
      <sheetName val="MEUBELER besi"/>
      <sheetName val="MEUBELAIR"/>
      <sheetName val="ANALISA MEUBEL"/>
    </sheetNames>
    <sheetDataSet>
      <sheetData sheetId="0" refreshError="1"/>
      <sheetData sheetId="1" refreshError="1"/>
      <sheetData sheetId="2"/>
      <sheetData sheetId="3">
        <row r="85">
          <cell r="E85">
            <v>7500</v>
          </cell>
        </row>
      </sheetData>
      <sheetData sheetId="4"/>
      <sheetData sheetId="5" refreshError="1"/>
      <sheetData sheetId="6" refreshError="1"/>
    </sheetDataSet>
  </externalBook>
</externalLink>
</file>

<file path=xl/externalLinks/externalLink17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uphbhn"/>
    </sheetNames>
    <sheetDataSet>
      <sheetData sheetId="0" refreshError="1"/>
    </sheetDataSet>
  </externalBook>
</externalLink>
</file>

<file path=xl/externalLinks/externalLink17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ARGA"/>
      <sheetName val="ANALISA SNI"/>
      <sheetName val="anl.alm"/>
      <sheetName val="rab RSU Bt bara"/>
      <sheetName val="sub @RSU. Bt bara"/>
      <sheetName val="@RSU. Bt bara "/>
      <sheetName val="Catatan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17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etting"/>
      <sheetName val="DataOGL"/>
      <sheetName val="Data"/>
      <sheetName val="DataDes"/>
      <sheetName val="Dimensi"/>
      <sheetName val="Area"/>
      <sheetName val="Arsiran"/>
      <sheetName val="ACQUIRE"/>
      <sheetName val="PADANAN"/>
      <sheetName val="Sheet1"/>
      <sheetName val="DataDesig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1">
          <cell r="A1" t="str">
            <v>PATOK</v>
          </cell>
          <cell r="B1" t="str">
            <v>CAD</v>
          </cell>
          <cell r="C1" t="str">
            <v>DISTANCE CL</v>
          </cell>
        </row>
        <row r="2">
          <cell r="A2" t="str">
            <v>BNU 4</v>
          </cell>
          <cell r="B2">
            <v>79.374700000000004</v>
          </cell>
          <cell r="C2">
            <v>15.874940000000002</v>
          </cell>
        </row>
        <row r="3">
          <cell r="A3" t="str">
            <v>BNU 4 DS</v>
          </cell>
          <cell r="B3">
            <v>20.875499999999999</v>
          </cell>
          <cell r="C3">
            <v>4.1750999999999996</v>
          </cell>
        </row>
        <row r="4">
          <cell r="A4" t="str">
            <v>BR 1</v>
          </cell>
          <cell r="B4">
            <v>53.372500000000002</v>
          </cell>
          <cell r="C4">
            <v>10.674500000000002</v>
          </cell>
        </row>
        <row r="5">
          <cell r="A5" t="str">
            <v>BR 2</v>
          </cell>
          <cell r="B5">
            <v>53.5</v>
          </cell>
          <cell r="C5">
            <v>10.700000000000001</v>
          </cell>
        </row>
        <row r="6">
          <cell r="A6" t="str">
            <v>BR 3</v>
          </cell>
          <cell r="B6">
            <v>64.499799999999993</v>
          </cell>
          <cell r="C6">
            <v>12.89996</v>
          </cell>
        </row>
        <row r="7">
          <cell r="A7" t="str">
            <v>BR 3 DS</v>
          </cell>
          <cell r="B7">
            <v>64.5</v>
          </cell>
          <cell r="C7">
            <v>12.9</v>
          </cell>
        </row>
        <row r="8">
          <cell r="A8" t="str">
            <v>BR 4</v>
          </cell>
          <cell r="B8">
            <v>64.5</v>
          </cell>
          <cell r="C8">
            <v>12.9</v>
          </cell>
        </row>
        <row r="9">
          <cell r="A9" t="str">
            <v>BR 5</v>
          </cell>
          <cell r="B9">
            <v>64.5</v>
          </cell>
          <cell r="C9">
            <v>12.9</v>
          </cell>
        </row>
        <row r="10">
          <cell r="A10" t="str">
            <v>BR 6</v>
          </cell>
          <cell r="B10">
            <v>64.5</v>
          </cell>
          <cell r="C10">
            <v>12.9</v>
          </cell>
        </row>
        <row r="11">
          <cell r="A11" t="str">
            <v>BR 7</v>
          </cell>
          <cell r="B11">
            <v>53</v>
          </cell>
          <cell r="C11">
            <v>10.600000000000001</v>
          </cell>
        </row>
        <row r="12">
          <cell r="A12" t="str">
            <v>BR 7 DS</v>
          </cell>
          <cell r="B12">
            <v>53</v>
          </cell>
          <cell r="C12">
            <v>10.600000000000001</v>
          </cell>
        </row>
        <row r="13">
          <cell r="A13" t="str">
            <v>BR 8</v>
          </cell>
          <cell r="B13">
            <v>53</v>
          </cell>
          <cell r="C13">
            <v>10.600000000000001</v>
          </cell>
        </row>
        <row r="14">
          <cell r="A14" t="str">
            <v>BR 9</v>
          </cell>
          <cell r="B14">
            <v>72.249700000000004</v>
          </cell>
          <cell r="C14">
            <v>14.449940000000002</v>
          </cell>
        </row>
        <row r="15">
          <cell r="A15" t="str">
            <v>BR 9 DS</v>
          </cell>
          <cell r="B15">
            <v>72.5</v>
          </cell>
          <cell r="C15">
            <v>14.5</v>
          </cell>
        </row>
        <row r="16">
          <cell r="A16" t="str">
            <v>BR 10</v>
          </cell>
          <cell r="B16">
            <v>72.773499999999999</v>
          </cell>
          <cell r="C16">
            <v>14.5547</v>
          </cell>
        </row>
        <row r="17">
          <cell r="A17" t="str">
            <v>BR 11</v>
          </cell>
          <cell r="B17">
            <v>56.75</v>
          </cell>
          <cell r="C17">
            <v>11.350000000000001</v>
          </cell>
        </row>
        <row r="18">
          <cell r="A18" t="str">
            <v>BR 12</v>
          </cell>
          <cell r="B18">
            <v>56.75</v>
          </cell>
          <cell r="C18">
            <v>11.350000000000001</v>
          </cell>
        </row>
        <row r="19">
          <cell r="A19" t="str">
            <v>BR 13</v>
          </cell>
          <cell r="B19">
            <v>82.874700000000004</v>
          </cell>
          <cell r="C19">
            <v>16.574940000000002</v>
          </cell>
        </row>
        <row r="20">
          <cell r="A20" t="str">
            <v>BR 13 DS</v>
          </cell>
          <cell r="B20">
            <v>82.875</v>
          </cell>
          <cell r="C20">
            <v>16.574999999999999</v>
          </cell>
        </row>
        <row r="21">
          <cell r="A21" t="str">
            <v>BR 14</v>
          </cell>
          <cell r="B21">
            <v>82.875</v>
          </cell>
          <cell r="C21">
            <v>16.574999999999999</v>
          </cell>
        </row>
        <row r="22">
          <cell r="A22" t="str">
            <v>BR 15</v>
          </cell>
          <cell r="B22">
            <v>60.5</v>
          </cell>
          <cell r="C22">
            <v>12.100000000000001</v>
          </cell>
        </row>
        <row r="23">
          <cell r="A23" t="str">
            <v>BR 16</v>
          </cell>
          <cell r="B23">
            <v>60.5</v>
          </cell>
          <cell r="C23">
            <v>12.100000000000001</v>
          </cell>
        </row>
        <row r="24">
          <cell r="A24" t="str">
            <v>BR 17</v>
          </cell>
          <cell r="B24">
            <v>63.875</v>
          </cell>
          <cell r="C24">
            <v>12.775</v>
          </cell>
        </row>
        <row r="25">
          <cell r="A25" t="str">
            <v>BR 18</v>
          </cell>
          <cell r="B25">
            <v>63.790500000000002</v>
          </cell>
          <cell r="C25">
            <v>12.758100000000001</v>
          </cell>
        </row>
        <row r="26">
          <cell r="A26" t="str">
            <v>BR 19</v>
          </cell>
          <cell r="B26">
            <v>47.25</v>
          </cell>
          <cell r="C26">
            <v>9.4500000000000011</v>
          </cell>
        </row>
        <row r="27">
          <cell r="A27" t="str">
            <v>BR 20</v>
          </cell>
          <cell r="B27">
            <v>49.75</v>
          </cell>
          <cell r="C27">
            <v>9.9500000000000011</v>
          </cell>
        </row>
        <row r="28">
          <cell r="A28" t="str">
            <v>BR 21</v>
          </cell>
          <cell r="B28">
            <v>49.875</v>
          </cell>
          <cell r="C28">
            <v>9.9750000000000014</v>
          </cell>
        </row>
        <row r="29">
          <cell r="A29" t="str">
            <v>BR 22</v>
          </cell>
          <cell r="B29">
            <v>49.75</v>
          </cell>
          <cell r="C29">
            <v>9.9500000000000011</v>
          </cell>
        </row>
        <row r="30">
          <cell r="A30" t="str">
            <v>BR 23</v>
          </cell>
          <cell r="B30">
            <v>56.825000000000003</v>
          </cell>
          <cell r="C30">
            <v>11.365000000000002</v>
          </cell>
        </row>
        <row r="31">
          <cell r="A31" t="str">
            <v>BR 24</v>
          </cell>
          <cell r="B31">
            <v>56.825000000000003</v>
          </cell>
          <cell r="C31">
            <v>11.365000000000002</v>
          </cell>
        </row>
        <row r="32">
          <cell r="A32" t="str">
            <v>BR 25</v>
          </cell>
          <cell r="B32">
            <v>51.5</v>
          </cell>
          <cell r="C32">
            <v>10.3</v>
          </cell>
        </row>
        <row r="33">
          <cell r="A33" t="str">
            <v>BR 26</v>
          </cell>
          <cell r="B33">
            <v>59.387799999999999</v>
          </cell>
          <cell r="C33">
            <v>11.877560000000001</v>
          </cell>
        </row>
        <row r="34">
          <cell r="A34" t="str">
            <v>BBR 1</v>
          </cell>
          <cell r="B34">
            <v>89.75</v>
          </cell>
          <cell r="C34">
            <v>17.95</v>
          </cell>
        </row>
        <row r="35">
          <cell r="A35" t="str">
            <v>BBR 1 DS</v>
          </cell>
          <cell r="B35">
            <v>89</v>
          </cell>
          <cell r="C35">
            <v>17.8</v>
          </cell>
        </row>
        <row r="36">
          <cell r="A36" t="str">
            <v>BR 27</v>
          </cell>
          <cell r="B36">
            <v>57</v>
          </cell>
          <cell r="C36">
            <v>11.4</v>
          </cell>
        </row>
        <row r="37">
          <cell r="A37" t="str">
            <v>BR 28</v>
          </cell>
          <cell r="B37">
            <v>57</v>
          </cell>
          <cell r="C37">
            <v>11.4</v>
          </cell>
        </row>
        <row r="38">
          <cell r="A38" t="str">
            <v>BR 29</v>
          </cell>
          <cell r="B38">
            <v>53.5</v>
          </cell>
          <cell r="C38">
            <v>10.700000000000001</v>
          </cell>
        </row>
        <row r="39">
          <cell r="A39" t="str">
            <v>BR 30</v>
          </cell>
          <cell r="B39">
            <v>53.5</v>
          </cell>
          <cell r="C39">
            <v>10.700000000000001</v>
          </cell>
        </row>
        <row r="40">
          <cell r="A40" t="str">
            <v>BR 31</v>
          </cell>
          <cell r="B40">
            <v>53.5</v>
          </cell>
          <cell r="C40">
            <v>10.700000000000001</v>
          </cell>
        </row>
        <row r="41">
          <cell r="A41" t="str">
            <v>BBR 2</v>
          </cell>
          <cell r="B41">
            <v>34.499699999999997</v>
          </cell>
          <cell r="C41">
            <v>6.89994</v>
          </cell>
        </row>
        <row r="42">
          <cell r="A42" t="str">
            <v>BBR 2 DS</v>
          </cell>
          <cell r="B42">
            <v>38.997199999999999</v>
          </cell>
          <cell r="C42">
            <v>7.7994400000000006</v>
          </cell>
        </row>
        <row r="43">
          <cell r="A43" t="str">
            <v>BR 32</v>
          </cell>
          <cell r="B43">
            <v>57.25</v>
          </cell>
          <cell r="C43">
            <v>11.450000000000001</v>
          </cell>
        </row>
        <row r="44">
          <cell r="A44" t="str">
            <v>BR 33</v>
          </cell>
          <cell r="B44">
            <v>57.25</v>
          </cell>
          <cell r="C44">
            <v>11.450000000000001</v>
          </cell>
        </row>
        <row r="45">
          <cell r="A45" t="str">
            <v>BR 34</v>
          </cell>
          <cell r="B45">
            <v>53.375</v>
          </cell>
          <cell r="C45">
            <v>10.675000000000001</v>
          </cell>
        </row>
        <row r="46">
          <cell r="A46" t="str">
            <v>BR 35</v>
          </cell>
          <cell r="B46">
            <v>63.5</v>
          </cell>
          <cell r="C46">
            <v>12.700000000000001</v>
          </cell>
        </row>
        <row r="47">
          <cell r="A47" t="str">
            <v>BR 36</v>
          </cell>
          <cell r="B47">
            <v>63.5</v>
          </cell>
          <cell r="C47">
            <v>12.700000000000001</v>
          </cell>
        </row>
        <row r="48">
          <cell r="A48" t="str">
            <v>BR 37</v>
          </cell>
          <cell r="B48">
            <v>63.5</v>
          </cell>
          <cell r="C48">
            <v>12.700000000000001</v>
          </cell>
        </row>
        <row r="49">
          <cell r="A49" t="str">
            <v>BR 38</v>
          </cell>
          <cell r="B49">
            <v>66.25</v>
          </cell>
          <cell r="C49">
            <v>13.25</v>
          </cell>
        </row>
        <row r="50">
          <cell r="A50" t="str">
            <v>BR 39</v>
          </cell>
          <cell r="B50">
            <v>59.474499999999999</v>
          </cell>
          <cell r="C50">
            <v>11.8949</v>
          </cell>
        </row>
        <row r="51">
          <cell r="A51" t="str">
            <v>BR 40</v>
          </cell>
          <cell r="B51">
            <v>59.4953</v>
          </cell>
          <cell r="C51">
            <v>11.89906</v>
          </cell>
        </row>
        <row r="52">
          <cell r="A52" t="str">
            <v>BBR 3</v>
          </cell>
          <cell r="B52">
            <v>27.971499999999999</v>
          </cell>
          <cell r="C52">
            <v>5.5943000000000005</v>
          </cell>
        </row>
        <row r="53">
          <cell r="A53" t="str">
            <v>BBR 3 DS</v>
          </cell>
          <cell r="B53">
            <v>38</v>
          </cell>
          <cell r="C53">
            <v>7.6000000000000005</v>
          </cell>
        </row>
        <row r="54">
          <cell r="A54" t="str">
            <v>BR 41</v>
          </cell>
          <cell r="B54">
            <v>71.617500000000007</v>
          </cell>
          <cell r="C54">
            <v>14.323500000000003</v>
          </cell>
        </row>
        <row r="55">
          <cell r="A55" t="str">
            <v>BR 42</v>
          </cell>
          <cell r="B55">
            <v>73.5</v>
          </cell>
          <cell r="C55">
            <v>14.700000000000001</v>
          </cell>
        </row>
        <row r="56">
          <cell r="A56" t="str">
            <v>BR 43</v>
          </cell>
          <cell r="B56">
            <v>72.597499999999997</v>
          </cell>
          <cell r="C56">
            <v>14.519500000000001</v>
          </cell>
        </row>
        <row r="57">
          <cell r="A57" t="str">
            <v>BR 44</v>
          </cell>
          <cell r="B57">
            <v>47.25</v>
          </cell>
          <cell r="C57">
            <v>9.4500000000000011</v>
          </cell>
        </row>
        <row r="58">
          <cell r="A58" t="str">
            <v>BR 45</v>
          </cell>
          <cell r="B58">
            <v>54</v>
          </cell>
          <cell r="C58">
            <v>10.8</v>
          </cell>
        </row>
        <row r="59">
          <cell r="A59" t="str">
            <v>BR 46</v>
          </cell>
          <cell r="B59">
            <v>53.5</v>
          </cell>
          <cell r="C59">
            <v>10.700000000000001</v>
          </cell>
        </row>
        <row r="60">
          <cell r="A60" t="str">
            <v>BR 47</v>
          </cell>
          <cell r="B60">
            <v>53.5</v>
          </cell>
          <cell r="C60">
            <v>10.700000000000001</v>
          </cell>
        </row>
        <row r="61">
          <cell r="A61" t="str">
            <v>BR 48</v>
          </cell>
          <cell r="B61">
            <v>56.56</v>
          </cell>
          <cell r="C61">
            <v>11.312000000000001</v>
          </cell>
        </row>
        <row r="62">
          <cell r="A62" t="str">
            <v>BBR 4</v>
          </cell>
          <cell r="B62">
            <v>47.2515</v>
          </cell>
          <cell r="C62">
            <v>9.4503000000000004</v>
          </cell>
        </row>
        <row r="63">
          <cell r="A63" t="str">
            <v>BBR 4 DS</v>
          </cell>
          <cell r="B63">
            <v>47.274999999999999</v>
          </cell>
          <cell r="C63">
            <v>9.4550000000000001</v>
          </cell>
        </row>
        <row r="64">
          <cell r="A64" t="str">
            <v>BR 49</v>
          </cell>
          <cell r="B64">
            <v>55.75</v>
          </cell>
          <cell r="C64">
            <v>11.15</v>
          </cell>
        </row>
        <row r="65">
          <cell r="A65" t="str">
            <v>BR 50</v>
          </cell>
          <cell r="B65">
            <v>55.75</v>
          </cell>
          <cell r="C65">
            <v>11.15</v>
          </cell>
        </row>
        <row r="66">
          <cell r="A66" t="str">
            <v>BR 51</v>
          </cell>
          <cell r="B66">
            <v>64.747500000000002</v>
          </cell>
          <cell r="C66">
            <v>12.9495</v>
          </cell>
        </row>
        <row r="67">
          <cell r="A67" t="str">
            <v>BR 51 DS</v>
          </cell>
          <cell r="B67">
            <v>64</v>
          </cell>
          <cell r="C67">
            <v>12.8</v>
          </cell>
        </row>
        <row r="68">
          <cell r="A68" t="str">
            <v>BR 52</v>
          </cell>
          <cell r="B68">
            <v>54.5</v>
          </cell>
          <cell r="C68">
            <v>10.9</v>
          </cell>
        </row>
        <row r="69">
          <cell r="A69" t="str">
            <v>BR 53</v>
          </cell>
          <cell r="B69">
            <v>54.5</v>
          </cell>
          <cell r="C69">
            <v>10.9</v>
          </cell>
        </row>
        <row r="70">
          <cell r="A70" t="str">
            <v>BR 54</v>
          </cell>
          <cell r="B70">
            <v>76.625</v>
          </cell>
          <cell r="C70">
            <v>15.325000000000001</v>
          </cell>
        </row>
        <row r="71">
          <cell r="A71" t="str">
            <v>BR 55</v>
          </cell>
          <cell r="B71">
            <v>76.625</v>
          </cell>
          <cell r="C71">
            <v>15.325000000000001</v>
          </cell>
        </row>
        <row r="72">
          <cell r="A72" t="str">
            <v>BR 56</v>
          </cell>
          <cell r="B72">
            <v>40.5</v>
          </cell>
          <cell r="C72">
            <v>8.1</v>
          </cell>
        </row>
        <row r="73">
          <cell r="A73" t="str">
            <v>BR 57</v>
          </cell>
          <cell r="B73">
            <v>76.625</v>
          </cell>
          <cell r="C73">
            <v>15.325000000000001</v>
          </cell>
        </row>
        <row r="74">
          <cell r="A74" t="str">
            <v>BR 58</v>
          </cell>
          <cell r="B74">
            <v>65.247500000000002</v>
          </cell>
          <cell r="C74">
            <v>13.049500000000002</v>
          </cell>
        </row>
        <row r="75">
          <cell r="A75" t="str">
            <v>BR 58 DS</v>
          </cell>
          <cell r="B75">
            <v>63.9998</v>
          </cell>
          <cell r="C75">
            <v>12.79996</v>
          </cell>
        </row>
        <row r="76">
          <cell r="A76" t="str">
            <v>BR 59</v>
          </cell>
          <cell r="B76">
            <v>88.135000000000005</v>
          </cell>
          <cell r="C76">
            <v>17.627000000000002</v>
          </cell>
        </row>
        <row r="77">
          <cell r="A77" t="str">
            <v>BR 60</v>
          </cell>
          <cell r="B77">
            <v>50.075000000000003</v>
          </cell>
          <cell r="C77">
            <v>10.015000000000001</v>
          </cell>
        </row>
        <row r="78">
          <cell r="A78" t="str">
            <v>BR 61</v>
          </cell>
          <cell r="B78">
            <v>55.424999999999997</v>
          </cell>
          <cell r="C78">
            <v>11.085000000000001</v>
          </cell>
        </row>
        <row r="79">
          <cell r="A79" t="str">
            <v>BR 62</v>
          </cell>
          <cell r="B79">
            <v>54.5</v>
          </cell>
          <cell r="C79">
            <v>10.9</v>
          </cell>
        </row>
        <row r="80">
          <cell r="A80" t="str">
            <v>BR 63</v>
          </cell>
          <cell r="B80">
            <v>55.344999999999999</v>
          </cell>
          <cell r="C80">
            <v>11.069000000000001</v>
          </cell>
        </row>
        <row r="81">
          <cell r="A81" t="str">
            <v>BR 64</v>
          </cell>
          <cell r="B81">
            <v>55.344999999999999</v>
          </cell>
          <cell r="C81">
            <v>11.069000000000001</v>
          </cell>
        </row>
        <row r="82">
          <cell r="A82" t="str">
            <v>BR 65</v>
          </cell>
          <cell r="B82">
            <v>44</v>
          </cell>
          <cell r="C82">
            <v>8.8000000000000007</v>
          </cell>
        </row>
        <row r="83">
          <cell r="A83" t="str">
            <v>BR 66</v>
          </cell>
          <cell r="B83">
            <v>39.25</v>
          </cell>
          <cell r="C83">
            <v>7.8500000000000005</v>
          </cell>
        </row>
        <row r="84">
          <cell r="A84" t="str">
            <v>BR 67</v>
          </cell>
          <cell r="B84">
            <v>37.25</v>
          </cell>
          <cell r="C84">
            <v>7.45</v>
          </cell>
        </row>
        <row r="85">
          <cell r="A85" t="str">
            <v>BR 68</v>
          </cell>
          <cell r="B85">
            <v>61.5</v>
          </cell>
          <cell r="C85">
            <v>12.3</v>
          </cell>
        </row>
        <row r="86">
          <cell r="A86" t="str">
            <v>BR 69</v>
          </cell>
          <cell r="B86">
            <v>37.25</v>
          </cell>
          <cell r="C86">
            <v>7.45</v>
          </cell>
        </row>
        <row r="87">
          <cell r="A87" t="str">
            <v>BR 70</v>
          </cell>
          <cell r="B87">
            <v>45.435000000000002</v>
          </cell>
          <cell r="C87">
            <v>9.0870000000000015</v>
          </cell>
        </row>
        <row r="88">
          <cell r="A88" t="str">
            <v>BBR 5</v>
          </cell>
          <cell r="B88">
            <v>50.499499999999998</v>
          </cell>
          <cell r="C88">
            <v>10.0999</v>
          </cell>
        </row>
        <row r="89">
          <cell r="A89" t="str">
            <v>BBR 5 DS</v>
          </cell>
          <cell r="B89">
            <v>50.499499999999998</v>
          </cell>
          <cell r="C89">
            <v>10.0999</v>
          </cell>
        </row>
        <row r="90">
          <cell r="A90" t="str">
            <v>BR 72</v>
          </cell>
          <cell r="B90">
            <v>28.452500000000001</v>
          </cell>
          <cell r="C90">
            <v>5.6905000000000001</v>
          </cell>
        </row>
        <row r="91">
          <cell r="A91" t="str">
            <v>BR 73</v>
          </cell>
          <cell r="B91">
            <v>33.122500000000002</v>
          </cell>
          <cell r="C91">
            <v>6.6245000000000012</v>
          </cell>
        </row>
        <row r="92">
          <cell r="A92" t="str">
            <v>BR 74</v>
          </cell>
          <cell r="B92">
            <v>48</v>
          </cell>
          <cell r="C92">
            <v>9.6000000000000014</v>
          </cell>
        </row>
        <row r="93">
          <cell r="A93" t="str">
            <v>BR 75</v>
          </cell>
          <cell r="B93">
            <v>44.202500000000001</v>
          </cell>
          <cell r="C93">
            <v>8.8405000000000005</v>
          </cell>
        </row>
        <row r="94">
          <cell r="A94" t="str">
            <v>BR 76</v>
          </cell>
          <cell r="B94">
            <v>49</v>
          </cell>
          <cell r="C94">
            <v>9.8000000000000007</v>
          </cell>
        </row>
        <row r="95">
          <cell r="A95" t="str">
            <v>BR 77</v>
          </cell>
          <cell r="B95">
            <v>43.977499999999999</v>
          </cell>
          <cell r="C95">
            <v>8.7955000000000005</v>
          </cell>
        </row>
        <row r="96">
          <cell r="A96" t="str">
            <v>BR 78</v>
          </cell>
          <cell r="B96">
            <v>65.875</v>
          </cell>
          <cell r="C96">
            <v>13.175000000000001</v>
          </cell>
        </row>
        <row r="97">
          <cell r="A97" t="str">
            <v>BR 79</v>
          </cell>
          <cell r="B97">
            <v>65.715000000000003</v>
          </cell>
          <cell r="C97">
            <v>13.143000000000001</v>
          </cell>
        </row>
        <row r="98">
          <cell r="A98" t="str">
            <v>BR 80</v>
          </cell>
          <cell r="B98">
            <v>59.5</v>
          </cell>
          <cell r="C98">
            <v>11.9</v>
          </cell>
        </row>
        <row r="99">
          <cell r="A99" t="str">
            <v>BR 81</v>
          </cell>
          <cell r="B99">
            <v>58.501800000000003</v>
          </cell>
          <cell r="C99">
            <v>11.700360000000002</v>
          </cell>
        </row>
        <row r="100">
          <cell r="A100" t="str">
            <v>BR 82</v>
          </cell>
          <cell r="B100">
            <v>58.509</v>
          </cell>
          <cell r="C100">
            <v>11.7018</v>
          </cell>
        </row>
        <row r="101">
          <cell r="A101" t="str">
            <v>BR 83</v>
          </cell>
          <cell r="B101">
            <v>58.471899999999998</v>
          </cell>
          <cell r="C101">
            <v>11.694380000000001</v>
          </cell>
        </row>
        <row r="102">
          <cell r="A102" t="str">
            <v>BR 84</v>
          </cell>
          <cell r="B102">
            <v>46.383499999999998</v>
          </cell>
          <cell r="C102">
            <v>9.2766999999999999</v>
          </cell>
        </row>
        <row r="103">
          <cell r="A103" t="str">
            <v>BR 85</v>
          </cell>
          <cell r="B103">
            <v>46.4116</v>
          </cell>
          <cell r="C103">
            <v>9.2823200000000003</v>
          </cell>
        </row>
        <row r="104">
          <cell r="A104" t="str">
            <v>BR 86</v>
          </cell>
          <cell r="B104">
            <v>50.7301</v>
          </cell>
          <cell r="C104">
            <v>10.14602</v>
          </cell>
        </row>
        <row r="105">
          <cell r="A105" t="str">
            <v>BR 87</v>
          </cell>
          <cell r="B105">
            <v>61.682499999999997</v>
          </cell>
          <cell r="C105">
            <v>12.336500000000001</v>
          </cell>
        </row>
        <row r="106">
          <cell r="A106" t="str">
            <v>BR 88</v>
          </cell>
          <cell r="B106">
            <v>60.5</v>
          </cell>
          <cell r="C106">
            <v>12.100000000000001</v>
          </cell>
        </row>
        <row r="107">
          <cell r="A107" t="str">
            <v>BR 89</v>
          </cell>
          <cell r="B107">
            <v>61.682499999999997</v>
          </cell>
          <cell r="C107">
            <v>12.336500000000001</v>
          </cell>
        </row>
        <row r="108">
          <cell r="A108" t="str">
            <v>BR 90</v>
          </cell>
          <cell r="B108">
            <v>48.25</v>
          </cell>
          <cell r="C108">
            <v>9.65</v>
          </cell>
        </row>
        <row r="109">
          <cell r="A109" t="str">
            <v>BR 91</v>
          </cell>
          <cell r="B109">
            <v>54.35</v>
          </cell>
          <cell r="C109">
            <v>10.870000000000001</v>
          </cell>
        </row>
        <row r="110">
          <cell r="A110" t="str">
            <v>BR 92</v>
          </cell>
          <cell r="B110">
            <v>54.25</v>
          </cell>
          <cell r="C110">
            <v>10.850000000000001</v>
          </cell>
        </row>
        <row r="111">
          <cell r="A111" t="str">
            <v>BR 93</v>
          </cell>
          <cell r="B111">
            <v>34</v>
          </cell>
          <cell r="C111">
            <v>6.8000000000000007</v>
          </cell>
        </row>
        <row r="112">
          <cell r="A112" t="str">
            <v>BR 93 DS</v>
          </cell>
          <cell r="B112">
            <v>12</v>
          </cell>
          <cell r="C112">
            <v>2.4000000000000004</v>
          </cell>
        </row>
        <row r="113">
          <cell r="A113" t="str">
            <v>BR 94</v>
          </cell>
          <cell r="B113">
            <v>49.924999999999997</v>
          </cell>
          <cell r="C113">
            <v>9.9849999999999994</v>
          </cell>
        </row>
        <row r="114">
          <cell r="A114" t="str">
            <v>BR 95</v>
          </cell>
          <cell r="B114">
            <v>49.926400000000001</v>
          </cell>
          <cell r="C114">
            <v>9.9852800000000013</v>
          </cell>
        </row>
        <row r="115">
          <cell r="A115" t="str">
            <v>BBR 6</v>
          </cell>
          <cell r="B115">
            <v>48.6248</v>
          </cell>
          <cell r="C115">
            <v>9.7249600000000012</v>
          </cell>
        </row>
        <row r="116">
          <cell r="A116" t="str">
            <v>BBR 6 DS</v>
          </cell>
          <cell r="B116">
            <v>48.625</v>
          </cell>
          <cell r="C116">
            <v>9.7250000000000014</v>
          </cell>
        </row>
        <row r="117">
          <cell r="A117" t="str">
            <v>BR 96</v>
          </cell>
          <cell r="B117">
            <v>38.58</v>
          </cell>
          <cell r="C117">
            <v>7.7160000000000002</v>
          </cell>
        </row>
        <row r="118">
          <cell r="A118" t="str">
            <v>BR 97</v>
          </cell>
          <cell r="B118">
            <v>38.625</v>
          </cell>
          <cell r="C118">
            <v>7.7250000000000005</v>
          </cell>
        </row>
        <row r="119">
          <cell r="A119" t="str">
            <v>BR 98</v>
          </cell>
          <cell r="B119">
            <v>38.58</v>
          </cell>
          <cell r="C119">
            <v>7.7160000000000002</v>
          </cell>
        </row>
        <row r="120">
          <cell r="A120" t="str">
            <v>BR 99</v>
          </cell>
          <cell r="B120">
            <v>44.25</v>
          </cell>
          <cell r="C120">
            <v>8.85</v>
          </cell>
        </row>
        <row r="121">
          <cell r="A121" t="str">
            <v>BR 100</v>
          </cell>
          <cell r="B121">
            <v>38.58</v>
          </cell>
          <cell r="C121">
            <v>7.7160000000000002</v>
          </cell>
        </row>
        <row r="122">
          <cell r="A122" t="str">
            <v>BR 101</v>
          </cell>
          <cell r="B122">
            <v>38.58</v>
          </cell>
          <cell r="C122">
            <v>7.7160000000000002</v>
          </cell>
        </row>
        <row r="123">
          <cell r="A123" t="str">
            <v>BBR 7</v>
          </cell>
          <cell r="B123">
            <v>66.497500000000002</v>
          </cell>
          <cell r="C123">
            <v>13.299500000000002</v>
          </cell>
        </row>
        <row r="124">
          <cell r="A124" t="str">
            <v>BBR 7 DS</v>
          </cell>
          <cell r="B124">
            <v>66</v>
          </cell>
          <cell r="C124">
            <v>13.200000000000001</v>
          </cell>
        </row>
        <row r="125">
          <cell r="A125" t="str">
            <v>BR 102</v>
          </cell>
          <cell r="B125">
            <v>40.5</v>
          </cell>
          <cell r="C125">
            <v>8.1</v>
          </cell>
        </row>
        <row r="126">
          <cell r="A126" t="str">
            <v>BR 103</v>
          </cell>
          <cell r="B126">
            <v>41.5</v>
          </cell>
          <cell r="C126">
            <v>8.3000000000000007</v>
          </cell>
        </row>
        <row r="127">
          <cell r="A127" t="str">
            <v>BR 104</v>
          </cell>
          <cell r="B127">
            <v>40.5</v>
          </cell>
          <cell r="C127">
            <v>8.1</v>
          </cell>
        </row>
        <row r="128">
          <cell r="A128" t="str">
            <v>BR 105</v>
          </cell>
          <cell r="B128">
            <v>40.575000000000003</v>
          </cell>
          <cell r="C128">
            <v>8.1150000000000002</v>
          </cell>
        </row>
        <row r="129">
          <cell r="A129" t="str">
            <v>BR 106</v>
          </cell>
          <cell r="B129">
            <v>45.45</v>
          </cell>
          <cell r="C129">
            <v>9.0900000000000016</v>
          </cell>
        </row>
        <row r="130">
          <cell r="A130" t="str">
            <v>BR 107</v>
          </cell>
          <cell r="B130">
            <v>61.247500000000002</v>
          </cell>
          <cell r="C130">
            <v>12.249500000000001</v>
          </cell>
        </row>
        <row r="131">
          <cell r="A131" t="str">
            <v>BR 107 DS</v>
          </cell>
          <cell r="B131">
            <v>61.25</v>
          </cell>
          <cell r="C131">
            <v>12.25</v>
          </cell>
        </row>
        <row r="132">
          <cell r="A132" t="str">
            <v>BR 108</v>
          </cell>
          <cell r="B132">
            <v>53.25</v>
          </cell>
          <cell r="C132">
            <v>10.65</v>
          </cell>
        </row>
        <row r="133">
          <cell r="A133" t="str">
            <v>BR 109</v>
          </cell>
          <cell r="B133">
            <v>25</v>
          </cell>
          <cell r="C133">
            <v>5</v>
          </cell>
        </row>
        <row r="134">
          <cell r="A134" t="str">
            <v>BR 110</v>
          </cell>
          <cell r="B134">
            <v>25</v>
          </cell>
          <cell r="C134">
            <v>5</v>
          </cell>
        </row>
        <row r="135">
          <cell r="A135" t="str">
            <v>BR 111</v>
          </cell>
          <cell r="B135">
            <v>53</v>
          </cell>
          <cell r="C135">
            <v>10.600000000000001</v>
          </cell>
        </row>
        <row r="136">
          <cell r="A136" t="str">
            <v>BR 112</v>
          </cell>
          <cell r="B136">
            <v>41.375</v>
          </cell>
          <cell r="C136">
            <v>8.2750000000000004</v>
          </cell>
        </row>
        <row r="137">
          <cell r="A137" t="str">
            <v>BR 113</v>
          </cell>
          <cell r="B137">
            <v>57</v>
          </cell>
          <cell r="C137">
            <v>11.4</v>
          </cell>
        </row>
        <row r="138">
          <cell r="A138" t="str">
            <v>BR 114</v>
          </cell>
          <cell r="B138">
            <v>57</v>
          </cell>
          <cell r="C138">
            <v>11.4</v>
          </cell>
        </row>
        <row r="139">
          <cell r="A139" t="str">
            <v>BR 115</v>
          </cell>
          <cell r="B139">
            <v>57</v>
          </cell>
          <cell r="C139">
            <v>11.4</v>
          </cell>
        </row>
        <row r="140">
          <cell r="A140" t="str">
            <v>BR 116</v>
          </cell>
          <cell r="B140">
            <v>46.506999999999998</v>
          </cell>
          <cell r="C140">
            <v>9.3013999999999992</v>
          </cell>
        </row>
        <row r="141">
          <cell r="A141" t="str">
            <v>BR 117</v>
          </cell>
          <cell r="B141">
            <v>74.5</v>
          </cell>
          <cell r="C141">
            <v>14.9</v>
          </cell>
        </row>
        <row r="142">
          <cell r="A142" t="str">
            <v>BR 118</v>
          </cell>
          <cell r="B142">
            <v>74.5</v>
          </cell>
          <cell r="C142">
            <v>14.9</v>
          </cell>
        </row>
        <row r="143">
          <cell r="A143" t="str">
            <v>BR 119</v>
          </cell>
          <cell r="B143">
            <v>74.5</v>
          </cell>
          <cell r="C143">
            <v>14.9</v>
          </cell>
        </row>
        <row r="144">
          <cell r="A144" t="str">
            <v>BBR 8</v>
          </cell>
          <cell r="B144">
            <v>60.369300000000003</v>
          </cell>
          <cell r="C144">
            <v>12.073860000000002</v>
          </cell>
        </row>
        <row r="145">
          <cell r="A145" t="str">
            <v>BR 120</v>
          </cell>
          <cell r="B145">
            <v>60.5</v>
          </cell>
          <cell r="C145">
            <v>12.100000000000001</v>
          </cell>
        </row>
        <row r="146">
          <cell r="A146" t="str">
            <v>BR 121</v>
          </cell>
          <cell r="B146">
            <v>60.5</v>
          </cell>
          <cell r="C146">
            <v>12.100000000000001</v>
          </cell>
        </row>
        <row r="147">
          <cell r="A147" t="str">
            <v>BR 122</v>
          </cell>
          <cell r="B147">
            <v>69.637600000000006</v>
          </cell>
          <cell r="C147">
            <v>13.927520000000001</v>
          </cell>
        </row>
        <row r="148">
          <cell r="A148" t="str">
            <v>BR 123</v>
          </cell>
          <cell r="B148">
            <v>60.5</v>
          </cell>
          <cell r="C148">
            <v>12.100000000000001</v>
          </cell>
        </row>
        <row r="149">
          <cell r="A149" t="str">
            <v>BR 124</v>
          </cell>
          <cell r="B149">
            <v>38.5</v>
          </cell>
          <cell r="C149">
            <v>7.7</v>
          </cell>
        </row>
        <row r="150">
          <cell r="A150" t="str">
            <v>BR 125</v>
          </cell>
          <cell r="B150">
            <v>38.5</v>
          </cell>
          <cell r="C150">
            <v>7.7</v>
          </cell>
        </row>
        <row r="151">
          <cell r="A151" t="str">
            <v>BR 126</v>
          </cell>
          <cell r="B151">
            <v>82.727400000000003</v>
          </cell>
          <cell r="C151">
            <v>16.545480000000001</v>
          </cell>
        </row>
        <row r="152">
          <cell r="A152" t="str">
            <v>BR 127</v>
          </cell>
          <cell r="B152">
            <v>82.706599999999995</v>
          </cell>
          <cell r="C152">
            <v>16.541319999999999</v>
          </cell>
        </row>
        <row r="153">
          <cell r="A153" t="str">
            <v>BR 128</v>
          </cell>
          <cell r="B153">
            <v>61.452500000000001</v>
          </cell>
          <cell r="C153">
            <v>12.290500000000002</v>
          </cell>
        </row>
        <row r="154">
          <cell r="A154" t="str">
            <v>BR 129</v>
          </cell>
          <cell r="B154">
            <v>61.423699999999997</v>
          </cell>
          <cell r="C154">
            <v>12.284739999999999</v>
          </cell>
        </row>
        <row r="155">
          <cell r="A155" t="str">
            <v>BR 130</v>
          </cell>
          <cell r="B155">
            <v>73.627399999999994</v>
          </cell>
          <cell r="C155">
            <v>14.725479999999999</v>
          </cell>
        </row>
        <row r="156">
          <cell r="A156" t="str">
            <v>BBR 9</v>
          </cell>
          <cell r="B156">
            <v>76.500299999999996</v>
          </cell>
          <cell r="C156">
            <v>15.30006</v>
          </cell>
        </row>
        <row r="157">
          <cell r="A157" t="str">
            <v>BR 131</v>
          </cell>
          <cell r="B157">
            <v>68.05</v>
          </cell>
          <cell r="C157">
            <v>13.61</v>
          </cell>
        </row>
        <row r="158">
          <cell r="A158" t="str">
            <v>BR 132</v>
          </cell>
          <cell r="B158">
            <v>68.938999999999993</v>
          </cell>
          <cell r="C158">
            <v>13.787799999999999</v>
          </cell>
        </row>
        <row r="159">
          <cell r="A159" t="str">
            <v>BR 134</v>
          </cell>
          <cell r="B159">
            <v>69.8142</v>
          </cell>
          <cell r="C159">
            <v>13.96284</v>
          </cell>
        </row>
        <row r="160">
          <cell r="A160" t="str">
            <v>BR 135</v>
          </cell>
          <cell r="B160">
            <v>71.507999999999996</v>
          </cell>
          <cell r="C160">
            <v>14.301600000000001</v>
          </cell>
        </row>
        <row r="161">
          <cell r="A161" t="str">
            <v>BR 135 DS</v>
          </cell>
          <cell r="B161">
            <v>72</v>
          </cell>
          <cell r="C161">
            <v>14.4</v>
          </cell>
        </row>
        <row r="162">
          <cell r="A162" t="str">
            <v>BR 136</v>
          </cell>
          <cell r="B162">
            <v>69.099999999999994</v>
          </cell>
          <cell r="C162">
            <v>13.82</v>
          </cell>
        </row>
        <row r="163">
          <cell r="A163" t="str">
            <v>BR 137</v>
          </cell>
          <cell r="B163">
            <v>80</v>
          </cell>
          <cell r="C163">
            <v>16</v>
          </cell>
        </row>
        <row r="164">
          <cell r="A164" t="str">
            <v>BR 138</v>
          </cell>
          <cell r="B164">
            <v>69.31</v>
          </cell>
          <cell r="C164">
            <v>13.862000000000002</v>
          </cell>
        </row>
        <row r="165">
          <cell r="A165" t="str">
            <v>BR 139</v>
          </cell>
          <cell r="B165">
            <v>68.05</v>
          </cell>
          <cell r="C165">
            <v>13.61</v>
          </cell>
        </row>
        <row r="166">
          <cell r="A166" t="str">
            <v>BR 140</v>
          </cell>
          <cell r="B166">
            <v>68.05</v>
          </cell>
          <cell r="C166">
            <v>13.61</v>
          </cell>
        </row>
        <row r="167">
          <cell r="A167" t="str">
            <v>BR 141</v>
          </cell>
          <cell r="B167">
            <v>76</v>
          </cell>
          <cell r="C167">
            <v>15.200000000000001</v>
          </cell>
        </row>
        <row r="168">
          <cell r="A168" t="str">
            <v>BR 142</v>
          </cell>
          <cell r="B168">
            <v>68.504999999999995</v>
          </cell>
          <cell r="C168">
            <v>13.701000000000001</v>
          </cell>
        </row>
        <row r="169">
          <cell r="A169" t="str">
            <v>BR 143</v>
          </cell>
          <cell r="B169">
            <v>77.5</v>
          </cell>
          <cell r="C169">
            <v>15.5</v>
          </cell>
        </row>
        <row r="170">
          <cell r="A170" t="str">
            <v>BR 144</v>
          </cell>
          <cell r="B170">
            <v>77.5</v>
          </cell>
          <cell r="C170">
            <v>15.5</v>
          </cell>
        </row>
        <row r="171">
          <cell r="A171" t="str">
            <v>BR 145</v>
          </cell>
          <cell r="B171">
            <v>61.375</v>
          </cell>
          <cell r="C171">
            <v>12.275</v>
          </cell>
        </row>
        <row r="172">
          <cell r="A172" t="str">
            <v>BR 146</v>
          </cell>
          <cell r="B172">
            <v>77.5</v>
          </cell>
          <cell r="C172">
            <v>15.5</v>
          </cell>
        </row>
        <row r="173">
          <cell r="A173" t="str">
            <v>BR 147</v>
          </cell>
          <cell r="B173">
            <v>57.283000000000001</v>
          </cell>
          <cell r="C173">
            <v>11.456600000000002</v>
          </cell>
        </row>
        <row r="174">
          <cell r="A174" t="str">
            <v>BR 148</v>
          </cell>
          <cell r="B174">
            <v>78.75</v>
          </cell>
          <cell r="C174">
            <v>15.75</v>
          </cell>
        </row>
        <row r="175">
          <cell r="A175" t="str">
            <v>BR 149</v>
          </cell>
          <cell r="B175">
            <v>48.116500000000002</v>
          </cell>
          <cell r="C175">
            <v>9.6233000000000004</v>
          </cell>
        </row>
        <row r="176">
          <cell r="A176" t="str">
            <v>BR 150</v>
          </cell>
          <cell r="B176">
            <v>49</v>
          </cell>
          <cell r="C176">
            <v>9.8000000000000007</v>
          </cell>
        </row>
        <row r="177">
          <cell r="A177" t="str">
            <v>BR 151</v>
          </cell>
          <cell r="B177">
            <v>66.457400000000007</v>
          </cell>
          <cell r="C177">
            <v>13.291480000000002</v>
          </cell>
        </row>
        <row r="178">
          <cell r="A178" t="str">
            <v>BR 152</v>
          </cell>
          <cell r="B178">
            <v>47.986899999999999</v>
          </cell>
          <cell r="C178">
            <v>9.5973800000000011</v>
          </cell>
        </row>
        <row r="179">
          <cell r="A179" t="str">
            <v>BR 153</v>
          </cell>
          <cell r="B179">
            <v>63.007800000000003</v>
          </cell>
          <cell r="C179">
            <v>12.601560000000001</v>
          </cell>
        </row>
        <row r="180">
          <cell r="A180" t="str">
            <v>BR 154</v>
          </cell>
          <cell r="B180">
            <v>47.9696</v>
          </cell>
          <cell r="C180">
            <v>9.5939200000000007</v>
          </cell>
        </row>
        <row r="181">
          <cell r="A181" t="str">
            <v>BR 155</v>
          </cell>
          <cell r="B181">
            <v>56.890599999999999</v>
          </cell>
          <cell r="C181">
            <v>11.378120000000001</v>
          </cell>
        </row>
        <row r="182">
          <cell r="A182" t="str">
            <v>BR 156</v>
          </cell>
          <cell r="B182">
            <v>56.970500000000001</v>
          </cell>
          <cell r="C182">
            <v>11.394100000000002</v>
          </cell>
        </row>
        <row r="183">
          <cell r="A183" t="str">
            <v>BR 157</v>
          </cell>
          <cell r="B183">
            <v>75.812600000000003</v>
          </cell>
          <cell r="C183">
            <v>15.162520000000001</v>
          </cell>
        </row>
        <row r="184">
          <cell r="A184" t="str">
            <v>BBR 10</v>
          </cell>
          <cell r="B184">
            <v>53.732999999999997</v>
          </cell>
          <cell r="C184">
            <v>10.746600000000001</v>
          </cell>
        </row>
        <row r="185">
          <cell r="A185" t="str">
            <v>BBR 10 DS</v>
          </cell>
          <cell r="B185">
            <v>53</v>
          </cell>
          <cell r="C185">
            <v>10.600000000000001</v>
          </cell>
        </row>
        <row r="186">
          <cell r="C186">
            <v>0</v>
          </cell>
        </row>
        <row r="187">
          <cell r="C187">
            <v>0</v>
          </cell>
        </row>
        <row r="188">
          <cell r="C188">
            <v>0</v>
          </cell>
        </row>
        <row r="189">
          <cell r="C189">
            <v>0</v>
          </cell>
        </row>
        <row r="190">
          <cell r="C190">
            <v>0</v>
          </cell>
        </row>
        <row r="191">
          <cell r="C191">
            <v>0</v>
          </cell>
        </row>
        <row r="192">
          <cell r="C192">
            <v>0</v>
          </cell>
        </row>
        <row r="193">
          <cell r="C193">
            <v>0</v>
          </cell>
        </row>
        <row r="194">
          <cell r="C194">
            <v>0</v>
          </cell>
        </row>
        <row r="195">
          <cell r="C195">
            <v>0</v>
          </cell>
        </row>
        <row r="196">
          <cell r="C196">
            <v>0</v>
          </cell>
        </row>
        <row r="197">
          <cell r="C197">
            <v>0</v>
          </cell>
        </row>
        <row r="198">
          <cell r="C198">
            <v>0</v>
          </cell>
        </row>
        <row r="199">
          <cell r="C199">
            <v>0</v>
          </cell>
        </row>
        <row r="200">
          <cell r="C200">
            <v>0</v>
          </cell>
        </row>
        <row r="201">
          <cell r="C201">
            <v>0</v>
          </cell>
        </row>
        <row r="202">
          <cell r="C202">
            <v>0</v>
          </cell>
        </row>
        <row r="203">
          <cell r="C203">
            <v>0</v>
          </cell>
        </row>
        <row r="204">
          <cell r="C204">
            <v>0</v>
          </cell>
        </row>
        <row r="205">
          <cell r="C205">
            <v>0</v>
          </cell>
        </row>
        <row r="206">
          <cell r="C206">
            <v>0</v>
          </cell>
        </row>
        <row r="207">
          <cell r="C207">
            <v>0</v>
          </cell>
        </row>
        <row r="208">
          <cell r="C208">
            <v>0</v>
          </cell>
        </row>
        <row r="209">
          <cell r="C209">
            <v>0</v>
          </cell>
        </row>
        <row r="210">
          <cell r="C210">
            <v>0</v>
          </cell>
        </row>
        <row r="211">
          <cell r="C211">
            <v>0</v>
          </cell>
        </row>
        <row r="212">
          <cell r="C212">
            <v>0</v>
          </cell>
        </row>
        <row r="213">
          <cell r="C213">
            <v>0</v>
          </cell>
        </row>
        <row r="214">
          <cell r="C214">
            <v>0</v>
          </cell>
        </row>
        <row r="215">
          <cell r="C215">
            <v>0</v>
          </cell>
        </row>
        <row r="216">
          <cell r="C216">
            <v>0</v>
          </cell>
        </row>
        <row r="217">
          <cell r="C217">
            <v>0</v>
          </cell>
        </row>
        <row r="218">
          <cell r="C218">
            <v>0</v>
          </cell>
        </row>
        <row r="219">
          <cell r="C219">
            <v>0</v>
          </cell>
        </row>
        <row r="220">
          <cell r="C220">
            <v>0</v>
          </cell>
        </row>
        <row r="221">
          <cell r="C221">
            <v>0</v>
          </cell>
        </row>
        <row r="222">
          <cell r="C222">
            <v>0</v>
          </cell>
        </row>
        <row r="223">
          <cell r="C223">
            <v>0</v>
          </cell>
        </row>
        <row r="224">
          <cell r="C224">
            <v>0</v>
          </cell>
        </row>
        <row r="225">
          <cell r="C225">
            <v>0</v>
          </cell>
        </row>
        <row r="226">
          <cell r="C226">
            <v>0</v>
          </cell>
        </row>
        <row r="227">
          <cell r="C227">
            <v>0</v>
          </cell>
        </row>
        <row r="228">
          <cell r="C228">
            <v>0</v>
          </cell>
        </row>
        <row r="229">
          <cell r="C229">
            <v>0</v>
          </cell>
        </row>
        <row r="230">
          <cell r="C230">
            <v>0</v>
          </cell>
        </row>
        <row r="231">
          <cell r="C231">
            <v>0</v>
          </cell>
        </row>
        <row r="232">
          <cell r="C232">
            <v>0</v>
          </cell>
        </row>
        <row r="233">
          <cell r="C233">
            <v>0</v>
          </cell>
        </row>
        <row r="234">
          <cell r="C234">
            <v>0</v>
          </cell>
        </row>
        <row r="235">
          <cell r="C235">
            <v>0</v>
          </cell>
        </row>
        <row r="236">
          <cell r="C236">
            <v>0</v>
          </cell>
        </row>
        <row r="237">
          <cell r="C237">
            <v>0</v>
          </cell>
        </row>
        <row r="238">
          <cell r="C238">
            <v>0</v>
          </cell>
        </row>
        <row r="239">
          <cell r="C239">
            <v>0</v>
          </cell>
        </row>
        <row r="240">
          <cell r="C240">
            <v>0</v>
          </cell>
        </row>
        <row r="241">
          <cell r="C241">
            <v>0</v>
          </cell>
        </row>
        <row r="242">
          <cell r="C242">
            <v>0</v>
          </cell>
        </row>
        <row r="243">
          <cell r="C243">
            <v>0</v>
          </cell>
        </row>
        <row r="244">
          <cell r="C244">
            <v>0</v>
          </cell>
        </row>
        <row r="245">
          <cell r="C245">
            <v>0</v>
          </cell>
        </row>
        <row r="246">
          <cell r="C246">
            <v>0</v>
          </cell>
        </row>
        <row r="247">
          <cell r="C247">
            <v>0</v>
          </cell>
        </row>
        <row r="248">
          <cell r="C248">
            <v>0</v>
          </cell>
        </row>
        <row r="249">
          <cell r="C249">
            <v>0</v>
          </cell>
        </row>
        <row r="250">
          <cell r="C250">
            <v>0</v>
          </cell>
        </row>
        <row r="251">
          <cell r="C251">
            <v>0</v>
          </cell>
        </row>
        <row r="252">
          <cell r="C252">
            <v>0</v>
          </cell>
        </row>
        <row r="253">
          <cell r="C253">
            <v>0</v>
          </cell>
        </row>
        <row r="254">
          <cell r="C254">
            <v>0</v>
          </cell>
        </row>
        <row r="255">
          <cell r="C255">
            <v>0</v>
          </cell>
        </row>
        <row r="256">
          <cell r="C256">
            <v>0</v>
          </cell>
        </row>
        <row r="257">
          <cell r="C257">
            <v>0</v>
          </cell>
        </row>
        <row r="258">
          <cell r="C258">
            <v>0</v>
          </cell>
        </row>
        <row r="259">
          <cell r="C259">
            <v>0</v>
          </cell>
        </row>
        <row r="260">
          <cell r="C260">
            <v>0</v>
          </cell>
        </row>
        <row r="261">
          <cell r="C261">
            <v>0</v>
          </cell>
        </row>
        <row r="262">
          <cell r="C262">
            <v>0</v>
          </cell>
        </row>
        <row r="263">
          <cell r="C263">
            <v>0</v>
          </cell>
        </row>
        <row r="264">
          <cell r="C264">
            <v>0</v>
          </cell>
        </row>
      </sheetData>
      <sheetData sheetId="9"/>
      <sheetData sheetId="10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PH"/>
      <sheetName val="TS"/>
      <sheetName val="Rek"/>
      <sheetName val="Rab"/>
      <sheetName val="Anl"/>
      <sheetName val="H.Dasar"/>
      <sheetName val="H.Lokasi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/>
      <sheetData sheetId="6" refreshError="1"/>
      <sheetData sheetId="7" refreshError="1"/>
    </sheetDataSet>
  </externalBook>
</externalLink>
</file>

<file path=xl/externalLinks/externalLink18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Q"/>
      <sheetName val="BQ (2)"/>
      <sheetName val="UP"/>
      <sheetName val="BREAK ALAT"/>
      <sheetName val="PE"/>
      <sheetName val="E-F"/>
      <sheetName val="WC1"/>
    </sheetNames>
    <sheetDataSet>
      <sheetData sheetId="0"/>
      <sheetData sheetId="1"/>
      <sheetData sheetId="2"/>
      <sheetData sheetId="3"/>
      <sheetData sheetId="4">
        <row r="10">
          <cell r="B10" t="str">
            <v>INDUSTRIAL MATERIAL</v>
          </cell>
        </row>
        <row r="11">
          <cell r="B11" t="str">
            <v>.Aspal</v>
          </cell>
          <cell r="C11" t="str">
            <v>kg</v>
          </cell>
          <cell r="D11">
            <v>1760</v>
          </cell>
          <cell r="G11">
            <v>100</v>
          </cell>
        </row>
        <row r="12">
          <cell r="B12" t="str">
            <v>.Cement Portland type I 50kg/zak</v>
          </cell>
          <cell r="C12" t="str">
            <v>bag</v>
          </cell>
          <cell r="D12">
            <v>22886</v>
          </cell>
          <cell r="G12">
            <v>100</v>
          </cell>
        </row>
        <row r="13">
          <cell r="B13" t="str">
            <v>.Concrete Girder I 090 - 16,60</v>
          </cell>
          <cell r="C13" t="str">
            <v>unit</v>
          </cell>
          <cell r="D13">
            <v>15814385</v>
          </cell>
          <cell r="G13">
            <v>100</v>
          </cell>
        </row>
        <row r="14">
          <cell r="B14" t="str">
            <v>.Concrete Girder I 125 - 25,80</v>
          </cell>
          <cell r="C14" t="str">
            <v>unit</v>
          </cell>
          <cell r="D14">
            <v>25643483</v>
          </cell>
          <cell r="G14">
            <v>100</v>
          </cell>
        </row>
        <row r="15">
          <cell r="B15" t="str">
            <v>.Concrete Girder I 160 - 31,60</v>
          </cell>
          <cell r="C15" t="str">
            <v>unit</v>
          </cell>
          <cell r="D15">
            <v>37510359</v>
          </cell>
          <cell r="G15">
            <v>100</v>
          </cell>
        </row>
        <row r="16">
          <cell r="B16" t="str">
            <v>.Concrete Girder I 170 - 40,80</v>
          </cell>
          <cell r="C16" t="str">
            <v>unit</v>
          </cell>
          <cell r="D16">
            <v>67685816</v>
          </cell>
          <cell r="G16">
            <v>100</v>
          </cell>
        </row>
        <row r="17">
          <cell r="B17" t="str">
            <v>.Concrete peil (reinforcced)</v>
          </cell>
          <cell r="C17" t="str">
            <v>pcs</v>
          </cell>
          <cell r="D17">
            <v>149259</v>
          </cell>
          <cell r="G17">
            <v>100</v>
          </cell>
        </row>
        <row r="18">
          <cell r="B18" t="str">
            <v xml:space="preserve">.Diafragma ending </v>
          </cell>
          <cell r="C18" t="str">
            <v>unit</v>
          </cell>
          <cell r="D18">
            <v>163399</v>
          </cell>
          <cell r="G18">
            <v>100</v>
          </cell>
        </row>
        <row r="19">
          <cell r="B19" t="str">
            <v xml:space="preserve">.Diafragma ending  </v>
          </cell>
          <cell r="C19" t="str">
            <v>unit</v>
          </cell>
          <cell r="D19">
            <v>208505</v>
          </cell>
          <cell r="G19">
            <v>100</v>
          </cell>
        </row>
        <row r="20">
          <cell r="B20" t="str">
            <v xml:space="preserve">.Diafragma ending   </v>
          </cell>
          <cell r="C20" t="str">
            <v>unit</v>
          </cell>
          <cell r="D20">
            <v>228078</v>
          </cell>
          <cell r="G20">
            <v>100</v>
          </cell>
        </row>
        <row r="21">
          <cell r="B21" t="str">
            <v xml:space="preserve">.Diafragma middle </v>
          </cell>
          <cell r="C21" t="str">
            <v>unit</v>
          </cell>
          <cell r="D21">
            <v>154038</v>
          </cell>
          <cell r="G21">
            <v>100</v>
          </cell>
        </row>
        <row r="22">
          <cell r="B22" t="str">
            <v xml:space="preserve">.Diafragma middle  </v>
          </cell>
          <cell r="C22" t="str">
            <v>unit</v>
          </cell>
          <cell r="D22">
            <v>194888</v>
          </cell>
          <cell r="G22">
            <v>100</v>
          </cell>
        </row>
        <row r="23">
          <cell r="B23" t="str">
            <v xml:space="preserve">.Diafragma middle   </v>
          </cell>
          <cell r="C23" t="str">
            <v>unit</v>
          </cell>
          <cell r="D23">
            <v>235737</v>
          </cell>
          <cell r="G23">
            <v>100</v>
          </cell>
        </row>
        <row r="24">
          <cell r="B24" t="str">
            <v xml:space="preserve">.Diafragma middle    </v>
          </cell>
          <cell r="C24" t="str">
            <v>unit</v>
          </cell>
          <cell r="D24">
            <v>247652</v>
          </cell>
          <cell r="G24">
            <v>100</v>
          </cell>
        </row>
        <row r="25">
          <cell r="B25" t="str">
            <v>.Elastomeric bearing pad 406 x 280 x 67 mm</v>
          </cell>
          <cell r="C25" t="str">
            <v>pcs</v>
          </cell>
          <cell r="D25">
            <v>647411</v>
          </cell>
          <cell r="G25">
            <v>100</v>
          </cell>
        </row>
        <row r="26">
          <cell r="B26" t="str">
            <v>.Elastomeric bearing pad 480 x 300 x 67 mm</v>
          </cell>
          <cell r="C26" t="str">
            <v>pcs</v>
          </cell>
          <cell r="D26">
            <v>836000</v>
          </cell>
          <cell r="G26">
            <v>100</v>
          </cell>
        </row>
        <row r="27">
          <cell r="B27" t="str">
            <v>.Galvanis iron pipe ø 2" - 6 m</v>
          </cell>
          <cell r="C27" t="str">
            <v>pcs</v>
          </cell>
          <cell r="D27">
            <v>163438</v>
          </cell>
          <cell r="G27">
            <v>100</v>
          </cell>
        </row>
        <row r="28">
          <cell r="B28" t="str">
            <v>.Galvanis iron pipe ø 3" - 6 m</v>
          </cell>
          <cell r="C28" t="str">
            <v>pcs</v>
          </cell>
          <cell r="D28">
            <v>296776</v>
          </cell>
          <cell r="G28">
            <v>100</v>
          </cell>
        </row>
        <row r="29">
          <cell r="B29" t="str">
            <v>.Galvanis iron pipe ø 4" - 6 m</v>
          </cell>
          <cell r="C29" t="str">
            <v>pcs</v>
          </cell>
          <cell r="D29">
            <v>427752</v>
          </cell>
          <cell r="G29">
            <v>100</v>
          </cell>
        </row>
        <row r="30">
          <cell r="B30" t="str">
            <v>.Joint Filler 120 x 180 x 10</v>
          </cell>
          <cell r="C30" t="str">
            <v>sheet</v>
          </cell>
          <cell r="D30">
            <v>135577</v>
          </cell>
          <cell r="G30">
            <v>100</v>
          </cell>
        </row>
        <row r="31">
          <cell r="B31" t="str">
            <v>.Maccaferri gabion 3 x 1.5 x 0.5</v>
          </cell>
          <cell r="C31" t="str">
            <v>unit</v>
          </cell>
          <cell r="D31">
            <v>420413</v>
          </cell>
          <cell r="G31">
            <v>100</v>
          </cell>
        </row>
        <row r="32">
          <cell r="B32" t="str">
            <v>.Maccaferri gabion cylinder</v>
          </cell>
          <cell r="C32" t="str">
            <v>unit</v>
          </cell>
          <cell r="D32">
            <v>0</v>
          </cell>
          <cell r="G32">
            <v>100</v>
          </cell>
        </row>
        <row r="33">
          <cell r="B33" t="str">
            <v>.Mowilex paint</v>
          </cell>
          <cell r="C33" t="str">
            <v>kg</v>
          </cell>
          <cell r="D33">
            <v>43534</v>
          </cell>
          <cell r="G33">
            <v>100</v>
          </cell>
        </row>
        <row r="34">
          <cell r="B34" t="str">
            <v>.Multiplek 12 mm</v>
          </cell>
          <cell r="C34" t="str">
            <v>sheet</v>
          </cell>
          <cell r="D34">
            <v>88934</v>
          </cell>
          <cell r="G34">
            <v>100</v>
          </cell>
        </row>
        <row r="35">
          <cell r="B35" t="str">
            <v>.Multiplek 9 mm</v>
          </cell>
          <cell r="C35" t="str">
            <v>sheet</v>
          </cell>
          <cell r="D35">
            <v>77117</v>
          </cell>
          <cell r="G35">
            <v>100</v>
          </cell>
        </row>
        <row r="36">
          <cell r="B36" t="str">
            <v>.Nail</v>
          </cell>
          <cell r="C36" t="str">
            <v>kg</v>
          </cell>
          <cell r="D36">
            <v>4540</v>
          </cell>
          <cell r="G36">
            <v>100</v>
          </cell>
        </row>
        <row r="37">
          <cell r="B37" t="str">
            <v>.Oil form</v>
          </cell>
          <cell r="C37" t="str">
            <v>ltr</v>
          </cell>
          <cell r="D37">
            <v>11816</v>
          </cell>
          <cell r="G37">
            <v>100</v>
          </cell>
        </row>
        <row r="38">
          <cell r="B38" t="str">
            <v>.PC Pile diam. 300 A2</v>
          </cell>
          <cell r="C38" t="str">
            <v>m</v>
          </cell>
          <cell r="D38">
            <v>78871</v>
          </cell>
          <cell r="G38">
            <v>100</v>
          </cell>
        </row>
        <row r="39">
          <cell r="B39" t="str">
            <v>.PC Pile diam. 400 A3</v>
          </cell>
          <cell r="C39" t="str">
            <v>m</v>
          </cell>
          <cell r="D39">
            <v>129980</v>
          </cell>
          <cell r="G39">
            <v>100</v>
          </cell>
        </row>
        <row r="40">
          <cell r="B40" t="str">
            <v>.PC Pile diam. 400 Bo</v>
          </cell>
          <cell r="C40" t="str">
            <v>m</v>
          </cell>
          <cell r="D40">
            <v>77968</v>
          </cell>
          <cell r="G40">
            <v>100</v>
          </cell>
        </row>
        <row r="41">
          <cell r="B41" t="str">
            <v>.PC Pile diam. 600 A3</v>
          </cell>
          <cell r="C41" t="str">
            <v>m</v>
          </cell>
          <cell r="D41">
            <v>264313</v>
          </cell>
          <cell r="G41">
            <v>100</v>
          </cell>
        </row>
        <row r="42">
          <cell r="B42" t="str">
            <v>.Profile L 75 x 75 x 6 mm</v>
          </cell>
          <cell r="C42" t="str">
            <v>kg</v>
          </cell>
          <cell r="D42">
            <v>4291</v>
          </cell>
          <cell r="G42">
            <v>100</v>
          </cell>
        </row>
        <row r="43">
          <cell r="B43" t="str">
            <v>.PVC Pipe diam. 25 mm</v>
          </cell>
          <cell r="C43" t="str">
            <v>m</v>
          </cell>
          <cell r="D43">
            <v>17364</v>
          </cell>
          <cell r="G43">
            <v>100</v>
          </cell>
        </row>
        <row r="44">
          <cell r="B44" t="str">
            <v>.PVC Pipe diam. 50 mm</v>
          </cell>
          <cell r="C44" t="str">
            <v>m</v>
          </cell>
          <cell r="D44">
            <v>40797</v>
          </cell>
          <cell r="G44">
            <v>100</v>
          </cell>
        </row>
        <row r="45">
          <cell r="B45" t="str">
            <v>.RC Pile 400 x 400</v>
          </cell>
          <cell r="C45" t="str">
            <v>m</v>
          </cell>
          <cell r="D45">
            <v>111945</v>
          </cell>
          <cell r="G45">
            <v>100</v>
          </cell>
        </row>
        <row r="46">
          <cell r="B46" t="str">
            <v>.RC Pipe dia. 60 cm , L = 1.25 m</v>
          </cell>
          <cell r="C46" t="str">
            <v>unit</v>
          </cell>
          <cell r="D46">
            <v>257658</v>
          </cell>
          <cell r="G46">
            <v>100</v>
          </cell>
        </row>
        <row r="47">
          <cell r="B47" t="str">
            <v>.RC slab</v>
          </cell>
          <cell r="C47" t="str">
            <v>unit</v>
          </cell>
          <cell r="D47">
            <v>181598</v>
          </cell>
          <cell r="G47">
            <v>100</v>
          </cell>
        </row>
        <row r="48">
          <cell r="B48" t="str">
            <v xml:space="preserve">.RC slab </v>
          </cell>
          <cell r="C48" t="str">
            <v>unit</v>
          </cell>
          <cell r="D48">
            <v>180355</v>
          </cell>
          <cell r="G48">
            <v>100</v>
          </cell>
        </row>
        <row r="49">
          <cell r="B49" t="str">
            <v xml:space="preserve">.RC slab    </v>
          </cell>
          <cell r="C49" t="str">
            <v>unit</v>
          </cell>
          <cell r="D49">
            <v>179111</v>
          </cell>
          <cell r="G49">
            <v>100</v>
          </cell>
        </row>
        <row r="50">
          <cell r="B50" t="str">
            <v>.RC  Slab</v>
          </cell>
          <cell r="C50" t="str">
            <v>unit</v>
          </cell>
          <cell r="D50">
            <v>165858.75</v>
          </cell>
          <cell r="G50">
            <v>100</v>
          </cell>
        </row>
        <row r="51">
          <cell r="B51" t="str">
            <v>.Reinforcement deform bar</v>
          </cell>
          <cell r="C51" t="str">
            <v>kg</v>
          </cell>
          <cell r="D51">
            <v>2848</v>
          </cell>
          <cell r="G51">
            <v>100</v>
          </cell>
        </row>
        <row r="52">
          <cell r="B52" t="str">
            <v>.Reinforcement plain bar</v>
          </cell>
          <cell r="C52" t="str">
            <v>kg</v>
          </cell>
          <cell r="D52">
            <v>2716</v>
          </cell>
          <cell r="G52">
            <v>100</v>
          </cell>
        </row>
        <row r="53">
          <cell r="B53" t="str">
            <v>.SP Pile ø 400 mm</v>
          </cell>
          <cell r="C53" t="str">
            <v>m</v>
          </cell>
          <cell r="D53">
            <v>271762</v>
          </cell>
          <cell r="G53">
            <v>100</v>
          </cell>
        </row>
        <row r="54">
          <cell r="B54" t="str">
            <v>.Steel sheet pile w= 40 cm</v>
          </cell>
          <cell r="C54" t="str">
            <v>m</v>
          </cell>
          <cell r="D54">
            <v>228239</v>
          </cell>
          <cell r="G54">
            <v>100</v>
          </cell>
        </row>
        <row r="55">
          <cell r="B55" t="str">
            <v>.Water stop welding</v>
          </cell>
          <cell r="C55" t="str">
            <v>unit</v>
          </cell>
          <cell r="D55">
            <v>310956</v>
          </cell>
          <cell r="G55">
            <v>100</v>
          </cell>
        </row>
        <row r="56">
          <cell r="B56" t="str">
            <v>.Water stop w=320 mm</v>
          </cell>
          <cell r="C56" t="str">
            <v>m</v>
          </cell>
          <cell r="D56">
            <v>113923</v>
          </cell>
          <cell r="G56">
            <v>100</v>
          </cell>
        </row>
        <row r="57">
          <cell r="B57" t="str">
            <v>.Welding rod</v>
          </cell>
          <cell r="C57" t="str">
            <v>kg</v>
          </cell>
          <cell r="D57">
            <v>13682</v>
          </cell>
          <cell r="G57">
            <v>100</v>
          </cell>
        </row>
        <row r="58">
          <cell r="B58" t="str">
            <v>.Wire</v>
          </cell>
          <cell r="C58" t="str">
            <v>kg</v>
          </cell>
          <cell r="D58">
            <v>4795</v>
          </cell>
          <cell r="G58">
            <v>100</v>
          </cell>
        </row>
        <row r="59">
          <cell r="B59" t="str">
            <v>.Wire for Gabion</v>
          </cell>
          <cell r="C59" t="str">
            <v>kg</v>
          </cell>
          <cell r="D59">
            <v>4565</v>
          </cell>
          <cell r="G59">
            <v>100</v>
          </cell>
        </row>
        <row r="60">
          <cell r="B60" t="str">
            <v>.Sunny hose ø 4"</v>
          </cell>
          <cell r="C60" t="str">
            <v>m</v>
          </cell>
          <cell r="D60">
            <v>18657</v>
          </cell>
          <cell r="G60">
            <v>100</v>
          </cell>
        </row>
        <row r="61">
          <cell r="B61" t="str">
            <v>.Supply material R.Dam</v>
          </cell>
          <cell r="C61" t="str">
            <v>unit</v>
          </cell>
          <cell r="D61">
            <v>2635956637.3000002</v>
          </cell>
          <cell r="G61">
            <v>100</v>
          </cell>
        </row>
        <row r="64">
          <cell r="B64" t="str">
            <v>NATURAL MATERIAL</v>
          </cell>
        </row>
        <row r="65">
          <cell r="B65" t="str">
            <v>.Crusher run</v>
          </cell>
          <cell r="C65" t="str">
            <v xml:space="preserve">m³ </v>
          </cell>
          <cell r="D65">
            <v>95071</v>
          </cell>
          <cell r="G65">
            <v>100</v>
          </cell>
        </row>
        <row r="66">
          <cell r="B66" t="str">
            <v xml:space="preserve">.Gravel </v>
          </cell>
          <cell r="C66" t="str">
            <v xml:space="preserve">m³ </v>
          </cell>
          <cell r="D66">
            <v>55225</v>
          </cell>
          <cell r="G66">
            <v>100</v>
          </cell>
        </row>
        <row r="67">
          <cell r="B67" t="str">
            <v>.Log pile ø 6 " - 4 m</v>
          </cell>
          <cell r="C67" t="str">
            <v>pcs</v>
          </cell>
          <cell r="D67">
            <v>13085</v>
          </cell>
          <cell r="G67">
            <v>100</v>
          </cell>
        </row>
        <row r="68">
          <cell r="B68" t="str">
            <v>.Palm fibre</v>
          </cell>
          <cell r="C68" t="str">
            <v>kg</v>
          </cell>
          <cell r="D68">
            <v>2180</v>
          </cell>
          <cell r="G68">
            <v>100</v>
          </cell>
        </row>
        <row r="69">
          <cell r="B69" t="str">
            <v>.River stone</v>
          </cell>
          <cell r="C69" t="str">
            <v xml:space="preserve">m³ </v>
          </cell>
          <cell r="D69">
            <v>37544</v>
          </cell>
          <cell r="G69">
            <v>100</v>
          </cell>
        </row>
        <row r="70">
          <cell r="B70" t="str">
            <v>.Sand</v>
          </cell>
          <cell r="C70" t="str">
            <v xml:space="preserve">m³ </v>
          </cell>
          <cell r="D70">
            <v>31488</v>
          </cell>
          <cell r="G70">
            <v>100</v>
          </cell>
        </row>
        <row r="71">
          <cell r="B71" t="str">
            <v>.Split 2/3</v>
          </cell>
          <cell r="C71" t="str">
            <v xml:space="preserve">m³ </v>
          </cell>
          <cell r="D71">
            <v>73150</v>
          </cell>
          <cell r="G71">
            <v>100</v>
          </cell>
        </row>
        <row r="72">
          <cell r="B72" t="str">
            <v>.Wooden for bekisting</v>
          </cell>
          <cell r="C72" t="str">
            <v xml:space="preserve">m³ </v>
          </cell>
          <cell r="D72">
            <v>1307980</v>
          </cell>
          <cell r="G72">
            <v>100</v>
          </cell>
        </row>
        <row r="73">
          <cell r="B73" t="str">
            <v>.Sodding</v>
          </cell>
          <cell r="C73" t="str">
            <v xml:space="preserve">m² </v>
          </cell>
          <cell r="D73">
            <v>4845</v>
          </cell>
          <cell r="G73">
            <v>100</v>
          </cell>
        </row>
        <row r="74">
          <cell r="B74" t="str">
            <v>.Wood</v>
          </cell>
          <cell r="C74" t="str">
            <v xml:space="preserve">m³ </v>
          </cell>
          <cell r="D74">
            <v>1307980</v>
          </cell>
          <cell r="G74">
            <v>100</v>
          </cell>
        </row>
        <row r="78">
          <cell r="B78" t="str">
            <v>LABOUR</v>
          </cell>
        </row>
        <row r="79">
          <cell r="B79" t="str">
            <v>.Carpenter</v>
          </cell>
          <cell r="C79" t="str">
            <v>man.day</v>
          </cell>
          <cell r="D79">
            <v>30114</v>
          </cell>
          <cell r="F79">
            <v>100</v>
          </cell>
        </row>
        <row r="80">
          <cell r="B80" t="str">
            <v>.Foreman</v>
          </cell>
          <cell r="C80" t="str">
            <v>man.day</v>
          </cell>
          <cell r="D80">
            <v>36660</v>
          </cell>
          <cell r="F80">
            <v>100</v>
          </cell>
        </row>
        <row r="81">
          <cell r="B81" t="str">
            <v>.Ironsmith</v>
          </cell>
          <cell r="C81" t="str">
            <v>man.day</v>
          </cell>
          <cell r="D81">
            <v>26840</v>
          </cell>
          <cell r="F81">
            <v>100</v>
          </cell>
        </row>
        <row r="82">
          <cell r="B82" t="str">
            <v>.Mason</v>
          </cell>
          <cell r="C82" t="str">
            <v>man.day</v>
          </cell>
          <cell r="D82">
            <v>26840</v>
          </cell>
          <cell r="F82">
            <v>100</v>
          </cell>
        </row>
        <row r="83">
          <cell r="B83" t="str">
            <v>.Mechanic</v>
          </cell>
          <cell r="C83" t="str">
            <v>man.day</v>
          </cell>
          <cell r="D83">
            <v>30114</v>
          </cell>
          <cell r="F83">
            <v>100</v>
          </cell>
        </row>
        <row r="84">
          <cell r="B84" t="str">
            <v>.Operator</v>
          </cell>
          <cell r="C84" t="str">
            <v>man.day</v>
          </cell>
          <cell r="D84">
            <v>23567</v>
          </cell>
          <cell r="F84">
            <v>100</v>
          </cell>
        </row>
        <row r="85">
          <cell r="B85" t="str">
            <v>.Skilled labour</v>
          </cell>
          <cell r="C85" t="str">
            <v>man.day</v>
          </cell>
          <cell r="D85">
            <v>30114</v>
          </cell>
          <cell r="F85">
            <v>100</v>
          </cell>
        </row>
        <row r="86">
          <cell r="B86" t="str">
            <v>.Unskilled labour</v>
          </cell>
          <cell r="C86" t="str">
            <v>man.day</v>
          </cell>
          <cell r="D86">
            <v>19639</v>
          </cell>
          <cell r="F86">
            <v>100</v>
          </cell>
        </row>
        <row r="87">
          <cell r="B87" t="str">
            <v>.Welder</v>
          </cell>
          <cell r="C87" t="str">
            <v>man.day</v>
          </cell>
          <cell r="D87">
            <v>30114</v>
          </cell>
          <cell r="F87">
            <v>100</v>
          </cell>
        </row>
        <row r="88">
          <cell r="B88" t="str">
            <v>.Install R. Dam</v>
          </cell>
          <cell r="C88" t="str">
            <v>unit</v>
          </cell>
          <cell r="D88">
            <v>222999828.78</v>
          </cell>
          <cell r="F88">
            <v>100</v>
          </cell>
        </row>
        <row r="91">
          <cell r="B91" t="str">
            <v>EQUIPMENT</v>
          </cell>
        </row>
        <row r="92">
          <cell r="B92" t="str">
            <v>.Air Compressor 175 cfm</v>
          </cell>
          <cell r="C92" t="str">
            <v>hour</v>
          </cell>
          <cell r="D92">
            <v>16107</v>
          </cell>
          <cell r="H92">
            <v>27.453902030173211</v>
          </cell>
          <cell r="I92">
            <v>72.546097969826789</v>
          </cell>
        </row>
        <row r="93">
          <cell r="B93" t="str">
            <v>.Baby roller</v>
          </cell>
          <cell r="C93" t="str">
            <v>hour</v>
          </cell>
          <cell r="D93">
            <v>5965</v>
          </cell>
          <cell r="H93">
            <v>67.139473012864897</v>
          </cell>
          <cell r="I93">
            <v>32.860526987135096</v>
          </cell>
        </row>
        <row r="94">
          <cell r="B94" t="str">
            <v>.Bar bender</v>
          </cell>
          <cell r="C94" t="str">
            <v>hour</v>
          </cell>
          <cell r="D94">
            <v>2422</v>
          </cell>
          <cell r="H94">
            <v>0</v>
          </cell>
          <cell r="I94">
            <v>100</v>
          </cell>
        </row>
        <row r="95">
          <cell r="B95" t="str">
            <v>.Bar cutter</v>
          </cell>
          <cell r="C95" t="str">
            <v>hour</v>
          </cell>
          <cell r="D95">
            <v>2422</v>
          </cell>
          <cell r="H95">
            <v>0</v>
          </cell>
          <cell r="I95">
            <v>100</v>
          </cell>
        </row>
        <row r="96">
          <cell r="B96" t="str">
            <v>.Bulldozer D7G</v>
          </cell>
          <cell r="C96" t="str">
            <v>hour</v>
          </cell>
          <cell r="D96">
            <v>257139</v>
          </cell>
          <cell r="H96">
            <v>11.783808470682047</v>
          </cell>
          <cell r="I96">
            <v>88.216191529317953</v>
          </cell>
        </row>
        <row r="97">
          <cell r="B97" t="str">
            <v>.Chain saw</v>
          </cell>
          <cell r="C97" t="str">
            <v>hour</v>
          </cell>
          <cell r="D97">
            <v>11385</v>
          </cell>
          <cell r="H97">
            <v>2.9797101449275365</v>
          </cell>
          <cell r="I97">
            <v>97.020289855072463</v>
          </cell>
        </row>
        <row r="98">
          <cell r="B98" t="str">
            <v>.Chute</v>
          </cell>
          <cell r="C98" t="str">
            <v>unit</v>
          </cell>
          <cell r="D98">
            <v>302774</v>
          </cell>
          <cell r="H98">
            <v>0</v>
          </cell>
          <cell r="I98">
            <v>100</v>
          </cell>
        </row>
        <row r="99">
          <cell r="B99" t="str">
            <v>.Concrete mixer 350 liter</v>
          </cell>
          <cell r="C99" t="str">
            <v>hour</v>
          </cell>
          <cell r="D99">
            <v>4421</v>
          </cell>
          <cell r="H99">
            <v>2.5378873558018546</v>
          </cell>
          <cell r="I99">
            <v>97.462112644198157</v>
          </cell>
        </row>
        <row r="100">
          <cell r="B100" t="str">
            <v>.Concrete mixer 400 lt winget</v>
          </cell>
          <cell r="C100" t="str">
            <v>hour</v>
          </cell>
          <cell r="D100">
            <v>29760</v>
          </cell>
          <cell r="H100">
            <v>0.37701612903225806</v>
          </cell>
          <cell r="I100">
            <v>99.622983870967744</v>
          </cell>
        </row>
        <row r="101">
          <cell r="B101" t="str">
            <v>.Concrete vibrator</v>
          </cell>
          <cell r="C101" t="str">
            <v>hour</v>
          </cell>
          <cell r="D101">
            <v>4804</v>
          </cell>
          <cell r="H101">
            <v>5.495420482930891</v>
          </cell>
          <cell r="I101">
            <v>94.504579517069104</v>
          </cell>
        </row>
        <row r="102">
          <cell r="B102" t="str">
            <v>.Crawler crane 40 ton</v>
          </cell>
          <cell r="C102" t="str">
            <v>hour</v>
          </cell>
          <cell r="D102">
            <v>167615</v>
          </cell>
          <cell r="H102">
            <v>17.418433868322495</v>
          </cell>
          <cell r="I102">
            <v>82.581566131677505</v>
          </cell>
        </row>
        <row r="103">
          <cell r="B103" t="str">
            <v>.Dump truck 8 ton</v>
          </cell>
          <cell r="C103" t="str">
            <v>hour</v>
          </cell>
          <cell r="D103">
            <v>48807</v>
          </cell>
          <cell r="H103">
            <v>22.284390991041128</v>
          </cell>
          <cell r="I103">
            <v>77.715609008958879</v>
          </cell>
        </row>
        <row r="104">
          <cell r="B104" t="str">
            <v>.Excavator Long arm PC-200</v>
          </cell>
          <cell r="C104" t="str">
            <v>hour</v>
          </cell>
          <cell r="D104">
            <v>206855</v>
          </cell>
          <cell r="H104">
            <v>9.6995183190765655</v>
          </cell>
          <cell r="I104">
            <v>90.300481680923426</v>
          </cell>
        </row>
        <row r="105">
          <cell r="B105" t="str">
            <v>.Excavator PC-200</v>
          </cell>
          <cell r="C105" t="str">
            <v>hour</v>
          </cell>
          <cell r="D105">
            <v>164466</v>
          </cell>
          <cell r="H105">
            <v>12.199444638360408</v>
          </cell>
          <cell r="I105">
            <v>87.800555361639582</v>
          </cell>
        </row>
        <row r="106">
          <cell r="B106" t="str">
            <v>.Genset 45 KVA</v>
          </cell>
          <cell r="C106" t="str">
            <v>hour</v>
          </cell>
          <cell r="D106">
            <v>14835</v>
          </cell>
          <cell r="H106">
            <v>26.83310414560162</v>
          </cell>
          <cell r="I106">
            <v>73.166895854398376</v>
          </cell>
        </row>
        <row r="107">
          <cell r="B107" t="str">
            <v>.Pick hammer 30 kg</v>
          </cell>
          <cell r="C107" t="str">
            <v>hour</v>
          </cell>
          <cell r="D107">
            <v>7569</v>
          </cell>
          <cell r="H107">
            <v>0</v>
          </cell>
          <cell r="I107">
            <v>100</v>
          </cell>
        </row>
        <row r="108">
          <cell r="B108" t="str">
            <v>.Piling equipment ( crane 25t &amp; hammer K-25 )</v>
          </cell>
          <cell r="C108" t="str">
            <v>month</v>
          </cell>
          <cell r="D108">
            <v>48443712</v>
          </cell>
          <cell r="H108">
            <v>0</v>
          </cell>
          <cell r="I108">
            <v>100</v>
          </cell>
        </row>
        <row r="109">
          <cell r="B109" t="str">
            <v>.Vibro roller CA-25</v>
          </cell>
          <cell r="C109" t="str">
            <v>hour</v>
          </cell>
          <cell r="D109">
            <v>116023</v>
          </cell>
          <cell r="H109">
            <v>17.293070011054557</v>
          </cell>
          <cell r="I109">
            <v>82.706929988945433</v>
          </cell>
        </row>
        <row r="110">
          <cell r="B110" t="str">
            <v>.Water pump 4"</v>
          </cell>
          <cell r="C110" t="str">
            <v>hour</v>
          </cell>
          <cell r="D110">
            <v>3634</v>
          </cell>
          <cell r="H110">
            <v>18.161805173362687</v>
          </cell>
          <cell r="I110">
            <v>81.838194826637306</v>
          </cell>
        </row>
        <row r="111">
          <cell r="B111" t="str">
            <v>.Water tank 5000 lt</v>
          </cell>
          <cell r="C111" t="str">
            <v>hour</v>
          </cell>
          <cell r="D111">
            <v>59465</v>
          </cell>
          <cell r="H111">
            <v>14.93496034440083</v>
          </cell>
          <cell r="I111">
            <v>85.065039655599179</v>
          </cell>
        </row>
        <row r="112">
          <cell r="B112" t="str">
            <v>.Welder machine + genset</v>
          </cell>
          <cell r="C112" t="str">
            <v>hour</v>
          </cell>
          <cell r="D112">
            <v>18166</v>
          </cell>
          <cell r="H112">
            <v>21.912864692282287</v>
          </cell>
          <cell r="I112">
            <v>78.087135307717716</v>
          </cell>
        </row>
        <row r="113">
          <cell r="B113" t="str">
            <v>.Concrete pump 85 m3</v>
          </cell>
          <cell r="C113" t="str">
            <v>hour</v>
          </cell>
          <cell r="D113">
            <v>222115</v>
          </cell>
          <cell r="H113">
            <v>8.4899339890576488</v>
          </cell>
          <cell r="I113">
            <v>91.510066010942353</v>
          </cell>
        </row>
        <row r="116">
          <cell r="B116" t="str">
            <v>.Tools</v>
          </cell>
          <cell r="C116" t="str">
            <v>ls</v>
          </cell>
          <cell r="I116">
            <v>100</v>
          </cell>
        </row>
        <row r="118">
          <cell r="B118" t="str">
            <v>SUBCONTRACTOR</v>
          </cell>
        </row>
        <row r="119">
          <cell r="B119" t="str">
            <v>.Concrete block crib t 20 cm</v>
          </cell>
          <cell r="C119" t="str">
            <v>nos</v>
          </cell>
          <cell r="D119">
            <v>121109</v>
          </cell>
          <cell r="G119">
            <v>100</v>
          </cell>
        </row>
        <row r="120">
          <cell r="B120" t="str">
            <v>.Control house</v>
          </cell>
          <cell r="C120" t="str">
            <v xml:space="preserve">m² </v>
          </cell>
          <cell r="D120">
            <v>787210</v>
          </cell>
          <cell r="G120">
            <v>100</v>
          </cell>
        </row>
        <row r="121">
          <cell r="B121" t="str">
            <v>.Flap gate ø 600 mm</v>
          </cell>
          <cell r="C121" t="str">
            <v>unit</v>
          </cell>
          <cell r="D121">
            <v>18166392</v>
          </cell>
          <cell r="G121">
            <v>100</v>
          </cell>
        </row>
        <row r="122">
          <cell r="B122" t="str">
            <v>.Name plate</v>
          </cell>
          <cell r="C122" t="str">
            <v>unit</v>
          </cell>
          <cell r="D122">
            <v>908320</v>
          </cell>
          <cell r="G122">
            <v>100</v>
          </cell>
        </row>
        <row r="123">
          <cell r="B123" t="str">
            <v>.Piling work PC pile ø 60 cm</v>
          </cell>
          <cell r="C123" t="str">
            <v>m</v>
          </cell>
          <cell r="D123">
            <v>54499</v>
          </cell>
          <cell r="I123">
            <v>100</v>
          </cell>
        </row>
        <row r="124">
          <cell r="B124" t="str">
            <v>.Piling work PC pile or SP Pile ø 30 cm or ø 35 cm</v>
          </cell>
          <cell r="C124" t="str">
            <v>m</v>
          </cell>
          <cell r="D124">
            <v>42388</v>
          </cell>
          <cell r="I124">
            <v>100</v>
          </cell>
        </row>
        <row r="125">
          <cell r="B125" t="str">
            <v>.Piling work PC pile or SP Pile ø 40 cm or ø 50 cm</v>
          </cell>
          <cell r="C125" t="str">
            <v>m</v>
          </cell>
          <cell r="D125">
            <v>42388</v>
          </cell>
          <cell r="I125">
            <v>100</v>
          </cell>
        </row>
        <row r="126">
          <cell r="B126" t="str">
            <v>.Ready mix K-350 for B</v>
          </cell>
          <cell r="C126" t="str">
            <v xml:space="preserve">m³ </v>
          </cell>
          <cell r="D126">
            <v>333051</v>
          </cell>
          <cell r="G126">
            <v>100</v>
          </cell>
        </row>
        <row r="127">
          <cell r="B127" t="str">
            <v>.Static loading test</v>
          </cell>
          <cell r="C127" t="str">
            <v>nos</v>
          </cell>
          <cell r="D127">
            <v>18166392</v>
          </cell>
          <cell r="I127">
            <v>100</v>
          </cell>
        </row>
        <row r="128">
          <cell r="B128" t="str">
            <v>.Steel sheet piling work</v>
          </cell>
          <cell r="C128" t="str">
            <v>m</v>
          </cell>
          <cell r="D128">
            <v>42388</v>
          </cell>
          <cell r="I128">
            <v>100</v>
          </cell>
        </row>
        <row r="129">
          <cell r="B129" t="str">
            <v>.Steel slide gate (H= 1m, B= 1m, x 2)</v>
          </cell>
          <cell r="C129" t="str">
            <v>unit</v>
          </cell>
          <cell r="D129">
            <v>8233732</v>
          </cell>
          <cell r="G129">
            <v>100</v>
          </cell>
        </row>
        <row r="130">
          <cell r="B130" t="str">
            <v>.Steel slide gate (H= 1m, B= 1,25m, x 2)</v>
          </cell>
          <cell r="C130" t="str">
            <v>unit</v>
          </cell>
          <cell r="D130">
            <v>8890335</v>
          </cell>
          <cell r="G130">
            <v>100</v>
          </cell>
        </row>
        <row r="131">
          <cell r="B131" t="str">
            <v>.Steel slide gate (H= 1,5m, B= 2m, x 2)</v>
          </cell>
          <cell r="C131" t="str">
            <v>unit</v>
          </cell>
          <cell r="D131">
            <v>12573526</v>
          </cell>
          <cell r="G131">
            <v>100</v>
          </cell>
        </row>
        <row r="132">
          <cell r="B132" t="str">
            <v>.Erection Diafragma wall</v>
          </cell>
          <cell r="C132" t="str">
            <v>unit</v>
          </cell>
          <cell r="D132">
            <v>170207</v>
          </cell>
          <cell r="I132">
            <v>100</v>
          </cell>
        </row>
        <row r="133">
          <cell r="B133" t="str">
            <v>.Erection of concrete girder I 125 - 25.60</v>
          </cell>
          <cell r="C133" t="str">
            <v>unit</v>
          </cell>
          <cell r="D133">
            <v>9019643</v>
          </cell>
          <cell r="I133">
            <v>100</v>
          </cell>
        </row>
        <row r="134">
          <cell r="B134" t="str">
            <v>.Erection of concrete girder I 160 - 31.60</v>
          </cell>
          <cell r="C134" t="str">
            <v>unit</v>
          </cell>
          <cell r="D134">
            <v>16453019</v>
          </cell>
          <cell r="I134">
            <v>100</v>
          </cell>
        </row>
        <row r="135">
          <cell r="B135" t="str">
            <v>.Erection of concrete girder I 170 - 40.80</v>
          </cell>
          <cell r="C135" t="str">
            <v>unit</v>
          </cell>
          <cell r="D135">
            <v>25555655</v>
          </cell>
          <cell r="I135">
            <v>100</v>
          </cell>
        </row>
        <row r="136">
          <cell r="B136" t="str">
            <v>.Erection of concrete girder I 090 - 16.60</v>
          </cell>
          <cell r="C136" t="str">
            <v>unit</v>
          </cell>
          <cell r="D136">
            <v>4548969</v>
          </cell>
          <cell r="I136">
            <v>100</v>
          </cell>
        </row>
        <row r="137">
          <cell r="B137" t="str">
            <v>.Erection of RC slab</v>
          </cell>
          <cell r="C137" t="str">
            <v>unit</v>
          </cell>
          <cell r="D137">
            <v>114890</v>
          </cell>
          <cell r="I137">
            <v>100</v>
          </cell>
        </row>
        <row r="138">
          <cell r="B138" t="str">
            <v>.Steel plate girder</v>
          </cell>
          <cell r="C138" t="str">
            <v>ls</v>
          </cell>
          <cell r="D138">
            <v>217445435</v>
          </cell>
          <cell r="G138">
            <v>100</v>
          </cell>
        </row>
        <row r="144">
          <cell r="B144" t="str">
            <v>.Rubber dam</v>
          </cell>
          <cell r="C144" t="str">
            <v>ls</v>
          </cell>
          <cell r="D144">
            <v>2858956466</v>
          </cell>
          <cell r="G144">
            <v>100</v>
          </cell>
        </row>
      </sheetData>
      <sheetData sheetId="5"/>
      <sheetData sheetId="6"/>
    </sheetDataSet>
  </externalBook>
</externalLink>
</file>

<file path=xl/externalLinks/externalLink18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_boq"/>
      <sheetName val="penawaran"/>
      <sheetName val="Peralatan"/>
      <sheetName val="a-bahan"/>
      <sheetName val="a-bat"/>
      <sheetName val="a-hrg"/>
      <sheetName val="1-boq"/>
      <sheetName val="TS"/>
      <sheetName val="F8"/>
      <sheetName val="PADANA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</sheetDataSet>
  </externalBook>
</externalLink>
</file>

<file path=xl/externalLinks/externalLink18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P"/>
      <sheetName val="Additional"/>
      <sheetName val="Gal_Cold Milling"/>
      <sheetName val="Gal_Jack Hammer"/>
      <sheetName val="A"/>
      <sheetName val="Shedule"/>
      <sheetName val="Analisa"/>
      <sheetName val="lampiran"/>
      <sheetName val="harsat"/>
      <sheetName val="HARGA MATERIAL"/>
      <sheetName val="Hargamaterial"/>
      <sheetName val="Current"/>
      <sheetName val="Basic Price"/>
      <sheetName val="Kuantitas &amp; Harga"/>
      <sheetName val="metode "/>
      <sheetName val="mat&amp;upah"/>
      <sheetName val="beton"/>
      <sheetName val="harga"/>
      <sheetName val="D7"/>
      <sheetName val="Harga Bahan &amp; Upah "/>
      <sheetName val="DAFTAR HARGA"/>
      <sheetName val="NP (2)"/>
      <sheetName val="Time schedulle"/>
      <sheetName val="Rekap total"/>
      <sheetName val="H_Satuan"/>
      <sheetName val="rab (2)"/>
      <sheetName val="BHN-UPH-ALT"/>
      <sheetName val="REKAP."/>
      <sheetName val="Hrg Upah Bhn"/>
      <sheetName val="perkerasan rigid"/>
      <sheetName val="3-DIV7"/>
      <sheetName val="pro ra op"/>
      <sheetName val="SCHEDULE"/>
      <sheetName val="Sumber Daya"/>
      <sheetName val="HRPar"/>
      <sheetName val="data"/>
      <sheetName val="UMUM"/>
      <sheetName val="Tindak Lanjut"/>
      <sheetName val="GE-1-2"/>
      <sheetName val="TSS"/>
      <sheetName val="NLsimpro"/>
      <sheetName val="B"/>
      <sheetName val="HB"/>
      <sheetName val="Manrisk vs Klaim"/>
      <sheetName val="M+MC"/>
      <sheetName val="ANALISA (2)"/>
      <sheetName val="REKAP_ARSITEKTUR."/>
      <sheetName val="B D_AHS6"/>
      <sheetName val="Gal Tnp Cold Mllng"/>
      <sheetName val="Gal Cold Milling"/>
      <sheetName val="Pekrjaan Pk Jack Hammer"/>
      <sheetName val="REKAP Penyiapan"/>
      <sheetName val="data-pendukung"/>
      <sheetName val="UPAH"/>
      <sheetName val="Upah,Bahan,Alat"/>
      <sheetName val="Peralatan"/>
      <sheetName val="Alat"/>
    </sheetNames>
    <sheetDataSet>
      <sheetData sheetId="0" refreshError="1">
        <row r="14">
          <cell r="U14">
            <v>6.6834779891345036E-2</v>
          </cell>
        </row>
        <row r="841">
          <cell r="L841">
            <v>4</v>
          </cell>
          <cell r="N841" t="str">
            <v>Biaya satuan sudah termasuk pengeluaran untuk seluruh pajak yang berkaitan (tetapi tidak termasuk PPN</v>
          </cell>
          <cell r="T841" t="str">
            <v>Analisa EI-322</v>
          </cell>
        </row>
        <row r="842">
          <cell r="N842" t="str">
            <v>yang dibayar dari kontrak) dan biaya-biaya lainnya.</v>
          </cell>
        </row>
        <row r="843">
          <cell r="L843" t="str">
            <v>FORMULIR STANDAR UNTUK</v>
          </cell>
        </row>
        <row r="844">
          <cell r="L844" t="str">
            <v>PEREKAMAN ANALISA MASING-MASING HARGA SATUAN</v>
          </cell>
        </row>
        <row r="845">
          <cell r="L845" t="str">
            <v/>
          </cell>
        </row>
        <row r="848">
          <cell r="L848" t="str">
            <v>PROYEK</v>
          </cell>
          <cell r="O848" t="str">
            <v>: Proyek Pembangunan Jalan Pantai Utara  Jawa Barat</v>
          </cell>
        </row>
        <row r="849">
          <cell r="L849" t="str">
            <v>No. PAKET KONTRAK</v>
          </cell>
          <cell r="O849" t="str">
            <v xml:space="preserve">: </v>
          </cell>
        </row>
        <row r="850">
          <cell r="L850" t="str">
            <v>NAMA PAKET</v>
          </cell>
          <cell r="O850" t="str">
            <v>:  Flyover  Pamanukan</v>
          </cell>
        </row>
        <row r="851">
          <cell r="L851" t="str">
            <v>PROP / KAB / KODYA</v>
          </cell>
          <cell r="O851" t="str">
            <v>: Jawa Barat</v>
          </cell>
        </row>
        <row r="852">
          <cell r="L852" t="str">
            <v>ITEM PEMBAYARAN NO.</v>
          </cell>
          <cell r="O852" t="str">
            <v>:  3.2 (2)</v>
          </cell>
          <cell r="R852" t="str">
            <v>PERKIRAAN VOL. PEK.</v>
          </cell>
          <cell r="T852" t="str">
            <v>:</v>
          </cell>
          <cell r="U852">
            <v>6571.2013500000003</v>
          </cell>
        </row>
        <row r="853">
          <cell r="L853" t="str">
            <v>JENIS PEKERJAAN</v>
          </cell>
          <cell r="O853" t="str">
            <v>:  Timbunan Pilihan</v>
          </cell>
          <cell r="R853" t="str">
            <v>TOTAL HARGA (Rp.)</v>
          </cell>
          <cell r="T853" t="str">
            <v>:</v>
          </cell>
          <cell r="U853">
            <v>359628773.19481355</v>
          </cell>
        </row>
        <row r="854">
          <cell r="L854" t="str">
            <v>SATUAN PEMBAYARAN</v>
          </cell>
          <cell r="O854" t="str">
            <v>:  M3</v>
          </cell>
          <cell r="R854" t="str">
            <v>% THD. BIAYA PROYEK</v>
          </cell>
          <cell r="T854" t="str">
            <v>:</v>
          </cell>
          <cell r="U854">
            <v>0.70465720727372594</v>
          </cell>
        </row>
        <row r="857">
          <cell r="Q857" t="str">
            <v>PERKIRAAN</v>
          </cell>
          <cell r="R857" t="str">
            <v>HARGA</v>
          </cell>
          <cell r="S857" t="str">
            <v>JUMLAH</v>
          </cell>
        </row>
        <row r="858">
          <cell r="L858" t="str">
            <v>NO.</v>
          </cell>
          <cell r="N858" t="str">
            <v>KOMPONEN</v>
          </cell>
          <cell r="P858" t="str">
            <v>SATUAN</v>
          </cell>
          <cell r="Q858" t="str">
            <v>KUANTITAS</v>
          </cell>
          <cell r="R858" t="str">
            <v>SATUAN</v>
          </cell>
          <cell r="S858" t="str">
            <v>HARGA</v>
          </cell>
        </row>
        <row r="859">
          <cell r="R859" t="str">
            <v>(Rp.)</v>
          </cell>
          <cell r="S859" t="str">
            <v>(Rp.)</v>
          </cell>
        </row>
        <row r="862">
          <cell r="L862" t="str">
            <v>A.</v>
          </cell>
          <cell r="N862" t="str">
            <v>TENAGA</v>
          </cell>
        </row>
        <row r="864">
          <cell r="L864" t="str">
            <v>1.</v>
          </cell>
          <cell r="N864" t="str">
            <v>Pekerja</v>
          </cell>
          <cell r="O864" t="str">
            <v>(L01)</v>
          </cell>
          <cell r="P864" t="str">
            <v>Jam</v>
          </cell>
          <cell r="Q864">
            <v>7.1396697902721989E-2</v>
          </cell>
          <cell r="R864">
            <v>2750</v>
          </cell>
          <cell r="U864">
            <v>196.34091923248548</v>
          </cell>
        </row>
        <row r="865">
          <cell r="L865" t="str">
            <v>2.</v>
          </cell>
          <cell r="N865" t="str">
            <v>Mandor</v>
          </cell>
          <cell r="O865" t="str">
            <v>(L03)</v>
          </cell>
          <cell r="P865" t="str">
            <v>Jam</v>
          </cell>
          <cell r="Q865">
            <v>1.7849174475680497E-2</v>
          </cell>
          <cell r="R865">
            <v>4000</v>
          </cell>
          <cell r="U865">
            <v>71.396697902721996</v>
          </cell>
        </row>
        <row r="868">
          <cell r="Q868" t="str">
            <v xml:space="preserve">JUMLAH HARGA TENAGA   </v>
          </cell>
          <cell r="U868">
            <v>267.73761713520747</v>
          </cell>
        </row>
        <row r="870">
          <cell r="L870" t="str">
            <v>B.</v>
          </cell>
          <cell r="N870" t="str">
            <v>BAHAN</v>
          </cell>
        </row>
        <row r="872">
          <cell r="L872" t="str">
            <v>1.</v>
          </cell>
          <cell r="N872" t="str">
            <v>Bahan pilihan   (M09)</v>
          </cell>
          <cell r="O872" t="str">
            <v>(M09)</v>
          </cell>
          <cell r="P872" t="str">
            <v>M3</v>
          </cell>
          <cell r="Q872">
            <v>1.2</v>
          </cell>
          <cell r="R872">
            <v>21000</v>
          </cell>
          <cell r="U872">
            <v>25200</v>
          </cell>
        </row>
        <row r="878">
          <cell r="Q878" t="str">
            <v xml:space="preserve">JUMLAH HARGA BAHAN   </v>
          </cell>
          <cell r="U878">
            <v>25200</v>
          </cell>
        </row>
        <row r="880">
          <cell r="L880" t="str">
            <v>C.</v>
          </cell>
          <cell r="N880" t="str">
            <v>PERALATAN</v>
          </cell>
        </row>
        <row r="881">
          <cell r="L881" t="str">
            <v>1.</v>
          </cell>
          <cell r="N881" t="str">
            <v>Wheel  Loader</v>
          </cell>
          <cell r="O881" t="str">
            <v>(E15)</v>
          </cell>
          <cell r="P881" t="str">
            <v>Jam</v>
          </cell>
          <cell r="Q881">
            <v>1.7849174475680497E-2</v>
          </cell>
          <cell r="R881">
            <v>181182.97084330328</v>
          </cell>
          <cell r="U881">
            <v>3233.9664586042527</v>
          </cell>
        </row>
        <row r="882">
          <cell r="L882" t="str">
            <v>2.</v>
          </cell>
          <cell r="N882" t="str">
            <v>Dump Truck</v>
          </cell>
          <cell r="O882" t="str">
            <v>(E08)</v>
          </cell>
          <cell r="P882" t="str">
            <v>Jam</v>
          </cell>
          <cell r="Q882">
            <v>0.16265060240963855</v>
          </cell>
          <cell r="R882">
            <v>90902.327191025077</v>
          </cell>
          <cell r="U882">
            <v>14785.318278058296</v>
          </cell>
        </row>
        <row r="883">
          <cell r="L883" t="str">
            <v>3.</v>
          </cell>
          <cell r="N883" t="str">
            <v>Motor Grader</v>
          </cell>
          <cell r="O883" t="str">
            <v>(E13)</v>
          </cell>
          <cell r="P883" t="str">
            <v>Jam</v>
          </cell>
          <cell r="Q883">
            <v>1.5618027666220438E-2</v>
          </cell>
          <cell r="R883">
            <v>249349.23784774702</v>
          </cell>
          <cell r="U883">
            <v>3894.3432952570934</v>
          </cell>
        </row>
        <row r="884">
          <cell r="L884" t="str">
            <v>3.</v>
          </cell>
          <cell r="N884" t="str">
            <v>Vibro Roller</v>
          </cell>
          <cell r="O884" t="str">
            <v>(E19)</v>
          </cell>
          <cell r="P884" t="str">
            <v>Jam</v>
          </cell>
          <cell r="Q884">
            <v>1.6064257028112448E-2</v>
          </cell>
          <cell r="R884">
            <v>105030.97519263501</v>
          </cell>
          <cell r="U884">
            <v>1687.2445814077912</v>
          </cell>
        </row>
        <row r="885">
          <cell r="L885" t="str">
            <v>4.</v>
          </cell>
          <cell r="N885" t="str">
            <v>Water Tanker</v>
          </cell>
          <cell r="O885" t="str">
            <v>(E23)</v>
          </cell>
          <cell r="P885" t="str">
            <v>Jam</v>
          </cell>
          <cell r="Q885">
            <v>7.0281124497991983E-3</v>
          </cell>
          <cell r="R885">
            <v>85958.879632794691</v>
          </cell>
          <cell r="U885">
            <v>604.12867211803507</v>
          </cell>
        </row>
        <row r="886">
          <cell r="L886" t="str">
            <v>5.</v>
          </cell>
          <cell r="N886" t="str">
            <v>Alat  Bantu</v>
          </cell>
          <cell r="P886" t="str">
            <v>Ls</v>
          </cell>
          <cell r="Q886">
            <v>1</v>
          </cell>
          <cell r="R886">
            <v>80</v>
          </cell>
          <cell r="U886">
            <v>80</v>
          </cell>
        </row>
        <row r="890">
          <cell r="Q890" t="str">
            <v xml:space="preserve">JUMLAH HARGA PERALATAN   </v>
          </cell>
          <cell r="U890">
            <v>24285.001285445473</v>
          </cell>
        </row>
        <row r="892">
          <cell r="L892" t="str">
            <v>D.</v>
          </cell>
          <cell r="N892" t="str">
            <v>JUMLAH HARGA TENAGA, BAHAN DAN PERALATAN  ( A + B + C )</v>
          </cell>
          <cell r="U892">
            <v>49752.738902580677</v>
          </cell>
        </row>
        <row r="893">
          <cell r="L893" t="str">
            <v>E.</v>
          </cell>
          <cell r="N893" t="str">
            <v>OVERHEAD &amp; PROFIT</v>
          </cell>
          <cell r="P893">
            <v>10</v>
          </cell>
          <cell r="Q893" t="str">
            <v>%  x  D</v>
          </cell>
          <cell r="U893">
            <v>4975.2738902580677</v>
          </cell>
        </row>
        <row r="894">
          <cell r="L894" t="str">
            <v>F.</v>
          </cell>
          <cell r="N894" t="str">
            <v>HARGA SATUAN PEKERJAAN  ( D + E )</v>
          </cell>
          <cell r="U894">
            <v>54728.012792838745</v>
          </cell>
        </row>
        <row r="895">
          <cell r="L895" t="str">
            <v>Note: 1</v>
          </cell>
          <cell r="N895" t="str">
            <v>SATUAN dapat berdasarkan atas jam operasi untuk Tenaga Kerja dan Peralatan, volume dan/atau ukuran</v>
          </cell>
        </row>
        <row r="896">
          <cell r="N896" t="str">
            <v>berat untuk bahan-bahan.</v>
          </cell>
        </row>
        <row r="897">
          <cell r="L897">
            <v>2</v>
          </cell>
          <cell r="N897" t="str">
            <v>Kuantitas satuan adalah kuantitas setiap komponen untuk menyelesaikan satu satuan pekerjaan dari nomor</v>
          </cell>
        </row>
        <row r="898">
          <cell r="N898" t="str">
            <v>mata pembayaran.</v>
          </cell>
        </row>
        <row r="899">
          <cell r="L899">
            <v>3</v>
          </cell>
          <cell r="N899" t="str">
            <v>Biaya satuan untuk peralatan sudah termasuk bahan bakar, bahan habis dipakai dan operator.</v>
          </cell>
        </row>
        <row r="900">
          <cell r="L900">
            <v>4</v>
          </cell>
          <cell r="N900" t="str">
            <v>Biaya satuan sudah termasuk pengeluaran untuk seluruh pajak yang berkaitan (tetapi tidak termasuk PPN</v>
          </cell>
        </row>
        <row r="901">
          <cell r="N901" t="str">
            <v>yang dibayar dari kontrak) dan biaya-biaya lainnya.</v>
          </cell>
        </row>
      </sheetData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</sheetDataSet>
  </externalBook>
</externalLink>
</file>

<file path=xl/externalLinks/externalLink18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INT"/>
      <sheetName val="BIAYA"/>
      <sheetName val="UPH BHN"/>
      <sheetName val="OKS"/>
      <sheetName val="OKS AKT"/>
      <sheetName val="PENGADAAN"/>
      <sheetName val="TNH_BAHU"/>
      <sheetName val="PAVE"/>
      <sheetName val="BTON"/>
      <sheetName val="BOW"/>
      <sheetName val="ANAL E"/>
      <sheetName val="alat"/>
      <sheetName val="Dft-Hrg Dasar"/>
      <sheetName val="bahan"/>
      <sheetName val="NP"/>
      <sheetName val="UPH_BHN"/>
      <sheetName val="OKS_AKT"/>
      <sheetName val="ANAL_E"/>
      <sheetName val="Dft-Hrg_Dasar"/>
    </sheetNames>
    <sheetDataSet>
      <sheetData sheetId="0" refreshError="1"/>
      <sheetData sheetId="1" refreshError="1"/>
      <sheetData sheetId="2">
        <row r="25">
          <cell r="I25">
            <v>51562.5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  <sheetData sheetId="15">
        <row r="25">
          <cell r="I25">
            <v>51562.5</v>
          </cell>
        </row>
      </sheetData>
      <sheetData sheetId="16"/>
      <sheetData sheetId="17"/>
      <sheetData sheetId="18"/>
    </sheetDataSet>
  </externalBook>
</externalLink>
</file>

<file path=xl/externalLinks/externalLink18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alisa Bahan"/>
      <sheetName val="Analisa Upah"/>
      <sheetName val="Daftar harga"/>
      <sheetName val="alat"/>
      <sheetName val="Analisa"/>
      <sheetName val="RAB"/>
    </sheetNames>
    <sheetDataSet>
      <sheetData sheetId="0" refreshError="1">
        <row r="7">
          <cell r="E7" t="str">
            <v xml:space="preserve">PENINGKATAN DI MBANUA SIBOHOU DESA LOLOANA'A  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8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rial"/>
      <sheetName val="tanya"/>
      <sheetName val="Sheet1"/>
      <sheetName val="data-1"/>
      <sheetName val="data-2"/>
      <sheetName val="RECORD"/>
      <sheetName val="MAP"/>
      <sheetName val="simak"/>
      <sheetName val="rekap"/>
      <sheetName val="rab"/>
      <sheetName val="anal-mob"/>
      <sheetName val="mpu"/>
      <sheetName val="anal-1"/>
      <sheetName val="dt-1"/>
      <sheetName val="dt-2"/>
      <sheetName val="dt-3"/>
      <sheetName val="dt-5"/>
      <sheetName val="div7-1"/>
      <sheetName val="div7-2"/>
      <sheetName val="baja-1"/>
      <sheetName val="baja-2"/>
      <sheetName val="harsat"/>
      <sheetName val="sub"/>
      <sheetName val="Schedule"/>
      <sheetName val="plant"/>
      <sheetName val="alat"/>
      <sheetName val="produk"/>
      <sheetName val="railing"/>
      <sheetName val="61004"/>
      <sheetName val="61005"/>
      <sheetName val="61006"/>
      <sheetName val="61007"/>
      <sheetName val="6100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15">
          <cell r="V15">
            <v>1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18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RAINASE (2)"/>
      <sheetName val="NORMALISASI (2)"/>
      <sheetName val="PINTU KLEP"/>
      <sheetName val="Lain2"/>
      <sheetName val="HPS LISTRIK LP"/>
      <sheetName val="BC 01TL"/>
      <sheetName val="BC 02TL REV"/>
      <sheetName val="HPS TL"/>
      <sheetName val="BC 01PL TL 1 (11)"/>
      <sheetName val="BC 01PL TL 1 (10)"/>
      <sheetName val="BC 01PL TL 1 (9)"/>
      <sheetName val="BC 01 PL TL 1 (8)"/>
      <sheetName val="BC 01PL TL 1"/>
      <sheetName val="BC 03TL"/>
      <sheetName val="BC 04TL"/>
      <sheetName val="BC 05TL"/>
      <sheetName val="BC 06TL"/>
      <sheetName val="BC 08TL REV"/>
      <sheetName val="BC 08TL"/>
      <sheetName val="BC 09TL"/>
      <sheetName val="BC 10TL"/>
      <sheetName val="BC 11TL"/>
      <sheetName val="BC 12TL"/>
      <sheetName val="BC 13TL"/>
      <sheetName val="BC 14TL"/>
      <sheetName val="BC 15TL"/>
      <sheetName val="BC 16TL"/>
      <sheetName val="BC 18TL"/>
      <sheetName val="BC 01BB"/>
      <sheetName val="Anl Pikul - Langsir"/>
      <sheetName val="Hitungan"/>
      <sheetName val="Besi"/>
      <sheetName val="BC 01PL TL 1 (2)"/>
      <sheetName val="BC 01PL TL 1 (3)"/>
      <sheetName val="BC 12TL (2)"/>
      <sheetName val="BC 01PL TL 1 (4)"/>
      <sheetName val="BC 01 PL TL 1 (6)"/>
      <sheetName val="BC 01 PL TL 1 ( 5 )"/>
      <sheetName val="BC 01PL TL 1 (7)"/>
      <sheetName val="BHN  (2)"/>
      <sheetName val="UPAH"/>
      <sheetName val="RKP. AN.K"/>
      <sheetName val="ANL. K"/>
      <sheetName val="X sni pipa sanitasi"/>
      <sheetName val="XIV sni cat"/>
      <sheetName val="XIII sni lantai &amp; dinding"/>
      <sheetName val="XII sni kunci &amp; kaca"/>
      <sheetName val="XI sni besi &amp; aluminium"/>
      <sheetName val="IX sni langit langit"/>
      <sheetName val="VIII sni atap"/>
      <sheetName val="VII sni beton"/>
      <sheetName val="VI sni kayu"/>
      <sheetName val=" V sni plesteran"/>
      <sheetName val="IV sni dinding"/>
      <sheetName val="III sni pondasi"/>
      <sheetName val="II sni tanah"/>
      <sheetName val="I sni persiapan"/>
      <sheetName val="REKAP SNI"/>
      <sheetName val="upah &amp; bahan sni"/>
      <sheetName val="ALT"/>
      <sheetName val="ANL. E"/>
      <sheetName val="Isian"/>
      <sheetName val="Akt-BH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>
        <row r="20">
          <cell r="G20">
            <v>67500</v>
          </cell>
        </row>
        <row r="22">
          <cell r="G22">
            <v>84750</v>
          </cell>
        </row>
        <row r="24">
          <cell r="G24">
            <v>84750</v>
          </cell>
        </row>
      </sheetData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/>
      <sheetData sheetId="60" refreshError="1"/>
      <sheetData sheetId="61" refreshError="1"/>
      <sheetData sheetId="62" refreshError="1"/>
    </sheetDataSet>
  </externalBook>
</externalLink>
</file>

<file path=xl/externalLinks/externalLink18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INT"/>
      <sheetName val="BIAYA"/>
      <sheetName val="UPH BHN"/>
      <sheetName val="OKS"/>
      <sheetName val="OKS AKT"/>
      <sheetName val="PENGADAAN"/>
      <sheetName val="TNH_BAHU"/>
      <sheetName val="PAVE"/>
      <sheetName val="BTON"/>
      <sheetName val="BOW"/>
      <sheetName val="ANAL E"/>
      <sheetName val="An Sat Alat"/>
      <sheetName val="Upah"/>
      <sheetName val="PAD-F"/>
      <sheetName val="MAP"/>
      <sheetName val="Alat"/>
      <sheetName val="Analisa Bahan"/>
      <sheetName val="UPH_BHN"/>
      <sheetName val="OKS_AKT"/>
      <sheetName val="ANAL_E"/>
      <sheetName val="An_Sat_Alat"/>
      <sheetName val="Analisa_Bahan"/>
    </sheetNames>
    <sheetDataSet>
      <sheetData sheetId="0" refreshError="1"/>
      <sheetData sheetId="1" refreshError="1"/>
      <sheetData sheetId="2">
        <row r="25">
          <cell r="I25">
            <v>51562.5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>
        <row r="25">
          <cell r="I25">
            <v>51562.5</v>
          </cell>
        </row>
      </sheetData>
      <sheetData sheetId="18"/>
      <sheetData sheetId="19"/>
      <sheetData sheetId="20"/>
      <sheetData sheetId="21"/>
    </sheetDataSet>
  </externalBook>
</externalLink>
</file>

<file path=xl/externalLinks/externalLink18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ORM"/>
      <sheetName val="LIST"/>
      <sheetName val="Sheet1"/>
    </sheetNames>
    <sheetDataSet>
      <sheetData sheetId="0"/>
      <sheetData sheetId="1">
        <row r="3">
          <cell r="A3">
            <v>1000201</v>
          </cell>
          <cell r="B3" t="str">
            <v>10-002-01</v>
          </cell>
          <cell r="C3" t="str">
            <v xml:space="preserve">SCALPEL FIG 1                           </v>
          </cell>
          <cell r="D3" t="str">
            <v>PC</v>
          </cell>
          <cell r="E3">
            <v>18.399999999999999</v>
          </cell>
          <cell r="F3">
            <v>46</v>
          </cell>
        </row>
        <row r="4">
          <cell r="A4">
            <v>1000202</v>
          </cell>
          <cell r="B4" t="str">
            <v>10-002-02</v>
          </cell>
          <cell r="C4" t="str">
            <v xml:space="preserve">SCALPEL FIG 2                           </v>
          </cell>
          <cell r="D4" t="str">
            <v>PC</v>
          </cell>
          <cell r="E4">
            <v>18.399999999999999</v>
          </cell>
          <cell r="F4">
            <v>46</v>
          </cell>
        </row>
        <row r="5">
          <cell r="A5">
            <v>1000203</v>
          </cell>
          <cell r="B5" t="str">
            <v>10-002-03</v>
          </cell>
          <cell r="C5" t="str">
            <v xml:space="preserve">SCALPEL FIG 3                           </v>
          </cell>
          <cell r="D5" t="str">
            <v>PC</v>
          </cell>
          <cell r="E5">
            <v>18.399999999999999</v>
          </cell>
          <cell r="F5">
            <v>46</v>
          </cell>
        </row>
        <row r="6">
          <cell r="A6">
            <v>1000204</v>
          </cell>
          <cell r="B6" t="str">
            <v>10-002-04</v>
          </cell>
          <cell r="C6" t="str">
            <v xml:space="preserve">SCALPEL FIG 4                           </v>
          </cell>
          <cell r="D6" t="str">
            <v>PC</v>
          </cell>
          <cell r="E6">
            <v>18.399999999999999</v>
          </cell>
          <cell r="F6">
            <v>46</v>
          </cell>
        </row>
        <row r="7">
          <cell r="A7">
            <v>1000205</v>
          </cell>
          <cell r="B7" t="str">
            <v>10-002-05</v>
          </cell>
          <cell r="C7" t="str">
            <v xml:space="preserve">SCALPEL FIG 5                           </v>
          </cell>
          <cell r="D7" t="str">
            <v>PC</v>
          </cell>
          <cell r="E7">
            <v>18.399999999999999</v>
          </cell>
          <cell r="F7">
            <v>46</v>
          </cell>
        </row>
        <row r="8">
          <cell r="A8">
            <v>1000206</v>
          </cell>
          <cell r="B8" t="str">
            <v>10-002-06</v>
          </cell>
          <cell r="C8" t="str">
            <v xml:space="preserve">SCALPEL FIG 6                           </v>
          </cell>
          <cell r="D8" t="str">
            <v>PC</v>
          </cell>
          <cell r="E8">
            <v>18.399999999999999</v>
          </cell>
          <cell r="F8">
            <v>46</v>
          </cell>
        </row>
        <row r="9">
          <cell r="A9">
            <v>1000207</v>
          </cell>
          <cell r="B9" t="str">
            <v>10-002-07</v>
          </cell>
          <cell r="C9" t="str">
            <v xml:space="preserve">SCALPEL FIG 7                           </v>
          </cell>
          <cell r="D9" t="str">
            <v>PC</v>
          </cell>
          <cell r="E9">
            <v>18.399999999999999</v>
          </cell>
          <cell r="F9">
            <v>46</v>
          </cell>
        </row>
        <row r="10">
          <cell r="A10">
            <v>1000208</v>
          </cell>
          <cell r="B10" t="str">
            <v>10-002-08</v>
          </cell>
          <cell r="C10" t="str">
            <v xml:space="preserve">SCALPEL FIG 8                           </v>
          </cell>
          <cell r="D10" t="str">
            <v>PC</v>
          </cell>
          <cell r="E10">
            <v>18.399999999999999</v>
          </cell>
          <cell r="F10">
            <v>46</v>
          </cell>
        </row>
        <row r="11">
          <cell r="A11">
            <v>1000209</v>
          </cell>
          <cell r="B11" t="str">
            <v>10-002-09</v>
          </cell>
          <cell r="C11" t="str">
            <v xml:space="preserve">SCALPEL FIG 9                           </v>
          </cell>
          <cell r="D11" t="str">
            <v>PC</v>
          </cell>
          <cell r="E11">
            <v>18.399999999999999</v>
          </cell>
          <cell r="F11">
            <v>46</v>
          </cell>
        </row>
        <row r="12">
          <cell r="A12">
            <v>1000210</v>
          </cell>
          <cell r="B12" t="str">
            <v>10-002-10</v>
          </cell>
          <cell r="C12" t="str">
            <v xml:space="preserve">SCALPEL FIG 10                          </v>
          </cell>
          <cell r="D12" t="str">
            <v>PC</v>
          </cell>
          <cell r="E12">
            <v>18.399999999999999</v>
          </cell>
          <cell r="F12">
            <v>46</v>
          </cell>
        </row>
        <row r="13">
          <cell r="A13">
            <v>1002310</v>
          </cell>
          <cell r="B13" t="str">
            <v>10-023-10</v>
          </cell>
          <cell r="C13" t="str">
            <v xml:space="preserve">DISSECT KNIFE WOOD HANDLE               </v>
          </cell>
          <cell r="D13" t="str">
            <v>PC</v>
          </cell>
          <cell r="E13">
            <v>75.3</v>
          </cell>
          <cell r="F13">
            <v>188.25</v>
          </cell>
        </row>
        <row r="14">
          <cell r="A14">
            <v>1003308</v>
          </cell>
          <cell r="B14" t="str">
            <v>10-033-08</v>
          </cell>
          <cell r="C14" t="str">
            <v xml:space="preserve">CARTILAGE KNIFE WOOD HANDLE             </v>
          </cell>
          <cell r="D14" t="str">
            <v>PC</v>
          </cell>
          <cell r="E14">
            <v>36.4</v>
          </cell>
          <cell r="F14">
            <v>91</v>
          </cell>
        </row>
        <row r="15">
          <cell r="A15">
            <v>1003611</v>
          </cell>
          <cell r="B15" t="str">
            <v>10-036-11</v>
          </cell>
          <cell r="C15" t="str">
            <v xml:space="preserve">WALB ORGAN BLADE                        </v>
          </cell>
          <cell r="D15" t="str">
            <v>PC</v>
          </cell>
          <cell r="E15">
            <v>61.6</v>
          </cell>
          <cell r="F15">
            <v>154</v>
          </cell>
        </row>
        <row r="16">
          <cell r="A16">
            <v>1003614</v>
          </cell>
          <cell r="B16" t="str">
            <v>10-036-14</v>
          </cell>
          <cell r="C16" t="str">
            <v xml:space="preserve">WALB ORGAN BLADE                        </v>
          </cell>
          <cell r="D16" t="str">
            <v>PC</v>
          </cell>
          <cell r="E16">
            <v>74.8</v>
          </cell>
          <cell r="F16">
            <v>187</v>
          </cell>
        </row>
        <row r="17">
          <cell r="A17">
            <v>1003617</v>
          </cell>
          <cell r="B17" t="str">
            <v>10-036-17</v>
          </cell>
          <cell r="C17" t="str">
            <v xml:space="preserve">WALB ORGAN BLADE                        </v>
          </cell>
          <cell r="D17" t="str">
            <v>PC</v>
          </cell>
          <cell r="E17">
            <v>69.3</v>
          </cell>
          <cell r="F17">
            <v>173.25</v>
          </cell>
        </row>
        <row r="18">
          <cell r="A18">
            <v>1003816</v>
          </cell>
          <cell r="B18" t="str">
            <v>10-038-16</v>
          </cell>
          <cell r="C18" t="str">
            <v xml:space="preserve">VIRCHOW BRAIN KNIFE                     </v>
          </cell>
          <cell r="D18" t="str">
            <v>PC</v>
          </cell>
          <cell r="E18">
            <v>55.6</v>
          </cell>
          <cell r="F18">
            <v>139</v>
          </cell>
        </row>
        <row r="19">
          <cell r="A19">
            <v>1003820</v>
          </cell>
          <cell r="B19" t="str">
            <v>10-038-20</v>
          </cell>
          <cell r="C19" t="str">
            <v xml:space="preserve">VIRCHOW BRAIN KNIFE                     </v>
          </cell>
          <cell r="D19" t="str">
            <v>PC</v>
          </cell>
          <cell r="E19">
            <v>78.400000000000006</v>
          </cell>
          <cell r="F19">
            <v>196</v>
          </cell>
        </row>
        <row r="20">
          <cell r="A20">
            <v>1003824</v>
          </cell>
          <cell r="B20" t="str">
            <v>10-038-24</v>
          </cell>
          <cell r="C20" t="str">
            <v xml:space="preserve">VIRCHOW BRAIN KNIFE                     </v>
          </cell>
          <cell r="D20" t="str">
            <v>PC</v>
          </cell>
          <cell r="E20">
            <v>111</v>
          </cell>
          <cell r="F20">
            <v>277.5</v>
          </cell>
        </row>
        <row r="21">
          <cell r="A21">
            <v>1005001</v>
          </cell>
          <cell r="B21" t="str">
            <v>10-050-01</v>
          </cell>
          <cell r="C21" t="str">
            <v xml:space="preserve">ASH GUM KNIFE FIG 1                     </v>
          </cell>
          <cell r="D21" t="str">
            <v>PC</v>
          </cell>
          <cell r="E21">
            <v>12.8</v>
          </cell>
          <cell r="F21">
            <v>32</v>
          </cell>
        </row>
        <row r="22">
          <cell r="A22">
            <v>1005002</v>
          </cell>
          <cell r="B22" t="str">
            <v>10-050-02</v>
          </cell>
          <cell r="C22" t="str">
            <v xml:space="preserve">ASH GUM KNIFE FIG 2                     </v>
          </cell>
          <cell r="D22" t="str">
            <v>PC</v>
          </cell>
          <cell r="E22">
            <v>12.8</v>
          </cell>
          <cell r="F22">
            <v>32</v>
          </cell>
        </row>
        <row r="23">
          <cell r="A23">
            <v>1005003</v>
          </cell>
          <cell r="B23" t="str">
            <v>10-050-03</v>
          </cell>
          <cell r="C23" t="str">
            <v xml:space="preserve">ASH GUM KNIFE FIG 3                     </v>
          </cell>
          <cell r="D23" t="str">
            <v>PC</v>
          </cell>
          <cell r="E23">
            <v>12.8</v>
          </cell>
          <cell r="F23">
            <v>32</v>
          </cell>
        </row>
        <row r="24">
          <cell r="A24">
            <v>1009009</v>
          </cell>
          <cell r="B24" t="str">
            <v>10-090-09</v>
          </cell>
          <cell r="C24" t="str">
            <v xml:space="preserve">TROUTMAN-CHRIS BLADEHOLDER              </v>
          </cell>
          <cell r="D24" t="str">
            <v>PC</v>
          </cell>
          <cell r="E24">
            <v>136.5</v>
          </cell>
          <cell r="F24">
            <v>341.25</v>
          </cell>
        </row>
        <row r="25">
          <cell r="A25">
            <v>1009109</v>
          </cell>
          <cell r="B25" t="str">
            <v>10-091-09</v>
          </cell>
          <cell r="C25" t="str">
            <v xml:space="preserve">TROUTMAN-CHRIS BLADEHOLDER              </v>
          </cell>
          <cell r="D25" t="str">
            <v>PC</v>
          </cell>
          <cell r="E25">
            <v>140.5</v>
          </cell>
          <cell r="F25">
            <v>351.25</v>
          </cell>
        </row>
        <row r="26">
          <cell r="A26">
            <v>1009211</v>
          </cell>
          <cell r="B26" t="str">
            <v>10-092-11</v>
          </cell>
          <cell r="C26" t="str">
            <v xml:space="preserve">BLADEBREAKER AND -HOLDER                </v>
          </cell>
          <cell r="D26" t="str">
            <v>PC</v>
          </cell>
          <cell r="E26">
            <v>93.3</v>
          </cell>
          <cell r="F26">
            <v>233.25</v>
          </cell>
        </row>
        <row r="27">
          <cell r="A27">
            <v>1009413</v>
          </cell>
          <cell r="B27" t="str">
            <v>10-094-13</v>
          </cell>
          <cell r="C27" t="str">
            <v xml:space="preserve">CASTROVIEJO BLADEHOLDER                 </v>
          </cell>
          <cell r="D27" t="str">
            <v>PC</v>
          </cell>
          <cell r="E27">
            <v>155.5</v>
          </cell>
          <cell r="F27">
            <v>388.75</v>
          </cell>
        </row>
        <row r="28">
          <cell r="A28">
            <v>1009600</v>
          </cell>
          <cell r="B28" t="str">
            <v>10-096-00</v>
          </cell>
          <cell r="C28" t="str">
            <v xml:space="preserve">RAZOR BLADES BREAKABLE                  </v>
          </cell>
          <cell r="D28">
            <v>10</v>
          </cell>
          <cell r="E28">
            <v>6.04</v>
          </cell>
          <cell r="F28">
            <v>15.1</v>
          </cell>
        </row>
        <row r="29">
          <cell r="A29">
            <v>1010004</v>
          </cell>
          <cell r="B29" t="str">
            <v>10-100-04</v>
          </cell>
          <cell r="C29" t="str">
            <v xml:space="preserve">SCALPEL HANDLE NO 4                     </v>
          </cell>
          <cell r="D29" t="str">
            <v>PC</v>
          </cell>
          <cell r="E29">
            <v>5.64</v>
          </cell>
          <cell r="F29">
            <v>14.1</v>
          </cell>
        </row>
        <row r="30">
          <cell r="A30">
            <v>1010034</v>
          </cell>
          <cell r="B30" t="str">
            <v>10-100-34</v>
          </cell>
          <cell r="C30" t="str">
            <v xml:space="preserve">SCALPEL HANDLE NO 3/4                   </v>
          </cell>
          <cell r="D30" t="str">
            <v>PC</v>
          </cell>
          <cell r="E30">
            <v>12.67</v>
          </cell>
          <cell r="F30">
            <v>31.675000000000001</v>
          </cell>
        </row>
        <row r="31">
          <cell r="A31">
            <v>1010441</v>
          </cell>
          <cell r="B31" t="str">
            <v>10-104-41</v>
          </cell>
          <cell r="C31" t="str">
            <v xml:space="preserve">SCALPEL HANDLE NO 4L                    </v>
          </cell>
          <cell r="D31" t="str">
            <v>PC</v>
          </cell>
          <cell r="E31">
            <v>10.71</v>
          </cell>
          <cell r="F31">
            <v>26.775000000000002</v>
          </cell>
        </row>
        <row r="32">
          <cell r="A32">
            <v>1010445</v>
          </cell>
          <cell r="B32" t="str">
            <v>10-104-45</v>
          </cell>
          <cell r="C32" t="str">
            <v xml:space="preserve">SCALPEL HANDLE NO 4L ANGLED             </v>
          </cell>
          <cell r="D32" t="str">
            <v>PC</v>
          </cell>
          <cell r="E32">
            <v>12.67</v>
          </cell>
          <cell r="F32">
            <v>31.675000000000001</v>
          </cell>
        </row>
        <row r="33">
          <cell r="A33">
            <v>1010808</v>
          </cell>
          <cell r="B33" t="str">
            <v>10-108-08</v>
          </cell>
          <cell r="C33" t="str">
            <v xml:space="preserve">SCALPEL HANDLE NO 8                     </v>
          </cell>
          <cell r="D33" t="str">
            <v>PC</v>
          </cell>
          <cell r="E33">
            <v>12.75</v>
          </cell>
          <cell r="F33">
            <v>31.875</v>
          </cell>
        </row>
        <row r="34">
          <cell r="A34">
            <v>1010909</v>
          </cell>
          <cell r="B34" t="str">
            <v>10-109-09</v>
          </cell>
          <cell r="C34" t="str">
            <v xml:space="preserve">SCALPEL HANDLE NO 9                     </v>
          </cell>
          <cell r="D34" t="str">
            <v>PC</v>
          </cell>
          <cell r="E34">
            <v>12.75</v>
          </cell>
          <cell r="F34">
            <v>31.875</v>
          </cell>
        </row>
        <row r="35">
          <cell r="A35">
            <v>1011204</v>
          </cell>
          <cell r="B35" t="str">
            <v>10-112-04</v>
          </cell>
          <cell r="C35" t="str">
            <v xml:space="preserve">SCALPEL HANDLE PLASTIC                  </v>
          </cell>
          <cell r="D35" t="str">
            <v>PC</v>
          </cell>
          <cell r="E35">
            <v>8</v>
          </cell>
          <cell r="F35">
            <v>20</v>
          </cell>
        </row>
        <row r="36">
          <cell r="A36">
            <v>1011603</v>
          </cell>
          <cell r="B36" t="str">
            <v>10-116-03</v>
          </cell>
          <cell r="C36" t="str">
            <v>SCLAPEL HANDLE; 1,0/1,5 MM; FOR 2 BLADES</v>
          </cell>
          <cell r="D36" t="str">
            <v>PC</v>
          </cell>
          <cell r="E36">
            <v>20.9</v>
          </cell>
          <cell r="F36">
            <v>52.25</v>
          </cell>
        </row>
        <row r="37">
          <cell r="A37">
            <v>1011703</v>
          </cell>
          <cell r="B37" t="str">
            <v>10-117-03</v>
          </cell>
          <cell r="C37" t="str">
            <v>SCLAPEL HANDLE; 1,5/2,0 MM; FOR 2 BLADES</v>
          </cell>
          <cell r="D37" t="str">
            <v>PC</v>
          </cell>
          <cell r="E37">
            <v>20.9</v>
          </cell>
          <cell r="F37">
            <v>52.25</v>
          </cell>
        </row>
        <row r="38">
          <cell r="A38">
            <v>1011803</v>
          </cell>
          <cell r="B38" t="str">
            <v>10-118-03</v>
          </cell>
          <cell r="C38" t="str">
            <v xml:space="preserve">SWIVEL HEAD SCALPEL HANDLE              </v>
          </cell>
          <cell r="D38" t="str">
            <v>PC</v>
          </cell>
          <cell r="E38">
            <v>64.599999999999994</v>
          </cell>
          <cell r="F38">
            <v>161.5</v>
          </cell>
        </row>
        <row r="39">
          <cell r="A39">
            <v>1012004</v>
          </cell>
          <cell r="B39" t="str">
            <v>10-120-04</v>
          </cell>
          <cell r="C39" t="str">
            <v xml:space="preserve">SCALPEL HANDLE NO. 3                    </v>
          </cell>
          <cell r="D39" t="str">
            <v>PC</v>
          </cell>
          <cell r="E39">
            <v>12.6</v>
          </cell>
          <cell r="F39">
            <v>31.5</v>
          </cell>
        </row>
        <row r="40">
          <cell r="A40">
            <v>1013003</v>
          </cell>
          <cell r="B40" t="str">
            <v>10-130-03</v>
          </cell>
          <cell r="C40" t="str">
            <v xml:space="preserve">SCALPEL HANDLE NO 3                     </v>
          </cell>
          <cell r="D40" t="str">
            <v>PC</v>
          </cell>
          <cell r="E40">
            <v>5.64</v>
          </cell>
          <cell r="F40">
            <v>14.1</v>
          </cell>
        </row>
        <row r="41">
          <cell r="A41">
            <v>1013004</v>
          </cell>
          <cell r="B41" t="str">
            <v>10-130-04</v>
          </cell>
          <cell r="C41" t="str">
            <v xml:space="preserve">SCALPEL HANDLE NO 3                     </v>
          </cell>
          <cell r="D41" t="str">
            <v>PC</v>
          </cell>
          <cell r="E41">
            <v>5.97</v>
          </cell>
          <cell r="F41">
            <v>14.924999999999999</v>
          </cell>
        </row>
        <row r="42">
          <cell r="A42">
            <v>1013005</v>
          </cell>
          <cell r="B42" t="str">
            <v>10-130-05</v>
          </cell>
          <cell r="C42" t="str">
            <v xml:space="preserve">SCALPEL HANDLE NO 3 CM-GRAD             </v>
          </cell>
          <cell r="D42" t="str">
            <v>PC</v>
          </cell>
          <cell r="E42">
            <v>6.15</v>
          </cell>
          <cell r="F42">
            <v>15.375</v>
          </cell>
        </row>
        <row r="43">
          <cell r="A43">
            <v>1013331</v>
          </cell>
          <cell r="B43" t="str">
            <v>10-133-31</v>
          </cell>
          <cell r="C43" t="str">
            <v xml:space="preserve">SCALPEL HANDLE NO 3L                    </v>
          </cell>
          <cell r="D43" t="str">
            <v>PC</v>
          </cell>
          <cell r="E43">
            <v>10.71</v>
          </cell>
          <cell r="F43">
            <v>26.775000000000002</v>
          </cell>
        </row>
        <row r="44">
          <cell r="A44">
            <v>1013335</v>
          </cell>
          <cell r="B44" t="str">
            <v>10-133-35</v>
          </cell>
          <cell r="C44" t="str">
            <v xml:space="preserve">SCALPEL HANDLE NO 3L ANGLED             </v>
          </cell>
          <cell r="D44" t="str">
            <v>PC</v>
          </cell>
          <cell r="E44">
            <v>12.67</v>
          </cell>
          <cell r="F44">
            <v>31.675000000000001</v>
          </cell>
        </row>
        <row r="45">
          <cell r="A45">
            <v>1013707</v>
          </cell>
          <cell r="B45" t="str">
            <v>10-137-07</v>
          </cell>
          <cell r="C45" t="str">
            <v xml:space="preserve">SCALPEL HANDLE NO 7                     </v>
          </cell>
          <cell r="D45" t="str">
            <v>PC</v>
          </cell>
          <cell r="E45">
            <v>13.09</v>
          </cell>
          <cell r="F45">
            <v>32.725000000000001</v>
          </cell>
        </row>
        <row r="46">
          <cell r="A46">
            <v>1013771</v>
          </cell>
          <cell r="B46" t="str">
            <v>10-137-71</v>
          </cell>
          <cell r="C46" t="str">
            <v xml:space="preserve">SCALPEL HANDLE NO 7K                    </v>
          </cell>
          <cell r="D46" t="str">
            <v>PC</v>
          </cell>
          <cell r="E46">
            <v>7.91</v>
          </cell>
          <cell r="F46">
            <v>19.774999999999999</v>
          </cell>
        </row>
        <row r="47">
          <cell r="A47">
            <v>1014003</v>
          </cell>
          <cell r="B47" t="str">
            <v>10-140-03</v>
          </cell>
          <cell r="C47" t="str">
            <v xml:space="preserve">SCALPEL HANDLE ROUND                    </v>
          </cell>
          <cell r="D47" t="str">
            <v>PC</v>
          </cell>
          <cell r="E47">
            <v>30.69</v>
          </cell>
          <cell r="F47">
            <v>76.725000000000009</v>
          </cell>
        </row>
        <row r="48">
          <cell r="A48">
            <v>1014203</v>
          </cell>
          <cell r="B48" t="str">
            <v>10-142-03</v>
          </cell>
          <cell r="C48" t="str">
            <v xml:space="preserve">SCALPEL HANDLE PLASTIC                  </v>
          </cell>
          <cell r="D48" t="str">
            <v>PC</v>
          </cell>
          <cell r="E48">
            <v>8</v>
          </cell>
          <cell r="F48">
            <v>20</v>
          </cell>
        </row>
        <row r="49">
          <cell r="A49">
            <v>1014603</v>
          </cell>
          <cell r="B49" t="str">
            <v>10-146-03</v>
          </cell>
          <cell r="C49" t="str">
            <v xml:space="preserve">SCALPEL HANDLE ROUND STR                </v>
          </cell>
          <cell r="D49" t="str">
            <v>PC</v>
          </cell>
          <cell r="E49">
            <v>15.98</v>
          </cell>
          <cell r="F49">
            <v>39.950000000000003</v>
          </cell>
        </row>
        <row r="50">
          <cell r="A50">
            <v>1014703</v>
          </cell>
          <cell r="B50" t="str">
            <v>10-147-03</v>
          </cell>
          <cell r="C50" t="str">
            <v xml:space="preserve">SCALPEL HANDLE ROUND CVD                </v>
          </cell>
          <cell r="D50" t="str">
            <v>PC</v>
          </cell>
          <cell r="E50">
            <v>15.98</v>
          </cell>
          <cell r="F50">
            <v>39.950000000000003</v>
          </cell>
        </row>
        <row r="51">
          <cell r="A51">
            <v>1014803</v>
          </cell>
          <cell r="B51" t="str">
            <v>10-148-03</v>
          </cell>
          <cell r="C51" t="str">
            <v xml:space="preserve">KAYE SCALPEL HANDLE ROUND               </v>
          </cell>
          <cell r="D51" t="str">
            <v>PC</v>
          </cell>
          <cell r="E51">
            <v>39.869999999999997</v>
          </cell>
          <cell r="F51">
            <v>99.674999999999997</v>
          </cell>
        </row>
        <row r="52">
          <cell r="A52">
            <v>1015010</v>
          </cell>
          <cell r="B52" t="str">
            <v>10-150-10</v>
          </cell>
          <cell r="C52" t="str">
            <v xml:space="preserve">SCALPEL BLADE FIG 10                    </v>
          </cell>
          <cell r="D52">
            <v>100</v>
          </cell>
          <cell r="E52">
            <v>9.65</v>
          </cell>
          <cell r="F52">
            <v>24.125</v>
          </cell>
        </row>
        <row r="53">
          <cell r="A53">
            <v>1015011</v>
          </cell>
          <cell r="B53" t="str">
            <v>10-150-11</v>
          </cell>
          <cell r="C53" t="str">
            <v xml:space="preserve">SCALPEL BLADE FIG 11                    </v>
          </cell>
          <cell r="D53">
            <v>100</v>
          </cell>
          <cell r="E53">
            <v>9.65</v>
          </cell>
          <cell r="F53">
            <v>24.125</v>
          </cell>
        </row>
        <row r="54">
          <cell r="A54">
            <v>1015012</v>
          </cell>
          <cell r="B54" t="str">
            <v>10-150-12</v>
          </cell>
          <cell r="C54" t="str">
            <v xml:space="preserve">SCALPEL BLADE FIG 12                    </v>
          </cell>
          <cell r="D54">
            <v>100</v>
          </cell>
          <cell r="E54">
            <v>9.65</v>
          </cell>
          <cell r="F54">
            <v>24.125</v>
          </cell>
        </row>
        <row r="55">
          <cell r="A55">
            <v>1015013</v>
          </cell>
          <cell r="B55" t="str">
            <v>10-150-13</v>
          </cell>
          <cell r="C55" t="str">
            <v xml:space="preserve">SCALPEL BLADE FIG 13                    </v>
          </cell>
          <cell r="D55">
            <v>100</v>
          </cell>
          <cell r="E55">
            <v>9.65</v>
          </cell>
          <cell r="F55">
            <v>24.125</v>
          </cell>
        </row>
        <row r="56">
          <cell r="A56">
            <v>1015015</v>
          </cell>
          <cell r="B56" t="str">
            <v>10-150-15</v>
          </cell>
          <cell r="C56" t="str">
            <v xml:space="preserve">SCALPEL BLADE FIG 15                    </v>
          </cell>
          <cell r="D56">
            <v>100</v>
          </cell>
          <cell r="E56">
            <v>9.65</v>
          </cell>
          <cell r="F56">
            <v>24.125</v>
          </cell>
        </row>
        <row r="57">
          <cell r="A57">
            <v>1015016</v>
          </cell>
          <cell r="B57" t="str">
            <v>10-150-16</v>
          </cell>
          <cell r="C57" t="str">
            <v xml:space="preserve">SCALPEL BLADE FIG 16                    </v>
          </cell>
          <cell r="D57">
            <v>100</v>
          </cell>
          <cell r="E57">
            <v>9.65</v>
          </cell>
          <cell r="F57">
            <v>24.125</v>
          </cell>
        </row>
        <row r="58">
          <cell r="A58">
            <v>1015017</v>
          </cell>
          <cell r="B58" t="str">
            <v>10-150-17</v>
          </cell>
          <cell r="C58" t="str">
            <v xml:space="preserve">SCALPEL BLADE FIG 17                    </v>
          </cell>
          <cell r="D58">
            <v>100</v>
          </cell>
          <cell r="E58">
            <v>9.65</v>
          </cell>
          <cell r="F58">
            <v>24.125</v>
          </cell>
        </row>
        <row r="59">
          <cell r="A59">
            <v>1015018</v>
          </cell>
          <cell r="B59" t="str">
            <v>10-150-18</v>
          </cell>
          <cell r="C59" t="str">
            <v xml:space="preserve">SCALPEL BLADE FIG 18                    </v>
          </cell>
          <cell r="D59">
            <v>100</v>
          </cell>
          <cell r="E59">
            <v>9.65</v>
          </cell>
          <cell r="F59">
            <v>24.125</v>
          </cell>
        </row>
        <row r="60">
          <cell r="A60">
            <v>1015019</v>
          </cell>
          <cell r="B60" t="str">
            <v>10-150-19</v>
          </cell>
          <cell r="C60" t="str">
            <v xml:space="preserve">SCALPEL BLADE FIG 19                    </v>
          </cell>
          <cell r="D60">
            <v>100</v>
          </cell>
          <cell r="E60">
            <v>9.65</v>
          </cell>
          <cell r="F60">
            <v>24.125</v>
          </cell>
        </row>
        <row r="61">
          <cell r="A61">
            <v>1015020</v>
          </cell>
          <cell r="B61" t="str">
            <v>10-150-20</v>
          </cell>
          <cell r="C61" t="str">
            <v xml:space="preserve">SCALPEL BLADE FIG 20                    </v>
          </cell>
          <cell r="D61">
            <v>100</v>
          </cell>
          <cell r="E61">
            <v>9.65</v>
          </cell>
          <cell r="F61">
            <v>24.125</v>
          </cell>
        </row>
        <row r="62">
          <cell r="A62">
            <v>1015021</v>
          </cell>
          <cell r="B62" t="str">
            <v>10-150-21</v>
          </cell>
          <cell r="C62" t="str">
            <v xml:space="preserve">SCALPEL BLADE FIG 21                    </v>
          </cell>
          <cell r="D62">
            <v>100</v>
          </cell>
          <cell r="E62">
            <v>9.65</v>
          </cell>
          <cell r="F62">
            <v>24.125</v>
          </cell>
        </row>
        <row r="63">
          <cell r="A63">
            <v>1015022</v>
          </cell>
          <cell r="B63" t="str">
            <v>10-150-22</v>
          </cell>
          <cell r="C63" t="str">
            <v xml:space="preserve">SCALPEL BLADE FIG 22                    </v>
          </cell>
          <cell r="D63">
            <v>100</v>
          </cell>
          <cell r="E63">
            <v>9.65</v>
          </cell>
          <cell r="F63">
            <v>24.125</v>
          </cell>
        </row>
        <row r="64">
          <cell r="A64">
            <v>1015023</v>
          </cell>
          <cell r="B64" t="str">
            <v>10-150-23</v>
          </cell>
          <cell r="C64" t="str">
            <v xml:space="preserve">SCALPEL BLADE FIG 23                    </v>
          </cell>
          <cell r="D64">
            <v>100</v>
          </cell>
          <cell r="E64">
            <v>9.65</v>
          </cell>
          <cell r="F64">
            <v>24.125</v>
          </cell>
        </row>
        <row r="65">
          <cell r="A65">
            <v>1015024</v>
          </cell>
          <cell r="B65" t="str">
            <v>10-150-24</v>
          </cell>
          <cell r="C65" t="str">
            <v xml:space="preserve">SCALPEL BLADE FIG 24                    </v>
          </cell>
          <cell r="D65">
            <v>100</v>
          </cell>
          <cell r="E65">
            <v>9.65</v>
          </cell>
          <cell r="F65">
            <v>24.125</v>
          </cell>
        </row>
        <row r="66">
          <cell r="A66">
            <v>1015034</v>
          </cell>
          <cell r="B66" t="str">
            <v>10-150-34</v>
          </cell>
          <cell r="C66" t="str">
            <v xml:space="preserve">SCALPEL BLADE FIG 34                    </v>
          </cell>
          <cell r="D66">
            <v>100</v>
          </cell>
          <cell r="E66">
            <v>9.65</v>
          </cell>
          <cell r="F66">
            <v>24.125</v>
          </cell>
        </row>
        <row r="67">
          <cell r="A67">
            <v>1015036</v>
          </cell>
          <cell r="B67" t="str">
            <v>10-150-36</v>
          </cell>
          <cell r="C67" t="str">
            <v xml:space="preserve">SCALPEL BLADE FIG 36                    </v>
          </cell>
          <cell r="D67">
            <v>100</v>
          </cell>
          <cell r="E67">
            <v>9.65</v>
          </cell>
          <cell r="F67">
            <v>24.125</v>
          </cell>
        </row>
        <row r="68">
          <cell r="A68">
            <v>1015112</v>
          </cell>
          <cell r="B68" t="str">
            <v>10-151-12</v>
          </cell>
          <cell r="C68" t="str">
            <v xml:space="preserve">SCALPEL BLADE FIG12D                    </v>
          </cell>
          <cell r="D68">
            <v>100</v>
          </cell>
          <cell r="E68">
            <v>18.8</v>
          </cell>
          <cell r="F68">
            <v>47</v>
          </cell>
        </row>
        <row r="69">
          <cell r="A69">
            <v>1015115</v>
          </cell>
          <cell r="B69" t="str">
            <v>10-151-15</v>
          </cell>
          <cell r="C69" t="str">
            <v xml:space="preserve">SCALPEL BLADE FIG15C                    </v>
          </cell>
          <cell r="D69">
            <v>100</v>
          </cell>
          <cell r="E69">
            <v>18.8</v>
          </cell>
          <cell r="F69">
            <v>47</v>
          </cell>
        </row>
        <row r="70">
          <cell r="A70">
            <v>1015510</v>
          </cell>
          <cell r="B70" t="str">
            <v>10-155-10</v>
          </cell>
          <cell r="C70" t="str">
            <v xml:space="preserve">STERILE BLADE FIG 10                    </v>
          </cell>
          <cell r="D70">
            <v>100</v>
          </cell>
          <cell r="E70">
            <v>9.18</v>
          </cell>
          <cell r="F70">
            <v>22.95</v>
          </cell>
        </row>
        <row r="71">
          <cell r="A71">
            <v>1015511</v>
          </cell>
          <cell r="B71" t="str">
            <v>10-155-11</v>
          </cell>
          <cell r="C71" t="str">
            <v xml:space="preserve">STERILE BLADE FIG 11                    </v>
          </cell>
          <cell r="D71">
            <v>100</v>
          </cell>
          <cell r="E71">
            <v>9.18</v>
          </cell>
          <cell r="F71">
            <v>22.95</v>
          </cell>
        </row>
        <row r="72">
          <cell r="A72">
            <v>1015512</v>
          </cell>
          <cell r="B72" t="str">
            <v>10-155-12</v>
          </cell>
          <cell r="C72" t="str">
            <v xml:space="preserve">STERILE BLADE FIG 12                    </v>
          </cell>
          <cell r="D72">
            <v>100</v>
          </cell>
          <cell r="E72">
            <v>9.18</v>
          </cell>
          <cell r="F72">
            <v>22.95</v>
          </cell>
        </row>
        <row r="73">
          <cell r="A73">
            <v>1015513</v>
          </cell>
          <cell r="B73" t="str">
            <v>10-155-13</v>
          </cell>
          <cell r="C73" t="str">
            <v xml:space="preserve">STERILE BLADE FIG 13                    </v>
          </cell>
          <cell r="D73">
            <v>100</v>
          </cell>
          <cell r="E73">
            <v>9.18</v>
          </cell>
          <cell r="F73">
            <v>22.95</v>
          </cell>
        </row>
        <row r="74">
          <cell r="A74">
            <v>1015515</v>
          </cell>
          <cell r="B74" t="str">
            <v>10-155-15</v>
          </cell>
          <cell r="C74" t="str">
            <v xml:space="preserve">STERILE BLADE FIG 15                    </v>
          </cell>
          <cell r="D74">
            <v>100</v>
          </cell>
          <cell r="E74">
            <v>9.18</v>
          </cell>
          <cell r="F74">
            <v>22.95</v>
          </cell>
        </row>
        <row r="75">
          <cell r="A75">
            <v>1015516</v>
          </cell>
          <cell r="B75" t="str">
            <v>10-155-16</v>
          </cell>
          <cell r="C75" t="str">
            <v xml:space="preserve">STERILE BLADE FIG 16                    </v>
          </cell>
          <cell r="D75">
            <v>100</v>
          </cell>
          <cell r="E75">
            <v>9.18</v>
          </cell>
          <cell r="F75">
            <v>22.95</v>
          </cell>
        </row>
        <row r="76">
          <cell r="A76">
            <v>1015517</v>
          </cell>
          <cell r="B76" t="str">
            <v>10-155-17</v>
          </cell>
          <cell r="C76" t="str">
            <v xml:space="preserve">STERILE BLADE FIG 17                    </v>
          </cell>
          <cell r="D76">
            <v>100</v>
          </cell>
          <cell r="E76">
            <v>9.18</v>
          </cell>
          <cell r="F76">
            <v>22.95</v>
          </cell>
        </row>
        <row r="77">
          <cell r="A77">
            <v>1015518</v>
          </cell>
          <cell r="B77" t="str">
            <v>10-155-18</v>
          </cell>
          <cell r="C77" t="str">
            <v xml:space="preserve">STERILE BLADE FIG 18                    </v>
          </cell>
          <cell r="D77">
            <v>100</v>
          </cell>
          <cell r="E77">
            <v>9.18</v>
          </cell>
          <cell r="F77">
            <v>22.95</v>
          </cell>
        </row>
        <row r="78">
          <cell r="A78">
            <v>1015519</v>
          </cell>
          <cell r="B78" t="str">
            <v>10-155-19</v>
          </cell>
          <cell r="C78" t="str">
            <v xml:space="preserve">STERILE BLADE FIG 19                    </v>
          </cell>
          <cell r="D78">
            <v>100</v>
          </cell>
          <cell r="E78">
            <v>9.18</v>
          </cell>
          <cell r="F78">
            <v>22.95</v>
          </cell>
        </row>
        <row r="79">
          <cell r="A79">
            <v>1015520</v>
          </cell>
          <cell r="B79" t="str">
            <v>10-155-20</v>
          </cell>
          <cell r="C79" t="str">
            <v xml:space="preserve">STERILE BLADE FIG 20                    </v>
          </cell>
          <cell r="D79">
            <v>100</v>
          </cell>
          <cell r="E79">
            <v>9.18</v>
          </cell>
          <cell r="F79">
            <v>22.95</v>
          </cell>
        </row>
        <row r="80">
          <cell r="A80">
            <v>1015521</v>
          </cell>
          <cell r="B80" t="str">
            <v>10-155-21</v>
          </cell>
          <cell r="C80" t="str">
            <v xml:space="preserve">STERILE BLADE FIG 21                    </v>
          </cell>
          <cell r="D80">
            <v>100</v>
          </cell>
          <cell r="E80">
            <v>9.18</v>
          </cell>
          <cell r="F80">
            <v>22.95</v>
          </cell>
        </row>
        <row r="81">
          <cell r="A81">
            <v>1015522</v>
          </cell>
          <cell r="B81" t="str">
            <v>10-155-22</v>
          </cell>
          <cell r="C81" t="str">
            <v xml:space="preserve">STERILE BLADE FIG 22                    </v>
          </cell>
          <cell r="D81">
            <v>100</v>
          </cell>
          <cell r="E81">
            <v>9.18</v>
          </cell>
          <cell r="F81">
            <v>22.95</v>
          </cell>
        </row>
        <row r="82">
          <cell r="A82">
            <v>1015523</v>
          </cell>
          <cell r="B82" t="str">
            <v>10-155-23</v>
          </cell>
          <cell r="C82" t="str">
            <v xml:space="preserve">STERILE BLADE FIG 23                    </v>
          </cell>
          <cell r="D82">
            <v>100</v>
          </cell>
          <cell r="E82">
            <v>9.18</v>
          </cell>
          <cell r="F82">
            <v>22.95</v>
          </cell>
        </row>
        <row r="83">
          <cell r="A83">
            <v>1015524</v>
          </cell>
          <cell r="B83" t="str">
            <v>10-155-24</v>
          </cell>
          <cell r="C83" t="str">
            <v xml:space="preserve">STERILE BLADE FIG 24                    </v>
          </cell>
          <cell r="D83">
            <v>100</v>
          </cell>
          <cell r="E83">
            <v>9.18</v>
          </cell>
          <cell r="F83">
            <v>22.95</v>
          </cell>
        </row>
        <row r="84">
          <cell r="A84">
            <v>1015534</v>
          </cell>
          <cell r="B84" t="str">
            <v>10-155-34</v>
          </cell>
          <cell r="C84" t="str">
            <v xml:space="preserve">STERILE BLADE FIG 34                    </v>
          </cell>
          <cell r="D84">
            <v>100</v>
          </cell>
          <cell r="E84">
            <v>9.18</v>
          </cell>
          <cell r="F84">
            <v>22.95</v>
          </cell>
        </row>
        <row r="85">
          <cell r="A85">
            <v>1015536</v>
          </cell>
          <cell r="B85" t="str">
            <v>10-155-36</v>
          </cell>
          <cell r="C85" t="str">
            <v xml:space="preserve">STERILE BLADE FIG 36                    </v>
          </cell>
          <cell r="D85">
            <v>100</v>
          </cell>
          <cell r="E85">
            <v>9.18</v>
          </cell>
          <cell r="F85">
            <v>22.95</v>
          </cell>
        </row>
        <row r="86">
          <cell r="A86">
            <v>1015612</v>
          </cell>
          <cell r="B86" t="str">
            <v>10-156-12</v>
          </cell>
          <cell r="C86" t="str">
            <v xml:space="preserve">STERILE BLADE FIG12D                    </v>
          </cell>
          <cell r="D86">
            <v>100</v>
          </cell>
          <cell r="E86">
            <v>16.920000000000002</v>
          </cell>
          <cell r="F86">
            <v>42.300000000000004</v>
          </cell>
        </row>
        <row r="87">
          <cell r="A87">
            <v>1015615</v>
          </cell>
          <cell r="B87" t="str">
            <v>10-156-15</v>
          </cell>
          <cell r="C87" t="str">
            <v xml:space="preserve">STERILE BLADE FIG15C                    </v>
          </cell>
          <cell r="D87">
            <v>100</v>
          </cell>
          <cell r="E87">
            <v>16.920000000000002</v>
          </cell>
          <cell r="F87">
            <v>42.300000000000004</v>
          </cell>
        </row>
        <row r="88">
          <cell r="A88">
            <v>1015900</v>
          </cell>
          <cell r="B88" t="str">
            <v>10-159-00</v>
          </cell>
          <cell r="C88" t="str">
            <v>SCALPEL HANDLE FOR MICRO BLADES TITANIUM</v>
          </cell>
          <cell r="D88" t="str">
            <v>PC</v>
          </cell>
          <cell r="E88">
            <v>164.5</v>
          </cell>
          <cell r="F88">
            <v>411.25</v>
          </cell>
        </row>
        <row r="89">
          <cell r="A89">
            <v>1016001</v>
          </cell>
          <cell r="B89" t="str">
            <v>10-160-01</v>
          </cell>
          <cell r="C89" t="str">
            <v>SCALPEL HANDLE FOR MICRO BLADES; 13,5 CM</v>
          </cell>
          <cell r="D89" t="str">
            <v>PC</v>
          </cell>
          <cell r="E89">
            <v>27.29</v>
          </cell>
          <cell r="F89">
            <v>68.224999999999994</v>
          </cell>
        </row>
        <row r="90">
          <cell r="A90">
            <v>1016061</v>
          </cell>
          <cell r="B90" t="str">
            <v>10-160-61</v>
          </cell>
          <cell r="C90" t="str">
            <v xml:space="preserve">MICRO SCALPEL BLADE FIG. 61             </v>
          </cell>
          <cell r="D90">
            <v>25</v>
          </cell>
          <cell r="E90">
            <v>39.24</v>
          </cell>
          <cell r="F90">
            <v>98.100000000000009</v>
          </cell>
        </row>
        <row r="91">
          <cell r="A91">
            <v>1016062</v>
          </cell>
          <cell r="B91" t="str">
            <v>10-160-62</v>
          </cell>
          <cell r="C91" t="str">
            <v xml:space="preserve">MICRO SCALPEL BLADE FIG. 62             </v>
          </cell>
          <cell r="D91">
            <v>25</v>
          </cell>
          <cell r="E91">
            <v>39.24</v>
          </cell>
          <cell r="F91">
            <v>98.100000000000009</v>
          </cell>
        </row>
        <row r="92">
          <cell r="A92">
            <v>1016063</v>
          </cell>
          <cell r="B92" t="str">
            <v>10-160-63</v>
          </cell>
          <cell r="C92" t="str">
            <v xml:space="preserve">MICRO SCALPEL BLADE FIG. 63             </v>
          </cell>
          <cell r="D92">
            <v>25</v>
          </cell>
          <cell r="E92">
            <v>89.46</v>
          </cell>
          <cell r="F92">
            <v>223.64999999999998</v>
          </cell>
        </row>
        <row r="93">
          <cell r="A93">
            <v>1016064</v>
          </cell>
          <cell r="B93" t="str">
            <v>10-160-64</v>
          </cell>
          <cell r="C93" t="str">
            <v xml:space="preserve">MICRO SCALPEL BLADE FIG. 64             </v>
          </cell>
          <cell r="D93">
            <v>25</v>
          </cell>
          <cell r="E93">
            <v>39.24</v>
          </cell>
          <cell r="F93">
            <v>98.100000000000009</v>
          </cell>
        </row>
        <row r="94">
          <cell r="A94">
            <v>1016065</v>
          </cell>
          <cell r="B94" t="str">
            <v>10-160-65</v>
          </cell>
          <cell r="C94" t="str">
            <v xml:space="preserve">MICRO SCALPEL BLADE FIG. 65             </v>
          </cell>
          <cell r="D94">
            <v>25</v>
          </cell>
          <cell r="E94">
            <v>39.24</v>
          </cell>
          <cell r="F94">
            <v>98.100000000000009</v>
          </cell>
        </row>
        <row r="95">
          <cell r="A95">
            <v>1016066</v>
          </cell>
          <cell r="B95" t="str">
            <v>10-160-66</v>
          </cell>
          <cell r="C95" t="str">
            <v xml:space="preserve">MICRO-SCALPEL BLADE FIG. 66             </v>
          </cell>
          <cell r="D95">
            <v>25</v>
          </cell>
          <cell r="E95">
            <v>39.24</v>
          </cell>
          <cell r="F95">
            <v>98.100000000000009</v>
          </cell>
        </row>
        <row r="96">
          <cell r="A96">
            <v>1016067</v>
          </cell>
          <cell r="B96" t="str">
            <v>10-160-67</v>
          </cell>
          <cell r="C96" t="str">
            <v xml:space="preserve">MICRO SCALPEL BLADE FIG. 67             </v>
          </cell>
          <cell r="D96">
            <v>25</v>
          </cell>
          <cell r="E96">
            <v>39.24</v>
          </cell>
          <cell r="F96">
            <v>98.100000000000009</v>
          </cell>
        </row>
        <row r="97">
          <cell r="A97">
            <v>1016068</v>
          </cell>
          <cell r="B97" t="str">
            <v>10-160-68</v>
          </cell>
          <cell r="C97" t="str">
            <v xml:space="preserve">MICRO SCALPEL BLADE FIG. 68             </v>
          </cell>
          <cell r="D97">
            <v>25</v>
          </cell>
          <cell r="E97">
            <v>39.24</v>
          </cell>
          <cell r="F97">
            <v>98.100000000000009</v>
          </cell>
        </row>
        <row r="98">
          <cell r="A98">
            <v>1016069</v>
          </cell>
          <cell r="B98" t="str">
            <v>10-160-69</v>
          </cell>
          <cell r="C98" t="str">
            <v xml:space="preserve">MICRO SCALPEL BLADE FIG. 69             </v>
          </cell>
          <cell r="D98">
            <v>25</v>
          </cell>
          <cell r="E98">
            <v>89.46</v>
          </cell>
          <cell r="F98">
            <v>223.64999999999998</v>
          </cell>
        </row>
        <row r="99">
          <cell r="A99">
            <v>1019900</v>
          </cell>
          <cell r="B99" t="str">
            <v>10-199-00</v>
          </cell>
          <cell r="C99" t="str">
            <v xml:space="preserve">KLING-EX BLADE REMOVER                  </v>
          </cell>
          <cell r="D99" t="str">
            <v>PC</v>
          </cell>
          <cell r="E99">
            <v>2.5099999999999998</v>
          </cell>
          <cell r="F99">
            <v>6.2749999999999995</v>
          </cell>
        </row>
        <row r="100">
          <cell r="A100">
            <v>1028518</v>
          </cell>
          <cell r="B100" t="str">
            <v>10-285-18</v>
          </cell>
          <cell r="C100" t="str">
            <v xml:space="preserve">DISP SCALPEL FIG18                      </v>
          </cell>
          <cell r="D100">
            <v>10</v>
          </cell>
          <cell r="E100">
            <v>3.11</v>
          </cell>
          <cell r="F100">
            <v>7.7749999999999995</v>
          </cell>
        </row>
        <row r="101">
          <cell r="A101">
            <v>1028519</v>
          </cell>
          <cell r="B101" t="str">
            <v>10-285-19</v>
          </cell>
          <cell r="C101" t="str">
            <v xml:space="preserve">DISP SCALPEL FIG19                      </v>
          </cell>
          <cell r="D101">
            <v>10</v>
          </cell>
          <cell r="E101">
            <v>3.11</v>
          </cell>
          <cell r="F101">
            <v>7.7749999999999995</v>
          </cell>
        </row>
        <row r="102">
          <cell r="A102">
            <v>1028520</v>
          </cell>
          <cell r="B102" t="str">
            <v>10-285-20</v>
          </cell>
          <cell r="C102" t="str">
            <v xml:space="preserve">DISP SCALPEL FIG20                      </v>
          </cell>
          <cell r="D102">
            <v>10</v>
          </cell>
          <cell r="E102">
            <v>3.11</v>
          </cell>
          <cell r="F102">
            <v>7.7749999999999995</v>
          </cell>
        </row>
        <row r="103">
          <cell r="A103">
            <v>1028521</v>
          </cell>
          <cell r="B103" t="str">
            <v>10-285-21</v>
          </cell>
          <cell r="C103" t="str">
            <v xml:space="preserve">DISP SCALPEL FIG21                      </v>
          </cell>
          <cell r="D103">
            <v>10</v>
          </cell>
          <cell r="E103">
            <v>3.11</v>
          </cell>
          <cell r="F103">
            <v>7.7749999999999995</v>
          </cell>
        </row>
        <row r="104">
          <cell r="A104">
            <v>1028522</v>
          </cell>
          <cell r="B104" t="str">
            <v>10-285-22</v>
          </cell>
          <cell r="C104" t="str">
            <v xml:space="preserve">DISP SCALPEL FIG22                      </v>
          </cell>
          <cell r="D104">
            <v>10</v>
          </cell>
          <cell r="E104">
            <v>3.11</v>
          </cell>
          <cell r="F104">
            <v>7.7749999999999995</v>
          </cell>
        </row>
        <row r="105">
          <cell r="A105">
            <v>1028523</v>
          </cell>
          <cell r="B105" t="str">
            <v>10-285-23</v>
          </cell>
          <cell r="C105" t="str">
            <v xml:space="preserve">DISP SCALPEL FIG23                      </v>
          </cell>
          <cell r="D105">
            <v>10</v>
          </cell>
          <cell r="E105">
            <v>3.11</v>
          </cell>
          <cell r="F105">
            <v>7.7749999999999995</v>
          </cell>
        </row>
        <row r="106">
          <cell r="A106">
            <v>1028524</v>
          </cell>
          <cell r="B106" t="str">
            <v>10-285-24</v>
          </cell>
          <cell r="C106" t="str">
            <v xml:space="preserve">DISP SCALPEL FIG24                      </v>
          </cell>
          <cell r="D106">
            <v>10</v>
          </cell>
          <cell r="E106">
            <v>3.11</v>
          </cell>
          <cell r="F106">
            <v>7.7749999999999995</v>
          </cell>
        </row>
        <row r="107">
          <cell r="A107">
            <v>1029510</v>
          </cell>
          <cell r="B107" t="str">
            <v>10-295-10</v>
          </cell>
          <cell r="C107" t="str">
            <v xml:space="preserve">DISP SCALPEL FIG10                      </v>
          </cell>
          <cell r="D107">
            <v>10</v>
          </cell>
          <cell r="E107">
            <v>3.11</v>
          </cell>
          <cell r="F107">
            <v>7.7749999999999995</v>
          </cell>
        </row>
        <row r="108">
          <cell r="A108">
            <v>1029511</v>
          </cell>
          <cell r="B108" t="str">
            <v>10-295-11</v>
          </cell>
          <cell r="C108" t="str">
            <v xml:space="preserve">DISP SCALPEL FIG11                      </v>
          </cell>
          <cell r="D108">
            <v>10</v>
          </cell>
          <cell r="E108">
            <v>3.11</v>
          </cell>
          <cell r="F108">
            <v>7.7749999999999995</v>
          </cell>
        </row>
        <row r="109">
          <cell r="A109">
            <v>1029512</v>
          </cell>
          <cell r="B109" t="str">
            <v>10-295-12</v>
          </cell>
          <cell r="C109" t="str">
            <v xml:space="preserve">DISP SCALPEL FIG12                      </v>
          </cell>
          <cell r="D109">
            <v>10</v>
          </cell>
          <cell r="E109">
            <v>3.11</v>
          </cell>
          <cell r="F109">
            <v>7.7749999999999995</v>
          </cell>
        </row>
        <row r="110">
          <cell r="A110">
            <v>1029513</v>
          </cell>
          <cell r="B110" t="str">
            <v>10-295-13</v>
          </cell>
          <cell r="C110" t="str">
            <v xml:space="preserve">DISP SCALPEL FIG13                      </v>
          </cell>
          <cell r="D110">
            <v>10</v>
          </cell>
          <cell r="E110">
            <v>3.11</v>
          </cell>
          <cell r="F110">
            <v>7.7749999999999995</v>
          </cell>
        </row>
        <row r="111">
          <cell r="A111">
            <v>1029515</v>
          </cell>
          <cell r="B111" t="str">
            <v>10-295-15</v>
          </cell>
          <cell r="C111" t="str">
            <v xml:space="preserve">DISP SCALPEL FIG15                      </v>
          </cell>
          <cell r="D111">
            <v>10</v>
          </cell>
          <cell r="E111">
            <v>3.11</v>
          </cell>
          <cell r="F111">
            <v>7.7749999999999995</v>
          </cell>
        </row>
        <row r="112">
          <cell r="A112">
            <v>1029612</v>
          </cell>
          <cell r="B112" t="str">
            <v>10-296-12</v>
          </cell>
          <cell r="C112" t="str">
            <v xml:space="preserve">DISP SCALPEL FIG12D                     </v>
          </cell>
          <cell r="D112">
            <v>10</v>
          </cell>
          <cell r="E112">
            <v>5.26</v>
          </cell>
          <cell r="F112">
            <v>13.149999999999999</v>
          </cell>
        </row>
        <row r="113">
          <cell r="A113">
            <v>1029615</v>
          </cell>
          <cell r="B113" t="str">
            <v>10-296-15</v>
          </cell>
          <cell r="C113" t="str">
            <v xml:space="preserve">DISP SCALPEL FIG15C                     </v>
          </cell>
          <cell r="D113">
            <v>10</v>
          </cell>
          <cell r="E113">
            <v>5.26</v>
          </cell>
          <cell r="F113">
            <v>13.149999999999999</v>
          </cell>
        </row>
        <row r="114">
          <cell r="A114">
            <v>1050016</v>
          </cell>
          <cell r="B114" t="str">
            <v>10-500-16</v>
          </cell>
          <cell r="C114" t="str">
            <v xml:space="preserve">AMPUTATING KNIFE                        </v>
          </cell>
          <cell r="D114" t="str">
            <v>PC</v>
          </cell>
          <cell r="E114">
            <v>53.9</v>
          </cell>
          <cell r="F114">
            <v>134.75</v>
          </cell>
        </row>
        <row r="115">
          <cell r="A115">
            <v>1050019</v>
          </cell>
          <cell r="B115" t="str">
            <v>10-500-19</v>
          </cell>
          <cell r="C115" t="str">
            <v xml:space="preserve">AMPUTATING KNIFE                        </v>
          </cell>
          <cell r="D115" t="str">
            <v>PC</v>
          </cell>
          <cell r="E115">
            <v>53.9</v>
          </cell>
          <cell r="F115">
            <v>134.75</v>
          </cell>
        </row>
        <row r="116">
          <cell r="A116">
            <v>1056006</v>
          </cell>
          <cell r="B116" t="str">
            <v>10-560-06</v>
          </cell>
          <cell r="C116" t="str">
            <v xml:space="preserve">RESECTION KNIFE, 18CM                   </v>
          </cell>
          <cell r="D116" t="str">
            <v>PC</v>
          </cell>
          <cell r="E116">
            <v>39.4</v>
          </cell>
          <cell r="F116">
            <v>98.5</v>
          </cell>
        </row>
        <row r="117">
          <cell r="A117">
            <v>1057005</v>
          </cell>
          <cell r="B117" t="str">
            <v>10-570-05</v>
          </cell>
          <cell r="C117" t="str">
            <v xml:space="preserve">LANGENBECK RESECTION KNIFE              </v>
          </cell>
          <cell r="D117" t="str">
            <v>PC</v>
          </cell>
          <cell r="E117">
            <v>27.2</v>
          </cell>
          <cell r="F117">
            <v>68</v>
          </cell>
        </row>
        <row r="118">
          <cell r="A118">
            <v>1057205</v>
          </cell>
          <cell r="B118" t="str">
            <v>10-572-05</v>
          </cell>
          <cell r="C118" t="str">
            <v xml:space="preserve">LANGENBECK RESECTION KNIFE              </v>
          </cell>
          <cell r="D118" t="str">
            <v>PC</v>
          </cell>
          <cell r="E118">
            <v>27.2</v>
          </cell>
          <cell r="F118">
            <v>68</v>
          </cell>
        </row>
        <row r="119">
          <cell r="A119">
            <v>1080000</v>
          </cell>
          <cell r="B119" t="str">
            <v>10-800-00</v>
          </cell>
          <cell r="C119" t="str">
            <v xml:space="preserve">RAZOR BOTH SIDES HOLL GROUND            </v>
          </cell>
          <cell r="D119" t="str">
            <v>PC</v>
          </cell>
          <cell r="E119">
            <v>28</v>
          </cell>
          <cell r="F119">
            <v>70</v>
          </cell>
        </row>
        <row r="120">
          <cell r="A120">
            <v>1081100</v>
          </cell>
          <cell r="B120" t="str">
            <v>10-811-00</v>
          </cell>
          <cell r="C120" t="str">
            <v xml:space="preserve">RAZOR HOLLOW FLAT                       </v>
          </cell>
          <cell r="D120" t="str">
            <v>PC</v>
          </cell>
          <cell r="E120">
            <v>27.9</v>
          </cell>
          <cell r="F120">
            <v>69.75</v>
          </cell>
        </row>
        <row r="121">
          <cell r="A121">
            <v>1087500</v>
          </cell>
          <cell r="B121" t="str">
            <v>10-875-00</v>
          </cell>
          <cell r="C121" t="str">
            <v xml:space="preserve">ARKANSAS OIL STONE                      </v>
          </cell>
          <cell r="D121" t="str">
            <v>PC</v>
          </cell>
          <cell r="E121">
            <v>20.5</v>
          </cell>
          <cell r="F121">
            <v>51.25</v>
          </cell>
        </row>
        <row r="122">
          <cell r="A122">
            <v>1087700</v>
          </cell>
          <cell r="B122" t="str">
            <v>10-877-00</v>
          </cell>
          <cell r="C122" t="str">
            <v xml:space="preserve">ARKANSAS OIL STONE                      </v>
          </cell>
          <cell r="D122" t="str">
            <v>PC</v>
          </cell>
          <cell r="E122">
            <v>21.6</v>
          </cell>
          <cell r="F122">
            <v>54</v>
          </cell>
        </row>
        <row r="123">
          <cell r="A123">
            <v>1087800</v>
          </cell>
          <cell r="B123" t="str">
            <v>10-878-00</v>
          </cell>
          <cell r="C123" t="str">
            <v xml:space="preserve">DERMATOME HUMBY COMPLETE                </v>
          </cell>
          <cell r="D123" t="str">
            <v>PC</v>
          </cell>
          <cell r="E123">
            <v>642.6</v>
          </cell>
          <cell r="F123">
            <v>1606.5</v>
          </cell>
        </row>
        <row r="124">
          <cell r="A124">
            <v>1087801</v>
          </cell>
          <cell r="B124" t="str">
            <v>10-878-01</v>
          </cell>
          <cell r="C124" t="str">
            <v xml:space="preserve">SPARE BLADE FOR HUMBY DERMATOME         </v>
          </cell>
          <cell r="D124" t="str">
            <v>PC</v>
          </cell>
          <cell r="E124">
            <v>6.12</v>
          </cell>
          <cell r="F124">
            <v>15.3</v>
          </cell>
        </row>
        <row r="125">
          <cell r="A125">
            <v>1088000</v>
          </cell>
          <cell r="B125" t="str">
            <v>10-880-00</v>
          </cell>
          <cell r="C125" t="str">
            <v xml:space="preserve">SCHINK DERMATOME                        </v>
          </cell>
          <cell r="D125" t="str">
            <v>PC</v>
          </cell>
          <cell r="E125">
            <v>538.20000000000005</v>
          </cell>
          <cell r="F125">
            <v>1345.5</v>
          </cell>
        </row>
        <row r="126">
          <cell r="A126">
            <v>1088001</v>
          </cell>
          <cell r="B126" t="str">
            <v>10-880-01</v>
          </cell>
          <cell r="C126" t="str">
            <v xml:space="preserve">SPARE BLADE ONLY                        </v>
          </cell>
          <cell r="D126" t="str">
            <v>PC</v>
          </cell>
          <cell r="E126">
            <v>5.09</v>
          </cell>
          <cell r="F126">
            <v>12.725</v>
          </cell>
        </row>
        <row r="127">
          <cell r="A127">
            <v>1088002</v>
          </cell>
          <cell r="B127" t="str">
            <v>10-880-02</v>
          </cell>
          <cell r="C127" t="str">
            <v xml:space="preserve">SKINSTRAIGHTENING PLATE ONLY            </v>
          </cell>
          <cell r="D127" t="str">
            <v>PC</v>
          </cell>
          <cell r="E127">
            <v>19.71</v>
          </cell>
          <cell r="F127">
            <v>49.275000000000006</v>
          </cell>
        </row>
        <row r="128">
          <cell r="A128">
            <v>1088219</v>
          </cell>
          <cell r="B128" t="str">
            <v>10-882-19</v>
          </cell>
          <cell r="C128" t="str">
            <v xml:space="preserve">SILVER DERMATOME                        </v>
          </cell>
          <cell r="D128" t="str">
            <v>PC</v>
          </cell>
          <cell r="E128">
            <v>318.60000000000002</v>
          </cell>
          <cell r="F128">
            <v>796.5</v>
          </cell>
        </row>
        <row r="129">
          <cell r="A129">
            <v>1090004</v>
          </cell>
          <cell r="B129" t="str">
            <v>10-900-04</v>
          </cell>
          <cell r="C129" t="str">
            <v xml:space="preserve">AORTA RONGEUR ROUND CUT 4MM 16CM        </v>
          </cell>
          <cell r="D129" t="str">
            <v>PC</v>
          </cell>
          <cell r="E129">
            <v>73.44</v>
          </cell>
          <cell r="F129">
            <v>183.6</v>
          </cell>
        </row>
        <row r="130">
          <cell r="A130">
            <v>1090005</v>
          </cell>
          <cell r="B130" t="str">
            <v>10-900-05</v>
          </cell>
          <cell r="C130" t="str">
            <v xml:space="preserve">AORTA RONGEUR ROUND CUT 5MM 16CM        </v>
          </cell>
          <cell r="D130" t="str">
            <v>PC</v>
          </cell>
          <cell r="E130">
            <v>73.44</v>
          </cell>
          <cell r="F130">
            <v>183.6</v>
          </cell>
        </row>
        <row r="131">
          <cell r="A131">
            <v>1110011</v>
          </cell>
          <cell r="B131" t="str">
            <v>11-100-11</v>
          </cell>
          <cell r="C131" t="str">
            <v xml:space="preserve">STANDARD SCISSORS BL-BL STR             </v>
          </cell>
          <cell r="D131" t="str">
            <v>PC</v>
          </cell>
          <cell r="E131">
            <v>10.17</v>
          </cell>
          <cell r="F131">
            <v>25.425000000000001</v>
          </cell>
        </row>
        <row r="132">
          <cell r="A132">
            <v>1110013</v>
          </cell>
          <cell r="B132" t="str">
            <v>11-100-13</v>
          </cell>
          <cell r="C132" t="str">
            <v xml:space="preserve">STANDARD SCISSORS BL-BL STR             </v>
          </cell>
          <cell r="D132" t="str">
            <v>PC</v>
          </cell>
          <cell r="E132">
            <v>10.98</v>
          </cell>
          <cell r="F132">
            <v>27.450000000000003</v>
          </cell>
        </row>
        <row r="133">
          <cell r="A133">
            <v>1110014</v>
          </cell>
          <cell r="B133" t="str">
            <v>11-100-14</v>
          </cell>
          <cell r="C133" t="str">
            <v xml:space="preserve">STANDARD SCISSORS BL-BL STR             </v>
          </cell>
          <cell r="D133" t="str">
            <v>PC</v>
          </cell>
          <cell r="E133">
            <v>11.43</v>
          </cell>
          <cell r="F133">
            <v>28.574999999999999</v>
          </cell>
        </row>
        <row r="134">
          <cell r="A134">
            <v>1110016</v>
          </cell>
          <cell r="B134" t="str">
            <v>11-100-16</v>
          </cell>
          <cell r="C134" t="str">
            <v xml:space="preserve">STANDARD SCISSORS BL-BL STR             </v>
          </cell>
          <cell r="D134" t="str">
            <v>PC</v>
          </cell>
          <cell r="E134">
            <v>12.78</v>
          </cell>
          <cell r="F134">
            <v>31.95</v>
          </cell>
        </row>
        <row r="135">
          <cell r="A135">
            <v>1110018</v>
          </cell>
          <cell r="B135" t="str">
            <v>11-100-18</v>
          </cell>
          <cell r="C135" t="str">
            <v xml:space="preserve">STANDARD SCISSORS BL-BL STR             </v>
          </cell>
          <cell r="D135" t="str">
            <v>PC</v>
          </cell>
          <cell r="E135">
            <v>17.64</v>
          </cell>
          <cell r="F135">
            <v>44.1</v>
          </cell>
        </row>
        <row r="136">
          <cell r="A136">
            <v>1110020</v>
          </cell>
          <cell r="B136" t="str">
            <v>11-100-20</v>
          </cell>
          <cell r="C136" t="str">
            <v xml:space="preserve">STANDARD SCISSORS BL-BL STR             </v>
          </cell>
          <cell r="D136" t="str">
            <v>PC</v>
          </cell>
          <cell r="E136">
            <v>19.89</v>
          </cell>
          <cell r="F136">
            <v>49.725000000000001</v>
          </cell>
        </row>
        <row r="137">
          <cell r="A137">
            <v>1110211</v>
          </cell>
          <cell r="B137" t="str">
            <v>11-102-11</v>
          </cell>
          <cell r="C137" t="str">
            <v xml:space="preserve">STANDARD SCISSORS BL-SH STR             </v>
          </cell>
          <cell r="D137" t="str">
            <v>PC</v>
          </cell>
          <cell r="E137">
            <v>10.17</v>
          </cell>
          <cell r="F137">
            <v>25.425000000000001</v>
          </cell>
        </row>
        <row r="138">
          <cell r="A138">
            <v>1110213</v>
          </cell>
          <cell r="B138" t="str">
            <v>11-102-13</v>
          </cell>
          <cell r="C138" t="str">
            <v xml:space="preserve">STANDARD SCISSORS BL-SH STR             </v>
          </cell>
          <cell r="D138" t="str">
            <v>PC</v>
          </cell>
          <cell r="E138">
            <v>10.98</v>
          </cell>
          <cell r="F138">
            <v>27.450000000000003</v>
          </cell>
        </row>
        <row r="139">
          <cell r="A139">
            <v>1110214</v>
          </cell>
          <cell r="B139" t="str">
            <v>11-102-14</v>
          </cell>
          <cell r="C139" t="str">
            <v xml:space="preserve">STANDARD SCISSORS BL-SH STR             </v>
          </cell>
          <cell r="D139" t="str">
            <v>PC</v>
          </cell>
          <cell r="E139">
            <v>11.43</v>
          </cell>
          <cell r="F139">
            <v>28.574999999999999</v>
          </cell>
        </row>
        <row r="140">
          <cell r="A140">
            <v>1110216</v>
          </cell>
          <cell r="B140" t="str">
            <v>11-102-16</v>
          </cell>
          <cell r="C140" t="str">
            <v xml:space="preserve">STANDARD SCISSORS BL-SH STR             </v>
          </cell>
          <cell r="D140" t="str">
            <v>PC</v>
          </cell>
          <cell r="E140">
            <v>12.78</v>
          </cell>
          <cell r="F140">
            <v>31.95</v>
          </cell>
        </row>
        <row r="141">
          <cell r="A141">
            <v>1110218</v>
          </cell>
          <cell r="B141" t="str">
            <v>11-102-18</v>
          </cell>
          <cell r="C141" t="str">
            <v xml:space="preserve">STANDARD SCISSORS BL-SH STR             </v>
          </cell>
          <cell r="D141" t="str">
            <v>PC</v>
          </cell>
          <cell r="E141">
            <v>17.64</v>
          </cell>
          <cell r="F141">
            <v>44.1</v>
          </cell>
        </row>
        <row r="142">
          <cell r="A142">
            <v>1110220</v>
          </cell>
          <cell r="B142" t="str">
            <v>11-102-20</v>
          </cell>
          <cell r="C142" t="str">
            <v xml:space="preserve">STANDARD SCISSORS BL-SH STR             </v>
          </cell>
          <cell r="D142" t="str">
            <v>PC</v>
          </cell>
          <cell r="E142">
            <v>19.89</v>
          </cell>
          <cell r="F142">
            <v>49.725000000000001</v>
          </cell>
        </row>
        <row r="143">
          <cell r="A143">
            <v>1110411</v>
          </cell>
          <cell r="B143" t="str">
            <v>11-104-11</v>
          </cell>
          <cell r="C143" t="str">
            <v xml:space="preserve">STANDARD SCISSORS SH-SH STR             </v>
          </cell>
          <cell r="D143" t="str">
            <v>PC</v>
          </cell>
          <cell r="E143">
            <v>10.17</v>
          </cell>
          <cell r="F143">
            <v>25.425000000000001</v>
          </cell>
        </row>
        <row r="144">
          <cell r="A144">
            <v>1110413</v>
          </cell>
          <cell r="B144" t="str">
            <v>11-104-13</v>
          </cell>
          <cell r="C144" t="str">
            <v xml:space="preserve">STANDARD SCISSORS SH-SH STR             </v>
          </cell>
          <cell r="D144" t="str">
            <v>PC</v>
          </cell>
          <cell r="E144">
            <v>10.98</v>
          </cell>
          <cell r="F144">
            <v>27.450000000000003</v>
          </cell>
        </row>
        <row r="145">
          <cell r="A145">
            <v>1110414</v>
          </cell>
          <cell r="B145" t="str">
            <v>11-104-14</v>
          </cell>
          <cell r="C145" t="str">
            <v xml:space="preserve">STANDARD SCISSORS SH-SH STR             </v>
          </cell>
          <cell r="D145" t="str">
            <v>PC</v>
          </cell>
          <cell r="E145">
            <v>11.43</v>
          </cell>
          <cell r="F145">
            <v>28.574999999999999</v>
          </cell>
        </row>
        <row r="146">
          <cell r="A146">
            <v>1110416</v>
          </cell>
          <cell r="B146" t="str">
            <v>11-104-16</v>
          </cell>
          <cell r="C146" t="str">
            <v xml:space="preserve">STANDARD SCISSORS SH-SH STR             </v>
          </cell>
          <cell r="D146" t="str">
            <v>PC</v>
          </cell>
          <cell r="E146">
            <v>12.78</v>
          </cell>
          <cell r="F146">
            <v>31.95</v>
          </cell>
        </row>
        <row r="147">
          <cell r="A147">
            <v>1110511</v>
          </cell>
          <cell r="B147" t="str">
            <v>11-105-11</v>
          </cell>
          <cell r="C147" t="str">
            <v xml:space="preserve">STANDARD SCISSORS BL-BL CVD             </v>
          </cell>
          <cell r="D147" t="str">
            <v>PC</v>
          </cell>
          <cell r="E147">
            <v>11.79</v>
          </cell>
          <cell r="F147">
            <v>29.474999999999998</v>
          </cell>
        </row>
        <row r="148">
          <cell r="A148">
            <v>1110513</v>
          </cell>
          <cell r="B148" t="str">
            <v>11-105-13</v>
          </cell>
          <cell r="C148" t="str">
            <v xml:space="preserve">STANDARD SCISSORS BL-BL CVD             </v>
          </cell>
          <cell r="D148" t="str">
            <v>PC</v>
          </cell>
          <cell r="E148">
            <v>12.24</v>
          </cell>
          <cell r="F148">
            <v>30.6</v>
          </cell>
        </row>
        <row r="149">
          <cell r="A149">
            <v>1110514</v>
          </cell>
          <cell r="B149" t="str">
            <v>11-105-14</v>
          </cell>
          <cell r="C149" t="str">
            <v xml:space="preserve">STANDARD SCISSORS BL-BL CVD             </v>
          </cell>
          <cell r="D149" t="str">
            <v>PC</v>
          </cell>
          <cell r="E149">
            <v>13.41</v>
          </cell>
          <cell r="F149">
            <v>33.524999999999999</v>
          </cell>
        </row>
        <row r="150">
          <cell r="A150">
            <v>1110516</v>
          </cell>
          <cell r="B150" t="str">
            <v>11-105-16</v>
          </cell>
          <cell r="C150" t="str">
            <v xml:space="preserve">STANDARD SCISSORS BL-BL CVD             </v>
          </cell>
          <cell r="D150" t="str">
            <v>PC</v>
          </cell>
          <cell r="E150">
            <v>15.57</v>
          </cell>
          <cell r="F150">
            <v>38.924999999999997</v>
          </cell>
        </row>
        <row r="151">
          <cell r="A151">
            <v>1110518</v>
          </cell>
          <cell r="B151" t="str">
            <v>11-105-18</v>
          </cell>
          <cell r="C151" t="str">
            <v xml:space="preserve">STANDARD SCISSORS BL-BL CVD             </v>
          </cell>
          <cell r="D151" t="str">
            <v>PC</v>
          </cell>
          <cell r="E151">
            <v>18.36</v>
          </cell>
          <cell r="F151">
            <v>45.9</v>
          </cell>
        </row>
        <row r="152">
          <cell r="A152">
            <v>1110520</v>
          </cell>
          <cell r="B152" t="str">
            <v>11-105-20</v>
          </cell>
          <cell r="C152" t="str">
            <v xml:space="preserve">STANDARD SCISSORS BL-BL CVD             </v>
          </cell>
          <cell r="D152" t="str">
            <v>PC</v>
          </cell>
          <cell r="E152">
            <v>20.79</v>
          </cell>
          <cell r="F152">
            <v>51.974999999999994</v>
          </cell>
        </row>
        <row r="153">
          <cell r="A153">
            <v>1110711</v>
          </cell>
          <cell r="B153" t="str">
            <v>11-107-11</v>
          </cell>
          <cell r="C153" t="str">
            <v xml:space="preserve">STANDARD SCISSORS BL-SH CVD             </v>
          </cell>
          <cell r="D153" t="str">
            <v>PC</v>
          </cell>
          <cell r="E153">
            <v>11.79</v>
          </cell>
          <cell r="F153">
            <v>29.474999999999998</v>
          </cell>
        </row>
        <row r="154">
          <cell r="A154">
            <v>1110713</v>
          </cell>
          <cell r="B154" t="str">
            <v>11-107-13</v>
          </cell>
          <cell r="C154" t="str">
            <v xml:space="preserve">STANDARD SCISSORS BL-SH CVD             </v>
          </cell>
          <cell r="D154" t="str">
            <v>PC</v>
          </cell>
          <cell r="E154">
            <v>12.24</v>
          </cell>
          <cell r="F154">
            <v>30.6</v>
          </cell>
        </row>
        <row r="155">
          <cell r="A155">
            <v>1110714</v>
          </cell>
          <cell r="B155" t="str">
            <v>11-107-14</v>
          </cell>
          <cell r="C155" t="str">
            <v xml:space="preserve">STANDARD SCISSORS BL-SH CVD             </v>
          </cell>
          <cell r="D155" t="str">
            <v>PC</v>
          </cell>
          <cell r="E155">
            <v>13.41</v>
          </cell>
          <cell r="F155">
            <v>33.524999999999999</v>
          </cell>
        </row>
        <row r="156">
          <cell r="A156">
            <v>1110716</v>
          </cell>
          <cell r="B156" t="str">
            <v>11-107-16</v>
          </cell>
          <cell r="C156" t="str">
            <v xml:space="preserve">STANDARD SCISSORS BL-SH CVD             </v>
          </cell>
          <cell r="D156" t="str">
            <v>PC</v>
          </cell>
          <cell r="E156">
            <v>15.57</v>
          </cell>
          <cell r="F156">
            <v>38.924999999999997</v>
          </cell>
        </row>
        <row r="157">
          <cell r="A157">
            <v>1110718</v>
          </cell>
          <cell r="B157" t="str">
            <v>11-107-18</v>
          </cell>
          <cell r="C157" t="str">
            <v xml:space="preserve">STANDARD SCISSORS BL-SH CVD             </v>
          </cell>
          <cell r="D157" t="str">
            <v>PC</v>
          </cell>
          <cell r="E157">
            <v>18.36</v>
          </cell>
          <cell r="F157">
            <v>45.9</v>
          </cell>
        </row>
        <row r="158">
          <cell r="A158">
            <v>1110720</v>
          </cell>
          <cell r="B158" t="str">
            <v>11-107-20</v>
          </cell>
          <cell r="C158" t="str">
            <v xml:space="preserve">STANDARD SCISSORS BL-SH CVD             </v>
          </cell>
          <cell r="D158" t="str">
            <v>PC</v>
          </cell>
          <cell r="E158">
            <v>19.440000000000001</v>
          </cell>
          <cell r="F158">
            <v>48.6</v>
          </cell>
        </row>
        <row r="159">
          <cell r="A159">
            <v>1110911</v>
          </cell>
          <cell r="B159" t="str">
            <v>11-109-11</v>
          </cell>
          <cell r="C159" t="str">
            <v xml:space="preserve">STANDARD SCISSORS SH-SH CVD             </v>
          </cell>
          <cell r="D159" t="str">
            <v>PC</v>
          </cell>
          <cell r="E159">
            <v>11.79</v>
          </cell>
          <cell r="F159">
            <v>29.474999999999998</v>
          </cell>
        </row>
        <row r="160">
          <cell r="A160">
            <v>1110913</v>
          </cell>
          <cell r="B160" t="str">
            <v>11-109-13</v>
          </cell>
          <cell r="C160" t="str">
            <v xml:space="preserve">STANDARD SCISSORS SH-SH CVD             </v>
          </cell>
          <cell r="D160" t="str">
            <v>PC</v>
          </cell>
          <cell r="E160">
            <v>12.24</v>
          </cell>
          <cell r="F160">
            <v>30.6</v>
          </cell>
        </row>
        <row r="161">
          <cell r="A161">
            <v>1110914</v>
          </cell>
          <cell r="B161" t="str">
            <v>11-109-14</v>
          </cell>
          <cell r="C161" t="str">
            <v xml:space="preserve">STANDARD SCISSORS SH-SH CVD             </v>
          </cell>
          <cell r="D161" t="str">
            <v>PC</v>
          </cell>
          <cell r="E161">
            <v>13.41</v>
          </cell>
          <cell r="F161">
            <v>33.524999999999999</v>
          </cell>
        </row>
        <row r="162">
          <cell r="A162">
            <v>1110916</v>
          </cell>
          <cell r="B162" t="str">
            <v>11-109-16</v>
          </cell>
          <cell r="C162" t="str">
            <v xml:space="preserve">STANDARD SCISSORS SH-SH CVD             </v>
          </cell>
          <cell r="D162" t="str">
            <v>PC</v>
          </cell>
          <cell r="E162">
            <v>15.57</v>
          </cell>
          <cell r="F162">
            <v>38.924999999999997</v>
          </cell>
        </row>
        <row r="163">
          <cell r="A163">
            <v>1112014</v>
          </cell>
          <cell r="B163" t="str">
            <v>11-120-14</v>
          </cell>
          <cell r="C163" t="str">
            <v xml:space="preserve">STANDARD SCISSORS DELICATE BL-BL STR    </v>
          </cell>
          <cell r="D163" t="str">
            <v>PC</v>
          </cell>
          <cell r="E163">
            <v>17.100000000000001</v>
          </cell>
          <cell r="F163">
            <v>42.75</v>
          </cell>
        </row>
        <row r="164">
          <cell r="A164">
            <v>1112214</v>
          </cell>
          <cell r="B164" t="str">
            <v>11-122-14</v>
          </cell>
          <cell r="C164" t="str">
            <v xml:space="preserve">STANDARD SCISSORS DELICATE BL-SH STR    </v>
          </cell>
          <cell r="D164" t="str">
            <v>PC</v>
          </cell>
          <cell r="E164">
            <v>17.100000000000001</v>
          </cell>
          <cell r="F164">
            <v>42.75</v>
          </cell>
        </row>
        <row r="165">
          <cell r="A165">
            <v>1112414</v>
          </cell>
          <cell r="B165" t="str">
            <v>11-124-14</v>
          </cell>
          <cell r="C165" t="str">
            <v xml:space="preserve">STANDARD SCISSORS DELICATE SH-SH STR    </v>
          </cell>
          <cell r="D165" t="str">
            <v>PC</v>
          </cell>
          <cell r="E165">
            <v>17.100000000000001</v>
          </cell>
          <cell r="F165">
            <v>42.75</v>
          </cell>
        </row>
        <row r="166">
          <cell r="A166">
            <v>1112514</v>
          </cell>
          <cell r="B166" t="str">
            <v>11-125-14</v>
          </cell>
          <cell r="C166" t="str">
            <v xml:space="preserve">STANDARD SCISSORS DELICATE BL-BL CVD    </v>
          </cell>
          <cell r="D166" t="str">
            <v>PC</v>
          </cell>
          <cell r="E166">
            <v>18</v>
          </cell>
          <cell r="F166">
            <v>45</v>
          </cell>
        </row>
        <row r="167">
          <cell r="A167">
            <v>1112714</v>
          </cell>
          <cell r="B167" t="str">
            <v>11-127-14</v>
          </cell>
          <cell r="C167" t="str">
            <v xml:space="preserve">STANDARD SCISSORS DELICATE BL-SH CVD    </v>
          </cell>
          <cell r="D167" t="str">
            <v>PC</v>
          </cell>
          <cell r="E167">
            <v>18</v>
          </cell>
          <cell r="F167">
            <v>45</v>
          </cell>
        </row>
        <row r="168">
          <cell r="A168">
            <v>1112914</v>
          </cell>
          <cell r="B168" t="str">
            <v>11-129-14</v>
          </cell>
          <cell r="C168" t="str">
            <v xml:space="preserve">STANDARD SCISSORS DELICATE SH-SH CVD    </v>
          </cell>
          <cell r="D168" t="str">
            <v>PC</v>
          </cell>
          <cell r="E168">
            <v>18</v>
          </cell>
          <cell r="F168">
            <v>45</v>
          </cell>
        </row>
        <row r="169">
          <cell r="A169">
            <v>1113614</v>
          </cell>
          <cell r="B169" t="str">
            <v>11-136-14</v>
          </cell>
          <cell r="C169" t="str">
            <v xml:space="preserve">INCISION SCISSORS                       </v>
          </cell>
          <cell r="D169" t="str">
            <v>PC</v>
          </cell>
          <cell r="E169">
            <v>20.25</v>
          </cell>
          <cell r="F169">
            <v>50.625</v>
          </cell>
        </row>
        <row r="170">
          <cell r="A170">
            <v>1114014</v>
          </cell>
          <cell r="B170" t="str">
            <v>11-140-14</v>
          </cell>
          <cell r="C170" t="str">
            <v xml:space="preserve">DEAVER SCISSORS                         </v>
          </cell>
          <cell r="D170" t="str">
            <v>PC</v>
          </cell>
          <cell r="E170">
            <v>10.98</v>
          </cell>
          <cell r="F170">
            <v>27.450000000000003</v>
          </cell>
        </row>
        <row r="171">
          <cell r="A171">
            <v>1114114</v>
          </cell>
          <cell r="B171" t="str">
            <v>11-141-14</v>
          </cell>
          <cell r="C171" t="str">
            <v xml:space="preserve">DEAVER SCISSORS                         </v>
          </cell>
          <cell r="D171" t="str">
            <v>PC</v>
          </cell>
          <cell r="E171">
            <v>12.78</v>
          </cell>
          <cell r="F171">
            <v>31.95</v>
          </cell>
        </row>
        <row r="172">
          <cell r="A172">
            <v>1117014</v>
          </cell>
          <cell r="B172" t="str">
            <v>11-170-14</v>
          </cell>
          <cell r="C172" t="str">
            <v xml:space="preserve">MAYO SCISSORS STR                       </v>
          </cell>
          <cell r="D172" t="str">
            <v>PC</v>
          </cell>
          <cell r="E172">
            <v>11.79</v>
          </cell>
          <cell r="F172">
            <v>29.474999999999998</v>
          </cell>
        </row>
        <row r="173">
          <cell r="A173">
            <v>1117015</v>
          </cell>
          <cell r="B173" t="str">
            <v>11-170-15</v>
          </cell>
          <cell r="C173" t="str">
            <v xml:space="preserve">MAYO SCISSORS STR, 15 CM                </v>
          </cell>
          <cell r="D173" t="str">
            <v>PC</v>
          </cell>
          <cell r="E173">
            <v>12.24</v>
          </cell>
          <cell r="F173">
            <v>30.6</v>
          </cell>
        </row>
        <row r="174">
          <cell r="A174">
            <v>1117017</v>
          </cell>
          <cell r="B174" t="str">
            <v>11-170-17</v>
          </cell>
          <cell r="C174" t="str">
            <v xml:space="preserve">MAYO SCISSORS STR                       </v>
          </cell>
          <cell r="D174" t="str">
            <v>PC</v>
          </cell>
          <cell r="E174">
            <v>14.22</v>
          </cell>
          <cell r="F174">
            <v>35.550000000000004</v>
          </cell>
        </row>
        <row r="175">
          <cell r="A175">
            <v>1117023</v>
          </cell>
          <cell r="B175" t="str">
            <v>11-170-23</v>
          </cell>
          <cell r="C175" t="str">
            <v xml:space="preserve">MAYO SCISSORS STR                       </v>
          </cell>
          <cell r="D175" t="str">
            <v>PC</v>
          </cell>
          <cell r="E175">
            <v>28.71</v>
          </cell>
          <cell r="F175">
            <v>71.775000000000006</v>
          </cell>
        </row>
        <row r="176">
          <cell r="A176">
            <v>1117114</v>
          </cell>
          <cell r="B176" t="str">
            <v>11-171-14</v>
          </cell>
          <cell r="C176" t="str">
            <v xml:space="preserve">MAYO SCISSORS CVD                       </v>
          </cell>
          <cell r="D176" t="str">
            <v>PC</v>
          </cell>
          <cell r="E176">
            <v>12.24</v>
          </cell>
          <cell r="F176">
            <v>30.6</v>
          </cell>
        </row>
        <row r="177">
          <cell r="A177">
            <v>1117115</v>
          </cell>
          <cell r="B177" t="str">
            <v>11-171-15</v>
          </cell>
          <cell r="C177" t="str">
            <v xml:space="preserve">MAYO SCISSORS CVD                       </v>
          </cell>
          <cell r="D177" t="str">
            <v>PC</v>
          </cell>
          <cell r="E177">
            <v>14.67</v>
          </cell>
          <cell r="F177">
            <v>36.674999999999997</v>
          </cell>
        </row>
        <row r="178">
          <cell r="A178">
            <v>1117117</v>
          </cell>
          <cell r="B178" t="str">
            <v>11-171-17</v>
          </cell>
          <cell r="C178" t="str">
            <v xml:space="preserve">MAYO SCISSORS CVD                       </v>
          </cell>
          <cell r="D178" t="str">
            <v>PC</v>
          </cell>
          <cell r="E178">
            <v>15.21</v>
          </cell>
          <cell r="F178">
            <v>38.025000000000006</v>
          </cell>
        </row>
        <row r="179">
          <cell r="A179">
            <v>1117123</v>
          </cell>
          <cell r="B179" t="str">
            <v>11-171-23</v>
          </cell>
          <cell r="C179" t="str">
            <v xml:space="preserve">MAYO SCISSORS CVD                       </v>
          </cell>
          <cell r="D179" t="str">
            <v>PC</v>
          </cell>
          <cell r="E179">
            <v>30.87</v>
          </cell>
          <cell r="F179">
            <v>77.174999999999997</v>
          </cell>
        </row>
        <row r="180">
          <cell r="A180">
            <v>1117422</v>
          </cell>
          <cell r="B180" t="str">
            <v>11-174-22</v>
          </cell>
          <cell r="C180" t="str">
            <v xml:space="preserve">MAYO-HARRINGTON SCISSORS STR            </v>
          </cell>
          <cell r="D180" t="str">
            <v>PC</v>
          </cell>
          <cell r="E180">
            <v>30.87</v>
          </cell>
          <cell r="F180">
            <v>77.174999999999997</v>
          </cell>
        </row>
        <row r="181">
          <cell r="A181">
            <v>1117522</v>
          </cell>
          <cell r="B181" t="str">
            <v>11-175-22</v>
          </cell>
          <cell r="C181" t="str">
            <v xml:space="preserve">MAYO-HARRINGTON SCISSORS CVD            </v>
          </cell>
          <cell r="D181" t="str">
            <v>PC</v>
          </cell>
          <cell r="E181">
            <v>30.87</v>
          </cell>
          <cell r="F181">
            <v>77.174999999999997</v>
          </cell>
        </row>
        <row r="182">
          <cell r="A182">
            <v>1117530</v>
          </cell>
          <cell r="B182" t="str">
            <v>11-175-30</v>
          </cell>
          <cell r="C182" t="str">
            <v xml:space="preserve">MAYO-HARRINGTON SCISSORS CVD            </v>
          </cell>
          <cell r="D182" t="str">
            <v>PC</v>
          </cell>
          <cell r="E182">
            <v>44.82</v>
          </cell>
          <cell r="F182">
            <v>112.05</v>
          </cell>
        </row>
        <row r="183">
          <cell r="A183">
            <v>1118015</v>
          </cell>
          <cell r="B183" t="str">
            <v>11-180-15</v>
          </cell>
          <cell r="C183" t="str">
            <v xml:space="preserve">MAYO-STILLE SCISSORS STR                </v>
          </cell>
          <cell r="D183" t="str">
            <v>PC</v>
          </cell>
          <cell r="E183">
            <v>20.61</v>
          </cell>
          <cell r="F183">
            <v>51.524999999999999</v>
          </cell>
        </row>
        <row r="184">
          <cell r="A184">
            <v>1118017</v>
          </cell>
          <cell r="B184" t="str">
            <v>11-180-17</v>
          </cell>
          <cell r="C184" t="str">
            <v xml:space="preserve">MAYO-STILLE SCISSORS STR, 17 CM         </v>
          </cell>
          <cell r="D184" t="str">
            <v>PC</v>
          </cell>
          <cell r="E184">
            <v>21.33</v>
          </cell>
          <cell r="F184">
            <v>53.324999999999996</v>
          </cell>
        </row>
        <row r="185">
          <cell r="A185">
            <v>1118115</v>
          </cell>
          <cell r="B185" t="str">
            <v>11-181-15</v>
          </cell>
          <cell r="C185" t="str">
            <v xml:space="preserve">MAYO-STILLE SCISSORS CVD                </v>
          </cell>
          <cell r="D185" t="str">
            <v>PC</v>
          </cell>
          <cell r="E185">
            <v>22.14</v>
          </cell>
          <cell r="F185">
            <v>55.35</v>
          </cell>
        </row>
        <row r="186">
          <cell r="A186">
            <v>1118117</v>
          </cell>
          <cell r="B186" t="str">
            <v>11-181-17</v>
          </cell>
          <cell r="C186" t="str">
            <v xml:space="preserve">MAYO-STILLE SCISSORS CVD                </v>
          </cell>
          <cell r="D186" t="str">
            <v>PC</v>
          </cell>
          <cell r="E186">
            <v>23.49</v>
          </cell>
          <cell r="F186">
            <v>58.724999999999994</v>
          </cell>
        </row>
        <row r="187">
          <cell r="A187">
            <v>1118416</v>
          </cell>
          <cell r="B187" t="str">
            <v>11-184-16</v>
          </cell>
          <cell r="C187" t="str">
            <v xml:space="preserve">MAYO-STILLE SCISSORS DELICATE STR       </v>
          </cell>
          <cell r="D187" t="str">
            <v>PC</v>
          </cell>
          <cell r="E187">
            <v>17.73</v>
          </cell>
          <cell r="F187">
            <v>44.325000000000003</v>
          </cell>
        </row>
        <row r="188">
          <cell r="A188">
            <v>1118419</v>
          </cell>
          <cell r="B188" t="str">
            <v>11-184-19</v>
          </cell>
          <cell r="C188" t="str">
            <v xml:space="preserve">MAYO-STILLE SCISSORS DELICATE STR       </v>
          </cell>
          <cell r="D188" t="str">
            <v>PC</v>
          </cell>
          <cell r="E188">
            <v>25.2</v>
          </cell>
          <cell r="F188">
            <v>63</v>
          </cell>
        </row>
        <row r="189">
          <cell r="A189">
            <v>1118421</v>
          </cell>
          <cell r="B189" t="str">
            <v>11-184-21</v>
          </cell>
          <cell r="C189" t="str">
            <v xml:space="preserve">MAYO-STILLE SCISSORS DELICATE STR       </v>
          </cell>
          <cell r="D189" t="str">
            <v>PC</v>
          </cell>
          <cell r="E189">
            <v>25.2</v>
          </cell>
          <cell r="F189">
            <v>63</v>
          </cell>
        </row>
        <row r="190">
          <cell r="A190">
            <v>1118516</v>
          </cell>
          <cell r="B190" t="str">
            <v>11-185-16</v>
          </cell>
          <cell r="C190" t="str">
            <v xml:space="preserve">MAYO-STILLE SCISSORS DELICATE CVD       </v>
          </cell>
          <cell r="D190" t="str">
            <v>PC</v>
          </cell>
          <cell r="E190">
            <v>18</v>
          </cell>
          <cell r="F190">
            <v>45</v>
          </cell>
        </row>
        <row r="191">
          <cell r="A191">
            <v>1118519</v>
          </cell>
          <cell r="B191" t="str">
            <v>11-185-19</v>
          </cell>
          <cell r="C191" t="str">
            <v xml:space="preserve">MAYO-STILLE SCISSORS DELICATE CVD       </v>
          </cell>
          <cell r="D191" t="str">
            <v>PC</v>
          </cell>
          <cell r="E191">
            <v>26.46</v>
          </cell>
          <cell r="F191">
            <v>66.150000000000006</v>
          </cell>
        </row>
        <row r="192">
          <cell r="A192">
            <v>1118521</v>
          </cell>
          <cell r="B192" t="str">
            <v>11-185-21</v>
          </cell>
          <cell r="C192" t="str">
            <v xml:space="preserve">MAYO-STILLE SCISSORS DELICATE CVD       </v>
          </cell>
          <cell r="D192" t="str">
            <v>PC</v>
          </cell>
          <cell r="E192">
            <v>26.46</v>
          </cell>
          <cell r="F192">
            <v>66.150000000000006</v>
          </cell>
        </row>
        <row r="193">
          <cell r="A193">
            <v>1119017</v>
          </cell>
          <cell r="B193" t="str">
            <v>11-190-17</v>
          </cell>
          <cell r="C193" t="str">
            <v xml:space="preserve">MAYO-NOBLE SCISSORS STR                 </v>
          </cell>
          <cell r="D193" t="str">
            <v>PC</v>
          </cell>
          <cell r="E193">
            <v>26.46</v>
          </cell>
          <cell r="F193">
            <v>66.150000000000006</v>
          </cell>
        </row>
        <row r="194">
          <cell r="A194">
            <v>1119117</v>
          </cell>
          <cell r="B194" t="str">
            <v>11-191-17</v>
          </cell>
          <cell r="C194" t="str">
            <v xml:space="preserve">MAYO-NOBLE SCISSORS CVD                 </v>
          </cell>
          <cell r="D194" t="str">
            <v>PC</v>
          </cell>
          <cell r="E194">
            <v>27.27</v>
          </cell>
          <cell r="F194">
            <v>68.174999999999997</v>
          </cell>
        </row>
        <row r="195">
          <cell r="A195">
            <v>1120020</v>
          </cell>
          <cell r="B195" t="str">
            <v>11-200-20</v>
          </cell>
          <cell r="C195" t="str">
            <v xml:space="preserve">SIMS SCISSORS BL-BL STR                 </v>
          </cell>
          <cell r="D195" t="str">
            <v>PC</v>
          </cell>
          <cell r="E195">
            <v>28.71</v>
          </cell>
          <cell r="F195">
            <v>71.775000000000006</v>
          </cell>
        </row>
        <row r="196">
          <cell r="A196">
            <v>1120023</v>
          </cell>
          <cell r="B196" t="str">
            <v>11-200-23</v>
          </cell>
          <cell r="C196" t="str">
            <v xml:space="preserve">SIMS SCISSORS BL-BL STR                 </v>
          </cell>
          <cell r="D196" t="str">
            <v>PC</v>
          </cell>
          <cell r="E196">
            <v>33.659999999999997</v>
          </cell>
          <cell r="F196">
            <v>84.149999999999991</v>
          </cell>
        </row>
        <row r="197">
          <cell r="A197">
            <v>1120320</v>
          </cell>
          <cell r="B197" t="str">
            <v>11-203-20</v>
          </cell>
          <cell r="C197" t="str">
            <v xml:space="preserve">SIMS SCISSORS BL-BL CVD                 </v>
          </cell>
          <cell r="D197" t="str">
            <v>PC</v>
          </cell>
          <cell r="E197">
            <v>29.7</v>
          </cell>
          <cell r="F197">
            <v>74.25</v>
          </cell>
        </row>
        <row r="198">
          <cell r="A198">
            <v>1120323</v>
          </cell>
          <cell r="B198" t="str">
            <v>11-203-23</v>
          </cell>
          <cell r="C198" t="str">
            <v xml:space="preserve">SIMS SCISSORS BL-BL CVD                 </v>
          </cell>
          <cell r="D198" t="str">
            <v>PC</v>
          </cell>
          <cell r="E198">
            <v>36.54</v>
          </cell>
          <cell r="F198">
            <v>91.35</v>
          </cell>
        </row>
        <row r="199">
          <cell r="A199">
            <v>1122616</v>
          </cell>
          <cell r="B199" t="str">
            <v>11-226-16</v>
          </cell>
          <cell r="C199" t="str">
            <v xml:space="preserve">KELLY SCISSORS STR                      </v>
          </cell>
          <cell r="D199" t="str">
            <v>PC</v>
          </cell>
          <cell r="E199">
            <v>25.56</v>
          </cell>
          <cell r="F199">
            <v>63.9</v>
          </cell>
        </row>
        <row r="200">
          <cell r="A200">
            <v>1122716</v>
          </cell>
          <cell r="B200" t="str">
            <v>11-227-16</v>
          </cell>
          <cell r="C200" t="str">
            <v xml:space="preserve">KELLY SCISSORS CVD                      </v>
          </cell>
          <cell r="D200" t="str">
            <v>PC</v>
          </cell>
          <cell r="E200">
            <v>27.09</v>
          </cell>
          <cell r="F200">
            <v>67.724999999999994</v>
          </cell>
        </row>
        <row r="201">
          <cell r="A201">
            <v>1123017</v>
          </cell>
          <cell r="B201" t="str">
            <v>11-230-17</v>
          </cell>
          <cell r="C201" t="str">
            <v xml:space="preserve">DOYEN SCISSORS STR, 17,5 CM             </v>
          </cell>
          <cell r="D201" t="str">
            <v>PC</v>
          </cell>
          <cell r="E201">
            <v>27.72</v>
          </cell>
          <cell r="F201">
            <v>69.3</v>
          </cell>
        </row>
        <row r="202">
          <cell r="A202">
            <v>1123117</v>
          </cell>
          <cell r="B202" t="str">
            <v>11-231-17</v>
          </cell>
          <cell r="C202" t="str">
            <v xml:space="preserve">DOYEN SCISSORS CVD                      </v>
          </cell>
          <cell r="D202" t="str">
            <v>PC</v>
          </cell>
          <cell r="E202">
            <v>29.7</v>
          </cell>
          <cell r="F202">
            <v>74.25</v>
          </cell>
        </row>
        <row r="203">
          <cell r="A203">
            <v>1123224</v>
          </cell>
          <cell r="B203" t="str">
            <v>11-232-24</v>
          </cell>
          <cell r="C203" t="str">
            <v>SIMS-SIEBOLD SCISSORS, STRAIGHT, 24.5 CM</v>
          </cell>
          <cell r="D203" t="str">
            <v>PC</v>
          </cell>
          <cell r="E203">
            <v>77.67</v>
          </cell>
          <cell r="F203">
            <v>194.17500000000001</v>
          </cell>
        </row>
        <row r="204">
          <cell r="A204">
            <v>1123324</v>
          </cell>
          <cell r="B204" t="str">
            <v>11-233-24</v>
          </cell>
          <cell r="C204" t="str">
            <v xml:space="preserve">SIMS-SIEBOLD SCISSORS, CURVED, 24.5 CM  </v>
          </cell>
          <cell r="D204" t="str">
            <v>PC</v>
          </cell>
          <cell r="E204">
            <v>86.94</v>
          </cell>
          <cell r="F204">
            <v>217.35</v>
          </cell>
        </row>
        <row r="205">
          <cell r="A205">
            <v>1123520</v>
          </cell>
          <cell r="B205" t="str">
            <v>11-235-20</v>
          </cell>
          <cell r="C205" t="str">
            <v xml:space="preserve">UTERINE SCISSORS, CURVED, 20CM          </v>
          </cell>
          <cell r="D205" t="str">
            <v>PC</v>
          </cell>
          <cell r="E205">
            <v>30.69</v>
          </cell>
          <cell r="F205">
            <v>76.725000000000009</v>
          </cell>
        </row>
        <row r="206">
          <cell r="A206">
            <v>1123523</v>
          </cell>
          <cell r="B206" t="str">
            <v>11-235-23</v>
          </cell>
          <cell r="C206" t="str">
            <v xml:space="preserve">UTERINE SCISSORS, CURVED, 23CM          </v>
          </cell>
          <cell r="D206" t="str">
            <v>PC</v>
          </cell>
          <cell r="E206">
            <v>33.75</v>
          </cell>
          <cell r="F206">
            <v>84.375</v>
          </cell>
        </row>
        <row r="207">
          <cell r="A207">
            <v>1124811</v>
          </cell>
          <cell r="B207" t="str">
            <v>11-248-11</v>
          </cell>
          <cell r="C207" t="str">
            <v xml:space="preserve">METZENBAUMSCISSORS BL-BL STR            </v>
          </cell>
          <cell r="D207" t="str">
            <v>PC</v>
          </cell>
          <cell r="E207">
            <v>22.14</v>
          </cell>
          <cell r="F207">
            <v>55.35</v>
          </cell>
        </row>
        <row r="208">
          <cell r="A208">
            <v>1124911</v>
          </cell>
          <cell r="B208" t="str">
            <v>11-249-11</v>
          </cell>
          <cell r="C208" t="str">
            <v xml:space="preserve">METZENBAUMSCISSORS BL-BL CVD            </v>
          </cell>
          <cell r="D208" t="str">
            <v>PC</v>
          </cell>
          <cell r="E208">
            <v>22.68</v>
          </cell>
          <cell r="F208">
            <v>56.7</v>
          </cell>
        </row>
        <row r="209">
          <cell r="A209">
            <v>1125014</v>
          </cell>
          <cell r="B209" t="str">
            <v>11-250-14</v>
          </cell>
          <cell r="C209" t="str">
            <v xml:space="preserve">METZENBAUMSCISSORS BL-BL STR            </v>
          </cell>
          <cell r="D209" t="str">
            <v>PC</v>
          </cell>
          <cell r="E209">
            <v>19.079999999999998</v>
          </cell>
          <cell r="F209">
            <v>47.699999999999996</v>
          </cell>
        </row>
        <row r="210">
          <cell r="A210">
            <v>1125214</v>
          </cell>
          <cell r="B210" t="str">
            <v>11-252-14</v>
          </cell>
          <cell r="C210" t="str">
            <v xml:space="preserve">METZENBAUMSCISSORS BL-SH STR            </v>
          </cell>
          <cell r="D210" t="str">
            <v>PC</v>
          </cell>
          <cell r="E210">
            <v>20.79</v>
          </cell>
          <cell r="F210">
            <v>51.974999999999994</v>
          </cell>
        </row>
        <row r="211">
          <cell r="A211">
            <v>1125414</v>
          </cell>
          <cell r="B211" t="str">
            <v>11-254-14</v>
          </cell>
          <cell r="C211" t="str">
            <v xml:space="preserve">METZENBAUMSCISSORS SH-SH STR            </v>
          </cell>
          <cell r="D211" t="str">
            <v>PC</v>
          </cell>
          <cell r="E211">
            <v>20.79</v>
          </cell>
          <cell r="F211">
            <v>51.974999999999994</v>
          </cell>
        </row>
        <row r="212">
          <cell r="A212">
            <v>1125514</v>
          </cell>
          <cell r="B212" t="str">
            <v>11-255-14</v>
          </cell>
          <cell r="C212" t="str">
            <v xml:space="preserve">METZENBAUMSCISSORS BL-BL CVD            </v>
          </cell>
          <cell r="D212" t="str">
            <v>PC</v>
          </cell>
          <cell r="E212">
            <v>20.25</v>
          </cell>
          <cell r="F212">
            <v>50.625</v>
          </cell>
        </row>
        <row r="213">
          <cell r="A213">
            <v>1125714</v>
          </cell>
          <cell r="B213" t="str">
            <v>11-257-14</v>
          </cell>
          <cell r="C213" t="str">
            <v xml:space="preserve">METZENBAUMSCISSORS BL-SH CVD            </v>
          </cell>
          <cell r="D213" t="str">
            <v>PC</v>
          </cell>
          <cell r="E213">
            <v>21.69</v>
          </cell>
          <cell r="F213">
            <v>54.225000000000001</v>
          </cell>
        </row>
        <row r="214">
          <cell r="A214">
            <v>1125914</v>
          </cell>
          <cell r="B214" t="str">
            <v>11-259-14</v>
          </cell>
          <cell r="C214" t="str">
            <v xml:space="preserve">METZENBAUMSCISSORS SH-SH CVD            </v>
          </cell>
          <cell r="D214" t="str">
            <v>PC</v>
          </cell>
          <cell r="E214">
            <v>21.69</v>
          </cell>
          <cell r="F214">
            <v>54.225000000000001</v>
          </cell>
        </row>
        <row r="215">
          <cell r="A215">
            <v>1126415</v>
          </cell>
          <cell r="B215" t="str">
            <v>11-264-15</v>
          </cell>
          <cell r="C215" t="str">
            <v xml:space="preserve">METZENBAUMSCISSORS BL-BL STR            </v>
          </cell>
          <cell r="D215" t="str">
            <v>PC</v>
          </cell>
          <cell r="E215">
            <v>23.04</v>
          </cell>
          <cell r="F215">
            <v>57.599999999999994</v>
          </cell>
        </row>
        <row r="216">
          <cell r="A216">
            <v>1126515</v>
          </cell>
          <cell r="B216" t="str">
            <v>11-265-15</v>
          </cell>
          <cell r="C216" t="str">
            <v xml:space="preserve">METZENBAUMSCISSORS BL-BL CVD            </v>
          </cell>
          <cell r="D216" t="str">
            <v>PC</v>
          </cell>
          <cell r="E216">
            <v>23.94</v>
          </cell>
          <cell r="F216">
            <v>59.85</v>
          </cell>
        </row>
        <row r="217">
          <cell r="A217">
            <v>1128018</v>
          </cell>
          <cell r="B217" t="str">
            <v>11-280-18</v>
          </cell>
          <cell r="C217" t="str">
            <v xml:space="preserve">METZENB-NELSON SCS BL-BL STR            </v>
          </cell>
          <cell r="D217" t="str">
            <v>PC</v>
          </cell>
          <cell r="E217">
            <v>21.51</v>
          </cell>
          <cell r="F217">
            <v>53.775000000000006</v>
          </cell>
        </row>
        <row r="218">
          <cell r="A218">
            <v>1128020</v>
          </cell>
          <cell r="B218" t="str">
            <v>11-280-20</v>
          </cell>
          <cell r="C218" t="str">
            <v xml:space="preserve">METZENB-NELSON SCS BL-BL STR            </v>
          </cell>
          <cell r="D218" t="str">
            <v>PC</v>
          </cell>
          <cell r="E218">
            <v>24.39</v>
          </cell>
          <cell r="F218">
            <v>60.975000000000001</v>
          </cell>
        </row>
        <row r="219">
          <cell r="A219">
            <v>1128023</v>
          </cell>
          <cell r="B219" t="str">
            <v>11-280-23</v>
          </cell>
          <cell r="C219" t="str">
            <v xml:space="preserve">METZENB-NELSON SCS BL-BL STR            </v>
          </cell>
          <cell r="D219" t="str">
            <v>PC</v>
          </cell>
          <cell r="E219">
            <v>31.05</v>
          </cell>
          <cell r="F219">
            <v>77.625</v>
          </cell>
        </row>
        <row r="220">
          <cell r="A220">
            <v>1128025</v>
          </cell>
          <cell r="B220" t="str">
            <v>11-280-25</v>
          </cell>
          <cell r="C220" t="str">
            <v xml:space="preserve">METZENB-NELSON SCS BL-BL STR            </v>
          </cell>
          <cell r="D220" t="str">
            <v>PC</v>
          </cell>
          <cell r="E220">
            <v>34.56</v>
          </cell>
          <cell r="F220">
            <v>86.4</v>
          </cell>
        </row>
        <row r="221">
          <cell r="A221">
            <v>1128028</v>
          </cell>
          <cell r="B221" t="str">
            <v>11-280-28</v>
          </cell>
          <cell r="C221" t="str">
            <v xml:space="preserve">METZENB-NELSON SCS BL-BL STR            </v>
          </cell>
          <cell r="D221" t="str">
            <v>PC</v>
          </cell>
          <cell r="E221">
            <v>37.89</v>
          </cell>
          <cell r="F221">
            <v>94.724999999999994</v>
          </cell>
        </row>
        <row r="222">
          <cell r="A222">
            <v>1128030</v>
          </cell>
          <cell r="B222" t="str">
            <v>11-280-30</v>
          </cell>
          <cell r="C222" t="str">
            <v xml:space="preserve">METZENB-NELSON SCS BL-BL STR            </v>
          </cell>
          <cell r="D222" t="str">
            <v>PC</v>
          </cell>
          <cell r="E222">
            <v>41.31</v>
          </cell>
          <cell r="F222">
            <v>103.27500000000001</v>
          </cell>
        </row>
        <row r="223">
          <cell r="A223">
            <v>1128418</v>
          </cell>
          <cell r="B223" t="str">
            <v>11-284-18</v>
          </cell>
          <cell r="C223" t="str">
            <v xml:space="preserve">METZENB-NELSON SCS SH-SH STR            </v>
          </cell>
          <cell r="D223" t="str">
            <v>PC</v>
          </cell>
          <cell r="E223">
            <v>32.22</v>
          </cell>
          <cell r="F223">
            <v>80.55</v>
          </cell>
        </row>
        <row r="224">
          <cell r="A224">
            <v>1128420</v>
          </cell>
          <cell r="B224" t="str">
            <v>11-284-20</v>
          </cell>
          <cell r="C224" t="str">
            <v xml:space="preserve">METZENB-NELSON SCS SH-SH STR            </v>
          </cell>
          <cell r="D224" t="str">
            <v>PC</v>
          </cell>
          <cell r="E224">
            <v>32.22</v>
          </cell>
          <cell r="F224">
            <v>80.55</v>
          </cell>
        </row>
        <row r="225">
          <cell r="A225">
            <v>1128518</v>
          </cell>
          <cell r="B225" t="str">
            <v>11-285-18</v>
          </cell>
          <cell r="C225" t="str">
            <v xml:space="preserve">METZENB-NELSON SCS BL-BL CVD            </v>
          </cell>
          <cell r="D225" t="str">
            <v>PC</v>
          </cell>
          <cell r="E225">
            <v>22.23</v>
          </cell>
          <cell r="F225">
            <v>55.575000000000003</v>
          </cell>
        </row>
        <row r="226">
          <cell r="A226">
            <v>1128520</v>
          </cell>
          <cell r="B226" t="str">
            <v>11-285-20</v>
          </cell>
          <cell r="C226" t="str">
            <v xml:space="preserve">METZENB-NELSON SCS BL-BL CVD            </v>
          </cell>
          <cell r="D226" t="str">
            <v>PC</v>
          </cell>
          <cell r="E226">
            <v>25.11</v>
          </cell>
          <cell r="F226">
            <v>62.774999999999999</v>
          </cell>
        </row>
        <row r="227">
          <cell r="A227">
            <v>1128523</v>
          </cell>
          <cell r="B227" t="str">
            <v>11-285-23</v>
          </cell>
          <cell r="C227" t="str">
            <v xml:space="preserve">METZENB-NELSON SCS BL-BL CVD            </v>
          </cell>
          <cell r="D227" t="str">
            <v>PC</v>
          </cell>
          <cell r="E227">
            <v>34.380000000000003</v>
          </cell>
          <cell r="F227">
            <v>85.95</v>
          </cell>
        </row>
        <row r="228">
          <cell r="A228">
            <v>1128525</v>
          </cell>
          <cell r="B228" t="str">
            <v>11-285-25</v>
          </cell>
          <cell r="C228" t="str">
            <v xml:space="preserve">METZENB-NELSON SCS BL-BL CVD            </v>
          </cell>
          <cell r="D228" t="str">
            <v>PC</v>
          </cell>
          <cell r="E228">
            <v>37.979999999999997</v>
          </cell>
          <cell r="F228">
            <v>94.949999999999989</v>
          </cell>
        </row>
        <row r="229">
          <cell r="A229">
            <v>1128528</v>
          </cell>
          <cell r="B229" t="str">
            <v>11-285-28</v>
          </cell>
          <cell r="C229" t="str">
            <v xml:space="preserve">METZENB-NELSON SCS BL-BL CVD            </v>
          </cell>
          <cell r="D229" t="str">
            <v>PC</v>
          </cell>
          <cell r="E229">
            <v>41.4</v>
          </cell>
          <cell r="F229">
            <v>103.5</v>
          </cell>
        </row>
        <row r="230">
          <cell r="A230">
            <v>1128530</v>
          </cell>
          <cell r="B230" t="str">
            <v>11-285-30</v>
          </cell>
          <cell r="C230" t="str">
            <v xml:space="preserve">METZENB-NELSON SCS BL-BL CVD            </v>
          </cell>
          <cell r="D230" t="str">
            <v>PC</v>
          </cell>
          <cell r="E230">
            <v>45</v>
          </cell>
          <cell r="F230">
            <v>112.5</v>
          </cell>
        </row>
        <row r="231">
          <cell r="A231">
            <v>1129814</v>
          </cell>
          <cell r="B231" t="str">
            <v>11-298-14</v>
          </cell>
          <cell r="C231" t="str">
            <v xml:space="preserve">METZENB SCISSORS SERRATED ST            </v>
          </cell>
          <cell r="D231" t="str">
            <v>PC</v>
          </cell>
          <cell r="E231">
            <v>25.02</v>
          </cell>
          <cell r="F231">
            <v>62.55</v>
          </cell>
        </row>
        <row r="232">
          <cell r="A232">
            <v>1129914</v>
          </cell>
          <cell r="B232" t="str">
            <v>11-299-14</v>
          </cell>
          <cell r="C232" t="str">
            <v xml:space="preserve">METZENB SCISSORS SERRATED CV            </v>
          </cell>
          <cell r="D232" t="str">
            <v>PC</v>
          </cell>
          <cell r="E232">
            <v>27.72</v>
          </cell>
          <cell r="F232">
            <v>69.3</v>
          </cell>
        </row>
        <row r="233">
          <cell r="A233">
            <v>1130015</v>
          </cell>
          <cell r="B233" t="str">
            <v>11-300-15</v>
          </cell>
          <cell r="C233" t="str">
            <v xml:space="preserve">NERVE-PREPARATION SCS    STR            </v>
          </cell>
          <cell r="D233" t="str">
            <v>PC</v>
          </cell>
          <cell r="E233">
            <v>31.77</v>
          </cell>
          <cell r="F233">
            <v>79.424999999999997</v>
          </cell>
        </row>
        <row r="234">
          <cell r="A234">
            <v>1130115</v>
          </cell>
          <cell r="B234" t="str">
            <v>11-301-15</v>
          </cell>
          <cell r="C234" t="str">
            <v xml:space="preserve">NERVE-PREPARATION SCS    CVD            </v>
          </cell>
          <cell r="D234" t="str">
            <v>PC</v>
          </cell>
          <cell r="E234">
            <v>32.22</v>
          </cell>
          <cell r="F234">
            <v>80.55</v>
          </cell>
        </row>
        <row r="235">
          <cell r="A235">
            <v>1130500</v>
          </cell>
          <cell r="B235" t="str">
            <v>11-305-00</v>
          </cell>
          <cell r="C235" t="str">
            <v xml:space="preserve">KAYE FACE-LIFT SCISSORS CURVED SERRATED </v>
          </cell>
          <cell r="D235" t="str">
            <v>PC</v>
          </cell>
          <cell r="E235">
            <v>62.91</v>
          </cell>
          <cell r="F235">
            <v>157.27499999999998</v>
          </cell>
        </row>
        <row r="236">
          <cell r="A236">
            <v>1130612</v>
          </cell>
          <cell r="B236" t="str">
            <v>11-306-12</v>
          </cell>
          <cell r="C236" t="str">
            <v xml:space="preserve">GORNEY FACE-LIFT SCISSORS STRAIGHT 12CM </v>
          </cell>
          <cell r="D236" t="str">
            <v>PC</v>
          </cell>
          <cell r="E236">
            <v>28.17</v>
          </cell>
          <cell r="F236">
            <v>70.425000000000011</v>
          </cell>
        </row>
        <row r="237">
          <cell r="A237">
            <v>1130619</v>
          </cell>
          <cell r="B237" t="str">
            <v>11-306-19</v>
          </cell>
          <cell r="C237" t="str">
            <v xml:space="preserve">GORNEY FACE-LIFT SCISSORS STRAIGHT 19CM </v>
          </cell>
          <cell r="D237" t="str">
            <v>PC</v>
          </cell>
          <cell r="E237">
            <v>36.18</v>
          </cell>
          <cell r="F237">
            <v>90.45</v>
          </cell>
        </row>
        <row r="238">
          <cell r="A238">
            <v>1130719</v>
          </cell>
          <cell r="B238" t="str">
            <v>11-307-19</v>
          </cell>
          <cell r="C238" t="str">
            <v xml:space="preserve">GORNEY FACE-LIFT SCISSORS CURVED 19CM   </v>
          </cell>
          <cell r="D238" t="str">
            <v>PC</v>
          </cell>
          <cell r="E238">
            <v>36</v>
          </cell>
          <cell r="F238">
            <v>90</v>
          </cell>
        </row>
        <row r="239">
          <cell r="A239">
            <v>1130817</v>
          </cell>
          <cell r="B239" t="str">
            <v>11-308-17</v>
          </cell>
          <cell r="C239" t="str">
            <v xml:space="preserve">ASTON FACE-LIFT SCISSORS STRAIGHT 17CM  </v>
          </cell>
          <cell r="D239" t="str">
            <v>PC</v>
          </cell>
          <cell r="E239">
            <v>56.97</v>
          </cell>
          <cell r="F239">
            <v>142.42500000000001</v>
          </cell>
        </row>
        <row r="240">
          <cell r="A240">
            <v>1131016</v>
          </cell>
          <cell r="B240" t="str">
            <v>11-310-16</v>
          </cell>
          <cell r="C240" t="str">
            <v xml:space="preserve">LEXER SCISSORS STR                      </v>
          </cell>
          <cell r="D240" t="str">
            <v>PC</v>
          </cell>
          <cell r="E240">
            <v>24.84</v>
          </cell>
          <cell r="F240">
            <v>62.1</v>
          </cell>
        </row>
        <row r="241">
          <cell r="A241">
            <v>1131116</v>
          </cell>
          <cell r="B241" t="str">
            <v>11-311-16</v>
          </cell>
          <cell r="C241" t="str">
            <v xml:space="preserve">LEXER SCISSORS CVD                      </v>
          </cell>
          <cell r="D241" t="str">
            <v>PC</v>
          </cell>
          <cell r="E241">
            <v>25.11</v>
          </cell>
          <cell r="F241">
            <v>62.774999999999999</v>
          </cell>
        </row>
        <row r="242">
          <cell r="A242">
            <v>1131711</v>
          </cell>
          <cell r="B242" t="str">
            <v>11-317-11</v>
          </cell>
          <cell r="C242" t="str">
            <v xml:space="preserve">CINELLI NASAL SCISSORS 11,5CM           </v>
          </cell>
          <cell r="D242" t="str">
            <v>PC</v>
          </cell>
          <cell r="E242">
            <v>42.48</v>
          </cell>
          <cell r="F242">
            <v>106.19999999999999</v>
          </cell>
        </row>
        <row r="243">
          <cell r="A243">
            <v>1131714</v>
          </cell>
          <cell r="B243" t="str">
            <v>11-317-14</v>
          </cell>
          <cell r="C243" t="str">
            <v xml:space="preserve">FOMON NASAL SCISSORS 13,5CM             </v>
          </cell>
          <cell r="D243" t="str">
            <v>PC</v>
          </cell>
          <cell r="E243">
            <v>40.590000000000003</v>
          </cell>
          <cell r="F243">
            <v>101.47500000000001</v>
          </cell>
        </row>
        <row r="244">
          <cell r="A244">
            <v>1131919</v>
          </cell>
          <cell r="B244" t="str">
            <v>11-319-19</v>
          </cell>
          <cell r="C244" t="str">
            <v xml:space="preserve">THOREK PREPARATION SCISSORS             </v>
          </cell>
          <cell r="D244" t="str">
            <v>PC</v>
          </cell>
          <cell r="E244">
            <v>57.33</v>
          </cell>
          <cell r="F244">
            <v>143.32499999999999</v>
          </cell>
        </row>
        <row r="245">
          <cell r="A245">
            <v>1132010</v>
          </cell>
          <cell r="B245" t="str">
            <v>11-320-10</v>
          </cell>
          <cell r="C245" t="str">
            <v xml:space="preserve">LEXER-BABY SCISSORS STR                 </v>
          </cell>
          <cell r="D245" t="str">
            <v>PC</v>
          </cell>
          <cell r="E245">
            <v>27</v>
          </cell>
          <cell r="F245">
            <v>67.5</v>
          </cell>
        </row>
        <row r="246">
          <cell r="A246">
            <v>1132110</v>
          </cell>
          <cell r="B246" t="str">
            <v>11-321-10</v>
          </cell>
          <cell r="C246" t="str">
            <v xml:space="preserve">LEXER-BABY SCISSORS CVD, 10 CM          </v>
          </cell>
          <cell r="D246" t="str">
            <v>PC</v>
          </cell>
          <cell r="E246">
            <v>29.79</v>
          </cell>
          <cell r="F246">
            <v>74.474999999999994</v>
          </cell>
        </row>
        <row r="247">
          <cell r="A247">
            <v>1132416</v>
          </cell>
          <cell r="B247" t="str">
            <v>11-324-16</v>
          </cell>
          <cell r="C247" t="str">
            <v xml:space="preserve">LEXER-FINO SCISSORS STR                 </v>
          </cell>
          <cell r="D247" t="str">
            <v>PC</v>
          </cell>
          <cell r="E247">
            <v>24.84</v>
          </cell>
          <cell r="F247">
            <v>62.1</v>
          </cell>
        </row>
        <row r="248">
          <cell r="A248">
            <v>1132516</v>
          </cell>
          <cell r="B248" t="str">
            <v>11-325-16</v>
          </cell>
          <cell r="C248" t="str">
            <v xml:space="preserve">LEXER-FINO SCISSORS CVD                 </v>
          </cell>
          <cell r="D248" t="str">
            <v>PC</v>
          </cell>
          <cell r="E248">
            <v>25.11</v>
          </cell>
          <cell r="F248">
            <v>62.774999999999999</v>
          </cell>
        </row>
        <row r="249">
          <cell r="A249">
            <v>1132614</v>
          </cell>
          <cell r="B249" t="str">
            <v>11-326-14</v>
          </cell>
          <cell r="C249" t="str">
            <v xml:space="preserve">METZENB-FINO SCS BL-BL STR              </v>
          </cell>
          <cell r="D249" t="str">
            <v>PC</v>
          </cell>
          <cell r="E249">
            <v>22.68</v>
          </cell>
          <cell r="F249">
            <v>56.7</v>
          </cell>
        </row>
        <row r="250">
          <cell r="A250">
            <v>1132714</v>
          </cell>
          <cell r="B250" t="str">
            <v>11-327-14</v>
          </cell>
          <cell r="C250" t="str">
            <v xml:space="preserve">METZENB-FINO SCS BL-BL CVD              </v>
          </cell>
          <cell r="D250" t="str">
            <v>PC</v>
          </cell>
          <cell r="E250">
            <v>23.49</v>
          </cell>
          <cell r="F250">
            <v>58.724999999999994</v>
          </cell>
        </row>
        <row r="251">
          <cell r="A251">
            <v>1132814</v>
          </cell>
          <cell r="B251" t="str">
            <v>11-328-14</v>
          </cell>
          <cell r="C251" t="str">
            <v xml:space="preserve">METZENB-FINO SCS SH-SH STR              </v>
          </cell>
          <cell r="D251" t="str">
            <v>PC</v>
          </cell>
          <cell r="E251">
            <v>25.2</v>
          </cell>
          <cell r="F251">
            <v>63</v>
          </cell>
        </row>
        <row r="252">
          <cell r="A252">
            <v>1132914</v>
          </cell>
          <cell r="B252" t="str">
            <v>11-329-14</v>
          </cell>
          <cell r="C252" t="str">
            <v xml:space="preserve">METZENB-FINO SCS SH-SH CVD              </v>
          </cell>
          <cell r="D252" t="str">
            <v>PC</v>
          </cell>
          <cell r="E252">
            <v>25.2</v>
          </cell>
          <cell r="F252">
            <v>63</v>
          </cell>
        </row>
        <row r="253">
          <cell r="A253">
            <v>1133018</v>
          </cell>
          <cell r="B253" t="str">
            <v>11-330-18</v>
          </cell>
          <cell r="C253" t="str">
            <v xml:space="preserve">METZENB-FINO SCS BL-BL STR              </v>
          </cell>
          <cell r="D253" t="str">
            <v>PC</v>
          </cell>
          <cell r="E253">
            <v>27.09</v>
          </cell>
          <cell r="F253">
            <v>67.724999999999994</v>
          </cell>
        </row>
        <row r="254">
          <cell r="A254">
            <v>1133020</v>
          </cell>
          <cell r="B254" t="str">
            <v>11-330-20</v>
          </cell>
          <cell r="C254" t="str">
            <v xml:space="preserve">METZENB-FINO SCS BL-BL STR              </v>
          </cell>
          <cell r="D254" t="str">
            <v>PC</v>
          </cell>
          <cell r="E254">
            <v>30.15</v>
          </cell>
          <cell r="F254">
            <v>75.375</v>
          </cell>
        </row>
        <row r="255">
          <cell r="A255">
            <v>1133023</v>
          </cell>
          <cell r="B255" t="str">
            <v>11-330-23</v>
          </cell>
          <cell r="C255" t="str">
            <v xml:space="preserve">METZENB-FINO SCS BL-BL STR              </v>
          </cell>
          <cell r="D255" t="str">
            <v>PC</v>
          </cell>
          <cell r="E255">
            <v>34.65</v>
          </cell>
          <cell r="F255">
            <v>86.625</v>
          </cell>
        </row>
        <row r="256">
          <cell r="A256">
            <v>1133118</v>
          </cell>
          <cell r="B256" t="str">
            <v>11-331-18</v>
          </cell>
          <cell r="C256" t="str">
            <v xml:space="preserve">METZENB-FINO SCS BL-BL CVD              </v>
          </cell>
          <cell r="D256" t="str">
            <v>PC</v>
          </cell>
          <cell r="E256">
            <v>27.99</v>
          </cell>
          <cell r="F256">
            <v>69.974999999999994</v>
          </cell>
        </row>
        <row r="257">
          <cell r="A257">
            <v>1133120</v>
          </cell>
          <cell r="B257" t="str">
            <v>11-331-20</v>
          </cell>
          <cell r="C257" t="str">
            <v xml:space="preserve">METZENB-FINO SCS BL-BL CVD              </v>
          </cell>
          <cell r="D257" t="str">
            <v>PC</v>
          </cell>
          <cell r="E257">
            <v>31.68</v>
          </cell>
          <cell r="F257">
            <v>79.2</v>
          </cell>
        </row>
        <row r="258">
          <cell r="A258">
            <v>1133123</v>
          </cell>
          <cell r="B258" t="str">
            <v>11-331-23</v>
          </cell>
          <cell r="C258" t="str">
            <v xml:space="preserve">METZENB-FINO SCS BL-BL CVD              </v>
          </cell>
          <cell r="D258" t="str">
            <v>PC</v>
          </cell>
          <cell r="E258">
            <v>37.979999999999997</v>
          </cell>
          <cell r="F258">
            <v>94.949999999999989</v>
          </cell>
        </row>
        <row r="259">
          <cell r="A259">
            <v>1133518</v>
          </cell>
          <cell r="B259" t="str">
            <v>11-335-18</v>
          </cell>
          <cell r="C259" t="str">
            <v xml:space="preserve">METZENB-FINO SCS BL-BL 'S'              </v>
          </cell>
          <cell r="D259" t="str">
            <v>PC</v>
          </cell>
          <cell r="E259">
            <v>34.29</v>
          </cell>
          <cell r="F259">
            <v>85.724999999999994</v>
          </cell>
        </row>
        <row r="260">
          <cell r="A260">
            <v>1133520</v>
          </cell>
          <cell r="B260" t="str">
            <v>11-335-20</v>
          </cell>
          <cell r="C260" t="str">
            <v xml:space="preserve">METZENB-FINO SCS BL-BL 'S'              </v>
          </cell>
          <cell r="D260" t="str">
            <v>PC</v>
          </cell>
          <cell r="E260">
            <v>38.43</v>
          </cell>
          <cell r="F260">
            <v>96.075000000000003</v>
          </cell>
        </row>
        <row r="261">
          <cell r="A261">
            <v>1133523</v>
          </cell>
          <cell r="B261" t="str">
            <v>11-335-23</v>
          </cell>
          <cell r="C261" t="str">
            <v xml:space="preserve">METZENB-FINO SCS BL-BL 'S'              </v>
          </cell>
          <cell r="D261" t="str">
            <v>PC</v>
          </cell>
          <cell r="E261">
            <v>43.11</v>
          </cell>
          <cell r="F261">
            <v>107.77500000000001</v>
          </cell>
        </row>
        <row r="262">
          <cell r="A262">
            <v>1133912</v>
          </cell>
          <cell r="B262" t="str">
            <v>11-339-12</v>
          </cell>
          <cell r="C262" t="str">
            <v xml:space="preserve">SALYER CLEFT PALATE SCISSORES CURVED    </v>
          </cell>
          <cell r="D262" t="str">
            <v>PC</v>
          </cell>
          <cell r="E262">
            <v>32.04</v>
          </cell>
          <cell r="F262">
            <v>80.099999999999994</v>
          </cell>
        </row>
        <row r="263">
          <cell r="A263">
            <v>1133918</v>
          </cell>
          <cell r="B263" t="str">
            <v>11-339-18</v>
          </cell>
          <cell r="C263" t="str">
            <v xml:space="preserve">SALYER SCISSORS CURVED                  </v>
          </cell>
          <cell r="D263" t="str">
            <v>PC</v>
          </cell>
          <cell r="E263">
            <v>37.53</v>
          </cell>
          <cell r="F263">
            <v>93.825000000000003</v>
          </cell>
        </row>
        <row r="264">
          <cell r="A264">
            <v>1134014</v>
          </cell>
          <cell r="B264" t="str">
            <v>11-340-14</v>
          </cell>
          <cell r="C264" t="str">
            <v xml:space="preserve">SANVENERO SCISSORS SH-SH STR            </v>
          </cell>
          <cell r="D264" t="str">
            <v>PC</v>
          </cell>
          <cell r="E264">
            <v>25.38</v>
          </cell>
          <cell r="F264">
            <v>63.449999999999996</v>
          </cell>
        </row>
        <row r="265">
          <cell r="A265">
            <v>1134114</v>
          </cell>
          <cell r="B265" t="str">
            <v>11-341-14</v>
          </cell>
          <cell r="C265" t="str">
            <v xml:space="preserve">SANVENERO SCISSORS SH-SH CVD            </v>
          </cell>
          <cell r="D265" t="str">
            <v>PC</v>
          </cell>
          <cell r="E265">
            <v>26.91</v>
          </cell>
          <cell r="F265">
            <v>67.275000000000006</v>
          </cell>
        </row>
        <row r="266">
          <cell r="A266">
            <v>1134411</v>
          </cell>
          <cell r="B266" t="str">
            <v>11-344-11</v>
          </cell>
          <cell r="C266" t="str">
            <v xml:space="preserve">DISSECTING SCS DELICATE STR             </v>
          </cell>
          <cell r="D266" t="str">
            <v>PC</v>
          </cell>
          <cell r="E266">
            <v>26.01</v>
          </cell>
          <cell r="F266">
            <v>65.025000000000006</v>
          </cell>
        </row>
        <row r="267">
          <cell r="A267">
            <v>1134511</v>
          </cell>
          <cell r="B267" t="str">
            <v>11-345-11</v>
          </cell>
          <cell r="C267" t="str">
            <v xml:space="preserve">DISSECTING SCS DELICATE CVD             </v>
          </cell>
          <cell r="D267" t="str">
            <v>PC</v>
          </cell>
          <cell r="E267">
            <v>28.08</v>
          </cell>
          <cell r="F267">
            <v>70.199999999999989</v>
          </cell>
        </row>
        <row r="268">
          <cell r="A268">
            <v>1135014</v>
          </cell>
          <cell r="B268" t="str">
            <v>11-350-14</v>
          </cell>
          <cell r="C268" t="str">
            <v xml:space="preserve">JOSEPH SCISSORS STR                     </v>
          </cell>
          <cell r="D268" t="str">
            <v>PC</v>
          </cell>
          <cell r="E268">
            <v>25.83</v>
          </cell>
          <cell r="F268">
            <v>64.574999999999989</v>
          </cell>
        </row>
        <row r="269">
          <cell r="A269">
            <v>1135114</v>
          </cell>
          <cell r="B269" t="str">
            <v>11-351-14</v>
          </cell>
          <cell r="C269" t="str">
            <v xml:space="preserve">JOSEPH SCISSORS CVD                     </v>
          </cell>
          <cell r="D269" t="str">
            <v>PC</v>
          </cell>
          <cell r="E269">
            <v>27.45</v>
          </cell>
          <cell r="F269">
            <v>68.625</v>
          </cell>
        </row>
        <row r="270">
          <cell r="A270">
            <v>1135214</v>
          </cell>
          <cell r="B270" t="str">
            <v>11-352-14</v>
          </cell>
          <cell r="C270" t="str">
            <v xml:space="preserve">PECK-JOSEPH SCISSORS STRAIGHT SHARP     </v>
          </cell>
          <cell r="D270" t="str">
            <v>PC</v>
          </cell>
          <cell r="E270">
            <v>38.25</v>
          </cell>
          <cell r="F270">
            <v>95.625</v>
          </cell>
        </row>
        <row r="271">
          <cell r="A271">
            <v>1135314</v>
          </cell>
          <cell r="B271" t="str">
            <v>11-353-14</v>
          </cell>
          <cell r="C271" t="str">
            <v xml:space="preserve">PECK-JOSEPH SCISSORS CURVED SHARP       </v>
          </cell>
          <cell r="D271" t="str">
            <v>PC</v>
          </cell>
          <cell r="E271">
            <v>38.25</v>
          </cell>
          <cell r="F271">
            <v>95.625</v>
          </cell>
        </row>
        <row r="272">
          <cell r="A272">
            <v>1135414</v>
          </cell>
          <cell r="B272" t="str">
            <v>11-354-14</v>
          </cell>
          <cell r="C272" t="str">
            <v xml:space="preserve">PECK-JOSEPH SCISSORS STRAIGHT BLUNT     </v>
          </cell>
          <cell r="D272" t="str">
            <v>PC</v>
          </cell>
          <cell r="E272">
            <v>38.25</v>
          </cell>
          <cell r="F272">
            <v>95.625</v>
          </cell>
        </row>
        <row r="273">
          <cell r="A273">
            <v>1135514</v>
          </cell>
          <cell r="B273" t="str">
            <v>11-355-14</v>
          </cell>
          <cell r="C273" t="str">
            <v xml:space="preserve">PECK-JOSEPH SCISSORS CURVED BLUNT       </v>
          </cell>
          <cell r="D273" t="str">
            <v>PC</v>
          </cell>
          <cell r="E273">
            <v>38.25</v>
          </cell>
          <cell r="F273">
            <v>95.625</v>
          </cell>
        </row>
        <row r="274">
          <cell r="A274">
            <v>1135712</v>
          </cell>
          <cell r="B274" t="str">
            <v>11-357-12</v>
          </cell>
          <cell r="C274" t="str">
            <v xml:space="preserve">SHEA SCISSORS CURVED                    </v>
          </cell>
          <cell r="D274" t="str">
            <v>PC</v>
          </cell>
          <cell r="E274">
            <v>31.77</v>
          </cell>
          <cell r="F274">
            <v>79.424999999999997</v>
          </cell>
        </row>
        <row r="275">
          <cell r="A275">
            <v>1135813</v>
          </cell>
          <cell r="B275" t="str">
            <v>11-358-13</v>
          </cell>
          <cell r="C275" t="str">
            <v xml:space="preserve">DISSECTING SLISSORS/FOR GINGIVA         </v>
          </cell>
          <cell r="D275" t="str">
            <v>PC</v>
          </cell>
          <cell r="E275">
            <v>35.19</v>
          </cell>
          <cell r="F275">
            <v>87.974999999999994</v>
          </cell>
        </row>
        <row r="276">
          <cell r="A276">
            <v>1135912</v>
          </cell>
          <cell r="B276" t="str">
            <v>11-359-12</v>
          </cell>
          <cell r="C276" t="str">
            <v xml:space="preserve">KILNER SCISSORS CVD                     </v>
          </cell>
          <cell r="D276" t="str">
            <v>PC</v>
          </cell>
          <cell r="E276">
            <v>29.25</v>
          </cell>
          <cell r="F276">
            <v>73.125</v>
          </cell>
        </row>
        <row r="277">
          <cell r="A277">
            <v>1135915</v>
          </cell>
          <cell r="B277" t="str">
            <v>11-359-15</v>
          </cell>
          <cell r="C277" t="str">
            <v xml:space="preserve">KILNER SCISSORS CVD, 15 CM              </v>
          </cell>
          <cell r="D277" t="str">
            <v>PC</v>
          </cell>
          <cell r="E277">
            <v>33.840000000000003</v>
          </cell>
          <cell r="F277">
            <v>84.600000000000009</v>
          </cell>
        </row>
        <row r="278">
          <cell r="A278">
            <v>1136214</v>
          </cell>
          <cell r="B278" t="str">
            <v>11-362-14</v>
          </cell>
          <cell r="C278" t="str">
            <v xml:space="preserve">DISSECTING SCISSORS STR                 </v>
          </cell>
          <cell r="D278" t="str">
            <v>PC</v>
          </cell>
          <cell r="E278">
            <v>36.9</v>
          </cell>
          <cell r="F278">
            <v>92.25</v>
          </cell>
        </row>
        <row r="279">
          <cell r="A279">
            <v>1136314</v>
          </cell>
          <cell r="B279" t="str">
            <v>11-363-14</v>
          </cell>
          <cell r="C279" t="str">
            <v xml:space="preserve">DISSECTING SCISSORS CVD                 </v>
          </cell>
          <cell r="D279" t="str">
            <v>PC</v>
          </cell>
          <cell r="E279">
            <v>40.68</v>
          </cell>
          <cell r="F279">
            <v>101.7</v>
          </cell>
        </row>
        <row r="280">
          <cell r="A280">
            <v>1136415</v>
          </cell>
          <cell r="B280" t="str">
            <v>11-364-15</v>
          </cell>
          <cell r="C280" t="str">
            <v xml:space="preserve">REYNOLDS DISSECTING SCS STR             </v>
          </cell>
          <cell r="D280" t="str">
            <v>PC</v>
          </cell>
          <cell r="E280">
            <v>36.9</v>
          </cell>
          <cell r="F280">
            <v>92.25</v>
          </cell>
        </row>
        <row r="281">
          <cell r="A281">
            <v>1136515</v>
          </cell>
          <cell r="B281" t="str">
            <v>11-365-15</v>
          </cell>
          <cell r="C281" t="str">
            <v xml:space="preserve">REYNOLDS DISSECTING SCS CVD             </v>
          </cell>
          <cell r="D281" t="str">
            <v>PC</v>
          </cell>
          <cell r="E281">
            <v>38.79</v>
          </cell>
          <cell r="F281">
            <v>96.974999999999994</v>
          </cell>
        </row>
        <row r="282">
          <cell r="A282">
            <v>1136518</v>
          </cell>
          <cell r="B282" t="str">
            <v>11-365-18</v>
          </cell>
          <cell r="C282" t="str">
            <v xml:space="preserve">REYNOLDS DISSECTING SCISSORS CURVED     </v>
          </cell>
          <cell r="D282" t="str">
            <v>PC</v>
          </cell>
          <cell r="E282">
            <v>45.63</v>
          </cell>
          <cell r="F282">
            <v>114.075</v>
          </cell>
        </row>
        <row r="283">
          <cell r="A283">
            <v>1136714</v>
          </cell>
          <cell r="B283" t="str">
            <v>11-367-14</v>
          </cell>
          <cell r="C283" t="str">
            <v xml:space="preserve">JAMESON SCISSORS CURVED                 </v>
          </cell>
          <cell r="D283" t="str">
            <v>PC</v>
          </cell>
          <cell r="E283">
            <v>33.119999999999997</v>
          </cell>
          <cell r="F283">
            <v>82.8</v>
          </cell>
        </row>
        <row r="284">
          <cell r="A284">
            <v>1136914</v>
          </cell>
          <cell r="B284" t="str">
            <v>11-369-14</v>
          </cell>
          <cell r="C284" t="str">
            <v xml:space="preserve">JAMESON SCISSORS CURVED SERRATED        </v>
          </cell>
          <cell r="D284" t="str">
            <v>PC</v>
          </cell>
          <cell r="E284">
            <v>38.880000000000003</v>
          </cell>
          <cell r="F284">
            <v>97.2</v>
          </cell>
        </row>
        <row r="285">
          <cell r="A285">
            <v>1137419</v>
          </cell>
          <cell r="B285" t="str">
            <v>11-374-19</v>
          </cell>
          <cell r="C285" t="str">
            <v xml:space="preserve">VASCULAR SCISSORS FINE STRAIGHT 19 CM   </v>
          </cell>
          <cell r="D285" t="str">
            <v>PC</v>
          </cell>
          <cell r="E285">
            <v>85.77</v>
          </cell>
          <cell r="F285">
            <v>214.42499999999998</v>
          </cell>
        </row>
        <row r="286">
          <cell r="A286">
            <v>1137519</v>
          </cell>
          <cell r="B286" t="str">
            <v>11-375-19</v>
          </cell>
          <cell r="C286" t="str">
            <v xml:space="preserve">VASCULAR SCISSORS FINE CURVED 19 CM     </v>
          </cell>
          <cell r="D286" t="str">
            <v>PC</v>
          </cell>
          <cell r="E286">
            <v>85.23</v>
          </cell>
          <cell r="F286">
            <v>213.07500000000002</v>
          </cell>
        </row>
        <row r="287">
          <cell r="A287">
            <v>1137524</v>
          </cell>
          <cell r="B287" t="str">
            <v>11-375-24</v>
          </cell>
          <cell r="C287" t="str">
            <v xml:space="preserve">SATINSKY VASCULAR SCISSORS              </v>
          </cell>
          <cell r="D287" t="str">
            <v>PC</v>
          </cell>
          <cell r="E287">
            <v>44.82</v>
          </cell>
          <cell r="F287">
            <v>112.05</v>
          </cell>
        </row>
        <row r="288">
          <cell r="A288">
            <v>1137945</v>
          </cell>
          <cell r="B288" t="str">
            <v>11-379-45</v>
          </cell>
          <cell r="C288" t="str">
            <v xml:space="preserve">DIETRICH-SALYER CLEFT PALATE SCISSORS   </v>
          </cell>
          <cell r="D288" t="str">
            <v>PC</v>
          </cell>
          <cell r="E288">
            <v>86.76</v>
          </cell>
          <cell r="F288">
            <v>216.9</v>
          </cell>
        </row>
        <row r="289">
          <cell r="A289">
            <v>1138025</v>
          </cell>
          <cell r="B289" t="str">
            <v>11-380-25</v>
          </cell>
          <cell r="C289" t="str">
            <v xml:space="preserve">DIETRICH SCISSORS  25 DEG               </v>
          </cell>
          <cell r="D289" t="str">
            <v>PC</v>
          </cell>
          <cell r="E289">
            <v>90.45</v>
          </cell>
          <cell r="F289">
            <v>226.125</v>
          </cell>
        </row>
        <row r="290">
          <cell r="A290">
            <v>1138045</v>
          </cell>
          <cell r="B290" t="str">
            <v>11-380-45</v>
          </cell>
          <cell r="C290" t="str">
            <v xml:space="preserve">DIETRICH SCISSORS  45 DEG               </v>
          </cell>
          <cell r="D290" t="str">
            <v>PC</v>
          </cell>
          <cell r="E290">
            <v>90.45</v>
          </cell>
          <cell r="F290">
            <v>226.125</v>
          </cell>
        </row>
        <row r="291">
          <cell r="A291">
            <v>1138060</v>
          </cell>
          <cell r="B291" t="str">
            <v>11-380-60</v>
          </cell>
          <cell r="C291" t="str">
            <v xml:space="preserve">DIETRICH SCISSORS  60 DEG               </v>
          </cell>
          <cell r="D291" t="str">
            <v>PC</v>
          </cell>
          <cell r="E291">
            <v>90.45</v>
          </cell>
          <cell r="F291">
            <v>226.125</v>
          </cell>
        </row>
        <row r="292">
          <cell r="A292">
            <v>1138090</v>
          </cell>
          <cell r="B292" t="str">
            <v>11-380-90</v>
          </cell>
          <cell r="C292" t="str">
            <v xml:space="preserve">DIETRICH SCISSORS  90 DEG               </v>
          </cell>
          <cell r="D292" t="str">
            <v>PC</v>
          </cell>
          <cell r="E292">
            <v>90.45</v>
          </cell>
          <cell r="F292">
            <v>226.125</v>
          </cell>
        </row>
        <row r="293">
          <cell r="A293">
            <v>1138100</v>
          </cell>
          <cell r="B293" t="str">
            <v>11-381-00</v>
          </cell>
          <cell r="C293" t="str">
            <v xml:space="preserve">DIETRICH SCISSORS 125 DEG               </v>
          </cell>
          <cell r="D293" t="str">
            <v>PC</v>
          </cell>
          <cell r="E293">
            <v>98.1</v>
          </cell>
          <cell r="F293">
            <v>245.25</v>
          </cell>
        </row>
        <row r="294">
          <cell r="A294">
            <v>1138101</v>
          </cell>
          <cell r="B294" t="str">
            <v>11-381-01</v>
          </cell>
          <cell r="C294" t="str">
            <v xml:space="preserve">DIETRICH SCISSORS 125 DEG WG            </v>
          </cell>
          <cell r="D294" t="str">
            <v>PC</v>
          </cell>
          <cell r="E294">
            <v>174.6</v>
          </cell>
          <cell r="F294">
            <v>436.5</v>
          </cell>
        </row>
        <row r="295">
          <cell r="A295">
            <v>1138225</v>
          </cell>
          <cell r="B295" t="str">
            <v>11-382-25</v>
          </cell>
          <cell r="C295" t="str">
            <v xml:space="preserve">CORO SCISSORS 25D CVD, 18,5 CM, BL 7 MM </v>
          </cell>
          <cell r="D295" t="str">
            <v>PC</v>
          </cell>
          <cell r="E295">
            <v>120.6</v>
          </cell>
          <cell r="F295">
            <v>301.5</v>
          </cell>
        </row>
        <row r="296">
          <cell r="A296">
            <v>1138245</v>
          </cell>
          <cell r="B296" t="str">
            <v>11-382-45</v>
          </cell>
          <cell r="C296" t="str">
            <v xml:space="preserve">CORO SCISSORS 45D CVD, 18,5 CM, BL 7 MM </v>
          </cell>
          <cell r="D296" t="str">
            <v>PC</v>
          </cell>
          <cell r="E296">
            <v>120.6</v>
          </cell>
          <cell r="F296">
            <v>301.5</v>
          </cell>
        </row>
        <row r="297">
          <cell r="A297">
            <v>1138260</v>
          </cell>
          <cell r="B297" t="str">
            <v>11-382-60</v>
          </cell>
          <cell r="C297" t="str">
            <v xml:space="preserve">CORO SCISSORS 60D CVD, 18,5 CM, BL 7 MM </v>
          </cell>
          <cell r="D297" t="str">
            <v>PC</v>
          </cell>
          <cell r="E297">
            <v>130.5</v>
          </cell>
          <cell r="F297">
            <v>326.25</v>
          </cell>
        </row>
        <row r="298">
          <cell r="A298">
            <v>1138290</v>
          </cell>
          <cell r="B298" t="str">
            <v>11-382-90</v>
          </cell>
          <cell r="C298" t="str">
            <v xml:space="preserve">CORO SCISSORS 90D CVD, 18,5 CM, BL 7 MM </v>
          </cell>
          <cell r="D298" t="str">
            <v>PC</v>
          </cell>
          <cell r="E298">
            <v>150.30000000000001</v>
          </cell>
          <cell r="F298">
            <v>375.75</v>
          </cell>
        </row>
        <row r="299">
          <cell r="A299">
            <v>1138301</v>
          </cell>
          <cell r="B299" t="str">
            <v>11-383-01</v>
          </cell>
          <cell r="C299" t="str">
            <v>CORO SCISSORS 125D CVD, 18,5 CM, BL 7 MM</v>
          </cell>
          <cell r="D299" t="str">
            <v>PC</v>
          </cell>
          <cell r="E299">
            <v>190.8</v>
          </cell>
          <cell r="F299">
            <v>477</v>
          </cell>
        </row>
        <row r="300">
          <cell r="A300">
            <v>1139045</v>
          </cell>
          <cell r="B300" t="str">
            <v>11-390-45</v>
          </cell>
          <cell r="C300" t="str">
            <v xml:space="preserve">DE BAKEY VASCULAR SCISSORS 16,5 CM 45░  </v>
          </cell>
          <cell r="D300" t="str">
            <v>PC</v>
          </cell>
          <cell r="E300">
            <v>77.400000000000006</v>
          </cell>
          <cell r="F300">
            <v>193.5</v>
          </cell>
        </row>
        <row r="301">
          <cell r="A301">
            <v>1139060</v>
          </cell>
          <cell r="B301" t="str">
            <v>11-390-60</v>
          </cell>
          <cell r="C301" t="str">
            <v xml:space="preserve">DE BAKEY VASCULAR SCISSORS 16 CM 60░    </v>
          </cell>
          <cell r="D301" t="str">
            <v>PC</v>
          </cell>
          <cell r="E301">
            <v>77.400000000000006</v>
          </cell>
          <cell r="F301">
            <v>193.5</v>
          </cell>
        </row>
        <row r="302">
          <cell r="A302">
            <v>1139119</v>
          </cell>
          <cell r="B302" t="str">
            <v>11-391-19</v>
          </cell>
          <cell r="C302" t="str">
            <v xml:space="preserve">POTTS-SMITH SCISSORS W/GUIDE            </v>
          </cell>
          <cell r="D302" t="str">
            <v>PC</v>
          </cell>
          <cell r="E302">
            <v>72</v>
          </cell>
          <cell r="F302">
            <v>180</v>
          </cell>
        </row>
        <row r="303">
          <cell r="A303">
            <v>1139319</v>
          </cell>
          <cell r="B303" t="str">
            <v>11-393-19</v>
          </cell>
          <cell r="C303" t="str">
            <v xml:space="preserve">POTTS-SMITH SCISSORS 60 DEG             </v>
          </cell>
          <cell r="D303" t="str">
            <v>PC</v>
          </cell>
          <cell r="E303">
            <v>59.76</v>
          </cell>
          <cell r="F303">
            <v>149.4</v>
          </cell>
        </row>
        <row r="304">
          <cell r="A304">
            <v>1139419</v>
          </cell>
          <cell r="B304" t="str">
            <v>11-394-19</v>
          </cell>
          <cell r="C304" t="str">
            <v xml:space="preserve">POTTS-SMITH SCISSORS 40 DEG             </v>
          </cell>
          <cell r="D304" t="str">
            <v>PC</v>
          </cell>
          <cell r="E304">
            <v>59.76</v>
          </cell>
          <cell r="F304">
            <v>149.4</v>
          </cell>
        </row>
        <row r="305">
          <cell r="A305">
            <v>1139519</v>
          </cell>
          <cell r="B305" t="str">
            <v>11-395-19</v>
          </cell>
          <cell r="C305" t="str">
            <v xml:space="preserve">POTTS-SMITH SCISSORS 25 DEG             </v>
          </cell>
          <cell r="D305" t="str">
            <v>PC</v>
          </cell>
          <cell r="E305">
            <v>59.76</v>
          </cell>
          <cell r="F305">
            <v>149.4</v>
          </cell>
        </row>
        <row r="306">
          <cell r="A306">
            <v>1139719</v>
          </cell>
          <cell r="B306" t="str">
            <v>11-397-19</v>
          </cell>
          <cell r="C306" t="str">
            <v xml:space="preserve">POTTS-SMITH SCISSORS ANGLED             </v>
          </cell>
          <cell r="D306" t="str">
            <v>PC</v>
          </cell>
          <cell r="E306">
            <v>70.92</v>
          </cell>
          <cell r="F306">
            <v>177.3</v>
          </cell>
        </row>
        <row r="307">
          <cell r="A307">
            <v>1140025</v>
          </cell>
          <cell r="B307" t="str">
            <v>11-400-25</v>
          </cell>
          <cell r="C307" t="str">
            <v>CORONARY SCISSORS 10MM BLADE 25DEGR.18CM</v>
          </cell>
          <cell r="D307" t="str">
            <v>PC</v>
          </cell>
          <cell r="E307">
            <v>342.5</v>
          </cell>
          <cell r="F307">
            <v>856.25</v>
          </cell>
        </row>
        <row r="308">
          <cell r="A308">
            <v>1140045</v>
          </cell>
          <cell r="B308" t="str">
            <v>11-400-45</v>
          </cell>
          <cell r="C308" t="str">
            <v>CORONARY SCISSORS 10MM BLADE 45DEGR.18MM</v>
          </cell>
          <cell r="D308" t="str">
            <v>PC</v>
          </cell>
          <cell r="E308">
            <v>342.5</v>
          </cell>
          <cell r="F308">
            <v>856.25</v>
          </cell>
        </row>
        <row r="309">
          <cell r="A309">
            <v>1140060</v>
          </cell>
          <cell r="B309" t="str">
            <v>11-400-60</v>
          </cell>
          <cell r="C309" t="str">
            <v>CORONARY SCISSORS 10MM BLADE 60DEGR.18CM</v>
          </cell>
          <cell r="D309" t="str">
            <v>PC</v>
          </cell>
          <cell r="E309">
            <v>364</v>
          </cell>
          <cell r="F309">
            <v>910</v>
          </cell>
        </row>
        <row r="310">
          <cell r="A310">
            <v>1140090</v>
          </cell>
          <cell r="B310" t="str">
            <v>11-400-90</v>
          </cell>
          <cell r="C310" t="str">
            <v>CORONARY SCISSORS 10 MM BL.90 DEGR.18 MM</v>
          </cell>
          <cell r="D310" t="str">
            <v>PC</v>
          </cell>
          <cell r="E310">
            <v>387</v>
          </cell>
          <cell r="F310">
            <v>967.5</v>
          </cell>
        </row>
        <row r="311">
          <cell r="A311">
            <v>1140100</v>
          </cell>
          <cell r="B311" t="str">
            <v>11-401-00</v>
          </cell>
          <cell r="C311" t="str">
            <v>CORONARY SCISSORS 10 MM BL.125 DEGR.18CM</v>
          </cell>
          <cell r="D311" t="str">
            <v>PC</v>
          </cell>
          <cell r="E311">
            <v>457.5</v>
          </cell>
          <cell r="F311">
            <v>1143.75</v>
          </cell>
        </row>
        <row r="312">
          <cell r="A312">
            <v>1140225</v>
          </cell>
          <cell r="B312" t="str">
            <v>11-402-25</v>
          </cell>
          <cell r="C312" t="str">
            <v xml:space="preserve">COROR SCISSORS, 25D CVD, 18 CM, BL 7MM  </v>
          </cell>
          <cell r="D312" t="str">
            <v>PC</v>
          </cell>
          <cell r="E312">
            <v>423</v>
          </cell>
          <cell r="F312">
            <v>1057.5</v>
          </cell>
        </row>
        <row r="313">
          <cell r="A313">
            <v>1140245</v>
          </cell>
          <cell r="B313" t="str">
            <v>11-402-45</v>
          </cell>
          <cell r="C313" t="str">
            <v xml:space="preserve">COROR SCISSORS, 45D CVD, 18 CM, BL 7MM  </v>
          </cell>
          <cell r="D313" t="str">
            <v>PC</v>
          </cell>
          <cell r="E313">
            <v>423</v>
          </cell>
          <cell r="F313">
            <v>1057.5</v>
          </cell>
        </row>
        <row r="314">
          <cell r="A314">
            <v>1140260</v>
          </cell>
          <cell r="B314" t="str">
            <v>11-402-60</v>
          </cell>
          <cell r="C314" t="str">
            <v xml:space="preserve">COROR SCISSORS, 60D CVD, 18 CM, BL 7MM  </v>
          </cell>
          <cell r="D314" t="str">
            <v>PC</v>
          </cell>
          <cell r="E314">
            <v>445.5</v>
          </cell>
          <cell r="F314">
            <v>1113.75</v>
          </cell>
        </row>
        <row r="315">
          <cell r="A315">
            <v>1140290</v>
          </cell>
          <cell r="B315" t="str">
            <v>11-402-90</v>
          </cell>
          <cell r="C315" t="str">
            <v xml:space="preserve">COROR SCISSORS, 90D CVD, 18 CM, BL 7MM  </v>
          </cell>
          <cell r="D315" t="str">
            <v>PC</v>
          </cell>
          <cell r="E315">
            <v>490.5</v>
          </cell>
          <cell r="F315">
            <v>1226.25</v>
          </cell>
        </row>
        <row r="316">
          <cell r="A316">
            <v>1140300</v>
          </cell>
          <cell r="B316" t="str">
            <v>11-403-00</v>
          </cell>
          <cell r="C316" t="str">
            <v xml:space="preserve">COROR SCISSORS,125D CVD, 18 CM, BL 7MM  </v>
          </cell>
          <cell r="D316" t="str">
            <v>PC</v>
          </cell>
          <cell r="E316">
            <v>582</v>
          </cell>
          <cell r="F316">
            <v>1455</v>
          </cell>
        </row>
        <row r="317">
          <cell r="A317">
            <v>1140825</v>
          </cell>
          <cell r="B317" t="str">
            <v>11-408-25</v>
          </cell>
          <cell r="C317" t="str">
            <v xml:space="preserve">TI-CORONARY SCISSORS 10MM BLADE 25DGR.  </v>
          </cell>
          <cell r="D317" t="str">
            <v>PC</v>
          </cell>
          <cell r="E317">
            <v>794</v>
          </cell>
          <cell r="F317">
            <v>1985</v>
          </cell>
        </row>
        <row r="318">
          <cell r="A318">
            <v>1140845</v>
          </cell>
          <cell r="B318" t="str">
            <v>11-408-45</v>
          </cell>
          <cell r="C318" t="str">
            <v>TI-CORONARY SCISSORS 10 MM BLADE 45DEGR.</v>
          </cell>
          <cell r="D318" t="str">
            <v>PC</v>
          </cell>
          <cell r="E318">
            <v>791</v>
          </cell>
          <cell r="F318">
            <v>1977.5</v>
          </cell>
        </row>
        <row r="319">
          <cell r="A319">
            <v>1140860</v>
          </cell>
          <cell r="B319" t="str">
            <v>11-408-60</v>
          </cell>
          <cell r="C319" t="str">
            <v>TI-CORONARY SCISSORS 10 MM BLADE 60 DEGR</v>
          </cell>
          <cell r="D319" t="str">
            <v>PC</v>
          </cell>
          <cell r="E319">
            <v>794</v>
          </cell>
          <cell r="F319">
            <v>1985</v>
          </cell>
        </row>
        <row r="320">
          <cell r="A320">
            <v>1140890</v>
          </cell>
          <cell r="B320" t="str">
            <v>11-408-90</v>
          </cell>
          <cell r="C320" t="str">
            <v>TI-CORONARY SCISSORS 10MM BLADE 90 DEGR.</v>
          </cell>
          <cell r="D320" t="str">
            <v>PC</v>
          </cell>
          <cell r="E320">
            <v>819</v>
          </cell>
          <cell r="F320">
            <v>2047.5</v>
          </cell>
        </row>
        <row r="321">
          <cell r="A321">
            <v>1140900</v>
          </cell>
          <cell r="B321" t="str">
            <v>11-409-00</v>
          </cell>
          <cell r="C321" t="str">
            <v>TI-CORONARY SCISSORS 10MM BLADE 125 DEGR</v>
          </cell>
          <cell r="D321" t="str">
            <v>PC</v>
          </cell>
          <cell r="E321">
            <v>906</v>
          </cell>
          <cell r="F321">
            <v>2265</v>
          </cell>
        </row>
        <row r="322">
          <cell r="A322">
            <v>1141025</v>
          </cell>
          <cell r="B322" t="str">
            <v>11-410-25</v>
          </cell>
          <cell r="C322" t="str">
            <v>TI-COROR SCISSORS, 25D CVD, 18 CM, BL7MM</v>
          </cell>
          <cell r="D322" t="str">
            <v>PC</v>
          </cell>
          <cell r="E322">
            <v>829</v>
          </cell>
          <cell r="F322">
            <v>2072.5</v>
          </cell>
        </row>
        <row r="323">
          <cell r="A323">
            <v>1141045</v>
          </cell>
          <cell r="B323" t="str">
            <v>11-410-45</v>
          </cell>
          <cell r="C323" t="str">
            <v>TI-COROR SCISSORS, 45D CVD, 18 CM, BL7MM</v>
          </cell>
          <cell r="D323" t="str">
            <v>PC</v>
          </cell>
          <cell r="E323">
            <v>829</v>
          </cell>
          <cell r="F323">
            <v>2072.5</v>
          </cell>
        </row>
        <row r="324">
          <cell r="A324">
            <v>1141060</v>
          </cell>
          <cell r="B324" t="str">
            <v>11-410-60</v>
          </cell>
          <cell r="C324" t="str">
            <v>TI-COROR SCISSORS, 60D CVD, 18 CM, BL7MM</v>
          </cell>
          <cell r="D324" t="str">
            <v>PC</v>
          </cell>
          <cell r="E324">
            <v>829</v>
          </cell>
          <cell r="F324">
            <v>2072.5</v>
          </cell>
        </row>
        <row r="325">
          <cell r="A325">
            <v>1141090</v>
          </cell>
          <cell r="B325" t="str">
            <v>11-410-90</v>
          </cell>
          <cell r="C325" t="str">
            <v>TI-COROR SCISSORS, 90D CVD, 18 CM, BL7MM</v>
          </cell>
          <cell r="D325" t="str">
            <v>PC</v>
          </cell>
          <cell r="E325">
            <v>851</v>
          </cell>
          <cell r="F325">
            <v>2127.5</v>
          </cell>
        </row>
        <row r="326">
          <cell r="A326">
            <v>1141100</v>
          </cell>
          <cell r="B326" t="str">
            <v>11-411-00</v>
          </cell>
          <cell r="C326" t="str">
            <v>TI-COROR SCISSORS,125D CVD, 18 CM, BL7MM</v>
          </cell>
          <cell r="D326" t="str">
            <v>PC</v>
          </cell>
          <cell r="E326">
            <v>950</v>
          </cell>
          <cell r="F326">
            <v>2375</v>
          </cell>
        </row>
        <row r="327">
          <cell r="A327">
            <v>1141990</v>
          </cell>
          <cell r="B327" t="str">
            <v>11-419-90</v>
          </cell>
          <cell r="C327" t="str">
            <v xml:space="preserve">FAVOLORO VASCULAR SCISSORS 15 CM        </v>
          </cell>
          <cell r="D327" t="str">
            <v>PC</v>
          </cell>
          <cell r="E327">
            <v>105.3</v>
          </cell>
          <cell r="F327">
            <v>263.25</v>
          </cell>
        </row>
        <row r="328">
          <cell r="A328">
            <v>1142011</v>
          </cell>
          <cell r="B328" t="str">
            <v>11-420-11</v>
          </cell>
          <cell r="C328" t="str">
            <v xml:space="preserve">VASCULAR SCISSORS STR                   </v>
          </cell>
          <cell r="D328" t="str">
            <v>PC</v>
          </cell>
          <cell r="E328">
            <v>25.56</v>
          </cell>
          <cell r="F328">
            <v>63.9</v>
          </cell>
        </row>
        <row r="329">
          <cell r="A329">
            <v>1144522</v>
          </cell>
          <cell r="B329" t="str">
            <v>11-445-22</v>
          </cell>
          <cell r="C329" t="str">
            <v xml:space="preserve">STRULLY SCISSORS                        </v>
          </cell>
          <cell r="D329" t="str">
            <v>PC</v>
          </cell>
          <cell r="E329">
            <v>42.25</v>
          </cell>
          <cell r="F329">
            <v>105.625</v>
          </cell>
        </row>
        <row r="330">
          <cell r="A330">
            <v>1145517</v>
          </cell>
          <cell r="B330" t="str">
            <v>11-455-17</v>
          </cell>
          <cell r="C330" t="str">
            <v xml:space="preserve">SCHMIEDEN DURA SCISSORS                 </v>
          </cell>
          <cell r="D330" t="str">
            <v>PC</v>
          </cell>
          <cell r="E330">
            <v>42.25</v>
          </cell>
          <cell r="F330">
            <v>105.625</v>
          </cell>
        </row>
        <row r="331">
          <cell r="A331">
            <v>1145917</v>
          </cell>
          <cell r="B331" t="str">
            <v>11-459-17</v>
          </cell>
          <cell r="C331" t="str">
            <v xml:space="preserve">TOENNIS-ADSON SCISSORS                  </v>
          </cell>
          <cell r="D331" t="str">
            <v>PC</v>
          </cell>
          <cell r="E331">
            <v>32.94</v>
          </cell>
          <cell r="F331">
            <v>82.35</v>
          </cell>
        </row>
        <row r="332">
          <cell r="A332">
            <v>1147523</v>
          </cell>
          <cell r="B332" t="str">
            <v>11-475-23</v>
          </cell>
          <cell r="C332" t="str">
            <v xml:space="preserve">OLIVECRONA SCISSORS, 13 CM              </v>
          </cell>
          <cell r="D332" t="str">
            <v>PC</v>
          </cell>
          <cell r="E332">
            <v>309.39999999999998</v>
          </cell>
          <cell r="F332">
            <v>773.5</v>
          </cell>
        </row>
        <row r="333">
          <cell r="A333">
            <v>1149517</v>
          </cell>
          <cell r="B333" t="str">
            <v>11-495-17</v>
          </cell>
          <cell r="C333" t="str">
            <v xml:space="preserve">DEAN SCISSORS                           </v>
          </cell>
          <cell r="D333" t="str">
            <v>PC</v>
          </cell>
          <cell r="E333">
            <v>37.89</v>
          </cell>
          <cell r="F333">
            <v>94.724999999999994</v>
          </cell>
        </row>
        <row r="334">
          <cell r="A334">
            <v>1149717</v>
          </cell>
          <cell r="B334" t="str">
            <v>11-497-17</v>
          </cell>
          <cell r="C334" t="str">
            <v xml:space="preserve">DEAN SCISSORS TOOTHED                   </v>
          </cell>
          <cell r="D334" t="str">
            <v>PC</v>
          </cell>
          <cell r="E334">
            <v>42.39</v>
          </cell>
          <cell r="F334">
            <v>105.97499999999999</v>
          </cell>
        </row>
        <row r="335">
          <cell r="A335">
            <v>1149919</v>
          </cell>
          <cell r="B335" t="str">
            <v>11-499-19</v>
          </cell>
          <cell r="C335" t="str">
            <v xml:space="preserve">GOOD TONSIL SCISSORS                    </v>
          </cell>
          <cell r="D335" t="str">
            <v>PC</v>
          </cell>
          <cell r="E335">
            <v>38.07</v>
          </cell>
          <cell r="F335">
            <v>95.174999999999997</v>
          </cell>
        </row>
        <row r="336">
          <cell r="A336">
            <v>1150315</v>
          </cell>
          <cell r="B336" t="str">
            <v>11-503-15</v>
          </cell>
          <cell r="C336" t="str">
            <v xml:space="preserve">TC-FOMON SCISSORS CURVED                </v>
          </cell>
          <cell r="D336" t="str">
            <v>PC</v>
          </cell>
          <cell r="E336">
            <v>87.03</v>
          </cell>
          <cell r="F336">
            <v>217.57499999999999</v>
          </cell>
        </row>
        <row r="337">
          <cell r="A337">
            <v>1150516</v>
          </cell>
          <cell r="B337" t="str">
            <v>11-505-16</v>
          </cell>
          <cell r="C337" t="str">
            <v xml:space="preserve">TC-COTTLE SCISSORS CURVED               </v>
          </cell>
          <cell r="D337" t="str">
            <v>PC</v>
          </cell>
          <cell r="E337">
            <v>94.95</v>
          </cell>
          <cell r="F337">
            <v>237.375</v>
          </cell>
        </row>
        <row r="338">
          <cell r="A338">
            <v>1150715</v>
          </cell>
          <cell r="B338" t="str">
            <v>11-507-15</v>
          </cell>
          <cell r="C338" t="str">
            <v xml:space="preserve">FOMON   NASAL SCISSORS                  </v>
          </cell>
          <cell r="D338" t="str">
            <v>PC</v>
          </cell>
          <cell r="E338">
            <v>38.700000000000003</v>
          </cell>
          <cell r="F338">
            <v>96.75</v>
          </cell>
        </row>
        <row r="339">
          <cell r="A339">
            <v>1150916</v>
          </cell>
          <cell r="B339" t="str">
            <v>11-509-16</v>
          </cell>
          <cell r="C339" t="str">
            <v xml:space="preserve">COTTLE  NASAL SCISSORS                  </v>
          </cell>
          <cell r="D339" t="str">
            <v>PC</v>
          </cell>
          <cell r="E339">
            <v>38.61</v>
          </cell>
          <cell r="F339">
            <v>96.525000000000006</v>
          </cell>
        </row>
        <row r="340">
          <cell r="A340">
            <v>1151118</v>
          </cell>
          <cell r="B340" t="str">
            <v>11-511-18</v>
          </cell>
          <cell r="C340" t="str">
            <v xml:space="preserve">HEYMANN NASAL SCISSORS                  </v>
          </cell>
          <cell r="D340" t="str">
            <v>PC</v>
          </cell>
          <cell r="E340">
            <v>37.08</v>
          </cell>
          <cell r="F340">
            <v>92.699999999999989</v>
          </cell>
        </row>
        <row r="341">
          <cell r="A341">
            <v>1151318</v>
          </cell>
          <cell r="B341" t="str">
            <v>11-513-18</v>
          </cell>
          <cell r="C341" t="str">
            <v xml:space="preserve">HEYMANN NASAL SCISSORS, TOOTHED 18.5CM  </v>
          </cell>
          <cell r="D341" t="str">
            <v>PC</v>
          </cell>
          <cell r="E341">
            <v>53.91</v>
          </cell>
          <cell r="F341">
            <v>134.77499999999998</v>
          </cell>
        </row>
        <row r="342">
          <cell r="A342">
            <v>1151711</v>
          </cell>
          <cell r="B342" t="str">
            <v>11-517-11</v>
          </cell>
          <cell r="C342" t="str">
            <v xml:space="preserve">CONVERSE SCISSORS BLUNT                 </v>
          </cell>
          <cell r="D342" t="str">
            <v>PC</v>
          </cell>
          <cell r="E342">
            <v>38.79</v>
          </cell>
          <cell r="F342">
            <v>96.974999999999994</v>
          </cell>
        </row>
        <row r="343">
          <cell r="A343">
            <v>1151911</v>
          </cell>
          <cell r="B343" t="str">
            <v>11-519-11</v>
          </cell>
          <cell r="C343" t="str">
            <v xml:space="preserve">CONVERSE SCISSORS SHARP                 </v>
          </cell>
          <cell r="D343" t="str">
            <v>PC</v>
          </cell>
          <cell r="E343">
            <v>41.31</v>
          </cell>
          <cell r="F343">
            <v>103.27500000000001</v>
          </cell>
        </row>
        <row r="344">
          <cell r="A344">
            <v>1153118</v>
          </cell>
          <cell r="B344" t="str">
            <v>11-531-18</v>
          </cell>
          <cell r="C344" t="str">
            <v xml:space="preserve">WALDMANN EPISIOTOMY SCISSORS            </v>
          </cell>
          <cell r="D344" t="str">
            <v>PC</v>
          </cell>
          <cell r="E344">
            <v>37.619999999999997</v>
          </cell>
          <cell r="F344">
            <v>94.05</v>
          </cell>
        </row>
        <row r="345">
          <cell r="A345">
            <v>1153514</v>
          </cell>
          <cell r="B345" t="str">
            <v>11-535-14</v>
          </cell>
          <cell r="C345" t="str">
            <v xml:space="preserve">BRAUN-STADLER PERINEUM SCS              </v>
          </cell>
          <cell r="D345" t="str">
            <v>PC</v>
          </cell>
          <cell r="E345">
            <v>34.29</v>
          </cell>
          <cell r="F345">
            <v>85.724999999999994</v>
          </cell>
        </row>
        <row r="346">
          <cell r="A346">
            <v>1153722</v>
          </cell>
          <cell r="B346" t="str">
            <v>11-537-22</v>
          </cell>
          <cell r="C346" t="str">
            <v xml:space="preserve">BRAUN-STADLER PERINEUM SCS              </v>
          </cell>
          <cell r="D346" t="str">
            <v>PC</v>
          </cell>
          <cell r="E346">
            <v>42.3</v>
          </cell>
          <cell r="F346">
            <v>105.75</v>
          </cell>
        </row>
        <row r="347">
          <cell r="A347">
            <v>1154510</v>
          </cell>
          <cell r="B347" t="str">
            <v>11-545-10</v>
          </cell>
          <cell r="C347" t="str">
            <v xml:space="preserve">UMBILICAL SCISSORS USA PATT             </v>
          </cell>
          <cell r="D347" t="str">
            <v>PC</v>
          </cell>
          <cell r="E347">
            <v>40.770000000000003</v>
          </cell>
          <cell r="F347">
            <v>101.92500000000001</v>
          </cell>
        </row>
        <row r="348">
          <cell r="A348">
            <v>1154716</v>
          </cell>
          <cell r="B348" t="str">
            <v>11-547-16</v>
          </cell>
          <cell r="C348" t="str">
            <v xml:space="preserve">SCHUMACHER UMBILICAL SCS                </v>
          </cell>
          <cell r="D348" t="str">
            <v>PC</v>
          </cell>
          <cell r="E348">
            <v>36.54</v>
          </cell>
          <cell r="F348">
            <v>91.35</v>
          </cell>
        </row>
        <row r="349">
          <cell r="A349">
            <v>1155116</v>
          </cell>
          <cell r="B349" t="str">
            <v>11-551-16</v>
          </cell>
          <cell r="C349" t="str">
            <v xml:space="preserve">BUSCH UMBILICAL SCISSORS                </v>
          </cell>
          <cell r="D349" t="str">
            <v>PC</v>
          </cell>
          <cell r="E349">
            <v>20.43</v>
          </cell>
          <cell r="F349">
            <v>51.075000000000003</v>
          </cell>
        </row>
        <row r="350">
          <cell r="A350">
            <v>1155316</v>
          </cell>
          <cell r="B350" t="str">
            <v>11-553-16</v>
          </cell>
          <cell r="C350" t="str">
            <v>BUSCH UMBILIC. CORD SCISS., TOOTHED,16CM</v>
          </cell>
          <cell r="D350" t="str">
            <v>PC</v>
          </cell>
          <cell r="E350">
            <v>20.79</v>
          </cell>
          <cell r="F350">
            <v>51.974999999999994</v>
          </cell>
        </row>
        <row r="351">
          <cell r="A351">
            <v>1156613</v>
          </cell>
          <cell r="B351" t="str">
            <v>11-566-13</v>
          </cell>
          <cell r="C351" t="str">
            <v xml:space="preserve">DENTAL GUM SCISSORS STRAIGHT            </v>
          </cell>
          <cell r="D351" t="str">
            <v>PC</v>
          </cell>
          <cell r="E351">
            <v>18.600000000000001</v>
          </cell>
          <cell r="F351">
            <v>46.5</v>
          </cell>
        </row>
        <row r="352">
          <cell r="A352">
            <v>1156713</v>
          </cell>
          <cell r="B352" t="str">
            <v>11-567-13</v>
          </cell>
          <cell r="C352" t="str">
            <v xml:space="preserve">DENTAL GUM SCISSORS CURVED              </v>
          </cell>
          <cell r="D352" t="str">
            <v>PC</v>
          </cell>
          <cell r="E352">
            <v>22.6</v>
          </cell>
          <cell r="F352">
            <v>56.5</v>
          </cell>
        </row>
        <row r="353">
          <cell r="A353">
            <v>1157012</v>
          </cell>
          <cell r="B353" t="str">
            <v>11-570-12</v>
          </cell>
          <cell r="C353" t="str">
            <v xml:space="preserve">WAGNER SCISSORS STRAIGHT                </v>
          </cell>
          <cell r="D353" t="str">
            <v>PC</v>
          </cell>
          <cell r="E353">
            <v>24.39</v>
          </cell>
          <cell r="F353">
            <v>60.975000000000001</v>
          </cell>
        </row>
        <row r="354">
          <cell r="A354">
            <v>1157112</v>
          </cell>
          <cell r="B354" t="str">
            <v>11-571-12</v>
          </cell>
          <cell r="C354" t="str">
            <v xml:space="preserve">WAGNER SCISSORS CURVED                  </v>
          </cell>
          <cell r="D354" t="str">
            <v>PC</v>
          </cell>
          <cell r="E354">
            <v>27</v>
          </cell>
          <cell r="F354">
            <v>67.5</v>
          </cell>
        </row>
        <row r="355">
          <cell r="A355">
            <v>1158212</v>
          </cell>
          <cell r="B355" t="str">
            <v>11-582-12</v>
          </cell>
          <cell r="C355" t="str">
            <v xml:space="preserve">FINE SURGICAL SCISSORS FIG 2            </v>
          </cell>
          <cell r="D355" t="str">
            <v>PC</v>
          </cell>
          <cell r="E355">
            <v>16.739999999999998</v>
          </cell>
          <cell r="F355">
            <v>41.849999999999994</v>
          </cell>
        </row>
        <row r="356">
          <cell r="A356">
            <v>1158412</v>
          </cell>
          <cell r="B356" t="str">
            <v>11-584-12</v>
          </cell>
          <cell r="C356" t="str">
            <v xml:space="preserve">FINE SURGICAL SCISSORS FIG 3            </v>
          </cell>
          <cell r="D356" t="str">
            <v>PC</v>
          </cell>
          <cell r="E356">
            <v>17.190000000000001</v>
          </cell>
          <cell r="F356">
            <v>42.975000000000001</v>
          </cell>
        </row>
        <row r="357">
          <cell r="A357">
            <v>1158712</v>
          </cell>
          <cell r="B357" t="str">
            <v>11-587-12</v>
          </cell>
          <cell r="C357" t="str">
            <v xml:space="preserve">FINE SURGICAL SCISSORS FIG 2            </v>
          </cell>
          <cell r="D357" t="str">
            <v>PC</v>
          </cell>
          <cell r="E357">
            <v>18.809999999999999</v>
          </cell>
          <cell r="F357">
            <v>47.024999999999999</v>
          </cell>
        </row>
        <row r="358">
          <cell r="A358">
            <v>1158912</v>
          </cell>
          <cell r="B358" t="str">
            <v>11-589-12</v>
          </cell>
          <cell r="C358" t="str">
            <v xml:space="preserve">FINE SURGICAL SCISSORS FIG 3            </v>
          </cell>
          <cell r="D358" t="str">
            <v>PC</v>
          </cell>
          <cell r="E358">
            <v>19.170000000000002</v>
          </cell>
          <cell r="F358">
            <v>47.925000000000004</v>
          </cell>
        </row>
        <row r="359">
          <cell r="A359">
            <v>1159311</v>
          </cell>
          <cell r="B359" t="str">
            <v>11-593-11</v>
          </cell>
          <cell r="C359" t="str">
            <v xml:space="preserve">GUM SCISSORS S-SHAPED                   </v>
          </cell>
          <cell r="D359" t="str">
            <v>PC</v>
          </cell>
          <cell r="E359">
            <v>19.3</v>
          </cell>
          <cell r="F359">
            <v>48.25</v>
          </cell>
        </row>
        <row r="360">
          <cell r="A360">
            <v>1159411</v>
          </cell>
          <cell r="B360" t="str">
            <v>11-594-11</v>
          </cell>
          <cell r="C360" t="str">
            <v xml:space="preserve">FINE SURGICAL SCISSORS   STR            </v>
          </cell>
          <cell r="D360" t="str">
            <v>PC</v>
          </cell>
          <cell r="E360">
            <v>20.97</v>
          </cell>
          <cell r="F360">
            <v>52.424999999999997</v>
          </cell>
        </row>
        <row r="361">
          <cell r="A361">
            <v>1159511</v>
          </cell>
          <cell r="B361" t="str">
            <v>11-595-11</v>
          </cell>
          <cell r="C361" t="str">
            <v xml:space="preserve">FINE SURGICAL SCISSORS   CVD            </v>
          </cell>
          <cell r="D361" t="str">
            <v>PC</v>
          </cell>
          <cell r="E361">
            <v>22.77</v>
          </cell>
          <cell r="F361">
            <v>56.924999999999997</v>
          </cell>
        </row>
        <row r="362">
          <cell r="A362">
            <v>1160516</v>
          </cell>
          <cell r="B362" t="str">
            <v>11-605-16</v>
          </cell>
          <cell r="C362" t="str">
            <v xml:space="preserve">LOCKLIN SCISSORS ANGLED SH-SH STR       </v>
          </cell>
          <cell r="D362" t="str">
            <v>PC</v>
          </cell>
          <cell r="E362">
            <v>29.3</v>
          </cell>
          <cell r="F362">
            <v>73.25</v>
          </cell>
        </row>
        <row r="363">
          <cell r="A363">
            <v>1160716</v>
          </cell>
          <cell r="B363" t="str">
            <v>11-607-16</v>
          </cell>
          <cell r="C363" t="str">
            <v xml:space="preserve">LOCKLIN SCISSORS ANGLED SH-SH CVD       </v>
          </cell>
          <cell r="D363" t="str">
            <v>PC</v>
          </cell>
          <cell r="E363">
            <v>32.1</v>
          </cell>
          <cell r="F363">
            <v>80.25</v>
          </cell>
        </row>
        <row r="364">
          <cell r="A364">
            <v>1161808</v>
          </cell>
          <cell r="B364" t="str">
            <v>11-618-08</v>
          </cell>
          <cell r="C364" t="str">
            <v xml:space="preserve">FINE SCISSORS STRAIGHT                  </v>
          </cell>
          <cell r="D364" t="str">
            <v>PC</v>
          </cell>
          <cell r="E364">
            <v>29.4</v>
          </cell>
          <cell r="F364">
            <v>73.5</v>
          </cell>
        </row>
        <row r="365">
          <cell r="A365">
            <v>1161908</v>
          </cell>
          <cell r="B365" t="str">
            <v>11-619-08</v>
          </cell>
          <cell r="C365" t="str">
            <v xml:space="preserve">FINE SCISSORS CURVED                    </v>
          </cell>
          <cell r="D365" t="str">
            <v>PC</v>
          </cell>
          <cell r="E365">
            <v>30.8</v>
          </cell>
          <cell r="F365">
            <v>77</v>
          </cell>
        </row>
        <row r="366">
          <cell r="A366">
            <v>1162009</v>
          </cell>
          <cell r="B366" t="str">
            <v>11-620-09</v>
          </cell>
          <cell r="C366" t="str">
            <v xml:space="preserve">IRIS SCISSORS STRAIGHT                  </v>
          </cell>
          <cell r="D366" t="str">
            <v>PC</v>
          </cell>
          <cell r="E366">
            <v>16.899999999999999</v>
          </cell>
          <cell r="F366">
            <v>42.25</v>
          </cell>
        </row>
        <row r="367">
          <cell r="A367">
            <v>1162010</v>
          </cell>
          <cell r="B367" t="str">
            <v>11-620-10</v>
          </cell>
          <cell r="C367" t="str">
            <v xml:space="preserve">IRIS SCISSORS STRAIGHT                  </v>
          </cell>
          <cell r="D367" t="str">
            <v>PC</v>
          </cell>
          <cell r="E367">
            <v>17.7</v>
          </cell>
          <cell r="F367">
            <v>44.25</v>
          </cell>
        </row>
        <row r="368">
          <cell r="A368">
            <v>1162109</v>
          </cell>
          <cell r="B368" t="str">
            <v>11-621-09</v>
          </cell>
          <cell r="C368" t="str">
            <v xml:space="preserve">IRIS SCISSORS CURVED                    </v>
          </cell>
          <cell r="D368" t="str">
            <v>PC</v>
          </cell>
          <cell r="E368">
            <v>17.2</v>
          </cell>
          <cell r="F368">
            <v>43</v>
          </cell>
        </row>
        <row r="369">
          <cell r="A369">
            <v>1162110</v>
          </cell>
          <cell r="B369" t="str">
            <v>11-621-10</v>
          </cell>
          <cell r="C369" t="str">
            <v xml:space="preserve">IRIS SCISSORS CURVED                    </v>
          </cell>
          <cell r="D369" t="str">
            <v>PC</v>
          </cell>
          <cell r="E369">
            <v>18.8</v>
          </cell>
          <cell r="F369">
            <v>47</v>
          </cell>
        </row>
        <row r="370">
          <cell r="A370">
            <v>1162210</v>
          </cell>
          <cell r="B370" t="str">
            <v>11-622-10</v>
          </cell>
          <cell r="C370" t="str">
            <v xml:space="preserve">TUBAL SCISSORS                          </v>
          </cell>
          <cell r="D370" t="str">
            <v>PC</v>
          </cell>
          <cell r="E370">
            <v>40.229999999999997</v>
          </cell>
          <cell r="F370">
            <v>100.57499999999999</v>
          </cell>
        </row>
        <row r="371">
          <cell r="A371">
            <v>1162409</v>
          </cell>
          <cell r="B371" t="str">
            <v>11-624-09</v>
          </cell>
          <cell r="C371" t="str">
            <v xml:space="preserve">BONN IRIS SCISSORS BLUNT STR            </v>
          </cell>
          <cell r="D371" t="str">
            <v>PC</v>
          </cell>
          <cell r="E371">
            <v>32</v>
          </cell>
          <cell r="F371">
            <v>80</v>
          </cell>
        </row>
        <row r="372">
          <cell r="A372">
            <v>1162509</v>
          </cell>
          <cell r="B372" t="str">
            <v>11-625-09</v>
          </cell>
          <cell r="C372" t="str">
            <v xml:space="preserve">BONN IRIS SCISSORS BLUNT CVD            </v>
          </cell>
          <cell r="D372" t="str">
            <v>PC</v>
          </cell>
          <cell r="E372">
            <v>33.200000000000003</v>
          </cell>
          <cell r="F372">
            <v>83</v>
          </cell>
        </row>
        <row r="373">
          <cell r="A373">
            <v>1163011</v>
          </cell>
          <cell r="B373" t="str">
            <v>11-630-11</v>
          </cell>
          <cell r="C373" t="str">
            <v xml:space="preserve">IRIS SCISSORS STRAIGHT                  </v>
          </cell>
          <cell r="D373" t="str">
            <v>PC</v>
          </cell>
          <cell r="E373">
            <v>16.649999999999999</v>
          </cell>
          <cell r="F373">
            <v>41.625</v>
          </cell>
        </row>
        <row r="374">
          <cell r="A374">
            <v>1163111</v>
          </cell>
          <cell r="B374" t="str">
            <v>11-631-11</v>
          </cell>
          <cell r="C374" t="str">
            <v xml:space="preserve">IRIS SCISSORS CURVED                    </v>
          </cell>
          <cell r="D374" t="str">
            <v>PC</v>
          </cell>
          <cell r="E374">
            <v>17.46</v>
          </cell>
          <cell r="F374">
            <v>43.650000000000006</v>
          </cell>
        </row>
        <row r="375">
          <cell r="A375">
            <v>1163311</v>
          </cell>
          <cell r="B375" t="str">
            <v>11-633-11</v>
          </cell>
          <cell r="C375" t="str">
            <v xml:space="preserve">IRIS SCISSORS CURVED TO SIDE            </v>
          </cell>
          <cell r="D375" t="str">
            <v>PC</v>
          </cell>
          <cell r="E375">
            <v>31.68</v>
          </cell>
          <cell r="F375">
            <v>79.2</v>
          </cell>
        </row>
        <row r="376">
          <cell r="A376">
            <v>1163511</v>
          </cell>
          <cell r="B376" t="str">
            <v>11-635-11</v>
          </cell>
          <cell r="C376" t="str">
            <v xml:space="preserve">IRIS SCISSORS ANGLED                    </v>
          </cell>
          <cell r="D376" t="str">
            <v>PC</v>
          </cell>
          <cell r="E376">
            <v>32.22</v>
          </cell>
          <cell r="F376">
            <v>80.55</v>
          </cell>
        </row>
        <row r="377">
          <cell r="A377">
            <v>1164012</v>
          </cell>
          <cell r="B377" t="str">
            <v>11-640-12</v>
          </cell>
          <cell r="C377" t="str">
            <v xml:space="preserve">IRIS SCISSORS STRAIGHT                  </v>
          </cell>
          <cell r="D377" t="str">
            <v>PC</v>
          </cell>
          <cell r="E377">
            <v>18.63</v>
          </cell>
          <cell r="F377">
            <v>46.574999999999996</v>
          </cell>
        </row>
        <row r="378">
          <cell r="A378">
            <v>1164112</v>
          </cell>
          <cell r="B378" t="str">
            <v>11-641-12</v>
          </cell>
          <cell r="C378" t="str">
            <v xml:space="preserve">IRIS SCISSORS CURVED                    </v>
          </cell>
          <cell r="D378" t="str">
            <v>PC</v>
          </cell>
          <cell r="E378">
            <v>20.97</v>
          </cell>
          <cell r="F378">
            <v>52.424999999999997</v>
          </cell>
        </row>
        <row r="379">
          <cell r="A379">
            <v>1168011</v>
          </cell>
          <cell r="B379" t="str">
            <v>11-680-11</v>
          </cell>
          <cell r="C379" t="str">
            <v xml:space="preserve">STEVENS TENOTOMY SCS STR                </v>
          </cell>
          <cell r="D379" t="str">
            <v>PC</v>
          </cell>
          <cell r="E379">
            <v>33.840000000000003</v>
          </cell>
          <cell r="F379">
            <v>84.600000000000009</v>
          </cell>
        </row>
        <row r="380">
          <cell r="A380">
            <v>1168111</v>
          </cell>
          <cell r="B380" t="str">
            <v>11-681-11</v>
          </cell>
          <cell r="C380" t="str">
            <v xml:space="preserve">STEVENS TENOTOMY SCS CVD                </v>
          </cell>
          <cell r="D380" t="str">
            <v>PC</v>
          </cell>
          <cell r="E380">
            <v>35.909999999999997</v>
          </cell>
          <cell r="F380">
            <v>89.774999999999991</v>
          </cell>
        </row>
        <row r="381">
          <cell r="A381">
            <v>1168211</v>
          </cell>
          <cell r="B381" t="str">
            <v>11-682-11</v>
          </cell>
          <cell r="C381" t="str">
            <v xml:space="preserve">STEVENS TENOTOMY SCS STR                </v>
          </cell>
          <cell r="D381" t="str">
            <v>PC</v>
          </cell>
          <cell r="E381">
            <v>33.840000000000003</v>
          </cell>
          <cell r="F381">
            <v>84.600000000000009</v>
          </cell>
        </row>
        <row r="382">
          <cell r="A382">
            <v>1168311</v>
          </cell>
          <cell r="B382" t="str">
            <v>11-683-11</v>
          </cell>
          <cell r="C382" t="str">
            <v xml:space="preserve">STEVENS TENOTOMY SCS CVD                </v>
          </cell>
          <cell r="D382" t="str">
            <v>PC</v>
          </cell>
          <cell r="E382">
            <v>35.909999999999997</v>
          </cell>
          <cell r="F382">
            <v>89.774999999999991</v>
          </cell>
        </row>
        <row r="383">
          <cell r="A383">
            <v>1169011</v>
          </cell>
          <cell r="B383" t="str">
            <v>11-690-11</v>
          </cell>
          <cell r="C383" t="str">
            <v xml:space="preserve">STRABISMUS SCISSORS STRAIGHT            </v>
          </cell>
          <cell r="D383" t="str">
            <v>PC</v>
          </cell>
          <cell r="E383">
            <v>23.5</v>
          </cell>
          <cell r="F383">
            <v>58.75</v>
          </cell>
        </row>
        <row r="384">
          <cell r="A384">
            <v>1169111</v>
          </cell>
          <cell r="B384" t="str">
            <v>11-691-11</v>
          </cell>
          <cell r="C384" t="str">
            <v xml:space="preserve">STRABISMUS SCISSORS CVD                 </v>
          </cell>
          <cell r="D384" t="str">
            <v>PC</v>
          </cell>
          <cell r="E384">
            <v>24.5</v>
          </cell>
          <cell r="F384">
            <v>61.25</v>
          </cell>
        </row>
        <row r="385">
          <cell r="A385">
            <v>1170000</v>
          </cell>
          <cell r="B385" t="str">
            <v>11-700-00</v>
          </cell>
          <cell r="C385" t="str">
            <v>MICRO SCISSORS, SH/SH, STR., 9 MM, 15 CM</v>
          </cell>
          <cell r="D385" t="str">
            <v>PC</v>
          </cell>
          <cell r="E385">
            <v>291</v>
          </cell>
          <cell r="F385">
            <v>727.5</v>
          </cell>
        </row>
        <row r="386">
          <cell r="A386">
            <v>1170001</v>
          </cell>
          <cell r="B386" t="str">
            <v>11-700-01</v>
          </cell>
          <cell r="C386" t="str">
            <v>MICRO SCISSORS, SH/SH, STR., 9 MM, 15 CM</v>
          </cell>
          <cell r="D386" t="str">
            <v>PC</v>
          </cell>
          <cell r="E386">
            <v>299</v>
          </cell>
          <cell r="F386">
            <v>747.5</v>
          </cell>
        </row>
        <row r="387">
          <cell r="A387">
            <v>1170002</v>
          </cell>
          <cell r="B387" t="str">
            <v>11-700-02</v>
          </cell>
          <cell r="C387" t="str">
            <v>MICRO SCISSORS, SH/SH, STR., 9 MM, 15 CM</v>
          </cell>
          <cell r="D387" t="str">
            <v>PC</v>
          </cell>
          <cell r="E387">
            <v>248.5</v>
          </cell>
          <cell r="F387">
            <v>621.25</v>
          </cell>
        </row>
        <row r="388">
          <cell r="A388">
            <v>1170003</v>
          </cell>
          <cell r="B388" t="str">
            <v>11-700-03</v>
          </cell>
          <cell r="C388" t="str">
            <v>MICRO SCISSORS, SH/SH, STR., 9 MM, 15 CM</v>
          </cell>
          <cell r="D388" t="str">
            <v>PC</v>
          </cell>
          <cell r="E388">
            <v>256</v>
          </cell>
          <cell r="F388">
            <v>640</v>
          </cell>
        </row>
        <row r="389">
          <cell r="A389">
            <v>1170004</v>
          </cell>
          <cell r="B389" t="str">
            <v>11-700-04</v>
          </cell>
          <cell r="C389" t="str">
            <v>MICRO SCISSORS, SH/SH, STR.,14 MM, 15 CM</v>
          </cell>
          <cell r="D389" t="str">
            <v>PC</v>
          </cell>
          <cell r="E389">
            <v>291</v>
          </cell>
          <cell r="F389">
            <v>727.5</v>
          </cell>
        </row>
        <row r="390">
          <cell r="A390">
            <v>1170005</v>
          </cell>
          <cell r="B390" t="str">
            <v>11-700-05</v>
          </cell>
          <cell r="C390" t="str">
            <v>MICRO SCISSORS, SH/SH, STR.,14 MM, 15 CM</v>
          </cell>
          <cell r="D390" t="str">
            <v>PC</v>
          </cell>
          <cell r="E390">
            <v>299</v>
          </cell>
          <cell r="F390">
            <v>747.5</v>
          </cell>
        </row>
        <row r="391">
          <cell r="A391">
            <v>1170006</v>
          </cell>
          <cell r="B391" t="str">
            <v>11-700-06</v>
          </cell>
          <cell r="C391" t="str">
            <v>MICRO SCISSORS, SH/SH, STR.,14 MM, 15 CM</v>
          </cell>
          <cell r="D391" t="str">
            <v>PC</v>
          </cell>
          <cell r="E391">
            <v>248.5</v>
          </cell>
          <cell r="F391">
            <v>621.25</v>
          </cell>
        </row>
        <row r="392">
          <cell r="A392">
            <v>1170007</v>
          </cell>
          <cell r="B392" t="str">
            <v>11-700-07</v>
          </cell>
          <cell r="C392" t="str">
            <v>MICRO SCISSORS, SH/SH, STR.,14 MM, 15 CM</v>
          </cell>
          <cell r="D392" t="str">
            <v>PC</v>
          </cell>
          <cell r="E392">
            <v>256</v>
          </cell>
          <cell r="F392">
            <v>640</v>
          </cell>
        </row>
        <row r="393">
          <cell r="A393">
            <v>1170100</v>
          </cell>
          <cell r="B393" t="str">
            <v>11-701-00</v>
          </cell>
          <cell r="C393" t="str">
            <v>MICRO SCISSORS, BL/BL, CVD., 9 MM, 15 CM</v>
          </cell>
          <cell r="D393" t="str">
            <v>PC</v>
          </cell>
          <cell r="E393">
            <v>302</v>
          </cell>
          <cell r="F393">
            <v>755</v>
          </cell>
        </row>
        <row r="394">
          <cell r="A394">
            <v>1170101</v>
          </cell>
          <cell r="B394" t="str">
            <v>11-701-01</v>
          </cell>
          <cell r="C394" t="str">
            <v>MICRO SCISSORS, SH/SH, CVD., 9 MM, 15 CM</v>
          </cell>
          <cell r="D394" t="str">
            <v>PC</v>
          </cell>
          <cell r="E394">
            <v>310</v>
          </cell>
          <cell r="F394">
            <v>775</v>
          </cell>
        </row>
        <row r="395">
          <cell r="A395">
            <v>1170102</v>
          </cell>
          <cell r="B395" t="str">
            <v>11-701-02</v>
          </cell>
          <cell r="C395" t="str">
            <v>MICRO SCISSORS, BL/BL, CVD., 9 MM, 15 CM</v>
          </cell>
          <cell r="D395" t="str">
            <v>PC</v>
          </cell>
          <cell r="E395">
            <v>261.5</v>
          </cell>
          <cell r="F395">
            <v>653.75</v>
          </cell>
        </row>
        <row r="396">
          <cell r="A396">
            <v>1170103</v>
          </cell>
          <cell r="B396" t="str">
            <v>11-701-03</v>
          </cell>
          <cell r="C396" t="str">
            <v>MICRO SCISSORS, SH/SH, CVD., 9 MM, 15 CM</v>
          </cell>
          <cell r="D396" t="str">
            <v>PC</v>
          </cell>
          <cell r="E396">
            <v>269</v>
          </cell>
          <cell r="F396">
            <v>672.5</v>
          </cell>
        </row>
        <row r="397">
          <cell r="A397">
            <v>1170104</v>
          </cell>
          <cell r="B397" t="str">
            <v>11-701-04</v>
          </cell>
          <cell r="C397" t="str">
            <v>MICRO SCISSORS, BL/BL, CVD.,14 MM, 15 CM</v>
          </cell>
          <cell r="D397" t="str">
            <v>PC</v>
          </cell>
          <cell r="E397">
            <v>302</v>
          </cell>
          <cell r="F397">
            <v>755</v>
          </cell>
        </row>
        <row r="398">
          <cell r="A398">
            <v>1170105</v>
          </cell>
          <cell r="B398" t="str">
            <v>11-701-05</v>
          </cell>
          <cell r="C398" t="str">
            <v>MICRO SCISSORS, SH/SH, CVD.,14 MM, 15 CM</v>
          </cell>
          <cell r="D398" t="str">
            <v>PC</v>
          </cell>
          <cell r="E398">
            <v>310</v>
          </cell>
          <cell r="F398">
            <v>775</v>
          </cell>
        </row>
        <row r="399">
          <cell r="A399">
            <v>1170106</v>
          </cell>
          <cell r="B399" t="str">
            <v>11-701-06</v>
          </cell>
          <cell r="C399" t="str">
            <v>MICRO SCISSORS, BL/BL, CVD.,14 MM, 15 CM</v>
          </cell>
          <cell r="D399" t="str">
            <v>PC</v>
          </cell>
          <cell r="E399">
            <v>261.5</v>
          </cell>
          <cell r="F399">
            <v>653.75</v>
          </cell>
        </row>
        <row r="400">
          <cell r="A400">
            <v>1170107</v>
          </cell>
          <cell r="B400" t="str">
            <v>11-701-07</v>
          </cell>
          <cell r="C400" t="str">
            <v>MICRO SCISSORS, SH/SH, CVD.,14 MM, 15 CM</v>
          </cell>
          <cell r="D400" t="str">
            <v>PC</v>
          </cell>
          <cell r="E400">
            <v>269</v>
          </cell>
          <cell r="F400">
            <v>672.5</v>
          </cell>
        </row>
        <row r="401">
          <cell r="A401">
            <v>1170511</v>
          </cell>
          <cell r="B401" t="str">
            <v>11-705-11</v>
          </cell>
          <cell r="C401" t="str">
            <v xml:space="preserve">ENUCLEAT SCISSORS CURVED                </v>
          </cell>
          <cell r="D401" t="str">
            <v>PC</v>
          </cell>
          <cell r="E401">
            <v>28.9</v>
          </cell>
          <cell r="F401">
            <v>72.25</v>
          </cell>
        </row>
        <row r="402">
          <cell r="A402">
            <v>1171015</v>
          </cell>
          <cell r="B402" t="str">
            <v>11-710-15</v>
          </cell>
          <cell r="C402" t="str">
            <v>MICRO SCISSORS STRAIGHT 10 MM BLADE 15CM</v>
          </cell>
          <cell r="D402" t="str">
            <v>PC</v>
          </cell>
          <cell r="E402">
            <v>285</v>
          </cell>
          <cell r="F402">
            <v>712.5</v>
          </cell>
        </row>
        <row r="403">
          <cell r="A403">
            <v>1171018</v>
          </cell>
          <cell r="B403" t="str">
            <v>11-710-18</v>
          </cell>
          <cell r="C403" t="str">
            <v>MICRO SCISSORS STRAIGHT 10 MM BLADE 18CM</v>
          </cell>
          <cell r="D403" t="str">
            <v>PC</v>
          </cell>
          <cell r="E403">
            <v>308.5</v>
          </cell>
          <cell r="F403">
            <v>771.25</v>
          </cell>
        </row>
        <row r="404">
          <cell r="A404">
            <v>1171019</v>
          </cell>
          <cell r="B404" t="str">
            <v>11-710-19</v>
          </cell>
          <cell r="C404" t="str">
            <v xml:space="preserve">MICRO SCISSORS, SH/SH, STR., 18 CM      </v>
          </cell>
          <cell r="D404" t="str">
            <v>PC</v>
          </cell>
          <cell r="E404">
            <v>323.5</v>
          </cell>
          <cell r="F404">
            <v>808.75</v>
          </cell>
        </row>
        <row r="405">
          <cell r="A405">
            <v>1171021</v>
          </cell>
          <cell r="B405" t="str">
            <v>11-710-21</v>
          </cell>
          <cell r="C405" t="str">
            <v>MICRO SCISSORS STRAIGHT 10 MM BLADE 21CM</v>
          </cell>
          <cell r="D405" t="str">
            <v>PC</v>
          </cell>
          <cell r="E405">
            <v>375.5</v>
          </cell>
          <cell r="F405">
            <v>938.75</v>
          </cell>
        </row>
        <row r="406">
          <cell r="A406">
            <v>1171023</v>
          </cell>
          <cell r="B406" t="str">
            <v>11-710-23</v>
          </cell>
          <cell r="C406" t="str">
            <v>MICRO SCISSORS STRAIGHT 10 MM BLADE 23CM</v>
          </cell>
          <cell r="D406" t="str">
            <v>PC</v>
          </cell>
          <cell r="E406">
            <v>375.5</v>
          </cell>
          <cell r="F406">
            <v>938.75</v>
          </cell>
        </row>
        <row r="407">
          <cell r="A407">
            <v>1171115</v>
          </cell>
          <cell r="B407" t="str">
            <v>11-711-15</v>
          </cell>
          <cell r="C407" t="str">
            <v xml:space="preserve">MICRO SCISSORS CURVED 10 MM BLADE 15 CM </v>
          </cell>
          <cell r="D407" t="str">
            <v>PC</v>
          </cell>
          <cell r="E407">
            <v>299</v>
          </cell>
          <cell r="F407">
            <v>747.5</v>
          </cell>
        </row>
        <row r="408">
          <cell r="A408">
            <v>1171118</v>
          </cell>
          <cell r="B408" t="str">
            <v>11-711-18</v>
          </cell>
          <cell r="C408" t="str">
            <v xml:space="preserve">MICRO SCISSORS CURVED 10 MM BLADE 18 CM </v>
          </cell>
          <cell r="D408" t="str">
            <v>PC</v>
          </cell>
          <cell r="E408">
            <v>319.5</v>
          </cell>
          <cell r="F408">
            <v>798.75</v>
          </cell>
        </row>
        <row r="409">
          <cell r="A409">
            <v>1171119</v>
          </cell>
          <cell r="B409" t="str">
            <v>11-711-19</v>
          </cell>
          <cell r="C409" t="str">
            <v xml:space="preserve">MICRO SCISSORS, BL/BL, CVD., 18 CM      </v>
          </cell>
          <cell r="D409" t="str">
            <v>PC</v>
          </cell>
          <cell r="E409">
            <v>327</v>
          </cell>
          <cell r="F409">
            <v>817.5</v>
          </cell>
        </row>
        <row r="410">
          <cell r="A410">
            <v>1171120</v>
          </cell>
          <cell r="B410" t="str">
            <v>11-711-20</v>
          </cell>
          <cell r="C410" t="str">
            <v xml:space="preserve">MICRO SCISSORS, BL/BL, CVD., 18 CM      </v>
          </cell>
          <cell r="D410" t="str">
            <v>PC</v>
          </cell>
          <cell r="E410">
            <v>334.5</v>
          </cell>
          <cell r="F410">
            <v>836.25</v>
          </cell>
        </row>
        <row r="411">
          <cell r="A411">
            <v>1171121</v>
          </cell>
          <cell r="B411" t="str">
            <v>11-711-21</v>
          </cell>
          <cell r="C411" t="str">
            <v xml:space="preserve">MICRO SCISSORS CURVED 10 MM BLADE 21 CM </v>
          </cell>
          <cell r="D411" t="str">
            <v>PC</v>
          </cell>
          <cell r="E411">
            <v>386.5</v>
          </cell>
          <cell r="F411">
            <v>966.25</v>
          </cell>
        </row>
        <row r="412">
          <cell r="A412">
            <v>1171123</v>
          </cell>
          <cell r="B412" t="str">
            <v>11-711-23</v>
          </cell>
          <cell r="C412" t="str">
            <v xml:space="preserve">MICRO SCISSORS CURVED 10 MM BLADE 23 CM </v>
          </cell>
          <cell r="D412" t="str">
            <v>PC</v>
          </cell>
          <cell r="E412">
            <v>386.5</v>
          </cell>
          <cell r="F412">
            <v>966.25</v>
          </cell>
        </row>
        <row r="413">
          <cell r="A413">
            <v>1171215</v>
          </cell>
          <cell r="B413" t="str">
            <v>11-712-15</v>
          </cell>
          <cell r="C413" t="str">
            <v>MICRO SCISSORS STRAIGHT 10 MM BLADE 15CM</v>
          </cell>
          <cell r="D413" t="str">
            <v>PC</v>
          </cell>
          <cell r="E413">
            <v>286</v>
          </cell>
          <cell r="F413">
            <v>715</v>
          </cell>
        </row>
        <row r="414">
          <cell r="A414">
            <v>1171218</v>
          </cell>
          <cell r="B414" t="str">
            <v>11-712-18</v>
          </cell>
          <cell r="C414" t="str">
            <v>MICRO SCISSORS STRAIGHT 10 MM BLADE 18CM</v>
          </cell>
          <cell r="D414" t="str">
            <v>PC</v>
          </cell>
          <cell r="E414">
            <v>286</v>
          </cell>
          <cell r="F414">
            <v>715</v>
          </cell>
        </row>
        <row r="415">
          <cell r="A415">
            <v>1171219</v>
          </cell>
          <cell r="B415" t="str">
            <v>11-712-19</v>
          </cell>
          <cell r="C415" t="str">
            <v xml:space="preserve">MICRO SCISSORS, SH/SH, STR., 18 CM      </v>
          </cell>
          <cell r="D415" t="str">
            <v>PC</v>
          </cell>
          <cell r="E415">
            <v>300</v>
          </cell>
          <cell r="F415">
            <v>750</v>
          </cell>
        </row>
        <row r="416">
          <cell r="A416">
            <v>1171221</v>
          </cell>
          <cell r="B416" t="str">
            <v>11-712-21</v>
          </cell>
          <cell r="C416" t="str">
            <v>MICRO SCISSORS STRAIGHT 10 MM BLADE 21CM</v>
          </cell>
          <cell r="D416" t="str">
            <v>PC</v>
          </cell>
          <cell r="E416">
            <v>306.5</v>
          </cell>
          <cell r="F416">
            <v>766.25</v>
          </cell>
        </row>
        <row r="417">
          <cell r="A417">
            <v>1171223</v>
          </cell>
          <cell r="B417" t="str">
            <v>11-712-23</v>
          </cell>
          <cell r="C417" t="str">
            <v>MICRO SCISSORS STRAIGHT 10 MM BLADE 23CM</v>
          </cell>
          <cell r="D417" t="str">
            <v>PC</v>
          </cell>
          <cell r="E417">
            <v>330.5</v>
          </cell>
          <cell r="F417">
            <v>826.25</v>
          </cell>
        </row>
        <row r="418">
          <cell r="A418">
            <v>1171315</v>
          </cell>
          <cell r="B418" t="str">
            <v>11-713-15</v>
          </cell>
          <cell r="C418" t="str">
            <v xml:space="preserve">MICRO SCISSORS CURVED 10 MM BLADE 15 CM </v>
          </cell>
          <cell r="D418" t="str">
            <v>PC</v>
          </cell>
          <cell r="E418">
            <v>294.5</v>
          </cell>
          <cell r="F418">
            <v>736.25</v>
          </cell>
        </row>
        <row r="419">
          <cell r="A419">
            <v>1171318</v>
          </cell>
          <cell r="B419" t="str">
            <v>11-713-18</v>
          </cell>
          <cell r="C419" t="str">
            <v xml:space="preserve">MICRO SCISSORS CURVED 10 MM BLADE 18 CM </v>
          </cell>
          <cell r="D419" t="str">
            <v>PC</v>
          </cell>
          <cell r="E419">
            <v>294.5</v>
          </cell>
          <cell r="F419">
            <v>736.25</v>
          </cell>
        </row>
        <row r="420">
          <cell r="A420">
            <v>1171319</v>
          </cell>
          <cell r="B420" t="str">
            <v>11-713-19</v>
          </cell>
          <cell r="C420" t="str">
            <v xml:space="preserve">MICRO SCISSORS, BL/BL, CVD., 18 CM      </v>
          </cell>
          <cell r="D420" t="str">
            <v>PC</v>
          </cell>
          <cell r="E420">
            <v>301</v>
          </cell>
          <cell r="F420">
            <v>752.5</v>
          </cell>
        </row>
        <row r="421">
          <cell r="A421">
            <v>1171320</v>
          </cell>
          <cell r="B421" t="str">
            <v>11-713-20</v>
          </cell>
          <cell r="C421" t="str">
            <v xml:space="preserve">MICRO SCISSORS, SH/SH, CVD., 18 CM      </v>
          </cell>
          <cell r="D421" t="str">
            <v>PC</v>
          </cell>
          <cell r="E421">
            <v>308.5</v>
          </cell>
          <cell r="F421">
            <v>771.25</v>
          </cell>
        </row>
        <row r="422">
          <cell r="A422">
            <v>1171321</v>
          </cell>
          <cell r="B422" t="str">
            <v>11-713-21</v>
          </cell>
          <cell r="C422" t="str">
            <v xml:space="preserve">MICRO SCISSORS CURVED 10 MM BLADE 21 CM </v>
          </cell>
          <cell r="D422" t="str">
            <v>PC</v>
          </cell>
          <cell r="E422">
            <v>318</v>
          </cell>
          <cell r="F422">
            <v>795</v>
          </cell>
        </row>
        <row r="423">
          <cell r="A423">
            <v>1171323</v>
          </cell>
          <cell r="B423" t="str">
            <v>11-713-23</v>
          </cell>
          <cell r="C423" t="str">
            <v xml:space="preserve">MICRO SCISSORS CURVED 10 MM BLADE 23 CM </v>
          </cell>
          <cell r="D423" t="str">
            <v>PC</v>
          </cell>
          <cell r="E423">
            <v>338.5</v>
          </cell>
          <cell r="F423">
            <v>846.25</v>
          </cell>
        </row>
        <row r="424">
          <cell r="A424">
            <v>1171615</v>
          </cell>
          <cell r="B424" t="str">
            <v>11-716-15</v>
          </cell>
          <cell r="C424" t="str">
            <v>TI-MICRO SCISSORS STR. 10 MM BLADE 15 CM</v>
          </cell>
          <cell r="D424" t="str">
            <v>PC</v>
          </cell>
          <cell r="E424">
            <v>664</v>
          </cell>
          <cell r="F424">
            <v>1660</v>
          </cell>
        </row>
        <row r="425">
          <cell r="A425">
            <v>1171618</v>
          </cell>
          <cell r="B425" t="str">
            <v>11-716-18</v>
          </cell>
          <cell r="C425" t="str">
            <v>TI-MICRO SCISSORS STR. 10 MM BLADE 18 CM</v>
          </cell>
          <cell r="D425" t="str">
            <v>PC</v>
          </cell>
          <cell r="E425">
            <v>670</v>
          </cell>
          <cell r="F425">
            <v>1675</v>
          </cell>
        </row>
        <row r="426">
          <cell r="A426">
            <v>1171621</v>
          </cell>
          <cell r="B426" t="str">
            <v>11-716-21</v>
          </cell>
          <cell r="C426" t="str">
            <v>TI-MICRO SCISSORS STR. 10 MM BLADE 21 CM</v>
          </cell>
          <cell r="D426" t="str">
            <v>PC</v>
          </cell>
          <cell r="E426">
            <v>664</v>
          </cell>
          <cell r="F426">
            <v>1660</v>
          </cell>
        </row>
        <row r="427">
          <cell r="A427">
            <v>1171715</v>
          </cell>
          <cell r="B427" t="str">
            <v>11-717-15</v>
          </cell>
          <cell r="C427" t="str">
            <v xml:space="preserve">TI-MICRO SCISSORS CVD 10 MM BLADE 15 CM </v>
          </cell>
          <cell r="D427" t="str">
            <v>PC</v>
          </cell>
          <cell r="E427">
            <v>678</v>
          </cell>
          <cell r="F427">
            <v>1695</v>
          </cell>
        </row>
        <row r="428">
          <cell r="A428">
            <v>1171718</v>
          </cell>
          <cell r="B428" t="str">
            <v>11-717-18</v>
          </cell>
          <cell r="C428" t="str">
            <v xml:space="preserve">TI-MICRO SCISSORS CVD 10 MM BLADE 18 CM </v>
          </cell>
          <cell r="D428" t="str">
            <v>PC</v>
          </cell>
          <cell r="E428">
            <v>676</v>
          </cell>
          <cell r="F428">
            <v>1690</v>
          </cell>
        </row>
        <row r="429">
          <cell r="A429">
            <v>1171721</v>
          </cell>
          <cell r="B429" t="str">
            <v>11-717-21</v>
          </cell>
          <cell r="C429" t="str">
            <v xml:space="preserve">TI-MICRO SCISSORS CVD 10 MM BLADE 21 CM </v>
          </cell>
          <cell r="D429" t="str">
            <v>PC</v>
          </cell>
          <cell r="E429">
            <v>676</v>
          </cell>
          <cell r="F429">
            <v>1690</v>
          </cell>
        </row>
        <row r="430">
          <cell r="A430">
            <v>1171815</v>
          </cell>
          <cell r="B430" t="str">
            <v>11-718-15</v>
          </cell>
          <cell r="C430" t="str">
            <v>TI-MICRO SCISSORS STR. 10 MM BLADE 15 CM</v>
          </cell>
          <cell r="D430" t="str">
            <v>PC</v>
          </cell>
          <cell r="E430">
            <v>664</v>
          </cell>
          <cell r="F430">
            <v>1660</v>
          </cell>
        </row>
        <row r="431">
          <cell r="A431">
            <v>1171818</v>
          </cell>
          <cell r="B431" t="str">
            <v>11-718-18</v>
          </cell>
          <cell r="C431" t="str">
            <v>TI-MICRO SCISSORS STR. 10 MM BLADE 18 CM</v>
          </cell>
          <cell r="D431" t="str">
            <v>PC</v>
          </cell>
          <cell r="E431">
            <v>664</v>
          </cell>
          <cell r="F431">
            <v>1660</v>
          </cell>
        </row>
        <row r="432">
          <cell r="A432">
            <v>1171821</v>
          </cell>
          <cell r="B432" t="str">
            <v>11-718-21</v>
          </cell>
          <cell r="C432" t="str">
            <v>TI-MICRO SCISSORS STR. 10 MM BLADE 21 CM</v>
          </cell>
          <cell r="D432" t="str">
            <v>PC</v>
          </cell>
          <cell r="E432">
            <v>664</v>
          </cell>
          <cell r="F432">
            <v>1660</v>
          </cell>
        </row>
        <row r="433">
          <cell r="A433">
            <v>1171915</v>
          </cell>
          <cell r="B433" t="str">
            <v>11-719-15</v>
          </cell>
          <cell r="C433" t="str">
            <v xml:space="preserve">TI-MICRO SCISSORS CVD 1O MM BLADE 15 CM </v>
          </cell>
          <cell r="D433" t="str">
            <v>PC</v>
          </cell>
          <cell r="E433">
            <v>676</v>
          </cell>
          <cell r="F433">
            <v>1690</v>
          </cell>
        </row>
        <row r="434">
          <cell r="A434">
            <v>1171918</v>
          </cell>
          <cell r="B434" t="str">
            <v>11-719-18</v>
          </cell>
          <cell r="C434" t="str">
            <v xml:space="preserve">TI-MICRO SCISSORS CVD 10 MM BLADE 18 CM </v>
          </cell>
          <cell r="D434" t="str">
            <v>PC</v>
          </cell>
          <cell r="E434">
            <v>676</v>
          </cell>
          <cell r="F434">
            <v>1690</v>
          </cell>
        </row>
        <row r="435">
          <cell r="A435">
            <v>1171921</v>
          </cell>
          <cell r="B435" t="str">
            <v>11-719-21</v>
          </cell>
          <cell r="C435" t="str">
            <v xml:space="preserve">TI-MICRO SCISSORS CVD 10 MM BLADE 21 CM </v>
          </cell>
          <cell r="D435" t="str">
            <v>PC</v>
          </cell>
          <cell r="E435">
            <v>676</v>
          </cell>
          <cell r="F435">
            <v>1690</v>
          </cell>
        </row>
        <row r="436">
          <cell r="A436">
            <v>1173223</v>
          </cell>
          <cell r="B436" t="str">
            <v>11-732-23</v>
          </cell>
          <cell r="C436" t="str">
            <v xml:space="preserve">JACOBSON MICROSCISSORS BAYF             </v>
          </cell>
          <cell r="D436" t="str">
            <v>PC</v>
          </cell>
          <cell r="E436">
            <v>173.25</v>
          </cell>
          <cell r="F436">
            <v>433.125</v>
          </cell>
        </row>
        <row r="437">
          <cell r="A437">
            <v>1173323</v>
          </cell>
          <cell r="B437" t="str">
            <v>11-733-23</v>
          </cell>
          <cell r="C437" t="str">
            <v xml:space="preserve">POTTS MICROSCISSORS BAYF                </v>
          </cell>
          <cell r="D437" t="str">
            <v>PC</v>
          </cell>
          <cell r="E437">
            <v>249.3</v>
          </cell>
          <cell r="F437">
            <v>623.25</v>
          </cell>
        </row>
        <row r="438">
          <cell r="A438">
            <v>1173423</v>
          </cell>
          <cell r="B438" t="str">
            <v>11-734-23</v>
          </cell>
          <cell r="C438" t="str">
            <v xml:space="preserve">MICROSCISS.BAYFRM.OFFSET BL.            </v>
          </cell>
          <cell r="D438" t="str">
            <v>PC</v>
          </cell>
          <cell r="E438">
            <v>194.4</v>
          </cell>
          <cell r="F438">
            <v>486</v>
          </cell>
        </row>
        <row r="439">
          <cell r="A439">
            <v>1173523</v>
          </cell>
          <cell r="B439" t="str">
            <v>11-735-23</v>
          </cell>
          <cell r="C439" t="str">
            <v xml:space="preserve">MICROSCISS.BAYFRM.OFFSET BL.            </v>
          </cell>
          <cell r="D439" t="str">
            <v>PC</v>
          </cell>
          <cell r="E439">
            <v>198.45</v>
          </cell>
          <cell r="F439">
            <v>496.125</v>
          </cell>
        </row>
        <row r="440">
          <cell r="A440">
            <v>1174011</v>
          </cell>
          <cell r="B440" t="str">
            <v>11-740-11</v>
          </cell>
          <cell r="C440" t="str">
            <v xml:space="preserve">WESTCOTT STRABISMUS SCISSORS            </v>
          </cell>
          <cell r="D440" t="str">
            <v>PC</v>
          </cell>
          <cell r="E440">
            <v>115.5</v>
          </cell>
          <cell r="F440">
            <v>288.75</v>
          </cell>
        </row>
        <row r="441">
          <cell r="A441">
            <v>1174111</v>
          </cell>
          <cell r="B441" t="str">
            <v>11-741-11</v>
          </cell>
          <cell r="C441" t="str">
            <v xml:space="preserve">WESTCOTT STRABISMUS SCISSORS            </v>
          </cell>
          <cell r="D441" t="str">
            <v>PC</v>
          </cell>
          <cell r="E441">
            <v>121</v>
          </cell>
          <cell r="F441">
            <v>302.5</v>
          </cell>
        </row>
        <row r="442">
          <cell r="A442">
            <v>1174819</v>
          </cell>
          <cell r="B442" t="str">
            <v>11-748-19</v>
          </cell>
          <cell r="C442" t="str">
            <v xml:space="preserve">MICROSCISSORS BAYF BL OFFSET            </v>
          </cell>
          <cell r="D442" t="str">
            <v>PC</v>
          </cell>
          <cell r="E442">
            <v>230.4</v>
          </cell>
          <cell r="F442">
            <v>576</v>
          </cell>
        </row>
        <row r="443">
          <cell r="A443">
            <v>1174919</v>
          </cell>
          <cell r="B443" t="str">
            <v>11-749-19</v>
          </cell>
          <cell r="C443" t="str">
            <v xml:space="preserve">MICROSCISSORS BAYF BL OFFSET            </v>
          </cell>
          <cell r="D443" t="str">
            <v>PC</v>
          </cell>
          <cell r="E443">
            <v>235.35</v>
          </cell>
          <cell r="F443">
            <v>588.375</v>
          </cell>
        </row>
        <row r="444">
          <cell r="A444">
            <v>1175019</v>
          </cell>
          <cell r="B444" t="str">
            <v>11-750-19</v>
          </cell>
          <cell r="C444" t="str">
            <v xml:space="preserve">MICROSCISSORS BAYF STRAIGHT             </v>
          </cell>
          <cell r="D444" t="str">
            <v>PC</v>
          </cell>
          <cell r="E444">
            <v>197.55</v>
          </cell>
          <cell r="F444">
            <v>493.875</v>
          </cell>
        </row>
        <row r="445">
          <cell r="A445">
            <v>1175119</v>
          </cell>
          <cell r="B445" t="str">
            <v>11-751-19</v>
          </cell>
          <cell r="C445" t="str">
            <v xml:space="preserve">MICROSCISSORS BAYF CVD UPW              </v>
          </cell>
          <cell r="D445" t="str">
            <v>PC</v>
          </cell>
          <cell r="E445">
            <v>202.5</v>
          </cell>
          <cell r="F445">
            <v>506.25</v>
          </cell>
        </row>
        <row r="446">
          <cell r="A446">
            <v>1175219</v>
          </cell>
          <cell r="B446" t="str">
            <v>11-752-19</v>
          </cell>
          <cell r="C446" t="str">
            <v xml:space="preserve">MICROSCISSORS BAYF CVD DOWNW            </v>
          </cell>
          <cell r="D446" t="str">
            <v>PC</v>
          </cell>
          <cell r="E446">
            <v>202.5</v>
          </cell>
          <cell r="F446">
            <v>506.25</v>
          </cell>
        </row>
        <row r="447">
          <cell r="A447">
            <v>1175511</v>
          </cell>
          <cell r="B447" t="str">
            <v>11-755-11</v>
          </cell>
          <cell r="C447" t="str">
            <v xml:space="preserve">MICROSCISSORS CURVED                    </v>
          </cell>
          <cell r="D447" t="str">
            <v>PC</v>
          </cell>
          <cell r="E447">
            <v>119</v>
          </cell>
          <cell r="F447">
            <v>297.5</v>
          </cell>
        </row>
        <row r="448">
          <cell r="A448">
            <v>1175612</v>
          </cell>
          <cell r="B448" t="str">
            <v>11-756-12</v>
          </cell>
          <cell r="C448" t="str">
            <v xml:space="preserve">MICROSCISSORS STRAIGHT                  </v>
          </cell>
          <cell r="D448" t="str">
            <v>PC</v>
          </cell>
          <cell r="E448">
            <v>113</v>
          </cell>
          <cell r="F448">
            <v>282.5</v>
          </cell>
        </row>
        <row r="449">
          <cell r="A449">
            <v>1176009</v>
          </cell>
          <cell r="B449" t="str">
            <v>11-760-09</v>
          </cell>
          <cell r="C449" t="str">
            <v xml:space="preserve">MICRO DISSECTING SCISSORS               </v>
          </cell>
          <cell r="D449" t="str">
            <v>PC</v>
          </cell>
          <cell r="E449">
            <v>110.5</v>
          </cell>
          <cell r="F449">
            <v>276.25</v>
          </cell>
        </row>
        <row r="450">
          <cell r="A450">
            <v>1176109</v>
          </cell>
          <cell r="B450" t="str">
            <v>11-761-09</v>
          </cell>
          <cell r="C450" t="str">
            <v xml:space="preserve">MICRO DISSECTING SCISSORS               </v>
          </cell>
          <cell r="D450" t="str">
            <v>PC</v>
          </cell>
          <cell r="E450">
            <v>116.5</v>
          </cell>
          <cell r="F450">
            <v>291.25</v>
          </cell>
        </row>
        <row r="451">
          <cell r="A451">
            <v>1176518</v>
          </cell>
          <cell r="B451" t="str">
            <v>11-765-18</v>
          </cell>
          <cell r="C451" t="str">
            <v xml:space="preserve">JABOMA BUTTONEND SCS LEFT               </v>
          </cell>
          <cell r="D451" t="str">
            <v>PC</v>
          </cell>
          <cell r="E451">
            <v>392.5</v>
          </cell>
          <cell r="F451">
            <v>981.25</v>
          </cell>
        </row>
        <row r="452">
          <cell r="A452">
            <v>1176718</v>
          </cell>
          <cell r="B452" t="str">
            <v>11-767-18</v>
          </cell>
          <cell r="C452" t="str">
            <v xml:space="preserve">JABOMA BUTTONEND SCS RIGHT              </v>
          </cell>
          <cell r="D452" t="str">
            <v>PC</v>
          </cell>
          <cell r="E452">
            <v>392.5</v>
          </cell>
          <cell r="F452">
            <v>981.25</v>
          </cell>
        </row>
        <row r="453">
          <cell r="A453">
            <v>1176918</v>
          </cell>
          <cell r="B453" t="str">
            <v>11-769-18</v>
          </cell>
          <cell r="C453" t="str">
            <v xml:space="preserve">JABOMA SCISSORS POINTED                 </v>
          </cell>
          <cell r="D453" t="str">
            <v>PC</v>
          </cell>
          <cell r="E453">
            <v>367.5</v>
          </cell>
          <cell r="F453">
            <v>918.75</v>
          </cell>
        </row>
        <row r="454">
          <cell r="A454">
            <v>1177602</v>
          </cell>
          <cell r="B454" t="str">
            <v>11-776-02</v>
          </cell>
          <cell r="C454" t="str">
            <v xml:space="preserve">MICRO SCISSORS BAYF CURVED              </v>
          </cell>
          <cell r="D454" t="str">
            <v>PC</v>
          </cell>
          <cell r="E454">
            <v>188.1</v>
          </cell>
          <cell r="F454">
            <v>470.25</v>
          </cell>
        </row>
        <row r="455">
          <cell r="A455">
            <v>1177801</v>
          </cell>
          <cell r="B455" t="str">
            <v>11-778-01</v>
          </cell>
          <cell r="C455" t="str">
            <v xml:space="preserve">MICRO SCISSORS BAYF STRAIGHT            </v>
          </cell>
          <cell r="D455" t="str">
            <v>PC</v>
          </cell>
          <cell r="E455">
            <v>197.1</v>
          </cell>
          <cell r="F455">
            <v>492.75</v>
          </cell>
        </row>
        <row r="456">
          <cell r="A456">
            <v>1177802</v>
          </cell>
          <cell r="B456" t="str">
            <v>11-778-02</v>
          </cell>
          <cell r="C456" t="str">
            <v xml:space="preserve">MICRO SCISSORS BAYF CURVED              </v>
          </cell>
          <cell r="D456" t="str">
            <v>PC</v>
          </cell>
          <cell r="E456">
            <v>201.6</v>
          </cell>
          <cell r="F456">
            <v>504</v>
          </cell>
        </row>
        <row r="457">
          <cell r="A457">
            <v>1178221</v>
          </cell>
          <cell r="B457" t="str">
            <v>11-782-21</v>
          </cell>
          <cell r="C457" t="str">
            <v xml:space="preserve">INTESTINAL SCISSORS BL-BL               </v>
          </cell>
          <cell r="D457" t="str">
            <v>PC</v>
          </cell>
          <cell r="E457">
            <v>36.9</v>
          </cell>
          <cell r="F457">
            <v>92.25</v>
          </cell>
        </row>
        <row r="458">
          <cell r="A458">
            <v>1178409</v>
          </cell>
          <cell r="B458" t="str">
            <v>11-784-09</v>
          </cell>
          <cell r="C458" t="str">
            <v xml:space="preserve">SALYER CLEFT PALATE SCISSORS STRAIGHT   </v>
          </cell>
          <cell r="D458" t="str">
            <v>PC</v>
          </cell>
          <cell r="E458">
            <v>69.12</v>
          </cell>
          <cell r="F458">
            <v>172.8</v>
          </cell>
        </row>
        <row r="459">
          <cell r="A459">
            <v>1178421</v>
          </cell>
          <cell r="B459" t="str">
            <v>11-784-21</v>
          </cell>
          <cell r="C459" t="str">
            <v xml:space="preserve">INTESTINAL SCISSORS PROBE POINTED       </v>
          </cell>
          <cell r="D459" t="str">
            <v>PC</v>
          </cell>
          <cell r="E459">
            <v>33.659999999999997</v>
          </cell>
          <cell r="F459">
            <v>84.149999999999991</v>
          </cell>
        </row>
        <row r="460">
          <cell r="A460">
            <v>1178532</v>
          </cell>
          <cell r="B460" t="str">
            <v>11-785-32</v>
          </cell>
          <cell r="C460" t="str">
            <v xml:space="preserve">RECTAL SCISSORS, HEAVY PATTERN, 32.5CM  </v>
          </cell>
          <cell r="D460" t="str">
            <v>PC</v>
          </cell>
          <cell r="E460">
            <v>185.4</v>
          </cell>
          <cell r="F460">
            <v>463.5</v>
          </cell>
        </row>
        <row r="461">
          <cell r="A461">
            <v>1180110</v>
          </cell>
          <cell r="B461" t="str">
            <v>11-801-10</v>
          </cell>
          <cell r="C461" t="str">
            <v xml:space="preserve">SALYER CLEFT PALATE SCISSORS CURVED     </v>
          </cell>
          <cell r="D461" t="str">
            <v>PC</v>
          </cell>
          <cell r="E461">
            <v>69.12</v>
          </cell>
          <cell r="F461">
            <v>172.8</v>
          </cell>
        </row>
        <row r="462">
          <cell r="A462">
            <v>1180911</v>
          </cell>
          <cell r="B462" t="str">
            <v>11-809-11</v>
          </cell>
          <cell r="C462" t="str">
            <v xml:space="preserve">KAYE FACE-LIFT SCISSORS SERRATED        </v>
          </cell>
          <cell r="D462" t="str">
            <v>PC</v>
          </cell>
          <cell r="E462">
            <v>55.08</v>
          </cell>
          <cell r="F462">
            <v>137.69999999999999</v>
          </cell>
        </row>
        <row r="463">
          <cell r="A463">
            <v>1181913</v>
          </cell>
          <cell r="B463" t="str">
            <v>11-819-13</v>
          </cell>
          <cell r="C463" t="str">
            <v xml:space="preserve">NORHBENT SCISSORS                       </v>
          </cell>
          <cell r="D463" t="str">
            <v>PC</v>
          </cell>
          <cell r="E463">
            <v>32.85</v>
          </cell>
          <cell r="F463">
            <v>82.125</v>
          </cell>
        </row>
        <row r="464">
          <cell r="A464">
            <v>1182409</v>
          </cell>
          <cell r="B464" t="str">
            <v>11-824-09</v>
          </cell>
          <cell r="C464" t="str">
            <v xml:space="preserve">SPENCER SCISSORS                        </v>
          </cell>
          <cell r="D464" t="str">
            <v>PC</v>
          </cell>
          <cell r="E464">
            <v>21.96</v>
          </cell>
          <cell r="F464">
            <v>54.900000000000006</v>
          </cell>
        </row>
        <row r="465">
          <cell r="A465">
            <v>1182613</v>
          </cell>
          <cell r="B465" t="str">
            <v>11-826-13</v>
          </cell>
          <cell r="C465" t="str">
            <v xml:space="preserve">SPENCER SCISSORS                        </v>
          </cell>
          <cell r="D465" t="str">
            <v>PC</v>
          </cell>
          <cell r="E465">
            <v>23.49</v>
          </cell>
          <cell r="F465">
            <v>58.724999999999994</v>
          </cell>
        </row>
        <row r="466">
          <cell r="A466">
            <v>1183014</v>
          </cell>
          <cell r="B466" t="str">
            <v>11-830-14</v>
          </cell>
          <cell r="C466" t="str">
            <v xml:space="preserve">BUCK LIGATURE SCISSORS                  </v>
          </cell>
          <cell r="D466" t="str">
            <v>PC</v>
          </cell>
          <cell r="E466">
            <v>28.71</v>
          </cell>
          <cell r="F466">
            <v>71.775000000000006</v>
          </cell>
        </row>
        <row r="467">
          <cell r="A467">
            <v>1183018</v>
          </cell>
          <cell r="B467" t="str">
            <v>11-830-18</v>
          </cell>
          <cell r="C467" t="str">
            <v xml:space="preserve">BUCK LIGATURE SCISSORS                  </v>
          </cell>
          <cell r="D467" t="str">
            <v>PC</v>
          </cell>
          <cell r="E467">
            <v>29.7</v>
          </cell>
          <cell r="F467">
            <v>74.25</v>
          </cell>
        </row>
        <row r="468">
          <cell r="A468">
            <v>1183414</v>
          </cell>
          <cell r="B468" t="str">
            <v>11-834-14</v>
          </cell>
          <cell r="C468" t="str">
            <v xml:space="preserve">LITTAUER SCISSORS                       </v>
          </cell>
          <cell r="D468" t="str">
            <v>PC</v>
          </cell>
          <cell r="E468">
            <v>23.31</v>
          </cell>
          <cell r="F468">
            <v>58.274999999999999</v>
          </cell>
        </row>
        <row r="469">
          <cell r="A469">
            <v>1184012</v>
          </cell>
          <cell r="B469" t="str">
            <v>11-840-12</v>
          </cell>
          <cell r="C469" t="str">
            <v xml:space="preserve">EISELSBERG LIGATURE SCISSORS            </v>
          </cell>
          <cell r="D469" t="str">
            <v>PC</v>
          </cell>
          <cell r="E469">
            <v>21.69</v>
          </cell>
          <cell r="F469">
            <v>54.225000000000001</v>
          </cell>
        </row>
        <row r="470">
          <cell r="A470">
            <v>1186512</v>
          </cell>
          <cell r="B470" t="str">
            <v>11-865-12</v>
          </cell>
          <cell r="C470" t="str">
            <v xml:space="preserve">UNIVERSAL WIRE SHEARS                   </v>
          </cell>
          <cell r="D470" t="str">
            <v>PC</v>
          </cell>
          <cell r="E470">
            <v>19.62</v>
          </cell>
          <cell r="F470">
            <v>49.050000000000004</v>
          </cell>
        </row>
        <row r="471">
          <cell r="A471">
            <v>1187410</v>
          </cell>
          <cell r="B471" t="str">
            <v>11-874-10</v>
          </cell>
          <cell r="C471" t="str">
            <v xml:space="preserve">BEEBEE WIRE SCISSORS POINTED            </v>
          </cell>
          <cell r="D471" t="str">
            <v>PC</v>
          </cell>
          <cell r="E471">
            <v>16.739999999999998</v>
          </cell>
          <cell r="F471">
            <v>41.849999999999994</v>
          </cell>
        </row>
        <row r="472">
          <cell r="A472">
            <v>1187510</v>
          </cell>
          <cell r="B472" t="str">
            <v>11-875-10</v>
          </cell>
          <cell r="C472" t="str">
            <v xml:space="preserve">BEEBEE WIRE SCISSORS POINTED            </v>
          </cell>
          <cell r="D472" t="str">
            <v>PC</v>
          </cell>
          <cell r="E472">
            <v>17.100000000000001</v>
          </cell>
          <cell r="F472">
            <v>42.75</v>
          </cell>
        </row>
        <row r="473">
          <cell r="A473">
            <v>1187812</v>
          </cell>
          <cell r="B473" t="str">
            <v>11-878-12</v>
          </cell>
          <cell r="C473" t="str">
            <v xml:space="preserve">WIRE SCISSORS TOOTHED                   </v>
          </cell>
          <cell r="D473" t="str">
            <v>PC</v>
          </cell>
          <cell r="E473">
            <v>19.440000000000001</v>
          </cell>
          <cell r="F473">
            <v>48.6</v>
          </cell>
        </row>
        <row r="474">
          <cell r="A474">
            <v>1187912</v>
          </cell>
          <cell r="B474" t="str">
            <v>11-879-12</v>
          </cell>
          <cell r="C474" t="str">
            <v xml:space="preserve">WIRE SHEARS TOOTHED                     </v>
          </cell>
          <cell r="D474" t="str">
            <v>PC</v>
          </cell>
          <cell r="E474">
            <v>18.36</v>
          </cell>
          <cell r="F474">
            <v>45.9</v>
          </cell>
        </row>
        <row r="475">
          <cell r="A475">
            <v>1188118</v>
          </cell>
          <cell r="B475" t="str">
            <v>11-881-18</v>
          </cell>
          <cell r="C475" t="str">
            <v xml:space="preserve">HM-METZENBAUM SCISSORS CVD              </v>
          </cell>
          <cell r="D475" t="str">
            <v>PC</v>
          </cell>
          <cell r="E475">
            <v>81.99</v>
          </cell>
          <cell r="F475">
            <v>204.97499999999999</v>
          </cell>
        </row>
        <row r="476">
          <cell r="A476">
            <v>1188120</v>
          </cell>
          <cell r="B476" t="str">
            <v>11-881-20</v>
          </cell>
          <cell r="C476" t="str">
            <v xml:space="preserve">HM-METZENBAUM SCISSORS CVD              </v>
          </cell>
          <cell r="D476" t="str">
            <v>PC</v>
          </cell>
          <cell r="E476">
            <v>90.9</v>
          </cell>
          <cell r="F476">
            <v>227.25</v>
          </cell>
        </row>
        <row r="477">
          <cell r="A477">
            <v>1188123</v>
          </cell>
          <cell r="B477" t="str">
            <v>11-881-23</v>
          </cell>
          <cell r="C477" t="str">
            <v xml:space="preserve">HM-METZENBAUM SCISSORS CVD              </v>
          </cell>
          <cell r="D477" t="str">
            <v>PC</v>
          </cell>
          <cell r="E477">
            <v>111.6</v>
          </cell>
          <cell r="F477">
            <v>279</v>
          </cell>
        </row>
        <row r="478">
          <cell r="A478">
            <v>1188314</v>
          </cell>
          <cell r="B478" t="str">
            <v>11-883-14</v>
          </cell>
          <cell r="C478" t="str">
            <v xml:space="preserve">HM-METZENBAUM-FINO SCS CVD              </v>
          </cell>
          <cell r="D478" t="str">
            <v>PC</v>
          </cell>
          <cell r="E478">
            <v>95.4</v>
          </cell>
          <cell r="F478">
            <v>238.5</v>
          </cell>
        </row>
        <row r="479">
          <cell r="A479">
            <v>1188318</v>
          </cell>
          <cell r="B479" t="str">
            <v>11-883-18</v>
          </cell>
          <cell r="C479" t="str">
            <v xml:space="preserve">HM-METZENBAUM-FINO SCS CVD              </v>
          </cell>
          <cell r="D479" t="str">
            <v>PC</v>
          </cell>
          <cell r="E479">
            <v>84.69</v>
          </cell>
          <cell r="F479">
            <v>211.72499999999999</v>
          </cell>
        </row>
        <row r="480">
          <cell r="A480">
            <v>1188516</v>
          </cell>
          <cell r="B480" t="str">
            <v>11-885-16</v>
          </cell>
          <cell r="C480" t="str">
            <v xml:space="preserve">HM-MAYO-LEXER SCISSORS CVD              </v>
          </cell>
          <cell r="D480" t="str">
            <v>PC</v>
          </cell>
          <cell r="E480">
            <v>102.15</v>
          </cell>
          <cell r="F480">
            <v>255.375</v>
          </cell>
        </row>
        <row r="481">
          <cell r="A481">
            <v>1188711</v>
          </cell>
          <cell r="B481" t="str">
            <v>11-887-11</v>
          </cell>
          <cell r="C481" t="str">
            <v>AQUILA DISSECT.SCISSORS CVD,12CM,METZENB</v>
          </cell>
          <cell r="D481" t="str">
            <v>PC</v>
          </cell>
          <cell r="E481">
            <v>113.85</v>
          </cell>
          <cell r="F481">
            <v>284.625</v>
          </cell>
        </row>
        <row r="482">
          <cell r="A482">
            <v>1188718</v>
          </cell>
          <cell r="B482" t="str">
            <v>11-887-18</v>
          </cell>
          <cell r="C482" t="str">
            <v xml:space="preserve">AQUILA DISSECT.SCISS.METZENB.CVD,18 CM  </v>
          </cell>
          <cell r="D482" t="str">
            <v>PC</v>
          </cell>
          <cell r="E482">
            <v>124.2</v>
          </cell>
          <cell r="F482">
            <v>310.5</v>
          </cell>
        </row>
        <row r="483">
          <cell r="A483">
            <v>1188720</v>
          </cell>
          <cell r="B483" t="str">
            <v>11-887-20</v>
          </cell>
          <cell r="C483" t="str">
            <v xml:space="preserve">AQUILA DISSECT.SCISS.METZENB.CVD,20 CM  </v>
          </cell>
          <cell r="D483" t="str">
            <v>PC</v>
          </cell>
          <cell r="E483">
            <v>135</v>
          </cell>
          <cell r="F483">
            <v>337.5</v>
          </cell>
        </row>
        <row r="484">
          <cell r="A484">
            <v>1188723</v>
          </cell>
          <cell r="B484" t="str">
            <v>11-887-23</v>
          </cell>
          <cell r="C484" t="str">
            <v xml:space="preserve">AQUILA DISSECT.SCISS.METZENB.CVD,23 CM  </v>
          </cell>
          <cell r="D484" t="str">
            <v>PC</v>
          </cell>
          <cell r="E484">
            <v>142.65</v>
          </cell>
          <cell r="F484">
            <v>356.625</v>
          </cell>
        </row>
        <row r="485">
          <cell r="A485">
            <v>1188725</v>
          </cell>
          <cell r="B485" t="str">
            <v>11-887-25</v>
          </cell>
          <cell r="C485" t="str">
            <v xml:space="preserve">AQUILA DISSECT.SCISS.METZENB.CVD,25 CM  </v>
          </cell>
          <cell r="D485" t="str">
            <v>PC</v>
          </cell>
          <cell r="E485">
            <v>162</v>
          </cell>
          <cell r="F485">
            <v>405</v>
          </cell>
        </row>
        <row r="486">
          <cell r="A486">
            <v>1188914</v>
          </cell>
          <cell r="B486" t="str">
            <v>11-889-14</v>
          </cell>
          <cell r="C486" t="str">
            <v>AQUILA DISSECT.SCISS.METZENFINO,CVD,14CM</v>
          </cell>
          <cell r="D486" t="str">
            <v>PC</v>
          </cell>
          <cell r="E486">
            <v>126.9</v>
          </cell>
          <cell r="F486">
            <v>317.25</v>
          </cell>
        </row>
        <row r="487">
          <cell r="A487">
            <v>1188918</v>
          </cell>
          <cell r="B487" t="str">
            <v>11-889-18</v>
          </cell>
          <cell r="C487" t="str">
            <v>AQUILA DISSECT.SCISS.METZENFINO,CVD,18CM</v>
          </cell>
          <cell r="D487" t="str">
            <v>PC</v>
          </cell>
          <cell r="E487">
            <v>130.94999999999999</v>
          </cell>
          <cell r="F487">
            <v>327.375</v>
          </cell>
        </row>
        <row r="488">
          <cell r="A488">
            <v>1189317</v>
          </cell>
          <cell r="B488" t="str">
            <v>11-893-17</v>
          </cell>
          <cell r="C488" t="str">
            <v xml:space="preserve">AQUILA SCISS.TOEN.-ADS.SUPFINO,CVD,17,5 </v>
          </cell>
          <cell r="D488" t="str">
            <v>PC</v>
          </cell>
          <cell r="E488">
            <v>133.19999999999999</v>
          </cell>
          <cell r="F488">
            <v>333</v>
          </cell>
        </row>
        <row r="489">
          <cell r="A489">
            <v>1189516</v>
          </cell>
          <cell r="B489" t="str">
            <v>11-895-16</v>
          </cell>
          <cell r="C489" t="str">
            <v xml:space="preserve">AQUILA DISSEC.SCIS.MAYO-LEXER,CVD,16CM  </v>
          </cell>
          <cell r="D489" t="str">
            <v>PC</v>
          </cell>
          <cell r="E489">
            <v>133.19999999999999</v>
          </cell>
          <cell r="F489">
            <v>333</v>
          </cell>
        </row>
        <row r="490">
          <cell r="A490">
            <v>1190214</v>
          </cell>
          <cell r="B490" t="str">
            <v>11-902-14</v>
          </cell>
          <cell r="C490" t="str">
            <v xml:space="preserve">TC STANDARD SCS BL-BL STR               </v>
          </cell>
          <cell r="D490" t="str">
            <v>PC</v>
          </cell>
          <cell r="E490">
            <v>65.88</v>
          </cell>
          <cell r="F490">
            <v>164.7</v>
          </cell>
        </row>
        <row r="491">
          <cell r="A491">
            <v>1190314</v>
          </cell>
          <cell r="B491" t="str">
            <v>11-903-14</v>
          </cell>
          <cell r="C491" t="str">
            <v xml:space="preserve">TC STANDARD SCS BL-BL CVD               </v>
          </cell>
          <cell r="D491" t="str">
            <v>PC</v>
          </cell>
          <cell r="E491">
            <v>72.63</v>
          </cell>
          <cell r="F491">
            <v>181.57499999999999</v>
          </cell>
        </row>
        <row r="492">
          <cell r="A492">
            <v>1190414</v>
          </cell>
          <cell r="B492" t="str">
            <v>11-904-14</v>
          </cell>
          <cell r="C492" t="str">
            <v xml:space="preserve">TC STANDARD SCS BL-SH STR               </v>
          </cell>
          <cell r="D492" t="str">
            <v>PC</v>
          </cell>
          <cell r="E492">
            <v>65.88</v>
          </cell>
          <cell r="F492">
            <v>164.7</v>
          </cell>
        </row>
        <row r="493">
          <cell r="A493">
            <v>1190514</v>
          </cell>
          <cell r="B493" t="str">
            <v>11-905-14</v>
          </cell>
          <cell r="C493" t="str">
            <v xml:space="preserve">TC STANDARD SCS BL-SH CVD               </v>
          </cell>
          <cell r="D493" t="str">
            <v>PC</v>
          </cell>
          <cell r="E493">
            <v>73.709999999999994</v>
          </cell>
          <cell r="F493">
            <v>184.27499999999998</v>
          </cell>
        </row>
        <row r="494">
          <cell r="A494">
            <v>1190614</v>
          </cell>
          <cell r="B494" t="str">
            <v>11-906-14</v>
          </cell>
          <cell r="C494" t="str">
            <v xml:space="preserve">TC STANDARD SCS SH-SH STR               </v>
          </cell>
          <cell r="D494" t="str">
            <v>PC</v>
          </cell>
          <cell r="E494">
            <v>65.88</v>
          </cell>
          <cell r="F494">
            <v>164.7</v>
          </cell>
        </row>
        <row r="495">
          <cell r="A495">
            <v>1190714</v>
          </cell>
          <cell r="B495" t="str">
            <v>11-907-14</v>
          </cell>
          <cell r="C495" t="str">
            <v xml:space="preserve">TC STANDARD SCS SH-SH CVD               </v>
          </cell>
          <cell r="D495" t="str">
            <v>PC</v>
          </cell>
          <cell r="E495">
            <v>73.709999999999994</v>
          </cell>
          <cell r="F495">
            <v>184.27499999999998</v>
          </cell>
        </row>
        <row r="496">
          <cell r="A496">
            <v>1191014</v>
          </cell>
          <cell r="B496" t="str">
            <v>11-910-14</v>
          </cell>
          <cell r="C496" t="str">
            <v xml:space="preserve">TC MAYO SCISSORS STR                    </v>
          </cell>
          <cell r="D496" t="str">
            <v>PC</v>
          </cell>
          <cell r="E496">
            <v>63.99</v>
          </cell>
          <cell r="F496">
            <v>159.97499999999999</v>
          </cell>
        </row>
        <row r="497">
          <cell r="A497">
            <v>1191017</v>
          </cell>
          <cell r="B497" t="str">
            <v>11-910-17</v>
          </cell>
          <cell r="C497" t="str">
            <v xml:space="preserve">TC MAYO SCISSORS STR                    </v>
          </cell>
          <cell r="D497" t="str">
            <v>PC</v>
          </cell>
          <cell r="E497">
            <v>74.52</v>
          </cell>
          <cell r="F497">
            <v>186.29999999999998</v>
          </cell>
        </row>
        <row r="498">
          <cell r="A498">
            <v>1191023</v>
          </cell>
          <cell r="B498" t="str">
            <v>11-910-23</v>
          </cell>
          <cell r="C498" t="str">
            <v xml:space="preserve">TC MAYO SCISSORS STR                    </v>
          </cell>
          <cell r="D498" t="str">
            <v>PC</v>
          </cell>
          <cell r="E498">
            <v>102.6</v>
          </cell>
          <cell r="F498">
            <v>256.5</v>
          </cell>
        </row>
        <row r="499">
          <cell r="A499">
            <v>1191114</v>
          </cell>
          <cell r="B499" t="str">
            <v>11-911-14</v>
          </cell>
          <cell r="C499" t="str">
            <v xml:space="preserve">TC MAYO SCISSORS CVD                    </v>
          </cell>
          <cell r="D499" t="str">
            <v>PC</v>
          </cell>
          <cell r="E499">
            <v>74.25</v>
          </cell>
          <cell r="F499">
            <v>185.625</v>
          </cell>
        </row>
        <row r="500">
          <cell r="A500">
            <v>1191117</v>
          </cell>
          <cell r="B500" t="str">
            <v>11-911-17</v>
          </cell>
          <cell r="C500" t="str">
            <v xml:space="preserve">TC MAYO SCISSORS CVD                    </v>
          </cell>
          <cell r="D500" t="str">
            <v>PC</v>
          </cell>
          <cell r="E500">
            <v>79.83</v>
          </cell>
          <cell r="F500">
            <v>199.57499999999999</v>
          </cell>
        </row>
        <row r="501">
          <cell r="A501">
            <v>1191123</v>
          </cell>
          <cell r="B501" t="str">
            <v>11-911-23</v>
          </cell>
          <cell r="C501" t="str">
            <v xml:space="preserve">TC MAYO SCISSORS CVD                    </v>
          </cell>
          <cell r="D501" t="str">
            <v>PC</v>
          </cell>
          <cell r="E501">
            <v>112.5</v>
          </cell>
          <cell r="F501">
            <v>281.25</v>
          </cell>
        </row>
        <row r="502">
          <cell r="A502">
            <v>1191414</v>
          </cell>
          <cell r="B502" t="str">
            <v>11-914-14</v>
          </cell>
          <cell r="C502" t="str">
            <v>TC LIGATURE SCISSORS CURV.14,5CM SERRAT.</v>
          </cell>
          <cell r="D502" t="str">
            <v>PC</v>
          </cell>
          <cell r="E502">
            <v>96.75</v>
          </cell>
          <cell r="F502">
            <v>241.875</v>
          </cell>
        </row>
        <row r="503">
          <cell r="A503">
            <v>1191418</v>
          </cell>
          <cell r="B503" t="str">
            <v>11-914-18</v>
          </cell>
          <cell r="C503" t="str">
            <v>TC LIGATURE SCISSORS CURV.18 CM SERRATED</v>
          </cell>
          <cell r="D503" t="str">
            <v>PC</v>
          </cell>
          <cell r="E503">
            <v>103.95</v>
          </cell>
          <cell r="F503">
            <v>259.875</v>
          </cell>
        </row>
        <row r="504">
          <cell r="A504">
            <v>1191420</v>
          </cell>
          <cell r="B504" t="str">
            <v>11-914-20</v>
          </cell>
          <cell r="C504" t="str">
            <v>TC LIGATURE SCISSORS CURV. 20CM SERRATED</v>
          </cell>
          <cell r="D504" t="str">
            <v>PC</v>
          </cell>
          <cell r="E504">
            <v>106.2</v>
          </cell>
          <cell r="F504">
            <v>265.5</v>
          </cell>
        </row>
        <row r="505">
          <cell r="A505">
            <v>1191423</v>
          </cell>
          <cell r="B505" t="str">
            <v>11-914-23</v>
          </cell>
          <cell r="C505" t="str">
            <v>TC LIGATURE SCISSORS CURV.23 CM SERRATED</v>
          </cell>
          <cell r="D505" t="str">
            <v>PC</v>
          </cell>
          <cell r="E505">
            <v>121.05</v>
          </cell>
          <cell r="F505">
            <v>302.625</v>
          </cell>
        </row>
        <row r="506">
          <cell r="A506">
            <v>1191425</v>
          </cell>
          <cell r="B506" t="str">
            <v>11-914-25</v>
          </cell>
          <cell r="C506" t="str">
            <v xml:space="preserve">TC-LIGATURE SCISSORS CURVED 25 CM SERR. </v>
          </cell>
          <cell r="D506" t="str">
            <v>PC</v>
          </cell>
          <cell r="E506">
            <v>131.85</v>
          </cell>
          <cell r="F506">
            <v>329.625</v>
          </cell>
        </row>
        <row r="507">
          <cell r="A507">
            <v>1191514</v>
          </cell>
          <cell r="B507" t="str">
            <v>11-915-14</v>
          </cell>
          <cell r="C507" t="str">
            <v>TC-LIGATURE SCISSORS CURVED 14 CM SERRAT</v>
          </cell>
          <cell r="D507" t="str">
            <v>PC</v>
          </cell>
          <cell r="E507">
            <v>96.75</v>
          </cell>
          <cell r="F507">
            <v>241.875</v>
          </cell>
        </row>
        <row r="508">
          <cell r="A508">
            <v>1191517</v>
          </cell>
          <cell r="B508" t="str">
            <v>11-915-17</v>
          </cell>
          <cell r="C508" t="str">
            <v>TC LIGATURE SCISSORS CURVED 17 CM SERRAT</v>
          </cell>
          <cell r="D508" t="str">
            <v>PC</v>
          </cell>
          <cell r="E508">
            <v>105.3</v>
          </cell>
          <cell r="F508">
            <v>263.25</v>
          </cell>
        </row>
        <row r="509">
          <cell r="A509">
            <v>1191523</v>
          </cell>
          <cell r="B509" t="str">
            <v>11-915-23</v>
          </cell>
          <cell r="C509" t="str">
            <v>TC LIGATURE SCISSORS CURVED 23 CM SERRAT</v>
          </cell>
          <cell r="D509" t="str">
            <v>PC</v>
          </cell>
          <cell r="E509">
            <v>129.15</v>
          </cell>
          <cell r="F509">
            <v>322.875</v>
          </cell>
        </row>
        <row r="510">
          <cell r="A510">
            <v>1193015</v>
          </cell>
          <cell r="B510" t="str">
            <v>11-930-15</v>
          </cell>
          <cell r="C510" t="str">
            <v xml:space="preserve">TC MAYO-STILLE SCISSORS STR             </v>
          </cell>
          <cell r="D510" t="str">
            <v>PC</v>
          </cell>
          <cell r="E510">
            <v>69.66</v>
          </cell>
          <cell r="F510">
            <v>174.14999999999998</v>
          </cell>
        </row>
        <row r="511">
          <cell r="A511">
            <v>1193017</v>
          </cell>
          <cell r="B511" t="str">
            <v>11-930-17</v>
          </cell>
          <cell r="C511" t="str">
            <v xml:space="preserve">TC MAYO-STILLE SCISSORS STR             </v>
          </cell>
          <cell r="D511" t="str">
            <v>PC</v>
          </cell>
          <cell r="E511">
            <v>77.040000000000006</v>
          </cell>
          <cell r="F511">
            <v>192.60000000000002</v>
          </cell>
        </row>
        <row r="512">
          <cell r="A512">
            <v>1193115</v>
          </cell>
          <cell r="B512" t="str">
            <v>11-931-15</v>
          </cell>
          <cell r="C512" t="str">
            <v xml:space="preserve">TC MAYO-STILLE SCISSORS CVD             </v>
          </cell>
          <cell r="D512" t="str">
            <v>PC</v>
          </cell>
          <cell r="E512">
            <v>74.25</v>
          </cell>
          <cell r="F512">
            <v>185.625</v>
          </cell>
        </row>
        <row r="513">
          <cell r="A513">
            <v>1193117</v>
          </cell>
          <cell r="B513" t="str">
            <v>11-931-17</v>
          </cell>
          <cell r="C513" t="str">
            <v xml:space="preserve">TC MAYO-STILLE SCISSORS CVD             </v>
          </cell>
          <cell r="D513" t="str">
            <v>PC</v>
          </cell>
          <cell r="E513">
            <v>79.83</v>
          </cell>
          <cell r="F513">
            <v>199.57499999999999</v>
          </cell>
        </row>
        <row r="514">
          <cell r="A514">
            <v>1193611</v>
          </cell>
          <cell r="B514" t="str">
            <v>11-936-11</v>
          </cell>
          <cell r="C514" t="str">
            <v xml:space="preserve">TC DISSECTING SCISSORS  STR             </v>
          </cell>
          <cell r="D514" t="str">
            <v>PC</v>
          </cell>
          <cell r="E514">
            <v>71.64</v>
          </cell>
          <cell r="F514">
            <v>179.1</v>
          </cell>
        </row>
        <row r="515">
          <cell r="A515">
            <v>1193711</v>
          </cell>
          <cell r="B515" t="str">
            <v>11-937-11</v>
          </cell>
          <cell r="C515" t="str">
            <v xml:space="preserve">TC DISSECTING SCISSORS  CVD             </v>
          </cell>
          <cell r="D515" t="str">
            <v>PC</v>
          </cell>
          <cell r="E515">
            <v>75.959999999999994</v>
          </cell>
          <cell r="F515">
            <v>189.89999999999998</v>
          </cell>
        </row>
        <row r="516">
          <cell r="A516">
            <v>1193814</v>
          </cell>
          <cell r="B516" t="str">
            <v>11-938-14</v>
          </cell>
          <cell r="C516" t="str">
            <v xml:space="preserve">TC METZENBAUM SCISSORS  STR             </v>
          </cell>
          <cell r="D516" t="str">
            <v>PC</v>
          </cell>
          <cell r="E516">
            <v>71.64</v>
          </cell>
          <cell r="F516">
            <v>179.1</v>
          </cell>
        </row>
        <row r="517">
          <cell r="A517">
            <v>1193914</v>
          </cell>
          <cell r="B517" t="str">
            <v>11-939-14</v>
          </cell>
          <cell r="C517" t="str">
            <v xml:space="preserve">TC METZENBAUM SCISSORS  CVD             </v>
          </cell>
          <cell r="D517" t="str">
            <v>PC</v>
          </cell>
          <cell r="E517">
            <v>75.959999999999994</v>
          </cell>
          <cell r="F517">
            <v>189.89999999999998</v>
          </cell>
        </row>
        <row r="518">
          <cell r="A518">
            <v>1194218</v>
          </cell>
          <cell r="B518" t="str">
            <v>11-942-18</v>
          </cell>
          <cell r="C518" t="str">
            <v xml:space="preserve">TC METZENBAUM SCISSORS  STR             </v>
          </cell>
          <cell r="D518" t="str">
            <v>PC</v>
          </cell>
          <cell r="E518">
            <v>74.16</v>
          </cell>
          <cell r="F518">
            <v>185.39999999999998</v>
          </cell>
        </row>
        <row r="519">
          <cell r="A519">
            <v>1194220</v>
          </cell>
          <cell r="B519" t="str">
            <v>11-942-20</v>
          </cell>
          <cell r="C519" t="str">
            <v xml:space="preserve">TC METZENBAUM SCISSORS  STR             </v>
          </cell>
          <cell r="D519" t="str">
            <v>PC</v>
          </cell>
          <cell r="E519">
            <v>82.71</v>
          </cell>
          <cell r="F519">
            <v>206.77499999999998</v>
          </cell>
        </row>
        <row r="520">
          <cell r="A520">
            <v>1194223</v>
          </cell>
          <cell r="B520" t="str">
            <v>11-942-23</v>
          </cell>
          <cell r="C520" t="str">
            <v xml:space="preserve">TC METZENBAUM SCISSORS  STR             </v>
          </cell>
          <cell r="D520" t="str">
            <v>PC</v>
          </cell>
          <cell r="E520">
            <v>91.8</v>
          </cell>
          <cell r="F520">
            <v>229.5</v>
          </cell>
        </row>
        <row r="521">
          <cell r="A521">
            <v>1194225</v>
          </cell>
          <cell r="B521" t="str">
            <v>11-942-25</v>
          </cell>
          <cell r="C521" t="str">
            <v xml:space="preserve">TC METZENBAUM SCISSORS  STR             </v>
          </cell>
          <cell r="D521" t="str">
            <v>PC</v>
          </cell>
          <cell r="E521">
            <v>106.2</v>
          </cell>
          <cell r="F521">
            <v>265.5</v>
          </cell>
        </row>
        <row r="522">
          <cell r="A522">
            <v>1194228</v>
          </cell>
          <cell r="B522" t="str">
            <v>11-942-28</v>
          </cell>
          <cell r="C522" t="str">
            <v xml:space="preserve">TC METZENBAUM SCISSORS  STR             </v>
          </cell>
          <cell r="D522" t="str">
            <v>PC</v>
          </cell>
          <cell r="E522">
            <v>116.1</v>
          </cell>
          <cell r="F522">
            <v>290.25</v>
          </cell>
        </row>
        <row r="523">
          <cell r="A523">
            <v>1194230</v>
          </cell>
          <cell r="B523" t="str">
            <v>11-942-30</v>
          </cell>
          <cell r="C523" t="str">
            <v xml:space="preserve">TC METZENBAUM SCISSORS  STR             </v>
          </cell>
          <cell r="D523" t="str">
            <v>PC</v>
          </cell>
          <cell r="E523">
            <v>131.85</v>
          </cell>
          <cell r="F523">
            <v>329.625</v>
          </cell>
        </row>
        <row r="524">
          <cell r="A524">
            <v>1194318</v>
          </cell>
          <cell r="B524" t="str">
            <v>11-943-18</v>
          </cell>
          <cell r="C524" t="str">
            <v xml:space="preserve">TC METZENBAUM SCISSORS  CVD, 18 CM      </v>
          </cell>
          <cell r="D524" t="str">
            <v>PC</v>
          </cell>
          <cell r="E524">
            <v>82.26</v>
          </cell>
          <cell r="F524">
            <v>205.65</v>
          </cell>
        </row>
        <row r="525">
          <cell r="A525">
            <v>1194320</v>
          </cell>
          <cell r="B525" t="str">
            <v>11-943-20</v>
          </cell>
          <cell r="C525" t="str">
            <v xml:space="preserve">TC METZENBAUM SCISSORS  CVD             </v>
          </cell>
          <cell r="D525" t="str">
            <v>PC</v>
          </cell>
          <cell r="E525">
            <v>84.87</v>
          </cell>
          <cell r="F525">
            <v>212.17500000000001</v>
          </cell>
        </row>
        <row r="526">
          <cell r="A526">
            <v>1194323</v>
          </cell>
          <cell r="B526" t="str">
            <v>11-943-23</v>
          </cell>
          <cell r="C526" t="str">
            <v xml:space="preserve">TC METZENBAUM SCISSORS  CVD             </v>
          </cell>
          <cell r="D526" t="str">
            <v>PC</v>
          </cell>
          <cell r="E526">
            <v>96.75</v>
          </cell>
          <cell r="F526">
            <v>241.875</v>
          </cell>
        </row>
        <row r="527">
          <cell r="A527">
            <v>1194325</v>
          </cell>
          <cell r="B527" t="str">
            <v>11-943-25</v>
          </cell>
          <cell r="C527" t="str">
            <v xml:space="preserve">TC METZENBAUM SCISSORS  CVD, 25 CM      </v>
          </cell>
          <cell r="D527" t="str">
            <v>PC</v>
          </cell>
          <cell r="E527">
            <v>110.7</v>
          </cell>
          <cell r="F527">
            <v>276.75</v>
          </cell>
        </row>
        <row r="528">
          <cell r="A528">
            <v>1194328</v>
          </cell>
          <cell r="B528" t="str">
            <v>11-943-28</v>
          </cell>
          <cell r="C528" t="str">
            <v xml:space="preserve">TC METZENBAUM SCISSORS  CVD             </v>
          </cell>
          <cell r="D528" t="str">
            <v>PC</v>
          </cell>
          <cell r="E528">
            <v>120.15</v>
          </cell>
          <cell r="F528">
            <v>300.375</v>
          </cell>
        </row>
        <row r="529">
          <cell r="A529">
            <v>1194330</v>
          </cell>
          <cell r="B529" t="str">
            <v>11-943-30</v>
          </cell>
          <cell r="C529" t="str">
            <v xml:space="preserve">TC METZENBAUM SCISSORS  CVD             </v>
          </cell>
          <cell r="D529" t="str">
            <v>PC</v>
          </cell>
          <cell r="E529">
            <v>133.65</v>
          </cell>
          <cell r="F529">
            <v>334.125</v>
          </cell>
        </row>
        <row r="530">
          <cell r="A530">
            <v>1194520</v>
          </cell>
          <cell r="B530" t="str">
            <v>11-945-20</v>
          </cell>
          <cell r="C530" t="str">
            <v xml:space="preserve">TC METZENBAUM-THOREK SCISSORS           </v>
          </cell>
          <cell r="D530" t="str">
            <v>PC</v>
          </cell>
          <cell r="E530">
            <v>150.30000000000001</v>
          </cell>
          <cell r="F530">
            <v>375.75</v>
          </cell>
        </row>
        <row r="531">
          <cell r="A531">
            <v>1194523</v>
          </cell>
          <cell r="B531" t="str">
            <v>11-945-23</v>
          </cell>
          <cell r="C531" t="str">
            <v xml:space="preserve">TC METZENBAUM-THOREK SCISSORS           </v>
          </cell>
          <cell r="D531" t="str">
            <v>PC</v>
          </cell>
          <cell r="E531">
            <v>181.35</v>
          </cell>
          <cell r="F531">
            <v>453.375</v>
          </cell>
        </row>
        <row r="532">
          <cell r="A532">
            <v>1194528</v>
          </cell>
          <cell r="B532" t="str">
            <v>11-945-28</v>
          </cell>
          <cell r="C532" t="str">
            <v xml:space="preserve">TC METZENBAUM-THOREK SCISSORS           </v>
          </cell>
          <cell r="D532" t="str">
            <v>PC</v>
          </cell>
          <cell r="E532">
            <v>184.95</v>
          </cell>
          <cell r="F532">
            <v>462.375</v>
          </cell>
        </row>
        <row r="533">
          <cell r="A533">
            <v>1194814</v>
          </cell>
          <cell r="B533" t="str">
            <v>11-948-14</v>
          </cell>
          <cell r="C533" t="str">
            <v xml:space="preserve">JOSEPH SCISSORS TC,14CM,STRAIGHT        </v>
          </cell>
          <cell r="D533" t="str">
            <v>PC</v>
          </cell>
          <cell r="E533">
            <v>69.66</v>
          </cell>
          <cell r="F533">
            <v>174.14999999999998</v>
          </cell>
        </row>
        <row r="534">
          <cell r="A534">
            <v>1194914</v>
          </cell>
          <cell r="B534" t="str">
            <v>11-949-14</v>
          </cell>
          <cell r="C534" t="str">
            <v xml:space="preserve">JOSEPH SCISSORS TC,14CM,CURVED          </v>
          </cell>
          <cell r="D534" t="str">
            <v>PC</v>
          </cell>
          <cell r="E534">
            <v>70.739999999999995</v>
          </cell>
          <cell r="F534">
            <v>176.85</v>
          </cell>
        </row>
        <row r="535">
          <cell r="A535">
            <v>1195016</v>
          </cell>
          <cell r="B535" t="str">
            <v>11-950-16</v>
          </cell>
          <cell r="C535" t="str">
            <v xml:space="preserve">TC LEXER-FINO SCISSORS  STR             </v>
          </cell>
          <cell r="D535" t="str">
            <v>PC</v>
          </cell>
          <cell r="E535">
            <v>74.88</v>
          </cell>
          <cell r="F535">
            <v>187.2</v>
          </cell>
        </row>
        <row r="536">
          <cell r="A536">
            <v>1195021</v>
          </cell>
          <cell r="B536" t="str">
            <v>11-950-21</v>
          </cell>
          <cell r="C536" t="str">
            <v xml:space="preserve">TC LEXER-FINO SCISSORS  STR             </v>
          </cell>
          <cell r="D536" t="str">
            <v>PC</v>
          </cell>
          <cell r="E536">
            <v>82.98</v>
          </cell>
          <cell r="F536">
            <v>207.45000000000002</v>
          </cell>
        </row>
        <row r="537">
          <cell r="A537">
            <v>1195116</v>
          </cell>
          <cell r="B537" t="str">
            <v>11-951-16</v>
          </cell>
          <cell r="C537" t="str">
            <v xml:space="preserve">TC LEXER-FINO SCISSORS  CVD, 16 CM      </v>
          </cell>
          <cell r="D537" t="str">
            <v>PC</v>
          </cell>
          <cell r="E537">
            <v>79.02</v>
          </cell>
          <cell r="F537">
            <v>197.54999999999998</v>
          </cell>
        </row>
        <row r="538">
          <cell r="A538">
            <v>1195121</v>
          </cell>
          <cell r="B538" t="str">
            <v>11-951-21</v>
          </cell>
          <cell r="C538" t="str">
            <v xml:space="preserve">TC LEXER-FINO SCISSORS  CVD             </v>
          </cell>
          <cell r="D538" t="str">
            <v>PC</v>
          </cell>
          <cell r="E538">
            <v>86.76</v>
          </cell>
          <cell r="F538">
            <v>216.9</v>
          </cell>
        </row>
        <row r="539">
          <cell r="A539">
            <v>1195316</v>
          </cell>
          <cell r="B539" t="str">
            <v>11-953-16</v>
          </cell>
          <cell r="C539" t="str">
            <v xml:space="preserve">TC MAYO-LEXER SCISSORS BL-BL  CVD       </v>
          </cell>
          <cell r="D539" t="str">
            <v>PC</v>
          </cell>
          <cell r="E539">
            <v>74.52</v>
          </cell>
          <cell r="F539">
            <v>186.29999999999998</v>
          </cell>
        </row>
        <row r="540">
          <cell r="A540">
            <v>1195414</v>
          </cell>
          <cell r="B540" t="str">
            <v>11-954-14</v>
          </cell>
          <cell r="C540" t="str">
            <v xml:space="preserve">TC METZENBAUM-FINO SCISSORS BL-BL STR   </v>
          </cell>
          <cell r="D540" t="str">
            <v>PC</v>
          </cell>
          <cell r="E540">
            <v>77.400000000000006</v>
          </cell>
          <cell r="F540">
            <v>193.5</v>
          </cell>
        </row>
        <row r="541">
          <cell r="A541">
            <v>1195514</v>
          </cell>
          <cell r="B541" t="str">
            <v>11-955-14</v>
          </cell>
          <cell r="C541" t="str">
            <v xml:space="preserve">TC METZENBAUM-FINO SCISSORS BL-BL CVD   </v>
          </cell>
          <cell r="D541" t="str">
            <v>PC</v>
          </cell>
          <cell r="E541">
            <v>80.819999999999993</v>
          </cell>
          <cell r="F541">
            <v>202.04999999999998</v>
          </cell>
        </row>
        <row r="542">
          <cell r="A542">
            <v>1195614</v>
          </cell>
          <cell r="B542" t="str">
            <v>11-956-14</v>
          </cell>
          <cell r="C542" t="str">
            <v xml:space="preserve">TC METZENBAUMU-FINO SCISSORS SH-SH STR  </v>
          </cell>
          <cell r="D542" t="str">
            <v>PC</v>
          </cell>
          <cell r="E542">
            <v>73.349999999999994</v>
          </cell>
          <cell r="F542">
            <v>183.375</v>
          </cell>
        </row>
        <row r="543">
          <cell r="A543">
            <v>1195714</v>
          </cell>
          <cell r="B543" t="str">
            <v>11-957-14</v>
          </cell>
          <cell r="C543" t="str">
            <v xml:space="preserve">TC METZENBAUM-FINO SCISSORS SH-SH CVD   </v>
          </cell>
          <cell r="D543" t="str">
            <v>PC</v>
          </cell>
          <cell r="E543">
            <v>80.819999999999993</v>
          </cell>
          <cell r="F543">
            <v>202.04999999999998</v>
          </cell>
        </row>
        <row r="544">
          <cell r="A544">
            <v>1196018</v>
          </cell>
          <cell r="B544" t="str">
            <v>11-960-18</v>
          </cell>
          <cell r="C544" t="str">
            <v xml:space="preserve">TC METZENBAUM-FINO SCISSORS BL-BL STR   </v>
          </cell>
          <cell r="D544" t="str">
            <v>PC</v>
          </cell>
          <cell r="E544">
            <v>75.06</v>
          </cell>
          <cell r="F544">
            <v>187.65</v>
          </cell>
        </row>
        <row r="545">
          <cell r="A545">
            <v>1196118</v>
          </cell>
          <cell r="B545" t="str">
            <v>11-961-18</v>
          </cell>
          <cell r="C545" t="str">
            <v xml:space="preserve">TC METZENBAUM-FINO SCISSORS BL-BL CVD   </v>
          </cell>
          <cell r="D545" t="str">
            <v>PC</v>
          </cell>
          <cell r="E545">
            <v>78.84</v>
          </cell>
          <cell r="F545">
            <v>197.10000000000002</v>
          </cell>
        </row>
        <row r="546">
          <cell r="A546">
            <v>1196120</v>
          </cell>
          <cell r="B546" t="str">
            <v>11-961-20</v>
          </cell>
          <cell r="C546" t="str">
            <v xml:space="preserve">TC METZENBAUM-FINO SCISSORS BL-BL CVD   </v>
          </cell>
          <cell r="D546" t="str">
            <v>PC</v>
          </cell>
          <cell r="E546">
            <v>87.57</v>
          </cell>
          <cell r="F546">
            <v>218.92499999999998</v>
          </cell>
        </row>
        <row r="547">
          <cell r="A547">
            <v>1196123</v>
          </cell>
          <cell r="B547" t="str">
            <v>11-961-23</v>
          </cell>
          <cell r="C547" t="str">
            <v xml:space="preserve">TC METZENBAUM-FINO SCISSORS BL-BL CVD   </v>
          </cell>
          <cell r="D547" t="str">
            <v>PC</v>
          </cell>
          <cell r="E547">
            <v>96.75</v>
          </cell>
          <cell r="F547">
            <v>241.875</v>
          </cell>
        </row>
        <row r="548">
          <cell r="A548">
            <v>1196125</v>
          </cell>
          <cell r="B548" t="str">
            <v>11-961-25</v>
          </cell>
          <cell r="C548" t="str">
            <v xml:space="preserve">TC METZENBAUM-FINO SCISSORS BL-BL CVD   </v>
          </cell>
          <cell r="D548" t="str">
            <v>PC</v>
          </cell>
          <cell r="E548">
            <v>103.05</v>
          </cell>
          <cell r="F548">
            <v>257.625</v>
          </cell>
        </row>
        <row r="549">
          <cell r="A549">
            <v>1196128</v>
          </cell>
          <cell r="B549" t="str">
            <v>11-961-28</v>
          </cell>
          <cell r="C549" t="str">
            <v xml:space="preserve">TC METZENBAUM-FINO SCISSORS BL-BL CVD   </v>
          </cell>
          <cell r="D549" t="str">
            <v>PC</v>
          </cell>
          <cell r="E549">
            <v>121.5</v>
          </cell>
          <cell r="F549">
            <v>303.75</v>
          </cell>
        </row>
        <row r="550">
          <cell r="A550">
            <v>1196218</v>
          </cell>
          <cell r="B550" t="str">
            <v>11-962-18</v>
          </cell>
          <cell r="C550" t="str">
            <v xml:space="preserve">TC METZENB-FINO SCS SH-SH STR, 18 CM    </v>
          </cell>
          <cell r="D550" t="str">
            <v>PC</v>
          </cell>
          <cell r="E550">
            <v>83.79</v>
          </cell>
          <cell r="F550">
            <v>209.47500000000002</v>
          </cell>
        </row>
        <row r="551">
          <cell r="A551">
            <v>1196514</v>
          </cell>
          <cell r="B551" t="str">
            <v>11-965-14</v>
          </cell>
          <cell r="C551" t="str">
            <v xml:space="preserve">TC METZENBAUM-LAHEY SCISSORS            </v>
          </cell>
          <cell r="D551" t="str">
            <v>PC</v>
          </cell>
          <cell r="E551">
            <v>78.66</v>
          </cell>
          <cell r="F551">
            <v>196.64999999999998</v>
          </cell>
        </row>
        <row r="552">
          <cell r="A552">
            <v>1196517</v>
          </cell>
          <cell r="B552" t="str">
            <v>11-965-17</v>
          </cell>
          <cell r="C552" t="str">
            <v xml:space="preserve">TC TOENNIS-ADSON-FINO SCISSORS          </v>
          </cell>
          <cell r="D552" t="str">
            <v>PC</v>
          </cell>
          <cell r="E552">
            <v>94.5</v>
          </cell>
          <cell r="F552">
            <v>236.25</v>
          </cell>
        </row>
        <row r="553">
          <cell r="A553">
            <v>1196520</v>
          </cell>
          <cell r="B553" t="str">
            <v>11-965-20</v>
          </cell>
          <cell r="C553" t="str">
            <v xml:space="preserve">TC METZENBAUM-FINO SCISSORS             </v>
          </cell>
          <cell r="D553" t="str">
            <v>PC</v>
          </cell>
          <cell r="E553">
            <v>96.75</v>
          </cell>
          <cell r="F553">
            <v>241.875</v>
          </cell>
        </row>
        <row r="554">
          <cell r="A554">
            <v>1196523</v>
          </cell>
          <cell r="B554" t="str">
            <v>11-965-23</v>
          </cell>
          <cell r="C554" t="str">
            <v xml:space="preserve">TC METZENBAUM-FINO SCISSORS             </v>
          </cell>
          <cell r="D554" t="str">
            <v>PC</v>
          </cell>
          <cell r="E554">
            <v>106.2</v>
          </cell>
          <cell r="F554">
            <v>265.5</v>
          </cell>
        </row>
        <row r="555">
          <cell r="A555">
            <v>1196718</v>
          </cell>
          <cell r="B555" t="str">
            <v>11-967-18</v>
          </cell>
          <cell r="C555" t="str">
            <v xml:space="preserve">TC METZENBAUM-FINO SCISSORS BL-BL'S'    </v>
          </cell>
          <cell r="D555" t="str">
            <v>PC</v>
          </cell>
          <cell r="E555">
            <v>89.55</v>
          </cell>
          <cell r="F555">
            <v>223.875</v>
          </cell>
        </row>
        <row r="556">
          <cell r="A556">
            <v>1196720</v>
          </cell>
          <cell r="B556" t="str">
            <v>11-967-20</v>
          </cell>
          <cell r="C556" t="str">
            <v xml:space="preserve">TC METZENBAUM-FINO SCISSORS BL-BL'S'    </v>
          </cell>
          <cell r="D556" t="str">
            <v>PC</v>
          </cell>
          <cell r="E556">
            <v>110.25</v>
          </cell>
          <cell r="F556">
            <v>275.625</v>
          </cell>
        </row>
        <row r="557">
          <cell r="A557">
            <v>1196723</v>
          </cell>
          <cell r="B557" t="str">
            <v>11-967-23</v>
          </cell>
          <cell r="C557" t="str">
            <v xml:space="preserve">TC METZENBAUM-FINO SCISSORS BL-BL'S'    </v>
          </cell>
          <cell r="D557" t="str">
            <v>PC</v>
          </cell>
          <cell r="E557">
            <v>119.7</v>
          </cell>
          <cell r="F557">
            <v>299.25</v>
          </cell>
        </row>
        <row r="558">
          <cell r="A558">
            <v>1197019</v>
          </cell>
          <cell r="B558" t="str">
            <v>11-970-19</v>
          </cell>
          <cell r="C558" t="str">
            <v xml:space="preserve">TC-GORNEY FACE-LIFT SCISSORS STRAIGHT   </v>
          </cell>
          <cell r="D558" t="str">
            <v>PC</v>
          </cell>
          <cell r="E558">
            <v>112.5</v>
          </cell>
          <cell r="F558">
            <v>281.25</v>
          </cell>
        </row>
        <row r="559">
          <cell r="A559">
            <v>1197023</v>
          </cell>
          <cell r="B559" t="str">
            <v>11-970-23</v>
          </cell>
          <cell r="C559" t="str">
            <v xml:space="preserve">TC-GORNEY FACE-LIFT SCISSORS STRAIGHT   </v>
          </cell>
          <cell r="D559" t="str">
            <v>PC</v>
          </cell>
          <cell r="E559">
            <v>126.45</v>
          </cell>
          <cell r="F559">
            <v>316.125</v>
          </cell>
        </row>
        <row r="560">
          <cell r="A560">
            <v>1197317</v>
          </cell>
          <cell r="B560" t="str">
            <v>11-973-17</v>
          </cell>
          <cell r="C560" t="str">
            <v xml:space="preserve">TC-REES FACE-LIFT SCISSORS CURVED       </v>
          </cell>
          <cell r="D560" t="str">
            <v>PC</v>
          </cell>
          <cell r="E560">
            <v>115.2</v>
          </cell>
          <cell r="F560">
            <v>288</v>
          </cell>
        </row>
        <row r="561">
          <cell r="A561">
            <v>1197520</v>
          </cell>
          <cell r="B561" t="str">
            <v>11-975-20</v>
          </cell>
          <cell r="C561" t="str">
            <v>AQUILA UTERINE SCISS.SIMS,CVD,20CM,SHORT</v>
          </cell>
          <cell r="D561" t="str">
            <v>PC</v>
          </cell>
          <cell r="E561">
            <v>141.75</v>
          </cell>
          <cell r="F561">
            <v>354.375</v>
          </cell>
        </row>
        <row r="562">
          <cell r="A562">
            <v>1197523</v>
          </cell>
          <cell r="B562" t="str">
            <v>11-975-23</v>
          </cell>
          <cell r="C562" t="str">
            <v>AQUILA UTERINE SCISS.SIMS,CVD,23CM,SHORT</v>
          </cell>
          <cell r="D562" t="str">
            <v>PC</v>
          </cell>
          <cell r="E562">
            <v>156.6</v>
          </cell>
          <cell r="F562">
            <v>391.5</v>
          </cell>
        </row>
        <row r="563">
          <cell r="A563">
            <v>1197623</v>
          </cell>
          <cell r="B563" t="str">
            <v>11-976-23</v>
          </cell>
          <cell r="C563" t="str">
            <v xml:space="preserve">TC SIMS SCISSORS STR                    </v>
          </cell>
          <cell r="D563" t="str">
            <v>PC</v>
          </cell>
          <cell r="E563">
            <v>108</v>
          </cell>
          <cell r="F563">
            <v>270</v>
          </cell>
        </row>
        <row r="564">
          <cell r="A564">
            <v>1197723</v>
          </cell>
          <cell r="B564" t="str">
            <v>11-977-23</v>
          </cell>
          <cell r="C564" t="str">
            <v xml:space="preserve">TC SIMS SCISSORS                        </v>
          </cell>
          <cell r="D564" t="str">
            <v>PC</v>
          </cell>
          <cell r="E564">
            <v>113.4</v>
          </cell>
          <cell r="F564">
            <v>283.5</v>
          </cell>
        </row>
        <row r="565">
          <cell r="A565">
            <v>1197922</v>
          </cell>
          <cell r="B565" t="str">
            <v>11-979-22</v>
          </cell>
          <cell r="C565" t="str">
            <v xml:space="preserve">TC MARTIN-PARAMETRIUM SCISSORS          </v>
          </cell>
          <cell r="D565" t="str">
            <v>PC</v>
          </cell>
          <cell r="E565">
            <v>183.15</v>
          </cell>
          <cell r="F565">
            <v>457.875</v>
          </cell>
        </row>
        <row r="566">
          <cell r="A566">
            <v>1197923</v>
          </cell>
          <cell r="B566" t="str">
            <v>11-979-23</v>
          </cell>
          <cell r="C566" t="str">
            <v xml:space="preserve">TC MARTIN-PARAMETRIUM SCISSORS          </v>
          </cell>
          <cell r="D566" t="str">
            <v>PC</v>
          </cell>
          <cell r="E566">
            <v>140.85</v>
          </cell>
          <cell r="F566">
            <v>352.125</v>
          </cell>
        </row>
        <row r="567">
          <cell r="A567">
            <v>1198013</v>
          </cell>
          <cell r="B567" t="str">
            <v>11-980-13</v>
          </cell>
          <cell r="C567" t="str">
            <v xml:space="preserve">TC LIGATURE SCS SHARP STR               </v>
          </cell>
          <cell r="D567" t="str">
            <v>PC</v>
          </cell>
          <cell r="E567">
            <v>87.03</v>
          </cell>
          <cell r="F567">
            <v>217.57499999999999</v>
          </cell>
        </row>
        <row r="568">
          <cell r="A568">
            <v>1198113</v>
          </cell>
          <cell r="B568" t="str">
            <v>11-981-13</v>
          </cell>
          <cell r="C568" t="str">
            <v xml:space="preserve">TC LIGATURE SCS SHARP CVD               </v>
          </cell>
          <cell r="D568" t="str">
            <v>PC</v>
          </cell>
          <cell r="E568">
            <v>90.9</v>
          </cell>
          <cell r="F568">
            <v>227.25</v>
          </cell>
        </row>
        <row r="569">
          <cell r="A569">
            <v>1198211</v>
          </cell>
          <cell r="B569" t="str">
            <v>11-982-11</v>
          </cell>
          <cell r="C569" t="str">
            <v xml:space="preserve">TC LIGATURE/IRIS SCISSORS STR           </v>
          </cell>
          <cell r="D569" t="str">
            <v>PC</v>
          </cell>
          <cell r="E569">
            <v>63.9</v>
          </cell>
          <cell r="F569">
            <v>159.75</v>
          </cell>
        </row>
        <row r="570">
          <cell r="A570">
            <v>1198311</v>
          </cell>
          <cell r="B570" t="str">
            <v>11-983-11</v>
          </cell>
          <cell r="C570" t="str">
            <v xml:space="preserve">TC LIGATURE/IRIS SCISSORS CVD           </v>
          </cell>
          <cell r="D570" t="str">
            <v>PC</v>
          </cell>
          <cell r="E570">
            <v>71.73</v>
          </cell>
          <cell r="F570">
            <v>179.32500000000002</v>
          </cell>
        </row>
        <row r="571">
          <cell r="A571">
            <v>1198525</v>
          </cell>
          <cell r="B571" t="str">
            <v>11-985-25</v>
          </cell>
          <cell r="C571" t="str">
            <v xml:space="preserve">TC DE BAKEY SCISSORS 25 DEG             </v>
          </cell>
          <cell r="D571" t="str">
            <v>PC</v>
          </cell>
          <cell r="E571">
            <v>146.25</v>
          </cell>
          <cell r="F571">
            <v>365.625</v>
          </cell>
        </row>
        <row r="572">
          <cell r="A572">
            <v>1198545</v>
          </cell>
          <cell r="B572" t="str">
            <v>11-985-45</v>
          </cell>
          <cell r="C572" t="str">
            <v xml:space="preserve">TC DE BAKEY SCISSORS 45 DEG             </v>
          </cell>
          <cell r="D572" t="str">
            <v>PC</v>
          </cell>
          <cell r="E572">
            <v>146.25</v>
          </cell>
          <cell r="F572">
            <v>365.625</v>
          </cell>
        </row>
        <row r="573">
          <cell r="A573">
            <v>1198560</v>
          </cell>
          <cell r="B573" t="str">
            <v>11-985-60</v>
          </cell>
          <cell r="C573" t="str">
            <v xml:space="preserve">TC DE BAKEY SCISSORS 60 DEG             </v>
          </cell>
          <cell r="D573" t="str">
            <v>PC</v>
          </cell>
          <cell r="E573">
            <v>146.25</v>
          </cell>
          <cell r="F573">
            <v>365.625</v>
          </cell>
        </row>
        <row r="574">
          <cell r="A574">
            <v>1198725</v>
          </cell>
          <cell r="B574" t="str">
            <v>11-987-25</v>
          </cell>
          <cell r="C574" t="str">
            <v xml:space="preserve">TC DE BAKEY SCISSORS 25 DEG             </v>
          </cell>
          <cell r="D574" t="str">
            <v>PC</v>
          </cell>
          <cell r="E574">
            <v>155.25</v>
          </cell>
          <cell r="F574">
            <v>388.125</v>
          </cell>
        </row>
        <row r="575">
          <cell r="A575">
            <v>1198745</v>
          </cell>
          <cell r="B575" t="str">
            <v>11-987-45</v>
          </cell>
          <cell r="C575" t="str">
            <v xml:space="preserve">TC DE BAKEY SCISSORS 45 DEG             </v>
          </cell>
          <cell r="D575" t="str">
            <v>PC</v>
          </cell>
          <cell r="E575">
            <v>155.25</v>
          </cell>
          <cell r="F575">
            <v>388.125</v>
          </cell>
        </row>
        <row r="576">
          <cell r="A576">
            <v>1198760</v>
          </cell>
          <cell r="B576" t="str">
            <v>11-987-60</v>
          </cell>
          <cell r="C576" t="str">
            <v xml:space="preserve">TC DE BAKEY SCISSORS 60 DEG             </v>
          </cell>
          <cell r="D576" t="str">
            <v>PC</v>
          </cell>
          <cell r="E576">
            <v>155.25</v>
          </cell>
          <cell r="F576">
            <v>388.125</v>
          </cell>
        </row>
        <row r="577">
          <cell r="A577">
            <v>1198911</v>
          </cell>
          <cell r="B577" t="str">
            <v>11-989-11</v>
          </cell>
          <cell r="C577" t="str">
            <v xml:space="preserve">TC SCISSOIRS SH-SH ANGLED               </v>
          </cell>
          <cell r="D577" t="str">
            <v>PC</v>
          </cell>
          <cell r="E577">
            <v>91.35</v>
          </cell>
          <cell r="F577">
            <v>228.375</v>
          </cell>
        </row>
        <row r="578">
          <cell r="A578">
            <v>1198922</v>
          </cell>
          <cell r="B578" t="str">
            <v>11-989-22</v>
          </cell>
          <cell r="C578" t="str">
            <v xml:space="preserve">AQUILA HYSTER.SCISS.PARA.CVD,22,5 CM    </v>
          </cell>
          <cell r="D578" t="str">
            <v>PC</v>
          </cell>
          <cell r="E578">
            <v>212.85</v>
          </cell>
          <cell r="F578">
            <v>532.125</v>
          </cell>
        </row>
        <row r="579">
          <cell r="A579">
            <v>1198923</v>
          </cell>
          <cell r="B579" t="str">
            <v>11-989-23</v>
          </cell>
          <cell r="C579" t="str">
            <v xml:space="preserve">AQUILA HYSTERECT.SCISS.PARAMET,CVD,23CM </v>
          </cell>
          <cell r="D579" t="str">
            <v>PC</v>
          </cell>
          <cell r="E579">
            <v>216</v>
          </cell>
          <cell r="F579">
            <v>540</v>
          </cell>
        </row>
        <row r="580">
          <cell r="A580">
            <v>1199112</v>
          </cell>
          <cell r="B580" t="str">
            <v>11-991-12</v>
          </cell>
          <cell r="C580" t="str">
            <v xml:space="preserve">TC RAGNELL (KILLNER) SCISSORS,CVD,12 CM </v>
          </cell>
          <cell r="D580" t="str">
            <v>PC</v>
          </cell>
          <cell r="E580">
            <v>103.05</v>
          </cell>
          <cell r="F580">
            <v>257.625</v>
          </cell>
        </row>
        <row r="581">
          <cell r="A581">
            <v>1199216</v>
          </cell>
          <cell r="B581" t="str">
            <v>11-992-16</v>
          </cell>
          <cell r="C581" t="str">
            <v xml:space="preserve">TC KELLY SCISSORS STR                   </v>
          </cell>
          <cell r="D581" t="str">
            <v>PC</v>
          </cell>
          <cell r="E581">
            <v>76.5</v>
          </cell>
          <cell r="F581">
            <v>191.25</v>
          </cell>
        </row>
        <row r="582">
          <cell r="A582">
            <v>1199316</v>
          </cell>
          <cell r="B582" t="str">
            <v>11-993-16</v>
          </cell>
          <cell r="C582" t="str">
            <v xml:space="preserve">TC KELLY SCISSORS CVD                   </v>
          </cell>
          <cell r="D582" t="str">
            <v>PC</v>
          </cell>
          <cell r="E582">
            <v>87.03</v>
          </cell>
          <cell r="F582">
            <v>217.57499999999999</v>
          </cell>
        </row>
        <row r="583">
          <cell r="A583">
            <v>1199417</v>
          </cell>
          <cell r="B583" t="str">
            <v>11-994-17</v>
          </cell>
          <cell r="C583" t="str">
            <v xml:space="preserve">TC DEAN  SCISSORS CVD                   </v>
          </cell>
          <cell r="D583" t="str">
            <v>PC</v>
          </cell>
          <cell r="E583">
            <v>171.5</v>
          </cell>
          <cell r="F583">
            <v>428.75</v>
          </cell>
        </row>
        <row r="584">
          <cell r="A584">
            <v>1199512</v>
          </cell>
          <cell r="B584" t="str">
            <v>11-995-12</v>
          </cell>
          <cell r="C584" t="str">
            <v xml:space="preserve">TC UNIVERSAL WIRE SCISSORS              </v>
          </cell>
          <cell r="D584" t="str">
            <v>PC</v>
          </cell>
          <cell r="E584">
            <v>65.88</v>
          </cell>
          <cell r="F584">
            <v>164.7</v>
          </cell>
        </row>
        <row r="585">
          <cell r="A585">
            <v>1199616</v>
          </cell>
          <cell r="B585" t="str">
            <v>11-996-16</v>
          </cell>
          <cell r="C585" t="str">
            <v xml:space="preserve">TC MARTIN WIRE SCISSORS                 </v>
          </cell>
          <cell r="D585" t="str">
            <v>PC</v>
          </cell>
          <cell r="E585">
            <v>121</v>
          </cell>
          <cell r="F585">
            <v>302.5</v>
          </cell>
        </row>
        <row r="586">
          <cell r="A586">
            <v>1199716</v>
          </cell>
          <cell r="B586" t="str">
            <v>11-997-16</v>
          </cell>
          <cell r="C586" t="str">
            <v xml:space="preserve">TC LOCKLIN SCISSORS CVD                 </v>
          </cell>
          <cell r="D586" t="str">
            <v>PC</v>
          </cell>
          <cell r="E586">
            <v>138</v>
          </cell>
          <cell r="F586">
            <v>345</v>
          </cell>
        </row>
        <row r="587">
          <cell r="A587">
            <v>1199916</v>
          </cell>
          <cell r="B587" t="str">
            <v>11-999-16</v>
          </cell>
          <cell r="C587" t="str">
            <v xml:space="preserve">TC LOCKLIN SCISSORS CVD                 </v>
          </cell>
          <cell r="D587" t="str">
            <v>PC</v>
          </cell>
          <cell r="E587">
            <v>127.5</v>
          </cell>
          <cell r="F587">
            <v>318.75</v>
          </cell>
        </row>
        <row r="588">
          <cell r="A588">
            <v>1210010</v>
          </cell>
          <cell r="B588" t="str">
            <v>12-100-10</v>
          </cell>
          <cell r="C588" t="str">
            <v xml:space="preserve">DRESSING FORCEPS                        </v>
          </cell>
          <cell r="D588" t="str">
            <v>PC</v>
          </cell>
          <cell r="E588">
            <v>5.39</v>
          </cell>
          <cell r="F588">
            <v>13.475</v>
          </cell>
        </row>
        <row r="589">
          <cell r="A589">
            <v>1210011</v>
          </cell>
          <cell r="B589" t="str">
            <v>12-100-11</v>
          </cell>
          <cell r="C589" t="str">
            <v xml:space="preserve">DRESSING FORCEPS                        </v>
          </cell>
          <cell r="D589" t="str">
            <v>PC</v>
          </cell>
          <cell r="E589">
            <v>5.49</v>
          </cell>
          <cell r="F589">
            <v>13.725000000000001</v>
          </cell>
        </row>
        <row r="590">
          <cell r="A590">
            <v>1210013</v>
          </cell>
          <cell r="B590" t="str">
            <v>12-100-13</v>
          </cell>
          <cell r="C590" t="str">
            <v xml:space="preserve">DRESSING FORCEPS                        </v>
          </cell>
          <cell r="D590" t="str">
            <v>PC</v>
          </cell>
          <cell r="E590">
            <v>5.58</v>
          </cell>
          <cell r="F590">
            <v>13.95</v>
          </cell>
        </row>
        <row r="591">
          <cell r="A591">
            <v>1210014</v>
          </cell>
          <cell r="B591" t="str">
            <v>12-100-14</v>
          </cell>
          <cell r="C591" t="str">
            <v xml:space="preserve">DRESSING FORCEPS                        </v>
          </cell>
          <cell r="D591" t="str">
            <v>PC</v>
          </cell>
          <cell r="E591">
            <v>5.67</v>
          </cell>
          <cell r="F591">
            <v>14.175000000000001</v>
          </cell>
        </row>
        <row r="592">
          <cell r="A592">
            <v>1210016</v>
          </cell>
          <cell r="B592" t="str">
            <v>12-100-16</v>
          </cell>
          <cell r="C592" t="str">
            <v xml:space="preserve">DRESSING FORCEPS                        </v>
          </cell>
          <cell r="D592" t="str">
            <v>PC</v>
          </cell>
          <cell r="E592">
            <v>6.31</v>
          </cell>
          <cell r="F592">
            <v>15.774999999999999</v>
          </cell>
        </row>
        <row r="593">
          <cell r="A593">
            <v>1210018</v>
          </cell>
          <cell r="B593" t="str">
            <v>12-100-18</v>
          </cell>
          <cell r="C593" t="str">
            <v xml:space="preserve">DRESSING FORCEPS                        </v>
          </cell>
          <cell r="D593" t="str">
            <v>PC</v>
          </cell>
          <cell r="E593">
            <v>7.45</v>
          </cell>
          <cell r="F593">
            <v>18.625</v>
          </cell>
        </row>
        <row r="594">
          <cell r="A594">
            <v>1210020</v>
          </cell>
          <cell r="B594" t="str">
            <v>12-100-20</v>
          </cell>
          <cell r="C594" t="str">
            <v xml:space="preserve">DRESSING FORCEPS                        </v>
          </cell>
          <cell r="D594" t="str">
            <v>PC</v>
          </cell>
          <cell r="E594">
            <v>8.39</v>
          </cell>
          <cell r="F594">
            <v>20.975000000000001</v>
          </cell>
        </row>
        <row r="595">
          <cell r="A595">
            <v>1210023</v>
          </cell>
          <cell r="B595" t="str">
            <v>12-100-23</v>
          </cell>
          <cell r="C595" t="str">
            <v xml:space="preserve">DRESSING FORCEPS                        </v>
          </cell>
          <cell r="D595" t="str">
            <v>PC</v>
          </cell>
          <cell r="E595">
            <v>10.29</v>
          </cell>
          <cell r="F595">
            <v>25.724999999999998</v>
          </cell>
        </row>
        <row r="596">
          <cell r="A596">
            <v>1210025</v>
          </cell>
          <cell r="B596" t="str">
            <v>12-100-25</v>
          </cell>
          <cell r="C596" t="str">
            <v xml:space="preserve">DRESSING FORCEPS                        </v>
          </cell>
          <cell r="D596" t="str">
            <v>PC</v>
          </cell>
          <cell r="E596">
            <v>13.01</v>
          </cell>
          <cell r="F596">
            <v>32.524999999999999</v>
          </cell>
        </row>
        <row r="597">
          <cell r="A597">
            <v>1210030</v>
          </cell>
          <cell r="B597" t="str">
            <v>12-100-30</v>
          </cell>
          <cell r="C597" t="str">
            <v xml:space="preserve">DRESSING FORCEPS                        </v>
          </cell>
          <cell r="D597" t="str">
            <v>PC</v>
          </cell>
          <cell r="E597">
            <v>16.239999999999998</v>
          </cell>
          <cell r="F597">
            <v>40.599999999999994</v>
          </cell>
        </row>
        <row r="598">
          <cell r="A598">
            <v>1212011</v>
          </cell>
          <cell r="B598" t="str">
            <v>12-120-11</v>
          </cell>
          <cell r="C598" t="str">
            <v xml:space="preserve">DRESSING FORCEPS, 11 CM                 </v>
          </cell>
          <cell r="D598" t="str">
            <v>PC</v>
          </cell>
          <cell r="E598">
            <v>5.68</v>
          </cell>
          <cell r="F598">
            <v>14.2</v>
          </cell>
        </row>
        <row r="599">
          <cell r="A599">
            <v>1212013</v>
          </cell>
          <cell r="B599" t="str">
            <v>12-120-13</v>
          </cell>
          <cell r="C599" t="str">
            <v xml:space="preserve">DRESSING FORCEPS, 13 CM                 </v>
          </cell>
          <cell r="D599" t="str">
            <v>PC</v>
          </cell>
          <cell r="E599">
            <v>5.76</v>
          </cell>
          <cell r="F599">
            <v>14.399999999999999</v>
          </cell>
        </row>
        <row r="600">
          <cell r="A600">
            <v>1212014</v>
          </cell>
          <cell r="B600" t="str">
            <v>12-120-14</v>
          </cell>
          <cell r="C600" t="str">
            <v xml:space="preserve">DRESSING FORCEPS, 14 CM                 </v>
          </cell>
          <cell r="D600" t="str">
            <v>PC</v>
          </cell>
          <cell r="E600">
            <v>5.76</v>
          </cell>
          <cell r="F600">
            <v>14.399999999999999</v>
          </cell>
        </row>
        <row r="601">
          <cell r="A601">
            <v>1212016</v>
          </cell>
          <cell r="B601" t="str">
            <v>12-120-16</v>
          </cell>
          <cell r="C601" t="str">
            <v xml:space="preserve">DRESSING FORCEPS, 16 CM                 </v>
          </cell>
          <cell r="D601" t="str">
            <v>PC</v>
          </cell>
          <cell r="E601">
            <v>6.71</v>
          </cell>
          <cell r="F601">
            <v>16.774999999999999</v>
          </cell>
        </row>
        <row r="602">
          <cell r="A602">
            <v>1212018</v>
          </cell>
          <cell r="B602" t="str">
            <v>12-120-18</v>
          </cell>
          <cell r="C602" t="str">
            <v xml:space="preserve">DRESSING FORCEPS 18 CM                  </v>
          </cell>
          <cell r="D602" t="str">
            <v>PC</v>
          </cell>
          <cell r="E602">
            <v>8.59</v>
          </cell>
          <cell r="F602">
            <v>21.475000000000001</v>
          </cell>
        </row>
        <row r="603">
          <cell r="A603">
            <v>1212020</v>
          </cell>
          <cell r="B603" t="str">
            <v>12-120-20</v>
          </cell>
          <cell r="C603" t="str">
            <v xml:space="preserve">DRESSING FORCEPS, 20 CM                 </v>
          </cell>
          <cell r="D603" t="str">
            <v>PC</v>
          </cell>
          <cell r="E603">
            <v>10.199999999999999</v>
          </cell>
          <cell r="F603">
            <v>25.5</v>
          </cell>
        </row>
        <row r="604">
          <cell r="A604">
            <v>1212023</v>
          </cell>
          <cell r="B604" t="str">
            <v>12-120-23</v>
          </cell>
          <cell r="C604" t="str">
            <v xml:space="preserve">DRESSING FORCEPS, 23 CM                 </v>
          </cell>
          <cell r="D604" t="str">
            <v>PC</v>
          </cell>
          <cell r="E604">
            <v>17</v>
          </cell>
          <cell r="F604">
            <v>42.5</v>
          </cell>
        </row>
        <row r="605">
          <cell r="A605">
            <v>1212025</v>
          </cell>
          <cell r="B605" t="str">
            <v>12-120-25</v>
          </cell>
          <cell r="C605" t="str">
            <v xml:space="preserve">DRESSING FORCEPS 25 CM                  </v>
          </cell>
          <cell r="D605" t="str">
            <v>PC</v>
          </cell>
          <cell r="E605">
            <v>13.26</v>
          </cell>
          <cell r="F605">
            <v>33.15</v>
          </cell>
        </row>
        <row r="606">
          <cell r="A606">
            <v>1212030</v>
          </cell>
          <cell r="B606" t="str">
            <v>12-120-30</v>
          </cell>
          <cell r="C606" t="str">
            <v xml:space="preserve">DRESSING FORCEPS, 30 CM                 </v>
          </cell>
          <cell r="D606" t="str">
            <v>PC</v>
          </cell>
          <cell r="E606">
            <v>17.170000000000002</v>
          </cell>
          <cell r="F606">
            <v>42.925000000000004</v>
          </cell>
        </row>
        <row r="607">
          <cell r="A607">
            <v>1212613</v>
          </cell>
          <cell r="B607" t="str">
            <v>12-126-13</v>
          </cell>
          <cell r="C607" t="str">
            <v xml:space="preserve">DRESSING FORCEPS FINE                   </v>
          </cell>
          <cell r="D607" t="str">
            <v>PC</v>
          </cell>
          <cell r="E607">
            <v>8.2899999999999991</v>
          </cell>
          <cell r="F607">
            <v>20.724999999999998</v>
          </cell>
        </row>
        <row r="608">
          <cell r="A608">
            <v>1212614</v>
          </cell>
          <cell r="B608" t="str">
            <v>12-126-14</v>
          </cell>
          <cell r="C608" t="str">
            <v xml:space="preserve">DRESSING FORCEPS FINE                   </v>
          </cell>
          <cell r="D608" t="str">
            <v>PC</v>
          </cell>
          <cell r="E608">
            <v>8.39</v>
          </cell>
          <cell r="F608">
            <v>20.975000000000001</v>
          </cell>
        </row>
        <row r="609">
          <cell r="A609">
            <v>1213015</v>
          </cell>
          <cell r="B609" t="str">
            <v>12-130-15</v>
          </cell>
          <cell r="C609" t="str">
            <v xml:space="preserve">STILLE DRESSING FORCEPS                 </v>
          </cell>
          <cell r="D609" t="str">
            <v>PC</v>
          </cell>
          <cell r="E609">
            <v>10.199999999999999</v>
          </cell>
          <cell r="F609">
            <v>25.5</v>
          </cell>
        </row>
        <row r="610">
          <cell r="A610">
            <v>1216612</v>
          </cell>
          <cell r="B610" t="str">
            <v>12-166-12</v>
          </cell>
          <cell r="C610" t="str">
            <v xml:space="preserve">MINI-ADSON DRESSING FORCEPS             </v>
          </cell>
          <cell r="D610" t="str">
            <v>PC</v>
          </cell>
          <cell r="E610">
            <v>13.23</v>
          </cell>
          <cell r="F610">
            <v>33.075000000000003</v>
          </cell>
        </row>
        <row r="611">
          <cell r="A611">
            <v>1216812</v>
          </cell>
          <cell r="B611" t="str">
            <v>12-168-12</v>
          </cell>
          <cell r="C611" t="str">
            <v xml:space="preserve">ADSON DRESSING FCPS SERRATED            </v>
          </cell>
          <cell r="D611" t="str">
            <v>PC</v>
          </cell>
          <cell r="E611">
            <v>9.27</v>
          </cell>
          <cell r="F611">
            <v>23.174999999999997</v>
          </cell>
        </row>
        <row r="612">
          <cell r="A612">
            <v>1216815</v>
          </cell>
          <cell r="B612" t="str">
            <v>12-168-15</v>
          </cell>
          <cell r="C612" t="str">
            <v xml:space="preserve">ADSON DRESSING FCPS SERRATED            </v>
          </cell>
          <cell r="D612" t="str">
            <v>PC</v>
          </cell>
          <cell r="E612">
            <v>15.93</v>
          </cell>
          <cell r="F612">
            <v>39.825000000000003</v>
          </cell>
        </row>
        <row r="613">
          <cell r="A613">
            <v>1217015</v>
          </cell>
          <cell r="B613" t="str">
            <v>12-170-15</v>
          </cell>
          <cell r="C613" t="str">
            <v xml:space="preserve">MC INDOE DRESSING FORCEPS               </v>
          </cell>
          <cell r="D613" t="str">
            <v>PC</v>
          </cell>
          <cell r="E613">
            <v>18.809999999999999</v>
          </cell>
          <cell r="F613">
            <v>47.024999999999999</v>
          </cell>
        </row>
        <row r="614">
          <cell r="A614">
            <v>1217120</v>
          </cell>
          <cell r="B614" t="str">
            <v>12-171-20</v>
          </cell>
          <cell r="C614" t="str">
            <v xml:space="preserve">WAUGH DRESSING FORCEPS                  </v>
          </cell>
          <cell r="D614" t="str">
            <v>PC</v>
          </cell>
          <cell r="E614">
            <v>15.47</v>
          </cell>
          <cell r="F614">
            <v>38.675000000000004</v>
          </cell>
        </row>
        <row r="615">
          <cell r="A615">
            <v>1217212</v>
          </cell>
          <cell r="B615" t="str">
            <v>12-172-12</v>
          </cell>
          <cell r="C615" t="str">
            <v xml:space="preserve">SEMKEN DRESS FCPS SERRATED              </v>
          </cell>
          <cell r="D615" t="str">
            <v>PC</v>
          </cell>
          <cell r="E615">
            <v>8.67</v>
          </cell>
          <cell r="F615">
            <v>21.675000000000001</v>
          </cell>
        </row>
        <row r="616">
          <cell r="A616">
            <v>1217215</v>
          </cell>
          <cell r="B616" t="str">
            <v>12-172-15</v>
          </cell>
          <cell r="C616" t="str">
            <v xml:space="preserve">SEMKEN DRESS FCPS                       </v>
          </cell>
          <cell r="D616" t="str">
            <v>PC</v>
          </cell>
          <cell r="E616">
            <v>9.35</v>
          </cell>
          <cell r="F616">
            <v>23.375</v>
          </cell>
        </row>
        <row r="617">
          <cell r="A617">
            <v>1217417</v>
          </cell>
          <cell r="B617" t="str">
            <v>12-174-17</v>
          </cell>
          <cell r="C617" t="str">
            <v xml:space="preserve">TAYLOR DRESS FCPS                       </v>
          </cell>
          <cell r="D617" t="str">
            <v>PC</v>
          </cell>
          <cell r="E617">
            <v>11.73</v>
          </cell>
          <cell r="F617">
            <v>29.325000000000003</v>
          </cell>
        </row>
        <row r="618">
          <cell r="A618">
            <v>1218017</v>
          </cell>
          <cell r="B618" t="str">
            <v>12-180-17</v>
          </cell>
          <cell r="C618" t="str">
            <v xml:space="preserve">TAYLOR DRESS FCPS W SCRAPER             </v>
          </cell>
          <cell r="D618" t="str">
            <v>PC</v>
          </cell>
          <cell r="E618">
            <v>15.64</v>
          </cell>
          <cell r="F618">
            <v>39.1</v>
          </cell>
        </row>
        <row r="619">
          <cell r="A619">
            <v>1218317</v>
          </cell>
          <cell r="B619" t="str">
            <v>12-183-17</v>
          </cell>
          <cell r="C619" t="str">
            <v xml:space="preserve">TAYLOR DRESS FCPS W SCRAPER             </v>
          </cell>
          <cell r="D619" t="str">
            <v>PC</v>
          </cell>
          <cell r="E619">
            <v>22.02</v>
          </cell>
          <cell r="F619">
            <v>55.05</v>
          </cell>
        </row>
        <row r="620">
          <cell r="A620">
            <v>1218406</v>
          </cell>
          <cell r="B620" t="str">
            <v>12-184-06</v>
          </cell>
          <cell r="C620" t="str">
            <v xml:space="preserve">MICRO FORCEPS 0,6 MM                    </v>
          </cell>
          <cell r="D620" t="str">
            <v>PC</v>
          </cell>
          <cell r="E620">
            <v>45.82</v>
          </cell>
          <cell r="F620">
            <v>114.55</v>
          </cell>
        </row>
        <row r="621">
          <cell r="A621">
            <v>1218408</v>
          </cell>
          <cell r="B621" t="str">
            <v>12-184-08</v>
          </cell>
          <cell r="C621" t="str">
            <v xml:space="preserve">MICRO FORCEPS 0,8 MM                    </v>
          </cell>
          <cell r="D621" t="str">
            <v>PC</v>
          </cell>
          <cell r="E621">
            <v>45.82</v>
          </cell>
          <cell r="F621">
            <v>114.55</v>
          </cell>
        </row>
        <row r="622">
          <cell r="A622">
            <v>1218410</v>
          </cell>
          <cell r="B622" t="str">
            <v>12-184-10</v>
          </cell>
          <cell r="C622" t="str">
            <v xml:space="preserve">MICRO FORCEPS 1,0 MM                    </v>
          </cell>
          <cell r="D622" t="str">
            <v>PC</v>
          </cell>
          <cell r="E622">
            <v>45.82</v>
          </cell>
          <cell r="F622">
            <v>114.55</v>
          </cell>
        </row>
        <row r="623">
          <cell r="A623">
            <v>1218418</v>
          </cell>
          <cell r="B623" t="str">
            <v>12-184-18</v>
          </cell>
          <cell r="C623" t="str">
            <v xml:space="preserve">ATRAUMATIC FORCEPS; STRAIGHT; 17,5 CM   </v>
          </cell>
          <cell r="D623" t="str">
            <v>PC</v>
          </cell>
          <cell r="E623">
            <v>70.099999999999994</v>
          </cell>
          <cell r="F623">
            <v>175.25</v>
          </cell>
        </row>
        <row r="624">
          <cell r="A624">
            <v>1218618</v>
          </cell>
          <cell r="B624" t="str">
            <v>12-186-18</v>
          </cell>
          <cell r="C624" t="str">
            <v xml:space="preserve">GERALD DRESSING FORCEPS                 </v>
          </cell>
          <cell r="D624" t="str">
            <v>PC</v>
          </cell>
          <cell r="E624">
            <v>12.92</v>
          </cell>
          <cell r="F624">
            <v>32.299999999999997</v>
          </cell>
        </row>
        <row r="625">
          <cell r="A625">
            <v>1218718</v>
          </cell>
          <cell r="B625" t="str">
            <v>12-187-18</v>
          </cell>
          <cell r="C625" t="str">
            <v xml:space="preserve">GERALD DRESSING FORCEPS CVD             </v>
          </cell>
          <cell r="D625" t="str">
            <v>PC</v>
          </cell>
          <cell r="E625">
            <v>16.07</v>
          </cell>
          <cell r="F625">
            <v>40.174999999999997</v>
          </cell>
        </row>
        <row r="626">
          <cell r="A626">
            <v>1218817</v>
          </cell>
          <cell r="B626" t="str">
            <v>12-188-17</v>
          </cell>
          <cell r="C626" t="str">
            <v xml:space="preserve">CUSHING DRESSING FORCEPS                </v>
          </cell>
          <cell r="D626" t="str">
            <v>PC</v>
          </cell>
          <cell r="E626">
            <v>10.119999999999999</v>
          </cell>
          <cell r="F626">
            <v>25.299999999999997</v>
          </cell>
        </row>
        <row r="627">
          <cell r="A627">
            <v>1218917</v>
          </cell>
          <cell r="B627" t="str">
            <v>12-189-17</v>
          </cell>
          <cell r="C627" t="str">
            <v xml:space="preserve">CUSHING DRESSING FORCEPS CVD            </v>
          </cell>
          <cell r="D627" t="str">
            <v>PC</v>
          </cell>
          <cell r="E627">
            <v>11.39</v>
          </cell>
          <cell r="F627">
            <v>28.475000000000001</v>
          </cell>
        </row>
        <row r="628">
          <cell r="A628">
            <v>1219218</v>
          </cell>
          <cell r="B628" t="str">
            <v>12-192-18</v>
          </cell>
          <cell r="C628" t="str">
            <v xml:space="preserve">POTTS-SMITH DRESSING FORCEPS            </v>
          </cell>
          <cell r="D628" t="str">
            <v>PC</v>
          </cell>
          <cell r="E628">
            <v>11.05</v>
          </cell>
          <cell r="F628">
            <v>27.625</v>
          </cell>
        </row>
        <row r="629">
          <cell r="A629">
            <v>1219221</v>
          </cell>
          <cell r="B629" t="str">
            <v>12-192-21</v>
          </cell>
          <cell r="C629" t="str">
            <v xml:space="preserve">POTTS-SMITH DRESSING FORCEPS            </v>
          </cell>
          <cell r="D629" t="str">
            <v>PC</v>
          </cell>
          <cell r="E629">
            <v>12.67</v>
          </cell>
          <cell r="F629">
            <v>31.675000000000001</v>
          </cell>
        </row>
        <row r="630">
          <cell r="A630">
            <v>1219225</v>
          </cell>
          <cell r="B630" t="str">
            <v>12-192-25</v>
          </cell>
          <cell r="C630" t="str">
            <v xml:space="preserve">POTTS-SMITH DRESSING FORCEPS            </v>
          </cell>
          <cell r="D630" t="str">
            <v>PC</v>
          </cell>
          <cell r="E630">
            <v>17.170000000000002</v>
          </cell>
          <cell r="F630">
            <v>42.925000000000004</v>
          </cell>
        </row>
        <row r="631">
          <cell r="A631">
            <v>1219230</v>
          </cell>
          <cell r="B631" t="str">
            <v>12-192-30</v>
          </cell>
          <cell r="C631" t="str">
            <v xml:space="preserve">POTTS-SMITH DRESSING FORCEPS, 30 CM     </v>
          </cell>
          <cell r="D631" t="str">
            <v>PC</v>
          </cell>
          <cell r="E631">
            <v>26.86</v>
          </cell>
          <cell r="F631">
            <v>67.150000000000006</v>
          </cell>
        </row>
        <row r="632">
          <cell r="A632">
            <v>1223017</v>
          </cell>
          <cell r="B632" t="str">
            <v>12-230-17</v>
          </cell>
          <cell r="C632" t="str">
            <v xml:space="preserve">TC BONNEY FORCEPS 1X2 T                 </v>
          </cell>
          <cell r="D632" t="str">
            <v>PC</v>
          </cell>
          <cell r="E632">
            <v>63.33</v>
          </cell>
          <cell r="F632">
            <v>158.32499999999999</v>
          </cell>
        </row>
        <row r="633">
          <cell r="A633">
            <v>1223417</v>
          </cell>
          <cell r="B633" t="str">
            <v>12-234-17</v>
          </cell>
          <cell r="C633" t="str">
            <v xml:space="preserve">TC GERALD FORCEPS 1X2 T                 </v>
          </cell>
          <cell r="D633" t="str">
            <v>PC</v>
          </cell>
          <cell r="E633">
            <v>70.98</v>
          </cell>
          <cell r="F633">
            <v>177.45000000000002</v>
          </cell>
        </row>
        <row r="634">
          <cell r="A634">
            <v>1223615</v>
          </cell>
          <cell r="B634" t="str">
            <v>12-236-15</v>
          </cell>
          <cell r="C634" t="str">
            <v xml:space="preserve">TC GILLIES FORCEPS                      </v>
          </cell>
          <cell r="D634" t="str">
            <v>PC</v>
          </cell>
          <cell r="E634">
            <v>66.78</v>
          </cell>
          <cell r="F634">
            <v>166.95</v>
          </cell>
        </row>
        <row r="635">
          <cell r="A635">
            <v>1223815</v>
          </cell>
          <cell r="B635" t="str">
            <v>12-238-15</v>
          </cell>
          <cell r="C635" t="str">
            <v xml:space="preserve">TC MC INDOE FORCEPS                     </v>
          </cell>
          <cell r="D635" t="str">
            <v>PC</v>
          </cell>
          <cell r="E635">
            <v>57.06</v>
          </cell>
          <cell r="F635">
            <v>142.65</v>
          </cell>
        </row>
        <row r="636">
          <cell r="A636">
            <v>1224016</v>
          </cell>
          <cell r="B636" t="str">
            <v>12-240-16</v>
          </cell>
          <cell r="C636" t="str">
            <v xml:space="preserve">TC SEMKIN FORCEPS 1X2 T                 </v>
          </cell>
          <cell r="D636" t="str">
            <v>PC</v>
          </cell>
          <cell r="E636">
            <v>56.78</v>
          </cell>
          <cell r="F636">
            <v>141.94999999999999</v>
          </cell>
        </row>
        <row r="637">
          <cell r="A637">
            <v>1224018</v>
          </cell>
          <cell r="B637" t="str">
            <v>12-240-18</v>
          </cell>
          <cell r="C637" t="str">
            <v xml:space="preserve">TC SEMKIN FORCEPS 1X2 T                 </v>
          </cell>
          <cell r="D637" t="str">
            <v>PC</v>
          </cell>
          <cell r="E637">
            <v>57.29</v>
          </cell>
          <cell r="F637">
            <v>143.22499999999999</v>
          </cell>
        </row>
        <row r="638">
          <cell r="A638">
            <v>1224216</v>
          </cell>
          <cell r="B638" t="str">
            <v>12-242-16</v>
          </cell>
          <cell r="C638" t="str">
            <v xml:space="preserve">TC-SEMKIN FORCEPS 1 X 2 TEETH           </v>
          </cell>
          <cell r="D638" t="str">
            <v>PC</v>
          </cell>
          <cell r="E638">
            <v>58.57</v>
          </cell>
          <cell r="F638">
            <v>146.42500000000001</v>
          </cell>
        </row>
        <row r="639">
          <cell r="A639">
            <v>1224218</v>
          </cell>
          <cell r="B639" t="str">
            <v>12-242-18</v>
          </cell>
          <cell r="C639" t="str">
            <v xml:space="preserve">TC SEMKIN FORCEPS 1 X 2 TEETH           </v>
          </cell>
          <cell r="D639" t="str">
            <v>PC</v>
          </cell>
          <cell r="E639">
            <v>58.57</v>
          </cell>
          <cell r="F639">
            <v>146.42500000000001</v>
          </cell>
        </row>
        <row r="640">
          <cell r="A640">
            <v>1224412</v>
          </cell>
          <cell r="B640" t="str">
            <v>12-244-12</v>
          </cell>
          <cell r="C640" t="str">
            <v xml:space="preserve">TC ADSON-BROWN FORCEPS                  </v>
          </cell>
          <cell r="D640" t="str">
            <v>PC</v>
          </cell>
          <cell r="E640">
            <v>65.61</v>
          </cell>
          <cell r="F640">
            <v>164.02500000000001</v>
          </cell>
        </row>
        <row r="641">
          <cell r="A641">
            <v>1224612</v>
          </cell>
          <cell r="B641" t="str">
            <v>12-246-12</v>
          </cell>
          <cell r="C641" t="str">
            <v xml:space="preserve">TC MICRO-ADSON FORCEPS 1X2 T            </v>
          </cell>
          <cell r="D641" t="str">
            <v>PC</v>
          </cell>
          <cell r="E641">
            <v>63.27</v>
          </cell>
          <cell r="F641">
            <v>158.17500000000001</v>
          </cell>
        </row>
        <row r="642">
          <cell r="A642">
            <v>1224615</v>
          </cell>
          <cell r="B642" t="str">
            <v>12-246-15</v>
          </cell>
          <cell r="C642" t="str">
            <v xml:space="preserve">TC MICRO-ADSON FORCEPS 1X2 T            </v>
          </cell>
          <cell r="D642" t="str">
            <v>PC</v>
          </cell>
          <cell r="E642">
            <v>64.89</v>
          </cell>
          <cell r="F642">
            <v>162.22499999999999</v>
          </cell>
        </row>
        <row r="643">
          <cell r="A643">
            <v>1225012</v>
          </cell>
          <cell r="B643" t="str">
            <v>12-250-12</v>
          </cell>
          <cell r="C643" t="str">
            <v xml:space="preserve">TC ADSON FORCEPS                        </v>
          </cell>
          <cell r="D643" t="str">
            <v>PC</v>
          </cell>
          <cell r="E643">
            <v>43.47</v>
          </cell>
          <cell r="F643">
            <v>108.675</v>
          </cell>
        </row>
        <row r="644">
          <cell r="A644">
            <v>1225015</v>
          </cell>
          <cell r="B644" t="str">
            <v>12-250-15</v>
          </cell>
          <cell r="C644" t="str">
            <v xml:space="preserve">TC ADSON FROCEPS                        </v>
          </cell>
          <cell r="D644" t="str">
            <v>PC</v>
          </cell>
          <cell r="E644">
            <v>49.59</v>
          </cell>
          <cell r="F644">
            <v>123.97500000000001</v>
          </cell>
        </row>
        <row r="645">
          <cell r="A645">
            <v>1225212</v>
          </cell>
          <cell r="B645" t="str">
            <v>12-252-12</v>
          </cell>
          <cell r="C645" t="str">
            <v xml:space="preserve">TC ADSON FORCEPS 1X2 T                  </v>
          </cell>
          <cell r="D645" t="str">
            <v>PC</v>
          </cell>
          <cell r="E645">
            <v>54.54</v>
          </cell>
          <cell r="F645">
            <v>136.35</v>
          </cell>
        </row>
        <row r="646">
          <cell r="A646">
            <v>1225215</v>
          </cell>
          <cell r="B646" t="str">
            <v>12-252-15</v>
          </cell>
          <cell r="C646" t="str">
            <v xml:space="preserve">TC ADSON FORCEPS 1X2 T                  </v>
          </cell>
          <cell r="D646" t="str">
            <v>PC</v>
          </cell>
          <cell r="E646">
            <v>64.89</v>
          </cell>
          <cell r="F646">
            <v>162.22499999999999</v>
          </cell>
        </row>
        <row r="647">
          <cell r="A647">
            <v>1225417</v>
          </cell>
          <cell r="B647" t="str">
            <v>12-254-17</v>
          </cell>
          <cell r="C647" t="str">
            <v xml:space="preserve">TC CUSHING FORCEPS                      </v>
          </cell>
          <cell r="D647" t="str">
            <v>PC</v>
          </cell>
          <cell r="E647">
            <v>42.08</v>
          </cell>
          <cell r="F647">
            <v>105.19999999999999</v>
          </cell>
        </row>
        <row r="648">
          <cell r="A648">
            <v>1225518</v>
          </cell>
          <cell r="B648" t="str">
            <v>12-255-18</v>
          </cell>
          <cell r="C648" t="str">
            <v xml:space="preserve">TC CUSHING FORCEPS                      </v>
          </cell>
          <cell r="D648" t="str">
            <v>PC</v>
          </cell>
          <cell r="E648">
            <v>46.24</v>
          </cell>
          <cell r="F648">
            <v>115.60000000000001</v>
          </cell>
        </row>
        <row r="649">
          <cell r="A649">
            <v>1225618</v>
          </cell>
          <cell r="B649" t="str">
            <v>12-256-18</v>
          </cell>
          <cell r="C649" t="str">
            <v xml:space="preserve">TC CUSHING TAYLOR FORCEPS               </v>
          </cell>
          <cell r="D649" t="str">
            <v>PC</v>
          </cell>
          <cell r="E649">
            <v>60.1</v>
          </cell>
          <cell r="F649">
            <v>150.25</v>
          </cell>
        </row>
        <row r="650">
          <cell r="A650">
            <v>1225815</v>
          </cell>
          <cell r="B650" t="str">
            <v>12-258-15</v>
          </cell>
          <cell r="C650" t="str">
            <v xml:space="preserve">TC POTTS-SMITH FORCEPS                  </v>
          </cell>
          <cell r="D650" t="str">
            <v>PC</v>
          </cell>
          <cell r="E650">
            <v>43.86</v>
          </cell>
          <cell r="F650">
            <v>109.65</v>
          </cell>
        </row>
        <row r="651">
          <cell r="A651">
            <v>1225818</v>
          </cell>
          <cell r="B651" t="str">
            <v>12-258-18</v>
          </cell>
          <cell r="C651" t="str">
            <v xml:space="preserve">TC POTTS-SMITH FORCEPS                  </v>
          </cell>
          <cell r="D651" t="str">
            <v>PC</v>
          </cell>
          <cell r="E651">
            <v>45.82</v>
          </cell>
          <cell r="F651">
            <v>114.55</v>
          </cell>
        </row>
        <row r="652">
          <cell r="A652">
            <v>1225820</v>
          </cell>
          <cell r="B652" t="str">
            <v>12-258-20</v>
          </cell>
          <cell r="C652" t="str">
            <v xml:space="preserve">TC POTTS-SMITH FORCEPS                  </v>
          </cell>
          <cell r="D652" t="str">
            <v>PC</v>
          </cell>
          <cell r="E652">
            <v>47.52</v>
          </cell>
          <cell r="F652">
            <v>118.80000000000001</v>
          </cell>
        </row>
        <row r="653">
          <cell r="A653">
            <v>1225823</v>
          </cell>
          <cell r="B653" t="str">
            <v>12-258-23</v>
          </cell>
          <cell r="C653" t="str">
            <v xml:space="preserve">TC POTTS-SMITH FORCEPS                  </v>
          </cell>
          <cell r="D653" t="str">
            <v>PC</v>
          </cell>
          <cell r="E653">
            <v>49.47</v>
          </cell>
          <cell r="F653">
            <v>123.675</v>
          </cell>
        </row>
        <row r="654">
          <cell r="A654">
            <v>1225825</v>
          </cell>
          <cell r="B654" t="str">
            <v>12-258-25</v>
          </cell>
          <cell r="C654" t="str">
            <v xml:space="preserve">TC POTTS-SMITH FORCEPS                  </v>
          </cell>
          <cell r="D654" t="str">
            <v>PC</v>
          </cell>
          <cell r="E654">
            <v>51.26</v>
          </cell>
          <cell r="F654">
            <v>128.15</v>
          </cell>
        </row>
        <row r="655">
          <cell r="A655">
            <v>1226014</v>
          </cell>
          <cell r="B655" t="str">
            <v>12-260-14</v>
          </cell>
          <cell r="C655" t="str">
            <v xml:space="preserve">TC OEHLER TISSUE FCPS 1X2 T             </v>
          </cell>
          <cell r="D655" t="str">
            <v>PC</v>
          </cell>
          <cell r="E655">
            <v>44.71</v>
          </cell>
          <cell r="F655">
            <v>111.77500000000001</v>
          </cell>
        </row>
        <row r="656">
          <cell r="A656">
            <v>1226016</v>
          </cell>
          <cell r="B656" t="str">
            <v>12-260-16</v>
          </cell>
          <cell r="C656" t="str">
            <v xml:space="preserve">TC OEHLER TISSUE FCPS 1X2 T             </v>
          </cell>
          <cell r="D656" t="str">
            <v>PC</v>
          </cell>
          <cell r="E656">
            <v>48.37</v>
          </cell>
          <cell r="F656">
            <v>120.925</v>
          </cell>
        </row>
        <row r="657">
          <cell r="A657">
            <v>1226018</v>
          </cell>
          <cell r="B657" t="str">
            <v>12-260-18</v>
          </cell>
          <cell r="C657" t="str">
            <v xml:space="preserve">TC OEHLER TISSUE FCPS 1X2 T             </v>
          </cell>
          <cell r="D657" t="str">
            <v>PC</v>
          </cell>
          <cell r="E657">
            <v>49.47</v>
          </cell>
          <cell r="F657">
            <v>123.675</v>
          </cell>
        </row>
        <row r="658">
          <cell r="A658">
            <v>1226020</v>
          </cell>
          <cell r="B658" t="str">
            <v>12-260-20</v>
          </cell>
          <cell r="C658" t="str">
            <v xml:space="preserve">TC OEHLER TISSUE FCEP 1X2 T             </v>
          </cell>
          <cell r="D658" t="str">
            <v>PC</v>
          </cell>
          <cell r="E658">
            <v>52.28</v>
          </cell>
          <cell r="F658">
            <v>130.69999999999999</v>
          </cell>
        </row>
        <row r="659">
          <cell r="A659">
            <v>1226025</v>
          </cell>
          <cell r="B659" t="str">
            <v>12-260-25</v>
          </cell>
          <cell r="C659" t="str">
            <v xml:space="preserve">TC OEHLER TISSUE FCPS 1X2 T             </v>
          </cell>
          <cell r="D659" t="str">
            <v>PC</v>
          </cell>
          <cell r="E659">
            <v>57.72</v>
          </cell>
          <cell r="F659">
            <v>144.30000000000001</v>
          </cell>
        </row>
        <row r="660">
          <cell r="A660">
            <v>1226615</v>
          </cell>
          <cell r="B660" t="str">
            <v>12-266-15</v>
          </cell>
          <cell r="C660" t="str">
            <v xml:space="preserve">TC WANGENSTEEN TISSUE FCPS              </v>
          </cell>
          <cell r="D660" t="str">
            <v>PC</v>
          </cell>
          <cell r="E660">
            <v>52.62</v>
          </cell>
          <cell r="F660">
            <v>131.54999999999998</v>
          </cell>
        </row>
        <row r="661">
          <cell r="A661">
            <v>1226623</v>
          </cell>
          <cell r="B661" t="str">
            <v>12-266-23</v>
          </cell>
          <cell r="C661" t="str">
            <v xml:space="preserve">TC WANGENSTEEN TISSUE FCPS              </v>
          </cell>
          <cell r="D661" t="str">
            <v>PC</v>
          </cell>
          <cell r="E661">
            <v>62.9</v>
          </cell>
          <cell r="F661">
            <v>157.25</v>
          </cell>
        </row>
        <row r="662">
          <cell r="A662">
            <v>1227015</v>
          </cell>
          <cell r="B662" t="str">
            <v>12-270-15</v>
          </cell>
          <cell r="C662" t="str">
            <v xml:space="preserve">TC DE BAKEY FORCEPS 1,5 MM              </v>
          </cell>
          <cell r="D662" t="str">
            <v>PC</v>
          </cell>
          <cell r="E662">
            <v>72.45</v>
          </cell>
          <cell r="F662">
            <v>181.125</v>
          </cell>
        </row>
        <row r="663">
          <cell r="A663">
            <v>1227019</v>
          </cell>
          <cell r="B663" t="str">
            <v>12-270-19</v>
          </cell>
          <cell r="C663" t="str">
            <v xml:space="preserve">TC DE BAKEY FORCEPS 1,5 MM              </v>
          </cell>
          <cell r="D663" t="str">
            <v>PC</v>
          </cell>
          <cell r="E663">
            <v>81.63</v>
          </cell>
          <cell r="F663">
            <v>204.07499999999999</v>
          </cell>
        </row>
        <row r="664">
          <cell r="A664">
            <v>1227024</v>
          </cell>
          <cell r="B664" t="str">
            <v>12-270-24</v>
          </cell>
          <cell r="C664" t="str">
            <v xml:space="preserve">TC DE BAKEY FORCEPS 1,5 MM              </v>
          </cell>
          <cell r="D664" t="str">
            <v>PC</v>
          </cell>
          <cell r="E664">
            <v>84.96</v>
          </cell>
          <cell r="F664">
            <v>212.39999999999998</v>
          </cell>
        </row>
        <row r="665">
          <cell r="A665">
            <v>1227215</v>
          </cell>
          <cell r="B665" t="str">
            <v>12-272-15</v>
          </cell>
          <cell r="C665" t="str">
            <v xml:space="preserve">TC DE BAKEY FORCEPS 2,0 MM              </v>
          </cell>
          <cell r="D665" t="str">
            <v>PC</v>
          </cell>
          <cell r="E665">
            <v>66.150000000000006</v>
          </cell>
          <cell r="F665">
            <v>165.375</v>
          </cell>
        </row>
        <row r="666">
          <cell r="A666">
            <v>1227219</v>
          </cell>
          <cell r="B666" t="str">
            <v>12-272-19</v>
          </cell>
          <cell r="C666" t="str">
            <v xml:space="preserve">TC DE BAKEY FORCEPS 2,0 MM              </v>
          </cell>
          <cell r="D666" t="str">
            <v>PC</v>
          </cell>
          <cell r="E666">
            <v>69.66</v>
          </cell>
          <cell r="F666">
            <v>174.14999999999998</v>
          </cell>
        </row>
        <row r="667">
          <cell r="A667">
            <v>1227224</v>
          </cell>
          <cell r="B667" t="str">
            <v>12-272-24</v>
          </cell>
          <cell r="C667" t="str">
            <v xml:space="preserve">TC DE BAKEY FORCEPS 2,0 MM              </v>
          </cell>
          <cell r="D667" t="str">
            <v>PC</v>
          </cell>
          <cell r="E667">
            <v>79.47</v>
          </cell>
          <cell r="F667">
            <v>198.67500000000001</v>
          </cell>
        </row>
        <row r="668">
          <cell r="A668">
            <v>1227618</v>
          </cell>
          <cell r="B668" t="str">
            <v>12-276-18</v>
          </cell>
          <cell r="C668" t="str">
            <v xml:space="preserve">TC JABOMA FORCEPS                       </v>
          </cell>
          <cell r="D668" t="str">
            <v>PC</v>
          </cell>
          <cell r="E668">
            <v>74.8</v>
          </cell>
          <cell r="F668">
            <v>187</v>
          </cell>
        </row>
        <row r="669">
          <cell r="A669">
            <v>1227818</v>
          </cell>
          <cell r="B669" t="str">
            <v>12-278-18</v>
          </cell>
          <cell r="C669" t="str">
            <v xml:space="preserve">TC JABOMA FORCEPS 1X2 T                 </v>
          </cell>
          <cell r="D669" t="str">
            <v>PC</v>
          </cell>
          <cell r="E669">
            <v>81.099999999999994</v>
          </cell>
          <cell r="F669">
            <v>202.75</v>
          </cell>
        </row>
        <row r="670">
          <cell r="A670">
            <v>1227918</v>
          </cell>
          <cell r="B670" t="str">
            <v>12-279-18</v>
          </cell>
          <cell r="C670" t="str">
            <v xml:space="preserve">TC JABOMA FORCEPS 1X2 T                 </v>
          </cell>
          <cell r="D670" t="str">
            <v>PC</v>
          </cell>
          <cell r="E670">
            <v>91.7</v>
          </cell>
          <cell r="F670">
            <v>229.25</v>
          </cell>
        </row>
        <row r="671">
          <cell r="A671">
            <v>1228216</v>
          </cell>
          <cell r="B671" t="str">
            <v>12-282-16</v>
          </cell>
          <cell r="C671" t="str">
            <v xml:space="preserve">TITAN ATRAUMA FCPS 1,5 MM               </v>
          </cell>
          <cell r="D671" t="str">
            <v>PC</v>
          </cell>
          <cell r="E671">
            <v>271.35000000000002</v>
          </cell>
          <cell r="F671">
            <v>678.375</v>
          </cell>
        </row>
        <row r="672">
          <cell r="A672">
            <v>1228220</v>
          </cell>
          <cell r="B672" t="str">
            <v>12-282-20</v>
          </cell>
          <cell r="C672" t="str">
            <v xml:space="preserve">TITAN ATRAUMA FCPS 1,5 MM               </v>
          </cell>
          <cell r="D672" t="str">
            <v>PC</v>
          </cell>
          <cell r="E672">
            <v>290.7</v>
          </cell>
          <cell r="F672">
            <v>726.75</v>
          </cell>
        </row>
        <row r="673">
          <cell r="A673">
            <v>1228224</v>
          </cell>
          <cell r="B673" t="str">
            <v>12-282-24</v>
          </cell>
          <cell r="C673" t="str">
            <v xml:space="preserve">TITAN ATRAUMA FCPS 1,5 MM               </v>
          </cell>
          <cell r="D673" t="str">
            <v>PC</v>
          </cell>
          <cell r="E673">
            <v>309.60000000000002</v>
          </cell>
          <cell r="F673">
            <v>774</v>
          </cell>
        </row>
        <row r="674">
          <cell r="A674">
            <v>1228416</v>
          </cell>
          <cell r="B674" t="str">
            <v>12-284-16</v>
          </cell>
          <cell r="C674" t="str">
            <v xml:space="preserve">TITAN ATRAUMA FCPS 1,8 MM               </v>
          </cell>
          <cell r="D674" t="str">
            <v>PC</v>
          </cell>
          <cell r="E674">
            <v>261.89999999999998</v>
          </cell>
          <cell r="F674">
            <v>654.75</v>
          </cell>
        </row>
        <row r="675">
          <cell r="A675">
            <v>1228420</v>
          </cell>
          <cell r="B675" t="str">
            <v>12-284-20</v>
          </cell>
          <cell r="C675" t="str">
            <v xml:space="preserve">TITAN ATRAUMA FCPS 1,8 MM               </v>
          </cell>
          <cell r="D675" t="str">
            <v>PC</v>
          </cell>
          <cell r="E675">
            <v>276.3</v>
          </cell>
          <cell r="F675">
            <v>690.75</v>
          </cell>
        </row>
        <row r="676">
          <cell r="A676">
            <v>1228424</v>
          </cell>
          <cell r="B676" t="str">
            <v>12-284-24</v>
          </cell>
          <cell r="C676" t="str">
            <v xml:space="preserve">TITAN ATRAUMA FCPS 1,8 MM               </v>
          </cell>
          <cell r="D676" t="str">
            <v>PC</v>
          </cell>
          <cell r="E676">
            <v>299.7</v>
          </cell>
          <cell r="F676">
            <v>749.25</v>
          </cell>
        </row>
        <row r="677">
          <cell r="A677">
            <v>1230110</v>
          </cell>
          <cell r="B677" t="str">
            <v>12-301-10</v>
          </cell>
          <cell r="C677" t="str">
            <v xml:space="preserve">TISSUE FORCEPS 1X2 T                    </v>
          </cell>
          <cell r="D677" t="str">
            <v>PC</v>
          </cell>
          <cell r="E677">
            <v>6.41</v>
          </cell>
          <cell r="F677">
            <v>16.024999999999999</v>
          </cell>
        </row>
        <row r="678">
          <cell r="A678">
            <v>1230111</v>
          </cell>
          <cell r="B678" t="str">
            <v>12-301-11</v>
          </cell>
          <cell r="C678" t="str">
            <v xml:space="preserve">TISSUE FORCEPS 1X2 T                    </v>
          </cell>
          <cell r="D678" t="str">
            <v>PC</v>
          </cell>
          <cell r="E678">
            <v>6.51</v>
          </cell>
          <cell r="F678">
            <v>16.274999999999999</v>
          </cell>
        </row>
        <row r="679">
          <cell r="A679">
            <v>1230113</v>
          </cell>
          <cell r="B679" t="str">
            <v>12-301-13</v>
          </cell>
          <cell r="C679" t="str">
            <v xml:space="preserve">TISSUE FORCEPS 1X2 T                    </v>
          </cell>
          <cell r="D679" t="str">
            <v>PC</v>
          </cell>
          <cell r="E679">
            <v>6.61</v>
          </cell>
          <cell r="F679">
            <v>16.525000000000002</v>
          </cell>
        </row>
        <row r="680">
          <cell r="A680">
            <v>1230114</v>
          </cell>
          <cell r="B680" t="str">
            <v>12-301-14</v>
          </cell>
          <cell r="C680" t="str">
            <v xml:space="preserve">TISSUE FORCEPS 1X2 T                    </v>
          </cell>
          <cell r="D680" t="str">
            <v>PC</v>
          </cell>
          <cell r="E680">
            <v>6.79</v>
          </cell>
          <cell r="F680">
            <v>16.975000000000001</v>
          </cell>
        </row>
        <row r="681">
          <cell r="A681">
            <v>1230116</v>
          </cell>
          <cell r="B681" t="str">
            <v>12-301-16</v>
          </cell>
          <cell r="C681" t="str">
            <v xml:space="preserve">TISSUE FORCEPS 1X2 T                    </v>
          </cell>
          <cell r="D681" t="str">
            <v>PC</v>
          </cell>
          <cell r="E681">
            <v>8.3800000000000008</v>
          </cell>
          <cell r="F681">
            <v>20.950000000000003</v>
          </cell>
        </row>
        <row r="682">
          <cell r="A682">
            <v>1230118</v>
          </cell>
          <cell r="B682" t="str">
            <v>12-301-18</v>
          </cell>
          <cell r="C682" t="str">
            <v xml:space="preserve">TISSUE FORCEPS 1X2 T                    </v>
          </cell>
          <cell r="D682" t="str">
            <v>PC</v>
          </cell>
          <cell r="E682">
            <v>8.67</v>
          </cell>
          <cell r="F682">
            <v>21.675000000000001</v>
          </cell>
        </row>
        <row r="683">
          <cell r="A683">
            <v>1230120</v>
          </cell>
          <cell r="B683" t="str">
            <v>12-301-20</v>
          </cell>
          <cell r="C683" t="str">
            <v xml:space="preserve">TISSUE FORCEPS 1X2 T                    </v>
          </cell>
          <cell r="D683" t="str">
            <v>PC</v>
          </cell>
          <cell r="E683">
            <v>11.14</v>
          </cell>
          <cell r="F683">
            <v>27.85</v>
          </cell>
        </row>
        <row r="684">
          <cell r="A684">
            <v>1230123</v>
          </cell>
          <cell r="B684" t="str">
            <v>12-301-23</v>
          </cell>
          <cell r="C684" t="str">
            <v xml:space="preserve">TISSUE FORCEPS 1X2 T                    </v>
          </cell>
          <cell r="D684" t="str">
            <v>PC</v>
          </cell>
          <cell r="E684">
            <v>14.28</v>
          </cell>
          <cell r="F684">
            <v>35.699999999999996</v>
          </cell>
        </row>
        <row r="685">
          <cell r="A685">
            <v>1230125</v>
          </cell>
          <cell r="B685" t="str">
            <v>12-301-25</v>
          </cell>
          <cell r="C685" t="str">
            <v xml:space="preserve">TISSUE FORCEPS 1X2 T                    </v>
          </cell>
          <cell r="D685" t="str">
            <v>PC</v>
          </cell>
          <cell r="E685">
            <v>14.28</v>
          </cell>
          <cell r="F685">
            <v>35.699999999999996</v>
          </cell>
        </row>
        <row r="686">
          <cell r="A686">
            <v>1230130</v>
          </cell>
          <cell r="B686" t="str">
            <v>12-301-30</v>
          </cell>
          <cell r="C686" t="str">
            <v xml:space="preserve">TISSUE FORCEPS 1X2 T                    </v>
          </cell>
          <cell r="D686" t="str">
            <v>PC</v>
          </cell>
          <cell r="E686">
            <v>17.77</v>
          </cell>
          <cell r="F686">
            <v>44.424999999999997</v>
          </cell>
        </row>
        <row r="687">
          <cell r="A687">
            <v>1230211</v>
          </cell>
          <cell r="B687" t="str">
            <v>12-302-11</v>
          </cell>
          <cell r="C687" t="str">
            <v xml:space="preserve">TISSUE FORCEPS 2X3 T                    </v>
          </cell>
          <cell r="D687" t="str">
            <v>PC</v>
          </cell>
          <cell r="E687">
            <v>9.18</v>
          </cell>
          <cell r="F687">
            <v>22.95</v>
          </cell>
        </row>
        <row r="688">
          <cell r="A688">
            <v>1230213</v>
          </cell>
          <cell r="B688" t="str">
            <v>12-302-13</v>
          </cell>
          <cell r="C688" t="str">
            <v xml:space="preserve">TISSUE FORCEPS 2X3 T                    </v>
          </cell>
          <cell r="D688" t="str">
            <v>PC</v>
          </cell>
          <cell r="E688">
            <v>9.61</v>
          </cell>
          <cell r="F688">
            <v>24.024999999999999</v>
          </cell>
        </row>
        <row r="689">
          <cell r="A689">
            <v>1230214</v>
          </cell>
          <cell r="B689" t="str">
            <v>12-302-14</v>
          </cell>
          <cell r="C689" t="str">
            <v xml:space="preserve">TISSUE FORCEPS 2X3 T                    </v>
          </cell>
          <cell r="D689" t="str">
            <v>PC</v>
          </cell>
          <cell r="E689">
            <v>10.71</v>
          </cell>
          <cell r="F689">
            <v>26.775000000000002</v>
          </cell>
        </row>
        <row r="690">
          <cell r="A690">
            <v>1230216</v>
          </cell>
          <cell r="B690" t="str">
            <v>12-302-16</v>
          </cell>
          <cell r="C690" t="str">
            <v xml:space="preserve">TISSUE FORCEPS 2X3 T                    </v>
          </cell>
          <cell r="D690" t="str">
            <v>PC</v>
          </cell>
          <cell r="E690">
            <v>12.41</v>
          </cell>
          <cell r="F690">
            <v>31.024999999999999</v>
          </cell>
        </row>
        <row r="691">
          <cell r="A691">
            <v>1230218</v>
          </cell>
          <cell r="B691" t="str">
            <v>12-302-18</v>
          </cell>
          <cell r="C691" t="str">
            <v xml:space="preserve">TISSUE FORCEPS 2X3 T                    </v>
          </cell>
          <cell r="D691" t="str">
            <v>PC</v>
          </cell>
          <cell r="E691">
            <v>13.35</v>
          </cell>
          <cell r="F691">
            <v>33.375</v>
          </cell>
        </row>
        <row r="692">
          <cell r="A692">
            <v>1230220</v>
          </cell>
          <cell r="B692" t="str">
            <v>12-302-20</v>
          </cell>
          <cell r="C692" t="str">
            <v xml:space="preserve">TISSUE FORCEPS 2X3 T                    </v>
          </cell>
          <cell r="D692" t="str">
            <v>PC</v>
          </cell>
          <cell r="E692">
            <v>16.239999999999998</v>
          </cell>
          <cell r="F692">
            <v>40.599999999999994</v>
          </cell>
        </row>
        <row r="693">
          <cell r="A693">
            <v>1230225</v>
          </cell>
          <cell r="B693" t="str">
            <v>12-302-25</v>
          </cell>
          <cell r="C693" t="str">
            <v xml:space="preserve">TISSUE FORCEPS 2X3 T                    </v>
          </cell>
          <cell r="D693" t="str">
            <v>PC</v>
          </cell>
          <cell r="E693">
            <v>21.76</v>
          </cell>
          <cell r="F693">
            <v>54.400000000000006</v>
          </cell>
        </row>
        <row r="694">
          <cell r="A694">
            <v>1230314</v>
          </cell>
          <cell r="B694" t="str">
            <v>12-303-14</v>
          </cell>
          <cell r="C694" t="str">
            <v xml:space="preserve">TISSUE FORCEPS 3X4 T                    </v>
          </cell>
          <cell r="D694" t="str">
            <v>PC</v>
          </cell>
          <cell r="E694">
            <v>13.43</v>
          </cell>
          <cell r="F694">
            <v>33.575000000000003</v>
          </cell>
        </row>
        <row r="695">
          <cell r="A695">
            <v>1230316</v>
          </cell>
          <cell r="B695" t="str">
            <v>12-303-16</v>
          </cell>
          <cell r="C695" t="str">
            <v xml:space="preserve">TISSUE FORCEPS 3X4 T                    </v>
          </cell>
          <cell r="D695" t="str">
            <v>PC</v>
          </cell>
          <cell r="E695">
            <v>15.13</v>
          </cell>
          <cell r="F695">
            <v>37.825000000000003</v>
          </cell>
        </row>
        <row r="696">
          <cell r="A696">
            <v>1230414</v>
          </cell>
          <cell r="B696" t="str">
            <v>12-304-14</v>
          </cell>
          <cell r="C696" t="str">
            <v xml:space="preserve">TISSUE FORCEPS 4X5 T                    </v>
          </cell>
          <cell r="D696" t="str">
            <v>PC</v>
          </cell>
          <cell r="E696">
            <v>14.88</v>
          </cell>
          <cell r="F696">
            <v>37.200000000000003</v>
          </cell>
        </row>
        <row r="697">
          <cell r="A697">
            <v>1230416</v>
          </cell>
          <cell r="B697" t="str">
            <v>12-304-16</v>
          </cell>
          <cell r="C697" t="str">
            <v xml:space="preserve">TISSUE FORCEPS 4X5 T                    </v>
          </cell>
          <cell r="D697" t="str">
            <v>PC</v>
          </cell>
          <cell r="E697">
            <v>16.920000000000002</v>
          </cell>
          <cell r="F697">
            <v>42.300000000000004</v>
          </cell>
        </row>
        <row r="698">
          <cell r="A698">
            <v>1232113</v>
          </cell>
          <cell r="B698" t="str">
            <v>12-321-13</v>
          </cell>
          <cell r="C698" t="str">
            <v xml:space="preserve">TISSUE FORCEPS 1X2 T NARROW             </v>
          </cell>
          <cell r="D698" t="str">
            <v>PC</v>
          </cell>
          <cell r="E698">
            <v>6.6</v>
          </cell>
          <cell r="F698">
            <v>16.5</v>
          </cell>
        </row>
        <row r="699">
          <cell r="A699">
            <v>1232114</v>
          </cell>
          <cell r="B699" t="str">
            <v>12-321-14</v>
          </cell>
          <cell r="C699" t="str">
            <v xml:space="preserve">TISSUE FORCEPS 1X2 T NARROW             </v>
          </cell>
          <cell r="D699" t="str">
            <v>PC</v>
          </cell>
          <cell r="E699">
            <v>6.89</v>
          </cell>
          <cell r="F699">
            <v>17.224999999999998</v>
          </cell>
        </row>
        <row r="700">
          <cell r="A700">
            <v>1232116</v>
          </cell>
          <cell r="B700" t="str">
            <v>12-321-16</v>
          </cell>
          <cell r="C700" t="str">
            <v xml:space="preserve">TISSUE FORCEPS 1X2 T NARROW             </v>
          </cell>
          <cell r="D700" t="str">
            <v>PC</v>
          </cell>
          <cell r="E700">
            <v>7.28</v>
          </cell>
          <cell r="F700">
            <v>18.2</v>
          </cell>
        </row>
        <row r="701">
          <cell r="A701">
            <v>1232118</v>
          </cell>
          <cell r="B701" t="str">
            <v>12-321-18</v>
          </cell>
          <cell r="C701" t="str">
            <v xml:space="preserve">TISSUE FORCEPS 1X2 T NARROW, 18 CM      </v>
          </cell>
          <cell r="D701" t="str">
            <v>PC</v>
          </cell>
          <cell r="E701">
            <v>11.56</v>
          </cell>
          <cell r="F701">
            <v>28.900000000000002</v>
          </cell>
        </row>
        <row r="702">
          <cell r="A702">
            <v>1232120</v>
          </cell>
          <cell r="B702" t="str">
            <v>12-321-20</v>
          </cell>
          <cell r="C702" t="str">
            <v xml:space="preserve">TISSUE FORCEPS 1X2 T NARROW             </v>
          </cell>
          <cell r="D702" t="str">
            <v>PC</v>
          </cell>
          <cell r="E702">
            <v>16.07</v>
          </cell>
          <cell r="F702">
            <v>40.174999999999997</v>
          </cell>
        </row>
        <row r="703">
          <cell r="A703">
            <v>1232123</v>
          </cell>
          <cell r="B703" t="str">
            <v>12-321-23</v>
          </cell>
          <cell r="C703" t="str">
            <v xml:space="preserve">TISSUE FORCEPS 1X2 T NARROW, 23 CM      </v>
          </cell>
          <cell r="D703" t="str">
            <v>PC</v>
          </cell>
          <cell r="E703">
            <v>19.89</v>
          </cell>
          <cell r="F703">
            <v>49.725000000000001</v>
          </cell>
        </row>
        <row r="704">
          <cell r="A704">
            <v>1232125</v>
          </cell>
          <cell r="B704" t="str">
            <v>12-321-25</v>
          </cell>
          <cell r="C704" t="str">
            <v xml:space="preserve">TISSUE FORCEPS 1X2 T NARROW, 25 CM      </v>
          </cell>
          <cell r="D704" t="str">
            <v>PC</v>
          </cell>
          <cell r="E704">
            <v>17.600000000000001</v>
          </cell>
          <cell r="F704">
            <v>44</v>
          </cell>
        </row>
        <row r="705">
          <cell r="A705">
            <v>1232130</v>
          </cell>
          <cell r="B705" t="str">
            <v>12-321-30</v>
          </cell>
          <cell r="C705" t="str">
            <v xml:space="preserve">TISSUE FORCEPS 1X2 T NARROW, 30 CM      </v>
          </cell>
          <cell r="D705" t="str">
            <v>PC</v>
          </cell>
          <cell r="E705">
            <v>21.93</v>
          </cell>
          <cell r="F705">
            <v>54.825000000000003</v>
          </cell>
        </row>
        <row r="706">
          <cell r="A706">
            <v>1232613</v>
          </cell>
          <cell r="B706" t="str">
            <v>12-326-13</v>
          </cell>
          <cell r="C706" t="str">
            <v xml:space="preserve">TISSUE FORCEPS 1X2 T FINE               </v>
          </cell>
          <cell r="D706" t="str">
            <v>PC</v>
          </cell>
          <cell r="E706">
            <v>8.67</v>
          </cell>
          <cell r="F706">
            <v>21.675000000000001</v>
          </cell>
        </row>
        <row r="707">
          <cell r="A707">
            <v>1232614</v>
          </cell>
          <cell r="B707" t="str">
            <v>12-326-14</v>
          </cell>
          <cell r="C707" t="str">
            <v xml:space="preserve">TISSUE FORCEPS 1X2 T FINE               </v>
          </cell>
          <cell r="D707" t="str">
            <v>PC</v>
          </cell>
          <cell r="E707">
            <v>9.69</v>
          </cell>
          <cell r="F707">
            <v>24.224999999999998</v>
          </cell>
        </row>
        <row r="708">
          <cell r="A708">
            <v>1233115</v>
          </cell>
          <cell r="B708" t="str">
            <v>12-331-15</v>
          </cell>
          <cell r="C708" t="str">
            <v xml:space="preserve">STILLE TISSUE FORCEPS 1X2 T             </v>
          </cell>
          <cell r="D708" t="str">
            <v>PC</v>
          </cell>
          <cell r="E708">
            <v>9.1</v>
          </cell>
          <cell r="F708">
            <v>22.75</v>
          </cell>
        </row>
        <row r="709">
          <cell r="A709">
            <v>1233215</v>
          </cell>
          <cell r="B709" t="str">
            <v>12-332-15</v>
          </cell>
          <cell r="C709" t="str">
            <v xml:space="preserve">STILLE TISSUE FORCEPS 2X3 T             </v>
          </cell>
          <cell r="D709" t="str">
            <v>PC</v>
          </cell>
          <cell r="E709">
            <v>12.07</v>
          </cell>
          <cell r="F709">
            <v>30.175000000000001</v>
          </cell>
        </row>
        <row r="710">
          <cell r="A710">
            <v>1236615</v>
          </cell>
          <cell r="B710" t="str">
            <v>12-366-15</v>
          </cell>
          <cell r="C710" t="str">
            <v xml:space="preserve">ADLERKREUTZ TISSUE FCPS NARR            </v>
          </cell>
          <cell r="D710" t="str">
            <v>PC</v>
          </cell>
          <cell r="E710">
            <v>14.45</v>
          </cell>
          <cell r="F710">
            <v>36.125</v>
          </cell>
        </row>
        <row r="711">
          <cell r="A711">
            <v>1236620</v>
          </cell>
          <cell r="B711" t="str">
            <v>12-366-20</v>
          </cell>
          <cell r="C711" t="str">
            <v xml:space="preserve">ADLERKREUTZ TISSUE FCPS NARR            </v>
          </cell>
          <cell r="D711" t="str">
            <v>PC</v>
          </cell>
          <cell r="E711">
            <v>15.39</v>
          </cell>
          <cell r="F711">
            <v>38.475000000000001</v>
          </cell>
        </row>
        <row r="712">
          <cell r="A712">
            <v>1236715</v>
          </cell>
          <cell r="B712" t="str">
            <v>12-367-15</v>
          </cell>
          <cell r="C712" t="str">
            <v xml:space="preserve">ADLERKREUTZ TISSUE FCPS WIDE            </v>
          </cell>
          <cell r="D712" t="str">
            <v>PC</v>
          </cell>
          <cell r="E712">
            <v>27.54</v>
          </cell>
          <cell r="F712">
            <v>68.849999999999994</v>
          </cell>
        </row>
        <row r="713">
          <cell r="A713">
            <v>1236720</v>
          </cell>
          <cell r="B713" t="str">
            <v>12-367-20</v>
          </cell>
          <cell r="C713" t="str">
            <v xml:space="preserve">ADLERKREUTZ TISSUE FCPS WIDE            </v>
          </cell>
          <cell r="D713" t="str">
            <v>PC</v>
          </cell>
          <cell r="E713">
            <v>34</v>
          </cell>
          <cell r="F713">
            <v>85</v>
          </cell>
        </row>
        <row r="714">
          <cell r="A714">
            <v>1236725</v>
          </cell>
          <cell r="B714" t="str">
            <v>12-367-25</v>
          </cell>
          <cell r="C714" t="str">
            <v xml:space="preserve">ADLERKREUTZ TISSUE FCPS WIDE            </v>
          </cell>
          <cell r="D714" t="str">
            <v>PC</v>
          </cell>
          <cell r="E714">
            <v>40.04</v>
          </cell>
          <cell r="F714">
            <v>100.1</v>
          </cell>
        </row>
        <row r="715">
          <cell r="A715">
            <v>1236812</v>
          </cell>
          <cell r="B715" t="str">
            <v>12-368-12</v>
          </cell>
          <cell r="C715" t="str">
            <v xml:space="preserve">ADSON TISSUE FORCEPS 1X2 T              </v>
          </cell>
          <cell r="D715" t="str">
            <v>PC</v>
          </cell>
          <cell r="E715">
            <v>10.89</v>
          </cell>
          <cell r="F715">
            <v>27.225000000000001</v>
          </cell>
        </row>
        <row r="716">
          <cell r="A716">
            <v>1236815</v>
          </cell>
          <cell r="B716" t="str">
            <v>12-368-15</v>
          </cell>
          <cell r="C716" t="str">
            <v xml:space="preserve">ADSON TISSUE FORCEPS 1X2 T              </v>
          </cell>
          <cell r="D716" t="str">
            <v>PC</v>
          </cell>
          <cell r="E716">
            <v>18.18</v>
          </cell>
          <cell r="F716">
            <v>45.45</v>
          </cell>
        </row>
        <row r="717">
          <cell r="A717">
            <v>1237015</v>
          </cell>
          <cell r="B717" t="str">
            <v>12-370-15</v>
          </cell>
          <cell r="C717" t="str">
            <v xml:space="preserve">GILLIES TISSUE FORCEPS 1X2 T            </v>
          </cell>
          <cell r="D717" t="str">
            <v>PC</v>
          </cell>
          <cell r="E717">
            <v>13.77</v>
          </cell>
          <cell r="F717">
            <v>34.424999999999997</v>
          </cell>
        </row>
        <row r="718">
          <cell r="A718">
            <v>1237120</v>
          </cell>
          <cell r="B718" t="str">
            <v>12-371-20</v>
          </cell>
          <cell r="C718" t="str">
            <v xml:space="preserve">WAUGH DISSECTING FORCEPS 1 X 2 T.       </v>
          </cell>
          <cell r="D718" t="str">
            <v>PC</v>
          </cell>
          <cell r="E718">
            <v>16.75</v>
          </cell>
          <cell r="F718">
            <v>41.875</v>
          </cell>
        </row>
        <row r="719">
          <cell r="A719">
            <v>1237212</v>
          </cell>
          <cell r="B719" t="str">
            <v>12-372-12</v>
          </cell>
          <cell r="C719" t="str">
            <v xml:space="preserve">SEMKEN FORCEPS 1X2 T                    </v>
          </cell>
          <cell r="D719" t="str">
            <v>PC</v>
          </cell>
          <cell r="E719">
            <v>9.18</v>
          </cell>
          <cell r="F719">
            <v>22.95</v>
          </cell>
        </row>
        <row r="720">
          <cell r="A720">
            <v>1237215</v>
          </cell>
          <cell r="B720" t="str">
            <v>12-372-15</v>
          </cell>
          <cell r="C720" t="str">
            <v xml:space="preserve">SEMKEN FORCEPS 1X2 T                    </v>
          </cell>
          <cell r="D720" t="str">
            <v>PC</v>
          </cell>
          <cell r="E720">
            <v>9.69</v>
          </cell>
          <cell r="F720">
            <v>24.224999999999998</v>
          </cell>
        </row>
        <row r="721">
          <cell r="A721">
            <v>1237417</v>
          </cell>
          <cell r="B721" t="str">
            <v>12-374-17</v>
          </cell>
          <cell r="C721" t="str">
            <v xml:space="preserve">TAYLOR TISSUE FORCEPS 1X2 T             </v>
          </cell>
          <cell r="D721" t="str">
            <v>PC</v>
          </cell>
          <cell r="E721">
            <v>13.69</v>
          </cell>
          <cell r="F721">
            <v>34.225000000000001</v>
          </cell>
        </row>
        <row r="722">
          <cell r="A722">
            <v>1238017</v>
          </cell>
          <cell r="B722" t="str">
            <v>12-380-17</v>
          </cell>
          <cell r="C722" t="str">
            <v xml:space="preserve">TAYLOR TISSUE FORCEPS 1X2 T             </v>
          </cell>
          <cell r="D722" t="str">
            <v>PC</v>
          </cell>
          <cell r="E722">
            <v>17.260000000000002</v>
          </cell>
          <cell r="F722">
            <v>43.150000000000006</v>
          </cell>
        </row>
        <row r="723">
          <cell r="A723">
            <v>1238317</v>
          </cell>
          <cell r="B723" t="str">
            <v>12-383-17</v>
          </cell>
          <cell r="C723" t="str">
            <v xml:space="preserve">TAYLOR TISSUE FORCEPS 1X2 T             </v>
          </cell>
          <cell r="D723" t="str">
            <v>PC</v>
          </cell>
          <cell r="E723">
            <v>25.08</v>
          </cell>
          <cell r="F723">
            <v>62.699999999999996</v>
          </cell>
        </row>
        <row r="724">
          <cell r="A724">
            <v>1238406</v>
          </cell>
          <cell r="B724" t="str">
            <v>12-384-06</v>
          </cell>
          <cell r="C724" t="str">
            <v xml:space="preserve">MICRO FORCEPS 1X2 T 0,6 MM              </v>
          </cell>
          <cell r="D724" t="str">
            <v>PC</v>
          </cell>
          <cell r="E724">
            <v>59.42</v>
          </cell>
          <cell r="F724">
            <v>148.55000000000001</v>
          </cell>
        </row>
        <row r="725">
          <cell r="A725">
            <v>1238408</v>
          </cell>
          <cell r="B725" t="str">
            <v>12-384-08</v>
          </cell>
          <cell r="C725" t="str">
            <v xml:space="preserve">MICRO FORCEPS 1X2 T 0,8 MM              </v>
          </cell>
          <cell r="D725" t="str">
            <v>PC</v>
          </cell>
          <cell r="E725">
            <v>59.42</v>
          </cell>
          <cell r="F725">
            <v>148.55000000000001</v>
          </cell>
        </row>
        <row r="726">
          <cell r="A726">
            <v>1238410</v>
          </cell>
          <cell r="B726" t="str">
            <v>12-384-10</v>
          </cell>
          <cell r="C726" t="str">
            <v xml:space="preserve">MICRO FROCEPS 1X2 T 1,0 MM              </v>
          </cell>
          <cell r="D726" t="str">
            <v>PC</v>
          </cell>
          <cell r="E726">
            <v>59.42</v>
          </cell>
          <cell r="F726">
            <v>148.55000000000001</v>
          </cell>
        </row>
        <row r="727">
          <cell r="A727">
            <v>1238617</v>
          </cell>
          <cell r="B727" t="str">
            <v>12-386-17</v>
          </cell>
          <cell r="C727" t="str">
            <v xml:space="preserve">GERALD TISSUE FCPS 1X2 T                </v>
          </cell>
          <cell r="D727" t="str">
            <v>PC</v>
          </cell>
          <cell r="E727">
            <v>17.43</v>
          </cell>
          <cell r="F727">
            <v>43.575000000000003</v>
          </cell>
        </row>
        <row r="728">
          <cell r="A728">
            <v>1238717</v>
          </cell>
          <cell r="B728" t="str">
            <v>12-387-17</v>
          </cell>
          <cell r="C728" t="str">
            <v xml:space="preserve">GERALD TISSUE FCPS 1X2 T CVD            </v>
          </cell>
          <cell r="D728" t="str">
            <v>PC</v>
          </cell>
          <cell r="E728">
            <v>17.600000000000001</v>
          </cell>
          <cell r="F728">
            <v>44</v>
          </cell>
        </row>
        <row r="729">
          <cell r="A729">
            <v>1238817</v>
          </cell>
          <cell r="B729" t="str">
            <v>12-388-17</v>
          </cell>
          <cell r="C729" t="str">
            <v xml:space="preserve">CUSHING TISSUE FORCEPS 1X2 T            </v>
          </cell>
          <cell r="D729" t="str">
            <v>PC</v>
          </cell>
          <cell r="E729">
            <v>11.73</v>
          </cell>
          <cell r="F729">
            <v>29.325000000000003</v>
          </cell>
        </row>
        <row r="730">
          <cell r="A730">
            <v>1239218</v>
          </cell>
          <cell r="B730" t="str">
            <v>12-392-18</v>
          </cell>
          <cell r="C730" t="str">
            <v xml:space="preserve">POTTS-SMITH TISS FCPS 1X2 T             </v>
          </cell>
          <cell r="D730" t="str">
            <v>PC</v>
          </cell>
          <cell r="E730">
            <v>11.99</v>
          </cell>
          <cell r="F730">
            <v>29.975000000000001</v>
          </cell>
        </row>
        <row r="731">
          <cell r="A731">
            <v>1239221</v>
          </cell>
          <cell r="B731" t="str">
            <v>12-392-21</v>
          </cell>
          <cell r="C731" t="str">
            <v xml:space="preserve">POTTS-SMITH TISS FCPS 1X2 T             </v>
          </cell>
          <cell r="D731" t="str">
            <v>PC</v>
          </cell>
          <cell r="E731">
            <v>14.11</v>
          </cell>
          <cell r="F731">
            <v>35.274999999999999</v>
          </cell>
        </row>
        <row r="732">
          <cell r="A732">
            <v>1239225</v>
          </cell>
          <cell r="B732" t="str">
            <v>12-392-25</v>
          </cell>
          <cell r="C732" t="str">
            <v xml:space="preserve">POTTS-SMITH TISS FCPS 1X2 T             </v>
          </cell>
          <cell r="D732" t="str">
            <v>PC</v>
          </cell>
          <cell r="E732">
            <v>18.87</v>
          </cell>
          <cell r="F732">
            <v>47.175000000000004</v>
          </cell>
        </row>
        <row r="733">
          <cell r="A733">
            <v>1239230</v>
          </cell>
          <cell r="B733" t="str">
            <v>12-392-30</v>
          </cell>
          <cell r="C733" t="str">
            <v xml:space="preserve">POTTS-SMITH TISS FCPS 1X2 T,  30 CM     </v>
          </cell>
          <cell r="D733" t="str">
            <v>PC</v>
          </cell>
          <cell r="E733">
            <v>28.99</v>
          </cell>
          <cell r="F733">
            <v>72.474999999999994</v>
          </cell>
        </row>
        <row r="734">
          <cell r="A734">
            <v>1239420</v>
          </cell>
          <cell r="B734" t="str">
            <v>12-394-20</v>
          </cell>
          <cell r="C734" t="str">
            <v xml:space="preserve">REES FORCEPS INSULATED                  </v>
          </cell>
          <cell r="D734" t="str">
            <v>PC</v>
          </cell>
          <cell r="E734">
            <v>46.98</v>
          </cell>
          <cell r="F734">
            <v>117.44999999999999</v>
          </cell>
        </row>
        <row r="735">
          <cell r="A735">
            <v>1240012</v>
          </cell>
          <cell r="B735" t="str">
            <v>12-400-12</v>
          </cell>
          <cell r="C735" t="str">
            <v xml:space="preserve">ADSON-BROWN FCPS  7X7 T                 </v>
          </cell>
          <cell r="D735" t="str">
            <v>PC</v>
          </cell>
          <cell r="E735">
            <v>18.45</v>
          </cell>
          <cell r="F735">
            <v>46.125</v>
          </cell>
        </row>
        <row r="736">
          <cell r="A736">
            <v>1240212</v>
          </cell>
          <cell r="B736" t="str">
            <v>12-402-12</v>
          </cell>
          <cell r="C736" t="str">
            <v xml:space="preserve">MINI-ADSON DRESS FCPS 1X2 T             </v>
          </cell>
          <cell r="D736" t="str">
            <v>PC</v>
          </cell>
          <cell r="E736">
            <v>17.190000000000001</v>
          </cell>
          <cell r="F736">
            <v>42.975000000000001</v>
          </cell>
        </row>
        <row r="737">
          <cell r="A737">
            <v>1240312</v>
          </cell>
          <cell r="B737" t="str">
            <v>12-403-12</v>
          </cell>
          <cell r="C737" t="str">
            <v xml:space="preserve">MINI-ADSON DRESS FCPS 1X2 T             </v>
          </cell>
          <cell r="D737" t="str">
            <v>PC</v>
          </cell>
          <cell r="E737">
            <v>20.07</v>
          </cell>
          <cell r="F737">
            <v>50.174999999999997</v>
          </cell>
        </row>
        <row r="738">
          <cell r="A738">
            <v>1240412</v>
          </cell>
          <cell r="B738" t="str">
            <v>12-404-12</v>
          </cell>
          <cell r="C738" t="str">
            <v xml:space="preserve">MICRO-ADSON DRESSING FORCEPS 12CM       </v>
          </cell>
          <cell r="D738" t="str">
            <v>PC</v>
          </cell>
          <cell r="E738">
            <v>13.41</v>
          </cell>
          <cell r="F738">
            <v>33.524999999999999</v>
          </cell>
        </row>
        <row r="739">
          <cell r="A739">
            <v>1240415</v>
          </cell>
          <cell r="B739" t="str">
            <v>12-404-15</v>
          </cell>
          <cell r="C739" t="str">
            <v xml:space="preserve">MICRO-ADSON FORCEPS                     </v>
          </cell>
          <cell r="D739" t="str">
            <v>PC</v>
          </cell>
          <cell r="E739">
            <v>18</v>
          </cell>
          <cell r="F739">
            <v>45</v>
          </cell>
        </row>
        <row r="740">
          <cell r="A740">
            <v>1240612</v>
          </cell>
          <cell r="B740" t="str">
            <v>12-406-12</v>
          </cell>
          <cell r="C740" t="str">
            <v xml:space="preserve">MICRO-ADSON FORCEPS 1X2 T               </v>
          </cell>
          <cell r="D740" t="str">
            <v>PC</v>
          </cell>
          <cell r="E740">
            <v>17.010000000000002</v>
          </cell>
          <cell r="F740">
            <v>42.525000000000006</v>
          </cell>
        </row>
        <row r="741">
          <cell r="A741">
            <v>1240615</v>
          </cell>
          <cell r="B741" t="str">
            <v>12-406-15</v>
          </cell>
          <cell r="C741" t="str">
            <v xml:space="preserve">MICRO ADSON FORCEPS                     </v>
          </cell>
          <cell r="D741" t="str">
            <v>PC</v>
          </cell>
          <cell r="E741">
            <v>18</v>
          </cell>
          <cell r="F741">
            <v>45</v>
          </cell>
        </row>
        <row r="742">
          <cell r="A742">
            <v>1240811</v>
          </cell>
          <cell r="B742" t="str">
            <v>12-408-11</v>
          </cell>
          <cell r="C742" t="str">
            <v xml:space="preserve">MICRO FORCEPS DELICATE 1X2 T            </v>
          </cell>
          <cell r="D742" t="str">
            <v>PC</v>
          </cell>
          <cell r="E742">
            <v>123.25</v>
          </cell>
          <cell r="F742">
            <v>308.125</v>
          </cell>
        </row>
        <row r="743">
          <cell r="A743">
            <v>1240912</v>
          </cell>
          <cell r="B743" t="str">
            <v>12-409-12</v>
          </cell>
          <cell r="C743" t="str">
            <v xml:space="preserve">WATCHMAKER'S FORCEPS CVD                </v>
          </cell>
          <cell r="D743" t="str">
            <v>PC</v>
          </cell>
          <cell r="E743">
            <v>33.32</v>
          </cell>
          <cell r="F743">
            <v>83.3</v>
          </cell>
        </row>
        <row r="744">
          <cell r="A744">
            <v>1241012</v>
          </cell>
          <cell r="B744" t="str">
            <v>12-410-12</v>
          </cell>
          <cell r="C744" t="str">
            <v xml:space="preserve">WATCHMAKER'S FORCEPS STR                </v>
          </cell>
          <cell r="D744" t="str">
            <v>PC</v>
          </cell>
          <cell r="E744">
            <v>26.44</v>
          </cell>
          <cell r="F744">
            <v>66.100000000000009</v>
          </cell>
        </row>
        <row r="745">
          <cell r="A745">
            <v>1241211</v>
          </cell>
          <cell r="B745" t="str">
            <v>12-412-11</v>
          </cell>
          <cell r="C745" t="str">
            <v xml:space="preserve">JEWELER FORCEPS 3C                      </v>
          </cell>
          <cell r="D745" t="str">
            <v>PC</v>
          </cell>
          <cell r="E745">
            <v>26.18</v>
          </cell>
          <cell r="F745">
            <v>65.45</v>
          </cell>
        </row>
        <row r="746">
          <cell r="A746">
            <v>1241411</v>
          </cell>
          <cell r="B746" t="str">
            <v>12-414-11</v>
          </cell>
          <cell r="C746" t="str">
            <v xml:space="preserve">JEWELER FORCEPS 5                       </v>
          </cell>
          <cell r="D746" t="str">
            <v>PC</v>
          </cell>
          <cell r="E746">
            <v>26.18</v>
          </cell>
          <cell r="F746">
            <v>65.45</v>
          </cell>
        </row>
        <row r="747">
          <cell r="A747">
            <v>1241611</v>
          </cell>
          <cell r="B747" t="str">
            <v>12-416-11</v>
          </cell>
          <cell r="C747" t="str">
            <v xml:space="preserve">JEWELER FORCEPS 4                       </v>
          </cell>
          <cell r="D747" t="str">
            <v>PC</v>
          </cell>
          <cell r="E747">
            <v>26.18</v>
          </cell>
          <cell r="F747">
            <v>65.45</v>
          </cell>
        </row>
        <row r="748">
          <cell r="A748">
            <v>1242015</v>
          </cell>
          <cell r="B748" t="str">
            <v>12-420-15</v>
          </cell>
          <cell r="C748" t="str">
            <v xml:space="preserve">TISSUE FCPS RUSSIAN PATT                </v>
          </cell>
          <cell r="D748" t="str">
            <v>PC</v>
          </cell>
          <cell r="E748">
            <v>23.55</v>
          </cell>
          <cell r="F748">
            <v>58.875</v>
          </cell>
        </row>
        <row r="749">
          <cell r="A749">
            <v>1242020</v>
          </cell>
          <cell r="B749" t="str">
            <v>12-420-20</v>
          </cell>
          <cell r="C749" t="str">
            <v xml:space="preserve">TISSUE FCPS RUSSIAN PATT                </v>
          </cell>
          <cell r="D749" t="str">
            <v>PC</v>
          </cell>
          <cell r="E749">
            <v>27.03</v>
          </cell>
          <cell r="F749">
            <v>67.575000000000003</v>
          </cell>
        </row>
        <row r="750">
          <cell r="A750">
            <v>1242025</v>
          </cell>
          <cell r="B750" t="str">
            <v>12-420-25</v>
          </cell>
          <cell r="C750" t="str">
            <v xml:space="preserve">TISSUE FCPS RUSSIAN PATT                </v>
          </cell>
          <cell r="D750" t="str">
            <v>PC</v>
          </cell>
          <cell r="E750">
            <v>30.26</v>
          </cell>
          <cell r="F750">
            <v>75.650000000000006</v>
          </cell>
        </row>
        <row r="751">
          <cell r="A751">
            <v>1242614</v>
          </cell>
          <cell r="B751" t="str">
            <v>12-426-14</v>
          </cell>
          <cell r="C751" t="str">
            <v xml:space="preserve">DURANTE TISSUE FORCEPS 14,5 CM          </v>
          </cell>
          <cell r="D751" t="str">
            <v>PC</v>
          </cell>
          <cell r="E751">
            <v>24.48</v>
          </cell>
          <cell r="F751">
            <v>61.2</v>
          </cell>
        </row>
        <row r="752">
          <cell r="A752">
            <v>1242616</v>
          </cell>
          <cell r="B752" t="str">
            <v>12-426-16</v>
          </cell>
          <cell r="C752" t="str">
            <v xml:space="preserve">DURANTE TISSUE FORCEPS 18 CM            </v>
          </cell>
          <cell r="D752" t="str">
            <v>PC</v>
          </cell>
          <cell r="E752">
            <v>24.82</v>
          </cell>
          <cell r="F752">
            <v>62.05</v>
          </cell>
        </row>
        <row r="753">
          <cell r="A753">
            <v>1242620</v>
          </cell>
          <cell r="B753" t="str">
            <v>12-426-20</v>
          </cell>
          <cell r="C753" t="str">
            <v xml:space="preserve">DURANTE TISSUE FORCEPS 20 CM            </v>
          </cell>
          <cell r="D753" t="str">
            <v>PC</v>
          </cell>
          <cell r="E753">
            <v>26.18</v>
          </cell>
          <cell r="F753">
            <v>65.45</v>
          </cell>
        </row>
        <row r="754">
          <cell r="A754">
            <v>1244418</v>
          </cell>
          <cell r="B754" t="str">
            <v>12-444-18</v>
          </cell>
          <cell r="C754" t="str">
            <v xml:space="preserve">STILLE-BARRAYA TISS FCPS                </v>
          </cell>
          <cell r="D754" t="str">
            <v>PC</v>
          </cell>
          <cell r="E754">
            <v>38.76</v>
          </cell>
          <cell r="F754">
            <v>96.899999999999991</v>
          </cell>
        </row>
        <row r="755">
          <cell r="A755">
            <v>1245118</v>
          </cell>
          <cell r="B755" t="str">
            <v>12-451-18</v>
          </cell>
          <cell r="C755" t="str">
            <v xml:space="preserve">BONNEY TISSUE FORCEPS 1X2 T             </v>
          </cell>
          <cell r="D755" t="str">
            <v>PC</v>
          </cell>
          <cell r="E755">
            <v>23.04</v>
          </cell>
          <cell r="F755">
            <v>57.599999999999994</v>
          </cell>
        </row>
        <row r="756">
          <cell r="A756">
            <v>1245623</v>
          </cell>
          <cell r="B756" t="str">
            <v>12-456-23</v>
          </cell>
          <cell r="C756" t="str">
            <v xml:space="preserve">TISS FORCEPS MAYO RUSS PATT             </v>
          </cell>
          <cell r="D756" t="str">
            <v>PC</v>
          </cell>
          <cell r="E756">
            <v>36.21</v>
          </cell>
          <cell r="F756">
            <v>90.525000000000006</v>
          </cell>
        </row>
        <row r="757">
          <cell r="A757">
            <v>1246018</v>
          </cell>
          <cell r="B757" t="str">
            <v>12-460-18</v>
          </cell>
          <cell r="C757" t="str">
            <v xml:space="preserve">SINGLEY-TUTTLE DISSECT. FORCEPS 18 CM   </v>
          </cell>
          <cell r="D757" t="str">
            <v>PC</v>
          </cell>
          <cell r="E757">
            <v>45.99</v>
          </cell>
          <cell r="F757">
            <v>114.97500000000001</v>
          </cell>
        </row>
        <row r="758">
          <cell r="A758">
            <v>1246023</v>
          </cell>
          <cell r="B758" t="str">
            <v>12-460-23</v>
          </cell>
          <cell r="C758" t="str">
            <v xml:space="preserve">SINGLEY-TUTTLE FORCEPS                  </v>
          </cell>
          <cell r="D758" t="str">
            <v>PC</v>
          </cell>
          <cell r="E758">
            <v>44.97</v>
          </cell>
          <cell r="F758">
            <v>112.425</v>
          </cell>
        </row>
        <row r="759">
          <cell r="A759">
            <v>1246623</v>
          </cell>
          <cell r="B759" t="str">
            <v>12-466-23</v>
          </cell>
          <cell r="C759" t="str">
            <v xml:space="preserve">NELSON FORCEPS                          </v>
          </cell>
          <cell r="D759" t="str">
            <v>PC</v>
          </cell>
          <cell r="E759">
            <v>44.71</v>
          </cell>
          <cell r="F759">
            <v>111.77500000000001</v>
          </cell>
        </row>
        <row r="760">
          <cell r="A760">
            <v>1246818</v>
          </cell>
          <cell r="B760" t="str">
            <v>12-468-18</v>
          </cell>
          <cell r="C760" t="str">
            <v xml:space="preserve">ATRAUMAT TUBE FORCEPS                   </v>
          </cell>
          <cell r="D760" t="str">
            <v>PC</v>
          </cell>
          <cell r="E760">
            <v>191.7</v>
          </cell>
          <cell r="F760">
            <v>479.25</v>
          </cell>
        </row>
        <row r="761">
          <cell r="A761">
            <v>1250210</v>
          </cell>
          <cell r="B761" t="str">
            <v>12-502-10</v>
          </cell>
          <cell r="C761" t="str">
            <v xml:space="preserve">FINE FORCEPS                            </v>
          </cell>
          <cell r="D761" t="str">
            <v>PC</v>
          </cell>
          <cell r="E761">
            <v>13.18</v>
          </cell>
          <cell r="F761">
            <v>32.950000000000003</v>
          </cell>
        </row>
        <row r="762">
          <cell r="A762">
            <v>1250310</v>
          </cell>
          <cell r="B762" t="str">
            <v>12-503-10</v>
          </cell>
          <cell r="C762" t="str">
            <v xml:space="preserve">FINE FORCEPS SLIGHTLY CVD               </v>
          </cell>
          <cell r="D762" t="str">
            <v>PC</v>
          </cell>
          <cell r="E762">
            <v>13.09</v>
          </cell>
          <cell r="F762">
            <v>32.725000000000001</v>
          </cell>
        </row>
        <row r="763">
          <cell r="A763">
            <v>1250510</v>
          </cell>
          <cell r="B763" t="str">
            <v>12-505-10</v>
          </cell>
          <cell r="C763" t="str">
            <v xml:space="preserve">FINE FORCEPS STRONGLY CVD               </v>
          </cell>
          <cell r="D763" t="str">
            <v>PC</v>
          </cell>
          <cell r="E763">
            <v>14.45</v>
          </cell>
          <cell r="F763">
            <v>36.125</v>
          </cell>
        </row>
        <row r="764">
          <cell r="A764">
            <v>1251210</v>
          </cell>
          <cell r="B764" t="str">
            <v>12-512-10</v>
          </cell>
          <cell r="C764" t="str">
            <v xml:space="preserve">FINE FORCEPS 1X2 T                      </v>
          </cell>
          <cell r="D764" t="str">
            <v>PC</v>
          </cell>
          <cell r="E764">
            <v>12.92</v>
          </cell>
          <cell r="F764">
            <v>32.299999999999997</v>
          </cell>
        </row>
        <row r="765">
          <cell r="A765">
            <v>1251310</v>
          </cell>
          <cell r="B765" t="str">
            <v>12-513-10</v>
          </cell>
          <cell r="C765" t="str">
            <v xml:space="preserve">FINE FCPS SLIGHTLY CVD 1X2 T            </v>
          </cell>
          <cell r="D765" t="str">
            <v>PC</v>
          </cell>
          <cell r="E765">
            <v>13.01</v>
          </cell>
          <cell r="F765">
            <v>32.524999999999999</v>
          </cell>
        </row>
        <row r="766">
          <cell r="A766">
            <v>1251510</v>
          </cell>
          <cell r="B766" t="str">
            <v>12-515-10</v>
          </cell>
          <cell r="C766" t="str">
            <v xml:space="preserve">FINE FORCEPS 1X2 TEETH STRONGLY CURVED  </v>
          </cell>
          <cell r="D766" t="str">
            <v>PC</v>
          </cell>
          <cell r="E766">
            <v>18.96</v>
          </cell>
          <cell r="F766">
            <v>47.400000000000006</v>
          </cell>
        </row>
        <row r="767">
          <cell r="A767">
            <v>1256000</v>
          </cell>
          <cell r="B767" t="str">
            <v>12-560-00</v>
          </cell>
          <cell r="C767" t="str">
            <v xml:space="preserve">MICRO FORCEPS, STR., 0,3 MM, 11 CM      </v>
          </cell>
          <cell r="D767" t="str">
            <v>PC</v>
          </cell>
          <cell r="E767">
            <v>70.5</v>
          </cell>
          <cell r="F767">
            <v>176.25</v>
          </cell>
        </row>
        <row r="768">
          <cell r="A768">
            <v>1256002</v>
          </cell>
          <cell r="B768" t="str">
            <v>12-560-02</v>
          </cell>
          <cell r="C768" t="str">
            <v>VASC. DILATOR, 10░ ANG., 5X0,2 MM, 11 CM</v>
          </cell>
          <cell r="D768" t="str">
            <v>PC</v>
          </cell>
          <cell r="E768">
            <v>168</v>
          </cell>
          <cell r="F768">
            <v>420</v>
          </cell>
        </row>
        <row r="769">
          <cell r="A769">
            <v>1256003</v>
          </cell>
          <cell r="B769" t="str">
            <v>12-560-03</v>
          </cell>
          <cell r="C769" t="str">
            <v>VASC. DILATOR, 10░ ANG., 5X0,3 MM, 11 CM</v>
          </cell>
          <cell r="D769" t="str">
            <v>PC</v>
          </cell>
          <cell r="E769">
            <v>131</v>
          </cell>
          <cell r="F769">
            <v>327.5</v>
          </cell>
        </row>
        <row r="770">
          <cell r="A770">
            <v>1256005</v>
          </cell>
          <cell r="B770" t="str">
            <v>12-560-05</v>
          </cell>
          <cell r="C770" t="str">
            <v xml:space="preserve">MICRO FORCEPS, 11 CM, PIERCE-TIP,STR.   </v>
          </cell>
          <cell r="D770" t="str">
            <v>PC</v>
          </cell>
          <cell r="E770">
            <v>137</v>
          </cell>
          <cell r="F770">
            <v>342.5</v>
          </cell>
        </row>
        <row r="771">
          <cell r="A771">
            <v>1256045</v>
          </cell>
          <cell r="B771" t="str">
            <v>12-560-45</v>
          </cell>
          <cell r="C771" t="str">
            <v xml:space="preserve">MICRO FORCEPS, 45░ ANG., 0,3 MM, 11 CM  </v>
          </cell>
          <cell r="D771" t="str">
            <v>PC</v>
          </cell>
          <cell r="E771">
            <v>77.3</v>
          </cell>
          <cell r="F771">
            <v>193.25</v>
          </cell>
        </row>
        <row r="772">
          <cell r="A772">
            <v>1256090</v>
          </cell>
          <cell r="B772" t="str">
            <v>12-560-90</v>
          </cell>
          <cell r="C772" t="str">
            <v xml:space="preserve">MICRO FORCEPS, 90░ ANG., 0,3 MM, 11 CM  </v>
          </cell>
          <cell r="D772" t="str">
            <v>PC</v>
          </cell>
          <cell r="E772">
            <v>85.7</v>
          </cell>
          <cell r="F772">
            <v>214.25</v>
          </cell>
        </row>
        <row r="773">
          <cell r="A773">
            <v>1256100</v>
          </cell>
          <cell r="B773" t="str">
            <v>12-561-00</v>
          </cell>
          <cell r="C773" t="str">
            <v xml:space="preserve">MICRO FORCEPS, STR., 0,3 MM, 13,5 CM    </v>
          </cell>
          <cell r="D773" t="str">
            <v>PC</v>
          </cell>
          <cell r="E773">
            <v>108.5</v>
          </cell>
          <cell r="F773">
            <v>271.25</v>
          </cell>
        </row>
        <row r="774">
          <cell r="A774">
            <v>1256102</v>
          </cell>
          <cell r="B774" t="str">
            <v>12-561-02</v>
          </cell>
          <cell r="C774" t="str">
            <v>VASC. DILATOR, 10░ANG., 5X0,2 MM, 13,5CM</v>
          </cell>
          <cell r="D774" t="str">
            <v>PC</v>
          </cell>
          <cell r="E774">
            <v>205.5</v>
          </cell>
          <cell r="F774">
            <v>513.75</v>
          </cell>
        </row>
        <row r="775">
          <cell r="A775">
            <v>1256103</v>
          </cell>
          <cell r="B775" t="str">
            <v>12-561-03</v>
          </cell>
          <cell r="C775" t="str">
            <v>VASC. DILATOR, 10░ANG., 5X0,3 MM, 13,5CM</v>
          </cell>
          <cell r="D775" t="str">
            <v>PC</v>
          </cell>
          <cell r="E775">
            <v>168.5</v>
          </cell>
          <cell r="F775">
            <v>421.25</v>
          </cell>
        </row>
        <row r="776">
          <cell r="A776">
            <v>1256105</v>
          </cell>
          <cell r="B776" t="str">
            <v>12-561-05</v>
          </cell>
          <cell r="C776" t="str">
            <v xml:space="preserve">MICRO FORCEPS,13,5 CM, PIERCE-TIP,STR.  </v>
          </cell>
          <cell r="D776" t="str">
            <v>PC</v>
          </cell>
          <cell r="E776">
            <v>137</v>
          </cell>
          <cell r="F776">
            <v>342.5</v>
          </cell>
        </row>
        <row r="777">
          <cell r="A777">
            <v>1256145</v>
          </cell>
          <cell r="B777" t="str">
            <v>12-561-45</v>
          </cell>
          <cell r="C777" t="str">
            <v>MICRO FORCEPS, 45░ ANG., 0,3 MM, 13,5 CM</v>
          </cell>
          <cell r="D777" t="str">
            <v>PC</v>
          </cell>
          <cell r="E777">
            <v>115</v>
          </cell>
          <cell r="F777">
            <v>287.5</v>
          </cell>
        </row>
        <row r="778">
          <cell r="A778">
            <v>1256190</v>
          </cell>
          <cell r="B778" t="str">
            <v>12-561-90</v>
          </cell>
          <cell r="C778" t="str">
            <v>MICRO FORCEPS, 90░ ANG., 0,3 MM, 13,5 CM</v>
          </cell>
          <cell r="D778" t="str">
            <v>PC</v>
          </cell>
          <cell r="E778">
            <v>124</v>
          </cell>
          <cell r="F778">
            <v>310</v>
          </cell>
        </row>
        <row r="779">
          <cell r="A779">
            <v>1256200</v>
          </cell>
          <cell r="B779" t="str">
            <v>12-562-00</v>
          </cell>
          <cell r="C779" t="str">
            <v xml:space="preserve">MICRO FORCEPS, STR., 6X0,3 MM, 15 CM    </v>
          </cell>
          <cell r="D779" t="str">
            <v>PC</v>
          </cell>
          <cell r="E779">
            <v>355.5</v>
          </cell>
          <cell r="F779">
            <v>888.75</v>
          </cell>
        </row>
        <row r="780">
          <cell r="A780">
            <v>1256201</v>
          </cell>
          <cell r="B780" t="str">
            <v>12-562-01</v>
          </cell>
          <cell r="C780" t="str">
            <v xml:space="preserve">MICRO FORCEPS, CVD., 6X0,3 MM, 15 CM    </v>
          </cell>
          <cell r="D780" t="str">
            <v>PC</v>
          </cell>
          <cell r="E780">
            <v>366.5</v>
          </cell>
          <cell r="F780">
            <v>916.25</v>
          </cell>
        </row>
        <row r="781">
          <cell r="A781">
            <v>1256202</v>
          </cell>
          <cell r="B781" t="str">
            <v>12-562-02</v>
          </cell>
          <cell r="C781" t="str">
            <v>MICRO FORCEPS, 45░ ANG., 6X0,3 MM, 15 CM</v>
          </cell>
          <cell r="D781" t="str">
            <v>PC</v>
          </cell>
          <cell r="E781">
            <v>366.5</v>
          </cell>
          <cell r="F781">
            <v>916.25</v>
          </cell>
        </row>
        <row r="782">
          <cell r="A782">
            <v>1256203</v>
          </cell>
          <cell r="B782" t="str">
            <v>12-562-03</v>
          </cell>
          <cell r="C782" t="str">
            <v xml:space="preserve">MICRO RING FORCEPS, 1X0,5 MM, 15 CM     </v>
          </cell>
          <cell r="D782" t="str">
            <v>PC</v>
          </cell>
          <cell r="E782">
            <v>375.5</v>
          </cell>
          <cell r="F782">
            <v>938.75</v>
          </cell>
        </row>
        <row r="783">
          <cell r="A783">
            <v>1256204</v>
          </cell>
          <cell r="B783" t="str">
            <v>12-562-04</v>
          </cell>
          <cell r="C783" t="str">
            <v xml:space="preserve">MICRO FORCEPS, STR., 5X0,3 MM, 15 CM    </v>
          </cell>
          <cell r="D783" t="str">
            <v>PC</v>
          </cell>
          <cell r="E783">
            <v>322</v>
          </cell>
          <cell r="F783">
            <v>805</v>
          </cell>
        </row>
        <row r="784">
          <cell r="A784">
            <v>1256205</v>
          </cell>
          <cell r="B784" t="str">
            <v>12-562-05</v>
          </cell>
          <cell r="C784" t="str">
            <v xml:space="preserve">MICRO FORCEPS, STR., PIERCE TIP, 15 CM  </v>
          </cell>
          <cell r="D784" t="str">
            <v>PC</v>
          </cell>
          <cell r="E784">
            <v>322</v>
          </cell>
          <cell r="F784">
            <v>805</v>
          </cell>
        </row>
        <row r="785">
          <cell r="A785">
            <v>1256300</v>
          </cell>
          <cell r="B785" t="str">
            <v>12-563-00</v>
          </cell>
          <cell r="C785" t="str">
            <v xml:space="preserve">MICRO FORCEPS, STR., 6X0,3 MM, 18 CM    </v>
          </cell>
          <cell r="D785" t="str">
            <v>PC</v>
          </cell>
          <cell r="E785">
            <v>355.5</v>
          </cell>
          <cell r="F785">
            <v>888.75</v>
          </cell>
        </row>
        <row r="786">
          <cell r="A786">
            <v>1256301</v>
          </cell>
          <cell r="B786" t="str">
            <v>12-563-01</v>
          </cell>
          <cell r="C786" t="str">
            <v xml:space="preserve">MICRO FORCEPS, CVD., 6X0,3 MM, 18 CM    </v>
          </cell>
          <cell r="D786" t="str">
            <v>PC</v>
          </cell>
          <cell r="E786">
            <v>366.5</v>
          </cell>
          <cell r="F786">
            <v>916.25</v>
          </cell>
        </row>
        <row r="787">
          <cell r="A787">
            <v>1256302</v>
          </cell>
          <cell r="B787" t="str">
            <v>12-563-02</v>
          </cell>
          <cell r="C787" t="str">
            <v>MICRO FORCEPS, 45░ANGL., 6X0,3 MM, 18 CM</v>
          </cell>
          <cell r="D787" t="str">
            <v>PC</v>
          </cell>
          <cell r="E787">
            <v>366.5</v>
          </cell>
          <cell r="F787">
            <v>916.25</v>
          </cell>
        </row>
        <row r="788">
          <cell r="A788">
            <v>1256303</v>
          </cell>
          <cell r="B788" t="str">
            <v>12-563-03</v>
          </cell>
          <cell r="C788" t="str">
            <v xml:space="preserve">MICRO RING FORCEPS, 18 CM, 1X0,5 MM     </v>
          </cell>
          <cell r="D788" t="str">
            <v>PC</v>
          </cell>
          <cell r="E788">
            <v>375.5</v>
          </cell>
          <cell r="F788">
            <v>938.75</v>
          </cell>
        </row>
        <row r="789">
          <cell r="A789">
            <v>1256304</v>
          </cell>
          <cell r="B789" t="str">
            <v>12-563-04</v>
          </cell>
          <cell r="C789" t="str">
            <v xml:space="preserve">MICRO FORCEPS, STR., 5X0,3 MM, 18 CM    </v>
          </cell>
          <cell r="D789" t="str">
            <v>PC</v>
          </cell>
          <cell r="E789">
            <v>322</v>
          </cell>
          <cell r="F789">
            <v>805</v>
          </cell>
        </row>
        <row r="790">
          <cell r="A790">
            <v>1256305</v>
          </cell>
          <cell r="B790" t="str">
            <v>12-563-05</v>
          </cell>
          <cell r="C790" t="str">
            <v xml:space="preserve">MICRO FORCEPS, STR., 18 CM              </v>
          </cell>
          <cell r="D790" t="str">
            <v>PC</v>
          </cell>
          <cell r="E790">
            <v>322</v>
          </cell>
          <cell r="F790">
            <v>805</v>
          </cell>
        </row>
        <row r="791">
          <cell r="A791">
            <v>1256415</v>
          </cell>
          <cell r="B791" t="str">
            <v>12-564-15</v>
          </cell>
          <cell r="C791" t="str">
            <v xml:space="preserve">MICRO FORCEPS STRAIGHT DIAM. 15 CM      </v>
          </cell>
          <cell r="D791" t="str">
            <v>PC</v>
          </cell>
          <cell r="E791">
            <v>254.5</v>
          </cell>
          <cell r="F791">
            <v>636.25</v>
          </cell>
        </row>
        <row r="792">
          <cell r="A792">
            <v>1256418</v>
          </cell>
          <cell r="B792" t="str">
            <v>12-564-18</v>
          </cell>
          <cell r="C792" t="str">
            <v xml:space="preserve">MICRO FORCEPS STRAIGHT DIAM. 18 CM      </v>
          </cell>
          <cell r="D792" t="str">
            <v>PC</v>
          </cell>
          <cell r="E792">
            <v>255</v>
          </cell>
          <cell r="F792">
            <v>637.5</v>
          </cell>
        </row>
        <row r="793">
          <cell r="A793">
            <v>1256515</v>
          </cell>
          <cell r="B793" t="str">
            <v>12-565-15</v>
          </cell>
          <cell r="C793" t="str">
            <v xml:space="preserve">MICRO FORCEPS CURVED DIAM. 15 CM        </v>
          </cell>
          <cell r="D793" t="str">
            <v>PC</v>
          </cell>
          <cell r="E793">
            <v>266.5</v>
          </cell>
          <cell r="F793">
            <v>666.25</v>
          </cell>
        </row>
        <row r="794">
          <cell r="A794">
            <v>1256518</v>
          </cell>
          <cell r="B794" t="str">
            <v>12-565-18</v>
          </cell>
          <cell r="C794" t="str">
            <v xml:space="preserve">MICRO FORCEPS CURVED DIAM. 18 CM        </v>
          </cell>
          <cell r="D794" t="str">
            <v>PC</v>
          </cell>
          <cell r="E794">
            <v>266</v>
          </cell>
          <cell r="F794">
            <v>665</v>
          </cell>
        </row>
        <row r="795">
          <cell r="A795">
            <v>1256615</v>
          </cell>
          <cell r="B795" t="str">
            <v>12-566-15</v>
          </cell>
          <cell r="C795" t="str">
            <v xml:space="preserve">MICRO FORCEPS STRAIGHT DIAM. 15 CM      </v>
          </cell>
          <cell r="D795" t="str">
            <v>PC</v>
          </cell>
          <cell r="E795">
            <v>254</v>
          </cell>
          <cell r="F795">
            <v>635</v>
          </cell>
        </row>
        <row r="796">
          <cell r="A796">
            <v>1256618</v>
          </cell>
          <cell r="B796" t="str">
            <v>12-566-18</v>
          </cell>
          <cell r="C796" t="str">
            <v xml:space="preserve">MICRO FORCEPS STRAIGHT DIAM. 18 CM      </v>
          </cell>
          <cell r="D796" t="str">
            <v>PC</v>
          </cell>
          <cell r="E796">
            <v>252.5</v>
          </cell>
          <cell r="F796">
            <v>631.25</v>
          </cell>
        </row>
        <row r="797">
          <cell r="A797">
            <v>1256621</v>
          </cell>
          <cell r="B797" t="str">
            <v>12-566-21</v>
          </cell>
          <cell r="C797" t="str">
            <v xml:space="preserve">MICRO FORCEPS STRAIGHT DIAM. 21 CM      </v>
          </cell>
          <cell r="D797" t="str">
            <v>PC</v>
          </cell>
          <cell r="E797">
            <v>285.5</v>
          </cell>
          <cell r="F797">
            <v>713.75</v>
          </cell>
        </row>
        <row r="798">
          <cell r="A798">
            <v>1256623</v>
          </cell>
          <cell r="B798" t="str">
            <v>12-566-23</v>
          </cell>
          <cell r="C798" t="str">
            <v xml:space="preserve">MICRO FORCEPS STRAIGHT DIAM. 23 CM      </v>
          </cell>
          <cell r="D798" t="str">
            <v>PC</v>
          </cell>
          <cell r="E798">
            <v>305.5</v>
          </cell>
          <cell r="F798">
            <v>763.75</v>
          </cell>
        </row>
        <row r="799">
          <cell r="A799">
            <v>1256715</v>
          </cell>
          <cell r="B799" t="str">
            <v>12-567-15</v>
          </cell>
          <cell r="C799" t="str">
            <v xml:space="preserve">MICRO FORCEPS CURVED DIAM. 15 CM        </v>
          </cell>
          <cell r="D799" t="str">
            <v>PC</v>
          </cell>
          <cell r="E799">
            <v>267</v>
          </cell>
          <cell r="F799">
            <v>667.5</v>
          </cell>
        </row>
        <row r="800">
          <cell r="A800">
            <v>1256718</v>
          </cell>
          <cell r="B800" t="str">
            <v>12-567-18</v>
          </cell>
          <cell r="C800" t="str">
            <v xml:space="preserve">MICRO FORCEPS CURVED DIAM. 18 CM        </v>
          </cell>
          <cell r="D800" t="str">
            <v>PC</v>
          </cell>
          <cell r="E800">
            <v>266</v>
          </cell>
          <cell r="F800">
            <v>665</v>
          </cell>
        </row>
        <row r="801">
          <cell r="A801">
            <v>1256721</v>
          </cell>
          <cell r="B801" t="str">
            <v>12-567-21</v>
          </cell>
          <cell r="C801" t="str">
            <v xml:space="preserve">MICRO FORCEPS CURVED DIAM. 21 CM        </v>
          </cell>
          <cell r="D801" t="str">
            <v>PC</v>
          </cell>
          <cell r="E801">
            <v>296</v>
          </cell>
          <cell r="F801">
            <v>740</v>
          </cell>
        </row>
        <row r="802">
          <cell r="A802">
            <v>1256723</v>
          </cell>
          <cell r="B802" t="str">
            <v>12-567-23</v>
          </cell>
          <cell r="C802" t="str">
            <v xml:space="preserve">MICRO FORCEPS CURVED DIAM. 23 CM        </v>
          </cell>
          <cell r="D802" t="str">
            <v>PC</v>
          </cell>
          <cell r="E802">
            <v>321.5</v>
          </cell>
          <cell r="F802">
            <v>803.75</v>
          </cell>
        </row>
        <row r="803">
          <cell r="A803">
            <v>1256815</v>
          </cell>
          <cell r="B803" t="str">
            <v>12-568-15</v>
          </cell>
          <cell r="C803" t="str">
            <v>MICRO FORCEPS STR. 1X2 TEETH DIAM. 15 CM</v>
          </cell>
          <cell r="D803" t="str">
            <v>PC</v>
          </cell>
          <cell r="E803">
            <v>295</v>
          </cell>
          <cell r="F803">
            <v>737.5</v>
          </cell>
        </row>
        <row r="804">
          <cell r="A804">
            <v>1256818</v>
          </cell>
          <cell r="B804" t="str">
            <v>12-568-18</v>
          </cell>
          <cell r="C804" t="str">
            <v>MICRO FORCEPS STR. 1X2 TEETH DIAM. 18 CM</v>
          </cell>
          <cell r="D804" t="str">
            <v>PC</v>
          </cell>
          <cell r="E804">
            <v>297</v>
          </cell>
          <cell r="F804">
            <v>742.5</v>
          </cell>
        </row>
        <row r="805">
          <cell r="A805">
            <v>1256915</v>
          </cell>
          <cell r="B805" t="str">
            <v>12-569-15</v>
          </cell>
          <cell r="C805" t="str">
            <v>MICRO FORCEPS CURVED 1X2 TEETH DIAM.15CM</v>
          </cell>
          <cell r="D805" t="str">
            <v>PC</v>
          </cell>
          <cell r="E805">
            <v>305.5</v>
          </cell>
          <cell r="F805">
            <v>763.75</v>
          </cell>
        </row>
        <row r="806">
          <cell r="A806">
            <v>1256918</v>
          </cell>
          <cell r="B806" t="str">
            <v>12-569-18</v>
          </cell>
          <cell r="C806" t="str">
            <v>MICRO FORCEPS CURVED 1X2 TEETH DIAM.18CM</v>
          </cell>
          <cell r="D806" t="str">
            <v>PC</v>
          </cell>
          <cell r="E806">
            <v>305.5</v>
          </cell>
          <cell r="F806">
            <v>763.75</v>
          </cell>
        </row>
        <row r="807">
          <cell r="A807">
            <v>1257015</v>
          </cell>
          <cell r="B807" t="str">
            <v>12-570-15</v>
          </cell>
          <cell r="C807" t="str">
            <v>MICRO FORCEPS STR. 1X2 TEETH DIAM. 15 CM</v>
          </cell>
          <cell r="D807" t="str">
            <v>PC</v>
          </cell>
          <cell r="E807">
            <v>276</v>
          </cell>
          <cell r="F807">
            <v>690</v>
          </cell>
        </row>
        <row r="808">
          <cell r="A808">
            <v>1257018</v>
          </cell>
          <cell r="B808" t="str">
            <v>12-570-18</v>
          </cell>
          <cell r="C808" t="str">
            <v>MICRO FORCEPS STR. 1X2 TEETH DIAM. 18 CM</v>
          </cell>
          <cell r="D808" t="str">
            <v>PC</v>
          </cell>
          <cell r="E808">
            <v>276</v>
          </cell>
          <cell r="F808">
            <v>690</v>
          </cell>
        </row>
        <row r="809">
          <cell r="A809">
            <v>1257021</v>
          </cell>
          <cell r="B809" t="str">
            <v>12-570-21</v>
          </cell>
          <cell r="C809" t="str">
            <v>MICRO FORCEPS STR. 1X2 TEETH DIAM. 21 CM</v>
          </cell>
          <cell r="D809" t="str">
            <v>PC</v>
          </cell>
          <cell r="E809">
            <v>308.5</v>
          </cell>
          <cell r="F809">
            <v>771.25</v>
          </cell>
        </row>
        <row r="810">
          <cell r="A810">
            <v>1257023</v>
          </cell>
          <cell r="B810" t="str">
            <v>12-570-23</v>
          </cell>
          <cell r="C810" t="str">
            <v>MICRO FORCEPS STR. 1X2 TEETH DIAM. 23 CM</v>
          </cell>
          <cell r="D810" t="str">
            <v>PC</v>
          </cell>
          <cell r="E810">
            <v>332</v>
          </cell>
          <cell r="F810">
            <v>830</v>
          </cell>
        </row>
        <row r="811">
          <cell r="A811">
            <v>1257115</v>
          </cell>
          <cell r="B811" t="str">
            <v>12-571-15</v>
          </cell>
          <cell r="C811" t="str">
            <v xml:space="preserve">MICRO FORCEPS CVD 1X2 TEETH DIAM. 15 CM </v>
          </cell>
          <cell r="D811" t="str">
            <v>PC</v>
          </cell>
          <cell r="E811">
            <v>288</v>
          </cell>
          <cell r="F811">
            <v>720</v>
          </cell>
        </row>
        <row r="812">
          <cell r="A812">
            <v>1257118</v>
          </cell>
          <cell r="B812" t="str">
            <v>12-571-18</v>
          </cell>
          <cell r="C812" t="str">
            <v>MICRO FORCEPS CVD. 1X2 TEETH DIAM. 18 CM</v>
          </cell>
          <cell r="D812" t="str">
            <v>PC</v>
          </cell>
          <cell r="E812">
            <v>285.5</v>
          </cell>
          <cell r="F812">
            <v>713.75</v>
          </cell>
        </row>
        <row r="813">
          <cell r="A813">
            <v>1257121</v>
          </cell>
          <cell r="B813" t="str">
            <v>12-571-21</v>
          </cell>
          <cell r="C813" t="str">
            <v xml:space="preserve">MICRO FORCEPS CVD 1X2 TEETH DIAM. 21 CM </v>
          </cell>
          <cell r="D813" t="str">
            <v>PC</v>
          </cell>
          <cell r="E813">
            <v>319.5</v>
          </cell>
          <cell r="F813">
            <v>798.75</v>
          </cell>
        </row>
        <row r="814">
          <cell r="A814">
            <v>1257123</v>
          </cell>
          <cell r="B814" t="str">
            <v>12-571-23</v>
          </cell>
          <cell r="C814" t="str">
            <v>MICRO FORCEPS CVD. 1X2 TEETH DIAM. 23 CM</v>
          </cell>
          <cell r="D814" t="str">
            <v>PC</v>
          </cell>
          <cell r="E814">
            <v>344</v>
          </cell>
          <cell r="F814">
            <v>860</v>
          </cell>
        </row>
        <row r="815">
          <cell r="A815">
            <v>1257415</v>
          </cell>
          <cell r="B815" t="str">
            <v>12-574-15</v>
          </cell>
          <cell r="C815" t="str">
            <v xml:space="preserve">LOOP FORCEPS STR. DIAM. 1X0,5 MM 15 CM  </v>
          </cell>
          <cell r="D815" t="str">
            <v>PC</v>
          </cell>
          <cell r="E815">
            <v>296</v>
          </cell>
          <cell r="F815">
            <v>740</v>
          </cell>
        </row>
        <row r="816">
          <cell r="A816">
            <v>1257418</v>
          </cell>
          <cell r="B816" t="str">
            <v>12-574-18</v>
          </cell>
          <cell r="C816" t="str">
            <v xml:space="preserve">LOOP FORCEPS STR. DIAM. 1X5 MM 18 CM    </v>
          </cell>
          <cell r="D816" t="str">
            <v>PC</v>
          </cell>
          <cell r="E816">
            <v>299</v>
          </cell>
          <cell r="F816">
            <v>747.5</v>
          </cell>
        </row>
        <row r="817">
          <cell r="A817">
            <v>1257421</v>
          </cell>
          <cell r="B817" t="str">
            <v>12-574-21</v>
          </cell>
          <cell r="C817" t="str">
            <v xml:space="preserve">LOOP FORCEPS STR. DIAM. 1X0,5 MM 21 CM  </v>
          </cell>
          <cell r="D817" t="str">
            <v>PC</v>
          </cell>
          <cell r="E817">
            <v>306.5</v>
          </cell>
          <cell r="F817">
            <v>766.25</v>
          </cell>
        </row>
        <row r="818">
          <cell r="A818">
            <v>1257423</v>
          </cell>
          <cell r="B818" t="str">
            <v>12-574-23</v>
          </cell>
          <cell r="C818" t="str">
            <v xml:space="preserve">LOOP FORCEPS STR. DIAM. 1X0,5 MM 23 CM  </v>
          </cell>
          <cell r="D818" t="str">
            <v>PC</v>
          </cell>
          <cell r="E818">
            <v>328</v>
          </cell>
          <cell r="F818">
            <v>820</v>
          </cell>
        </row>
        <row r="819">
          <cell r="A819">
            <v>1257615</v>
          </cell>
          <cell r="B819" t="str">
            <v>12-576-15</v>
          </cell>
          <cell r="C819" t="str">
            <v xml:space="preserve">LOOP FORCEPS STR. DIAM. 2X1,0 MM 15 CM  </v>
          </cell>
          <cell r="D819" t="str">
            <v>PC</v>
          </cell>
          <cell r="E819">
            <v>300</v>
          </cell>
          <cell r="F819">
            <v>750</v>
          </cell>
        </row>
        <row r="820">
          <cell r="A820">
            <v>1257618</v>
          </cell>
          <cell r="B820" t="str">
            <v>12-576-18</v>
          </cell>
          <cell r="C820" t="str">
            <v xml:space="preserve">LOOP FORCEPS STR.DIAM.2X1,0 MM 18 CM    </v>
          </cell>
          <cell r="D820" t="str">
            <v>PC</v>
          </cell>
          <cell r="E820">
            <v>296</v>
          </cell>
          <cell r="F820">
            <v>740</v>
          </cell>
        </row>
        <row r="821">
          <cell r="A821">
            <v>1257621</v>
          </cell>
          <cell r="B821" t="str">
            <v>12-576-21</v>
          </cell>
          <cell r="C821" t="str">
            <v xml:space="preserve">LOOP FORCEPS STR. DIAM. 2X10 MM 21 CM   </v>
          </cell>
          <cell r="D821" t="str">
            <v>PC</v>
          </cell>
          <cell r="E821">
            <v>306.5</v>
          </cell>
          <cell r="F821">
            <v>766.25</v>
          </cell>
        </row>
        <row r="822">
          <cell r="A822">
            <v>1257623</v>
          </cell>
          <cell r="B822" t="str">
            <v>12-576-23</v>
          </cell>
          <cell r="C822" t="str">
            <v xml:space="preserve">LOOP FORCEPS STR.DIAM.2X10 MM 23 CM     </v>
          </cell>
          <cell r="D822" t="str">
            <v>PC</v>
          </cell>
          <cell r="E822">
            <v>332</v>
          </cell>
          <cell r="F822">
            <v>830</v>
          </cell>
        </row>
        <row r="823">
          <cell r="A823">
            <v>1257815</v>
          </cell>
          <cell r="B823" t="str">
            <v>12-578-15</v>
          </cell>
          <cell r="C823" t="str">
            <v xml:space="preserve">TI-MICRO FORCEPS STR. DIAM. 15 CM       </v>
          </cell>
          <cell r="D823" t="str">
            <v>PC</v>
          </cell>
          <cell r="E823">
            <v>507</v>
          </cell>
          <cell r="F823">
            <v>1267.5</v>
          </cell>
        </row>
        <row r="824">
          <cell r="A824">
            <v>1257818</v>
          </cell>
          <cell r="B824" t="str">
            <v>12-578-18</v>
          </cell>
          <cell r="C824" t="str">
            <v xml:space="preserve">TI-MICRO FORCEPS STR. DIAM. 18 CM       </v>
          </cell>
          <cell r="D824" t="str">
            <v>PC</v>
          </cell>
          <cell r="E824">
            <v>510</v>
          </cell>
          <cell r="F824">
            <v>1275</v>
          </cell>
        </row>
        <row r="825">
          <cell r="A825">
            <v>1257915</v>
          </cell>
          <cell r="B825" t="str">
            <v>12-579-15</v>
          </cell>
          <cell r="C825" t="str">
            <v xml:space="preserve">TI-MICRO FORCEPS CVD. DIAM. 15 CM       </v>
          </cell>
          <cell r="D825" t="str">
            <v>PC</v>
          </cell>
          <cell r="E825">
            <v>519</v>
          </cell>
          <cell r="F825">
            <v>1297.5</v>
          </cell>
        </row>
        <row r="826">
          <cell r="A826">
            <v>1257918</v>
          </cell>
          <cell r="B826" t="str">
            <v>12-579-18</v>
          </cell>
          <cell r="C826" t="str">
            <v xml:space="preserve">TI-MICRO FORCEPS CVD DIAM. 18 CM        </v>
          </cell>
          <cell r="D826" t="str">
            <v>PC</v>
          </cell>
          <cell r="E826">
            <v>519</v>
          </cell>
          <cell r="F826">
            <v>1297.5</v>
          </cell>
        </row>
        <row r="827">
          <cell r="A827">
            <v>1258015</v>
          </cell>
          <cell r="B827" t="str">
            <v>12-580-15</v>
          </cell>
          <cell r="C827" t="str">
            <v xml:space="preserve">TI-MICRO FORCEPS STR. DIAM. 15 CM       </v>
          </cell>
          <cell r="D827" t="str">
            <v>PC</v>
          </cell>
          <cell r="E827">
            <v>507</v>
          </cell>
          <cell r="F827">
            <v>1267.5</v>
          </cell>
        </row>
        <row r="828">
          <cell r="A828">
            <v>1258018</v>
          </cell>
          <cell r="B828" t="str">
            <v>12-580-18</v>
          </cell>
          <cell r="C828" t="str">
            <v xml:space="preserve">TI-MICRO FORCEPS STR. DIAM. 18 CM       </v>
          </cell>
          <cell r="D828" t="str">
            <v>PC</v>
          </cell>
          <cell r="E828">
            <v>507</v>
          </cell>
          <cell r="F828">
            <v>1267.5</v>
          </cell>
        </row>
        <row r="829">
          <cell r="A829">
            <v>1258021</v>
          </cell>
          <cell r="B829" t="str">
            <v>12-580-21</v>
          </cell>
          <cell r="C829" t="str">
            <v xml:space="preserve">TI-MICRO FORCEPS STR. DIAM. 21 CM       </v>
          </cell>
          <cell r="D829" t="str">
            <v>PC</v>
          </cell>
          <cell r="E829">
            <v>510</v>
          </cell>
          <cell r="F829">
            <v>1275</v>
          </cell>
        </row>
        <row r="830">
          <cell r="A830">
            <v>1258115</v>
          </cell>
          <cell r="B830" t="str">
            <v>12-581-15</v>
          </cell>
          <cell r="C830" t="str">
            <v xml:space="preserve">TI-MICRO FORCEPS CVD. DIAM. 15 CM       </v>
          </cell>
          <cell r="D830" t="str">
            <v>PC</v>
          </cell>
          <cell r="E830">
            <v>519</v>
          </cell>
          <cell r="F830">
            <v>1297.5</v>
          </cell>
        </row>
        <row r="831">
          <cell r="A831">
            <v>1258118</v>
          </cell>
          <cell r="B831" t="str">
            <v>12-581-18</v>
          </cell>
          <cell r="C831" t="str">
            <v xml:space="preserve">TI-MICRO FORCEPS SVD. DIAM. 18 CM       </v>
          </cell>
          <cell r="D831" t="str">
            <v>PC</v>
          </cell>
          <cell r="E831">
            <v>519</v>
          </cell>
          <cell r="F831">
            <v>1297.5</v>
          </cell>
        </row>
        <row r="832">
          <cell r="A832">
            <v>1258121</v>
          </cell>
          <cell r="B832" t="str">
            <v>12-581-21</v>
          </cell>
          <cell r="C832" t="str">
            <v xml:space="preserve">TI-MICRO FORCEPS CVD. DIAM. 21 CM       </v>
          </cell>
          <cell r="D832" t="str">
            <v>PC</v>
          </cell>
          <cell r="E832">
            <v>527</v>
          </cell>
          <cell r="F832">
            <v>1317.5</v>
          </cell>
        </row>
        <row r="833">
          <cell r="A833">
            <v>1258215</v>
          </cell>
          <cell r="B833" t="str">
            <v>12-582-15</v>
          </cell>
          <cell r="C833" t="str">
            <v>TI-MICRO FORCEPS STR.DIAM.1X2 TEETH 15CM</v>
          </cell>
          <cell r="D833" t="str">
            <v>PC</v>
          </cell>
          <cell r="E833">
            <v>581</v>
          </cell>
          <cell r="F833">
            <v>1452.5</v>
          </cell>
        </row>
        <row r="834">
          <cell r="A834">
            <v>1258218</v>
          </cell>
          <cell r="B834" t="str">
            <v>12-582-18</v>
          </cell>
          <cell r="C834" t="str">
            <v>TI-MICRO FORCEPS STR.DIAM.1X2 TEETH 18CM</v>
          </cell>
          <cell r="D834" t="str">
            <v>PC</v>
          </cell>
          <cell r="E834">
            <v>581</v>
          </cell>
          <cell r="F834">
            <v>1452.5</v>
          </cell>
        </row>
        <row r="835">
          <cell r="A835">
            <v>1258315</v>
          </cell>
          <cell r="B835" t="str">
            <v>12-583-15</v>
          </cell>
          <cell r="C835" t="str">
            <v>TI-MICRO FORCEPS CVD.DIAM.1X2 TEETH 15CM</v>
          </cell>
          <cell r="D835" t="str">
            <v>PC</v>
          </cell>
          <cell r="E835">
            <v>592</v>
          </cell>
          <cell r="F835">
            <v>1480</v>
          </cell>
        </row>
        <row r="836">
          <cell r="A836">
            <v>1258318</v>
          </cell>
          <cell r="B836" t="str">
            <v>12-583-18</v>
          </cell>
          <cell r="C836" t="str">
            <v>TI-MICRO FORCEPS CVD.DIAM.1X2 TEETH 18CM</v>
          </cell>
          <cell r="D836" t="str">
            <v>PC</v>
          </cell>
          <cell r="E836">
            <v>592</v>
          </cell>
          <cell r="F836">
            <v>1480</v>
          </cell>
        </row>
        <row r="837">
          <cell r="A837">
            <v>1258415</v>
          </cell>
          <cell r="B837" t="str">
            <v>12-584-15</v>
          </cell>
          <cell r="C837" t="str">
            <v>TI-MICRO FORCEPS STR.DIAM.1X2 TEETH 15CM</v>
          </cell>
          <cell r="D837" t="str">
            <v>PC</v>
          </cell>
          <cell r="E837">
            <v>560</v>
          </cell>
          <cell r="F837">
            <v>1400</v>
          </cell>
        </row>
        <row r="838">
          <cell r="A838">
            <v>1258418</v>
          </cell>
          <cell r="B838" t="str">
            <v>12-584-18</v>
          </cell>
          <cell r="C838" t="str">
            <v>TI-MICRO FORCEPS STR.DIAM.1X2 TEETH 18CM</v>
          </cell>
          <cell r="D838" t="str">
            <v>PC</v>
          </cell>
          <cell r="E838">
            <v>560</v>
          </cell>
          <cell r="F838">
            <v>1400</v>
          </cell>
        </row>
        <row r="839">
          <cell r="A839">
            <v>1258421</v>
          </cell>
          <cell r="B839" t="str">
            <v>12-584-21</v>
          </cell>
          <cell r="C839" t="str">
            <v>TI-MICRO FORCEPS STR.DIAM.1X2 TEETH 21CM</v>
          </cell>
          <cell r="D839" t="str">
            <v>PC</v>
          </cell>
          <cell r="E839">
            <v>560</v>
          </cell>
          <cell r="F839">
            <v>1400</v>
          </cell>
        </row>
        <row r="840">
          <cell r="A840">
            <v>1258515</v>
          </cell>
          <cell r="B840" t="str">
            <v>12-585-15</v>
          </cell>
          <cell r="C840" t="str">
            <v>TI-MICRO FORCEPS STR.DIAM.1X2 TEETH 15CM</v>
          </cell>
          <cell r="D840" t="str">
            <v>PC</v>
          </cell>
          <cell r="E840">
            <v>571</v>
          </cell>
          <cell r="F840">
            <v>1427.5</v>
          </cell>
        </row>
        <row r="841">
          <cell r="A841">
            <v>1258518</v>
          </cell>
          <cell r="B841" t="str">
            <v>12-585-18</v>
          </cell>
          <cell r="C841" t="str">
            <v>TI-MICRO FORCEPS CVD.DIAM.1X2 TEETH 18CM</v>
          </cell>
          <cell r="D841" t="str">
            <v>PC</v>
          </cell>
          <cell r="E841">
            <v>571</v>
          </cell>
          <cell r="F841">
            <v>1427.5</v>
          </cell>
        </row>
        <row r="842">
          <cell r="A842">
            <v>1258521</v>
          </cell>
          <cell r="B842" t="str">
            <v>12-585-21</v>
          </cell>
          <cell r="C842" t="str">
            <v>TI-MICRO FORCEPS CVD DIAM.1X2 TEETH 21CM</v>
          </cell>
          <cell r="D842" t="str">
            <v>PC</v>
          </cell>
          <cell r="E842">
            <v>571</v>
          </cell>
          <cell r="F842">
            <v>1427.5</v>
          </cell>
        </row>
        <row r="843">
          <cell r="A843">
            <v>1258615</v>
          </cell>
          <cell r="B843" t="str">
            <v>12-586-15</v>
          </cell>
          <cell r="C843" t="str">
            <v xml:space="preserve">LOOP FORCEPS STR.DIAM.1X0,5 MM 15 CM    </v>
          </cell>
          <cell r="D843" t="str">
            <v>PC</v>
          </cell>
          <cell r="E843">
            <v>560</v>
          </cell>
          <cell r="F843">
            <v>1400</v>
          </cell>
        </row>
        <row r="844">
          <cell r="A844">
            <v>1258618</v>
          </cell>
          <cell r="B844" t="str">
            <v>12-586-18</v>
          </cell>
          <cell r="C844" t="str">
            <v xml:space="preserve">LOOP FORCEPS STR.DIAM.1X0,5 MM 18 CM    </v>
          </cell>
          <cell r="D844" t="str">
            <v>PC</v>
          </cell>
          <cell r="E844">
            <v>564</v>
          </cell>
          <cell r="F844">
            <v>1410</v>
          </cell>
        </row>
        <row r="845">
          <cell r="A845">
            <v>1258621</v>
          </cell>
          <cell r="B845" t="str">
            <v>12-586-21</v>
          </cell>
          <cell r="C845" t="str">
            <v xml:space="preserve">LOOP FORCEPS STR. DIAM.1X0,5 MM 21 CM   </v>
          </cell>
          <cell r="D845" t="str">
            <v>PC</v>
          </cell>
          <cell r="E845">
            <v>560</v>
          </cell>
          <cell r="F845">
            <v>1400</v>
          </cell>
        </row>
        <row r="846">
          <cell r="A846">
            <v>1258815</v>
          </cell>
          <cell r="B846" t="str">
            <v>12-588-15</v>
          </cell>
          <cell r="C846" t="str">
            <v xml:space="preserve">LOOP FORCEPS STR.DIAM. 2X1,0 MM 15 CM   </v>
          </cell>
          <cell r="D846" t="str">
            <v>PC</v>
          </cell>
          <cell r="E846">
            <v>560</v>
          </cell>
          <cell r="F846">
            <v>1400</v>
          </cell>
        </row>
        <row r="847">
          <cell r="A847">
            <v>1258818</v>
          </cell>
          <cell r="B847" t="str">
            <v>12-588-18</v>
          </cell>
          <cell r="C847" t="str">
            <v xml:space="preserve">LOOP FORCEPS STR.DIAM. 2X1,0 MM 18 CM   </v>
          </cell>
          <cell r="D847" t="str">
            <v>PC</v>
          </cell>
          <cell r="E847">
            <v>560</v>
          </cell>
          <cell r="F847">
            <v>1400</v>
          </cell>
        </row>
        <row r="848">
          <cell r="A848">
            <v>1258821</v>
          </cell>
          <cell r="B848" t="str">
            <v>12-588-21</v>
          </cell>
          <cell r="C848" t="str">
            <v xml:space="preserve">LOOP FORCEPS STR.DIAM. 2X1,0 MM 21 CM   </v>
          </cell>
          <cell r="D848" t="str">
            <v>PC</v>
          </cell>
          <cell r="E848">
            <v>560</v>
          </cell>
          <cell r="F848">
            <v>1400</v>
          </cell>
        </row>
        <row r="849">
          <cell r="A849">
            <v>1258915</v>
          </cell>
          <cell r="B849" t="str">
            <v>12-589-15</v>
          </cell>
          <cell r="C849" t="str">
            <v xml:space="preserve">MICRO FORCEPS STR. 1,2 MM JAW 15 CM     </v>
          </cell>
          <cell r="D849" t="str">
            <v>PC</v>
          </cell>
          <cell r="E849">
            <v>243.5</v>
          </cell>
          <cell r="F849">
            <v>608.75</v>
          </cell>
        </row>
        <row r="850">
          <cell r="A850">
            <v>1258918</v>
          </cell>
          <cell r="B850" t="str">
            <v>12-589-18</v>
          </cell>
          <cell r="C850" t="str">
            <v xml:space="preserve">MICRO FORCEPS STR. 1,2 MM JAW 18 CM     </v>
          </cell>
          <cell r="D850" t="str">
            <v>PC</v>
          </cell>
          <cell r="E850">
            <v>243.5</v>
          </cell>
          <cell r="F850">
            <v>608.75</v>
          </cell>
        </row>
        <row r="851">
          <cell r="A851">
            <v>1258921</v>
          </cell>
          <cell r="B851" t="str">
            <v>12-589-21</v>
          </cell>
          <cell r="C851" t="str">
            <v xml:space="preserve">MICRO FORCEPS STR 1,2 MM JAW 21 CM      </v>
          </cell>
          <cell r="D851" t="str">
            <v>PC</v>
          </cell>
          <cell r="E851">
            <v>268</v>
          </cell>
          <cell r="F851">
            <v>670</v>
          </cell>
        </row>
        <row r="852">
          <cell r="A852">
            <v>1259015</v>
          </cell>
          <cell r="B852" t="str">
            <v>12-590-15</v>
          </cell>
          <cell r="C852" t="str">
            <v xml:space="preserve">TI-MICRO FORCEPS STR. 1,2 MM JAW 15 CM  </v>
          </cell>
          <cell r="D852" t="str">
            <v>PC</v>
          </cell>
          <cell r="E852">
            <v>496</v>
          </cell>
          <cell r="F852">
            <v>1240</v>
          </cell>
        </row>
        <row r="853">
          <cell r="A853">
            <v>1259018</v>
          </cell>
          <cell r="B853" t="str">
            <v>12-590-18</v>
          </cell>
          <cell r="C853" t="str">
            <v xml:space="preserve">TI-MICRO FORCEPS STR. 1,2 MM JAW 18 CM  </v>
          </cell>
          <cell r="D853" t="str">
            <v>PC</v>
          </cell>
          <cell r="E853">
            <v>496</v>
          </cell>
          <cell r="F853">
            <v>1240</v>
          </cell>
        </row>
        <row r="854">
          <cell r="A854">
            <v>1259021</v>
          </cell>
          <cell r="B854" t="str">
            <v>12-590-21</v>
          </cell>
          <cell r="C854" t="str">
            <v xml:space="preserve">TI-MICRO FORCEPS STR. 1,2 MM JAW 21 CM  </v>
          </cell>
          <cell r="D854" t="str">
            <v>PC</v>
          </cell>
          <cell r="E854">
            <v>496</v>
          </cell>
          <cell r="F854">
            <v>1240</v>
          </cell>
        </row>
        <row r="855">
          <cell r="A855">
            <v>1259101</v>
          </cell>
          <cell r="B855" t="str">
            <v>12-591-01</v>
          </cell>
          <cell r="C855" t="str">
            <v xml:space="preserve">MICRO FORCEPS, CURV., 6X0,4 MM, 15 CM   </v>
          </cell>
          <cell r="D855" t="str">
            <v>PC</v>
          </cell>
          <cell r="E855">
            <v>268</v>
          </cell>
          <cell r="F855">
            <v>670</v>
          </cell>
        </row>
        <row r="856">
          <cell r="A856">
            <v>1259102</v>
          </cell>
          <cell r="B856" t="str">
            <v>12-591-02</v>
          </cell>
          <cell r="C856" t="str">
            <v>MICRO FORCEPS, 45░ ANGL., 6X0,4 MM, 15CM</v>
          </cell>
          <cell r="D856" t="str">
            <v>PC</v>
          </cell>
          <cell r="E856">
            <v>268</v>
          </cell>
          <cell r="F856">
            <v>670</v>
          </cell>
        </row>
        <row r="857">
          <cell r="A857">
            <v>1259103</v>
          </cell>
          <cell r="B857" t="str">
            <v>12-591-03</v>
          </cell>
          <cell r="C857" t="str">
            <v xml:space="preserve">RING FORCEPS, 1X0,5 MM, 15 CM           </v>
          </cell>
          <cell r="D857" t="str">
            <v>PC</v>
          </cell>
          <cell r="E857">
            <v>302.5</v>
          </cell>
          <cell r="F857">
            <v>756.25</v>
          </cell>
        </row>
        <row r="858">
          <cell r="A858">
            <v>1259104</v>
          </cell>
          <cell r="B858" t="str">
            <v>12-591-04</v>
          </cell>
          <cell r="C858" t="str">
            <v xml:space="preserve">MICRO FORCEPS, STR., 5X0,3 MM, 15 CM    </v>
          </cell>
          <cell r="D858" t="str">
            <v>PC</v>
          </cell>
          <cell r="E858">
            <v>247.5</v>
          </cell>
          <cell r="F858">
            <v>618.75</v>
          </cell>
        </row>
        <row r="859">
          <cell r="A859">
            <v>1259105</v>
          </cell>
          <cell r="B859" t="str">
            <v>12-591-05</v>
          </cell>
          <cell r="C859" t="str">
            <v xml:space="preserve">MICRO FORCEPS, STR., 15 CM              </v>
          </cell>
          <cell r="D859" t="str">
            <v>PC</v>
          </cell>
          <cell r="E859">
            <v>247.5</v>
          </cell>
          <cell r="F859">
            <v>618.75</v>
          </cell>
        </row>
        <row r="860">
          <cell r="A860">
            <v>1259200</v>
          </cell>
          <cell r="B860" t="str">
            <v>12-592-00</v>
          </cell>
          <cell r="C860" t="str">
            <v xml:space="preserve">MICRO FORCEPS, STR., 6X0,4 MM, 18 CM    </v>
          </cell>
          <cell r="D860" t="str">
            <v>PC</v>
          </cell>
          <cell r="E860">
            <v>257</v>
          </cell>
          <cell r="F860">
            <v>642.5</v>
          </cell>
        </row>
        <row r="861">
          <cell r="A861">
            <v>1259201</v>
          </cell>
          <cell r="B861" t="str">
            <v>12-592-01</v>
          </cell>
          <cell r="C861" t="str">
            <v xml:space="preserve">MICRO FORCEPS, CURV., 6X0,4 MM, 18 CM   </v>
          </cell>
          <cell r="D861" t="str">
            <v>PC</v>
          </cell>
          <cell r="E861">
            <v>268</v>
          </cell>
          <cell r="F861">
            <v>670</v>
          </cell>
        </row>
        <row r="862">
          <cell r="A862">
            <v>1259202</v>
          </cell>
          <cell r="B862" t="str">
            <v>12-592-02</v>
          </cell>
          <cell r="C862" t="str">
            <v>MICRO FORCEPS, 45░ ANGL., 6X0,4 MM, 18CM</v>
          </cell>
          <cell r="D862" t="str">
            <v>PC</v>
          </cell>
          <cell r="E862">
            <v>268</v>
          </cell>
          <cell r="F862">
            <v>670</v>
          </cell>
        </row>
        <row r="863">
          <cell r="A863">
            <v>1259203</v>
          </cell>
          <cell r="B863" t="str">
            <v>12-592-03</v>
          </cell>
          <cell r="C863" t="str">
            <v xml:space="preserve">RING FORCEPS, 1X0,5 MM, 18 CM           </v>
          </cell>
          <cell r="D863" t="str">
            <v>PC</v>
          </cell>
          <cell r="E863">
            <v>302.5</v>
          </cell>
          <cell r="F863">
            <v>756.25</v>
          </cell>
        </row>
        <row r="864">
          <cell r="A864">
            <v>1259204</v>
          </cell>
          <cell r="B864" t="str">
            <v>12-592-04</v>
          </cell>
          <cell r="C864" t="str">
            <v xml:space="preserve">MICRO FORCEPS, STR., 5X0,3 MM, 18 CM    </v>
          </cell>
          <cell r="D864" t="str">
            <v>PC</v>
          </cell>
          <cell r="E864">
            <v>247.5</v>
          </cell>
          <cell r="F864">
            <v>618.75</v>
          </cell>
        </row>
        <row r="865">
          <cell r="A865">
            <v>1259205</v>
          </cell>
          <cell r="B865" t="str">
            <v>12-592-05</v>
          </cell>
          <cell r="C865" t="str">
            <v xml:space="preserve">MICRO FORCEPS, STR., 18 CM              </v>
          </cell>
          <cell r="D865" t="str">
            <v>PC</v>
          </cell>
          <cell r="E865">
            <v>247.5</v>
          </cell>
          <cell r="F865">
            <v>618.75</v>
          </cell>
        </row>
        <row r="866">
          <cell r="A866">
            <v>1259401</v>
          </cell>
          <cell r="B866" t="str">
            <v>12-594-01</v>
          </cell>
          <cell r="C866" t="str">
            <v xml:space="preserve">MIKRO KNOT AND SEIZING FCPS             </v>
          </cell>
          <cell r="D866" t="str">
            <v>PC</v>
          </cell>
          <cell r="E866">
            <v>127.08</v>
          </cell>
          <cell r="F866">
            <v>317.7</v>
          </cell>
        </row>
        <row r="867">
          <cell r="A867">
            <v>1260012</v>
          </cell>
          <cell r="B867" t="str">
            <v>12-600-12</v>
          </cell>
          <cell r="C867" t="str">
            <v xml:space="preserve">SPLINTER FORCEPS SMOOTH                 </v>
          </cell>
          <cell r="D867" t="str">
            <v>PC</v>
          </cell>
          <cell r="E867">
            <v>8.2899999999999991</v>
          </cell>
          <cell r="F867">
            <v>20.724999999999998</v>
          </cell>
        </row>
        <row r="868">
          <cell r="A868">
            <v>1260112</v>
          </cell>
          <cell r="B868" t="str">
            <v>12-601-12</v>
          </cell>
          <cell r="C868" t="str">
            <v xml:space="preserve">SPLINTER FORCEPS SMOOTH CVD             </v>
          </cell>
          <cell r="D868" t="str">
            <v>PC</v>
          </cell>
          <cell r="E868">
            <v>9.01</v>
          </cell>
          <cell r="F868">
            <v>22.524999999999999</v>
          </cell>
        </row>
        <row r="869">
          <cell r="A869">
            <v>1260412</v>
          </cell>
          <cell r="B869" t="str">
            <v>12-604-12</v>
          </cell>
          <cell r="C869" t="str">
            <v xml:space="preserve">SPLINTER FORCEPS SERRATED               </v>
          </cell>
          <cell r="D869" t="str">
            <v>PC</v>
          </cell>
          <cell r="E869">
            <v>8.76</v>
          </cell>
          <cell r="F869">
            <v>21.9</v>
          </cell>
        </row>
        <row r="870">
          <cell r="A870">
            <v>1260512</v>
          </cell>
          <cell r="B870" t="str">
            <v>12-605-12</v>
          </cell>
          <cell r="C870" t="str">
            <v xml:space="preserve">SPLINTER FORCEPS SERRAT CVD             </v>
          </cell>
          <cell r="D870" t="str">
            <v>PC</v>
          </cell>
          <cell r="E870">
            <v>10.29</v>
          </cell>
          <cell r="F870">
            <v>25.724999999999998</v>
          </cell>
        </row>
        <row r="871">
          <cell r="A871">
            <v>1261616</v>
          </cell>
          <cell r="B871" t="str">
            <v>12-616-16</v>
          </cell>
          <cell r="C871" t="str">
            <v xml:space="preserve">MICRO TYING FORCEPS                     </v>
          </cell>
          <cell r="D871" t="str">
            <v>PC</v>
          </cell>
          <cell r="E871">
            <v>179.35</v>
          </cell>
          <cell r="F871">
            <v>448.375</v>
          </cell>
        </row>
        <row r="872">
          <cell r="A872">
            <v>1263007</v>
          </cell>
          <cell r="B872" t="str">
            <v>12-630-07</v>
          </cell>
          <cell r="C872" t="str">
            <v xml:space="preserve">FEILCHENFELD FORCEPS                    </v>
          </cell>
          <cell r="D872" t="str">
            <v>PC</v>
          </cell>
          <cell r="E872">
            <v>10.119999999999999</v>
          </cell>
          <cell r="F872">
            <v>25.299999999999997</v>
          </cell>
        </row>
        <row r="873">
          <cell r="A873">
            <v>1263009</v>
          </cell>
          <cell r="B873" t="str">
            <v>12-630-09</v>
          </cell>
          <cell r="C873" t="str">
            <v xml:space="preserve">FEILCHENFELD FORCEPS                    </v>
          </cell>
          <cell r="D873" t="str">
            <v>PC</v>
          </cell>
          <cell r="E873">
            <v>10.119999999999999</v>
          </cell>
          <cell r="F873">
            <v>25.299999999999997</v>
          </cell>
        </row>
        <row r="874">
          <cell r="A874">
            <v>1263011</v>
          </cell>
          <cell r="B874" t="str">
            <v>12-630-11</v>
          </cell>
          <cell r="C874" t="str">
            <v xml:space="preserve">FEILCHENFELD FORCEPS                    </v>
          </cell>
          <cell r="D874" t="str">
            <v>PC</v>
          </cell>
          <cell r="E874">
            <v>9.61</v>
          </cell>
          <cell r="F874">
            <v>24.024999999999999</v>
          </cell>
        </row>
        <row r="875">
          <cell r="A875">
            <v>1264010</v>
          </cell>
          <cell r="B875" t="str">
            <v>12-640-10</v>
          </cell>
          <cell r="C875" t="str">
            <v xml:space="preserve">HUNTER FORCEPS STR                      </v>
          </cell>
          <cell r="D875" t="str">
            <v>PC</v>
          </cell>
          <cell r="E875">
            <v>10.29</v>
          </cell>
          <cell r="F875">
            <v>25.724999999999998</v>
          </cell>
        </row>
        <row r="876">
          <cell r="A876">
            <v>1264110</v>
          </cell>
          <cell r="B876" t="str">
            <v>12-641-10</v>
          </cell>
          <cell r="C876" t="str">
            <v xml:space="preserve">HUNTER FORCEPS CVD                      </v>
          </cell>
          <cell r="D876" t="str">
            <v>PC</v>
          </cell>
          <cell r="E876">
            <v>10.71</v>
          </cell>
          <cell r="F876">
            <v>26.775000000000002</v>
          </cell>
        </row>
        <row r="877">
          <cell r="A877">
            <v>1265710</v>
          </cell>
          <cell r="B877" t="str">
            <v>12-657-10</v>
          </cell>
          <cell r="C877" t="str">
            <v xml:space="preserve">MICRO DISSECT FORCEPS BL                </v>
          </cell>
          <cell r="D877" t="str">
            <v>PC</v>
          </cell>
          <cell r="E877">
            <v>7.46</v>
          </cell>
          <cell r="F877">
            <v>18.649999999999999</v>
          </cell>
        </row>
        <row r="878">
          <cell r="A878">
            <v>1265910</v>
          </cell>
          <cell r="B878" t="str">
            <v>12-659-10</v>
          </cell>
          <cell r="C878" t="str">
            <v xml:space="preserve">MICRO DISSECT FORCEPS SH                </v>
          </cell>
          <cell r="D878" t="str">
            <v>PC</v>
          </cell>
          <cell r="E878">
            <v>8.1300000000000008</v>
          </cell>
          <cell r="F878">
            <v>20.325000000000003</v>
          </cell>
        </row>
        <row r="879">
          <cell r="A879">
            <v>1266109</v>
          </cell>
          <cell r="B879" t="str">
            <v>12-661-09</v>
          </cell>
          <cell r="C879" t="str">
            <v xml:space="preserve">SHAAF FOREIGN BODY FORCEPS              </v>
          </cell>
          <cell r="D879" t="str">
            <v>PC</v>
          </cell>
          <cell r="E879">
            <v>57.38</v>
          </cell>
          <cell r="F879">
            <v>143.45000000000002</v>
          </cell>
        </row>
        <row r="880">
          <cell r="A880">
            <v>1266408</v>
          </cell>
          <cell r="B880" t="str">
            <v>12-664-08</v>
          </cell>
          <cell r="C880" t="str">
            <v xml:space="preserve">LITTAUER CILIA FORCEPS                  </v>
          </cell>
          <cell r="D880" t="str">
            <v>PC</v>
          </cell>
          <cell r="E880">
            <v>5.77</v>
          </cell>
          <cell r="F880">
            <v>14.424999999999999</v>
          </cell>
        </row>
        <row r="881">
          <cell r="A881">
            <v>1266609</v>
          </cell>
          <cell r="B881" t="str">
            <v>12-666-09</v>
          </cell>
          <cell r="C881" t="str">
            <v xml:space="preserve">CILIA FORCEPS SERRATED                  </v>
          </cell>
          <cell r="D881" t="str">
            <v>PC</v>
          </cell>
          <cell r="E881">
            <v>6.63</v>
          </cell>
          <cell r="F881">
            <v>16.574999999999999</v>
          </cell>
        </row>
        <row r="882">
          <cell r="A882">
            <v>1267409</v>
          </cell>
          <cell r="B882" t="str">
            <v>12-674-09</v>
          </cell>
          <cell r="C882" t="str">
            <v xml:space="preserve">DOUGLAS CILIA FORCEPS                   </v>
          </cell>
          <cell r="D882" t="str">
            <v>PC</v>
          </cell>
          <cell r="E882">
            <v>7.79</v>
          </cell>
          <cell r="F882">
            <v>19.475000000000001</v>
          </cell>
        </row>
        <row r="883">
          <cell r="A883">
            <v>1267609</v>
          </cell>
          <cell r="B883" t="str">
            <v>12-676-09</v>
          </cell>
          <cell r="C883" t="str">
            <v xml:space="preserve">CILIA FORCEPS SERRATED                  </v>
          </cell>
          <cell r="D883" t="str">
            <v>PC</v>
          </cell>
          <cell r="E883">
            <v>6.63</v>
          </cell>
          <cell r="F883">
            <v>16.574999999999999</v>
          </cell>
        </row>
        <row r="884">
          <cell r="A884">
            <v>1268009</v>
          </cell>
          <cell r="B884" t="str">
            <v>12-680-09</v>
          </cell>
          <cell r="C884" t="str">
            <v xml:space="preserve">BEER CILIA FORCEPS                      </v>
          </cell>
          <cell r="D884" t="str">
            <v>PC</v>
          </cell>
          <cell r="E884">
            <v>9.7799999999999994</v>
          </cell>
          <cell r="F884">
            <v>24.45</v>
          </cell>
        </row>
        <row r="885">
          <cell r="A885">
            <v>1269510</v>
          </cell>
          <cell r="B885" t="str">
            <v>12-695-10</v>
          </cell>
          <cell r="C885" t="str">
            <v xml:space="preserve">BARRAQUER CILIA FORCEPS                 </v>
          </cell>
          <cell r="D885" t="str">
            <v>PC</v>
          </cell>
          <cell r="E885">
            <v>20.74</v>
          </cell>
          <cell r="F885">
            <v>51.849999999999994</v>
          </cell>
        </row>
        <row r="886">
          <cell r="A886">
            <v>1272013</v>
          </cell>
          <cell r="B886" t="str">
            <v>12-720-13</v>
          </cell>
          <cell r="C886" t="str">
            <v xml:space="preserve">STIEGLITZ FORCEPS STR                   </v>
          </cell>
          <cell r="D886" t="str">
            <v>PC</v>
          </cell>
          <cell r="E886">
            <v>36.64</v>
          </cell>
          <cell r="F886">
            <v>91.6</v>
          </cell>
        </row>
        <row r="887">
          <cell r="A887">
            <v>1272113</v>
          </cell>
          <cell r="B887" t="str">
            <v>12-721-13</v>
          </cell>
          <cell r="C887" t="str">
            <v xml:space="preserve">STIEGLITZ FORCEPS CVD                   </v>
          </cell>
          <cell r="D887" t="str">
            <v>PC</v>
          </cell>
          <cell r="E887">
            <v>48.28</v>
          </cell>
          <cell r="F887">
            <v>120.7</v>
          </cell>
        </row>
        <row r="888">
          <cell r="A888">
            <v>1272511</v>
          </cell>
          <cell r="B888" t="str">
            <v>12-725-11</v>
          </cell>
          <cell r="C888" t="str">
            <v xml:space="preserve">PEET SPLINTER FORCEPS CVD               </v>
          </cell>
          <cell r="D888" t="str">
            <v>PC</v>
          </cell>
          <cell r="E888">
            <v>37.4</v>
          </cell>
          <cell r="F888">
            <v>93.5</v>
          </cell>
        </row>
        <row r="889">
          <cell r="A889">
            <v>1274015</v>
          </cell>
          <cell r="B889" t="str">
            <v>12-740-15</v>
          </cell>
          <cell r="C889" t="str">
            <v xml:space="preserve">RALK FORCEPS STR                        </v>
          </cell>
          <cell r="D889" t="str">
            <v>PC</v>
          </cell>
          <cell r="E889">
            <v>61.88</v>
          </cell>
          <cell r="F889">
            <v>154.70000000000002</v>
          </cell>
        </row>
        <row r="890">
          <cell r="A890">
            <v>1274115</v>
          </cell>
          <cell r="B890" t="str">
            <v>12-741-15</v>
          </cell>
          <cell r="C890" t="str">
            <v xml:space="preserve">RALK FORCEPS CVD                        </v>
          </cell>
          <cell r="D890" t="str">
            <v>PC</v>
          </cell>
          <cell r="E890">
            <v>65.2</v>
          </cell>
          <cell r="F890">
            <v>163</v>
          </cell>
        </row>
        <row r="891">
          <cell r="A891">
            <v>1305014</v>
          </cell>
          <cell r="B891" t="str">
            <v>13-050-14</v>
          </cell>
          <cell r="C891" t="str">
            <v xml:space="preserve">CLIP APPLYING FORCEPS, WITHOUT LOCK     </v>
          </cell>
          <cell r="D891" t="str">
            <v>PC</v>
          </cell>
          <cell r="E891">
            <v>62.31</v>
          </cell>
          <cell r="F891">
            <v>155.77500000000001</v>
          </cell>
        </row>
        <row r="892">
          <cell r="A892">
            <v>1305114</v>
          </cell>
          <cell r="B892" t="str">
            <v>13-051-14</v>
          </cell>
          <cell r="C892" t="str">
            <v xml:space="preserve">CLIP APPLYING FORCEPS, WITH LOCK        </v>
          </cell>
          <cell r="D892" t="str">
            <v>PC</v>
          </cell>
          <cell r="E892">
            <v>92.23</v>
          </cell>
          <cell r="F892">
            <v>230.57500000000002</v>
          </cell>
        </row>
        <row r="893">
          <cell r="A893">
            <v>1305204</v>
          </cell>
          <cell r="B893" t="str">
            <v>13-052-04</v>
          </cell>
          <cell r="C893" t="str">
            <v xml:space="preserve">BIEMER VASCULAR CLIP, 6 MM              </v>
          </cell>
          <cell r="D893" t="str">
            <v>PC</v>
          </cell>
          <cell r="E893">
            <v>35.450000000000003</v>
          </cell>
          <cell r="F893">
            <v>88.625</v>
          </cell>
        </row>
        <row r="894">
          <cell r="A894">
            <v>1305205</v>
          </cell>
          <cell r="B894" t="str">
            <v>13-052-05</v>
          </cell>
          <cell r="C894" t="str">
            <v xml:space="preserve">BIEMER VASCULAR CLIP, 9 MM              </v>
          </cell>
          <cell r="D894" t="str">
            <v>PC</v>
          </cell>
          <cell r="E894">
            <v>35.450000000000003</v>
          </cell>
          <cell r="F894">
            <v>88.625</v>
          </cell>
        </row>
        <row r="895">
          <cell r="A895">
            <v>1305305</v>
          </cell>
          <cell r="B895" t="str">
            <v>13-053-05</v>
          </cell>
          <cell r="C895" t="str">
            <v xml:space="preserve">BIEMER VASCULAR CLIP, 9 MM, NARROW      </v>
          </cell>
          <cell r="D895" t="str">
            <v>PC</v>
          </cell>
          <cell r="E895">
            <v>35.450000000000003</v>
          </cell>
          <cell r="F895">
            <v>88.625</v>
          </cell>
        </row>
        <row r="896">
          <cell r="A896">
            <v>1305405</v>
          </cell>
          <cell r="B896" t="str">
            <v>13-054-05</v>
          </cell>
          <cell r="C896" t="str">
            <v xml:space="preserve">BIEMER-MUELLER APPROXIMATOR, STRAIGT    </v>
          </cell>
          <cell r="D896" t="str">
            <v>PC</v>
          </cell>
          <cell r="E896">
            <v>121.55</v>
          </cell>
          <cell r="F896">
            <v>303.875</v>
          </cell>
        </row>
        <row r="897">
          <cell r="A897">
            <v>1305505</v>
          </cell>
          <cell r="B897" t="str">
            <v>13-055-05</v>
          </cell>
          <cell r="C897" t="str">
            <v xml:space="preserve">BIEMER-MUELLER APPROXIMATOR, ANGLED     </v>
          </cell>
          <cell r="D897" t="str">
            <v>PC</v>
          </cell>
          <cell r="E897">
            <v>124.95</v>
          </cell>
          <cell r="F897">
            <v>312.375</v>
          </cell>
        </row>
        <row r="898">
          <cell r="A898">
            <v>1305603</v>
          </cell>
          <cell r="B898" t="str">
            <v>13-056-03</v>
          </cell>
          <cell r="C898" t="str">
            <v xml:space="preserve">BIEMER-MUELLER APPROXIMATOR, 4,5 MM     </v>
          </cell>
          <cell r="D898" t="str">
            <v>PC</v>
          </cell>
          <cell r="E898">
            <v>121.55</v>
          </cell>
          <cell r="F898">
            <v>303.875</v>
          </cell>
        </row>
        <row r="899">
          <cell r="A899">
            <v>1305805</v>
          </cell>
          <cell r="B899" t="str">
            <v>13-058-05</v>
          </cell>
          <cell r="C899" t="str">
            <v xml:space="preserve">BIEMER-MUELLER APPROXIMATOR, 9 MM       </v>
          </cell>
          <cell r="D899" t="str">
            <v>PC</v>
          </cell>
          <cell r="E899">
            <v>121.55</v>
          </cell>
          <cell r="F899">
            <v>303.875</v>
          </cell>
        </row>
        <row r="900">
          <cell r="A900">
            <v>1305905</v>
          </cell>
          <cell r="B900" t="str">
            <v>13-059-05</v>
          </cell>
          <cell r="C900" t="str">
            <v xml:space="preserve">BIEMER-MUELLER APPROXIMATOR, ANGLED     </v>
          </cell>
          <cell r="D900" t="str">
            <v>PC</v>
          </cell>
          <cell r="E900">
            <v>124.95</v>
          </cell>
          <cell r="F900">
            <v>312.375</v>
          </cell>
        </row>
        <row r="901">
          <cell r="A901">
            <v>1306001</v>
          </cell>
          <cell r="B901" t="str">
            <v>13-060-01</v>
          </cell>
          <cell r="C901" t="str">
            <v xml:space="preserve">MUELLER APPROXIMATOR, 1,0 MM            </v>
          </cell>
          <cell r="D901" t="str">
            <v>PC</v>
          </cell>
          <cell r="E901">
            <v>170</v>
          </cell>
          <cell r="F901">
            <v>425</v>
          </cell>
        </row>
        <row r="902">
          <cell r="A902">
            <v>1306002</v>
          </cell>
          <cell r="B902" t="str">
            <v>13-060-02</v>
          </cell>
          <cell r="C902" t="str">
            <v xml:space="preserve">MUELLER APPROXIMATOR, 2,0 MM            </v>
          </cell>
          <cell r="D902" t="str">
            <v>PC</v>
          </cell>
          <cell r="E902">
            <v>170</v>
          </cell>
          <cell r="F902">
            <v>425</v>
          </cell>
        </row>
        <row r="903">
          <cell r="A903">
            <v>1306003</v>
          </cell>
          <cell r="B903" t="str">
            <v>13-060-03</v>
          </cell>
          <cell r="C903" t="str">
            <v xml:space="preserve">MUELLER APPROXIMATOR, 3,0 MM            </v>
          </cell>
          <cell r="D903" t="str">
            <v>PC</v>
          </cell>
          <cell r="E903">
            <v>170</v>
          </cell>
          <cell r="F903">
            <v>425</v>
          </cell>
        </row>
        <row r="904">
          <cell r="A904">
            <v>1306004</v>
          </cell>
          <cell r="B904" t="str">
            <v>13-060-04</v>
          </cell>
          <cell r="C904" t="str">
            <v xml:space="preserve">MUELLER APPROXIMATOR, 4,0 MM            </v>
          </cell>
          <cell r="D904" t="str">
            <v>PC</v>
          </cell>
          <cell r="E904">
            <v>170</v>
          </cell>
          <cell r="F904">
            <v>425</v>
          </cell>
        </row>
        <row r="905">
          <cell r="A905">
            <v>1306200</v>
          </cell>
          <cell r="B905" t="str">
            <v>13-062-00</v>
          </cell>
          <cell r="C905" t="str">
            <v xml:space="preserve">APPROXIMATOR FOR DEEP AREAS             </v>
          </cell>
          <cell r="D905" t="str">
            <v>PC</v>
          </cell>
          <cell r="E905">
            <v>170</v>
          </cell>
          <cell r="F905">
            <v>425</v>
          </cell>
        </row>
        <row r="906">
          <cell r="A906">
            <v>1306201</v>
          </cell>
          <cell r="B906" t="str">
            <v>13-062-01</v>
          </cell>
          <cell r="C906" t="str">
            <v xml:space="preserve">KEY FOR APPROXIMATOR                    </v>
          </cell>
          <cell r="D906" t="str">
            <v>PC</v>
          </cell>
          <cell r="E906">
            <v>17.77</v>
          </cell>
          <cell r="F906">
            <v>44.424999999999997</v>
          </cell>
        </row>
        <row r="907">
          <cell r="A907">
            <v>1306202</v>
          </cell>
          <cell r="B907" t="str">
            <v>13-062-02</v>
          </cell>
          <cell r="C907" t="str">
            <v xml:space="preserve">APPROXIMATOR, ONLY                      </v>
          </cell>
          <cell r="D907" t="str">
            <v>PC</v>
          </cell>
          <cell r="E907">
            <v>152.58000000000001</v>
          </cell>
          <cell r="F907">
            <v>381.45000000000005</v>
          </cell>
        </row>
        <row r="908">
          <cell r="A908">
            <v>1306300</v>
          </cell>
          <cell r="B908" t="str">
            <v>13-063-00</v>
          </cell>
          <cell r="C908" t="str">
            <v xml:space="preserve">NERV-APPROXIMATOR, COMPLETE             </v>
          </cell>
          <cell r="D908" t="str">
            <v>PC</v>
          </cell>
          <cell r="E908">
            <v>177.23</v>
          </cell>
          <cell r="F908">
            <v>443.07499999999999</v>
          </cell>
        </row>
        <row r="909">
          <cell r="A909">
            <v>1306302</v>
          </cell>
          <cell r="B909" t="str">
            <v>13-063-02</v>
          </cell>
          <cell r="C909" t="str">
            <v xml:space="preserve">NERV-APPROXIMATOR, ONLY                 </v>
          </cell>
          <cell r="D909" t="str">
            <v>PC</v>
          </cell>
          <cell r="E909">
            <v>163.19999999999999</v>
          </cell>
          <cell r="F909">
            <v>408</v>
          </cell>
        </row>
        <row r="910">
          <cell r="A910">
            <v>1306304</v>
          </cell>
          <cell r="B910" t="str">
            <v>13-063-04</v>
          </cell>
          <cell r="C910" t="str">
            <v xml:space="preserve">SPARE NEEDLES FOR NERVE APPROXIMATOR    </v>
          </cell>
          <cell r="D910" t="str">
            <v>PR</v>
          </cell>
          <cell r="E910">
            <v>21.42</v>
          </cell>
          <cell r="F910">
            <v>53.550000000000004</v>
          </cell>
        </row>
        <row r="911">
          <cell r="A911">
            <v>1310204</v>
          </cell>
          <cell r="B911" t="str">
            <v>13-102-04</v>
          </cell>
          <cell r="C911" t="str">
            <v xml:space="preserve">SERREFINES JAW  4 MM                    </v>
          </cell>
          <cell r="D911" t="str">
            <v>PC</v>
          </cell>
          <cell r="E911">
            <v>21.17</v>
          </cell>
          <cell r="F911">
            <v>52.925000000000004</v>
          </cell>
        </row>
        <row r="912">
          <cell r="A912">
            <v>1310206</v>
          </cell>
          <cell r="B912" t="str">
            <v>13-102-06</v>
          </cell>
          <cell r="C912" t="str">
            <v xml:space="preserve">SERREFINES JAW  6 MM                    </v>
          </cell>
          <cell r="D912" t="str">
            <v>PC</v>
          </cell>
          <cell r="E912">
            <v>21.17</v>
          </cell>
          <cell r="F912">
            <v>52.925000000000004</v>
          </cell>
        </row>
        <row r="913">
          <cell r="A913">
            <v>1310208</v>
          </cell>
          <cell r="B913" t="str">
            <v>13-102-08</v>
          </cell>
          <cell r="C913" t="str">
            <v xml:space="preserve">SERREFINES JAW  8 MM                    </v>
          </cell>
          <cell r="D913" t="str">
            <v>PC</v>
          </cell>
          <cell r="E913">
            <v>21.17</v>
          </cell>
          <cell r="F913">
            <v>52.925000000000004</v>
          </cell>
        </row>
        <row r="914">
          <cell r="A914">
            <v>1310210</v>
          </cell>
          <cell r="B914" t="str">
            <v>13-102-10</v>
          </cell>
          <cell r="C914" t="str">
            <v xml:space="preserve">SERREFINES JAW 10 MM                    </v>
          </cell>
          <cell r="D914" t="str">
            <v>PC</v>
          </cell>
          <cell r="E914">
            <v>21.17</v>
          </cell>
          <cell r="F914">
            <v>52.925000000000004</v>
          </cell>
        </row>
        <row r="915">
          <cell r="A915">
            <v>1310414</v>
          </cell>
          <cell r="B915" t="str">
            <v>13-104-14</v>
          </cell>
          <cell r="C915" t="str">
            <v xml:space="preserve">APPLYING FCPS F VESSELCLIP              </v>
          </cell>
          <cell r="D915" t="str">
            <v>PC</v>
          </cell>
          <cell r="E915">
            <v>249.9</v>
          </cell>
          <cell r="F915">
            <v>624.75</v>
          </cell>
        </row>
        <row r="916">
          <cell r="A916">
            <v>1310618</v>
          </cell>
          <cell r="B916" t="str">
            <v>13-106-18</v>
          </cell>
          <cell r="C916" t="str">
            <v xml:space="preserve">APPLYING FCPS F VESSELCLIP              </v>
          </cell>
          <cell r="D916" t="str">
            <v>PC</v>
          </cell>
          <cell r="E916">
            <v>231.2</v>
          </cell>
          <cell r="F916">
            <v>578</v>
          </cell>
        </row>
        <row r="917">
          <cell r="A917">
            <v>1310810</v>
          </cell>
          <cell r="B917" t="str">
            <v>13-108-10</v>
          </cell>
          <cell r="C917" t="str">
            <v xml:space="preserve">FEATHERLIGHT BULLDOG CLAMP              </v>
          </cell>
          <cell r="D917" t="str">
            <v>PC</v>
          </cell>
          <cell r="E917">
            <v>71.819999999999993</v>
          </cell>
          <cell r="F917">
            <v>179.54999999999998</v>
          </cell>
        </row>
        <row r="918">
          <cell r="A918">
            <v>1310814</v>
          </cell>
          <cell r="B918" t="str">
            <v>13-108-14</v>
          </cell>
          <cell r="C918" t="str">
            <v xml:space="preserve">FEATHERLIGHT BULLDOG CLAMP              </v>
          </cell>
          <cell r="D918" t="str">
            <v>PC</v>
          </cell>
          <cell r="E918">
            <v>71.819999999999993</v>
          </cell>
          <cell r="F918">
            <v>179.54999999999998</v>
          </cell>
        </row>
        <row r="919">
          <cell r="A919">
            <v>1310818</v>
          </cell>
          <cell r="B919" t="str">
            <v>13-108-18</v>
          </cell>
          <cell r="C919" t="str">
            <v xml:space="preserve">FEATHERLIGHT BULLDOG CLAMP              </v>
          </cell>
          <cell r="D919" t="str">
            <v>PC</v>
          </cell>
          <cell r="E919">
            <v>71.819999999999993</v>
          </cell>
          <cell r="F919">
            <v>179.54999999999998</v>
          </cell>
        </row>
        <row r="920">
          <cell r="A920">
            <v>1310910</v>
          </cell>
          <cell r="B920" t="str">
            <v>13-109-10</v>
          </cell>
          <cell r="C920" t="str">
            <v xml:space="preserve">FEATHERLIGHT BULLDOG CLAMP              </v>
          </cell>
          <cell r="D920" t="str">
            <v>PC</v>
          </cell>
          <cell r="E920">
            <v>73.53</v>
          </cell>
          <cell r="F920">
            <v>183.82499999999999</v>
          </cell>
        </row>
        <row r="921">
          <cell r="A921">
            <v>1310914</v>
          </cell>
          <cell r="B921" t="str">
            <v>13-109-14</v>
          </cell>
          <cell r="C921" t="str">
            <v xml:space="preserve">FEATHERLIGHT BULLDOG CLAMP              </v>
          </cell>
          <cell r="D921" t="str">
            <v>PC</v>
          </cell>
          <cell r="E921">
            <v>73.53</v>
          </cell>
          <cell r="F921">
            <v>183.82499999999999</v>
          </cell>
        </row>
        <row r="922">
          <cell r="A922">
            <v>1310918</v>
          </cell>
          <cell r="B922" t="str">
            <v>13-109-18</v>
          </cell>
          <cell r="C922" t="str">
            <v xml:space="preserve">FEATHERLIGHT BULLDOG CLAMP              </v>
          </cell>
          <cell r="D922" t="str">
            <v>PC</v>
          </cell>
          <cell r="E922">
            <v>73.53</v>
          </cell>
          <cell r="F922">
            <v>183.82499999999999</v>
          </cell>
        </row>
        <row r="923">
          <cell r="A923">
            <v>1311006</v>
          </cell>
          <cell r="B923" t="str">
            <v>13-110-06</v>
          </cell>
          <cell r="C923" t="str">
            <v xml:space="preserve">DIEFFENBACH BULLDOG CLAMP               </v>
          </cell>
          <cell r="D923" t="str">
            <v>PC</v>
          </cell>
          <cell r="E923">
            <v>22.23</v>
          </cell>
          <cell r="F923">
            <v>55.575000000000003</v>
          </cell>
        </row>
        <row r="924">
          <cell r="A924">
            <v>1311106</v>
          </cell>
          <cell r="B924" t="str">
            <v>13-111-06</v>
          </cell>
          <cell r="C924" t="str">
            <v xml:space="preserve">DIEFFENBACH BULLDOG CLAMP               </v>
          </cell>
          <cell r="D924" t="str">
            <v>PC</v>
          </cell>
          <cell r="E924">
            <v>22.23</v>
          </cell>
          <cell r="F924">
            <v>55.575000000000003</v>
          </cell>
        </row>
        <row r="925">
          <cell r="A925">
            <v>1311403</v>
          </cell>
          <cell r="B925" t="str">
            <v>13-114-03</v>
          </cell>
          <cell r="C925" t="str">
            <v xml:space="preserve">DIEFFENBACH BULLDOG CLAMP               </v>
          </cell>
          <cell r="D925" t="str">
            <v>PC</v>
          </cell>
          <cell r="E925">
            <v>22.23</v>
          </cell>
          <cell r="F925">
            <v>55.575000000000003</v>
          </cell>
        </row>
        <row r="926">
          <cell r="A926">
            <v>1311405</v>
          </cell>
          <cell r="B926" t="str">
            <v>13-114-05</v>
          </cell>
          <cell r="C926" t="str">
            <v xml:space="preserve">DIEFFENBACH BULLDOG CLAMP               </v>
          </cell>
          <cell r="D926" t="str">
            <v>PC</v>
          </cell>
          <cell r="E926">
            <v>22.23</v>
          </cell>
          <cell r="F926">
            <v>55.575000000000003</v>
          </cell>
        </row>
        <row r="927">
          <cell r="A927">
            <v>1311503</v>
          </cell>
          <cell r="B927" t="str">
            <v>13-115-03</v>
          </cell>
          <cell r="C927" t="str">
            <v xml:space="preserve">DIEFFENBACH BULLDOG CLAMP               </v>
          </cell>
          <cell r="D927" t="str">
            <v>PC</v>
          </cell>
          <cell r="E927">
            <v>22.23</v>
          </cell>
          <cell r="F927">
            <v>55.575000000000003</v>
          </cell>
        </row>
        <row r="928">
          <cell r="A928">
            <v>1311505</v>
          </cell>
          <cell r="B928" t="str">
            <v>13-115-05</v>
          </cell>
          <cell r="C928" t="str">
            <v xml:space="preserve">DIEFFENBACH BULLDOG CLAMP               </v>
          </cell>
          <cell r="D928" t="str">
            <v>PC</v>
          </cell>
          <cell r="E928">
            <v>22.23</v>
          </cell>
          <cell r="F928">
            <v>55.575000000000003</v>
          </cell>
        </row>
        <row r="929">
          <cell r="A929">
            <v>1311538</v>
          </cell>
          <cell r="B929" t="str">
            <v>13-115-38</v>
          </cell>
          <cell r="C929" t="str">
            <v xml:space="preserve">JOHNS-HOPKINS BULLDOG CLAMP STR. 38 MM  </v>
          </cell>
          <cell r="D929" t="str">
            <v>PC</v>
          </cell>
          <cell r="E929">
            <v>18.27</v>
          </cell>
          <cell r="F929">
            <v>45.674999999999997</v>
          </cell>
        </row>
        <row r="930">
          <cell r="A930">
            <v>1311545</v>
          </cell>
          <cell r="B930" t="str">
            <v>13-115-45</v>
          </cell>
          <cell r="C930" t="str">
            <v xml:space="preserve">JOHNS-HOPKINS BULLDOG CLAMP STR. 45 MM  </v>
          </cell>
          <cell r="D930" t="str">
            <v>PC</v>
          </cell>
          <cell r="E930">
            <v>18.27</v>
          </cell>
          <cell r="F930">
            <v>45.674999999999997</v>
          </cell>
        </row>
        <row r="931">
          <cell r="A931">
            <v>1311555</v>
          </cell>
          <cell r="B931" t="str">
            <v>13-115-55</v>
          </cell>
          <cell r="C931" t="str">
            <v xml:space="preserve">JOHNS-HOPKINS BULLDOG CLAMP STR. 55 MM  </v>
          </cell>
          <cell r="D931" t="str">
            <v>PC</v>
          </cell>
          <cell r="E931">
            <v>21.15</v>
          </cell>
          <cell r="F931">
            <v>52.875</v>
          </cell>
        </row>
        <row r="932">
          <cell r="A932">
            <v>1311565</v>
          </cell>
          <cell r="B932" t="str">
            <v>13-115-65</v>
          </cell>
          <cell r="C932" t="str">
            <v xml:space="preserve">JOHNS-HOPKINS BULLDOG CLAMP STR. 65 MM  </v>
          </cell>
          <cell r="D932" t="str">
            <v>PC</v>
          </cell>
          <cell r="E932">
            <v>21.15</v>
          </cell>
          <cell r="F932">
            <v>52.875</v>
          </cell>
        </row>
        <row r="933">
          <cell r="A933">
            <v>1311570</v>
          </cell>
          <cell r="B933" t="str">
            <v>13-115-70</v>
          </cell>
          <cell r="C933" t="str">
            <v xml:space="preserve">JOHNS-HOPKINS BULLDOG CLAMP STR. 70 MM  </v>
          </cell>
          <cell r="D933" t="str">
            <v>PC</v>
          </cell>
          <cell r="E933">
            <v>27.18</v>
          </cell>
          <cell r="F933">
            <v>67.95</v>
          </cell>
        </row>
        <row r="934">
          <cell r="A934">
            <v>1311575</v>
          </cell>
          <cell r="B934" t="str">
            <v>13-115-75</v>
          </cell>
          <cell r="C934" t="str">
            <v xml:space="preserve">JOHNS-HOPKINS BULLDOG CLAMP STR. 75 MM  </v>
          </cell>
          <cell r="D934" t="str">
            <v>PC</v>
          </cell>
          <cell r="E934">
            <v>27.18</v>
          </cell>
          <cell r="F934">
            <v>67.95</v>
          </cell>
        </row>
        <row r="935">
          <cell r="A935">
            <v>1311590</v>
          </cell>
          <cell r="B935" t="str">
            <v>13-115-90</v>
          </cell>
          <cell r="C935" t="str">
            <v xml:space="preserve">JOHNS-HOPKINS BULLDOG CLAMP STR. 90 MM  </v>
          </cell>
          <cell r="D935" t="str">
            <v>PC</v>
          </cell>
          <cell r="E935">
            <v>27.18</v>
          </cell>
          <cell r="F935">
            <v>67.95</v>
          </cell>
        </row>
        <row r="936">
          <cell r="A936">
            <v>1311638</v>
          </cell>
          <cell r="B936" t="str">
            <v>13-116-38</v>
          </cell>
          <cell r="C936" t="str">
            <v xml:space="preserve">JOHNS-HOPKINS BULLDOG CLAMP CVD. 38 MM  </v>
          </cell>
          <cell r="D936" t="str">
            <v>PC</v>
          </cell>
          <cell r="E936">
            <v>18.27</v>
          </cell>
          <cell r="F936">
            <v>45.674999999999997</v>
          </cell>
        </row>
        <row r="937">
          <cell r="A937">
            <v>1311645</v>
          </cell>
          <cell r="B937" t="str">
            <v>13-116-45</v>
          </cell>
          <cell r="C937" t="str">
            <v xml:space="preserve">JOHNS-HOPKINS BULLDOG CLAMP CVD. 45 MM  </v>
          </cell>
          <cell r="D937" t="str">
            <v>PC</v>
          </cell>
          <cell r="E937">
            <v>18.27</v>
          </cell>
          <cell r="F937">
            <v>45.674999999999997</v>
          </cell>
        </row>
        <row r="938">
          <cell r="A938">
            <v>1311655</v>
          </cell>
          <cell r="B938" t="str">
            <v>13-116-55</v>
          </cell>
          <cell r="C938" t="str">
            <v xml:space="preserve">JOHNS-HOPKINS BULLDOG CLAMP CVD. 55 MM  </v>
          </cell>
          <cell r="D938" t="str">
            <v>PC</v>
          </cell>
          <cell r="E938">
            <v>21.15</v>
          </cell>
          <cell r="F938">
            <v>52.875</v>
          </cell>
        </row>
        <row r="939">
          <cell r="A939">
            <v>1311665</v>
          </cell>
          <cell r="B939" t="str">
            <v>13-116-65</v>
          </cell>
          <cell r="C939" t="str">
            <v xml:space="preserve">JOHNS-HOPKINS BULLDOG CLAMP CVD. 65 MM  </v>
          </cell>
          <cell r="D939" t="str">
            <v>PC</v>
          </cell>
          <cell r="E939">
            <v>21.15</v>
          </cell>
          <cell r="F939">
            <v>52.875</v>
          </cell>
        </row>
        <row r="940">
          <cell r="A940">
            <v>1311670</v>
          </cell>
          <cell r="B940" t="str">
            <v>13-116-70</v>
          </cell>
          <cell r="C940" t="str">
            <v xml:space="preserve">JOHNS-HOPKINS BULLDOG CLAMP CVD. 70 MM  </v>
          </cell>
          <cell r="D940" t="str">
            <v>PC</v>
          </cell>
          <cell r="E940">
            <v>27.18</v>
          </cell>
          <cell r="F940">
            <v>67.95</v>
          </cell>
        </row>
        <row r="941">
          <cell r="A941">
            <v>1311675</v>
          </cell>
          <cell r="B941" t="str">
            <v>13-116-75</v>
          </cell>
          <cell r="C941" t="str">
            <v xml:space="preserve">JOHNS-HOPKINS BULLDOG CLAMP CVD. 75 MM  </v>
          </cell>
          <cell r="D941" t="str">
            <v>PC</v>
          </cell>
          <cell r="E941">
            <v>27.18</v>
          </cell>
          <cell r="F941">
            <v>67.95</v>
          </cell>
        </row>
        <row r="942">
          <cell r="A942">
            <v>1311690</v>
          </cell>
          <cell r="B942" t="str">
            <v>13-116-90</v>
          </cell>
          <cell r="C942" t="str">
            <v xml:space="preserve">JOHNS-HOPKINS BULLDOG CLAMP CVD. 90 MM  </v>
          </cell>
          <cell r="D942" t="str">
            <v>PC</v>
          </cell>
          <cell r="E942">
            <v>27.18</v>
          </cell>
          <cell r="F942">
            <v>67.95</v>
          </cell>
        </row>
        <row r="943">
          <cell r="A943">
            <v>1312008</v>
          </cell>
          <cell r="B943" t="str">
            <v>13-120-08</v>
          </cell>
          <cell r="C943" t="str">
            <v xml:space="preserve">DIETRICH BULLDOG CL STR  8MM            </v>
          </cell>
          <cell r="D943" t="str">
            <v>PC</v>
          </cell>
          <cell r="E943">
            <v>64.62</v>
          </cell>
          <cell r="F943">
            <v>161.55000000000001</v>
          </cell>
        </row>
        <row r="944">
          <cell r="A944">
            <v>1312010</v>
          </cell>
          <cell r="B944" t="str">
            <v>13-120-10</v>
          </cell>
          <cell r="C944" t="str">
            <v xml:space="preserve">DIETRICH BULLDOG CL STR 12MM            </v>
          </cell>
          <cell r="D944" t="str">
            <v>PC</v>
          </cell>
          <cell r="E944">
            <v>61.02</v>
          </cell>
          <cell r="F944">
            <v>152.55000000000001</v>
          </cell>
        </row>
        <row r="945">
          <cell r="A945">
            <v>1312012</v>
          </cell>
          <cell r="B945" t="str">
            <v>13-120-12</v>
          </cell>
          <cell r="C945" t="str">
            <v xml:space="preserve">DIETRICH BULLDOG CL STR 20MM            </v>
          </cell>
          <cell r="D945" t="str">
            <v>PC</v>
          </cell>
          <cell r="E945">
            <v>63.99</v>
          </cell>
          <cell r="F945">
            <v>159.97499999999999</v>
          </cell>
        </row>
        <row r="946">
          <cell r="A946">
            <v>1312108</v>
          </cell>
          <cell r="B946" t="str">
            <v>13-121-08</v>
          </cell>
          <cell r="C946" t="str">
            <v xml:space="preserve">DIETRICH BULLDOG CL CVD  8MM            </v>
          </cell>
          <cell r="D946" t="str">
            <v>PC</v>
          </cell>
          <cell r="E946">
            <v>67.05</v>
          </cell>
          <cell r="F946">
            <v>167.625</v>
          </cell>
        </row>
        <row r="947">
          <cell r="A947">
            <v>1312110</v>
          </cell>
          <cell r="B947" t="str">
            <v>13-121-10</v>
          </cell>
          <cell r="C947" t="str">
            <v xml:space="preserve">DIETRICH BULLDOG CL CVD 10MM            </v>
          </cell>
          <cell r="D947" t="str">
            <v>PC</v>
          </cell>
          <cell r="E947">
            <v>67.05</v>
          </cell>
          <cell r="F947">
            <v>167.625</v>
          </cell>
        </row>
        <row r="948">
          <cell r="A948">
            <v>1312112</v>
          </cell>
          <cell r="B948" t="str">
            <v>13-121-12</v>
          </cell>
          <cell r="C948" t="str">
            <v xml:space="preserve">DIETRICH BULLDOG CL CVD 12MM            </v>
          </cell>
          <cell r="D948" t="str">
            <v>PC</v>
          </cell>
          <cell r="E948">
            <v>64.98</v>
          </cell>
          <cell r="F948">
            <v>162.45000000000002</v>
          </cell>
        </row>
        <row r="949">
          <cell r="A949">
            <v>1312210</v>
          </cell>
          <cell r="B949" t="str">
            <v>13-122-10</v>
          </cell>
          <cell r="C949" t="str">
            <v xml:space="preserve">DIETRICH-ATR.BULLDOG CLAMP              </v>
          </cell>
          <cell r="D949" t="str">
            <v>PC</v>
          </cell>
          <cell r="E949">
            <v>77.760000000000005</v>
          </cell>
          <cell r="F949">
            <v>194.4</v>
          </cell>
        </row>
        <row r="950">
          <cell r="A950">
            <v>1312214</v>
          </cell>
          <cell r="B950" t="str">
            <v>13-122-14</v>
          </cell>
          <cell r="C950" t="str">
            <v xml:space="preserve">DIETRICH-ATR.BULLDOG CLAMP              </v>
          </cell>
          <cell r="D950" t="str">
            <v>PC</v>
          </cell>
          <cell r="E950">
            <v>79.38</v>
          </cell>
          <cell r="F950">
            <v>198.45</v>
          </cell>
        </row>
        <row r="951">
          <cell r="A951">
            <v>1312220</v>
          </cell>
          <cell r="B951" t="str">
            <v>13-122-20</v>
          </cell>
          <cell r="C951" t="str">
            <v xml:space="preserve">DIETRICH-ATR.BULLDOG CLAMP              </v>
          </cell>
          <cell r="D951" t="str">
            <v>PC</v>
          </cell>
          <cell r="E951">
            <v>81.180000000000007</v>
          </cell>
          <cell r="F951">
            <v>202.95000000000002</v>
          </cell>
        </row>
        <row r="952">
          <cell r="A952">
            <v>1312310</v>
          </cell>
          <cell r="B952" t="str">
            <v>13-123-10</v>
          </cell>
          <cell r="C952" t="str">
            <v xml:space="preserve">DIETRICH-ATR.BULLDOG CLAMP              </v>
          </cell>
          <cell r="D952" t="str">
            <v>PC</v>
          </cell>
          <cell r="E952">
            <v>80.459999999999994</v>
          </cell>
          <cell r="F952">
            <v>201.14999999999998</v>
          </cell>
        </row>
        <row r="953">
          <cell r="A953">
            <v>1312314</v>
          </cell>
          <cell r="B953" t="str">
            <v>13-123-14</v>
          </cell>
          <cell r="C953" t="str">
            <v xml:space="preserve">DIETRICH-ATR.BULLDOG CLAMP              </v>
          </cell>
          <cell r="D953" t="str">
            <v>PC</v>
          </cell>
          <cell r="E953">
            <v>81.900000000000006</v>
          </cell>
          <cell r="F953">
            <v>204.75</v>
          </cell>
        </row>
        <row r="954">
          <cell r="A954">
            <v>1312320</v>
          </cell>
          <cell r="B954" t="str">
            <v>13-123-20</v>
          </cell>
          <cell r="C954" t="str">
            <v xml:space="preserve">DIETRICH-ATR.BULLDOG CLAMP              </v>
          </cell>
          <cell r="D954" t="str">
            <v>PC</v>
          </cell>
          <cell r="E954">
            <v>83.79</v>
          </cell>
          <cell r="F954">
            <v>209.47500000000002</v>
          </cell>
        </row>
        <row r="955">
          <cell r="A955">
            <v>1313230</v>
          </cell>
          <cell r="B955" t="str">
            <v>13-132-30</v>
          </cell>
          <cell r="C955" t="str">
            <v xml:space="preserve">TITAN ATR BULLDOG CLAMP VEN             </v>
          </cell>
          <cell r="D955" t="str">
            <v>PC</v>
          </cell>
          <cell r="E955">
            <v>88.83</v>
          </cell>
          <cell r="F955">
            <v>222.07499999999999</v>
          </cell>
        </row>
        <row r="956">
          <cell r="A956">
            <v>1313235</v>
          </cell>
          <cell r="B956" t="str">
            <v>13-132-35</v>
          </cell>
          <cell r="C956" t="str">
            <v xml:space="preserve">TITAN ATR BULLDOG CLAMP VEN             </v>
          </cell>
          <cell r="D956" t="str">
            <v>PC</v>
          </cell>
          <cell r="E956">
            <v>90.9</v>
          </cell>
          <cell r="F956">
            <v>227.25</v>
          </cell>
        </row>
        <row r="957">
          <cell r="A957">
            <v>1313240</v>
          </cell>
          <cell r="B957" t="str">
            <v>13-132-40</v>
          </cell>
          <cell r="C957" t="str">
            <v xml:space="preserve">TITAN ATR BULLDOG CLAMP VEN             </v>
          </cell>
          <cell r="D957" t="str">
            <v>PC</v>
          </cell>
          <cell r="E957">
            <v>92.25</v>
          </cell>
          <cell r="F957">
            <v>230.625</v>
          </cell>
        </row>
        <row r="958">
          <cell r="A958">
            <v>1313250</v>
          </cell>
          <cell r="B958" t="str">
            <v>13-132-50</v>
          </cell>
          <cell r="C958" t="str">
            <v xml:space="preserve">TITAN ATR BULLDOG CLAMP VEN             </v>
          </cell>
          <cell r="D958" t="str">
            <v>PC</v>
          </cell>
          <cell r="E958">
            <v>94.05</v>
          </cell>
          <cell r="F958">
            <v>235.125</v>
          </cell>
        </row>
        <row r="959">
          <cell r="A959">
            <v>1313330</v>
          </cell>
          <cell r="B959" t="str">
            <v>13-133-30</v>
          </cell>
          <cell r="C959" t="str">
            <v xml:space="preserve">TITAN ATR BULLDOG CLAMP VEN             </v>
          </cell>
          <cell r="D959" t="str">
            <v>PC</v>
          </cell>
          <cell r="E959">
            <v>93.6</v>
          </cell>
          <cell r="F959">
            <v>234</v>
          </cell>
        </row>
        <row r="960">
          <cell r="A960">
            <v>1313335</v>
          </cell>
          <cell r="B960" t="str">
            <v>13-133-35</v>
          </cell>
          <cell r="C960" t="str">
            <v xml:space="preserve">TITAN ATR BULLDOG CLAMP VEN             </v>
          </cell>
          <cell r="D960" t="str">
            <v>PC</v>
          </cell>
          <cell r="E960">
            <v>94.95</v>
          </cell>
          <cell r="F960">
            <v>237.375</v>
          </cell>
        </row>
        <row r="961">
          <cell r="A961">
            <v>1313340</v>
          </cell>
          <cell r="B961" t="str">
            <v>13-133-40</v>
          </cell>
          <cell r="C961" t="str">
            <v xml:space="preserve">TITAN ATR BULLDOG CLAMP VEN             </v>
          </cell>
          <cell r="D961" t="str">
            <v>PC</v>
          </cell>
          <cell r="E961">
            <v>97.65</v>
          </cell>
          <cell r="F961">
            <v>244.125</v>
          </cell>
        </row>
        <row r="962">
          <cell r="A962">
            <v>1313350</v>
          </cell>
          <cell r="B962" t="str">
            <v>13-133-50</v>
          </cell>
          <cell r="C962" t="str">
            <v xml:space="preserve">TITAN ATR BULLDOG CLAMP VEN             </v>
          </cell>
          <cell r="D962" t="str">
            <v>PC</v>
          </cell>
          <cell r="E962">
            <v>99.45</v>
          </cell>
          <cell r="F962">
            <v>248.625</v>
          </cell>
        </row>
        <row r="963">
          <cell r="A963">
            <v>1313530</v>
          </cell>
          <cell r="B963" t="str">
            <v>13-135-30</v>
          </cell>
          <cell r="C963" t="str">
            <v xml:space="preserve">TITAN ATR BULLDOG CLAMP VEN             </v>
          </cell>
          <cell r="D963" t="str">
            <v>PC</v>
          </cell>
          <cell r="E963">
            <v>94.95</v>
          </cell>
          <cell r="F963">
            <v>237.375</v>
          </cell>
        </row>
        <row r="964">
          <cell r="A964">
            <v>1313535</v>
          </cell>
          <cell r="B964" t="str">
            <v>13-135-35</v>
          </cell>
          <cell r="C964" t="str">
            <v xml:space="preserve">TITAN ATR BULLDOG CLAMP VEN             </v>
          </cell>
          <cell r="D964" t="str">
            <v>PC</v>
          </cell>
          <cell r="E964">
            <v>97.65</v>
          </cell>
          <cell r="F964">
            <v>244.125</v>
          </cell>
        </row>
        <row r="965">
          <cell r="A965">
            <v>1313540</v>
          </cell>
          <cell r="B965" t="str">
            <v>13-135-40</v>
          </cell>
          <cell r="C965" t="str">
            <v xml:space="preserve">TITAN ATR BULLDOG CLAMP VEN             </v>
          </cell>
          <cell r="D965" t="str">
            <v>PC</v>
          </cell>
          <cell r="E965">
            <v>99.45</v>
          </cell>
          <cell r="F965">
            <v>248.625</v>
          </cell>
        </row>
        <row r="966">
          <cell r="A966">
            <v>1313550</v>
          </cell>
          <cell r="B966" t="str">
            <v>13-135-50</v>
          </cell>
          <cell r="C966" t="str">
            <v xml:space="preserve">TITAN ATR BULLDOG CLAMP VEN             </v>
          </cell>
          <cell r="D966" t="str">
            <v>PC</v>
          </cell>
          <cell r="E966">
            <v>101.7</v>
          </cell>
          <cell r="F966">
            <v>254.25</v>
          </cell>
        </row>
        <row r="967">
          <cell r="A967">
            <v>1314230</v>
          </cell>
          <cell r="B967" t="str">
            <v>13-142-30</v>
          </cell>
          <cell r="C967" t="str">
            <v xml:space="preserve">TITAN ATR BULLDOG CLAMP ART             </v>
          </cell>
          <cell r="D967" t="str">
            <v>PC</v>
          </cell>
          <cell r="E967">
            <v>88.83</v>
          </cell>
          <cell r="F967">
            <v>222.07499999999999</v>
          </cell>
        </row>
        <row r="968">
          <cell r="A968">
            <v>1314235</v>
          </cell>
          <cell r="B968" t="str">
            <v>13-142-35</v>
          </cell>
          <cell r="C968" t="str">
            <v xml:space="preserve">TITAN ATR BULLDOG CLAMP ART             </v>
          </cell>
          <cell r="D968" t="str">
            <v>PC</v>
          </cell>
          <cell r="E968">
            <v>90.9</v>
          </cell>
          <cell r="F968">
            <v>227.25</v>
          </cell>
        </row>
        <row r="969">
          <cell r="A969">
            <v>1314240</v>
          </cell>
          <cell r="B969" t="str">
            <v>13-142-40</v>
          </cell>
          <cell r="C969" t="str">
            <v xml:space="preserve">TITAN ATR BULLDOG CLAMP ART             </v>
          </cell>
          <cell r="D969" t="str">
            <v>PC</v>
          </cell>
          <cell r="E969">
            <v>92.25</v>
          </cell>
          <cell r="F969">
            <v>230.625</v>
          </cell>
        </row>
        <row r="970">
          <cell r="A970">
            <v>1314250</v>
          </cell>
          <cell r="B970" t="str">
            <v>13-142-50</v>
          </cell>
          <cell r="C970" t="str">
            <v xml:space="preserve">TITAN ATR BULLDOG CLAMP ART             </v>
          </cell>
          <cell r="D970" t="str">
            <v>PC</v>
          </cell>
          <cell r="E970">
            <v>94.05</v>
          </cell>
          <cell r="F970">
            <v>235.125</v>
          </cell>
        </row>
        <row r="971">
          <cell r="A971">
            <v>1314330</v>
          </cell>
          <cell r="B971" t="str">
            <v>13-143-30</v>
          </cell>
          <cell r="C971" t="str">
            <v xml:space="preserve">TITAN ATR BULLDOG CLAMP ART             </v>
          </cell>
          <cell r="D971" t="str">
            <v>PC</v>
          </cell>
          <cell r="E971">
            <v>93.6</v>
          </cell>
          <cell r="F971">
            <v>234</v>
          </cell>
        </row>
        <row r="972">
          <cell r="A972">
            <v>1314335</v>
          </cell>
          <cell r="B972" t="str">
            <v>13-143-35</v>
          </cell>
          <cell r="C972" t="str">
            <v xml:space="preserve">TITAN ATR BULLDOG CLAMP ART             </v>
          </cell>
          <cell r="D972" t="str">
            <v>PC</v>
          </cell>
          <cell r="E972">
            <v>94.95</v>
          </cell>
          <cell r="F972">
            <v>237.375</v>
          </cell>
        </row>
        <row r="973">
          <cell r="A973">
            <v>1314340</v>
          </cell>
          <cell r="B973" t="str">
            <v>13-143-40</v>
          </cell>
          <cell r="C973" t="str">
            <v xml:space="preserve">TITAN ATR BULLDOG CLAMP ART             </v>
          </cell>
          <cell r="D973" t="str">
            <v>PC</v>
          </cell>
          <cell r="E973">
            <v>97.65</v>
          </cell>
          <cell r="F973">
            <v>244.125</v>
          </cell>
        </row>
        <row r="974">
          <cell r="A974">
            <v>1314350</v>
          </cell>
          <cell r="B974" t="str">
            <v>13-143-50</v>
          </cell>
          <cell r="C974" t="str">
            <v xml:space="preserve">TITAN ATR BULLDOG CLAMP ART             </v>
          </cell>
          <cell r="D974" t="str">
            <v>PC</v>
          </cell>
          <cell r="E974">
            <v>99.45</v>
          </cell>
          <cell r="F974">
            <v>248.625</v>
          </cell>
        </row>
        <row r="975">
          <cell r="A975">
            <v>1314530</v>
          </cell>
          <cell r="B975" t="str">
            <v>13-145-30</v>
          </cell>
          <cell r="C975" t="str">
            <v xml:space="preserve">TITAN ATR BULLDOG CLAMP ART             </v>
          </cell>
          <cell r="D975" t="str">
            <v>PC</v>
          </cell>
          <cell r="E975">
            <v>94.95</v>
          </cell>
          <cell r="F975">
            <v>237.375</v>
          </cell>
        </row>
        <row r="976">
          <cell r="A976">
            <v>1314535</v>
          </cell>
          <cell r="B976" t="str">
            <v>13-145-35</v>
          </cell>
          <cell r="C976" t="str">
            <v xml:space="preserve">TITAN ATR BULLDOG CLAMP ART             </v>
          </cell>
          <cell r="D976" t="str">
            <v>PC</v>
          </cell>
          <cell r="E976">
            <v>97.65</v>
          </cell>
          <cell r="F976">
            <v>244.125</v>
          </cell>
        </row>
        <row r="977">
          <cell r="A977">
            <v>1314540</v>
          </cell>
          <cell r="B977" t="str">
            <v>13-145-40</v>
          </cell>
          <cell r="C977" t="str">
            <v xml:space="preserve">TITAN ATR BULLDOG CLAMP ART             </v>
          </cell>
          <cell r="D977" t="str">
            <v>PC</v>
          </cell>
          <cell r="E977">
            <v>99.45</v>
          </cell>
          <cell r="F977">
            <v>248.625</v>
          </cell>
        </row>
        <row r="978">
          <cell r="A978">
            <v>1314550</v>
          </cell>
          <cell r="B978" t="str">
            <v>13-145-50</v>
          </cell>
          <cell r="C978" t="str">
            <v xml:space="preserve">TITAN ATR BULLDOG CLAMP ART             </v>
          </cell>
          <cell r="D978" t="str">
            <v>PC</v>
          </cell>
          <cell r="E978">
            <v>101.7</v>
          </cell>
          <cell r="F978">
            <v>254.25</v>
          </cell>
        </row>
        <row r="979">
          <cell r="A979">
            <v>1317614</v>
          </cell>
          <cell r="B979" t="str">
            <v>13-176-14</v>
          </cell>
          <cell r="C979" t="str">
            <v xml:space="preserve">PEAN HAEMOSTATIC FORCEPS                </v>
          </cell>
          <cell r="D979" t="str">
            <v>PC</v>
          </cell>
          <cell r="E979">
            <v>16.829999999999998</v>
          </cell>
          <cell r="F979">
            <v>42.074999999999996</v>
          </cell>
        </row>
        <row r="980">
          <cell r="A980">
            <v>1317616</v>
          </cell>
          <cell r="B980" t="str">
            <v>13-176-16</v>
          </cell>
          <cell r="C980" t="str">
            <v xml:space="preserve">PEAN HAEMOSTATIC FORCEPS                </v>
          </cell>
          <cell r="D980" t="str">
            <v>PC</v>
          </cell>
          <cell r="E980">
            <v>17</v>
          </cell>
          <cell r="F980">
            <v>42.5</v>
          </cell>
        </row>
        <row r="981">
          <cell r="A981">
            <v>1324813</v>
          </cell>
          <cell r="B981" t="str">
            <v>13-248-13</v>
          </cell>
          <cell r="C981" t="str">
            <v xml:space="preserve">SPENCER-WELLS HAEMOST FCPS              </v>
          </cell>
          <cell r="D981" t="str">
            <v>PC</v>
          </cell>
          <cell r="E981">
            <v>16.41</v>
          </cell>
          <cell r="F981">
            <v>41.024999999999999</v>
          </cell>
        </row>
        <row r="982">
          <cell r="A982">
            <v>1324814</v>
          </cell>
          <cell r="B982" t="str">
            <v>13-248-14</v>
          </cell>
          <cell r="C982" t="str">
            <v xml:space="preserve">SPENCER-WELLS HAEMOST FCPS              </v>
          </cell>
          <cell r="D982" t="str">
            <v>PC</v>
          </cell>
          <cell r="E982">
            <v>17.09</v>
          </cell>
          <cell r="F982">
            <v>42.725000000000001</v>
          </cell>
        </row>
        <row r="983">
          <cell r="A983">
            <v>1324815</v>
          </cell>
          <cell r="B983" t="str">
            <v>13-248-15</v>
          </cell>
          <cell r="C983" t="str">
            <v xml:space="preserve">SPENCER-WELLS HAEMOST FCPS              </v>
          </cell>
          <cell r="D983" t="str">
            <v>PC</v>
          </cell>
          <cell r="E983">
            <v>17.260000000000002</v>
          </cell>
          <cell r="F983">
            <v>43.150000000000006</v>
          </cell>
        </row>
        <row r="984">
          <cell r="A984">
            <v>1324818</v>
          </cell>
          <cell r="B984" t="str">
            <v>13-248-18</v>
          </cell>
          <cell r="C984" t="str">
            <v xml:space="preserve">SPENCER-WELLS HAEMOST FCPS              </v>
          </cell>
          <cell r="D984" t="str">
            <v>PC</v>
          </cell>
          <cell r="E984">
            <v>18.02</v>
          </cell>
          <cell r="F984">
            <v>45.05</v>
          </cell>
        </row>
        <row r="985">
          <cell r="A985">
            <v>1324820</v>
          </cell>
          <cell r="B985" t="str">
            <v>13-248-20</v>
          </cell>
          <cell r="C985" t="str">
            <v xml:space="preserve">SPENCER-WELLS HAEMOST FCPS              </v>
          </cell>
          <cell r="D985" t="str">
            <v>PC</v>
          </cell>
          <cell r="E985">
            <v>20.74</v>
          </cell>
          <cell r="F985">
            <v>51.849999999999994</v>
          </cell>
        </row>
        <row r="986">
          <cell r="A986">
            <v>1324913</v>
          </cell>
          <cell r="B986" t="str">
            <v>13-249-13</v>
          </cell>
          <cell r="C986" t="str">
            <v xml:space="preserve">SPENCER-WELLS HAEMOST FCPS              </v>
          </cell>
          <cell r="D986" t="str">
            <v>PC</v>
          </cell>
          <cell r="E986">
            <v>16.41</v>
          </cell>
          <cell r="F986">
            <v>41.024999999999999</v>
          </cell>
        </row>
        <row r="987">
          <cell r="A987">
            <v>1324914</v>
          </cell>
          <cell r="B987" t="str">
            <v>13-249-14</v>
          </cell>
          <cell r="C987" t="str">
            <v xml:space="preserve">SPENCER-WELLS HAEMOST FCPS              </v>
          </cell>
          <cell r="D987" t="str">
            <v>PC</v>
          </cell>
          <cell r="E987">
            <v>17.34</v>
          </cell>
          <cell r="F987">
            <v>43.35</v>
          </cell>
        </row>
        <row r="988">
          <cell r="A988">
            <v>1324915</v>
          </cell>
          <cell r="B988" t="str">
            <v>13-249-15</v>
          </cell>
          <cell r="C988" t="str">
            <v xml:space="preserve">SPENCER-WELLS HAEMOST FCPS              </v>
          </cell>
          <cell r="D988" t="str">
            <v>PC</v>
          </cell>
          <cell r="E988">
            <v>17.850000000000001</v>
          </cell>
          <cell r="F988">
            <v>44.625</v>
          </cell>
        </row>
        <row r="989">
          <cell r="A989">
            <v>1324918</v>
          </cell>
          <cell r="B989" t="str">
            <v>13-249-18</v>
          </cell>
          <cell r="C989" t="str">
            <v xml:space="preserve">SPENCER-WELLS HAEMOST FCPS              </v>
          </cell>
          <cell r="D989" t="str">
            <v>PC</v>
          </cell>
          <cell r="E989">
            <v>19.47</v>
          </cell>
          <cell r="F989">
            <v>48.674999999999997</v>
          </cell>
        </row>
        <row r="990">
          <cell r="A990">
            <v>1324920</v>
          </cell>
          <cell r="B990" t="str">
            <v>13-249-20</v>
          </cell>
          <cell r="C990" t="str">
            <v xml:space="preserve">SPENCER-WELLS HAEMOST FCPS              </v>
          </cell>
          <cell r="D990" t="str">
            <v>PC</v>
          </cell>
          <cell r="E990">
            <v>21.08</v>
          </cell>
          <cell r="F990">
            <v>52.699999999999996</v>
          </cell>
        </row>
        <row r="991">
          <cell r="A991">
            <v>1325613</v>
          </cell>
          <cell r="B991" t="str">
            <v>13-256-13</v>
          </cell>
          <cell r="C991" t="str">
            <v xml:space="preserve">CHAPUT HAEMOSTATIC FORCEPS              </v>
          </cell>
          <cell r="D991" t="str">
            <v>PC</v>
          </cell>
          <cell r="E991">
            <v>42.67</v>
          </cell>
          <cell r="F991">
            <v>106.67500000000001</v>
          </cell>
        </row>
        <row r="992">
          <cell r="A992">
            <v>1325813</v>
          </cell>
          <cell r="B992" t="str">
            <v>13-258-13</v>
          </cell>
          <cell r="C992" t="str">
            <v xml:space="preserve">TUFFIER HAEMOSTATIC FORCEPS             </v>
          </cell>
          <cell r="D992" t="str">
            <v>PC</v>
          </cell>
          <cell r="E992">
            <v>45.14</v>
          </cell>
          <cell r="F992">
            <v>112.85</v>
          </cell>
        </row>
        <row r="993">
          <cell r="A993">
            <v>1326625</v>
          </cell>
          <cell r="B993" t="str">
            <v>13-266-25</v>
          </cell>
          <cell r="C993" t="str">
            <v xml:space="preserve">ORGAN SEIZING FCPS MEDIUM               </v>
          </cell>
          <cell r="D993" t="str">
            <v>PC</v>
          </cell>
          <cell r="E993">
            <v>219.73</v>
          </cell>
          <cell r="F993">
            <v>549.32499999999993</v>
          </cell>
        </row>
        <row r="994">
          <cell r="A994">
            <v>1326626</v>
          </cell>
          <cell r="B994" t="str">
            <v>13-266-26</v>
          </cell>
          <cell r="C994" t="str">
            <v xml:space="preserve">ORGAN SEIZING FCPS LARGE                </v>
          </cell>
          <cell r="D994" t="str">
            <v>PC</v>
          </cell>
          <cell r="E994">
            <v>219.73</v>
          </cell>
          <cell r="F994">
            <v>549.32499999999993</v>
          </cell>
        </row>
        <row r="995">
          <cell r="A995">
            <v>1326814</v>
          </cell>
          <cell r="B995" t="str">
            <v>13-268-14</v>
          </cell>
          <cell r="C995" t="str">
            <v xml:space="preserve">COLLIN HAEM FCPS TRIANGULAR             </v>
          </cell>
          <cell r="D995" t="str">
            <v>PC</v>
          </cell>
          <cell r="E995">
            <v>54.4</v>
          </cell>
          <cell r="F995">
            <v>136</v>
          </cell>
        </row>
        <row r="996">
          <cell r="A996">
            <v>1327817</v>
          </cell>
          <cell r="B996" t="str">
            <v>13-278-17</v>
          </cell>
          <cell r="C996" t="str">
            <v xml:space="preserve">COLLIN TUMORSEIZING FCPS                </v>
          </cell>
          <cell r="D996" t="str">
            <v>PC</v>
          </cell>
          <cell r="E996">
            <v>48.54</v>
          </cell>
          <cell r="F996">
            <v>121.35</v>
          </cell>
        </row>
        <row r="997">
          <cell r="A997">
            <v>1328015</v>
          </cell>
          <cell r="B997" t="str">
            <v>13-280-15</v>
          </cell>
          <cell r="C997" t="str">
            <v xml:space="preserve">PENNINGTON HAEMOST FCPS                 </v>
          </cell>
          <cell r="D997" t="str">
            <v>PC</v>
          </cell>
          <cell r="E997">
            <v>74.12</v>
          </cell>
          <cell r="F997">
            <v>185.3</v>
          </cell>
        </row>
        <row r="998">
          <cell r="A998">
            <v>1328020</v>
          </cell>
          <cell r="B998" t="str">
            <v>13-280-20</v>
          </cell>
          <cell r="C998" t="str">
            <v xml:space="preserve">PENNINGTON HAEMOST FCPS                 </v>
          </cell>
          <cell r="D998" t="str">
            <v>PC</v>
          </cell>
          <cell r="E998">
            <v>79.31</v>
          </cell>
          <cell r="F998">
            <v>198.27500000000001</v>
          </cell>
        </row>
        <row r="999">
          <cell r="A999">
            <v>1328215</v>
          </cell>
          <cell r="B999" t="str">
            <v>13-282-15</v>
          </cell>
          <cell r="C999" t="str">
            <v xml:space="preserve">PRATT HAEMOST FORCEPS                   </v>
          </cell>
          <cell r="D999" t="str">
            <v>PC</v>
          </cell>
          <cell r="E999">
            <v>60.44</v>
          </cell>
          <cell r="F999">
            <v>151.1</v>
          </cell>
        </row>
        <row r="1000">
          <cell r="A1000">
            <v>1329014</v>
          </cell>
          <cell r="B1000" t="str">
            <v>13-290-14</v>
          </cell>
          <cell r="C1000" t="str">
            <v xml:space="preserve">MARTEL SCALP FLAP FORCEPS               </v>
          </cell>
          <cell r="D1000" t="str">
            <v>PC</v>
          </cell>
          <cell r="E1000">
            <v>47.86</v>
          </cell>
          <cell r="F1000">
            <v>119.65</v>
          </cell>
        </row>
        <row r="1001">
          <cell r="A1001">
            <v>1330212</v>
          </cell>
          <cell r="B1001" t="str">
            <v>13-302-12</v>
          </cell>
          <cell r="C1001" t="str">
            <v>SUTURE FORCEPS STR.MOUTH W/0 SERR.12,5CM</v>
          </cell>
          <cell r="D1001" t="str">
            <v>PC</v>
          </cell>
          <cell r="E1001">
            <v>54.91</v>
          </cell>
          <cell r="F1001">
            <v>137.27499999999998</v>
          </cell>
        </row>
        <row r="1002">
          <cell r="A1002">
            <v>1330301</v>
          </cell>
          <cell r="B1002" t="str">
            <v>13-303-01</v>
          </cell>
          <cell r="C1002" t="str">
            <v xml:space="preserve">BABY-MIXTER FCPS CVD                    </v>
          </cell>
          <cell r="D1002" t="str">
            <v>PC</v>
          </cell>
          <cell r="E1002">
            <v>36.64</v>
          </cell>
          <cell r="F1002">
            <v>91.6</v>
          </cell>
        </row>
        <row r="1003">
          <cell r="A1003">
            <v>1330302</v>
          </cell>
          <cell r="B1003" t="str">
            <v>13-303-02</v>
          </cell>
          <cell r="C1003" t="str">
            <v xml:space="preserve">BABY-MIXTER FCPS CVD                    </v>
          </cell>
          <cell r="D1003" t="str">
            <v>PC</v>
          </cell>
          <cell r="E1003">
            <v>35.11</v>
          </cell>
          <cell r="F1003">
            <v>87.775000000000006</v>
          </cell>
        </row>
        <row r="1004">
          <cell r="A1004">
            <v>1330610</v>
          </cell>
          <cell r="B1004" t="str">
            <v>13-306-10</v>
          </cell>
          <cell r="C1004" t="str">
            <v xml:space="preserve">HARTMANN HAEMO FCPS STR                 </v>
          </cell>
          <cell r="D1004" t="str">
            <v>PC</v>
          </cell>
          <cell r="E1004">
            <v>21.08</v>
          </cell>
          <cell r="F1004">
            <v>52.699999999999996</v>
          </cell>
        </row>
        <row r="1005">
          <cell r="A1005">
            <v>1330710</v>
          </cell>
          <cell r="B1005" t="str">
            <v>13-307-10</v>
          </cell>
          <cell r="C1005" t="str">
            <v xml:space="preserve">HARTMANN HAEMO FCPS CVD                 </v>
          </cell>
          <cell r="D1005" t="str">
            <v>PC</v>
          </cell>
          <cell r="E1005">
            <v>21.59</v>
          </cell>
          <cell r="F1005">
            <v>53.975000000000001</v>
          </cell>
        </row>
        <row r="1006">
          <cell r="A1006">
            <v>1330912</v>
          </cell>
          <cell r="B1006" t="str">
            <v>13-309-12</v>
          </cell>
          <cell r="C1006" t="str">
            <v xml:space="preserve">LIGATURE FORCEPS CROSS-CUT              </v>
          </cell>
          <cell r="D1006" t="str">
            <v>PC</v>
          </cell>
          <cell r="E1006">
            <v>24.82</v>
          </cell>
          <cell r="F1006">
            <v>62.05</v>
          </cell>
        </row>
        <row r="1007">
          <cell r="A1007">
            <v>1331012</v>
          </cell>
          <cell r="B1007" t="str">
            <v>13-310-12</v>
          </cell>
          <cell r="C1007" t="str">
            <v xml:space="preserve">HALSTED-MOSQUITO FCPS STR               </v>
          </cell>
          <cell r="D1007" t="str">
            <v>PC</v>
          </cell>
          <cell r="E1007">
            <v>15.81</v>
          </cell>
          <cell r="F1007">
            <v>39.524999999999999</v>
          </cell>
        </row>
        <row r="1008">
          <cell r="A1008">
            <v>1331014</v>
          </cell>
          <cell r="B1008" t="str">
            <v>13-310-14</v>
          </cell>
          <cell r="C1008" t="str">
            <v xml:space="preserve">HALSTED-MOSQUITO FCPS STR               </v>
          </cell>
          <cell r="D1008" t="str">
            <v>PC</v>
          </cell>
          <cell r="E1008">
            <v>16.66</v>
          </cell>
          <cell r="F1008">
            <v>41.65</v>
          </cell>
        </row>
        <row r="1009">
          <cell r="A1009">
            <v>1331062</v>
          </cell>
          <cell r="B1009" t="str">
            <v>13-310-62</v>
          </cell>
          <cell r="C1009" t="str">
            <v xml:space="preserve">TITAN HALSTED-MOSQUITO FCPS             </v>
          </cell>
          <cell r="D1009" t="str">
            <v>PC</v>
          </cell>
          <cell r="E1009">
            <v>140.25</v>
          </cell>
          <cell r="F1009">
            <v>350.625</v>
          </cell>
        </row>
        <row r="1010">
          <cell r="A1010">
            <v>1331112</v>
          </cell>
          <cell r="B1010" t="str">
            <v>13-311-12</v>
          </cell>
          <cell r="C1010" t="str">
            <v xml:space="preserve">HALSTED-MOSQUITO FCPS CVD               </v>
          </cell>
          <cell r="D1010" t="str">
            <v>PC</v>
          </cell>
          <cell r="E1010">
            <v>18.7</v>
          </cell>
          <cell r="F1010">
            <v>46.75</v>
          </cell>
        </row>
        <row r="1011">
          <cell r="A1011">
            <v>1331114</v>
          </cell>
          <cell r="B1011" t="str">
            <v>13-311-14</v>
          </cell>
          <cell r="C1011" t="str">
            <v xml:space="preserve">HALSTED-MOSQUITO FCPS CVD               </v>
          </cell>
          <cell r="D1011" t="str">
            <v>PC</v>
          </cell>
          <cell r="E1011">
            <v>19.64</v>
          </cell>
          <cell r="F1011">
            <v>49.1</v>
          </cell>
        </row>
        <row r="1012">
          <cell r="A1012">
            <v>1331162</v>
          </cell>
          <cell r="B1012" t="str">
            <v>13-311-62</v>
          </cell>
          <cell r="C1012" t="str">
            <v xml:space="preserve">TITAN HALSTED-MOSQUITO FCPS             </v>
          </cell>
          <cell r="D1012" t="str">
            <v>PC</v>
          </cell>
          <cell r="E1012">
            <v>151.72999999999999</v>
          </cell>
          <cell r="F1012">
            <v>379.32499999999999</v>
          </cell>
        </row>
        <row r="1013">
          <cell r="A1013">
            <v>1331212</v>
          </cell>
          <cell r="B1013" t="str">
            <v>13-312-12</v>
          </cell>
          <cell r="C1013" t="str">
            <v xml:space="preserve">HALSTED-MOSQUITO FCPS  1X2 T            </v>
          </cell>
          <cell r="D1013" t="str">
            <v>PC</v>
          </cell>
          <cell r="E1013">
            <v>20.83</v>
          </cell>
          <cell r="F1013">
            <v>52.074999999999996</v>
          </cell>
        </row>
        <row r="1014">
          <cell r="A1014">
            <v>1331214</v>
          </cell>
          <cell r="B1014" t="str">
            <v>13-312-14</v>
          </cell>
          <cell r="C1014" t="str">
            <v xml:space="preserve">HALSTED-MOSQUITO FCPS  1X2 T            </v>
          </cell>
          <cell r="D1014" t="str">
            <v>PC</v>
          </cell>
          <cell r="E1014">
            <v>22.02</v>
          </cell>
          <cell r="F1014">
            <v>55.05</v>
          </cell>
        </row>
        <row r="1015">
          <cell r="A1015">
            <v>1331262</v>
          </cell>
          <cell r="B1015" t="str">
            <v>13-312-62</v>
          </cell>
          <cell r="C1015" t="str">
            <v xml:space="preserve">TITAN HALSTED-MOSQUITO 1X2 T            </v>
          </cell>
          <cell r="D1015" t="str">
            <v>PC</v>
          </cell>
          <cell r="E1015">
            <v>178.08</v>
          </cell>
          <cell r="F1015">
            <v>445.20000000000005</v>
          </cell>
        </row>
        <row r="1016">
          <cell r="A1016">
            <v>1331312</v>
          </cell>
          <cell r="B1016" t="str">
            <v>13-313-12</v>
          </cell>
          <cell r="C1016" t="str">
            <v xml:space="preserve">HALSTED-MOSQUITO FCPS  1X2 T            </v>
          </cell>
          <cell r="D1016" t="str">
            <v>PC</v>
          </cell>
          <cell r="E1016">
            <v>21.25</v>
          </cell>
          <cell r="F1016">
            <v>53.125</v>
          </cell>
        </row>
        <row r="1017">
          <cell r="A1017">
            <v>1331314</v>
          </cell>
          <cell r="B1017" t="str">
            <v>13-313-14</v>
          </cell>
          <cell r="C1017" t="str">
            <v xml:space="preserve">HALSTED-MOSQUITO FCPS  1X2 T            </v>
          </cell>
          <cell r="D1017" t="str">
            <v>PC</v>
          </cell>
          <cell r="E1017">
            <v>22.87</v>
          </cell>
          <cell r="F1017">
            <v>57.175000000000004</v>
          </cell>
        </row>
        <row r="1018">
          <cell r="A1018">
            <v>1331362</v>
          </cell>
          <cell r="B1018" t="str">
            <v>13-313-62</v>
          </cell>
          <cell r="C1018" t="str">
            <v xml:space="preserve">TITAN HALSTED-MOSQUITO 1X2 T            </v>
          </cell>
          <cell r="D1018" t="str">
            <v>PC</v>
          </cell>
          <cell r="E1018">
            <v>188.7</v>
          </cell>
          <cell r="F1018">
            <v>471.75</v>
          </cell>
        </row>
        <row r="1019">
          <cell r="A1019">
            <v>1331618</v>
          </cell>
          <cell r="B1019" t="str">
            <v>13-316-18</v>
          </cell>
          <cell r="C1019" t="str">
            <v xml:space="preserve">HALSTED-MOSQUITO FCPS                   </v>
          </cell>
          <cell r="D1019" t="str">
            <v>PC</v>
          </cell>
          <cell r="E1019">
            <v>28.31</v>
          </cell>
          <cell r="F1019">
            <v>70.774999999999991</v>
          </cell>
        </row>
        <row r="1020">
          <cell r="A1020">
            <v>1331621</v>
          </cell>
          <cell r="B1020" t="str">
            <v>13-316-21</v>
          </cell>
          <cell r="C1020" t="str">
            <v xml:space="preserve">HALSTED-MOSQUITO FCPS                   </v>
          </cell>
          <cell r="D1020" t="str">
            <v>PC</v>
          </cell>
          <cell r="E1020">
            <v>34.85</v>
          </cell>
          <cell r="F1020">
            <v>87.125</v>
          </cell>
        </row>
        <row r="1021">
          <cell r="A1021">
            <v>1331718</v>
          </cell>
          <cell r="B1021" t="str">
            <v>13-317-18</v>
          </cell>
          <cell r="C1021" t="str">
            <v xml:space="preserve">HALSTED-MOSQUITO FCPS                   </v>
          </cell>
          <cell r="D1021" t="str">
            <v>PC</v>
          </cell>
          <cell r="E1021">
            <v>34.68</v>
          </cell>
          <cell r="F1021">
            <v>86.7</v>
          </cell>
        </row>
        <row r="1022">
          <cell r="A1022">
            <v>1331721</v>
          </cell>
          <cell r="B1022" t="str">
            <v>13-317-21</v>
          </cell>
          <cell r="C1022" t="str">
            <v xml:space="preserve">HALSTED-MOSQUITO FCPS                   </v>
          </cell>
          <cell r="D1022" t="str">
            <v>PC</v>
          </cell>
          <cell r="E1022">
            <v>41.23</v>
          </cell>
          <cell r="F1022">
            <v>103.07499999999999</v>
          </cell>
        </row>
        <row r="1023">
          <cell r="A1023">
            <v>1331818</v>
          </cell>
          <cell r="B1023" t="str">
            <v>13-318-18</v>
          </cell>
          <cell r="C1023" t="str">
            <v xml:space="preserve">HALSTED-MOSQUITO FCPS 1X2 T             </v>
          </cell>
          <cell r="D1023" t="str">
            <v>PC</v>
          </cell>
          <cell r="E1023">
            <v>33.75</v>
          </cell>
          <cell r="F1023">
            <v>84.375</v>
          </cell>
        </row>
        <row r="1024">
          <cell r="A1024">
            <v>1331821</v>
          </cell>
          <cell r="B1024" t="str">
            <v>13-318-21</v>
          </cell>
          <cell r="C1024" t="str">
            <v xml:space="preserve">HALSTED-MOSQUITO FCPS 1X2 T             </v>
          </cell>
          <cell r="D1024" t="str">
            <v>PC</v>
          </cell>
          <cell r="E1024">
            <v>37.49</v>
          </cell>
          <cell r="F1024">
            <v>93.725000000000009</v>
          </cell>
        </row>
        <row r="1025">
          <cell r="A1025">
            <v>1331918</v>
          </cell>
          <cell r="B1025" t="str">
            <v>13-319-18</v>
          </cell>
          <cell r="C1025" t="str">
            <v xml:space="preserve">HALSTED-MOSQUITO FCPS 1X2 T             </v>
          </cell>
          <cell r="D1025" t="str">
            <v>PC</v>
          </cell>
          <cell r="E1025">
            <v>35.869999999999997</v>
          </cell>
          <cell r="F1025">
            <v>89.674999999999997</v>
          </cell>
        </row>
        <row r="1026">
          <cell r="A1026">
            <v>1331921</v>
          </cell>
          <cell r="B1026" t="str">
            <v>13-319-21</v>
          </cell>
          <cell r="C1026" t="str">
            <v xml:space="preserve">HALSTED-MOSQUITO FCPS 1X2 T             </v>
          </cell>
          <cell r="D1026" t="str">
            <v>PC</v>
          </cell>
          <cell r="E1026">
            <v>36.64</v>
          </cell>
          <cell r="F1026">
            <v>91.6</v>
          </cell>
        </row>
        <row r="1027">
          <cell r="A1027">
            <v>1332010</v>
          </cell>
          <cell r="B1027" t="str">
            <v>13-320-10</v>
          </cell>
          <cell r="C1027" t="str">
            <v xml:space="preserve">MICRO-MOSQUITO HAEM FCPS STR            </v>
          </cell>
          <cell r="D1027" t="str">
            <v>PC</v>
          </cell>
          <cell r="E1027">
            <v>18.11</v>
          </cell>
          <cell r="F1027">
            <v>45.274999999999999</v>
          </cell>
        </row>
        <row r="1028">
          <cell r="A1028">
            <v>1332012</v>
          </cell>
          <cell r="B1028" t="str">
            <v>13-320-12</v>
          </cell>
          <cell r="C1028" t="str">
            <v xml:space="preserve">MICRO-MOSQUITO HAEM FCPS STR            </v>
          </cell>
          <cell r="D1028" t="str">
            <v>PC</v>
          </cell>
          <cell r="E1028">
            <v>18.7</v>
          </cell>
          <cell r="F1028">
            <v>46.75</v>
          </cell>
        </row>
        <row r="1029">
          <cell r="A1029">
            <v>1332110</v>
          </cell>
          <cell r="B1029" t="str">
            <v>13-321-10</v>
          </cell>
          <cell r="C1029" t="str">
            <v xml:space="preserve">MICRO-MOSQUITO HAEM FCPS CVD            </v>
          </cell>
          <cell r="D1029" t="str">
            <v>PC</v>
          </cell>
          <cell r="E1029">
            <v>19.04</v>
          </cell>
          <cell r="F1029">
            <v>47.599999999999994</v>
          </cell>
        </row>
        <row r="1030">
          <cell r="A1030">
            <v>1332112</v>
          </cell>
          <cell r="B1030" t="str">
            <v>13-321-12</v>
          </cell>
          <cell r="C1030" t="str">
            <v xml:space="preserve">MICRO-MOSQUITO HAEM FCPS CVD            </v>
          </cell>
          <cell r="D1030" t="str">
            <v>PC</v>
          </cell>
          <cell r="E1030">
            <v>21.85</v>
          </cell>
          <cell r="F1030">
            <v>54.625</v>
          </cell>
        </row>
        <row r="1031">
          <cell r="A1031">
            <v>1332210</v>
          </cell>
          <cell r="B1031" t="str">
            <v>13-322-10</v>
          </cell>
          <cell r="C1031" t="str">
            <v xml:space="preserve">MICRO-MOSQ HAEM FCPS 1X2T S             </v>
          </cell>
          <cell r="D1031" t="str">
            <v>PC</v>
          </cell>
          <cell r="E1031">
            <v>19.38</v>
          </cell>
          <cell r="F1031">
            <v>48.449999999999996</v>
          </cell>
        </row>
        <row r="1032">
          <cell r="A1032">
            <v>1332212</v>
          </cell>
          <cell r="B1032" t="str">
            <v>13-322-12</v>
          </cell>
          <cell r="C1032" t="str">
            <v xml:space="preserve">MICRO-MOSQ HAEM FCPS 1X2T S             </v>
          </cell>
          <cell r="D1032" t="str">
            <v>PC</v>
          </cell>
          <cell r="E1032">
            <v>19.47</v>
          </cell>
          <cell r="F1032">
            <v>48.674999999999997</v>
          </cell>
        </row>
        <row r="1033">
          <cell r="A1033">
            <v>1332310</v>
          </cell>
          <cell r="B1033" t="str">
            <v>13-323-10</v>
          </cell>
          <cell r="C1033" t="str">
            <v xml:space="preserve">MICRO-MOSQ HAEM FCPS 1X2T C             </v>
          </cell>
          <cell r="D1033" t="str">
            <v>PC</v>
          </cell>
          <cell r="E1033">
            <v>21.25</v>
          </cell>
          <cell r="F1033">
            <v>53.125</v>
          </cell>
        </row>
        <row r="1034">
          <cell r="A1034">
            <v>1332312</v>
          </cell>
          <cell r="B1034" t="str">
            <v>13-323-12</v>
          </cell>
          <cell r="C1034" t="str">
            <v xml:space="preserve">MICRO-MOSQ HAEM FCPS 1X2T C             </v>
          </cell>
          <cell r="D1034" t="str">
            <v>PC</v>
          </cell>
          <cell r="E1034">
            <v>22.1</v>
          </cell>
          <cell r="F1034">
            <v>55.25</v>
          </cell>
        </row>
        <row r="1035">
          <cell r="A1035">
            <v>1332414</v>
          </cell>
          <cell r="B1035" t="str">
            <v>13-324-14</v>
          </cell>
          <cell r="C1035" t="str">
            <v xml:space="preserve">PROVIDENCE-HOSP HAEM FCPS ST            </v>
          </cell>
          <cell r="D1035" t="str">
            <v>PC</v>
          </cell>
          <cell r="E1035">
            <v>16.579999999999998</v>
          </cell>
          <cell r="F1035">
            <v>41.449999999999996</v>
          </cell>
        </row>
        <row r="1036">
          <cell r="A1036">
            <v>1332514</v>
          </cell>
          <cell r="B1036" t="str">
            <v>13-325-14</v>
          </cell>
          <cell r="C1036" t="str">
            <v xml:space="preserve">PROVIDENCE HOSP HAEM FCPS CV            </v>
          </cell>
          <cell r="D1036" t="str">
            <v>PC</v>
          </cell>
          <cell r="E1036">
            <v>17</v>
          </cell>
          <cell r="F1036">
            <v>42.5</v>
          </cell>
        </row>
        <row r="1037">
          <cell r="A1037">
            <v>1332615</v>
          </cell>
          <cell r="B1037" t="str">
            <v>13-326-15</v>
          </cell>
          <cell r="C1037" t="str">
            <v xml:space="preserve">LERICHE HAEM FCPS STR                   </v>
          </cell>
          <cell r="D1037" t="str">
            <v>PC</v>
          </cell>
          <cell r="E1037">
            <v>20.49</v>
          </cell>
          <cell r="F1037">
            <v>51.224999999999994</v>
          </cell>
        </row>
        <row r="1038">
          <cell r="A1038">
            <v>1332715</v>
          </cell>
          <cell r="B1038" t="str">
            <v>13-327-15</v>
          </cell>
          <cell r="C1038" t="str">
            <v xml:space="preserve">LERICHE HAEM FCPS CVD                   </v>
          </cell>
          <cell r="D1038" t="str">
            <v>PC</v>
          </cell>
          <cell r="E1038">
            <v>21.08</v>
          </cell>
          <cell r="F1038">
            <v>52.699999999999996</v>
          </cell>
        </row>
        <row r="1039">
          <cell r="A1039">
            <v>1332815</v>
          </cell>
          <cell r="B1039" t="str">
            <v>13-328-15</v>
          </cell>
          <cell r="C1039" t="str">
            <v xml:space="preserve">LERICHE HAEM FCPS 1X2 T STR             </v>
          </cell>
          <cell r="D1039" t="str">
            <v>PC</v>
          </cell>
          <cell r="E1039">
            <v>22.02</v>
          </cell>
          <cell r="F1039">
            <v>55.05</v>
          </cell>
        </row>
        <row r="1040">
          <cell r="A1040">
            <v>1332915</v>
          </cell>
          <cell r="B1040" t="str">
            <v>13-329-15</v>
          </cell>
          <cell r="C1040" t="str">
            <v xml:space="preserve">LERICHE HAEM FCPS 1X2 T CVD             </v>
          </cell>
          <cell r="D1040" t="str">
            <v>PC</v>
          </cell>
          <cell r="E1040">
            <v>25.33</v>
          </cell>
          <cell r="F1040">
            <v>63.324999999999996</v>
          </cell>
        </row>
        <row r="1041">
          <cell r="A1041">
            <v>1333014</v>
          </cell>
          <cell r="B1041" t="str">
            <v>13-330-14</v>
          </cell>
          <cell r="C1041" t="str">
            <v xml:space="preserve">KELLY HAEM FCPS STR                     </v>
          </cell>
          <cell r="D1041" t="str">
            <v>PC</v>
          </cell>
          <cell r="E1041">
            <v>16.07</v>
          </cell>
          <cell r="F1041">
            <v>40.174999999999997</v>
          </cell>
        </row>
        <row r="1042">
          <cell r="A1042">
            <v>1333064</v>
          </cell>
          <cell r="B1042" t="str">
            <v>13-330-64</v>
          </cell>
          <cell r="C1042" t="str">
            <v xml:space="preserve">TITAN KELLY HAEM FCPS STR               </v>
          </cell>
          <cell r="D1042" t="str">
            <v>PC</v>
          </cell>
          <cell r="E1042">
            <v>136.43</v>
          </cell>
          <cell r="F1042">
            <v>341.07500000000005</v>
          </cell>
        </row>
        <row r="1043">
          <cell r="A1043">
            <v>1333114</v>
          </cell>
          <cell r="B1043" t="str">
            <v>13-331-14</v>
          </cell>
          <cell r="C1043" t="str">
            <v xml:space="preserve">KELLY HAEM FCPS CVD                     </v>
          </cell>
          <cell r="D1043" t="str">
            <v>PC</v>
          </cell>
          <cell r="E1043">
            <v>16.32</v>
          </cell>
          <cell r="F1043">
            <v>40.799999999999997</v>
          </cell>
        </row>
        <row r="1044">
          <cell r="A1044">
            <v>1333164</v>
          </cell>
          <cell r="B1044" t="str">
            <v>13-331-64</v>
          </cell>
          <cell r="C1044" t="str">
            <v xml:space="preserve">TITAN KELLY HAEM FCPS CVD               </v>
          </cell>
          <cell r="D1044" t="str">
            <v>PC</v>
          </cell>
          <cell r="E1044">
            <v>151.72999999999999</v>
          </cell>
          <cell r="F1044">
            <v>379.32499999999999</v>
          </cell>
        </row>
        <row r="1045">
          <cell r="A1045">
            <v>1333212</v>
          </cell>
          <cell r="B1045" t="str">
            <v>13-332-12</v>
          </cell>
          <cell r="C1045" t="str">
            <v xml:space="preserve">DUNHILL ARTERY CLAMP, STRAIGHT, 12,5CM  </v>
          </cell>
          <cell r="D1045" t="str">
            <v>PC</v>
          </cell>
          <cell r="E1045">
            <v>17</v>
          </cell>
          <cell r="F1045">
            <v>42.5</v>
          </cell>
        </row>
        <row r="1046">
          <cell r="A1046">
            <v>1333319</v>
          </cell>
          <cell r="B1046" t="str">
            <v>13-333-19</v>
          </cell>
          <cell r="C1046" t="str">
            <v xml:space="preserve">DUNHILL ARTERY CLAMP, CURVED, 18 CM     </v>
          </cell>
          <cell r="D1046" t="str">
            <v>PC</v>
          </cell>
          <cell r="E1046">
            <v>27.37</v>
          </cell>
          <cell r="F1046">
            <v>68.424999999999997</v>
          </cell>
        </row>
        <row r="1047">
          <cell r="A1047">
            <v>1333416</v>
          </cell>
          <cell r="B1047" t="str">
            <v>13-334-16</v>
          </cell>
          <cell r="C1047" t="str">
            <v xml:space="preserve">KELLY-RANKIN HAEM FCPS STR              </v>
          </cell>
          <cell r="D1047" t="str">
            <v>PC</v>
          </cell>
          <cell r="E1047">
            <v>17.09</v>
          </cell>
          <cell r="F1047">
            <v>42.725000000000001</v>
          </cell>
        </row>
        <row r="1048">
          <cell r="A1048">
            <v>1333516</v>
          </cell>
          <cell r="B1048" t="str">
            <v>13-335-16</v>
          </cell>
          <cell r="C1048" t="str">
            <v xml:space="preserve">KELLY-RANKIN HAEM FCPS CVD              </v>
          </cell>
          <cell r="D1048" t="str">
            <v>PC</v>
          </cell>
          <cell r="E1048">
            <v>17.510000000000002</v>
          </cell>
          <cell r="F1048">
            <v>43.775000000000006</v>
          </cell>
        </row>
        <row r="1049">
          <cell r="A1049">
            <v>1333914</v>
          </cell>
          <cell r="B1049" t="str">
            <v>13-339-14</v>
          </cell>
          <cell r="C1049" t="str">
            <v xml:space="preserve">BABY-OVERHOLT HAEM FCPS CVD             </v>
          </cell>
          <cell r="D1049" t="str">
            <v>PC</v>
          </cell>
          <cell r="E1049">
            <v>41.06</v>
          </cell>
          <cell r="F1049">
            <v>102.65</v>
          </cell>
        </row>
        <row r="1050">
          <cell r="A1050">
            <v>1334014</v>
          </cell>
          <cell r="B1050" t="str">
            <v>13-340-14</v>
          </cell>
          <cell r="C1050" t="str">
            <v xml:space="preserve">CRILE HAEM FCPS STR                     </v>
          </cell>
          <cell r="D1050" t="str">
            <v>PC</v>
          </cell>
          <cell r="E1050">
            <v>14.54</v>
          </cell>
          <cell r="F1050">
            <v>36.349999999999994</v>
          </cell>
        </row>
        <row r="1051">
          <cell r="A1051">
            <v>1334064</v>
          </cell>
          <cell r="B1051" t="str">
            <v>13-340-64</v>
          </cell>
          <cell r="C1051" t="str">
            <v xml:space="preserve">TITAN CRILE HAEM FCPS STR               </v>
          </cell>
          <cell r="D1051" t="str">
            <v>PC</v>
          </cell>
          <cell r="E1051">
            <v>153</v>
          </cell>
          <cell r="F1051">
            <v>382.5</v>
          </cell>
        </row>
        <row r="1052">
          <cell r="A1052">
            <v>1334114</v>
          </cell>
          <cell r="B1052" t="str">
            <v>13-341-14</v>
          </cell>
          <cell r="C1052" t="str">
            <v xml:space="preserve">CRILE HAEM FCPS CVD                     </v>
          </cell>
          <cell r="D1052" t="str">
            <v>PC</v>
          </cell>
          <cell r="E1052">
            <v>17.68</v>
          </cell>
          <cell r="F1052">
            <v>44.2</v>
          </cell>
        </row>
        <row r="1053">
          <cell r="A1053">
            <v>1334164</v>
          </cell>
          <cell r="B1053" t="str">
            <v>13-341-64</v>
          </cell>
          <cell r="C1053" t="str">
            <v xml:space="preserve">TITAN CRILE HAEM FCPS CVD               </v>
          </cell>
          <cell r="D1053" t="str">
            <v>PC</v>
          </cell>
          <cell r="E1053">
            <v>167.45</v>
          </cell>
          <cell r="F1053">
            <v>418.625</v>
          </cell>
        </row>
        <row r="1054">
          <cell r="A1054">
            <v>1334214</v>
          </cell>
          <cell r="B1054" t="str">
            <v>13-342-14</v>
          </cell>
          <cell r="C1054" t="str">
            <v xml:space="preserve">CRILE HAEM FCPS 1X2 T STR               </v>
          </cell>
          <cell r="D1054" t="str">
            <v>PC</v>
          </cell>
          <cell r="E1054">
            <v>16.579999999999998</v>
          </cell>
          <cell r="F1054">
            <v>41.449999999999996</v>
          </cell>
        </row>
        <row r="1055">
          <cell r="A1055">
            <v>1334314</v>
          </cell>
          <cell r="B1055" t="str">
            <v>13-343-14</v>
          </cell>
          <cell r="C1055" t="str">
            <v xml:space="preserve">CRILE HAEM FCPS 1X2 T CVD               </v>
          </cell>
          <cell r="D1055" t="str">
            <v>PC</v>
          </cell>
          <cell r="E1055">
            <v>17.940000000000001</v>
          </cell>
          <cell r="F1055">
            <v>44.85</v>
          </cell>
        </row>
        <row r="1056">
          <cell r="A1056">
            <v>1334616</v>
          </cell>
          <cell r="B1056" t="str">
            <v>13-346-16</v>
          </cell>
          <cell r="C1056" t="str">
            <v xml:space="preserve">CRILE-RANKIN HAEM FCPS STR              </v>
          </cell>
          <cell r="D1056" t="str">
            <v>PC</v>
          </cell>
          <cell r="E1056">
            <v>15.98</v>
          </cell>
          <cell r="F1056">
            <v>39.950000000000003</v>
          </cell>
        </row>
        <row r="1057">
          <cell r="A1057">
            <v>1334716</v>
          </cell>
          <cell r="B1057" t="str">
            <v>13-347-16</v>
          </cell>
          <cell r="C1057" t="str">
            <v xml:space="preserve">CRILE-RANKIN HAEM FCPS CVD              </v>
          </cell>
          <cell r="D1057" t="str">
            <v>PC</v>
          </cell>
          <cell r="E1057">
            <v>16.579999999999998</v>
          </cell>
          <cell r="F1057">
            <v>41.449999999999996</v>
          </cell>
        </row>
        <row r="1058">
          <cell r="A1058">
            <v>1334815</v>
          </cell>
          <cell r="B1058" t="str">
            <v>13-348-15</v>
          </cell>
          <cell r="C1058" t="str">
            <v xml:space="preserve">LOVELACE HAEM FCPS                      </v>
          </cell>
          <cell r="D1058" t="str">
            <v>PC</v>
          </cell>
          <cell r="E1058">
            <v>43.95</v>
          </cell>
          <cell r="F1058">
            <v>109.875</v>
          </cell>
        </row>
        <row r="1059">
          <cell r="A1059">
            <v>1335015</v>
          </cell>
          <cell r="B1059" t="str">
            <v>13-350-15</v>
          </cell>
          <cell r="C1059" t="str">
            <v xml:space="preserve">LOVELACE HAEM FCPS 1X2 T                </v>
          </cell>
          <cell r="D1059" t="str">
            <v>PC</v>
          </cell>
          <cell r="E1059">
            <v>47.26</v>
          </cell>
          <cell r="F1059">
            <v>118.14999999999999</v>
          </cell>
        </row>
        <row r="1060">
          <cell r="A1060">
            <v>1335112</v>
          </cell>
          <cell r="B1060" t="str">
            <v>13-351-12</v>
          </cell>
          <cell r="C1060" t="str">
            <v xml:space="preserve">MOSQUITO-DANDY HAEM FCPS                </v>
          </cell>
          <cell r="D1060" t="str">
            <v>PC</v>
          </cell>
          <cell r="E1060">
            <v>29.75</v>
          </cell>
          <cell r="F1060">
            <v>74.375</v>
          </cell>
        </row>
        <row r="1061">
          <cell r="A1061">
            <v>1335514</v>
          </cell>
          <cell r="B1061" t="str">
            <v>13-355-14</v>
          </cell>
          <cell r="C1061" t="str">
            <v xml:space="preserve">DANDY HAEM FCPS                         </v>
          </cell>
          <cell r="D1061" t="str">
            <v>PC</v>
          </cell>
          <cell r="E1061">
            <v>25.93</v>
          </cell>
          <cell r="F1061">
            <v>64.825000000000003</v>
          </cell>
        </row>
        <row r="1062">
          <cell r="A1062">
            <v>1335714</v>
          </cell>
          <cell r="B1062" t="str">
            <v>13-357-14</v>
          </cell>
          <cell r="C1062" t="str">
            <v xml:space="preserve">DANDY HAEM FCPS 1X2 T                   </v>
          </cell>
          <cell r="D1062" t="str">
            <v>PC</v>
          </cell>
          <cell r="E1062">
            <v>31.62</v>
          </cell>
          <cell r="F1062">
            <v>79.05</v>
          </cell>
        </row>
        <row r="1063">
          <cell r="A1063">
            <v>1336318</v>
          </cell>
          <cell r="B1063" t="str">
            <v>13-363-18</v>
          </cell>
          <cell r="C1063" t="str">
            <v xml:space="preserve">SCHNIDT HAEM FCPS STRONG CVD            </v>
          </cell>
          <cell r="D1063" t="str">
            <v>PC</v>
          </cell>
          <cell r="E1063">
            <v>33.07</v>
          </cell>
          <cell r="F1063">
            <v>82.674999999999997</v>
          </cell>
        </row>
        <row r="1064">
          <cell r="A1064">
            <v>1336319</v>
          </cell>
          <cell r="B1064" t="str">
            <v>13-363-19</v>
          </cell>
          <cell r="C1064" t="str">
            <v xml:space="preserve">SCHNIDT HAEM FCPS SL CVD                </v>
          </cell>
          <cell r="D1064" t="str">
            <v>PC</v>
          </cell>
          <cell r="E1064">
            <v>33.07</v>
          </cell>
          <cell r="F1064">
            <v>82.674999999999997</v>
          </cell>
        </row>
        <row r="1065">
          <cell r="A1065">
            <v>1336418</v>
          </cell>
          <cell r="B1065" t="str">
            <v>13-364-18</v>
          </cell>
          <cell r="C1065" t="str">
            <v xml:space="preserve">ADSON HAEMOSTATIC FCPS                  </v>
          </cell>
          <cell r="D1065" t="str">
            <v>PC</v>
          </cell>
          <cell r="E1065">
            <v>27.88</v>
          </cell>
          <cell r="F1065">
            <v>69.7</v>
          </cell>
        </row>
        <row r="1066">
          <cell r="A1066">
            <v>1336518</v>
          </cell>
          <cell r="B1066" t="str">
            <v>13-365-18</v>
          </cell>
          <cell r="C1066" t="str">
            <v xml:space="preserve">ADSON HAEMOSTATIC FCPS                  </v>
          </cell>
          <cell r="D1066" t="str">
            <v>PC</v>
          </cell>
          <cell r="E1066">
            <v>30.77</v>
          </cell>
          <cell r="F1066">
            <v>76.924999999999997</v>
          </cell>
        </row>
        <row r="1067">
          <cell r="A1067">
            <v>1336920</v>
          </cell>
          <cell r="B1067" t="str">
            <v>13-369-20</v>
          </cell>
          <cell r="C1067" t="str">
            <v xml:space="preserve">MARTIN-FUCHSIG FORCEPS                  </v>
          </cell>
          <cell r="D1067" t="str">
            <v>PC</v>
          </cell>
          <cell r="E1067">
            <v>25.67</v>
          </cell>
          <cell r="F1067">
            <v>64.175000000000011</v>
          </cell>
        </row>
        <row r="1068">
          <cell r="A1068">
            <v>1337016</v>
          </cell>
          <cell r="B1068" t="str">
            <v>13-370-16</v>
          </cell>
          <cell r="C1068" t="str">
            <v xml:space="preserve">ROCHESTER-CARMALT HAEM FCPS             </v>
          </cell>
          <cell r="D1068" t="str">
            <v>PC</v>
          </cell>
          <cell r="E1068">
            <v>26.78</v>
          </cell>
          <cell r="F1068">
            <v>66.95</v>
          </cell>
        </row>
        <row r="1069">
          <cell r="A1069">
            <v>1337020</v>
          </cell>
          <cell r="B1069" t="str">
            <v>13-370-20</v>
          </cell>
          <cell r="C1069" t="str">
            <v xml:space="preserve">ROCHESTER-CARMALT HAEM FCPS             </v>
          </cell>
          <cell r="D1069" t="str">
            <v>PC</v>
          </cell>
          <cell r="E1069">
            <v>38.42</v>
          </cell>
          <cell r="F1069">
            <v>96.050000000000011</v>
          </cell>
        </row>
        <row r="1070">
          <cell r="A1070">
            <v>1337116</v>
          </cell>
          <cell r="B1070" t="str">
            <v>13-371-16</v>
          </cell>
          <cell r="C1070" t="str">
            <v xml:space="preserve">ROCHESTER-CARMALT HAEM FCPS             </v>
          </cell>
          <cell r="D1070" t="str">
            <v>PC</v>
          </cell>
          <cell r="E1070">
            <v>31.11</v>
          </cell>
          <cell r="F1070">
            <v>77.775000000000006</v>
          </cell>
        </row>
        <row r="1071">
          <cell r="A1071">
            <v>1337120</v>
          </cell>
          <cell r="B1071" t="str">
            <v>13-371-20</v>
          </cell>
          <cell r="C1071" t="str">
            <v xml:space="preserve">ROCHESTER-CARMALT HAEM FCPS             </v>
          </cell>
          <cell r="D1071" t="str">
            <v>PC</v>
          </cell>
          <cell r="E1071">
            <v>41.74</v>
          </cell>
          <cell r="F1071">
            <v>104.35000000000001</v>
          </cell>
        </row>
        <row r="1072">
          <cell r="A1072">
            <v>1337413</v>
          </cell>
          <cell r="B1072" t="str">
            <v>13-374-13</v>
          </cell>
          <cell r="C1072" t="str">
            <v xml:space="preserve">PEAN FINE HAEM FCPS STR                 </v>
          </cell>
          <cell r="D1072" t="str">
            <v>PC</v>
          </cell>
          <cell r="E1072">
            <v>15.73</v>
          </cell>
          <cell r="F1072">
            <v>39.325000000000003</v>
          </cell>
        </row>
        <row r="1073">
          <cell r="A1073">
            <v>1337414</v>
          </cell>
          <cell r="B1073" t="str">
            <v>13-374-14</v>
          </cell>
          <cell r="C1073" t="str">
            <v xml:space="preserve">PEAN FINE HAEM FCPS STR                 </v>
          </cell>
          <cell r="D1073" t="str">
            <v>PC</v>
          </cell>
          <cell r="E1073">
            <v>17.77</v>
          </cell>
          <cell r="F1073">
            <v>44.424999999999997</v>
          </cell>
        </row>
        <row r="1074">
          <cell r="A1074">
            <v>1337416</v>
          </cell>
          <cell r="B1074" t="str">
            <v>13-374-16</v>
          </cell>
          <cell r="C1074" t="str">
            <v xml:space="preserve">PEAN FINE HAEM FCPS STR                 </v>
          </cell>
          <cell r="D1074" t="str">
            <v>PC</v>
          </cell>
          <cell r="E1074">
            <v>18.190000000000001</v>
          </cell>
          <cell r="F1074">
            <v>45.475000000000001</v>
          </cell>
        </row>
        <row r="1075">
          <cell r="A1075">
            <v>1337513</v>
          </cell>
          <cell r="B1075" t="str">
            <v>13-375-13</v>
          </cell>
          <cell r="C1075" t="str">
            <v xml:space="preserve">PEAN FINE HAEM FCPS CVD                 </v>
          </cell>
          <cell r="D1075" t="str">
            <v>PC</v>
          </cell>
          <cell r="E1075">
            <v>17.170000000000002</v>
          </cell>
          <cell r="F1075">
            <v>42.925000000000004</v>
          </cell>
        </row>
        <row r="1076">
          <cell r="A1076">
            <v>1337514</v>
          </cell>
          <cell r="B1076" t="str">
            <v>13-375-14</v>
          </cell>
          <cell r="C1076" t="str">
            <v xml:space="preserve">PEAN FINE HAEM FCPS CVD                 </v>
          </cell>
          <cell r="D1076" t="str">
            <v>PC</v>
          </cell>
          <cell r="E1076">
            <v>19.04</v>
          </cell>
          <cell r="F1076">
            <v>47.599999999999994</v>
          </cell>
        </row>
        <row r="1077">
          <cell r="A1077">
            <v>1337516</v>
          </cell>
          <cell r="B1077" t="str">
            <v>13-375-16</v>
          </cell>
          <cell r="C1077" t="str">
            <v xml:space="preserve">PEAN FINE HAEM FCPS CVD                 </v>
          </cell>
          <cell r="D1077" t="str">
            <v>PC</v>
          </cell>
          <cell r="E1077">
            <v>19.21</v>
          </cell>
          <cell r="F1077">
            <v>48.025000000000006</v>
          </cell>
        </row>
        <row r="1078">
          <cell r="A1078">
            <v>1338014</v>
          </cell>
          <cell r="B1078" t="str">
            <v>13-380-14</v>
          </cell>
          <cell r="C1078" t="str">
            <v xml:space="preserve">PEAN-NIPPON HAEM FCPS STR               </v>
          </cell>
          <cell r="D1078" t="str">
            <v>PC</v>
          </cell>
          <cell r="E1078">
            <v>12.84</v>
          </cell>
          <cell r="F1078">
            <v>32.1</v>
          </cell>
        </row>
        <row r="1079">
          <cell r="A1079">
            <v>1338016</v>
          </cell>
          <cell r="B1079" t="str">
            <v>13-380-16</v>
          </cell>
          <cell r="C1079" t="str">
            <v xml:space="preserve">PEAN-NIPPON HAEM FCPS STR               </v>
          </cell>
          <cell r="D1079" t="str">
            <v>PC</v>
          </cell>
          <cell r="E1079">
            <v>19.21</v>
          </cell>
          <cell r="F1079">
            <v>48.025000000000006</v>
          </cell>
        </row>
        <row r="1080">
          <cell r="A1080">
            <v>1338018</v>
          </cell>
          <cell r="B1080" t="str">
            <v>13-380-18</v>
          </cell>
          <cell r="C1080" t="str">
            <v xml:space="preserve">PEAN-NIPPON HAEM FCPS STR               </v>
          </cell>
          <cell r="D1080" t="str">
            <v>PC</v>
          </cell>
          <cell r="E1080">
            <v>19.64</v>
          </cell>
          <cell r="F1080">
            <v>49.1</v>
          </cell>
        </row>
        <row r="1081">
          <cell r="A1081">
            <v>1338114</v>
          </cell>
          <cell r="B1081" t="str">
            <v>13-381-14</v>
          </cell>
          <cell r="C1081" t="str">
            <v xml:space="preserve">PEAN-NIPPON HAEM FCPS CVD               </v>
          </cell>
          <cell r="D1081" t="str">
            <v>PC</v>
          </cell>
          <cell r="E1081">
            <v>13.35</v>
          </cell>
          <cell r="F1081">
            <v>33.375</v>
          </cell>
        </row>
        <row r="1082">
          <cell r="A1082">
            <v>1338116</v>
          </cell>
          <cell r="B1082" t="str">
            <v>13-381-16</v>
          </cell>
          <cell r="C1082" t="str">
            <v xml:space="preserve">PEAN-NIPPON HAEM FCPS CVD               </v>
          </cell>
          <cell r="D1082" t="str">
            <v>PC</v>
          </cell>
          <cell r="E1082">
            <v>20.23</v>
          </cell>
          <cell r="F1082">
            <v>50.575000000000003</v>
          </cell>
        </row>
        <row r="1083">
          <cell r="A1083">
            <v>1338118</v>
          </cell>
          <cell r="B1083" t="str">
            <v>13-381-18</v>
          </cell>
          <cell r="C1083" t="str">
            <v xml:space="preserve">PEAN-NIPPON HAEM FCPS CVD               </v>
          </cell>
          <cell r="D1083" t="str">
            <v>PC</v>
          </cell>
          <cell r="E1083">
            <v>21.08</v>
          </cell>
          <cell r="F1083">
            <v>52.699999999999996</v>
          </cell>
        </row>
        <row r="1084">
          <cell r="A1084">
            <v>1338214</v>
          </cell>
          <cell r="B1084" t="str">
            <v>13-382-14</v>
          </cell>
          <cell r="C1084" t="str">
            <v xml:space="preserve">KOCHER-NIPPON HEAM FCPS 1X2T            </v>
          </cell>
          <cell r="D1084" t="str">
            <v>PC</v>
          </cell>
          <cell r="E1084">
            <v>22.7</v>
          </cell>
          <cell r="F1084">
            <v>56.75</v>
          </cell>
        </row>
        <row r="1085">
          <cell r="A1085">
            <v>1338216</v>
          </cell>
          <cell r="B1085" t="str">
            <v>13-382-16</v>
          </cell>
          <cell r="C1085" t="str">
            <v xml:space="preserve">KOCHER-NIPPON HEAM FCPS 1X2T            </v>
          </cell>
          <cell r="D1085" t="str">
            <v>PC</v>
          </cell>
          <cell r="E1085">
            <v>19.809999999999999</v>
          </cell>
          <cell r="F1085">
            <v>49.524999999999999</v>
          </cell>
        </row>
        <row r="1086">
          <cell r="A1086">
            <v>1338218</v>
          </cell>
          <cell r="B1086" t="str">
            <v>13-382-18</v>
          </cell>
          <cell r="C1086" t="str">
            <v xml:space="preserve">KOCHER-NIPPON HEAM FCPS 1X2T            </v>
          </cell>
          <cell r="D1086" t="str">
            <v>PC</v>
          </cell>
          <cell r="E1086">
            <v>23.04</v>
          </cell>
          <cell r="F1086">
            <v>57.599999999999994</v>
          </cell>
        </row>
        <row r="1087">
          <cell r="A1087">
            <v>1338314</v>
          </cell>
          <cell r="B1087" t="str">
            <v>13-383-14</v>
          </cell>
          <cell r="C1087" t="str">
            <v xml:space="preserve">KOCHER-NIPPON HEAM FCPS 1X2T            </v>
          </cell>
          <cell r="D1087" t="str">
            <v>PC</v>
          </cell>
          <cell r="E1087">
            <v>21.42</v>
          </cell>
          <cell r="F1087">
            <v>53.550000000000004</v>
          </cell>
        </row>
        <row r="1088">
          <cell r="A1088">
            <v>1338316</v>
          </cell>
          <cell r="B1088" t="str">
            <v>13-383-16</v>
          </cell>
          <cell r="C1088" t="str">
            <v xml:space="preserve">KOCHER-NIPPON HEAM FCPS 1X2T            </v>
          </cell>
          <cell r="D1088" t="str">
            <v>PC</v>
          </cell>
          <cell r="E1088">
            <v>23.8</v>
          </cell>
          <cell r="F1088">
            <v>59.5</v>
          </cell>
        </row>
        <row r="1089">
          <cell r="A1089">
            <v>1338318</v>
          </cell>
          <cell r="B1089" t="str">
            <v>13-383-18</v>
          </cell>
          <cell r="C1089" t="str">
            <v xml:space="preserve">KOCHER-NIPPON HEAM FCPS 1X2T            </v>
          </cell>
          <cell r="D1089" t="str">
            <v>PC</v>
          </cell>
          <cell r="E1089">
            <v>25.33</v>
          </cell>
          <cell r="F1089">
            <v>63.324999999999996</v>
          </cell>
        </row>
        <row r="1090">
          <cell r="A1090">
            <v>1338413</v>
          </cell>
          <cell r="B1090" t="str">
            <v>13-384-13</v>
          </cell>
          <cell r="C1090" t="str">
            <v xml:space="preserve">KOCHER HEAM FCPS 1X2 T STR              </v>
          </cell>
          <cell r="D1090" t="str">
            <v>PC</v>
          </cell>
          <cell r="E1090">
            <v>16.32</v>
          </cell>
          <cell r="F1090">
            <v>40.799999999999997</v>
          </cell>
        </row>
        <row r="1091">
          <cell r="A1091">
            <v>1338414</v>
          </cell>
          <cell r="B1091" t="str">
            <v>13-384-14</v>
          </cell>
          <cell r="C1091" t="str">
            <v xml:space="preserve">KOCHER HEAM FCPS 1X2 T STR              </v>
          </cell>
          <cell r="D1091" t="str">
            <v>PC</v>
          </cell>
          <cell r="E1091">
            <v>17.510000000000002</v>
          </cell>
          <cell r="F1091">
            <v>43.775000000000006</v>
          </cell>
        </row>
        <row r="1092">
          <cell r="A1092">
            <v>1338416</v>
          </cell>
          <cell r="B1092" t="str">
            <v>13-384-16</v>
          </cell>
          <cell r="C1092" t="str">
            <v xml:space="preserve">KOCHER HEAM FCPS 1X2 T STR              </v>
          </cell>
          <cell r="D1092" t="str">
            <v>PC</v>
          </cell>
          <cell r="E1092">
            <v>18.45</v>
          </cell>
          <cell r="F1092">
            <v>46.125</v>
          </cell>
        </row>
        <row r="1093">
          <cell r="A1093">
            <v>1338513</v>
          </cell>
          <cell r="B1093" t="str">
            <v>13-385-13</v>
          </cell>
          <cell r="C1093" t="str">
            <v xml:space="preserve">KOCHER HEAM FCPS 1X2 T CVD              </v>
          </cell>
          <cell r="D1093" t="str">
            <v>PC</v>
          </cell>
          <cell r="E1093">
            <v>17.43</v>
          </cell>
          <cell r="F1093">
            <v>43.575000000000003</v>
          </cell>
        </row>
        <row r="1094">
          <cell r="A1094">
            <v>1338514</v>
          </cell>
          <cell r="B1094" t="str">
            <v>13-385-14</v>
          </cell>
          <cell r="C1094" t="str">
            <v xml:space="preserve">KOCHER HEAM FCPS 1X2 T CVD              </v>
          </cell>
          <cell r="D1094" t="str">
            <v>PC</v>
          </cell>
          <cell r="E1094">
            <v>19.13</v>
          </cell>
          <cell r="F1094">
            <v>47.824999999999996</v>
          </cell>
        </row>
        <row r="1095">
          <cell r="A1095">
            <v>1338516</v>
          </cell>
          <cell r="B1095" t="str">
            <v>13-385-16</v>
          </cell>
          <cell r="C1095" t="str">
            <v xml:space="preserve">KOCHER HEAM FCPS 1X2 T CVD              </v>
          </cell>
          <cell r="D1095" t="str">
            <v>PC</v>
          </cell>
          <cell r="E1095">
            <v>20.149999999999999</v>
          </cell>
          <cell r="F1095">
            <v>50.375</v>
          </cell>
        </row>
        <row r="1096">
          <cell r="A1096">
            <v>1339020</v>
          </cell>
          <cell r="B1096" t="str">
            <v>13-390-20</v>
          </cell>
          <cell r="C1096" t="str">
            <v xml:space="preserve">BENGOLEA HEAM FCPS STR                  </v>
          </cell>
          <cell r="D1096" t="str">
            <v>PC</v>
          </cell>
          <cell r="E1096">
            <v>34.68</v>
          </cell>
          <cell r="F1096">
            <v>86.7</v>
          </cell>
        </row>
        <row r="1097">
          <cell r="A1097">
            <v>1339026</v>
          </cell>
          <cell r="B1097" t="str">
            <v>13-390-26</v>
          </cell>
          <cell r="C1097" t="str">
            <v xml:space="preserve">BENGOLEA HEAM FCPS STR                  </v>
          </cell>
          <cell r="D1097" t="str">
            <v>PC</v>
          </cell>
          <cell r="E1097">
            <v>40.630000000000003</v>
          </cell>
          <cell r="F1097">
            <v>101.575</v>
          </cell>
        </row>
        <row r="1098">
          <cell r="A1098">
            <v>1339120</v>
          </cell>
          <cell r="B1098" t="str">
            <v>13-391-20</v>
          </cell>
          <cell r="C1098" t="str">
            <v xml:space="preserve">BENGOLEA HEAM FCPS CVD                  </v>
          </cell>
          <cell r="D1098" t="str">
            <v>PC</v>
          </cell>
          <cell r="E1098">
            <v>35.53</v>
          </cell>
          <cell r="F1098">
            <v>88.825000000000003</v>
          </cell>
        </row>
        <row r="1099">
          <cell r="A1099">
            <v>1339126</v>
          </cell>
          <cell r="B1099" t="str">
            <v>13-391-26</v>
          </cell>
          <cell r="C1099" t="str">
            <v xml:space="preserve">BENGOLEA HEAM FCPS CVD                  </v>
          </cell>
          <cell r="D1099" t="str">
            <v>PC</v>
          </cell>
          <cell r="E1099">
            <v>41.06</v>
          </cell>
          <cell r="F1099">
            <v>102.65</v>
          </cell>
        </row>
        <row r="1100">
          <cell r="A1100">
            <v>1339220</v>
          </cell>
          <cell r="B1100" t="str">
            <v>13-392-20</v>
          </cell>
          <cell r="C1100" t="str">
            <v xml:space="preserve">BENGOLEA HEAM FCPS 1X2 T STR            </v>
          </cell>
          <cell r="D1100" t="str">
            <v>PC</v>
          </cell>
          <cell r="E1100">
            <v>36.549999999999997</v>
          </cell>
          <cell r="F1100">
            <v>91.375</v>
          </cell>
        </row>
        <row r="1101">
          <cell r="A1101">
            <v>1339226</v>
          </cell>
          <cell r="B1101" t="str">
            <v>13-392-26</v>
          </cell>
          <cell r="C1101" t="str">
            <v xml:space="preserve">BENGOLEA HEAM FCPS 1X2 T STR            </v>
          </cell>
          <cell r="D1101" t="str">
            <v>PC</v>
          </cell>
          <cell r="E1101">
            <v>42.5</v>
          </cell>
          <cell r="F1101">
            <v>106.25</v>
          </cell>
        </row>
        <row r="1102">
          <cell r="A1102">
            <v>1339320</v>
          </cell>
          <cell r="B1102" t="str">
            <v>13-393-20</v>
          </cell>
          <cell r="C1102" t="str">
            <v xml:space="preserve">BENGOLEA HEAM FCPS 1X2 T CVD            </v>
          </cell>
          <cell r="D1102" t="str">
            <v>PC</v>
          </cell>
          <cell r="E1102">
            <v>38.76</v>
          </cell>
          <cell r="F1102">
            <v>96.899999999999991</v>
          </cell>
        </row>
        <row r="1103">
          <cell r="A1103">
            <v>1339326</v>
          </cell>
          <cell r="B1103" t="str">
            <v>13-393-26</v>
          </cell>
          <cell r="C1103" t="str">
            <v xml:space="preserve">BENGOLEA HEAM FCPS 1X2 T CVD            </v>
          </cell>
          <cell r="D1103" t="str">
            <v>PC</v>
          </cell>
          <cell r="E1103">
            <v>43.1</v>
          </cell>
          <cell r="F1103">
            <v>107.75</v>
          </cell>
        </row>
        <row r="1104">
          <cell r="A1104">
            <v>1341014</v>
          </cell>
          <cell r="B1104" t="str">
            <v>13-410-14</v>
          </cell>
          <cell r="C1104" t="str">
            <v xml:space="preserve">ROCHESTER-PEAN HAEM FCPS STR            </v>
          </cell>
          <cell r="D1104" t="str">
            <v>PC</v>
          </cell>
          <cell r="E1104">
            <v>19.47</v>
          </cell>
          <cell r="F1104">
            <v>48.674999999999997</v>
          </cell>
        </row>
        <row r="1105">
          <cell r="A1105">
            <v>1341016</v>
          </cell>
          <cell r="B1105" t="str">
            <v>13-410-16</v>
          </cell>
          <cell r="C1105" t="str">
            <v xml:space="preserve">ROCHESTER-PEAN HAEM FCPS STR            </v>
          </cell>
          <cell r="D1105" t="str">
            <v>PC</v>
          </cell>
          <cell r="E1105">
            <v>18.11</v>
          </cell>
          <cell r="F1105">
            <v>45.274999999999999</v>
          </cell>
        </row>
        <row r="1106">
          <cell r="A1106">
            <v>1341018</v>
          </cell>
          <cell r="B1106" t="str">
            <v>13-410-18</v>
          </cell>
          <cell r="C1106" t="str">
            <v xml:space="preserve">ROCHESTER-PEAN HAEM FCPS STR            </v>
          </cell>
          <cell r="D1106" t="str">
            <v>PC</v>
          </cell>
          <cell r="E1106">
            <v>20.49</v>
          </cell>
          <cell r="F1106">
            <v>51.224999999999994</v>
          </cell>
        </row>
        <row r="1107">
          <cell r="A1107">
            <v>1341020</v>
          </cell>
          <cell r="B1107" t="str">
            <v>13-410-20</v>
          </cell>
          <cell r="C1107" t="str">
            <v xml:space="preserve">ROCHESTER-PEAN HAEM FCPS STR            </v>
          </cell>
          <cell r="D1107" t="str">
            <v>PC</v>
          </cell>
          <cell r="E1107">
            <v>23.55</v>
          </cell>
          <cell r="F1107">
            <v>58.875</v>
          </cell>
        </row>
        <row r="1108">
          <cell r="A1108">
            <v>1341022</v>
          </cell>
          <cell r="B1108" t="str">
            <v>13-410-22</v>
          </cell>
          <cell r="C1108" t="str">
            <v xml:space="preserve">ROCHESTER-PEAN HAEM FCPS STR            </v>
          </cell>
          <cell r="D1108" t="str">
            <v>PC</v>
          </cell>
          <cell r="E1108">
            <v>29.5</v>
          </cell>
          <cell r="F1108">
            <v>73.75</v>
          </cell>
        </row>
        <row r="1109">
          <cell r="A1109">
            <v>1341024</v>
          </cell>
          <cell r="B1109" t="str">
            <v>13-410-24</v>
          </cell>
          <cell r="C1109" t="str">
            <v xml:space="preserve">ROCHESTER-PEAN HAEM FCPS STR            </v>
          </cell>
          <cell r="D1109" t="str">
            <v>PC</v>
          </cell>
          <cell r="E1109">
            <v>33.07</v>
          </cell>
          <cell r="F1109">
            <v>82.674999999999997</v>
          </cell>
        </row>
        <row r="1110">
          <cell r="A1110">
            <v>1341026</v>
          </cell>
          <cell r="B1110" t="str">
            <v>13-410-26</v>
          </cell>
          <cell r="C1110" t="str">
            <v xml:space="preserve">ROCHESTER-PEAN HAEM FCPS STR            </v>
          </cell>
          <cell r="D1110" t="str">
            <v>PC</v>
          </cell>
          <cell r="E1110">
            <v>46.07</v>
          </cell>
          <cell r="F1110">
            <v>115.175</v>
          </cell>
        </row>
        <row r="1111">
          <cell r="A1111">
            <v>1341030</v>
          </cell>
          <cell r="B1111" t="str">
            <v>13-410-30</v>
          </cell>
          <cell r="C1111" t="str">
            <v xml:space="preserve">ROCHESTER-PEAN HAEM FCPS STR            </v>
          </cell>
          <cell r="D1111" t="str">
            <v>PC</v>
          </cell>
          <cell r="E1111">
            <v>46.67</v>
          </cell>
          <cell r="F1111">
            <v>116.67500000000001</v>
          </cell>
        </row>
        <row r="1112">
          <cell r="A1112">
            <v>1341114</v>
          </cell>
          <cell r="B1112" t="str">
            <v>13-411-14</v>
          </cell>
          <cell r="C1112" t="str">
            <v xml:space="preserve">ROCHESTER-PEAN HAEM FCPS CVD            </v>
          </cell>
          <cell r="D1112" t="str">
            <v>PC</v>
          </cell>
          <cell r="E1112">
            <v>17.260000000000002</v>
          </cell>
          <cell r="F1112">
            <v>43.150000000000006</v>
          </cell>
        </row>
        <row r="1113">
          <cell r="A1113">
            <v>1341116</v>
          </cell>
          <cell r="B1113" t="str">
            <v>13-411-16</v>
          </cell>
          <cell r="C1113" t="str">
            <v xml:space="preserve">ROCHESTER-PEAN HAEM FCPS CVD            </v>
          </cell>
          <cell r="D1113" t="str">
            <v>PC</v>
          </cell>
          <cell r="E1113">
            <v>18.7</v>
          </cell>
          <cell r="F1113">
            <v>46.75</v>
          </cell>
        </row>
        <row r="1114">
          <cell r="A1114">
            <v>1341118</v>
          </cell>
          <cell r="B1114" t="str">
            <v>13-411-18</v>
          </cell>
          <cell r="C1114" t="str">
            <v xml:space="preserve">ROCHESTER-PEAN HAEM FCPS CVD            </v>
          </cell>
          <cell r="D1114" t="str">
            <v>PC</v>
          </cell>
          <cell r="E1114">
            <v>21.08</v>
          </cell>
          <cell r="F1114">
            <v>52.699999999999996</v>
          </cell>
        </row>
        <row r="1115">
          <cell r="A1115">
            <v>1341120</v>
          </cell>
          <cell r="B1115" t="str">
            <v>13-411-20</v>
          </cell>
          <cell r="C1115" t="str">
            <v xml:space="preserve">ROCHESTER-PEAN HAEM FCPS CVD            </v>
          </cell>
          <cell r="D1115" t="str">
            <v>PC</v>
          </cell>
          <cell r="E1115">
            <v>24.74</v>
          </cell>
          <cell r="F1115">
            <v>61.849999999999994</v>
          </cell>
        </row>
        <row r="1116">
          <cell r="A1116">
            <v>1341122</v>
          </cell>
          <cell r="B1116" t="str">
            <v>13-411-22</v>
          </cell>
          <cell r="C1116" t="str">
            <v xml:space="preserve">ROCHESTER-PEAN HAEM FCPS CVD            </v>
          </cell>
          <cell r="D1116" t="str">
            <v>PC</v>
          </cell>
          <cell r="E1116">
            <v>40.72</v>
          </cell>
          <cell r="F1116">
            <v>101.8</v>
          </cell>
        </row>
        <row r="1117">
          <cell r="A1117">
            <v>1341124</v>
          </cell>
          <cell r="B1117" t="str">
            <v>13-411-24</v>
          </cell>
          <cell r="C1117" t="str">
            <v xml:space="preserve">ROCHESTER-PEAN HAEM FCPS CVD            </v>
          </cell>
          <cell r="D1117" t="str">
            <v>PC</v>
          </cell>
          <cell r="E1117">
            <v>48.88</v>
          </cell>
          <cell r="F1117">
            <v>122.2</v>
          </cell>
        </row>
        <row r="1118">
          <cell r="A1118">
            <v>1341126</v>
          </cell>
          <cell r="B1118" t="str">
            <v>13-411-26</v>
          </cell>
          <cell r="C1118" t="str">
            <v xml:space="preserve">ROCHESTER-PEAN HAEM FCPS CVD            </v>
          </cell>
          <cell r="D1118" t="str">
            <v>PC</v>
          </cell>
          <cell r="E1118">
            <v>56.1</v>
          </cell>
          <cell r="F1118">
            <v>140.25</v>
          </cell>
        </row>
        <row r="1119">
          <cell r="A1119">
            <v>1341130</v>
          </cell>
          <cell r="B1119" t="str">
            <v>13-411-30</v>
          </cell>
          <cell r="C1119" t="str">
            <v xml:space="preserve">ROCHESTER-PEAN HAEM FCPS CVD            </v>
          </cell>
          <cell r="D1119" t="str">
            <v>PC</v>
          </cell>
          <cell r="E1119">
            <v>61.12</v>
          </cell>
          <cell r="F1119">
            <v>152.79999999999998</v>
          </cell>
        </row>
        <row r="1120">
          <cell r="A1120">
            <v>1341414</v>
          </cell>
          <cell r="B1120" t="str">
            <v>13-414-14</v>
          </cell>
          <cell r="C1120" t="str">
            <v xml:space="preserve">OCHSNER HAEM FCPS 1X2 T STR             </v>
          </cell>
          <cell r="D1120" t="str">
            <v>PC</v>
          </cell>
          <cell r="E1120">
            <v>20.49</v>
          </cell>
          <cell r="F1120">
            <v>51.224999999999994</v>
          </cell>
        </row>
        <row r="1121">
          <cell r="A1121">
            <v>1341416</v>
          </cell>
          <cell r="B1121" t="str">
            <v>13-414-16</v>
          </cell>
          <cell r="C1121" t="str">
            <v xml:space="preserve">OCHSNER HAEM FCPS 1X2 T STR             </v>
          </cell>
          <cell r="D1121" t="str">
            <v>PC</v>
          </cell>
          <cell r="E1121">
            <v>19.47</v>
          </cell>
          <cell r="F1121">
            <v>48.674999999999997</v>
          </cell>
        </row>
        <row r="1122">
          <cell r="A1122">
            <v>1341418</v>
          </cell>
          <cell r="B1122" t="str">
            <v>13-414-18</v>
          </cell>
          <cell r="C1122" t="str">
            <v xml:space="preserve">OCHSNER HAEM FCPS 1X2 T STR             </v>
          </cell>
          <cell r="D1122" t="str">
            <v>PC</v>
          </cell>
          <cell r="E1122">
            <v>21.17</v>
          </cell>
          <cell r="F1122">
            <v>52.925000000000004</v>
          </cell>
        </row>
        <row r="1123">
          <cell r="A1123">
            <v>1341420</v>
          </cell>
          <cell r="B1123" t="str">
            <v>13-414-20</v>
          </cell>
          <cell r="C1123" t="str">
            <v xml:space="preserve">OCHSNER HAEM FCPS 1X2 T STR             </v>
          </cell>
          <cell r="D1123" t="str">
            <v>PC</v>
          </cell>
          <cell r="E1123">
            <v>25.84</v>
          </cell>
          <cell r="F1123">
            <v>64.599999999999994</v>
          </cell>
        </row>
        <row r="1124">
          <cell r="A1124">
            <v>1341422</v>
          </cell>
          <cell r="B1124" t="str">
            <v>13-414-22</v>
          </cell>
          <cell r="C1124" t="str">
            <v xml:space="preserve">OCHSNER HAEM FCPS 1X2 T STR             </v>
          </cell>
          <cell r="D1124" t="str">
            <v>PC</v>
          </cell>
          <cell r="E1124">
            <v>36.81</v>
          </cell>
          <cell r="F1124">
            <v>92.025000000000006</v>
          </cell>
        </row>
        <row r="1125">
          <cell r="A1125">
            <v>1341424</v>
          </cell>
          <cell r="B1125" t="str">
            <v>13-414-24</v>
          </cell>
          <cell r="C1125" t="str">
            <v xml:space="preserve">OCHSNER HAEM FCPS 1X2 T STR             </v>
          </cell>
          <cell r="D1125" t="str">
            <v>PC</v>
          </cell>
          <cell r="E1125">
            <v>40.46</v>
          </cell>
          <cell r="F1125">
            <v>101.15</v>
          </cell>
        </row>
        <row r="1126">
          <cell r="A1126">
            <v>1341426</v>
          </cell>
          <cell r="B1126" t="str">
            <v>13-414-26</v>
          </cell>
          <cell r="C1126" t="str">
            <v xml:space="preserve">OCHSNER HAEM FCPS 1X2 T STR             </v>
          </cell>
          <cell r="D1126" t="str">
            <v>PC</v>
          </cell>
          <cell r="E1126">
            <v>51.17</v>
          </cell>
          <cell r="F1126">
            <v>127.92500000000001</v>
          </cell>
        </row>
        <row r="1127">
          <cell r="A1127">
            <v>1341430</v>
          </cell>
          <cell r="B1127" t="str">
            <v>13-414-30</v>
          </cell>
          <cell r="C1127" t="str">
            <v xml:space="preserve">OCHSNER HAEM FCPS 1X2 T STR             </v>
          </cell>
          <cell r="D1127" t="str">
            <v>PC</v>
          </cell>
          <cell r="E1127">
            <v>55.85</v>
          </cell>
          <cell r="F1127">
            <v>139.625</v>
          </cell>
        </row>
        <row r="1128">
          <cell r="A1128">
            <v>1341514</v>
          </cell>
          <cell r="B1128" t="str">
            <v>13-415-14</v>
          </cell>
          <cell r="C1128" t="str">
            <v xml:space="preserve">OCHSNER HAEM FCPS 1X2 T CVD             </v>
          </cell>
          <cell r="D1128" t="str">
            <v>PC</v>
          </cell>
          <cell r="E1128">
            <v>18.45</v>
          </cell>
          <cell r="F1128">
            <v>46.125</v>
          </cell>
        </row>
        <row r="1129">
          <cell r="A1129">
            <v>1341516</v>
          </cell>
          <cell r="B1129" t="str">
            <v>13-415-16</v>
          </cell>
          <cell r="C1129" t="str">
            <v xml:space="preserve">OCHSNER HAEM FCPS 1X2 T CVD             </v>
          </cell>
          <cell r="D1129" t="str">
            <v>PC</v>
          </cell>
          <cell r="E1129">
            <v>19.89</v>
          </cell>
          <cell r="F1129">
            <v>49.725000000000001</v>
          </cell>
        </row>
        <row r="1130">
          <cell r="A1130">
            <v>1341518</v>
          </cell>
          <cell r="B1130" t="str">
            <v>13-415-18</v>
          </cell>
          <cell r="C1130" t="str">
            <v xml:space="preserve">OCHSNER HAEM FCPS 1X2 T CVD             </v>
          </cell>
          <cell r="D1130" t="str">
            <v>PC</v>
          </cell>
          <cell r="E1130">
            <v>22.87</v>
          </cell>
          <cell r="F1130">
            <v>57.175000000000004</v>
          </cell>
        </row>
        <row r="1131">
          <cell r="A1131">
            <v>1341520</v>
          </cell>
          <cell r="B1131" t="str">
            <v>13-415-20</v>
          </cell>
          <cell r="C1131" t="str">
            <v xml:space="preserve">OCHSNER HAEM FCPS 1X2 T CVD             </v>
          </cell>
          <cell r="D1131" t="str">
            <v>PC</v>
          </cell>
          <cell r="E1131">
            <v>26.52</v>
          </cell>
          <cell r="F1131">
            <v>66.3</v>
          </cell>
        </row>
        <row r="1132">
          <cell r="A1132">
            <v>1341522</v>
          </cell>
          <cell r="B1132" t="str">
            <v>13-415-22</v>
          </cell>
          <cell r="C1132" t="str">
            <v xml:space="preserve">OCHSNER HAEM FCPS 1X2 T CVD             </v>
          </cell>
          <cell r="D1132" t="str">
            <v>PC</v>
          </cell>
          <cell r="E1132">
            <v>37.57</v>
          </cell>
          <cell r="F1132">
            <v>93.924999999999997</v>
          </cell>
        </row>
        <row r="1133">
          <cell r="A1133">
            <v>1341524</v>
          </cell>
          <cell r="B1133" t="str">
            <v>13-415-24</v>
          </cell>
          <cell r="C1133" t="str">
            <v xml:space="preserve">OCHSNER HAEM FCPS 1X2 T CVD             </v>
          </cell>
          <cell r="D1133" t="str">
            <v>PC</v>
          </cell>
          <cell r="E1133">
            <v>44.71</v>
          </cell>
          <cell r="F1133">
            <v>111.77500000000001</v>
          </cell>
        </row>
        <row r="1134">
          <cell r="A1134">
            <v>1341526</v>
          </cell>
          <cell r="B1134" t="str">
            <v>13-415-26</v>
          </cell>
          <cell r="C1134" t="str">
            <v xml:space="preserve">OCHSNER HAEM FCPS 1X2 T CVD             </v>
          </cell>
          <cell r="D1134" t="str">
            <v>PC</v>
          </cell>
          <cell r="E1134">
            <v>55.25</v>
          </cell>
          <cell r="F1134">
            <v>138.125</v>
          </cell>
        </row>
        <row r="1135">
          <cell r="A1135">
            <v>1341530</v>
          </cell>
          <cell r="B1135" t="str">
            <v>13-415-30</v>
          </cell>
          <cell r="C1135" t="str">
            <v xml:space="preserve">OCHSNER HAEM FCPS 1X2 T CVD             </v>
          </cell>
          <cell r="D1135" t="str">
            <v>PC</v>
          </cell>
          <cell r="E1135">
            <v>61.29</v>
          </cell>
          <cell r="F1135">
            <v>153.22499999999999</v>
          </cell>
        </row>
        <row r="1136">
          <cell r="A1136">
            <v>1341701</v>
          </cell>
          <cell r="B1136" t="str">
            <v>13-417-01</v>
          </cell>
          <cell r="C1136" t="str">
            <v xml:space="preserve">OVERHOLT-MARTIN FORCEPS 'S'             </v>
          </cell>
          <cell r="D1136" t="str">
            <v>PC</v>
          </cell>
          <cell r="E1136">
            <v>59.42</v>
          </cell>
          <cell r="F1136">
            <v>148.55000000000001</v>
          </cell>
        </row>
        <row r="1137">
          <cell r="A1137">
            <v>1341702</v>
          </cell>
          <cell r="B1137" t="str">
            <v>13-417-02</v>
          </cell>
          <cell r="C1137" t="str">
            <v xml:space="preserve">OVERHOLT-MARTIN FORCEPS 'S'             </v>
          </cell>
          <cell r="D1137" t="str">
            <v>PC</v>
          </cell>
          <cell r="E1137">
            <v>59.42</v>
          </cell>
          <cell r="F1137">
            <v>148.55000000000001</v>
          </cell>
        </row>
        <row r="1138">
          <cell r="A1138">
            <v>1341703</v>
          </cell>
          <cell r="B1138" t="str">
            <v>13-417-03</v>
          </cell>
          <cell r="C1138" t="str">
            <v xml:space="preserve">OVERHOLT-MARTIN FORCEPS 'S'             </v>
          </cell>
          <cell r="D1138" t="str">
            <v>PC</v>
          </cell>
          <cell r="E1138">
            <v>59.42</v>
          </cell>
          <cell r="F1138">
            <v>148.55000000000001</v>
          </cell>
        </row>
        <row r="1139">
          <cell r="A1139">
            <v>1341704</v>
          </cell>
          <cell r="B1139" t="str">
            <v>13-417-04</v>
          </cell>
          <cell r="C1139" t="str">
            <v xml:space="preserve">OVERHOLT-MARTIN FORCEPS 'S'             </v>
          </cell>
          <cell r="D1139" t="str">
            <v>PC</v>
          </cell>
          <cell r="E1139">
            <v>59.42</v>
          </cell>
          <cell r="F1139">
            <v>148.55000000000001</v>
          </cell>
        </row>
        <row r="1140">
          <cell r="A1140">
            <v>1341705</v>
          </cell>
          <cell r="B1140" t="str">
            <v>13-417-05</v>
          </cell>
          <cell r="C1140" t="str">
            <v xml:space="preserve">OVERHOLT-MARTIN FORCEPS 'S'             </v>
          </cell>
          <cell r="D1140" t="str">
            <v>PC</v>
          </cell>
          <cell r="E1140">
            <v>59.42</v>
          </cell>
          <cell r="F1140">
            <v>148.55000000000001</v>
          </cell>
        </row>
        <row r="1141">
          <cell r="A1141">
            <v>1341918</v>
          </cell>
          <cell r="B1141" t="str">
            <v>13-419-18</v>
          </cell>
          <cell r="C1141" t="str">
            <v xml:space="preserve">BABY-MIXTER HAEM FORCEPS                </v>
          </cell>
          <cell r="D1141" t="str">
            <v>PC</v>
          </cell>
          <cell r="E1141">
            <v>39.700000000000003</v>
          </cell>
          <cell r="F1141">
            <v>99.25</v>
          </cell>
        </row>
        <row r="1142">
          <cell r="A1142">
            <v>1342114</v>
          </cell>
          <cell r="B1142" t="str">
            <v>13-421-14</v>
          </cell>
          <cell r="C1142" t="str">
            <v xml:space="preserve">BABY-ADSON HAEM FORCEPS                 </v>
          </cell>
          <cell r="D1142" t="str">
            <v>PC</v>
          </cell>
          <cell r="E1142">
            <v>32.9</v>
          </cell>
          <cell r="F1142">
            <v>82.25</v>
          </cell>
        </row>
        <row r="1143">
          <cell r="A1143">
            <v>1342118</v>
          </cell>
          <cell r="B1143" t="str">
            <v>13-421-18</v>
          </cell>
          <cell r="C1143" t="str">
            <v xml:space="preserve">BABY-ADSON HAEM FORCEPS                 </v>
          </cell>
          <cell r="D1143" t="str">
            <v>PC</v>
          </cell>
          <cell r="E1143">
            <v>41.91</v>
          </cell>
          <cell r="F1143">
            <v>104.77499999999999</v>
          </cell>
        </row>
        <row r="1144">
          <cell r="A1144">
            <v>1342220</v>
          </cell>
          <cell r="B1144" t="str">
            <v>13-422-20</v>
          </cell>
          <cell r="C1144" t="str">
            <v xml:space="preserve">HEISS HAEMOST FORCEPS FIG 1             </v>
          </cell>
          <cell r="D1144" t="str">
            <v>PC</v>
          </cell>
          <cell r="E1144">
            <v>34.85</v>
          </cell>
          <cell r="F1144">
            <v>87.125</v>
          </cell>
        </row>
        <row r="1145">
          <cell r="A1145">
            <v>1342320</v>
          </cell>
          <cell r="B1145" t="str">
            <v>13-423-20</v>
          </cell>
          <cell r="C1145" t="str">
            <v xml:space="preserve">HEISS HAEMOST FORCEPS FIG 2             </v>
          </cell>
          <cell r="D1145" t="str">
            <v>PC</v>
          </cell>
          <cell r="E1145">
            <v>36.21</v>
          </cell>
          <cell r="F1145">
            <v>90.525000000000006</v>
          </cell>
        </row>
        <row r="1146">
          <cell r="A1146">
            <v>1342520</v>
          </cell>
          <cell r="B1146" t="str">
            <v>13-425-20</v>
          </cell>
          <cell r="C1146" t="str">
            <v xml:space="preserve">HEISS HAEMOST FORCEPS FIG 3             </v>
          </cell>
          <cell r="D1146" t="str">
            <v>PC</v>
          </cell>
          <cell r="E1146">
            <v>37.57</v>
          </cell>
          <cell r="F1146">
            <v>93.924999999999997</v>
          </cell>
        </row>
        <row r="1147">
          <cell r="A1147">
            <v>1342721</v>
          </cell>
          <cell r="B1147" t="str">
            <v>13-427-21</v>
          </cell>
          <cell r="C1147" t="str">
            <v xml:space="preserve">OVERHOLT-MIXTER FORCEPS                 </v>
          </cell>
          <cell r="D1147" t="str">
            <v>PC</v>
          </cell>
          <cell r="E1147">
            <v>63.67</v>
          </cell>
          <cell r="F1147">
            <v>159.17500000000001</v>
          </cell>
        </row>
        <row r="1148">
          <cell r="A1148">
            <v>1342822</v>
          </cell>
          <cell r="B1148" t="str">
            <v>13-428-22</v>
          </cell>
          <cell r="C1148" t="str">
            <v xml:space="preserve">ROBERTS HAEMOSTATIC FORCEPS             </v>
          </cell>
          <cell r="D1148" t="str">
            <v>PC</v>
          </cell>
          <cell r="E1148">
            <v>44.37</v>
          </cell>
          <cell r="F1148">
            <v>110.925</v>
          </cell>
        </row>
        <row r="1149">
          <cell r="A1149">
            <v>1342922</v>
          </cell>
          <cell r="B1149" t="str">
            <v>13-429-22</v>
          </cell>
          <cell r="C1149" t="str">
            <v xml:space="preserve">ROBERTS HAEMOSTATIC FORCEPS             </v>
          </cell>
          <cell r="D1149" t="str">
            <v>PC</v>
          </cell>
          <cell r="E1149">
            <v>49.3</v>
          </cell>
          <cell r="F1149">
            <v>123.25</v>
          </cell>
        </row>
        <row r="1150">
          <cell r="A1150">
            <v>1343224</v>
          </cell>
          <cell r="B1150" t="str">
            <v>13-432-24</v>
          </cell>
          <cell r="C1150" t="str">
            <v xml:space="preserve">SAROT HAEMOSTATIC FORCEPS               </v>
          </cell>
          <cell r="D1150" t="str">
            <v>PC</v>
          </cell>
          <cell r="E1150">
            <v>49.56</v>
          </cell>
          <cell r="F1150">
            <v>123.9</v>
          </cell>
        </row>
        <row r="1151">
          <cell r="A1151">
            <v>1343324</v>
          </cell>
          <cell r="B1151" t="str">
            <v>13-433-24</v>
          </cell>
          <cell r="C1151" t="str">
            <v xml:space="preserve">SAROT HAEMOSTATIC FORCEPS               </v>
          </cell>
          <cell r="D1151" t="str">
            <v>PC</v>
          </cell>
          <cell r="E1151">
            <v>54.66</v>
          </cell>
          <cell r="F1151">
            <v>136.64999999999998</v>
          </cell>
        </row>
        <row r="1152">
          <cell r="A1152">
            <v>1343918</v>
          </cell>
          <cell r="B1152" t="str">
            <v>13-439-18</v>
          </cell>
          <cell r="C1152" t="str">
            <v xml:space="preserve">CRAFOORD HAEMOSTATIC FORCEPS            </v>
          </cell>
          <cell r="D1152" t="str">
            <v>PC</v>
          </cell>
          <cell r="E1152">
            <v>56.1</v>
          </cell>
          <cell r="F1152">
            <v>140.25</v>
          </cell>
        </row>
        <row r="1153">
          <cell r="A1153">
            <v>1343924</v>
          </cell>
          <cell r="B1153" t="str">
            <v>13-439-24</v>
          </cell>
          <cell r="C1153" t="str">
            <v xml:space="preserve">CRAFOORD HAEMOSTATIC FORCEPS            </v>
          </cell>
          <cell r="D1153" t="str">
            <v>PC</v>
          </cell>
          <cell r="E1153">
            <v>57.21</v>
          </cell>
          <cell r="F1153">
            <v>143.02500000000001</v>
          </cell>
        </row>
        <row r="1154">
          <cell r="A1154">
            <v>1344001</v>
          </cell>
          <cell r="B1154" t="str">
            <v>13-440-01</v>
          </cell>
          <cell r="C1154" t="str">
            <v xml:space="preserve">VASCULAR CLAMP, CRAFOORD-SELLORS, 24 CM </v>
          </cell>
          <cell r="D1154" t="str">
            <v>PC</v>
          </cell>
          <cell r="E1154">
            <v>77.58</v>
          </cell>
          <cell r="F1154">
            <v>193.95</v>
          </cell>
        </row>
        <row r="1155">
          <cell r="A1155">
            <v>1344002</v>
          </cell>
          <cell r="B1155" t="str">
            <v>13-440-02</v>
          </cell>
          <cell r="C1155" t="str">
            <v xml:space="preserve">VASCULAR CLAMP, CRAFOORD, 24 CM         </v>
          </cell>
          <cell r="D1155" t="str">
            <v>PC</v>
          </cell>
          <cell r="E1155">
            <v>85.23</v>
          </cell>
          <cell r="F1155">
            <v>213.07500000000002</v>
          </cell>
        </row>
        <row r="1156">
          <cell r="A1156">
            <v>1344003</v>
          </cell>
          <cell r="B1156" t="str">
            <v>13-440-03</v>
          </cell>
          <cell r="C1156" t="str">
            <v xml:space="preserve">VASCULAR CLAMP, CRAFOORD, 24 CM         </v>
          </cell>
          <cell r="D1156" t="str">
            <v>PC</v>
          </cell>
          <cell r="E1156">
            <v>87.93</v>
          </cell>
          <cell r="F1156">
            <v>219.82500000000002</v>
          </cell>
        </row>
        <row r="1157">
          <cell r="A1157">
            <v>1344301</v>
          </cell>
          <cell r="B1157" t="str">
            <v>13-443-01</v>
          </cell>
          <cell r="C1157" t="str">
            <v xml:space="preserve">OVERHOLT-GEISSENDOERFER FCPS            </v>
          </cell>
          <cell r="D1157" t="str">
            <v>PC</v>
          </cell>
          <cell r="E1157">
            <v>42.76</v>
          </cell>
          <cell r="F1157">
            <v>106.89999999999999</v>
          </cell>
        </row>
        <row r="1158">
          <cell r="A1158">
            <v>1344302</v>
          </cell>
          <cell r="B1158" t="str">
            <v>13-443-02</v>
          </cell>
          <cell r="C1158" t="str">
            <v xml:space="preserve">OVERHOLT-GEISSENDOERFER FCPS            </v>
          </cell>
          <cell r="D1158" t="str">
            <v>PC</v>
          </cell>
          <cell r="E1158">
            <v>42.76</v>
          </cell>
          <cell r="F1158">
            <v>106.89999999999999</v>
          </cell>
        </row>
        <row r="1159">
          <cell r="A1159">
            <v>1344303</v>
          </cell>
          <cell r="B1159" t="str">
            <v>13-443-03</v>
          </cell>
          <cell r="C1159" t="str">
            <v xml:space="preserve">OVERHOLT-GEISSENDOERFER FCPS            </v>
          </cell>
          <cell r="D1159" t="str">
            <v>PC</v>
          </cell>
          <cell r="E1159">
            <v>42.76</v>
          </cell>
          <cell r="F1159">
            <v>106.89999999999999</v>
          </cell>
        </row>
        <row r="1160">
          <cell r="A1160">
            <v>1344304</v>
          </cell>
          <cell r="B1160" t="str">
            <v>13-443-04</v>
          </cell>
          <cell r="C1160" t="str">
            <v xml:space="preserve">OVERHOLT-GEISSENDOERFER FCPS            </v>
          </cell>
          <cell r="D1160" t="str">
            <v>PC</v>
          </cell>
          <cell r="E1160">
            <v>42.76</v>
          </cell>
          <cell r="F1160">
            <v>106.89999999999999</v>
          </cell>
        </row>
        <row r="1161">
          <cell r="A1161">
            <v>1344305</v>
          </cell>
          <cell r="B1161" t="str">
            <v>13-443-05</v>
          </cell>
          <cell r="C1161" t="str">
            <v xml:space="preserve">OVERHOLT-GEISSENDOERFER FCPS            </v>
          </cell>
          <cell r="D1161" t="str">
            <v>PC</v>
          </cell>
          <cell r="E1161">
            <v>42.76</v>
          </cell>
          <cell r="F1161">
            <v>106.89999999999999</v>
          </cell>
        </row>
        <row r="1162">
          <cell r="A1162">
            <v>1344306</v>
          </cell>
          <cell r="B1162" t="str">
            <v>13-443-06</v>
          </cell>
          <cell r="C1162" t="str">
            <v xml:space="preserve">OVERHOLT-GEISSENDOERFER FCPS            </v>
          </cell>
          <cell r="D1162" t="str">
            <v>PC</v>
          </cell>
          <cell r="E1162">
            <v>42.76</v>
          </cell>
          <cell r="F1162">
            <v>106.89999999999999</v>
          </cell>
        </row>
        <row r="1163">
          <cell r="A1163">
            <v>1344307</v>
          </cell>
          <cell r="B1163" t="str">
            <v>13-443-07</v>
          </cell>
          <cell r="C1163" t="str">
            <v xml:space="preserve">OVERHOLT-GEISSENDOERFER FCPS            </v>
          </cell>
          <cell r="D1163" t="str">
            <v>PC</v>
          </cell>
          <cell r="E1163">
            <v>42.76</v>
          </cell>
          <cell r="F1163">
            <v>106.89999999999999</v>
          </cell>
        </row>
        <row r="1164">
          <cell r="A1164">
            <v>1344701</v>
          </cell>
          <cell r="B1164" t="str">
            <v>13-447-01</v>
          </cell>
          <cell r="C1164" t="str">
            <v xml:space="preserve">OVERHOLT-GEISSENDOERFER FCPS            </v>
          </cell>
          <cell r="D1164" t="str">
            <v>PC</v>
          </cell>
          <cell r="E1164">
            <v>58.99</v>
          </cell>
          <cell r="F1164">
            <v>147.47499999999999</v>
          </cell>
        </row>
        <row r="1165">
          <cell r="A1165">
            <v>1344702</v>
          </cell>
          <cell r="B1165" t="str">
            <v>13-447-02</v>
          </cell>
          <cell r="C1165" t="str">
            <v xml:space="preserve">OVERHOLT-GEISSENDOERFER FCPS            </v>
          </cell>
          <cell r="D1165" t="str">
            <v>PC</v>
          </cell>
          <cell r="E1165">
            <v>58.99</v>
          </cell>
          <cell r="F1165">
            <v>147.47499999999999</v>
          </cell>
        </row>
        <row r="1166">
          <cell r="A1166">
            <v>1344703</v>
          </cell>
          <cell r="B1166" t="str">
            <v>13-447-03</v>
          </cell>
          <cell r="C1166" t="str">
            <v xml:space="preserve">OVERHOLT-GEISSENDOERFER FCPS            </v>
          </cell>
          <cell r="D1166" t="str">
            <v>PC</v>
          </cell>
          <cell r="E1166">
            <v>58.99</v>
          </cell>
          <cell r="F1166">
            <v>147.47499999999999</v>
          </cell>
        </row>
        <row r="1167">
          <cell r="A1167">
            <v>1344704</v>
          </cell>
          <cell r="B1167" t="str">
            <v>13-447-04</v>
          </cell>
          <cell r="C1167" t="str">
            <v xml:space="preserve">OVERHOLT-GEISSENDOERFER FCPS            </v>
          </cell>
          <cell r="D1167" t="str">
            <v>PC</v>
          </cell>
          <cell r="E1167">
            <v>58.99</v>
          </cell>
          <cell r="F1167">
            <v>147.47499999999999</v>
          </cell>
        </row>
        <row r="1168">
          <cell r="A1168">
            <v>1344705</v>
          </cell>
          <cell r="B1168" t="str">
            <v>13-447-05</v>
          </cell>
          <cell r="C1168" t="str">
            <v xml:space="preserve">OVERHOLT-GEISSENDOERFER FCPS            </v>
          </cell>
          <cell r="D1168" t="str">
            <v>PC</v>
          </cell>
          <cell r="E1168">
            <v>58.99</v>
          </cell>
          <cell r="F1168">
            <v>147.47499999999999</v>
          </cell>
        </row>
        <row r="1169">
          <cell r="A1169">
            <v>1344706</v>
          </cell>
          <cell r="B1169" t="str">
            <v>13-447-06</v>
          </cell>
          <cell r="C1169" t="str">
            <v xml:space="preserve">OVERHOLT-GEISSENDOERFER FCPS            </v>
          </cell>
          <cell r="D1169" t="str">
            <v>PC</v>
          </cell>
          <cell r="E1169">
            <v>58.99</v>
          </cell>
          <cell r="F1169">
            <v>147.47499999999999</v>
          </cell>
        </row>
        <row r="1170">
          <cell r="A1170">
            <v>1344707</v>
          </cell>
          <cell r="B1170" t="str">
            <v>13-447-07</v>
          </cell>
          <cell r="C1170" t="str">
            <v xml:space="preserve">OVERHOLT-GEISSENDOERFER FCPS            </v>
          </cell>
          <cell r="D1170" t="str">
            <v>PC</v>
          </cell>
          <cell r="E1170">
            <v>58.99</v>
          </cell>
          <cell r="F1170">
            <v>147.47499999999999</v>
          </cell>
        </row>
        <row r="1171">
          <cell r="A1171">
            <v>1344800</v>
          </cell>
          <cell r="B1171" t="str">
            <v>13-448-00</v>
          </cell>
          <cell r="C1171" t="str">
            <v xml:space="preserve">DISSECT FORCEPS FINE CURVED 21,5CM      </v>
          </cell>
          <cell r="D1171" t="str">
            <v>PC</v>
          </cell>
          <cell r="E1171">
            <v>77.52</v>
          </cell>
          <cell r="F1171">
            <v>193.79999999999998</v>
          </cell>
        </row>
        <row r="1172">
          <cell r="A1172">
            <v>1344801</v>
          </cell>
          <cell r="B1172" t="str">
            <v>13-448-01</v>
          </cell>
          <cell r="C1172" t="str">
            <v xml:space="preserve">DISSECT FORCEPS FINE CURVED 21CM        </v>
          </cell>
          <cell r="D1172" t="str">
            <v>PC</v>
          </cell>
          <cell r="E1172">
            <v>77.52</v>
          </cell>
          <cell r="F1172">
            <v>193.79999999999998</v>
          </cell>
        </row>
        <row r="1173">
          <cell r="A1173">
            <v>1344802</v>
          </cell>
          <cell r="B1173" t="str">
            <v>13-448-02</v>
          </cell>
          <cell r="C1173" t="str">
            <v xml:space="preserve">DISSECT FORCEPS FINE CURVED 22CM        </v>
          </cell>
          <cell r="D1173" t="str">
            <v>PC</v>
          </cell>
          <cell r="E1173">
            <v>77.52</v>
          </cell>
          <cell r="F1173">
            <v>193.79999999999998</v>
          </cell>
        </row>
        <row r="1174">
          <cell r="A1174">
            <v>1344803</v>
          </cell>
          <cell r="B1174" t="str">
            <v>13-448-03</v>
          </cell>
          <cell r="C1174" t="str">
            <v xml:space="preserve">DISSECT FORCEPS FINE CURVED 22,5CM      </v>
          </cell>
          <cell r="D1174" t="str">
            <v>PC</v>
          </cell>
          <cell r="E1174">
            <v>77.52</v>
          </cell>
          <cell r="F1174">
            <v>193.79999999999998</v>
          </cell>
        </row>
        <row r="1175">
          <cell r="A1175">
            <v>1344806</v>
          </cell>
          <cell r="B1175" t="str">
            <v>13-448-06</v>
          </cell>
          <cell r="C1175" t="str">
            <v xml:space="preserve">DISSECT. FORCEPS FINE CURVED 22,5CM     </v>
          </cell>
          <cell r="D1175" t="str">
            <v>PC</v>
          </cell>
          <cell r="E1175">
            <v>77.52</v>
          </cell>
          <cell r="F1175">
            <v>193.79999999999998</v>
          </cell>
        </row>
        <row r="1176">
          <cell r="A1176">
            <v>1344900</v>
          </cell>
          <cell r="B1176" t="str">
            <v>13-449-00</v>
          </cell>
          <cell r="C1176" t="str">
            <v xml:space="preserve">DISSECT FORCEPS FINE CURVED 29,5CM      </v>
          </cell>
          <cell r="D1176" t="str">
            <v>PC</v>
          </cell>
          <cell r="E1176">
            <v>101.15</v>
          </cell>
          <cell r="F1176">
            <v>252.875</v>
          </cell>
        </row>
        <row r="1177">
          <cell r="A1177">
            <v>1344901</v>
          </cell>
          <cell r="B1177" t="str">
            <v>13-449-01</v>
          </cell>
          <cell r="C1177" t="str">
            <v xml:space="preserve">DISSECT FORCEPS FINE CURVED 29,5CM      </v>
          </cell>
          <cell r="D1177" t="str">
            <v>PC</v>
          </cell>
          <cell r="E1177">
            <v>101.15</v>
          </cell>
          <cell r="F1177">
            <v>252.875</v>
          </cell>
        </row>
        <row r="1178">
          <cell r="A1178">
            <v>1344906</v>
          </cell>
          <cell r="B1178" t="str">
            <v>13-449-06</v>
          </cell>
          <cell r="C1178" t="str">
            <v xml:space="preserve">DISSECT FORCEPS FINE CURVED 30CM        </v>
          </cell>
          <cell r="D1178" t="str">
            <v>PC</v>
          </cell>
          <cell r="E1178">
            <v>101.15</v>
          </cell>
          <cell r="F1178">
            <v>252.875</v>
          </cell>
        </row>
        <row r="1179">
          <cell r="A1179">
            <v>1345001</v>
          </cell>
          <cell r="B1179" t="str">
            <v>13-450-01</v>
          </cell>
          <cell r="C1179" t="str">
            <v xml:space="preserve">DISSECT FORCEPS S VERY FINE CURVED 15CM </v>
          </cell>
          <cell r="D1179" t="str">
            <v>PC</v>
          </cell>
          <cell r="E1179">
            <v>77.52</v>
          </cell>
          <cell r="F1179">
            <v>193.79999999999998</v>
          </cell>
        </row>
        <row r="1180">
          <cell r="A1180">
            <v>1345002</v>
          </cell>
          <cell r="B1180" t="str">
            <v>13-450-02</v>
          </cell>
          <cell r="C1180" t="str">
            <v xml:space="preserve">DISSECT FORCEPS VERY FINE CURVED 20CM   </v>
          </cell>
          <cell r="D1180" t="str">
            <v>PC</v>
          </cell>
          <cell r="E1180">
            <v>77.52</v>
          </cell>
          <cell r="F1180">
            <v>193.79999999999998</v>
          </cell>
        </row>
        <row r="1181">
          <cell r="A1181">
            <v>1345113</v>
          </cell>
          <cell r="B1181" t="str">
            <v>13-451-13</v>
          </cell>
          <cell r="C1181" t="str">
            <v xml:space="preserve">GEMINI FORCEPS 13 CM                    </v>
          </cell>
          <cell r="D1181" t="str">
            <v>PC</v>
          </cell>
          <cell r="E1181">
            <v>47.18</v>
          </cell>
          <cell r="F1181">
            <v>117.95</v>
          </cell>
        </row>
        <row r="1182">
          <cell r="A1182">
            <v>1345116</v>
          </cell>
          <cell r="B1182" t="str">
            <v>13-451-16</v>
          </cell>
          <cell r="C1182" t="str">
            <v xml:space="preserve">GEMINI FORCEPS 16 CM                    </v>
          </cell>
          <cell r="D1182" t="str">
            <v>PC</v>
          </cell>
          <cell r="E1182">
            <v>48.37</v>
          </cell>
          <cell r="F1182">
            <v>120.925</v>
          </cell>
        </row>
        <row r="1183">
          <cell r="A1183">
            <v>1345118</v>
          </cell>
          <cell r="B1183" t="str">
            <v>13-451-18</v>
          </cell>
          <cell r="C1183" t="str">
            <v xml:space="preserve">GEMINI FORCEPS 18 CM                    </v>
          </cell>
          <cell r="D1183" t="str">
            <v>PC</v>
          </cell>
          <cell r="E1183">
            <v>50.15</v>
          </cell>
          <cell r="F1183">
            <v>125.375</v>
          </cell>
        </row>
        <row r="1184">
          <cell r="A1184">
            <v>1345120</v>
          </cell>
          <cell r="B1184" t="str">
            <v>13-451-20</v>
          </cell>
          <cell r="C1184" t="str">
            <v xml:space="preserve">GEMINI FORCEPS 20 CM                    </v>
          </cell>
          <cell r="D1184" t="str">
            <v>PC</v>
          </cell>
          <cell r="E1184">
            <v>50.32</v>
          </cell>
          <cell r="F1184">
            <v>125.8</v>
          </cell>
        </row>
        <row r="1185">
          <cell r="A1185">
            <v>1345123</v>
          </cell>
          <cell r="B1185" t="str">
            <v>13-451-23</v>
          </cell>
          <cell r="C1185" t="str">
            <v xml:space="preserve">GEMINI FORCEPS 23 CM                    </v>
          </cell>
          <cell r="D1185" t="str">
            <v>PC</v>
          </cell>
          <cell r="E1185">
            <v>62.14</v>
          </cell>
          <cell r="F1185">
            <v>155.35</v>
          </cell>
        </row>
        <row r="1186">
          <cell r="A1186">
            <v>1345125</v>
          </cell>
          <cell r="B1186" t="str">
            <v>13-451-25</v>
          </cell>
          <cell r="C1186" t="str">
            <v xml:space="preserve">GEMINI FORCEPS 25 CM                    </v>
          </cell>
          <cell r="D1186" t="str">
            <v>PC</v>
          </cell>
          <cell r="E1186">
            <v>68.430000000000007</v>
          </cell>
          <cell r="F1186">
            <v>171.07500000000002</v>
          </cell>
        </row>
        <row r="1187">
          <cell r="A1187">
            <v>1345128</v>
          </cell>
          <cell r="B1187" t="str">
            <v>13-451-28</v>
          </cell>
          <cell r="C1187" t="str">
            <v xml:space="preserve">GEMINI FORCEPS 28 CM                    </v>
          </cell>
          <cell r="D1187" t="str">
            <v>PC</v>
          </cell>
          <cell r="E1187">
            <v>77.349999999999994</v>
          </cell>
          <cell r="F1187">
            <v>193.375</v>
          </cell>
        </row>
        <row r="1188">
          <cell r="A1188">
            <v>1345318</v>
          </cell>
          <cell r="B1188" t="str">
            <v>13-453-18</v>
          </cell>
          <cell r="C1188" t="str">
            <v xml:space="preserve">MINI GEMINI FORCEPS 18 CM               </v>
          </cell>
          <cell r="D1188" t="str">
            <v>PC</v>
          </cell>
          <cell r="E1188">
            <v>52.28</v>
          </cell>
          <cell r="F1188">
            <v>130.69999999999999</v>
          </cell>
        </row>
        <row r="1189">
          <cell r="A1189">
            <v>1345322</v>
          </cell>
          <cell r="B1189" t="str">
            <v>13-453-22</v>
          </cell>
          <cell r="C1189" t="str">
            <v xml:space="preserve">MINI GEMINI FORCEPS 22 CM               </v>
          </cell>
          <cell r="D1189" t="str">
            <v>PC</v>
          </cell>
          <cell r="E1189">
            <v>58.99</v>
          </cell>
          <cell r="F1189">
            <v>147.47499999999999</v>
          </cell>
        </row>
        <row r="1190">
          <cell r="A1190">
            <v>1345325</v>
          </cell>
          <cell r="B1190" t="str">
            <v>13-453-25</v>
          </cell>
          <cell r="C1190" t="str">
            <v xml:space="preserve">MINI GEMINI FORCEPS 25 CM               </v>
          </cell>
          <cell r="D1190" t="str">
            <v>PC</v>
          </cell>
          <cell r="E1190">
            <v>64.69</v>
          </cell>
          <cell r="F1190">
            <v>161.72499999999999</v>
          </cell>
        </row>
        <row r="1191">
          <cell r="A1191">
            <v>1345328</v>
          </cell>
          <cell r="B1191" t="str">
            <v>13-453-28</v>
          </cell>
          <cell r="C1191" t="str">
            <v xml:space="preserve">MINI GEMINI FORCEPS 28 CM               </v>
          </cell>
          <cell r="D1191" t="str">
            <v>PC</v>
          </cell>
          <cell r="E1191">
            <v>79.39</v>
          </cell>
          <cell r="F1191">
            <v>198.47499999999999</v>
          </cell>
        </row>
        <row r="1192">
          <cell r="A1192">
            <v>1346101</v>
          </cell>
          <cell r="B1192" t="str">
            <v>13-461-01</v>
          </cell>
          <cell r="C1192" t="str">
            <v xml:space="preserve">RUMEL DISSECTING FCPS SERR.             </v>
          </cell>
          <cell r="D1192" t="str">
            <v>PC</v>
          </cell>
          <cell r="E1192">
            <v>51.26</v>
          </cell>
          <cell r="F1192">
            <v>128.15</v>
          </cell>
        </row>
        <row r="1193">
          <cell r="A1193">
            <v>1346102</v>
          </cell>
          <cell r="B1193" t="str">
            <v>13-461-02</v>
          </cell>
          <cell r="C1193" t="str">
            <v xml:space="preserve">RUMEL DISSECTING FCPS SERR.             </v>
          </cell>
          <cell r="D1193" t="str">
            <v>PC</v>
          </cell>
          <cell r="E1193">
            <v>51.26</v>
          </cell>
          <cell r="F1193">
            <v>128.15</v>
          </cell>
        </row>
        <row r="1194">
          <cell r="A1194">
            <v>1346103</v>
          </cell>
          <cell r="B1194" t="str">
            <v>13-461-03</v>
          </cell>
          <cell r="C1194" t="str">
            <v xml:space="preserve">RUMEL DISSECTING FCPS SERR.             </v>
          </cell>
          <cell r="D1194" t="str">
            <v>PC</v>
          </cell>
          <cell r="E1194">
            <v>51.26</v>
          </cell>
          <cell r="F1194">
            <v>128.15</v>
          </cell>
        </row>
        <row r="1195">
          <cell r="A1195">
            <v>1346104</v>
          </cell>
          <cell r="B1195" t="str">
            <v>13-461-04</v>
          </cell>
          <cell r="C1195" t="str">
            <v xml:space="preserve">RUMEL DISSECTING FCPS SERR.             </v>
          </cell>
          <cell r="D1195" t="str">
            <v>PC</v>
          </cell>
          <cell r="E1195">
            <v>51.26</v>
          </cell>
          <cell r="F1195">
            <v>128.15</v>
          </cell>
        </row>
        <row r="1196">
          <cell r="A1196">
            <v>1346105</v>
          </cell>
          <cell r="B1196" t="str">
            <v>13-461-05</v>
          </cell>
          <cell r="C1196" t="str">
            <v xml:space="preserve">RUMEL DISSECTING FCPS SERR.             </v>
          </cell>
          <cell r="D1196" t="str">
            <v>PC</v>
          </cell>
          <cell r="E1196">
            <v>51.26</v>
          </cell>
          <cell r="F1196">
            <v>128.15</v>
          </cell>
        </row>
        <row r="1197">
          <cell r="A1197">
            <v>1346901</v>
          </cell>
          <cell r="B1197" t="str">
            <v>13-469-01</v>
          </cell>
          <cell r="C1197" t="str">
            <v xml:space="preserve">ZENKER DISSECTING FCPS                  </v>
          </cell>
          <cell r="D1197" t="str">
            <v>PC</v>
          </cell>
          <cell r="E1197">
            <v>60.44</v>
          </cell>
          <cell r="F1197">
            <v>151.1</v>
          </cell>
        </row>
        <row r="1198">
          <cell r="A1198">
            <v>1346902</v>
          </cell>
          <cell r="B1198" t="str">
            <v>13-469-02</v>
          </cell>
          <cell r="C1198" t="str">
            <v xml:space="preserve">ZENKER DISSECTING FCPS                  </v>
          </cell>
          <cell r="D1198" t="str">
            <v>PC</v>
          </cell>
          <cell r="E1198">
            <v>60.44</v>
          </cell>
          <cell r="F1198">
            <v>151.1</v>
          </cell>
        </row>
        <row r="1199">
          <cell r="A1199">
            <v>1347114</v>
          </cell>
          <cell r="B1199" t="str">
            <v>13-471-14</v>
          </cell>
          <cell r="C1199" t="str">
            <v xml:space="preserve">MIXTER-BABY HAEMOST FORCEPS             </v>
          </cell>
          <cell r="D1199" t="str">
            <v>PC</v>
          </cell>
          <cell r="E1199">
            <v>38.76</v>
          </cell>
          <cell r="F1199">
            <v>96.899999999999991</v>
          </cell>
        </row>
        <row r="1200">
          <cell r="A1200">
            <v>1347315</v>
          </cell>
          <cell r="B1200" t="str">
            <v>13-473-15</v>
          </cell>
          <cell r="C1200" t="str">
            <v xml:space="preserve">MIXTER HAEMOSTATIC FORCEPS              </v>
          </cell>
          <cell r="D1200" t="str">
            <v>PC</v>
          </cell>
          <cell r="E1200">
            <v>31.11</v>
          </cell>
          <cell r="F1200">
            <v>77.775000000000006</v>
          </cell>
        </row>
        <row r="1201">
          <cell r="A1201">
            <v>1347319</v>
          </cell>
          <cell r="B1201" t="str">
            <v>13-473-19</v>
          </cell>
          <cell r="C1201" t="str">
            <v xml:space="preserve">MIXTER HAEMOSTATIC FORCEPS              </v>
          </cell>
          <cell r="D1201" t="str">
            <v>PC</v>
          </cell>
          <cell r="E1201">
            <v>46.33</v>
          </cell>
          <cell r="F1201">
            <v>115.82499999999999</v>
          </cell>
        </row>
        <row r="1202">
          <cell r="A1202">
            <v>1347919</v>
          </cell>
          <cell r="B1202" t="str">
            <v>13-479-19</v>
          </cell>
          <cell r="C1202" t="str">
            <v xml:space="preserve">MIXT O SHAUGNESSY HAEM FCPS             </v>
          </cell>
          <cell r="D1202" t="str">
            <v>PC</v>
          </cell>
          <cell r="E1202">
            <v>44.97</v>
          </cell>
          <cell r="F1202">
            <v>112.425</v>
          </cell>
        </row>
        <row r="1203">
          <cell r="A1203">
            <v>1348322</v>
          </cell>
          <cell r="B1203" t="str">
            <v>13-483-22</v>
          </cell>
          <cell r="C1203" t="str">
            <v xml:space="preserve">MIXTER HAEMOSTATIC FORCEPS              </v>
          </cell>
          <cell r="D1203" t="str">
            <v>PC</v>
          </cell>
          <cell r="E1203">
            <v>41.31</v>
          </cell>
          <cell r="F1203">
            <v>103.27500000000001</v>
          </cell>
        </row>
        <row r="1204">
          <cell r="A1204">
            <v>1348523</v>
          </cell>
          <cell r="B1204" t="str">
            <v>13-485-23</v>
          </cell>
          <cell r="C1204" t="str">
            <v xml:space="preserve">MIXTER FORCEPS SERRATED                 </v>
          </cell>
          <cell r="D1204" t="str">
            <v>PC</v>
          </cell>
          <cell r="E1204">
            <v>40.89</v>
          </cell>
          <cell r="F1204">
            <v>102.22499999999999</v>
          </cell>
        </row>
        <row r="1205">
          <cell r="A1205">
            <v>1348721</v>
          </cell>
          <cell r="B1205" t="str">
            <v>13-487-21</v>
          </cell>
          <cell r="C1205" t="str">
            <v xml:space="preserve">WIKSTROEM HEMOSTATIC FORCEPS            </v>
          </cell>
          <cell r="D1205" t="str">
            <v>PC</v>
          </cell>
          <cell r="E1205">
            <v>56.19</v>
          </cell>
          <cell r="F1205">
            <v>140.47499999999999</v>
          </cell>
        </row>
        <row r="1206">
          <cell r="A1206">
            <v>1348724</v>
          </cell>
          <cell r="B1206" t="str">
            <v>13-487-24</v>
          </cell>
          <cell r="C1206" t="str">
            <v xml:space="preserve">WIKSTROEM HEMOSTATIC FORCEPS            </v>
          </cell>
          <cell r="D1206" t="str">
            <v>PC</v>
          </cell>
          <cell r="E1206">
            <v>71.150000000000006</v>
          </cell>
          <cell r="F1206">
            <v>177.875</v>
          </cell>
        </row>
        <row r="1207">
          <cell r="A1207">
            <v>1349122</v>
          </cell>
          <cell r="B1207" t="str">
            <v>13-491-22</v>
          </cell>
          <cell r="C1207" t="str">
            <v xml:space="preserve">MIXTER HAEMOST FORCEPS FIG 1            </v>
          </cell>
          <cell r="D1207" t="str">
            <v>PC</v>
          </cell>
          <cell r="E1207">
            <v>62.73</v>
          </cell>
          <cell r="F1207">
            <v>156.82499999999999</v>
          </cell>
        </row>
        <row r="1208">
          <cell r="A1208">
            <v>1349325</v>
          </cell>
          <cell r="B1208" t="str">
            <v>13-493-25</v>
          </cell>
          <cell r="C1208" t="str">
            <v xml:space="preserve">MIXTER HAEMOST FORCEPS FIG 2            </v>
          </cell>
          <cell r="D1208" t="str">
            <v>PC</v>
          </cell>
          <cell r="E1208">
            <v>64.010000000000005</v>
          </cell>
          <cell r="F1208">
            <v>160.02500000000001</v>
          </cell>
        </row>
        <row r="1209">
          <cell r="A1209">
            <v>1349528</v>
          </cell>
          <cell r="B1209" t="str">
            <v>13-495-28</v>
          </cell>
          <cell r="C1209" t="str">
            <v xml:space="preserve">MIXTER HAEMOST FORCEPS FIG 3            </v>
          </cell>
          <cell r="D1209" t="str">
            <v>PC</v>
          </cell>
          <cell r="E1209">
            <v>71.569999999999993</v>
          </cell>
          <cell r="F1209">
            <v>178.92499999999998</v>
          </cell>
        </row>
        <row r="1210">
          <cell r="A1210">
            <v>1349722</v>
          </cell>
          <cell r="B1210" t="str">
            <v>13-497-22</v>
          </cell>
          <cell r="C1210" t="str">
            <v xml:space="preserve">MX QUIGG MIXTER HAEMOST FCPS            </v>
          </cell>
          <cell r="D1210" t="str">
            <v>PC</v>
          </cell>
          <cell r="E1210">
            <v>62.14</v>
          </cell>
          <cell r="F1210">
            <v>155.35</v>
          </cell>
        </row>
        <row r="1211">
          <cell r="A1211">
            <v>1350118</v>
          </cell>
          <cell r="B1211" t="str">
            <v>13-501-18</v>
          </cell>
          <cell r="C1211" t="str">
            <v xml:space="preserve">LOWER HAEMOSTATIC FORCEPS               </v>
          </cell>
          <cell r="D1211" t="str">
            <v>PC</v>
          </cell>
          <cell r="E1211">
            <v>41.31</v>
          </cell>
          <cell r="F1211">
            <v>103.27500000000001</v>
          </cell>
        </row>
        <row r="1212">
          <cell r="A1212">
            <v>1351119</v>
          </cell>
          <cell r="B1212" t="str">
            <v>13-511-19</v>
          </cell>
          <cell r="C1212" t="str">
            <v xml:space="preserve">LAHEY CLAMP FORCEPS                     </v>
          </cell>
          <cell r="D1212" t="str">
            <v>PC</v>
          </cell>
          <cell r="E1212">
            <v>57.6</v>
          </cell>
          <cell r="F1212">
            <v>144</v>
          </cell>
        </row>
        <row r="1213">
          <cell r="A1213">
            <v>1351323</v>
          </cell>
          <cell r="B1213" t="str">
            <v>13-513-23</v>
          </cell>
          <cell r="C1213" t="str">
            <v xml:space="preserve">LAHEY CLAMP FORCEPS                     </v>
          </cell>
          <cell r="D1213" t="str">
            <v>PC</v>
          </cell>
          <cell r="E1213">
            <v>64.349999999999994</v>
          </cell>
          <cell r="F1213">
            <v>160.875</v>
          </cell>
        </row>
        <row r="1214">
          <cell r="A1214">
            <v>1352124</v>
          </cell>
          <cell r="B1214" t="str">
            <v>13-521-24</v>
          </cell>
          <cell r="C1214" t="str">
            <v xml:space="preserve">FINOCHIETTO HAEMOST FORCEPS             </v>
          </cell>
          <cell r="D1214" t="str">
            <v>PC</v>
          </cell>
          <cell r="E1214">
            <v>76.95</v>
          </cell>
          <cell r="F1214">
            <v>192.375</v>
          </cell>
        </row>
        <row r="1215">
          <cell r="A1215">
            <v>1352701</v>
          </cell>
          <cell r="B1215" t="str">
            <v>13-527-01</v>
          </cell>
          <cell r="C1215" t="str">
            <v xml:space="preserve">URO-TANGENTIAL FORCEPS FIG.1            </v>
          </cell>
          <cell r="D1215" t="str">
            <v>PC</v>
          </cell>
          <cell r="E1215">
            <v>134.72999999999999</v>
          </cell>
          <cell r="F1215">
            <v>336.82499999999999</v>
          </cell>
        </row>
        <row r="1216">
          <cell r="A1216">
            <v>1352702</v>
          </cell>
          <cell r="B1216" t="str">
            <v>13-527-02</v>
          </cell>
          <cell r="C1216" t="str">
            <v xml:space="preserve">URO-TANGENTIAL FORCEPS FIG.2            </v>
          </cell>
          <cell r="D1216" t="str">
            <v>PC</v>
          </cell>
          <cell r="E1216">
            <v>134.72999999999999</v>
          </cell>
          <cell r="F1216">
            <v>336.82499999999999</v>
          </cell>
        </row>
        <row r="1217">
          <cell r="A1217">
            <v>1352923</v>
          </cell>
          <cell r="B1217" t="str">
            <v>13-529-23</v>
          </cell>
          <cell r="C1217" t="str">
            <v xml:space="preserve">GUYON RENAL PEDICLE CLAMP               </v>
          </cell>
          <cell r="D1217" t="str">
            <v>PC</v>
          </cell>
          <cell r="E1217">
            <v>113.4</v>
          </cell>
          <cell r="F1217">
            <v>283.5</v>
          </cell>
        </row>
        <row r="1218">
          <cell r="A1218">
            <v>1352924</v>
          </cell>
          <cell r="B1218" t="str">
            <v>13-529-24</v>
          </cell>
          <cell r="C1218" t="str">
            <v xml:space="preserve">GUYON RENAL PEDICLE CLAMP               </v>
          </cell>
          <cell r="D1218" t="str">
            <v>PC</v>
          </cell>
          <cell r="E1218">
            <v>113.4</v>
          </cell>
          <cell r="F1218">
            <v>283.5</v>
          </cell>
        </row>
        <row r="1219">
          <cell r="A1219">
            <v>1353120</v>
          </cell>
          <cell r="B1219" t="str">
            <v>13-531-20</v>
          </cell>
          <cell r="C1219" t="str">
            <v xml:space="preserve">GUYON KIDNEY PEDICLE CL FCPS            </v>
          </cell>
          <cell r="D1219" t="str">
            <v>PC</v>
          </cell>
          <cell r="E1219">
            <v>67.77</v>
          </cell>
          <cell r="F1219">
            <v>169.42499999999998</v>
          </cell>
        </row>
        <row r="1220">
          <cell r="A1220">
            <v>1353122</v>
          </cell>
          <cell r="B1220" t="str">
            <v>13-531-22</v>
          </cell>
          <cell r="C1220" t="str">
            <v xml:space="preserve">GUYON KIDNEY PEDICLE CL FCPS            </v>
          </cell>
          <cell r="D1220" t="str">
            <v>PC</v>
          </cell>
          <cell r="E1220">
            <v>81.27</v>
          </cell>
          <cell r="F1220">
            <v>203.17499999999998</v>
          </cell>
        </row>
        <row r="1221">
          <cell r="A1221">
            <v>1353124</v>
          </cell>
          <cell r="B1221" t="str">
            <v>13-531-24</v>
          </cell>
          <cell r="C1221" t="str">
            <v xml:space="preserve">GUYON KIDNEY PEDICLE CL FCPS            </v>
          </cell>
          <cell r="D1221" t="str">
            <v>PC</v>
          </cell>
          <cell r="E1221">
            <v>83.34</v>
          </cell>
          <cell r="F1221">
            <v>208.35000000000002</v>
          </cell>
        </row>
        <row r="1222">
          <cell r="A1222">
            <v>1353323</v>
          </cell>
          <cell r="B1222" t="str">
            <v>13-533-23</v>
          </cell>
          <cell r="C1222" t="str">
            <v xml:space="preserve">GUYON KIDNEY CLAMP FORCEPS              </v>
          </cell>
          <cell r="D1222" t="str">
            <v>PC</v>
          </cell>
          <cell r="E1222">
            <v>81.27</v>
          </cell>
          <cell r="F1222">
            <v>203.17499999999998</v>
          </cell>
        </row>
        <row r="1223">
          <cell r="A1223">
            <v>1357121</v>
          </cell>
          <cell r="B1223" t="str">
            <v>13-571-21</v>
          </cell>
          <cell r="C1223" t="str">
            <v xml:space="preserve">DESJARDINS GALL DUCT FORCEPS            </v>
          </cell>
          <cell r="D1223" t="str">
            <v>PC</v>
          </cell>
          <cell r="E1223">
            <v>59.85</v>
          </cell>
          <cell r="F1223">
            <v>149.625</v>
          </cell>
        </row>
        <row r="1224">
          <cell r="A1224">
            <v>1357719</v>
          </cell>
          <cell r="B1224" t="str">
            <v>13-577-19</v>
          </cell>
          <cell r="C1224" t="str">
            <v xml:space="preserve">KELLY HEMOSTATIC FCPS. FIG.1            </v>
          </cell>
          <cell r="D1224" t="str">
            <v>PC</v>
          </cell>
          <cell r="E1224">
            <v>42.08</v>
          </cell>
          <cell r="F1224">
            <v>105.19999999999999</v>
          </cell>
        </row>
        <row r="1225">
          <cell r="A1225">
            <v>1357722</v>
          </cell>
          <cell r="B1225" t="str">
            <v>13-577-22</v>
          </cell>
          <cell r="C1225" t="str">
            <v xml:space="preserve">KELLY HEMOSTATIC FCPS. FIG.1            </v>
          </cell>
          <cell r="D1225" t="str">
            <v>PC</v>
          </cell>
          <cell r="E1225">
            <v>44.71</v>
          </cell>
          <cell r="F1225">
            <v>111.77500000000001</v>
          </cell>
        </row>
        <row r="1226">
          <cell r="A1226">
            <v>1357724</v>
          </cell>
          <cell r="B1226" t="str">
            <v>13-577-24</v>
          </cell>
          <cell r="C1226" t="str">
            <v xml:space="preserve">KELLY HEMOSTATIC FCPS. FIG.1            </v>
          </cell>
          <cell r="D1226" t="str">
            <v>PC</v>
          </cell>
          <cell r="E1226">
            <v>47.52</v>
          </cell>
          <cell r="F1226">
            <v>118.80000000000001</v>
          </cell>
        </row>
        <row r="1227">
          <cell r="A1227">
            <v>1357919</v>
          </cell>
          <cell r="B1227" t="str">
            <v>13-579-19</v>
          </cell>
          <cell r="C1227" t="str">
            <v xml:space="preserve">KELLY HEMOSTATIC FCPS. FIG.2            </v>
          </cell>
          <cell r="D1227" t="str">
            <v>PC</v>
          </cell>
          <cell r="E1227">
            <v>43.86</v>
          </cell>
          <cell r="F1227">
            <v>109.65</v>
          </cell>
        </row>
        <row r="1228">
          <cell r="A1228">
            <v>1357922</v>
          </cell>
          <cell r="B1228" t="str">
            <v>13-579-22</v>
          </cell>
          <cell r="C1228" t="str">
            <v xml:space="preserve">KELLY HEMOSTATIC FCPS. FIG.2            </v>
          </cell>
          <cell r="D1228" t="str">
            <v>PC</v>
          </cell>
          <cell r="E1228">
            <v>46.67</v>
          </cell>
          <cell r="F1228">
            <v>116.67500000000001</v>
          </cell>
        </row>
        <row r="1229">
          <cell r="A1229">
            <v>1357924</v>
          </cell>
          <cell r="B1229" t="str">
            <v>13-579-24</v>
          </cell>
          <cell r="C1229" t="str">
            <v xml:space="preserve">KELLY HEMOSTATIC FCPS. FIG.2            </v>
          </cell>
          <cell r="D1229" t="str">
            <v>PC</v>
          </cell>
          <cell r="E1229">
            <v>49.47</v>
          </cell>
          <cell r="F1229">
            <v>123.675</v>
          </cell>
        </row>
        <row r="1230">
          <cell r="A1230">
            <v>1358119</v>
          </cell>
          <cell r="B1230" t="str">
            <v>13-581-19</v>
          </cell>
          <cell r="C1230" t="str">
            <v xml:space="preserve">KELLY HEMOSTATIC FCPS. FIG.3            </v>
          </cell>
          <cell r="D1230" t="str">
            <v>PC</v>
          </cell>
          <cell r="E1230">
            <v>43.86</v>
          </cell>
          <cell r="F1230">
            <v>109.65</v>
          </cell>
        </row>
        <row r="1231">
          <cell r="A1231">
            <v>1358122</v>
          </cell>
          <cell r="B1231" t="str">
            <v>13-581-22</v>
          </cell>
          <cell r="C1231" t="str">
            <v xml:space="preserve">KELLY HEMOSTATIC FCPS. FIG.3            </v>
          </cell>
          <cell r="D1231" t="str">
            <v>PC</v>
          </cell>
          <cell r="E1231">
            <v>46.67</v>
          </cell>
          <cell r="F1231">
            <v>116.67500000000001</v>
          </cell>
        </row>
        <row r="1232">
          <cell r="A1232">
            <v>1358124</v>
          </cell>
          <cell r="B1232" t="str">
            <v>13-581-24</v>
          </cell>
          <cell r="C1232" t="str">
            <v xml:space="preserve">KELLY HEMOSTATIC FCPS. FIG.3            </v>
          </cell>
          <cell r="D1232" t="str">
            <v>PC</v>
          </cell>
          <cell r="E1232">
            <v>49.47</v>
          </cell>
          <cell r="F1232">
            <v>123.675</v>
          </cell>
        </row>
        <row r="1233">
          <cell r="A1233">
            <v>1358328</v>
          </cell>
          <cell r="B1233" t="str">
            <v>13-583-28</v>
          </cell>
          <cell r="C1233" t="str">
            <v xml:space="preserve">LAWRENCE DISSECTING FORCEPS             </v>
          </cell>
          <cell r="D1233" t="str">
            <v>PC</v>
          </cell>
          <cell r="E1233">
            <v>60.18</v>
          </cell>
          <cell r="F1233">
            <v>150.44999999999999</v>
          </cell>
        </row>
        <row r="1234">
          <cell r="A1234">
            <v>1358528</v>
          </cell>
          <cell r="B1234" t="str">
            <v>13-585-28</v>
          </cell>
          <cell r="C1234" t="str">
            <v xml:space="preserve">MEEKER DISSECTION CLAMP                 </v>
          </cell>
          <cell r="D1234" t="str">
            <v>PC</v>
          </cell>
          <cell r="E1234">
            <v>69.62</v>
          </cell>
          <cell r="F1234">
            <v>174.05</v>
          </cell>
        </row>
        <row r="1235">
          <cell r="A1235">
            <v>1359519</v>
          </cell>
          <cell r="B1235" t="str">
            <v>13-595-19</v>
          </cell>
          <cell r="C1235" t="str">
            <v xml:space="preserve">NEGUS HAEMOST FORCEPS FIG1              </v>
          </cell>
          <cell r="D1235" t="str">
            <v>PC</v>
          </cell>
          <cell r="E1235">
            <v>54.54</v>
          </cell>
          <cell r="F1235">
            <v>136.35</v>
          </cell>
        </row>
        <row r="1236">
          <cell r="A1236">
            <v>1359719</v>
          </cell>
          <cell r="B1236" t="str">
            <v>13-597-19</v>
          </cell>
          <cell r="C1236" t="str">
            <v xml:space="preserve">NEGUS HAEMOST FORCEPS FIG2              </v>
          </cell>
          <cell r="D1236" t="str">
            <v>PC</v>
          </cell>
          <cell r="E1236">
            <v>53.55</v>
          </cell>
          <cell r="F1236">
            <v>133.875</v>
          </cell>
        </row>
        <row r="1237">
          <cell r="A1237">
            <v>1360021</v>
          </cell>
          <cell r="B1237" t="str">
            <v>13-600-21</v>
          </cell>
          <cell r="C1237" t="str">
            <v xml:space="preserve">PHANEUF HAEMOSTATIC FORCEPS             </v>
          </cell>
          <cell r="D1237" t="str">
            <v>PC</v>
          </cell>
          <cell r="E1237">
            <v>56.88</v>
          </cell>
          <cell r="F1237">
            <v>142.20000000000002</v>
          </cell>
        </row>
        <row r="1238">
          <cell r="A1238">
            <v>1360121</v>
          </cell>
          <cell r="B1238" t="str">
            <v>13-601-21</v>
          </cell>
          <cell r="C1238" t="str">
            <v xml:space="preserve">PHANEUF HAEMOSTATIC FORCEPS             </v>
          </cell>
          <cell r="D1238" t="str">
            <v>PC</v>
          </cell>
          <cell r="E1238">
            <v>59.04</v>
          </cell>
          <cell r="F1238">
            <v>147.6</v>
          </cell>
        </row>
        <row r="1239">
          <cell r="A1239">
            <v>1361319</v>
          </cell>
          <cell r="B1239" t="str">
            <v>13-613-19</v>
          </cell>
          <cell r="C1239" t="str">
            <v xml:space="preserve">HAENEY CLAMP FORCEPS 1 TOOTH            </v>
          </cell>
          <cell r="D1239" t="str">
            <v>PC</v>
          </cell>
          <cell r="E1239">
            <v>63.09</v>
          </cell>
          <cell r="F1239">
            <v>157.72500000000002</v>
          </cell>
        </row>
        <row r="1240">
          <cell r="A1240">
            <v>1361321</v>
          </cell>
          <cell r="B1240" t="str">
            <v>13-613-21</v>
          </cell>
          <cell r="C1240" t="str">
            <v xml:space="preserve">HAENEY CLAMP FORCEPS 1 TOOTH            </v>
          </cell>
          <cell r="D1240" t="str">
            <v>PC</v>
          </cell>
          <cell r="E1240">
            <v>53.28</v>
          </cell>
          <cell r="F1240">
            <v>133.19999999999999</v>
          </cell>
        </row>
        <row r="1241">
          <cell r="A1241">
            <v>1361323</v>
          </cell>
          <cell r="B1241" t="str">
            <v>13-613-23</v>
          </cell>
          <cell r="C1241" t="str">
            <v xml:space="preserve">HAENEY CLAMP FORCEPS 1 TOOTH            </v>
          </cell>
          <cell r="D1241" t="str">
            <v>PC</v>
          </cell>
          <cell r="E1241">
            <v>65.069999999999993</v>
          </cell>
          <cell r="F1241">
            <v>162.67499999999998</v>
          </cell>
        </row>
        <row r="1242">
          <cell r="A1242">
            <v>1361519</v>
          </cell>
          <cell r="B1242" t="str">
            <v>13-615-19</v>
          </cell>
          <cell r="C1242" t="str">
            <v xml:space="preserve">HEANEY CLAMP FORCEPS 2 TEETH            </v>
          </cell>
          <cell r="D1242" t="str">
            <v>PC</v>
          </cell>
          <cell r="E1242">
            <v>48.51</v>
          </cell>
          <cell r="F1242">
            <v>121.27499999999999</v>
          </cell>
        </row>
        <row r="1243">
          <cell r="A1243">
            <v>1361521</v>
          </cell>
          <cell r="B1243" t="str">
            <v>13-615-21</v>
          </cell>
          <cell r="C1243" t="str">
            <v xml:space="preserve">HEANEY CLAMP FORCEPS 2 TEETH            </v>
          </cell>
          <cell r="D1243" t="str">
            <v>PC</v>
          </cell>
          <cell r="E1243">
            <v>63.9</v>
          </cell>
          <cell r="F1243">
            <v>159.75</v>
          </cell>
        </row>
        <row r="1244">
          <cell r="A1244">
            <v>1361523</v>
          </cell>
          <cell r="B1244" t="str">
            <v>13-615-23</v>
          </cell>
          <cell r="C1244" t="str">
            <v xml:space="preserve">HEANEY CLAMP FORCEPS 2 TEETH            </v>
          </cell>
          <cell r="D1244" t="str">
            <v>PC</v>
          </cell>
          <cell r="E1244">
            <v>64.89</v>
          </cell>
          <cell r="F1244">
            <v>162.22499999999999</v>
          </cell>
        </row>
        <row r="1245">
          <cell r="A1245">
            <v>1362521</v>
          </cell>
          <cell r="B1245" t="str">
            <v>13-625-21</v>
          </cell>
          <cell r="C1245" t="str">
            <v xml:space="preserve">WERTHEIM-CULLEN CLAMP FORC              </v>
          </cell>
          <cell r="D1245" t="str">
            <v>PC</v>
          </cell>
          <cell r="E1245">
            <v>103.5</v>
          </cell>
          <cell r="F1245">
            <v>258.75</v>
          </cell>
        </row>
        <row r="1246">
          <cell r="A1246">
            <v>1363510</v>
          </cell>
          <cell r="B1246" t="str">
            <v>13-635-10</v>
          </cell>
          <cell r="C1246" t="str">
            <v xml:space="preserve">WERTHEIM CL FCPS EXTRA STR              </v>
          </cell>
          <cell r="D1246" t="str">
            <v>PC</v>
          </cell>
          <cell r="E1246">
            <v>103.05</v>
          </cell>
          <cell r="F1246">
            <v>257.625</v>
          </cell>
        </row>
        <row r="1247">
          <cell r="A1247">
            <v>1363520</v>
          </cell>
          <cell r="B1247" t="str">
            <v>13-635-20</v>
          </cell>
          <cell r="C1247" t="str">
            <v xml:space="preserve">PARAMETRIUM CLAMP 21CM FIG.2            </v>
          </cell>
          <cell r="D1247" t="str">
            <v>PC</v>
          </cell>
          <cell r="E1247">
            <v>107.1</v>
          </cell>
          <cell r="F1247">
            <v>267.75</v>
          </cell>
        </row>
        <row r="1248">
          <cell r="A1248">
            <v>1363530</v>
          </cell>
          <cell r="B1248" t="str">
            <v>13-635-30</v>
          </cell>
          <cell r="C1248" t="str">
            <v xml:space="preserve">PARAMETTIUM CLAMP 21CM FIG.3            </v>
          </cell>
          <cell r="D1248" t="str">
            <v>PC</v>
          </cell>
          <cell r="E1248">
            <v>112.5</v>
          </cell>
          <cell r="F1248">
            <v>281.25</v>
          </cell>
        </row>
        <row r="1249">
          <cell r="A1249">
            <v>1363540</v>
          </cell>
          <cell r="B1249" t="str">
            <v>13-635-40</v>
          </cell>
          <cell r="C1249" t="str">
            <v xml:space="preserve">PARAMETRIUM CLAMP 21CM FIG.4            </v>
          </cell>
          <cell r="D1249" t="str">
            <v>PC</v>
          </cell>
          <cell r="E1249">
            <v>117</v>
          </cell>
          <cell r="F1249">
            <v>292.5</v>
          </cell>
        </row>
        <row r="1250">
          <cell r="A1250">
            <v>1363710</v>
          </cell>
          <cell r="B1250" t="str">
            <v>13-637-10</v>
          </cell>
          <cell r="C1250" t="str">
            <v xml:space="preserve">PARAMETRIUM CLAMP 25CM FIG.1            </v>
          </cell>
          <cell r="D1250" t="str">
            <v>PC</v>
          </cell>
          <cell r="E1250">
            <v>112.5</v>
          </cell>
          <cell r="F1250">
            <v>281.25</v>
          </cell>
        </row>
        <row r="1251">
          <cell r="A1251">
            <v>1363720</v>
          </cell>
          <cell r="B1251" t="str">
            <v>13-637-20</v>
          </cell>
          <cell r="C1251" t="str">
            <v xml:space="preserve">PARAMETRIUM CLAMP 24CM FIG.2            </v>
          </cell>
          <cell r="D1251" t="str">
            <v>PC</v>
          </cell>
          <cell r="E1251">
            <v>117</v>
          </cell>
          <cell r="F1251">
            <v>292.5</v>
          </cell>
        </row>
        <row r="1252">
          <cell r="A1252">
            <v>1363730</v>
          </cell>
          <cell r="B1252" t="str">
            <v>13-637-30</v>
          </cell>
          <cell r="C1252" t="str">
            <v xml:space="preserve">PARAMETRIUM CLAMP 24CM FIG.3            </v>
          </cell>
          <cell r="D1252" t="str">
            <v>PC</v>
          </cell>
          <cell r="E1252">
            <v>121.5</v>
          </cell>
          <cell r="F1252">
            <v>303.75</v>
          </cell>
        </row>
        <row r="1253">
          <cell r="A1253">
            <v>1367123</v>
          </cell>
          <cell r="B1253" t="str">
            <v>13-671-23</v>
          </cell>
          <cell r="C1253" t="str">
            <v xml:space="preserve">MOYNIHAN CL FCPS SHORT JAWS             </v>
          </cell>
          <cell r="D1253" t="str">
            <v>PC</v>
          </cell>
          <cell r="E1253">
            <v>62.91</v>
          </cell>
          <cell r="F1253">
            <v>157.27499999999998</v>
          </cell>
        </row>
        <row r="1254">
          <cell r="A1254">
            <v>1367324</v>
          </cell>
          <cell r="B1254" t="str">
            <v>13-673-24</v>
          </cell>
          <cell r="C1254" t="str">
            <v xml:space="preserve">MOYNIHAN CL FCPS LANG JAWS              </v>
          </cell>
          <cell r="D1254" t="str">
            <v>PC</v>
          </cell>
          <cell r="E1254">
            <v>62.91</v>
          </cell>
          <cell r="F1254">
            <v>157.27499999999998</v>
          </cell>
        </row>
        <row r="1255">
          <cell r="A1255">
            <v>1369725</v>
          </cell>
          <cell r="B1255" t="str">
            <v>13-697-25</v>
          </cell>
          <cell r="C1255" t="str">
            <v xml:space="preserve">WERTHEIM CLAMP FORCEPS                  </v>
          </cell>
          <cell r="D1255" t="str">
            <v>PC</v>
          </cell>
          <cell r="E1255">
            <v>71.55</v>
          </cell>
          <cell r="F1255">
            <v>178.875</v>
          </cell>
        </row>
        <row r="1256">
          <cell r="A1256">
            <v>1371722</v>
          </cell>
          <cell r="B1256" t="str">
            <v>13-717-22</v>
          </cell>
          <cell r="C1256" t="str">
            <v xml:space="preserve">WERTHEIM CL FORCP SLIGHT CVD            </v>
          </cell>
          <cell r="D1256" t="str">
            <v>PC</v>
          </cell>
          <cell r="E1256">
            <v>70.739999999999995</v>
          </cell>
          <cell r="F1256">
            <v>176.85</v>
          </cell>
        </row>
        <row r="1257">
          <cell r="A1257">
            <v>1371923</v>
          </cell>
          <cell r="B1257" t="str">
            <v>13-719-23</v>
          </cell>
          <cell r="C1257" t="str">
            <v xml:space="preserve">WERTHEIM CL FORCPS MORE CVD             </v>
          </cell>
          <cell r="D1257" t="str">
            <v>PC</v>
          </cell>
          <cell r="E1257">
            <v>65.88</v>
          </cell>
          <cell r="F1257">
            <v>164.7</v>
          </cell>
        </row>
        <row r="1258">
          <cell r="A1258">
            <v>1372114</v>
          </cell>
          <cell r="B1258" t="str">
            <v>13-721-14</v>
          </cell>
          <cell r="C1258" t="str">
            <v xml:space="preserve">BABY-MIKULICZ PERIT CL FCPS             </v>
          </cell>
          <cell r="D1258" t="str">
            <v>PC</v>
          </cell>
          <cell r="E1258">
            <v>30.94</v>
          </cell>
          <cell r="F1258">
            <v>77.350000000000009</v>
          </cell>
        </row>
        <row r="1259">
          <cell r="A1259">
            <v>1372518</v>
          </cell>
          <cell r="B1259" t="str">
            <v>13-725-18</v>
          </cell>
          <cell r="C1259" t="str">
            <v xml:space="preserve">MIKULICZ PERITONEUM FORCEPS             </v>
          </cell>
          <cell r="D1259" t="str">
            <v>PC</v>
          </cell>
          <cell r="E1259">
            <v>32.47</v>
          </cell>
          <cell r="F1259">
            <v>81.174999999999997</v>
          </cell>
        </row>
        <row r="1260">
          <cell r="A1260">
            <v>1372720</v>
          </cell>
          <cell r="B1260" t="str">
            <v>13-727-20</v>
          </cell>
          <cell r="C1260" t="str">
            <v xml:space="preserve">MIKULICZ PERITONEAL CLAMP               </v>
          </cell>
          <cell r="D1260" t="str">
            <v>PC</v>
          </cell>
          <cell r="E1260">
            <v>37.909999999999997</v>
          </cell>
          <cell r="F1260">
            <v>94.774999999999991</v>
          </cell>
        </row>
        <row r="1261">
          <cell r="A1261">
            <v>1374520</v>
          </cell>
          <cell r="B1261" t="str">
            <v>13-745-20</v>
          </cell>
          <cell r="C1261" t="str">
            <v xml:space="preserve">MIKULICZ PERIT CLAMP FORCEPS            </v>
          </cell>
          <cell r="D1261" t="str">
            <v>PC</v>
          </cell>
          <cell r="E1261">
            <v>40.21</v>
          </cell>
          <cell r="F1261">
            <v>100.52500000000001</v>
          </cell>
        </row>
        <row r="1262">
          <cell r="A1262">
            <v>1374921</v>
          </cell>
          <cell r="B1262" t="str">
            <v>13-749-21</v>
          </cell>
          <cell r="C1262" t="str">
            <v xml:space="preserve">MIKULICZ PERIT CLAMP FORCEPS            </v>
          </cell>
          <cell r="D1262" t="str">
            <v>PC</v>
          </cell>
          <cell r="E1262">
            <v>46.58</v>
          </cell>
          <cell r="F1262">
            <v>116.44999999999999</v>
          </cell>
        </row>
        <row r="1263">
          <cell r="A1263">
            <v>1375120</v>
          </cell>
          <cell r="B1263" t="str">
            <v>13-751-20</v>
          </cell>
          <cell r="C1263" t="str">
            <v xml:space="preserve">FAURE PERITON CLAMP CURVED              </v>
          </cell>
          <cell r="D1263" t="str">
            <v>PC</v>
          </cell>
          <cell r="E1263">
            <v>38.42</v>
          </cell>
          <cell r="F1263">
            <v>96.050000000000011</v>
          </cell>
        </row>
        <row r="1264">
          <cell r="A1264">
            <v>1375320</v>
          </cell>
          <cell r="B1264" t="str">
            <v>13-753-20</v>
          </cell>
          <cell r="C1264" t="str">
            <v xml:space="preserve">FAURE PERITON CLAMP CURVED              </v>
          </cell>
          <cell r="D1264" t="str">
            <v>PC</v>
          </cell>
          <cell r="E1264">
            <v>38.42</v>
          </cell>
          <cell r="F1264">
            <v>96.050000000000011</v>
          </cell>
        </row>
        <row r="1265">
          <cell r="A1265">
            <v>1387509</v>
          </cell>
          <cell r="B1265" t="str">
            <v>13-875-09</v>
          </cell>
          <cell r="C1265" t="str">
            <v xml:space="preserve">SCHAEDEL TOWEL FORCEPS                  </v>
          </cell>
          <cell r="D1265" t="str">
            <v>PC</v>
          </cell>
          <cell r="E1265">
            <v>18.11</v>
          </cell>
          <cell r="F1265">
            <v>45.274999999999999</v>
          </cell>
        </row>
        <row r="1266">
          <cell r="A1266">
            <v>1388105</v>
          </cell>
          <cell r="B1266" t="str">
            <v>13-881-05</v>
          </cell>
          <cell r="C1266" t="str">
            <v xml:space="preserve">JONES TOWEL FORCEPS                     </v>
          </cell>
          <cell r="D1266" t="str">
            <v>PC</v>
          </cell>
          <cell r="E1266">
            <v>20.149999999999999</v>
          </cell>
          <cell r="F1266">
            <v>50.375</v>
          </cell>
        </row>
        <row r="1267">
          <cell r="A1267">
            <v>1388109</v>
          </cell>
          <cell r="B1267" t="str">
            <v>13-881-09</v>
          </cell>
          <cell r="C1267" t="str">
            <v xml:space="preserve">JONES TOWEL FORCEPS                     </v>
          </cell>
          <cell r="D1267" t="str">
            <v>PC</v>
          </cell>
          <cell r="E1267">
            <v>20.149999999999999</v>
          </cell>
          <cell r="F1267">
            <v>50.375</v>
          </cell>
        </row>
        <row r="1268">
          <cell r="A1268">
            <v>1388309</v>
          </cell>
          <cell r="B1268" t="str">
            <v>13-883-09</v>
          </cell>
          <cell r="C1268" t="str">
            <v xml:space="preserve">JONES TOWEL FORCEPS W CLIP              </v>
          </cell>
          <cell r="D1268" t="str">
            <v>PC</v>
          </cell>
          <cell r="E1268">
            <v>20.32</v>
          </cell>
          <cell r="F1268">
            <v>50.8</v>
          </cell>
        </row>
        <row r="1269">
          <cell r="A1269">
            <v>1390911</v>
          </cell>
          <cell r="B1269" t="str">
            <v>13-909-11</v>
          </cell>
          <cell r="C1269" t="str">
            <v xml:space="preserve">TOWEL FORCEPS DELICATE                  </v>
          </cell>
          <cell r="D1269" t="str">
            <v>PC</v>
          </cell>
          <cell r="E1269">
            <v>26.95</v>
          </cell>
          <cell r="F1269">
            <v>67.375</v>
          </cell>
        </row>
        <row r="1270">
          <cell r="A1270">
            <v>1390913</v>
          </cell>
          <cell r="B1270" t="str">
            <v>13-909-13</v>
          </cell>
          <cell r="C1270" t="str">
            <v xml:space="preserve">TOWEL FORCEPS DELICATE                  </v>
          </cell>
          <cell r="D1270" t="str">
            <v>PC</v>
          </cell>
          <cell r="E1270">
            <v>27.54</v>
          </cell>
          <cell r="F1270">
            <v>68.849999999999994</v>
          </cell>
        </row>
        <row r="1271">
          <cell r="A1271">
            <v>1391311</v>
          </cell>
          <cell r="B1271" t="str">
            <v>13-913-11</v>
          </cell>
          <cell r="C1271" t="str">
            <v xml:space="preserve">TOWEL FORCEPS W CLIP                    </v>
          </cell>
          <cell r="D1271" t="str">
            <v>PC</v>
          </cell>
          <cell r="E1271">
            <v>26.95</v>
          </cell>
          <cell r="F1271">
            <v>67.375</v>
          </cell>
        </row>
        <row r="1272">
          <cell r="A1272">
            <v>1391508</v>
          </cell>
          <cell r="B1272" t="str">
            <v>13-915-08</v>
          </cell>
          <cell r="C1272" t="str">
            <v xml:space="preserve">BACKHAUS TOWEL FORCEPS                  </v>
          </cell>
          <cell r="D1272" t="str">
            <v>PC</v>
          </cell>
          <cell r="E1272">
            <v>16.489999999999998</v>
          </cell>
          <cell r="F1272">
            <v>41.224999999999994</v>
          </cell>
        </row>
        <row r="1273">
          <cell r="A1273">
            <v>1391511</v>
          </cell>
          <cell r="B1273" t="str">
            <v>13-915-11</v>
          </cell>
          <cell r="C1273" t="str">
            <v xml:space="preserve">BACKHAUS TOWEL FORCEPS                  </v>
          </cell>
          <cell r="D1273" t="str">
            <v>PC</v>
          </cell>
          <cell r="E1273">
            <v>17</v>
          </cell>
          <cell r="F1273">
            <v>42.5</v>
          </cell>
        </row>
        <row r="1274">
          <cell r="A1274">
            <v>1391513</v>
          </cell>
          <cell r="B1274" t="str">
            <v>13-915-13</v>
          </cell>
          <cell r="C1274" t="str">
            <v xml:space="preserve">BACKHAUS TOWEL FORCEPS                  </v>
          </cell>
          <cell r="D1274" t="str">
            <v>PC</v>
          </cell>
          <cell r="E1274">
            <v>17.850000000000001</v>
          </cell>
          <cell r="F1274">
            <v>44.625</v>
          </cell>
        </row>
        <row r="1275">
          <cell r="A1275">
            <v>1391515</v>
          </cell>
          <cell r="B1275" t="str">
            <v>13-915-15</v>
          </cell>
          <cell r="C1275" t="str">
            <v xml:space="preserve">BACKHAUS TOWEL FORCPES                  </v>
          </cell>
          <cell r="D1275" t="str">
            <v>PC</v>
          </cell>
          <cell r="E1275">
            <v>20.66</v>
          </cell>
          <cell r="F1275">
            <v>51.65</v>
          </cell>
        </row>
        <row r="1276">
          <cell r="A1276">
            <v>1391615</v>
          </cell>
          <cell r="B1276" t="str">
            <v>13-916-15</v>
          </cell>
          <cell r="C1276" t="str">
            <v xml:space="preserve">TOWEL FORCEPS WIDE WITH TUBE FIXATION   </v>
          </cell>
          <cell r="D1276" t="str">
            <v>PC</v>
          </cell>
          <cell r="E1276">
            <v>102</v>
          </cell>
          <cell r="F1276">
            <v>255</v>
          </cell>
        </row>
        <row r="1277">
          <cell r="A1277">
            <v>1391713</v>
          </cell>
          <cell r="B1277" t="str">
            <v>13-917-13</v>
          </cell>
          <cell r="C1277" t="str">
            <v xml:space="preserve">ROEDER TOWEL FORCEPS                    </v>
          </cell>
          <cell r="D1277" t="str">
            <v>PC</v>
          </cell>
          <cell r="E1277">
            <v>29.58</v>
          </cell>
          <cell r="F1277">
            <v>73.949999999999989</v>
          </cell>
        </row>
        <row r="1278">
          <cell r="A1278">
            <v>1391910</v>
          </cell>
          <cell r="B1278" t="str">
            <v>13-919-10</v>
          </cell>
          <cell r="C1278" t="str">
            <v xml:space="preserve">LORNA TOWEL FORCEPS                     </v>
          </cell>
          <cell r="D1278" t="str">
            <v>PC</v>
          </cell>
          <cell r="E1278">
            <v>24.57</v>
          </cell>
          <cell r="F1278">
            <v>61.424999999999997</v>
          </cell>
        </row>
        <row r="1279">
          <cell r="A1279">
            <v>1391913</v>
          </cell>
          <cell r="B1279" t="str">
            <v>13-919-13</v>
          </cell>
          <cell r="C1279" t="str">
            <v xml:space="preserve">LORNA TOWEL FORCEPS                     </v>
          </cell>
          <cell r="D1279" t="str">
            <v>PC</v>
          </cell>
          <cell r="E1279">
            <v>24.57</v>
          </cell>
          <cell r="F1279">
            <v>61.424999999999997</v>
          </cell>
        </row>
        <row r="1280">
          <cell r="A1280">
            <v>1392116</v>
          </cell>
          <cell r="B1280" t="str">
            <v>13-921-16</v>
          </cell>
          <cell r="C1280" t="str">
            <v xml:space="preserve">BERNHARD TOWEL FORCEPS                  </v>
          </cell>
          <cell r="D1280" t="str">
            <v>PC</v>
          </cell>
          <cell r="E1280">
            <v>29.58</v>
          </cell>
          <cell r="F1280">
            <v>73.949999999999989</v>
          </cell>
        </row>
        <row r="1281">
          <cell r="A1281">
            <v>1392310</v>
          </cell>
          <cell r="B1281" t="str">
            <v>13-923-10</v>
          </cell>
          <cell r="C1281" t="str">
            <v xml:space="preserve">TOHOKU TOWEL FORCEPS                    </v>
          </cell>
          <cell r="D1281" t="str">
            <v>PC</v>
          </cell>
          <cell r="E1281">
            <v>13.6</v>
          </cell>
          <cell r="F1281">
            <v>34</v>
          </cell>
        </row>
        <row r="1282">
          <cell r="A1282">
            <v>1392313</v>
          </cell>
          <cell r="B1282" t="str">
            <v>13-923-13</v>
          </cell>
          <cell r="C1282" t="str">
            <v xml:space="preserve">TOHOKU TOWEL FORCEPS                    </v>
          </cell>
          <cell r="D1282" t="str">
            <v>PC</v>
          </cell>
          <cell r="E1282">
            <v>15.47</v>
          </cell>
          <cell r="F1282">
            <v>38.675000000000004</v>
          </cell>
        </row>
        <row r="1283">
          <cell r="A1283">
            <v>1392314</v>
          </cell>
          <cell r="B1283" t="str">
            <v>13-923-14</v>
          </cell>
          <cell r="C1283" t="str">
            <v xml:space="preserve">BERTRAM TOWEL FORCEPS                   </v>
          </cell>
          <cell r="D1283" t="str">
            <v>PC</v>
          </cell>
          <cell r="E1283">
            <v>49.64</v>
          </cell>
          <cell r="F1283">
            <v>124.1</v>
          </cell>
        </row>
        <row r="1284">
          <cell r="A1284">
            <v>1392411</v>
          </cell>
          <cell r="B1284" t="str">
            <v>13-924-11</v>
          </cell>
          <cell r="C1284" t="str">
            <v xml:space="preserve">TOWEL FORCEPS FOR PAPER DRAPES, 11CM    </v>
          </cell>
          <cell r="D1284" t="str">
            <v>PC</v>
          </cell>
          <cell r="E1284">
            <v>38.590000000000003</v>
          </cell>
          <cell r="F1284">
            <v>96.475000000000009</v>
          </cell>
        </row>
        <row r="1285">
          <cell r="A1285">
            <v>1392414</v>
          </cell>
          <cell r="B1285" t="str">
            <v>13-924-14</v>
          </cell>
          <cell r="C1285" t="str">
            <v xml:space="preserve">FORCEPS F.PAPER DRAPES 14CM             </v>
          </cell>
          <cell r="D1285" t="str">
            <v>PC</v>
          </cell>
          <cell r="E1285">
            <v>42.67</v>
          </cell>
          <cell r="F1285">
            <v>106.67500000000001</v>
          </cell>
        </row>
        <row r="1286">
          <cell r="A1286">
            <v>1393520</v>
          </cell>
          <cell r="B1286" t="str">
            <v>13-935-20</v>
          </cell>
          <cell r="C1286" t="str">
            <v xml:space="preserve">LANE TOWEL FORCEPS                      </v>
          </cell>
          <cell r="D1286" t="str">
            <v>PC</v>
          </cell>
          <cell r="E1286">
            <v>110.08</v>
          </cell>
          <cell r="F1286">
            <v>275.2</v>
          </cell>
        </row>
        <row r="1287">
          <cell r="A1287">
            <v>1393906</v>
          </cell>
          <cell r="B1287" t="str">
            <v>13-939-06</v>
          </cell>
          <cell r="C1287" t="str">
            <v xml:space="preserve">TUBE FIXATION FOR 6 TUBES               </v>
          </cell>
          <cell r="D1287" t="str">
            <v>PC</v>
          </cell>
          <cell r="E1287">
            <v>117</v>
          </cell>
          <cell r="F1287">
            <v>292.5</v>
          </cell>
        </row>
        <row r="1288">
          <cell r="A1288">
            <v>1394014</v>
          </cell>
          <cell r="B1288" t="str">
            <v>13-940-14</v>
          </cell>
          <cell r="C1288" t="str">
            <v xml:space="preserve">TUBING CLAMP LONG RATCHET               </v>
          </cell>
          <cell r="D1288" t="str">
            <v>PC</v>
          </cell>
          <cell r="E1288">
            <v>15.56</v>
          </cell>
          <cell r="F1288">
            <v>38.9</v>
          </cell>
        </row>
        <row r="1289">
          <cell r="A1289">
            <v>1394216</v>
          </cell>
          <cell r="B1289" t="str">
            <v>13-942-16</v>
          </cell>
          <cell r="C1289" t="str">
            <v xml:space="preserve">TUBING CLAMP SMOOTH JAWS                </v>
          </cell>
          <cell r="D1289" t="str">
            <v>PC</v>
          </cell>
          <cell r="E1289">
            <v>15.9</v>
          </cell>
          <cell r="F1289">
            <v>39.75</v>
          </cell>
        </row>
        <row r="1290">
          <cell r="A1290">
            <v>1394415</v>
          </cell>
          <cell r="B1290" t="str">
            <v>13-944-15</v>
          </cell>
          <cell r="C1290" t="str">
            <v xml:space="preserve">TUBING CLAMP                            </v>
          </cell>
          <cell r="D1290" t="str">
            <v>PC</v>
          </cell>
          <cell r="E1290">
            <v>28.65</v>
          </cell>
          <cell r="F1290">
            <v>71.625</v>
          </cell>
        </row>
        <row r="1291">
          <cell r="A1291">
            <v>1394418</v>
          </cell>
          <cell r="B1291" t="str">
            <v>13-944-18</v>
          </cell>
          <cell r="C1291" t="str">
            <v xml:space="preserve">TUBING CLAMP                            </v>
          </cell>
          <cell r="D1291" t="str">
            <v>PC</v>
          </cell>
          <cell r="E1291">
            <v>33.58</v>
          </cell>
          <cell r="F1291">
            <v>83.949999999999989</v>
          </cell>
        </row>
        <row r="1292">
          <cell r="A1292">
            <v>1394420</v>
          </cell>
          <cell r="B1292" t="str">
            <v>13-944-20</v>
          </cell>
          <cell r="C1292" t="str">
            <v xml:space="preserve">TUBING CLAMP                            </v>
          </cell>
          <cell r="D1292" t="str">
            <v>PC</v>
          </cell>
          <cell r="E1292">
            <v>43.86</v>
          </cell>
          <cell r="F1292">
            <v>109.65</v>
          </cell>
        </row>
        <row r="1293">
          <cell r="A1293">
            <v>1394615</v>
          </cell>
          <cell r="B1293" t="str">
            <v>13-946-15</v>
          </cell>
          <cell r="C1293" t="str">
            <v xml:space="preserve">TUBING CLAMP WITH STOP                  </v>
          </cell>
          <cell r="D1293" t="str">
            <v>PC</v>
          </cell>
          <cell r="E1293">
            <v>32.979999999999997</v>
          </cell>
          <cell r="F1293">
            <v>82.449999999999989</v>
          </cell>
        </row>
        <row r="1294">
          <cell r="A1294">
            <v>1394618</v>
          </cell>
          <cell r="B1294" t="str">
            <v>13-946-18</v>
          </cell>
          <cell r="C1294" t="str">
            <v xml:space="preserve">TUBING CLAMP WITH STOP                  </v>
          </cell>
          <cell r="D1294" t="str">
            <v>PC</v>
          </cell>
          <cell r="E1294">
            <v>42.59</v>
          </cell>
          <cell r="F1294">
            <v>106.47500000000001</v>
          </cell>
        </row>
        <row r="1295">
          <cell r="A1295">
            <v>1394620</v>
          </cell>
          <cell r="B1295" t="str">
            <v>13-946-20</v>
          </cell>
          <cell r="C1295" t="str">
            <v xml:space="preserve">TUBING CLAMP WITH STOP                  </v>
          </cell>
          <cell r="D1295" t="str">
            <v>PC</v>
          </cell>
          <cell r="E1295">
            <v>51</v>
          </cell>
          <cell r="F1295">
            <v>127.5</v>
          </cell>
        </row>
        <row r="1296">
          <cell r="A1296">
            <v>1394801</v>
          </cell>
          <cell r="B1296" t="str">
            <v>13-948-01</v>
          </cell>
          <cell r="C1296" t="str">
            <v xml:space="preserve">ROLL CLAMP FORCEPS BROMPTON             </v>
          </cell>
          <cell r="D1296" t="str">
            <v>PC</v>
          </cell>
          <cell r="E1296">
            <v>70.2</v>
          </cell>
          <cell r="F1296">
            <v>175.5</v>
          </cell>
        </row>
        <row r="1297">
          <cell r="A1297">
            <v>1394802</v>
          </cell>
          <cell r="B1297" t="str">
            <v>13-948-02</v>
          </cell>
          <cell r="C1297" t="str">
            <v xml:space="preserve">ROLL CLAMP FORCEPS GUNNAR HEY           </v>
          </cell>
          <cell r="D1297" t="str">
            <v>PC</v>
          </cell>
          <cell r="E1297">
            <v>28.8</v>
          </cell>
          <cell r="F1297">
            <v>72</v>
          </cell>
        </row>
        <row r="1298">
          <cell r="A1298">
            <v>1410022</v>
          </cell>
          <cell r="B1298" t="str">
            <v>14-100-22</v>
          </cell>
          <cell r="C1298" t="str">
            <v xml:space="preserve">ULRICH TAMPON FORCEPS STR               </v>
          </cell>
          <cell r="D1298" t="str">
            <v>PC</v>
          </cell>
          <cell r="E1298">
            <v>24.82</v>
          </cell>
          <cell r="F1298">
            <v>62.05</v>
          </cell>
        </row>
        <row r="1299">
          <cell r="A1299">
            <v>1410027</v>
          </cell>
          <cell r="B1299" t="str">
            <v>14-100-27</v>
          </cell>
          <cell r="C1299" t="str">
            <v xml:space="preserve">ULRICH TAMPON FORCEPS STR               </v>
          </cell>
          <cell r="D1299" t="str">
            <v>PC</v>
          </cell>
          <cell r="E1299">
            <v>28.48</v>
          </cell>
          <cell r="F1299">
            <v>71.2</v>
          </cell>
        </row>
        <row r="1300">
          <cell r="A1300">
            <v>1410122</v>
          </cell>
          <cell r="B1300" t="str">
            <v>14-101-22</v>
          </cell>
          <cell r="C1300" t="str">
            <v xml:space="preserve">ULRICH TAMPON FORCEPS CVD               </v>
          </cell>
          <cell r="D1300" t="str">
            <v>PC</v>
          </cell>
          <cell r="E1300">
            <v>29.24</v>
          </cell>
          <cell r="F1300">
            <v>73.099999999999994</v>
          </cell>
        </row>
        <row r="1301">
          <cell r="A1301">
            <v>1410127</v>
          </cell>
          <cell r="B1301" t="str">
            <v>14-101-27</v>
          </cell>
          <cell r="C1301" t="str">
            <v xml:space="preserve">ULRICH TAMPON FORCEPS CVD               </v>
          </cell>
          <cell r="D1301" t="str">
            <v>PC</v>
          </cell>
          <cell r="E1301">
            <v>33.07</v>
          </cell>
          <cell r="F1301">
            <v>82.674999999999997</v>
          </cell>
        </row>
        <row r="1302">
          <cell r="A1302">
            <v>1411013</v>
          </cell>
          <cell r="B1302" t="str">
            <v>14-110-13</v>
          </cell>
          <cell r="C1302" t="str">
            <v xml:space="preserve">LISTER SINUS FORCEPS                    </v>
          </cell>
          <cell r="D1302" t="str">
            <v>PC</v>
          </cell>
          <cell r="E1302">
            <v>19.98</v>
          </cell>
          <cell r="F1302">
            <v>49.95</v>
          </cell>
        </row>
        <row r="1303">
          <cell r="A1303">
            <v>1411016</v>
          </cell>
          <cell r="B1303" t="str">
            <v>14-110-16</v>
          </cell>
          <cell r="C1303" t="str">
            <v xml:space="preserve">LISTER SINUS FORCEPS                    </v>
          </cell>
          <cell r="D1303" t="str">
            <v>PC</v>
          </cell>
          <cell r="E1303">
            <v>19.98</v>
          </cell>
          <cell r="F1303">
            <v>49.95</v>
          </cell>
        </row>
        <row r="1304">
          <cell r="A1304">
            <v>1411018</v>
          </cell>
          <cell r="B1304" t="str">
            <v>14-110-18</v>
          </cell>
          <cell r="C1304" t="str">
            <v xml:space="preserve">LISTER SINUS FORCEPS                    </v>
          </cell>
          <cell r="D1304" t="str">
            <v>PC</v>
          </cell>
          <cell r="E1304">
            <v>22.02</v>
          </cell>
          <cell r="F1304">
            <v>55.05</v>
          </cell>
        </row>
        <row r="1305">
          <cell r="A1305">
            <v>1412017</v>
          </cell>
          <cell r="B1305" t="str">
            <v>14-120-17</v>
          </cell>
          <cell r="C1305" t="str">
            <v xml:space="preserve">MARTIN DRESSING FORCEPS STR             </v>
          </cell>
          <cell r="D1305" t="str">
            <v>PC</v>
          </cell>
          <cell r="E1305">
            <v>41.99</v>
          </cell>
          <cell r="F1305">
            <v>104.97500000000001</v>
          </cell>
        </row>
        <row r="1306">
          <cell r="A1306">
            <v>1422220</v>
          </cell>
          <cell r="B1306" t="str">
            <v>14-222-20</v>
          </cell>
          <cell r="C1306" t="str">
            <v xml:space="preserve">GROSS-MAIER DRESS FCPS W RAT            </v>
          </cell>
          <cell r="D1306" t="str">
            <v>PC</v>
          </cell>
          <cell r="E1306">
            <v>24.82</v>
          </cell>
          <cell r="F1306">
            <v>62.05</v>
          </cell>
        </row>
        <row r="1307">
          <cell r="A1307">
            <v>1422222</v>
          </cell>
          <cell r="B1307" t="str">
            <v>14-222-22</v>
          </cell>
          <cell r="C1307" t="str">
            <v xml:space="preserve">GROSS-MAIER DRESS FCPS W RAT            </v>
          </cell>
          <cell r="D1307" t="str">
            <v>PC</v>
          </cell>
          <cell r="E1307">
            <v>26.52</v>
          </cell>
          <cell r="F1307">
            <v>66.3</v>
          </cell>
        </row>
        <row r="1308">
          <cell r="A1308">
            <v>1422227</v>
          </cell>
          <cell r="B1308" t="str">
            <v>14-222-27</v>
          </cell>
          <cell r="C1308" t="str">
            <v xml:space="preserve">GROSS-MAIER DRESS FCPS W RAT            </v>
          </cell>
          <cell r="D1308" t="str">
            <v>PC</v>
          </cell>
          <cell r="E1308">
            <v>28.48</v>
          </cell>
          <cell r="F1308">
            <v>71.2</v>
          </cell>
        </row>
        <row r="1309">
          <cell r="A1309">
            <v>1422320</v>
          </cell>
          <cell r="B1309" t="str">
            <v>14-223-20</v>
          </cell>
          <cell r="C1309" t="str">
            <v xml:space="preserve">GROSS-MAIER DRESS FCPS W RAT            </v>
          </cell>
          <cell r="D1309" t="str">
            <v>PC</v>
          </cell>
          <cell r="E1309">
            <v>25.67</v>
          </cell>
          <cell r="F1309">
            <v>64.175000000000011</v>
          </cell>
        </row>
        <row r="1310">
          <cell r="A1310">
            <v>1422322</v>
          </cell>
          <cell r="B1310" t="str">
            <v>14-223-22</v>
          </cell>
          <cell r="C1310" t="str">
            <v xml:space="preserve">MAIER POLYP FCPS WITH RATCHT            </v>
          </cell>
          <cell r="D1310" t="str">
            <v>PC</v>
          </cell>
          <cell r="E1310">
            <v>28.48</v>
          </cell>
          <cell r="F1310">
            <v>71.2</v>
          </cell>
        </row>
        <row r="1311">
          <cell r="A1311">
            <v>1422327</v>
          </cell>
          <cell r="B1311" t="str">
            <v>14-223-27</v>
          </cell>
          <cell r="C1311" t="str">
            <v xml:space="preserve">GROSS-MAIER DRESS FCPS W RAT            </v>
          </cell>
          <cell r="D1311" t="str">
            <v>PC</v>
          </cell>
          <cell r="E1311">
            <v>30.26</v>
          </cell>
          <cell r="F1311">
            <v>75.650000000000006</v>
          </cell>
        </row>
        <row r="1312">
          <cell r="A1312">
            <v>1423140</v>
          </cell>
          <cell r="B1312" t="str">
            <v>14-231-40</v>
          </cell>
          <cell r="C1312" t="str">
            <v xml:space="preserve">TUNNELING FORCEPS, CVD, 39,5 CM         </v>
          </cell>
          <cell r="D1312" t="str">
            <v>PC</v>
          </cell>
          <cell r="E1312">
            <v>142.19999999999999</v>
          </cell>
          <cell r="F1312">
            <v>355.5</v>
          </cell>
        </row>
        <row r="1313">
          <cell r="A1313">
            <v>1428625</v>
          </cell>
          <cell r="B1313" t="str">
            <v>14-286-25</v>
          </cell>
          <cell r="C1313" t="str">
            <v xml:space="preserve">COLLIN TAMPON FCPS W RATCHET            </v>
          </cell>
          <cell r="D1313" t="str">
            <v>PC</v>
          </cell>
          <cell r="E1313">
            <v>39.44</v>
          </cell>
          <cell r="F1313">
            <v>98.6</v>
          </cell>
        </row>
        <row r="1314">
          <cell r="A1314">
            <v>1429025</v>
          </cell>
          <cell r="B1314" t="str">
            <v>14-290-25</v>
          </cell>
          <cell r="C1314" t="str">
            <v xml:space="preserve">CHERON TAMPON FCPS W RATCHET            </v>
          </cell>
          <cell r="D1314" t="str">
            <v>PC</v>
          </cell>
          <cell r="E1314">
            <v>42.93</v>
          </cell>
          <cell r="F1314">
            <v>107.325</v>
          </cell>
        </row>
        <row r="1315">
          <cell r="A1315">
            <v>1431326</v>
          </cell>
          <cell r="B1315" t="str">
            <v>14-313-26</v>
          </cell>
          <cell r="C1315" t="str">
            <v xml:space="preserve">BOZEMANN SPONGE FORCEPS                 </v>
          </cell>
          <cell r="D1315" t="str">
            <v>PC</v>
          </cell>
          <cell r="E1315">
            <v>33.479999999999997</v>
          </cell>
          <cell r="F1315">
            <v>83.699999999999989</v>
          </cell>
        </row>
        <row r="1316">
          <cell r="A1316">
            <v>1435025</v>
          </cell>
          <cell r="B1316" t="str">
            <v>14-350-25</v>
          </cell>
          <cell r="C1316" t="str">
            <v xml:space="preserve">FOERSTER SPONGE FORCEPS                 </v>
          </cell>
          <cell r="D1316" t="str">
            <v>PC</v>
          </cell>
          <cell r="E1316">
            <v>20.57</v>
          </cell>
          <cell r="F1316">
            <v>51.424999999999997</v>
          </cell>
        </row>
        <row r="1317">
          <cell r="A1317">
            <v>1435218</v>
          </cell>
          <cell r="B1317" t="str">
            <v>14-352-18</v>
          </cell>
          <cell r="C1317" t="str">
            <v xml:space="preserve">FOERSTER SPONGE FORCEPS                 </v>
          </cell>
          <cell r="D1317" t="str">
            <v>PC</v>
          </cell>
          <cell r="E1317">
            <v>20.74</v>
          </cell>
          <cell r="F1317">
            <v>51.849999999999994</v>
          </cell>
        </row>
        <row r="1318">
          <cell r="A1318">
            <v>1435220</v>
          </cell>
          <cell r="B1318" t="str">
            <v>14-352-20</v>
          </cell>
          <cell r="C1318" t="str">
            <v xml:space="preserve">FOERSTER SPONGE FORCEPS                 </v>
          </cell>
          <cell r="D1318" t="str">
            <v>PC</v>
          </cell>
          <cell r="E1318">
            <v>22.02</v>
          </cell>
          <cell r="F1318">
            <v>55.05</v>
          </cell>
        </row>
        <row r="1319">
          <cell r="A1319">
            <v>1435225</v>
          </cell>
          <cell r="B1319" t="str">
            <v>14-352-25</v>
          </cell>
          <cell r="C1319" t="str">
            <v xml:space="preserve">FOERSTER SPONGE FORCEPS                 </v>
          </cell>
          <cell r="D1319" t="str">
            <v>PC</v>
          </cell>
          <cell r="E1319">
            <v>22.53</v>
          </cell>
          <cell r="F1319">
            <v>56.325000000000003</v>
          </cell>
        </row>
        <row r="1320">
          <cell r="A1320">
            <v>1435325</v>
          </cell>
          <cell r="B1320" t="str">
            <v>14-353-25</v>
          </cell>
          <cell r="C1320" t="str">
            <v xml:space="preserve">FOERSTER SPONGE FORCEPS                 </v>
          </cell>
          <cell r="D1320" t="str">
            <v>PC</v>
          </cell>
          <cell r="E1320">
            <v>20.74</v>
          </cell>
          <cell r="F1320">
            <v>51.849999999999994</v>
          </cell>
        </row>
        <row r="1321">
          <cell r="A1321">
            <v>1435518</v>
          </cell>
          <cell r="B1321" t="str">
            <v>14-355-18</v>
          </cell>
          <cell r="C1321" t="str">
            <v xml:space="preserve">FOERSTER SPONGE FORCEPS                 </v>
          </cell>
          <cell r="D1321" t="str">
            <v>PC</v>
          </cell>
          <cell r="E1321">
            <v>21.08</v>
          </cell>
          <cell r="F1321">
            <v>52.699999999999996</v>
          </cell>
        </row>
        <row r="1322">
          <cell r="A1322">
            <v>1435520</v>
          </cell>
          <cell r="B1322" t="str">
            <v>14-355-20</v>
          </cell>
          <cell r="C1322" t="str">
            <v xml:space="preserve">FOERSTER SPONGE FORCEPS                 </v>
          </cell>
          <cell r="D1322" t="str">
            <v>PC</v>
          </cell>
          <cell r="E1322">
            <v>21.68</v>
          </cell>
          <cell r="F1322">
            <v>54.2</v>
          </cell>
        </row>
        <row r="1323">
          <cell r="A1323">
            <v>1435525</v>
          </cell>
          <cell r="B1323" t="str">
            <v>14-355-25</v>
          </cell>
          <cell r="C1323" t="str">
            <v xml:space="preserve">FOERSTER SPONGE FORCEPS                 </v>
          </cell>
          <cell r="D1323" t="str">
            <v>PC</v>
          </cell>
          <cell r="E1323">
            <v>22.53</v>
          </cell>
          <cell r="F1323">
            <v>56.325000000000003</v>
          </cell>
        </row>
        <row r="1324">
          <cell r="A1324">
            <v>1436025</v>
          </cell>
          <cell r="B1324" t="str">
            <v>14-360-25</v>
          </cell>
          <cell r="C1324" t="str">
            <v xml:space="preserve">FOERSTER SPONGE FORCEPS                 </v>
          </cell>
          <cell r="D1324" t="str">
            <v>PC</v>
          </cell>
          <cell r="E1324">
            <v>28.82</v>
          </cell>
          <cell r="F1324">
            <v>72.05</v>
          </cell>
        </row>
        <row r="1325">
          <cell r="A1325">
            <v>1436125</v>
          </cell>
          <cell r="B1325" t="str">
            <v>14-361-25</v>
          </cell>
          <cell r="C1325" t="str">
            <v xml:space="preserve">FOERSTER SPONGE FORCEPS                 </v>
          </cell>
          <cell r="D1325" t="str">
            <v>PC</v>
          </cell>
          <cell r="E1325">
            <v>32.64</v>
          </cell>
          <cell r="F1325">
            <v>81.599999999999994</v>
          </cell>
        </row>
        <row r="1326">
          <cell r="A1326">
            <v>1437018</v>
          </cell>
          <cell r="B1326" t="str">
            <v>14-370-18</v>
          </cell>
          <cell r="C1326" t="str">
            <v xml:space="preserve">RAMPLEY SPONGE FORCEPS                  </v>
          </cell>
          <cell r="D1326" t="str">
            <v>PC</v>
          </cell>
          <cell r="E1326">
            <v>22.53</v>
          </cell>
          <cell r="F1326">
            <v>56.325000000000003</v>
          </cell>
        </row>
        <row r="1327">
          <cell r="A1327">
            <v>1437025</v>
          </cell>
          <cell r="B1327" t="str">
            <v>14-370-25</v>
          </cell>
          <cell r="C1327" t="str">
            <v xml:space="preserve">RAMPLEY SPONGE FORCEPS                  </v>
          </cell>
          <cell r="D1327" t="str">
            <v>PC</v>
          </cell>
          <cell r="E1327">
            <v>49.13</v>
          </cell>
          <cell r="F1327">
            <v>122.825</v>
          </cell>
        </row>
        <row r="1328">
          <cell r="A1328">
            <v>1500610</v>
          </cell>
          <cell r="B1328" t="str">
            <v>15-006-10</v>
          </cell>
          <cell r="C1328" t="str">
            <v xml:space="preserve">RASSE BONE HOOKLET                      </v>
          </cell>
          <cell r="D1328" t="str">
            <v>PC</v>
          </cell>
          <cell r="E1328">
            <v>63.8</v>
          </cell>
          <cell r="F1328">
            <v>159.5</v>
          </cell>
        </row>
        <row r="1329">
          <cell r="A1329">
            <v>1506601</v>
          </cell>
          <cell r="B1329" t="str">
            <v>15-066-01</v>
          </cell>
          <cell r="C1329" t="str">
            <v xml:space="preserve">GRAEFE MICRO RETRACT.SHARP              </v>
          </cell>
          <cell r="D1329" t="str">
            <v>PC</v>
          </cell>
          <cell r="E1329">
            <v>35.44</v>
          </cell>
          <cell r="F1329">
            <v>88.6</v>
          </cell>
        </row>
        <row r="1330">
          <cell r="A1330">
            <v>1506602</v>
          </cell>
          <cell r="B1330" t="str">
            <v>15-066-02</v>
          </cell>
          <cell r="C1330" t="str">
            <v xml:space="preserve">GRAEFE MICRO RETRACT.BLUNT              </v>
          </cell>
          <cell r="D1330" t="str">
            <v>PC</v>
          </cell>
          <cell r="E1330">
            <v>35.44</v>
          </cell>
          <cell r="F1330">
            <v>88.6</v>
          </cell>
        </row>
        <row r="1331">
          <cell r="A1331">
            <v>1506801</v>
          </cell>
          <cell r="B1331" t="str">
            <v>15-068-01</v>
          </cell>
          <cell r="C1331" t="str">
            <v xml:space="preserve">MICRO RETRACTOR SHARP POINT             </v>
          </cell>
          <cell r="D1331" t="str">
            <v>PC</v>
          </cell>
          <cell r="E1331">
            <v>35.44</v>
          </cell>
          <cell r="F1331">
            <v>88.6</v>
          </cell>
        </row>
        <row r="1332">
          <cell r="A1332">
            <v>1506802</v>
          </cell>
          <cell r="B1332" t="str">
            <v>15-068-02</v>
          </cell>
          <cell r="C1332" t="str">
            <v xml:space="preserve">MICRO RETRACTOR SHARP POINT             </v>
          </cell>
          <cell r="D1332" t="str">
            <v>PC</v>
          </cell>
          <cell r="E1332">
            <v>35.44</v>
          </cell>
          <cell r="F1332">
            <v>88.6</v>
          </cell>
        </row>
        <row r="1333">
          <cell r="A1333">
            <v>1506803</v>
          </cell>
          <cell r="B1333" t="str">
            <v>15-068-03</v>
          </cell>
          <cell r="C1333" t="str">
            <v xml:space="preserve">MICRO RETRACTOR SHARP POINT             </v>
          </cell>
          <cell r="D1333" t="str">
            <v>PC</v>
          </cell>
          <cell r="E1333">
            <v>35.44</v>
          </cell>
          <cell r="F1333">
            <v>88.6</v>
          </cell>
        </row>
        <row r="1334">
          <cell r="A1334">
            <v>1506804</v>
          </cell>
          <cell r="B1334" t="str">
            <v>15-068-04</v>
          </cell>
          <cell r="C1334" t="str">
            <v xml:space="preserve">MICRO RETRACTOR SHARP POINT             </v>
          </cell>
          <cell r="D1334" t="str">
            <v>PC</v>
          </cell>
          <cell r="E1334">
            <v>35.44</v>
          </cell>
          <cell r="F1334">
            <v>88.6</v>
          </cell>
        </row>
        <row r="1335">
          <cell r="A1335">
            <v>1506805</v>
          </cell>
          <cell r="B1335" t="str">
            <v>15-068-05</v>
          </cell>
          <cell r="C1335" t="str">
            <v xml:space="preserve">RASSE MICRO HOOKLET SHARP               </v>
          </cell>
          <cell r="D1335" t="str">
            <v>PC</v>
          </cell>
          <cell r="E1335">
            <v>41.9</v>
          </cell>
          <cell r="F1335">
            <v>104.75</v>
          </cell>
        </row>
        <row r="1336">
          <cell r="A1336">
            <v>1507016</v>
          </cell>
          <cell r="B1336" t="str">
            <v>15-070-16</v>
          </cell>
          <cell r="C1336" t="str">
            <v xml:space="preserve">O'CONNOR RETRACTOR                      </v>
          </cell>
          <cell r="D1336" t="str">
            <v>PC</v>
          </cell>
          <cell r="E1336">
            <v>35.44</v>
          </cell>
          <cell r="F1336">
            <v>88.6</v>
          </cell>
        </row>
        <row r="1337">
          <cell r="A1337">
            <v>1507201</v>
          </cell>
          <cell r="B1337" t="str">
            <v>15-072-01</v>
          </cell>
          <cell r="C1337" t="str">
            <v xml:space="preserve">GUTHRIE RETR.2-PRONG SHARP              </v>
          </cell>
          <cell r="D1337" t="str">
            <v>PC</v>
          </cell>
          <cell r="E1337">
            <v>48.64</v>
          </cell>
          <cell r="F1337">
            <v>121.6</v>
          </cell>
        </row>
        <row r="1338">
          <cell r="A1338">
            <v>1507202</v>
          </cell>
          <cell r="B1338" t="str">
            <v>15-072-02</v>
          </cell>
          <cell r="C1338" t="str">
            <v xml:space="preserve">GUTHRIE RETR.2-PRONG SHARP              </v>
          </cell>
          <cell r="D1338" t="str">
            <v>PC</v>
          </cell>
          <cell r="E1338">
            <v>48.64</v>
          </cell>
          <cell r="F1338">
            <v>121.6</v>
          </cell>
        </row>
        <row r="1339">
          <cell r="A1339">
            <v>1507401</v>
          </cell>
          <cell r="B1339" t="str">
            <v>15-074-01</v>
          </cell>
          <cell r="C1339" t="str">
            <v xml:space="preserve">RETRACTOR, SHARP, 1-PRONG               </v>
          </cell>
          <cell r="D1339" t="str">
            <v>PC</v>
          </cell>
          <cell r="E1339">
            <v>16.149999999999999</v>
          </cell>
          <cell r="F1339">
            <v>40.375</v>
          </cell>
        </row>
        <row r="1340">
          <cell r="A1340">
            <v>1507402</v>
          </cell>
          <cell r="B1340" t="str">
            <v>15-074-02</v>
          </cell>
          <cell r="C1340" t="str">
            <v xml:space="preserve">RETRACTOR, SHARP, 2-PRONG               </v>
          </cell>
          <cell r="D1340" t="str">
            <v>PC</v>
          </cell>
          <cell r="E1340">
            <v>18.05</v>
          </cell>
          <cell r="F1340">
            <v>45.125</v>
          </cell>
        </row>
        <row r="1341">
          <cell r="A1341">
            <v>1507403</v>
          </cell>
          <cell r="B1341" t="str">
            <v>15-074-03</v>
          </cell>
          <cell r="C1341" t="str">
            <v xml:space="preserve">RETRACTOR, SHARP, 3-PRONG               </v>
          </cell>
          <cell r="D1341" t="str">
            <v>PC</v>
          </cell>
          <cell r="E1341">
            <v>22.61</v>
          </cell>
          <cell r="F1341">
            <v>56.524999999999999</v>
          </cell>
        </row>
        <row r="1342">
          <cell r="A1342">
            <v>1507404</v>
          </cell>
          <cell r="B1342" t="str">
            <v>15-074-04</v>
          </cell>
          <cell r="C1342" t="str">
            <v xml:space="preserve">RETRACTOR, SHARP, 4-PRONG               </v>
          </cell>
          <cell r="D1342" t="str">
            <v>PC</v>
          </cell>
          <cell r="E1342">
            <v>23.47</v>
          </cell>
          <cell r="F1342">
            <v>58.674999999999997</v>
          </cell>
        </row>
        <row r="1343">
          <cell r="A1343">
            <v>1507501</v>
          </cell>
          <cell r="B1343" t="str">
            <v>15-075-01</v>
          </cell>
          <cell r="C1343" t="str">
            <v xml:space="preserve">RECTRACTOR,BLUNT, 1-PRONG               </v>
          </cell>
          <cell r="D1343" t="str">
            <v>PC</v>
          </cell>
          <cell r="E1343">
            <v>16.149999999999999</v>
          </cell>
          <cell r="F1343">
            <v>40.375</v>
          </cell>
        </row>
        <row r="1344">
          <cell r="A1344">
            <v>1507502</v>
          </cell>
          <cell r="B1344" t="str">
            <v>15-075-02</v>
          </cell>
          <cell r="C1344" t="str">
            <v xml:space="preserve">RETRACTOR, BLUNT, 2-PRONG               </v>
          </cell>
          <cell r="D1344" t="str">
            <v>PC</v>
          </cell>
          <cell r="E1344">
            <v>18.05</v>
          </cell>
          <cell r="F1344">
            <v>45.125</v>
          </cell>
        </row>
        <row r="1345">
          <cell r="A1345">
            <v>1507503</v>
          </cell>
          <cell r="B1345" t="str">
            <v>15-075-03</v>
          </cell>
          <cell r="C1345" t="str">
            <v xml:space="preserve">RETRACTOR, BLUNT, 3-PRONG               </v>
          </cell>
          <cell r="D1345" t="str">
            <v>PC</v>
          </cell>
          <cell r="E1345">
            <v>22.61</v>
          </cell>
          <cell r="F1345">
            <v>56.524999999999999</v>
          </cell>
        </row>
        <row r="1346">
          <cell r="A1346">
            <v>1507504</v>
          </cell>
          <cell r="B1346" t="str">
            <v>15-075-04</v>
          </cell>
          <cell r="C1346" t="str">
            <v xml:space="preserve">RETRACTOR, BLUNT, 4-PRONG               </v>
          </cell>
          <cell r="D1346" t="str">
            <v>PC</v>
          </cell>
          <cell r="E1346">
            <v>23.47</v>
          </cell>
          <cell r="F1346">
            <v>58.674999999999997</v>
          </cell>
        </row>
        <row r="1347">
          <cell r="A1347">
            <v>1507802</v>
          </cell>
          <cell r="B1347" t="str">
            <v>15-078-02</v>
          </cell>
          <cell r="C1347" t="str">
            <v xml:space="preserve">RETRACT.FLEX.SHARP 2-PRONG              </v>
          </cell>
          <cell r="D1347" t="str">
            <v>PC</v>
          </cell>
          <cell r="E1347">
            <v>37.53</v>
          </cell>
          <cell r="F1347">
            <v>93.825000000000003</v>
          </cell>
        </row>
        <row r="1348">
          <cell r="A1348">
            <v>1507803</v>
          </cell>
          <cell r="B1348" t="str">
            <v>15-078-03</v>
          </cell>
          <cell r="C1348" t="str">
            <v xml:space="preserve">RETRACT.FLEX.SHARP 3-PRONG              </v>
          </cell>
          <cell r="D1348" t="str">
            <v>PC</v>
          </cell>
          <cell r="E1348">
            <v>37.53</v>
          </cell>
          <cell r="F1348">
            <v>93.825000000000003</v>
          </cell>
        </row>
        <row r="1349">
          <cell r="A1349">
            <v>1507804</v>
          </cell>
          <cell r="B1349" t="str">
            <v>15-078-04</v>
          </cell>
          <cell r="C1349" t="str">
            <v xml:space="preserve">RETRACT.FLEX.SHARP 4-PRONG              </v>
          </cell>
          <cell r="D1349" t="str">
            <v>PC</v>
          </cell>
          <cell r="E1349">
            <v>37.53</v>
          </cell>
          <cell r="F1349">
            <v>93.825000000000003</v>
          </cell>
        </row>
        <row r="1350">
          <cell r="A1350">
            <v>1507902</v>
          </cell>
          <cell r="B1350" t="str">
            <v>15-079-02</v>
          </cell>
          <cell r="C1350" t="str">
            <v xml:space="preserve">RETRACT.FLEX.BLUNT 2-PRONG              </v>
          </cell>
          <cell r="D1350" t="str">
            <v>PC</v>
          </cell>
          <cell r="E1350">
            <v>37.53</v>
          </cell>
          <cell r="F1350">
            <v>93.825000000000003</v>
          </cell>
        </row>
        <row r="1351">
          <cell r="A1351">
            <v>1507903</v>
          </cell>
          <cell r="B1351" t="str">
            <v>15-079-03</v>
          </cell>
          <cell r="C1351" t="str">
            <v xml:space="preserve">RETRACT.FLEX.BLUNT 3-PRONG              </v>
          </cell>
          <cell r="D1351" t="str">
            <v>PC</v>
          </cell>
          <cell r="E1351">
            <v>37.53</v>
          </cell>
          <cell r="F1351">
            <v>93.825000000000003</v>
          </cell>
        </row>
        <row r="1352">
          <cell r="A1352">
            <v>1507904</v>
          </cell>
          <cell r="B1352" t="str">
            <v>15-079-04</v>
          </cell>
          <cell r="C1352" t="str">
            <v xml:space="preserve">RETRACT.FLEX.BLUNT 4-PRONG              </v>
          </cell>
          <cell r="D1352" t="str">
            <v>PC</v>
          </cell>
          <cell r="E1352">
            <v>37.53</v>
          </cell>
          <cell r="F1352">
            <v>93.825000000000003</v>
          </cell>
        </row>
        <row r="1353">
          <cell r="A1353">
            <v>1508604</v>
          </cell>
          <cell r="B1353" t="str">
            <v>15-086-04</v>
          </cell>
          <cell r="C1353" t="str">
            <v xml:space="preserve">RETRACTOR SHARP 4-PRONG                 </v>
          </cell>
          <cell r="D1353" t="str">
            <v>PC</v>
          </cell>
          <cell r="E1353">
            <v>27.08</v>
          </cell>
          <cell r="F1353">
            <v>67.699999999999989</v>
          </cell>
        </row>
        <row r="1354">
          <cell r="A1354">
            <v>1508704</v>
          </cell>
          <cell r="B1354" t="str">
            <v>15-087-04</v>
          </cell>
          <cell r="C1354" t="str">
            <v xml:space="preserve">RETRACTOR BLUNT 4-PRONG                 </v>
          </cell>
          <cell r="D1354" t="str">
            <v>PC</v>
          </cell>
          <cell r="E1354">
            <v>27.08</v>
          </cell>
          <cell r="F1354">
            <v>67.699999999999989</v>
          </cell>
        </row>
        <row r="1355">
          <cell r="A1355">
            <v>1508812</v>
          </cell>
          <cell r="B1355" t="str">
            <v>15-088-12</v>
          </cell>
          <cell r="C1355" t="str">
            <v xml:space="preserve">MICRO VESSEL RETRACTOR 16 CM            </v>
          </cell>
          <cell r="D1355" t="str">
            <v>PC</v>
          </cell>
          <cell r="E1355">
            <v>38.479999999999997</v>
          </cell>
          <cell r="F1355">
            <v>96.199999999999989</v>
          </cell>
        </row>
        <row r="1356">
          <cell r="A1356">
            <v>1509108</v>
          </cell>
          <cell r="B1356" t="str">
            <v>15-091-08</v>
          </cell>
          <cell r="C1356" t="str">
            <v xml:space="preserve">DESMARRES SADDLE RETRACT.8MM            </v>
          </cell>
          <cell r="D1356" t="str">
            <v>PC</v>
          </cell>
          <cell r="E1356">
            <v>29.55</v>
          </cell>
          <cell r="F1356">
            <v>73.875</v>
          </cell>
        </row>
        <row r="1357">
          <cell r="A1357">
            <v>1509110</v>
          </cell>
          <cell r="B1357" t="str">
            <v>15-091-10</v>
          </cell>
          <cell r="C1357" t="str">
            <v xml:space="preserve">DESMARRES SADDLE RETR.10MM              </v>
          </cell>
          <cell r="D1357" t="str">
            <v>PC</v>
          </cell>
          <cell r="E1357">
            <v>29.55</v>
          </cell>
          <cell r="F1357">
            <v>73.875</v>
          </cell>
        </row>
        <row r="1358">
          <cell r="A1358">
            <v>1509112</v>
          </cell>
          <cell r="B1358" t="str">
            <v>15-091-12</v>
          </cell>
          <cell r="C1358" t="str">
            <v xml:space="preserve">DESMARRES SADDLE RETR.12MM              </v>
          </cell>
          <cell r="D1358" t="str">
            <v>PC</v>
          </cell>
          <cell r="E1358">
            <v>29.55</v>
          </cell>
          <cell r="F1358">
            <v>73.875</v>
          </cell>
        </row>
        <row r="1359">
          <cell r="A1359">
            <v>1509114</v>
          </cell>
          <cell r="B1359" t="str">
            <v>15-091-14</v>
          </cell>
          <cell r="C1359" t="str">
            <v xml:space="preserve">DESMARRES SADDLE RETR.14MM              </v>
          </cell>
          <cell r="D1359" t="str">
            <v>PC</v>
          </cell>
          <cell r="E1359">
            <v>29.55</v>
          </cell>
          <cell r="F1359">
            <v>73.875</v>
          </cell>
        </row>
        <row r="1360">
          <cell r="A1360">
            <v>1509116</v>
          </cell>
          <cell r="B1360" t="str">
            <v>15-091-16</v>
          </cell>
          <cell r="C1360" t="str">
            <v xml:space="preserve">DESMARRES SADDLE RETR.16MM              </v>
          </cell>
          <cell r="D1360" t="str">
            <v>PC</v>
          </cell>
          <cell r="E1360">
            <v>29.55</v>
          </cell>
          <cell r="F1360">
            <v>73.875</v>
          </cell>
        </row>
        <row r="1361">
          <cell r="A1361">
            <v>1509118</v>
          </cell>
          <cell r="B1361" t="str">
            <v>15-091-18</v>
          </cell>
          <cell r="C1361" t="str">
            <v xml:space="preserve">DESMARRES SADDLE RETR.12MM              </v>
          </cell>
          <cell r="D1361" t="str">
            <v>PC</v>
          </cell>
          <cell r="E1361">
            <v>29.55</v>
          </cell>
          <cell r="F1361">
            <v>73.875</v>
          </cell>
        </row>
        <row r="1362">
          <cell r="A1362">
            <v>1509312</v>
          </cell>
          <cell r="B1362" t="str">
            <v>15-093-12</v>
          </cell>
          <cell r="C1362" t="str">
            <v xml:space="preserve">SADDLE RETRACTOR FENESTRATED            </v>
          </cell>
          <cell r="D1362" t="str">
            <v>PC</v>
          </cell>
          <cell r="E1362">
            <v>35.630000000000003</v>
          </cell>
          <cell r="F1362">
            <v>89.075000000000003</v>
          </cell>
        </row>
        <row r="1363">
          <cell r="A1363">
            <v>1509314</v>
          </cell>
          <cell r="B1363" t="str">
            <v>15-093-14</v>
          </cell>
          <cell r="C1363" t="str">
            <v xml:space="preserve">SADDLE RETRACTOR FENESTRATED            </v>
          </cell>
          <cell r="D1363" t="str">
            <v>PC</v>
          </cell>
          <cell r="E1363">
            <v>35.630000000000003</v>
          </cell>
          <cell r="F1363">
            <v>89.075000000000003</v>
          </cell>
        </row>
        <row r="1364">
          <cell r="A1364">
            <v>1509316</v>
          </cell>
          <cell r="B1364" t="str">
            <v>15-093-16</v>
          </cell>
          <cell r="C1364" t="str">
            <v xml:space="preserve">SADDLE RETRACTOR FENESTRATED            </v>
          </cell>
          <cell r="D1364" t="str">
            <v>PC</v>
          </cell>
          <cell r="E1364">
            <v>35.630000000000003</v>
          </cell>
          <cell r="F1364">
            <v>89.075000000000003</v>
          </cell>
        </row>
        <row r="1365">
          <cell r="A1365">
            <v>1509318</v>
          </cell>
          <cell r="B1365" t="str">
            <v>15-093-18</v>
          </cell>
          <cell r="C1365" t="str">
            <v xml:space="preserve">SADDLE RETRACTOR FENESTRATED            </v>
          </cell>
          <cell r="D1365" t="str">
            <v>PC</v>
          </cell>
          <cell r="E1365">
            <v>35.630000000000003</v>
          </cell>
          <cell r="F1365">
            <v>89.075000000000003</v>
          </cell>
        </row>
        <row r="1366">
          <cell r="A1366">
            <v>1509510</v>
          </cell>
          <cell r="B1366" t="str">
            <v>15-095-10</v>
          </cell>
          <cell r="C1366" t="str">
            <v xml:space="preserve">MINI-LANGENB.RETRACTOR 10X6             </v>
          </cell>
          <cell r="D1366" t="str">
            <v>PC</v>
          </cell>
          <cell r="E1366">
            <v>28.31</v>
          </cell>
          <cell r="F1366">
            <v>70.774999999999991</v>
          </cell>
        </row>
        <row r="1367">
          <cell r="A1367">
            <v>1509517</v>
          </cell>
          <cell r="B1367" t="str">
            <v>15-095-17</v>
          </cell>
          <cell r="C1367" t="str">
            <v xml:space="preserve">MINI-LANGENB.RETRACTOR 17X5             </v>
          </cell>
          <cell r="D1367" t="str">
            <v>PC</v>
          </cell>
          <cell r="E1367">
            <v>28.31</v>
          </cell>
          <cell r="F1367">
            <v>70.774999999999991</v>
          </cell>
        </row>
        <row r="1368">
          <cell r="A1368">
            <v>1509520</v>
          </cell>
          <cell r="B1368" t="str">
            <v>15-095-20</v>
          </cell>
          <cell r="C1368" t="str">
            <v xml:space="preserve">MINI-LANGENB.RETRACTOR 20X6             </v>
          </cell>
          <cell r="D1368" t="str">
            <v>PC</v>
          </cell>
          <cell r="E1368">
            <v>28.31</v>
          </cell>
          <cell r="F1368">
            <v>70.774999999999991</v>
          </cell>
        </row>
        <row r="1369">
          <cell r="A1369">
            <v>1509522</v>
          </cell>
          <cell r="B1369" t="str">
            <v>15-095-22</v>
          </cell>
          <cell r="C1369" t="str">
            <v xml:space="preserve">MINI-LANGENB.RETRACTOR 22X8             </v>
          </cell>
          <cell r="D1369" t="str">
            <v>PC</v>
          </cell>
          <cell r="E1369">
            <v>28.31</v>
          </cell>
          <cell r="F1369">
            <v>70.774999999999991</v>
          </cell>
        </row>
        <row r="1370">
          <cell r="A1370">
            <v>1509916</v>
          </cell>
          <cell r="B1370" t="str">
            <v>15-099-16</v>
          </cell>
          <cell r="C1370" t="str">
            <v xml:space="preserve">RETRACTOR 2-PRONG, BLUNT                </v>
          </cell>
          <cell r="D1370" t="str">
            <v>PC</v>
          </cell>
          <cell r="E1370">
            <v>29.64</v>
          </cell>
          <cell r="F1370">
            <v>74.099999999999994</v>
          </cell>
        </row>
        <row r="1371">
          <cell r="A1371">
            <v>1510001</v>
          </cell>
          <cell r="B1371" t="str">
            <v>15-100-01</v>
          </cell>
          <cell r="C1371" t="str">
            <v xml:space="preserve">RETRACTOR FINE SHARP  16 CM             </v>
          </cell>
          <cell r="D1371" t="str">
            <v>PC</v>
          </cell>
          <cell r="E1371">
            <v>12.45</v>
          </cell>
          <cell r="F1371">
            <v>31.125</v>
          </cell>
        </row>
        <row r="1372">
          <cell r="A1372">
            <v>1510002</v>
          </cell>
          <cell r="B1372" t="str">
            <v>15-100-02</v>
          </cell>
          <cell r="C1372" t="str">
            <v xml:space="preserve">RETRACTOR FINE SHARP  16 CM             </v>
          </cell>
          <cell r="D1372" t="str">
            <v>PC</v>
          </cell>
          <cell r="E1372">
            <v>18.239999999999998</v>
          </cell>
          <cell r="F1372">
            <v>45.599999999999994</v>
          </cell>
        </row>
        <row r="1373">
          <cell r="A1373">
            <v>1510003</v>
          </cell>
          <cell r="B1373" t="str">
            <v>15-100-03</v>
          </cell>
          <cell r="C1373" t="str">
            <v xml:space="preserve">RETRACTOR FINE SHARP  16 CM             </v>
          </cell>
          <cell r="D1373" t="str">
            <v>PC</v>
          </cell>
          <cell r="E1373">
            <v>18.91</v>
          </cell>
          <cell r="F1373">
            <v>47.274999999999999</v>
          </cell>
        </row>
        <row r="1374">
          <cell r="A1374">
            <v>1510004</v>
          </cell>
          <cell r="B1374" t="str">
            <v>15-100-04</v>
          </cell>
          <cell r="C1374" t="str">
            <v xml:space="preserve">RETRACTOR FINE SHARP  16 CM             </v>
          </cell>
          <cell r="D1374" t="str">
            <v>PC</v>
          </cell>
          <cell r="E1374">
            <v>21.19</v>
          </cell>
          <cell r="F1374">
            <v>52.975000000000001</v>
          </cell>
        </row>
        <row r="1375">
          <cell r="A1375">
            <v>1510101</v>
          </cell>
          <cell r="B1375" t="str">
            <v>15-101-01</v>
          </cell>
          <cell r="C1375" t="str">
            <v xml:space="preserve">RETRACTOR FINE BLUNT  16 CM             </v>
          </cell>
          <cell r="D1375" t="str">
            <v>PC</v>
          </cell>
          <cell r="E1375">
            <v>14.35</v>
          </cell>
          <cell r="F1375">
            <v>35.875</v>
          </cell>
        </row>
        <row r="1376">
          <cell r="A1376">
            <v>1510102</v>
          </cell>
          <cell r="B1376" t="str">
            <v>15-101-02</v>
          </cell>
          <cell r="C1376" t="str">
            <v xml:space="preserve">RETRACTOR FINE BLUNT  16 CM             </v>
          </cell>
          <cell r="D1376" t="str">
            <v>PC</v>
          </cell>
          <cell r="E1376">
            <v>18.239999999999998</v>
          </cell>
          <cell r="F1376">
            <v>45.599999999999994</v>
          </cell>
        </row>
        <row r="1377">
          <cell r="A1377">
            <v>1510103</v>
          </cell>
          <cell r="B1377" t="str">
            <v>15-101-03</v>
          </cell>
          <cell r="C1377" t="str">
            <v xml:space="preserve">RETRACTOR FINE BLUNT  16 CM             </v>
          </cell>
          <cell r="D1377" t="str">
            <v>PC</v>
          </cell>
          <cell r="E1377">
            <v>18.91</v>
          </cell>
          <cell r="F1377">
            <v>47.274999999999999</v>
          </cell>
        </row>
        <row r="1378">
          <cell r="A1378">
            <v>1510104</v>
          </cell>
          <cell r="B1378" t="str">
            <v>15-101-04</v>
          </cell>
          <cell r="C1378" t="str">
            <v xml:space="preserve">RETRACTOR FINE BLUNT  16 CM             </v>
          </cell>
          <cell r="D1378" t="str">
            <v>PC</v>
          </cell>
          <cell r="E1378">
            <v>21.19</v>
          </cell>
          <cell r="F1378">
            <v>52.975000000000001</v>
          </cell>
        </row>
        <row r="1379">
          <cell r="A1379">
            <v>1515101</v>
          </cell>
          <cell r="B1379" t="str">
            <v>15-151-01</v>
          </cell>
          <cell r="C1379" t="str">
            <v xml:space="preserve">MEYERDING RETRACTOR                     </v>
          </cell>
          <cell r="D1379" t="str">
            <v>PC</v>
          </cell>
          <cell r="E1379">
            <v>33.729999999999997</v>
          </cell>
          <cell r="F1379">
            <v>84.324999999999989</v>
          </cell>
        </row>
        <row r="1380">
          <cell r="A1380">
            <v>1515102</v>
          </cell>
          <cell r="B1380" t="str">
            <v>15-151-02</v>
          </cell>
          <cell r="C1380" t="str">
            <v xml:space="preserve">MEYERDING RETRACTOR                     </v>
          </cell>
          <cell r="D1380" t="str">
            <v>PC</v>
          </cell>
          <cell r="E1380">
            <v>33.729999999999997</v>
          </cell>
          <cell r="F1380">
            <v>84.324999999999989</v>
          </cell>
        </row>
        <row r="1381">
          <cell r="A1381">
            <v>1515103</v>
          </cell>
          <cell r="B1381" t="str">
            <v>15-151-03</v>
          </cell>
          <cell r="C1381" t="str">
            <v xml:space="preserve">MEYERDING RETRACTOR                     </v>
          </cell>
          <cell r="D1381" t="str">
            <v>PC</v>
          </cell>
          <cell r="E1381">
            <v>33.729999999999997</v>
          </cell>
          <cell r="F1381">
            <v>84.324999999999989</v>
          </cell>
        </row>
        <row r="1382">
          <cell r="A1382">
            <v>1515104</v>
          </cell>
          <cell r="B1382" t="str">
            <v>15-151-04</v>
          </cell>
          <cell r="C1382" t="str">
            <v xml:space="preserve">MEYERDING RETRACTOR                     </v>
          </cell>
          <cell r="D1382" t="str">
            <v>PC</v>
          </cell>
          <cell r="E1382">
            <v>33.729999999999997</v>
          </cell>
          <cell r="F1382">
            <v>84.324999999999989</v>
          </cell>
        </row>
        <row r="1383">
          <cell r="A1383">
            <v>1515105</v>
          </cell>
          <cell r="B1383" t="str">
            <v>15-151-05</v>
          </cell>
          <cell r="C1383" t="str">
            <v xml:space="preserve">MEYERDING RETRACTOR                     </v>
          </cell>
          <cell r="D1383" t="str">
            <v>PC</v>
          </cell>
          <cell r="E1383">
            <v>33.729999999999997</v>
          </cell>
          <cell r="F1383">
            <v>84.324999999999989</v>
          </cell>
        </row>
        <row r="1384">
          <cell r="A1384">
            <v>1515106</v>
          </cell>
          <cell r="B1384" t="str">
            <v>15-151-06</v>
          </cell>
          <cell r="C1384" t="str">
            <v xml:space="preserve">MEYERDING RETRACTOR                     </v>
          </cell>
          <cell r="D1384" t="str">
            <v>PC</v>
          </cell>
          <cell r="E1384">
            <v>33.729999999999997</v>
          </cell>
          <cell r="F1384">
            <v>84.324999999999989</v>
          </cell>
        </row>
        <row r="1385">
          <cell r="A1385">
            <v>1516101</v>
          </cell>
          <cell r="B1385" t="str">
            <v>15-161-01</v>
          </cell>
          <cell r="C1385" t="str">
            <v xml:space="preserve">SENN-GREEN RETRACTOR                    </v>
          </cell>
          <cell r="D1385" t="str">
            <v>PC</v>
          </cell>
          <cell r="E1385">
            <v>26.22</v>
          </cell>
          <cell r="F1385">
            <v>65.55</v>
          </cell>
        </row>
        <row r="1386">
          <cell r="A1386">
            <v>1516102</v>
          </cell>
          <cell r="B1386" t="str">
            <v>15-161-02</v>
          </cell>
          <cell r="C1386" t="str">
            <v xml:space="preserve">SENN-GREEN RETRACTOR                    </v>
          </cell>
          <cell r="D1386" t="str">
            <v>PC</v>
          </cell>
          <cell r="E1386">
            <v>26.22</v>
          </cell>
          <cell r="F1386">
            <v>65.55</v>
          </cell>
        </row>
        <row r="1387">
          <cell r="A1387">
            <v>1516414</v>
          </cell>
          <cell r="B1387" t="str">
            <v>15-164-14</v>
          </cell>
          <cell r="C1387" t="str">
            <v xml:space="preserve">RAGNELL DAVIS RETRACTOR                 </v>
          </cell>
          <cell r="D1387" t="str">
            <v>PC</v>
          </cell>
          <cell r="E1387">
            <v>22.8</v>
          </cell>
          <cell r="F1387">
            <v>57</v>
          </cell>
        </row>
        <row r="1388">
          <cell r="A1388">
            <v>1516616</v>
          </cell>
          <cell r="B1388" t="str">
            <v>15-166-16</v>
          </cell>
          <cell r="C1388" t="str">
            <v xml:space="preserve">SENN-MUELLER RETRACTOR SHARP            </v>
          </cell>
          <cell r="D1388" t="str">
            <v>PC</v>
          </cell>
          <cell r="E1388">
            <v>22.33</v>
          </cell>
          <cell r="F1388">
            <v>55.824999999999996</v>
          </cell>
        </row>
        <row r="1389">
          <cell r="A1389">
            <v>1516716</v>
          </cell>
          <cell r="B1389" t="str">
            <v>15-167-16</v>
          </cell>
          <cell r="C1389" t="str">
            <v xml:space="preserve">SENN-MUELLER RETRACTOR                  </v>
          </cell>
          <cell r="D1389" t="str">
            <v>PC</v>
          </cell>
          <cell r="E1389">
            <v>22.33</v>
          </cell>
          <cell r="F1389">
            <v>55.824999999999996</v>
          </cell>
        </row>
        <row r="1390">
          <cell r="A1390">
            <v>1517020</v>
          </cell>
          <cell r="B1390" t="str">
            <v>15-170-20</v>
          </cell>
          <cell r="C1390" t="str">
            <v xml:space="preserve">CUSHING RETRACTOR                       </v>
          </cell>
          <cell r="D1390" t="str">
            <v>PC</v>
          </cell>
          <cell r="E1390">
            <v>41.99</v>
          </cell>
          <cell r="F1390">
            <v>104.97500000000001</v>
          </cell>
        </row>
        <row r="1391">
          <cell r="A1391">
            <v>1517108</v>
          </cell>
          <cell r="B1391" t="str">
            <v>15-171-08</v>
          </cell>
          <cell r="C1391" t="str">
            <v xml:space="preserve">CUSHING RETRACTOR 8 MM 20 CM            </v>
          </cell>
          <cell r="D1391" t="str">
            <v>PC</v>
          </cell>
          <cell r="E1391">
            <v>29.55</v>
          </cell>
          <cell r="F1391">
            <v>73.875</v>
          </cell>
        </row>
        <row r="1392">
          <cell r="A1392">
            <v>1517110</v>
          </cell>
          <cell r="B1392" t="str">
            <v>15-171-10</v>
          </cell>
          <cell r="C1392" t="str">
            <v xml:space="preserve">CUSHING RETRACTOR 10MM 20 CM            </v>
          </cell>
          <cell r="D1392" t="str">
            <v>PC</v>
          </cell>
          <cell r="E1392">
            <v>29.55</v>
          </cell>
          <cell r="F1392">
            <v>73.875</v>
          </cell>
        </row>
        <row r="1393">
          <cell r="A1393">
            <v>1517112</v>
          </cell>
          <cell r="B1393" t="str">
            <v>15-171-12</v>
          </cell>
          <cell r="C1393" t="str">
            <v xml:space="preserve">CUSHING RETRACTOR 12MM 20 CM            </v>
          </cell>
          <cell r="D1393" t="str">
            <v>PC</v>
          </cell>
          <cell r="E1393">
            <v>29.55</v>
          </cell>
          <cell r="F1393">
            <v>73.875</v>
          </cell>
        </row>
        <row r="1394">
          <cell r="A1394">
            <v>1517114</v>
          </cell>
          <cell r="B1394" t="str">
            <v>15-171-14</v>
          </cell>
          <cell r="C1394" t="str">
            <v xml:space="preserve">CUSHING RETRACTOR 14MM 20 CM            </v>
          </cell>
          <cell r="D1394" t="str">
            <v>PC</v>
          </cell>
          <cell r="E1394">
            <v>29.55</v>
          </cell>
          <cell r="F1394">
            <v>73.875</v>
          </cell>
        </row>
        <row r="1395">
          <cell r="A1395">
            <v>1517116</v>
          </cell>
          <cell r="B1395" t="str">
            <v>15-171-16</v>
          </cell>
          <cell r="C1395" t="str">
            <v xml:space="preserve">CUSHING RETRACTOR 16MM 20 CM            </v>
          </cell>
          <cell r="D1395" t="str">
            <v>PC</v>
          </cell>
          <cell r="E1395">
            <v>29.55</v>
          </cell>
          <cell r="F1395">
            <v>73.875</v>
          </cell>
        </row>
        <row r="1396">
          <cell r="A1396">
            <v>1517118</v>
          </cell>
          <cell r="B1396" t="str">
            <v>15-171-18</v>
          </cell>
          <cell r="C1396" t="str">
            <v xml:space="preserve">CUSHING RETRACTOR 18MM 20 CM            </v>
          </cell>
          <cell r="D1396" t="str">
            <v>PC</v>
          </cell>
          <cell r="E1396">
            <v>29.55</v>
          </cell>
          <cell r="F1396">
            <v>73.875</v>
          </cell>
        </row>
        <row r="1397">
          <cell r="A1397">
            <v>1517208</v>
          </cell>
          <cell r="B1397" t="str">
            <v>15-172-08</v>
          </cell>
          <cell r="C1397" t="str">
            <v xml:space="preserve">CUSHING RETRACTOR 8 MM 24 CM            </v>
          </cell>
          <cell r="D1397" t="str">
            <v>PC</v>
          </cell>
          <cell r="E1397">
            <v>33.25</v>
          </cell>
          <cell r="F1397">
            <v>83.125</v>
          </cell>
        </row>
        <row r="1398">
          <cell r="A1398">
            <v>1517210</v>
          </cell>
          <cell r="B1398" t="str">
            <v>15-172-10</v>
          </cell>
          <cell r="C1398" t="str">
            <v xml:space="preserve">CUSHING RETRACTOR 10MM 24 CM            </v>
          </cell>
          <cell r="D1398" t="str">
            <v>PC</v>
          </cell>
          <cell r="E1398">
            <v>33.25</v>
          </cell>
          <cell r="F1398">
            <v>83.125</v>
          </cell>
        </row>
        <row r="1399">
          <cell r="A1399">
            <v>1517212</v>
          </cell>
          <cell r="B1399" t="str">
            <v>15-172-12</v>
          </cell>
          <cell r="C1399" t="str">
            <v xml:space="preserve">CUSHING RETRACTOR 12MM 24 CM            </v>
          </cell>
          <cell r="D1399" t="str">
            <v>PC</v>
          </cell>
          <cell r="E1399">
            <v>33.25</v>
          </cell>
          <cell r="F1399">
            <v>83.125</v>
          </cell>
        </row>
        <row r="1400">
          <cell r="A1400">
            <v>1517214</v>
          </cell>
          <cell r="B1400" t="str">
            <v>15-172-14</v>
          </cell>
          <cell r="C1400" t="str">
            <v xml:space="preserve">CUSHING RETRACTOR 14MM 24 CM            </v>
          </cell>
          <cell r="D1400" t="str">
            <v>PC</v>
          </cell>
          <cell r="E1400">
            <v>33.25</v>
          </cell>
          <cell r="F1400">
            <v>83.125</v>
          </cell>
        </row>
        <row r="1401">
          <cell r="A1401">
            <v>1517216</v>
          </cell>
          <cell r="B1401" t="str">
            <v>15-172-16</v>
          </cell>
          <cell r="C1401" t="str">
            <v xml:space="preserve">CUSHING RETRACTOR 16MM 24 CM            </v>
          </cell>
          <cell r="D1401" t="str">
            <v>PC</v>
          </cell>
          <cell r="E1401">
            <v>33.25</v>
          </cell>
          <cell r="F1401">
            <v>83.125</v>
          </cell>
        </row>
        <row r="1402">
          <cell r="A1402">
            <v>1517218</v>
          </cell>
          <cell r="B1402" t="str">
            <v>15-172-18</v>
          </cell>
          <cell r="C1402" t="str">
            <v xml:space="preserve">CUSHING RETRACTOR 18MM 24 CM            </v>
          </cell>
          <cell r="D1402" t="str">
            <v>PC</v>
          </cell>
          <cell r="E1402">
            <v>33.25</v>
          </cell>
          <cell r="F1402">
            <v>83.125</v>
          </cell>
        </row>
        <row r="1403">
          <cell r="A1403">
            <v>1517404</v>
          </cell>
          <cell r="B1403" t="str">
            <v>15-174-04</v>
          </cell>
          <cell r="C1403" t="str">
            <v xml:space="preserve">RETRACTOR, GIL-VERNET, MALLEAB.4MM,24CM </v>
          </cell>
          <cell r="D1403" t="str">
            <v>PC</v>
          </cell>
          <cell r="E1403">
            <v>81.09</v>
          </cell>
          <cell r="F1403">
            <v>202.72500000000002</v>
          </cell>
        </row>
        <row r="1404">
          <cell r="A1404">
            <v>1517406</v>
          </cell>
          <cell r="B1404" t="str">
            <v>15-174-06</v>
          </cell>
          <cell r="C1404" t="str">
            <v xml:space="preserve">RETRACTOR, GIL-VERNET, MALLEAB.6MM,24CM </v>
          </cell>
          <cell r="D1404" t="str">
            <v>PC</v>
          </cell>
          <cell r="E1404">
            <v>81.09</v>
          </cell>
          <cell r="F1404">
            <v>202.72500000000002</v>
          </cell>
        </row>
        <row r="1405">
          <cell r="A1405">
            <v>1517408</v>
          </cell>
          <cell r="B1405" t="str">
            <v>15-174-08</v>
          </cell>
          <cell r="C1405" t="str">
            <v xml:space="preserve">GIL-VERNET RETRACTOR  24 CM             </v>
          </cell>
          <cell r="D1405" t="str">
            <v>PC</v>
          </cell>
          <cell r="E1405">
            <v>86.7</v>
          </cell>
          <cell r="F1405">
            <v>216.75</v>
          </cell>
        </row>
        <row r="1406">
          <cell r="A1406">
            <v>1517411</v>
          </cell>
          <cell r="B1406" t="str">
            <v>15-174-11</v>
          </cell>
          <cell r="C1406" t="str">
            <v xml:space="preserve">GIL-VERNET RETRACTOR  24 CM             </v>
          </cell>
          <cell r="D1406" t="str">
            <v>PC</v>
          </cell>
          <cell r="E1406">
            <v>86.7</v>
          </cell>
          <cell r="F1406">
            <v>216.75</v>
          </cell>
        </row>
        <row r="1407">
          <cell r="A1407">
            <v>1517415</v>
          </cell>
          <cell r="B1407" t="str">
            <v>15-174-15</v>
          </cell>
          <cell r="C1407" t="str">
            <v xml:space="preserve">GIL-VERNET RETRACTOR  24 CM             </v>
          </cell>
          <cell r="D1407" t="str">
            <v>PC</v>
          </cell>
          <cell r="E1407">
            <v>86.7</v>
          </cell>
          <cell r="F1407">
            <v>216.75</v>
          </cell>
        </row>
        <row r="1408">
          <cell r="A1408">
            <v>1517417</v>
          </cell>
          <cell r="B1408" t="str">
            <v>15-174-17</v>
          </cell>
          <cell r="C1408" t="str">
            <v xml:space="preserve">GIL-VERNET RETRACTOR  24 CM             </v>
          </cell>
          <cell r="D1408" t="str">
            <v>PC</v>
          </cell>
          <cell r="E1408">
            <v>86.7</v>
          </cell>
          <cell r="F1408">
            <v>216.75</v>
          </cell>
        </row>
        <row r="1409">
          <cell r="A1409">
            <v>1517420</v>
          </cell>
          <cell r="B1409" t="str">
            <v>15-174-20</v>
          </cell>
          <cell r="C1409" t="str">
            <v xml:space="preserve">GIL-VERNET RETRACTOR  24 CM             </v>
          </cell>
          <cell r="D1409" t="str">
            <v>PC</v>
          </cell>
          <cell r="E1409">
            <v>86.7</v>
          </cell>
          <cell r="F1409">
            <v>216.75</v>
          </cell>
        </row>
        <row r="1410">
          <cell r="A1410">
            <v>1517423</v>
          </cell>
          <cell r="B1410" t="str">
            <v>15-174-23</v>
          </cell>
          <cell r="C1410" t="str">
            <v xml:space="preserve">GIL-VERNET RETRACTOR  24 CM             </v>
          </cell>
          <cell r="D1410" t="str">
            <v>PC</v>
          </cell>
          <cell r="E1410">
            <v>86.7</v>
          </cell>
          <cell r="F1410">
            <v>216.75</v>
          </cell>
        </row>
        <row r="1411">
          <cell r="A1411">
            <v>1517601</v>
          </cell>
          <cell r="B1411" t="str">
            <v>15-176-01</v>
          </cell>
          <cell r="C1411" t="str">
            <v xml:space="preserve">BROM VEIN HOOK SMALL                    </v>
          </cell>
          <cell r="D1411" t="str">
            <v>PC</v>
          </cell>
          <cell r="E1411">
            <v>30.96</v>
          </cell>
          <cell r="F1411">
            <v>77.400000000000006</v>
          </cell>
        </row>
        <row r="1412">
          <cell r="A1412">
            <v>1517602</v>
          </cell>
          <cell r="B1412" t="str">
            <v>15-176-02</v>
          </cell>
          <cell r="C1412" t="str">
            <v xml:space="preserve">BROM VEIN HOOK LARGE                    </v>
          </cell>
          <cell r="D1412" t="str">
            <v>PC</v>
          </cell>
          <cell r="E1412">
            <v>30.96</v>
          </cell>
          <cell r="F1412">
            <v>77.400000000000006</v>
          </cell>
        </row>
        <row r="1413">
          <cell r="A1413">
            <v>1519101</v>
          </cell>
          <cell r="B1413" t="str">
            <v>15-191-01</v>
          </cell>
          <cell r="C1413" t="str">
            <v xml:space="preserve">STRANDELL STILLE RETRACTOR              </v>
          </cell>
          <cell r="D1413" t="str">
            <v>PC</v>
          </cell>
          <cell r="E1413">
            <v>31.64</v>
          </cell>
          <cell r="F1413">
            <v>79.099999999999994</v>
          </cell>
        </row>
        <row r="1414">
          <cell r="A1414">
            <v>1519102</v>
          </cell>
          <cell r="B1414" t="str">
            <v>15-191-02</v>
          </cell>
          <cell r="C1414" t="str">
            <v xml:space="preserve">STRANDELL STILLE RETRACTOR              </v>
          </cell>
          <cell r="D1414" t="str">
            <v>PC</v>
          </cell>
          <cell r="E1414">
            <v>32.869999999999997</v>
          </cell>
          <cell r="F1414">
            <v>82.174999999999997</v>
          </cell>
        </row>
        <row r="1415">
          <cell r="A1415">
            <v>1519202</v>
          </cell>
          <cell r="B1415" t="str">
            <v>15-192-02</v>
          </cell>
          <cell r="C1415" t="str">
            <v xml:space="preserve">KAYE-MILLARD FACE-LIFT RETRACTOR        </v>
          </cell>
          <cell r="D1415" t="str">
            <v>PC</v>
          </cell>
          <cell r="E1415">
            <v>46.89</v>
          </cell>
          <cell r="F1415">
            <v>117.22499999999999</v>
          </cell>
        </row>
        <row r="1416">
          <cell r="A1416">
            <v>1519501</v>
          </cell>
          <cell r="B1416" t="str">
            <v>15-195-01</v>
          </cell>
          <cell r="C1416" t="str">
            <v xml:space="preserve">KLAPP RETRACTOR, 2 PRONGS, 17.5CM       </v>
          </cell>
          <cell r="D1416" t="str">
            <v>PC</v>
          </cell>
          <cell r="E1416">
            <v>47.69</v>
          </cell>
          <cell r="F1416">
            <v>119.22499999999999</v>
          </cell>
        </row>
        <row r="1417">
          <cell r="A1417">
            <v>1519502</v>
          </cell>
          <cell r="B1417" t="str">
            <v>15-195-02</v>
          </cell>
          <cell r="C1417" t="str">
            <v xml:space="preserve">KLAPP RETRACTOR, 3 PRONGS, 17.5CM       </v>
          </cell>
          <cell r="D1417" t="str">
            <v>PC</v>
          </cell>
          <cell r="E1417">
            <v>47.69</v>
          </cell>
          <cell r="F1417">
            <v>119.22499999999999</v>
          </cell>
        </row>
        <row r="1418">
          <cell r="A1418">
            <v>1519503</v>
          </cell>
          <cell r="B1418" t="str">
            <v>15-195-03</v>
          </cell>
          <cell r="C1418" t="str">
            <v xml:space="preserve">KLAPP RETRACTOR, 4 PRONGS, 17.5CM       </v>
          </cell>
          <cell r="D1418" t="str">
            <v>PC</v>
          </cell>
          <cell r="E1418">
            <v>47.69</v>
          </cell>
          <cell r="F1418">
            <v>119.22499999999999</v>
          </cell>
        </row>
        <row r="1419">
          <cell r="A1419">
            <v>1520004</v>
          </cell>
          <cell r="B1419" t="str">
            <v>15-200-04</v>
          </cell>
          <cell r="C1419" t="str">
            <v xml:space="preserve">FINE RETRACTOR SHARP                    </v>
          </cell>
          <cell r="D1419" t="str">
            <v>PC</v>
          </cell>
          <cell r="E1419">
            <v>30.12</v>
          </cell>
          <cell r="F1419">
            <v>75.3</v>
          </cell>
        </row>
        <row r="1420">
          <cell r="A1420">
            <v>1520104</v>
          </cell>
          <cell r="B1420" t="str">
            <v>15-201-04</v>
          </cell>
          <cell r="C1420" t="str">
            <v xml:space="preserve">FINE RETRACTOR BLUNT                    </v>
          </cell>
          <cell r="D1420" t="str">
            <v>PC</v>
          </cell>
          <cell r="E1420">
            <v>30.12</v>
          </cell>
          <cell r="F1420">
            <v>75.3</v>
          </cell>
        </row>
        <row r="1421">
          <cell r="A1421">
            <v>1521001</v>
          </cell>
          <cell r="B1421" t="str">
            <v>15-210-01</v>
          </cell>
          <cell r="C1421" t="str">
            <v xml:space="preserve">VOLKMANN RETRACTOR SHARP                </v>
          </cell>
          <cell r="D1421" t="str">
            <v>PC</v>
          </cell>
          <cell r="E1421">
            <v>30.12</v>
          </cell>
          <cell r="F1421">
            <v>75.3</v>
          </cell>
        </row>
        <row r="1422">
          <cell r="A1422">
            <v>1521002</v>
          </cell>
          <cell r="B1422" t="str">
            <v>15-210-02</v>
          </cell>
          <cell r="C1422" t="str">
            <v xml:space="preserve">VOLKMANN RETRACTOR SHARP                </v>
          </cell>
          <cell r="D1422" t="str">
            <v>PC</v>
          </cell>
          <cell r="E1422">
            <v>32.869999999999997</v>
          </cell>
          <cell r="F1422">
            <v>82.174999999999997</v>
          </cell>
        </row>
        <row r="1423">
          <cell r="A1423">
            <v>1521003</v>
          </cell>
          <cell r="B1423" t="str">
            <v>15-210-03</v>
          </cell>
          <cell r="C1423" t="str">
            <v xml:space="preserve">VOLKMANN RETRACTOR SHARP                </v>
          </cell>
          <cell r="D1423" t="str">
            <v>PC</v>
          </cell>
          <cell r="E1423">
            <v>36.58</v>
          </cell>
          <cell r="F1423">
            <v>91.449999999999989</v>
          </cell>
        </row>
        <row r="1424">
          <cell r="A1424">
            <v>1521004</v>
          </cell>
          <cell r="B1424" t="str">
            <v>15-210-04</v>
          </cell>
          <cell r="C1424" t="str">
            <v xml:space="preserve">VOLKMANN RETRACTOR SHARP                </v>
          </cell>
          <cell r="D1424" t="str">
            <v>PC</v>
          </cell>
          <cell r="E1424">
            <v>37.53</v>
          </cell>
          <cell r="F1424">
            <v>93.825000000000003</v>
          </cell>
        </row>
        <row r="1425">
          <cell r="A1425">
            <v>1521006</v>
          </cell>
          <cell r="B1425" t="str">
            <v>15-210-06</v>
          </cell>
          <cell r="C1425" t="str">
            <v xml:space="preserve">VOLKMANN RETRACTOR SHARP                </v>
          </cell>
          <cell r="D1425" t="str">
            <v>PC</v>
          </cell>
          <cell r="E1425">
            <v>40.19</v>
          </cell>
          <cell r="F1425">
            <v>100.47499999999999</v>
          </cell>
        </row>
        <row r="1426">
          <cell r="A1426">
            <v>1521101</v>
          </cell>
          <cell r="B1426" t="str">
            <v>15-211-01</v>
          </cell>
          <cell r="C1426" t="str">
            <v xml:space="preserve">VOLKMANN RETRACTOR BLUNT                </v>
          </cell>
          <cell r="D1426" t="str">
            <v>PC</v>
          </cell>
          <cell r="E1426">
            <v>25.08</v>
          </cell>
          <cell r="F1426">
            <v>62.699999999999996</v>
          </cell>
        </row>
        <row r="1427">
          <cell r="A1427">
            <v>1521102</v>
          </cell>
          <cell r="B1427" t="str">
            <v>15-211-02</v>
          </cell>
          <cell r="C1427" t="str">
            <v xml:space="preserve">VOLKMANN RETRACTOR BLUNT                </v>
          </cell>
          <cell r="D1427" t="str">
            <v>PC</v>
          </cell>
          <cell r="E1427">
            <v>32.869999999999997</v>
          </cell>
          <cell r="F1427">
            <v>82.174999999999997</v>
          </cell>
        </row>
        <row r="1428">
          <cell r="A1428">
            <v>1521103</v>
          </cell>
          <cell r="B1428" t="str">
            <v>15-211-03</v>
          </cell>
          <cell r="C1428" t="str">
            <v xml:space="preserve">VOLKMANN RETRACTOR BLUNT                </v>
          </cell>
          <cell r="D1428" t="str">
            <v>PC</v>
          </cell>
          <cell r="E1428">
            <v>36.58</v>
          </cell>
          <cell r="F1428">
            <v>91.449999999999989</v>
          </cell>
        </row>
        <row r="1429">
          <cell r="A1429">
            <v>1521104</v>
          </cell>
          <cell r="B1429" t="str">
            <v>15-211-04</v>
          </cell>
          <cell r="C1429" t="str">
            <v xml:space="preserve">VOLKMANN RETRACTOR BLUNT                </v>
          </cell>
          <cell r="D1429" t="str">
            <v>PC</v>
          </cell>
          <cell r="E1429">
            <v>37.53</v>
          </cell>
          <cell r="F1429">
            <v>93.825000000000003</v>
          </cell>
        </row>
        <row r="1430">
          <cell r="A1430">
            <v>1521106</v>
          </cell>
          <cell r="B1430" t="str">
            <v>15-211-06</v>
          </cell>
          <cell r="C1430" t="str">
            <v xml:space="preserve">VOLKMANN RETRACTOR BLUNT                </v>
          </cell>
          <cell r="D1430" t="str">
            <v>PC</v>
          </cell>
          <cell r="E1430">
            <v>40.19</v>
          </cell>
          <cell r="F1430">
            <v>100.47499999999999</v>
          </cell>
        </row>
        <row r="1431">
          <cell r="A1431">
            <v>1522001</v>
          </cell>
          <cell r="B1431" t="str">
            <v>15-220-01</v>
          </cell>
          <cell r="C1431" t="str">
            <v xml:space="preserve">VOLKMANN RETRACTOR SHARP                </v>
          </cell>
          <cell r="D1431" t="str">
            <v>PC</v>
          </cell>
          <cell r="E1431">
            <v>34.01</v>
          </cell>
          <cell r="F1431">
            <v>85.024999999999991</v>
          </cell>
        </row>
        <row r="1432">
          <cell r="A1432">
            <v>1522002</v>
          </cell>
          <cell r="B1432" t="str">
            <v>15-220-02</v>
          </cell>
          <cell r="C1432" t="str">
            <v xml:space="preserve">VOLKMANN RETRACTOR SHARP                </v>
          </cell>
          <cell r="D1432" t="str">
            <v>PC</v>
          </cell>
          <cell r="E1432">
            <v>35.15</v>
          </cell>
          <cell r="F1432">
            <v>87.875</v>
          </cell>
        </row>
        <row r="1433">
          <cell r="A1433">
            <v>1522003</v>
          </cell>
          <cell r="B1433" t="str">
            <v>15-220-03</v>
          </cell>
          <cell r="C1433" t="str">
            <v xml:space="preserve">VOLKMANN RETRACTOR SHARP                </v>
          </cell>
          <cell r="D1433" t="str">
            <v>PC</v>
          </cell>
          <cell r="E1433">
            <v>36.58</v>
          </cell>
          <cell r="F1433">
            <v>91.449999999999989</v>
          </cell>
        </row>
        <row r="1434">
          <cell r="A1434">
            <v>1522004</v>
          </cell>
          <cell r="B1434" t="str">
            <v>15-220-04</v>
          </cell>
          <cell r="C1434" t="str">
            <v xml:space="preserve">VOLKMANN RETRACTOR SHARP                </v>
          </cell>
          <cell r="D1434" t="str">
            <v>PC</v>
          </cell>
          <cell r="E1434">
            <v>37.53</v>
          </cell>
          <cell r="F1434">
            <v>93.825000000000003</v>
          </cell>
        </row>
        <row r="1435">
          <cell r="A1435">
            <v>1522006</v>
          </cell>
          <cell r="B1435" t="str">
            <v>15-220-06</v>
          </cell>
          <cell r="C1435" t="str">
            <v xml:space="preserve">VOLKMANN RETRACTOR SHARP                </v>
          </cell>
          <cell r="D1435" t="str">
            <v>PC</v>
          </cell>
          <cell r="E1435">
            <v>38.1</v>
          </cell>
          <cell r="F1435">
            <v>95.25</v>
          </cell>
        </row>
        <row r="1436">
          <cell r="A1436">
            <v>1522101</v>
          </cell>
          <cell r="B1436" t="str">
            <v>15-221-01</v>
          </cell>
          <cell r="C1436" t="str">
            <v xml:space="preserve">VOLKMANN RETRACTOR BLUNT                </v>
          </cell>
          <cell r="D1436" t="str">
            <v>PC</v>
          </cell>
          <cell r="E1436">
            <v>33.630000000000003</v>
          </cell>
          <cell r="F1436">
            <v>84.075000000000003</v>
          </cell>
        </row>
        <row r="1437">
          <cell r="A1437">
            <v>1522102</v>
          </cell>
          <cell r="B1437" t="str">
            <v>15-221-02</v>
          </cell>
          <cell r="C1437" t="str">
            <v xml:space="preserve">VOLKMANN RETRACTOR BLUNT                </v>
          </cell>
          <cell r="D1437" t="str">
            <v>PC</v>
          </cell>
          <cell r="E1437">
            <v>34.68</v>
          </cell>
          <cell r="F1437">
            <v>86.7</v>
          </cell>
        </row>
        <row r="1438">
          <cell r="A1438">
            <v>1522103</v>
          </cell>
          <cell r="B1438" t="str">
            <v>15-221-03</v>
          </cell>
          <cell r="C1438" t="str">
            <v xml:space="preserve">VOLKMANN RETRACTOR BLUNT                </v>
          </cell>
          <cell r="D1438" t="str">
            <v>PC</v>
          </cell>
          <cell r="E1438">
            <v>35.53</v>
          </cell>
          <cell r="F1438">
            <v>88.825000000000003</v>
          </cell>
        </row>
        <row r="1439">
          <cell r="A1439">
            <v>1522104</v>
          </cell>
          <cell r="B1439" t="str">
            <v>15-221-04</v>
          </cell>
          <cell r="C1439" t="str">
            <v xml:space="preserve">VOLKMANN RETRACTOR BLUNT                </v>
          </cell>
          <cell r="D1439" t="str">
            <v>PC</v>
          </cell>
          <cell r="E1439">
            <v>35.909999999999997</v>
          </cell>
          <cell r="F1439">
            <v>89.774999999999991</v>
          </cell>
        </row>
        <row r="1440">
          <cell r="A1440">
            <v>1522106</v>
          </cell>
          <cell r="B1440" t="str">
            <v>15-221-06</v>
          </cell>
          <cell r="C1440" t="str">
            <v xml:space="preserve">VOLKMANN RETRACTOR BLUNT                </v>
          </cell>
          <cell r="D1440" t="str">
            <v>PC</v>
          </cell>
          <cell r="E1440">
            <v>37.53</v>
          </cell>
          <cell r="F1440">
            <v>93.825000000000003</v>
          </cell>
        </row>
        <row r="1441">
          <cell r="A1441">
            <v>1522201</v>
          </cell>
          <cell r="B1441" t="str">
            <v>15-222-01</v>
          </cell>
          <cell r="C1441" t="str">
            <v xml:space="preserve">VOLKMANN RETRACTOR SEMISHARP            </v>
          </cell>
          <cell r="D1441" t="str">
            <v>PC</v>
          </cell>
          <cell r="E1441">
            <v>34.01</v>
          </cell>
          <cell r="F1441">
            <v>85.024999999999991</v>
          </cell>
        </row>
        <row r="1442">
          <cell r="A1442">
            <v>1522202</v>
          </cell>
          <cell r="B1442" t="str">
            <v>15-222-02</v>
          </cell>
          <cell r="C1442" t="str">
            <v xml:space="preserve">VOLKMANN RETRACTOR SEMISHARP            </v>
          </cell>
          <cell r="D1442" t="str">
            <v>PC</v>
          </cell>
          <cell r="E1442">
            <v>35.15</v>
          </cell>
          <cell r="F1442">
            <v>87.875</v>
          </cell>
        </row>
        <row r="1443">
          <cell r="A1443">
            <v>1522203</v>
          </cell>
          <cell r="B1443" t="str">
            <v>15-222-03</v>
          </cell>
          <cell r="C1443" t="str">
            <v xml:space="preserve">VOLKMANN RETRACTOR SEMISHARP            </v>
          </cell>
          <cell r="D1443" t="str">
            <v>PC</v>
          </cell>
          <cell r="E1443">
            <v>36.58</v>
          </cell>
          <cell r="F1443">
            <v>91.449999999999989</v>
          </cell>
        </row>
        <row r="1444">
          <cell r="A1444">
            <v>1522204</v>
          </cell>
          <cell r="B1444" t="str">
            <v>15-222-04</v>
          </cell>
          <cell r="C1444" t="str">
            <v xml:space="preserve">VOLKMANN RETRACTOR SEMISHARP            </v>
          </cell>
          <cell r="D1444" t="str">
            <v>PC</v>
          </cell>
          <cell r="E1444">
            <v>37.53</v>
          </cell>
          <cell r="F1444">
            <v>93.825000000000003</v>
          </cell>
        </row>
        <row r="1445">
          <cell r="A1445">
            <v>1522206</v>
          </cell>
          <cell r="B1445" t="str">
            <v>15-222-06</v>
          </cell>
          <cell r="C1445" t="str">
            <v xml:space="preserve">VOLKMANN RETRACTOR SEMISHARP            </v>
          </cell>
          <cell r="D1445" t="str">
            <v>PC</v>
          </cell>
          <cell r="E1445">
            <v>38.1</v>
          </cell>
          <cell r="F1445">
            <v>95.25</v>
          </cell>
        </row>
        <row r="1446">
          <cell r="A1446">
            <v>1523001</v>
          </cell>
          <cell r="B1446" t="str">
            <v>15-230-01</v>
          </cell>
          <cell r="C1446" t="str">
            <v xml:space="preserve">VOLKMANN RETRACTOR SHARP                </v>
          </cell>
          <cell r="D1446" t="str">
            <v>PC</v>
          </cell>
          <cell r="E1446">
            <v>31.26</v>
          </cell>
          <cell r="F1446">
            <v>78.150000000000006</v>
          </cell>
        </row>
        <row r="1447">
          <cell r="A1447">
            <v>1523101</v>
          </cell>
          <cell r="B1447" t="str">
            <v>15-231-01</v>
          </cell>
          <cell r="C1447" t="str">
            <v xml:space="preserve">VOLKMANN RETRACTOR BLUNT                </v>
          </cell>
          <cell r="D1447" t="str">
            <v>PC</v>
          </cell>
          <cell r="E1447">
            <v>31.45</v>
          </cell>
          <cell r="F1447">
            <v>78.625</v>
          </cell>
        </row>
        <row r="1448">
          <cell r="A1448">
            <v>1523201</v>
          </cell>
          <cell r="B1448" t="str">
            <v>15-232-01</v>
          </cell>
          <cell r="C1448" t="str">
            <v xml:space="preserve">RETRACTOR SHARP 1 T                     </v>
          </cell>
          <cell r="D1448" t="str">
            <v>PC</v>
          </cell>
          <cell r="E1448">
            <v>40.76</v>
          </cell>
          <cell r="F1448">
            <v>101.89999999999999</v>
          </cell>
        </row>
        <row r="1449">
          <cell r="A1449">
            <v>1524001</v>
          </cell>
          <cell r="B1449" t="str">
            <v>15-240-01</v>
          </cell>
          <cell r="C1449" t="str">
            <v xml:space="preserve">KOCHER RETRACTOR SHARP                  </v>
          </cell>
          <cell r="D1449" t="str">
            <v>PC</v>
          </cell>
          <cell r="E1449">
            <v>31.45</v>
          </cell>
          <cell r="F1449">
            <v>78.625</v>
          </cell>
        </row>
        <row r="1450">
          <cell r="A1450">
            <v>1524002</v>
          </cell>
          <cell r="B1450" t="str">
            <v>15-240-02</v>
          </cell>
          <cell r="C1450" t="str">
            <v xml:space="preserve">KOCHER RETRACTOR SHARP                  </v>
          </cell>
          <cell r="D1450" t="str">
            <v>PC</v>
          </cell>
          <cell r="E1450">
            <v>32.21</v>
          </cell>
          <cell r="F1450">
            <v>80.525000000000006</v>
          </cell>
        </row>
        <row r="1451">
          <cell r="A1451">
            <v>1524003</v>
          </cell>
          <cell r="B1451" t="str">
            <v>15-240-03</v>
          </cell>
          <cell r="C1451" t="str">
            <v xml:space="preserve">KOCHER RETRACTOR SHARP                  </v>
          </cell>
          <cell r="D1451" t="str">
            <v>PC</v>
          </cell>
          <cell r="E1451">
            <v>33.06</v>
          </cell>
          <cell r="F1451">
            <v>82.65</v>
          </cell>
        </row>
        <row r="1452">
          <cell r="A1452">
            <v>1524004</v>
          </cell>
          <cell r="B1452" t="str">
            <v>15-240-04</v>
          </cell>
          <cell r="C1452" t="str">
            <v xml:space="preserve">KOCHER RETRACTOR SHARP                  </v>
          </cell>
          <cell r="D1452" t="str">
            <v>PC</v>
          </cell>
          <cell r="E1452">
            <v>34.200000000000003</v>
          </cell>
          <cell r="F1452">
            <v>85.5</v>
          </cell>
        </row>
        <row r="1453">
          <cell r="A1453">
            <v>1524006</v>
          </cell>
          <cell r="B1453" t="str">
            <v>15-240-06</v>
          </cell>
          <cell r="C1453" t="str">
            <v xml:space="preserve">KOCHER RETRACTOR SHARP                  </v>
          </cell>
          <cell r="D1453" t="str">
            <v>PC</v>
          </cell>
          <cell r="E1453">
            <v>34.96</v>
          </cell>
          <cell r="F1453">
            <v>87.4</v>
          </cell>
        </row>
        <row r="1454">
          <cell r="A1454">
            <v>1524008</v>
          </cell>
          <cell r="B1454" t="str">
            <v>15-240-08</v>
          </cell>
          <cell r="C1454" t="str">
            <v xml:space="preserve">KOCHER RETRACTOR SHARP  22CM            </v>
          </cell>
          <cell r="D1454" t="str">
            <v>PC</v>
          </cell>
          <cell r="E1454">
            <v>44.94</v>
          </cell>
          <cell r="F1454">
            <v>112.35</v>
          </cell>
        </row>
        <row r="1455">
          <cell r="A1455">
            <v>1524101</v>
          </cell>
          <cell r="B1455" t="str">
            <v>15-241-01</v>
          </cell>
          <cell r="C1455" t="str">
            <v xml:space="preserve">KOCHER RETRACTOR BLUNT                  </v>
          </cell>
          <cell r="D1455" t="str">
            <v>PC</v>
          </cell>
          <cell r="E1455">
            <v>33.06</v>
          </cell>
          <cell r="F1455">
            <v>82.65</v>
          </cell>
        </row>
        <row r="1456">
          <cell r="A1456">
            <v>1524102</v>
          </cell>
          <cell r="B1456" t="str">
            <v>15-241-02</v>
          </cell>
          <cell r="C1456" t="str">
            <v xml:space="preserve">KOCHER RETRACTOR BLUNT                  </v>
          </cell>
          <cell r="D1456" t="str">
            <v>PC</v>
          </cell>
          <cell r="E1456">
            <v>34.68</v>
          </cell>
          <cell r="F1456">
            <v>86.7</v>
          </cell>
        </row>
        <row r="1457">
          <cell r="A1457">
            <v>1524103</v>
          </cell>
          <cell r="B1457" t="str">
            <v>15-241-03</v>
          </cell>
          <cell r="C1457" t="str">
            <v xml:space="preserve">KOCHER RETRACTOR BLUNT                  </v>
          </cell>
          <cell r="D1457" t="str">
            <v>PC</v>
          </cell>
          <cell r="E1457">
            <v>35.53</v>
          </cell>
          <cell r="F1457">
            <v>88.825000000000003</v>
          </cell>
        </row>
        <row r="1458">
          <cell r="A1458">
            <v>1524104</v>
          </cell>
          <cell r="B1458" t="str">
            <v>15-241-04</v>
          </cell>
          <cell r="C1458" t="str">
            <v xml:space="preserve">KOCHER RETRACTOR BLUNT                  </v>
          </cell>
          <cell r="D1458" t="str">
            <v>PC</v>
          </cell>
          <cell r="E1458">
            <v>36.96</v>
          </cell>
          <cell r="F1458">
            <v>92.4</v>
          </cell>
        </row>
        <row r="1459">
          <cell r="A1459">
            <v>1524106</v>
          </cell>
          <cell r="B1459" t="str">
            <v>15-241-06</v>
          </cell>
          <cell r="C1459" t="str">
            <v xml:space="preserve">KOCHER RETRACTOR BLUNT                  </v>
          </cell>
          <cell r="D1459" t="str">
            <v>PC</v>
          </cell>
          <cell r="E1459">
            <v>38.29</v>
          </cell>
          <cell r="F1459">
            <v>95.724999999999994</v>
          </cell>
        </row>
        <row r="1460">
          <cell r="A1460">
            <v>1524108</v>
          </cell>
          <cell r="B1460" t="str">
            <v>15-241-08</v>
          </cell>
          <cell r="C1460" t="str">
            <v xml:space="preserve">KOCHER RETRACTOR BLUNT  22CM            </v>
          </cell>
          <cell r="D1460" t="str">
            <v>PC</v>
          </cell>
          <cell r="E1460">
            <v>40.19</v>
          </cell>
          <cell r="F1460">
            <v>100.47499999999999</v>
          </cell>
        </row>
        <row r="1461">
          <cell r="A1461">
            <v>1524201</v>
          </cell>
          <cell r="B1461" t="str">
            <v>15-242-01</v>
          </cell>
          <cell r="C1461" t="str">
            <v xml:space="preserve">KOCHER RETRACT SEMISHRP 22CM            </v>
          </cell>
          <cell r="D1461" t="str">
            <v>PC</v>
          </cell>
          <cell r="E1461">
            <v>32.869999999999997</v>
          </cell>
          <cell r="F1461">
            <v>82.174999999999997</v>
          </cell>
        </row>
        <row r="1462">
          <cell r="A1462">
            <v>1524202</v>
          </cell>
          <cell r="B1462" t="str">
            <v>15-242-02</v>
          </cell>
          <cell r="C1462" t="str">
            <v xml:space="preserve">KOCHER RETRACT SEMISHRP 22CM            </v>
          </cell>
          <cell r="D1462" t="str">
            <v>PC</v>
          </cell>
          <cell r="E1462">
            <v>33.729999999999997</v>
          </cell>
          <cell r="F1462">
            <v>84.324999999999989</v>
          </cell>
        </row>
        <row r="1463">
          <cell r="A1463">
            <v>1524203</v>
          </cell>
          <cell r="B1463" t="str">
            <v>15-242-03</v>
          </cell>
          <cell r="C1463" t="str">
            <v xml:space="preserve">KOCHER RETRACT SEMISHRP 22CM            </v>
          </cell>
          <cell r="D1463" t="str">
            <v>PC</v>
          </cell>
          <cell r="E1463">
            <v>35.53</v>
          </cell>
          <cell r="F1463">
            <v>88.825000000000003</v>
          </cell>
        </row>
        <row r="1464">
          <cell r="A1464">
            <v>1524204</v>
          </cell>
          <cell r="B1464" t="str">
            <v>15-242-04</v>
          </cell>
          <cell r="C1464" t="str">
            <v xml:space="preserve">KOCHER RETRACT SEMISHRP 22CM            </v>
          </cell>
          <cell r="D1464" t="str">
            <v>PC</v>
          </cell>
          <cell r="E1464">
            <v>37.53</v>
          </cell>
          <cell r="F1464">
            <v>93.825000000000003</v>
          </cell>
        </row>
        <row r="1465">
          <cell r="A1465">
            <v>1524206</v>
          </cell>
          <cell r="B1465" t="str">
            <v>15-242-06</v>
          </cell>
          <cell r="C1465" t="str">
            <v xml:space="preserve">KOCHER RETRACT SEMISHRP 22CM            </v>
          </cell>
          <cell r="D1465" t="str">
            <v>PC</v>
          </cell>
          <cell r="E1465">
            <v>39.33</v>
          </cell>
          <cell r="F1465">
            <v>98.324999999999989</v>
          </cell>
        </row>
        <row r="1466">
          <cell r="A1466">
            <v>1524208</v>
          </cell>
          <cell r="B1466" t="str">
            <v>15-242-08</v>
          </cell>
          <cell r="C1466" t="str">
            <v xml:space="preserve">KOCHER RETRACT SEMISHRP 22CM            </v>
          </cell>
          <cell r="D1466" t="str">
            <v>PC</v>
          </cell>
          <cell r="E1466">
            <v>41.14</v>
          </cell>
          <cell r="F1466">
            <v>102.85</v>
          </cell>
        </row>
        <row r="1467">
          <cell r="A1467">
            <v>1524502</v>
          </cell>
          <cell r="B1467" t="str">
            <v>15-245-02</v>
          </cell>
          <cell r="C1467" t="str">
            <v xml:space="preserve">MARTIN RETRACTOR SHARP                  </v>
          </cell>
          <cell r="D1467" t="str">
            <v>PC</v>
          </cell>
          <cell r="E1467">
            <v>32.020000000000003</v>
          </cell>
          <cell r="F1467">
            <v>80.050000000000011</v>
          </cell>
        </row>
        <row r="1468">
          <cell r="A1468">
            <v>1524503</v>
          </cell>
          <cell r="B1468" t="str">
            <v>15-245-03</v>
          </cell>
          <cell r="C1468" t="str">
            <v xml:space="preserve">MARTIN RETRACTOR SHARP                  </v>
          </cell>
          <cell r="D1468" t="str">
            <v>PC</v>
          </cell>
          <cell r="E1468">
            <v>33.729999999999997</v>
          </cell>
          <cell r="F1468">
            <v>84.324999999999989</v>
          </cell>
        </row>
        <row r="1469">
          <cell r="A1469">
            <v>1524504</v>
          </cell>
          <cell r="B1469" t="str">
            <v>15-245-04</v>
          </cell>
          <cell r="C1469" t="str">
            <v xml:space="preserve">MARTIN RETRACTOR SHARP                  </v>
          </cell>
          <cell r="D1469" t="str">
            <v>PC</v>
          </cell>
          <cell r="E1469">
            <v>35.15</v>
          </cell>
          <cell r="F1469">
            <v>87.875</v>
          </cell>
        </row>
        <row r="1470">
          <cell r="A1470">
            <v>1524506</v>
          </cell>
          <cell r="B1470" t="str">
            <v>15-245-06</v>
          </cell>
          <cell r="C1470" t="str">
            <v xml:space="preserve">MARTIN RETRACTOR SHARP                  </v>
          </cell>
          <cell r="D1470" t="str">
            <v>PC</v>
          </cell>
          <cell r="E1470">
            <v>36.58</v>
          </cell>
          <cell r="F1470">
            <v>91.449999999999989</v>
          </cell>
        </row>
        <row r="1471">
          <cell r="A1471">
            <v>1524602</v>
          </cell>
          <cell r="B1471" t="str">
            <v>15-246-02</v>
          </cell>
          <cell r="C1471" t="str">
            <v xml:space="preserve">MARTIN RETRACTOR BLUNT                  </v>
          </cell>
          <cell r="D1471" t="str">
            <v>PC</v>
          </cell>
          <cell r="E1471">
            <v>32.020000000000003</v>
          </cell>
          <cell r="F1471">
            <v>80.050000000000011</v>
          </cell>
        </row>
        <row r="1472">
          <cell r="A1472">
            <v>1524603</v>
          </cell>
          <cell r="B1472" t="str">
            <v>15-246-03</v>
          </cell>
          <cell r="C1472" t="str">
            <v xml:space="preserve">MARTIN RETRACTOR BLUNT                  </v>
          </cell>
          <cell r="D1472" t="str">
            <v>PC</v>
          </cell>
          <cell r="E1472">
            <v>33.729999999999997</v>
          </cell>
          <cell r="F1472">
            <v>84.324999999999989</v>
          </cell>
        </row>
        <row r="1473">
          <cell r="A1473">
            <v>1524604</v>
          </cell>
          <cell r="B1473" t="str">
            <v>15-246-04</v>
          </cell>
          <cell r="C1473" t="str">
            <v xml:space="preserve">MARTIN RETRACTOR BLUNT                  </v>
          </cell>
          <cell r="D1473" t="str">
            <v>PC</v>
          </cell>
          <cell r="E1473">
            <v>35.15</v>
          </cell>
          <cell r="F1473">
            <v>87.875</v>
          </cell>
        </row>
        <row r="1474">
          <cell r="A1474">
            <v>1524606</v>
          </cell>
          <cell r="B1474" t="str">
            <v>15-246-06</v>
          </cell>
          <cell r="C1474" t="str">
            <v xml:space="preserve">MARTIN RETRACTOR BLUNT                  </v>
          </cell>
          <cell r="D1474" t="str">
            <v>PC</v>
          </cell>
          <cell r="E1474">
            <v>36.58</v>
          </cell>
          <cell r="F1474">
            <v>91.449999999999989</v>
          </cell>
        </row>
        <row r="1475">
          <cell r="A1475">
            <v>1525103</v>
          </cell>
          <cell r="B1475" t="str">
            <v>15-251-03</v>
          </cell>
          <cell r="C1475" t="str">
            <v xml:space="preserve">OLLIER RETRACT BLUNT 22,5 CM            </v>
          </cell>
          <cell r="D1475" t="str">
            <v>PC</v>
          </cell>
          <cell r="E1475">
            <v>55.77</v>
          </cell>
          <cell r="F1475">
            <v>139.42500000000001</v>
          </cell>
        </row>
        <row r="1476">
          <cell r="A1476">
            <v>1525304</v>
          </cell>
          <cell r="B1476" t="str">
            <v>15-253-04</v>
          </cell>
          <cell r="C1476" t="str">
            <v xml:space="preserve">OLLIER RETRACT BLUNT 22,5 CM            </v>
          </cell>
          <cell r="D1476" t="str">
            <v>PC</v>
          </cell>
          <cell r="E1476">
            <v>55.77</v>
          </cell>
          <cell r="F1476">
            <v>139.42500000000001</v>
          </cell>
        </row>
        <row r="1477">
          <cell r="A1477">
            <v>1526102</v>
          </cell>
          <cell r="B1477" t="str">
            <v>15-261-02</v>
          </cell>
          <cell r="C1477" t="str">
            <v xml:space="preserve">WASSMUND RETRACT BLUNT 20CM             </v>
          </cell>
          <cell r="D1477" t="str">
            <v>PC</v>
          </cell>
          <cell r="E1477">
            <v>43.89</v>
          </cell>
          <cell r="F1477">
            <v>109.72499999999999</v>
          </cell>
        </row>
        <row r="1478">
          <cell r="A1478">
            <v>1526608</v>
          </cell>
          <cell r="B1478" t="str">
            <v>15-266-08</v>
          </cell>
          <cell r="C1478" t="str">
            <v xml:space="preserve">KOERTE RETRACT SHARP 23,5 CM            </v>
          </cell>
          <cell r="D1478" t="str">
            <v>PC</v>
          </cell>
          <cell r="E1478">
            <v>61.18</v>
          </cell>
          <cell r="F1478">
            <v>152.94999999999999</v>
          </cell>
        </row>
        <row r="1479">
          <cell r="A1479">
            <v>1526708</v>
          </cell>
          <cell r="B1479" t="str">
            <v>15-267-08</v>
          </cell>
          <cell r="C1479" t="str">
            <v xml:space="preserve">KOERTE RETRACT BLUNT 23,5 CM            </v>
          </cell>
          <cell r="D1479" t="str">
            <v>PC</v>
          </cell>
          <cell r="E1479">
            <v>61.18</v>
          </cell>
          <cell r="F1479">
            <v>152.94999999999999</v>
          </cell>
        </row>
        <row r="1480">
          <cell r="A1480">
            <v>1528104</v>
          </cell>
          <cell r="B1480" t="str">
            <v>15-281-04</v>
          </cell>
          <cell r="C1480" t="str">
            <v xml:space="preserve">ISRAEL RETRACT BLUNT 25 CM              </v>
          </cell>
          <cell r="D1480" t="str">
            <v>PC</v>
          </cell>
          <cell r="E1480">
            <v>60.14</v>
          </cell>
          <cell r="F1480">
            <v>150.35</v>
          </cell>
        </row>
        <row r="1481">
          <cell r="A1481">
            <v>1528305</v>
          </cell>
          <cell r="B1481" t="str">
            <v>15-283-05</v>
          </cell>
          <cell r="C1481" t="str">
            <v xml:space="preserve">ISRAEL RETRACT BLUNT 25 CM              </v>
          </cell>
          <cell r="D1481" t="str">
            <v>PC</v>
          </cell>
          <cell r="E1481">
            <v>62.8</v>
          </cell>
          <cell r="F1481">
            <v>157</v>
          </cell>
        </row>
        <row r="1482">
          <cell r="A1482">
            <v>1528706</v>
          </cell>
          <cell r="B1482" t="str">
            <v>15-287-06</v>
          </cell>
          <cell r="C1482" t="str">
            <v xml:space="preserve">ISRAEL RETRACT BLNT 50X60 MM            </v>
          </cell>
          <cell r="D1482" t="str">
            <v>PC</v>
          </cell>
          <cell r="E1482">
            <v>73.25</v>
          </cell>
          <cell r="F1482">
            <v>183.125</v>
          </cell>
        </row>
        <row r="1483">
          <cell r="A1483">
            <v>1528907</v>
          </cell>
          <cell r="B1483" t="str">
            <v>15-289-07</v>
          </cell>
          <cell r="C1483" t="str">
            <v xml:space="preserve">ISRAEL RETRACT BLNT 70X70 MM            </v>
          </cell>
          <cell r="D1483" t="str">
            <v>PC</v>
          </cell>
          <cell r="E1483">
            <v>93.39</v>
          </cell>
          <cell r="F1483">
            <v>233.47499999999999</v>
          </cell>
        </row>
        <row r="1484">
          <cell r="A1484">
            <v>1529101</v>
          </cell>
          <cell r="B1484" t="str">
            <v>15-291-01</v>
          </cell>
          <cell r="C1484" t="str">
            <v xml:space="preserve">LANGENBECK RETRACTOR                    </v>
          </cell>
          <cell r="D1484" t="str">
            <v>PC</v>
          </cell>
          <cell r="E1484">
            <v>32.869999999999997</v>
          </cell>
          <cell r="F1484">
            <v>82.174999999999997</v>
          </cell>
        </row>
        <row r="1485">
          <cell r="A1485">
            <v>1529102</v>
          </cell>
          <cell r="B1485" t="str">
            <v>15-291-02</v>
          </cell>
          <cell r="C1485" t="str">
            <v xml:space="preserve">LANGENBECK RETRACTOR                    </v>
          </cell>
          <cell r="D1485" t="str">
            <v>PC</v>
          </cell>
          <cell r="E1485">
            <v>32.869999999999997</v>
          </cell>
          <cell r="F1485">
            <v>82.174999999999997</v>
          </cell>
        </row>
        <row r="1486">
          <cell r="A1486">
            <v>1529103</v>
          </cell>
          <cell r="B1486" t="str">
            <v>15-291-03</v>
          </cell>
          <cell r="C1486" t="str">
            <v xml:space="preserve">LANGENBECK RETRACTOR                    </v>
          </cell>
          <cell r="D1486" t="str">
            <v>PC</v>
          </cell>
          <cell r="E1486">
            <v>32.869999999999997</v>
          </cell>
          <cell r="F1486">
            <v>82.174999999999997</v>
          </cell>
        </row>
        <row r="1487">
          <cell r="A1487">
            <v>1529104</v>
          </cell>
          <cell r="B1487" t="str">
            <v>15-291-04</v>
          </cell>
          <cell r="C1487" t="str">
            <v xml:space="preserve">LANGENBECK RETRACTOR                    </v>
          </cell>
          <cell r="D1487" t="str">
            <v>PC</v>
          </cell>
          <cell r="E1487">
            <v>32.869999999999997</v>
          </cell>
          <cell r="F1487">
            <v>82.174999999999997</v>
          </cell>
        </row>
        <row r="1488">
          <cell r="A1488">
            <v>1529105</v>
          </cell>
          <cell r="B1488" t="str">
            <v>15-291-05</v>
          </cell>
          <cell r="C1488" t="str">
            <v xml:space="preserve">LANGENBECK RETRAOR 50X11 HOL            </v>
          </cell>
          <cell r="D1488" t="str">
            <v>PC</v>
          </cell>
          <cell r="E1488">
            <v>32.869999999999997</v>
          </cell>
          <cell r="F1488">
            <v>82.174999999999997</v>
          </cell>
        </row>
        <row r="1489">
          <cell r="A1489">
            <v>1529301</v>
          </cell>
          <cell r="B1489" t="str">
            <v>15-293-01</v>
          </cell>
          <cell r="C1489" t="str">
            <v xml:space="preserve">LANGENBECK RETRACTOR                    </v>
          </cell>
          <cell r="D1489" t="str">
            <v>PC</v>
          </cell>
          <cell r="E1489">
            <v>32.869999999999997</v>
          </cell>
          <cell r="F1489">
            <v>82.174999999999997</v>
          </cell>
        </row>
        <row r="1490">
          <cell r="A1490">
            <v>1529302</v>
          </cell>
          <cell r="B1490" t="str">
            <v>15-293-02</v>
          </cell>
          <cell r="C1490" t="str">
            <v xml:space="preserve">LANGENBECK RETRACTOR                    </v>
          </cell>
          <cell r="D1490" t="str">
            <v>PC</v>
          </cell>
          <cell r="E1490">
            <v>32.869999999999997</v>
          </cell>
          <cell r="F1490">
            <v>82.174999999999997</v>
          </cell>
        </row>
        <row r="1491">
          <cell r="A1491">
            <v>1529303</v>
          </cell>
          <cell r="B1491" t="str">
            <v>15-293-03</v>
          </cell>
          <cell r="C1491" t="str">
            <v xml:space="preserve">LANGENBECK RETRACTOR                    </v>
          </cell>
          <cell r="D1491" t="str">
            <v>PC</v>
          </cell>
          <cell r="E1491">
            <v>32.869999999999997</v>
          </cell>
          <cell r="F1491">
            <v>82.174999999999997</v>
          </cell>
        </row>
        <row r="1492">
          <cell r="A1492">
            <v>1529304</v>
          </cell>
          <cell r="B1492" t="str">
            <v>15-293-04</v>
          </cell>
          <cell r="C1492" t="str">
            <v xml:space="preserve">LANGENBECK RETRACTOR                    </v>
          </cell>
          <cell r="D1492" t="str">
            <v>PC</v>
          </cell>
          <cell r="E1492">
            <v>33.729999999999997</v>
          </cell>
          <cell r="F1492">
            <v>84.324999999999989</v>
          </cell>
        </row>
        <row r="1493">
          <cell r="A1493">
            <v>1529305</v>
          </cell>
          <cell r="B1493" t="str">
            <v>15-293-05</v>
          </cell>
          <cell r="C1493" t="str">
            <v xml:space="preserve">LANGENBECK RETRACTOR 50X11MM            </v>
          </cell>
          <cell r="D1493" t="str">
            <v>PC</v>
          </cell>
          <cell r="E1493">
            <v>33.729999999999997</v>
          </cell>
          <cell r="F1493">
            <v>84.324999999999989</v>
          </cell>
        </row>
        <row r="1494">
          <cell r="A1494">
            <v>1529521</v>
          </cell>
          <cell r="B1494" t="str">
            <v>15-295-21</v>
          </cell>
          <cell r="C1494" t="str">
            <v xml:space="preserve">LANGENBECK RETRACTOR                    </v>
          </cell>
          <cell r="D1494" t="str">
            <v>PC</v>
          </cell>
          <cell r="E1494">
            <v>43.04</v>
          </cell>
          <cell r="F1494">
            <v>107.6</v>
          </cell>
        </row>
        <row r="1495">
          <cell r="A1495">
            <v>1529721</v>
          </cell>
          <cell r="B1495" t="str">
            <v>15-297-21</v>
          </cell>
          <cell r="C1495" t="str">
            <v xml:space="preserve">LANGENBECK RETRACTOR 85X15MM            </v>
          </cell>
          <cell r="D1495" t="str">
            <v>PC</v>
          </cell>
          <cell r="E1495">
            <v>52.92</v>
          </cell>
          <cell r="F1495">
            <v>132.30000000000001</v>
          </cell>
        </row>
        <row r="1496">
          <cell r="A1496">
            <v>1530719</v>
          </cell>
          <cell r="B1496" t="str">
            <v>15-307-19</v>
          </cell>
          <cell r="C1496" t="str">
            <v xml:space="preserve">LAHEY RETRACTOR 28X6MM                  </v>
          </cell>
          <cell r="D1496" t="str">
            <v>PC</v>
          </cell>
          <cell r="E1496">
            <v>35.53</v>
          </cell>
          <cell r="F1496">
            <v>88.825000000000003</v>
          </cell>
        </row>
        <row r="1497">
          <cell r="A1497">
            <v>1531320</v>
          </cell>
          <cell r="B1497" t="str">
            <v>15-313-20</v>
          </cell>
          <cell r="C1497" t="str">
            <v xml:space="preserve">LITTLE RETRACTOR 12X14MM                </v>
          </cell>
          <cell r="D1497" t="str">
            <v>PC</v>
          </cell>
          <cell r="E1497">
            <v>35.53</v>
          </cell>
          <cell r="F1497">
            <v>88.825000000000003</v>
          </cell>
        </row>
        <row r="1498">
          <cell r="A1498">
            <v>1531518</v>
          </cell>
          <cell r="B1498" t="str">
            <v>15-315-18</v>
          </cell>
          <cell r="C1498" t="str">
            <v xml:space="preserve">KOCHER RETRACTOR 40X18MM                </v>
          </cell>
          <cell r="D1498" t="str">
            <v>PC</v>
          </cell>
          <cell r="E1498">
            <v>35.53</v>
          </cell>
          <cell r="F1498">
            <v>88.825000000000003</v>
          </cell>
        </row>
        <row r="1499">
          <cell r="A1499">
            <v>1531520</v>
          </cell>
          <cell r="B1499" t="str">
            <v>15-315-20</v>
          </cell>
          <cell r="C1499" t="str">
            <v xml:space="preserve">KOCHER RETRACTOR 60X20MM                </v>
          </cell>
          <cell r="D1499" t="str">
            <v>PC</v>
          </cell>
          <cell r="E1499">
            <v>37.909999999999997</v>
          </cell>
          <cell r="F1499">
            <v>94.774999999999991</v>
          </cell>
        </row>
        <row r="1500">
          <cell r="A1500">
            <v>1531525</v>
          </cell>
          <cell r="B1500" t="str">
            <v>15-315-25</v>
          </cell>
          <cell r="C1500" t="str">
            <v xml:space="preserve">KOCHER RETRACTOR 60X25MM                </v>
          </cell>
          <cell r="D1500" t="str">
            <v>PC</v>
          </cell>
          <cell r="E1500">
            <v>40.19</v>
          </cell>
          <cell r="F1500">
            <v>100.47499999999999</v>
          </cell>
        </row>
        <row r="1501">
          <cell r="A1501">
            <v>1531530</v>
          </cell>
          <cell r="B1501" t="str">
            <v>15-315-30</v>
          </cell>
          <cell r="C1501" t="str">
            <v xml:space="preserve">KOCHER RETRACTOR 75X30MM                </v>
          </cell>
          <cell r="D1501" t="str">
            <v>PC</v>
          </cell>
          <cell r="E1501">
            <v>52.06</v>
          </cell>
          <cell r="F1501">
            <v>130.15</v>
          </cell>
        </row>
        <row r="1502">
          <cell r="A1502">
            <v>1531540</v>
          </cell>
          <cell r="B1502" t="str">
            <v>15-315-40</v>
          </cell>
          <cell r="C1502" t="str">
            <v xml:space="preserve">KOCHER RETRACTOR 75X40MM                </v>
          </cell>
          <cell r="D1502" t="str">
            <v>PC</v>
          </cell>
          <cell r="E1502">
            <v>55.77</v>
          </cell>
          <cell r="F1502">
            <v>139.42500000000001</v>
          </cell>
        </row>
        <row r="1503">
          <cell r="A1503">
            <v>1531701</v>
          </cell>
          <cell r="B1503" t="str">
            <v>15-317-01</v>
          </cell>
          <cell r="C1503" t="str">
            <v xml:space="preserve">KOCHER-LANGENBECK RETR 25X6             </v>
          </cell>
          <cell r="D1503" t="str">
            <v>PC</v>
          </cell>
          <cell r="E1503">
            <v>35.15</v>
          </cell>
          <cell r="F1503">
            <v>87.875</v>
          </cell>
        </row>
        <row r="1504">
          <cell r="A1504">
            <v>1531702</v>
          </cell>
          <cell r="B1504" t="str">
            <v>15-317-02</v>
          </cell>
          <cell r="C1504" t="str">
            <v xml:space="preserve">KOCHER-LANGENBECK RETR 35X8             </v>
          </cell>
          <cell r="D1504" t="str">
            <v>PC</v>
          </cell>
          <cell r="E1504">
            <v>35.15</v>
          </cell>
          <cell r="F1504">
            <v>87.875</v>
          </cell>
        </row>
        <row r="1505">
          <cell r="A1505">
            <v>1531703</v>
          </cell>
          <cell r="B1505" t="str">
            <v>15-317-03</v>
          </cell>
          <cell r="C1505" t="str">
            <v xml:space="preserve">KOCHER-LANGENBECK RETR 35X11            </v>
          </cell>
          <cell r="D1505" t="str">
            <v>PC</v>
          </cell>
          <cell r="E1505">
            <v>35.15</v>
          </cell>
          <cell r="F1505">
            <v>87.875</v>
          </cell>
        </row>
        <row r="1506">
          <cell r="A1506">
            <v>1531704</v>
          </cell>
          <cell r="B1506" t="str">
            <v>15-317-04</v>
          </cell>
          <cell r="C1506" t="str">
            <v xml:space="preserve">KOCHER-LANGENBECK RETR 35X15            </v>
          </cell>
          <cell r="D1506" t="str">
            <v>PC</v>
          </cell>
          <cell r="E1506">
            <v>35.15</v>
          </cell>
          <cell r="F1506">
            <v>87.875</v>
          </cell>
        </row>
        <row r="1507">
          <cell r="A1507">
            <v>1531705</v>
          </cell>
          <cell r="B1507" t="str">
            <v>15-317-05</v>
          </cell>
          <cell r="C1507" t="str">
            <v xml:space="preserve">KOCHER-LANGENBECK RETR 40X11            </v>
          </cell>
          <cell r="D1507" t="str">
            <v>PC</v>
          </cell>
          <cell r="E1507">
            <v>35.53</v>
          </cell>
          <cell r="F1507">
            <v>88.825000000000003</v>
          </cell>
        </row>
        <row r="1508">
          <cell r="A1508">
            <v>1531706</v>
          </cell>
          <cell r="B1508" t="str">
            <v>15-317-06</v>
          </cell>
          <cell r="C1508" t="str">
            <v xml:space="preserve">KOCHER-LANGENBECK RETR 55X11            </v>
          </cell>
          <cell r="D1508" t="str">
            <v>PC</v>
          </cell>
          <cell r="E1508">
            <v>36.58</v>
          </cell>
          <cell r="F1508">
            <v>91.449999999999989</v>
          </cell>
        </row>
        <row r="1509">
          <cell r="A1509">
            <v>1531707</v>
          </cell>
          <cell r="B1509" t="str">
            <v>15-317-07</v>
          </cell>
          <cell r="C1509" t="str">
            <v xml:space="preserve">KOCHER-LANGENBECK RETR 70X14            </v>
          </cell>
          <cell r="D1509" t="str">
            <v>PC</v>
          </cell>
          <cell r="E1509">
            <v>37.53</v>
          </cell>
          <cell r="F1509">
            <v>93.825000000000003</v>
          </cell>
        </row>
        <row r="1510">
          <cell r="A1510">
            <v>1531708</v>
          </cell>
          <cell r="B1510" t="str">
            <v>15-317-08</v>
          </cell>
          <cell r="C1510" t="str">
            <v xml:space="preserve">KOCHER-LANGENBECK RETR 80X12            </v>
          </cell>
          <cell r="D1510" t="str">
            <v>PC</v>
          </cell>
          <cell r="E1510">
            <v>38.29</v>
          </cell>
          <cell r="F1510">
            <v>95.724999999999994</v>
          </cell>
        </row>
        <row r="1511">
          <cell r="A1511">
            <v>1531709</v>
          </cell>
          <cell r="B1511" t="str">
            <v>15-317-09</v>
          </cell>
          <cell r="C1511" t="str">
            <v xml:space="preserve">KOCHER-LANGENBECK RETR 80X16            </v>
          </cell>
          <cell r="D1511" t="str">
            <v>PC</v>
          </cell>
          <cell r="E1511">
            <v>39.33</v>
          </cell>
          <cell r="F1511">
            <v>98.324999999999989</v>
          </cell>
        </row>
        <row r="1512">
          <cell r="A1512">
            <v>1531901</v>
          </cell>
          <cell r="B1512" t="str">
            <v>15-319-01</v>
          </cell>
          <cell r="C1512" t="str">
            <v xml:space="preserve">KOCHER-LANGENBECK RETR 10X25            </v>
          </cell>
          <cell r="D1512" t="str">
            <v>PC</v>
          </cell>
          <cell r="E1512">
            <v>35.909999999999997</v>
          </cell>
          <cell r="F1512">
            <v>89.774999999999991</v>
          </cell>
        </row>
        <row r="1513">
          <cell r="A1513">
            <v>1531902</v>
          </cell>
          <cell r="B1513" t="str">
            <v>15-319-02</v>
          </cell>
          <cell r="C1513" t="str">
            <v xml:space="preserve">KOCHER-LANGENBECK RETR 13X40            </v>
          </cell>
          <cell r="D1513" t="str">
            <v>PC</v>
          </cell>
          <cell r="E1513">
            <v>35.909999999999997</v>
          </cell>
          <cell r="F1513">
            <v>89.774999999999991</v>
          </cell>
        </row>
        <row r="1514">
          <cell r="A1514">
            <v>1531903</v>
          </cell>
          <cell r="B1514" t="str">
            <v>15-319-03</v>
          </cell>
          <cell r="C1514" t="str">
            <v xml:space="preserve">KOCHER-LANGENBECK RETR 13X60            </v>
          </cell>
          <cell r="D1514" t="str">
            <v>PC</v>
          </cell>
          <cell r="E1514">
            <v>35.909999999999997</v>
          </cell>
          <cell r="F1514">
            <v>89.774999999999991</v>
          </cell>
        </row>
        <row r="1515">
          <cell r="A1515">
            <v>1531904</v>
          </cell>
          <cell r="B1515" t="str">
            <v>15-319-04</v>
          </cell>
          <cell r="C1515" t="str">
            <v xml:space="preserve">KOCHER-LANGENBECK RETR 18X40            </v>
          </cell>
          <cell r="D1515" t="str">
            <v>PC</v>
          </cell>
          <cell r="E1515">
            <v>35.909999999999997</v>
          </cell>
          <cell r="F1515">
            <v>89.774999999999991</v>
          </cell>
        </row>
        <row r="1516">
          <cell r="A1516">
            <v>1531905</v>
          </cell>
          <cell r="B1516" t="str">
            <v>15-319-05</v>
          </cell>
          <cell r="C1516" t="str">
            <v xml:space="preserve">KOCHER-LANGENBECK RETR 18X60            </v>
          </cell>
          <cell r="D1516" t="str">
            <v>PC</v>
          </cell>
          <cell r="E1516">
            <v>35.909999999999997</v>
          </cell>
          <cell r="F1516">
            <v>89.774999999999991</v>
          </cell>
        </row>
        <row r="1517">
          <cell r="A1517">
            <v>1531906</v>
          </cell>
          <cell r="B1517" t="str">
            <v>15-319-06</v>
          </cell>
          <cell r="C1517" t="str">
            <v xml:space="preserve">KOCHER-LANGENBECK RETR 18X85            </v>
          </cell>
          <cell r="D1517" t="str">
            <v>PC</v>
          </cell>
          <cell r="E1517">
            <v>38.76</v>
          </cell>
          <cell r="F1517">
            <v>96.899999999999991</v>
          </cell>
        </row>
        <row r="1518">
          <cell r="A1518">
            <v>1531907</v>
          </cell>
          <cell r="B1518" t="str">
            <v>15-319-07</v>
          </cell>
          <cell r="C1518" t="str">
            <v xml:space="preserve">KOCHER-LANGENBECK RETR 25X60            </v>
          </cell>
          <cell r="D1518" t="str">
            <v>PC</v>
          </cell>
          <cell r="E1518">
            <v>38.76</v>
          </cell>
          <cell r="F1518">
            <v>96.899999999999991</v>
          </cell>
        </row>
        <row r="1519">
          <cell r="A1519">
            <v>1531908</v>
          </cell>
          <cell r="B1519" t="str">
            <v>15-319-08</v>
          </cell>
          <cell r="C1519" t="str">
            <v xml:space="preserve">KOCHER-LANGENBECK RETR 25X85            </v>
          </cell>
          <cell r="D1519" t="str">
            <v>PC</v>
          </cell>
          <cell r="E1519">
            <v>38.76</v>
          </cell>
          <cell r="F1519">
            <v>96.899999999999991</v>
          </cell>
        </row>
        <row r="1520">
          <cell r="A1520">
            <v>1532100</v>
          </cell>
          <cell r="B1520" t="str">
            <v>15-321-00</v>
          </cell>
          <cell r="C1520" t="str">
            <v>RETRACTOR ZENKER, ANGLED, 10X3 MM, 18 CM</v>
          </cell>
          <cell r="D1520" t="str">
            <v>PC</v>
          </cell>
          <cell r="E1520">
            <v>45.18</v>
          </cell>
          <cell r="F1520">
            <v>112.95</v>
          </cell>
        </row>
        <row r="1521">
          <cell r="A1521">
            <v>1532101</v>
          </cell>
          <cell r="B1521" t="str">
            <v>15-321-01</v>
          </cell>
          <cell r="C1521" t="str">
            <v xml:space="preserve">ZENKER RETRACTOR  35X 8MM               </v>
          </cell>
          <cell r="D1521" t="str">
            <v>PC</v>
          </cell>
          <cell r="E1521">
            <v>48.51</v>
          </cell>
          <cell r="F1521">
            <v>121.27499999999999</v>
          </cell>
        </row>
        <row r="1522">
          <cell r="A1522">
            <v>1532102</v>
          </cell>
          <cell r="B1522" t="str">
            <v>15-321-02</v>
          </cell>
          <cell r="C1522" t="str">
            <v xml:space="preserve">ZENKER RETRACTOR  60X12MM               </v>
          </cell>
          <cell r="D1522" t="str">
            <v>PC</v>
          </cell>
          <cell r="E1522">
            <v>51.93</v>
          </cell>
          <cell r="F1522">
            <v>129.82499999999999</v>
          </cell>
        </row>
        <row r="1523">
          <cell r="A1523">
            <v>1532103</v>
          </cell>
          <cell r="B1523" t="str">
            <v>15-321-03</v>
          </cell>
          <cell r="C1523" t="str">
            <v xml:space="preserve">ZENKER RETRACTOR  75X12MM               </v>
          </cell>
          <cell r="D1523" t="str">
            <v>PC</v>
          </cell>
          <cell r="E1523">
            <v>54.54</v>
          </cell>
          <cell r="F1523">
            <v>136.35</v>
          </cell>
        </row>
        <row r="1524">
          <cell r="A1524">
            <v>1532104</v>
          </cell>
          <cell r="B1524" t="str">
            <v>15-321-04</v>
          </cell>
          <cell r="C1524" t="str">
            <v xml:space="preserve">ZENKER RETRACTOR  85X20MM               </v>
          </cell>
          <cell r="D1524" t="str">
            <v>PC</v>
          </cell>
          <cell r="E1524">
            <v>55.44</v>
          </cell>
          <cell r="F1524">
            <v>138.6</v>
          </cell>
        </row>
        <row r="1525">
          <cell r="A1525">
            <v>1532105</v>
          </cell>
          <cell r="B1525" t="str">
            <v>15-321-05</v>
          </cell>
          <cell r="C1525" t="str">
            <v xml:space="preserve">ZENKER RETRACTOR 100X25MM               </v>
          </cell>
          <cell r="D1525" t="str">
            <v>PC</v>
          </cell>
          <cell r="E1525">
            <v>56.16</v>
          </cell>
          <cell r="F1525">
            <v>140.39999999999998</v>
          </cell>
        </row>
        <row r="1526">
          <cell r="A1526">
            <v>1532501</v>
          </cell>
          <cell r="B1526" t="str">
            <v>15-325-01</v>
          </cell>
          <cell r="C1526" t="str">
            <v xml:space="preserve">KOCHER RETRACTOR 20X11MM                </v>
          </cell>
          <cell r="D1526" t="str">
            <v>PC</v>
          </cell>
          <cell r="E1526">
            <v>42.47</v>
          </cell>
          <cell r="F1526">
            <v>106.175</v>
          </cell>
        </row>
        <row r="1527">
          <cell r="A1527">
            <v>1532502</v>
          </cell>
          <cell r="B1527" t="str">
            <v>15-325-02</v>
          </cell>
          <cell r="C1527" t="str">
            <v xml:space="preserve">KOCHER RETRACTOR 21X14MM                </v>
          </cell>
          <cell r="D1527" t="str">
            <v>PC</v>
          </cell>
          <cell r="E1527">
            <v>42.47</v>
          </cell>
          <cell r="F1527">
            <v>106.175</v>
          </cell>
        </row>
        <row r="1528">
          <cell r="A1528">
            <v>1535101</v>
          </cell>
          <cell r="B1528" t="str">
            <v>15-351-01</v>
          </cell>
          <cell r="C1528" t="str">
            <v xml:space="preserve">KOCHER RETRACTOR 40X10MM                </v>
          </cell>
          <cell r="D1528" t="str">
            <v>PC</v>
          </cell>
          <cell r="E1528">
            <v>44.84</v>
          </cell>
          <cell r="F1528">
            <v>112.10000000000001</v>
          </cell>
        </row>
        <row r="1529">
          <cell r="A1529">
            <v>1535102</v>
          </cell>
          <cell r="B1529" t="str">
            <v>15-351-02</v>
          </cell>
          <cell r="C1529" t="str">
            <v xml:space="preserve">KOCHER RETRACTOR 40X15MM                </v>
          </cell>
          <cell r="D1529" t="str">
            <v>PC</v>
          </cell>
          <cell r="E1529">
            <v>44.84</v>
          </cell>
          <cell r="F1529">
            <v>112.10000000000001</v>
          </cell>
        </row>
        <row r="1530">
          <cell r="A1530">
            <v>1535103</v>
          </cell>
          <cell r="B1530" t="str">
            <v>15-351-03</v>
          </cell>
          <cell r="C1530" t="str">
            <v xml:space="preserve">KOCHER RETRACTOR 40X20MM                </v>
          </cell>
          <cell r="D1530" t="str">
            <v>PC</v>
          </cell>
          <cell r="E1530">
            <v>41.71</v>
          </cell>
          <cell r="F1530">
            <v>104.27500000000001</v>
          </cell>
        </row>
        <row r="1531">
          <cell r="A1531">
            <v>1536101</v>
          </cell>
          <cell r="B1531" t="str">
            <v>15-361-01</v>
          </cell>
          <cell r="C1531" t="str">
            <v xml:space="preserve">MIDDELDORPF RETRACT 14X17MM             </v>
          </cell>
          <cell r="D1531" t="str">
            <v>PC</v>
          </cell>
          <cell r="E1531">
            <v>41.14</v>
          </cell>
          <cell r="F1531">
            <v>102.85</v>
          </cell>
        </row>
        <row r="1532">
          <cell r="A1532">
            <v>1536102</v>
          </cell>
          <cell r="B1532" t="str">
            <v>15-361-02</v>
          </cell>
          <cell r="C1532" t="str">
            <v xml:space="preserve">MIDDELDORPF RETRACT 20X22MM             </v>
          </cell>
          <cell r="D1532" t="str">
            <v>PC</v>
          </cell>
          <cell r="E1532">
            <v>42.09</v>
          </cell>
          <cell r="F1532">
            <v>105.22500000000001</v>
          </cell>
        </row>
        <row r="1533">
          <cell r="A1533">
            <v>1536103</v>
          </cell>
          <cell r="B1533" t="str">
            <v>15-361-03</v>
          </cell>
          <cell r="C1533" t="str">
            <v xml:space="preserve">MIDDELDORPF RETRACT 26X30MM             </v>
          </cell>
          <cell r="D1533" t="str">
            <v>PC</v>
          </cell>
          <cell r="E1533">
            <v>42.94</v>
          </cell>
          <cell r="F1533">
            <v>107.35</v>
          </cell>
        </row>
        <row r="1534">
          <cell r="A1534">
            <v>1538101</v>
          </cell>
          <cell r="B1534" t="str">
            <v>15-381-01</v>
          </cell>
          <cell r="C1534" t="str">
            <v xml:space="preserve">RICHARDS EASTM RETRACT FIG 1            </v>
          </cell>
          <cell r="D1534" t="str">
            <v>PC</v>
          </cell>
          <cell r="E1534">
            <v>27.55</v>
          </cell>
          <cell r="F1534">
            <v>68.875</v>
          </cell>
        </row>
        <row r="1535">
          <cell r="A1535">
            <v>1538102</v>
          </cell>
          <cell r="B1535" t="str">
            <v>15-381-02</v>
          </cell>
          <cell r="C1535" t="str">
            <v xml:space="preserve">RICHARDS EASTM RETRACT FIG 2            </v>
          </cell>
          <cell r="D1535" t="str">
            <v>PC</v>
          </cell>
          <cell r="E1535">
            <v>29.17</v>
          </cell>
          <cell r="F1535">
            <v>72.925000000000011</v>
          </cell>
        </row>
        <row r="1536">
          <cell r="A1536">
            <v>1539101</v>
          </cell>
          <cell r="B1536" t="str">
            <v>15-391-01</v>
          </cell>
          <cell r="C1536" t="str">
            <v xml:space="preserve">RICHARDSON RETRACTOR 28X20MM            </v>
          </cell>
          <cell r="D1536" t="str">
            <v>PC</v>
          </cell>
          <cell r="E1536">
            <v>24.7</v>
          </cell>
          <cell r="F1536">
            <v>61.75</v>
          </cell>
        </row>
        <row r="1537">
          <cell r="A1537">
            <v>1539102</v>
          </cell>
          <cell r="B1537" t="str">
            <v>15-391-02</v>
          </cell>
          <cell r="C1537" t="str">
            <v xml:space="preserve">RICHARDSON RETRACTOR 36X28MM            </v>
          </cell>
          <cell r="D1537" t="str">
            <v>PC</v>
          </cell>
          <cell r="E1537">
            <v>24.7</v>
          </cell>
          <cell r="F1537">
            <v>61.75</v>
          </cell>
        </row>
        <row r="1538">
          <cell r="A1538">
            <v>1539103</v>
          </cell>
          <cell r="B1538" t="str">
            <v>15-391-03</v>
          </cell>
          <cell r="C1538" t="str">
            <v xml:space="preserve">RICHARDSON RETRACTOR 44X38MM            </v>
          </cell>
          <cell r="D1538" t="str">
            <v>PC</v>
          </cell>
          <cell r="E1538">
            <v>24.7</v>
          </cell>
          <cell r="F1538">
            <v>61.75</v>
          </cell>
        </row>
        <row r="1539">
          <cell r="A1539">
            <v>1539524</v>
          </cell>
          <cell r="B1539" t="str">
            <v>15-395-24</v>
          </cell>
          <cell r="C1539" t="str">
            <v xml:space="preserve">RICHARDSON RETRACTOR 52X22MM            </v>
          </cell>
          <cell r="D1539" t="str">
            <v>PC</v>
          </cell>
          <cell r="E1539">
            <v>25.75</v>
          </cell>
          <cell r="F1539">
            <v>64.375</v>
          </cell>
        </row>
        <row r="1540">
          <cell r="A1540">
            <v>1539726</v>
          </cell>
          <cell r="B1540" t="str">
            <v>15-397-26</v>
          </cell>
          <cell r="C1540" t="str">
            <v xml:space="preserve">KELLY RETRACTOR 70X50MM                 </v>
          </cell>
          <cell r="D1540" t="str">
            <v>PC</v>
          </cell>
          <cell r="E1540">
            <v>28.22</v>
          </cell>
          <cell r="F1540">
            <v>70.55</v>
          </cell>
        </row>
        <row r="1541">
          <cell r="A1541">
            <v>1540101</v>
          </cell>
          <cell r="B1541" t="str">
            <v>15-401-01</v>
          </cell>
          <cell r="C1541" t="str">
            <v xml:space="preserve">DOYEN-STILLE RETRACT 90X28MM            </v>
          </cell>
          <cell r="D1541" t="str">
            <v>PC</v>
          </cell>
          <cell r="E1541">
            <v>76.760000000000005</v>
          </cell>
          <cell r="F1541">
            <v>191.9</v>
          </cell>
        </row>
        <row r="1542">
          <cell r="A1542">
            <v>1540102</v>
          </cell>
          <cell r="B1542" t="str">
            <v>15-401-02</v>
          </cell>
          <cell r="C1542" t="str">
            <v xml:space="preserve">DOYEN-STILLE RETR 105X30MM              </v>
          </cell>
          <cell r="D1542" t="str">
            <v>PC</v>
          </cell>
          <cell r="E1542">
            <v>78</v>
          </cell>
          <cell r="F1542">
            <v>195</v>
          </cell>
        </row>
        <row r="1543">
          <cell r="A1543">
            <v>1540103</v>
          </cell>
          <cell r="B1543" t="str">
            <v>15-401-03</v>
          </cell>
          <cell r="C1543" t="str">
            <v xml:space="preserve">DOYEN-STILLE RETR 120X52MM              </v>
          </cell>
          <cell r="D1543" t="str">
            <v>PC</v>
          </cell>
          <cell r="E1543">
            <v>91.11</v>
          </cell>
          <cell r="F1543">
            <v>227.77500000000001</v>
          </cell>
        </row>
        <row r="1544">
          <cell r="A1544">
            <v>1540501</v>
          </cell>
          <cell r="B1544" t="str">
            <v>15-405-01</v>
          </cell>
          <cell r="C1544" t="str">
            <v xml:space="preserve">HOESEL RETRACTOR    60X20 MM            </v>
          </cell>
          <cell r="D1544" t="str">
            <v>PC</v>
          </cell>
          <cell r="E1544">
            <v>54.91</v>
          </cell>
          <cell r="F1544">
            <v>137.27499999999998</v>
          </cell>
        </row>
        <row r="1545">
          <cell r="A1545">
            <v>1540502</v>
          </cell>
          <cell r="B1545" t="str">
            <v>15-405-02</v>
          </cell>
          <cell r="C1545" t="str">
            <v xml:space="preserve">HOESEL RETRACTOR    80X30 MM            </v>
          </cell>
          <cell r="D1545" t="str">
            <v>PC</v>
          </cell>
          <cell r="E1545">
            <v>71.23</v>
          </cell>
          <cell r="F1545">
            <v>178.07500000000002</v>
          </cell>
        </row>
        <row r="1546">
          <cell r="A1546">
            <v>1540503</v>
          </cell>
          <cell r="B1546" t="str">
            <v>15-405-03</v>
          </cell>
          <cell r="C1546" t="str">
            <v xml:space="preserve">HOESEL RETRACTOR   100X30 MM            </v>
          </cell>
          <cell r="D1546" t="str">
            <v>PC</v>
          </cell>
          <cell r="E1546">
            <v>77.52</v>
          </cell>
          <cell r="F1546">
            <v>193.79999999999998</v>
          </cell>
        </row>
        <row r="1547">
          <cell r="A1547">
            <v>1540504</v>
          </cell>
          <cell r="B1547" t="str">
            <v>15-405-04</v>
          </cell>
          <cell r="C1547" t="str">
            <v xml:space="preserve">HOESEL RETRACTOR   120X30 MM            </v>
          </cell>
          <cell r="D1547" t="str">
            <v>PC</v>
          </cell>
          <cell r="E1547">
            <v>77.52</v>
          </cell>
          <cell r="F1547">
            <v>193.79999999999998</v>
          </cell>
        </row>
        <row r="1548">
          <cell r="A1548">
            <v>1540505</v>
          </cell>
          <cell r="B1548" t="str">
            <v>15-405-05</v>
          </cell>
          <cell r="C1548" t="str">
            <v xml:space="preserve">HOESEL RETRACTOR   140X30 MM            </v>
          </cell>
          <cell r="D1548" t="str">
            <v>PC</v>
          </cell>
          <cell r="E1548">
            <v>83.98</v>
          </cell>
          <cell r="F1548">
            <v>209.95000000000002</v>
          </cell>
        </row>
        <row r="1549">
          <cell r="A1549">
            <v>1540506</v>
          </cell>
          <cell r="B1549" t="str">
            <v>15-405-06</v>
          </cell>
          <cell r="C1549" t="str">
            <v xml:space="preserve">HOESEL RETRACTOR   140X40 MM            </v>
          </cell>
          <cell r="D1549" t="str">
            <v>PC</v>
          </cell>
          <cell r="E1549">
            <v>98.18</v>
          </cell>
          <cell r="F1549">
            <v>245.45000000000002</v>
          </cell>
        </row>
        <row r="1550">
          <cell r="A1550">
            <v>1544101</v>
          </cell>
          <cell r="B1550" t="str">
            <v>15-441-01</v>
          </cell>
          <cell r="C1550" t="str">
            <v xml:space="preserve">MIDDELDORPF ABDOM RETR  45MM            </v>
          </cell>
          <cell r="D1550" t="str">
            <v>PC</v>
          </cell>
          <cell r="E1550">
            <v>54.25</v>
          </cell>
          <cell r="F1550">
            <v>135.625</v>
          </cell>
        </row>
        <row r="1551">
          <cell r="A1551">
            <v>1544102</v>
          </cell>
          <cell r="B1551" t="str">
            <v>15-441-02</v>
          </cell>
          <cell r="C1551" t="str">
            <v xml:space="preserve">MIDDELDORPF ABDOM RETR  50MM            </v>
          </cell>
          <cell r="D1551" t="str">
            <v>PC</v>
          </cell>
          <cell r="E1551">
            <v>56.53</v>
          </cell>
          <cell r="F1551">
            <v>141.32499999999999</v>
          </cell>
        </row>
        <row r="1552">
          <cell r="A1552">
            <v>1544103</v>
          </cell>
          <cell r="B1552" t="str">
            <v>15-441-03</v>
          </cell>
          <cell r="C1552" t="str">
            <v xml:space="preserve">MIDDELDORPF ABDOM RETR 70MM             </v>
          </cell>
          <cell r="D1552" t="str">
            <v>PC</v>
          </cell>
          <cell r="E1552">
            <v>66.12</v>
          </cell>
          <cell r="F1552">
            <v>165.3</v>
          </cell>
        </row>
        <row r="1553">
          <cell r="A1553">
            <v>1545200</v>
          </cell>
          <cell r="B1553" t="str">
            <v>15-452-00</v>
          </cell>
          <cell r="C1553" t="str">
            <v xml:space="preserve">FRITSCH A DOMIN RETR 30X30MM            </v>
          </cell>
          <cell r="D1553" t="str">
            <v>PC</v>
          </cell>
          <cell r="E1553">
            <v>59.28</v>
          </cell>
          <cell r="F1553">
            <v>148.19999999999999</v>
          </cell>
        </row>
        <row r="1554">
          <cell r="A1554">
            <v>1545201</v>
          </cell>
          <cell r="B1554" t="str">
            <v>15-452-01</v>
          </cell>
          <cell r="C1554" t="str">
            <v xml:space="preserve">FRITSCH A DOMIN RETR 32X40MM            </v>
          </cell>
          <cell r="D1554" t="str">
            <v>PC</v>
          </cell>
          <cell r="E1554">
            <v>59.28</v>
          </cell>
          <cell r="F1554">
            <v>148.19999999999999</v>
          </cell>
        </row>
        <row r="1555">
          <cell r="A1555">
            <v>1545202</v>
          </cell>
          <cell r="B1555" t="str">
            <v>15-452-02</v>
          </cell>
          <cell r="C1555" t="str">
            <v xml:space="preserve">FRITSCH A DOMIN RETR 40X50MM            </v>
          </cell>
          <cell r="D1555" t="str">
            <v>PC</v>
          </cell>
          <cell r="E1555">
            <v>59.28</v>
          </cell>
          <cell r="F1555">
            <v>148.19999999999999</v>
          </cell>
        </row>
        <row r="1556">
          <cell r="A1556">
            <v>1545203</v>
          </cell>
          <cell r="B1556" t="str">
            <v>15-452-03</v>
          </cell>
          <cell r="C1556" t="str">
            <v xml:space="preserve">FRITSCH A DOMIN RETR 40X60MM            </v>
          </cell>
          <cell r="D1556" t="str">
            <v>PC</v>
          </cell>
          <cell r="E1556">
            <v>62.13</v>
          </cell>
          <cell r="F1556">
            <v>155.32500000000002</v>
          </cell>
        </row>
        <row r="1557">
          <cell r="A1557">
            <v>1545204</v>
          </cell>
          <cell r="B1557" t="str">
            <v>15-452-04</v>
          </cell>
          <cell r="C1557" t="str">
            <v xml:space="preserve">FRITSCH A DOMIN RETR 45X75MM            </v>
          </cell>
          <cell r="D1557" t="str">
            <v>PC</v>
          </cell>
          <cell r="E1557">
            <v>62.13</v>
          </cell>
          <cell r="F1557">
            <v>155.32500000000002</v>
          </cell>
        </row>
        <row r="1558">
          <cell r="A1558">
            <v>1545205</v>
          </cell>
          <cell r="B1558" t="str">
            <v>15-452-05</v>
          </cell>
          <cell r="C1558" t="str">
            <v xml:space="preserve">FRITSCH A DOMIN RETR 65X85MM            </v>
          </cell>
          <cell r="D1558" t="str">
            <v>PC</v>
          </cell>
          <cell r="E1558">
            <v>62.13</v>
          </cell>
          <cell r="F1558">
            <v>155.32500000000002</v>
          </cell>
        </row>
        <row r="1559">
          <cell r="A1559">
            <v>1546125</v>
          </cell>
          <cell r="B1559" t="str">
            <v>15-461-25</v>
          </cell>
          <cell r="C1559" t="str">
            <v xml:space="preserve">DOYEN ABDOM RETRACTR 85X50MM            </v>
          </cell>
          <cell r="D1559" t="str">
            <v>PC</v>
          </cell>
          <cell r="E1559">
            <v>51.21</v>
          </cell>
          <cell r="F1559">
            <v>128.02500000000001</v>
          </cell>
        </row>
        <row r="1560">
          <cell r="A1560">
            <v>1546922</v>
          </cell>
          <cell r="B1560" t="str">
            <v>15-469-22</v>
          </cell>
          <cell r="C1560" t="str">
            <v xml:space="preserve">KOCHER ABDOM RETRACT 70X25MM            </v>
          </cell>
          <cell r="D1560" t="str">
            <v>PC</v>
          </cell>
          <cell r="E1560">
            <v>65.17</v>
          </cell>
          <cell r="F1560">
            <v>162.92500000000001</v>
          </cell>
        </row>
        <row r="1561">
          <cell r="A1561">
            <v>1547101</v>
          </cell>
          <cell r="B1561" t="str">
            <v>15-471-01</v>
          </cell>
          <cell r="C1561" t="str">
            <v xml:space="preserve">KOCHER ABDOM RETRACT 80X45MM            </v>
          </cell>
          <cell r="D1561" t="str">
            <v>PC</v>
          </cell>
          <cell r="E1561">
            <v>71.819999999999993</v>
          </cell>
          <cell r="F1561">
            <v>179.54999999999998</v>
          </cell>
        </row>
        <row r="1562">
          <cell r="A1562">
            <v>1547102</v>
          </cell>
          <cell r="B1562" t="str">
            <v>15-471-02</v>
          </cell>
          <cell r="C1562" t="str">
            <v xml:space="preserve">KOCHER ABDOM RETRACT 80X55MM            </v>
          </cell>
          <cell r="D1562" t="str">
            <v>PC</v>
          </cell>
          <cell r="E1562">
            <v>71.819999999999993</v>
          </cell>
          <cell r="F1562">
            <v>179.54999999999998</v>
          </cell>
        </row>
        <row r="1563">
          <cell r="A1563">
            <v>1547103</v>
          </cell>
          <cell r="B1563" t="str">
            <v>15-471-03</v>
          </cell>
          <cell r="C1563" t="str">
            <v xml:space="preserve">KOCHER ABDOM RETRACT 80X65MM            </v>
          </cell>
          <cell r="D1563" t="str">
            <v>PC</v>
          </cell>
          <cell r="E1563">
            <v>71.819999999999993</v>
          </cell>
          <cell r="F1563">
            <v>179.54999999999998</v>
          </cell>
        </row>
        <row r="1564">
          <cell r="A1564">
            <v>1550125</v>
          </cell>
          <cell r="B1564" t="str">
            <v>15-501-25</v>
          </cell>
          <cell r="C1564" t="str">
            <v xml:space="preserve">MARTIN RETRACTOR 105X27MM               </v>
          </cell>
          <cell r="D1564" t="str">
            <v>PC</v>
          </cell>
          <cell r="E1564">
            <v>52.16</v>
          </cell>
          <cell r="F1564">
            <v>130.39999999999998</v>
          </cell>
        </row>
        <row r="1565">
          <cell r="A1565">
            <v>1550528</v>
          </cell>
          <cell r="B1565" t="str">
            <v>15-505-28</v>
          </cell>
          <cell r="C1565" t="str">
            <v xml:space="preserve">SIMON RETRACTOR 115X22MM                </v>
          </cell>
          <cell r="D1565" t="str">
            <v>PC</v>
          </cell>
          <cell r="E1565">
            <v>49.41</v>
          </cell>
          <cell r="F1565">
            <v>123.52499999999999</v>
          </cell>
        </row>
        <row r="1566">
          <cell r="A1566">
            <v>1550728</v>
          </cell>
          <cell r="B1566" t="str">
            <v>15-507-28</v>
          </cell>
          <cell r="C1566" t="str">
            <v xml:space="preserve">SIMON RETRACTOR 115X27MM                </v>
          </cell>
          <cell r="D1566" t="str">
            <v>PC</v>
          </cell>
          <cell r="E1566">
            <v>49.41</v>
          </cell>
          <cell r="F1566">
            <v>123.52499999999999</v>
          </cell>
        </row>
        <row r="1567">
          <cell r="A1567">
            <v>1553701</v>
          </cell>
          <cell r="B1567" t="str">
            <v>15-537-01</v>
          </cell>
          <cell r="C1567" t="str">
            <v xml:space="preserve">CORYLLOS RETRACTEUR 82X22MM             </v>
          </cell>
          <cell r="D1567" t="str">
            <v>PC</v>
          </cell>
          <cell r="E1567">
            <v>74.77</v>
          </cell>
          <cell r="F1567">
            <v>186.92499999999998</v>
          </cell>
        </row>
        <row r="1568">
          <cell r="A1568">
            <v>1553702</v>
          </cell>
          <cell r="B1568" t="str">
            <v>15-537-02</v>
          </cell>
          <cell r="C1568" t="str">
            <v xml:space="preserve">CORYLLOS RETRACTEUR 108X43MM            </v>
          </cell>
          <cell r="D1568" t="str">
            <v>PC</v>
          </cell>
          <cell r="E1568">
            <v>85.69</v>
          </cell>
          <cell r="F1568">
            <v>214.22499999999999</v>
          </cell>
        </row>
        <row r="1569">
          <cell r="A1569">
            <v>1553703</v>
          </cell>
          <cell r="B1569" t="str">
            <v>15-537-03</v>
          </cell>
          <cell r="C1569" t="str">
            <v xml:space="preserve">CORYLLOS RETRACTEUR 115X65MM            </v>
          </cell>
          <cell r="D1569" t="str">
            <v>PC</v>
          </cell>
          <cell r="E1569">
            <v>104.98</v>
          </cell>
          <cell r="F1569">
            <v>262.45</v>
          </cell>
        </row>
        <row r="1570">
          <cell r="A1570">
            <v>1554501</v>
          </cell>
          <cell r="B1570" t="str">
            <v>15-545-01</v>
          </cell>
          <cell r="C1570" t="str">
            <v xml:space="preserve">DAVIDSON RETRACTOR 75X50MM              </v>
          </cell>
          <cell r="D1570" t="str">
            <v>PC</v>
          </cell>
          <cell r="E1570">
            <v>114.3</v>
          </cell>
          <cell r="F1570">
            <v>285.75</v>
          </cell>
        </row>
        <row r="1571">
          <cell r="A1571">
            <v>1554502</v>
          </cell>
          <cell r="B1571" t="str">
            <v>15-545-02</v>
          </cell>
          <cell r="C1571" t="str">
            <v xml:space="preserve">DAVIDSON RETRACTOR 90X75MM              </v>
          </cell>
          <cell r="D1571" t="str">
            <v>PC</v>
          </cell>
          <cell r="E1571">
            <v>114.3</v>
          </cell>
          <cell r="F1571">
            <v>285.75</v>
          </cell>
        </row>
        <row r="1572">
          <cell r="A1572">
            <v>1555125</v>
          </cell>
          <cell r="B1572" t="str">
            <v>15-551-25</v>
          </cell>
          <cell r="C1572" t="str">
            <v xml:space="preserve">SAUERBRUCH RETRACTOR125X37MM            </v>
          </cell>
          <cell r="D1572" t="str">
            <v>PC</v>
          </cell>
          <cell r="E1572">
            <v>108.78</v>
          </cell>
          <cell r="F1572">
            <v>271.95</v>
          </cell>
        </row>
        <row r="1573">
          <cell r="A1573">
            <v>1555808</v>
          </cell>
          <cell r="B1573" t="str">
            <v>15-558-08</v>
          </cell>
          <cell r="C1573" t="str">
            <v xml:space="preserve">BRUNNER RETR STR 80X20 MM               </v>
          </cell>
          <cell r="D1573" t="str">
            <v>PC</v>
          </cell>
          <cell r="E1573">
            <v>53.68</v>
          </cell>
          <cell r="F1573">
            <v>134.19999999999999</v>
          </cell>
        </row>
        <row r="1574">
          <cell r="A1574">
            <v>1555810</v>
          </cell>
          <cell r="B1574" t="str">
            <v>15-558-10</v>
          </cell>
          <cell r="C1574" t="str">
            <v xml:space="preserve">BRUNNER RETR STR 100X25 MM              </v>
          </cell>
          <cell r="D1574" t="str">
            <v>PC</v>
          </cell>
          <cell r="E1574">
            <v>54.82</v>
          </cell>
          <cell r="F1574">
            <v>137.05000000000001</v>
          </cell>
        </row>
        <row r="1575">
          <cell r="A1575">
            <v>1555812</v>
          </cell>
          <cell r="B1575" t="str">
            <v>15-558-12</v>
          </cell>
          <cell r="C1575" t="str">
            <v xml:space="preserve">BRUNNER RETR STR 120X25 MM              </v>
          </cell>
          <cell r="D1575" t="str">
            <v>PC</v>
          </cell>
          <cell r="E1575">
            <v>55.77</v>
          </cell>
          <cell r="F1575">
            <v>139.42500000000001</v>
          </cell>
        </row>
        <row r="1576">
          <cell r="A1576">
            <v>1555813</v>
          </cell>
          <cell r="B1576" t="str">
            <v>15-558-13</v>
          </cell>
          <cell r="C1576" t="str">
            <v xml:space="preserve">BRUNNER RETR STR 130X30 MM              </v>
          </cell>
          <cell r="D1576" t="str">
            <v>PC</v>
          </cell>
          <cell r="E1576">
            <v>56.53</v>
          </cell>
          <cell r="F1576">
            <v>141.32499999999999</v>
          </cell>
        </row>
        <row r="1577">
          <cell r="A1577">
            <v>1555814</v>
          </cell>
          <cell r="B1577" t="str">
            <v>15-558-14</v>
          </cell>
          <cell r="C1577" t="str">
            <v xml:space="preserve">BRUNNER RETR STR 140X30 MM              </v>
          </cell>
          <cell r="D1577" t="str">
            <v>PC</v>
          </cell>
          <cell r="E1577">
            <v>57.57</v>
          </cell>
          <cell r="F1577">
            <v>143.92500000000001</v>
          </cell>
        </row>
        <row r="1578">
          <cell r="A1578">
            <v>1555816</v>
          </cell>
          <cell r="B1578" t="str">
            <v>15-558-16</v>
          </cell>
          <cell r="C1578" t="str">
            <v xml:space="preserve">BRUNNER RETR STR 160X30 MM              </v>
          </cell>
          <cell r="D1578" t="str">
            <v>PC</v>
          </cell>
          <cell r="E1578">
            <v>59.28</v>
          </cell>
          <cell r="F1578">
            <v>148.19999999999999</v>
          </cell>
        </row>
        <row r="1579">
          <cell r="A1579">
            <v>1555818</v>
          </cell>
          <cell r="B1579" t="str">
            <v>15-558-18</v>
          </cell>
          <cell r="C1579" t="str">
            <v xml:space="preserve">BRUNNER RETR STR 180X30 MM              </v>
          </cell>
          <cell r="D1579" t="str">
            <v>PC</v>
          </cell>
          <cell r="E1579">
            <v>62.89</v>
          </cell>
          <cell r="F1579">
            <v>157.22499999999999</v>
          </cell>
        </row>
        <row r="1580">
          <cell r="A1580">
            <v>1555908</v>
          </cell>
          <cell r="B1580" t="str">
            <v>15-559-08</v>
          </cell>
          <cell r="C1580" t="str">
            <v xml:space="preserve">BRUNNER RETRACTOR 80X20 MM              </v>
          </cell>
          <cell r="D1580" t="str">
            <v>PC</v>
          </cell>
          <cell r="E1580">
            <v>55.77</v>
          </cell>
          <cell r="F1580">
            <v>139.42500000000001</v>
          </cell>
        </row>
        <row r="1581">
          <cell r="A1581">
            <v>1555910</v>
          </cell>
          <cell r="B1581" t="str">
            <v>15-559-10</v>
          </cell>
          <cell r="C1581" t="str">
            <v xml:space="preserve">BRUNNER RETRACTOR 100X20 MM             </v>
          </cell>
          <cell r="D1581" t="str">
            <v>PC</v>
          </cell>
          <cell r="E1581">
            <v>56.53</v>
          </cell>
          <cell r="F1581">
            <v>141.32499999999999</v>
          </cell>
        </row>
        <row r="1582">
          <cell r="A1582">
            <v>1555912</v>
          </cell>
          <cell r="B1582" t="str">
            <v>15-559-12</v>
          </cell>
          <cell r="C1582" t="str">
            <v xml:space="preserve">BRUNNER RETRACTOR 120X25 MM             </v>
          </cell>
          <cell r="D1582" t="str">
            <v>PC</v>
          </cell>
          <cell r="E1582">
            <v>57.57</v>
          </cell>
          <cell r="F1582">
            <v>143.92500000000001</v>
          </cell>
        </row>
        <row r="1583">
          <cell r="A1583">
            <v>1555914</v>
          </cell>
          <cell r="B1583" t="str">
            <v>15-559-14</v>
          </cell>
          <cell r="C1583" t="str">
            <v xml:space="preserve">BRUNNER RETRACTOR 140X25 MM             </v>
          </cell>
          <cell r="D1583" t="str">
            <v>PC</v>
          </cell>
          <cell r="E1583">
            <v>58.52</v>
          </cell>
          <cell r="F1583">
            <v>146.30000000000001</v>
          </cell>
        </row>
        <row r="1584">
          <cell r="A1584">
            <v>1555916</v>
          </cell>
          <cell r="B1584" t="str">
            <v>15-559-16</v>
          </cell>
          <cell r="C1584" t="str">
            <v xml:space="preserve">BRUNNER RETRACTOR 160X30 MM             </v>
          </cell>
          <cell r="D1584" t="str">
            <v>PC</v>
          </cell>
          <cell r="E1584">
            <v>59.28</v>
          </cell>
          <cell r="F1584">
            <v>148.19999999999999</v>
          </cell>
        </row>
        <row r="1585">
          <cell r="A1585">
            <v>1555918</v>
          </cell>
          <cell r="B1585" t="str">
            <v>15-559-18</v>
          </cell>
          <cell r="C1585" t="str">
            <v xml:space="preserve">BRUNNER RETRACTOR 180X30 MM             </v>
          </cell>
          <cell r="D1585" t="str">
            <v>PC</v>
          </cell>
          <cell r="E1585">
            <v>62.89</v>
          </cell>
          <cell r="F1585">
            <v>157.22499999999999</v>
          </cell>
        </row>
        <row r="1586">
          <cell r="A1586">
            <v>1556101</v>
          </cell>
          <cell r="B1586" t="str">
            <v>15-561-01</v>
          </cell>
          <cell r="C1586" t="str">
            <v xml:space="preserve">SAUERBRUCH RETRACTOR 45X15MM            </v>
          </cell>
          <cell r="D1586" t="str">
            <v>PC</v>
          </cell>
          <cell r="E1586">
            <v>50.07</v>
          </cell>
          <cell r="F1586">
            <v>125.175</v>
          </cell>
        </row>
        <row r="1587">
          <cell r="A1587">
            <v>1556102</v>
          </cell>
          <cell r="B1587" t="str">
            <v>15-561-02</v>
          </cell>
          <cell r="C1587" t="str">
            <v xml:space="preserve">SAUERBRUCH RETRACTOR 60X23MM            </v>
          </cell>
          <cell r="D1587" t="str">
            <v>PC</v>
          </cell>
          <cell r="E1587">
            <v>52.06</v>
          </cell>
          <cell r="F1587">
            <v>130.15</v>
          </cell>
        </row>
        <row r="1588">
          <cell r="A1588">
            <v>1556103</v>
          </cell>
          <cell r="B1588" t="str">
            <v>15-561-03</v>
          </cell>
          <cell r="C1588" t="str">
            <v xml:space="preserve">SAUERBRUCH RETRACTOR 75X20MM            </v>
          </cell>
          <cell r="D1588" t="str">
            <v>PC</v>
          </cell>
          <cell r="E1588">
            <v>53.68</v>
          </cell>
          <cell r="F1588">
            <v>134.19999999999999</v>
          </cell>
        </row>
        <row r="1589">
          <cell r="A1589">
            <v>1556301</v>
          </cell>
          <cell r="B1589" t="str">
            <v>15-563-01</v>
          </cell>
          <cell r="C1589" t="str">
            <v xml:space="preserve">ROSS AORTA RETRACTOR FIG  1             </v>
          </cell>
          <cell r="D1589" t="str">
            <v>PC</v>
          </cell>
          <cell r="E1589">
            <v>82.89</v>
          </cell>
          <cell r="F1589">
            <v>207.22499999999999</v>
          </cell>
        </row>
        <row r="1590">
          <cell r="A1590">
            <v>1556302</v>
          </cell>
          <cell r="B1590" t="str">
            <v>15-563-02</v>
          </cell>
          <cell r="C1590" t="str">
            <v xml:space="preserve">ROSS AORTA RETRACTOR FIG  2             </v>
          </cell>
          <cell r="D1590" t="str">
            <v>PC</v>
          </cell>
          <cell r="E1590">
            <v>82.89</v>
          </cell>
          <cell r="F1590">
            <v>207.22499999999999</v>
          </cell>
        </row>
        <row r="1591">
          <cell r="A1591">
            <v>1556303</v>
          </cell>
          <cell r="B1591" t="str">
            <v>15-563-03</v>
          </cell>
          <cell r="C1591" t="str">
            <v xml:space="preserve">ROSS AORTA RETRACTOR FIG  3             </v>
          </cell>
          <cell r="D1591" t="str">
            <v>PC</v>
          </cell>
          <cell r="E1591">
            <v>82.89</v>
          </cell>
          <cell r="F1591">
            <v>207.22499999999999</v>
          </cell>
        </row>
        <row r="1592">
          <cell r="A1592">
            <v>1556304</v>
          </cell>
          <cell r="B1592" t="str">
            <v>15-563-04</v>
          </cell>
          <cell r="C1592" t="str">
            <v xml:space="preserve">ROSS AORTA RETRACTOR FIG  4             </v>
          </cell>
          <cell r="D1592" t="str">
            <v>PC</v>
          </cell>
          <cell r="E1592">
            <v>82.89</v>
          </cell>
          <cell r="F1592">
            <v>207.22499999999999</v>
          </cell>
        </row>
        <row r="1593">
          <cell r="A1593">
            <v>1556305</v>
          </cell>
          <cell r="B1593" t="str">
            <v>15-563-05</v>
          </cell>
          <cell r="C1593" t="str">
            <v xml:space="preserve">ROSS AORTA RETRACTOR FIG  5             </v>
          </cell>
          <cell r="D1593" t="str">
            <v>PC</v>
          </cell>
          <cell r="E1593">
            <v>82.89</v>
          </cell>
          <cell r="F1593">
            <v>207.22499999999999</v>
          </cell>
        </row>
        <row r="1594">
          <cell r="A1594">
            <v>1556306</v>
          </cell>
          <cell r="B1594" t="str">
            <v>15-563-06</v>
          </cell>
          <cell r="C1594" t="str">
            <v xml:space="preserve">ROSS AORTA RETRACTOR FIG  6             </v>
          </cell>
          <cell r="D1594" t="str">
            <v>PC</v>
          </cell>
          <cell r="E1594">
            <v>82.89</v>
          </cell>
          <cell r="F1594">
            <v>207.22499999999999</v>
          </cell>
        </row>
        <row r="1595">
          <cell r="A1595">
            <v>1557727</v>
          </cell>
          <cell r="B1595" t="str">
            <v>15-577-27</v>
          </cell>
          <cell r="C1595" t="str">
            <v xml:space="preserve">POLLOSON RETRACTOR 27 CM                </v>
          </cell>
          <cell r="D1595" t="str">
            <v>PC</v>
          </cell>
          <cell r="E1595">
            <v>159.6</v>
          </cell>
          <cell r="F1595">
            <v>399</v>
          </cell>
        </row>
        <row r="1596">
          <cell r="A1596">
            <v>1557927</v>
          </cell>
          <cell r="B1596" t="str">
            <v>15-579-27</v>
          </cell>
          <cell r="C1596" t="str">
            <v xml:space="preserve">POLLOSON RETRACTOR FENESTR.             </v>
          </cell>
          <cell r="D1596" t="str">
            <v>PC</v>
          </cell>
          <cell r="E1596">
            <v>178.13</v>
          </cell>
          <cell r="F1596">
            <v>445.32499999999999</v>
          </cell>
        </row>
        <row r="1597">
          <cell r="A1597">
            <v>1558101</v>
          </cell>
          <cell r="B1597" t="str">
            <v>15-581-01</v>
          </cell>
          <cell r="C1597" t="str">
            <v xml:space="preserve">HARRINGTON RETRACTR 127X40MM            </v>
          </cell>
          <cell r="D1597" t="str">
            <v>PC</v>
          </cell>
          <cell r="E1597">
            <v>83.52</v>
          </cell>
          <cell r="F1597">
            <v>208.79999999999998</v>
          </cell>
        </row>
        <row r="1598">
          <cell r="A1598">
            <v>1558102</v>
          </cell>
          <cell r="B1598" t="str">
            <v>15-581-02</v>
          </cell>
          <cell r="C1598" t="str">
            <v xml:space="preserve">HARRINGTON RETRACTR 127X62MM            </v>
          </cell>
          <cell r="D1598" t="str">
            <v>PC</v>
          </cell>
          <cell r="E1598">
            <v>90.9</v>
          </cell>
          <cell r="F1598">
            <v>227.25</v>
          </cell>
        </row>
        <row r="1599">
          <cell r="A1599">
            <v>1559101</v>
          </cell>
          <cell r="B1599" t="str">
            <v>15-591-01</v>
          </cell>
          <cell r="C1599" t="str">
            <v xml:space="preserve">DEAVER RETRACTOR 19 MM X 7"             </v>
          </cell>
          <cell r="D1599" t="str">
            <v>PC</v>
          </cell>
          <cell r="E1599">
            <v>21.78</v>
          </cell>
          <cell r="F1599">
            <v>54.45</v>
          </cell>
        </row>
        <row r="1600">
          <cell r="A1600">
            <v>1559102</v>
          </cell>
          <cell r="B1600" t="str">
            <v>15-591-02</v>
          </cell>
          <cell r="C1600" t="str">
            <v xml:space="preserve">DEAVER RETRACTOR 22MMX8 1/2"            </v>
          </cell>
          <cell r="D1600" t="str">
            <v>PC</v>
          </cell>
          <cell r="E1600">
            <v>21.78</v>
          </cell>
          <cell r="F1600">
            <v>54.45</v>
          </cell>
        </row>
        <row r="1601">
          <cell r="A1601">
            <v>1559103</v>
          </cell>
          <cell r="B1601" t="str">
            <v>15-591-03</v>
          </cell>
          <cell r="C1601" t="str">
            <v xml:space="preserve">DEAVER RETRACTOR 25MM X 9"              </v>
          </cell>
          <cell r="D1601" t="str">
            <v>PC</v>
          </cell>
          <cell r="E1601">
            <v>24.84</v>
          </cell>
          <cell r="F1601">
            <v>62.1</v>
          </cell>
        </row>
        <row r="1602">
          <cell r="A1602">
            <v>1559104</v>
          </cell>
          <cell r="B1602" t="str">
            <v>15-591-04</v>
          </cell>
          <cell r="C1602" t="str">
            <v xml:space="preserve">DEAVER RETRACTOR 25MM X 12"             </v>
          </cell>
          <cell r="D1602" t="str">
            <v>PC</v>
          </cell>
          <cell r="E1602">
            <v>25.2</v>
          </cell>
          <cell r="F1602">
            <v>63</v>
          </cell>
        </row>
        <row r="1603">
          <cell r="A1603">
            <v>1559105</v>
          </cell>
          <cell r="B1603" t="str">
            <v>15-591-05</v>
          </cell>
          <cell r="C1603" t="str">
            <v xml:space="preserve">DEAVER RETRACTOR 25MM X 13"             </v>
          </cell>
          <cell r="D1603" t="str">
            <v>PC</v>
          </cell>
          <cell r="E1603">
            <v>28.53</v>
          </cell>
          <cell r="F1603">
            <v>71.325000000000003</v>
          </cell>
        </row>
        <row r="1604">
          <cell r="A1604">
            <v>1559106</v>
          </cell>
          <cell r="B1604" t="str">
            <v>15-591-06</v>
          </cell>
          <cell r="C1604" t="str">
            <v xml:space="preserve">DEAVER RETRACTOR 25MM X 14"             </v>
          </cell>
          <cell r="D1604" t="str">
            <v>PC</v>
          </cell>
          <cell r="E1604">
            <v>30.33</v>
          </cell>
          <cell r="F1604">
            <v>75.824999999999989</v>
          </cell>
        </row>
        <row r="1605">
          <cell r="A1605">
            <v>1559107</v>
          </cell>
          <cell r="B1605" t="str">
            <v>15-591-07</v>
          </cell>
          <cell r="C1605" t="str">
            <v xml:space="preserve">DEAVER RETRACTOR 38MMX12"               </v>
          </cell>
          <cell r="D1605" t="str">
            <v>PC</v>
          </cell>
          <cell r="E1605">
            <v>31.95</v>
          </cell>
          <cell r="F1605">
            <v>79.875</v>
          </cell>
        </row>
        <row r="1606">
          <cell r="A1606">
            <v>1559108</v>
          </cell>
          <cell r="B1606" t="str">
            <v>15-591-08</v>
          </cell>
          <cell r="C1606" t="str">
            <v xml:space="preserve">DEAVER RETRACTOR 50MM X 12"             </v>
          </cell>
          <cell r="D1606" t="str">
            <v>PC</v>
          </cell>
          <cell r="E1606">
            <v>33.659999999999997</v>
          </cell>
          <cell r="F1606">
            <v>84.149999999999991</v>
          </cell>
        </row>
        <row r="1607">
          <cell r="A1607">
            <v>1559109</v>
          </cell>
          <cell r="B1607" t="str">
            <v>15-591-09</v>
          </cell>
          <cell r="C1607" t="str">
            <v xml:space="preserve">DEAVER RETRACTOR 75MM X 12"             </v>
          </cell>
          <cell r="D1607" t="str">
            <v>PC</v>
          </cell>
          <cell r="E1607">
            <v>35.549999999999997</v>
          </cell>
          <cell r="F1607">
            <v>88.875</v>
          </cell>
        </row>
        <row r="1608">
          <cell r="A1608">
            <v>1559204</v>
          </cell>
          <cell r="B1608" t="str">
            <v>15-592-04</v>
          </cell>
          <cell r="C1608" t="str">
            <v xml:space="preserve">DEAVER-GRIP RETRACTOR 25MM              </v>
          </cell>
          <cell r="D1608" t="str">
            <v>PC</v>
          </cell>
          <cell r="E1608">
            <v>51.93</v>
          </cell>
          <cell r="F1608">
            <v>129.82499999999999</v>
          </cell>
        </row>
        <row r="1609">
          <cell r="A1609">
            <v>1559207</v>
          </cell>
          <cell r="B1609" t="str">
            <v>15-592-07</v>
          </cell>
          <cell r="C1609" t="str">
            <v xml:space="preserve">DEAVER-GRIP RETRACTOR 38MM              </v>
          </cell>
          <cell r="D1609" t="str">
            <v>PC</v>
          </cell>
          <cell r="E1609">
            <v>53.55</v>
          </cell>
          <cell r="F1609">
            <v>133.875</v>
          </cell>
        </row>
        <row r="1610">
          <cell r="A1610">
            <v>1559208</v>
          </cell>
          <cell r="B1610" t="str">
            <v>15-592-08</v>
          </cell>
          <cell r="C1610" t="str">
            <v xml:space="preserve">DEAVER-GRIP RETRACTOR 50MM              </v>
          </cell>
          <cell r="D1610" t="str">
            <v>PC</v>
          </cell>
          <cell r="E1610">
            <v>54.54</v>
          </cell>
          <cell r="F1610">
            <v>136.35</v>
          </cell>
        </row>
        <row r="1611">
          <cell r="A1611">
            <v>1559210</v>
          </cell>
          <cell r="B1611" t="str">
            <v>15-592-10</v>
          </cell>
          <cell r="C1611" t="str">
            <v xml:space="preserve">DEAVER-GRIR RETRACTOR 100MM             </v>
          </cell>
          <cell r="D1611" t="str">
            <v>PC</v>
          </cell>
          <cell r="E1611">
            <v>69.12</v>
          </cell>
          <cell r="F1611">
            <v>172.8</v>
          </cell>
        </row>
        <row r="1612">
          <cell r="A1612">
            <v>1559301</v>
          </cell>
          <cell r="B1612" t="str">
            <v>15-593-01</v>
          </cell>
          <cell r="C1612" t="str">
            <v xml:space="preserve">COOLEY ATRIUM RETRACTOR RIGHT           </v>
          </cell>
          <cell r="D1612" t="str">
            <v>PC</v>
          </cell>
          <cell r="E1612">
            <v>159.75</v>
          </cell>
          <cell r="F1612">
            <v>399.375</v>
          </cell>
        </row>
        <row r="1613">
          <cell r="A1613">
            <v>1559302</v>
          </cell>
          <cell r="B1613" t="str">
            <v>15-593-02</v>
          </cell>
          <cell r="C1613" t="str">
            <v xml:space="preserve">COOLEY ATRIUM RETRACTOR RIGHT           </v>
          </cell>
          <cell r="D1613" t="str">
            <v>PC</v>
          </cell>
          <cell r="E1613">
            <v>167.4</v>
          </cell>
          <cell r="F1613">
            <v>418.5</v>
          </cell>
        </row>
        <row r="1614">
          <cell r="A1614">
            <v>1559303</v>
          </cell>
          <cell r="B1614" t="str">
            <v>15-593-03</v>
          </cell>
          <cell r="C1614" t="str">
            <v xml:space="preserve">COOLEY ATRIUM RETRACTOR LEFT            </v>
          </cell>
          <cell r="D1614" t="str">
            <v>PC</v>
          </cell>
          <cell r="E1614">
            <v>159.75</v>
          </cell>
          <cell r="F1614">
            <v>399.375</v>
          </cell>
        </row>
        <row r="1615">
          <cell r="A1615">
            <v>1560301</v>
          </cell>
          <cell r="B1615" t="str">
            <v>15-603-01</v>
          </cell>
          <cell r="C1615" t="str">
            <v xml:space="preserve">MIKULICZ ABDOM RETR 85X35MM             </v>
          </cell>
          <cell r="D1615" t="str">
            <v>PC</v>
          </cell>
          <cell r="E1615">
            <v>69.16</v>
          </cell>
          <cell r="F1615">
            <v>172.89999999999998</v>
          </cell>
        </row>
        <row r="1616">
          <cell r="A1616">
            <v>1560302</v>
          </cell>
          <cell r="B1616" t="str">
            <v>15-603-02</v>
          </cell>
          <cell r="C1616" t="str">
            <v xml:space="preserve">MIKULICZ ABDOM RETR 120X50MM            </v>
          </cell>
          <cell r="D1616" t="str">
            <v>PC</v>
          </cell>
          <cell r="E1616">
            <v>69.16</v>
          </cell>
          <cell r="F1616">
            <v>172.89999999999998</v>
          </cell>
        </row>
        <row r="1617">
          <cell r="A1617">
            <v>1560303</v>
          </cell>
          <cell r="B1617" t="str">
            <v>15-603-03</v>
          </cell>
          <cell r="C1617" t="str">
            <v xml:space="preserve">MIKULICZ ABDOM RETR 155X50MM            </v>
          </cell>
          <cell r="D1617" t="str">
            <v>PC</v>
          </cell>
          <cell r="E1617">
            <v>72.959999999999994</v>
          </cell>
          <cell r="F1617">
            <v>182.39999999999998</v>
          </cell>
        </row>
        <row r="1618">
          <cell r="A1618">
            <v>1560726</v>
          </cell>
          <cell r="B1618" t="str">
            <v>15-607-26</v>
          </cell>
          <cell r="C1618" t="str">
            <v xml:space="preserve">MIKULICZ ABDOM RETR 90X50MM             </v>
          </cell>
          <cell r="D1618" t="str">
            <v>PC</v>
          </cell>
          <cell r="E1618">
            <v>69.73</v>
          </cell>
          <cell r="F1618">
            <v>174.32500000000002</v>
          </cell>
        </row>
        <row r="1619">
          <cell r="A1619">
            <v>1561101</v>
          </cell>
          <cell r="B1619" t="str">
            <v>15-611-01</v>
          </cell>
          <cell r="C1619" t="str">
            <v xml:space="preserve">KELLY ABDOM RETRACT 190X38MM            </v>
          </cell>
          <cell r="D1619" t="str">
            <v>PC</v>
          </cell>
          <cell r="E1619">
            <v>79.33</v>
          </cell>
          <cell r="F1619">
            <v>198.32499999999999</v>
          </cell>
        </row>
        <row r="1620">
          <cell r="A1620">
            <v>1561102</v>
          </cell>
          <cell r="B1620" t="str">
            <v>15-611-02</v>
          </cell>
          <cell r="C1620" t="str">
            <v xml:space="preserve">KELLY ABDOM RETRACT 190X57MM            </v>
          </cell>
          <cell r="D1620" t="str">
            <v>PC</v>
          </cell>
          <cell r="E1620">
            <v>82.08</v>
          </cell>
          <cell r="F1620">
            <v>205.2</v>
          </cell>
        </row>
        <row r="1621">
          <cell r="A1621">
            <v>1561501</v>
          </cell>
          <cell r="B1621" t="str">
            <v>15-615-01</v>
          </cell>
          <cell r="C1621" t="str">
            <v xml:space="preserve">ST. MARKS PELVIS RETR. 29 CM            </v>
          </cell>
          <cell r="D1621" t="str">
            <v>PC</v>
          </cell>
          <cell r="E1621">
            <v>74.77</v>
          </cell>
          <cell r="F1621">
            <v>186.92499999999998</v>
          </cell>
        </row>
        <row r="1622">
          <cell r="A1622">
            <v>1561502</v>
          </cell>
          <cell r="B1622" t="str">
            <v>15-615-02</v>
          </cell>
          <cell r="C1622" t="str">
            <v xml:space="preserve">ST. MARKS PELVIS RETR. 32 CM            </v>
          </cell>
          <cell r="D1622" t="str">
            <v>PC</v>
          </cell>
          <cell r="E1622">
            <v>74.77</v>
          </cell>
          <cell r="F1622">
            <v>186.92499999999998</v>
          </cell>
        </row>
        <row r="1623">
          <cell r="A1623">
            <v>1561503</v>
          </cell>
          <cell r="B1623" t="str">
            <v>15-615-03</v>
          </cell>
          <cell r="C1623" t="str">
            <v xml:space="preserve">ST. MARKS PELVIS RETR. 33 CM            </v>
          </cell>
          <cell r="D1623" t="str">
            <v>PC</v>
          </cell>
          <cell r="E1623">
            <v>74.77</v>
          </cell>
          <cell r="F1623">
            <v>186.92499999999998</v>
          </cell>
        </row>
        <row r="1624">
          <cell r="A1624">
            <v>1562128</v>
          </cell>
          <cell r="B1624" t="str">
            <v>15-621-28</v>
          </cell>
          <cell r="C1624" t="str">
            <v xml:space="preserve">KUEMMEL ABD RETRACT 130X45MM            </v>
          </cell>
          <cell r="D1624" t="str">
            <v>PC</v>
          </cell>
          <cell r="E1624">
            <v>50.9</v>
          </cell>
          <cell r="F1624">
            <v>127.25</v>
          </cell>
        </row>
        <row r="1625">
          <cell r="A1625">
            <v>1562320</v>
          </cell>
          <cell r="B1625" t="str">
            <v>15-623-20</v>
          </cell>
          <cell r="C1625" t="str">
            <v xml:space="preserve">KADER RETRACTOR WIDE 20 MM              </v>
          </cell>
          <cell r="D1625" t="str">
            <v>PC</v>
          </cell>
          <cell r="E1625">
            <v>42</v>
          </cell>
          <cell r="F1625">
            <v>105</v>
          </cell>
        </row>
        <row r="1626">
          <cell r="A1626">
            <v>1562330</v>
          </cell>
          <cell r="B1626" t="str">
            <v>15-623-30</v>
          </cell>
          <cell r="C1626" t="str">
            <v xml:space="preserve">KADER RETRACTOR WIDE 30 MM              </v>
          </cell>
          <cell r="D1626" t="str">
            <v>PC</v>
          </cell>
          <cell r="E1626">
            <v>43.2</v>
          </cell>
          <cell r="F1626">
            <v>108</v>
          </cell>
        </row>
        <row r="1627">
          <cell r="A1627">
            <v>1562340</v>
          </cell>
          <cell r="B1627" t="str">
            <v>15-623-40</v>
          </cell>
          <cell r="C1627" t="str">
            <v xml:space="preserve">KADER RETRACTOR WIDE 40 MM              </v>
          </cell>
          <cell r="D1627" t="str">
            <v>PC</v>
          </cell>
          <cell r="E1627">
            <v>44.3</v>
          </cell>
          <cell r="F1627">
            <v>110.75</v>
          </cell>
        </row>
        <row r="1628">
          <cell r="A1628">
            <v>1565500</v>
          </cell>
          <cell r="B1628" t="str">
            <v>15-655-00</v>
          </cell>
          <cell r="C1628" t="str">
            <v xml:space="preserve">ROUX RETRACTOR SET FIG. 1-3             </v>
          </cell>
          <cell r="D1628" t="str">
            <v>PC</v>
          </cell>
          <cell r="E1628">
            <v>29.36</v>
          </cell>
          <cell r="F1628">
            <v>73.400000000000006</v>
          </cell>
        </row>
        <row r="1629">
          <cell r="A1629">
            <v>1565501</v>
          </cell>
          <cell r="B1629" t="str">
            <v>15-655-01</v>
          </cell>
          <cell r="C1629" t="str">
            <v xml:space="preserve">ROUX RETRACTOR FIG. 1                   </v>
          </cell>
          <cell r="D1629" t="str">
            <v>PC</v>
          </cell>
          <cell r="E1629">
            <v>9.17</v>
          </cell>
          <cell r="F1629">
            <v>22.925000000000001</v>
          </cell>
        </row>
        <row r="1630">
          <cell r="A1630">
            <v>1565502</v>
          </cell>
          <cell r="B1630" t="str">
            <v>15-655-02</v>
          </cell>
          <cell r="C1630" t="str">
            <v xml:space="preserve">ROUX RETRACTOR FIG 2                    </v>
          </cell>
          <cell r="D1630" t="str">
            <v>PC</v>
          </cell>
          <cell r="E1630">
            <v>10.17</v>
          </cell>
          <cell r="F1630">
            <v>25.425000000000001</v>
          </cell>
        </row>
        <row r="1631">
          <cell r="A1631">
            <v>1565503</v>
          </cell>
          <cell r="B1631" t="str">
            <v>15-655-03</v>
          </cell>
          <cell r="C1631" t="str">
            <v xml:space="preserve">ROUX RETRACTOR FIG 3                    </v>
          </cell>
          <cell r="D1631" t="str">
            <v>PC</v>
          </cell>
          <cell r="E1631">
            <v>11.31</v>
          </cell>
          <cell r="F1631">
            <v>28.275000000000002</v>
          </cell>
        </row>
        <row r="1632">
          <cell r="A1632">
            <v>1566300</v>
          </cell>
          <cell r="B1632" t="str">
            <v>15-663-00</v>
          </cell>
          <cell r="C1632" t="str">
            <v xml:space="preserve">FARABEUF RETRACTEUR SET                 </v>
          </cell>
          <cell r="D1632" t="str">
            <v>PC</v>
          </cell>
          <cell r="E1632">
            <v>19.29</v>
          </cell>
          <cell r="F1632">
            <v>48.224999999999994</v>
          </cell>
        </row>
        <row r="1633">
          <cell r="A1633">
            <v>1566500</v>
          </cell>
          <cell r="B1633" t="str">
            <v>15-665-00</v>
          </cell>
          <cell r="C1633" t="str">
            <v xml:space="preserve">FARABEUF RETRACTEUR SET                 </v>
          </cell>
          <cell r="D1633" t="str">
            <v>PC</v>
          </cell>
          <cell r="E1633">
            <v>20.239999999999998</v>
          </cell>
          <cell r="F1633">
            <v>50.599999999999994</v>
          </cell>
        </row>
        <row r="1634">
          <cell r="A1634">
            <v>1566706</v>
          </cell>
          <cell r="B1634" t="str">
            <v>15-667-06</v>
          </cell>
          <cell r="C1634" t="str">
            <v xml:space="preserve">MINI-ROUX RETRATOR                      </v>
          </cell>
          <cell r="D1634" t="str">
            <v>PC</v>
          </cell>
          <cell r="E1634">
            <v>8.25</v>
          </cell>
          <cell r="F1634">
            <v>20.625</v>
          </cell>
        </row>
        <row r="1635">
          <cell r="A1635">
            <v>1566913</v>
          </cell>
          <cell r="B1635" t="str">
            <v>15-669-13</v>
          </cell>
          <cell r="C1635" t="str">
            <v xml:space="preserve">BABY-ROUX RETRACTOR 13 CM               </v>
          </cell>
          <cell r="D1635" t="str">
            <v>PC</v>
          </cell>
          <cell r="E1635">
            <v>10.17</v>
          </cell>
          <cell r="F1635">
            <v>25.425000000000001</v>
          </cell>
        </row>
        <row r="1636">
          <cell r="A1636">
            <v>1567301</v>
          </cell>
          <cell r="B1636" t="str">
            <v>15-673-01</v>
          </cell>
          <cell r="C1636" t="str">
            <v xml:space="preserve">PARKER RETRACTOR     SMALL              </v>
          </cell>
          <cell r="D1636" t="str">
            <v>PC</v>
          </cell>
          <cell r="E1636">
            <v>24.8</v>
          </cell>
          <cell r="F1636">
            <v>62</v>
          </cell>
        </row>
        <row r="1637">
          <cell r="A1637">
            <v>1567302</v>
          </cell>
          <cell r="B1637" t="str">
            <v>15-673-02</v>
          </cell>
          <cell r="C1637" t="str">
            <v xml:space="preserve">PARKER RETRACTOR     LARGE              </v>
          </cell>
          <cell r="D1637" t="str">
            <v>PC</v>
          </cell>
          <cell r="E1637">
            <v>27.08</v>
          </cell>
          <cell r="F1637">
            <v>67.699999999999989</v>
          </cell>
        </row>
        <row r="1638">
          <cell r="A1638">
            <v>1567500</v>
          </cell>
          <cell r="B1638" t="str">
            <v>15-675-00</v>
          </cell>
          <cell r="C1638" t="str">
            <v xml:space="preserve">PARKER-MOTT RETRACTOR SET               </v>
          </cell>
          <cell r="D1638" t="str">
            <v>PC</v>
          </cell>
          <cell r="E1638">
            <v>30.12</v>
          </cell>
          <cell r="F1638">
            <v>75.3</v>
          </cell>
        </row>
        <row r="1639">
          <cell r="A1639">
            <v>1568300</v>
          </cell>
          <cell r="B1639" t="str">
            <v>15-683-00</v>
          </cell>
          <cell r="C1639" t="str">
            <v xml:space="preserve">MATHIEU RETRACTOR SET                   </v>
          </cell>
          <cell r="D1639" t="str">
            <v>PC</v>
          </cell>
          <cell r="E1639">
            <v>77.62</v>
          </cell>
          <cell r="F1639">
            <v>194.05</v>
          </cell>
        </row>
        <row r="1640">
          <cell r="A1640">
            <v>1568700</v>
          </cell>
          <cell r="B1640" t="str">
            <v>15-687-00</v>
          </cell>
          <cell r="C1640" t="str">
            <v xml:space="preserve">PARKER LANGENB RETRACTOR SET            </v>
          </cell>
          <cell r="D1640" t="str">
            <v>PC</v>
          </cell>
          <cell r="E1640">
            <v>26.22</v>
          </cell>
          <cell r="F1640">
            <v>65.55</v>
          </cell>
        </row>
        <row r="1641">
          <cell r="A1641">
            <v>1569500</v>
          </cell>
          <cell r="B1641" t="str">
            <v>15-695-00</v>
          </cell>
          <cell r="C1641" t="str">
            <v xml:space="preserve">GOELET RETRACTOR                        </v>
          </cell>
          <cell r="D1641" t="str">
            <v>PC</v>
          </cell>
          <cell r="E1641">
            <v>12.92</v>
          </cell>
          <cell r="F1641">
            <v>32.299999999999997</v>
          </cell>
        </row>
        <row r="1642">
          <cell r="A1642">
            <v>1570005</v>
          </cell>
          <cell r="B1642" t="str">
            <v>15-700-05</v>
          </cell>
          <cell r="C1642" t="str">
            <v xml:space="preserve">FINSEN RETRACTOR SHARP 2 3 T            </v>
          </cell>
          <cell r="D1642" t="str">
            <v>PC</v>
          </cell>
          <cell r="E1642">
            <v>29.26</v>
          </cell>
          <cell r="F1642">
            <v>73.150000000000006</v>
          </cell>
        </row>
        <row r="1643">
          <cell r="A1643">
            <v>1570105</v>
          </cell>
          <cell r="B1643" t="str">
            <v>15-701-05</v>
          </cell>
          <cell r="C1643" t="str">
            <v xml:space="preserve">FINSEN RETRACTOR BLUNT 2/3 T            </v>
          </cell>
          <cell r="D1643" t="str">
            <v>PC</v>
          </cell>
          <cell r="E1643">
            <v>29.26</v>
          </cell>
          <cell r="F1643">
            <v>73.150000000000006</v>
          </cell>
        </row>
        <row r="1644">
          <cell r="A1644">
            <v>1570207</v>
          </cell>
          <cell r="B1644" t="str">
            <v>15-702-07</v>
          </cell>
          <cell r="C1644" t="str">
            <v xml:space="preserve">FINSEN RETRACTOR SHARP 3/4 T            </v>
          </cell>
          <cell r="D1644" t="str">
            <v>PC</v>
          </cell>
          <cell r="E1644">
            <v>30.12</v>
          </cell>
          <cell r="F1644">
            <v>75.3</v>
          </cell>
        </row>
        <row r="1645">
          <cell r="A1645">
            <v>1570307</v>
          </cell>
          <cell r="B1645" t="str">
            <v>15-703-07</v>
          </cell>
          <cell r="C1645" t="str">
            <v xml:space="preserve">FINSEN RETRACTOR BLUNT 3/4 T            </v>
          </cell>
          <cell r="D1645" t="str">
            <v>PC</v>
          </cell>
          <cell r="E1645">
            <v>30.12</v>
          </cell>
          <cell r="F1645">
            <v>75.3</v>
          </cell>
        </row>
        <row r="1646">
          <cell r="A1646">
            <v>1570407</v>
          </cell>
          <cell r="B1646" t="str">
            <v>15-704-07</v>
          </cell>
          <cell r="C1646" t="str">
            <v xml:space="preserve">FINSEN-MARTN RETR SHARP 3/4T            </v>
          </cell>
          <cell r="D1646" t="str">
            <v>PC</v>
          </cell>
          <cell r="E1646">
            <v>45.6</v>
          </cell>
          <cell r="F1646">
            <v>114</v>
          </cell>
        </row>
        <row r="1647">
          <cell r="A1647">
            <v>1570507</v>
          </cell>
          <cell r="B1647" t="str">
            <v>15-705-07</v>
          </cell>
          <cell r="C1647" t="str">
            <v xml:space="preserve">FINSEN RETRACTOR BLUNT 3/4 T            </v>
          </cell>
          <cell r="D1647" t="str">
            <v>PC</v>
          </cell>
          <cell r="E1647">
            <v>45.6</v>
          </cell>
          <cell r="F1647">
            <v>114</v>
          </cell>
        </row>
        <row r="1648">
          <cell r="A1648">
            <v>1570804</v>
          </cell>
          <cell r="B1648" t="str">
            <v>15-708-04</v>
          </cell>
          <cell r="C1648" t="str">
            <v xml:space="preserve">LOGAN   RETRACTOR SHARP                 </v>
          </cell>
          <cell r="D1648" t="str">
            <v>PC</v>
          </cell>
          <cell r="E1648">
            <v>58</v>
          </cell>
          <cell r="F1648">
            <v>145</v>
          </cell>
        </row>
        <row r="1649">
          <cell r="A1649">
            <v>1570930</v>
          </cell>
          <cell r="B1649" t="str">
            <v>15-709-30</v>
          </cell>
          <cell r="C1649" t="str">
            <v xml:space="preserve">FAT RETRACTOR F.CORON.SURGERY 30 MM     </v>
          </cell>
          <cell r="D1649" t="str">
            <v>PC</v>
          </cell>
          <cell r="E1649">
            <v>105.75</v>
          </cell>
          <cell r="F1649">
            <v>264.375</v>
          </cell>
        </row>
        <row r="1650">
          <cell r="A1650">
            <v>1570940</v>
          </cell>
          <cell r="B1650" t="str">
            <v>15-709-40</v>
          </cell>
          <cell r="C1650" t="str">
            <v xml:space="preserve">FAT RETRACTOR F.CORON.SURGERY 40 MM     </v>
          </cell>
          <cell r="D1650" t="str">
            <v>PC</v>
          </cell>
          <cell r="E1650">
            <v>105.75</v>
          </cell>
          <cell r="F1650">
            <v>264.375</v>
          </cell>
        </row>
        <row r="1651">
          <cell r="A1651">
            <v>1570955</v>
          </cell>
          <cell r="B1651" t="str">
            <v>15-709-55</v>
          </cell>
          <cell r="C1651" t="str">
            <v xml:space="preserve">FAT RETRACTOR F. CORONARY SURGERY 55 MM </v>
          </cell>
          <cell r="D1651" t="str">
            <v>PC</v>
          </cell>
          <cell r="E1651">
            <v>105.75</v>
          </cell>
          <cell r="F1651">
            <v>264.375</v>
          </cell>
        </row>
        <row r="1652">
          <cell r="A1652">
            <v>1571006</v>
          </cell>
          <cell r="B1652" t="str">
            <v>15-710-06</v>
          </cell>
          <cell r="C1652" t="str">
            <v xml:space="preserve">BUCKLEY RETRACTOR SHARP                 </v>
          </cell>
          <cell r="D1652" t="str">
            <v>PC</v>
          </cell>
          <cell r="E1652">
            <v>61.28</v>
          </cell>
          <cell r="F1652">
            <v>153.19999999999999</v>
          </cell>
        </row>
        <row r="1653">
          <cell r="A1653">
            <v>1571407</v>
          </cell>
          <cell r="B1653" t="str">
            <v>15-714-07</v>
          </cell>
          <cell r="C1653" t="str">
            <v xml:space="preserve">ALM RETRACTOR SHARP, 2 3/4"             </v>
          </cell>
          <cell r="D1653" t="str">
            <v>PC</v>
          </cell>
          <cell r="E1653">
            <v>52.06</v>
          </cell>
          <cell r="F1653">
            <v>130.15</v>
          </cell>
        </row>
        <row r="1654">
          <cell r="A1654">
            <v>1571410</v>
          </cell>
          <cell r="B1654" t="str">
            <v>15-714-10</v>
          </cell>
          <cell r="C1654" t="str">
            <v xml:space="preserve">ALM RETRACTOR SHARP                     </v>
          </cell>
          <cell r="D1654" t="str">
            <v>PC</v>
          </cell>
          <cell r="E1654">
            <v>56.53</v>
          </cell>
          <cell r="F1654">
            <v>141.32499999999999</v>
          </cell>
        </row>
        <row r="1655">
          <cell r="A1655">
            <v>1571507</v>
          </cell>
          <cell r="B1655" t="str">
            <v>15-715-07</v>
          </cell>
          <cell r="C1655" t="str">
            <v xml:space="preserve">ALM RETRACTOR BLUNT                     </v>
          </cell>
          <cell r="D1655" t="str">
            <v>PC</v>
          </cell>
          <cell r="E1655">
            <v>52.06</v>
          </cell>
          <cell r="F1655">
            <v>130.15</v>
          </cell>
        </row>
        <row r="1656">
          <cell r="A1656">
            <v>1571510</v>
          </cell>
          <cell r="B1656" t="str">
            <v>15-715-10</v>
          </cell>
          <cell r="C1656" t="str">
            <v xml:space="preserve">ALM RETRACTOR BLUNT                     </v>
          </cell>
          <cell r="D1656" t="str">
            <v>PC</v>
          </cell>
          <cell r="E1656">
            <v>56.53</v>
          </cell>
          <cell r="F1656">
            <v>141.32499999999999</v>
          </cell>
        </row>
        <row r="1657">
          <cell r="A1657">
            <v>1571710</v>
          </cell>
          <cell r="B1657" t="str">
            <v>15-717-10</v>
          </cell>
          <cell r="C1657" t="str">
            <v xml:space="preserve">RETRACTOR BLUNT                         </v>
          </cell>
          <cell r="D1657" t="str">
            <v>PC</v>
          </cell>
          <cell r="E1657">
            <v>52.73</v>
          </cell>
          <cell r="F1657">
            <v>131.82499999999999</v>
          </cell>
        </row>
        <row r="1658">
          <cell r="A1658">
            <v>1572310</v>
          </cell>
          <cell r="B1658" t="str">
            <v>15-723-10</v>
          </cell>
          <cell r="C1658" t="str">
            <v xml:space="preserve">JANSEN RETRACTOR BLUNT 3/3 T            </v>
          </cell>
          <cell r="D1658" t="str">
            <v>PC</v>
          </cell>
          <cell r="E1658">
            <v>119.7</v>
          </cell>
          <cell r="F1658">
            <v>299.25</v>
          </cell>
        </row>
        <row r="1659">
          <cell r="A1659">
            <v>1572514</v>
          </cell>
          <cell r="B1659" t="str">
            <v>15-725-14</v>
          </cell>
          <cell r="C1659" t="str">
            <v xml:space="preserve">SCALP-CONTOUR RETRACTOR                 </v>
          </cell>
          <cell r="D1659" t="str">
            <v>PC</v>
          </cell>
          <cell r="E1659">
            <v>144.4</v>
          </cell>
          <cell r="F1659">
            <v>361</v>
          </cell>
        </row>
        <row r="1660">
          <cell r="A1660">
            <v>1572714</v>
          </cell>
          <cell r="B1660" t="str">
            <v>15-727-14</v>
          </cell>
          <cell r="C1660" t="str">
            <v xml:space="preserve">SCALP-CONTOUR RETRACTOR                 </v>
          </cell>
          <cell r="D1660" t="str">
            <v>PC</v>
          </cell>
          <cell r="E1660">
            <v>144.4</v>
          </cell>
          <cell r="F1660">
            <v>361</v>
          </cell>
        </row>
        <row r="1661">
          <cell r="A1661">
            <v>1573220</v>
          </cell>
          <cell r="B1661" t="str">
            <v>15-732-20</v>
          </cell>
          <cell r="C1661" t="str">
            <v xml:space="preserve">ANDERSON-ADSON RETR. 4/4 T              </v>
          </cell>
          <cell r="D1661" t="str">
            <v>PC</v>
          </cell>
          <cell r="E1661">
            <v>129.68</v>
          </cell>
          <cell r="F1661">
            <v>324.20000000000005</v>
          </cell>
        </row>
        <row r="1662">
          <cell r="A1662">
            <v>1573321</v>
          </cell>
          <cell r="B1662" t="str">
            <v>15-733-21</v>
          </cell>
          <cell r="C1662" t="str">
            <v>TRAVERS SELF-RET.RETRACTOR, BLUNT, 215MM</v>
          </cell>
          <cell r="D1662" t="str">
            <v>PC</v>
          </cell>
          <cell r="E1662">
            <v>94.9</v>
          </cell>
          <cell r="F1662">
            <v>237.25</v>
          </cell>
        </row>
        <row r="1663">
          <cell r="A1663">
            <v>1573322</v>
          </cell>
          <cell r="B1663" t="str">
            <v>15-733-22</v>
          </cell>
          <cell r="C1663" t="str">
            <v xml:space="preserve">NORFOLK/NORWICH SELF.RETR,BLUNT,220MM   </v>
          </cell>
          <cell r="D1663" t="str">
            <v>PC</v>
          </cell>
          <cell r="E1663">
            <v>112.5</v>
          </cell>
          <cell r="F1663">
            <v>281.25</v>
          </cell>
        </row>
        <row r="1664">
          <cell r="A1664">
            <v>1573420</v>
          </cell>
          <cell r="B1664" t="str">
            <v>15-734-20</v>
          </cell>
          <cell r="C1664" t="str">
            <v xml:space="preserve">WEITLANER RETR SHARP 3/4 T              </v>
          </cell>
          <cell r="D1664" t="str">
            <v>PC</v>
          </cell>
          <cell r="E1664">
            <v>107.83</v>
          </cell>
          <cell r="F1664">
            <v>269.57499999999999</v>
          </cell>
        </row>
        <row r="1665">
          <cell r="A1665">
            <v>1573520</v>
          </cell>
          <cell r="B1665" t="str">
            <v>15-735-20</v>
          </cell>
          <cell r="C1665" t="str">
            <v xml:space="preserve">WEITLANER RETR BLUNT 3/4 T              </v>
          </cell>
          <cell r="D1665" t="str">
            <v>PC</v>
          </cell>
          <cell r="E1665">
            <v>107.83</v>
          </cell>
          <cell r="F1665">
            <v>269.57499999999999</v>
          </cell>
        </row>
        <row r="1666">
          <cell r="A1666">
            <v>1573626</v>
          </cell>
          <cell r="B1666" t="str">
            <v>15-736-26</v>
          </cell>
          <cell r="C1666" t="str">
            <v xml:space="preserve">ADSON RETRACTOR SHARP 3/4 T             </v>
          </cell>
          <cell r="D1666" t="str">
            <v>PC</v>
          </cell>
          <cell r="E1666">
            <v>126.35</v>
          </cell>
          <cell r="F1666">
            <v>315.875</v>
          </cell>
        </row>
        <row r="1667">
          <cell r="A1667">
            <v>1573726</v>
          </cell>
          <cell r="B1667" t="str">
            <v>15-737-26</v>
          </cell>
          <cell r="C1667" t="str">
            <v xml:space="preserve">ADSON RETRACTOR BLUNT 3/4 T             </v>
          </cell>
          <cell r="D1667" t="str">
            <v>PC</v>
          </cell>
          <cell r="E1667">
            <v>126.35</v>
          </cell>
          <cell r="F1667">
            <v>315.875</v>
          </cell>
        </row>
        <row r="1668">
          <cell r="A1668">
            <v>1573826</v>
          </cell>
          <cell r="B1668" t="str">
            <v>15-738-26</v>
          </cell>
          <cell r="C1668" t="str">
            <v xml:space="preserve">ADSON RETRACTOR SHARP 5/6 T             </v>
          </cell>
          <cell r="D1668" t="str">
            <v>PC</v>
          </cell>
          <cell r="E1668">
            <v>152.94999999999999</v>
          </cell>
          <cell r="F1668">
            <v>382.375</v>
          </cell>
        </row>
        <row r="1669">
          <cell r="A1669">
            <v>1573926</v>
          </cell>
          <cell r="B1669" t="str">
            <v>15-739-26</v>
          </cell>
          <cell r="C1669" t="str">
            <v xml:space="preserve">ADSON RETRACTOR BLUNT 5/6 T             </v>
          </cell>
          <cell r="D1669" t="str">
            <v>PC</v>
          </cell>
          <cell r="E1669">
            <v>152.94999999999999</v>
          </cell>
          <cell r="F1669">
            <v>382.375</v>
          </cell>
        </row>
        <row r="1670">
          <cell r="A1670">
            <v>1574810</v>
          </cell>
          <cell r="B1670" t="str">
            <v>15-748-10</v>
          </cell>
          <cell r="C1670" t="str">
            <v xml:space="preserve">WEITLAN LOKT RETR SHARP 2/3T            </v>
          </cell>
          <cell r="D1670" t="str">
            <v>PC</v>
          </cell>
          <cell r="E1670">
            <v>72.39</v>
          </cell>
          <cell r="F1670">
            <v>180.97499999999999</v>
          </cell>
        </row>
        <row r="1671">
          <cell r="A1671">
            <v>1574910</v>
          </cell>
          <cell r="B1671" t="str">
            <v>15-749-10</v>
          </cell>
          <cell r="C1671" t="str">
            <v xml:space="preserve">WEITLAN LOKT RETR BLUNT 2/3T            </v>
          </cell>
          <cell r="D1671" t="str">
            <v>PC</v>
          </cell>
          <cell r="E1671">
            <v>72.39</v>
          </cell>
          <cell r="F1671">
            <v>180.97499999999999</v>
          </cell>
        </row>
        <row r="1672">
          <cell r="A1672">
            <v>1575013</v>
          </cell>
          <cell r="B1672" t="str">
            <v>15-750-13</v>
          </cell>
          <cell r="C1672" t="str">
            <v xml:space="preserve">WEITLAN LOKT RETR SHARP 3/4T            </v>
          </cell>
          <cell r="D1672" t="str">
            <v>PC</v>
          </cell>
          <cell r="E1672">
            <v>75.150000000000006</v>
          </cell>
          <cell r="F1672">
            <v>187.875</v>
          </cell>
        </row>
        <row r="1673">
          <cell r="A1673">
            <v>1575016</v>
          </cell>
          <cell r="B1673" t="str">
            <v>15-750-16</v>
          </cell>
          <cell r="C1673" t="str">
            <v xml:space="preserve">WEITLAN LOKT RETR SHARP 3/4T            </v>
          </cell>
          <cell r="D1673" t="str">
            <v>PC</v>
          </cell>
          <cell r="E1673">
            <v>76.95</v>
          </cell>
          <cell r="F1673">
            <v>192.375</v>
          </cell>
        </row>
        <row r="1674">
          <cell r="A1674">
            <v>1575113</v>
          </cell>
          <cell r="B1674" t="str">
            <v>15-751-13</v>
          </cell>
          <cell r="C1674" t="str">
            <v xml:space="preserve">WEITLAN LOKT RETR BLUNT 3/4T            </v>
          </cell>
          <cell r="D1674" t="str">
            <v>PC</v>
          </cell>
          <cell r="E1674">
            <v>75.150000000000006</v>
          </cell>
          <cell r="F1674">
            <v>187.875</v>
          </cell>
        </row>
        <row r="1675">
          <cell r="A1675">
            <v>1575116</v>
          </cell>
          <cell r="B1675" t="str">
            <v>15-751-16</v>
          </cell>
          <cell r="C1675" t="str">
            <v xml:space="preserve">WEITLAN LOKT RETR BLUNT 3/4T            </v>
          </cell>
          <cell r="D1675" t="str">
            <v>PC</v>
          </cell>
          <cell r="E1675">
            <v>76.95</v>
          </cell>
          <cell r="F1675">
            <v>192.375</v>
          </cell>
        </row>
        <row r="1676">
          <cell r="A1676">
            <v>1575213</v>
          </cell>
          <cell r="B1676" t="str">
            <v>15-752-13</v>
          </cell>
          <cell r="C1676" t="str">
            <v xml:space="preserve">WULLSTEIN RETRACT SHARP 3/3T            </v>
          </cell>
          <cell r="D1676" t="str">
            <v>PC</v>
          </cell>
          <cell r="E1676">
            <v>87.93</v>
          </cell>
          <cell r="F1676">
            <v>219.82500000000002</v>
          </cell>
        </row>
        <row r="1677">
          <cell r="A1677">
            <v>1575313</v>
          </cell>
          <cell r="B1677" t="str">
            <v>15-753-13</v>
          </cell>
          <cell r="C1677" t="str">
            <v xml:space="preserve">WULLSTEIN RETRACT BLUNT 3/3T            </v>
          </cell>
          <cell r="D1677" t="str">
            <v>PC</v>
          </cell>
          <cell r="E1677">
            <v>87.93</v>
          </cell>
          <cell r="F1677">
            <v>219.82500000000002</v>
          </cell>
        </row>
        <row r="1678">
          <cell r="A1678">
            <v>1575415</v>
          </cell>
          <cell r="B1678" t="str">
            <v>15-754-15</v>
          </cell>
          <cell r="C1678" t="str">
            <v xml:space="preserve">MOLLISON RETRACT-SHARP 4X4 P            </v>
          </cell>
          <cell r="D1678" t="str">
            <v>PC</v>
          </cell>
          <cell r="E1678">
            <v>128.69999999999999</v>
          </cell>
          <cell r="F1678">
            <v>321.75</v>
          </cell>
        </row>
        <row r="1679">
          <cell r="A1679">
            <v>1575513</v>
          </cell>
          <cell r="B1679" t="str">
            <v>15-755-13</v>
          </cell>
          <cell r="C1679" t="str">
            <v xml:space="preserve">PLESTER RETRACTOR BLUNT 2X2P            </v>
          </cell>
          <cell r="D1679" t="str">
            <v>PC</v>
          </cell>
          <cell r="E1679">
            <v>81.36</v>
          </cell>
          <cell r="F1679">
            <v>203.4</v>
          </cell>
        </row>
        <row r="1680">
          <cell r="A1680">
            <v>1575613</v>
          </cell>
          <cell r="B1680" t="str">
            <v>15-756-13</v>
          </cell>
          <cell r="C1680" t="str">
            <v xml:space="preserve">PLESTER RETRACTOR SHARP 2X2P            </v>
          </cell>
          <cell r="D1680" t="str">
            <v>PC</v>
          </cell>
          <cell r="E1680">
            <v>81.36</v>
          </cell>
          <cell r="F1680">
            <v>203.4</v>
          </cell>
        </row>
        <row r="1681">
          <cell r="A1681">
            <v>1575711</v>
          </cell>
          <cell r="B1681" t="str">
            <v>15-757-11</v>
          </cell>
          <cell r="C1681" t="str">
            <v xml:space="preserve">PLESTER RETRACTOR BLUNT LEFT            </v>
          </cell>
          <cell r="D1681" t="str">
            <v>PC</v>
          </cell>
          <cell r="E1681">
            <v>89.82</v>
          </cell>
          <cell r="F1681">
            <v>224.54999999999998</v>
          </cell>
        </row>
        <row r="1682">
          <cell r="A1682">
            <v>1575911</v>
          </cell>
          <cell r="B1682" t="str">
            <v>15-759-11</v>
          </cell>
          <cell r="C1682" t="str">
            <v xml:space="preserve">PLESTER RETRACT. BLUNT RIGHT            </v>
          </cell>
          <cell r="D1682" t="str">
            <v>PC</v>
          </cell>
          <cell r="E1682">
            <v>89.82</v>
          </cell>
          <cell r="F1682">
            <v>224.54999999999998</v>
          </cell>
        </row>
        <row r="1683">
          <cell r="A1683">
            <v>1576513</v>
          </cell>
          <cell r="B1683" t="str">
            <v>15-765-13</v>
          </cell>
          <cell r="C1683" t="str">
            <v xml:space="preserve">MILLIGAN RETRACTOR BLUNT 3/3            </v>
          </cell>
          <cell r="D1683" t="str">
            <v>PC</v>
          </cell>
          <cell r="E1683">
            <v>92.44</v>
          </cell>
          <cell r="F1683">
            <v>231.1</v>
          </cell>
        </row>
        <row r="1684">
          <cell r="A1684">
            <v>1576713</v>
          </cell>
          <cell r="B1684" t="str">
            <v>15-767-13</v>
          </cell>
          <cell r="C1684" t="str">
            <v xml:space="preserve">WEITLAN-BABY RETR SOLID BLAD            </v>
          </cell>
          <cell r="D1684" t="str">
            <v>PC</v>
          </cell>
          <cell r="E1684">
            <v>104.98</v>
          </cell>
          <cell r="F1684">
            <v>262.45</v>
          </cell>
        </row>
        <row r="1685">
          <cell r="A1685">
            <v>1576800</v>
          </cell>
          <cell r="B1685" t="str">
            <v>15-768-00</v>
          </cell>
          <cell r="C1685" t="str">
            <v xml:space="preserve">HENLY RETRACTOR BLUNT                   </v>
          </cell>
          <cell r="D1685" t="str">
            <v>PC</v>
          </cell>
          <cell r="E1685">
            <v>259.2</v>
          </cell>
          <cell r="F1685">
            <v>648</v>
          </cell>
        </row>
        <row r="1686">
          <cell r="A1686">
            <v>1576819</v>
          </cell>
          <cell r="B1686" t="str">
            <v>15-768-19</v>
          </cell>
          <cell r="C1686" t="str">
            <v xml:space="preserve">HENLY BLADE 16X19MM                     </v>
          </cell>
          <cell r="D1686" t="str">
            <v>PC</v>
          </cell>
          <cell r="E1686">
            <v>53.55</v>
          </cell>
          <cell r="F1686">
            <v>133.875</v>
          </cell>
        </row>
        <row r="1687">
          <cell r="A1687">
            <v>1576825</v>
          </cell>
          <cell r="B1687" t="str">
            <v>15-768-25</v>
          </cell>
          <cell r="C1687" t="str">
            <v xml:space="preserve">HENLY BLADE 16X25MM                     </v>
          </cell>
          <cell r="D1687" t="str">
            <v>PC</v>
          </cell>
          <cell r="E1687">
            <v>53.55</v>
          </cell>
          <cell r="F1687">
            <v>133.875</v>
          </cell>
        </row>
        <row r="1688">
          <cell r="A1688">
            <v>1576832</v>
          </cell>
          <cell r="B1688" t="str">
            <v>15-768-32</v>
          </cell>
          <cell r="C1688" t="str">
            <v xml:space="preserve">HENLY BLADE 16X32MM                     </v>
          </cell>
          <cell r="D1688" t="str">
            <v>PC</v>
          </cell>
          <cell r="E1688">
            <v>53.55</v>
          </cell>
          <cell r="F1688">
            <v>133.875</v>
          </cell>
        </row>
        <row r="1689">
          <cell r="A1689">
            <v>1576900</v>
          </cell>
          <cell r="B1689" t="str">
            <v>15-769-00</v>
          </cell>
          <cell r="C1689" t="str">
            <v xml:space="preserve">HENLY RETRACTOR SHARP                   </v>
          </cell>
          <cell r="D1689" t="str">
            <v>PC</v>
          </cell>
          <cell r="E1689">
            <v>259.2</v>
          </cell>
          <cell r="F1689">
            <v>648</v>
          </cell>
        </row>
        <row r="1690">
          <cell r="A1690">
            <v>1577013</v>
          </cell>
          <cell r="B1690" t="str">
            <v>15-770-13</v>
          </cell>
          <cell r="C1690" t="str">
            <v xml:space="preserve">ADSON BABY RETRACTOR SHARP              </v>
          </cell>
          <cell r="D1690" t="str">
            <v>PC</v>
          </cell>
          <cell r="E1690">
            <v>140.6</v>
          </cell>
          <cell r="F1690">
            <v>351.5</v>
          </cell>
        </row>
        <row r="1691">
          <cell r="A1691">
            <v>1577016</v>
          </cell>
          <cell r="B1691" t="str">
            <v>15-770-16</v>
          </cell>
          <cell r="C1691" t="str">
            <v xml:space="preserve">ADSON-BABY RETRACT SHARP 2/3            </v>
          </cell>
          <cell r="D1691" t="str">
            <v>PC</v>
          </cell>
          <cell r="E1691">
            <v>142.03</v>
          </cell>
          <cell r="F1691">
            <v>355.07499999999999</v>
          </cell>
        </row>
        <row r="1692">
          <cell r="A1692">
            <v>1577020</v>
          </cell>
          <cell r="B1692" t="str">
            <v>15-770-20</v>
          </cell>
          <cell r="C1692" t="str">
            <v xml:space="preserve">ADSON  RETRACTOR SHARP                  </v>
          </cell>
          <cell r="D1692" t="str">
            <v>PC</v>
          </cell>
          <cell r="E1692">
            <v>156.28</v>
          </cell>
          <cell r="F1692">
            <v>390.7</v>
          </cell>
        </row>
        <row r="1693">
          <cell r="A1693">
            <v>1577026</v>
          </cell>
          <cell r="B1693" t="str">
            <v>15-770-26</v>
          </cell>
          <cell r="C1693" t="str">
            <v xml:space="preserve">ADSON RETRACTOR SHARP                   </v>
          </cell>
          <cell r="D1693" t="str">
            <v>PC</v>
          </cell>
          <cell r="E1693">
            <v>187.63</v>
          </cell>
          <cell r="F1693">
            <v>469.07499999999999</v>
          </cell>
        </row>
        <row r="1694">
          <cell r="A1694">
            <v>1577113</v>
          </cell>
          <cell r="B1694" t="str">
            <v>15-771-13</v>
          </cell>
          <cell r="C1694" t="str">
            <v xml:space="preserve">ADSON BABY RETRACTOR BLUNT              </v>
          </cell>
          <cell r="D1694" t="str">
            <v>PC</v>
          </cell>
          <cell r="E1694">
            <v>140.6</v>
          </cell>
          <cell r="F1694">
            <v>351.5</v>
          </cell>
        </row>
        <row r="1695">
          <cell r="A1695">
            <v>1577116</v>
          </cell>
          <cell r="B1695" t="str">
            <v>15-771-16</v>
          </cell>
          <cell r="C1695" t="str">
            <v xml:space="preserve">ADSON BABY RETRACT BLUNT 2/3            </v>
          </cell>
          <cell r="D1695" t="str">
            <v>PC</v>
          </cell>
          <cell r="E1695">
            <v>142.03</v>
          </cell>
          <cell r="F1695">
            <v>355.07499999999999</v>
          </cell>
        </row>
        <row r="1696">
          <cell r="A1696">
            <v>1577120</v>
          </cell>
          <cell r="B1696" t="str">
            <v>15-771-20</v>
          </cell>
          <cell r="C1696" t="str">
            <v xml:space="preserve">ADSON  RETRACTOR BLUNT                  </v>
          </cell>
          <cell r="D1696" t="str">
            <v>PC</v>
          </cell>
          <cell r="E1696">
            <v>156.28</v>
          </cell>
          <cell r="F1696">
            <v>390.7</v>
          </cell>
        </row>
        <row r="1697">
          <cell r="A1697">
            <v>1577126</v>
          </cell>
          <cell r="B1697" t="str">
            <v>15-771-26</v>
          </cell>
          <cell r="C1697" t="str">
            <v xml:space="preserve">ADSON RETRACTOR BLUNT                   </v>
          </cell>
          <cell r="D1697" t="str">
            <v>PC</v>
          </cell>
          <cell r="E1697">
            <v>187.63</v>
          </cell>
          <cell r="F1697">
            <v>469.07499999999999</v>
          </cell>
        </row>
        <row r="1698">
          <cell r="A1698">
            <v>1577400</v>
          </cell>
          <cell r="B1698" t="str">
            <v>15-774-00</v>
          </cell>
          <cell r="C1698" t="str">
            <v xml:space="preserve">CLOWARD RETRACTOR COMPLETE              </v>
          </cell>
          <cell r="D1698" t="str">
            <v>PC</v>
          </cell>
          <cell r="E1698">
            <v>448.8</v>
          </cell>
          <cell r="F1698">
            <v>1122</v>
          </cell>
        </row>
        <row r="1699">
          <cell r="A1699">
            <v>1577425</v>
          </cell>
          <cell r="B1699" t="str">
            <v>15-774-25</v>
          </cell>
          <cell r="C1699" t="str">
            <v xml:space="preserve">RETRACTOR ONLY FOR 15-774-00            </v>
          </cell>
          <cell r="D1699" t="str">
            <v>PC</v>
          </cell>
          <cell r="E1699">
            <v>176.8</v>
          </cell>
          <cell r="F1699">
            <v>442</v>
          </cell>
        </row>
        <row r="1700">
          <cell r="A1700">
            <v>1577440</v>
          </cell>
          <cell r="B1700" t="str">
            <v>15-774-40</v>
          </cell>
          <cell r="C1700" t="str">
            <v xml:space="preserve">BLADE FOR RETRACTOR 40MM                </v>
          </cell>
          <cell r="D1700" t="str">
            <v>PR</v>
          </cell>
          <cell r="E1700">
            <v>98.18</v>
          </cell>
          <cell r="F1700">
            <v>245.45000000000002</v>
          </cell>
        </row>
        <row r="1701">
          <cell r="A1701">
            <v>1577445</v>
          </cell>
          <cell r="B1701" t="str">
            <v>15-774-45</v>
          </cell>
          <cell r="C1701" t="str">
            <v xml:space="preserve">BLADE FOR RETRACTOR 45MM                </v>
          </cell>
          <cell r="D1701" t="str">
            <v>PR</v>
          </cell>
          <cell r="E1701">
            <v>98.18</v>
          </cell>
          <cell r="F1701">
            <v>245.45000000000002</v>
          </cell>
        </row>
        <row r="1702">
          <cell r="A1702">
            <v>1577450</v>
          </cell>
          <cell r="B1702" t="str">
            <v>15-774-50</v>
          </cell>
          <cell r="C1702" t="str">
            <v xml:space="preserve">BLADE FOR RETRACTOR 50MM                </v>
          </cell>
          <cell r="D1702" t="str">
            <v>PR</v>
          </cell>
          <cell r="E1702">
            <v>98.18</v>
          </cell>
          <cell r="F1702">
            <v>245.45000000000002</v>
          </cell>
        </row>
        <row r="1703">
          <cell r="A1703">
            <v>1577455</v>
          </cell>
          <cell r="B1703" t="str">
            <v>15-774-55</v>
          </cell>
          <cell r="C1703" t="str">
            <v xml:space="preserve">BLADE FOR RETRACTOR 55MM                </v>
          </cell>
          <cell r="D1703" t="str">
            <v>PR</v>
          </cell>
          <cell r="E1703">
            <v>98.18</v>
          </cell>
          <cell r="F1703">
            <v>245.45000000000002</v>
          </cell>
        </row>
        <row r="1704">
          <cell r="A1704">
            <v>1577460</v>
          </cell>
          <cell r="B1704" t="str">
            <v>15-774-60</v>
          </cell>
          <cell r="C1704" t="str">
            <v xml:space="preserve">BLADE FOR RETRACTOR 60MM                </v>
          </cell>
          <cell r="D1704" t="str">
            <v>PR</v>
          </cell>
          <cell r="E1704">
            <v>98.18</v>
          </cell>
          <cell r="F1704">
            <v>245.45000000000002</v>
          </cell>
        </row>
        <row r="1705">
          <cell r="A1705">
            <v>1577500</v>
          </cell>
          <cell r="B1705" t="str">
            <v>15-775-00</v>
          </cell>
          <cell r="C1705" t="str">
            <v xml:space="preserve">CLOWARD RETRACTOR COMPLETE              </v>
          </cell>
          <cell r="D1705" t="str">
            <v>PC</v>
          </cell>
          <cell r="E1705">
            <v>410.98</v>
          </cell>
          <cell r="F1705">
            <v>1027.45</v>
          </cell>
        </row>
        <row r="1706">
          <cell r="A1706">
            <v>1577515</v>
          </cell>
          <cell r="B1706" t="str">
            <v>15-775-15</v>
          </cell>
          <cell r="C1706" t="str">
            <v xml:space="preserve">RETRACTOR ONLY FOR 15-775-00            </v>
          </cell>
          <cell r="D1706" t="str">
            <v>PC</v>
          </cell>
          <cell r="E1706">
            <v>164.9</v>
          </cell>
          <cell r="F1706">
            <v>412.25</v>
          </cell>
        </row>
        <row r="1707">
          <cell r="A1707">
            <v>1577540</v>
          </cell>
          <cell r="B1707" t="str">
            <v>15-775-40</v>
          </cell>
          <cell r="C1707" t="str">
            <v xml:space="preserve">BLADE FOR RETRACTOR 40MM                </v>
          </cell>
          <cell r="D1707" t="str">
            <v>PR</v>
          </cell>
          <cell r="E1707">
            <v>89.68</v>
          </cell>
          <cell r="F1707">
            <v>224.20000000000002</v>
          </cell>
        </row>
        <row r="1708">
          <cell r="A1708">
            <v>1577545</v>
          </cell>
          <cell r="B1708" t="str">
            <v>15-775-45</v>
          </cell>
          <cell r="C1708" t="str">
            <v xml:space="preserve">BLADE FOR RETRACTOR 45MM                </v>
          </cell>
          <cell r="D1708" t="str">
            <v>PR</v>
          </cell>
          <cell r="E1708">
            <v>89.68</v>
          </cell>
          <cell r="F1708">
            <v>224.20000000000002</v>
          </cell>
        </row>
        <row r="1709">
          <cell r="A1709">
            <v>1577550</v>
          </cell>
          <cell r="B1709" t="str">
            <v>15-775-50</v>
          </cell>
          <cell r="C1709" t="str">
            <v xml:space="preserve">BLADE FOR RETRACTOR 50MM                </v>
          </cell>
          <cell r="D1709" t="str">
            <v>PR</v>
          </cell>
          <cell r="E1709">
            <v>89.68</v>
          </cell>
          <cell r="F1709">
            <v>224.20000000000002</v>
          </cell>
        </row>
        <row r="1710">
          <cell r="A1710">
            <v>1577555</v>
          </cell>
          <cell r="B1710" t="str">
            <v>15-775-55</v>
          </cell>
          <cell r="C1710" t="str">
            <v xml:space="preserve">BLADE FOR RETRACTOR 55MM                </v>
          </cell>
          <cell r="D1710" t="str">
            <v>PR</v>
          </cell>
          <cell r="E1710">
            <v>89.68</v>
          </cell>
          <cell r="F1710">
            <v>224.20000000000002</v>
          </cell>
        </row>
        <row r="1711">
          <cell r="A1711">
            <v>1577560</v>
          </cell>
          <cell r="B1711" t="str">
            <v>15-775-60</v>
          </cell>
          <cell r="C1711" t="str">
            <v xml:space="preserve">BLADE FOR RETRACTOR 60MM                </v>
          </cell>
          <cell r="D1711" t="str">
            <v>PR</v>
          </cell>
          <cell r="E1711">
            <v>89.68</v>
          </cell>
          <cell r="F1711">
            <v>224.20000000000002</v>
          </cell>
        </row>
        <row r="1712">
          <cell r="A1712">
            <v>1577631</v>
          </cell>
          <cell r="B1712" t="str">
            <v>15-776-31</v>
          </cell>
          <cell r="C1712" t="str">
            <v xml:space="preserve">BECKMANN RETRACTOR SHARP 4/4            </v>
          </cell>
          <cell r="D1712" t="str">
            <v>PC</v>
          </cell>
          <cell r="E1712">
            <v>167.2</v>
          </cell>
          <cell r="F1712">
            <v>418</v>
          </cell>
        </row>
        <row r="1713">
          <cell r="A1713">
            <v>1577732</v>
          </cell>
          <cell r="B1713" t="str">
            <v>15-777-32</v>
          </cell>
          <cell r="C1713" t="str">
            <v xml:space="preserve">ADSON RETRACTOR BLUNT 4/5 T             </v>
          </cell>
          <cell r="D1713" t="str">
            <v>PC</v>
          </cell>
          <cell r="E1713">
            <v>167.2</v>
          </cell>
          <cell r="F1713">
            <v>418</v>
          </cell>
        </row>
        <row r="1714">
          <cell r="A1714">
            <v>1577800</v>
          </cell>
          <cell r="B1714" t="str">
            <v>15-778-00</v>
          </cell>
          <cell r="C1714" t="str">
            <v xml:space="preserve">BECKMANN-EATON RETRACTOR                </v>
          </cell>
          <cell r="D1714" t="str">
            <v>PC</v>
          </cell>
          <cell r="E1714">
            <v>190</v>
          </cell>
          <cell r="F1714">
            <v>475</v>
          </cell>
        </row>
        <row r="1715">
          <cell r="A1715">
            <v>1577801</v>
          </cell>
          <cell r="B1715" t="str">
            <v>15-778-01</v>
          </cell>
          <cell r="C1715" t="str">
            <v xml:space="preserve">BECKMANN-EATON RETRACTOR                </v>
          </cell>
          <cell r="D1715" t="str">
            <v>PC</v>
          </cell>
          <cell r="E1715">
            <v>190</v>
          </cell>
          <cell r="F1715">
            <v>475</v>
          </cell>
        </row>
        <row r="1716">
          <cell r="A1716">
            <v>1577802</v>
          </cell>
          <cell r="B1716" t="str">
            <v>15-778-02</v>
          </cell>
          <cell r="C1716" t="str">
            <v xml:space="preserve">BECKMANN-EATON RETRACTOR                </v>
          </cell>
          <cell r="D1716" t="str">
            <v>PC</v>
          </cell>
          <cell r="E1716">
            <v>201.4</v>
          </cell>
          <cell r="F1716">
            <v>503.5</v>
          </cell>
        </row>
        <row r="1717">
          <cell r="A1717">
            <v>1577803</v>
          </cell>
          <cell r="B1717" t="str">
            <v>15-778-03</v>
          </cell>
          <cell r="C1717" t="str">
            <v xml:space="preserve">BECKMANN-EATON RETRACTOR                </v>
          </cell>
          <cell r="D1717" t="str">
            <v>PC</v>
          </cell>
          <cell r="E1717">
            <v>201.4</v>
          </cell>
          <cell r="F1717">
            <v>503.5</v>
          </cell>
        </row>
        <row r="1718">
          <cell r="A1718">
            <v>1577832</v>
          </cell>
          <cell r="B1718" t="str">
            <v>15-778-32</v>
          </cell>
          <cell r="C1718" t="str">
            <v xml:space="preserve">BECKMANN-EATON RETRAC 47X41             </v>
          </cell>
          <cell r="D1718" t="str">
            <v>PC</v>
          </cell>
          <cell r="E1718">
            <v>194.28</v>
          </cell>
          <cell r="F1718">
            <v>485.7</v>
          </cell>
        </row>
        <row r="1719">
          <cell r="A1719">
            <v>1579001</v>
          </cell>
          <cell r="B1719" t="str">
            <v>15-790-01</v>
          </cell>
          <cell r="C1719" t="str">
            <v xml:space="preserve">MARTIN RETRACTOR 32X14 MM               </v>
          </cell>
          <cell r="D1719" t="str">
            <v>PC</v>
          </cell>
          <cell r="E1719">
            <v>164.35</v>
          </cell>
          <cell r="F1719">
            <v>410.875</v>
          </cell>
        </row>
        <row r="1720">
          <cell r="A1720">
            <v>1579002</v>
          </cell>
          <cell r="B1720" t="str">
            <v>15-790-02</v>
          </cell>
          <cell r="C1720" t="str">
            <v xml:space="preserve">MARTIN RETRACTOR 14X32 MM               </v>
          </cell>
          <cell r="D1720" t="str">
            <v>PC</v>
          </cell>
          <cell r="E1720">
            <v>164.35</v>
          </cell>
          <cell r="F1720">
            <v>410.875</v>
          </cell>
        </row>
        <row r="1721">
          <cell r="A1721">
            <v>1579200</v>
          </cell>
          <cell r="B1721" t="str">
            <v>15-792-00</v>
          </cell>
          <cell r="C1721" t="str">
            <v xml:space="preserve">VICKERS LOW-PROFILE RETRACT             </v>
          </cell>
          <cell r="D1721" t="str">
            <v>PC</v>
          </cell>
          <cell r="E1721">
            <v>107.1</v>
          </cell>
          <cell r="F1721">
            <v>267.75</v>
          </cell>
        </row>
        <row r="1722">
          <cell r="A1722">
            <v>1579201</v>
          </cell>
          <cell r="B1722" t="str">
            <v>15-792-01</v>
          </cell>
          <cell r="C1722" t="str">
            <v xml:space="preserve">VICKERS LOW-PROFILE CENTR BL            </v>
          </cell>
          <cell r="D1722" t="str">
            <v>PC</v>
          </cell>
          <cell r="E1722">
            <v>39.51</v>
          </cell>
          <cell r="F1722">
            <v>98.774999999999991</v>
          </cell>
        </row>
        <row r="1723">
          <cell r="A1723">
            <v>1579202</v>
          </cell>
          <cell r="B1723" t="str">
            <v>15-792-02</v>
          </cell>
          <cell r="C1723" t="str">
            <v xml:space="preserve">VICKERS LOW-PROFILE CENTR BL            </v>
          </cell>
          <cell r="D1723" t="str">
            <v>PC</v>
          </cell>
          <cell r="E1723">
            <v>39.51</v>
          </cell>
          <cell r="F1723">
            <v>98.774999999999991</v>
          </cell>
        </row>
        <row r="1724">
          <cell r="A1724">
            <v>1579300</v>
          </cell>
          <cell r="B1724" t="str">
            <v>15-793-00</v>
          </cell>
          <cell r="C1724" t="str">
            <v xml:space="preserve">VICKERS LOW-PROFILE RETRACT             </v>
          </cell>
          <cell r="D1724" t="str">
            <v>PC</v>
          </cell>
          <cell r="E1724">
            <v>107.1</v>
          </cell>
          <cell r="F1724">
            <v>267.75</v>
          </cell>
        </row>
        <row r="1725">
          <cell r="A1725">
            <v>1579400</v>
          </cell>
          <cell r="B1725" t="str">
            <v>15-794-00</v>
          </cell>
          <cell r="C1725" t="str">
            <v xml:space="preserve">VICKERS LOW-PROFILE RETRACT             </v>
          </cell>
          <cell r="D1725" t="str">
            <v>PC</v>
          </cell>
          <cell r="E1725">
            <v>107.1</v>
          </cell>
          <cell r="F1725">
            <v>267.75</v>
          </cell>
        </row>
        <row r="1726">
          <cell r="A1726">
            <v>1579801</v>
          </cell>
          <cell r="B1726" t="str">
            <v>15-798-01</v>
          </cell>
          <cell r="C1726" t="str">
            <v xml:space="preserve">VICKERS FINGER RETRACTOR                </v>
          </cell>
          <cell r="D1726" t="str">
            <v>PC</v>
          </cell>
          <cell r="E1726">
            <v>93.6</v>
          </cell>
          <cell r="F1726">
            <v>234</v>
          </cell>
        </row>
        <row r="1727">
          <cell r="A1727">
            <v>1580100</v>
          </cell>
          <cell r="B1727" t="str">
            <v>15-801-00</v>
          </cell>
          <cell r="C1727" t="str">
            <v xml:space="preserve">JOLL THYREOID- A. VULVASPREADER         </v>
          </cell>
          <cell r="D1727" t="str">
            <v>PC</v>
          </cell>
          <cell r="E1727">
            <v>346.75</v>
          </cell>
          <cell r="F1727">
            <v>866.875</v>
          </cell>
        </row>
        <row r="1728">
          <cell r="A1728">
            <v>1580213</v>
          </cell>
          <cell r="B1728" t="str">
            <v>15-802-13</v>
          </cell>
          <cell r="C1728" t="str">
            <v xml:space="preserve">GELPI RETRACTOR 13 CM                   </v>
          </cell>
          <cell r="D1728" t="str">
            <v>PC</v>
          </cell>
          <cell r="E1728">
            <v>75.150000000000006</v>
          </cell>
          <cell r="F1728">
            <v>187.875</v>
          </cell>
        </row>
        <row r="1729">
          <cell r="A1729">
            <v>1580218</v>
          </cell>
          <cell r="B1729" t="str">
            <v>15-802-18</v>
          </cell>
          <cell r="C1729" t="str">
            <v xml:space="preserve">GELPI RETRACTOR                         </v>
          </cell>
          <cell r="D1729" t="str">
            <v>PC</v>
          </cell>
          <cell r="E1729">
            <v>70.83</v>
          </cell>
          <cell r="F1729">
            <v>177.07499999999999</v>
          </cell>
        </row>
        <row r="1730">
          <cell r="A1730">
            <v>1580418</v>
          </cell>
          <cell r="B1730" t="str">
            <v>15-804-18</v>
          </cell>
          <cell r="C1730" t="str">
            <v xml:space="preserve">GELPI RETRACTOR                         </v>
          </cell>
          <cell r="D1730" t="str">
            <v>PC</v>
          </cell>
          <cell r="E1730">
            <v>95.85</v>
          </cell>
          <cell r="F1730">
            <v>239.625</v>
          </cell>
        </row>
        <row r="1731">
          <cell r="A1731">
            <v>1582000</v>
          </cell>
          <cell r="B1731" t="str">
            <v>15-820-00</v>
          </cell>
          <cell r="C1731" t="str">
            <v xml:space="preserve">BABY-COLLIN ABDOM RETR COMPL            </v>
          </cell>
          <cell r="D1731" t="str">
            <v>PC</v>
          </cell>
          <cell r="E1731">
            <v>197.6</v>
          </cell>
          <cell r="F1731">
            <v>494</v>
          </cell>
        </row>
        <row r="1732">
          <cell r="A1732">
            <v>1582222</v>
          </cell>
          <cell r="B1732" t="str">
            <v>15-822-22</v>
          </cell>
          <cell r="C1732" t="str">
            <v xml:space="preserve">COLLIN ABDOM RETRACT 60X40MM            </v>
          </cell>
          <cell r="D1732" t="str">
            <v>PC</v>
          </cell>
          <cell r="E1732">
            <v>198.55</v>
          </cell>
          <cell r="F1732">
            <v>496.375</v>
          </cell>
        </row>
        <row r="1733">
          <cell r="A1733">
            <v>1582300</v>
          </cell>
          <cell r="B1733" t="str">
            <v>15-823-00</v>
          </cell>
          <cell r="C1733" t="str">
            <v xml:space="preserve">COLLIN ABDOM RETRACT 60X40MM            </v>
          </cell>
          <cell r="D1733" t="str">
            <v>PC</v>
          </cell>
          <cell r="E1733">
            <v>269.8</v>
          </cell>
          <cell r="F1733">
            <v>674.5</v>
          </cell>
        </row>
        <row r="1734">
          <cell r="A1734">
            <v>1582400</v>
          </cell>
          <cell r="B1734" t="str">
            <v>15-824-00</v>
          </cell>
          <cell r="C1734" t="str">
            <v xml:space="preserve">COLLIN ABDOM RETRACT                    </v>
          </cell>
          <cell r="D1734" t="str">
            <v>PC</v>
          </cell>
          <cell r="E1734">
            <v>276.45</v>
          </cell>
          <cell r="F1734">
            <v>691.125</v>
          </cell>
        </row>
        <row r="1735">
          <cell r="A1735">
            <v>1582600</v>
          </cell>
          <cell r="B1735" t="str">
            <v>15-826-00</v>
          </cell>
          <cell r="C1735" t="str">
            <v xml:space="preserve">COLLIN LOKT ABD RETR 80X60MM            </v>
          </cell>
          <cell r="D1735" t="str">
            <v>PC</v>
          </cell>
          <cell r="E1735">
            <v>399.95</v>
          </cell>
          <cell r="F1735">
            <v>999.875</v>
          </cell>
        </row>
        <row r="1736">
          <cell r="A1736">
            <v>1582800</v>
          </cell>
          <cell r="B1736" t="str">
            <v>15-828-00</v>
          </cell>
          <cell r="C1736" t="str">
            <v xml:space="preserve">RICARD ABDOMINAL RETRACTOR              </v>
          </cell>
          <cell r="D1736" t="str">
            <v>PC</v>
          </cell>
          <cell r="E1736">
            <v>404.23</v>
          </cell>
          <cell r="F1736">
            <v>1010.575</v>
          </cell>
        </row>
        <row r="1737">
          <cell r="A1737">
            <v>1582801</v>
          </cell>
          <cell r="B1737" t="str">
            <v>15-828-01</v>
          </cell>
          <cell r="C1737" t="str">
            <v xml:space="preserve">RICARD SPREADER ONLY                    </v>
          </cell>
          <cell r="D1737" t="str">
            <v>PC</v>
          </cell>
          <cell r="E1737">
            <v>229.9</v>
          </cell>
          <cell r="F1737">
            <v>574.75</v>
          </cell>
        </row>
        <row r="1738">
          <cell r="A1738">
            <v>1583000</v>
          </cell>
          <cell r="B1738" t="str">
            <v>15-830-00</v>
          </cell>
          <cell r="C1738" t="str">
            <v xml:space="preserve">RICARD ABDOMINAL RETRACTOR              </v>
          </cell>
          <cell r="D1738" t="str">
            <v>PC</v>
          </cell>
          <cell r="E1738">
            <v>407.08</v>
          </cell>
          <cell r="F1738">
            <v>1017.6999999999999</v>
          </cell>
        </row>
        <row r="1739">
          <cell r="A1739">
            <v>1583002</v>
          </cell>
          <cell r="B1739" t="str">
            <v>15-830-02</v>
          </cell>
          <cell r="C1739" t="str">
            <v xml:space="preserve">EXCHANGEABLE BLADE 55X70MM              </v>
          </cell>
          <cell r="D1739" t="str">
            <v>PC</v>
          </cell>
          <cell r="E1739">
            <v>65.930000000000007</v>
          </cell>
          <cell r="F1739">
            <v>164.82500000000002</v>
          </cell>
        </row>
        <row r="1740">
          <cell r="A1740">
            <v>1583004</v>
          </cell>
          <cell r="B1740" t="str">
            <v>15-830-04</v>
          </cell>
          <cell r="C1740" t="str">
            <v xml:space="preserve">EXCHANGEABLE BLADE 80X90MM              </v>
          </cell>
          <cell r="D1740" t="str">
            <v>PC</v>
          </cell>
          <cell r="E1740">
            <v>71.540000000000006</v>
          </cell>
          <cell r="F1740">
            <v>178.85000000000002</v>
          </cell>
        </row>
        <row r="1741">
          <cell r="A1741">
            <v>1583918</v>
          </cell>
          <cell r="B1741" t="str">
            <v>15-839-18</v>
          </cell>
          <cell r="C1741" t="str">
            <v xml:space="preserve">EXCHANGEABLE BLADE 18X40 MM             </v>
          </cell>
          <cell r="D1741" t="str">
            <v>PC</v>
          </cell>
          <cell r="E1741">
            <v>35.53</v>
          </cell>
          <cell r="F1741">
            <v>88.825000000000003</v>
          </cell>
        </row>
        <row r="1742">
          <cell r="A1742">
            <v>1583927</v>
          </cell>
          <cell r="B1742" t="str">
            <v>15-839-27</v>
          </cell>
          <cell r="C1742" t="str">
            <v xml:space="preserve">EXCHANGEABLE BLADE 27X40 MM             </v>
          </cell>
          <cell r="D1742" t="str">
            <v>PC</v>
          </cell>
          <cell r="E1742">
            <v>35.53</v>
          </cell>
          <cell r="F1742">
            <v>88.825000000000003</v>
          </cell>
        </row>
        <row r="1743">
          <cell r="A1743">
            <v>1583938</v>
          </cell>
          <cell r="B1743" t="str">
            <v>15-839-38</v>
          </cell>
          <cell r="C1743" t="str">
            <v xml:space="preserve">EXCHANGEABLE BLADE 38X60 MM             </v>
          </cell>
          <cell r="D1743" t="str">
            <v>PC</v>
          </cell>
          <cell r="E1743">
            <v>41.14</v>
          </cell>
          <cell r="F1743">
            <v>102.85</v>
          </cell>
        </row>
        <row r="1744">
          <cell r="A1744">
            <v>1583945</v>
          </cell>
          <cell r="B1744" t="str">
            <v>15-839-45</v>
          </cell>
          <cell r="C1744" t="str">
            <v xml:space="preserve">EXCHANGEABLE BLADE 45X80 MM             </v>
          </cell>
          <cell r="D1744" t="str">
            <v>PC</v>
          </cell>
          <cell r="E1744">
            <v>41.14</v>
          </cell>
          <cell r="F1744">
            <v>102.85</v>
          </cell>
        </row>
        <row r="1745">
          <cell r="A1745">
            <v>1583950</v>
          </cell>
          <cell r="B1745" t="str">
            <v>15-839-50</v>
          </cell>
          <cell r="C1745" t="str">
            <v xml:space="preserve">EXCHANGEABLE BLADE 50X70 MM             </v>
          </cell>
          <cell r="D1745" t="str">
            <v>PC</v>
          </cell>
          <cell r="E1745">
            <v>41.14</v>
          </cell>
          <cell r="F1745">
            <v>102.85</v>
          </cell>
        </row>
        <row r="1746">
          <cell r="A1746">
            <v>1583952</v>
          </cell>
          <cell r="B1746" t="str">
            <v>15-839-52</v>
          </cell>
          <cell r="C1746" t="str">
            <v xml:space="preserve">EXCHANGEABLE BLADE 52X110 MM            </v>
          </cell>
          <cell r="D1746" t="str">
            <v>PC</v>
          </cell>
          <cell r="E1746">
            <v>41.14</v>
          </cell>
          <cell r="F1746">
            <v>102.85</v>
          </cell>
        </row>
        <row r="1747">
          <cell r="A1747">
            <v>1583960</v>
          </cell>
          <cell r="B1747" t="str">
            <v>15-839-60</v>
          </cell>
          <cell r="C1747" t="str">
            <v xml:space="preserve">EXCHANGEABLE BLADE 60X80 MM             </v>
          </cell>
          <cell r="D1747" t="str">
            <v>PC</v>
          </cell>
          <cell r="E1747">
            <v>42.94</v>
          </cell>
          <cell r="F1747">
            <v>107.35</v>
          </cell>
        </row>
        <row r="1748">
          <cell r="A1748">
            <v>1583970</v>
          </cell>
          <cell r="B1748" t="str">
            <v>15-839-70</v>
          </cell>
          <cell r="C1748" t="str">
            <v xml:space="preserve">EXCHANGEABLE BLADE 70X55 MM             </v>
          </cell>
          <cell r="D1748" t="str">
            <v>PC</v>
          </cell>
          <cell r="E1748">
            <v>42.94</v>
          </cell>
          <cell r="F1748">
            <v>107.35</v>
          </cell>
        </row>
        <row r="1749">
          <cell r="A1749">
            <v>1583990</v>
          </cell>
          <cell r="B1749" t="str">
            <v>15-839-90</v>
          </cell>
          <cell r="C1749" t="str">
            <v xml:space="preserve">EXCHANGEABLE BLADE 50X58MM              </v>
          </cell>
          <cell r="D1749" t="str">
            <v>PC</v>
          </cell>
          <cell r="E1749">
            <v>45.6</v>
          </cell>
          <cell r="F1749">
            <v>114</v>
          </cell>
        </row>
        <row r="1750">
          <cell r="A1750">
            <v>1583992</v>
          </cell>
          <cell r="B1750" t="str">
            <v>15-839-92</v>
          </cell>
          <cell r="C1750" t="str">
            <v xml:space="preserve">EXCHANGEABLE BLADE 60X80MM              </v>
          </cell>
          <cell r="D1750" t="str">
            <v>PC</v>
          </cell>
          <cell r="E1750">
            <v>45.6</v>
          </cell>
          <cell r="F1750">
            <v>114</v>
          </cell>
        </row>
        <row r="1751">
          <cell r="A1751">
            <v>1583994</v>
          </cell>
          <cell r="B1751" t="str">
            <v>15-839-94</v>
          </cell>
          <cell r="C1751" t="str">
            <v xml:space="preserve">EXCHANGEABLE BLADE 72X85MM              </v>
          </cell>
          <cell r="D1751" t="str">
            <v>PC</v>
          </cell>
          <cell r="E1751">
            <v>45.6</v>
          </cell>
          <cell r="F1751">
            <v>114</v>
          </cell>
        </row>
        <row r="1752">
          <cell r="A1752">
            <v>1584000</v>
          </cell>
          <cell r="B1752" t="str">
            <v>15-840-00</v>
          </cell>
          <cell r="C1752" t="str">
            <v xml:space="preserve">GOSSET ABDOMINAL RETRACTOR              </v>
          </cell>
          <cell r="D1752" t="str">
            <v>PC</v>
          </cell>
          <cell r="E1752">
            <v>123.98</v>
          </cell>
          <cell r="F1752">
            <v>309.95</v>
          </cell>
        </row>
        <row r="1753">
          <cell r="A1753">
            <v>1584400</v>
          </cell>
          <cell r="B1753" t="str">
            <v>15-844-00</v>
          </cell>
          <cell r="C1753" t="str">
            <v xml:space="preserve">GOSSET ABDOM RETRACT 3 BLAD             </v>
          </cell>
          <cell r="D1753" t="str">
            <v>PC</v>
          </cell>
          <cell r="E1753">
            <v>219.93</v>
          </cell>
          <cell r="F1753">
            <v>549.82500000000005</v>
          </cell>
        </row>
        <row r="1754">
          <cell r="A1754">
            <v>1584600</v>
          </cell>
          <cell r="B1754" t="str">
            <v>15-846-00</v>
          </cell>
          <cell r="C1754" t="str">
            <v xml:space="preserve">GOSSET ABDOMINAL RETRACTOR              </v>
          </cell>
          <cell r="D1754" t="str">
            <v>PC</v>
          </cell>
          <cell r="E1754">
            <v>147.25</v>
          </cell>
          <cell r="F1754">
            <v>368.125</v>
          </cell>
        </row>
        <row r="1755">
          <cell r="A1755">
            <v>1585000</v>
          </cell>
          <cell r="B1755" t="str">
            <v>15-850-00</v>
          </cell>
          <cell r="C1755" t="str">
            <v xml:space="preserve">BALFOUR BABY ABDOM RETRACTOR            </v>
          </cell>
          <cell r="D1755" t="str">
            <v>PC</v>
          </cell>
          <cell r="E1755">
            <v>160.08000000000001</v>
          </cell>
          <cell r="F1755">
            <v>400.20000000000005</v>
          </cell>
        </row>
        <row r="1756">
          <cell r="A1756">
            <v>1585200</v>
          </cell>
          <cell r="B1756" t="str">
            <v>15-852-00</v>
          </cell>
          <cell r="C1756" t="str">
            <v xml:space="preserve">BALFOUR ABDOMINAL RETRACTOR             </v>
          </cell>
          <cell r="D1756" t="str">
            <v>PC</v>
          </cell>
          <cell r="E1756">
            <v>219.93</v>
          </cell>
          <cell r="F1756">
            <v>549.82500000000005</v>
          </cell>
        </row>
        <row r="1757">
          <cell r="A1757">
            <v>1585400</v>
          </cell>
          <cell r="B1757" t="str">
            <v>15-854-00</v>
          </cell>
          <cell r="C1757" t="str">
            <v xml:space="preserve">BALFOUR ABDOM RETR SOLID BL             </v>
          </cell>
          <cell r="D1757" t="str">
            <v>PC</v>
          </cell>
          <cell r="E1757">
            <v>233.7</v>
          </cell>
          <cell r="F1757">
            <v>584.25</v>
          </cell>
        </row>
        <row r="1758">
          <cell r="A1758">
            <v>1585600</v>
          </cell>
          <cell r="B1758" t="str">
            <v>15-856-00</v>
          </cell>
          <cell r="C1758" t="str">
            <v xml:space="preserve">BALFOUR ABDOMINAL RETRACTOR             </v>
          </cell>
          <cell r="D1758" t="str">
            <v>PC</v>
          </cell>
          <cell r="E1758">
            <v>241.3</v>
          </cell>
          <cell r="F1758">
            <v>603.25</v>
          </cell>
        </row>
        <row r="1759">
          <cell r="A1759">
            <v>1585800</v>
          </cell>
          <cell r="B1759" t="str">
            <v>15-858-00</v>
          </cell>
          <cell r="C1759" t="str">
            <v xml:space="preserve">BALFOUR ABDOMINAL RETRACTOR             </v>
          </cell>
          <cell r="D1759" t="str">
            <v>PC</v>
          </cell>
          <cell r="E1759">
            <v>242.73</v>
          </cell>
          <cell r="F1759">
            <v>606.82499999999993</v>
          </cell>
        </row>
        <row r="1760">
          <cell r="A1760">
            <v>1585901</v>
          </cell>
          <cell r="B1760" t="str">
            <v>15-859-01</v>
          </cell>
          <cell r="C1760" t="str">
            <v xml:space="preserve">BALFOUR CENTER BLADE 48X78MM            </v>
          </cell>
          <cell r="D1760" t="str">
            <v>PC</v>
          </cell>
          <cell r="E1760">
            <v>96.43</v>
          </cell>
          <cell r="F1760">
            <v>241.07500000000002</v>
          </cell>
        </row>
        <row r="1761">
          <cell r="A1761">
            <v>1585902</v>
          </cell>
          <cell r="B1761" t="str">
            <v>15-859-02</v>
          </cell>
          <cell r="C1761" t="str">
            <v xml:space="preserve">BALFOUR CENTER BLADE 68X85MM            </v>
          </cell>
          <cell r="D1761" t="str">
            <v>PC</v>
          </cell>
          <cell r="E1761">
            <v>105.93</v>
          </cell>
          <cell r="F1761">
            <v>264.82500000000005</v>
          </cell>
        </row>
        <row r="1762">
          <cell r="A1762">
            <v>1585905</v>
          </cell>
          <cell r="B1762" t="str">
            <v>15-859-05</v>
          </cell>
          <cell r="C1762" t="str">
            <v xml:space="preserve">BALFOUR CENTER BLADE 68X85MM            </v>
          </cell>
          <cell r="D1762" t="str">
            <v>PC</v>
          </cell>
          <cell r="E1762">
            <v>98.8</v>
          </cell>
          <cell r="F1762">
            <v>247</v>
          </cell>
        </row>
        <row r="1763">
          <cell r="A1763">
            <v>1585906</v>
          </cell>
          <cell r="B1763" t="str">
            <v>15-859-06</v>
          </cell>
          <cell r="C1763" t="str">
            <v xml:space="preserve">BALFOUR CENTER BLADE 40X68MM            </v>
          </cell>
          <cell r="D1763" t="str">
            <v>PC</v>
          </cell>
          <cell r="E1763">
            <v>98.8</v>
          </cell>
          <cell r="F1763">
            <v>247</v>
          </cell>
        </row>
        <row r="1764">
          <cell r="A1764">
            <v>1586000</v>
          </cell>
          <cell r="B1764" t="str">
            <v>15-860-00</v>
          </cell>
          <cell r="C1764" t="str">
            <v xml:space="preserve">BALFOUR-US ABDOMINAL RETR.              </v>
          </cell>
          <cell r="D1764" t="str">
            <v>PC</v>
          </cell>
          <cell r="E1764">
            <v>349.6</v>
          </cell>
          <cell r="F1764">
            <v>874</v>
          </cell>
        </row>
        <row r="1765">
          <cell r="A1765">
            <v>1586006</v>
          </cell>
          <cell r="B1765" t="str">
            <v>15-860-06</v>
          </cell>
          <cell r="C1765" t="str">
            <v xml:space="preserve">BALFOUR-US LATERAL BLADES               </v>
          </cell>
          <cell r="D1765" t="str">
            <v>PR</v>
          </cell>
          <cell r="E1765">
            <v>37.43</v>
          </cell>
          <cell r="F1765">
            <v>93.575000000000003</v>
          </cell>
        </row>
        <row r="1766">
          <cell r="A1766">
            <v>1586008</v>
          </cell>
          <cell r="B1766" t="str">
            <v>15-860-08</v>
          </cell>
          <cell r="C1766" t="str">
            <v xml:space="preserve">BALFOUR-US LATERAL BLADES               </v>
          </cell>
          <cell r="D1766" t="str">
            <v>PR</v>
          </cell>
          <cell r="E1766">
            <v>41.33</v>
          </cell>
          <cell r="F1766">
            <v>103.32499999999999</v>
          </cell>
        </row>
        <row r="1767">
          <cell r="A1767">
            <v>1586800</v>
          </cell>
          <cell r="B1767" t="str">
            <v>15-868-00</v>
          </cell>
          <cell r="C1767" t="str">
            <v xml:space="preserve">SULLIVAN-CONNOR ABDOMIN RETR            </v>
          </cell>
          <cell r="D1767" t="str">
            <v>PC</v>
          </cell>
          <cell r="E1767">
            <v>331.08</v>
          </cell>
          <cell r="F1767">
            <v>827.69999999999993</v>
          </cell>
        </row>
        <row r="1768">
          <cell r="A1768">
            <v>1588200</v>
          </cell>
          <cell r="B1768" t="str">
            <v>15-882-00</v>
          </cell>
          <cell r="C1768" t="str">
            <v xml:space="preserve">KIRSCHNER ABDOMINAL RET OVAL            </v>
          </cell>
          <cell r="D1768" t="str">
            <v>PC</v>
          </cell>
          <cell r="E1768">
            <v>421.33</v>
          </cell>
          <cell r="F1768">
            <v>1053.325</v>
          </cell>
        </row>
        <row r="1769">
          <cell r="A1769">
            <v>1588230</v>
          </cell>
          <cell r="B1769" t="str">
            <v>15-882-30</v>
          </cell>
          <cell r="C1769" t="str">
            <v xml:space="preserve">FRAME 300X240 MM                        </v>
          </cell>
          <cell r="D1769" t="str">
            <v>PC</v>
          </cell>
          <cell r="E1769">
            <v>219.93</v>
          </cell>
          <cell r="F1769">
            <v>549.82500000000005</v>
          </cell>
        </row>
        <row r="1770">
          <cell r="A1770">
            <v>1588400</v>
          </cell>
          <cell r="B1770" t="str">
            <v>15-884-00</v>
          </cell>
          <cell r="C1770" t="str">
            <v xml:space="preserve">KIRSCHNER ABDOMINL RETRACTOR            </v>
          </cell>
          <cell r="D1770" t="str">
            <v>PC</v>
          </cell>
          <cell r="E1770">
            <v>320.14999999999998</v>
          </cell>
          <cell r="F1770">
            <v>800.375</v>
          </cell>
        </row>
        <row r="1771">
          <cell r="A1771">
            <v>1588424</v>
          </cell>
          <cell r="B1771" t="str">
            <v>15-884-24</v>
          </cell>
          <cell r="C1771" t="str">
            <v xml:space="preserve">FRAME RIGID 240X240 MM                  </v>
          </cell>
          <cell r="D1771" t="str">
            <v>PC</v>
          </cell>
          <cell r="E1771">
            <v>126.83</v>
          </cell>
          <cell r="F1771">
            <v>317.07499999999999</v>
          </cell>
        </row>
        <row r="1772">
          <cell r="A1772">
            <v>1588940</v>
          </cell>
          <cell r="B1772" t="str">
            <v>15-889-40</v>
          </cell>
          <cell r="C1772" t="str">
            <v xml:space="preserve">HOOK-ON FRAME 40X55 MM                  </v>
          </cell>
          <cell r="D1772" t="str">
            <v>PC</v>
          </cell>
          <cell r="E1772">
            <v>50.35</v>
          </cell>
          <cell r="F1772">
            <v>125.875</v>
          </cell>
        </row>
        <row r="1773">
          <cell r="A1773">
            <v>1588950</v>
          </cell>
          <cell r="B1773" t="str">
            <v>15-889-50</v>
          </cell>
          <cell r="C1773" t="str">
            <v xml:space="preserve">HOOK-ON FRAME 50X65 MM                  </v>
          </cell>
          <cell r="D1773" t="str">
            <v>PC</v>
          </cell>
          <cell r="E1773">
            <v>54.53</v>
          </cell>
          <cell r="F1773">
            <v>136.32499999999999</v>
          </cell>
        </row>
        <row r="1774">
          <cell r="A1774">
            <v>1588960</v>
          </cell>
          <cell r="B1774" t="str">
            <v>15-889-60</v>
          </cell>
          <cell r="C1774" t="str">
            <v xml:space="preserve">HOOK-ON FRAME 60X85 MM                  </v>
          </cell>
          <cell r="D1774" t="str">
            <v>PC</v>
          </cell>
          <cell r="E1774">
            <v>65.27</v>
          </cell>
          <cell r="F1774">
            <v>163.17499999999998</v>
          </cell>
        </row>
        <row r="1775">
          <cell r="A1775">
            <v>1588978</v>
          </cell>
          <cell r="B1775" t="str">
            <v>15-889-78</v>
          </cell>
          <cell r="C1775" t="str">
            <v xml:space="preserve">HOOK-ON FRAME 78X65 MM                  </v>
          </cell>
          <cell r="D1775" t="str">
            <v>PC</v>
          </cell>
          <cell r="E1775">
            <v>72.2</v>
          </cell>
          <cell r="F1775">
            <v>180.5</v>
          </cell>
        </row>
        <row r="1776">
          <cell r="A1776">
            <v>1588980</v>
          </cell>
          <cell r="B1776" t="str">
            <v>15-889-80</v>
          </cell>
          <cell r="C1776" t="str">
            <v xml:space="preserve">HOOK-ON FRAME 80X90 MM                  </v>
          </cell>
          <cell r="D1776" t="str">
            <v>PC</v>
          </cell>
          <cell r="E1776">
            <v>76.86</v>
          </cell>
          <cell r="F1776">
            <v>192.15</v>
          </cell>
        </row>
        <row r="1777">
          <cell r="A1777">
            <v>1588998</v>
          </cell>
          <cell r="B1777" t="str">
            <v>15-889-98</v>
          </cell>
          <cell r="C1777" t="str">
            <v xml:space="preserve">HOOK-ON FRAME 98X50 MM                  </v>
          </cell>
          <cell r="D1777" t="str">
            <v>PC</v>
          </cell>
          <cell r="E1777">
            <v>81.99</v>
          </cell>
          <cell r="F1777">
            <v>204.97499999999999</v>
          </cell>
        </row>
        <row r="1778">
          <cell r="A1778">
            <v>1588999</v>
          </cell>
          <cell r="B1778" t="str">
            <v>15-889-99</v>
          </cell>
          <cell r="C1778" t="str">
            <v xml:space="preserve">HOOK-ON FRAME 105X35 MM                 </v>
          </cell>
          <cell r="D1778" t="str">
            <v>PC</v>
          </cell>
          <cell r="E1778">
            <v>75.72</v>
          </cell>
          <cell r="F1778">
            <v>189.3</v>
          </cell>
        </row>
        <row r="1779">
          <cell r="A1779">
            <v>1589800</v>
          </cell>
          <cell r="B1779" t="str">
            <v>15-898-00</v>
          </cell>
          <cell r="C1779" t="str">
            <v xml:space="preserve">VERWINYL FRAME COMPLETE                 </v>
          </cell>
          <cell r="D1779" t="str">
            <v>PC</v>
          </cell>
          <cell r="E1779">
            <v>303.05</v>
          </cell>
          <cell r="F1779">
            <v>757.625</v>
          </cell>
        </row>
        <row r="1780">
          <cell r="A1780">
            <v>1589805</v>
          </cell>
          <cell r="B1780" t="str">
            <v>15-898-05</v>
          </cell>
          <cell r="C1780" t="str">
            <v xml:space="preserve">HOOK-ON FRAME 50X65 MM                  </v>
          </cell>
          <cell r="D1780" t="str">
            <v>PC</v>
          </cell>
          <cell r="E1780">
            <v>36.58</v>
          </cell>
          <cell r="F1780">
            <v>91.449999999999989</v>
          </cell>
        </row>
        <row r="1781">
          <cell r="A1781">
            <v>1589807</v>
          </cell>
          <cell r="B1781" t="str">
            <v>15-898-07</v>
          </cell>
          <cell r="C1781" t="str">
            <v xml:space="preserve">HOOK-ON FRAME 75X65 MM                  </v>
          </cell>
          <cell r="D1781" t="str">
            <v>PC</v>
          </cell>
          <cell r="E1781">
            <v>62.32</v>
          </cell>
          <cell r="F1781">
            <v>155.80000000000001</v>
          </cell>
        </row>
        <row r="1782">
          <cell r="A1782">
            <v>1589810</v>
          </cell>
          <cell r="B1782" t="str">
            <v>15-898-10</v>
          </cell>
          <cell r="C1782" t="str">
            <v xml:space="preserve">SPARE BUTTON                            </v>
          </cell>
          <cell r="D1782" t="str">
            <v>PC</v>
          </cell>
          <cell r="E1782">
            <v>1.6</v>
          </cell>
          <cell r="F1782">
            <v>4</v>
          </cell>
        </row>
        <row r="1783">
          <cell r="A1783">
            <v>1589811</v>
          </cell>
          <cell r="B1783" t="str">
            <v>15-898-11</v>
          </cell>
          <cell r="C1783" t="str">
            <v xml:space="preserve">SPARE BUTTON             M 8            </v>
          </cell>
          <cell r="D1783" t="str">
            <v>PC</v>
          </cell>
          <cell r="E1783">
            <v>1.93</v>
          </cell>
          <cell r="F1783">
            <v>4.8250000000000002</v>
          </cell>
        </row>
        <row r="1784">
          <cell r="A1784">
            <v>1589812</v>
          </cell>
          <cell r="B1784" t="str">
            <v>15-898-12</v>
          </cell>
          <cell r="C1784" t="str">
            <v xml:space="preserve">FRAME ONLY                              </v>
          </cell>
          <cell r="D1784" t="str">
            <v>PC</v>
          </cell>
          <cell r="E1784">
            <v>157.69999999999999</v>
          </cell>
          <cell r="F1784">
            <v>394.25</v>
          </cell>
        </row>
        <row r="1785">
          <cell r="A1785">
            <v>1590600</v>
          </cell>
          <cell r="B1785" t="str">
            <v>15-906-00</v>
          </cell>
          <cell r="C1785" t="str">
            <v xml:space="preserve">SCOVILLE LAMINECTOMY RETR.              </v>
          </cell>
          <cell r="D1785" t="str">
            <v>PC</v>
          </cell>
          <cell r="E1785">
            <v>182.33</v>
          </cell>
          <cell r="F1785">
            <v>455.82500000000005</v>
          </cell>
        </row>
        <row r="1786">
          <cell r="A1786">
            <v>1590601</v>
          </cell>
          <cell r="B1786" t="str">
            <v>15-906-01</v>
          </cell>
          <cell r="C1786" t="str">
            <v xml:space="preserve">SCOVILLE HOOK BLUNT 50MM                </v>
          </cell>
          <cell r="D1786" t="str">
            <v>PC</v>
          </cell>
          <cell r="E1786">
            <v>41.31</v>
          </cell>
          <cell r="F1786">
            <v>103.27500000000001</v>
          </cell>
        </row>
        <row r="1787">
          <cell r="A1787">
            <v>1590602</v>
          </cell>
          <cell r="B1787" t="str">
            <v>15-906-02</v>
          </cell>
          <cell r="C1787" t="str">
            <v xml:space="preserve">SCOVILLE HOOK BLUNT 70MM                </v>
          </cell>
          <cell r="D1787" t="str">
            <v>PC</v>
          </cell>
          <cell r="E1787">
            <v>42.59</v>
          </cell>
          <cell r="F1787">
            <v>106.47500000000001</v>
          </cell>
        </row>
        <row r="1788">
          <cell r="A1788">
            <v>1590606</v>
          </cell>
          <cell r="B1788" t="str">
            <v>15-906-06</v>
          </cell>
          <cell r="C1788" t="str">
            <v xml:space="preserve">SCOVILLE HOOK SHARP 50MM                </v>
          </cell>
          <cell r="D1788" t="str">
            <v>PC</v>
          </cell>
          <cell r="E1788">
            <v>35.619999999999997</v>
          </cell>
          <cell r="F1788">
            <v>89.05</v>
          </cell>
        </row>
        <row r="1789">
          <cell r="A1789">
            <v>1590607</v>
          </cell>
          <cell r="B1789" t="str">
            <v>15-906-07</v>
          </cell>
          <cell r="C1789" t="str">
            <v xml:space="preserve">SCOVILLE HOOK SHARP 70MM                </v>
          </cell>
          <cell r="D1789" t="str">
            <v>PC</v>
          </cell>
          <cell r="E1789">
            <v>33.83</v>
          </cell>
          <cell r="F1789">
            <v>84.574999999999989</v>
          </cell>
        </row>
        <row r="1790">
          <cell r="A1790">
            <v>1590611</v>
          </cell>
          <cell r="B1790" t="str">
            <v>15-906-11</v>
          </cell>
          <cell r="C1790" t="str">
            <v xml:space="preserve">SCOVILLE HOOK 64X25 MM                  </v>
          </cell>
          <cell r="D1790" t="str">
            <v>PC</v>
          </cell>
          <cell r="E1790">
            <v>35.869999999999997</v>
          </cell>
          <cell r="F1790">
            <v>89.674999999999997</v>
          </cell>
        </row>
        <row r="1791">
          <cell r="A1791">
            <v>1590612</v>
          </cell>
          <cell r="B1791" t="str">
            <v>15-906-12</v>
          </cell>
          <cell r="C1791" t="str">
            <v xml:space="preserve">SCOVILLE HOOK 64X50 MM                  </v>
          </cell>
          <cell r="D1791" t="str">
            <v>PC</v>
          </cell>
          <cell r="E1791">
            <v>36.549999999999997</v>
          </cell>
          <cell r="F1791">
            <v>91.375</v>
          </cell>
        </row>
        <row r="1792">
          <cell r="A1792">
            <v>1590613</v>
          </cell>
          <cell r="B1792" t="str">
            <v>15-906-13</v>
          </cell>
          <cell r="C1792" t="str">
            <v xml:space="preserve">SCOVILLE HOOK 88X25 MM                  </v>
          </cell>
          <cell r="D1792" t="str">
            <v>PC</v>
          </cell>
          <cell r="E1792">
            <v>43.35</v>
          </cell>
          <cell r="F1792">
            <v>108.375</v>
          </cell>
        </row>
        <row r="1793">
          <cell r="A1793">
            <v>1590641</v>
          </cell>
          <cell r="B1793" t="str">
            <v>15-906-41</v>
          </cell>
          <cell r="C1793" t="str">
            <v xml:space="preserve">TAYLOR HOOK 48X50 MM                    </v>
          </cell>
          <cell r="D1793" t="str">
            <v>PC</v>
          </cell>
          <cell r="E1793">
            <v>40.04</v>
          </cell>
          <cell r="F1793">
            <v>100.1</v>
          </cell>
        </row>
        <row r="1794">
          <cell r="A1794">
            <v>1590642</v>
          </cell>
          <cell r="B1794" t="str">
            <v>15-906-42</v>
          </cell>
          <cell r="C1794" t="str">
            <v xml:space="preserve">TAYLOR HOOK 64X50 MM                    </v>
          </cell>
          <cell r="D1794" t="str">
            <v>PC</v>
          </cell>
          <cell r="E1794">
            <v>40.97</v>
          </cell>
          <cell r="F1794">
            <v>102.425</v>
          </cell>
        </row>
        <row r="1795">
          <cell r="A1795">
            <v>1590643</v>
          </cell>
          <cell r="B1795" t="str">
            <v>15-906-43</v>
          </cell>
          <cell r="C1795" t="str">
            <v xml:space="preserve">TAYLOR HOOK 64X64 MM                    </v>
          </cell>
          <cell r="D1795" t="str">
            <v>PC</v>
          </cell>
          <cell r="E1795">
            <v>43.35</v>
          </cell>
          <cell r="F1795">
            <v>108.375</v>
          </cell>
        </row>
        <row r="1796">
          <cell r="A1796">
            <v>1590644</v>
          </cell>
          <cell r="B1796" t="str">
            <v>15-906-44</v>
          </cell>
          <cell r="C1796" t="str">
            <v xml:space="preserve">TAYLOR HOOK 80X57 MM                    </v>
          </cell>
          <cell r="D1796" t="str">
            <v>PC</v>
          </cell>
          <cell r="E1796">
            <v>44.88</v>
          </cell>
          <cell r="F1796">
            <v>112.2</v>
          </cell>
        </row>
        <row r="1797">
          <cell r="A1797">
            <v>1590646</v>
          </cell>
          <cell r="B1797" t="str">
            <v>15-906-46</v>
          </cell>
          <cell r="C1797" t="str">
            <v xml:space="preserve">SCOVILLE HOOK 41X38MM                   </v>
          </cell>
          <cell r="D1797" t="str">
            <v>PC</v>
          </cell>
          <cell r="E1797">
            <v>41.23</v>
          </cell>
          <cell r="F1797">
            <v>103.07499999999999</v>
          </cell>
        </row>
        <row r="1798">
          <cell r="A1798">
            <v>1590647</v>
          </cell>
          <cell r="B1798" t="str">
            <v>15-906-47</v>
          </cell>
          <cell r="C1798" t="str">
            <v xml:space="preserve">SCOVILLE HOOK 67X44MM                   </v>
          </cell>
          <cell r="D1798" t="str">
            <v>PC</v>
          </cell>
          <cell r="E1798">
            <v>43.78</v>
          </cell>
          <cell r="F1798">
            <v>109.45</v>
          </cell>
        </row>
        <row r="1799">
          <cell r="A1799">
            <v>1590650</v>
          </cell>
          <cell r="B1799" t="str">
            <v>15-906-50</v>
          </cell>
          <cell r="C1799" t="str">
            <v xml:space="preserve">SCOVILLE-HAVERFIELD RETRACTO            </v>
          </cell>
          <cell r="D1799" t="str">
            <v>PC</v>
          </cell>
          <cell r="E1799">
            <v>211.65</v>
          </cell>
          <cell r="F1799">
            <v>529.125</v>
          </cell>
        </row>
        <row r="1800">
          <cell r="A1800">
            <v>1591001</v>
          </cell>
          <cell r="B1800" t="str">
            <v>15-910-01</v>
          </cell>
          <cell r="C1800" t="str">
            <v xml:space="preserve">MARTIN ARM 99                           </v>
          </cell>
          <cell r="D1800" t="str">
            <v>PC</v>
          </cell>
          <cell r="E1800">
            <v>1320</v>
          </cell>
          <cell r="F1800">
            <v>3300</v>
          </cell>
        </row>
        <row r="1801">
          <cell r="A1801">
            <v>1591010</v>
          </cell>
          <cell r="B1801" t="str">
            <v>15-910-10</v>
          </cell>
          <cell r="C1801" t="str">
            <v>SUPPORT F.OPTIC F.5&amp;10MM Ï F. MARTIN-ARM</v>
          </cell>
          <cell r="D1801" t="str">
            <v>PC</v>
          </cell>
          <cell r="E1801">
            <v>295</v>
          </cell>
          <cell r="F1801">
            <v>737.5</v>
          </cell>
        </row>
        <row r="1802">
          <cell r="A1802">
            <v>1591050</v>
          </cell>
          <cell r="B1802" t="str">
            <v>15-910-50</v>
          </cell>
          <cell r="C1802" t="str">
            <v>UNIVERSAL FIXATION CLAMP F.MARTIN ARM 99</v>
          </cell>
          <cell r="D1802" t="str">
            <v>PC</v>
          </cell>
          <cell r="E1802">
            <v>349.5</v>
          </cell>
          <cell r="F1802">
            <v>873.75</v>
          </cell>
        </row>
        <row r="1803">
          <cell r="A1803">
            <v>1591051</v>
          </cell>
          <cell r="B1803" t="str">
            <v>15-910-51</v>
          </cell>
          <cell r="C1803" t="str">
            <v xml:space="preserve">ALUMINIUM CLAMP F.M.-ARM UNISOLATED     </v>
          </cell>
          <cell r="D1803" t="str">
            <v>PC</v>
          </cell>
          <cell r="E1803">
            <v>272</v>
          </cell>
          <cell r="F1803">
            <v>680</v>
          </cell>
        </row>
        <row r="1804">
          <cell r="A1804">
            <v>1591059</v>
          </cell>
          <cell r="B1804" t="str">
            <v>15-910-59</v>
          </cell>
          <cell r="C1804" t="str">
            <v xml:space="preserve">HANDARTHR. HORIZONTAL POLE              </v>
          </cell>
          <cell r="D1804" t="str">
            <v>PC</v>
          </cell>
          <cell r="E1804">
            <v>143.1</v>
          </cell>
          <cell r="F1804">
            <v>357.75</v>
          </cell>
        </row>
        <row r="1805">
          <cell r="A1805">
            <v>1591060</v>
          </cell>
          <cell r="B1805" t="str">
            <v>15-910-60</v>
          </cell>
          <cell r="C1805" t="str">
            <v xml:space="preserve">LENGTHENING PIECE FOR MARTIN ARM        </v>
          </cell>
          <cell r="D1805" t="str">
            <v>PC</v>
          </cell>
          <cell r="E1805">
            <v>284.39999999999998</v>
          </cell>
          <cell r="F1805">
            <v>711</v>
          </cell>
        </row>
        <row r="1806">
          <cell r="A1806">
            <v>1591061</v>
          </cell>
          <cell r="B1806" t="str">
            <v>15-910-61</v>
          </cell>
          <cell r="C1806" t="str">
            <v xml:space="preserve">HANDARTHR. VERTICAL POLE                </v>
          </cell>
          <cell r="D1806" t="str">
            <v>PC</v>
          </cell>
          <cell r="E1806">
            <v>223.2</v>
          </cell>
          <cell r="F1806">
            <v>558</v>
          </cell>
        </row>
        <row r="1807">
          <cell r="A1807">
            <v>1591062</v>
          </cell>
          <cell r="B1807" t="str">
            <v>15-910-62</v>
          </cell>
          <cell r="C1807" t="str">
            <v xml:space="preserve">HANDARTHR.ATTACHMENT FINGER EXT. SLEEVE </v>
          </cell>
          <cell r="D1807" t="str">
            <v>PC</v>
          </cell>
          <cell r="E1807">
            <v>169.2</v>
          </cell>
          <cell r="F1807">
            <v>423</v>
          </cell>
        </row>
        <row r="1808">
          <cell r="A1808">
            <v>1591063</v>
          </cell>
          <cell r="B1808" t="str">
            <v>15-910-63</v>
          </cell>
          <cell r="C1808" t="str">
            <v xml:space="preserve">HANDARTHR. HANDFIXATION                 </v>
          </cell>
          <cell r="D1808" t="str">
            <v>PC</v>
          </cell>
          <cell r="E1808">
            <v>437.4</v>
          </cell>
          <cell r="F1808">
            <v>1093.5</v>
          </cell>
        </row>
        <row r="1809">
          <cell r="A1809">
            <v>1591064</v>
          </cell>
          <cell r="B1809" t="str">
            <v>15-910-64</v>
          </cell>
          <cell r="C1809" t="str">
            <v>HANDARTHR. VERTICAL POLE WITH BALL JOINT</v>
          </cell>
          <cell r="D1809" t="str">
            <v>PC</v>
          </cell>
          <cell r="E1809">
            <v>472.5</v>
          </cell>
          <cell r="F1809">
            <v>1181.25</v>
          </cell>
        </row>
        <row r="1810">
          <cell r="A1810">
            <v>1591700</v>
          </cell>
          <cell r="B1810" t="str">
            <v>15-917-00</v>
          </cell>
          <cell r="C1810" t="str">
            <v xml:space="preserve">MARTIN ROCHARD-SYSTEM CPL.              </v>
          </cell>
          <cell r="D1810" t="str">
            <v>PC</v>
          </cell>
          <cell r="E1810">
            <v>1885.3</v>
          </cell>
          <cell r="F1810">
            <v>4713.25</v>
          </cell>
        </row>
        <row r="1811">
          <cell r="A1811">
            <v>1591701</v>
          </cell>
          <cell r="B1811" t="str">
            <v>15-917-01</v>
          </cell>
          <cell r="C1811" t="str">
            <v xml:space="preserve">LATERAL BOW                             </v>
          </cell>
          <cell r="D1811" t="str">
            <v>PC</v>
          </cell>
          <cell r="E1811">
            <v>89.4</v>
          </cell>
          <cell r="F1811">
            <v>223.5</v>
          </cell>
        </row>
        <row r="1812">
          <cell r="A1812">
            <v>1591702</v>
          </cell>
          <cell r="B1812" t="str">
            <v>15-917-02</v>
          </cell>
          <cell r="C1812" t="str">
            <v xml:space="preserve">HEXAGONAL CROSS ROD                     </v>
          </cell>
          <cell r="D1812" t="str">
            <v>PC</v>
          </cell>
          <cell r="E1812">
            <v>207</v>
          </cell>
          <cell r="F1812">
            <v>517.5</v>
          </cell>
        </row>
        <row r="1813">
          <cell r="A1813">
            <v>1591703</v>
          </cell>
          <cell r="B1813" t="str">
            <v>15-917-03</v>
          </cell>
          <cell r="C1813" t="str">
            <v xml:space="preserve">MOVEABLE CLAMPS, CROSS ROD              </v>
          </cell>
          <cell r="D1813" t="str">
            <v>PC</v>
          </cell>
          <cell r="E1813">
            <v>140</v>
          </cell>
          <cell r="F1813">
            <v>350</v>
          </cell>
        </row>
        <row r="1814">
          <cell r="A1814">
            <v>1591704</v>
          </cell>
          <cell r="B1814" t="str">
            <v>15-917-04</v>
          </cell>
          <cell r="C1814" t="str">
            <v xml:space="preserve">HOLDING DEVICE F. RETRACTORS            </v>
          </cell>
          <cell r="D1814" t="str">
            <v>PC</v>
          </cell>
          <cell r="E1814">
            <v>107.5</v>
          </cell>
          <cell r="F1814">
            <v>268.75</v>
          </cell>
        </row>
        <row r="1815">
          <cell r="A1815">
            <v>1591710</v>
          </cell>
          <cell r="B1815" t="str">
            <v>15-917-10</v>
          </cell>
          <cell r="C1815" t="str">
            <v xml:space="preserve">RETRACTOR           50X105MM            </v>
          </cell>
          <cell r="D1815" t="str">
            <v>PC</v>
          </cell>
          <cell r="E1815">
            <v>127.5</v>
          </cell>
          <cell r="F1815">
            <v>318.75</v>
          </cell>
        </row>
        <row r="1816">
          <cell r="A1816">
            <v>1591712</v>
          </cell>
          <cell r="B1816" t="str">
            <v>15-917-12</v>
          </cell>
          <cell r="C1816" t="str">
            <v xml:space="preserve">RETRACTOR           50X120MM            </v>
          </cell>
          <cell r="D1816" t="str">
            <v>PC</v>
          </cell>
          <cell r="E1816">
            <v>138</v>
          </cell>
          <cell r="F1816">
            <v>345</v>
          </cell>
        </row>
        <row r="1817">
          <cell r="A1817">
            <v>1591715</v>
          </cell>
          <cell r="B1817" t="str">
            <v>15-917-15</v>
          </cell>
          <cell r="C1817" t="str">
            <v xml:space="preserve">RETRACTOR           50X155MM            </v>
          </cell>
          <cell r="D1817" t="str">
            <v>PC</v>
          </cell>
          <cell r="E1817">
            <v>147.5</v>
          </cell>
          <cell r="F1817">
            <v>368.75</v>
          </cell>
        </row>
        <row r="1818">
          <cell r="A1818">
            <v>1596301</v>
          </cell>
          <cell r="B1818" t="str">
            <v>15-963-01</v>
          </cell>
          <cell r="C1818" t="str">
            <v xml:space="preserve">ABDOMINAL SPATULA 30 MM                 </v>
          </cell>
          <cell r="D1818" t="str">
            <v>PC</v>
          </cell>
          <cell r="E1818">
            <v>12.5</v>
          </cell>
          <cell r="F1818">
            <v>31.25</v>
          </cell>
        </row>
        <row r="1819">
          <cell r="A1819">
            <v>1596302</v>
          </cell>
          <cell r="B1819" t="str">
            <v>15-963-02</v>
          </cell>
          <cell r="C1819" t="str">
            <v xml:space="preserve">ABDOMINAL SPATULA 40 MM                 </v>
          </cell>
          <cell r="D1819" t="str">
            <v>PC</v>
          </cell>
          <cell r="E1819">
            <v>15.1</v>
          </cell>
          <cell r="F1819">
            <v>37.75</v>
          </cell>
        </row>
        <row r="1820">
          <cell r="A1820">
            <v>1596303</v>
          </cell>
          <cell r="B1820" t="str">
            <v>15-963-03</v>
          </cell>
          <cell r="C1820" t="str">
            <v xml:space="preserve">ABDOMINAL SPATULA 50 MM                 </v>
          </cell>
          <cell r="D1820" t="str">
            <v>PC</v>
          </cell>
          <cell r="E1820">
            <v>16.5</v>
          </cell>
          <cell r="F1820">
            <v>41.25</v>
          </cell>
        </row>
        <row r="1821">
          <cell r="A1821">
            <v>1597100</v>
          </cell>
          <cell r="B1821" t="str">
            <v>15-971-00</v>
          </cell>
          <cell r="C1821" t="str">
            <v xml:space="preserve">HABERER ABDOM SPAT 17/25 MM             </v>
          </cell>
          <cell r="D1821" t="str">
            <v>PC</v>
          </cell>
          <cell r="E1821">
            <v>15.2</v>
          </cell>
          <cell r="F1821">
            <v>38</v>
          </cell>
        </row>
        <row r="1822">
          <cell r="A1822">
            <v>1597101</v>
          </cell>
          <cell r="B1822" t="str">
            <v>15-971-01</v>
          </cell>
          <cell r="C1822" t="str">
            <v xml:space="preserve">HABERER ABDOM SPAT 25/30MM              </v>
          </cell>
          <cell r="D1822" t="str">
            <v>PC</v>
          </cell>
          <cell r="E1822">
            <v>15.2</v>
          </cell>
          <cell r="F1822">
            <v>38</v>
          </cell>
        </row>
        <row r="1823">
          <cell r="A1823">
            <v>1597102</v>
          </cell>
          <cell r="B1823" t="str">
            <v>15-971-02</v>
          </cell>
          <cell r="C1823" t="str">
            <v xml:space="preserve">HABERER ABDOM SPAT 37/45MM              </v>
          </cell>
          <cell r="D1823" t="str">
            <v>PC</v>
          </cell>
          <cell r="E1823">
            <v>15.2</v>
          </cell>
          <cell r="F1823">
            <v>38</v>
          </cell>
        </row>
        <row r="1824">
          <cell r="A1824">
            <v>1597506</v>
          </cell>
          <cell r="B1824" t="str">
            <v>15-975-06</v>
          </cell>
          <cell r="C1824" t="str">
            <v xml:space="preserve">MARTIN SPATULA 6.5MM - 20CM             </v>
          </cell>
          <cell r="D1824" t="str">
            <v>PC</v>
          </cell>
          <cell r="E1824">
            <v>13.7</v>
          </cell>
          <cell r="F1824">
            <v>34.25</v>
          </cell>
        </row>
        <row r="1825">
          <cell r="A1825">
            <v>1597509</v>
          </cell>
          <cell r="B1825" t="str">
            <v>15-975-09</v>
          </cell>
          <cell r="C1825" t="str">
            <v xml:space="preserve">MARTIN SPATULA 9.5MM - 20CM             </v>
          </cell>
          <cell r="D1825" t="str">
            <v>PC</v>
          </cell>
          <cell r="E1825">
            <v>13.7</v>
          </cell>
          <cell r="F1825">
            <v>34.25</v>
          </cell>
        </row>
        <row r="1826">
          <cell r="A1826">
            <v>1597513</v>
          </cell>
          <cell r="B1826" t="str">
            <v>15-975-13</v>
          </cell>
          <cell r="C1826" t="str">
            <v xml:space="preserve">MARTIN SPATULA 13MM  - 20 CM            </v>
          </cell>
          <cell r="D1826" t="str">
            <v>PC</v>
          </cell>
          <cell r="E1826">
            <v>13.7</v>
          </cell>
          <cell r="F1826">
            <v>34.25</v>
          </cell>
        </row>
        <row r="1827">
          <cell r="A1827">
            <v>1597516</v>
          </cell>
          <cell r="B1827" t="str">
            <v>15-975-16</v>
          </cell>
          <cell r="C1827" t="str">
            <v xml:space="preserve">MARTIN SPATULA 16MM  - 20 CM            </v>
          </cell>
          <cell r="D1827" t="str">
            <v>PC</v>
          </cell>
          <cell r="E1827">
            <v>13.7</v>
          </cell>
          <cell r="F1827">
            <v>34.25</v>
          </cell>
        </row>
        <row r="1828">
          <cell r="A1828">
            <v>1597519</v>
          </cell>
          <cell r="B1828" t="str">
            <v>15-975-19</v>
          </cell>
          <cell r="C1828" t="str">
            <v xml:space="preserve">MARTIN SPATULA 19MM  - 20 CM            </v>
          </cell>
          <cell r="D1828" t="str">
            <v>PC</v>
          </cell>
          <cell r="E1828">
            <v>13.7</v>
          </cell>
          <cell r="F1828">
            <v>34.25</v>
          </cell>
        </row>
        <row r="1829">
          <cell r="A1829">
            <v>1597525</v>
          </cell>
          <cell r="B1829" t="str">
            <v>15-975-25</v>
          </cell>
          <cell r="C1829" t="str">
            <v xml:space="preserve">MARTIN SPATULA 25MM  - 20 CM            </v>
          </cell>
          <cell r="D1829" t="str">
            <v>PC</v>
          </cell>
          <cell r="E1829">
            <v>13.7</v>
          </cell>
          <cell r="F1829">
            <v>34.25</v>
          </cell>
        </row>
        <row r="1830">
          <cell r="A1830">
            <v>1610011</v>
          </cell>
          <cell r="B1830" t="str">
            <v>16-100-11</v>
          </cell>
          <cell r="C1830" t="str">
            <v xml:space="preserve">PROBE 11,5 CM                           </v>
          </cell>
          <cell r="D1830" t="str">
            <v>PC</v>
          </cell>
          <cell r="E1830">
            <v>3.46</v>
          </cell>
          <cell r="F1830">
            <v>8.65</v>
          </cell>
        </row>
        <row r="1831">
          <cell r="A1831">
            <v>1610013</v>
          </cell>
          <cell r="B1831" t="str">
            <v>16-100-13</v>
          </cell>
          <cell r="C1831" t="str">
            <v xml:space="preserve">PROBE 13 CM                             </v>
          </cell>
          <cell r="D1831" t="str">
            <v>PC</v>
          </cell>
          <cell r="E1831">
            <v>3.46</v>
          </cell>
          <cell r="F1831">
            <v>8.65</v>
          </cell>
        </row>
        <row r="1832">
          <cell r="A1832">
            <v>1610014</v>
          </cell>
          <cell r="B1832" t="str">
            <v>16-100-14</v>
          </cell>
          <cell r="C1832" t="str">
            <v xml:space="preserve">PROBE 14,5 CM/5-1/2"                    </v>
          </cell>
          <cell r="D1832" t="str">
            <v>PC</v>
          </cell>
          <cell r="E1832">
            <v>3.46</v>
          </cell>
          <cell r="F1832">
            <v>8.65</v>
          </cell>
        </row>
        <row r="1833">
          <cell r="A1833">
            <v>1610016</v>
          </cell>
          <cell r="B1833" t="str">
            <v>16-100-16</v>
          </cell>
          <cell r="C1833" t="str">
            <v xml:space="preserve">PROBE 16 CM/6-1/4"                      </v>
          </cell>
          <cell r="D1833" t="str">
            <v>PC</v>
          </cell>
          <cell r="E1833">
            <v>3.46</v>
          </cell>
          <cell r="F1833">
            <v>8.65</v>
          </cell>
        </row>
        <row r="1834">
          <cell r="A1834">
            <v>1610018</v>
          </cell>
          <cell r="B1834" t="str">
            <v>16-100-18</v>
          </cell>
          <cell r="C1834" t="str">
            <v xml:space="preserve">PROBE 18 CM                             </v>
          </cell>
          <cell r="D1834" t="str">
            <v>PC</v>
          </cell>
          <cell r="E1834">
            <v>4.18</v>
          </cell>
          <cell r="F1834">
            <v>10.45</v>
          </cell>
        </row>
        <row r="1835">
          <cell r="A1835">
            <v>1610020</v>
          </cell>
          <cell r="B1835" t="str">
            <v>16-100-20</v>
          </cell>
          <cell r="C1835" t="str">
            <v xml:space="preserve">PROBE 20 CM/8"                          </v>
          </cell>
          <cell r="D1835" t="str">
            <v>PC</v>
          </cell>
          <cell r="E1835">
            <v>4.18</v>
          </cell>
          <cell r="F1835">
            <v>10.45</v>
          </cell>
        </row>
        <row r="1836">
          <cell r="A1836">
            <v>1610025</v>
          </cell>
          <cell r="B1836" t="str">
            <v>16-100-25</v>
          </cell>
          <cell r="C1836" t="str">
            <v xml:space="preserve">PROBE 25 CM                             </v>
          </cell>
          <cell r="D1836" t="str">
            <v>PC</v>
          </cell>
          <cell r="E1836">
            <v>6.74</v>
          </cell>
          <cell r="F1836">
            <v>16.850000000000001</v>
          </cell>
        </row>
        <row r="1837">
          <cell r="A1837">
            <v>1610030</v>
          </cell>
          <cell r="B1837" t="str">
            <v>16-100-30</v>
          </cell>
          <cell r="C1837" t="str">
            <v xml:space="preserve">PROBE BUTTON ENDET D=2 MM  30 CM        </v>
          </cell>
          <cell r="D1837" t="str">
            <v>PC</v>
          </cell>
          <cell r="E1837">
            <v>5.26</v>
          </cell>
          <cell r="F1837">
            <v>13.149999999999999</v>
          </cell>
        </row>
        <row r="1838">
          <cell r="A1838">
            <v>1610211</v>
          </cell>
          <cell r="B1838" t="str">
            <v>16-102-11</v>
          </cell>
          <cell r="C1838" t="str">
            <v xml:space="preserve">PROBE 11,5 CM                           </v>
          </cell>
          <cell r="D1838" t="str">
            <v>PC</v>
          </cell>
          <cell r="E1838">
            <v>3.46</v>
          </cell>
          <cell r="F1838">
            <v>8.65</v>
          </cell>
        </row>
        <row r="1839">
          <cell r="A1839">
            <v>1610213</v>
          </cell>
          <cell r="B1839" t="str">
            <v>16-102-13</v>
          </cell>
          <cell r="C1839" t="str">
            <v xml:space="preserve">PROBE 13CM                              </v>
          </cell>
          <cell r="D1839" t="str">
            <v>PC</v>
          </cell>
          <cell r="E1839">
            <v>3.46</v>
          </cell>
          <cell r="F1839">
            <v>8.65</v>
          </cell>
        </row>
        <row r="1840">
          <cell r="A1840">
            <v>1610214</v>
          </cell>
          <cell r="B1840" t="str">
            <v>16-102-14</v>
          </cell>
          <cell r="C1840" t="str">
            <v xml:space="preserve">PROBE 14,5 CM, DOUBLE ENDED             </v>
          </cell>
          <cell r="D1840" t="str">
            <v>PC</v>
          </cell>
          <cell r="E1840">
            <v>3.46</v>
          </cell>
          <cell r="F1840">
            <v>8.65</v>
          </cell>
        </row>
        <row r="1841">
          <cell r="A1841">
            <v>1610216</v>
          </cell>
          <cell r="B1841" t="str">
            <v>16-102-16</v>
          </cell>
          <cell r="C1841" t="str">
            <v xml:space="preserve">PROBE 16 CM                             </v>
          </cell>
          <cell r="D1841" t="str">
            <v>PC</v>
          </cell>
          <cell r="E1841">
            <v>3.46</v>
          </cell>
          <cell r="F1841">
            <v>8.65</v>
          </cell>
        </row>
        <row r="1842">
          <cell r="A1842">
            <v>1610218</v>
          </cell>
          <cell r="B1842" t="str">
            <v>16-102-18</v>
          </cell>
          <cell r="C1842" t="str">
            <v xml:space="preserve">PROBE 18 CM                             </v>
          </cell>
          <cell r="D1842" t="str">
            <v>PC</v>
          </cell>
          <cell r="E1842">
            <v>4.18</v>
          </cell>
          <cell r="F1842">
            <v>10.45</v>
          </cell>
        </row>
        <row r="1843">
          <cell r="A1843">
            <v>1610220</v>
          </cell>
          <cell r="B1843" t="str">
            <v>16-102-20</v>
          </cell>
          <cell r="C1843" t="str">
            <v xml:space="preserve">PROBE 20 CM                             </v>
          </cell>
          <cell r="D1843" t="str">
            <v>PC</v>
          </cell>
          <cell r="E1843">
            <v>4.18</v>
          </cell>
          <cell r="F1843">
            <v>10.45</v>
          </cell>
        </row>
        <row r="1844">
          <cell r="A1844">
            <v>1610313</v>
          </cell>
          <cell r="B1844" t="str">
            <v>16-103-13</v>
          </cell>
          <cell r="C1844" t="str">
            <v xml:space="preserve">PROBE BUTTON ENDET D=1,5 MM  13 CM      </v>
          </cell>
          <cell r="D1844" t="str">
            <v>PC</v>
          </cell>
          <cell r="E1844">
            <v>3.59</v>
          </cell>
          <cell r="F1844">
            <v>8.9749999999999996</v>
          </cell>
        </row>
        <row r="1845">
          <cell r="A1845">
            <v>1610314</v>
          </cell>
          <cell r="B1845" t="str">
            <v>16-103-14</v>
          </cell>
          <cell r="C1845" t="str">
            <v xml:space="preserve">PROBE BUTTON ENDET D=1,5 MM  14,5 CM    </v>
          </cell>
          <cell r="D1845" t="str">
            <v>PC</v>
          </cell>
          <cell r="E1845">
            <v>3.59</v>
          </cell>
          <cell r="F1845">
            <v>8.9749999999999996</v>
          </cell>
        </row>
        <row r="1846">
          <cell r="A1846">
            <v>1610316</v>
          </cell>
          <cell r="B1846" t="str">
            <v>16-103-16</v>
          </cell>
          <cell r="C1846" t="str">
            <v xml:space="preserve">PROBE BUTTON ENDET D=1,5 MM  16 CM      </v>
          </cell>
          <cell r="D1846" t="str">
            <v>PC</v>
          </cell>
          <cell r="E1846">
            <v>3.59</v>
          </cell>
          <cell r="F1846">
            <v>8.9749999999999996</v>
          </cell>
        </row>
        <row r="1847">
          <cell r="A1847">
            <v>1610318</v>
          </cell>
          <cell r="B1847" t="str">
            <v>16-103-18</v>
          </cell>
          <cell r="C1847" t="str">
            <v xml:space="preserve">PROBE BUTTON ENDET D=1,5 MM  18 CM      </v>
          </cell>
          <cell r="D1847" t="str">
            <v>PC</v>
          </cell>
          <cell r="E1847">
            <v>4.3099999999999996</v>
          </cell>
          <cell r="F1847">
            <v>10.774999999999999</v>
          </cell>
        </row>
        <row r="1848">
          <cell r="A1848">
            <v>1610320</v>
          </cell>
          <cell r="B1848" t="str">
            <v>16-103-20</v>
          </cell>
          <cell r="C1848" t="str">
            <v xml:space="preserve">PROBE BUTTON ENDET D=1,5 MM  20 CM      </v>
          </cell>
          <cell r="D1848" t="str">
            <v>PC</v>
          </cell>
          <cell r="E1848">
            <v>4.3099999999999996</v>
          </cell>
          <cell r="F1848">
            <v>10.774999999999999</v>
          </cell>
        </row>
        <row r="1849">
          <cell r="A1849">
            <v>1610325</v>
          </cell>
          <cell r="B1849" t="str">
            <v>16-103-25</v>
          </cell>
          <cell r="C1849" t="str">
            <v xml:space="preserve">PROBE BUTTON ENDET D=1,5 MM  25 CM      </v>
          </cell>
          <cell r="D1849" t="str">
            <v>PC</v>
          </cell>
          <cell r="E1849">
            <v>4.78</v>
          </cell>
          <cell r="F1849">
            <v>11.950000000000001</v>
          </cell>
        </row>
        <row r="1850">
          <cell r="A1850">
            <v>1610813</v>
          </cell>
          <cell r="B1850" t="str">
            <v>16-108-13</v>
          </cell>
          <cell r="C1850" t="str">
            <v xml:space="preserve">PROBE WITH EYE, 5",    13 CM            </v>
          </cell>
          <cell r="D1850" t="str">
            <v>PC</v>
          </cell>
          <cell r="E1850">
            <v>6.01</v>
          </cell>
          <cell r="F1850">
            <v>15.024999999999999</v>
          </cell>
        </row>
        <row r="1851">
          <cell r="A1851">
            <v>1610814</v>
          </cell>
          <cell r="B1851" t="str">
            <v>16-108-14</v>
          </cell>
          <cell r="C1851" t="str">
            <v xml:space="preserve">PROBE WITH EYE, 5 1/2", 14,5 CM         </v>
          </cell>
          <cell r="D1851" t="str">
            <v>PC</v>
          </cell>
          <cell r="E1851">
            <v>6.01</v>
          </cell>
          <cell r="F1851">
            <v>15.024999999999999</v>
          </cell>
        </row>
        <row r="1852">
          <cell r="A1852">
            <v>1610816</v>
          </cell>
          <cell r="B1852" t="str">
            <v>16-108-16</v>
          </cell>
          <cell r="C1852" t="str">
            <v xml:space="preserve">PROBE WITH EYE, 6 1/4",16CM             </v>
          </cell>
          <cell r="D1852" t="str">
            <v>PC</v>
          </cell>
          <cell r="E1852">
            <v>6.01</v>
          </cell>
          <cell r="F1852">
            <v>15.024999999999999</v>
          </cell>
        </row>
        <row r="1853">
          <cell r="A1853">
            <v>1613010</v>
          </cell>
          <cell r="B1853" t="str">
            <v>16-130-10</v>
          </cell>
          <cell r="C1853" t="str">
            <v xml:space="preserve">STACKE EAR PROBE                        </v>
          </cell>
          <cell r="D1853" t="str">
            <v>PC</v>
          </cell>
          <cell r="E1853">
            <v>11.8</v>
          </cell>
          <cell r="F1853">
            <v>29.5</v>
          </cell>
        </row>
        <row r="1854">
          <cell r="A1854">
            <v>1615013</v>
          </cell>
          <cell r="B1854" t="str">
            <v>16-150-13</v>
          </cell>
          <cell r="C1854" t="str">
            <v xml:space="preserve">MYRTLE LEAF PROBE D=2,0 MM  13 CM       </v>
          </cell>
          <cell r="D1854" t="str">
            <v>PC</v>
          </cell>
          <cell r="E1854">
            <v>6.74</v>
          </cell>
          <cell r="F1854">
            <v>16.850000000000001</v>
          </cell>
        </row>
        <row r="1855">
          <cell r="A1855">
            <v>1615014</v>
          </cell>
          <cell r="B1855" t="str">
            <v>16-150-14</v>
          </cell>
          <cell r="C1855" t="str">
            <v xml:space="preserve">PROBE W MARTLE LEAF 14,5CM              </v>
          </cell>
          <cell r="D1855" t="str">
            <v>PC</v>
          </cell>
          <cell r="E1855">
            <v>6.01</v>
          </cell>
          <cell r="F1855">
            <v>15.024999999999999</v>
          </cell>
        </row>
        <row r="1856">
          <cell r="A1856">
            <v>1615016</v>
          </cell>
          <cell r="B1856" t="str">
            <v>16-150-16</v>
          </cell>
          <cell r="C1856" t="str">
            <v xml:space="preserve">PROBE W MARTLE LEAF 16 CM               </v>
          </cell>
          <cell r="D1856" t="str">
            <v>PC</v>
          </cell>
          <cell r="E1856">
            <v>6.01</v>
          </cell>
          <cell r="F1856">
            <v>15.024999999999999</v>
          </cell>
        </row>
        <row r="1857">
          <cell r="A1857">
            <v>1615018</v>
          </cell>
          <cell r="B1857" t="str">
            <v>16-150-18</v>
          </cell>
          <cell r="C1857" t="str">
            <v xml:space="preserve">MYRTLE LEAF PROBE D=2,0 MM  18 CM       </v>
          </cell>
          <cell r="D1857" t="str">
            <v>PC</v>
          </cell>
          <cell r="E1857">
            <v>7.77</v>
          </cell>
          <cell r="F1857">
            <v>19.424999999999997</v>
          </cell>
        </row>
        <row r="1858">
          <cell r="A1858">
            <v>1615020</v>
          </cell>
          <cell r="B1858" t="str">
            <v>16-150-20</v>
          </cell>
          <cell r="C1858" t="str">
            <v xml:space="preserve">MYRTLE LEAF PROBE D=2,0 MM  20 CM       </v>
          </cell>
          <cell r="D1858" t="str">
            <v>PC</v>
          </cell>
          <cell r="E1858">
            <v>8.51</v>
          </cell>
          <cell r="F1858">
            <v>21.274999999999999</v>
          </cell>
        </row>
        <row r="1859">
          <cell r="A1859">
            <v>1616013</v>
          </cell>
          <cell r="B1859" t="str">
            <v>16-160-13</v>
          </cell>
          <cell r="C1859" t="str">
            <v xml:space="preserve">GROOVED DIRECTOR 13,0 CM                </v>
          </cell>
          <cell r="D1859" t="str">
            <v>PC</v>
          </cell>
          <cell r="E1859">
            <v>6.01</v>
          </cell>
          <cell r="F1859">
            <v>15.024999999999999</v>
          </cell>
        </row>
        <row r="1860">
          <cell r="A1860">
            <v>1616014</v>
          </cell>
          <cell r="B1860" t="str">
            <v>16-160-14</v>
          </cell>
          <cell r="C1860" t="str">
            <v xml:space="preserve">GROOVED DIRECTOR 14,5 CM                </v>
          </cell>
          <cell r="D1860" t="str">
            <v>PC</v>
          </cell>
          <cell r="E1860">
            <v>6.01</v>
          </cell>
          <cell r="F1860">
            <v>15.024999999999999</v>
          </cell>
        </row>
        <row r="1861">
          <cell r="A1861">
            <v>1616016</v>
          </cell>
          <cell r="B1861" t="str">
            <v>16-160-16</v>
          </cell>
          <cell r="C1861" t="str">
            <v xml:space="preserve">GROOVED DIRECTOR 16,0 CM                </v>
          </cell>
          <cell r="D1861" t="str">
            <v>PC</v>
          </cell>
          <cell r="E1861">
            <v>6.58</v>
          </cell>
          <cell r="F1861">
            <v>16.45</v>
          </cell>
        </row>
        <row r="1862">
          <cell r="A1862">
            <v>1617013</v>
          </cell>
          <cell r="B1862" t="str">
            <v>16-170-13</v>
          </cell>
          <cell r="C1862" t="str">
            <v xml:space="preserve">GROOVED DIRECTOR 13,0 CM                </v>
          </cell>
          <cell r="D1862" t="str">
            <v>PC</v>
          </cell>
          <cell r="E1862">
            <v>8.32</v>
          </cell>
          <cell r="F1862">
            <v>20.8</v>
          </cell>
        </row>
        <row r="1863">
          <cell r="A1863">
            <v>1617014</v>
          </cell>
          <cell r="B1863" t="str">
            <v>16-170-14</v>
          </cell>
          <cell r="C1863" t="str">
            <v xml:space="preserve">GROOVED DIRECTOR 14,5CM                 </v>
          </cell>
          <cell r="D1863" t="str">
            <v>PC</v>
          </cell>
          <cell r="E1863">
            <v>7.89</v>
          </cell>
          <cell r="F1863">
            <v>19.724999999999998</v>
          </cell>
        </row>
        <row r="1864">
          <cell r="A1864">
            <v>1617016</v>
          </cell>
          <cell r="B1864" t="str">
            <v>16-170-16</v>
          </cell>
          <cell r="C1864" t="str">
            <v xml:space="preserve">GROOVED DIRECTOR 16,0 CM                </v>
          </cell>
          <cell r="D1864" t="str">
            <v>PC</v>
          </cell>
          <cell r="E1864">
            <v>8.98</v>
          </cell>
          <cell r="F1864">
            <v>22.450000000000003</v>
          </cell>
        </row>
        <row r="1865">
          <cell r="A1865">
            <v>1617514</v>
          </cell>
          <cell r="B1865" t="str">
            <v>16-175-14</v>
          </cell>
          <cell r="C1865" t="str">
            <v xml:space="preserve">DOYEN GROOVED DIRECT.14 CM              </v>
          </cell>
          <cell r="D1865" t="str">
            <v>PC</v>
          </cell>
          <cell r="E1865">
            <v>6.36</v>
          </cell>
          <cell r="F1865">
            <v>15.9</v>
          </cell>
        </row>
        <row r="1866">
          <cell r="A1866">
            <v>1618516</v>
          </cell>
          <cell r="B1866" t="str">
            <v>16-185-16</v>
          </cell>
          <cell r="C1866" t="str">
            <v xml:space="preserve">NELATON GROOVED DIRECT.16 CM            </v>
          </cell>
          <cell r="D1866" t="str">
            <v>PC</v>
          </cell>
          <cell r="E1866">
            <v>10.199999999999999</v>
          </cell>
          <cell r="F1866">
            <v>25.5</v>
          </cell>
        </row>
        <row r="1867">
          <cell r="A1867">
            <v>1618616</v>
          </cell>
          <cell r="B1867" t="str">
            <v>16-186-16</v>
          </cell>
          <cell r="C1867" t="str">
            <v xml:space="preserve">LOCKHART-MUMMERY PROBE                  </v>
          </cell>
          <cell r="D1867" t="str">
            <v>PC</v>
          </cell>
          <cell r="E1867">
            <v>23.31</v>
          </cell>
          <cell r="F1867">
            <v>58.274999999999999</v>
          </cell>
        </row>
        <row r="1868">
          <cell r="A1868">
            <v>1618716</v>
          </cell>
          <cell r="B1868" t="str">
            <v>16-187-16</v>
          </cell>
          <cell r="C1868" t="str">
            <v xml:space="preserve">LOCKHART-MUMMERY PROBE                  </v>
          </cell>
          <cell r="D1868" t="str">
            <v>PC</v>
          </cell>
          <cell r="E1868">
            <v>23.31</v>
          </cell>
          <cell r="F1868">
            <v>58.274999999999999</v>
          </cell>
        </row>
        <row r="1869">
          <cell r="A1869">
            <v>1618916</v>
          </cell>
          <cell r="B1869" t="str">
            <v>16-189-16</v>
          </cell>
          <cell r="C1869" t="str">
            <v xml:space="preserve">LOCKHART-MUMMERY PROBE                  </v>
          </cell>
          <cell r="D1869" t="str">
            <v>PC</v>
          </cell>
          <cell r="E1869">
            <v>23.31</v>
          </cell>
          <cell r="F1869">
            <v>58.274999999999999</v>
          </cell>
        </row>
        <row r="1870">
          <cell r="A1870">
            <v>1619116</v>
          </cell>
          <cell r="B1870" t="str">
            <v>16-191-16</v>
          </cell>
          <cell r="C1870" t="str">
            <v xml:space="preserve">LOCKHART-MUMMERY PROBE                  </v>
          </cell>
          <cell r="D1870" t="str">
            <v>PC</v>
          </cell>
          <cell r="E1870">
            <v>23.31</v>
          </cell>
          <cell r="F1870">
            <v>58.274999999999999</v>
          </cell>
        </row>
        <row r="1871">
          <cell r="A1871">
            <v>1624901</v>
          </cell>
          <cell r="B1871" t="str">
            <v>16-249-01</v>
          </cell>
          <cell r="C1871" t="str">
            <v xml:space="preserve">VARADY PHLEBODISSECTOR 18 CM            </v>
          </cell>
          <cell r="D1871" t="str">
            <v>PC</v>
          </cell>
          <cell r="E1871">
            <v>59.22</v>
          </cell>
          <cell r="F1871">
            <v>148.05000000000001</v>
          </cell>
        </row>
        <row r="1872">
          <cell r="A1872">
            <v>1624902</v>
          </cell>
          <cell r="B1872" t="str">
            <v>16-249-02</v>
          </cell>
          <cell r="C1872" t="str">
            <v xml:space="preserve">VARADY PHLEBEXTRAKTOR 18 CM             </v>
          </cell>
          <cell r="D1872" t="str">
            <v>PC</v>
          </cell>
          <cell r="E1872">
            <v>59.22</v>
          </cell>
          <cell r="F1872">
            <v>148.05000000000001</v>
          </cell>
        </row>
        <row r="1873">
          <cell r="A1873">
            <v>1624903</v>
          </cell>
          <cell r="B1873" t="str">
            <v>16-249-03</v>
          </cell>
          <cell r="C1873" t="str">
            <v xml:space="preserve">VARADY PHLEBEXTRAKTOR 18 CM             </v>
          </cell>
          <cell r="D1873" t="str">
            <v>PC</v>
          </cell>
          <cell r="E1873">
            <v>59.22</v>
          </cell>
          <cell r="F1873">
            <v>148.05000000000001</v>
          </cell>
        </row>
        <row r="1874">
          <cell r="A1874">
            <v>1624904</v>
          </cell>
          <cell r="B1874" t="str">
            <v>16-249-04</v>
          </cell>
          <cell r="C1874" t="str">
            <v xml:space="preserve">VARADY MICRO-DISSECTOR 17,5 CM          </v>
          </cell>
          <cell r="D1874" t="str">
            <v>PC</v>
          </cell>
          <cell r="E1874">
            <v>65.7</v>
          </cell>
          <cell r="F1874">
            <v>164.25</v>
          </cell>
        </row>
        <row r="1875">
          <cell r="A1875">
            <v>1624905</v>
          </cell>
          <cell r="B1875" t="str">
            <v>16-249-05</v>
          </cell>
          <cell r="C1875" t="str">
            <v xml:space="preserve">VARADY MICRO-PHLEBEXTRACT. 17 CM        </v>
          </cell>
          <cell r="D1875" t="str">
            <v>PC</v>
          </cell>
          <cell r="E1875">
            <v>65.7</v>
          </cell>
          <cell r="F1875">
            <v>164.25</v>
          </cell>
        </row>
        <row r="1876">
          <cell r="A1876">
            <v>1624906</v>
          </cell>
          <cell r="B1876" t="str">
            <v>16-249-06</v>
          </cell>
          <cell r="C1876" t="str">
            <v xml:space="preserve">VARADY MINI-PHLEBEXTRACT. 17 CM         </v>
          </cell>
          <cell r="D1876" t="str">
            <v>PC</v>
          </cell>
          <cell r="E1876">
            <v>65.7</v>
          </cell>
          <cell r="F1876">
            <v>164.25</v>
          </cell>
        </row>
        <row r="1877">
          <cell r="A1877">
            <v>1625000</v>
          </cell>
          <cell r="B1877" t="str">
            <v>16-250-00</v>
          </cell>
          <cell r="C1877" t="str">
            <v xml:space="preserve">NABATOFF VAR VEIN PROBE SET             </v>
          </cell>
          <cell r="D1877" t="str">
            <v>PC</v>
          </cell>
          <cell r="E1877">
            <v>97.65</v>
          </cell>
          <cell r="F1877">
            <v>244.125</v>
          </cell>
        </row>
        <row r="1878">
          <cell r="A1878">
            <v>1625002</v>
          </cell>
          <cell r="B1878" t="str">
            <v>16-250-02</v>
          </cell>
          <cell r="C1878" t="str">
            <v xml:space="preserve">FILIFORM TIP ONLY                       </v>
          </cell>
          <cell r="D1878" t="str">
            <v>PC</v>
          </cell>
          <cell r="E1878">
            <v>15.12</v>
          </cell>
          <cell r="F1878">
            <v>37.799999999999997</v>
          </cell>
        </row>
        <row r="1879">
          <cell r="A1879">
            <v>1625003</v>
          </cell>
          <cell r="B1879" t="str">
            <v>16-250-03</v>
          </cell>
          <cell r="C1879" t="str">
            <v xml:space="preserve">PROBE TIP ONLY, 3 MM                    </v>
          </cell>
          <cell r="D1879" t="str">
            <v>PC</v>
          </cell>
          <cell r="E1879">
            <v>3.54</v>
          </cell>
          <cell r="F1879">
            <v>8.85</v>
          </cell>
        </row>
        <row r="1880">
          <cell r="A1880">
            <v>1625006</v>
          </cell>
          <cell r="B1880" t="str">
            <v>16-250-06</v>
          </cell>
          <cell r="C1880" t="str">
            <v xml:space="preserve">OLIVAR TIP  6 MM ONLY                   </v>
          </cell>
          <cell r="D1880" t="str">
            <v>PC</v>
          </cell>
          <cell r="E1880">
            <v>6</v>
          </cell>
          <cell r="F1880">
            <v>15</v>
          </cell>
        </row>
        <row r="1881">
          <cell r="A1881">
            <v>1625009</v>
          </cell>
          <cell r="B1881" t="str">
            <v>16-250-09</v>
          </cell>
          <cell r="C1881" t="str">
            <v xml:space="preserve">OLIVAR TIP  9 MM ONLY                   </v>
          </cell>
          <cell r="D1881" t="str">
            <v>PC</v>
          </cell>
          <cell r="E1881">
            <v>6.12</v>
          </cell>
          <cell r="F1881">
            <v>15.3</v>
          </cell>
        </row>
        <row r="1882">
          <cell r="A1882">
            <v>1625012</v>
          </cell>
          <cell r="B1882" t="str">
            <v>16-250-12</v>
          </cell>
          <cell r="C1882" t="str">
            <v xml:space="preserve">OLIVAR TIP 12 MM ONLY                   </v>
          </cell>
          <cell r="D1882" t="str">
            <v>PC</v>
          </cell>
          <cell r="E1882">
            <v>6.59</v>
          </cell>
          <cell r="F1882">
            <v>16.475000000000001</v>
          </cell>
        </row>
        <row r="1883">
          <cell r="A1883">
            <v>1625015</v>
          </cell>
          <cell r="B1883" t="str">
            <v>16-250-15</v>
          </cell>
          <cell r="C1883" t="str">
            <v xml:space="preserve">OLIVAR TIR 15 MM ONLY                   </v>
          </cell>
          <cell r="D1883" t="str">
            <v>PC</v>
          </cell>
          <cell r="E1883">
            <v>7.62</v>
          </cell>
          <cell r="F1883">
            <v>19.05</v>
          </cell>
        </row>
        <row r="1884">
          <cell r="A1884">
            <v>1625080</v>
          </cell>
          <cell r="B1884" t="str">
            <v>16-250-80</v>
          </cell>
          <cell r="C1884" t="str">
            <v xml:space="preserve">TRACTION HANDLE ONLY                    </v>
          </cell>
          <cell r="D1884" t="str">
            <v>PC</v>
          </cell>
          <cell r="E1884">
            <v>10.35</v>
          </cell>
          <cell r="F1884">
            <v>25.875</v>
          </cell>
        </row>
        <row r="1885">
          <cell r="A1885">
            <v>1625090</v>
          </cell>
          <cell r="B1885" t="str">
            <v>16-250-90</v>
          </cell>
          <cell r="C1885" t="str">
            <v xml:space="preserve">CABLE, FLEXIBLE, STAINLESS              </v>
          </cell>
          <cell r="D1885" t="str">
            <v>PC</v>
          </cell>
          <cell r="E1885">
            <v>16.29</v>
          </cell>
          <cell r="F1885">
            <v>40.724999999999994</v>
          </cell>
        </row>
        <row r="1886">
          <cell r="A1886">
            <v>1625102</v>
          </cell>
          <cell r="B1886" t="str">
            <v>16-251-02</v>
          </cell>
          <cell r="C1886" t="str">
            <v xml:space="preserve">RINGSTRIPPER 2,0MM                      </v>
          </cell>
          <cell r="D1886" t="str">
            <v>PC</v>
          </cell>
          <cell r="E1886">
            <v>11.61</v>
          </cell>
          <cell r="F1886">
            <v>29.024999999999999</v>
          </cell>
        </row>
        <row r="1887">
          <cell r="A1887">
            <v>1625103</v>
          </cell>
          <cell r="B1887" t="str">
            <v>16-251-03</v>
          </cell>
          <cell r="C1887" t="str">
            <v xml:space="preserve">RINGSTRIPPER 3,0MM                      </v>
          </cell>
          <cell r="D1887" t="str">
            <v>PC</v>
          </cell>
          <cell r="E1887">
            <v>11.61</v>
          </cell>
          <cell r="F1887">
            <v>29.024999999999999</v>
          </cell>
        </row>
        <row r="1888">
          <cell r="A1888">
            <v>1625104</v>
          </cell>
          <cell r="B1888" t="str">
            <v>16-251-04</v>
          </cell>
          <cell r="C1888" t="str">
            <v xml:space="preserve">ENDARTERECTOMY STRIPPER 4,0             </v>
          </cell>
          <cell r="D1888" t="str">
            <v>PC</v>
          </cell>
          <cell r="E1888">
            <v>11.61</v>
          </cell>
          <cell r="F1888">
            <v>29.024999999999999</v>
          </cell>
        </row>
        <row r="1889">
          <cell r="A1889">
            <v>1625106</v>
          </cell>
          <cell r="B1889" t="str">
            <v>16-251-06</v>
          </cell>
          <cell r="C1889" t="str">
            <v xml:space="preserve">ENDARTERECTOMY STRIPPER 6,0             </v>
          </cell>
          <cell r="D1889" t="str">
            <v>PC</v>
          </cell>
          <cell r="E1889">
            <v>11.61</v>
          </cell>
          <cell r="F1889">
            <v>29.024999999999999</v>
          </cell>
        </row>
        <row r="1890">
          <cell r="A1890">
            <v>1625107</v>
          </cell>
          <cell r="B1890" t="str">
            <v>16-251-07</v>
          </cell>
          <cell r="C1890" t="str">
            <v xml:space="preserve">ENDARTERECTOMY STRIPPER 7,0             </v>
          </cell>
          <cell r="D1890" t="str">
            <v>PC</v>
          </cell>
          <cell r="E1890">
            <v>11.61</v>
          </cell>
          <cell r="F1890">
            <v>29.024999999999999</v>
          </cell>
        </row>
        <row r="1891">
          <cell r="A1891">
            <v>1625108</v>
          </cell>
          <cell r="B1891" t="str">
            <v>16-251-08</v>
          </cell>
          <cell r="C1891" t="str">
            <v xml:space="preserve">ENDARTERECTOMY STRIPPER 8,0             </v>
          </cell>
          <cell r="D1891" t="str">
            <v>PC</v>
          </cell>
          <cell r="E1891">
            <v>11.61</v>
          </cell>
          <cell r="F1891">
            <v>29.024999999999999</v>
          </cell>
        </row>
        <row r="1892">
          <cell r="A1892">
            <v>1625110</v>
          </cell>
          <cell r="B1892" t="str">
            <v>16-251-10</v>
          </cell>
          <cell r="C1892" t="str">
            <v xml:space="preserve">ENDARTERECTOMY STRIPPER10,0             </v>
          </cell>
          <cell r="D1892" t="str">
            <v>PC</v>
          </cell>
          <cell r="E1892">
            <v>11.61</v>
          </cell>
          <cell r="F1892">
            <v>29.024999999999999</v>
          </cell>
        </row>
        <row r="1893">
          <cell r="A1893">
            <v>1625112</v>
          </cell>
          <cell r="B1893" t="str">
            <v>16-251-12</v>
          </cell>
          <cell r="C1893" t="str">
            <v xml:space="preserve">ENDARTERECTOMY STRIPPER12,0             </v>
          </cell>
          <cell r="D1893" t="str">
            <v>PC</v>
          </cell>
          <cell r="E1893">
            <v>11.61</v>
          </cell>
          <cell r="F1893">
            <v>29.024999999999999</v>
          </cell>
        </row>
        <row r="1894">
          <cell r="A1894">
            <v>1625114</v>
          </cell>
          <cell r="B1894" t="str">
            <v>16-251-14</v>
          </cell>
          <cell r="C1894" t="str">
            <v xml:space="preserve">ENDARTERECTOMY STRIPPER14,0             </v>
          </cell>
          <cell r="D1894" t="str">
            <v>PC</v>
          </cell>
          <cell r="E1894">
            <v>11.61</v>
          </cell>
          <cell r="F1894">
            <v>29.024999999999999</v>
          </cell>
        </row>
        <row r="1895">
          <cell r="A1895">
            <v>1625130</v>
          </cell>
          <cell r="B1895" t="str">
            <v>16-251-30</v>
          </cell>
          <cell r="C1895" t="str">
            <v xml:space="preserve">HANDLE F.ENDART.STRIPPERS               </v>
          </cell>
          <cell r="D1895" t="str">
            <v>PC</v>
          </cell>
          <cell r="E1895">
            <v>31.41</v>
          </cell>
          <cell r="F1895">
            <v>78.525000000000006</v>
          </cell>
        </row>
        <row r="1896">
          <cell r="A1896">
            <v>1642012</v>
          </cell>
          <cell r="B1896" t="str">
            <v>16-420-12</v>
          </cell>
          <cell r="C1896" t="str">
            <v>FARRELL COTTON APPLICATOR 0.9MM  GERM SI</v>
          </cell>
          <cell r="D1896" t="str">
            <v>PC</v>
          </cell>
          <cell r="E1896">
            <v>4.6900000000000004</v>
          </cell>
          <cell r="F1896">
            <v>11.725000000000001</v>
          </cell>
        </row>
        <row r="1897">
          <cell r="A1897">
            <v>1642014</v>
          </cell>
          <cell r="B1897" t="str">
            <v>16-420-14</v>
          </cell>
          <cell r="C1897" t="str">
            <v>FARRELL COTTONT APPLICATOR 0.9MM GERM SI</v>
          </cell>
          <cell r="D1897" t="str">
            <v>PC</v>
          </cell>
          <cell r="E1897">
            <v>4.6900000000000004</v>
          </cell>
          <cell r="F1897">
            <v>11.725000000000001</v>
          </cell>
        </row>
        <row r="1898">
          <cell r="A1898">
            <v>1642016</v>
          </cell>
          <cell r="B1898" t="str">
            <v>16-420-16</v>
          </cell>
          <cell r="C1898" t="str">
            <v>FARRELL COTTON APPLICATOR 1,1MM  GERM SI</v>
          </cell>
          <cell r="D1898" t="str">
            <v>PC</v>
          </cell>
          <cell r="E1898">
            <v>4.6900000000000004</v>
          </cell>
          <cell r="F1898">
            <v>11.725000000000001</v>
          </cell>
        </row>
        <row r="1899">
          <cell r="A1899">
            <v>1715518</v>
          </cell>
          <cell r="B1899" t="str">
            <v>17-155-18</v>
          </cell>
          <cell r="C1899" t="str">
            <v xml:space="preserve">BUCK PERCUSSION HAMMER                  </v>
          </cell>
          <cell r="D1899" t="str">
            <v>PC</v>
          </cell>
          <cell r="E1899">
            <v>10.1</v>
          </cell>
          <cell r="F1899">
            <v>25.25</v>
          </cell>
        </row>
        <row r="1900">
          <cell r="A1900">
            <v>1715618</v>
          </cell>
          <cell r="B1900" t="str">
            <v>17-156-18</v>
          </cell>
          <cell r="C1900" t="str">
            <v xml:space="preserve">BUCK PERCUSSION HAMMER DISMOUNT         </v>
          </cell>
          <cell r="D1900" t="str">
            <v>PC</v>
          </cell>
          <cell r="E1900">
            <v>14.2</v>
          </cell>
          <cell r="F1900">
            <v>35.5</v>
          </cell>
        </row>
        <row r="1901">
          <cell r="A1901">
            <v>1718420</v>
          </cell>
          <cell r="B1901" t="str">
            <v>17-184-20</v>
          </cell>
          <cell r="C1901" t="str">
            <v xml:space="preserve">DEJERINE REFLEX HAMMER                  </v>
          </cell>
          <cell r="D1901" t="str">
            <v>PC</v>
          </cell>
          <cell r="E1901">
            <v>26.4</v>
          </cell>
          <cell r="F1901">
            <v>66</v>
          </cell>
        </row>
        <row r="1902">
          <cell r="A1902">
            <v>1718521</v>
          </cell>
          <cell r="B1902" t="str">
            <v>17-185-21</v>
          </cell>
          <cell r="C1902" t="str">
            <v xml:space="preserve">DEJERINE REFLEX HAMMER                  </v>
          </cell>
          <cell r="D1902" t="str">
            <v>PC</v>
          </cell>
          <cell r="E1902">
            <v>28.8</v>
          </cell>
          <cell r="F1902">
            <v>72</v>
          </cell>
        </row>
        <row r="1903">
          <cell r="A1903">
            <v>1719020</v>
          </cell>
          <cell r="B1903" t="str">
            <v>17-190-20</v>
          </cell>
          <cell r="C1903" t="str">
            <v xml:space="preserve">TAYLOR REFLEX HAMMER USA PATT.          </v>
          </cell>
          <cell r="D1903" t="str">
            <v>PC</v>
          </cell>
          <cell r="E1903">
            <v>6.68</v>
          </cell>
          <cell r="F1903">
            <v>16.7</v>
          </cell>
        </row>
        <row r="1904">
          <cell r="A1904">
            <v>1724218</v>
          </cell>
          <cell r="B1904" t="str">
            <v>17-242-18</v>
          </cell>
          <cell r="C1904" t="str">
            <v xml:space="preserve">PINARD STETHOSCOPE WOOD                 </v>
          </cell>
          <cell r="D1904" t="str">
            <v>PC</v>
          </cell>
          <cell r="E1904">
            <v>5.14</v>
          </cell>
          <cell r="F1904">
            <v>12.85</v>
          </cell>
        </row>
        <row r="1905">
          <cell r="A1905">
            <v>1724815</v>
          </cell>
          <cell r="B1905" t="str">
            <v>17-248-15</v>
          </cell>
          <cell r="C1905" t="str">
            <v xml:space="preserve">PINARD STETHOSCOPE ALUMINIUM            </v>
          </cell>
          <cell r="D1905" t="str">
            <v>PC</v>
          </cell>
          <cell r="E1905">
            <v>21.69</v>
          </cell>
          <cell r="F1905">
            <v>54.225000000000001</v>
          </cell>
        </row>
        <row r="1906">
          <cell r="A1906">
            <v>1726000</v>
          </cell>
          <cell r="B1906" t="str">
            <v>17-260-00</v>
          </cell>
          <cell r="C1906" t="str">
            <v xml:space="preserve">DUPLEX STETHOSCOPE ALUMINIUM            </v>
          </cell>
          <cell r="D1906" t="str">
            <v>PC</v>
          </cell>
          <cell r="E1906">
            <v>11.2</v>
          </cell>
          <cell r="F1906">
            <v>28</v>
          </cell>
        </row>
        <row r="1907">
          <cell r="A1907">
            <v>1726200</v>
          </cell>
          <cell r="B1907" t="str">
            <v>17-262-00</v>
          </cell>
          <cell r="C1907" t="str">
            <v xml:space="preserve">BABY-DUPLEX STETHOSCOPE ALU             </v>
          </cell>
          <cell r="D1907" t="str">
            <v>PC</v>
          </cell>
          <cell r="E1907">
            <v>15.9</v>
          </cell>
          <cell r="F1907">
            <v>39.75</v>
          </cell>
        </row>
        <row r="1908">
          <cell r="A1908">
            <v>1726500</v>
          </cell>
          <cell r="B1908" t="str">
            <v>17-265-00</v>
          </cell>
          <cell r="C1908" t="str">
            <v xml:space="preserve">ANESTOPHON STETHOSCOPE FLAT             </v>
          </cell>
          <cell r="D1908" t="str">
            <v>PC</v>
          </cell>
          <cell r="E1908">
            <v>14.3</v>
          </cell>
          <cell r="F1908">
            <v>35.75</v>
          </cell>
        </row>
        <row r="1909">
          <cell r="A1909">
            <v>1740001</v>
          </cell>
          <cell r="B1909" t="str">
            <v>17-400-01</v>
          </cell>
          <cell r="C1909" t="str">
            <v xml:space="preserve">MARTIN VIGORIMETER                      </v>
          </cell>
          <cell r="D1909" t="str">
            <v>PC</v>
          </cell>
          <cell r="E1909">
            <v>190.8</v>
          </cell>
          <cell r="F1909">
            <v>477</v>
          </cell>
        </row>
        <row r="1910">
          <cell r="A1910">
            <v>1740005</v>
          </cell>
          <cell r="B1910" t="str">
            <v>17-400-05</v>
          </cell>
          <cell r="C1910" t="str">
            <v xml:space="preserve">SET RUBBER BALLS F VIGORIMET            </v>
          </cell>
          <cell r="D1910" t="str">
            <v>SET</v>
          </cell>
          <cell r="E1910">
            <v>15.93</v>
          </cell>
          <cell r="F1910">
            <v>39.825000000000003</v>
          </cell>
        </row>
        <row r="1911">
          <cell r="A1911">
            <v>1740701</v>
          </cell>
          <cell r="B1911" t="str">
            <v>17-407-01</v>
          </cell>
          <cell r="C1911" t="str">
            <v xml:space="preserve">JAMESON CALIPER                         </v>
          </cell>
          <cell r="D1911" t="str">
            <v>PC</v>
          </cell>
          <cell r="E1911">
            <v>67.319999999999993</v>
          </cell>
          <cell r="F1911">
            <v>168.29999999999998</v>
          </cell>
        </row>
        <row r="1912">
          <cell r="A1912">
            <v>1740801</v>
          </cell>
          <cell r="B1912" t="str">
            <v>17-408-01</v>
          </cell>
          <cell r="C1912" t="str">
            <v xml:space="preserve">CARROL FINGER GONIOMETER                </v>
          </cell>
          <cell r="D1912" t="str">
            <v>PC</v>
          </cell>
          <cell r="E1912">
            <v>65.16</v>
          </cell>
          <cell r="F1912">
            <v>162.89999999999998</v>
          </cell>
        </row>
        <row r="1913">
          <cell r="A1913">
            <v>1740901</v>
          </cell>
          <cell r="B1913" t="str">
            <v>17-409-01</v>
          </cell>
          <cell r="C1913" t="str">
            <v xml:space="preserve">TOWNLEY FEMUR CALIPER                   </v>
          </cell>
          <cell r="D1913" t="str">
            <v>PC</v>
          </cell>
          <cell r="E1913">
            <v>173.5</v>
          </cell>
          <cell r="F1913">
            <v>433.75</v>
          </cell>
        </row>
        <row r="1914">
          <cell r="A1914">
            <v>1741002</v>
          </cell>
          <cell r="B1914" t="str">
            <v>17-410-02</v>
          </cell>
          <cell r="C1914" t="str">
            <v>COLLIN DYNAMOMETER GRADUATED IN KG ADUL.</v>
          </cell>
          <cell r="D1914" t="str">
            <v>PC</v>
          </cell>
          <cell r="E1914">
            <v>135.44999999999999</v>
          </cell>
          <cell r="F1914">
            <v>338.625</v>
          </cell>
        </row>
        <row r="1915">
          <cell r="A1915">
            <v>1741003</v>
          </cell>
          <cell r="B1915" t="str">
            <v>17-410-03</v>
          </cell>
          <cell r="C1915" t="str">
            <v xml:space="preserve">COLLIN DYNAMOMETER GRADUATED IN LBS AD. </v>
          </cell>
          <cell r="D1915" t="str">
            <v>PC</v>
          </cell>
          <cell r="E1915">
            <v>135.44999999999999</v>
          </cell>
          <cell r="F1915">
            <v>338.625</v>
          </cell>
        </row>
        <row r="1916">
          <cell r="A1916">
            <v>1741401</v>
          </cell>
          <cell r="B1916" t="str">
            <v>17-414-01</v>
          </cell>
          <cell r="C1916" t="str">
            <v xml:space="preserve">MOELTGEN GONIOMETER (FLEXOMETER)        </v>
          </cell>
          <cell r="D1916" t="str">
            <v>PC</v>
          </cell>
          <cell r="E1916">
            <v>73.900000000000006</v>
          </cell>
          <cell r="F1916">
            <v>184.75</v>
          </cell>
        </row>
        <row r="1917">
          <cell r="A1917">
            <v>1741601</v>
          </cell>
          <cell r="B1917" t="str">
            <v>17-416-01</v>
          </cell>
          <cell r="C1917" t="str">
            <v xml:space="preserve">CALIPER MM AND INCHES                   </v>
          </cell>
          <cell r="D1917" t="str">
            <v>PC</v>
          </cell>
          <cell r="E1917">
            <v>37.4</v>
          </cell>
          <cell r="F1917">
            <v>93.5</v>
          </cell>
        </row>
        <row r="1918">
          <cell r="A1918">
            <v>1741700</v>
          </cell>
          <cell r="B1918" t="str">
            <v>17-417-00</v>
          </cell>
          <cell r="C1918" t="str">
            <v xml:space="preserve">NEURO CALIPER,GRADUATION 145MM, 22.5CM  </v>
          </cell>
          <cell r="D1918" t="str">
            <v>PC</v>
          </cell>
          <cell r="E1918">
            <v>614</v>
          </cell>
          <cell r="F1918">
            <v>1535</v>
          </cell>
        </row>
        <row r="1919">
          <cell r="A1919">
            <v>1741815</v>
          </cell>
          <cell r="B1919" t="str">
            <v>17-418-15</v>
          </cell>
          <cell r="C1919" t="str">
            <v xml:space="preserve">RULER   MM AND INCHES, 15 CM            </v>
          </cell>
          <cell r="D1919" t="str">
            <v>PC</v>
          </cell>
          <cell r="E1919">
            <v>2.04</v>
          </cell>
          <cell r="F1919">
            <v>5.0999999999999996</v>
          </cell>
        </row>
        <row r="1920">
          <cell r="A1920">
            <v>1741820</v>
          </cell>
          <cell r="B1920" t="str">
            <v>17-418-20</v>
          </cell>
          <cell r="C1920" t="str">
            <v xml:space="preserve">RULER   MM AND INCHES                   </v>
          </cell>
          <cell r="D1920" t="str">
            <v>PC</v>
          </cell>
          <cell r="E1920">
            <v>2.15</v>
          </cell>
          <cell r="F1920">
            <v>5.375</v>
          </cell>
        </row>
        <row r="1921">
          <cell r="A1921">
            <v>1741830</v>
          </cell>
          <cell r="B1921" t="str">
            <v>17-418-30</v>
          </cell>
          <cell r="C1921" t="str">
            <v xml:space="preserve">RULER   MM AND INCHES                   </v>
          </cell>
          <cell r="D1921" t="str">
            <v>PC</v>
          </cell>
          <cell r="E1921">
            <v>2.52</v>
          </cell>
          <cell r="F1921">
            <v>6.3</v>
          </cell>
        </row>
        <row r="1922">
          <cell r="A1922">
            <v>1741850</v>
          </cell>
          <cell r="B1922" t="str">
            <v>17-418-50</v>
          </cell>
          <cell r="C1922" t="str">
            <v xml:space="preserve">RULER   MM AND INCHES                   </v>
          </cell>
          <cell r="D1922" t="str">
            <v>PC</v>
          </cell>
          <cell r="E1922">
            <v>4.7699999999999996</v>
          </cell>
          <cell r="F1922">
            <v>11.924999999999999</v>
          </cell>
        </row>
        <row r="1923">
          <cell r="A1923">
            <v>1741950</v>
          </cell>
          <cell r="B1923" t="str">
            <v>17-419-50</v>
          </cell>
          <cell r="C1923" t="str">
            <v xml:space="preserve">RULER 50 CM, FOR X-RAY                  </v>
          </cell>
          <cell r="D1923" t="str">
            <v>PC</v>
          </cell>
          <cell r="E1923">
            <v>31.7</v>
          </cell>
          <cell r="F1923">
            <v>79.25</v>
          </cell>
        </row>
        <row r="1924">
          <cell r="A1924">
            <v>1742050</v>
          </cell>
          <cell r="B1924" t="str">
            <v>17-420-50</v>
          </cell>
          <cell r="C1924" t="str">
            <v xml:space="preserve">X-RAY PLASTIC MEASURING GAUGE,FLEXIBLE  </v>
          </cell>
          <cell r="D1924" t="str">
            <v>PC</v>
          </cell>
          <cell r="E1924">
            <v>14.5</v>
          </cell>
          <cell r="F1924">
            <v>36.25</v>
          </cell>
        </row>
        <row r="1925">
          <cell r="A1925">
            <v>1742215</v>
          </cell>
          <cell r="B1925" t="str">
            <v>17-422-15</v>
          </cell>
          <cell r="C1925" t="str">
            <v xml:space="preserve">RULER 15 CM, WITH DIAMETERS MEASURING   </v>
          </cell>
          <cell r="D1925" t="str">
            <v>PC</v>
          </cell>
          <cell r="E1925">
            <v>14.3</v>
          </cell>
          <cell r="F1925">
            <v>35.75</v>
          </cell>
        </row>
        <row r="1926">
          <cell r="A1926">
            <v>1742515</v>
          </cell>
          <cell r="B1926" t="str">
            <v>17-425-15</v>
          </cell>
          <cell r="C1926" t="str">
            <v xml:space="preserve">STEEL TAPE MEASURE CM AND IN            </v>
          </cell>
          <cell r="D1926" t="str">
            <v>PC</v>
          </cell>
          <cell r="E1926">
            <v>8.11</v>
          </cell>
          <cell r="F1926">
            <v>20.274999999999999</v>
          </cell>
        </row>
        <row r="1927">
          <cell r="A1927">
            <v>1742715</v>
          </cell>
          <cell r="B1927" t="str">
            <v>17-427-15</v>
          </cell>
          <cell r="C1927" t="str">
            <v xml:space="preserve">OIL CLOTH TAPE MEAS CM / IN             </v>
          </cell>
          <cell r="D1927" t="str">
            <v>PC</v>
          </cell>
          <cell r="E1927">
            <v>4.29</v>
          </cell>
          <cell r="F1927">
            <v>10.725</v>
          </cell>
        </row>
        <row r="1928">
          <cell r="A1928">
            <v>1744002</v>
          </cell>
          <cell r="B1928" t="str">
            <v>17-440-02</v>
          </cell>
          <cell r="C1928" t="str">
            <v xml:space="preserve">OTOSCOPE IN CASE                        </v>
          </cell>
          <cell r="D1928" t="str">
            <v>PC</v>
          </cell>
          <cell r="E1928">
            <v>164</v>
          </cell>
          <cell r="F1928">
            <v>410</v>
          </cell>
        </row>
        <row r="1929">
          <cell r="A1929">
            <v>1744003</v>
          </cell>
          <cell r="B1929" t="str">
            <v>17-440-03</v>
          </cell>
          <cell r="C1929" t="str">
            <v xml:space="preserve">EAR SPECULA DISPOSABE GREY 4,0 MM       </v>
          </cell>
          <cell r="D1929">
            <v>100</v>
          </cell>
          <cell r="E1929">
            <v>8.11</v>
          </cell>
          <cell r="F1929">
            <v>20.274999999999999</v>
          </cell>
        </row>
        <row r="1930">
          <cell r="A1930">
            <v>1744004</v>
          </cell>
          <cell r="B1930" t="str">
            <v>17-440-04</v>
          </cell>
          <cell r="C1930" t="str">
            <v xml:space="preserve">EAR SPECULA REUSABLE BLACK 2,0 MM       </v>
          </cell>
          <cell r="D1930">
            <v>100</v>
          </cell>
          <cell r="E1930">
            <v>12.7</v>
          </cell>
          <cell r="F1930">
            <v>31.75</v>
          </cell>
        </row>
        <row r="1931">
          <cell r="A1931">
            <v>1744005</v>
          </cell>
          <cell r="B1931" t="str">
            <v>17-440-05</v>
          </cell>
          <cell r="C1931" t="str">
            <v xml:space="preserve">EAR SPECULA RE-USABLE BLACK 3,0 MM      </v>
          </cell>
          <cell r="D1931">
            <v>100</v>
          </cell>
          <cell r="E1931">
            <v>12.7</v>
          </cell>
          <cell r="F1931">
            <v>31.75</v>
          </cell>
        </row>
        <row r="1932">
          <cell r="A1932">
            <v>1744006</v>
          </cell>
          <cell r="B1932" t="str">
            <v>17-440-06</v>
          </cell>
          <cell r="C1932" t="str">
            <v xml:space="preserve">EAR SPECULA BLACK REUSABLE 4,0 MM       </v>
          </cell>
          <cell r="D1932">
            <v>100</v>
          </cell>
          <cell r="E1932">
            <v>12.7</v>
          </cell>
          <cell r="F1932">
            <v>31.75</v>
          </cell>
        </row>
        <row r="1933">
          <cell r="A1933">
            <v>1744007</v>
          </cell>
          <cell r="B1933" t="str">
            <v>17-440-07</v>
          </cell>
          <cell r="C1933" t="str">
            <v xml:space="preserve">EAR SPECULA REUSABLE BLACK 5,0 MM       </v>
          </cell>
          <cell r="D1933">
            <v>100</v>
          </cell>
          <cell r="E1933">
            <v>12.7</v>
          </cell>
          <cell r="F1933">
            <v>31.75</v>
          </cell>
        </row>
        <row r="1934">
          <cell r="A1934">
            <v>1744008</v>
          </cell>
          <cell r="B1934" t="str">
            <v>17-440-08</v>
          </cell>
          <cell r="C1934" t="str">
            <v xml:space="preserve">SPARE BULB F. OTOSCOPE SPATULA HOLDER   </v>
          </cell>
          <cell r="D1934" t="str">
            <v>PC</v>
          </cell>
          <cell r="E1934">
            <v>17.2</v>
          </cell>
          <cell r="F1934">
            <v>43</v>
          </cell>
        </row>
        <row r="1935">
          <cell r="A1935">
            <v>1744009</v>
          </cell>
          <cell r="B1935" t="str">
            <v>17-440-09</v>
          </cell>
          <cell r="C1935" t="str">
            <v xml:space="preserve">SPARE HALOGEN BULB FOR OPHTALMOSCOPE    </v>
          </cell>
          <cell r="D1935" t="str">
            <v>PC</v>
          </cell>
          <cell r="E1935">
            <v>18.600000000000001</v>
          </cell>
          <cell r="F1935">
            <v>46.5</v>
          </cell>
        </row>
        <row r="1936">
          <cell r="A1936">
            <v>1744010</v>
          </cell>
          <cell r="B1936" t="str">
            <v>17-440-10</v>
          </cell>
          <cell r="C1936" t="str">
            <v xml:space="preserve">BATTERY HANDLE FOR DIAGNOSTIC-SET       </v>
          </cell>
          <cell r="D1936" t="str">
            <v>PC</v>
          </cell>
          <cell r="E1936">
            <v>52.9</v>
          </cell>
          <cell r="F1936">
            <v>132.25</v>
          </cell>
        </row>
        <row r="1937">
          <cell r="A1937">
            <v>1744011</v>
          </cell>
          <cell r="B1937" t="str">
            <v>17-440-11</v>
          </cell>
          <cell r="C1937" t="str">
            <v xml:space="preserve">EAR SPECULA DISPOSABE GREY 2,5 MM       </v>
          </cell>
          <cell r="D1937">
            <v>100</v>
          </cell>
          <cell r="E1937">
            <v>8.11</v>
          </cell>
          <cell r="F1937">
            <v>20.274999999999999</v>
          </cell>
        </row>
        <row r="1938">
          <cell r="A1938">
            <v>1744012</v>
          </cell>
          <cell r="B1938" t="str">
            <v>17-440-12</v>
          </cell>
          <cell r="C1938" t="str">
            <v xml:space="preserve">OTOSKOPKOPF MIT HALOGENBIRNE; ALLEIN    </v>
          </cell>
          <cell r="D1938" t="str">
            <v>PC</v>
          </cell>
          <cell r="E1938">
            <v>111.5</v>
          </cell>
          <cell r="F1938">
            <v>278.75</v>
          </cell>
        </row>
        <row r="1939">
          <cell r="A1939">
            <v>1744203</v>
          </cell>
          <cell r="B1939" t="str">
            <v>17-442-03</v>
          </cell>
          <cell r="C1939" t="str">
            <v xml:space="preserve">OPHTHALMOSCOPE SET IN CASE              </v>
          </cell>
          <cell r="D1939" t="str">
            <v>PC</v>
          </cell>
          <cell r="E1939">
            <v>222.5</v>
          </cell>
          <cell r="F1939">
            <v>556.25</v>
          </cell>
        </row>
        <row r="1940">
          <cell r="A1940">
            <v>1744303</v>
          </cell>
          <cell r="B1940" t="str">
            <v>17-443-03</v>
          </cell>
          <cell r="C1940" t="str">
            <v xml:space="preserve">COMBINATION DIAGNOSTIC SET IN CASE      </v>
          </cell>
          <cell r="D1940" t="str">
            <v>PC</v>
          </cell>
          <cell r="E1940">
            <v>298</v>
          </cell>
          <cell r="F1940">
            <v>745</v>
          </cell>
        </row>
        <row r="1941">
          <cell r="A1941">
            <v>1744402</v>
          </cell>
          <cell r="B1941" t="str">
            <v>17-444-02</v>
          </cell>
          <cell r="C1941" t="str">
            <v xml:space="preserve">UNIVERSAL DIAGNOSTIC SET                </v>
          </cell>
          <cell r="D1941" t="str">
            <v>PC</v>
          </cell>
          <cell r="E1941">
            <v>279.5</v>
          </cell>
          <cell r="F1941">
            <v>698.75</v>
          </cell>
        </row>
        <row r="1942">
          <cell r="A1942">
            <v>1745009</v>
          </cell>
          <cell r="B1942" t="str">
            <v>17-450-09</v>
          </cell>
          <cell r="C1942" t="str">
            <v xml:space="preserve">ZIEGLER HEADMIRR WOOT COV 90            </v>
          </cell>
          <cell r="D1942" t="str">
            <v>PC</v>
          </cell>
          <cell r="E1942">
            <v>26.4</v>
          </cell>
          <cell r="F1942">
            <v>66</v>
          </cell>
        </row>
        <row r="1943">
          <cell r="A1943">
            <v>1745109</v>
          </cell>
          <cell r="B1943" t="str">
            <v>17-451-09</v>
          </cell>
          <cell r="C1943" t="str">
            <v xml:space="preserve">ZIEGLER HEAD MIRROR 1   90MM            </v>
          </cell>
          <cell r="D1943" t="str">
            <v>PC</v>
          </cell>
          <cell r="E1943">
            <v>28</v>
          </cell>
          <cell r="F1943">
            <v>70</v>
          </cell>
        </row>
        <row r="1944">
          <cell r="A1944">
            <v>1745209</v>
          </cell>
          <cell r="B1944" t="str">
            <v>17-452-09</v>
          </cell>
          <cell r="C1944" t="str">
            <v xml:space="preserve">ZIEGLER HEAD MIRROR 2   90MM            </v>
          </cell>
          <cell r="D1944" t="str">
            <v>PC</v>
          </cell>
          <cell r="E1944">
            <v>30.2</v>
          </cell>
          <cell r="F1944">
            <v>75.5</v>
          </cell>
        </row>
        <row r="1945">
          <cell r="A1945">
            <v>1745309</v>
          </cell>
          <cell r="B1945" t="str">
            <v>17-453-09</v>
          </cell>
          <cell r="C1945" t="str">
            <v xml:space="preserve">ZIEGLER HEAD MIRROR 3   90MM            </v>
          </cell>
          <cell r="D1945" t="str">
            <v>PC</v>
          </cell>
          <cell r="E1945">
            <v>44.4</v>
          </cell>
          <cell r="F1945">
            <v>111</v>
          </cell>
        </row>
        <row r="1946">
          <cell r="A1946">
            <v>1745509</v>
          </cell>
          <cell r="B1946" t="str">
            <v>17-455-09</v>
          </cell>
          <cell r="C1946" t="str">
            <v xml:space="preserve">ZIEGLER HEAD MIRR WTHT BAND             </v>
          </cell>
          <cell r="D1946" t="str">
            <v>PC</v>
          </cell>
          <cell r="E1946">
            <v>17.899999999999999</v>
          </cell>
          <cell r="F1946">
            <v>44.75</v>
          </cell>
        </row>
        <row r="1947">
          <cell r="A1947">
            <v>1745609</v>
          </cell>
          <cell r="B1947" t="str">
            <v>17-456-09</v>
          </cell>
          <cell r="C1947" t="str">
            <v xml:space="preserve">ZIEGLER MIRR W.OUT BAND&amp;LID             </v>
          </cell>
          <cell r="D1947" t="str">
            <v>PC</v>
          </cell>
          <cell r="E1947">
            <v>16.5</v>
          </cell>
          <cell r="F1947">
            <v>41.25</v>
          </cell>
        </row>
        <row r="1948">
          <cell r="A1948">
            <v>1747101</v>
          </cell>
          <cell r="B1948" t="str">
            <v>17-471-01</v>
          </cell>
          <cell r="C1948" t="str">
            <v xml:space="preserve">HEAD BAND FIBRE WITH CLAMP              </v>
          </cell>
          <cell r="D1948" t="str">
            <v>PC</v>
          </cell>
          <cell r="E1948">
            <v>12.2</v>
          </cell>
          <cell r="F1948">
            <v>30.5</v>
          </cell>
        </row>
        <row r="1949">
          <cell r="A1949">
            <v>1747201</v>
          </cell>
          <cell r="B1949" t="str">
            <v>17-472-01</v>
          </cell>
          <cell r="C1949" t="str">
            <v xml:space="preserve">COMMODA HD BAND NRR WITH CLP            </v>
          </cell>
          <cell r="D1949" t="str">
            <v>PC</v>
          </cell>
          <cell r="E1949">
            <v>13.5</v>
          </cell>
          <cell r="F1949">
            <v>33.75</v>
          </cell>
        </row>
        <row r="1950">
          <cell r="A1950">
            <v>1747301</v>
          </cell>
          <cell r="B1950" t="str">
            <v>17-473-01</v>
          </cell>
          <cell r="C1950" t="str">
            <v xml:space="preserve">COMMODA HD BAND BR WITH CLMP            </v>
          </cell>
          <cell r="D1950" t="str">
            <v>PC</v>
          </cell>
          <cell r="E1950">
            <v>24.4</v>
          </cell>
          <cell r="F1950">
            <v>61</v>
          </cell>
        </row>
        <row r="1951">
          <cell r="A1951">
            <v>1747501</v>
          </cell>
          <cell r="B1951" t="str">
            <v>17-475-01</v>
          </cell>
          <cell r="C1951" t="str">
            <v xml:space="preserve">CLAMP FOR HEAD BAND                     </v>
          </cell>
          <cell r="D1951" t="str">
            <v>PC</v>
          </cell>
          <cell r="E1951">
            <v>3.92</v>
          </cell>
          <cell r="F1951">
            <v>9.8000000000000007</v>
          </cell>
        </row>
        <row r="1952">
          <cell r="A1952">
            <v>1750102</v>
          </cell>
          <cell r="B1952" t="str">
            <v>17-501-02</v>
          </cell>
          <cell r="C1952" t="str">
            <v xml:space="preserve">COLD LIGHT HEADLAMP                     </v>
          </cell>
          <cell r="D1952" t="str">
            <v>PC</v>
          </cell>
          <cell r="E1952">
            <v>789</v>
          </cell>
          <cell r="F1952">
            <v>1972.5</v>
          </cell>
        </row>
        <row r="1953">
          <cell r="A1953">
            <v>1750121</v>
          </cell>
          <cell r="B1953" t="str">
            <v>17-501-21</v>
          </cell>
          <cell r="C1953" t="str">
            <v xml:space="preserve">LAMP HOUSING FOR 17-501-02              </v>
          </cell>
          <cell r="D1953" t="str">
            <v>PC</v>
          </cell>
          <cell r="E1953">
            <v>440</v>
          </cell>
          <cell r="F1953">
            <v>1100</v>
          </cell>
        </row>
        <row r="1954">
          <cell r="A1954">
            <v>1750125</v>
          </cell>
          <cell r="B1954" t="str">
            <v>17-501-25</v>
          </cell>
          <cell r="C1954" t="str">
            <v xml:space="preserve">FIBRE GLASS LIGHT CABLE ONLY            </v>
          </cell>
          <cell r="D1954" t="str">
            <v>PC</v>
          </cell>
          <cell r="E1954">
            <v>241</v>
          </cell>
          <cell r="F1954">
            <v>602.5</v>
          </cell>
        </row>
        <row r="1955">
          <cell r="A1955">
            <v>1750130</v>
          </cell>
          <cell r="B1955" t="str">
            <v>17-501-30</v>
          </cell>
          <cell r="C1955" t="str">
            <v xml:space="preserve">HEAD BAND ONLY                          </v>
          </cell>
          <cell r="D1955" t="str">
            <v>PC</v>
          </cell>
          <cell r="E1955">
            <v>162</v>
          </cell>
          <cell r="F1955">
            <v>405</v>
          </cell>
        </row>
        <row r="1956">
          <cell r="A1956">
            <v>1750210</v>
          </cell>
          <cell r="B1956" t="str">
            <v>17-502-10</v>
          </cell>
          <cell r="C1956" t="str">
            <v xml:space="preserve">ADAPTOR FOR ACM-BRIT.STAND              </v>
          </cell>
          <cell r="D1956" t="str">
            <v>PC</v>
          </cell>
          <cell r="E1956">
            <v>52.7</v>
          </cell>
          <cell r="F1956">
            <v>131.75</v>
          </cell>
        </row>
        <row r="1957">
          <cell r="A1957">
            <v>1750220</v>
          </cell>
          <cell r="B1957" t="str">
            <v>17-502-20</v>
          </cell>
          <cell r="C1957" t="str">
            <v xml:space="preserve">ADAPTOR FOR HENKE-RI.WOLF               </v>
          </cell>
          <cell r="D1957" t="str">
            <v>PC</v>
          </cell>
          <cell r="E1957">
            <v>52.7</v>
          </cell>
          <cell r="F1957">
            <v>131.75</v>
          </cell>
        </row>
        <row r="1958">
          <cell r="A1958">
            <v>1750230</v>
          </cell>
          <cell r="B1958" t="str">
            <v>17-502-30</v>
          </cell>
          <cell r="C1958" t="str">
            <v xml:space="preserve">ADAPTOR FOR STORZ                       </v>
          </cell>
          <cell r="D1958" t="str">
            <v>PC</v>
          </cell>
          <cell r="E1958">
            <v>52.7</v>
          </cell>
          <cell r="F1958">
            <v>131.75</v>
          </cell>
        </row>
        <row r="1959">
          <cell r="A1959">
            <v>1750240</v>
          </cell>
          <cell r="B1959" t="str">
            <v>17-502-40</v>
          </cell>
          <cell r="C1959" t="str">
            <v xml:space="preserve">ADAPTOR FOR WINTER AND IBE              </v>
          </cell>
          <cell r="D1959" t="str">
            <v>PC</v>
          </cell>
          <cell r="E1959">
            <v>52.7</v>
          </cell>
          <cell r="F1959">
            <v>131.75</v>
          </cell>
        </row>
        <row r="1960">
          <cell r="A1960">
            <v>1750250</v>
          </cell>
          <cell r="B1960" t="str">
            <v>17-502-50</v>
          </cell>
          <cell r="C1960" t="str">
            <v xml:space="preserve">ADAPTOR FOR VISION                      </v>
          </cell>
          <cell r="D1960" t="str">
            <v>PC</v>
          </cell>
          <cell r="E1960">
            <v>52.7</v>
          </cell>
          <cell r="F1960">
            <v>131.75</v>
          </cell>
        </row>
        <row r="1961">
          <cell r="A1961">
            <v>1750260</v>
          </cell>
          <cell r="B1961" t="str">
            <v>17-502-60</v>
          </cell>
          <cell r="C1961" t="str">
            <v xml:space="preserve">ADAPTOR ACCORDING TO SPEC.              </v>
          </cell>
          <cell r="D1961" t="str">
            <v>PC</v>
          </cell>
          <cell r="E1961">
            <v>55.9</v>
          </cell>
          <cell r="F1961">
            <v>139.75</v>
          </cell>
        </row>
        <row r="1962">
          <cell r="A1962">
            <v>1750322</v>
          </cell>
          <cell r="B1962" t="str">
            <v>17-503-22</v>
          </cell>
          <cell r="C1962" t="str">
            <v xml:space="preserve">M ORION 3 HEAD LAMP NORMAL              </v>
          </cell>
          <cell r="D1962" t="str">
            <v>PC</v>
          </cell>
          <cell r="E1962">
            <v>56.9</v>
          </cell>
          <cell r="F1962">
            <v>142.25</v>
          </cell>
        </row>
        <row r="1963">
          <cell r="A1963">
            <v>1750422</v>
          </cell>
          <cell r="B1963" t="str">
            <v>17-504-22</v>
          </cell>
          <cell r="C1963" t="str">
            <v xml:space="preserve">M ORION 3 HEAD LAMP SCHUKO              </v>
          </cell>
          <cell r="D1963" t="str">
            <v>PC</v>
          </cell>
          <cell r="E1963">
            <v>56.9</v>
          </cell>
          <cell r="F1963">
            <v>142.25</v>
          </cell>
        </row>
        <row r="1964">
          <cell r="A1964">
            <v>1750522</v>
          </cell>
          <cell r="B1964" t="str">
            <v>17-505-22</v>
          </cell>
          <cell r="C1964" t="str">
            <v xml:space="preserve">BULB 15W 220V FOR ORION                 </v>
          </cell>
          <cell r="D1964" t="str">
            <v>PC</v>
          </cell>
          <cell r="E1964">
            <v>2.52</v>
          </cell>
          <cell r="F1964">
            <v>6.3</v>
          </cell>
        </row>
        <row r="1965">
          <cell r="A1965">
            <v>1751704</v>
          </cell>
          <cell r="B1965" t="str">
            <v>17-517-04</v>
          </cell>
          <cell r="C1965" t="str">
            <v xml:space="preserve">HEAD LAMP SMALL PATT 4 VOLT             </v>
          </cell>
          <cell r="D1965" t="str">
            <v>PC</v>
          </cell>
          <cell r="E1965">
            <v>256</v>
          </cell>
          <cell r="F1965">
            <v>640</v>
          </cell>
        </row>
        <row r="1966">
          <cell r="A1966">
            <v>1751706</v>
          </cell>
          <cell r="B1966" t="str">
            <v>17-517-06</v>
          </cell>
          <cell r="C1966" t="str">
            <v xml:space="preserve">HEAD LAMP SMALL PATT 6 VOLT             </v>
          </cell>
          <cell r="D1966" t="str">
            <v>PC</v>
          </cell>
          <cell r="E1966">
            <v>256</v>
          </cell>
          <cell r="F1966">
            <v>640</v>
          </cell>
        </row>
        <row r="1967">
          <cell r="A1967">
            <v>1751801</v>
          </cell>
          <cell r="B1967" t="str">
            <v>17-518-01</v>
          </cell>
          <cell r="C1967" t="str">
            <v xml:space="preserve">GLASS MIRROR WITHOUT FRAME              </v>
          </cell>
          <cell r="D1967" t="str">
            <v>PC</v>
          </cell>
          <cell r="E1967">
            <v>35.4</v>
          </cell>
          <cell r="F1967">
            <v>88.5</v>
          </cell>
        </row>
        <row r="1968">
          <cell r="A1968">
            <v>1752304</v>
          </cell>
          <cell r="B1968" t="str">
            <v>17-523-04</v>
          </cell>
          <cell r="C1968" t="str">
            <v xml:space="preserve">CLAR HEAD LAMP WITH COMMODA             </v>
          </cell>
          <cell r="D1968" t="str">
            <v>PC</v>
          </cell>
          <cell r="E1968">
            <v>142</v>
          </cell>
          <cell r="F1968">
            <v>355</v>
          </cell>
        </row>
        <row r="1969">
          <cell r="A1969">
            <v>1752306</v>
          </cell>
          <cell r="B1969" t="str">
            <v>17-523-06</v>
          </cell>
          <cell r="C1969" t="str">
            <v xml:space="preserve">CLAR HEAD LAMP WITH COMMODA             </v>
          </cell>
          <cell r="D1969" t="str">
            <v>PC</v>
          </cell>
          <cell r="E1969">
            <v>142</v>
          </cell>
          <cell r="F1969">
            <v>355</v>
          </cell>
        </row>
        <row r="1970">
          <cell r="A1970">
            <v>1752404</v>
          </cell>
          <cell r="B1970" t="str">
            <v>17-524-04</v>
          </cell>
          <cell r="C1970" t="str">
            <v xml:space="preserve">CLAR HEAD LAMP WTHT HEADBAND            </v>
          </cell>
          <cell r="D1970" t="str">
            <v>PC</v>
          </cell>
          <cell r="E1970">
            <v>116.5</v>
          </cell>
          <cell r="F1970">
            <v>291.25</v>
          </cell>
        </row>
        <row r="1971">
          <cell r="A1971">
            <v>1752406</v>
          </cell>
          <cell r="B1971" t="str">
            <v>17-524-06</v>
          </cell>
          <cell r="C1971" t="str">
            <v xml:space="preserve">CLAR HEAD LAMP WTHT HEADBAND            </v>
          </cell>
          <cell r="D1971" t="str">
            <v>PC</v>
          </cell>
          <cell r="E1971">
            <v>116.5</v>
          </cell>
          <cell r="F1971">
            <v>291.25</v>
          </cell>
        </row>
        <row r="1972">
          <cell r="A1972">
            <v>1752501</v>
          </cell>
          <cell r="B1972" t="str">
            <v>17-525-01</v>
          </cell>
          <cell r="C1972" t="str">
            <v xml:space="preserve">CLAR MIRROR ONLY                        </v>
          </cell>
          <cell r="D1972" t="str">
            <v>PC</v>
          </cell>
          <cell r="E1972">
            <v>48.6</v>
          </cell>
          <cell r="F1972">
            <v>121.5</v>
          </cell>
        </row>
        <row r="1973">
          <cell r="A1973">
            <v>1752502</v>
          </cell>
          <cell r="B1973" t="str">
            <v>17-525-02</v>
          </cell>
          <cell r="C1973" t="str">
            <v xml:space="preserve">CLAR SPECIAL SOCKET JOINT               </v>
          </cell>
          <cell r="D1973" t="str">
            <v>PC</v>
          </cell>
          <cell r="E1973">
            <v>7.66</v>
          </cell>
          <cell r="F1973">
            <v>19.149999999999999</v>
          </cell>
        </row>
        <row r="1974">
          <cell r="A1974">
            <v>1752504</v>
          </cell>
          <cell r="B1974" t="str">
            <v>17-525-04</v>
          </cell>
          <cell r="C1974" t="str">
            <v xml:space="preserve">BULB 4V                                 </v>
          </cell>
          <cell r="D1974" t="str">
            <v>PC</v>
          </cell>
          <cell r="E1974">
            <v>1.44</v>
          </cell>
          <cell r="F1974">
            <v>3.5999999999999996</v>
          </cell>
        </row>
        <row r="1975">
          <cell r="A1975">
            <v>1752506</v>
          </cell>
          <cell r="B1975" t="str">
            <v>17-525-06</v>
          </cell>
          <cell r="C1975" t="str">
            <v xml:space="preserve">BULB 6V                                 </v>
          </cell>
          <cell r="D1975" t="str">
            <v>PC</v>
          </cell>
          <cell r="E1975">
            <v>1.44</v>
          </cell>
          <cell r="F1975">
            <v>3.5999999999999996</v>
          </cell>
        </row>
        <row r="1976">
          <cell r="A1976">
            <v>1752701</v>
          </cell>
          <cell r="B1976" t="str">
            <v>17-527-01</v>
          </cell>
          <cell r="C1976" t="str">
            <v xml:space="preserve">M COMMODA W CLAR JOINT FIXAT            </v>
          </cell>
          <cell r="D1976" t="str">
            <v>PC</v>
          </cell>
          <cell r="E1976">
            <v>34.1</v>
          </cell>
          <cell r="F1976">
            <v>85.25</v>
          </cell>
        </row>
        <row r="1977">
          <cell r="A1977">
            <v>1757801</v>
          </cell>
          <cell r="B1977" t="str">
            <v>17-578-01</v>
          </cell>
          <cell r="C1977" t="str">
            <v xml:space="preserve">TRANSFORMER 220V/0-8V F TABL            </v>
          </cell>
          <cell r="D1977" t="str">
            <v>PC</v>
          </cell>
          <cell r="E1977">
            <v>127.5</v>
          </cell>
          <cell r="F1977">
            <v>318.75</v>
          </cell>
        </row>
        <row r="1978">
          <cell r="A1978">
            <v>1760200</v>
          </cell>
          <cell r="B1978" t="str">
            <v>17-602-00</v>
          </cell>
          <cell r="C1978" t="str">
            <v xml:space="preserve">BINOCULAR MAGNIFYING GLASSES            </v>
          </cell>
          <cell r="D1978" t="str">
            <v>PC</v>
          </cell>
          <cell r="E1978">
            <v>398</v>
          </cell>
          <cell r="F1978">
            <v>995</v>
          </cell>
        </row>
        <row r="1979">
          <cell r="A1979">
            <v>1761000</v>
          </cell>
          <cell r="B1979" t="str">
            <v>17-610-00</v>
          </cell>
          <cell r="C1979" t="str">
            <v xml:space="preserve">BINOCULAR LOUPE                         </v>
          </cell>
          <cell r="D1979" t="str">
            <v>PC</v>
          </cell>
          <cell r="E1979">
            <v>487</v>
          </cell>
          <cell r="F1979">
            <v>1217.5</v>
          </cell>
        </row>
        <row r="1980">
          <cell r="A1980">
            <v>1761001</v>
          </cell>
          <cell r="B1980" t="str">
            <v>17-610-01</v>
          </cell>
          <cell r="C1980" t="str">
            <v xml:space="preserve">HEADBAND ONLY                           </v>
          </cell>
          <cell r="D1980" t="str">
            <v>PC</v>
          </cell>
          <cell r="E1980">
            <v>119.5</v>
          </cell>
          <cell r="F1980">
            <v>298.75</v>
          </cell>
        </row>
        <row r="1981">
          <cell r="A1981">
            <v>1762550</v>
          </cell>
          <cell r="B1981" t="str">
            <v>17-625-50</v>
          </cell>
          <cell r="C1981" t="str">
            <v xml:space="preserve">MAGNIFIER W MET HANDLE  50MM            </v>
          </cell>
          <cell r="D1981" t="str">
            <v>PC</v>
          </cell>
          <cell r="E1981">
            <v>12.1</v>
          </cell>
          <cell r="F1981">
            <v>30.25</v>
          </cell>
        </row>
        <row r="1982">
          <cell r="A1982">
            <v>1762775</v>
          </cell>
          <cell r="B1982" t="str">
            <v>17-627-75</v>
          </cell>
          <cell r="C1982" t="str">
            <v xml:space="preserve">MAGNIF W PLAST HANDLE   75MM            </v>
          </cell>
          <cell r="D1982" t="str">
            <v>PC</v>
          </cell>
          <cell r="E1982">
            <v>28.5</v>
          </cell>
          <cell r="F1982">
            <v>71.25</v>
          </cell>
        </row>
        <row r="1983">
          <cell r="A1983">
            <v>1764001</v>
          </cell>
          <cell r="B1983" t="str">
            <v>17-640-01</v>
          </cell>
          <cell r="C1983" t="str">
            <v xml:space="preserve">BERGER HEAD MAGNIF BINOCULAR            </v>
          </cell>
          <cell r="D1983" t="str">
            <v>PC</v>
          </cell>
          <cell r="E1983">
            <v>29</v>
          </cell>
          <cell r="F1983">
            <v>72.5</v>
          </cell>
        </row>
        <row r="1984">
          <cell r="A1984">
            <v>1764002</v>
          </cell>
          <cell r="B1984" t="str">
            <v>17-640-02</v>
          </cell>
          <cell r="C1984" t="str">
            <v xml:space="preserve">BERGER FRONT MAGNIFIER SVIW.            </v>
          </cell>
          <cell r="D1984" t="str">
            <v>PC</v>
          </cell>
          <cell r="E1984">
            <v>36</v>
          </cell>
          <cell r="F1984">
            <v>90</v>
          </cell>
        </row>
        <row r="1985">
          <cell r="A1985">
            <v>1764515</v>
          </cell>
          <cell r="B1985" t="str">
            <v>17-645-15</v>
          </cell>
          <cell r="C1985" t="str">
            <v xml:space="preserve">FRAME W 2 LENSES   1,5X220MM            </v>
          </cell>
          <cell r="D1985" t="str">
            <v>PC</v>
          </cell>
          <cell r="E1985">
            <v>17.3</v>
          </cell>
          <cell r="F1985">
            <v>43.25</v>
          </cell>
        </row>
        <row r="1986">
          <cell r="A1986">
            <v>1764520</v>
          </cell>
          <cell r="B1986" t="str">
            <v>17-645-20</v>
          </cell>
          <cell r="C1986" t="str">
            <v xml:space="preserve">FRAME W 2 LENSES   2,0X170MM            </v>
          </cell>
          <cell r="D1986" t="str">
            <v>PC</v>
          </cell>
          <cell r="E1986">
            <v>17.3</v>
          </cell>
          <cell r="F1986">
            <v>43.25</v>
          </cell>
        </row>
        <row r="1987">
          <cell r="A1987">
            <v>1764525</v>
          </cell>
          <cell r="B1987" t="str">
            <v>17-645-25</v>
          </cell>
          <cell r="C1987" t="str">
            <v xml:space="preserve">FRAME W 2 LENSES   2,5X130MM            </v>
          </cell>
          <cell r="D1987" t="str">
            <v>PC</v>
          </cell>
          <cell r="E1987">
            <v>17.3</v>
          </cell>
          <cell r="F1987">
            <v>43.25</v>
          </cell>
        </row>
        <row r="1988">
          <cell r="A1988">
            <v>1764530</v>
          </cell>
          <cell r="B1988" t="str">
            <v>17-645-30</v>
          </cell>
          <cell r="C1988" t="str">
            <v xml:space="preserve">FRAME W 2 LENSES   3,0X100MM            </v>
          </cell>
          <cell r="D1988" t="str">
            <v>PC</v>
          </cell>
          <cell r="E1988">
            <v>23.7</v>
          </cell>
          <cell r="F1988">
            <v>59.25</v>
          </cell>
        </row>
        <row r="1989">
          <cell r="A1989">
            <v>1769000</v>
          </cell>
          <cell r="B1989" t="str">
            <v>17-690-00</v>
          </cell>
          <cell r="C1989" t="str">
            <v xml:space="preserve">BLOOD  LANCETS STERILE 1000P            </v>
          </cell>
          <cell r="D1989" t="str">
            <v>PC</v>
          </cell>
          <cell r="E1989">
            <v>44.6</v>
          </cell>
          <cell r="F1989">
            <v>111.5</v>
          </cell>
        </row>
        <row r="1990">
          <cell r="A1990">
            <v>1774725</v>
          </cell>
          <cell r="B1990" t="str">
            <v>17-747-25</v>
          </cell>
          <cell r="C1990" t="str">
            <v xml:space="preserve">M ALCOSPEND BR BOTTLE 250 CC            </v>
          </cell>
          <cell r="D1990" t="str">
            <v>PC</v>
          </cell>
          <cell r="E1990">
            <v>33</v>
          </cell>
          <cell r="F1990">
            <v>82.5</v>
          </cell>
        </row>
        <row r="1991">
          <cell r="A1991">
            <v>1774925</v>
          </cell>
          <cell r="B1991" t="str">
            <v>17-749-25</v>
          </cell>
          <cell r="C1991" t="str">
            <v xml:space="preserve">BOTTLE FOR ALCOSP BR  250 CC            </v>
          </cell>
          <cell r="D1991" t="str">
            <v>PC</v>
          </cell>
          <cell r="E1991">
            <v>7.03</v>
          </cell>
          <cell r="F1991">
            <v>17.574999999999999</v>
          </cell>
        </row>
        <row r="1992">
          <cell r="A1992">
            <v>1780101</v>
          </cell>
          <cell r="B1992" t="str">
            <v>17-801-01</v>
          </cell>
          <cell r="C1992" t="str">
            <v xml:space="preserve">M-PRESSOFIX VEINS TOURNIQUET            </v>
          </cell>
          <cell r="D1992" t="str">
            <v>PC</v>
          </cell>
          <cell r="E1992">
            <v>33.799999999999997</v>
          </cell>
          <cell r="F1992">
            <v>84.5</v>
          </cell>
        </row>
        <row r="1993">
          <cell r="A1993">
            <v>1780102</v>
          </cell>
          <cell r="B1993" t="str">
            <v>17-801-02</v>
          </cell>
          <cell r="C1993" t="str">
            <v xml:space="preserve">SPARE STRAP FOR PRESSOFIX               </v>
          </cell>
          <cell r="D1993" t="str">
            <v>PC</v>
          </cell>
          <cell r="E1993">
            <v>8.23</v>
          </cell>
          <cell r="F1993">
            <v>20.575000000000003</v>
          </cell>
        </row>
        <row r="1994">
          <cell r="A1994">
            <v>1780201</v>
          </cell>
          <cell r="B1994" t="str">
            <v>17-802-01</v>
          </cell>
          <cell r="C1994" t="str">
            <v xml:space="preserve">ESMARCH COMPRESSION BAND, 5 M           </v>
          </cell>
          <cell r="D1994" t="str">
            <v>PC</v>
          </cell>
          <cell r="E1994">
            <v>35.1</v>
          </cell>
          <cell r="F1994">
            <v>87.75</v>
          </cell>
        </row>
        <row r="1995">
          <cell r="A1995">
            <v>1780500</v>
          </cell>
          <cell r="B1995" t="str">
            <v>17-805-00</v>
          </cell>
          <cell r="C1995" t="str">
            <v xml:space="preserve">COMPRIMETER, COMPLETE                   </v>
          </cell>
          <cell r="D1995" t="str">
            <v>PC</v>
          </cell>
          <cell r="E1995">
            <v>214</v>
          </cell>
          <cell r="F1995">
            <v>535</v>
          </cell>
        </row>
        <row r="1996">
          <cell r="A1996">
            <v>1780501</v>
          </cell>
          <cell r="B1996" t="str">
            <v>17-805-01</v>
          </cell>
          <cell r="C1996" t="str">
            <v xml:space="preserve">CUFF A                                  </v>
          </cell>
          <cell r="D1996" t="str">
            <v>PC</v>
          </cell>
          <cell r="E1996">
            <v>48.4</v>
          </cell>
          <cell r="F1996">
            <v>121</v>
          </cell>
        </row>
        <row r="1997">
          <cell r="A1997">
            <v>1780502</v>
          </cell>
          <cell r="B1997" t="str">
            <v>17-805-02</v>
          </cell>
          <cell r="C1997" t="str">
            <v xml:space="preserve">CUFF B                                  </v>
          </cell>
          <cell r="D1997" t="str">
            <v>PC</v>
          </cell>
          <cell r="E1997">
            <v>67.099999999999994</v>
          </cell>
          <cell r="F1997">
            <v>167.75</v>
          </cell>
        </row>
        <row r="1998">
          <cell r="A1998">
            <v>1780503</v>
          </cell>
          <cell r="B1998" t="str">
            <v>17-805-03</v>
          </cell>
          <cell r="C1998" t="str">
            <v xml:space="preserve">AIR PUMP                                </v>
          </cell>
          <cell r="D1998" t="str">
            <v>PC</v>
          </cell>
          <cell r="E1998">
            <v>28.3</v>
          </cell>
          <cell r="F1998">
            <v>70.75</v>
          </cell>
        </row>
        <row r="1999">
          <cell r="A1999">
            <v>1780504</v>
          </cell>
          <cell r="B1999" t="str">
            <v>17-805-04</v>
          </cell>
          <cell r="C1999" t="str">
            <v xml:space="preserve">MANOMETER                               </v>
          </cell>
          <cell r="D1999" t="str">
            <v>PC</v>
          </cell>
          <cell r="E1999">
            <v>118.5</v>
          </cell>
          <cell r="F1999">
            <v>296.25</v>
          </cell>
        </row>
        <row r="2000">
          <cell r="A2000">
            <v>1796200</v>
          </cell>
          <cell r="B2000" t="str">
            <v>17-962-00</v>
          </cell>
          <cell r="C2000" t="str">
            <v xml:space="preserve">BLOOD PR METER CAL W.VELCUFF            </v>
          </cell>
          <cell r="D2000" t="str">
            <v>PC</v>
          </cell>
          <cell r="E2000">
            <v>113</v>
          </cell>
          <cell r="F2000">
            <v>282.5</v>
          </cell>
        </row>
        <row r="2001">
          <cell r="A2001">
            <v>1796600</v>
          </cell>
          <cell r="B2001" t="str">
            <v>17-966-00</v>
          </cell>
          <cell r="C2001" t="str">
            <v xml:space="preserve">BLOODPR METR N.CAL W.VELCUFF            </v>
          </cell>
          <cell r="D2001" t="str">
            <v>PC</v>
          </cell>
          <cell r="E2001">
            <v>114</v>
          </cell>
          <cell r="F2001">
            <v>285</v>
          </cell>
        </row>
        <row r="2002">
          <cell r="A2002">
            <v>1797200</v>
          </cell>
          <cell r="B2002" t="str">
            <v>17-972-00</v>
          </cell>
          <cell r="C2002" t="str">
            <v xml:space="preserve">BLOOD PR METER CAL W.VELCUFF            </v>
          </cell>
          <cell r="D2002" t="str">
            <v>PC</v>
          </cell>
          <cell r="E2002">
            <v>79.3</v>
          </cell>
          <cell r="F2002">
            <v>198.25</v>
          </cell>
        </row>
        <row r="2003">
          <cell r="A2003">
            <v>1797600</v>
          </cell>
          <cell r="B2003" t="str">
            <v>17-976-00</v>
          </cell>
          <cell r="C2003" t="str">
            <v xml:space="preserve">BLOODPR METR N.CAL W.VELCUFF            </v>
          </cell>
          <cell r="D2003" t="str">
            <v>PC</v>
          </cell>
          <cell r="E2003">
            <v>79.3</v>
          </cell>
          <cell r="F2003">
            <v>198.25</v>
          </cell>
        </row>
        <row r="2004">
          <cell r="A2004">
            <v>1798200</v>
          </cell>
          <cell r="B2004" t="str">
            <v>17-982-00</v>
          </cell>
          <cell r="C2004" t="str">
            <v xml:space="preserve">VELCRO CUFF ONLY                        </v>
          </cell>
          <cell r="D2004" t="str">
            <v>PC</v>
          </cell>
          <cell r="E2004">
            <v>27.8</v>
          </cell>
          <cell r="F2004">
            <v>69.5</v>
          </cell>
        </row>
        <row r="2005">
          <cell r="A2005">
            <v>1798305</v>
          </cell>
          <cell r="B2005" t="str">
            <v>17-983-05</v>
          </cell>
          <cell r="C2005" t="str">
            <v xml:space="preserve">VELCRO CUFF                             </v>
          </cell>
          <cell r="D2005" t="str">
            <v>PC</v>
          </cell>
          <cell r="E2005">
            <v>27.8</v>
          </cell>
          <cell r="F2005">
            <v>69.5</v>
          </cell>
        </row>
        <row r="2006">
          <cell r="A2006">
            <v>1798400</v>
          </cell>
          <cell r="B2006" t="str">
            <v>17-984-00</v>
          </cell>
          <cell r="C2006" t="str">
            <v xml:space="preserve">MANOMETER WITH RUBBER BULB              </v>
          </cell>
          <cell r="D2006" t="str">
            <v>PC</v>
          </cell>
          <cell r="E2006">
            <v>64.2</v>
          </cell>
          <cell r="F2006">
            <v>160.5</v>
          </cell>
        </row>
        <row r="2007">
          <cell r="A2007">
            <v>1799400</v>
          </cell>
          <cell r="B2007" t="str">
            <v>17-994-00</v>
          </cell>
          <cell r="C2007" t="str">
            <v xml:space="preserve">BLOOD PR METER  W VELCUFF               </v>
          </cell>
          <cell r="D2007" t="str">
            <v>PC</v>
          </cell>
          <cell r="E2007">
            <v>120</v>
          </cell>
          <cell r="F2007">
            <v>300</v>
          </cell>
        </row>
        <row r="2008">
          <cell r="A2008">
            <v>1830604</v>
          </cell>
          <cell r="B2008" t="str">
            <v>18-306-04</v>
          </cell>
          <cell r="C2008" t="str">
            <v xml:space="preserve">UNIVERSAL TROCARS SET 4 PCS             </v>
          </cell>
          <cell r="D2008" t="str">
            <v>PC</v>
          </cell>
          <cell r="E2008">
            <v>59.58</v>
          </cell>
          <cell r="F2008">
            <v>148.94999999999999</v>
          </cell>
        </row>
        <row r="2009">
          <cell r="A2009">
            <v>1834807</v>
          </cell>
          <cell r="B2009" t="str">
            <v>18-348-07</v>
          </cell>
          <cell r="C2009" t="str">
            <v xml:space="preserve">NELSON TROCAR  7,5 MM FIG. 1            </v>
          </cell>
          <cell r="D2009" t="str">
            <v>PC</v>
          </cell>
          <cell r="E2009">
            <v>39.869999999999997</v>
          </cell>
          <cell r="F2009">
            <v>99.674999999999997</v>
          </cell>
        </row>
        <row r="2010">
          <cell r="A2010">
            <v>1835009</v>
          </cell>
          <cell r="B2010" t="str">
            <v>18-350-09</v>
          </cell>
          <cell r="C2010" t="str">
            <v xml:space="preserve">NELSON TROCAR  9,5 MM FIG. 2            </v>
          </cell>
          <cell r="D2010" t="str">
            <v>PC</v>
          </cell>
          <cell r="E2010">
            <v>39.869999999999997</v>
          </cell>
          <cell r="F2010">
            <v>99.674999999999997</v>
          </cell>
        </row>
        <row r="2011">
          <cell r="A2011">
            <v>1835211</v>
          </cell>
          <cell r="B2011" t="str">
            <v>18-352-11</v>
          </cell>
          <cell r="C2011" t="str">
            <v xml:space="preserve">NELSON TROCAR 11,0 MM FIG. 3            </v>
          </cell>
          <cell r="D2011" t="str">
            <v>PC</v>
          </cell>
          <cell r="E2011">
            <v>39.869999999999997</v>
          </cell>
          <cell r="F2011">
            <v>99.674999999999997</v>
          </cell>
        </row>
        <row r="2012">
          <cell r="A2012">
            <v>1840501</v>
          </cell>
          <cell r="B2012" t="str">
            <v>18-405-01</v>
          </cell>
          <cell r="C2012" t="str">
            <v xml:space="preserve">OCHSNER-MARTIN TROCAR 4 MM              </v>
          </cell>
          <cell r="D2012" t="str">
            <v>PC</v>
          </cell>
          <cell r="E2012">
            <v>43.83</v>
          </cell>
          <cell r="F2012">
            <v>109.57499999999999</v>
          </cell>
        </row>
        <row r="2013">
          <cell r="A2013">
            <v>1840502</v>
          </cell>
          <cell r="B2013" t="str">
            <v>18-405-02</v>
          </cell>
          <cell r="C2013" t="str">
            <v xml:space="preserve">OCHSNER-MARTIN TROCAR 4,6 MM            </v>
          </cell>
          <cell r="D2013" t="str">
            <v>PC</v>
          </cell>
          <cell r="E2013">
            <v>43.83</v>
          </cell>
          <cell r="F2013">
            <v>109.57499999999999</v>
          </cell>
        </row>
        <row r="2014">
          <cell r="A2014">
            <v>1840503</v>
          </cell>
          <cell r="B2014" t="str">
            <v>18-405-03</v>
          </cell>
          <cell r="C2014" t="str">
            <v xml:space="preserve">OCHSNER-MARTIN TROCAR 5,3 MM            </v>
          </cell>
          <cell r="D2014" t="str">
            <v>PC</v>
          </cell>
          <cell r="E2014">
            <v>43.83</v>
          </cell>
          <cell r="F2014">
            <v>109.57499999999999</v>
          </cell>
        </row>
        <row r="2015">
          <cell r="A2015">
            <v>1840504</v>
          </cell>
          <cell r="B2015" t="str">
            <v>18-405-04</v>
          </cell>
          <cell r="C2015" t="str">
            <v xml:space="preserve">OCHSNER-MARTIN TROCAR 6,0 MM            </v>
          </cell>
          <cell r="D2015" t="str">
            <v>PC</v>
          </cell>
          <cell r="E2015">
            <v>43.83</v>
          </cell>
          <cell r="F2015">
            <v>109.57499999999999</v>
          </cell>
        </row>
        <row r="2016">
          <cell r="A2016">
            <v>1840505</v>
          </cell>
          <cell r="B2016" t="str">
            <v>18-405-05</v>
          </cell>
          <cell r="C2016" t="str">
            <v xml:space="preserve">OCHSNER-MARTIN TROCAR 6,6 MM            </v>
          </cell>
          <cell r="D2016" t="str">
            <v>PC</v>
          </cell>
          <cell r="E2016">
            <v>43.83</v>
          </cell>
          <cell r="F2016">
            <v>109.57499999999999</v>
          </cell>
        </row>
        <row r="2017">
          <cell r="A2017">
            <v>1840506</v>
          </cell>
          <cell r="B2017" t="str">
            <v>18-405-06</v>
          </cell>
          <cell r="C2017" t="str">
            <v xml:space="preserve">OCHSNER-MARTIN TROCAR 7,3 MM            </v>
          </cell>
          <cell r="D2017" t="str">
            <v>PC</v>
          </cell>
          <cell r="E2017">
            <v>43.83</v>
          </cell>
          <cell r="F2017">
            <v>109.57499999999999</v>
          </cell>
        </row>
        <row r="2018">
          <cell r="A2018">
            <v>1840507</v>
          </cell>
          <cell r="B2018" t="str">
            <v>18-405-07</v>
          </cell>
          <cell r="C2018" t="str">
            <v xml:space="preserve">OCHSNER-MARTIN TROCAR 8,0 MM            </v>
          </cell>
          <cell r="D2018" t="str">
            <v>PC</v>
          </cell>
          <cell r="E2018">
            <v>43.83</v>
          </cell>
          <cell r="F2018">
            <v>109.57499999999999</v>
          </cell>
        </row>
        <row r="2019">
          <cell r="A2019">
            <v>1840508</v>
          </cell>
          <cell r="B2019" t="str">
            <v>18-405-08</v>
          </cell>
          <cell r="C2019" t="str">
            <v xml:space="preserve">OCHSNER-MARTIN TROCAR 8,8 MM            </v>
          </cell>
          <cell r="D2019" t="str">
            <v>PC</v>
          </cell>
          <cell r="E2019">
            <v>43.83</v>
          </cell>
          <cell r="F2019">
            <v>109.57499999999999</v>
          </cell>
        </row>
        <row r="2020">
          <cell r="A2020">
            <v>1850114</v>
          </cell>
          <cell r="B2020" t="str">
            <v>18-501-14</v>
          </cell>
          <cell r="C2020" t="str">
            <v xml:space="preserve">SUCTION CANULA; DIA = 1,5 MM; 14 CM     </v>
          </cell>
          <cell r="D2020" t="str">
            <v>PC</v>
          </cell>
          <cell r="E2020">
            <v>12.5</v>
          </cell>
          <cell r="F2020">
            <v>31.25</v>
          </cell>
        </row>
        <row r="2021">
          <cell r="A2021">
            <v>1850118</v>
          </cell>
          <cell r="B2021" t="str">
            <v>18-501-18</v>
          </cell>
          <cell r="C2021" t="str">
            <v xml:space="preserve">SUCTION CANULA; DIA = 1,5 MM; 18 CM     </v>
          </cell>
          <cell r="D2021" t="str">
            <v>PC</v>
          </cell>
          <cell r="E2021">
            <v>12.5</v>
          </cell>
          <cell r="F2021">
            <v>31.25</v>
          </cell>
        </row>
        <row r="2022">
          <cell r="A2022">
            <v>1850214</v>
          </cell>
          <cell r="B2022" t="str">
            <v>18-502-14</v>
          </cell>
          <cell r="C2022" t="str">
            <v xml:space="preserve">SUCTION CANULA; DIA = 2,5 MM; 14 CM     </v>
          </cell>
          <cell r="D2022" t="str">
            <v>PC</v>
          </cell>
          <cell r="E2022">
            <v>12.5</v>
          </cell>
          <cell r="F2022">
            <v>31.25</v>
          </cell>
        </row>
        <row r="2023">
          <cell r="A2023">
            <v>1850218</v>
          </cell>
          <cell r="B2023" t="str">
            <v>18-502-18</v>
          </cell>
          <cell r="C2023" t="str">
            <v xml:space="preserve">SUCTION CANULA; DIA = 2,5 MM; 18 CM     </v>
          </cell>
          <cell r="D2023" t="str">
            <v>PC</v>
          </cell>
          <cell r="E2023">
            <v>12.5</v>
          </cell>
          <cell r="F2023">
            <v>31.25</v>
          </cell>
        </row>
        <row r="2024">
          <cell r="A2024">
            <v>1850314</v>
          </cell>
          <cell r="B2024" t="str">
            <v>18-503-14</v>
          </cell>
          <cell r="C2024" t="str">
            <v xml:space="preserve">SUCTION CANULA; DIA = 3 MM; 14 CM       </v>
          </cell>
          <cell r="D2024" t="str">
            <v>PC</v>
          </cell>
          <cell r="E2024">
            <v>12.5</v>
          </cell>
          <cell r="F2024">
            <v>31.25</v>
          </cell>
        </row>
        <row r="2025">
          <cell r="A2025">
            <v>1850318</v>
          </cell>
          <cell r="B2025" t="str">
            <v>18-503-18</v>
          </cell>
          <cell r="C2025" t="str">
            <v xml:space="preserve">SUCTION CANULA; DIA = 3 MM; 18 CM       </v>
          </cell>
          <cell r="D2025" t="str">
            <v>PC</v>
          </cell>
          <cell r="E2025">
            <v>12.5</v>
          </cell>
          <cell r="F2025">
            <v>31.25</v>
          </cell>
        </row>
        <row r="2026">
          <cell r="A2026">
            <v>1850414</v>
          </cell>
          <cell r="B2026" t="str">
            <v>18-504-14</v>
          </cell>
          <cell r="C2026" t="str">
            <v xml:space="preserve">SUCTION CANULA; DIA = 4 MM; 14 CM       </v>
          </cell>
          <cell r="D2026" t="str">
            <v>PC</v>
          </cell>
          <cell r="E2026">
            <v>12.5</v>
          </cell>
          <cell r="F2026">
            <v>31.25</v>
          </cell>
        </row>
        <row r="2027">
          <cell r="A2027">
            <v>1850418</v>
          </cell>
          <cell r="B2027" t="str">
            <v>18-504-18</v>
          </cell>
          <cell r="C2027" t="str">
            <v xml:space="preserve">SUCTION CANULA; DIA = 4 MM; 18 CM       </v>
          </cell>
          <cell r="D2027" t="str">
            <v>PC</v>
          </cell>
          <cell r="E2027">
            <v>12.5</v>
          </cell>
          <cell r="F2027">
            <v>31.25</v>
          </cell>
        </row>
        <row r="2028">
          <cell r="A2028">
            <v>1850614</v>
          </cell>
          <cell r="B2028" t="str">
            <v>18-506-14</v>
          </cell>
          <cell r="C2028" t="str">
            <v xml:space="preserve">SUCTION CANULA; DIA = 6 MM; 14 CM       </v>
          </cell>
          <cell r="D2028" t="str">
            <v>PC</v>
          </cell>
          <cell r="E2028">
            <v>12.5</v>
          </cell>
          <cell r="F2028">
            <v>31.25</v>
          </cell>
        </row>
        <row r="2029">
          <cell r="A2029">
            <v>1850618</v>
          </cell>
          <cell r="B2029" t="str">
            <v>18-506-18</v>
          </cell>
          <cell r="C2029" t="str">
            <v xml:space="preserve">SUCTION CANULA; D = 6 MM; 18 CM         </v>
          </cell>
          <cell r="D2029" t="str">
            <v>PC</v>
          </cell>
          <cell r="E2029">
            <v>12.5</v>
          </cell>
          <cell r="F2029">
            <v>31.25</v>
          </cell>
        </row>
        <row r="2030">
          <cell r="A2030">
            <v>1852121</v>
          </cell>
          <cell r="B2030" t="str">
            <v>18-521-21</v>
          </cell>
          <cell r="C2030" t="str">
            <v xml:space="preserve">ADSON SUCTION TUBE     4  MM            </v>
          </cell>
          <cell r="D2030" t="str">
            <v>PC</v>
          </cell>
          <cell r="E2030">
            <v>13.41</v>
          </cell>
          <cell r="F2030">
            <v>33.524999999999999</v>
          </cell>
        </row>
        <row r="2031">
          <cell r="A2031">
            <v>1852210</v>
          </cell>
          <cell r="B2031" t="str">
            <v>18-522-10</v>
          </cell>
          <cell r="C2031" t="str">
            <v xml:space="preserve">FRAZIER SUC TUBE 10CH  23CM             </v>
          </cell>
          <cell r="D2031" t="str">
            <v>PC</v>
          </cell>
          <cell r="E2031">
            <v>14.49</v>
          </cell>
          <cell r="F2031">
            <v>36.225000000000001</v>
          </cell>
        </row>
        <row r="2032">
          <cell r="A2032">
            <v>1852306</v>
          </cell>
          <cell r="B2032" t="str">
            <v>18-523-06</v>
          </cell>
          <cell r="C2032" t="str">
            <v xml:space="preserve">FRAZIER SUCTION TUBE   6  FR            </v>
          </cell>
          <cell r="D2032" t="str">
            <v>PC</v>
          </cell>
          <cell r="E2032">
            <v>12.6</v>
          </cell>
          <cell r="F2032">
            <v>31.5</v>
          </cell>
        </row>
        <row r="2033">
          <cell r="A2033">
            <v>1852307</v>
          </cell>
          <cell r="B2033" t="str">
            <v>18-523-07</v>
          </cell>
          <cell r="C2033" t="str">
            <v xml:space="preserve">FRAZIER SUCTION TUBE   7  FR            </v>
          </cell>
          <cell r="D2033" t="str">
            <v>PC</v>
          </cell>
          <cell r="E2033">
            <v>12.6</v>
          </cell>
          <cell r="F2033">
            <v>31.5</v>
          </cell>
        </row>
        <row r="2034">
          <cell r="A2034">
            <v>1852308</v>
          </cell>
          <cell r="B2034" t="str">
            <v>18-523-08</v>
          </cell>
          <cell r="C2034" t="str">
            <v xml:space="preserve">FRAZIER SUCTION TUBE   8  FR            </v>
          </cell>
          <cell r="D2034" t="str">
            <v>PC</v>
          </cell>
          <cell r="E2034">
            <v>12.6</v>
          </cell>
          <cell r="F2034">
            <v>31.5</v>
          </cell>
        </row>
        <row r="2035">
          <cell r="A2035">
            <v>1852309</v>
          </cell>
          <cell r="B2035" t="str">
            <v>18-523-09</v>
          </cell>
          <cell r="C2035" t="str">
            <v xml:space="preserve">FRAZIER SUCTION TUBE   9  FR            </v>
          </cell>
          <cell r="D2035" t="str">
            <v>PC</v>
          </cell>
          <cell r="E2035">
            <v>12.6</v>
          </cell>
          <cell r="F2035">
            <v>31.5</v>
          </cell>
        </row>
        <row r="2036">
          <cell r="A2036">
            <v>1852310</v>
          </cell>
          <cell r="B2036" t="str">
            <v>18-523-10</v>
          </cell>
          <cell r="C2036" t="str">
            <v xml:space="preserve">FRAZIER SUCTION TUBE  10  FR            </v>
          </cell>
          <cell r="D2036" t="str">
            <v>PC</v>
          </cell>
          <cell r="E2036">
            <v>12.6</v>
          </cell>
          <cell r="F2036">
            <v>31.5</v>
          </cell>
        </row>
        <row r="2037">
          <cell r="A2037">
            <v>1852311</v>
          </cell>
          <cell r="B2037" t="str">
            <v>18-523-11</v>
          </cell>
          <cell r="C2037" t="str">
            <v xml:space="preserve">FRAZIER SUCTION TUBE  11  FR            </v>
          </cell>
          <cell r="D2037" t="str">
            <v>PC</v>
          </cell>
          <cell r="E2037">
            <v>12.6</v>
          </cell>
          <cell r="F2037">
            <v>31.5</v>
          </cell>
        </row>
        <row r="2038">
          <cell r="A2038">
            <v>1852312</v>
          </cell>
          <cell r="B2038" t="str">
            <v>18-523-12</v>
          </cell>
          <cell r="C2038" t="str">
            <v xml:space="preserve">FRAZIER SUCTION TUBE  12  FR            </v>
          </cell>
          <cell r="D2038" t="str">
            <v>PC</v>
          </cell>
          <cell r="E2038">
            <v>12.6</v>
          </cell>
          <cell r="F2038">
            <v>31.5</v>
          </cell>
        </row>
        <row r="2039">
          <cell r="A2039">
            <v>1852415</v>
          </cell>
          <cell r="B2039" t="str">
            <v>18-524-15</v>
          </cell>
          <cell r="C2039" t="str">
            <v xml:space="preserve">FERGUSSON SUCTION CANNULA, 110MM, 1,5MM </v>
          </cell>
          <cell r="D2039" t="str">
            <v>PC</v>
          </cell>
          <cell r="E2039">
            <v>15.66</v>
          </cell>
          <cell r="F2039">
            <v>39.15</v>
          </cell>
        </row>
        <row r="2040">
          <cell r="A2040">
            <v>1852420</v>
          </cell>
          <cell r="B2040" t="str">
            <v>18-524-20</v>
          </cell>
          <cell r="C2040" t="str">
            <v xml:space="preserve">FERGUSSON SUCTION CANNULA, 110MM, 2,0MM </v>
          </cell>
          <cell r="D2040" t="str">
            <v>PC</v>
          </cell>
          <cell r="E2040">
            <v>15.66</v>
          </cell>
          <cell r="F2040">
            <v>39.15</v>
          </cell>
        </row>
        <row r="2041">
          <cell r="A2041">
            <v>1852425</v>
          </cell>
          <cell r="B2041" t="str">
            <v>18-524-25</v>
          </cell>
          <cell r="C2041" t="str">
            <v xml:space="preserve">FERGUSSON SUCTION CANNULA, 110MM, 2,5MM </v>
          </cell>
          <cell r="D2041" t="str">
            <v>PC</v>
          </cell>
          <cell r="E2041">
            <v>15.66</v>
          </cell>
          <cell r="F2041">
            <v>39.15</v>
          </cell>
        </row>
        <row r="2042">
          <cell r="A2042">
            <v>1852430</v>
          </cell>
          <cell r="B2042" t="str">
            <v>18-524-30</v>
          </cell>
          <cell r="C2042" t="str">
            <v xml:space="preserve">FERGUSSON SUCTION CANNULA, 110MM, 3,0MM </v>
          </cell>
          <cell r="D2042" t="str">
            <v>PC</v>
          </cell>
          <cell r="E2042">
            <v>15.66</v>
          </cell>
          <cell r="F2042">
            <v>39.15</v>
          </cell>
        </row>
        <row r="2043">
          <cell r="A2043">
            <v>1852440</v>
          </cell>
          <cell r="B2043" t="str">
            <v>18-524-40</v>
          </cell>
          <cell r="C2043" t="str">
            <v xml:space="preserve">FERGUSSON SUCTION CANNULA, 110MM, 4,0MM </v>
          </cell>
          <cell r="D2043" t="str">
            <v>PC</v>
          </cell>
          <cell r="E2043">
            <v>15.66</v>
          </cell>
          <cell r="F2043">
            <v>39.15</v>
          </cell>
        </row>
        <row r="2044">
          <cell r="A2044">
            <v>1852450</v>
          </cell>
          <cell r="B2044" t="str">
            <v>18-524-50</v>
          </cell>
          <cell r="C2044" t="str">
            <v xml:space="preserve">FERGUSSON SUCTION CANNULA, 110MM, 5,0MM </v>
          </cell>
          <cell r="D2044" t="str">
            <v>PC</v>
          </cell>
          <cell r="E2044">
            <v>15.66</v>
          </cell>
          <cell r="F2044">
            <v>39.15</v>
          </cell>
        </row>
        <row r="2045">
          <cell r="A2045">
            <v>1852506</v>
          </cell>
          <cell r="B2045" t="str">
            <v>18-525-06</v>
          </cell>
          <cell r="C2045" t="str">
            <v xml:space="preserve">POPPEN SUCTION TUBE     6 CH            </v>
          </cell>
          <cell r="D2045" t="str">
            <v>PC</v>
          </cell>
          <cell r="E2045">
            <v>14.13</v>
          </cell>
          <cell r="F2045">
            <v>35.325000000000003</v>
          </cell>
        </row>
        <row r="2046">
          <cell r="A2046">
            <v>1852510</v>
          </cell>
          <cell r="B2046" t="str">
            <v>18-525-10</v>
          </cell>
          <cell r="C2046" t="str">
            <v xml:space="preserve">POPPEN SUCTION TUBE    10 CH            </v>
          </cell>
          <cell r="D2046" t="str">
            <v>PC</v>
          </cell>
          <cell r="E2046">
            <v>14.13</v>
          </cell>
          <cell r="F2046">
            <v>35.325000000000003</v>
          </cell>
        </row>
        <row r="2047">
          <cell r="A2047">
            <v>1852512</v>
          </cell>
          <cell r="B2047" t="str">
            <v>18-525-12</v>
          </cell>
          <cell r="C2047" t="str">
            <v xml:space="preserve">POPPEN SUCTION TUBE    12 CH            </v>
          </cell>
          <cell r="D2047" t="str">
            <v>PC</v>
          </cell>
          <cell r="E2047">
            <v>14.13</v>
          </cell>
          <cell r="F2047">
            <v>35.325000000000003</v>
          </cell>
        </row>
        <row r="2048">
          <cell r="A2048">
            <v>1852600</v>
          </cell>
          <cell r="B2048" t="str">
            <v>18-526-00</v>
          </cell>
          <cell r="C2048" t="str">
            <v xml:space="preserve">ZOELLNER SUCTION CANNULA ONLY           </v>
          </cell>
          <cell r="D2048" t="str">
            <v>PC</v>
          </cell>
          <cell r="E2048">
            <v>17.010000000000002</v>
          </cell>
          <cell r="F2048">
            <v>42.525000000000006</v>
          </cell>
        </row>
        <row r="2049">
          <cell r="A2049">
            <v>1852605</v>
          </cell>
          <cell r="B2049" t="str">
            <v>18-526-05</v>
          </cell>
          <cell r="C2049" t="str">
            <v xml:space="preserve">ZOELLNER DETACHABLE ENDS 0,5MM          </v>
          </cell>
          <cell r="D2049" t="str">
            <v>PC</v>
          </cell>
          <cell r="E2049">
            <v>4.55</v>
          </cell>
          <cell r="F2049">
            <v>11.375</v>
          </cell>
        </row>
        <row r="2050">
          <cell r="A2050">
            <v>1852607</v>
          </cell>
          <cell r="B2050" t="str">
            <v>18-526-07</v>
          </cell>
          <cell r="C2050" t="str">
            <v xml:space="preserve">ZOELLNER DETACHABLE ENDS 0,7MM          </v>
          </cell>
          <cell r="D2050" t="str">
            <v>PC</v>
          </cell>
          <cell r="E2050">
            <v>4.28</v>
          </cell>
          <cell r="F2050">
            <v>10.700000000000001</v>
          </cell>
        </row>
        <row r="2051">
          <cell r="A2051">
            <v>1852609</v>
          </cell>
          <cell r="B2051" t="str">
            <v>18-526-09</v>
          </cell>
          <cell r="C2051" t="str">
            <v xml:space="preserve">ZOELLNER DETACHABLE ENDS 0,9MM          </v>
          </cell>
          <cell r="D2051" t="str">
            <v>PC</v>
          </cell>
          <cell r="E2051">
            <v>4.05</v>
          </cell>
          <cell r="F2051">
            <v>10.125</v>
          </cell>
        </row>
        <row r="2052">
          <cell r="A2052">
            <v>1852612</v>
          </cell>
          <cell r="B2052" t="str">
            <v>18-526-12</v>
          </cell>
          <cell r="C2052" t="str">
            <v xml:space="preserve">ZOELLNER DETACHABLE ENDS 1.2MM          </v>
          </cell>
          <cell r="D2052" t="str">
            <v>PC</v>
          </cell>
          <cell r="E2052">
            <v>4.05</v>
          </cell>
          <cell r="F2052">
            <v>10.125</v>
          </cell>
        </row>
        <row r="2053">
          <cell r="A2053">
            <v>1852700</v>
          </cell>
          <cell r="B2053" t="str">
            <v>18-527-00</v>
          </cell>
          <cell r="C2053" t="str">
            <v xml:space="preserve">WULLSTEIN SUCTION TUBE COMPL            </v>
          </cell>
          <cell r="D2053" t="str">
            <v>PC</v>
          </cell>
          <cell r="E2053">
            <v>43.83</v>
          </cell>
          <cell r="F2053">
            <v>109.57499999999999</v>
          </cell>
        </row>
        <row r="2054">
          <cell r="A2054">
            <v>1852701</v>
          </cell>
          <cell r="B2054" t="str">
            <v>18-527-01</v>
          </cell>
          <cell r="C2054" t="str">
            <v xml:space="preserve">WULLSTEIN HANDLE                        </v>
          </cell>
          <cell r="D2054" t="str">
            <v>PC</v>
          </cell>
          <cell r="E2054">
            <v>25.47</v>
          </cell>
          <cell r="F2054">
            <v>63.674999999999997</v>
          </cell>
        </row>
        <row r="2055">
          <cell r="A2055">
            <v>1852810</v>
          </cell>
          <cell r="B2055" t="str">
            <v>18-528-10</v>
          </cell>
          <cell r="C2055" t="str">
            <v xml:space="preserve">BARON-SCHUKNECHT SUCT. TUBE 1,0 X 75 MM </v>
          </cell>
          <cell r="D2055" t="str">
            <v>PC</v>
          </cell>
          <cell r="E2055">
            <v>22.5</v>
          </cell>
          <cell r="F2055">
            <v>56.25</v>
          </cell>
        </row>
        <row r="2056">
          <cell r="A2056">
            <v>1852815</v>
          </cell>
          <cell r="B2056" t="str">
            <v>18-528-15</v>
          </cell>
          <cell r="C2056" t="str">
            <v xml:space="preserve">BARON-SCHUKNECHT SUCT. TUBE 1,5 X 75 MM </v>
          </cell>
          <cell r="D2056" t="str">
            <v>PC</v>
          </cell>
          <cell r="E2056">
            <v>22.5</v>
          </cell>
          <cell r="F2056">
            <v>56.25</v>
          </cell>
        </row>
        <row r="2057">
          <cell r="A2057">
            <v>1852820</v>
          </cell>
          <cell r="B2057" t="str">
            <v>18-528-20</v>
          </cell>
          <cell r="C2057" t="str">
            <v xml:space="preserve">BARON-SCHUKNECHT SUCT. TUBE 2,0 X 75 MM </v>
          </cell>
          <cell r="D2057" t="str">
            <v>PC</v>
          </cell>
          <cell r="E2057">
            <v>22.5</v>
          </cell>
          <cell r="F2057">
            <v>56.25</v>
          </cell>
        </row>
        <row r="2058">
          <cell r="A2058">
            <v>1852930</v>
          </cell>
          <cell r="B2058" t="str">
            <v>18-529-30</v>
          </cell>
          <cell r="C2058" t="str">
            <v xml:space="preserve">LUER SUCTION TUBE D=3,0 MM  11 CM       </v>
          </cell>
          <cell r="D2058" t="str">
            <v>PC</v>
          </cell>
          <cell r="E2058">
            <v>20.25</v>
          </cell>
          <cell r="F2058">
            <v>50.625</v>
          </cell>
        </row>
        <row r="2059">
          <cell r="A2059">
            <v>1852935</v>
          </cell>
          <cell r="B2059" t="str">
            <v>18-529-35</v>
          </cell>
          <cell r="C2059" t="str">
            <v xml:space="preserve">LUER SUCTION TUBE D=3,5 MM  11 CM       </v>
          </cell>
          <cell r="D2059" t="str">
            <v>PC</v>
          </cell>
          <cell r="E2059">
            <v>20.25</v>
          </cell>
          <cell r="F2059">
            <v>50.625</v>
          </cell>
        </row>
        <row r="2060">
          <cell r="A2060">
            <v>1852945</v>
          </cell>
          <cell r="B2060" t="str">
            <v>18-529-45</v>
          </cell>
          <cell r="C2060" t="str">
            <v xml:space="preserve">LUER SUCTION TUBE D=4,5 MM  13 CM       </v>
          </cell>
          <cell r="D2060" t="str">
            <v>PC</v>
          </cell>
          <cell r="E2060">
            <v>20.25</v>
          </cell>
          <cell r="F2060">
            <v>50.625</v>
          </cell>
        </row>
        <row r="2061">
          <cell r="A2061">
            <v>1854015</v>
          </cell>
          <cell r="B2061" t="str">
            <v>18-540-15</v>
          </cell>
          <cell r="C2061" t="str">
            <v xml:space="preserve">YASARGIL SUCTION TUBE 1.5MM             </v>
          </cell>
          <cell r="D2061" t="str">
            <v>PC</v>
          </cell>
          <cell r="E2061">
            <v>14.6</v>
          </cell>
          <cell r="F2061">
            <v>36.5</v>
          </cell>
        </row>
        <row r="2062">
          <cell r="A2062">
            <v>1854020</v>
          </cell>
          <cell r="B2062" t="str">
            <v>18-540-20</v>
          </cell>
          <cell r="C2062" t="str">
            <v xml:space="preserve">YASARGIL SUCTION TUBE 2 MM              </v>
          </cell>
          <cell r="D2062" t="str">
            <v>PC</v>
          </cell>
          <cell r="E2062">
            <v>14.6</v>
          </cell>
          <cell r="F2062">
            <v>36.5</v>
          </cell>
        </row>
        <row r="2063">
          <cell r="A2063">
            <v>1854025</v>
          </cell>
          <cell r="B2063" t="str">
            <v>18-540-25</v>
          </cell>
          <cell r="C2063" t="str">
            <v xml:space="preserve">YASARGIL SUCTION TUBE 2.5MM             </v>
          </cell>
          <cell r="D2063" t="str">
            <v>PC</v>
          </cell>
          <cell r="E2063">
            <v>14.6</v>
          </cell>
          <cell r="F2063">
            <v>36.5</v>
          </cell>
        </row>
        <row r="2064">
          <cell r="A2064">
            <v>1854035</v>
          </cell>
          <cell r="B2064" t="str">
            <v>18-540-35</v>
          </cell>
          <cell r="C2064" t="str">
            <v xml:space="preserve">YASARGIL SUCTION TUBE 3 MM 5            </v>
          </cell>
          <cell r="D2064" t="str">
            <v>PC</v>
          </cell>
          <cell r="E2064">
            <v>14.6</v>
          </cell>
          <cell r="F2064">
            <v>36.5</v>
          </cell>
        </row>
        <row r="2065">
          <cell r="A2065">
            <v>1854327</v>
          </cell>
          <cell r="B2065" t="str">
            <v>18-543-27</v>
          </cell>
          <cell r="C2065" t="str">
            <v xml:space="preserve">YANKAUER SUCTION TUBE                   </v>
          </cell>
          <cell r="D2065" t="str">
            <v>PC</v>
          </cell>
          <cell r="E2065">
            <v>21.42</v>
          </cell>
          <cell r="F2065">
            <v>53.550000000000004</v>
          </cell>
        </row>
        <row r="2066">
          <cell r="A2066">
            <v>1854500</v>
          </cell>
          <cell r="B2066" t="str">
            <v>18-545-00</v>
          </cell>
          <cell r="C2066" t="str">
            <v xml:space="preserve">ASPIRAT TUB SEG W HANDLE                </v>
          </cell>
          <cell r="D2066" t="str">
            <v>SET</v>
          </cell>
          <cell r="E2066">
            <v>60.48</v>
          </cell>
          <cell r="F2066">
            <v>151.19999999999999</v>
          </cell>
        </row>
        <row r="2067">
          <cell r="A2067">
            <v>1854501</v>
          </cell>
          <cell r="B2067" t="str">
            <v>18-545-01</v>
          </cell>
          <cell r="C2067" t="str">
            <v xml:space="preserve">HANDLE ONLY                             </v>
          </cell>
          <cell r="D2067" t="str">
            <v>PC</v>
          </cell>
          <cell r="E2067">
            <v>20.97</v>
          </cell>
          <cell r="F2067">
            <v>52.424999999999997</v>
          </cell>
        </row>
        <row r="2068">
          <cell r="A2068">
            <v>1854502</v>
          </cell>
          <cell r="B2068" t="str">
            <v>18-545-02</v>
          </cell>
          <cell r="C2068" t="str">
            <v xml:space="preserve">SECOND OLIVE SHAPE NOZZLE               </v>
          </cell>
          <cell r="D2068" t="str">
            <v>PC</v>
          </cell>
          <cell r="E2068">
            <v>3.55</v>
          </cell>
          <cell r="F2068">
            <v>8.875</v>
          </cell>
        </row>
        <row r="2069">
          <cell r="A2069">
            <v>1854510</v>
          </cell>
          <cell r="B2069" t="str">
            <v>18-545-10</v>
          </cell>
          <cell r="C2069" t="str">
            <v xml:space="preserve">ASPIRAT TUBE FIG 0 ONLY                 </v>
          </cell>
          <cell r="D2069" t="str">
            <v>PC</v>
          </cell>
          <cell r="E2069">
            <v>8.69</v>
          </cell>
          <cell r="F2069">
            <v>21.724999999999998</v>
          </cell>
        </row>
        <row r="2070">
          <cell r="A2070">
            <v>1854511</v>
          </cell>
          <cell r="B2070" t="str">
            <v>18-545-11</v>
          </cell>
          <cell r="C2070" t="str">
            <v xml:space="preserve">ASPIRAT TUBE FIG 1 ONLY                 </v>
          </cell>
          <cell r="D2070" t="str">
            <v>PC</v>
          </cell>
          <cell r="E2070">
            <v>8.69</v>
          </cell>
          <cell r="F2070">
            <v>21.724999999999998</v>
          </cell>
        </row>
        <row r="2071">
          <cell r="A2071">
            <v>1854512</v>
          </cell>
          <cell r="B2071" t="str">
            <v>18-545-12</v>
          </cell>
          <cell r="C2071" t="str">
            <v xml:space="preserve">ASPIRAT TUBE FIG 2 ONLY                 </v>
          </cell>
          <cell r="D2071" t="str">
            <v>PC</v>
          </cell>
          <cell r="E2071">
            <v>8.69</v>
          </cell>
          <cell r="F2071">
            <v>21.724999999999998</v>
          </cell>
        </row>
        <row r="2072">
          <cell r="A2072">
            <v>1854513</v>
          </cell>
          <cell r="B2072" t="str">
            <v>18-545-13</v>
          </cell>
          <cell r="C2072" t="str">
            <v xml:space="preserve">ASPIRAT TUBE FIG 3 ONLY                 </v>
          </cell>
          <cell r="D2072" t="str">
            <v>PC</v>
          </cell>
          <cell r="E2072">
            <v>10.71</v>
          </cell>
          <cell r="F2072">
            <v>26.775000000000002</v>
          </cell>
        </row>
        <row r="2073">
          <cell r="A2073">
            <v>1854515</v>
          </cell>
          <cell r="B2073" t="str">
            <v>18-545-15</v>
          </cell>
          <cell r="C2073" t="str">
            <v xml:space="preserve">ASPIRATING TIP SCREW-ON ONLY            </v>
          </cell>
          <cell r="D2073" t="str">
            <v>PC</v>
          </cell>
          <cell r="E2073">
            <v>4.82</v>
          </cell>
          <cell r="F2073">
            <v>12.05</v>
          </cell>
        </row>
        <row r="2074">
          <cell r="A2074">
            <v>1855022</v>
          </cell>
          <cell r="B2074" t="str">
            <v>18-550-22</v>
          </cell>
          <cell r="C2074" t="str">
            <v xml:space="preserve">POOLE SUCTION TUBE     10 MM            </v>
          </cell>
          <cell r="D2074" t="str">
            <v>PC</v>
          </cell>
          <cell r="E2074">
            <v>21.42</v>
          </cell>
          <cell r="F2074">
            <v>53.550000000000004</v>
          </cell>
        </row>
        <row r="2075">
          <cell r="A2075">
            <v>1855122</v>
          </cell>
          <cell r="B2075" t="str">
            <v>18-551-22</v>
          </cell>
          <cell r="C2075" t="str">
            <v xml:space="preserve">POOLE SUCTION TUBE      8 MM            </v>
          </cell>
          <cell r="D2075" t="str">
            <v>PC</v>
          </cell>
          <cell r="E2075">
            <v>19.62</v>
          </cell>
          <cell r="F2075">
            <v>49.050000000000004</v>
          </cell>
        </row>
        <row r="2076">
          <cell r="A2076">
            <v>1856135</v>
          </cell>
          <cell r="B2076" t="str">
            <v>18-561-35</v>
          </cell>
          <cell r="C2076" t="str">
            <v xml:space="preserve">COOLEY SUCTION TUBE 8MM 35CM            </v>
          </cell>
          <cell r="D2076" t="str">
            <v>PC</v>
          </cell>
          <cell r="E2076">
            <v>38.97</v>
          </cell>
          <cell r="F2076">
            <v>97.424999999999997</v>
          </cell>
        </row>
        <row r="2077">
          <cell r="A2077">
            <v>1856331</v>
          </cell>
          <cell r="B2077" t="str">
            <v>18-563-31</v>
          </cell>
          <cell r="C2077" t="str">
            <v xml:space="preserve">COOLEY SUCTION TUBE 10MM31CM            </v>
          </cell>
          <cell r="D2077" t="str">
            <v>PC</v>
          </cell>
          <cell r="E2077">
            <v>45.18</v>
          </cell>
          <cell r="F2077">
            <v>112.95</v>
          </cell>
        </row>
        <row r="2078">
          <cell r="A2078">
            <v>1856530</v>
          </cell>
          <cell r="B2078" t="str">
            <v>18-565-30</v>
          </cell>
          <cell r="C2078" t="str">
            <v xml:space="preserve">COOLEY SUCTION TUBE  6MM30CM            </v>
          </cell>
          <cell r="D2078" t="str">
            <v>PC</v>
          </cell>
          <cell r="E2078">
            <v>40.68</v>
          </cell>
          <cell r="F2078">
            <v>101.7</v>
          </cell>
        </row>
        <row r="2079">
          <cell r="A2079">
            <v>1856733</v>
          </cell>
          <cell r="B2079" t="str">
            <v>18-567-33</v>
          </cell>
          <cell r="C2079" t="str">
            <v xml:space="preserve">COOLEY SUCTION TUBE 8MM 33CM            </v>
          </cell>
          <cell r="D2079" t="str">
            <v>PC</v>
          </cell>
          <cell r="E2079">
            <v>73.53</v>
          </cell>
          <cell r="F2079">
            <v>183.82499999999999</v>
          </cell>
        </row>
        <row r="2080">
          <cell r="A2080">
            <v>1856921</v>
          </cell>
          <cell r="B2080" t="str">
            <v>18-569-21</v>
          </cell>
          <cell r="C2080" t="str">
            <v xml:space="preserve">NUBOER SUCTION TUBE ROUND               </v>
          </cell>
          <cell r="D2080" t="str">
            <v>PC</v>
          </cell>
          <cell r="E2080">
            <v>12.33</v>
          </cell>
          <cell r="F2080">
            <v>30.824999999999999</v>
          </cell>
        </row>
        <row r="2081">
          <cell r="A2081">
            <v>1857121</v>
          </cell>
          <cell r="B2081" t="str">
            <v>18-571-21</v>
          </cell>
          <cell r="C2081" t="str">
            <v xml:space="preserve">NUBOER SUCTION TUBE OVAL                </v>
          </cell>
          <cell r="D2081" t="str">
            <v>PC</v>
          </cell>
          <cell r="E2081">
            <v>12.33</v>
          </cell>
          <cell r="F2081">
            <v>30.824999999999999</v>
          </cell>
        </row>
        <row r="2082">
          <cell r="A2082">
            <v>1857505</v>
          </cell>
          <cell r="B2082" t="str">
            <v>18-575-05</v>
          </cell>
          <cell r="C2082" t="str">
            <v xml:space="preserve">COUPLAND TIP 1,5 MM                     </v>
          </cell>
          <cell r="D2082" t="str">
            <v>PC</v>
          </cell>
          <cell r="E2082">
            <v>8.33</v>
          </cell>
          <cell r="F2082">
            <v>20.824999999999999</v>
          </cell>
        </row>
        <row r="2083">
          <cell r="A2083">
            <v>1857506</v>
          </cell>
          <cell r="B2083" t="str">
            <v>18-575-06</v>
          </cell>
          <cell r="C2083" t="str">
            <v xml:space="preserve">COUPLAND TIP 2,0 MM                     </v>
          </cell>
          <cell r="D2083" t="str">
            <v>PC</v>
          </cell>
          <cell r="E2083">
            <v>8.33</v>
          </cell>
          <cell r="F2083">
            <v>20.824999999999999</v>
          </cell>
        </row>
        <row r="2084">
          <cell r="A2084">
            <v>1857507</v>
          </cell>
          <cell r="B2084" t="str">
            <v>18-575-07</v>
          </cell>
          <cell r="C2084" t="str">
            <v xml:space="preserve">COUPLAND TIP 2,5 MM                     </v>
          </cell>
          <cell r="D2084" t="str">
            <v>PC</v>
          </cell>
          <cell r="E2084">
            <v>8.33</v>
          </cell>
          <cell r="F2084">
            <v>20.824999999999999</v>
          </cell>
        </row>
        <row r="2085">
          <cell r="A2085">
            <v>1857508</v>
          </cell>
          <cell r="B2085" t="str">
            <v>18-575-08</v>
          </cell>
          <cell r="C2085" t="str">
            <v xml:space="preserve">COUPLAND TIP 3,5 MM                     </v>
          </cell>
          <cell r="D2085" t="str">
            <v>PC</v>
          </cell>
          <cell r="E2085">
            <v>8.33</v>
          </cell>
          <cell r="F2085">
            <v>20.824999999999999</v>
          </cell>
        </row>
        <row r="2086">
          <cell r="A2086">
            <v>1857524</v>
          </cell>
          <cell r="B2086" t="str">
            <v>18-575-24</v>
          </cell>
          <cell r="C2086" t="str">
            <v xml:space="preserve">COUPLAND HANDLE 24 CM                   </v>
          </cell>
          <cell r="D2086" t="str">
            <v>PC</v>
          </cell>
          <cell r="E2086">
            <v>28.5</v>
          </cell>
          <cell r="F2086">
            <v>71.25</v>
          </cell>
        </row>
        <row r="2087">
          <cell r="A2087">
            <v>1857701</v>
          </cell>
          <cell r="B2087" t="str">
            <v>18-577-01</v>
          </cell>
          <cell r="C2087" t="str">
            <v xml:space="preserve">BYRD SUCTION TUBE 1,5 MM                </v>
          </cell>
          <cell r="D2087" t="str">
            <v>PC</v>
          </cell>
          <cell r="E2087">
            <v>45.7</v>
          </cell>
          <cell r="F2087">
            <v>114.25</v>
          </cell>
        </row>
        <row r="2088">
          <cell r="A2088">
            <v>1857702</v>
          </cell>
          <cell r="B2088" t="str">
            <v>18-577-02</v>
          </cell>
          <cell r="C2088" t="str">
            <v xml:space="preserve">BYRD SUCTION TUBE 2,5 MM                </v>
          </cell>
          <cell r="D2088" t="str">
            <v>PC</v>
          </cell>
          <cell r="E2088">
            <v>45.7</v>
          </cell>
          <cell r="F2088">
            <v>114.25</v>
          </cell>
        </row>
        <row r="2089">
          <cell r="A2089">
            <v>1857703</v>
          </cell>
          <cell r="B2089" t="str">
            <v>18-577-03</v>
          </cell>
          <cell r="C2089" t="str">
            <v xml:space="preserve">BYRD SUCTION TUBE 235 MM                </v>
          </cell>
          <cell r="D2089" t="str">
            <v>PC</v>
          </cell>
          <cell r="E2089">
            <v>45.7</v>
          </cell>
          <cell r="F2089">
            <v>114.25</v>
          </cell>
        </row>
        <row r="2090">
          <cell r="A2090">
            <v>1857923</v>
          </cell>
          <cell r="B2090" t="str">
            <v>18-579-23</v>
          </cell>
          <cell r="C2090" t="str">
            <v xml:space="preserve">COGSWELL ASPIRATION CANNULA             </v>
          </cell>
          <cell r="D2090" t="str">
            <v>PC</v>
          </cell>
          <cell r="E2090">
            <v>32.1</v>
          </cell>
          <cell r="F2090">
            <v>80.25</v>
          </cell>
        </row>
        <row r="2091">
          <cell r="A2091">
            <v>1858008</v>
          </cell>
          <cell r="B2091" t="str">
            <v>18-580-08</v>
          </cell>
          <cell r="C2091" t="str">
            <v xml:space="preserve">GUIDE NEEDLE STR CHARR 8                </v>
          </cell>
          <cell r="D2091" t="str">
            <v>PC</v>
          </cell>
          <cell r="E2091">
            <v>7.4</v>
          </cell>
          <cell r="F2091">
            <v>18.5</v>
          </cell>
        </row>
        <row r="2092">
          <cell r="A2092">
            <v>1858010</v>
          </cell>
          <cell r="B2092" t="str">
            <v>18-580-10</v>
          </cell>
          <cell r="C2092" t="str">
            <v xml:space="preserve">GUIDE NEEDLE STR CHARR 10               </v>
          </cell>
          <cell r="D2092" t="str">
            <v>PC</v>
          </cell>
          <cell r="E2092">
            <v>7.71</v>
          </cell>
          <cell r="F2092">
            <v>19.274999999999999</v>
          </cell>
        </row>
        <row r="2093">
          <cell r="A2093">
            <v>1858012</v>
          </cell>
          <cell r="B2093" t="str">
            <v>18-580-12</v>
          </cell>
          <cell r="C2093" t="str">
            <v xml:space="preserve">GUIDE NEEDLE STR CHARR 12               </v>
          </cell>
          <cell r="D2093" t="str">
            <v>PC</v>
          </cell>
          <cell r="E2093">
            <v>7.81</v>
          </cell>
          <cell r="F2093">
            <v>19.524999999999999</v>
          </cell>
        </row>
        <row r="2094">
          <cell r="A2094">
            <v>1858014</v>
          </cell>
          <cell r="B2094" t="str">
            <v>18-580-14</v>
          </cell>
          <cell r="C2094" t="str">
            <v xml:space="preserve">GUIDE NEEDLE STR CHARR 14               </v>
          </cell>
          <cell r="D2094" t="str">
            <v>PC</v>
          </cell>
          <cell r="E2094">
            <v>7.97</v>
          </cell>
          <cell r="F2094">
            <v>19.925000000000001</v>
          </cell>
        </row>
        <row r="2095">
          <cell r="A2095">
            <v>1858016</v>
          </cell>
          <cell r="B2095" t="str">
            <v>18-580-16</v>
          </cell>
          <cell r="C2095" t="str">
            <v xml:space="preserve">GUIDE NEEDLE STR. CHARR 16              </v>
          </cell>
          <cell r="D2095" t="str">
            <v>PC</v>
          </cell>
          <cell r="E2095">
            <v>8.69</v>
          </cell>
          <cell r="F2095">
            <v>21.724999999999998</v>
          </cell>
        </row>
        <row r="2096">
          <cell r="A2096">
            <v>1858018</v>
          </cell>
          <cell r="B2096" t="str">
            <v>18-580-18</v>
          </cell>
          <cell r="C2096" t="str">
            <v xml:space="preserve">GUIDE NEEDLE STR CHARR 18               </v>
          </cell>
          <cell r="D2096" t="str">
            <v>PC</v>
          </cell>
          <cell r="E2096">
            <v>8.69</v>
          </cell>
          <cell r="F2096">
            <v>21.724999999999998</v>
          </cell>
        </row>
        <row r="2097">
          <cell r="A2097">
            <v>1858108</v>
          </cell>
          <cell r="B2097" t="str">
            <v>18-581-08</v>
          </cell>
          <cell r="C2097" t="str">
            <v xml:space="preserve">GUIDE NEEDLE LANC.TP CHAR 8             </v>
          </cell>
          <cell r="D2097" t="str">
            <v>PC</v>
          </cell>
          <cell r="E2097">
            <v>8.69</v>
          </cell>
          <cell r="F2097">
            <v>21.724999999999998</v>
          </cell>
        </row>
        <row r="2098">
          <cell r="A2098">
            <v>1858110</v>
          </cell>
          <cell r="B2098" t="str">
            <v>18-581-10</v>
          </cell>
          <cell r="C2098" t="str">
            <v xml:space="preserve">GUIDE NEEDLE CVD CHARR 10               </v>
          </cell>
          <cell r="D2098" t="str">
            <v>PC</v>
          </cell>
          <cell r="E2098">
            <v>10.08</v>
          </cell>
          <cell r="F2098">
            <v>25.2</v>
          </cell>
        </row>
        <row r="2099">
          <cell r="A2099">
            <v>1858112</v>
          </cell>
          <cell r="B2099" t="str">
            <v>18-581-12</v>
          </cell>
          <cell r="C2099" t="str">
            <v xml:space="preserve">GUIDE NEEDLE CVD CHARR 12               </v>
          </cell>
          <cell r="D2099" t="str">
            <v>PC</v>
          </cell>
          <cell r="E2099">
            <v>10.8</v>
          </cell>
          <cell r="F2099">
            <v>27</v>
          </cell>
        </row>
        <row r="2100">
          <cell r="A2100">
            <v>1858114</v>
          </cell>
          <cell r="B2100" t="str">
            <v>18-581-14</v>
          </cell>
          <cell r="C2100" t="str">
            <v xml:space="preserve">GUIDE NEEDLE CVD CHARR 14               </v>
          </cell>
          <cell r="D2100" t="str">
            <v>PC</v>
          </cell>
          <cell r="E2100">
            <v>11.07</v>
          </cell>
          <cell r="F2100">
            <v>27.675000000000001</v>
          </cell>
        </row>
        <row r="2101">
          <cell r="A2101">
            <v>1858116</v>
          </cell>
          <cell r="B2101" t="str">
            <v>18-581-16</v>
          </cell>
          <cell r="C2101" t="str">
            <v xml:space="preserve">GUIDE NEEDLE CVD CHARR 16               </v>
          </cell>
          <cell r="D2101" t="str">
            <v>PC</v>
          </cell>
          <cell r="E2101">
            <v>12.69</v>
          </cell>
          <cell r="F2101">
            <v>31.724999999999998</v>
          </cell>
        </row>
        <row r="2102">
          <cell r="A2102">
            <v>1858118</v>
          </cell>
          <cell r="B2102" t="str">
            <v>18-581-18</v>
          </cell>
          <cell r="C2102" t="str">
            <v xml:space="preserve">GUIDE NEEDLE CVD CHARR 18               </v>
          </cell>
          <cell r="D2102" t="str">
            <v>PC</v>
          </cell>
          <cell r="E2102">
            <v>13.05</v>
          </cell>
          <cell r="F2102">
            <v>32.625</v>
          </cell>
        </row>
        <row r="2103">
          <cell r="A2103">
            <v>1858308</v>
          </cell>
          <cell r="B2103" t="str">
            <v>18-583-08</v>
          </cell>
          <cell r="C2103" t="str">
            <v xml:space="preserve">GUIDE NEEDLE LANC.TP.CHAR 8             </v>
          </cell>
          <cell r="D2103" t="str">
            <v>PC</v>
          </cell>
          <cell r="E2103">
            <v>8.69</v>
          </cell>
          <cell r="F2103">
            <v>21.724999999999998</v>
          </cell>
        </row>
        <row r="2104">
          <cell r="A2104">
            <v>1858310</v>
          </cell>
          <cell r="B2104" t="str">
            <v>18-583-10</v>
          </cell>
          <cell r="C2104" t="str">
            <v xml:space="preserve">GUIDE NEEDLE LANC.TP CHAR 10            </v>
          </cell>
          <cell r="D2104" t="str">
            <v>PC</v>
          </cell>
          <cell r="E2104">
            <v>9</v>
          </cell>
          <cell r="F2104">
            <v>22.5</v>
          </cell>
        </row>
        <row r="2105">
          <cell r="A2105">
            <v>1858312</v>
          </cell>
          <cell r="B2105" t="str">
            <v>18-583-12</v>
          </cell>
          <cell r="C2105" t="str">
            <v xml:space="preserve">GUIDE NEEDLE LANC.TP CHAR 12            </v>
          </cell>
          <cell r="D2105" t="str">
            <v>PC</v>
          </cell>
          <cell r="E2105">
            <v>9.5399999999999991</v>
          </cell>
          <cell r="F2105">
            <v>23.849999999999998</v>
          </cell>
        </row>
        <row r="2106">
          <cell r="A2106">
            <v>1858314</v>
          </cell>
          <cell r="B2106" t="str">
            <v>18-583-14</v>
          </cell>
          <cell r="C2106" t="str">
            <v xml:space="preserve">GUIDE NEEDLE LANC.TP CHAR 14            </v>
          </cell>
          <cell r="D2106" t="str">
            <v>PC</v>
          </cell>
          <cell r="E2106">
            <v>11.43</v>
          </cell>
          <cell r="F2106">
            <v>28.574999999999999</v>
          </cell>
        </row>
        <row r="2107">
          <cell r="A2107">
            <v>1858316</v>
          </cell>
          <cell r="B2107" t="str">
            <v>18-583-16</v>
          </cell>
          <cell r="C2107" t="str">
            <v xml:space="preserve">GUIDE NEEDLE LANC TP CHAR 16            </v>
          </cell>
          <cell r="D2107" t="str">
            <v>PC</v>
          </cell>
          <cell r="E2107">
            <v>11.61</v>
          </cell>
          <cell r="F2107">
            <v>29.024999999999999</v>
          </cell>
        </row>
        <row r="2108">
          <cell r="A2108">
            <v>1858318</v>
          </cell>
          <cell r="B2108" t="str">
            <v>18-583-18</v>
          </cell>
          <cell r="C2108" t="str">
            <v xml:space="preserve">GUIDE NEEDLE LANC.TP CHAR 18            </v>
          </cell>
          <cell r="D2108" t="str">
            <v>PC</v>
          </cell>
          <cell r="E2108">
            <v>11.79</v>
          </cell>
          <cell r="F2108">
            <v>29.474999999999998</v>
          </cell>
        </row>
        <row r="2109">
          <cell r="A2109">
            <v>1858408</v>
          </cell>
          <cell r="B2109" t="str">
            <v>18-584-08</v>
          </cell>
          <cell r="C2109" t="str">
            <v xml:space="preserve">REDON GUIDE NEEDLE, TRIANGLE TIP, 8 CH. </v>
          </cell>
          <cell r="D2109" t="str">
            <v>PC</v>
          </cell>
          <cell r="E2109">
            <v>11.79</v>
          </cell>
          <cell r="F2109">
            <v>29.474999999999998</v>
          </cell>
        </row>
        <row r="2110">
          <cell r="A2110">
            <v>1858410</v>
          </cell>
          <cell r="B2110" t="str">
            <v>18-584-10</v>
          </cell>
          <cell r="C2110" t="str">
            <v>REDON GUIDE NEEDLE, TRIANGLE TIP, 10 CH.</v>
          </cell>
          <cell r="D2110" t="str">
            <v>PC</v>
          </cell>
          <cell r="E2110">
            <v>11.79</v>
          </cell>
          <cell r="F2110">
            <v>29.474999999999998</v>
          </cell>
        </row>
        <row r="2111">
          <cell r="A2111">
            <v>1858412</v>
          </cell>
          <cell r="B2111" t="str">
            <v>18-584-12</v>
          </cell>
          <cell r="C2111" t="str">
            <v>REDON GUIDE NEEDLE, TRIANGLE TIP, 12 CH.</v>
          </cell>
          <cell r="D2111" t="str">
            <v>PC</v>
          </cell>
          <cell r="E2111">
            <v>11.79</v>
          </cell>
          <cell r="F2111">
            <v>29.474999999999998</v>
          </cell>
        </row>
        <row r="2112">
          <cell r="A2112">
            <v>1858414</v>
          </cell>
          <cell r="B2112" t="str">
            <v>18-584-14</v>
          </cell>
          <cell r="C2112" t="str">
            <v>REDON GUIDE NEEDLE, TRIANGLE TIP, 14 CH.</v>
          </cell>
          <cell r="D2112" t="str">
            <v>PC</v>
          </cell>
          <cell r="E2112">
            <v>11.79</v>
          </cell>
          <cell r="F2112">
            <v>29.474999999999998</v>
          </cell>
        </row>
        <row r="2113">
          <cell r="A2113">
            <v>1858416</v>
          </cell>
          <cell r="B2113" t="str">
            <v>18-584-16</v>
          </cell>
          <cell r="C2113" t="str">
            <v>REDON GUIDE NEEDLE, TRIANGLE TIP, 16 CH.</v>
          </cell>
          <cell r="D2113" t="str">
            <v>PC</v>
          </cell>
          <cell r="E2113">
            <v>11.79</v>
          </cell>
          <cell r="F2113">
            <v>29.474999999999998</v>
          </cell>
        </row>
        <row r="2114">
          <cell r="A2114">
            <v>1858418</v>
          </cell>
          <cell r="B2114" t="str">
            <v>18-584-18</v>
          </cell>
          <cell r="C2114" t="str">
            <v>REDON GUIDE NEEDLE, TRIANGLE TIP, 16 CH.</v>
          </cell>
          <cell r="D2114" t="str">
            <v>PC</v>
          </cell>
          <cell r="E2114">
            <v>11.79</v>
          </cell>
          <cell r="F2114">
            <v>29.474999999999998</v>
          </cell>
        </row>
        <row r="2115">
          <cell r="A2115">
            <v>1860201</v>
          </cell>
          <cell r="B2115" t="str">
            <v>18-602-01</v>
          </cell>
          <cell r="C2115" t="str">
            <v xml:space="preserve">LUER-LOCK HYPO NEEDL 0.90X40            </v>
          </cell>
          <cell r="D2115" t="str">
            <v>DZ</v>
          </cell>
          <cell r="E2115">
            <v>17.46</v>
          </cell>
          <cell r="F2115">
            <v>43.650000000000006</v>
          </cell>
        </row>
        <row r="2116">
          <cell r="A2116">
            <v>1860202</v>
          </cell>
          <cell r="B2116" t="str">
            <v>18-602-02</v>
          </cell>
          <cell r="C2116" t="str">
            <v xml:space="preserve">LUER-LOCK HYPO NEEDL 0,80X35            </v>
          </cell>
          <cell r="D2116" t="str">
            <v>DZ</v>
          </cell>
          <cell r="E2116">
            <v>17.46</v>
          </cell>
          <cell r="F2116">
            <v>43.650000000000006</v>
          </cell>
        </row>
        <row r="2117">
          <cell r="A2117">
            <v>1860212</v>
          </cell>
          <cell r="B2117" t="str">
            <v>18-602-12</v>
          </cell>
          <cell r="C2117" t="str">
            <v xml:space="preserve">LUER-LOCK HYPO NEEDL 0,70X32            </v>
          </cell>
          <cell r="D2117" t="str">
            <v>DZ</v>
          </cell>
          <cell r="E2117">
            <v>17.46</v>
          </cell>
          <cell r="F2117">
            <v>43.650000000000006</v>
          </cell>
        </row>
        <row r="2118">
          <cell r="A2118">
            <v>1860214</v>
          </cell>
          <cell r="B2118" t="str">
            <v>18-602-14</v>
          </cell>
          <cell r="C2118" t="str">
            <v xml:space="preserve">LUER-LOCK HYPO NEEDL 0,65X28            </v>
          </cell>
          <cell r="D2118" t="str">
            <v>DZ</v>
          </cell>
          <cell r="E2118">
            <v>17.46</v>
          </cell>
          <cell r="F2118">
            <v>43.650000000000006</v>
          </cell>
        </row>
        <row r="2119">
          <cell r="A2119">
            <v>1860216</v>
          </cell>
          <cell r="B2119" t="str">
            <v>18-602-16</v>
          </cell>
          <cell r="C2119" t="str">
            <v xml:space="preserve">LUER-LOCK HYPO NEEDL 0,60X25            </v>
          </cell>
          <cell r="D2119" t="str">
            <v>DZ</v>
          </cell>
          <cell r="E2119">
            <v>17.46</v>
          </cell>
          <cell r="F2119">
            <v>43.650000000000006</v>
          </cell>
        </row>
        <row r="2120">
          <cell r="A2120">
            <v>1860218</v>
          </cell>
          <cell r="B2120" t="str">
            <v>18-602-18</v>
          </cell>
          <cell r="C2120" t="str">
            <v xml:space="preserve">LUER-LOCK HYPO NEEDL 0,50X25            </v>
          </cell>
          <cell r="D2120" t="str">
            <v>DZ</v>
          </cell>
          <cell r="E2120">
            <v>17.46</v>
          </cell>
          <cell r="F2120">
            <v>43.650000000000006</v>
          </cell>
        </row>
        <row r="2121">
          <cell r="A2121">
            <v>1860220</v>
          </cell>
          <cell r="B2121" t="str">
            <v>18-602-20</v>
          </cell>
          <cell r="C2121" t="str">
            <v xml:space="preserve">LUER-LOCK HYPO NEEDL 0,45X20            </v>
          </cell>
          <cell r="D2121" t="str">
            <v>DZ</v>
          </cell>
          <cell r="E2121">
            <v>17.46</v>
          </cell>
          <cell r="F2121">
            <v>43.650000000000006</v>
          </cell>
        </row>
        <row r="2122">
          <cell r="A2122">
            <v>1860600</v>
          </cell>
          <cell r="B2122" t="str">
            <v>18-606-00</v>
          </cell>
          <cell r="C2122" t="str">
            <v xml:space="preserve">PUDENDUS-ANESTHESIA INSTR.              </v>
          </cell>
          <cell r="D2122" t="str">
            <v>PC</v>
          </cell>
          <cell r="E2122">
            <v>34.65</v>
          </cell>
          <cell r="F2122">
            <v>86.625</v>
          </cell>
        </row>
        <row r="2123">
          <cell r="A2123">
            <v>1860601</v>
          </cell>
          <cell r="B2123" t="str">
            <v>18-606-01</v>
          </cell>
          <cell r="C2123" t="str">
            <v xml:space="preserve">NEEDL F.18-606-00 1.00X185MM            </v>
          </cell>
          <cell r="D2123" t="str">
            <v>PC</v>
          </cell>
          <cell r="E2123">
            <v>4.38</v>
          </cell>
          <cell r="F2123">
            <v>10.95</v>
          </cell>
        </row>
        <row r="2124">
          <cell r="A2124">
            <v>1861012</v>
          </cell>
          <cell r="B2124" t="str">
            <v>18-610-12</v>
          </cell>
          <cell r="C2124" t="str">
            <v xml:space="preserve">CANNULA VENOUS 1,20X80 MM               </v>
          </cell>
          <cell r="D2124" t="str">
            <v>PC</v>
          </cell>
          <cell r="E2124">
            <v>8.69</v>
          </cell>
          <cell r="F2124">
            <v>21.724999999999998</v>
          </cell>
        </row>
        <row r="2125">
          <cell r="A2125">
            <v>1861015</v>
          </cell>
          <cell r="B2125" t="str">
            <v>18-610-15</v>
          </cell>
          <cell r="C2125" t="str">
            <v xml:space="preserve">CANNULA VENOUS 1,50X80 MM               </v>
          </cell>
          <cell r="D2125" t="str">
            <v>PC</v>
          </cell>
          <cell r="E2125">
            <v>8.69</v>
          </cell>
          <cell r="F2125">
            <v>21.724999999999998</v>
          </cell>
        </row>
        <row r="2126">
          <cell r="A2126">
            <v>1863010</v>
          </cell>
          <cell r="B2126" t="str">
            <v>18-630-10</v>
          </cell>
          <cell r="C2126" t="str">
            <v xml:space="preserve">QUINKE LUM.P.NDL  1,20X 76MM            </v>
          </cell>
          <cell r="D2126" t="str">
            <v>PC</v>
          </cell>
          <cell r="E2126">
            <v>8.69</v>
          </cell>
          <cell r="F2126">
            <v>21.724999999999998</v>
          </cell>
        </row>
        <row r="2127">
          <cell r="A2127">
            <v>1863012</v>
          </cell>
          <cell r="B2127" t="str">
            <v>18-630-12</v>
          </cell>
          <cell r="C2127" t="str">
            <v xml:space="preserve">QUINKE LUM P.NDL  1,20X 89MM            </v>
          </cell>
          <cell r="D2127" t="str">
            <v>PC</v>
          </cell>
          <cell r="E2127">
            <v>8.69</v>
          </cell>
          <cell r="F2127">
            <v>21.724999999999998</v>
          </cell>
        </row>
        <row r="2128">
          <cell r="A2128">
            <v>1863014</v>
          </cell>
          <cell r="B2128" t="str">
            <v>18-630-14</v>
          </cell>
          <cell r="C2128" t="str">
            <v xml:space="preserve">QUINKE LUM P.NDL  1,00X 76MM            </v>
          </cell>
          <cell r="D2128" t="str">
            <v>PC</v>
          </cell>
          <cell r="E2128">
            <v>8.69</v>
          </cell>
          <cell r="F2128">
            <v>21.724999999999998</v>
          </cell>
        </row>
        <row r="2129">
          <cell r="A2129">
            <v>1863016</v>
          </cell>
          <cell r="B2129" t="str">
            <v>18-630-16</v>
          </cell>
          <cell r="C2129" t="str">
            <v xml:space="preserve">QUINKE LUM P.NDL  1,00X 89MM            </v>
          </cell>
          <cell r="D2129" t="str">
            <v>PC</v>
          </cell>
          <cell r="E2129">
            <v>8.69</v>
          </cell>
          <cell r="F2129">
            <v>21.724999999999998</v>
          </cell>
        </row>
        <row r="2130">
          <cell r="A2130">
            <v>1863018</v>
          </cell>
          <cell r="B2130" t="str">
            <v>18-630-18</v>
          </cell>
          <cell r="C2130" t="str">
            <v xml:space="preserve">QUINKE LUM P.NDL  0,70X 76MM            </v>
          </cell>
          <cell r="D2130" t="str">
            <v>PC</v>
          </cell>
          <cell r="E2130">
            <v>8.69</v>
          </cell>
          <cell r="F2130">
            <v>21.724999999999998</v>
          </cell>
        </row>
        <row r="2131">
          <cell r="A2131">
            <v>1863019</v>
          </cell>
          <cell r="B2131" t="str">
            <v>18-630-19</v>
          </cell>
          <cell r="C2131" t="str">
            <v xml:space="preserve">QUINKE LUM P.NDL  0,70X 50MM            </v>
          </cell>
          <cell r="D2131" t="str">
            <v>PC</v>
          </cell>
          <cell r="E2131">
            <v>8.69</v>
          </cell>
          <cell r="F2131">
            <v>21.724999999999998</v>
          </cell>
        </row>
        <row r="2132">
          <cell r="A2132">
            <v>1863020</v>
          </cell>
          <cell r="B2132" t="str">
            <v>18-630-20</v>
          </cell>
          <cell r="C2132" t="str">
            <v xml:space="preserve">QUINKE LUM P.NDL  0,70X 89MM            </v>
          </cell>
          <cell r="D2132" t="str">
            <v>PC</v>
          </cell>
          <cell r="E2132">
            <v>8.69</v>
          </cell>
          <cell r="F2132">
            <v>21.724999999999998</v>
          </cell>
        </row>
        <row r="2133">
          <cell r="A2133">
            <v>1863212</v>
          </cell>
          <cell r="B2133" t="str">
            <v>18-632-12</v>
          </cell>
          <cell r="C2133" t="str">
            <v xml:space="preserve">TUOHY  LUM P.NDL  1,20X 76MM            </v>
          </cell>
          <cell r="D2133" t="str">
            <v>PC</v>
          </cell>
          <cell r="E2133">
            <v>13.23</v>
          </cell>
          <cell r="F2133">
            <v>33.075000000000003</v>
          </cell>
        </row>
        <row r="2134">
          <cell r="A2134">
            <v>1863214</v>
          </cell>
          <cell r="B2134" t="str">
            <v>18-632-14</v>
          </cell>
          <cell r="C2134" t="str">
            <v xml:space="preserve">TUOHY  LUM P.NDL  1,40X 76MM            </v>
          </cell>
          <cell r="D2134" t="str">
            <v>PC</v>
          </cell>
          <cell r="E2134">
            <v>13.23</v>
          </cell>
          <cell r="F2134">
            <v>33.075000000000003</v>
          </cell>
        </row>
        <row r="2135">
          <cell r="A2135">
            <v>1863216</v>
          </cell>
          <cell r="B2135" t="str">
            <v>18-632-16</v>
          </cell>
          <cell r="C2135" t="str">
            <v xml:space="preserve">TUOHY LUM P.NDL   1,60X 76MM            </v>
          </cell>
          <cell r="D2135" t="str">
            <v>PC</v>
          </cell>
          <cell r="E2135">
            <v>13.23</v>
          </cell>
          <cell r="F2135">
            <v>33.075000000000003</v>
          </cell>
        </row>
        <row r="2136">
          <cell r="A2136">
            <v>1864010</v>
          </cell>
          <cell r="B2136" t="str">
            <v>18-640-10</v>
          </cell>
          <cell r="C2136" t="str">
            <v xml:space="preserve">TONSIL NEEDLE 0.65X19MM                 </v>
          </cell>
          <cell r="D2136" t="str">
            <v>PC</v>
          </cell>
          <cell r="E2136">
            <v>8.69</v>
          </cell>
          <cell r="F2136">
            <v>21.724999999999998</v>
          </cell>
        </row>
        <row r="2137">
          <cell r="A2137">
            <v>1864015</v>
          </cell>
          <cell r="B2137" t="str">
            <v>18-640-15</v>
          </cell>
          <cell r="C2137" t="str">
            <v xml:space="preserve">TONSIL NEEDLE 0.65X13 MM                </v>
          </cell>
          <cell r="D2137" t="str">
            <v>PC</v>
          </cell>
          <cell r="E2137">
            <v>8.69</v>
          </cell>
          <cell r="F2137">
            <v>21.724999999999998</v>
          </cell>
        </row>
        <row r="2138">
          <cell r="A2138">
            <v>1864020</v>
          </cell>
          <cell r="B2138" t="str">
            <v>18-640-20</v>
          </cell>
          <cell r="C2138" t="str">
            <v xml:space="preserve">TONSIL NEEDLE 0.65X13MM                 </v>
          </cell>
          <cell r="D2138" t="str">
            <v>PC</v>
          </cell>
          <cell r="E2138">
            <v>8.69</v>
          </cell>
          <cell r="F2138">
            <v>21.724999999999998</v>
          </cell>
        </row>
        <row r="2139">
          <cell r="A2139">
            <v>1866520</v>
          </cell>
          <cell r="B2139" t="str">
            <v>18-665-20</v>
          </cell>
          <cell r="C2139" t="str">
            <v xml:space="preserve">VERRES PNEU.PER.NDL 2,00X100            </v>
          </cell>
          <cell r="D2139" t="str">
            <v>PC</v>
          </cell>
          <cell r="E2139">
            <v>45.9</v>
          </cell>
          <cell r="F2139">
            <v>114.75</v>
          </cell>
        </row>
        <row r="2140">
          <cell r="A2140">
            <v>1866620</v>
          </cell>
          <cell r="B2140" t="str">
            <v>18-666-20</v>
          </cell>
          <cell r="C2140" t="str">
            <v xml:space="preserve">VERESS PNEU.PER.NDL 120MM               </v>
          </cell>
          <cell r="D2140" t="str">
            <v>PC</v>
          </cell>
          <cell r="E2140">
            <v>48.51</v>
          </cell>
          <cell r="F2140">
            <v>121.27499999999999</v>
          </cell>
        </row>
        <row r="2141">
          <cell r="A2141">
            <v>1869115</v>
          </cell>
          <cell r="B2141" t="str">
            <v>18-691-15</v>
          </cell>
          <cell r="C2141" t="str">
            <v xml:space="preserve">IRRIGATION CANNULA  1,5MM               </v>
          </cell>
          <cell r="D2141" t="str">
            <v>PC</v>
          </cell>
          <cell r="E2141">
            <v>14.94</v>
          </cell>
          <cell r="F2141">
            <v>37.35</v>
          </cell>
        </row>
        <row r="2142">
          <cell r="A2142">
            <v>1869120</v>
          </cell>
          <cell r="B2142" t="str">
            <v>18-691-20</v>
          </cell>
          <cell r="C2142" t="str">
            <v xml:space="preserve">IRRIGATION CANNULA  2,0MM               </v>
          </cell>
          <cell r="D2142" t="str">
            <v>PC</v>
          </cell>
          <cell r="E2142">
            <v>14.94</v>
          </cell>
          <cell r="F2142">
            <v>37.35</v>
          </cell>
        </row>
        <row r="2143">
          <cell r="A2143">
            <v>1869125</v>
          </cell>
          <cell r="B2143" t="str">
            <v>18-691-25</v>
          </cell>
          <cell r="C2143" t="str">
            <v xml:space="preserve">IRRIGATION CANNULA  2,5MM               </v>
          </cell>
          <cell r="D2143" t="str">
            <v>PC</v>
          </cell>
          <cell r="E2143">
            <v>14.94</v>
          </cell>
          <cell r="F2143">
            <v>37.35</v>
          </cell>
        </row>
        <row r="2144">
          <cell r="A2144">
            <v>1869130</v>
          </cell>
          <cell r="B2144" t="str">
            <v>18-691-30</v>
          </cell>
          <cell r="C2144" t="str">
            <v xml:space="preserve">IRRIGATION CANNULA  3,0MM               </v>
          </cell>
          <cell r="D2144" t="str">
            <v>PC</v>
          </cell>
          <cell r="E2144">
            <v>14.94</v>
          </cell>
          <cell r="F2144">
            <v>37.35</v>
          </cell>
        </row>
        <row r="2145">
          <cell r="A2145">
            <v>1869140</v>
          </cell>
          <cell r="B2145" t="str">
            <v>18-691-40</v>
          </cell>
          <cell r="C2145" t="str">
            <v xml:space="preserve">IRRIGATION CANNULA  4,0MM               </v>
          </cell>
          <cell r="D2145" t="str">
            <v>PC</v>
          </cell>
          <cell r="E2145">
            <v>14.94</v>
          </cell>
          <cell r="F2145">
            <v>37.35</v>
          </cell>
        </row>
        <row r="2146">
          <cell r="A2146">
            <v>1869503</v>
          </cell>
          <cell r="B2146" t="str">
            <v>18-695-03</v>
          </cell>
          <cell r="C2146" t="str">
            <v xml:space="preserve">VESSEL CANULA 3MM                       </v>
          </cell>
          <cell r="D2146" t="str">
            <v>PC</v>
          </cell>
          <cell r="E2146">
            <v>16.02</v>
          </cell>
          <cell r="F2146">
            <v>40.049999999999997</v>
          </cell>
        </row>
        <row r="2147">
          <cell r="A2147">
            <v>1869504</v>
          </cell>
          <cell r="B2147" t="str">
            <v>18-695-04</v>
          </cell>
          <cell r="C2147" t="str">
            <v xml:space="preserve">VESSEL CANULA 4MM                       </v>
          </cell>
          <cell r="D2147" t="str">
            <v>PC</v>
          </cell>
          <cell r="E2147">
            <v>16.920000000000002</v>
          </cell>
          <cell r="F2147">
            <v>42.300000000000004</v>
          </cell>
        </row>
        <row r="2148">
          <cell r="A2148">
            <v>1869505</v>
          </cell>
          <cell r="B2148" t="str">
            <v>18-695-05</v>
          </cell>
          <cell r="C2148" t="str">
            <v xml:space="preserve">VESSEL CANULA 5MM                       </v>
          </cell>
          <cell r="D2148" t="str">
            <v>PC</v>
          </cell>
          <cell r="E2148">
            <v>17.73</v>
          </cell>
          <cell r="F2148">
            <v>44.325000000000003</v>
          </cell>
        </row>
        <row r="2149">
          <cell r="A2149">
            <v>1869506</v>
          </cell>
          <cell r="B2149" t="str">
            <v>18-695-06</v>
          </cell>
          <cell r="C2149" t="str">
            <v xml:space="preserve">VESSEL CANULA 6MM                       </v>
          </cell>
          <cell r="D2149" t="str">
            <v>PC</v>
          </cell>
          <cell r="E2149">
            <v>18.45</v>
          </cell>
          <cell r="F2149">
            <v>46.125</v>
          </cell>
        </row>
        <row r="2150">
          <cell r="A2150">
            <v>1869606</v>
          </cell>
          <cell r="B2150" t="str">
            <v>18-696-06</v>
          </cell>
          <cell r="C2150" t="str">
            <v xml:space="preserve">MOCK HEPARIN NEEDLE                     </v>
          </cell>
          <cell r="D2150" t="str">
            <v>PC</v>
          </cell>
          <cell r="E2150">
            <v>8.69</v>
          </cell>
          <cell r="F2150">
            <v>21.724999999999998</v>
          </cell>
        </row>
        <row r="2151">
          <cell r="A2151">
            <v>1870010</v>
          </cell>
          <cell r="B2151" t="str">
            <v>18-700-10</v>
          </cell>
          <cell r="C2151" t="str">
            <v xml:space="preserve">MENGHINI NEEDLE   1,00X 35MM            </v>
          </cell>
          <cell r="D2151" t="str">
            <v>PC</v>
          </cell>
          <cell r="E2151">
            <v>7.97</v>
          </cell>
          <cell r="F2151">
            <v>19.925000000000001</v>
          </cell>
        </row>
        <row r="2152">
          <cell r="A2152">
            <v>1870015</v>
          </cell>
          <cell r="B2152" t="str">
            <v>18-700-15</v>
          </cell>
          <cell r="C2152" t="str">
            <v xml:space="preserve">MENGHINI NEEDLE   1,00X 70MM            </v>
          </cell>
          <cell r="D2152" t="str">
            <v>PC</v>
          </cell>
          <cell r="E2152">
            <v>7.97</v>
          </cell>
          <cell r="F2152">
            <v>19.925000000000001</v>
          </cell>
        </row>
        <row r="2153">
          <cell r="A2153">
            <v>1870020</v>
          </cell>
          <cell r="B2153" t="str">
            <v>18-700-20</v>
          </cell>
          <cell r="C2153" t="str">
            <v xml:space="preserve">MENGHINI NEEDLE   1,20X 70MM            </v>
          </cell>
          <cell r="D2153" t="str">
            <v>PC</v>
          </cell>
          <cell r="E2153">
            <v>7.97</v>
          </cell>
          <cell r="F2153">
            <v>19.925000000000001</v>
          </cell>
        </row>
        <row r="2154">
          <cell r="A2154">
            <v>1870025</v>
          </cell>
          <cell r="B2154" t="str">
            <v>18-700-25</v>
          </cell>
          <cell r="C2154" t="str">
            <v xml:space="preserve">MENGHINI NEEDLE   1,20X100MM            </v>
          </cell>
          <cell r="D2154" t="str">
            <v>PC</v>
          </cell>
          <cell r="E2154">
            <v>7.97</v>
          </cell>
          <cell r="F2154">
            <v>19.925000000000001</v>
          </cell>
        </row>
        <row r="2155">
          <cell r="A2155">
            <v>1870030</v>
          </cell>
          <cell r="B2155" t="str">
            <v>18-700-30</v>
          </cell>
          <cell r="C2155" t="str">
            <v xml:space="preserve">MENGHINI NEEDLE   1,40X 70MM            </v>
          </cell>
          <cell r="D2155" t="str">
            <v>PC</v>
          </cell>
          <cell r="E2155">
            <v>7.97</v>
          </cell>
          <cell r="F2155">
            <v>19.925000000000001</v>
          </cell>
        </row>
        <row r="2156">
          <cell r="A2156">
            <v>1870035</v>
          </cell>
          <cell r="B2156" t="str">
            <v>18-700-35</v>
          </cell>
          <cell r="C2156" t="str">
            <v xml:space="preserve">MENGHINI NEEDLE   1,40X100MM            </v>
          </cell>
          <cell r="D2156" t="str">
            <v>PC</v>
          </cell>
          <cell r="E2156">
            <v>7.97</v>
          </cell>
          <cell r="F2156">
            <v>19.925000000000001</v>
          </cell>
        </row>
        <row r="2157">
          <cell r="A2157">
            <v>1870040</v>
          </cell>
          <cell r="B2157" t="str">
            <v>18-700-40</v>
          </cell>
          <cell r="C2157" t="str">
            <v xml:space="preserve">MENGHINI NEEDLE   1,60X 70MM            </v>
          </cell>
          <cell r="D2157" t="str">
            <v>PC</v>
          </cell>
          <cell r="E2157">
            <v>7.97</v>
          </cell>
          <cell r="F2157">
            <v>19.925000000000001</v>
          </cell>
        </row>
        <row r="2158">
          <cell r="A2158">
            <v>1870050</v>
          </cell>
          <cell r="B2158" t="str">
            <v>18-700-50</v>
          </cell>
          <cell r="C2158" t="str">
            <v xml:space="preserve">MENGHINI NEEDLE   1,80X100MM            </v>
          </cell>
          <cell r="D2158" t="str">
            <v>PC</v>
          </cell>
          <cell r="E2158">
            <v>7.97</v>
          </cell>
          <cell r="F2158">
            <v>19.925000000000001</v>
          </cell>
        </row>
        <row r="2159">
          <cell r="A2159">
            <v>1871014</v>
          </cell>
          <cell r="B2159" t="str">
            <v>18-710-14</v>
          </cell>
          <cell r="C2159" t="str">
            <v xml:space="preserve">MENGHINI NEEDLE 1,40X168 MM             </v>
          </cell>
          <cell r="D2159" t="str">
            <v>PC</v>
          </cell>
          <cell r="E2159">
            <v>23.4</v>
          </cell>
          <cell r="F2159">
            <v>58.5</v>
          </cell>
        </row>
        <row r="2160">
          <cell r="A2160">
            <v>1871018</v>
          </cell>
          <cell r="B2160" t="str">
            <v>18-710-18</v>
          </cell>
          <cell r="C2160" t="str">
            <v xml:space="preserve">MENGHINI NEEDLE 1.80X168 MM             </v>
          </cell>
          <cell r="D2160" t="str">
            <v>PC</v>
          </cell>
          <cell r="E2160">
            <v>23.4</v>
          </cell>
          <cell r="F2160">
            <v>58.5</v>
          </cell>
        </row>
        <row r="2161">
          <cell r="A2161">
            <v>1880000</v>
          </cell>
          <cell r="B2161" t="str">
            <v>18-800-00</v>
          </cell>
          <cell r="C2161" t="str">
            <v xml:space="preserve">SPLIT B.NDL ONLY 2,00X195 MM            </v>
          </cell>
          <cell r="D2161" t="str">
            <v>PC</v>
          </cell>
          <cell r="E2161">
            <v>2.48</v>
          </cell>
          <cell r="F2161">
            <v>6.2</v>
          </cell>
        </row>
        <row r="2162">
          <cell r="A2162">
            <v>1880200</v>
          </cell>
          <cell r="B2162" t="str">
            <v>18-802-00</v>
          </cell>
          <cell r="C2162" t="str">
            <v xml:space="preserve">METAL CONNECTING PIECE                  </v>
          </cell>
          <cell r="D2162" t="str">
            <v>PC</v>
          </cell>
          <cell r="E2162">
            <v>3.94</v>
          </cell>
          <cell r="F2162">
            <v>9.85</v>
          </cell>
        </row>
        <row r="2163">
          <cell r="A2163">
            <v>1880400</v>
          </cell>
          <cell r="B2163" t="str">
            <v>18-804-00</v>
          </cell>
          <cell r="C2163" t="str">
            <v xml:space="preserve">CONNECTING OLIVE                        </v>
          </cell>
          <cell r="D2163" t="str">
            <v>PC</v>
          </cell>
          <cell r="E2163">
            <v>6.24</v>
          </cell>
          <cell r="F2163">
            <v>15.600000000000001</v>
          </cell>
        </row>
        <row r="2164">
          <cell r="A2164">
            <v>1880600</v>
          </cell>
          <cell r="B2164" t="str">
            <v>18-806-00</v>
          </cell>
          <cell r="C2164" t="str">
            <v xml:space="preserve">CONNECTIN OLIVE                         </v>
          </cell>
          <cell r="D2164" t="str">
            <v>PC</v>
          </cell>
          <cell r="E2164">
            <v>4.51</v>
          </cell>
          <cell r="F2164">
            <v>11.274999999999999</v>
          </cell>
        </row>
        <row r="2165">
          <cell r="A2165">
            <v>1882501</v>
          </cell>
          <cell r="B2165" t="str">
            <v>18-825-01</v>
          </cell>
          <cell r="C2165" t="str">
            <v xml:space="preserve">CATHETER FITTING   2,5X4,0MM            </v>
          </cell>
          <cell r="D2165" t="str">
            <v>PC</v>
          </cell>
          <cell r="E2165">
            <v>12.15</v>
          </cell>
          <cell r="F2165">
            <v>30.375</v>
          </cell>
        </row>
        <row r="2166">
          <cell r="A2166">
            <v>1882502</v>
          </cell>
          <cell r="B2166" t="str">
            <v>18-825-02</v>
          </cell>
          <cell r="C2166" t="str">
            <v xml:space="preserve">CATHETER FITTING   2,5X6,5MM            </v>
          </cell>
          <cell r="D2166" t="str">
            <v>PC</v>
          </cell>
          <cell r="E2166">
            <v>12.15</v>
          </cell>
          <cell r="F2166">
            <v>30.375</v>
          </cell>
        </row>
        <row r="2167">
          <cell r="A2167">
            <v>1882503</v>
          </cell>
          <cell r="B2167" t="str">
            <v>18-825-03</v>
          </cell>
          <cell r="C2167" t="str">
            <v xml:space="preserve">CATHETER FITTING   2,5X9,0MM            </v>
          </cell>
          <cell r="D2167" t="str">
            <v>PC</v>
          </cell>
          <cell r="E2167">
            <v>12.15</v>
          </cell>
          <cell r="F2167">
            <v>30.375</v>
          </cell>
        </row>
        <row r="2168">
          <cell r="A2168">
            <v>1883000</v>
          </cell>
          <cell r="B2168" t="str">
            <v>18-830-00</v>
          </cell>
          <cell r="C2168" t="str">
            <v xml:space="preserve">URETHRAL OLIVE                          </v>
          </cell>
          <cell r="D2168" t="str">
            <v>PC</v>
          </cell>
          <cell r="E2168">
            <v>7.07</v>
          </cell>
          <cell r="F2168">
            <v>17.675000000000001</v>
          </cell>
        </row>
        <row r="2169">
          <cell r="A2169">
            <v>1884000</v>
          </cell>
          <cell r="B2169" t="str">
            <v>18-840-00</v>
          </cell>
          <cell r="C2169" t="str">
            <v xml:space="preserve">STOPCOCK                                </v>
          </cell>
          <cell r="D2169" t="str">
            <v>PC</v>
          </cell>
          <cell r="E2169">
            <v>30.6</v>
          </cell>
          <cell r="F2169">
            <v>76.5</v>
          </cell>
        </row>
        <row r="2170">
          <cell r="A2170">
            <v>1884500</v>
          </cell>
          <cell r="B2170" t="str">
            <v>18-845-00</v>
          </cell>
          <cell r="C2170" t="str">
            <v xml:space="preserve">STOPCOCK 3-WAY                          </v>
          </cell>
          <cell r="D2170" t="str">
            <v>PC</v>
          </cell>
          <cell r="E2170">
            <v>39.869999999999997</v>
          </cell>
          <cell r="F2170">
            <v>99.674999999999997</v>
          </cell>
        </row>
        <row r="2171">
          <cell r="A2171">
            <v>1885003</v>
          </cell>
          <cell r="B2171" t="str">
            <v>18-850-03</v>
          </cell>
          <cell r="C2171" t="str">
            <v xml:space="preserve">CONNECTOR F.CAT.TUBE  3MM               </v>
          </cell>
          <cell r="D2171" t="str">
            <v>PC</v>
          </cell>
          <cell r="E2171">
            <v>26.01</v>
          </cell>
          <cell r="F2171">
            <v>65.025000000000006</v>
          </cell>
        </row>
        <row r="2172">
          <cell r="A2172">
            <v>1885004</v>
          </cell>
          <cell r="B2172" t="str">
            <v>18-850-04</v>
          </cell>
          <cell r="C2172" t="str">
            <v xml:space="preserve">CONNECTOR F.CAT.TUBE  4MM               </v>
          </cell>
          <cell r="D2172" t="str">
            <v>PC</v>
          </cell>
          <cell r="E2172">
            <v>26.01</v>
          </cell>
          <cell r="F2172">
            <v>65.025000000000006</v>
          </cell>
        </row>
        <row r="2173">
          <cell r="A2173">
            <v>1885005</v>
          </cell>
          <cell r="B2173" t="str">
            <v>18-850-05</v>
          </cell>
          <cell r="C2173" t="str">
            <v xml:space="preserve">CONNECTOR F.CAT.TUBE  5MM               </v>
          </cell>
          <cell r="D2173" t="str">
            <v>PC</v>
          </cell>
          <cell r="E2173">
            <v>26.01</v>
          </cell>
          <cell r="F2173">
            <v>65.025000000000006</v>
          </cell>
        </row>
        <row r="2174">
          <cell r="A2174">
            <v>1885006</v>
          </cell>
          <cell r="B2174" t="str">
            <v>18-850-06</v>
          </cell>
          <cell r="C2174" t="str">
            <v xml:space="preserve">CONNECTOR F.CAT.TUBE  6MM               </v>
          </cell>
          <cell r="D2174" t="str">
            <v>PC</v>
          </cell>
          <cell r="E2174">
            <v>26.01</v>
          </cell>
          <cell r="F2174">
            <v>65.025000000000006</v>
          </cell>
        </row>
        <row r="2175">
          <cell r="A2175">
            <v>1885007</v>
          </cell>
          <cell r="B2175" t="str">
            <v>18-850-07</v>
          </cell>
          <cell r="C2175" t="str">
            <v xml:space="preserve">CONNECTOR F.CAT.TUBE  7MM               </v>
          </cell>
          <cell r="D2175" t="str">
            <v>PC</v>
          </cell>
          <cell r="E2175">
            <v>26.01</v>
          </cell>
          <cell r="F2175">
            <v>65.025000000000006</v>
          </cell>
        </row>
        <row r="2176">
          <cell r="A2176">
            <v>1885008</v>
          </cell>
          <cell r="B2176" t="str">
            <v>18-850-08</v>
          </cell>
          <cell r="C2176" t="str">
            <v xml:space="preserve">CONNECTOR F.CAT.TUBE  8MM               </v>
          </cell>
          <cell r="D2176" t="str">
            <v>PC</v>
          </cell>
          <cell r="E2176">
            <v>26.01</v>
          </cell>
          <cell r="F2176">
            <v>65.025000000000006</v>
          </cell>
        </row>
        <row r="2177">
          <cell r="A2177">
            <v>1885009</v>
          </cell>
          <cell r="B2177" t="str">
            <v>18-850-09</v>
          </cell>
          <cell r="C2177" t="str">
            <v xml:space="preserve">CONNECTOR F.CAT.TUBE  9MM               </v>
          </cell>
          <cell r="D2177" t="str">
            <v>PC</v>
          </cell>
          <cell r="E2177">
            <v>26.01</v>
          </cell>
          <cell r="F2177">
            <v>65.025000000000006</v>
          </cell>
        </row>
        <row r="2178">
          <cell r="A2178">
            <v>1885010</v>
          </cell>
          <cell r="B2178" t="str">
            <v>18-850-10</v>
          </cell>
          <cell r="C2178" t="str">
            <v xml:space="preserve">CONNECTOR F.CAT.TUBE 10MM               </v>
          </cell>
          <cell r="D2178" t="str">
            <v>PC</v>
          </cell>
          <cell r="E2178">
            <v>26.01</v>
          </cell>
          <cell r="F2178">
            <v>65.025000000000006</v>
          </cell>
        </row>
        <row r="2179">
          <cell r="A2179">
            <v>1885011</v>
          </cell>
          <cell r="B2179" t="str">
            <v>18-850-11</v>
          </cell>
          <cell r="C2179" t="str">
            <v xml:space="preserve">CONNECTOR F.CAT.TUBE 11MM               </v>
          </cell>
          <cell r="D2179" t="str">
            <v>PC</v>
          </cell>
          <cell r="E2179">
            <v>26.01</v>
          </cell>
          <cell r="F2179">
            <v>65.025000000000006</v>
          </cell>
        </row>
        <row r="2180">
          <cell r="A2180">
            <v>1885012</v>
          </cell>
          <cell r="B2180" t="str">
            <v>18-850-12</v>
          </cell>
          <cell r="C2180" t="str">
            <v xml:space="preserve">CONNECTOR F.CAT.TUBE 12MM               </v>
          </cell>
          <cell r="D2180" t="str">
            <v>PC</v>
          </cell>
          <cell r="E2180">
            <v>26.01</v>
          </cell>
          <cell r="F2180">
            <v>65.025000000000006</v>
          </cell>
        </row>
        <row r="2181">
          <cell r="A2181">
            <v>1885013</v>
          </cell>
          <cell r="B2181" t="str">
            <v>18-850-13</v>
          </cell>
          <cell r="C2181" t="str">
            <v xml:space="preserve">CONNECTOR F.CAT.TUBE 13MM               </v>
          </cell>
          <cell r="D2181" t="str">
            <v>PC</v>
          </cell>
          <cell r="E2181">
            <v>26.01</v>
          </cell>
          <cell r="F2181">
            <v>65.025000000000006</v>
          </cell>
        </row>
        <row r="2182">
          <cell r="A2182">
            <v>1890001</v>
          </cell>
          <cell r="B2182" t="str">
            <v>18-900-01</v>
          </cell>
          <cell r="C2182" t="str">
            <v xml:space="preserve">RECORD SYRINGE LUER CONE 1ML            </v>
          </cell>
          <cell r="D2182" t="str">
            <v>PC</v>
          </cell>
          <cell r="E2182">
            <v>8.59</v>
          </cell>
          <cell r="F2182">
            <v>21.475000000000001</v>
          </cell>
        </row>
        <row r="2183">
          <cell r="A2183">
            <v>1890002</v>
          </cell>
          <cell r="B2183" t="str">
            <v>18-900-02</v>
          </cell>
          <cell r="C2183" t="str">
            <v xml:space="preserve">RECORD SYRINGE LUER CONE 2ML            </v>
          </cell>
          <cell r="D2183" t="str">
            <v>PC</v>
          </cell>
          <cell r="E2183">
            <v>11.07</v>
          </cell>
          <cell r="F2183">
            <v>27.675000000000001</v>
          </cell>
        </row>
        <row r="2184">
          <cell r="A2184">
            <v>1890005</v>
          </cell>
          <cell r="B2184" t="str">
            <v>18-900-05</v>
          </cell>
          <cell r="C2184" t="str">
            <v xml:space="preserve">RECORD SYRINGE LUER CONE 5ML            </v>
          </cell>
          <cell r="D2184" t="str">
            <v>PC</v>
          </cell>
          <cell r="E2184">
            <v>11.43</v>
          </cell>
          <cell r="F2184">
            <v>28.574999999999999</v>
          </cell>
        </row>
        <row r="2185">
          <cell r="A2185">
            <v>1890010</v>
          </cell>
          <cell r="B2185" t="str">
            <v>18-900-10</v>
          </cell>
          <cell r="C2185" t="str">
            <v xml:space="preserve">RECORD SYRINGE LUER CONE10ML            </v>
          </cell>
          <cell r="D2185" t="str">
            <v>PC</v>
          </cell>
          <cell r="E2185">
            <v>14.04</v>
          </cell>
          <cell r="F2185">
            <v>35.099999999999994</v>
          </cell>
        </row>
        <row r="2186">
          <cell r="A2186">
            <v>1890020</v>
          </cell>
          <cell r="B2186" t="str">
            <v>18-900-20</v>
          </cell>
          <cell r="C2186" t="str">
            <v xml:space="preserve">RECORD SYRINGE LUER CONE20ML            </v>
          </cell>
          <cell r="D2186" t="str">
            <v>PC</v>
          </cell>
          <cell r="E2186">
            <v>16.649999999999999</v>
          </cell>
          <cell r="F2186">
            <v>41.625</v>
          </cell>
        </row>
        <row r="2187">
          <cell r="A2187">
            <v>1890050</v>
          </cell>
          <cell r="B2187" t="str">
            <v>18-900-50</v>
          </cell>
          <cell r="C2187" t="str">
            <v xml:space="preserve">RECORD SYRINGE LUER CONE50ML            </v>
          </cell>
          <cell r="D2187" t="str">
            <v>PC</v>
          </cell>
          <cell r="E2187">
            <v>39.06</v>
          </cell>
          <cell r="F2187">
            <v>97.65</v>
          </cell>
        </row>
        <row r="2188">
          <cell r="A2188">
            <v>1890201</v>
          </cell>
          <cell r="B2188" t="str">
            <v>18-902-01</v>
          </cell>
          <cell r="C2188" t="str">
            <v xml:space="preserve">BARREL LUER ATTACHMENT   1ML            </v>
          </cell>
          <cell r="D2188" t="str">
            <v>PC</v>
          </cell>
          <cell r="E2188">
            <v>7.01</v>
          </cell>
          <cell r="F2188">
            <v>17.524999999999999</v>
          </cell>
        </row>
        <row r="2189">
          <cell r="A2189">
            <v>1890202</v>
          </cell>
          <cell r="B2189" t="str">
            <v>18-902-02</v>
          </cell>
          <cell r="C2189" t="str">
            <v xml:space="preserve">BARREL LUER ATTACHMENT   2ML            </v>
          </cell>
          <cell r="D2189" t="str">
            <v>PC</v>
          </cell>
          <cell r="E2189">
            <v>6.97</v>
          </cell>
          <cell r="F2189">
            <v>17.425000000000001</v>
          </cell>
        </row>
        <row r="2190">
          <cell r="A2190">
            <v>1890205</v>
          </cell>
          <cell r="B2190" t="str">
            <v>18-902-05</v>
          </cell>
          <cell r="C2190" t="str">
            <v xml:space="preserve">BARREL LUER ATTACHMENT   5ML            </v>
          </cell>
          <cell r="D2190" t="str">
            <v>PC</v>
          </cell>
          <cell r="E2190">
            <v>8.27</v>
          </cell>
          <cell r="F2190">
            <v>20.674999999999997</v>
          </cell>
        </row>
        <row r="2191">
          <cell r="A2191">
            <v>1890210</v>
          </cell>
          <cell r="B2191" t="str">
            <v>18-902-10</v>
          </cell>
          <cell r="C2191" t="str">
            <v xml:space="preserve">BARREL LUER ATTACHMENT  10ML            </v>
          </cell>
          <cell r="D2191" t="str">
            <v>PC</v>
          </cell>
          <cell r="E2191">
            <v>10.98</v>
          </cell>
          <cell r="F2191">
            <v>27.450000000000003</v>
          </cell>
        </row>
        <row r="2192">
          <cell r="A2192">
            <v>1890220</v>
          </cell>
          <cell r="B2192" t="str">
            <v>18-902-20</v>
          </cell>
          <cell r="C2192" t="str">
            <v xml:space="preserve">BARREL LUER ATTACHMENT  20ML            </v>
          </cell>
          <cell r="D2192" t="str">
            <v>PC</v>
          </cell>
          <cell r="E2192">
            <v>13.05</v>
          </cell>
          <cell r="F2192">
            <v>32.625</v>
          </cell>
        </row>
        <row r="2193">
          <cell r="A2193">
            <v>1890250</v>
          </cell>
          <cell r="B2193" t="str">
            <v>18-902-50</v>
          </cell>
          <cell r="C2193" t="str">
            <v xml:space="preserve">BARREL LUER ATTACHMENT  50ML            </v>
          </cell>
          <cell r="D2193" t="str">
            <v>PC</v>
          </cell>
          <cell r="E2193">
            <v>27</v>
          </cell>
          <cell r="F2193">
            <v>67.5</v>
          </cell>
        </row>
        <row r="2194">
          <cell r="A2194">
            <v>1891001</v>
          </cell>
          <cell r="B2194" t="str">
            <v>18-910-01</v>
          </cell>
          <cell r="C2194" t="str">
            <v xml:space="preserve">RECORD SYRINGE LUER-LOCK 1ML            </v>
          </cell>
          <cell r="D2194" t="str">
            <v>PC</v>
          </cell>
          <cell r="E2194">
            <v>10.62</v>
          </cell>
          <cell r="F2194">
            <v>26.549999999999997</v>
          </cell>
        </row>
        <row r="2195">
          <cell r="A2195">
            <v>1891002</v>
          </cell>
          <cell r="B2195" t="str">
            <v>18-910-02</v>
          </cell>
          <cell r="C2195" t="str">
            <v xml:space="preserve">RECORD SYRINGE LUER-LOCK 2ML            </v>
          </cell>
          <cell r="D2195" t="str">
            <v>PC</v>
          </cell>
          <cell r="E2195">
            <v>10.62</v>
          </cell>
          <cell r="F2195">
            <v>26.549999999999997</v>
          </cell>
        </row>
        <row r="2196">
          <cell r="A2196">
            <v>1891005</v>
          </cell>
          <cell r="B2196" t="str">
            <v>18-910-05</v>
          </cell>
          <cell r="C2196" t="str">
            <v xml:space="preserve">RECORD SYRINGE LUER-LOCK 5ML            </v>
          </cell>
          <cell r="D2196" t="str">
            <v>PC</v>
          </cell>
          <cell r="E2196">
            <v>13.14</v>
          </cell>
          <cell r="F2196">
            <v>32.85</v>
          </cell>
        </row>
        <row r="2197">
          <cell r="A2197">
            <v>1891010</v>
          </cell>
          <cell r="B2197" t="str">
            <v>18-910-10</v>
          </cell>
          <cell r="C2197" t="str">
            <v xml:space="preserve">RECORD SYRINGE LUER-LOCK10ML            </v>
          </cell>
          <cell r="D2197" t="str">
            <v>PC</v>
          </cell>
          <cell r="E2197">
            <v>14.58</v>
          </cell>
          <cell r="F2197">
            <v>36.450000000000003</v>
          </cell>
        </row>
        <row r="2198">
          <cell r="A2198">
            <v>1891020</v>
          </cell>
          <cell r="B2198" t="str">
            <v>18-910-20</v>
          </cell>
          <cell r="C2198" t="str">
            <v xml:space="preserve">RECORD SYRINGE LUER-LOCK20ML            </v>
          </cell>
          <cell r="D2198" t="str">
            <v>PC</v>
          </cell>
          <cell r="E2198">
            <v>18.18</v>
          </cell>
          <cell r="F2198">
            <v>45.45</v>
          </cell>
        </row>
        <row r="2199">
          <cell r="A2199">
            <v>1891050</v>
          </cell>
          <cell r="B2199" t="str">
            <v>18-910-50</v>
          </cell>
          <cell r="C2199" t="str">
            <v xml:space="preserve">RECORD SYRINGE LUER-LOCK50ML            </v>
          </cell>
          <cell r="D2199" t="str">
            <v>PC</v>
          </cell>
          <cell r="E2199">
            <v>43.92</v>
          </cell>
          <cell r="F2199">
            <v>109.80000000000001</v>
          </cell>
        </row>
        <row r="2200">
          <cell r="A2200">
            <v>1891201</v>
          </cell>
          <cell r="B2200" t="str">
            <v>18-912-01</v>
          </cell>
          <cell r="C2200" t="str">
            <v xml:space="preserve">BARREL LUER-LOCK ATTACHM 1ML            </v>
          </cell>
          <cell r="D2200" t="str">
            <v>PC</v>
          </cell>
          <cell r="E2200">
            <v>8.0500000000000007</v>
          </cell>
          <cell r="F2200">
            <v>20.125</v>
          </cell>
        </row>
        <row r="2201">
          <cell r="A2201">
            <v>1891202</v>
          </cell>
          <cell r="B2201" t="str">
            <v>18-912-02</v>
          </cell>
          <cell r="C2201" t="str">
            <v xml:space="preserve">BARREL LUER-LOCK ATTACHM 2ML            </v>
          </cell>
          <cell r="D2201" t="str">
            <v>PC</v>
          </cell>
          <cell r="E2201">
            <v>8.34</v>
          </cell>
          <cell r="F2201">
            <v>20.85</v>
          </cell>
        </row>
        <row r="2202">
          <cell r="A2202">
            <v>1891205</v>
          </cell>
          <cell r="B2202" t="str">
            <v>18-912-05</v>
          </cell>
          <cell r="C2202" t="str">
            <v xml:space="preserve">BARREL LUER-LOCK ATTACHM 5ML            </v>
          </cell>
          <cell r="D2202" t="str">
            <v>PC</v>
          </cell>
          <cell r="E2202">
            <v>9.36</v>
          </cell>
          <cell r="F2202">
            <v>23.4</v>
          </cell>
        </row>
        <row r="2203">
          <cell r="A2203">
            <v>1891210</v>
          </cell>
          <cell r="B2203" t="str">
            <v>18-912-10</v>
          </cell>
          <cell r="C2203" t="str">
            <v xml:space="preserve">BARREL LUER-LOCK ATTACHM10ML            </v>
          </cell>
          <cell r="D2203" t="str">
            <v>PC</v>
          </cell>
          <cell r="E2203">
            <v>11.34</v>
          </cell>
          <cell r="F2203">
            <v>28.35</v>
          </cell>
        </row>
        <row r="2204">
          <cell r="A2204">
            <v>1891220</v>
          </cell>
          <cell r="B2204" t="str">
            <v>18-912-20</v>
          </cell>
          <cell r="C2204" t="str">
            <v xml:space="preserve">BARREL LUER-LOCK ATTACHM20ML            </v>
          </cell>
          <cell r="D2204" t="str">
            <v>PC</v>
          </cell>
          <cell r="E2204">
            <v>13.5</v>
          </cell>
          <cell r="F2204">
            <v>33.75</v>
          </cell>
        </row>
        <row r="2205">
          <cell r="A2205">
            <v>1891250</v>
          </cell>
          <cell r="B2205" t="str">
            <v>18-912-50</v>
          </cell>
          <cell r="C2205" t="str">
            <v xml:space="preserve">BARREL LUER-LOCK ATTACHM50ML            </v>
          </cell>
          <cell r="D2205" t="str">
            <v>PC</v>
          </cell>
          <cell r="E2205">
            <v>27.36</v>
          </cell>
          <cell r="F2205">
            <v>68.400000000000006</v>
          </cell>
        </row>
        <row r="2206">
          <cell r="A2206">
            <v>1891502</v>
          </cell>
          <cell r="B2206" t="str">
            <v>18-915-02</v>
          </cell>
          <cell r="C2206" t="str">
            <v xml:space="preserve">3-RING SYRINGE LUER-LOCK 2ML            </v>
          </cell>
          <cell r="D2206" t="str">
            <v>PC</v>
          </cell>
          <cell r="E2206">
            <v>31.77</v>
          </cell>
          <cell r="F2206">
            <v>79.424999999999997</v>
          </cell>
        </row>
        <row r="2207">
          <cell r="A2207">
            <v>1891505</v>
          </cell>
          <cell r="B2207" t="str">
            <v>18-915-05</v>
          </cell>
          <cell r="C2207" t="str">
            <v xml:space="preserve">3-RING SYRINGE LUER-LOCK 5ML            </v>
          </cell>
          <cell r="D2207" t="str">
            <v>PC</v>
          </cell>
          <cell r="E2207">
            <v>33.840000000000003</v>
          </cell>
          <cell r="F2207">
            <v>84.600000000000009</v>
          </cell>
        </row>
        <row r="2208">
          <cell r="A2208">
            <v>1891510</v>
          </cell>
          <cell r="B2208" t="str">
            <v>18-915-10</v>
          </cell>
          <cell r="C2208" t="str">
            <v xml:space="preserve">3-RING SYRINGE LUER-LOCK10ML            </v>
          </cell>
          <cell r="D2208" t="str">
            <v>PC</v>
          </cell>
          <cell r="E2208">
            <v>35.1</v>
          </cell>
          <cell r="F2208">
            <v>87.75</v>
          </cell>
        </row>
        <row r="2209">
          <cell r="A2209">
            <v>1891702</v>
          </cell>
          <cell r="B2209" t="str">
            <v>18-917-02</v>
          </cell>
          <cell r="C2209" t="str">
            <v xml:space="preserve">BARREL LUER-LOCK ATTACHM 2ML            </v>
          </cell>
          <cell r="D2209" t="str">
            <v>PC</v>
          </cell>
          <cell r="E2209">
            <v>8.34</v>
          </cell>
          <cell r="F2209">
            <v>20.85</v>
          </cell>
        </row>
        <row r="2210">
          <cell r="A2210">
            <v>1891705</v>
          </cell>
          <cell r="B2210" t="str">
            <v>18-917-05</v>
          </cell>
          <cell r="C2210" t="str">
            <v xml:space="preserve">BARREL LUER-LOCK ATTACHM 5ML            </v>
          </cell>
          <cell r="D2210" t="str">
            <v>PC</v>
          </cell>
          <cell r="E2210">
            <v>9.36</v>
          </cell>
          <cell r="F2210">
            <v>23.4</v>
          </cell>
        </row>
        <row r="2211">
          <cell r="A2211">
            <v>1891710</v>
          </cell>
          <cell r="B2211" t="str">
            <v>18-917-10</v>
          </cell>
          <cell r="C2211" t="str">
            <v xml:space="preserve">BARREL LUER-LOCK ATTACHM10ML            </v>
          </cell>
          <cell r="D2211" t="str">
            <v>PC</v>
          </cell>
          <cell r="E2211">
            <v>11.43</v>
          </cell>
          <cell r="F2211">
            <v>28.574999999999999</v>
          </cell>
        </row>
        <row r="2212">
          <cell r="A2212">
            <v>1892001</v>
          </cell>
          <cell r="B2212" t="str">
            <v>18-920-01</v>
          </cell>
          <cell r="C2212" t="str">
            <v xml:space="preserve">INSULIN-LUER SYRINGE 1ML 40U            </v>
          </cell>
          <cell r="D2212" t="str">
            <v>PC</v>
          </cell>
          <cell r="E2212">
            <v>10.98</v>
          </cell>
          <cell r="F2212">
            <v>27.450000000000003</v>
          </cell>
        </row>
        <row r="2213">
          <cell r="A2213">
            <v>1892002</v>
          </cell>
          <cell r="B2213" t="str">
            <v>18-920-02</v>
          </cell>
          <cell r="C2213" t="str">
            <v xml:space="preserve">INSULIN-LUER SYRINGE 2ML 80U            </v>
          </cell>
          <cell r="D2213" t="str">
            <v>PC</v>
          </cell>
          <cell r="E2213">
            <v>11.07</v>
          </cell>
          <cell r="F2213">
            <v>27.675000000000001</v>
          </cell>
        </row>
        <row r="2214">
          <cell r="A2214">
            <v>1892201</v>
          </cell>
          <cell r="B2214" t="str">
            <v>18-922-01</v>
          </cell>
          <cell r="C2214" t="str">
            <v xml:space="preserve">BARREL LUER ATTACHM  1ML 40U            </v>
          </cell>
          <cell r="D2214" t="str">
            <v>PC</v>
          </cell>
          <cell r="E2214">
            <v>7.81</v>
          </cell>
          <cell r="F2214">
            <v>19.524999999999999</v>
          </cell>
        </row>
        <row r="2215">
          <cell r="A2215">
            <v>1892202</v>
          </cell>
          <cell r="B2215" t="str">
            <v>18-922-02</v>
          </cell>
          <cell r="C2215" t="str">
            <v xml:space="preserve">BARREL LUER ATTACHM  2ML 80U            </v>
          </cell>
          <cell r="D2215" t="str">
            <v>PC</v>
          </cell>
          <cell r="E2215">
            <v>7.89</v>
          </cell>
          <cell r="F2215">
            <v>19.724999999999998</v>
          </cell>
        </row>
        <row r="2216">
          <cell r="A2216">
            <v>1892501</v>
          </cell>
          <cell r="B2216" t="str">
            <v>18-925-01</v>
          </cell>
          <cell r="C2216" t="str">
            <v xml:space="preserve">TUBERCULIN SYRINGE LUER CONE            </v>
          </cell>
          <cell r="D2216" t="str">
            <v>PC</v>
          </cell>
          <cell r="E2216">
            <v>23.04</v>
          </cell>
          <cell r="F2216">
            <v>57.599999999999994</v>
          </cell>
        </row>
        <row r="2217">
          <cell r="A2217">
            <v>1892601</v>
          </cell>
          <cell r="B2217" t="str">
            <v>18-926-01</v>
          </cell>
          <cell r="C2217" t="str">
            <v xml:space="preserve">BARREL TUBERCULIN-LUER   1ML            </v>
          </cell>
          <cell r="D2217" t="str">
            <v>PC</v>
          </cell>
          <cell r="E2217">
            <v>13.95</v>
          </cell>
          <cell r="F2217">
            <v>34.875</v>
          </cell>
        </row>
        <row r="2218">
          <cell r="A2218">
            <v>1893005</v>
          </cell>
          <cell r="B2218" t="str">
            <v>18-930-05</v>
          </cell>
          <cell r="C2218" t="str">
            <v xml:space="preserve">JANET WOUND+BLADDERSYR. 50ML            </v>
          </cell>
          <cell r="D2218" t="str">
            <v>PC</v>
          </cell>
          <cell r="E2218">
            <v>58.32</v>
          </cell>
          <cell r="F2218">
            <v>145.80000000000001</v>
          </cell>
        </row>
        <row r="2219">
          <cell r="A2219">
            <v>1893010</v>
          </cell>
          <cell r="B2219" t="str">
            <v>18-930-10</v>
          </cell>
          <cell r="C2219" t="str">
            <v xml:space="preserve">JANET WOUND+BLADDERSYR.100ML            </v>
          </cell>
          <cell r="D2219" t="str">
            <v>PC</v>
          </cell>
          <cell r="E2219">
            <v>72.09</v>
          </cell>
          <cell r="F2219">
            <v>180.22500000000002</v>
          </cell>
        </row>
        <row r="2220">
          <cell r="A2220">
            <v>1893015</v>
          </cell>
          <cell r="B2220" t="str">
            <v>18-930-15</v>
          </cell>
          <cell r="C2220" t="str">
            <v xml:space="preserve">JANET WOUND+BLADDERSYR.150ML            </v>
          </cell>
          <cell r="D2220" t="str">
            <v>PC</v>
          </cell>
          <cell r="E2220">
            <v>79.650000000000006</v>
          </cell>
          <cell r="F2220">
            <v>199.125</v>
          </cell>
        </row>
        <row r="2221">
          <cell r="A2221">
            <v>1893020</v>
          </cell>
          <cell r="B2221" t="str">
            <v>18-930-20</v>
          </cell>
          <cell r="C2221" t="str">
            <v xml:space="preserve">JANET WOUND+BLADDERSYR.200ML            </v>
          </cell>
          <cell r="D2221" t="str">
            <v>PC</v>
          </cell>
          <cell r="E2221">
            <v>85.41</v>
          </cell>
          <cell r="F2221">
            <v>213.52499999999998</v>
          </cell>
        </row>
        <row r="2222">
          <cell r="A2222">
            <v>1893205</v>
          </cell>
          <cell r="B2222" t="str">
            <v>18-932-05</v>
          </cell>
          <cell r="C2222" t="str">
            <v xml:space="preserve">BARREL F.JANET SYRINGE  50ML            </v>
          </cell>
          <cell r="D2222" t="str">
            <v>PC</v>
          </cell>
          <cell r="E2222">
            <v>36.18</v>
          </cell>
          <cell r="F2222">
            <v>90.45</v>
          </cell>
        </row>
        <row r="2223">
          <cell r="A2223">
            <v>1893210</v>
          </cell>
          <cell r="B2223" t="str">
            <v>18-932-10</v>
          </cell>
          <cell r="C2223" t="str">
            <v xml:space="preserve">BARREL F.JANET SYRINGE 100ML            </v>
          </cell>
          <cell r="D2223" t="str">
            <v>PC</v>
          </cell>
          <cell r="E2223">
            <v>43.74</v>
          </cell>
          <cell r="F2223">
            <v>109.35000000000001</v>
          </cell>
        </row>
        <row r="2224">
          <cell r="A2224">
            <v>1893215</v>
          </cell>
          <cell r="B2224" t="str">
            <v>18-932-15</v>
          </cell>
          <cell r="C2224" t="str">
            <v xml:space="preserve">BARREL F.JANET SYRINGE 150ML            </v>
          </cell>
          <cell r="D2224" t="str">
            <v>PC</v>
          </cell>
          <cell r="E2224">
            <v>48.24</v>
          </cell>
          <cell r="F2224">
            <v>120.60000000000001</v>
          </cell>
        </row>
        <row r="2225">
          <cell r="A2225">
            <v>1893220</v>
          </cell>
          <cell r="B2225" t="str">
            <v>18-932-20</v>
          </cell>
          <cell r="C2225" t="str">
            <v xml:space="preserve">BARREL F.JANET SYRINGE 200ML            </v>
          </cell>
          <cell r="D2225" t="str">
            <v>PC</v>
          </cell>
          <cell r="E2225">
            <v>53.19</v>
          </cell>
          <cell r="F2225">
            <v>132.97499999999999</v>
          </cell>
        </row>
        <row r="2226">
          <cell r="A2226">
            <v>1930115</v>
          </cell>
          <cell r="B2226" t="str">
            <v>19-301-15</v>
          </cell>
          <cell r="C2226" t="str">
            <v xml:space="preserve">MAGILL CATHET INTRODUC FORC             </v>
          </cell>
          <cell r="D2226" t="str">
            <v>PC</v>
          </cell>
          <cell r="E2226">
            <v>39.33</v>
          </cell>
          <cell r="F2226">
            <v>98.324999999999989</v>
          </cell>
        </row>
        <row r="2227">
          <cell r="A2227">
            <v>1930120</v>
          </cell>
          <cell r="B2227" t="str">
            <v>19-301-20</v>
          </cell>
          <cell r="C2227" t="str">
            <v xml:space="preserve">MAGILL CATHET INTRODUC FORC             </v>
          </cell>
          <cell r="D2227" t="str">
            <v>PC</v>
          </cell>
          <cell r="E2227">
            <v>39.33</v>
          </cell>
          <cell r="F2227">
            <v>98.324999999999989</v>
          </cell>
        </row>
        <row r="2228">
          <cell r="A2228">
            <v>1930325</v>
          </cell>
          <cell r="B2228" t="str">
            <v>19-303-25</v>
          </cell>
          <cell r="C2228" t="str">
            <v xml:space="preserve">MAGILL CATHET INTRODUC FORC             </v>
          </cell>
          <cell r="D2228" t="str">
            <v>PC</v>
          </cell>
          <cell r="E2228">
            <v>39.33</v>
          </cell>
          <cell r="F2228">
            <v>98.324999999999989</v>
          </cell>
        </row>
        <row r="2229">
          <cell r="A2229">
            <v>1935000</v>
          </cell>
          <cell r="B2229" t="str">
            <v>19-350-00</v>
          </cell>
          <cell r="C2229" t="str">
            <v xml:space="preserve">MILLER LARYNGOSCOPE SET                 </v>
          </cell>
          <cell r="D2229" t="str">
            <v>PC</v>
          </cell>
          <cell r="E2229">
            <v>245.1</v>
          </cell>
          <cell r="F2229">
            <v>612.75</v>
          </cell>
        </row>
        <row r="2230">
          <cell r="A2230">
            <v>1935100</v>
          </cell>
          <cell r="B2230" t="str">
            <v>19-351-00</v>
          </cell>
          <cell r="C2230" t="str">
            <v xml:space="preserve">MILLER LARYNGOSCOPE SET                 </v>
          </cell>
          <cell r="D2230" t="str">
            <v>PC</v>
          </cell>
          <cell r="E2230">
            <v>296.88</v>
          </cell>
          <cell r="F2230">
            <v>742.2</v>
          </cell>
        </row>
        <row r="2231">
          <cell r="A2231">
            <v>1935200</v>
          </cell>
          <cell r="B2231" t="str">
            <v>19-352-00</v>
          </cell>
          <cell r="C2231" t="str">
            <v xml:space="preserve">MILLER-BABY LARYNGOSCOPE                </v>
          </cell>
          <cell r="D2231" t="str">
            <v>SET</v>
          </cell>
          <cell r="E2231">
            <v>176.7</v>
          </cell>
          <cell r="F2231">
            <v>441.75</v>
          </cell>
        </row>
        <row r="2232">
          <cell r="A2232">
            <v>1935300</v>
          </cell>
          <cell r="B2232" t="str">
            <v>19-353-00</v>
          </cell>
          <cell r="C2232" t="str">
            <v xml:space="preserve">MILLER-BABY BLADE FIG.0                 </v>
          </cell>
          <cell r="D2232" t="str">
            <v>PC</v>
          </cell>
          <cell r="E2232">
            <v>63.84</v>
          </cell>
          <cell r="F2232">
            <v>159.60000000000002</v>
          </cell>
        </row>
        <row r="2233">
          <cell r="A2233">
            <v>1935301</v>
          </cell>
          <cell r="B2233" t="str">
            <v>19-353-01</v>
          </cell>
          <cell r="C2233" t="str">
            <v xml:space="preserve">MILLER-BABY BLADE FIG.1                 </v>
          </cell>
          <cell r="D2233" t="str">
            <v>PC</v>
          </cell>
          <cell r="E2233">
            <v>63.84</v>
          </cell>
          <cell r="F2233">
            <v>159.60000000000002</v>
          </cell>
        </row>
        <row r="2234">
          <cell r="A2234">
            <v>1935302</v>
          </cell>
          <cell r="B2234" t="str">
            <v>19-353-02</v>
          </cell>
          <cell r="C2234" t="str">
            <v xml:space="preserve">MILLER BLADE FIG 2     130MM            </v>
          </cell>
          <cell r="D2234" t="str">
            <v>PC</v>
          </cell>
          <cell r="E2234">
            <v>63.84</v>
          </cell>
          <cell r="F2234">
            <v>159.60000000000002</v>
          </cell>
        </row>
        <row r="2235">
          <cell r="A2235">
            <v>1935303</v>
          </cell>
          <cell r="B2235" t="str">
            <v>19-353-03</v>
          </cell>
          <cell r="C2235" t="str">
            <v xml:space="preserve">MILLER BLADE FIG 3     170MM            </v>
          </cell>
          <cell r="D2235" t="str">
            <v>PC</v>
          </cell>
          <cell r="E2235">
            <v>63.84</v>
          </cell>
          <cell r="F2235">
            <v>159.60000000000002</v>
          </cell>
        </row>
        <row r="2236">
          <cell r="A2236">
            <v>1935304</v>
          </cell>
          <cell r="B2236" t="str">
            <v>19-353-04</v>
          </cell>
          <cell r="C2236" t="str">
            <v xml:space="preserve">MILLER BLADE FIG 4     180MM            </v>
          </cell>
          <cell r="D2236" t="str">
            <v>PC</v>
          </cell>
          <cell r="E2236">
            <v>63.84</v>
          </cell>
          <cell r="F2236">
            <v>159.60000000000002</v>
          </cell>
        </row>
        <row r="2237">
          <cell r="A2237">
            <v>1936000</v>
          </cell>
          <cell r="B2237" t="str">
            <v>19-360-00</v>
          </cell>
          <cell r="C2237" t="str">
            <v xml:space="preserve">GUEDEL-NEGUS LARYNGOSC                  </v>
          </cell>
          <cell r="D2237" t="str">
            <v>SET</v>
          </cell>
          <cell r="E2237">
            <v>258.39999999999998</v>
          </cell>
          <cell r="F2237">
            <v>646</v>
          </cell>
        </row>
        <row r="2238">
          <cell r="A2238">
            <v>1936100</v>
          </cell>
          <cell r="B2238" t="str">
            <v>19-361-00</v>
          </cell>
          <cell r="C2238" t="str">
            <v xml:space="preserve">GUEDEL-NEGUS LARYNGOSCOP                </v>
          </cell>
          <cell r="D2238" t="str">
            <v>SET</v>
          </cell>
          <cell r="E2238">
            <v>320.14999999999998</v>
          </cell>
          <cell r="F2238">
            <v>800.375</v>
          </cell>
        </row>
        <row r="2239">
          <cell r="A2239">
            <v>1936301</v>
          </cell>
          <cell r="B2239" t="str">
            <v>19-363-01</v>
          </cell>
          <cell r="C2239" t="str">
            <v xml:space="preserve">GUEDEL-NEGUS BLADE FIG.1                </v>
          </cell>
          <cell r="D2239" t="str">
            <v>PC</v>
          </cell>
          <cell r="E2239">
            <v>62.13</v>
          </cell>
          <cell r="F2239">
            <v>155.32500000000002</v>
          </cell>
        </row>
        <row r="2240">
          <cell r="A2240">
            <v>1936302</v>
          </cell>
          <cell r="B2240" t="str">
            <v>19-363-02</v>
          </cell>
          <cell r="C2240" t="str">
            <v xml:space="preserve">GUEDEL-NEGUS BLADE FIG.2                </v>
          </cell>
          <cell r="D2240" t="str">
            <v>PC</v>
          </cell>
          <cell r="E2240">
            <v>62.13</v>
          </cell>
          <cell r="F2240">
            <v>155.32500000000002</v>
          </cell>
        </row>
        <row r="2241">
          <cell r="A2241">
            <v>1936303</v>
          </cell>
          <cell r="B2241" t="str">
            <v>19-363-03</v>
          </cell>
          <cell r="C2241" t="str">
            <v xml:space="preserve">GUEDEL-NEGUS BLADE FIG.3                </v>
          </cell>
          <cell r="D2241" t="str">
            <v>PC</v>
          </cell>
          <cell r="E2241">
            <v>62.13</v>
          </cell>
          <cell r="F2241">
            <v>155.32500000000002</v>
          </cell>
        </row>
        <row r="2242">
          <cell r="A2242">
            <v>1936304</v>
          </cell>
          <cell r="B2242" t="str">
            <v>19-363-04</v>
          </cell>
          <cell r="C2242" t="str">
            <v xml:space="preserve">GUEDEL-NEGUS BLADE FIG.4                </v>
          </cell>
          <cell r="D2242" t="str">
            <v>PC</v>
          </cell>
          <cell r="E2242">
            <v>62.13</v>
          </cell>
          <cell r="F2242">
            <v>155.32500000000002</v>
          </cell>
        </row>
        <row r="2243">
          <cell r="A2243">
            <v>1938000</v>
          </cell>
          <cell r="B2243" t="str">
            <v>19-380-00</v>
          </cell>
          <cell r="C2243" t="str">
            <v xml:space="preserve">MC INTOSH LARYNGOSCOPE SET              </v>
          </cell>
          <cell r="D2243" t="str">
            <v>PC</v>
          </cell>
          <cell r="E2243">
            <v>230.38</v>
          </cell>
          <cell r="F2243">
            <v>575.95000000000005</v>
          </cell>
        </row>
        <row r="2244">
          <cell r="A2244">
            <v>1938300</v>
          </cell>
          <cell r="B2244" t="str">
            <v>19-383-00</v>
          </cell>
          <cell r="C2244" t="str">
            <v xml:space="preserve">MCINTOSH BLADE FIG.0    55MM            </v>
          </cell>
          <cell r="D2244" t="str">
            <v>PC</v>
          </cell>
          <cell r="E2244">
            <v>52.92</v>
          </cell>
          <cell r="F2244">
            <v>132.30000000000001</v>
          </cell>
        </row>
        <row r="2245">
          <cell r="A2245">
            <v>1938301</v>
          </cell>
          <cell r="B2245" t="str">
            <v>19-383-01</v>
          </cell>
          <cell r="C2245" t="str">
            <v xml:space="preserve">MCINTOSH BLADE FIG.1    75MM            </v>
          </cell>
          <cell r="D2245" t="str">
            <v>PC</v>
          </cell>
          <cell r="E2245">
            <v>52.92</v>
          </cell>
          <cell r="F2245">
            <v>132.30000000000001</v>
          </cell>
        </row>
        <row r="2246">
          <cell r="A2246">
            <v>1938302</v>
          </cell>
          <cell r="B2246" t="str">
            <v>19-383-02</v>
          </cell>
          <cell r="C2246" t="str">
            <v xml:space="preserve">MCINTOSH BLADE FIG.2    90MM            </v>
          </cell>
          <cell r="D2246" t="str">
            <v>PC</v>
          </cell>
          <cell r="E2246">
            <v>52.92</v>
          </cell>
          <cell r="F2246">
            <v>132.30000000000001</v>
          </cell>
        </row>
        <row r="2247">
          <cell r="A2247">
            <v>1938303</v>
          </cell>
          <cell r="B2247" t="str">
            <v>19-383-03</v>
          </cell>
          <cell r="C2247" t="str">
            <v xml:space="preserve">MCINTOSH BLADE FIG.3   110MM            </v>
          </cell>
          <cell r="D2247" t="str">
            <v>PC</v>
          </cell>
          <cell r="E2247">
            <v>52.92</v>
          </cell>
          <cell r="F2247">
            <v>132.30000000000001</v>
          </cell>
        </row>
        <row r="2248">
          <cell r="A2248">
            <v>1938304</v>
          </cell>
          <cell r="B2248" t="str">
            <v>19-383-04</v>
          </cell>
          <cell r="C2248" t="str">
            <v xml:space="preserve">MCINTOSH BLADE FIG.4   135MM            </v>
          </cell>
          <cell r="D2248" t="str">
            <v>PC</v>
          </cell>
          <cell r="E2248">
            <v>52.92</v>
          </cell>
          <cell r="F2248">
            <v>132.30000000000001</v>
          </cell>
        </row>
        <row r="2249">
          <cell r="A2249">
            <v>1938400</v>
          </cell>
          <cell r="B2249" t="str">
            <v>19-384-00</v>
          </cell>
          <cell r="C2249" t="str">
            <v xml:space="preserve">MC INTOSH LARYNGOSCOPE                  </v>
          </cell>
          <cell r="D2249" t="str">
            <v>SET</v>
          </cell>
          <cell r="E2249">
            <v>283.58</v>
          </cell>
          <cell r="F2249">
            <v>708.94999999999993</v>
          </cell>
        </row>
        <row r="2250">
          <cell r="A2250">
            <v>1938701</v>
          </cell>
          <cell r="B2250" t="str">
            <v>19-387-01</v>
          </cell>
          <cell r="C2250" t="str">
            <v xml:space="preserve">FOREGGER BLADE FIG.1    70MM            </v>
          </cell>
          <cell r="D2250" t="str">
            <v>PC</v>
          </cell>
          <cell r="E2250">
            <v>52.92</v>
          </cell>
          <cell r="F2250">
            <v>132.30000000000001</v>
          </cell>
        </row>
        <row r="2251">
          <cell r="A2251">
            <v>1938702</v>
          </cell>
          <cell r="B2251" t="str">
            <v>19-387-02</v>
          </cell>
          <cell r="C2251" t="str">
            <v xml:space="preserve">FOREGGER BLADE FIG.2    90MM            </v>
          </cell>
          <cell r="D2251" t="str">
            <v>PC</v>
          </cell>
          <cell r="E2251">
            <v>52.92</v>
          </cell>
          <cell r="F2251">
            <v>132.30000000000001</v>
          </cell>
        </row>
        <row r="2252">
          <cell r="A2252">
            <v>1938703</v>
          </cell>
          <cell r="B2252" t="str">
            <v>19-387-03</v>
          </cell>
          <cell r="C2252" t="str">
            <v xml:space="preserve">FOREGGER BLADE FIG.3   110MM            </v>
          </cell>
          <cell r="D2252" t="str">
            <v>PC</v>
          </cell>
          <cell r="E2252">
            <v>52.92</v>
          </cell>
          <cell r="F2252">
            <v>132.30000000000001</v>
          </cell>
        </row>
        <row r="2253">
          <cell r="A2253">
            <v>1938704</v>
          </cell>
          <cell r="B2253" t="str">
            <v>19-387-04</v>
          </cell>
          <cell r="C2253" t="str">
            <v xml:space="preserve">FOREGGER BLADE FIG.4   135MM            </v>
          </cell>
          <cell r="D2253" t="str">
            <v>PC</v>
          </cell>
          <cell r="E2253">
            <v>52.92</v>
          </cell>
          <cell r="F2253">
            <v>132.30000000000001</v>
          </cell>
        </row>
        <row r="2254">
          <cell r="A2254">
            <v>1939000</v>
          </cell>
          <cell r="B2254" t="str">
            <v>19-390-00</v>
          </cell>
          <cell r="C2254" t="str">
            <v xml:space="preserve">WIS FOREGGER LARYNGOSC SET              </v>
          </cell>
          <cell r="D2254" t="str">
            <v>PC</v>
          </cell>
          <cell r="E2254">
            <v>230.38</v>
          </cell>
          <cell r="F2254">
            <v>575.95000000000005</v>
          </cell>
        </row>
        <row r="2255">
          <cell r="A2255">
            <v>1939100</v>
          </cell>
          <cell r="B2255" t="str">
            <v>19-391-00</v>
          </cell>
          <cell r="C2255" t="str">
            <v xml:space="preserve">FOREGGER LARYNGOSCOPE SET               </v>
          </cell>
          <cell r="D2255" t="str">
            <v>PC</v>
          </cell>
          <cell r="E2255">
            <v>283.58</v>
          </cell>
          <cell r="F2255">
            <v>708.94999999999993</v>
          </cell>
        </row>
        <row r="2256">
          <cell r="A2256">
            <v>1939200</v>
          </cell>
          <cell r="B2256" t="str">
            <v>19-392-00</v>
          </cell>
          <cell r="C2256" t="str">
            <v xml:space="preserve">BATTERY HANDLE F.LARYNGOSCOP            </v>
          </cell>
          <cell r="D2256" t="str">
            <v>PC</v>
          </cell>
          <cell r="E2256">
            <v>48.17</v>
          </cell>
          <cell r="F2256">
            <v>120.42500000000001</v>
          </cell>
        </row>
        <row r="2257">
          <cell r="A2257">
            <v>1939500</v>
          </cell>
          <cell r="B2257" t="str">
            <v>19-395-00</v>
          </cell>
          <cell r="C2257" t="str">
            <v xml:space="preserve">SPARE BULB F LARYNGOSCOPE               </v>
          </cell>
          <cell r="D2257" t="str">
            <v>PC</v>
          </cell>
          <cell r="E2257">
            <v>4.82</v>
          </cell>
          <cell r="F2257">
            <v>12.05</v>
          </cell>
        </row>
        <row r="2258">
          <cell r="A2258">
            <v>1939501</v>
          </cell>
          <cell r="B2258" t="str">
            <v>19-395-01</v>
          </cell>
          <cell r="C2258" t="str">
            <v xml:space="preserve">LARYNGOSCOPE LAMP SMALL                 </v>
          </cell>
          <cell r="D2258" t="str">
            <v>PC</v>
          </cell>
          <cell r="E2258">
            <v>4.82</v>
          </cell>
          <cell r="F2258">
            <v>12.05</v>
          </cell>
        </row>
        <row r="2259">
          <cell r="A2259">
            <v>1939801</v>
          </cell>
          <cell r="B2259" t="str">
            <v>19-398-01</v>
          </cell>
          <cell r="C2259" t="str">
            <v xml:space="preserve">CASE ONLY FOR 3 STR. BLADES             </v>
          </cell>
          <cell r="D2259" t="str">
            <v>PC</v>
          </cell>
          <cell r="E2259">
            <v>28.41</v>
          </cell>
          <cell r="F2259">
            <v>71.025000000000006</v>
          </cell>
        </row>
        <row r="2260">
          <cell r="A2260">
            <v>1939802</v>
          </cell>
          <cell r="B2260" t="str">
            <v>19-398-02</v>
          </cell>
          <cell r="C2260" t="str">
            <v xml:space="preserve">CASE ONLY FOR 4 STR. BLADES             </v>
          </cell>
          <cell r="D2260" t="str">
            <v>PC</v>
          </cell>
          <cell r="E2260">
            <v>28.41</v>
          </cell>
          <cell r="F2260">
            <v>71.025000000000006</v>
          </cell>
        </row>
        <row r="2261">
          <cell r="A2261">
            <v>1939803</v>
          </cell>
          <cell r="B2261" t="str">
            <v>19-398-03</v>
          </cell>
          <cell r="C2261" t="str">
            <v xml:space="preserve">CASE ONLY FOR 3 CVD BLADES              </v>
          </cell>
          <cell r="D2261" t="str">
            <v>PC</v>
          </cell>
          <cell r="E2261">
            <v>23.94</v>
          </cell>
          <cell r="F2261">
            <v>59.85</v>
          </cell>
        </row>
        <row r="2262">
          <cell r="A2262">
            <v>1939804</v>
          </cell>
          <cell r="B2262" t="str">
            <v>19-398-04</v>
          </cell>
          <cell r="C2262" t="str">
            <v xml:space="preserve">CASE ONLY FOR 4 CVD BLADES              </v>
          </cell>
          <cell r="D2262" t="str">
            <v>PC</v>
          </cell>
          <cell r="E2262">
            <v>26.22</v>
          </cell>
          <cell r="F2262">
            <v>65.55</v>
          </cell>
        </row>
        <row r="2263">
          <cell r="A2263">
            <v>1950000</v>
          </cell>
          <cell r="B2263" t="str">
            <v>19-500-00</v>
          </cell>
          <cell r="C2263" t="str">
            <v xml:space="preserve">MCINTOSH FO LARYNGOSCOPE SET            </v>
          </cell>
          <cell r="D2263" t="str">
            <v>PC</v>
          </cell>
          <cell r="E2263">
            <v>480.7</v>
          </cell>
          <cell r="F2263">
            <v>1201.75</v>
          </cell>
        </row>
        <row r="2264">
          <cell r="A2264">
            <v>1950500</v>
          </cell>
          <cell r="B2264" t="str">
            <v>19-505-00</v>
          </cell>
          <cell r="C2264" t="str">
            <v xml:space="preserve">MCINTOSH FO LARYN SET ACCU              </v>
          </cell>
          <cell r="D2264" t="str">
            <v>PC</v>
          </cell>
          <cell r="E2264">
            <v>540.54999999999995</v>
          </cell>
          <cell r="F2264">
            <v>1351.375</v>
          </cell>
        </row>
        <row r="2265">
          <cell r="A2265">
            <v>1951000</v>
          </cell>
          <cell r="B2265" t="str">
            <v>19-510-00</v>
          </cell>
          <cell r="C2265" t="str">
            <v xml:space="preserve">MCINTOSH FO LARYN SET BATT              </v>
          </cell>
          <cell r="D2265" t="str">
            <v>PC</v>
          </cell>
          <cell r="E2265">
            <v>603.25</v>
          </cell>
          <cell r="F2265">
            <v>1508.125</v>
          </cell>
        </row>
        <row r="2266">
          <cell r="A2266">
            <v>1951500</v>
          </cell>
          <cell r="B2266" t="str">
            <v>19-515-00</v>
          </cell>
          <cell r="C2266" t="str">
            <v xml:space="preserve">MCINTOSH FO LARYN SET ACCU              </v>
          </cell>
          <cell r="D2266" t="str">
            <v>PC</v>
          </cell>
          <cell r="E2266">
            <v>672.6</v>
          </cell>
          <cell r="F2266">
            <v>1681.5</v>
          </cell>
        </row>
        <row r="2267">
          <cell r="A2267">
            <v>1952000</v>
          </cell>
          <cell r="B2267" t="str">
            <v>19-520-00</v>
          </cell>
          <cell r="C2267" t="str">
            <v xml:space="preserve">MCINTOSH FO BLADE FI.0  55MM            </v>
          </cell>
          <cell r="D2267" t="str">
            <v>PC</v>
          </cell>
          <cell r="E2267">
            <v>120.65</v>
          </cell>
          <cell r="F2267">
            <v>301.625</v>
          </cell>
        </row>
        <row r="2268">
          <cell r="A2268">
            <v>1952001</v>
          </cell>
          <cell r="B2268" t="str">
            <v>19-520-01</v>
          </cell>
          <cell r="C2268" t="str">
            <v xml:space="preserve">MCINTOSH FO BLADE FI.1  70MM            </v>
          </cell>
          <cell r="D2268" t="str">
            <v>PC</v>
          </cell>
          <cell r="E2268">
            <v>120.65</v>
          </cell>
          <cell r="F2268">
            <v>301.625</v>
          </cell>
        </row>
        <row r="2269">
          <cell r="A2269">
            <v>1952002</v>
          </cell>
          <cell r="B2269" t="str">
            <v>19-520-02</v>
          </cell>
          <cell r="C2269" t="str">
            <v xml:space="preserve">MCINTOSH FO BLADE FI.2  80MM            </v>
          </cell>
          <cell r="D2269" t="str">
            <v>PC</v>
          </cell>
          <cell r="E2269">
            <v>120.65</v>
          </cell>
          <cell r="F2269">
            <v>301.625</v>
          </cell>
        </row>
        <row r="2270">
          <cell r="A2270">
            <v>1952003</v>
          </cell>
          <cell r="B2270" t="str">
            <v>19-520-03</v>
          </cell>
          <cell r="C2270" t="str">
            <v xml:space="preserve">MCINTOSH FO BLADE FI.3 105MM            </v>
          </cell>
          <cell r="D2270" t="str">
            <v>PC</v>
          </cell>
          <cell r="E2270">
            <v>120.65</v>
          </cell>
          <cell r="F2270">
            <v>301.625</v>
          </cell>
        </row>
        <row r="2271">
          <cell r="A2271">
            <v>1952004</v>
          </cell>
          <cell r="B2271" t="str">
            <v>19-520-04</v>
          </cell>
          <cell r="C2271" t="str">
            <v xml:space="preserve">MCINTOSH FO BLADE FI.4 130MM            </v>
          </cell>
          <cell r="D2271" t="str">
            <v>PC</v>
          </cell>
          <cell r="E2271">
            <v>123.98</v>
          </cell>
          <cell r="F2271">
            <v>309.95</v>
          </cell>
        </row>
        <row r="2272">
          <cell r="A2272">
            <v>1954000</v>
          </cell>
          <cell r="B2272" t="str">
            <v>19-540-00</v>
          </cell>
          <cell r="C2272" t="str">
            <v xml:space="preserve">FOREGGER FO LARYN SET BATT              </v>
          </cell>
          <cell r="D2272" t="str">
            <v>PC</v>
          </cell>
          <cell r="E2272">
            <v>529.15</v>
          </cell>
          <cell r="F2272">
            <v>1322.875</v>
          </cell>
        </row>
        <row r="2273">
          <cell r="A2273">
            <v>1954500</v>
          </cell>
          <cell r="B2273" t="str">
            <v>19-545-00</v>
          </cell>
          <cell r="C2273" t="str">
            <v xml:space="preserve">FOREGGER FO LARYN SET ACCU              </v>
          </cell>
          <cell r="D2273" t="str">
            <v>PC</v>
          </cell>
          <cell r="E2273">
            <v>606.1</v>
          </cell>
          <cell r="F2273">
            <v>1515.25</v>
          </cell>
        </row>
        <row r="2274">
          <cell r="A2274">
            <v>1955000</v>
          </cell>
          <cell r="B2274" t="str">
            <v>19-550-00</v>
          </cell>
          <cell r="C2274" t="str">
            <v xml:space="preserve">FOREGGER FO LARYN SET BATT              </v>
          </cell>
          <cell r="D2274" t="str">
            <v>PC</v>
          </cell>
          <cell r="E2274">
            <v>631.75</v>
          </cell>
          <cell r="F2274">
            <v>1579.375</v>
          </cell>
        </row>
        <row r="2275">
          <cell r="A2275">
            <v>1955500</v>
          </cell>
          <cell r="B2275" t="str">
            <v>19-555-00</v>
          </cell>
          <cell r="C2275" t="str">
            <v xml:space="preserve">FOREGGER FO LARYN SET ACCU              </v>
          </cell>
          <cell r="D2275" t="str">
            <v>PC</v>
          </cell>
          <cell r="E2275">
            <v>700.15</v>
          </cell>
          <cell r="F2275">
            <v>1750.375</v>
          </cell>
        </row>
        <row r="2276">
          <cell r="A2276">
            <v>1956000</v>
          </cell>
          <cell r="B2276" t="str">
            <v>19-560-00</v>
          </cell>
          <cell r="C2276" t="str">
            <v xml:space="preserve">FOREGGER FO SPAT FIG.0  55MM            </v>
          </cell>
          <cell r="D2276" t="str">
            <v>PC</v>
          </cell>
          <cell r="E2276">
            <v>123.5</v>
          </cell>
          <cell r="F2276">
            <v>308.75</v>
          </cell>
        </row>
        <row r="2277">
          <cell r="A2277">
            <v>1956001</v>
          </cell>
          <cell r="B2277" t="str">
            <v>19-560-01</v>
          </cell>
          <cell r="C2277" t="str">
            <v xml:space="preserve">FOREGGER FO SPAT FIG.1  70MM            </v>
          </cell>
          <cell r="D2277" t="str">
            <v>PC</v>
          </cell>
          <cell r="E2277">
            <v>126.35</v>
          </cell>
          <cell r="F2277">
            <v>315.875</v>
          </cell>
        </row>
        <row r="2278">
          <cell r="A2278">
            <v>1956002</v>
          </cell>
          <cell r="B2278" t="str">
            <v>19-560-02</v>
          </cell>
          <cell r="C2278" t="str">
            <v xml:space="preserve">FOREGGER FO SPAT FIG.2  90MM            </v>
          </cell>
          <cell r="D2278" t="str">
            <v>PC</v>
          </cell>
          <cell r="E2278">
            <v>126.35</v>
          </cell>
          <cell r="F2278">
            <v>315.875</v>
          </cell>
        </row>
        <row r="2279">
          <cell r="A2279">
            <v>1956003</v>
          </cell>
          <cell r="B2279" t="str">
            <v>19-560-03</v>
          </cell>
          <cell r="C2279" t="str">
            <v xml:space="preserve">FOREGGER FO SPAT FIG.3 110MM            </v>
          </cell>
          <cell r="D2279" t="str">
            <v>PC</v>
          </cell>
          <cell r="E2279">
            <v>126.35</v>
          </cell>
          <cell r="F2279">
            <v>315.875</v>
          </cell>
        </row>
        <row r="2280">
          <cell r="A2280">
            <v>1956004</v>
          </cell>
          <cell r="B2280" t="str">
            <v>19-560-04</v>
          </cell>
          <cell r="C2280" t="str">
            <v xml:space="preserve">FOREGGER FO SPAT FIG.4 135MM            </v>
          </cell>
          <cell r="D2280" t="str">
            <v>PC</v>
          </cell>
          <cell r="E2280">
            <v>133</v>
          </cell>
          <cell r="F2280">
            <v>332.5</v>
          </cell>
        </row>
        <row r="2281">
          <cell r="A2281">
            <v>1956500</v>
          </cell>
          <cell r="B2281" t="str">
            <v>19-565-00</v>
          </cell>
          <cell r="C2281" t="str">
            <v xml:space="preserve">MILLER   FO LARYN SET BATT              </v>
          </cell>
          <cell r="D2281" t="str">
            <v>PC</v>
          </cell>
          <cell r="E2281">
            <v>469.78</v>
          </cell>
          <cell r="F2281">
            <v>1174.4499999999998</v>
          </cell>
        </row>
        <row r="2282">
          <cell r="A2282">
            <v>1957000</v>
          </cell>
          <cell r="B2282" t="str">
            <v>19-570-00</v>
          </cell>
          <cell r="C2282" t="str">
            <v xml:space="preserve">MILLER   FO LARYN SET ACCU              </v>
          </cell>
          <cell r="D2282" t="str">
            <v>PC</v>
          </cell>
          <cell r="E2282">
            <v>551.95000000000005</v>
          </cell>
          <cell r="F2282">
            <v>1379.875</v>
          </cell>
        </row>
        <row r="2283">
          <cell r="A2283">
            <v>1957500</v>
          </cell>
          <cell r="B2283" t="str">
            <v>19-575-00</v>
          </cell>
          <cell r="C2283" t="str">
            <v xml:space="preserve">MILLER   FO LARYN SET BATT              </v>
          </cell>
          <cell r="D2283" t="str">
            <v>PC</v>
          </cell>
          <cell r="E2283">
            <v>600.4</v>
          </cell>
          <cell r="F2283">
            <v>1501</v>
          </cell>
        </row>
        <row r="2284">
          <cell r="A2284">
            <v>1958000</v>
          </cell>
          <cell r="B2284" t="str">
            <v>19-580-00</v>
          </cell>
          <cell r="C2284" t="str">
            <v xml:space="preserve">MILLER   FO LARYN SET ACCU              </v>
          </cell>
          <cell r="D2284" t="str">
            <v>PC</v>
          </cell>
          <cell r="E2284">
            <v>666.9</v>
          </cell>
          <cell r="F2284">
            <v>1667.25</v>
          </cell>
        </row>
        <row r="2285">
          <cell r="A2285">
            <v>1958500</v>
          </cell>
          <cell r="B2285" t="str">
            <v>19-585-00</v>
          </cell>
          <cell r="C2285" t="str">
            <v xml:space="preserve">MILLER FO BLADE FIG.0   55MM            </v>
          </cell>
          <cell r="D2285" t="str">
            <v>PC</v>
          </cell>
          <cell r="E2285">
            <v>111.15</v>
          </cell>
          <cell r="F2285">
            <v>277.875</v>
          </cell>
        </row>
        <row r="2286">
          <cell r="A2286">
            <v>1958501</v>
          </cell>
          <cell r="B2286" t="str">
            <v>19-585-01</v>
          </cell>
          <cell r="C2286" t="str">
            <v xml:space="preserve">MILLER FO BLADE FIG.1   80MM            </v>
          </cell>
          <cell r="D2286" t="str">
            <v>PC</v>
          </cell>
          <cell r="E2286">
            <v>111.15</v>
          </cell>
          <cell r="F2286">
            <v>277.875</v>
          </cell>
        </row>
        <row r="2287">
          <cell r="A2287">
            <v>1958502</v>
          </cell>
          <cell r="B2287" t="str">
            <v>19-585-02</v>
          </cell>
          <cell r="C2287" t="str">
            <v xml:space="preserve">MILLER FO BLADE FIG.2  130MM            </v>
          </cell>
          <cell r="D2287" t="str">
            <v>PC</v>
          </cell>
          <cell r="E2287">
            <v>119.7</v>
          </cell>
          <cell r="F2287">
            <v>299.25</v>
          </cell>
        </row>
        <row r="2288">
          <cell r="A2288">
            <v>1958503</v>
          </cell>
          <cell r="B2288" t="str">
            <v>19-585-03</v>
          </cell>
          <cell r="C2288" t="str">
            <v xml:space="preserve">MILLER FO BLADE FIG.3  170MM            </v>
          </cell>
          <cell r="D2288" t="str">
            <v>PC</v>
          </cell>
          <cell r="E2288">
            <v>119.7</v>
          </cell>
          <cell r="F2288">
            <v>299.25</v>
          </cell>
        </row>
        <row r="2289">
          <cell r="A2289">
            <v>1958504</v>
          </cell>
          <cell r="B2289" t="str">
            <v>19-585-04</v>
          </cell>
          <cell r="C2289" t="str">
            <v xml:space="preserve">MILLER FO BLADE FIG.4  180MM            </v>
          </cell>
          <cell r="D2289" t="str">
            <v>PC</v>
          </cell>
          <cell r="E2289">
            <v>131.58000000000001</v>
          </cell>
          <cell r="F2289">
            <v>328.95000000000005</v>
          </cell>
        </row>
        <row r="2290">
          <cell r="A2290">
            <v>1960000</v>
          </cell>
          <cell r="B2290" t="str">
            <v>19-600-00</v>
          </cell>
          <cell r="C2290" t="str">
            <v xml:space="preserve">BATTERY HANDLE EXCEP BATTERY            </v>
          </cell>
          <cell r="D2290" t="str">
            <v>PC</v>
          </cell>
          <cell r="E2290">
            <v>94.81</v>
          </cell>
          <cell r="F2290">
            <v>237.02500000000001</v>
          </cell>
        </row>
        <row r="2291">
          <cell r="A2291">
            <v>1960400</v>
          </cell>
          <cell r="B2291" t="str">
            <v>19-604-00</v>
          </cell>
          <cell r="C2291" t="str">
            <v xml:space="preserve">BATTERY CONTAINER ONLY                  </v>
          </cell>
          <cell r="D2291" t="str">
            <v>PC</v>
          </cell>
          <cell r="E2291">
            <v>18.53</v>
          </cell>
          <cell r="F2291">
            <v>46.325000000000003</v>
          </cell>
        </row>
        <row r="2292">
          <cell r="A2292">
            <v>1960600</v>
          </cell>
          <cell r="B2292" t="str">
            <v>19-606-00</v>
          </cell>
          <cell r="C2292" t="str">
            <v xml:space="preserve">HANDLE WITH STORAGE BATT. INSERT (IND.) </v>
          </cell>
          <cell r="D2292" t="str">
            <v>PC</v>
          </cell>
          <cell r="E2292">
            <v>162.93</v>
          </cell>
          <cell r="F2292">
            <v>407.32500000000005</v>
          </cell>
        </row>
        <row r="2293">
          <cell r="A2293">
            <v>1960700</v>
          </cell>
          <cell r="B2293" t="str">
            <v>19-607-00</v>
          </cell>
          <cell r="C2293" t="str">
            <v xml:space="preserve">COLD-LIGHT HANDLE W. INDUCT. ACCU, SLIM </v>
          </cell>
          <cell r="D2293" t="str">
            <v>PC</v>
          </cell>
          <cell r="E2293">
            <v>160.08000000000001</v>
          </cell>
          <cell r="F2293">
            <v>400.20000000000005</v>
          </cell>
        </row>
        <row r="2294">
          <cell r="A2294">
            <v>1961000</v>
          </cell>
          <cell r="B2294" t="str">
            <v>19-610-00</v>
          </cell>
          <cell r="C2294" t="str">
            <v xml:space="preserve">STORAGE BATTERY INSERT                  </v>
          </cell>
          <cell r="D2294" t="str">
            <v>PC</v>
          </cell>
          <cell r="E2294">
            <v>97.38</v>
          </cell>
          <cell r="F2294">
            <v>243.45</v>
          </cell>
        </row>
        <row r="2295">
          <cell r="A2295">
            <v>1961100</v>
          </cell>
          <cell r="B2295" t="str">
            <v>19-611-00</v>
          </cell>
          <cell r="C2295" t="str">
            <v xml:space="preserve">INDUCTIVE ACCU, SLIM, LONE              </v>
          </cell>
          <cell r="D2295" t="str">
            <v>PC</v>
          </cell>
          <cell r="E2295">
            <v>100.23</v>
          </cell>
          <cell r="F2295">
            <v>250.57500000000002</v>
          </cell>
        </row>
        <row r="2296">
          <cell r="A2296">
            <v>1961500</v>
          </cell>
          <cell r="B2296" t="str">
            <v>19-615-00</v>
          </cell>
          <cell r="C2296" t="str">
            <v xml:space="preserve">FO BATTERY HANDLE SMALL                 </v>
          </cell>
          <cell r="D2296" t="str">
            <v>PC</v>
          </cell>
          <cell r="E2296">
            <v>96.43</v>
          </cell>
          <cell r="F2296">
            <v>241.07500000000002</v>
          </cell>
        </row>
        <row r="2297">
          <cell r="A2297">
            <v>1962000</v>
          </cell>
          <cell r="B2297" t="str">
            <v>19-620-00</v>
          </cell>
          <cell r="C2297" t="str">
            <v xml:space="preserve">BATTERY CHARGER INDUCTIVE               </v>
          </cell>
          <cell r="D2297" t="str">
            <v>PC</v>
          </cell>
          <cell r="E2297">
            <v>215.65</v>
          </cell>
          <cell r="F2297">
            <v>539.125</v>
          </cell>
        </row>
        <row r="2298">
          <cell r="A2298">
            <v>1962500</v>
          </cell>
          <cell r="B2298" t="str">
            <v>19-625-00</v>
          </cell>
          <cell r="C2298" t="str">
            <v xml:space="preserve">BATTERY CONTANINER                      </v>
          </cell>
          <cell r="D2298" t="str">
            <v>PC</v>
          </cell>
          <cell r="E2298">
            <v>25.08</v>
          </cell>
          <cell r="F2298">
            <v>62.699999999999996</v>
          </cell>
        </row>
        <row r="2299">
          <cell r="A2299">
            <v>1964000</v>
          </cell>
          <cell r="B2299" t="str">
            <v>19-640-00</v>
          </cell>
          <cell r="C2299" t="str">
            <v xml:space="preserve">KRYPTON LAMP 2,5 V                      </v>
          </cell>
          <cell r="D2299" t="str">
            <v>PC</v>
          </cell>
          <cell r="E2299">
            <v>7.81</v>
          </cell>
          <cell r="F2299">
            <v>19.524999999999999</v>
          </cell>
        </row>
        <row r="2300">
          <cell r="A2300">
            <v>1964500</v>
          </cell>
          <cell r="B2300" t="str">
            <v>19-645-00</v>
          </cell>
          <cell r="C2300" t="str">
            <v xml:space="preserve">XENON LAMP 2,5 V                        </v>
          </cell>
          <cell r="D2300" t="str">
            <v>PC</v>
          </cell>
          <cell r="E2300">
            <v>13.3</v>
          </cell>
          <cell r="F2300">
            <v>33.25</v>
          </cell>
        </row>
        <row r="2301">
          <cell r="A2301">
            <v>1964600</v>
          </cell>
          <cell r="B2301" t="str">
            <v>19-646-00</v>
          </cell>
          <cell r="C2301" t="str">
            <v xml:space="preserve">XENON LAMP 3,6 V                        </v>
          </cell>
          <cell r="D2301" t="str">
            <v>PC</v>
          </cell>
          <cell r="E2301">
            <v>18.809999999999999</v>
          </cell>
          <cell r="F2301">
            <v>47.024999999999999</v>
          </cell>
        </row>
        <row r="2302">
          <cell r="A2302">
            <v>2000000</v>
          </cell>
          <cell r="B2302" t="str">
            <v>20-000-00</v>
          </cell>
          <cell r="C2302" t="str">
            <v xml:space="preserve">MICRO NEEDLEH., STR., W/O CATCH, 15 CM  </v>
          </cell>
          <cell r="D2302" t="str">
            <v>PC</v>
          </cell>
          <cell r="E2302">
            <v>377</v>
          </cell>
          <cell r="F2302">
            <v>942.5</v>
          </cell>
        </row>
        <row r="2303">
          <cell r="A2303">
            <v>2000001</v>
          </cell>
          <cell r="B2303" t="str">
            <v>20-000-01</v>
          </cell>
          <cell r="C2303" t="str">
            <v xml:space="preserve">MICRO NEEDLEH., STR., W. CATCH, 15 CM   </v>
          </cell>
          <cell r="D2303" t="str">
            <v>PC</v>
          </cell>
          <cell r="E2303">
            <v>409.5</v>
          </cell>
          <cell r="F2303">
            <v>1023.75</v>
          </cell>
        </row>
        <row r="2304">
          <cell r="A2304">
            <v>2000002</v>
          </cell>
          <cell r="B2304" t="str">
            <v>20-000-02</v>
          </cell>
          <cell r="C2304" t="str">
            <v xml:space="preserve">MICRO NEEDLEH., STR., W/O CATCH, 15 CM  </v>
          </cell>
          <cell r="D2304" t="str">
            <v>PC</v>
          </cell>
          <cell r="E2304">
            <v>260</v>
          </cell>
          <cell r="F2304">
            <v>650</v>
          </cell>
        </row>
        <row r="2305">
          <cell r="A2305">
            <v>2000003</v>
          </cell>
          <cell r="B2305" t="str">
            <v>20-000-03</v>
          </cell>
          <cell r="C2305" t="str">
            <v xml:space="preserve">MICRO NEEDLEH., STR., W. CATCH, 15 CM   </v>
          </cell>
          <cell r="D2305" t="str">
            <v>PC</v>
          </cell>
          <cell r="E2305">
            <v>291.5</v>
          </cell>
          <cell r="F2305">
            <v>728.75</v>
          </cell>
        </row>
        <row r="2306">
          <cell r="A2306">
            <v>2000100</v>
          </cell>
          <cell r="B2306" t="str">
            <v>20-001-00</v>
          </cell>
          <cell r="C2306" t="str">
            <v xml:space="preserve">MICRO NEEDLEH., CUR., W/O CATCH, 15 CM  </v>
          </cell>
          <cell r="D2306" t="str">
            <v>PC</v>
          </cell>
          <cell r="E2306">
            <v>388</v>
          </cell>
          <cell r="F2306">
            <v>970</v>
          </cell>
        </row>
        <row r="2307">
          <cell r="A2307">
            <v>2000101</v>
          </cell>
          <cell r="B2307" t="str">
            <v>20-001-01</v>
          </cell>
          <cell r="C2307" t="str">
            <v xml:space="preserve">MICRO NEEDLEH., CUR., W. CATCH, 15 CM   </v>
          </cell>
          <cell r="D2307" t="str">
            <v>PC</v>
          </cell>
          <cell r="E2307">
            <v>420.5</v>
          </cell>
          <cell r="F2307">
            <v>1051.25</v>
          </cell>
        </row>
        <row r="2308">
          <cell r="A2308">
            <v>2000102</v>
          </cell>
          <cell r="B2308" t="str">
            <v>20-001-02</v>
          </cell>
          <cell r="C2308" t="str">
            <v xml:space="preserve">MICRO NEEDLEH., CUR., W/O CATCH, 15 CM  </v>
          </cell>
          <cell r="D2308" t="str">
            <v>PC</v>
          </cell>
          <cell r="E2308">
            <v>270</v>
          </cell>
          <cell r="F2308">
            <v>675</v>
          </cell>
        </row>
        <row r="2309">
          <cell r="A2309">
            <v>2000103</v>
          </cell>
          <cell r="B2309" t="str">
            <v>20-001-03</v>
          </cell>
          <cell r="C2309" t="str">
            <v xml:space="preserve">MICRO NEEDLEH., CUR., W. CATCH, 15 CM   </v>
          </cell>
          <cell r="D2309" t="str">
            <v>PC</v>
          </cell>
          <cell r="E2309">
            <v>302.5</v>
          </cell>
          <cell r="F2309">
            <v>756.25</v>
          </cell>
        </row>
        <row r="2310">
          <cell r="A2310">
            <v>2000215</v>
          </cell>
          <cell r="B2310" t="str">
            <v>20-002-15</v>
          </cell>
          <cell r="C2310" t="str">
            <v xml:space="preserve">MICRO NEEDLE HOLDER STR. W/CATCH 15 CM  </v>
          </cell>
          <cell r="D2310" t="str">
            <v>PC</v>
          </cell>
          <cell r="E2310">
            <v>400</v>
          </cell>
          <cell r="F2310">
            <v>1000</v>
          </cell>
        </row>
        <row r="2311">
          <cell r="A2311">
            <v>2000218</v>
          </cell>
          <cell r="B2311" t="str">
            <v>20-002-18</v>
          </cell>
          <cell r="C2311" t="str">
            <v xml:space="preserve">MICRO NEEDLEHOLDER STR. W/CATCH 18 CM   </v>
          </cell>
          <cell r="D2311" t="str">
            <v>PC</v>
          </cell>
          <cell r="E2311">
            <v>400</v>
          </cell>
          <cell r="F2311">
            <v>1000</v>
          </cell>
        </row>
        <row r="2312">
          <cell r="A2312">
            <v>2000315</v>
          </cell>
          <cell r="B2312" t="str">
            <v>20-003-15</v>
          </cell>
          <cell r="C2312" t="str">
            <v xml:space="preserve">MICRO NEEDLEHOLDER CVD W/CATCH 15 CM    </v>
          </cell>
          <cell r="D2312" t="str">
            <v>PC</v>
          </cell>
          <cell r="E2312">
            <v>411.5</v>
          </cell>
          <cell r="F2312">
            <v>1028.75</v>
          </cell>
        </row>
        <row r="2313">
          <cell r="A2313">
            <v>2000318</v>
          </cell>
          <cell r="B2313" t="str">
            <v>20-003-18</v>
          </cell>
          <cell r="C2313" t="str">
            <v xml:space="preserve">MICRO NEEDLEHOLDER CVD. W/CATCH 18 CM   </v>
          </cell>
          <cell r="D2313" t="str">
            <v>PC</v>
          </cell>
          <cell r="E2313">
            <v>411.5</v>
          </cell>
          <cell r="F2313">
            <v>1028.75</v>
          </cell>
        </row>
        <row r="2314">
          <cell r="A2314">
            <v>2000415</v>
          </cell>
          <cell r="B2314" t="str">
            <v>20-004-15</v>
          </cell>
          <cell r="C2314" t="str">
            <v xml:space="preserve">MICRO NEEDLEHOLDER STR. W/O CATCH 15 CM </v>
          </cell>
          <cell r="D2314" t="str">
            <v>PC</v>
          </cell>
          <cell r="E2314">
            <v>368.5</v>
          </cell>
          <cell r="F2314">
            <v>921.25</v>
          </cell>
        </row>
        <row r="2315">
          <cell r="A2315">
            <v>2000418</v>
          </cell>
          <cell r="B2315" t="str">
            <v>20-004-18</v>
          </cell>
          <cell r="C2315" t="str">
            <v xml:space="preserve">MICRO NEEDLEHOLDER STR. W/O CATCH 18 CM </v>
          </cell>
          <cell r="D2315" t="str">
            <v>PC</v>
          </cell>
          <cell r="E2315">
            <v>373</v>
          </cell>
          <cell r="F2315">
            <v>932.5</v>
          </cell>
        </row>
        <row r="2316">
          <cell r="A2316">
            <v>2000515</v>
          </cell>
          <cell r="B2316" t="str">
            <v>20-005-15</v>
          </cell>
          <cell r="C2316" t="str">
            <v xml:space="preserve">MICRO NEEDLEHOLDER CVD W/O CATCH 15 CM  </v>
          </cell>
          <cell r="D2316" t="str">
            <v>PC</v>
          </cell>
          <cell r="E2316">
            <v>380.5</v>
          </cell>
          <cell r="F2316">
            <v>951.25</v>
          </cell>
        </row>
        <row r="2317">
          <cell r="A2317">
            <v>2000518</v>
          </cell>
          <cell r="B2317" t="str">
            <v>20-005-18</v>
          </cell>
          <cell r="C2317" t="str">
            <v xml:space="preserve">MICRO NEEDLEHOLDER CVD W/O CATCH 18 CM  </v>
          </cell>
          <cell r="D2317" t="str">
            <v>PC</v>
          </cell>
          <cell r="E2317">
            <v>383.5</v>
          </cell>
          <cell r="F2317">
            <v>958.75</v>
          </cell>
        </row>
        <row r="2318">
          <cell r="A2318">
            <v>2000618</v>
          </cell>
          <cell r="B2318" t="str">
            <v>20-006-18</v>
          </cell>
          <cell r="C2318" t="str">
            <v xml:space="preserve">MICRO NEEDLEH., STR., W.CATCH, 18 CM    </v>
          </cell>
          <cell r="D2318" t="str">
            <v>PC</v>
          </cell>
          <cell r="E2318">
            <v>364.5</v>
          </cell>
          <cell r="F2318">
            <v>911.25</v>
          </cell>
        </row>
        <row r="2319">
          <cell r="A2319">
            <v>2000718</v>
          </cell>
          <cell r="B2319" t="str">
            <v>20-007-18</v>
          </cell>
          <cell r="C2319" t="str">
            <v xml:space="preserve">MICRO NEEDLEH., CUR., W.CATCH, 18 CM    </v>
          </cell>
          <cell r="D2319" t="str">
            <v>PC</v>
          </cell>
          <cell r="E2319">
            <v>374.5</v>
          </cell>
          <cell r="F2319">
            <v>936.25</v>
          </cell>
        </row>
        <row r="2320">
          <cell r="A2320">
            <v>2000818</v>
          </cell>
          <cell r="B2320" t="str">
            <v>20-008-18</v>
          </cell>
          <cell r="C2320" t="str">
            <v xml:space="preserve">MICRO NEEDLEH., STR., W/O CATCH,15 CM   </v>
          </cell>
          <cell r="D2320" t="str">
            <v>PC</v>
          </cell>
          <cell r="E2320">
            <v>332</v>
          </cell>
          <cell r="F2320">
            <v>830</v>
          </cell>
        </row>
        <row r="2321">
          <cell r="A2321">
            <v>2000918</v>
          </cell>
          <cell r="B2321" t="str">
            <v>20-009-18</v>
          </cell>
          <cell r="C2321" t="str">
            <v xml:space="preserve">MICRO NEEDLEH., CUR., W/O CATCH,15 CM   </v>
          </cell>
          <cell r="D2321" t="str">
            <v>PC</v>
          </cell>
          <cell r="E2321">
            <v>342.5</v>
          </cell>
          <cell r="F2321">
            <v>856.25</v>
          </cell>
        </row>
        <row r="2322">
          <cell r="A2322">
            <v>2001015</v>
          </cell>
          <cell r="B2322" t="str">
            <v>20-010-15</v>
          </cell>
          <cell r="C2322" t="str">
            <v>MICRO NEEDLEHOLDER STR.W/CATCH DIAM.15CM</v>
          </cell>
          <cell r="D2322" t="str">
            <v>PC</v>
          </cell>
          <cell r="E2322">
            <v>400</v>
          </cell>
          <cell r="F2322">
            <v>1000</v>
          </cell>
        </row>
        <row r="2323">
          <cell r="A2323">
            <v>2001018</v>
          </cell>
          <cell r="B2323" t="str">
            <v>20-010-18</v>
          </cell>
          <cell r="C2323" t="str">
            <v>MICRO NEEDLEHOLDER STR.C/CATCH DIAM.18CM</v>
          </cell>
          <cell r="D2323" t="str">
            <v>PC</v>
          </cell>
          <cell r="E2323">
            <v>400</v>
          </cell>
          <cell r="F2323">
            <v>1000</v>
          </cell>
        </row>
        <row r="2324">
          <cell r="A2324">
            <v>2001021</v>
          </cell>
          <cell r="B2324" t="str">
            <v>20-010-21</v>
          </cell>
          <cell r="C2324" t="str">
            <v>MICRO NEEDLEHOLDER STR.W/CATCH DIAM.21CM</v>
          </cell>
          <cell r="D2324" t="str">
            <v>PC</v>
          </cell>
          <cell r="E2324">
            <v>411.5</v>
          </cell>
          <cell r="F2324">
            <v>1028.75</v>
          </cell>
        </row>
        <row r="2325">
          <cell r="A2325">
            <v>2001023</v>
          </cell>
          <cell r="B2325" t="str">
            <v>20-010-23</v>
          </cell>
          <cell r="C2325" t="str">
            <v>MICRO NEEDLEHOLDER STR.W/CATCH DIAM.23CM</v>
          </cell>
          <cell r="D2325" t="str">
            <v>PC</v>
          </cell>
          <cell r="E2325">
            <v>438</v>
          </cell>
          <cell r="F2325">
            <v>1095</v>
          </cell>
        </row>
        <row r="2326">
          <cell r="A2326">
            <v>2001115</v>
          </cell>
          <cell r="B2326" t="str">
            <v>20-011-15</v>
          </cell>
          <cell r="C2326" t="str">
            <v>MICRO NEEDLEHOLDER CVD W/CATCH DIAM.15CM</v>
          </cell>
          <cell r="D2326" t="str">
            <v>PC</v>
          </cell>
          <cell r="E2326">
            <v>411.5</v>
          </cell>
          <cell r="F2326">
            <v>1028.75</v>
          </cell>
        </row>
        <row r="2327">
          <cell r="A2327">
            <v>2001118</v>
          </cell>
          <cell r="B2327" t="str">
            <v>20-011-18</v>
          </cell>
          <cell r="C2327" t="str">
            <v>MICRO NEEDLEHOLDER CVD W/CATCH DIAM.18CM</v>
          </cell>
          <cell r="D2327" t="str">
            <v>PC</v>
          </cell>
          <cell r="E2327">
            <v>411.5</v>
          </cell>
          <cell r="F2327">
            <v>1028.75</v>
          </cell>
        </row>
        <row r="2328">
          <cell r="A2328">
            <v>2001121</v>
          </cell>
          <cell r="B2328" t="str">
            <v>20-011-21</v>
          </cell>
          <cell r="C2328" t="str">
            <v>MICRO NEEDLEHOLDER CVD W/CATCH DIAM.21CM</v>
          </cell>
          <cell r="D2328" t="str">
            <v>PC</v>
          </cell>
          <cell r="E2328">
            <v>421</v>
          </cell>
          <cell r="F2328">
            <v>1052.5</v>
          </cell>
        </row>
        <row r="2329">
          <cell r="A2329">
            <v>2001123</v>
          </cell>
          <cell r="B2329" t="str">
            <v>20-011-23</v>
          </cell>
          <cell r="C2329" t="str">
            <v>MICRO NEEDLEHOLDER CVD W/CATCH DIAM.23CM</v>
          </cell>
          <cell r="D2329" t="str">
            <v>PC</v>
          </cell>
          <cell r="E2329">
            <v>447.5</v>
          </cell>
          <cell r="F2329">
            <v>1118.75</v>
          </cell>
        </row>
        <row r="2330">
          <cell r="A2330">
            <v>2001215</v>
          </cell>
          <cell r="B2330" t="str">
            <v>20-012-15</v>
          </cell>
          <cell r="C2330" t="str">
            <v xml:space="preserve">MICRO NEEDLEHOLDER ST.W/O CATCH DI.15CM </v>
          </cell>
          <cell r="D2330" t="str">
            <v>PC</v>
          </cell>
          <cell r="E2330">
            <v>368.5</v>
          </cell>
          <cell r="F2330">
            <v>921.25</v>
          </cell>
        </row>
        <row r="2331">
          <cell r="A2331">
            <v>2001218</v>
          </cell>
          <cell r="B2331" t="str">
            <v>20-012-18</v>
          </cell>
          <cell r="C2331" t="str">
            <v>MICRO NEEDLEHOLDER STR.W/O CATCH DI.18CM</v>
          </cell>
          <cell r="D2331" t="str">
            <v>PC</v>
          </cell>
          <cell r="E2331">
            <v>368.5</v>
          </cell>
          <cell r="F2331">
            <v>921.25</v>
          </cell>
        </row>
        <row r="2332">
          <cell r="A2332">
            <v>2001221</v>
          </cell>
          <cell r="B2332" t="str">
            <v>20-012-21</v>
          </cell>
          <cell r="C2332" t="str">
            <v>MICRO NEEDLEHOLDER STR W/O CAT.DIAM.21CM</v>
          </cell>
          <cell r="D2332" t="str">
            <v>PC</v>
          </cell>
          <cell r="E2332">
            <v>380.5</v>
          </cell>
          <cell r="F2332">
            <v>951.25</v>
          </cell>
        </row>
        <row r="2333">
          <cell r="A2333">
            <v>2001223</v>
          </cell>
          <cell r="B2333" t="str">
            <v>20-012-23</v>
          </cell>
          <cell r="C2333" t="str">
            <v xml:space="preserve">MICRO NEEDLEHOLDER STR.W/O CATCH DIAM.  </v>
          </cell>
          <cell r="D2333" t="str">
            <v>PC</v>
          </cell>
          <cell r="E2333">
            <v>405</v>
          </cell>
          <cell r="F2333">
            <v>1012.5</v>
          </cell>
        </row>
        <row r="2334">
          <cell r="A2334">
            <v>2001315</v>
          </cell>
          <cell r="B2334" t="str">
            <v>20-013-15</v>
          </cell>
          <cell r="C2334" t="str">
            <v xml:space="preserve">MICRO NEEDLEHOLDER CVD W/O CATCH DIAM.  </v>
          </cell>
          <cell r="D2334" t="str">
            <v>PC</v>
          </cell>
          <cell r="E2334">
            <v>380.5</v>
          </cell>
          <cell r="F2334">
            <v>951.25</v>
          </cell>
        </row>
        <row r="2335">
          <cell r="A2335">
            <v>2001318</v>
          </cell>
          <cell r="B2335" t="str">
            <v>20-013-18</v>
          </cell>
          <cell r="C2335" t="str">
            <v xml:space="preserve">MICRO NEEDLEHOLDER CVD W/O CATCH DIAM.  </v>
          </cell>
          <cell r="D2335" t="str">
            <v>PC</v>
          </cell>
          <cell r="E2335">
            <v>380.5</v>
          </cell>
          <cell r="F2335">
            <v>951.25</v>
          </cell>
        </row>
        <row r="2336">
          <cell r="A2336">
            <v>2001321</v>
          </cell>
          <cell r="B2336" t="str">
            <v>20-013-21</v>
          </cell>
          <cell r="C2336" t="str">
            <v xml:space="preserve">MICRO NEEDLEHOLDER CVD W/O CATCH DIAM.  </v>
          </cell>
          <cell r="D2336" t="str">
            <v>PC</v>
          </cell>
          <cell r="E2336">
            <v>390</v>
          </cell>
          <cell r="F2336">
            <v>975</v>
          </cell>
        </row>
        <row r="2337">
          <cell r="A2337">
            <v>2001323</v>
          </cell>
          <cell r="B2337" t="str">
            <v>20-013-23</v>
          </cell>
          <cell r="C2337" t="str">
            <v xml:space="preserve">MICRO NEEDLEHOLDER CVD W/O CATCH DIAM.  </v>
          </cell>
          <cell r="D2337" t="str">
            <v>PC</v>
          </cell>
          <cell r="E2337">
            <v>419</v>
          </cell>
          <cell r="F2337">
            <v>1047.5</v>
          </cell>
        </row>
        <row r="2338">
          <cell r="A2338">
            <v>2001615</v>
          </cell>
          <cell r="B2338" t="str">
            <v>20-016-15</v>
          </cell>
          <cell r="C2338" t="str">
            <v>TI-MICRO NEEDLEHOLDER STR. W/CATCH 15 CM</v>
          </cell>
          <cell r="D2338" t="str">
            <v>PC</v>
          </cell>
          <cell r="E2338">
            <v>748</v>
          </cell>
          <cell r="F2338">
            <v>1870</v>
          </cell>
        </row>
        <row r="2339">
          <cell r="A2339">
            <v>2001618</v>
          </cell>
          <cell r="B2339" t="str">
            <v>20-016-18</v>
          </cell>
          <cell r="C2339" t="str">
            <v>TI-MICRO NEEDLEHOLDER STR. W/CATCH 18 CM</v>
          </cell>
          <cell r="D2339" t="str">
            <v>PC</v>
          </cell>
          <cell r="E2339">
            <v>753</v>
          </cell>
          <cell r="F2339">
            <v>1882.5</v>
          </cell>
        </row>
        <row r="2340">
          <cell r="A2340">
            <v>2001715</v>
          </cell>
          <cell r="B2340" t="str">
            <v>20-017-15</v>
          </cell>
          <cell r="C2340" t="str">
            <v xml:space="preserve">TI-MICRO NEEDLEHOLDER STR.W/CATCH 15 CM </v>
          </cell>
          <cell r="D2340" t="str">
            <v>PC</v>
          </cell>
          <cell r="E2340">
            <v>748</v>
          </cell>
          <cell r="F2340">
            <v>1870</v>
          </cell>
        </row>
        <row r="2341">
          <cell r="A2341">
            <v>2001718</v>
          </cell>
          <cell r="B2341" t="str">
            <v>20-017-18</v>
          </cell>
          <cell r="C2341" t="str">
            <v xml:space="preserve">TI-MICRO NEEDLEHOLDER CVD W/CATCH 18 CM </v>
          </cell>
          <cell r="D2341" t="str">
            <v>PC</v>
          </cell>
          <cell r="E2341">
            <v>748</v>
          </cell>
          <cell r="F2341">
            <v>1870</v>
          </cell>
        </row>
        <row r="2342">
          <cell r="A2342">
            <v>2001815</v>
          </cell>
          <cell r="B2342" t="str">
            <v>20-018-15</v>
          </cell>
          <cell r="C2342" t="str">
            <v>TI-MICRO NEEDLEHOLDER STR.W/O CATCH 15CM</v>
          </cell>
          <cell r="D2342" t="str">
            <v>PC</v>
          </cell>
          <cell r="E2342">
            <v>644</v>
          </cell>
          <cell r="F2342">
            <v>1610</v>
          </cell>
        </row>
        <row r="2343">
          <cell r="A2343">
            <v>2001818</v>
          </cell>
          <cell r="B2343" t="str">
            <v>20-018-18</v>
          </cell>
          <cell r="C2343" t="str">
            <v>TI-MICRO NEEDLEHOLDER STR.W/O CATCH 18CM</v>
          </cell>
          <cell r="D2343" t="str">
            <v>PC</v>
          </cell>
          <cell r="E2343">
            <v>644</v>
          </cell>
          <cell r="F2343">
            <v>1610</v>
          </cell>
        </row>
        <row r="2344">
          <cell r="A2344">
            <v>2001915</v>
          </cell>
          <cell r="B2344" t="str">
            <v>20-019-15</v>
          </cell>
          <cell r="C2344" t="str">
            <v>TI-MICRO NEEDLEHOLDER CVD.W/O CATCH 15CM</v>
          </cell>
          <cell r="D2344" t="str">
            <v>PC</v>
          </cell>
          <cell r="E2344">
            <v>649</v>
          </cell>
          <cell r="F2344">
            <v>1622.5</v>
          </cell>
        </row>
        <row r="2345">
          <cell r="A2345">
            <v>2001918</v>
          </cell>
          <cell r="B2345" t="str">
            <v>20-019-18</v>
          </cell>
          <cell r="C2345" t="str">
            <v>TI-MICRO NEEDLEHOLDER CVD.W/0 CATCH 18CM</v>
          </cell>
          <cell r="D2345" t="str">
            <v>PC</v>
          </cell>
          <cell r="E2345">
            <v>649</v>
          </cell>
          <cell r="F2345">
            <v>1622.5</v>
          </cell>
        </row>
        <row r="2346">
          <cell r="A2346">
            <v>2002015</v>
          </cell>
          <cell r="B2346" t="str">
            <v>20-020-15</v>
          </cell>
          <cell r="C2346" t="str">
            <v xml:space="preserve">TI-MICRO NEEDLEHOLDER STR.W/CATCH 15 CM </v>
          </cell>
          <cell r="D2346" t="str">
            <v>PC</v>
          </cell>
          <cell r="E2346">
            <v>748</v>
          </cell>
          <cell r="F2346">
            <v>1870</v>
          </cell>
        </row>
        <row r="2347">
          <cell r="A2347">
            <v>2002018</v>
          </cell>
          <cell r="B2347" t="str">
            <v>20-020-18</v>
          </cell>
          <cell r="C2347" t="str">
            <v>TI-MICRO NEEDLEHOLDER STR. W/CATCH 18 CM</v>
          </cell>
          <cell r="D2347" t="str">
            <v>PC</v>
          </cell>
          <cell r="E2347">
            <v>748</v>
          </cell>
          <cell r="F2347">
            <v>1870</v>
          </cell>
        </row>
        <row r="2348">
          <cell r="A2348">
            <v>2002021</v>
          </cell>
          <cell r="B2348" t="str">
            <v>20-020-21</v>
          </cell>
          <cell r="C2348" t="str">
            <v>TI-MICRO NEEDLEHOLDER STR. W/CATCH 21 CM</v>
          </cell>
          <cell r="D2348" t="str">
            <v>PC</v>
          </cell>
          <cell r="E2348">
            <v>748</v>
          </cell>
          <cell r="F2348">
            <v>1870</v>
          </cell>
        </row>
        <row r="2349">
          <cell r="A2349">
            <v>2002115</v>
          </cell>
          <cell r="B2349" t="str">
            <v>20-021-15</v>
          </cell>
          <cell r="C2349" t="str">
            <v>TI-MICRO NEEDLEHOLDER CVD. W/CATCH 15 CM</v>
          </cell>
          <cell r="D2349" t="str">
            <v>PC</v>
          </cell>
          <cell r="E2349">
            <v>748</v>
          </cell>
          <cell r="F2349">
            <v>1870</v>
          </cell>
        </row>
        <row r="2350">
          <cell r="A2350">
            <v>2002118</v>
          </cell>
          <cell r="B2350" t="str">
            <v>20-021-18</v>
          </cell>
          <cell r="C2350" t="str">
            <v>TI-MICRO NEEDLEHOLDER CVD. W/CATCH 18 CM</v>
          </cell>
          <cell r="D2350" t="str">
            <v>PC</v>
          </cell>
          <cell r="E2350">
            <v>748</v>
          </cell>
          <cell r="F2350">
            <v>1870</v>
          </cell>
        </row>
        <row r="2351">
          <cell r="A2351">
            <v>2002121</v>
          </cell>
          <cell r="B2351" t="str">
            <v>20-021-21</v>
          </cell>
          <cell r="C2351" t="str">
            <v xml:space="preserve">TI-MICRO NEEDLEHOLDER CVD.W/CATCH 21 CM </v>
          </cell>
          <cell r="D2351" t="str">
            <v>PC</v>
          </cell>
          <cell r="E2351">
            <v>748</v>
          </cell>
          <cell r="F2351">
            <v>1870</v>
          </cell>
        </row>
        <row r="2352">
          <cell r="A2352">
            <v>2002215</v>
          </cell>
          <cell r="B2352" t="str">
            <v>20-022-15</v>
          </cell>
          <cell r="C2352" t="str">
            <v>TI-MICRONEEDLEHOLDER STR.W/O CATCH 15 CM</v>
          </cell>
          <cell r="D2352" t="str">
            <v>PC</v>
          </cell>
          <cell r="E2352">
            <v>644</v>
          </cell>
          <cell r="F2352">
            <v>1610</v>
          </cell>
        </row>
        <row r="2353">
          <cell r="A2353">
            <v>2002218</v>
          </cell>
          <cell r="B2353" t="str">
            <v>20-022-18</v>
          </cell>
          <cell r="C2353" t="str">
            <v>TI-MICRO NEEDLEHOLDER STR.W/O CATCH 18CM</v>
          </cell>
          <cell r="D2353" t="str">
            <v>PC</v>
          </cell>
          <cell r="E2353">
            <v>657</v>
          </cell>
          <cell r="F2353">
            <v>1642.5</v>
          </cell>
        </row>
        <row r="2354">
          <cell r="A2354">
            <v>2002221</v>
          </cell>
          <cell r="B2354" t="str">
            <v>20-022-21</v>
          </cell>
          <cell r="C2354" t="str">
            <v>TI-MICRO NEEDLEHOLDER STR.W/O CATCH 21CM</v>
          </cell>
          <cell r="D2354" t="str">
            <v>PC</v>
          </cell>
          <cell r="E2354">
            <v>648</v>
          </cell>
          <cell r="F2354">
            <v>1620</v>
          </cell>
        </row>
        <row r="2355">
          <cell r="A2355">
            <v>2002315</v>
          </cell>
          <cell r="B2355" t="str">
            <v>20-023-15</v>
          </cell>
          <cell r="C2355" t="str">
            <v>TI-MICRO NEEDLEHOLDER CVD.W/O CATCH 15CM</v>
          </cell>
          <cell r="D2355" t="str">
            <v>PC</v>
          </cell>
          <cell r="E2355">
            <v>644</v>
          </cell>
          <cell r="F2355">
            <v>1610</v>
          </cell>
        </row>
        <row r="2356">
          <cell r="A2356">
            <v>2002318</v>
          </cell>
          <cell r="B2356" t="str">
            <v>20-023-18</v>
          </cell>
          <cell r="C2356" t="str">
            <v>TI-MICRO NEEDLEHOLDER CVD.W/O CATCH 18CM</v>
          </cell>
          <cell r="D2356" t="str">
            <v>PC</v>
          </cell>
          <cell r="E2356">
            <v>644</v>
          </cell>
          <cell r="F2356">
            <v>1610</v>
          </cell>
        </row>
        <row r="2357">
          <cell r="A2357">
            <v>2002321</v>
          </cell>
          <cell r="B2357" t="str">
            <v>20-023-21</v>
          </cell>
          <cell r="C2357" t="str">
            <v>TI-MICRO NEELEHOLDER CVD.W/O CATCH 21 CM</v>
          </cell>
          <cell r="D2357" t="str">
            <v>PC</v>
          </cell>
          <cell r="E2357">
            <v>644</v>
          </cell>
          <cell r="F2357">
            <v>1610</v>
          </cell>
        </row>
        <row r="2358">
          <cell r="A2358">
            <v>2005118</v>
          </cell>
          <cell r="B2358" t="str">
            <v>20-051-18</v>
          </cell>
          <cell r="C2358" t="str">
            <v xml:space="preserve">MICRO NEEDLEHOLD 18CM WTHT/R            </v>
          </cell>
          <cell r="D2358" t="str">
            <v>PC</v>
          </cell>
          <cell r="E2358">
            <v>186.2</v>
          </cell>
          <cell r="F2358">
            <v>465.5</v>
          </cell>
        </row>
        <row r="2359">
          <cell r="A2359">
            <v>2011301</v>
          </cell>
          <cell r="B2359" t="str">
            <v>20-113-01</v>
          </cell>
          <cell r="C2359" t="str">
            <v xml:space="preserve">SURG NEEDLE B SPR EYE                   </v>
          </cell>
          <cell r="D2359" t="str">
            <v>DZ</v>
          </cell>
          <cell r="E2359">
            <v>6.27</v>
          </cell>
          <cell r="F2359">
            <v>15.674999999999999</v>
          </cell>
        </row>
        <row r="2360">
          <cell r="A2360">
            <v>2011302</v>
          </cell>
          <cell r="B2360" t="str">
            <v>20-113-02</v>
          </cell>
          <cell r="C2360" t="str">
            <v xml:space="preserve">SURG NEEDLE B SPR EYE                   </v>
          </cell>
          <cell r="D2360" t="str">
            <v>DZ</v>
          </cell>
          <cell r="E2360">
            <v>6.27</v>
          </cell>
          <cell r="F2360">
            <v>15.674999999999999</v>
          </cell>
        </row>
        <row r="2361">
          <cell r="A2361">
            <v>2011303</v>
          </cell>
          <cell r="B2361" t="str">
            <v>20-113-03</v>
          </cell>
          <cell r="C2361" t="str">
            <v xml:space="preserve">SURG NEEDLE B SPR EYE                   </v>
          </cell>
          <cell r="D2361" t="str">
            <v>DZ</v>
          </cell>
          <cell r="E2361">
            <v>6.27</v>
          </cell>
          <cell r="F2361">
            <v>15.674999999999999</v>
          </cell>
        </row>
        <row r="2362">
          <cell r="A2362">
            <v>2011304</v>
          </cell>
          <cell r="B2362" t="str">
            <v>20-113-04</v>
          </cell>
          <cell r="C2362" t="str">
            <v xml:space="preserve">SURG NEEDLE B SPR EYE                   </v>
          </cell>
          <cell r="D2362" t="str">
            <v>DZ</v>
          </cell>
          <cell r="E2362">
            <v>6.11</v>
          </cell>
          <cell r="F2362">
            <v>15.275</v>
          </cell>
        </row>
        <row r="2363">
          <cell r="A2363">
            <v>2011305</v>
          </cell>
          <cell r="B2363" t="str">
            <v>20-113-05</v>
          </cell>
          <cell r="C2363" t="str">
            <v xml:space="preserve">SURG NEEDLE B SPR EYE                   </v>
          </cell>
          <cell r="D2363" t="str">
            <v>DZ</v>
          </cell>
          <cell r="E2363">
            <v>6.11</v>
          </cell>
          <cell r="F2363">
            <v>15.275</v>
          </cell>
        </row>
        <row r="2364">
          <cell r="A2364">
            <v>2011306</v>
          </cell>
          <cell r="B2364" t="str">
            <v>20-113-06</v>
          </cell>
          <cell r="C2364" t="str">
            <v xml:space="preserve">SURG NEEDLE B SPR EYE                   </v>
          </cell>
          <cell r="D2364" t="str">
            <v>DZ</v>
          </cell>
          <cell r="E2364">
            <v>6.11</v>
          </cell>
          <cell r="F2364">
            <v>15.275</v>
          </cell>
        </row>
        <row r="2365">
          <cell r="A2365">
            <v>2011307</v>
          </cell>
          <cell r="B2365" t="str">
            <v>20-113-07</v>
          </cell>
          <cell r="C2365" t="str">
            <v xml:space="preserve">SURG NEEDLE B SPR EYE                   </v>
          </cell>
          <cell r="D2365" t="str">
            <v>DZ</v>
          </cell>
          <cell r="E2365">
            <v>6.11</v>
          </cell>
          <cell r="F2365">
            <v>15.275</v>
          </cell>
        </row>
        <row r="2366">
          <cell r="A2366">
            <v>2011308</v>
          </cell>
          <cell r="B2366" t="str">
            <v>20-113-08</v>
          </cell>
          <cell r="C2366" t="str">
            <v xml:space="preserve">SURG NEEDLE B SPR EYE                   </v>
          </cell>
          <cell r="D2366" t="str">
            <v>DZ</v>
          </cell>
          <cell r="E2366">
            <v>6.11</v>
          </cell>
          <cell r="F2366">
            <v>15.275</v>
          </cell>
        </row>
        <row r="2367">
          <cell r="A2367">
            <v>2011309</v>
          </cell>
          <cell r="B2367" t="str">
            <v>20-113-09</v>
          </cell>
          <cell r="C2367" t="str">
            <v xml:space="preserve">SURG NEEDLE B SPR EYE                   </v>
          </cell>
          <cell r="D2367" t="str">
            <v>DZ</v>
          </cell>
          <cell r="E2367">
            <v>6.11</v>
          </cell>
          <cell r="F2367">
            <v>15.275</v>
          </cell>
        </row>
        <row r="2368">
          <cell r="A2368">
            <v>2011310</v>
          </cell>
          <cell r="B2368" t="str">
            <v>20-113-10</v>
          </cell>
          <cell r="C2368" t="str">
            <v xml:space="preserve">SURG NEEDLE B SPR EYE                   </v>
          </cell>
          <cell r="D2368" t="str">
            <v>DZ</v>
          </cell>
          <cell r="E2368">
            <v>6.24</v>
          </cell>
          <cell r="F2368">
            <v>15.600000000000001</v>
          </cell>
        </row>
        <row r="2369">
          <cell r="A2369">
            <v>2011311</v>
          </cell>
          <cell r="B2369" t="str">
            <v>20-113-11</v>
          </cell>
          <cell r="C2369" t="str">
            <v xml:space="preserve">SURG NEEDLE B SPR EYE                   </v>
          </cell>
          <cell r="D2369" t="str">
            <v>DZ</v>
          </cell>
          <cell r="E2369">
            <v>6.24</v>
          </cell>
          <cell r="F2369">
            <v>15.600000000000001</v>
          </cell>
        </row>
        <row r="2370">
          <cell r="A2370">
            <v>2011312</v>
          </cell>
          <cell r="B2370" t="str">
            <v>20-113-12</v>
          </cell>
          <cell r="C2370" t="str">
            <v xml:space="preserve">SURG NEEDLE B SPR EYE                   </v>
          </cell>
          <cell r="D2370" t="str">
            <v>DZ</v>
          </cell>
          <cell r="E2370">
            <v>6.24</v>
          </cell>
          <cell r="F2370">
            <v>15.600000000000001</v>
          </cell>
        </row>
        <row r="2371">
          <cell r="A2371">
            <v>2011313</v>
          </cell>
          <cell r="B2371" t="str">
            <v>20-113-13</v>
          </cell>
          <cell r="C2371" t="str">
            <v xml:space="preserve">SURG NEEDLE B SPR EYE                   </v>
          </cell>
          <cell r="D2371" t="str">
            <v>DZ</v>
          </cell>
          <cell r="E2371">
            <v>6.24</v>
          </cell>
          <cell r="F2371">
            <v>15.600000000000001</v>
          </cell>
        </row>
        <row r="2372">
          <cell r="A2372">
            <v>2011314</v>
          </cell>
          <cell r="B2372" t="str">
            <v>20-113-14</v>
          </cell>
          <cell r="C2372" t="str">
            <v xml:space="preserve">SURG NEEDLE B SPR EYE                   </v>
          </cell>
          <cell r="D2372" t="str">
            <v>DZ</v>
          </cell>
          <cell r="E2372">
            <v>6.24</v>
          </cell>
          <cell r="F2372">
            <v>15.600000000000001</v>
          </cell>
        </row>
        <row r="2373">
          <cell r="A2373">
            <v>2011315</v>
          </cell>
          <cell r="B2373" t="str">
            <v>20-113-15</v>
          </cell>
          <cell r="C2373" t="str">
            <v xml:space="preserve">SURG NEEDLE B SPR EYE                   </v>
          </cell>
          <cell r="D2373" t="str">
            <v>DZ</v>
          </cell>
          <cell r="E2373">
            <v>6.24</v>
          </cell>
          <cell r="F2373">
            <v>15.600000000000001</v>
          </cell>
        </row>
        <row r="2374">
          <cell r="A2374">
            <v>2011316</v>
          </cell>
          <cell r="B2374" t="str">
            <v>20-113-16</v>
          </cell>
          <cell r="C2374" t="str">
            <v xml:space="preserve">SURG NEEDLE B SPR EYE                   </v>
          </cell>
          <cell r="D2374" t="str">
            <v>DZ</v>
          </cell>
          <cell r="E2374">
            <v>6.24</v>
          </cell>
          <cell r="F2374">
            <v>15.600000000000001</v>
          </cell>
        </row>
        <row r="2375">
          <cell r="A2375">
            <v>2012301</v>
          </cell>
          <cell r="B2375" t="str">
            <v>20-123-01</v>
          </cell>
          <cell r="C2375" t="str">
            <v xml:space="preserve">SURG NEEDLE G SPR EYE                   </v>
          </cell>
          <cell r="D2375" t="str">
            <v>DZ</v>
          </cell>
          <cell r="E2375">
            <v>6.27</v>
          </cell>
          <cell r="F2375">
            <v>15.674999999999999</v>
          </cell>
        </row>
        <row r="2376">
          <cell r="A2376">
            <v>2012302</v>
          </cell>
          <cell r="B2376" t="str">
            <v>20-123-02</v>
          </cell>
          <cell r="C2376" t="str">
            <v xml:space="preserve">SURG NEEDLE G SPR EYE                   </v>
          </cell>
          <cell r="D2376" t="str">
            <v>DZ</v>
          </cell>
          <cell r="E2376">
            <v>6.27</v>
          </cell>
          <cell r="F2376">
            <v>15.674999999999999</v>
          </cell>
        </row>
        <row r="2377">
          <cell r="A2377">
            <v>2012303</v>
          </cell>
          <cell r="B2377" t="str">
            <v>20-123-03</v>
          </cell>
          <cell r="C2377" t="str">
            <v xml:space="preserve">SURG NEEDLE G SPR EYE                   </v>
          </cell>
          <cell r="D2377" t="str">
            <v>DZ</v>
          </cell>
          <cell r="E2377">
            <v>6.27</v>
          </cell>
          <cell r="F2377">
            <v>15.674999999999999</v>
          </cell>
        </row>
        <row r="2378">
          <cell r="A2378">
            <v>2012304</v>
          </cell>
          <cell r="B2378" t="str">
            <v>20-123-04</v>
          </cell>
          <cell r="C2378" t="str">
            <v xml:space="preserve">SURG NEEDLE G SPR EYE                   </v>
          </cell>
          <cell r="D2378" t="str">
            <v>DZ</v>
          </cell>
          <cell r="E2378">
            <v>6.11</v>
          </cell>
          <cell r="F2378">
            <v>15.275</v>
          </cell>
        </row>
        <row r="2379">
          <cell r="A2379">
            <v>2012305</v>
          </cell>
          <cell r="B2379" t="str">
            <v>20-123-05</v>
          </cell>
          <cell r="C2379" t="str">
            <v xml:space="preserve">SURG NEEDLE G SPR EYE                   </v>
          </cell>
          <cell r="D2379" t="str">
            <v>DZ</v>
          </cell>
          <cell r="E2379">
            <v>6.11</v>
          </cell>
          <cell r="F2379">
            <v>15.275</v>
          </cell>
        </row>
        <row r="2380">
          <cell r="A2380">
            <v>2012306</v>
          </cell>
          <cell r="B2380" t="str">
            <v>20-123-06</v>
          </cell>
          <cell r="C2380" t="str">
            <v xml:space="preserve">SURG NEEDLE G SPR EYE                   </v>
          </cell>
          <cell r="D2380" t="str">
            <v>DZ</v>
          </cell>
          <cell r="E2380">
            <v>6.11</v>
          </cell>
          <cell r="F2380">
            <v>15.275</v>
          </cell>
        </row>
        <row r="2381">
          <cell r="A2381">
            <v>2012307</v>
          </cell>
          <cell r="B2381" t="str">
            <v>20-123-07</v>
          </cell>
          <cell r="C2381" t="str">
            <v xml:space="preserve">SURG NEEDLE G SPR EYE                   </v>
          </cell>
          <cell r="D2381" t="str">
            <v>DZ</v>
          </cell>
          <cell r="E2381">
            <v>6.11</v>
          </cell>
          <cell r="F2381">
            <v>15.275</v>
          </cell>
        </row>
        <row r="2382">
          <cell r="A2382">
            <v>2012308</v>
          </cell>
          <cell r="B2382" t="str">
            <v>20-123-08</v>
          </cell>
          <cell r="C2382" t="str">
            <v xml:space="preserve">SURG NEEDLE G SPR EYE                   </v>
          </cell>
          <cell r="D2382" t="str">
            <v>DZ</v>
          </cell>
          <cell r="E2382">
            <v>6.11</v>
          </cell>
          <cell r="F2382">
            <v>15.275</v>
          </cell>
        </row>
        <row r="2383">
          <cell r="A2383">
            <v>2012309</v>
          </cell>
          <cell r="B2383" t="str">
            <v>20-123-09</v>
          </cell>
          <cell r="C2383" t="str">
            <v xml:space="preserve">SURG NEEDLE G SPR EYE                   </v>
          </cell>
          <cell r="D2383" t="str">
            <v>DZ</v>
          </cell>
          <cell r="E2383">
            <v>6.11</v>
          </cell>
          <cell r="F2383">
            <v>15.275</v>
          </cell>
        </row>
        <row r="2384">
          <cell r="A2384">
            <v>2012310</v>
          </cell>
          <cell r="B2384" t="str">
            <v>20-123-10</v>
          </cell>
          <cell r="C2384" t="str">
            <v xml:space="preserve">SURG NEEDLE G SPR EYE                   </v>
          </cell>
          <cell r="D2384" t="str">
            <v>DZ</v>
          </cell>
          <cell r="E2384">
            <v>6.24</v>
          </cell>
          <cell r="F2384">
            <v>15.600000000000001</v>
          </cell>
        </row>
        <row r="2385">
          <cell r="A2385">
            <v>2012311</v>
          </cell>
          <cell r="B2385" t="str">
            <v>20-123-11</v>
          </cell>
          <cell r="C2385" t="str">
            <v xml:space="preserve">SURG NEEDLE G SPR EYE                   </v>
          </cell>
          <cell r="D2385" t="str">
            <v>DZ</v>
          </cell>
          <cell r="E2385">
            <v>6.24</v>
          </cell>
          <cell r="F2385">
            <v>15.600000000000001</v>
          </cell>
        </row>
        <row r="2386">
          <cell r="A2386">
            <v>2012312</v>
          </cell>
          <cell r="B2386" t="str">
            <v>20-123-12</v>
          </cell>
          <cell r="C2386" t="str">
            <v xml:space="preserve">SURG NEEDLE G SPR EYE                   </v>
          </cell>
          <cell r="D2386" t="str">
            <v>DZ</v>
          </cell>
          <cell r="E2386">
            <v>6.24</v>
          </cell>
          <cell r="F2386">
            <v>15.600000000000001</v>
          </cell>
        </row>
        <row r="2387">
          <cell r="A2387">
            <v>2012313</v>
          </cell>
          <cell r="B2387" t="str">
            <v>20-123-13</v>
          </cell>
          <cell r="C2387" t="str">
            <v xml:space="preserve">SURG NEEDLE G SPR EYE                   </v>
          </cell>
          <cell r="D2387" t="str">
            <v>DZ</v>
          </cell>
          <cell r="E2387">
            <v>6.24</v>
          </cell>
          <cell r="F2387">
            <v>15.600000000000001</v>
          </cell>
        </row>
        <row r="2388">
          <cell r="A2388">
            <v>2012314</v>
          </cell>
          <cell r="B2388" t="str">
            <v>20-123-14</v>
          </cell>
          <cell r="C2388" t="str">
            <v xml:space="preserve">SURG NEEDLE G SPR EYE                   </v>
          </cell>
          <cell r="D2388" t="str">
            <v>DZ</v>
          </cell>
          <cell r="E2388">
            <v>6.24</v>
          </cell>
          <cell r="F2388">
            <v>15.600000000000001</v>
          </cell>
        </row>
        <row r="2389">
          <cell r="A2389">
            <v>2012315</v>
          </cell>
          <cell r="B2389" t="str">
            <v>20-123-15</v>
          </cell>
          <cell r="C2389" t="str">
            <v xml:space="preserve">SURG NEEDLE G SPR EYE                   </v>
          </cell>
          <cell r="D2389" t="str">
            <v>DZ</v>
          </cell>
          <cell r="E2389">
            <v>6.24</v>
          </cell>
          <cell r="F2389">
            <v>15.600000000000001</v>
          </cell>
        </row>
        <row r="2390">
          <cell r="A2390">
            <v>2012316</v>
          </cell>
          <cell r="B2390" t="str">
            <v>20-123-16</v>
          </cell>
          <cell r="C2390" t="str">
            <v xml:space="preserve">SURG NEEDLE G SPR EYE                   </v>
          </cell>
          <cell r="D2390" t="str">
            <v>DZ</v>
          </cell>
          <cell r="E2390">
            <v>6.24</v>
          </cell>
          <cell r="F2390">
            <v>15.600000000000001</v>
          </cell>
        </row>
        <row r="2391">
          <cell r="A2391">
            <v>2012701</v>
          </cell>
          <cell r="B2391" t="str">
            <v>20-127-01</v>
          </cell>
          <cell r="C2391" t="str">
            <v xml:space="preserve">SURG NEEDLE GR SPR EYE                  </v>
          </cell>
          <cell r="D2391" t="str">
            <v>DZ</v>
          </cell>
          <cell r="E2391">
            <v>6.24</v>
          </cell>
          <cell r="F2391">
            <v>15.600000000000001</v>
          </cell>
        </row>
        <row r="2392">
          <cell r="A2392">
            <v>2012702</v>
          </cell>
          <cell r="B2392" t="str">
            <v>20-127-02</v>
          </cell>
          <cell r="C2392" t="str">
            <v xml:space="preserve">SURG NEEDLE GR SPR EYE                  </v>
          </cell>
          <cell r="D2392" t="str">
            <v>DZ</v>
          </cell>
          <cell r="E2392">
            <v>6.24</v>
          </cell>
          <cell r="F2392">
            <v>15.600000000000001</v>
          </cell>
        </row>
        <row r="2393">
          <cell r="A2393">
            <v>2012703</v>
          </cell>
          <cell r="B2393" t="str">
            <v>20-127-03</v>
          </cell>
          <cell r="C2393" t="str">
            <v xml:space="preserve">SURG NEEDLE GR SPR EYE                  </v>
          </cell>
          <cell r="D2393" t="str">
            <v>DZ</v>
          </cell>
          <cell r="E2393">
            <v>6.24</v>
          </cell>
          <cell r="F2393">
            <v>15.600000000000001</v>
          </cell>
        </row>
        <row r="2394">
          <cell r="A2394">
            <v>2012704</v>
          </cell>
          <cell r="B2394" t="str">
            <v>20-127-04</v>
          </cell>
          <cell r="C2394" t="str">
            <v xml:space="preserve">SURG NEEDLE GR SPR EYE                  </v>
          </cell>
          <cell r="D2394" t="str">
            <v>DZ</v>
          </cell>
          <cell r="E2394">
            <v>5.36</v>
          </cell>
          <cell r="F2394">
            <v>13.4</v>
          </cell>
        </row>
        <row r="2395">
          <cell r="A2395">
            <v>2012705</v>
          </cell>
          <cell r="B2395" t="str">
            <v>20-127-05</v>
          </cell>
          <cell r="C2395" t="str">
            <v xml:space="preserve">SURG NEEDLE GR SPR EYE                  </v>
          </cell>
          <cell r="D2395" t="str">
            <v>DZ</v>
          </cell>
          <cell r="E2395">
            <v>5.36</v>
          </cell>
          <cell r="F2395">
            <v>13.4</v>
          </cell>
        </row>
        <row r="2396">
          <cell r="A2396">
            <v>2012706</v>
          </cell>
          <cell r="B2396" t="str">
            <v>20-127-06</v>
          </cell>
          <cell r="C2396" t="str">
            <v xml:space="preserve">SURG NEEDLE GR SPR EYE                  </v>
          </cell>
          <cell r="D2396" t="str">
            <v>DZ</v>
          </cell>
          <cell r="E2396">
            <v>5.36</v>
          </cell>
          <cell r="F2396">
            <v>13.4</v>
          </cell>
        </row>
        <row r="2397">
          <cell r="A2397">
            <v>2012707</v>
          </cell>
          <cell r="B2397" t="str">
            <v>20-127-07</v>
          </cell>
          <cell r="C2397" t="str">
            <v xml:space="preserve">SURG NEEDLE GR SPR EYE                  </v>
          </cell>
          <cell r="D2397" t="str">
            <v>DZ</v>
          </cell>
          <cell r="E2397">
            <v>5.36</v>
          </cell>
          <cell r="F2397">
            <v>13.4</v>
          </cell>
        </row>
        <row r="2398">
          <cell r="A2398">
            <v>2012708</v>
          </cell>
          <cell r="B2398" t="str">
            <v>20-127-08</v>
          </cell>
          <cell r="C2398" t="str">
            <v xml:space="preserve">SURG NEEDLE GR SPR EYE                  </v>
          </cell>
          <cell r="D2398" t="str">
            <v>DZ</v>
          </cell>
          <cell r="E2398">
            <v>5.36</v>
          </cell>
          <cell r="F2398">
            <v>13.4</v>
          </cell>
        </row>
        <row r="2399">
          <cell r="A2399">
            <v>2012709</v>
          </cell>
          <cell r="B2399" t="str">
            <v>20-127-09</v>
          </cell>
          <cell r="C2399" t="str">
            <v xml:space="preserve">SURG NEEDLE GR SPR EYE                  </v>
          </cell>
          <cell r="D2399" t="str">
            <v>DZ</v>
          </cell>
          <cell r="E2399">
            <v>5.36</v>
          </cell>
          <cell r="F2399">
            <v>13.4</v>
          </cell>
        </row>
        <row r="2400">
          <cell r="A2400">
            <v>2012710</v>
          </cell>
          <cell r="B2400" t="str">
            <v>20-127-10</v>
          </cell>
          <cell r="C2400" t="str">
            <v xml:space="preserve">SURG NEEDLE GR SPR EY                   </v>
          </cell>
          <cell r="D2400" t="str">
            <v>DZ</v>
          </cell>
          <cell r="E2400">
            <v>5.36</v>
          </cell>
          <cell r="F2400">
            <v>13.4</v>
          </cell>
        </row>
        <row r="2401">
          <cell r="A2401">
            <v>2012711</v>
          </cell>
          <cell r="B2401" t="str">
            <v>20-127-11</v>
          </cell>
          <cell r="C2401" t="str">
            <v xml:space="preserve">SURG NEEDLE GR SPR EYE                  </v>
          </cell>
          <cell r="D2401" t="str">
            <v>DZ</v>
          </cell>
          <cell r="E2401">
            <v>5.36</v>
          </cell>
          <cell r="F2401">
            <v>13.4</v>
          </cell>
        </row>
        <row r="2402">
          <cell r="A2402">
            <v>2012712</v>
          </cell>
          <cell r="B2402" t="str">
            <v>20-127-12</v>
          </cell>
          <cell r="C2402" t="str">
            <v xml:space="preserve">SURG NEEDLE GR SPR EYE                  </v>
          </cell>
          <cell r="D2402" t="str">
            <v>DZ</v>
          </cell>
          <cell r="E2402">
            <v>5.36</v>
          </cell>
          <cell r="F2402">
            <v>13.4</v>
          </cell>
        </row>
        <row r="2403">
          <cell r="A2403">
            <v>2012713</v>
          </cell>
          <cell r="B2403" t="str">
            <v>20-127-13</v>
          </cell>
          <cell r="C2403" t="str">
            <v xml:space="preserve">SURG NEEDLE GR SPR EYE                  </v>
          </cell>
          <cell r="D2403" t="str">
            <v>DZ</v>
          </cell>
          <cell r="E2403">
            <v>5.36</v>
          </cell>
          <cell r="F2403">
            <v>13.4</v>
          </cell>
        </row>
        <row r="2404">
          <cell r="A2404">
            <v>2012714</v>
          </cell>
          <cell r="B2404" t="str">
            <v>20-127-14</v>
          </cell>
          <cell r="C2404" t="str">
            <v xml:space="preserve">SURG NEEDLE GR SPR EYE                  </v>
          </cell>
          <cell r="D2404" t="str">
            <v>DZ</v>
          </cell>
          <cell r="E2404">
            <v>5.36</v>
          </cell>
          <cell r="F2404">
            <v>13.4</v>
          </cell>
        </row>
        <row r="2405">
          <cell r="A2405">
            <v>2012715</v>
          </cell>
          <cell r="B2405" t="str">
            <v>20-127-15</v>
          </cell>
          <cell r="C2405" t="str">
            <v xml:space="preserve">SURG NEEDLE GR SPR EYE                  </v>
          </cell>
          <cell r="D2405" t="str">
            <v>DZ</v>
          </cell>
          <cell r="E2405">
            <v>5.36</v>
          </cell>
          <cell r="F2405">
            <v>13.4</v>
          </cell>
        </row>
        <row r="2406">
          <cell r="A2406">
            <v>2012716</v>
          </cell>
          <cell r="B2406" t="str">
            <v>20-127-16</v>
          </cell>
          <cell r="C2406" t="str">
            <v xml:space="preserve">SURG NEEDLE GR SPR EYE                  </v>
          </cell>
          <cell r="D2406" t="str">
            <v>DZ</v>
          </cell>
          <cell r="E2406">
            <v>5.36</v>
          </cell>
          <cell r="F2406">
            <v>13.4</v>
          </cell>
        </row>
        <row r="2407">
          <cell r="A2407">
            <v>2013301</v>
          </cell>
          <cell r="B2407" t="str">
            <v>20-133-01</v>
          </cell>
          <cell r="C2407" t="str">
            <v xml:space="preserve">MARTIN NEEDLE GA SPR EYE                </v>
          </cell>
          <cell r="D2407" t="str">
            <v>DZ</v>
          </cell>
          <cell r="E2407">
            <v>6.65</v>
          </cell>
          <cell r="F2407">
            <v>16.625</v>
          </cell>
        </row>
        <row r="2408">
          <cell r="A2408">
            <v>2013302</v>
          </cell>
          <cell r="B2408" t="str">
            <v>20-133-02</v>
          </cell>
          <cell r="C2408" t="str">
            <v xml:space="preserve">MARTIN NEEDLE GA SPR EYE                </v>
          </cell>
          <cell r="D2408" t="str">
            <v>DZ</v>
          </cell>
          <cell r="E2408">
            <v>6.65</v>
          </cell>
          <cell r="F2408">
            <v>16.625</v>
          </cell>
        </row>
        <row r="2409">
          <cell r="A2409">
            <v>2013303</v>
          </cell>
          <cell r="B2409" t="str">
            <v>20-133-03</v>
          </cell>
          <cell r="C2409" t="str">
            <v xml:space="preserve">MARTIN NEEDLE GA SPR EYE                </v>
          </cell>
          <cell r="D2409" t="str">
            <v>DZ</v>
          </cell>
          <cell r="E2409">
            <v>6.71</v>
          </cell>
          <cell r="F2409">
            <v>16.774999999999999</v>
          </cell>
        </row>
        <row r="2410">
          <cell r="A2410">
            <v>2013304</v>
          </cell>
          <cell r="B2410" t="str">
            <v>20-133-04</v>
          </cell>
          <cell r="C2410" t="str">
            <v xml:space="preserve">MARTIN NEEDLE GA SPR EYE                </v>
          </cell>
          <cell r="D2410" t="str">
            <v>DZ</v>
          </cell>
          <cell r="E2410">
            <v>6.57</v>
          </cell>
          <cell r="F2410">
            <v>16.425000000000001</v>
          </cell>
        </row>
        <row r="2411">
          <cell r="A2411">
            <v>2013305</v>
          </cell>
          <cell r="B2411" t="str">
            <v>20-133-05</v>
          </cell>
          <cell r="C2411" t="str">
            <v xml:space="preserve">MARTIN NEEDLE GA SPR EYE                </v>
          </cell>
          <cell r="D2411" t="str">
            <v>DZ</v>
          </cell>
          <cell r="E2411">
            <v>6.57</v>
          </cell>
          <cell r="F2411">
            <v>16.425000000000001</v>
          </cell>
        </row>
        <row r="2412">
          <cell r="A2412">
            <v>2013306</v>
          </cell>
          <cell r="B2412" t="str">
            <v>20-133-06</v>
          </cell>
          <cell r="C2412" t="str">
            <v xml:space="preserve">MARTIN NEEDLE GA SPR EYE                </v>
          </cell>
          <cell r="D2412" t="str">
            <v>DZ</v>
          </cell>
          <cell r="E2412">
            <v>6.57</v>
          </cell>
          <cell r="F2412">
            <v>16.425000000000001</v>
          </cell>
        </row>
        <row r="2413">
          <cell r="A2413">
            <v>2013307</v>
          </cell>
          <cell r="B2413" t="str">
            <v>20-133-07</v>
          </cell>
          <cell r="C2413" t="str">
            <v xml:space="preserve">MARTIN NEEDLE GA SPR EYE                </v>
          </cell>
          <cell r="D2413" t="str">
            <v>DZ</v>
          </cell>
          <cell r="E2413">
            <v>6.57</v>
          </cell>
          <cell r="F2413">
            <v>16.425000000000001</v>
          </cell>
        </row>
        <row r="2414">
          <cell r="A2414">
            <v>2013308</v>
          </cell>
          <cell r="B2414" t="str">
            <v>20-133-08</v>
          </cell>
          <cell r="C2414" t="str">
            <v xml:space="preserve">MARTIN NEEDLE GA SPR EYE                </v>
          </cell>
          <cell r="D2414" t="str">
            <v>DZ</v>
          </cell>
          <cell r="E2414">
            <v>6.57</v>
          </cell>
          <cell r="F2414">
            <v>16.425000000000001</v>
          </cell>
        </row>
        <row r="2415">
          <cell r="A2415">
            <v>2013309</v>
          </cell>
          <cell r="B2415" t="str">
            <v>20-133-09</v>
          </cell>
          <cell r="C2415" t="str">
            <v xml:space="preserve">MARTIN NEEDLE GA SPR EYE                </v>
          </cell>
          <cell r="D2415" t="str">
            <v>DZ</v>
          </cell>
          <cell r="E2415">
            <v>6.57</v>
          </cell>
          <cell r="F2415">
            <v>16.425000000000001</v>
          </cell>
        </row>
        <row r="2416">
          <cell r="A2416">
            <v>2015410</v>
          </cell>
          <cell r="B2416" t="str">
            <v>20-154-10</v>
          </cell>
          <cell r="C2416" t="str">
            <v xml:space="preserve">SURG NEEDLE E SPR EYE                   </v>
          </cell>
          <cell r="D2416" t="str">
            <v>DZ</v>
          </cell>
          <cell r="E2416">
            <v>5.71</v>
          </cell>
          <cell r="F2416">
            <v>14.275</v>
          </cell>
        </row>
        <row r="2417">
          <cell r="A2417">
            <v>2015420</v>
          </cell>
          <cell r="B2417" t="str">
            <v>20-154-20</v>
          </cell>
          <cell r="C2417" t="str">
            <v xml:space="preserve">SURG NEEDLE E SPR EYE                   </v>
          </cell>
          <cell r="D2417" t="str">
            <v>DZ</v>
          </cell>
          <cell r="E2417">
            <v>5.71</v>
          </cell>
          <cell r="F2417">
            <v>14.275</v>
          </cell>
        </row>
        <row r="2418">
          <cell r="A2418">
            <v>2015430</v>
          </cell>
          <cell r="B2418" t="str">
            <v>20-154-30</v>
          </cell>
          <cell r="C2418" t="str">
            <v xml:space="preserve">SURG NEEDLE E SPR EYE                   </v>
          </cell>
          <cell r="D2418" t="str">
            <v>DZ</v>
          </cell>
          <cell r="E2418">
            <v>5.71</v>
          </cell>
          <cell r="F2418">
            <v>14.275</v>
          </cell>
        </row>
        <row r="2419">
          <cell r="A2419">
            <v>2015501</v>
          </cell>
          <cell r="B2419" t="str">
            <v>20-155-01</v>
          </cell>
          <cell r="C2419" t="str">
            <v xml:space="preserve">SURG NEEDLE E SPR EYE                   </v>
          </cell>
          <cell r="D2419" t="str">
            <v>DZ</v>
          </cell>
          <cell r="E2419">
            <v>5.36</v>
          </cell>
          <cell r="F2419">
            <v>13.4</v>
          </cell>
        </row>
        <row r="2420">
          <cell r="A2420">
            <v>2015502</v>
          </cell>
          <cell r="B2420" t="str">
            <v>20-155-02</v>
          </cell>
          <cell r="C2420" t="str">
            <v xml:space="preserve">SURG NEEDLE E SPR EYE                   </v>
          </cell>
          <cell r="D2420" t="str">
            <v>DZ</v>
          </cell>
          <cell r="E2420">
            <v>5.36</v>
          </cell>
          <cell r="F2420">
            <v>13.4</v>
          </cell>
        </row>
        <row r="2421">
          <cell r="A2421">
            <v>2015503</v>
          </cell>
          <cell r="B2421" t="str">
            <v>20-155-03</v>
          </cell>
          <cell r="C2421" t="str">
            <v xml:space="preserve">SURG NEEDLE E SPR EYE                   </v>
          </cell>
          <cell r="D2421" t="str">
            <v>DZ</v>
          </cell>
          <cell r="E2421">
            <v>5.36</v>
          </cell>
          <cell r="F2421">
            <v>13.4</v>
          </cell>
        </row>
        <row r="2422">
          <cell r="A2422">
            <v>2015504</v>
          </cell>
          <cell r="B2422" t="str">
            <v>20-155-04</v>
          </cell>
          <cell r="C2422" t="str">
            <v xml:space="preserve">SURG NEEDLE E SPR EYE                   </v>
          </cell>
          <cell r="D2422" t="str">
            <v>DZ</v>
          </cell>
          <cell r="E2422">
            <v>5.36</v>
          </cell>
          <cell r="F2422">
            <v>13.4</v>
          </cell>
        </row>
        <row r="2423">
          <cell r="A2423">
            <v>2015505</v>
          </cell>
          <cell r="B2423" t="str">
            <v>20-155-05</v>
          </cell>
          <cell r="C2423" t="str">
            <v xml:space="preserve">SURG NEEDLE E SPR EYE                   </v>
          </cell>
          <cell r="D2423" t="str">
            <v>DZ</v>
          </cell>
          <cell r="E2423">
            <v>5.36</v>
          </cell>
          <cell r="F2423">
            <v>13.4</v>
          </cell>
        </row>
        <row r="2424">
          <cell r="A2424">
            <v>2016101</v>
          </cell>
          <cell r="B2424" t="str">
            <v>20-161-01</v>
          </cell>
          <cell r="C2424" t="str">
            <v xml:space="preserve">KEITH NEEDLE SPR EYE                    </v>
          </cell>
          <cell r="D2424" t="str">
            <v>DZ</v>
          </cell>
          <cell r="E2424">
            <v>7.77</v>
          </cell>
          <cell r="F2424">
            <v>19.424999999999997</v>
          </cell>
        </row>
        <row r="2425">
          <cell r="A2425">
            <v>2016102</v>
          </cell>
          <cell r="B2425" t="str">
            <v>20-161-02</v>
          </cell>
          <cell r="C2425" t="str">
            <v xml:space="preserve">KEITH NEEDLE SPR EYE                    </v>
          </cell>
          <cell r="D2425" t="str">
            <v>DZ</v>
          </cell>
          <cell r="E2425">
            <v>7.77</v>
          </cell>
          <cell r="F2425">
            <v>19.424999999999997</v>
          </cell>
        </row>
        <row r="2426">
          <cell r="A2426">
            <v>2016103</v>
          </cell>
          <cell r="B2426" t="str">
            <v>20-161-03</v>
          </cell>
          <cell r="C2426" t="str">
            <v xml:space="preserve">KEITH NEEDLE SPR EYE                    </v>
          </cell>
          <cell r="D2426" t="str">
            <v>DZ</v>
          </cell>
          <cell r="E2426">
            <v>7.77</v>
          </cell>
          <cell r="F2426">
            <v>19.424999999999997</v>
          </cell>
        </row>
        <row r="2427">
          <cell r="A2427">
            <v>2016104</v>
          </cell>
          <cell r="B2427" t="str">
            <v>20-161-04</v>
          </cell>
          <cell r="C2427" t="str">
            <v xml:space="preserve">KEITH NEEDLE SPR EYE                    </v>
          </cell>
          <cell r="D2427" t="str">
            <v>DZ</v>
          </cell>
          <cell r="E2427">
            <v>7.77</v>
          </cell>
          <cell r="F2427">
            <v>19.424999999999997</v>
          </cell>
        </row>
        <row r="2428">
          <cell r="A2428">
            <v>2016105</v>
          </cell>
          <cell r="B2428" t="str">
            <v>20-161-05</v>
          </cell>
          <cell r="C2428" t="str">
            <v xml:space="preserve">KEITH NEEDLE SPR EYE                    </v>
          </cell>
          <cell r="D2428" t="str">
            <v>DZ</v>
          </cell>
          <cell r="E2428">
            <v>7.77</v>
          </cell>
          <cell r="F2428">
            <v>19.424999999999997</v>
          </cell>
        </row>
        <row r="2429">
          <cell r="A2429">
            <v>2016106</v>
          </cell>
          <cell r="B2429" t="str">
            <v>20-161-06</v>
          </cell>
          <cell r="C2429" t="str">
            <v xml:space="preserve">KEITH NEEDLE SPR EYE                    </v>
          </cell>
          <cell r="D2429" t="str">
            <v>DZ</v>
          </cell>
          <cell r="E2429">
            <v>7.77</v>
          </cell>
          <cell r="F2429">
            <v>19.424999999999997</v>
          </cell>
        </row>
        <row r="2430">
          <cell r="A2430">
            <v>2016501</v>
          </cell>
          <cell r="B2430" t="str">
            <v>20-165-01</v>
          </cell>
          <cell r="C2430" t="str">
            <v xml:space="preserve">KEITH NEEDL ROUND SPR EYE               </v>
          </cell>
          <cell r="D2430" t="str">
            <v>DZ</v>
          </cell>
          <cell r="E2430">
            <v>5.59</v>
          </cell>
          <cell r="F2430">
            <v>13.975</v>
          </cell>
        </row>
        <row r="2431">
          <cell r="A2431">
            <v>2016502</v>
          </cell>
          <cell r="B2431" t="str">
            <v>20-165-02</v>
          </cell>
          <cell r="C2431" t="str">
            <v xml:space="preserve">KEITH NEEDL ROUND SPR EYE               </v>
          </cell>
          <cell r="D2431" t="str">
            <v>DZ</v>
          </cell>
          <cell r="E2431">
            <v>5.59</v>
          </cell>
          <cell r="F2431">
            <v>13.975</v>
          </cell>
        </row>
        <row r="2432">
          <cell r="A2432">
            <v>2016503</v>
          </cell>
          <cell r="B2432" t="str">
            <v>20-165-03</v>
          </cell>
          <cell r="C2432" t="str">
            <v xml:space="preserve">KEITH NEEDL ROUND SPR EYE               </v>
          </cell>
          <cell r="D2432" t="str">
            <v>DZ</v>
          </cell>
          <cell r="E2432">
            <v>5.59</v>
          </cell>
          <cell r="F2432">
            <v>13.975</v>
          </cell>
        </row>
        <row r="2433">
          <cell r="A2433">
            <v>2016504</v>
          </cell>
          <cell r="B2433" t="str">
            <v>20-165-04</v>
          </cell>
          <cell r="C2433" t="str">
            <v xml:space="preserve">KEITH NEEDL ROUND SPR EYE               </v>
          </cell>
          <cell r="D2433" t="str">
            <v>DZ</v>
          </cell>
          <cell r="E2433">
            <v>5.59</v>
          </cell>
          <cell r="F2433">
            <v>13.975</v>
          </cell>
        </row>
        <row r="2434">
          <cell r="A2434">
            <v>2016505</v>
          </cell>
          <cell r="B2434" t="str">
            <v>20-165-05</v>
          </cell>
          <cell r="C2434" t="str">
            <v xml:space="preserve">KEITH NEEDL ROUND SPR EYE               </v>
          </cell>
          <cell r="D2434" t="str">
            <v>DZ</v>
          </cell>
          <cell r="E2434">
            <v>5.59</v>
          </cell>
          <cell r="F2434">
            <v>13.975</v>
          </cell>
        </row>
        <row r="2435">
          <cell r="A2435">
            <v>2016506</v>
          </cell>
          <cell r="B2435" t="str">
            <v>20-165-06</v>
          </cell>
          <cell r="C2435" t="str">
            <v xml:space="preserve">KEITH NEEDL ROUND SPR EYE               </v>
          </cell>
          <cell r="D2435" t="str">
            <v>DZ</v>
          </cell>
          <cell r="E2435">
            <v>5.59</v>
          </cell>
          <cell r="F2435">
            <v>13.975</v>
          </cell>
        </row>
        <row r="2436">
          <cell r="A2436">
            <v>2017510</v>
          </cell>
          <cell r="B2436" t="str">
            <v>20-175-10</v>
          </cell>
          <cell r="C2436" t="str">
            <v xml:space="preserve">INTEST NEEDLE PB SPR EYE                </v>
          </cell>
          <cell r="D2436" t="str">
            <v>DZ</v>
          </cell>
          <cell r="E2436">
            <v>5.72</v>
          </cell>
          <cell r="F2436">
            <v>14.299999999999999</v>
          </cell>
        </row>
        <row r="2437">
          <cell r="A2437">
            <v>2017520</v>
          </cell>
          <cell r="B2437" t="str">
            <v>20-175-20</v>
          </cell>
          <cell r="C2437" t="str">
            <v xml:space="preserve">INTEST NEEDLE PB SPR EYE                </v>
          </cell>
          <cell r="D2437" t="str">
            <v>DZ</v>
          </cell>
          <cell r="E2437">
            <v>5.72</v>
          </cell>
          <cell r="F2437">
            <v>14.299999999999999</v>
          </cell>
        </row>
        <row r="2438">
          <cell r="A2438">
            <v>2017601</v>
          </cell>
          <cell r="B2438" t="str">
            <v>20-176-01</v>
          </cell>
          <cell r="C2438" t="str">
            <v xml:space="preserve">INTEST NEEDLE PB SPR EYE                </v>
          </cell>
          <cell r="D2438" t="str">
            <v>DZ</v>
          </cell>
          <cell r="E2438">
            <v>5.25</v>
          </cell>
          <cell r="F2438">
            <v>13.125</v>
          </cell>
        </row>
        <row r="2439">
          <cell r="A2439">
            <v>2017602</v>
          </cell>
          <cell r="B2439" t="str">
            <v>20-176-02</v>
          </cell>
          <cell r="C2439" t="str">
            <v xml:space="preserve">INTEST NEEDLE PB SPR EYE                </v>
          </cell>
          <cell r="D2439" t="str">
            <v>DZ</v>
          </cell>
          <cell r="E2439">
            <v>5.25</v>
          </cell>
          <cell r="F2439">
            <v>13.125</v>
          </cell>
        </row>
        <row r="2440">
          <cell r="A2440">
            <v>2017603</v>
          </cell>
          <cell r="B2440" t="str">
            <v>20-176-03</v>
          </cell>
          <cell r="C2440" t="str">
            <v xml:space="preserve">INTEST NEEDLE PB SPR EYE                </v>
          </cell>
          <cell r="D2440" t="str">
            <v>DZ</v>
          </cell>
          <cell r="E2440">
            <v>5.25</v>
          </cell>
          <cell r="F2440">
            <v>13.125</v>
          </cell>
        </row>
        <row r="2441">
          <cell r="A2441">
            <v>2017604</v>
          </cell>
          <cell r="B2441" t="str">
            <v>20-176-04</v>
          </cell>
          <cell r="C2441" t="str">
            <v xml:space="preserve">INTEST NEEDLE PB SPR EYE                </v>
          </cell>
          <cell r="D2441" t="str">
            <v>DZ</v>
          </cell>
          <cell r="E2441">
            <v>5.25</v>
          </cell>
          <cell r="F2441">
            <v>13.125</v>
          </cell>
        </row>
        <row r="2442">
          <cell r="A2442">
            <v>2017605</v>
          </cell>
          <cell r="B2442" t="str">
            <v>20-176-05</v>
          </cell>
          <cell r="C2442" t="str">
            <v xml:space="preserve">INTEST NEEDLE PB SPR EYE                </v>
          </cell>
          <cell r="D2442" t="str">
            <v>DZ</v>
          </cell>
          <cell r="E2442">
            <v>5.25</v>
          </cell>
          <cell r="F2442">
            <v>13.125</v>
          </cell>
        </row>
        <row r="2443">
          <cell r="A2443">
            <v>2018210</v>
          </cell>
          <cell r="B2443" t="str">
            <v>20-182-10</v>
          </cell>
          <cell r="C2443" t="str">
            <v xml:space="preserve">INTEST NEEDLE PC SPR EYE                </v>
          </cell>
          <cell r="D2443" t="str">
            <v>DZ</v>
          </cell>
          <cell r="E2443">
            <v>5.25</v>
          </cell>
          <cell r="F2443">
            <v>13.125</v>
          </cell>
        </row>
        <row r="2444">
          <cell r="A2444">
            <v>2018220</v>
          </cell>
          <cell r="B2444" t="str">
            <v>20-182-20</v>
          </cell>
          <cell r="C2444" t="str">
            <v xml:space="preserve">INTEST NEEDLE PC SPR EYE                </v>
          </cell>
          <cell r="D2444" t="str">
            <v>DZ</v>
          </cell>
          <cell r="E2444">
            <v>5.25</v>
          </cell>
          <cell r="F2444">
            <v>13.125</v>
          </cell>
        </row>
        <row r="2445">
          <cell r="A2445">
            <v>2018301</v>
          </cell>
          <cell r="B2445" t="str">
            <v>20-183-01</v>
          </cell>
          <cell r="C2445" t="str">
            <v xml:space="preserve">INTEST NEEDLE PC SPR EYE                </v>
          </cell>
          <cell r="D2445" t="str">
            <v>DZ</v>
          </cell>
          <cell r="E2445">
            <v>5.25</v>
          </cell>
          <cell r="F2445">
            <v>13.125</v>
          </cell>
        </row>
        <row r="2446">
          <cell r="A2446">
            <v>2018302</v>
          </cell>
          <cell r="B2446" t="str">
            <v>20-183-02</v>
          </cell>
          <cell r="C2446" t="str">
            <v xml:space="preserve">INTEST NEEDLE PC SPR EYE                </v>
          </cell>
          <cell r="D2446" t="str">
            <v>DZ</v>
          </cell>
          <cell r="E2446">
            <v>5.25</v>
          </cell>
          <cell r="F2446">
            <v>13.125</v>
          </cell>
        </row>
        <row r="2447">
          <cell r="A2447">
            <v>2018303</v>
          </cell>
          <cell r="B2447" t="str">
            <v>20-183-03</v>
          </cell>
          <cell r="C2447" t="str">
            <v xml:space="preserve">INTEST NEEDLE PC SPR EYE                </v>
          </cell>
          <cell r="D2447" t="str">
            <v>DZ</v>
          </cell>
          <cell r="E2447">
            <v>5.25</v>
          </cell>
          <cell r="F2447">
            <v>13.125</v>
          </cell>
        </row>
        <row r="2448">
          <cell r="A2448">
            <v>2018304</v>
          </cell>
          <cell r="B2448" t="str">
            <v>20-183-04</v>
          </cell>
          <cell r="C2448" t="str">
            <v xml:space="preserve">INTEST NEEDLE PC SPR EYE                </v>
          </cell>
          <cell r="D2448" t="str">
            <v>DZ</v>
          </cell>
          <cell r="E2448">
            <v>5.25</v>
          </cell>
          <cell r="F2448">
            <v>13.125</v>
          </cell>
        </row>
        <row r="2449">
          <cell r="A2449">
            <v>2018305</v>
          </cell>
          <cell r="B2449" t="str">
            <v>20-183-05</v>
          </cell>
          <cell r="C2449" t="str">
            <v xml:space="preserve">INTEST NEEDLE PC SPR EYE                </v>
          </cell>
          <cell r="D2449" t="str">
            <v>DZ</v>
          </cell>
          <cell r="E2449">
            <v>5.25</v>
          </cell>
          <cell r="F2449">
            <v>13.125</v>
          </cell>
        </row>
        <row r="2450">
          <cell r="A2450">
            <v>2018710</v>
          </cell>
          <cell r="B2450" t="str">
            <v>20-187-10</v>
          </cell>
          <cell r="C2450" t="str">
            <v xml:space="preserve">INTEST NEEDLE PD SPR EYE                </v>
          </cell>
          <cell r="D2450" t="str">
            <v>DZ</v>
          </cell>
          <cell r="E2450">
            <v>5.72</v>
          </cell>
          <cell r="F2450">
            <v>14.299999999999999</v>
          </cell>
        </row>
        <row r="2451">
          <cell r="A2451">
            <v>2018720</v>
          </cell>
          <cell r="B2451" t="str">
            <v>20-187-20</v>
          </cell>
          <cell r="C2451" t="str">
            <v xml:space="preserve">INTEST NEEDLE PD SPR EYE                </v>
          </cell>
          <cell r="D2451" t="str">
            <v>DZ</v>
          </cell>
          <cell r="E2451">
            <v>5.72</v>
          </cell>
          <cell r="F2451">
            <v>14.299999999999999</v>
          </cell>
        </row>
        <row r="2452">
          <cell r="A2452">
            <v>2018801</v>
          </cell>
          <cell r="B2452" t="str">
            <v>20-188-01</v>
          </cell>
          <cell r="C2452" t="str">
            <v xml:space="preserve">INTEST NEEDLE PD SPR EYE                </v>
          </cell>
          <cell r="D2452" t="str">
            <v>DZ</v>
          </cell>
          <cell r="E2452">
            <v>5.25</v>
          </cell>
          <cell r="F2452">
            <v>13.125</v>
          </cell>
        </row>
        <row r="2453">
          <cell r="A2453">
            <v>2018802</v>
          </cell>
          <cell r="B2453" t="str">
            <v>20-188-02</v>
          </cell>
          <cell r="C2453" t="str">
            <v xml:space="preserve">INTEST NEEDLE PD SPR EYE                </v>
          </cell>
          <cell r="D2453" t="str">
            <v>DZ</v>
          </cell>
          <cell r="E2453">
            <v>5.25</v>
          </cell>
          <cell r="F2453">
            <v>13.125</v>
          </cell>
        </row>
        <row r="2454">
          <cell r="A2454">
            <v>2018803</v>
          </cell>
          <cell r="B2454" t="str">
            <v>20-188-03</v>
          </cell>
          <cell r="C2454" t="str">
            <v xml:space="preserve">INTEST NEEDLE PD SPR EYE                </v>
          </cell>
          <cell r="D2454" t="str">
            <v>DZ</v>
          </cell>
          <cell r="E2454">
            <v>5.25</v>
          </cell>
          <cell r="F2454">
            <v>13.125</v>
          </cell>
        </row>
        <row r="2455">
          <cell r="A2455">
            <v>2018804</v>
          </cell>
          <cell r="B2455" t="str">
            <v>20-188-04</v>
          </cell>
          <cell r="C2455" t="str">
            <v xml:space="preserve">INTEST NEEDLE PD SPR EYE                </v>
          </cell>
          <cell r="D2455" t="str">
            <v>DZ</v>
          </cell>
          <cell r="E2455">
            <v>5.25</v>
          </cell>
          <cell r="F2455">
            <v>13.125</v>
          </cell>
        </row>
        <row r="2456">
          <cell r="A2456">
            <v>2018805</v>
          </cell>
          <cell r="B2456" t="str">
            <v>20-188-05</v>
          </cell>
          <cell r="C2456" t="str">
            <v xml:space="preserve">INTEST NEEDLE PD SPR EYE                </v>
          </cell>
          <cell r="D2456" t="str">
            <v>DZ</v>
          </cell>
          <cell r="E2456">
            <v>5.25</v>
          </cell>
          <cell r="F2456">
            <v>13.125</v>
          </cell>
        </row>
        <row r="2457">
          <cell r="A2457">
            <v>2020501</v>
          </cell>
          <cell r="B2457" t="str">
            <v>20-205-01</v>
          </cell>
          <cell r="C2457" t="str">
            <v xml:space="preserve">EYE NEEDLE OB SPR EYE                   </v>
          </cell>
          <cell r="D2457" t="str">
            <v>DZ</v>
          </cell>
          <cell r="E2457">
            <v>7.77</v>
          </cell>
          <cell r="F2457">
            <v>19.424999999999997</v>
          </cell>
        </row>
        <row r="2458">
          <cell r="A2458">
            <v>2020502</v>
          </cell>
          <cell r="B2458" t="str">
            <v>20-205-02</v>
          </cell>
          <cell r="C2458" t="str">
            <v xml:space="preserve">EYE NEEDLE OB SPR EYE                   </v>
          </cell>
          <cell r="D2458" t="str">
            <v>DZ</v>
          </cell>
          <cell r="E2458">
            <v>7.77</v>
          </cell>
          <cell r="F2458">
            <v>19.424999999999997</v>
          </cell>
        </row>
        <row r="2459">
          <cell r="A2459">
            <v>2020503</v>
          </cell>
          <cell r="B2459" t="str">
            <v>20-205-03</v>
          </cell>
          <cell r="C2459" t="str">
            <v xml:space="preserve">EYE NEEDLE OB SPR EYE                   </v>
          </cell>
          <cell r="D2459" t="str">
            <v>DZ</v>
          </cell>
          <cell r="E2459">
            <v>7.77</v>
          </cell>
          <cell r="F2459">
            <v>19.424999999999997</v>
          </cell>
        </row>
        <row r="2460">
          <cell r="A2460">
            <v>2020504</v>
          </cell>
          <cell r="B2460" t="str">
            <v>20-205-04</v>
          </cell>
          <cell r="C2460" t="str">
            <v xml:space="preserve">EYE NEEDLE OB SPR EYE                   </v>
          </cell>
          <cell r="D2460" t="str">
            <v>DZ</v>
          </cell>
          <cell r="E2460">
            <v>7.77</v>
          </cell>
          <cell r="F2460">
            <v>19.424999999999997</v>
          </cell>
        </row>
        <row r="2461">
          <cell r="A2461">
            <v>2020505</v>
          </cell>
          <cell r="B2461" t="str">
            <v>20-205-05</v>
          </cell>
          <cell r="C2461" t="str">
            <v xml:space="preserve">EYE NEEDLE OB SPR EYE                   </v>
          </cell>
          <cell r="D2461" t="str">
            <v>DZ</v>
          </cell>
          <cell r="E2461">
            <v>7.77</v>
          </cell>
          <cell r="F2461">
            <v>19.424999999999997</v>
          </cell>
        </row>
        <row r="2462">
          <cell r="A2462">
            <v>2020901</v>
          </cell>
          <cell r="B2462" t="str">
            <v>20-209-01</v>
          </cell>
          <cell r="C2462" t="str">
            <v xml:space="preserve">EYE NEEDLE OC SPR EYE                   </v>
          </cell>
          <cell r="D2462" t="str">
            <v>DZ</v>
          </cell>
          <cell r="E2462">
            <v>7.77</v>
          </cell>
          <cell r="F2462">
            <v>19.424999999999997</v>
          </cell>
        </row>
        <row r="2463">
          <cell r="A2463">
            <v>2020902</v>
          </cell>
          <cell r="B2463" t="str">
            <v>20-209-02</v>
          </cell>
          <cell r="C2463" t="str">
            <v xml:space="preserve">EYE NEEDLE OC SPR EYE                   </v>
          </cell>
          <cell r="D2463" t="str">
            <v>DZ</v>
          </cell>
          <cell r="E2463">
            <v>7.77</v>
          </cell>
          <cell r="F2463">
            <v>19.424999999999997</v>
          </cell>
        </row>
        <row r="2464">
          <cell r="A2464">
            <v>2020903</v>
          </cell>
          <cell r="B2464" t="str">
            <v>20-209-03</v>
          </cell>
          <cell r="C2464" t="str">
            <v xml:space="preserve">EYE NEEDLE OC SPR EYE                   </v>
          </cell>
          <cell r="D2464" t="str">
            <v>DZ</v>
          </cell>
          <cell r="E2464">
            <v>7.77</v>
          </cell>
          <cell r="F2464">
            <v>19.424999999999997</v>
          </cell>
        </row>
        <row r="2465">
          <cell r="A2465">
            <v>2020904</v>
          </cell>
          <cell r="B2465" t="str">
            <v>20-209-04</v>
          </cell>
          <cell r="C2465" t="str">
            <v xml:space="preserve">EYE NEEDLE OC SPR EYE                   </v>
          </cell>
          <cell r="D2465" t="str">
            <v>DZ</v>
          </cell>
          <cell r="E2465">
            <v>7.77</v>
          </cell>
          <cell r="F2465">
            <v>19.424999999999997</v>
          </cell>
        </row>
        <row r="2466">
          <cell r="A2466">
            <v>2020905</v>
          </cell>
          <cell r="B2466" t="str">
            <v>20-209-05</v>
          </cell>
          <cell r="C2466" t="str">
            <v xml:space="preserve">EYE NEEDLE OC SPR EYE                   </v>
          </cell>
          <cell r="D2466" t="str">
            <v>DZ</v>
          </cell>
          <cell r="E2466">
            <v>7.77</v>
          </cell>
          <cell r="F2466">
            <v>19.424999999999997</v>
          </cell>
        </row>
        <row r="2467">
          <cell r="A2467">
            <v>2022010</v>
          </cell>
          <cell r="B2467" t="str">
            <v>20-220-10</v>
          </cell>
          <cell r="C2467" t="str">
            <v xml:space="preserve">KALT ARTER NEEDLE PL EYE                </v>
          </cell>
          <cell r="D2467" t="str">
            <v>DZ</v>
          </cell>
          <cell r="E2467">
            <v>19.600000000000001</v>
          </cell>
          <cell r="F2467">
            <v>49</v>
          </cell>
        </row>
        <row r="2468">
          <cell r="A2468">
            <v>2022020</v>
          </cell>
          <cell r="B2468" t="str">
            <v>20-220-20</v>
          </cell>
          <cell r="C2468" t="str">
            <v xml:space="preserve">KALT ARTER NEEDLE PL EYE                </v>
          </cell>
          <cell r="D2468" t="str">
            <v>DZ</v>
          </cell>
          <cell r="E2468">
            <v>19.600000000000001</v>
          </cell>
          <cell r="F2468">
            <v>49</v>
          </cell>
        </row>
        <row r="2469">
          <cell r="A2469">
            <v>2022101</v>
          </cell>
          <cell r="B2469" t="str">
            <v>20-221-01</v>
          </cell>
          <cell r="C2469" t="str">
            <v xml:space="preserve">KALT ARTER NEEDLE PL EYE                </v>
          </cell>
          <cell r="D2469" t="str">
            <v>DZ</v>
          </cell>
          <cell r="E2469">
            <v>19.600000000000001</v>
          </cell>
          <cell r="F2469">
            <v>49</v>
          </cell>
        </row>
        <row r="2470">
          <cell r="A2470">
            <v>2022102</v>
          </cell>
          <cell r="B2470" t="str">
            <v>20-221-02</v>
          </cell>
          <cell r="C2470" t="str">
            <v xml:space="preserve">KALT ARTER NEEDLE PL EYE                </v>
          </cell>
          <cell r="D2470" t="str">
            <v>DZ</v>
          </cell>
          <cell r="E2470">
            <v>19.600000000000001</v>
          </cell>
          <cell r="F2470">
            <v>49</v>
          </cell>
        </row>
        <row r="2471">
          <cell r="A2471">
            <v>2022103</v>
          </cell>
          <cell r="B2471" t="str">
            <v>20-221-03</v>
          </cell>
          <cell r="C2471" t="str">
            <v xml:space="preserve">KALT ARTER NEEDLE PL EYE                </v>
          </cell>
          <cell r="D2471" t="str">
            <v>DZ</v>
          </cell>
          <cell r="E2471">
            <v>19.600000000000001</v>
          </cell>
          <cell r="F2471">
            <v>49</v>
          </cell>
        </row>
        <row r="2472">
          <cell r="A2472">
            <v>2022601</v>
          </cell>
          <cell r="B2472" t="str">
            <v>20-226-01</v>
          </cell>
          <cell r="C2472" t="str">
            <v xml:space="preserve">PAYR ARTER NEEDLE PL EYE                </v>
          </cell>
          <cell r="D2472" t="str">
            <v>DZ</v>
          </cell>
          <cell r="E2472">
            <v>17.600000000000001</v>
          </cell>
          <cell r="F2472">
            <v>44</v>
          </cell>
        </row>
        <row r="2473">
          <cell r="A2473">
            <v>2022602</v>
          </cell>
          <cell r="B2473" t="str">
            <v>20-226-02</v>
          </cell>
          <cell r="C2473" t="str">
            <v xml:space="preserve">PAYR ARTER NEEDLE PL EYE                </v>
          </cell>
          <cell r="D2473" t="str">
            <v>DZ</v>
          </cell>
          <cell r="E2473">
            <v>17.600000000000001</v>
          </cell>
          <cell r="F2473">
            <v>44</v>
          </cell>
        </row>
        <row r="2474">
          <cell r="A2474">
            <v>2022603</v>
          </cell>
          <cell r="B2474" t="str">
            <v>20-226-03</v>
          </cell>
          <cell r="C2474" t="str">
            <v xml:space="preserve">PAYR ARTER NEEDLE PL EYE                </v>
          </cell>
          <cell r="D2474" t="str">
            <v>DZ</v>
          </cell>
          <cell r="E2474">
            <v>17.600000000000001</v>
          </cell>
          <cell r="F2474">
            <v>44</v>
          </cell>
        </row>
        <row r="2475">
          <cell r="A2475">
            <v>2022604</v>
          </cell>
          <cell r="B2475" t="str">
            <v>20-226-04</v>
          </cell>
          <cell r="C2475" t="str">
            <v xml:space="preserve">PAYR ARTER NEEDLE PL EYE                </v>
          </cell>
          <cell r="D2475" t="str">
            <v>DZ</v>
          </cell>
          <cell r="E2475">
            <v>17.600000000000001</v>
          </cell>
          <cell r="F2475">
            <v>44</v>
          </cell>
        </row>
        <row r="2476">
          <cell r="A2476">
            <v>2022605</v>
          </cell>
          <cell r="B2476" t="str">
            <v>20-226-05</v>
          </cell>
          <cell r="C2476" t="str">
            <v xml:space="preserve">PAYR ARTER NEEDLE PL EYE                </v>
          </cell>
          <cell r="D2476" t="str">
            <v>DZ</v>
          </cell>
          <cell r="E2476">
            <v>17.600000000000001</v>
          </cell>
          <cell r="F2476">
            <v>44</v>
          </cell>
        </row>
        <row r="2477">
          <cell r="A2477">
            <v>2023010</v>
          </cell>
          <cell r="B2477" t="str">
            <v>20-230-10</v>
          </cell>
          <cell r="C2477" t="str">
            <v xml:space="preserve">PAYR ARTER NEEDLE PL EYE                </v>
          </cell>
          <cell r="D2477" t="str">
            <v>DZ</v>
          </cell>
          <cell r="E2477">
            <v>19.600000000000001</v>
          </cell>
          <cell r="F2477">
            <v>49</v>
          </cell>
        </row>
        <row r="2478">
          <cell r="A2478">
            <v>2023020</v>
          </cell>
          <cell r="B2478" t="str">
            <v>20-230-20</v>
          </cell>
          <cell r="C2478" t="str">
            <v xml:space="preserve">PAYR ARTER NEEDLE PL EYE                </v>
          </cell>
          <cell r="D2478" t="str">
            <v>DZ</v>
          </cell>
          <cell r="E2478">
            <v>19.600000000000001</v>
          </cell>
          <cell r="F2478">
            <v>49</v>
          </cell>
        </row>
        <row r="2479">
          <cell r="A2479">
            <v>2023101</v>
          </cell>
          <cell r="B2479" t="str">
            <v>20-231-01</v>
          </cell>
          <cell r="C2479" t="str">
            <v xml:space="preserve">PAYR ARTER NEEDLE PL EYE                </v>
          </cell>
          <cell r="D2479" t="str">
            <v>DZ</v>
          </cell>
          <cell r="E2479">
            <v>19.600000000000001</v>
          </cell>
          <cell r="F2479">
            <v>49</v>
          </cell>
        </row>
        <row r="2480">
          <cell r="A2480">
            <v>2023102</v>
          </cell>
          <cell r="B2480" t="str">
            <v>20-231-02</v>
          </cell>
          <cell r="C2480" t="str">
            <v xml:space="preserve">PAYR ARTER NEEDLE PL EYE                </v>
          </cell>
          <cell r="D2480" t="str">
            <v>DZ</v>
          </cell>
          <cell r="E2480">
            <v>19.600000000000001</v>
          </cell>
          <cell r="F2480">
            <v>49</v>
          </cell>
        </row>
        <row r="2481">
          <cell r="A2481">
            <v>2023103</v>
          </cell>
          <cell r="B2481" t="str">
            <v>20-231-03</v>
          </cell>
          <cell r="C2481" t="str">
            <v xml:space="preserve">PAYR ARTER NEEDLE PL EYE                </v>
          </cell>
          <cell r="D2481" t="str">
            <v>DZ</v>
          </cell>
          <cell r="E2481">
            <v>19.600000000000001</v>
          </cell>
          <cell r="F2481">
            <v>49</v>
          </cell>
        </row>
        <row r="2482">
          <cell r="A2482">
            <v>2027414</v>
          </cell>
          <cell r="B2482" t="str">
            <v>20-274-14</v>
          </cell>
          <cell r="C2482" t="str">
            <v xml:space="preserve">KALT NEEDLE HOLDER                      </v>
          </cell>
          <cell r="D2482" t="str">
            <v>PC</v>
          </cell>
          <cell r="E2482">
            <v>108.5</v>
          </cell>
          <cell r="F2482">
            <v>271.25</v>
          </cell>
        </row>
        <row r="2483">
          <cell r="A2483">
            <v>2028810</v>
          </cell>
          <cell r="B2483" t="str">
            <v>20-288-10</v>
          </cell>
          <cell r="C2483" t="str">
            <v xml:space="preserve">BARR-TROUT NH WTHT LOCK CURV            </v>
          </cell>
          <cell r="D2483" t="str">
            <v>PC</v>
          </cell>
          <cell r="E2483">
            <v>149</v>
          </cell>
          <cell r="F2483">
            <v>372.5</v>
          </cell>
        </row>
        <row r="2484">
          <cell r="A2484">
            <v>2028910</v>
          </cell>
          <cell r="B2484" t="str">
            <v>20-289-10</v>
          </cell>
          <cell r="C2484" t="str">
            <v xml:space="preserve">BARR-TROUT NH WTHT LOCK CURV            </v>
          </cell>
          <cell r="D2484" t="str">
            <v>PC</v>
          </cell>
          <cell r="E2484">
            <v>150.5</v>
          </cell>
          <cell r="F2484">
            <v>376.25</v>
          </cell>
        </row>
        <row r="2485">
          <cell r="A2485">
            <v>2029014</v>
          </cell>
          <cell r="B2485" t="str">
            <v>20-290-14</v>
          </cell>
          <cell r="C2485" t="str">
            <v xml:space="preserve">ARRUGA NEEDLE HOLDER STR                </v>
          </cell>
          <cell r="D2485" t="str">
            <v>PC</v>
          </cell>
          <cell r="E2485">
            <v>143.5</v>
          </cell>
          <cell r="F2485">
            <v>358.75</v>
          </cell>
        </row>
        <row r="2486">
          <cell r="A2486">
            <v>2029114</v>
          </cell>
          <cell r="B2486" t="str">
            <v>20-291-14</v>
          </cell>
          <cell r="C2486" t="str">
            <v xml:space="preserve">ARRUGA NEEDLE HOLDER CURV               </v>
          </cell>
          <cell r="D2486" t="str">
            <v>PC</v>
          </cell>
          <cell r="E2486">
            <v>147</v>
          </cell>
          <cell r="F2486">
            <v>367.5</v>
          </cell>
        </row>
        <row r="2487">
          <cell r="A2487">
            <v>2029810</v>
          </cell>
          <cell r="B2487" t="str">
            <v>20-298-10</v>
          </cell>
          <cell r="C2487" t="str">
            <v xml:space="preserve">BARR-TROUT NH W LOCK STR                </v>
          </cell>
          <cell r="D2487" t="str">
            <v>PC</v>
          </cell>
          <cell r="E2487">
            <v>157.5</v>
          </cell>
          <cell r="F2487">
            <v>393.75</v>
          </cell>
        </row>
        <row r="2488">
          <cell r="A2488">
            <v>2029811</v>
          </cell>
          <cell r="B2488" t="str">
            <v>20-298-11</v>
          </cell>
          <cell r="C2488" t="str">
            <v xml:space="preserve">BARRAQUER NH W LOCK STR                 </v>
          </cell>
          <cell r="D2488" t="str">
            <v>PC</v>
          </cell>
          <cell r="E2488">
            <v>168.5</v>
          </cell>
          <cell r="F2488">
            <v>421.25</v>
          </cell>
        </row>
        <row r="2489">
          <cell r="A2489">
            <v>2029910</v>
          </cell>
          <cell r="B2489" t="str">
            <v>20-299-10</v>
          </cell>
          <cell r="C2489" t="str">
            <v xml:space="preserve">BARRAQUER NH W LOCK CURVED              </v>
          </cell>
          <cell r="D2489" t="str">
            <v>PC</v>
          </cell>
          <cell r="E2489">
            <v>159.5</v>
          </cell>
          <cell r="F2489">
            <v>398.75</v>
          </cell>
        </row>
        <row r="2490">
          <cell r="A2490">
            <v>2029911</v>
          </cell>
          <cell r="B2490" t="str">
            <v>20-299-11</v>
          </cell>
          <cell r="C2490" t="str">
            <v xml:space="preserve">BARRAQUER NH W LOCK CURVED              </v>
          </cell>
          <cell r="D2490" t="str">
            <v>PC</v>
          </cell>
          <cell r="E2490">
            <v>170.5</v>
          </cell>
          <cell r="F2490">
            <v>426.25</v>
          </cell>
        </row>
        <row r="2491">
          <cell r="A2491">
            <v>2030011</v>
          </cell>
          <cell r="B2491" t="str">
            <v>20-300-11</v>
          </cell>
          <cell r="C2491" t="str">
            <v xml:space="preserve">BARRAQUER NH WTHT LOCK CURV             </v>
          </cell>
          <cell r="D2491" t="str">
            <v>PC</v>
          </cell>
          <cell r="E2491">
            <v>162</v>
          </cell>
          <cell r="F2491">
            <v>405</v>
          </cell>
        </row>
        <row r="2492">
          <cell r="A2492">
            <v>2030013</v>
          </cell>
          <cell r="B2492" t="str">
            <v>20-300-13</v>
          </cell>
          <cell r="C2492" t="str">
            <v xml:space="preserve">BARRAQUER NH WTHT LOCK CURV             </v>
          </cell>
          <cell r="D2492" t="str">
            <v>PC</v>
          </cell>
          <cell r="E2492">
            <v>169.5</v>
          </cell>
          <cell r="F2492">
            <v>423.75</v>
          </cell>
        </row>
        <row r="2493">
          <cell r="A2493">
            <v>2030014</v>
          </cell>
          <cell r="B2493" t="str">
            <v>20-300-14</v>
          </cell>
          <cell r="C2493" t="str">
            <v xml:space="preserve">BARRAQUER NDH M SP GEB                  </v>
          </cell>
          <cell r="D2493" t="str">
            <v>PC</v>
          </cell>
          <cell r="E2493">
            <v>275.5</v>
          </cell>
          <cell r="F2493">
            <v>688.75</v>
          </cell>
        </row>
        <row r="2494">
          <cell r="A2494">
            <v>2030014</v>
          </cell>
          <cell r="B2494" t="str">
            <v>20-300-14</v>
          </cell>
          <cell r="C2494" t="str">
            <v xml:space="preserve">BARRAQUER NH W LOCK CURVED              </v>
          </cell>
          <cell r="D2494" t="str">
            <v>PC</v>
          </cell>
          <cell r="E2494">
            <v>176</v>
          </cell>
          <cell r="F2494">
            <v>440</v>
          </cell>
        </row>
        <row r="2495">
          <cell r="A2495">
            <v>2030113</v>
          </cell>
          <cell r="B2495" t="str">
            <v>20-301-13</v>
          </cell>
          <cell r="C2495" t="str">
            <v xml:space="preserve">BARRAQUER NH WHTH LOCK CURVE            </v>
          </cell>
          <cell r="D2495" t="str">
            <v>PC</v>
          </cell>
          <cell r="E2495">
            <v>176</v>
          </cell>
          <cell r="F2495">
            <v>440</v>
          </cell>
        </row>
        <row r="2496">
          <cell r="A2496">
            <v>2030201</v>
          </cell>
          <cell r="B2496" t="str">
            <v>20-302-01</v>
          </cell>
          <cell r="C2496" t="str">
            <v xml:space="preserve">CASTROV-FINO NH WTHT LOCK ST            </v>
          </cell>
          <cell r="D2496" t="str">
            <v>PC</v>
          </cell>
          <cell r="E2496">
            <v>140.5</v>
          </cell>
          <cell r="F2496">
            <v>351.25</v>
          </cell>
        </row>
        <row r="2497">
          <cell r="A2497">
            <v>2030301</v>
          </cell>
          <cell r="B2497" t="str">
            <v>20-303-01</v>
          </cell>
          <cell r="C2497" t="str">
            <v xml:space="preserve">CASTROV-FINO NH WTHT LOCK CU            </v>
          </cell>
          <cell r="D2497" t="str">
            <v>PC</v>
          </cell>
          <cell r="E2497">
            <v>136.5</v>
          </cell>
          <cell r="F2497">
            <v>341.25</v>
          </cell>
        </row>
        <row r="2498">
          <cell r="A2498">
            <v>2030309</v>
          </cell>
          <cell r="B2498" t="str">
            <v>20-303-09</v>
          </cell>
          <cell r="C2498" t="str">
            <v xml:space="preserve">CASTROVIEJO NH W/O LOCK CVD.            </v>
          </cell>
          <cell r="D2498" t="str">
            <v>PC</v>
          </cell>
          <cell r="E2498">
            <v>133</v>
          </cell>
          <cell r="F2498">
            <v>332.5</v>
          </cell>
        </row>
        <row r="2499">
          <cell r="A2499">
            <v>2030401</v>
          </cell>
          <cell r="B2499" t="str">
            <v>20-304-01</v>
          </cell>
          <cell r="C2499" t="str">
            <v xml:space="preserve">CASTROV-FINO NH W LOCK STR              </v>
          </cell>
          <cell r="D2499" t="str">
            <v>PC</v>
          </cell>
          <cell r="E2499">
            <v>150</v>
          </cell>
          <cell r="F2499">
            <v>375</v>
          </cell>
        </row>
        <row r="2500">
          <cell r="A2500">
            <v>2030409</v>
          </cell>
          <cell r="B2500" t="str">
            <v>20-304-09</v>
          </cell>
          <cell r="C2500" t="str">
            <v xml:space="preserve">CASTROVIEJO NH W LOCK STR               </v>
          </cell>
          <cell r="D2500" t="str">
            <v>PC</v>
          </cell>
          <cell r="E2500">
            <v>141</v>
          </cell>
          <cell r="F2500">
            <v>352.5</v>
          </cell>
        </row>
        <row r="2501">
          <cell r="A2501">
            <v>2030501</v>
          </cell>
          <cell r="B2501" t="str">
            <v>20-305-01</v>
          </cell>
          <cell r="C2501" t="str">
            <v xml:space="preserve">CASTROV-FINO NH W LOCK CURVE            </v>
          </cell>
          <cell r="D2501" t="str">
            <v>PC</v>
          </cell>
          <cell r="E2501">
            <v>151.5</v>
          </cell>
          <cell r="F2501">
            <v>378.75</v>
          </cell>
        </row>
        <row r="2502">
          <cell r="A2502">
            <v>2030509</v>
          </cell>
          <cell r="B2502" t="str">
            <v>20-305-09</v>
          </cell>
          <cell r="C2502" t="str">
            <v xml:space="preserve">CASTROVIEJO NH W LOCK CURVED            </v>
          </cell>
          <cell r="D2502" t="str">
            <v>PC</v>
          </cell>
          <cell r="E2502">
            <v>143.5</v>
          </cell>
          <cell r="F2502">
            <v>358.75</v>
          </cell>
        </row>
        <row r="2503">
          <cell r="A2503">
            <v>2030614</v>
          </cell>
          <cell r="B2503" t="str">
            <v>20-306-14</v>
          </cell>
          <cell r="C2503" t="str">
            <v xml:space="preserve">CASTROVIEJO NH W LOCK STRAIG            </v>
          </cell>
          <cell r="D2503" t="str">
            <v>PC</v>
          </cell>
          <cell r="E2503">
            <v>142</v>
          </cell>
          <cell r="F2503">
            <v>355</v>
          </cell>
        </row>
        <row r="2504">
          <cell r="A2504">
            <v>2030714</v>
          </cell>
          <cell r="B2504" t="str">
            <v>20-307-14</v>
          </cell>
          <cell r="C2504" t="str">
            <v xml:space="preserve">CASTROVIEJO NH W LOCK CURVER            </v>
          </cell>
          <cell r="D2504" t="str">
            <v>PC</v>
          </cell>
          <cell r="E2504">
            <v>144.5</v>
          </cell>
          <cell r="F2504">
            <v>361.25</v>
          </cell>
        </row>
        <row r="2505">
          <cell r="A2505">
            <v>2030814</v>
          </cell>
          <cell r="B2505" t="str">
            <v>20-308-14</v>
          </cell>
          <cell r="C2505" t="str">
            <v xml:space="preserve">CASTROVIEJO NH WTHT LOCK ST             </v>
          </cell>
          <cell r="D2505" t="str">
            <v>PC</v>
          </cell>
          <cell r="E2505">
            <v>118</v>
          </cell>
          <cell r="F2505">
            <v>295</v>
          </cell>
        </row>
        <row r="2506">
          <cell r="A2506">
            <v>2030914</v>
          </cell>
          <cell r="B2506" t="str">
            <v>20-309-14</v>
          </cell>
          <cell r="C2506" t="str">
            <v xml:space="preserve">CASTROVIEJO NH WTHT LOCK CUR            </v>
          </cell>
          <cell r="D2506" t="str">
            <v>PC</v>
          </cell>
          <cell r="E2506">
            <v>121</v>
          </cell>
          <cell r="F2506">
            <v>302.5</v>
          </cell>
        </row>
        <row r="2507">
          <cell r="A2507">
            <v>2031014</v>
          </cell>
          <cell r="B2507" t="str">
            <v>20-310-14</v>
          </cell>
          <cell r="C2507" t="str">
            <v xml:space="preserve">CASTROVIEJO NH W LOCK STRAI             </v>
          </cell>
          <cell r="D2507" t="str">
            <v>PC</v>
          </cell>
          <cell r="E2507">
            <v>132.5</v>
          </cell>
          <cell r="F2507">
            <v>331.25</v>
          </cell>
        </row>
        <row r="2508">
          <cell r="A2508">
            <v>2031114</v>
          </cell>
          <cell r="B2508" t="str">
            <v>20-311-14</v>
          </cell>
          <cell r="C2508" t="str">
            <v xml:space="preserve">CASTROVIEJO NH W LOCK CURVED            </v>
          </cell>
          <cell r="D2508" t="str">
            <v>PC</v>
          </cell>
          <cell r="E2508">
            <v>135.5</v>
          </cell>
          <cell r="F2508">
            <v>338.75</v>
          </cell>
        </row>
        <row r="2509">
          <cell r="A2509">
            <v>2031314</v>
          </cell>
          <cell r="B2509" t="str">
            <v>20-313-14</v>
          </cell>
          <cell r="C2509" t="str">
            <v xml:space="preserve">CASTROVIEJO NH WTHT LOCK CUR            </v>
          </cell>
          <cell r="D2509" t="str">
            <v>PC</v>
          </cell>
          <cell r="E2509">
            <v>127</v>
          </cell>
          <cell r="F2509">
            <v>317.5</v>
          </cell>
        </row>
        <row r="2510">
          <cell r="A2510">
            <v>2031416</v>
          </cell>
          <cell r="B2510" t="str">
            <v>20-314-16</v>
          </cell>
          <cell r="C2510" t="str">
            <v xml:space="preserve">ARRUGA NEEDLEHOLDER STRAIGHT            </v>
          </cell>
          <cell r="D2510" t="str">
            <v>PC</v>
          </cell>
          <cell r="E2510">
            <v>127.5</v>
          </cell>
          <cell r="F2510">
            <v>318.75</v>
          </cell>
        </row>
        <row r="2511">
          <cell r="A2511">
            <v>2031516</v>
          </cell>
          <cell r="B2511" t="str">
            <v>20-315-16</v>
          </cell>
          <cell r="C2511" t="str">
            <v xml:space="preserve">ARRUGA NEEDLEHOLDER CURVED              </v>
          </cell>
          <cell r="D2511" t="str">
            <v>PC</v>
          </cell>
          <cell r="E2511">
            <v>128.5</v>
          </cell>
          <cell r="F2511">
            <v>321.25</v>
          </cell>
        </row>
        <row r="2512">
          <cell r="A2512">
            <v>2031613</v>
          </cell>
          <cell r="B2512" t="str">
            <v>20-316-13</v>
          </cell>
          <cell r="C2512" t="str">
            <v xml:space="preserve">CASTROVIEJO NH W LOCK STRGHT            </v>
          </cell>
          <cell r="D2512" t="str">
            <v>PC</v>
          </cell>
          <cell r="E2512">
            <v>158</v>
          </cell>
          <cell r="F2512">
            <v>395</v>
          </cell>
        </row>
        <row r="2513">
          <cell r="A2513">
            <v>2031712</v>
          </cell>
          <cell r="B2513" t="str">
            <v>20-317-12</v>
          </cell>
          <cell r="C2513" t="str">
            <v xml:space="preserve">CASTROVIEJO ND W LOCK CURVED            </v>
          </cell>
          <cell r="D2513" t="str">
            <v>PC</v>
          </cell>
          <cell r="E2513">
            <v>174.5</v>
          </cell>
          <cell r="F2513">
            <v>436.25</v>
          </cell>
        </row>
        <row r="2514">
          <cell r="A2514">
            <v>2032612</v>
          </cell>
          <cell r="B2514" t="str">
            <v>20-326-12</v>
          </cell>
          <cell r="C2514" t="str">
            <v xml:space="preserve">DERF NEEDLE HOLDER                      </v>
          </cell>
          <cell r="D2514" t="str">
            <v>PC</v>
          </cell>
          <cell r="E2514">
            <v>30.96</v>
          </cell>
          <cell r="F2514">
            <v>77.400000000000006</v>
          </cell>
        </row>
        <row r="2515">
          <cell r="A2515">
            <v>2032812</v>
          </cell>
          <cell r="B2515" t="str">
            <v>20-328-12</v>
          </cell>
          <cell r="C2515" t="str">
            <v xml:space="preserve">DERF NEEDLE HOLD LONGIT SERR            </v>
          </cell>
          <cell r="D2515" t="str">
            <v>PC</v>
          </cell>
          <cell r="E2515">
            <v>30.96</v>
          </cell>
          <cell r="F2515">
            <v>77.400000000000006</v>
          </cell>
        </row>
        <row r="2516">
          <cell r="A2516">
            <v>2033212</v>
          </cell>
          <cell r="B2516" t="str">
            <v>20-332-12</v>
          </cell>
          <cell r="C2516" t="str">
            <v xml:space="preserve">COLLIER NEEDLE HOLDER                   </v>
          </cell>
          <cell r="D2516" t="str">
            <v>PC</v>
          </cell>
          <cell r="E2516">
            <v>46.44</v>
          </cell>
          <cell r="F2516">
            <v>116.1</v>
          </cell>
        </row>
        <row r="2517">
          <cell r="A2517">
            <v>2033413</v>
          </cell>
          <cell r="B2517" t="str">
            <v>20-334-13</v>
          </cell>
          <cell r="C2517" t="str">
            <v xml:space="preserve">WEBSTER NEEDLE HOLDER                   </v>
          </cell>
          <cell r="D2517" t="str">
            <v>PC</v>
          </cell>
          <cell r="E2517">
            <v>30.42</v>
          </cell>
          <cell r="F2517">
            <v>76.050000000000011</v>
          </cell>
        </row>
        <row r="2518">
          <cell r="A2518">
            <v>2033613</v>
          </cell>
          <cell r="B2518" t="str">
            <v>20-336-13</v>
          </cell>
          <cell r="C2518" t="str">
            <v xml:space="preserve">HALSEY NEEDLE HOLDER                    </v>
          </cell>
          <cell r="D2518" t="str">
            <v>PC</v>
          </cell>
          <cell r="E2518">
            <v>33.119999999999997</v>
          </cell>
          <cell r="F2518">
            <v>82.8</v>
          </cell>
        </row>
        <row r="2519">
          <cell r="A2519">
            <v>2033813</v>
          </cell>
          <cell r="B2519" t="str">
            <v>20-338-13</v>
          </cell>
          <cell r="C2519" t="str">
            <v xml:space="preserve">NEIVERT NEEDLE HOLDER                   </v>
          </cell>
          <cell r="D2519" t="str">
            <v>PC</v>
          </cell>
          <cell r="E2519">
            <v>57.42</v>
          </cell>
          <cell r="F2519">
            <v>143.55000000000001</v>
          </cell>
        </row>
        <row r="2520">
          <cell r="A2520">
            <v>2034014</v>
          </cell>
          <cell r="B2520" t="str">
            <v>20-340-14</v>
          </cell>
          <cell r="C2520" t="str">
            <v xml:space="preserve">HEGAR-BAUMGARTNER NDL HOLDER            </v>
          </cell>
          <cell r="D2520" t="str">
            <v>PC</v>
          </cell>
          <cell r="E2520">
            <v>35.01</v>
          </cell>
          <cell r="F2520">
            <v>87.524999999999991</v>
          </cell>
        </row>
        <row r="2521">
          <cell r="A2521">
            <v>2034413</v>
          </cell>
          <cell r="B2521" t="str">
            <v>20-344-13</v>
          </cell>
          <cell r="C2521" t="str">
            <v xml:space="preserve">BROWN NEEDEL HOLDER                     </v>
          </cell>
          <cell r="D2521" t="str">
            <v>PC</v>
          </cell>
          <cell r="E2521">
            <v>35.01</v>
          </cell>
          <cell r="F2521">
            <v>87.524999999999991</v>
          </cell>
        </row>
        <row r="2522">
          <cell r="A2522">
            <v>2034418</v>
          </cell>
          <cell r="B2522" t="str">
            <v>20-344-18</v>
          </cell>
          <cell r="C2522" t="str">
            <v xml:space="preserve">BROWN NEEDEL HOLDER                     </v>
          </cell>
          <cell r="D2522" t="str">
            <v>PC</v>
          </cell>
          <cell r="E2522">
            <v>40.68</v>
          </cell>
          <cell r="F2522">
            <v>101.7</v>
          </cell>
        </row>
        <row r="2523">
          <cell r="A2523">
            <v>2034815</v>
          </cell>
          <cell r="B2523" t="str">
            <v>20-348-15</v>
          </cell>
          <cell r="C2523" t="str">
            <v xml:space="preserve">CRILE-MURRAY NEEDEL HOLDER              </v>
          </cell>
          <cell r="D2523" t="str">
            <v>PC</v>
          </cell>
          <cell r="E2523">
            <v>35.64</v>
          </cell>
          <cell r="F2523">
            <v>89.1</v>
          </cell>
        </row>
        <row r="2524">
          <cell r="A2524">
            <v>2035015</v>
          </cell>
          <cell r="B2524" t="str">
            <v>20-350-15</v>
          </cell>
          <cell r="C2524" t="str">
            <v xml:space="preserve">CRILE-WOOD NEEDLE HOLD W GRV            </v>
          </cell>
          <cell r="D2524" t="str">
            <v>PC</v>
          </cell>
          <cell r="E2524">
            <v>35.28</v>
          </cell>
          <cell r="F2524">
            <v>88.2</v>
          </cell>
        </row>
        <row r="2525">
          <cell r="A2525">
            <v>2036018</v>
          </cell>
          <cell r="B2525" t="str">
            <v>20-360-18</v>
          </cell>
          <cell r="C2525" t="str">
            <v xml:space="preserve">ADSON NEEDLE HOLDER                     </v>
          </cell>
          <cell r="D2525" t="str">
            <v>PC</v>
          </cell>
          <cell r="E2525">
            <v>61.56</v>
          </cell>
          <cell r="F2525">
            <v>153.9</v>
          </cell>
        </row>
        <row r="2526">
          <cell r="A2526">
            <v>2036418</v>
          </cell>
          <cell r="B2526" t="str">
            <v>20-364-18</v>
          </cell>
          <cell r="C2526" t="str">
            <v xml:space="preserve">METZENBAUM NEEDLE HOLDER                </v>
          </cell>
          <cell r="D2526" t="str">
            <v>PC</v>
          </cell>
          <cell r="E2526">
            <v>66.33</v>
          </cell>
          <cell r="F2526">
            <v>165.82499999999999</v>
          </cell>
        </row>
        <row r="2527">
          <cell r="A2527">
            <v>2038417</v>
          </cell>
          <cell r="B2527" t="str">
            <v>20-384-17</v>
          </cell>
          <cell r="C2527" t="str">
            <v xml:space="preserve">MASS GEN HOSPITAL NEEDL HOLD            </v>
          </cell>
          <cell r="D2527" t="str">
            <v>PC</v>
          </cell>
          <cell r="E2527">
            <v>45</v>
          </cell>
          <cell r="F2527">
            <v>112.5</v>
          </cell>
        </row>
        <row r="2528">
          <cell r="A2528">
            <v>2039014</v>
          </cell>
          <cell r="B2528" t="str">
            <v>20-390-14</v>
          </cell>
          <cell r="C2528" t="str">
            <v xml:space="preserve">MAYO-HEGAR NEEDLE HOLDER                </v>
          </cell>
          <cell r="D2528" t="str">
            <v>PC</v>
          </cell>
          <cell r="E2528">
            <v>18.63</v>
          </cell>
          <cell r="F2528">
            <v>46.574999999999996</v>
          </cell>
        </row>
        <row r="2529">
          <cell r="A2529">
            <v>2039016</v>
          </cell>
          <cell r="B2529" t="str">
            <v>20-390-16</v>
          </cell>
          <cell r="C2529" t="str">
            <v xml:space="preserve">MAYO-HEGAR NEEDLE HOLDER 6"             </v>
          </cell>
          <cell r="D2529" t="str">
            <v>PC</v>
          </cell>
          <cell r="E2529">
            <v>18.63</v>
          </cell>
          <cell r="F2529">
            <v>46.574999999999996</v>
          </cell>
        </row>
        <row r="2530">
          <cell r="A2530">
            <v>2039018</v>
          </cell>
          <cell r="B2530" t="str">
            <v>20-390-18</v>
          </cell>
          <cell r="C2530" t="str">
            <v xml:space="preserve">MAYO-HEGAR NEEDLE HOLDER                </v>
          </cell>
          <cell r="D2530" t="str">
            <v>PC</v>
          </cell>
          <cell r="E2530">
            <v>21.15</v>
          </cell>
          <cell r="F2530">
            <v>52.875</v>
          </cell>
        </row>
        <row r="2531">
          <cell r="A2531">
            <v>2039020</v>
          </cell>
          <cell r="B2531" t="str">
            <v>20-390-20</v>
          </cell>
          <cell r="C2531" t="str">
            <v xml:space="preserve">MAYO-HEGAR NEEDLE HOLDER, 8"            </v>
          </cell>
          <cell r="D2531" t="str">
            <v>PC</v>
          </cell>
          <cell r="E2531">
            <v>25.47</v>
          </cell>
          <cell r="F2531">
            <v>63.674999999999997</v>
          </cell>
        </row>
        <row r="2532">
          <cell r="A2532">
            <v>2039024</v>
          </cell>
          <cell r="B2532" t="str">
            <v>20-390-24</v>
          </cell>
          <cell r="C2532" t="str">
            <v xml:space="preserve">MAYO-HEGAR NEEDEL-H., 9 1/2"            </v>
          </cell>
          <cell r="D2532" t="str">
            <v>PC</v>
          </cell>
          <cell r="E2532">
            <v>32.58</v>
          </cell>
          <cell r="F2532">
            <v>81.449999999999989</v>
          </cell>
        </row>
        <row r="2533">
          <cell r="A2533">
            <v>2039026</v>
          </cell>
          <cell r="B2533" t="str">
            <v>20-390-26</v>
          </cell>
          <cell r="C2533" t="str">
            <v xml:space="preserve">MAYO-HEGAR NEEDLE HOLDER                </v>
          </cell>
          <cell r="D2533" t="str">
            <v>PC</v>
          </cell>
          <cell r="E2533">
            <v>44.1</v>
          </cell>
          <cell r="F2533">
            <v>110.25</v>
          </cell>
        </row>
        <row r="2534">
          <cell r="A2534">
            <v>2039030</v>
          </cell>
          <cell r="B2534" t="str">
            <v>20-390-30</v>
          </cell>
          <cell r="C2534" t="str">
            <v xml:space="preserve">MAYO-HEGAR NDLHOLD 30CM STR             </v>
          </cell>
          <cell r="D2534" t="str">
            <v>PC</v>
          </cell>
          <cell r="E2534">
            <v>67.59</v>
          </cell>
          <cell r="F2534">
            <v>168.97500000000002</v>
          </cell>
        </row>
        <row r="2535">
          <cell r="A2535">
            <v>2039616</v>
          </cell>
          <cell r="B2535" t="str">
            <v>20-396-16</v>
          </cell>
          <cell r="C2535" t="str">
            <v xml:space="preserve">MAYO-HEGAR NDL HOLD SLENDER             </v>
          </cell>
          <cell r="D2535" t="str">
            <v>PC</v>
          </cell>
          <cell r="E2535">
            <v>22.86</v>
          </cell>
          <cell r="F2535">
            <v>57.15</v>
          </cell>
        </row>
        <row r="2536">
          <cell r="A2536">
            <v>2039618</v>
          </cell>
          <cell r="B2536" t="str">
            <v>20-396-18</v>
          </cell>
          <cell r="C2536" t="str">
            <v xml:space="preserve">MAYO-HEGAR NDL HOLD SLENDER             </v>
          </cell>
          <cell r="D2536" t="str">
            <v>PC</v>
          </cell>
          <cell r="E2536">
            <v>28.53</v>
          </cell>
          <cell r="F2536">
            <v>71.325000000000003</v>
          </cell>
        </row>
        <row r="2537">
          <cell r="A2537">
            <v>2039620</v>
          </cell>
          <cell r="B2537" t="str">
            <v>20-396-20</v>
          </cell>
          <cell r="C2537" t="str">
            <v xml:space="preserve">MAYO-HEGAR NDL HOLD SLENDER             </v>
          </cell>
          <cell r="D2537" t="str">
            <v>PC</v>
          </cell>
          <cell r="E2537">
            <v>33.659999999999997</v>
          </cell>
          <cell r="F2537">
            <v>84.149999999999991</v>
          </cell>
        </row>
        <row r="2538">
          <cell r="A2538">
            <v>2040321</v>
          </cell>
          <cell r="B2538" t="str">
            <v>20-403-21</v>
          </cell>
          <cell r="C2538" t="str">
            <v xml:space="preserve">HEANEY NEEDLE HOLDER                    </v>
          </cell>
          <cell r="D2538" t="str">
            <v>PC</v>
          </cell>
          <cell r="E2538">
            <v>49.05</v>
          </cell>
          <cell r="F2538">
            <v>122.625</v>
          </cell>
        </row>
        <row r="2539">
          <cell r="A2539">
            <v>2040423</v>
          </cell>
          <cell r="B2539" t="str">
            <v>20-404-23</v>
          </cell>
          <cell r="C2539" t="str">
            <v xml:space="preserve">JAMISON NEEDLE HOLDER                   </v>
          </cell>
          <cell r="D2539" t="str">
            <v>PC</v>
          </cell>
          <cell r="E2539">
            <v>58.05</v>
          </cell>
          <cell r="F2539">
            <v>145.125</v>
          </cell>
        </row>
        <row r="2540">
          <cell r="A2540">
            <v>2040827</v>
          </cell>
          <cell r="B2540" t="str">
            <v>20-408-27</v>
          </cell>
          <cell r="C2540" t="str">
            <v xml:space="preserve">MASSON NEEDLE HOLDER                    </v>
          </cell>
          <cell r="D2540" t="str">
            <v>PC</v>
          </cell>
          <cell r="E2540">
            <v>50.31</v>
          </cell>
          <cell r="F2540">
            <v>125.77500000000001</v>
          </cell>
        </row>
        <row r="2541">
          <cell r="A2541">
            <v>2041527</v>
          </cell>
          <cell r="B2541" t="str">
            <v>20-415-27</v>
          </cell>
          <cell r="C2541" t="str">
            <v xml:space="preserve">FINOCCHIETTO NEEDLE HOLDER              </v>
          </cell>
          <cell r="D2541" t="str">
            <v>PC</v>
          </cell>
          <cell r="E2541">
            <v>56.88</v>
          </cell>
          <cell r="F2541">
            <v>142.20000000000002</v>
          </cell>
        </row>
        <row r="2542">
          <cell r="A2542">
            <v>2042027</v>
          </cell>
          <cell r="B2542" t="str">
            <v>20-420-27</v>
          </cell>
          <cell r="C2542" t="str">
            <v xml:space="preserve">WANGENSTEEN NEEDLE HOLDER               </v>
          </cell>
          <cell r="D2542" t="str">
            <v>PC</v>
          </cell>
          <cell r="E2542">
            <v>58.95</v>
          </cell>
          <cell r="F2542">
            <v>147.375</v>
          </cell>
        </row>
        <row r="2543">
          <cell r="A2543">
            <v>2043727</v>
          </cell>
          <cell r="B2543" t="str">
            <v>20-437-27</v>
          </cell>
          <cell r="C2543" t="str">
            <v xml:space="preserve">JOHNSON NEEDLE HOLDER                   </v>
          </cell>
          <cell r="D2543" t="str">
            <v>PC</v>
          </cell>
          <cell r="E2543">
            <v>77.400000000000006</v>
          </cell>
          <cell r="F2543">
            <v>193.5</v>
          </cell>
        </row>
        <row r="2544">
          <cell r="A2544">
            <v>2045123</v>
          </cell>
          <cell r="B2544" t="str">
            <v>20-451-23</v>
          </cell>
          <cell r="C2544" t="str">
            <v xml:space="preserve">STRATTE NEEDLE HOLDER                   </v>
          </cell>
          <cell r="D2544" t="str">
            <v>PC</v>
          </cell>
          <cell r="E2544">
            <v>86.76</v>
          </cell>
          <cell r="F2544">
            <v>216.9</v>
          </cell>
        </row>
        <row r="2545">
          <cell r="A2545">
            <v>2046614</v>
          </cell>
          <cell r="B2545" t="str">
            <v>20-466-14</v>
          </cell>
          <cell r="C2545" t="str">
            <v xml:space="preserve">OLSEN HEGAR NDL HOLDER CURV             </v>
          </cell>
          <cell r="D2545" t="str">
            <v>PC</v>
          </cell>
          <cell r="E2545">
            <v>51.57</v>
          </cell>
          <cell r="F2545">
            <v>128.92500000000001</v>
          </cell>
        </row>
        <row r="2546">
          <cell r="A2546">
            <v>2046916</v>
          </cell>
          <cell r="B2546" t="str">
            <v>20-469-16</v>
          </cell>
          <cell r="C2546" t="str">
            <v xml:space="preserve">GILLIES NEEDLE HOLDER                   </v>
          </cell>
          <cell r="D2546" t="str">
            <v>PC</v>
          </cell>
          <cell r="E2546">
            <v>59.04</v>
          </cell>
          <cell r="F2546">
            <v>147.6</v>
          </cell>
        </row>
        <row r="2547">
          <cell r="A2547">
            <v>2050015</v>
          </cell>
          <cell r="B2547" t="str">
            <v>20-500-15</v>
          </cell>
          <cell r="C2547" t="str">
            <v xml:space="preserve">CRILE NEEDLE HOLDER                     </v>
          </cell>
          <cell r="D2547" t="str">
            <v>PC</v>
          </cell>
          <cell r="E2547">
            <v>48.51</v>
          </cell>
          <cell r="F2547">
            <v>121.27499999999999</v>
          </cell>
        </row>
        <row r="2548">
          <cell r="A2548">
            <v>2051614</v>
          </cell>
          <cell r="B2548" t="str">
            <v>20-516-14</v>
          </cell>
          <cell r="C2548" t="str">
            <v xml:space="preserve">MATHIEU NEEDLE HOLDER                   </v>
          </cell>
          <cell r="D2548" t="str">
            <v>PC</v>
          </cell>
          <cell r="E2548">
            <v>40.590000000000003</v>
          </cell>
          <cell r="F2548">
            <v>101.47500000000001</v>
          </cell>
        </row>
        <row r="2549">
          <cell r="A2549">
            <v>2051617</v>
          </cell>
          <cell r="B2549" t="str">
            <v>20-516-17</v>
          </cell>
          <cell r="C2549" t="str">
            <v xml:space="preserve">MATHIEU NEEDLE HOLDER                   </v>
          </cell>
          <cell r="D2549" t="str">
            <v>PC</v>
          </cell>
          <cell r="E2549">
            <v>46.08</v>
          </cell>
          <cell r="F2549">
            <v>115.19999999999999</v>
          </cell>
        </row>
        <row r="2550">
          <cell r="A2550">
            <v>2051620</v>
          </cell>
          <cell r="B2550" t="str">
            <v>20-516-20</v>
          </cell>
          <cell r="C2550" t="str">
            <v xml:space="preserve">MATHIEU NEEDLE HOLDER                   </v>
          </cell>
          <cell r="D2550" t="str">
            <v>PC</v>
          </cell>
          <cell r="E2550">
            <v>50.58</v>
          </cell>
          <cell r="F2550">
            <v>126.44999999999999</v>
          </cell>
        </row>
        <row r="2551">
          <cell r="A2551">
            <v>2052614</v>
          </cell>
          <cell r="B2551" t="str">
            <v>20-526-14</v>
          </cell>
          <cell r="C2551" t="str">
            <v xml:space="preserve">MATHIEU NEEDLE HOLDER                   </v>
          </cell>
          <cell r="D2551" t="str">
            <v>PC</v>
          </cell>
          <cell r="E2551">
            <v>38.79</v>
          </cell>
          <cell r="F2551">
            <v>96.974999999999994</v>
          </cell>
        </row>
        <row r="2552">
          <cell r="A2552">
            <v>2052617</v>
          </cell>
          <cell r="B2552" t="str">
            <v>20-526-17</v>
          </cell>
          <cell r="C2552" t="str">
            <v xml:space="preserve">MATHIEU NEEDLE HOLDER                   </v>
          </cell>
          <cell r="D2552" t="str">
            <v>PC</v>
          </cell>
          <cell r="E2552">
            <v>45.36</v>
          </cell>
          <cell r="F2552">
            <v>113.4</v>
          </cell>
        </row>
        <row r="2553">
          <cell r="A2553">
            <v>2057418</v>
          </cell>
          <cell r="B2553" t="str">
            <v>20-574-18</v>
          </cell>
          <cell r="C2553" t="str">
            <v xml:space="preserve">TOENNIS NEEDLE HOLDER                   </v>
          </cell>
          <cell r="D2553" t="str">
            <v>PC</v>
          </cell>
          <cell r="E2553">
            <v>70.739999999999995</v>
          </cell>
          <cell r="F2553">
            <v>176.85</v>
          </cell>
        </row>
        <row r="2554">
          <cell r="A2554">
            <v>2057620</v>
          </cell>
          <cell r="B2554" t="str">
            <v>20-576-20</v>
          </cell>
          <cell r="C2554" t="str">
            <v xml:space="preserve">LICHTENBERG NEEDLE HOLDER               </v>
          </cell>
          <cell r="D2554" t="str">
            <v>PC</v>
          </cell>
          <cell r="E2554">
            <v>79.650000000000006</v>
          </cell>
          <cell r="F2554">
            <v>199.125</v>
          </cell>
        </row>
        <row r="2555">
          <cell r="A2555">
            <v>2058916</v>
          </cell>
          <cell r="B2555" t="str">
            <v>20-589-16</v>
          </cell>
          <cell r="C2555" t="str">
            <v xml:space="preserve">MICRO NDL HOLDER SMOOTH JAWS            </v>
          </cell>
          <cell r="D2555" t="str">
            <v>PC</v>
          </cell>
          <cell r="E2555">
            <v>241.3</v>
          </cell>
          <cell r="F2555">
            <v>603.25</v>
          </cell>
        </row>
        <row r="2556">
          <cell r="A2556">
            <v>2059223</v>
          </cell>
          <cell r="B2556" t="str">
            <v>20-592-23</v>
          </cell>
          <cell r="C2556" t="str">
            <v xml:space="preserve">MIKRO NDL HOLDER 23 CM STR              </v>
          </cell>
          <cell r="D2556" t="str">
            <v>PC</v>
          </cell>
          <cell r="E2556">
            <v>267.89999999999998</v>
          </cell>
          <cell r="F2556">
            <v>669.75</v>
          </cell>
        </row>
        <row r="2557">
          <cell r="A2557">
            <v>2059323</v>
          </cell>
          <cell r="B2557" t="str">
            <v>20-593-23</v>
          </cell>
          <cell r="C2557" t="str">
            <v xml:space="preserve">MICRO NDL HOLDER 23 CM CVD              </v>
          </cell>
          <cell r="D2557" t="str">
            <v>PC</v>
          </cell>
          <cell r="E2557">
            <v>271.23</v>
          </cell>
          <cell r="F2557">
            <v>678.07500000000005</v>
          </cell>
        </row>
        <row r="2558">
          <cell r="A2558">
            <v>2059519</v>
          </cell>
          <cell r="B2558" t="str">
            <v>20-595-19</v>
          </cell>
          <cell r="C2558" t="str">
            <v xml:space="preserve">MICRO NDL HOLDER 19 CM CVD              </v>
          </cell>
          <cell r="D2558" t="str">
            <v>PC</v>
          </cell>
          <cell r="E2558">
            <v>260.77999999999997</v>
          </cell>
          <cell r="F2558">
            <v>651.94999999999993</v>
          </cell>
        </row>
        <row r="2559">
          <cell r="A2559">
            <v>2060218</v>
          </cell>
          <cell r="B2559" t="str">
            <v>20-602-18</v>
          </cell>
          <cell r="C2559" t="str">
            <v xml:space="preserve">MICRO NEEDLEHOLD 18CM WITH R            </v>
          </cell>
          <cell r="D2559" t="str">
            <v>PC</v>
          </cell>
          <cell r="E2559">
            <v>219.93</v>
          </cell>
          <cell r="F2559">
            <v>549.82500000000005</v>
          </cell>
        </row>
        <row r="2560">
          <cell r="A2560">
            <v>2060413</v>
          </cell>
          <cell r="B2560" t="str">
            <v>20-604-13</v>
          </cell>
          <cell r="C2560" t="str">
            <v xml:space="preserve">TC WEBSTER NEEDLE HOLDER                </v>
          </cell>
          <cell r="D2560" t="str">
            <v>PC</v>
          </cell>
          <cell r="E2560">
            <v>62.91</v>
          </cell>
          <cell r="F2560">
            <v>157.27499999999998</v>
          </cell>
        </row>
        <row r="2561">
          <cell r="A2561">
            <v>2060415</v>
          </cell>
          <cell r="B2561" t="str">
            <v>20-604-15</v>
          </cell>
          <cell r="C2561" t="str">
            <v xml:space="preserve">TC CRILE-WOOD NEEDLE HOLDER             </v>
          </cell>
          <cell r="D2561" t="str">
            <v>PC</v>
          </cell>
          <cell r="E2561">
            <v>62.91</v>
          </cell>
          <cell r="F2561">
            <v>157.27499999999998</v>
          </cell>
        </row>
        <row r="2562">
          <cell r="A2562">
            <v>2060515</v>
          </cell>
          <cell r="B2562" t="str">
            <v>20-605-15</v>
          </cell>
          <cell r="C2562" t="str">
            <v xml:space="preserve">MICRO NEEDLEHOLDER CVD.W/CATCH 15 CM    </v>
          </cell>
          <cell r="D2562" t="str">
            <v>PC</v>
          </cell>
          <cell r="E2562">
            <v>411.5</v>
          </cell>
          <cell r="F2562">
            <v>1028.75</v>
          </cell>
        </row>
        <row r="2563">
          <cell r="A2563">
            <v>2060518</v>
          </cell>
          <cell r="B2563" t="str">
            <v>20-605-18</v>
          </cell>
          <cell r="C2563" t="str">
            <v xml:space="preserve">MICRO NEEDLEHOLDER CVD.W/CATCH 18 CM    </v>
          </cell>
          <cell r="D2563" t="str">
            <v>PC</v>
          </cell>
          <cell r="E2563">
            <v>411.5</v>
          </cell>
          <cell r="F2563">
            <v>1028.75</v>
          </cell>
        </row>
        <row r="2564">
          <cell r="A2564">
            <v>2060521</v>
          </cell>
          <cell r="B2564" t="str">
            <v>20-605-21</v>
          </cell>
          <cell r="C2564" t="str">
            <v xml:space="preserve">MICRO NEEDLEHOLDER CVD.W/CATCH 21 CM    </v>
          </cell>
          <cell r="D2564" t="str">
            <v>PC</v>
          </cell>
          <cell r="E2564">
            <v>421</v>
          </cell>
          <cell r="F2564">
            <v>1052.5</v>
          </cell>
        </row>
        <row r="2565">
          <cell r="A2565">
            <v>2060523</v>
          </cell>
          <cell r="B2565" t="str">
            <v>20-605-23</v>
          </cell>
          <cell r="C2565" t="str">
            <v xml:space="preserve">MICRO NEEDLEHOLDER CVD. W/CATCH 23 CM   </v>
          </cell>
          <cell r="D2565" t="str">
            <v>PC</v>
          </cell>
          <cell r="E2565">
            <v>442.5</v>
          </cell>
          <cell r="F2565">
            <v>1106.25</v>
          </cell>
        </row>
        <row r="2566">
          <cell r="A2566">
            <v>2060615</v>
          </cell>
          <cell r="B2566" t="str">
            <v>20-606-15</v>
          </cell>
          <cell r="C2566" t="str">
            <v xml:space="preserve">MICRO NEEDLEHOLDER STR.W/CATCH 15 CM    </v>
          </cell>
          <cell r="D2566" t="str">
            <v>PC</v>
          </cell>
          <cell r="E2566">
            <v>400</v>
          </cell>
          <cell r="F2566">
            <v>1000</v>
          </cell>
        </row>
        <row r="2567">
          <cell r="A2567">
            <v>2060618</v>
          </cell>
          <cell r="B2567" t="str">
            <v>20-606-18</v>
          </cell>
          <cell r="C2567" t="str">
            <v xml:space="preserve">MICRO NEEDLEHOLDER STR. W/CATCH 18 CM   </v>
          </cell>
          <cell r="D2567" t="str">
            <v>PC</v>
          </cell>
          <cell r="E2567">
            <v>400</v>
          </cell>
          <cell r="F2567">
            <v>1000</v>
          </cell>
        </row>
        <row r="2568">
          <cell r="A2568">
            <v>2060621</v>
          </cell>
          <cell r="B2568" t="str">
            <v>20-606-21</v>
          </cell>
          <cell r="C2568" t="str">
            <v xml:space="preserve">MICRO NEEDLEHOLDER STR. W/CATCH 21 CM   </v>
          </cell>
          <cell r="D2568" t="str">
            <v>PC</v>
          </cell>
          <cell r="E2568">
            <v>419</v>
          </cell>
          <cell r="F2568">
            <v>1047.5</v>
          </cell>
        </row>
        <row r="2569">
          <cell r="A2569">
            <v>2060623</v>
          </cell>
          <cell r="B2569" t="str">
            <v>20-606-23</v>
          </cell>
          <cell r="C2569" t="str">
            <v xml:space="preserve">MICRO NEEDLEHOLDER STR. W/CATCH 23 CM   </v>
          </cell>
          <cell r="D2569" t="str">
            <v>PC</v>
          </cell>
          <cell r="E2569">
            <v>439</v>
          </cell>
          <cell r="F2569">
            <v>1097.5</v>
          </cell>
        </row>
        <row r="2570">
          <cell r="A2570">
            <v>2060715</v>
          </cell>
          <cell r="B2570" t="str">
            <v>20-607-15</v>
          </cell>
          <cell r="C2570" t="str">
            <v xml:space="preserve">MICRO NEEDLEHOLDER CVD. W/O CATCH 15 CM </v>
          </cell>
          <cell r="D2570" t="str">
            <v>PC</v>
          </cell>
          <cell r="E2570">
            <v>380.5</v>
          </cell>
          <cell r="F2570">
            <v>951.25</v>
          </cell>
        </row>
        <row r="2571">
          <cell r="A2571">
            <v>2060718</v>
          </cell>
          <cell r="B2571" t="str">
            <v>20-607-18</v>
          </cell>
          <cell r="C2571" t="str">
            <v xml:space="preserve">MICRO NEEDLEHOLDER CVD. W/O CATCH 18 CM </v>
          </cell>
          <cell r="D2571" t="str">
            <v>PC</v>
          </cell>
          <cell r="E2571">
            <v>387</v>
          </cell>
          <cell r="F2571">
            <v>967.5</v>
          </cell>
        </row>
        <row r="2572">
          <cell r="A2572">
            <v>2060721</v>
          </cell>
          <cell r="B2572" t="str">
            <v>20-607-21</v>
          </cell>
          <cell r="C2572" t="str">
            <v xml:space="preserve">MICRO NEEDLEHOLDER CVD W/O CATCH 21 CM  </v>
          </cell>
          <cell r="D2572" t="str">
            <v>PC</v>
          </cell>
          <cell r="E2572">
            <v>397.5</v>
          </cell>
          <cell r="F2572">
            <v>993.75</v>
          </cell>
        </row>
        <row r="2573">
          <cell r="A2573">
            <v>2060723</v>
          </cell>
          <cell r="B2573" t="str">
            <v>20-607-23</v>
          </cell>
          <cell r="C2573" t="str">
            <v xml:space="preserve">MICRO NEEDLEHOLDER CVD W/O CATCH 23 CM  </v>
          </cell>
          <cell r="D2573" t="str">
            <v>PC</v>
          </cell>
          <cell r="E2573">
            <v>419</v>
          </cell>
          <cell r="F2573">
            <v>1047.5</v>
          </cell>
        </row>
        <row r="2574">
          <cell r="A2574">
            <v>2060815</v>
          </cell>
          <cell r="B2574" t="str">
            <v>20-608-15</v>
          </cell>
          <cell r="C2574" t="str">
            <v xml:space="preserve">MICRO NEEDLEHOLDER STR. W/O CATCH 15 CM </v>
          </cell>
          <cell r="D2574" t="str">
            <v>PC</v>
          </cell>
          <cell r="E2574">
            <v>368.5</v>
          </cell>
          <cell r="F2574">
            <v>921.25</v>
          </cell>
        </row>
        <row r="2575">
          <cell r="A2575">
            <v>2060818</v>
          </cell>
          <cell r="B2575" t="str">
            <v>20-608-18</v>
          </cell>
          <cell r="C2575" t="str">
            <v xml:space="preserve">MICRO NEEDLEHOLDER STR. W/O CATCH 18 CM </v>
          </cell>
          <cell r="D2575" t="str">
            <v>PC</v>
          </cell>
          <cell r="E2575">
            <v>368.5</v>
          </cell>
          <cell r="F2575">
            <v>921.25</v>
          </cell>
        </row>
        <row r="2576">
          <cell r="A2576">
            <v>2060821</v>
          </cell>
          <cell r="B2576" t="str">
            <v>20-608-21</v>
          </cell>
          <cell r="C2576" t="str">
            <v xml:space="preserve">MICRO NEEDLEHOLDER STR. W/0 CATCH 21 CM </v>
          </cell>
          <cell r="D2576" t="str">
            <v>PC</v>
          </cell>
          <cell r="E2576">
            <v>387</v>
          </cell>
          <cell r="F2576">
            <v>967.5</v>
          </cell>
        </row>
        <row r="2577">
          <cell r="A2577">
            <v>2060823</v>
          </cell>
          <cell r="B2577" t="str">
            <v>20-608-23</v>
          </cell>
          <cell r="C2577" t="str">
            <v xml:space="preserve">MICRO NEEDLEHOLDER STR. W/O CATCH 23 CM </v>
          </cell>
          <cell r="D2577" t="str">
            <v>PC</v>
          </cell>
          <cell r="E2577">
            <v>405</v>
          </cell>
          <cell r="F2577">
            <v>1012.5</v>
          </cell>
        </row>
        <row r="2578">
          <cell r="A2578">
            <v>2061018</v>
          </cell>
          <cell r="B2578" t="str">
            <v>20-610-18</v>
          </cell>
          <cell r="C2578" t="str">
            <v xml:space="preserve">TC JABOMA NEEDLEHOLDER                  </v>
          </cell>
          <cell r="D2578" t="str">
            <v>PC</v>
          </cell>
          <cell r="E2578">
            <v>218</v>
          </cell>
          <cell r="F2578">
            <v>545</v>
          </cell>
        </row>
        <row r="2579">
          <cell r="A2579">
            <v>2061218</v>
          </cell>
          <cell r="B2579" t="str">
            <v>20-612-18</v>
          </cell>
          <cell r="C2579" t="str">
            <v xml:space="preserve">GREGORY NEEDLEHOLDER STR. W/CATCH 18 CM </v>
          </cell>
          <cell r="D2579" t="str">
            <v>PC</v>
          </cell>
          <cell r="E2579">
            <v>812</v>
          </cell>
          <cell r="F2579">
            <v>2030</v>
          </cell>
        </row>
        <row r="2580">
          <cell r="A2580">
            <v>2061221</v>
          </cell>
          <cell r="B2580" t="str">
            <v>20-612-21</v>
          </cell>
          <cell r="C2580" t="str">
            <v xml:space="preserve">GREGORY NEEDLEHOLDER STR.W/CATCH 21 CM  </v>
          </cell>
          <cell r="D2580" t="str">
            <v>PC</v>
          </cell>
          <cell r="E2580">
            <v>819</v>
          </cell>
          <cell r="F2580">
            <v>2047.5</v>
          </cell>
        </row>
        <row r="2581">
          <cell r="A2581">
            <v>2062000</v>
          </cell>
          <cell r="B2581" t="str">
            <v>20-620-00</v>
          </cell>
          <cell r="C2581" t="str">
            <v xml:space="preserve">TC CASTROVIEJO NDLH STR                 </v>
          </cell>
          <cell r="D2581" t="str">
            <v>PC</v>
          </cell>
          <cell r="E2581">
            <v>179.1</v>
          </cell>
          <cell r="F2581">
            <v>447.75</v>
          </cell>
        </row>
        <row r="2582">
          <cell r="A2582">
            <v>2062001</v>
          </cell>
          <cell r="B2582" t="str">
            <v>20-620-01</v>
          </cell>
          <cell r="C2582" t="str">
            <v xml:space="preserve">TC CASTROVIEJO NDLH CVD                 </v>
          </cell>
          <cell r="D2582" t="str">
            <v>PC</v>
          </cell>
          <cell r="E2582">
            <v>180.9</v>
          </cell>
          <cell r="F2582">
            <v>452.25</v>
          </cell>
        </row>
        <row r="2583">
          <cell r="A2583">
            <v>2062014</v>
          </cell>
          <cell r="B2583" t="str">
            <v>20-620-14</v>
          </cell>
          <cell r="C2583" t="str">
            <v xml:space="preserve">TC CASTROVIEJO NDHL STR                 </v>
          </cell>
          <cell r="D2583" t="str">
            <v>PC</v>
          </cell>
          <cell r="E2583">
            <v>176.85</v>
          </cell>
          <cell r="F2583">
            <v>442.125</v>
          </cell>
        </row>
        <row r="2584">
          <cell r="A2584">
            <v>2062018</v>
          </cell>
          <cell r="B2584" t="str">
            <v>20-620-18</v>
          </cell>
          <cell r="C2584" t="str">
            <v xml:space="preserve">TC CASTROVIEJO NDLH STR                 </v>
          </cell>
          <cell r="D2584" t="str">
            <v>PC</v>
          </cell>
          <cell r="E2584">
            <v>183.15</v>
          </cell>
          <cell r="F2584">
            <v>457.875</v>
          </cell>
        </row>
        <row r="2585">
          <cell r="A2585">
            <v>2062021</v>
          </cell>
          <cell r="B2585" t="str">
            <v>20-620-21</v>
          </cell>
          <cell r="C2585" t="str">
            <v xml:space="preserve">TC CASTROVIEJO NDLH STR                 </v>
          </cell>
          <cell r="D2585" t="str">
            <v>PC</v>
          </cell>
          <cell r="E2585">
            <v>193.5</v>
          </cell>
          <cell r="F2585">
            <v>483.75</v>
          </cell>
        </row>
        <row r="2586">
          <cell r="A2586">
            <v>2062114</v>
          </cell>
          <cell r="B2586" t="str">
            <v>20-621-14</v>
          </cell>
          <cell r="C2586" t="str">
            <v xml:space="preserve">TC CASTROVIEJO NDLH CVD                 </v>
          </cell>
          <cell r="D2586" t="str">
            <v>PC</v>
          </cell>
          <cell r="E2586">
            <v>177.3</v>
          </cell>
          <cell r="F2586">
            <v>443.25</v>
          </cell>
        </row>
        <row r="2587">
          <cell r="A2587">
            <v>2062118</v>
          </cell>
          <cell r="B2587" t="str">
            <v>20-621-18</v>
          </cell>
          <cell r="C2587" t="str">
            <v xml:space="preserve">TC CASTROVIEJO NDLH CVD                 </v>
          </cell>
          <cell r="D2587" t="str">
            <v>PC</v>
          </cell>
          <cell r="E2587">
            <v>184.5</v>
          </cell>
          <cell r="F2587">
            <v>461.25</v>
          </cell>
        </row>
        <row r="2588">
          <cell r="A2588">
            <v>2062121</v>
          </cell>
          <cell r="B2588" t="str">
            <v>20-621-21</v>
          </cell>
          <cell r="C2588" t="str">
            <v xml:space="preserve">TC CASTROVIEJO NDLH CVD                 </v>
          </cell>
          <cell r="D2588" t="str">
            <v>PC</v>
          </cell>
          <cell r="E2588">
            <v>194.85</v>
          </cell>
          <cell r="F2588">
            <v>487.125</v>
          </cell>
        </row>
        <row r="2589">
          <cell r="A2589">
            <v>2062216</v>
          </cell>
          <cell r="B2589" t="str">
            <v>20-622-16</v>
          </cell>
          <cell r="C2589" t="str">
            <v xml:space="preserve">TC ARRUGA NEEDLEHOLDER STR              </v>
          </cell>
          <cell r="D2589" t="str">
            <v>PC</v>
          </cell>
          <cell r="E2589">
            <v>202.05</v>
          </cell>
          <cell r="F2589">
            <v>505.125</v>
          </cell>
        </row>
        <row r="2590">
          <cell r="A2590">
            <v>2062316</v>
          </cell>
          <cell r="B2590" t="str">
            <v>20-623-16</v>
          </cell>
          <cell r="C2590" t="str">
            <v xml:space="preserve">TC ARRUGA NEEDLEHOLDER CVD              </v>
          </cell>
          <cell r="D2590" t="str">
            <v>PC</v>
          </cell>
          <cell r="E2590">
            <v>204.3</v>
          </cell>
          <cell r="F2590">
            <v>510.75</v>
          </cell>
        </row>
        <row r="2591">
          <cell r="A2591">
            <v>2062413</v>
          </cell>
          <cell r="B2591" t="str">
            <v>20-624-13</v>
          </cell>
          <cell r="C2591" t="str">
            <v xml:space="preserve">TC CASTROVIEJO NDLH STR                 </v>
          </cell>
          <cell r="D2591" t="str">
            <v>PC</v>
          </cell>
          <cell r="E2591">
            <v>240.75</v>
          </cell>
          <cell r="F2591">
            <v>601.875</v>
          </cell>
        </row>
        <row r="2592">
          <cell r="A2592">
            <v>2062613</v>
          </cell>
          <cell r="B2592" t="str">
            <v>20-626-13</v>
          </cell>
          <cell r="C2592" t="str">
            <v xml:space="preserve">TC BARRAQUER NDLH CVD W LOCK            </v>
          </cell>
          <cell r="D2592" t="str">
            <v>PC</v>
          </cell>
          <cell r="E2592">
            <v>236.25</v>
          </cell>
          <cell r="F2592">
            <v>590.625</v>
          </cell>
        </row>
        <row r="2593">
          <cell r="A2593">
            <v>2062813</v>
          </cell>
          <cell r="B2593" t="str">
            <v>20-628-13</v>
          </cell>
          <cell r="C2593" t="str">
            <v xml:space="preserve">TC BARRAQUER NDLH CVD                   </v>
          </cell>
          <cell r="D2593" t="str">
            <v>PC</v>
          </cell>
          <cell r="E2593">
            <v>229.05</v>
          </cell>
          <cell r="F2593">
            <v>572.625</v>
          </cell>
        </row>
        <row r="2594">
          <cell r="A2594">
            <v>2063013</v>
          </cell>
          <cell r="B2594" t="str">
            <v>20-630-13</v>
          </cell>
          <cell r="C2594" t="str">
            <v xml:space="preserve">TC WEBSTER NDLH SMOOTH                  </v>
          </cell>
          <cell r="D2594" t="str">
            <v>PC</v>
          </cell>
          <cell r="E2594">
            <v>55.35</v>
          </cell>
          <cell r="F2594">
            <v>138.375</v>
          </cell>
        </row>
        <row r="2595">
          <cell r="A2595">
            <v>2063113</v>
          </cell>
          <cell r="B2595" t="str">
            <v>20-631-13</v>
          </cell>
          <cell r="C2595" t="str">
            <v xml:space="preserve">KILNER TC-NEEDLEHOLDER 13 CM            </v>
          </cell>
          <cell r="D2595" t="str">
            <v>PC</v>
          </cell>
          <cell r="E2595">
            <v>61.83</v>
          </cell>
          <cell r="F2595">
            <v>154.57499999999999</v>
          </cell>
        </row>
        <row r="2596">
          <cell r="A2596">
            <v>2063212</v>
          </cell>
          <cell r="B2596" t="str">
            <v>20-632-12</v>
          </cell>
          <cell r="C2596" t="str">
            <v xml:space="preserve">TC DERF NEEDLEHOLDER                    </v>
          </cell>
          <cell r="D2596" t="str">
            <v>PC</v>
          </cell>
          <cell r="E2596">
            <v>45.63</v>
          </cell>
          <cell r="F2596">
            <v>114.075</v>
          </cell>
        </row>
        <row r="2597">
          <cell r="A2597">
            <v>2063413</v>
          </cell>
          <cell r="B2597" t="str">
            <v>20-634-13</v>
          </cell>
          <cell r="C2597" t="str">
            <v xml:space="preserve">TC HEGAR-BAUMGARTNER NDLH               </v>
          </cell>
          <cell r="D2597" t="str">
            <v>PC</v>
          </cell>
          <cell r="E2597">
            <v>49.41</v>
          </cell>
          <cell r="F2597">
            <v>123.52499999999999</v>
          </cell>
        </row>
        <row r="2598">
          <cell r="A2598">
            <v>2063414</v>
          </cell>
          <cell r="B2598" t="str">
            <v>20-634-14</v>
          </cell>
          <cell r="C2598" t="str">
            <v xml:space="preserve">TC HEGAR-BAUMGARTNER NDLH               </v>
          </cell>
          <cell r="D2598" t="str">
            <v>PC</v>
          </cell>
          <cell r="E2598">
            <v>50.31</v>
          </cell>
          <cell r="F2598">
            <v>125.77500000000001</v>
          </cell>
        </row>
        <row r="2599">
          <cell r="A2599">
            <v>2063613</v>
          </cell>
          <cell r="B2599" t="str">
            <v>20-636-13</v>
          </cell>
          <cell r="C2599" t="str">
            <v xml:space="preserve">TC HALSEY NEEDLEHOLDER SMOOT            </v>
          </cell>
          <cell r="D2599" t="str">
            <v>PC</v>
          </cell>
          <cell r="E2599">
            <v>45.63</v>
          </cell>
          <cell r="F2599">
            <v>114.075</v>
          </cell>
        </row>
        <row r="2600">
          <cell r="A2600">
            <v>2063712</v>
          </cell>
          <cell r="B2600" t="str">
            <v>20-637-12</v>
          </cell>
          <cell r="C2600" t="str">
            <v xml:space="preserve">TC WEBSTER NEEDLEHOLDER SMOO            </v>
          </cell>
          <cell r="D2600" t="str">
            <v>PC</v>
          </cell>
          <cell r="E2600">
            <v>45.63</v>
          </cell>
          <cell r="F2600">
            <v>114.075</v>
          </cell>
        </row>
        <row r="2601">
          <cell r="A2601">
            <v>2063713</v>
          </cell>
          <cell r="B2601" t="str">
            <v>20-637-13</v>
          </cell>
          <cell r="C2601" t="str">
            <v xml:space="preserve">TC HALSEY NEEDLEHOLDER                  </v>
          </cell>
          <cell r="D2601" t="str">
            <v>PC</v>
          </cell>
          <cell r="E2601">
            <v>45.63</v>
          </cell>
          <cell r="F2601">
            <v>114.075</v>
          </cell>
        </row>
        <row r="2602">
          <cell r="A2602">
            <v>2063815</v>
          </cell>
          <cell r="B2602" t="str">
            <v>20-638-15</v>
          </cell>
          <cell r="C2602" t="str">
            <v xml:space="preserve">TC CRILE-WOOD NEEDLEHOLDER              </v>
          </cell>
          <cell r="D2602" t="str">
            <v>PC</v>
          </cell>
          <cell r="E2602">
            <v>45.63</v>
          </cell>
          <cell r="F2602">
            <v>114.075</v>
          </cell>
        </row>
        <row r="2603">
          <cell r="A2603">
            <v>2063820</v>
          </cell>
          <cell r="B2603" t="str">
            <v>20-638-20</v>
          </cell>
          <cell r="C2603" t="str">
            <v xml:space="preserve">CRILLE-WOOD TC-NEEDLEHOLDER 20,5 CM     </v>
          </cell>
          <cell r="D2603" t="str">
            <v>PC</v>
          </cell>
          <cell r="E2603">
            <v>99</v>
          </cell>
          <cell r="F2603">
            <v>247.5</v>
          </cell>
        </row>
        <row r="2604">
          <cell r="A2604">
            <v>2064018</v>
          </cell>
          <cell r="B2604" t="str">
            <v>20-640-18</v>
          </cell>
          <cell r="C2604" t="str">
            <v xml:space="preserve">TC SAROT NEEDLEHOLDER                   </v>
          </cell>
          <cell r="D2604" t="str">
            <v>PC</v>
          </cell>
          <cell r="E2604">
            <v>67.77</v>
          </cell>
          <cell r="F2604">
            <v>169.42499999999998</v>
          </cell>
        </row>
        <row r="2605">
          <cell r="A2605">
            <v>2064020</v>
          </cell>
          <cell r="B2605" t="str">
            <v>20-640-20</v>
          </cell>
          <cell r="C2605" t="str">
            <v xml:space="preserve">TC SAROT NEEDLEHOLDER                   </v>
          </cell>
          <cell r="D2605" t="str">
            <v>PC</v>
          </cell>
          <cell r="E2605">
            <v>78.569999999999993</v>
          </cell>
          <cell r="F2605">
            <v>196.42499999999998</v>
          </cell>
        </row>
        <row r="2606">
          <cell r="A2606">
            <v>2064026</v>
          </cell>
          <cell r="B2606" t="str">
            <v>20-640-26</v>
          </cell>
          <cell r="C2606" t="str">
            <v xml:space="preserve">TC SAROT NADELHALTER                    </v>
          </cell>
          <cell r="D2606" t="str">
            <v>PC</v>
          </cell>
          <cell r="E2606">
            <v>83.52</v>
          </cell>
          <cell r="F2606">
            <v>208.79999999999998</v>
          </cell>
        </row>
        <row r="2607">
          <cell r="A2607">
            <v>2064216</v>
          </cell>
          <cell r="B2607" t="str">
            <v>20-642-16</v>
          </cell>
          <cell r="C2607" t="str">
            <v xml:space="preserve">TC MAYO-HEGAR NEEDLEHOLDER              </v>
          </cell>
          <cell r="D2607" t="str">
            <v>PC</v>
          </cell>
          <cell r="E2607">
            <v>45.63</v>
          </cell>
          <cell r="F2607">
            <v>114.075</v>
          </cell>
        </row>
        <row r="2608">
          <cell r="A2608">
            <v>2064218</v>
          </cell>
          <cell r="B2608" t="str">
            <v>20-642-18</v>
          </cell>
          <cell r="C2608" t="str">
            <v xml:space="preserve">TC MAYO-HEGAR NEEDLEHOLDER              </v>
          </cell>
          <cell r="D2608" t="str">
            <v>PC</v>
          </cell>
          <cell r="E2608">
            <v>49.41</v>
          </cell>
          <cell r="F2608">
            <v>123.52499999999999</v>
          </cell>
        </row>
        <row r="2609">
          <cell r="A2609">
            <v>2064220</v>
          </cell>
          <cell r="B2609" t="str">
            <v>20-642-20</v>
          </cell>
          <cell r="C2609" t="str">
            <v xml:space="preserve">TC MAYO-HEGAR NEEDLEHOLDER              </v>
          </cell>
          <cell r="D2609" t="str">
            <v>PC</v>
          </cell>
          <cell r="E2609">
            <v>52.38</v>
          </cell>
          <cell r="F2609">
            <v>130.95000000000002</v>
          </cell>
        </row>
        <row r="2610">
          <cell r="A2610">
            <v>2064224</v>
          </cell>
          <cell r="B2610" t="str">
            <v>20-642-24</v>
          </cell>
          <cell r="C2610" t="str">
            <v xml:space="preserve">TC MAYO-HEGAR NEEDLEHOLDER              </v>
          </cell>
          <cell r="D2610" t="str">
            <v>PC</v>
          </cell>
          <cell r="E2610">
            <v>72.63</v>
          </cell>
          <cell r="F2610">
            <v>181.57499999999999</v>
          </cell>
        </row>
        <row r="2611">
          <cell r="A2611">
            <v>2064226</v>
          </cell>
          <cell r="B2611" t="str">
            <v>20-642-26</v>
          </cell>
          <cell r="C2611" t="str">
            <v xml:space="preserve">TC MAYO-HEGAR NEEDLEHOLDER              </v>
          </cell>
          <cell r="D2611" t="str">
            <v>PC</v>
          </cell>
          <cell r="E2611">
            <v>84.15</v>
          </cell>
          <cell r="F2611">
            <v>210.375</v>
          </cell>
        </row>
        <row r="2612">
          <cell r="A2612">
            <v>2064230</v>
          </cell>
          <cell r="B2612" t="str">
            <v>20-642-30</v>
          </cell>
          <cell r="C2612" t="str">
            <v xml:space="preserve">TC MAYO-HEGAR NEEDLEHOLDER              </v>
          </cell>
          <cell r="D2612" t="str">
            <v>PC</v>
          </cell>
          <cell r="E2612">
            <v>103.95</v>
          </cell>
          <cell r="F2612">
            <v>259.875</v>
          </cell>
        </row>
        <row r="2613">
          <cell r="A2613">
            <v>2064320</v>
          </cell>
          <cell r="B2613" t="str">
            <v>20-643-20</v>
          </cell>
          <cell r="C2613" t="str">
            <v xml:space="preserve">TC MAYO-HEGAR NDLH CVD                  </v>
          </cell>
          <cell r="D2613" t="str">
            <v>PC</v>
          </cell>
          <cell r="E2613">
            <v>71.55</v>
          </cell>
          <cell r="F2613">
            <v>178.875</v>
          </cell>
        </row>
        <row r="2614">
          <cell r="A2614">
            <v>2064324</v>
          </cell>
          <cell r="B2614" t="str">
            <v>20-643-24</v>
          </cell>
          <cell r="C2614" t="str">
            <v xml:space="preserve">TC MAYO-HEGAR NDHL CVD                  </v>
          </cell>
          <cell r="D2614" t="str">
            <v>PC</v>
          </cell>
          <cell r="E2614">
            <v>88.02</v>
          </cell>
          <cell r="F2614">
            <v>220.04999999999998</v>
          </cell>
        </row>
        <row r="2615">
          <cell r="A2615">
            <v>2064326</v>
          </cell>
          <cell r="B2615" t="str">
            <v>20-643-26</v>
          </cell>
          <cell r="C2615" t="str">
            <v xml:space="preserve">TC MAYO-HEGAR NDLH CVD                  </v>
          </cell>
          <cell r="D2615" t="str">
            <v>PC</v>
          </cell>
          <cell r="E2615">
            <v>108</v>
          </cell>
          <cell r="F2615">
            <v>270</v>
          </cell>
        </row>
        <row r="2616">
          <cell r="A2616">
            <v>2064618</v>
          </cell>
          <cell r="B2616" t="str">
            <v>20-646-18</v>
          </cell>
          <cell r="C2616" t="str">
            <v xml:space="preserve">TC DE BAKEY NEEDLEHOLDER                </v>
          </cell>
          <cell r="D2616" t="str">
            <v>PC</v>
          </cell>
          <cell r="E2616">
            <v>45.63</v>
          </cell>
          <cell r="F2616">
            <v>114.075</v>
          </cell>
        </row>
        <row r="2617">
          <cell r="A2617">
            <v>2064620</v>
          </cell>
          <cell r="B2617" t="str">
            <v>20-646-20</v>
          </cell>
          <cell r="C2617" t="str">
            <v xml:space="preserve">TC DE BAKEY NEEDLEHOLDER                </v>
          </cell>
          <cell r="D2617" t="str">
            <v>PC</v>
          </cell>
          <cell r="E2617">
            <v>55.8</v>
          </cell>
          <cell r="F2617">
            <v>139.5</v>
          </cell>
        </row>
        <row r="2618">
          <cell r="A2618">
            <v>2064623</v>
          </cell>
          <cell r="B2618" t="str">
            <v>20-646-23</v>
          </cell>
          <cell r="C2618" t="str">
            <v xml:space="preserve">TC DE BAKEY NEEDLEHOLDER                </v>
          </cell>
          <cell r="D2618" t="str">
            <v>PC</v>
          </cell>
          <cell r="E2618">
            <v>61.11</v>
          </cell>
          <cell r="F2618">
            <v>152.77500000000001</v>
          </cell>
        </row>
        <row r="2619">
          <cell r="A2619">
            <v>2064626</v>
          </cell>
          <cell r="B2619" t="str">
            <v>20-646-26</v>
          </cell>
          <cell r="C2619" t="str">
            <v xml:space="preserve">TC DE BAKEY NEEDLEHOLDER                </v>
          </cell>
          <cell r="D2619" t="str">
            <v>PC</v>
          </cell>
          <cell r="E2619">
            <v>62.01</v>
          </cell>
          <cell r="F2619">
            <v>155.02500000000001</v>
          </cell>
        </row>
        <row r="2620">
          <cell r="A2620">
            <v>2064631</v>
          </cell>
          <cell r="B2620" t="str">
            <v>20-646-31</v>
          </cell>
          <cell r="C2620" t="str">
            <v xml:space="preserve">TC DE BAKEY NEEDLEHOLDER                </v>
          </cell>
          <cell r="D2620" t="str">
            <v>PC</v>
          </cell>
          <cell r="E2620">
            <v>74.52</v>
          </cell>
          <cell r="F2620">
            <v>186.29999999999998</v>
          </cell>
        </row>
        <row r="2621">
          <cell r="A2621">
            <v>2064827</v>
          </cell>
          <cell r="B2621" t="str">
            <v>20-648-27</v>
          </cell>
          <cell r="C2621" t="str">
            <v xml:space="preserve">TC MASSON NEEDLEHOLDER                  </v>
          </cell>
          <cell r="D2621" t="str">
            <v>PC</v>
          </cell>
          <cell r="E2621">
            <v>77.67</v>
          </cell>
          <cell r="F2621">
            <v>194.17500000000001</v>
          </cell>
        </row>
        <row r="2622">
          <cell r="A2622">
            <v>2065013</v>
          </cell>
          <cell r="B2622" t="str">
            <v>20-650-13</v>
          </cell>
          <cell r="C2622" t="str">
            <v xml:space="preserve">TC RYDER-MARTIN NEEDLEHOLDER            </v>
          </cell>
          <cell r="D2622" t="str">
            <v>PC</v>
          </cell>
          <cell r="E2622">
            <v>66.78</v>
          </cell>
          <cell r="F2622">
            <v>166.95</v>
          </cell>
        </row>
        <row r="2623">
          <cell r="A2623">
            <v>2065015</v>
          </cell>
          <cell r="B2623" t="str">
            <v>20-650-15</v>
          </cell>
          <cell r="C2623" t="str">
            <v xml:space="preserve">TC RYDER-MARTIN NEEDLEHOLDER            </v>
          </cell>
          <cell r="D2623" t="str">
            <v>PC</v>
          </cell>
          <cell r="E2623">
            <v>68.849999999999994</v>
          </cell>
          <cell r="F2623">
            <v>172.125</v>
          </cell>
        </row>
        <row r="2624">
          <cell r="A2624">
            <v>2065018</v>
          </cell>
          <cell r="B2624" t="str">
            <v>20-650-18</v>
          </cell>
          <cell r="C2624" t="str">
            <v xml:space="preserve">TC MARTIN NEEDLEHOLDER                  </v>
          </cell>
          <cell r="D2624" t="str">
            <v>PC</v>
          </cell>
          <cell r="E2624">
            <v>70.739999999999995</v>
          </cell>
          <cell r="F2624">
            <v>176.85</v>
          </cell>
        </row>
        <row r="2625">
          <cell r="A2625">
            <v>2065020</v>
          </cell>
          <cell r="B2625" t="str">
            <v>20-650-20</v>
          </cell>
          <cell r="C2625" t="str">
            <v xml:space="preserve">TC MARTIN NEEDLEHOLDER                  </v>
          </cell>
          <cell r="D2625" t="str">
            <v>PC</v>
          </cell>
          <cell r="E2625">
            <v>72.63</v>
          </cell>
          <cell r="F2625">
            <v>181.57499999999999</v>
          </cell>
        </row>
        <row r="2626">
          <cell r="A2626">
            <v>2065023</v>
          </cell>
          <cell r="B2626" t="str">
            <v>20-650-23</v>
          </cell>
          <cell r="C2626" t="str">
            <v xml:space="preserve">TC MARTIN NEEDLEHOLDER                  </v>
          </cell>
          <cell r="D2626" t="str">
            <v>PC</v>
          </cell>
          <cell r="E2626">
            <v>102.15</v>
          </cell>
          <cell r="F2626">
            <v>255.375</v>
          </cell>
        </row>
        <row r="2627">
          <cell r="A2627">
            <v>2065026</v>
          </cell>
          <cell r="B2627" t="str">
            <v>20-650-26</v>
          </cell>
          <cell r="C2627" t="str">
            <v xml:space="preserve">TC MARTIN NEEDLEHOLDER                  </v>
          </cell>
          <cell r="D2627" t="str">
            <v>PC</v>
          </cell>
          <cell r="E2627">
            <v>110.25</v>
          </cell>
          <cell r="F2627">
            <v>275.625</v>
          </cell>
        </row>
        <row r="2628">
          <cell r="A2628">
            <v>2065215</v>
          </cell>
          <cell r="B2628" t="str">
            <v>20-652-15</v>
          </cell>
          <cell r="C2628" t="str">
            <v xml:space="preserve">TC NEEDLE HOLDER SWED PATT              </v>
          </cell>
          <cell r="D2628" t="str">
            <v>PC</v>
          </cell>
          <cell r="E2628">
            <v>71.28</v>
          </cell>
          <cell r="F2628">
            <v>178.2</v>
          </cell>
        </row>
        <row r="2629">
          <cell r="A2629">
            <v>2065217</v>
          </cell>
          <cell r="B2629" t="str">
            <v>20-652-17</v>
          </cell>
          <cell r="C2629" t="str">
            <v xml:space="preserve">TC NEEDLE HOLDER SWED PATT              </v>
          </cell>
          <cell r="D2629" t="str">
            <v>PC</v>
          </cell>
          <cell r="E2629">
            <v>78.569999999999993</v>
          </cell>
          <cell r="F2629">
            <v>196.42499999999998</v>
          </cell>
        </row>
        <row r="2630">
          <cell r="A2630">
            <v>2065220</v>
          </cell>
          <cell r="B2630" t="str">
            <v>20-652-20</v>
          </cell>
          <cell r="C2630" t="str">
            <v xml:space="preserve">TC NEEDLE HOLDER SWED PATT              </v>
          </cell>
          <cell r="D2630" t="str">
            <v>PC</v>
          </cell>
          <cell r="E2630">
            <v>85.59</v>
          </cell>
          <cell r="F2630">
            <v>213.97500000000002</v>
          </cell>
        </row>
        <row r="2631">
          <cell r="A2631">
            <v>2065327</v>
          </cell>
          <cell r="B2631" t="str">
            <v>20-653-27</v>
          </cell>
          <cell r="C2631" t="str">
            <v xml:space="preserve">TC FINOCCHIETTO NEEDLEHOLDER            </v>
          </cell>
          <cell r="D2631" t="str">
            <v>PC</v>
          </cell>
          <cell r="E2631">
            <v>77.400000000000006</v>
          </cell>
          <cell r="F2631">
            <v>193.5</v>
          </cell>
        </row>
        <row r="2632">
          <cell r="A2632">
            <v>2065413</v>
          </cell>
          <cell r="B2632" t="str">
            <v>20-654-13</v>
          </cell>
          <cell r="C2632" t="str">
            <v xml:space="preserve">TC RYDER VASCULAR NDLH                  </v>
          </cell>
          <cell r="D2632" t="str">
            <v>PC</v>
          </cell>
          <cell r="E2632">
            <v>74.88</v>
          </cell>
          <cell r="F2632">
            <v>187.2</v>
          </cell>
        </row>
        <row r="2633">
          <cell r="A2633">
            <v>2065415</v>
          </cell>
          <cell r="B2633" t="str">
            <v>20-654-15</v>
          </cell>
          <cell r="C2633" t="str">
            <v xml:space="preserve">TC RYDER VASCULAR NDLH                  </v>
          </cell>
          <cell r="D2633" t="str">
            <v>PC</v>
          </cell>
          <cell r="E2633">
            <v>77.67</v>
          </cell>
          <cell r="F2633">
            <v>194.17500000000001</v>
          </cell>
        </row>
        <row r="2634">
          <cell r="A2634">
            <v>2065418</v>
          </cell>
          <cell r="B2634" t="str">
            <v>20-654-18</v>
          </cell>
          <cell r="C2634" t="str">
            <v xml:space="preserve">TC RYDER VASCULAR NDLH                  </v>
          </cell>
          <cell r="D2634" t="str">
            <v>PC</v>
          </cell>
          <cell r="E2634">
            <v>82.98</v>
          </cell>
          <cell r="F2634">
            <v>207.45000000000002</v>
          </cell>
        </row>
        <row r="2635">
          <cell r="A2635">
            <v>2065420</v>
          </cell>
          <cell r="B2635" t="str">
            <v>20-654-20</v>
          </cell>
          <cell r="C2635" t="str">
            <v xml:space="preserve">TC RYDER VASCULAR NDLH                  </v>
          </cell>
          <cell r="D2635" t="str">
            <v>PC</v>
          </cell>
          <cell r="E2635">
            <v>88.38</v>
          </cell>
          <cell r="F2635">
            <v>220.95</v>
          </cell>
        </row>
        <row r="2636">
          <cell r="A2636">
            <v>2065423</v>
          </cell>
          <cell r="B2636" t="str">
            <v>20-654-23</v>
          </cell>
          <cell r="C2636" t="str">
            <v xml:space="preserve">TC RYDER VASCULAR NDLH                  </v>
          </cell>
          <cell r="D2636" t="str">
            <v>PC</v>
          </cell>
          <cell r="E2636">
            <v>105.3</v>
          </cell>
          <cell r="F2636">
            <v>263.25</v>
          </cell>
        </row>
        <row r="2637">
          <cell r="A2637">
            <v>2065426</v>
          </cell>
          <cell r="B2637" t="str">
            <v>20-654-26</v>
          </cell>
          <cell r="C2637" t="str">
            <v xml:space="preserve">TC RYDER VASCULAR NDLH                  </v>
          </cell>
          <cell r="D2637" t="str">
            <v>PC</v>
          </cell>
          <cell r="E2637">
            <v>131.85</v>
          </cell>
          <cell r="F2637">
            <v>329.625</v>
          </cell>
        </row>
        <row r="2638">
          <cell r="A2638">
            <v>2065627</v>
          </cell>
          <cell r="B2638" t="str">
            <v>20-656-27</v>
          </cell>
          <cell r="C2638" t="str">
            <v xml:space="preserve">TC WANGENSTEEN NDLH SLEND               </v>
          </cell>
          <cell r="D2638" t="str">
            <v>PC</v>
          </cell>
          <cell r="E2638">
            <v>69.84</v>
          </cell>
          <cell r="F2638">
            <v>174.60000000000002</v>
          </cell>
        </row>
        <row r="2639">
          <cell r="A2639">
            <v>2065814</v>
          </cell>
          <cell r="B2639" t="str">
            <v>20-658-14</v>
          </cell>
          <cell r="C2639" t="str">
            <v xml:space="preserve">TC HEGAR VASCULAR NDLH                  </v>
          </cell>
          <cell r="D2639" t="str">
            <v>PC</v>
          </cell>
          <cell r="E2639">
            <v>59.13</v>
          </cell>
          <cell r="F2639">
            <v>147.82500000000002</v>
          </cell>
        </row>
        <row r="2640">
          <cell r="A2640">
            <v>2065818</v>
          </cell>
          <cell r="B2640" t="str">
            <v>20-658-18</v>
          </cell>
          <cell r="C2640" t="str">
            <v xml:space="preserve">TC HEGAR VASCULAR NDLH                  </v>
          </cell>
          <cell r="D2640" t="str">
            <v>PC</v>
          </cell>
          <cell r="E2640">
            <v>65.88</v>
          </cell>
          <cell r="F2640">
            <v>164.7</v>
          </cell>
        </row>
        <row r="2641">
          <cell r="A2641">
            <v>2065820</v>
          </cell>
          <cell r="B2641" t="str">
            <v>20-658-20</v>
          </cell>
          <cell r="C2641" t="str">
            <v xml:space="preserve">TC HEGAR VASCULAR NDLH                  </v>
          </cell>
          <cell r="D2641" t="str">
            <v>PC</v>
          </cell>
          <cell r="E2641">
            <v>67.77</v>
          </cell>
          <cell r="F2641">
            <v>169.42499999999998</v>
          </cell>
        </row>
        <row r="2642">
          <cell r="A2642">
            <v>2065823</v>
          </cell>
          <cell r="B2642" t="str">
            <v>20-658-23</v>
          </cell>
          <cell r="C2642" t="str">
            <v xml:space="preserve">TC HEGAR VASCULAR NDLH                  </v>
          </cell>
          <cell r="D2642" t="str">
            <v>PC</v>
          </cell>
          <cell r="E2642">
            <v>75.42</v>
          </cell>
          <cell r="F2642">
            <v>188.55</v>
          </cell>
        </row>
        <row r="2643">
          <cell r="A2643">
            <v>2065920</v>
          </cell>
          <cell r="B2643" t="str">
            <v>20-659-20</v>
          </cell>
          <cell r="C2643" t="str">
            <v xml:space="preserve">TC BOZEMANN NEEDLEHOLDER 'S'            </v>
          </cell>
          <cell r="D2643" t="str">
            <v>PC</v>
          </cell>
          <cell r="E2643">
            <v>64.89</v>
          </cell>
          <cell r="F2643">
            <v>162.22499999999999</v>
          </cell>
        </row>
        <row r="2644">
          <cell r="A2644">
            <v>2065924</v>
          </cell>
          <cell r="B2644" t="str">
            <v>20-659-24</v>
          </cell>
          <cell r="C2644" t="str">
            <v xml:space="preserve">TC BOZEMANN NEEDLEHOLDER 'S'            </v>
          </cell>
          <cell r="D2644" t="str">
            <v>PC</v>
          </cell>
          <cell r="E2644">
            <v>72.63</v>
          </cell>
          <cell r="F2644">
            <v>181.57499999999999</v>
          </cell>
        </row>
        <row r="2645">
          <cell r="A2645">
            <v>2065926</v>
          </cell>
          <cell r="B2645" t="str">
            <v>20-659-26</v>
          </cell>
          <cell r="C2645" t="str">
            <v xml:space="preserve">TC BOZEMANN NEEDLEHOLDER 'S'            </v>
          </cell>
          <cell r="D2645" t="str">
            <v>PC</v>
          </cell>
          <cell r="E2645">
            <v>86.13</v>
          </cell>
          <cell r="F2645">
            <v>215.32499999999999</v>
          </cell>
        </row>
        <row r="2646">
          <cell r="A2646">
            <v>2065928</v>
          </cell>
          <cell r="B2646" t="str">
            <v>20-659-28</v>
          </cell>
          <cell r="C2646" t="str">
            <v xml:space="preserve">TC BOZEMANN NEEDLEHOLDER 'S'            </v>
          </cell>
          <cell r="D2646" t="str">
            <v>PC</v>
          </cell>
          <cell r="E2646">
            <v>100.8</v>
          </cell>
          <cell r="F2646">
            <v>252</v>
          </cell>
        </row>
        <row r="2647">
          <cell r="A2647">
            <v>2066220</v>
          </cell>
          <cell r="B2647" t="str">
            <v>20-662-20</v>
          </cell>
          <cell r="C2647" t="str">
            <v xml:space="preserve">TC HEGAR NEEDLEHOLDER                   </v>
          </cell>
          <cell r="D2647" t="str">
            <v>PC</v>
          </cell>
          <cell r="E2647">
            <v>72.63</v>
          </cell>
          <cell r="F2647">
            <v>181.57499999999999</v>
          </cell>
        </row>
        <row r="2648">
          <cell r="A2648">
            <v>2066224</v>
          </cell>
          <cell r="B2648" t="str">
            <v>20-662-24</v>
          </cell>
          <cell r="C2648" t="str">
            <v xml:space="preserve">TC HEGAR NEEDLEHOLDER                   </v>
          </cell>
          <cell r="D2648" t="str">
            <v>PC</v>
          </cell>
          <cell r="E2648">
            <v>87.03</v>
          </cell>
          <cell r="F2648">
            <v>217.57499999999999</v>
          </cell>
        </row>
        <row r="2649">
          <cell r="A2649">
            <v>2066522</v>
          </cell>
          <cell r="B2649" t="str">
            <v>20-665-22</v>
          </cell>
          <cell r="C2649" t="str">
            <v xml:space="preserve">TC STRATTE NDLH DELICATE                </v>
          </cell>
          <cell r="D2649" t="str">
            <v>PC</v>
          </cell>
          <cell r="E2649">
            <v>88.92</v>
          </cell>
          <cell r="F2649">
            <v>222.3</v>
          </cell>
        </row>
        <row r="2650">
          <cell r="A2650">
            <v>2066523</v>
          </cell>
          <cell r="B2650" t="str">
            <v>20-665-23</v>
          </cell>
          <cell r="C2650" t="str">
            <v xml:space="preserve">TC STRATTE NEEDLEHOLDER                 </v>
          </cell>
          <cell r="D2650" t="str">
            <v>PC</v>
          </cell>
          <cell r="E2650">
            <v>108</v>
          </cell>
          <cell r="F2650">
            <v>270</v>
          </cell>
        </row>
        <row r="2651">
          <cell r="A2651">
            <v>2066600</v>
          </cell>
          <cell r="B2651" t="str">
            <v>20-666-00</v>
          </cell>
          <cell r="C2651" t="str">
            <v xml:space="preserve">TC-NDL HOLD.MICROVASC.5 3/4"            </v>
          </cell>
          <cell r="D2651" t="str">
            <v>PC</v>
          </cell>
          <cell r="E2651">
            <v>70.739999999999995</v>
          </cell>
          <cell r="F2651">
            <v>176.85</v>
          </cell>
        </row>
        <row r="2652">
          <cell r="A2652">
            <v>2066602</v>
          </cell>
          <cell r="B2652" t="str">
            <v>20-666-02</v>
          </cell>
          <cell r="C2652" t="str">
            <v xml:space="preserve">TC-NDL HOLD.MICROVASC. 7"               </v>
          </cell>
          <cell r="D2652" t="str">
            <v>PC</v>
          </cell>
          <cell r="E2652">
            <v>74.52</v>
          </cell>
          <cell r="F2652">
            <v>186.29999999999998</v>
          </cell>
        </row>
        <row r="2653">
          <cell r="A2653">
            <v>2066603</v>
          </cell>
          <cell r="B2653" t="str">
            <v>20-666-03</v>
          </cell>
          <cell r="C2653" t="str">
            <v xml:space="preserve">TC-NDL HOLD.MICROVASC. 8"               </v>
          </cell>
          <cell r="D2653" t="str">
            <v>PC</v>
          </cell>
          <cell r="E2653">
            <v>78.39</v>
          </cell>
          <cell r="F2653">
            <v>195.97499999999999</v>
          </cell>
        </row>
        <row r="2654">
          <cell r="A2654">
            <v>2066604</v>
          </cell>
          <cell r="B2654" t="str">
            <v>20-666-04</v>
          </cell>
          <cell r="C2654" t="str">
            <v xml:space="preserve">TC-NDL HOLD.MICROVASC. 9"               </v>
          </cell>
          <cell r="D2654" t="str">
            <v>PC</v>
          </cell>
          <cell r="E2654">
            <v>82.08</v>
          </cell>
          <cell r="F2654">
            <v>205.2</v>
          </cell>
        </row>
        <row r="2655">
          <cell r="A2655">
            <v>2066800</v>
          </cell>
          <cell r="B2655" t="str">
            <v>20-668-00</v>
          </cell>
          <cell r="C2655" t="str">
            <v xml:space="preserve">TC MARTINI NDLH SMOOTH                  </v>
          </cell>
          <cell r="D2655" t="str">
            <v>PC</v>
          </cell>
          <cell r="E2655">
            <v>77.400000000000006</v>
          </cell>
          <cell r="F2655">
            <v>193.5</v>
          </cell>
        </row>
        <row r="2656">
          <cell r="A2656">
            <v>2066801</v>
          </cell>
          <cell r="B2656" t="str">
            <v>20-668-01</v>
          </cell>
          <cell r="C2656" t="str">
            <v xml:space="preserve">TC MARTINI NDLH SMOOTH                  </v>
          </cell>
          <cell r="D2656" t="str">
            <v>PC</v>
          </cell>
          <cell r="E2656">
            <v>77.400000000000006</v>
          </cell>
          <cell r="F2656">
            <v>193.5</v>
          </cell>
        </row>
        <row r="2657">
          <cell r="A2657">
            <v>2066802</v>
          </cell>
          <cell r="B2657" t="str">
            <v>20-668-02</v>
          </cell>
          <cell r="C2657" t="str">
            <v xml:space="preserve">TC MARTINI NDLH SMOOTH                  </v>
          </cell>
          <cell r="D2657" t="str">
            <v>PC</v>
          </cell>
          <cell r="E2657">
            <v>82.08</v>
          </cell>
          <cell r="F2657">
            <v>205.2</v>
          </cell>
        </row>
        <row r="2658">
          <cell r="A2658">
            <v>2066803</v>
          </cell>
          <cell r="B2658" t="str">
            <v>20-668-03</v>
          </cell>
          <cell r="C2658" t="str">
            <v xml:space="preserve">TC MARTINI NDLH SMOOTH                  </v>
          </cell>
          <cell r="D2658" t="str">
            <v>PC</v>
          </cell>
          <cell r="E2658">
            <v>87.03</v>
          </cell>
          <cell r="F2658">
            <v>217.57499999999999</v>
          </cell>
        </row>
        <row r="2659">
          <cell r="A2659">
            <v>2067000</v>
          </cell>
          <cell r="B2659" t="str">
            <v>20-670-00</v>
          </cell>
          <cell r="C2659" t="str">
            <v xml:space="preserve">TC MARTINI NDLH MICRO                   </v>
          </cell>
          <cell r="D2659" t="str">
            <v>PC</v>
          </cell>
          <cell r="E2659">
            <v>77.400000000000006</v>
          </cell>
          <cell r="F2659">
            <v>193.5</v>
          </cell>
        </row>
        <row r="2660">
          <cell r="A2660">
            <v>2067001</v>
          </cell>
          <cell r="B2660" t="str">
            <v>20-670-01</v>
          </cell>
          <cell r="C2660" t="str">
            <v xml:space="preserve">TC MARTINI NDLH MICRO                   </v>
          </cell>
          <cell r="D2660" t="str">
            <v>PC</v>
          </cell>
          <cell r="E2660">
            <v>82.08</v>
          </cell>
          <cell r="F2660">
            <v>205.2</v>
          </cell>
        </row>
        <row r="2661">
          <cell r="A2661">
            <v>2067002</v>
          </cell>
          <cell r="B2661" t="str">
            <v>20-670-02</v>
          </cell>
          <cell r="C2661" t="str">
            <v xml:space="preserve">TC MARTINI NDLH MICRO                   </v>
          </cell>
          <cell r="D2661" t="str">
            <v>PC</v>
          </cell>
          <cell r="E2661">
            <v>87.03</v>
          </cell>
          <cell r="F2661">
            <v>217.57499999999999</v>
          </cell>
        </row>
        <row r="2662">
          <cell r="A2662">
            <v>2067003</v>
          </cell>
          <cell r="B2662" t="str">
            <v>20-670-03</v>
          </cell>
          <cell r="C2662" t="str">
            <v xml:space="preserve">TC MARTINI NDLH MICRO                   </v>
          </cell>
          <cell r="D2662" t="str">
            <v>PC</v>
          </cell>
          <cell r="E2662">
            <v>91.8</v>
          </cell>
          <cell r="F2662">
            <v>229.5</v>
          </cell>
        </row>
        <row r="2663">
          <cell r="A2663">
            <v>2067214</v>
          </cell>
          <cell r="B2663" t="str">
            <v>20-672-14</v>
          </cell>
          <cell r="C2663" t="str">
            <v xml:space="preserve">OLSEN-HEGAR ND HOLDER TC JAW            </v>
          </cell>
          <cell r="D2663" t="str">
            <v>PC</v>
          </cell>
          <cell r="E2663">
            <v>66.150000000000006</v>
          </cell>
          <cell r="F2663">
            <v>165.375</v>
          </cell>
        </row>
        <row r="2664">
          <cell r="A2664">
            <v>2067217</v>
          </cell>
          <cell r="B2664" t="str">
            <v>20-672-17</v>
          </cell>
          <cell r="C2664" t="str">
            <v xml:space="preserve">OLSEN-HEGAR ND HOLDER TC JAW            </v>
          </cell>
          <cell r="D2664" t="str">
            <v>PC</v>
          </cell>
          <cell r="E2664">
            <v>69.84</v>
          </cell>
          <cell r="F2664">
            <v>174.60000000000002</v>
          </cell>
        </row>
        <row r="2665">
          <cell r="A2665">
            <v>2067218</v>
          </cell>
          <cell r="B2665" t="str">
            <v>20-672-18</v>
          </cell>
          <cell r="C2665" t="str">
            <v xml:space="preserve">OLSEN-HEGAR ND HOLDER TC JAW            </v>
          </cell>
          <cell r="D2665" t="str">
            <v>PC</v>
          </cell>
          <cell r="E2665">
            <v>75.06</v>
          </cell>
          <cell r="F2665">
            <v>187.65</v>
          </cell>
        </row>
        <row r="2666">
          <cell r="A2666">
            <v>2067315</v>
          </cell>
          <cell r="B2666" t="str">
            <v>20-673-15</v>
          </cell>
          <cell r="C2666" t="str">
            <v xml:space="preserve">TC FOSTER-GILLIES MINI NDL H            </v>
          </cell>
          <cell r="D2666" t="str">
            <v>PC</v>
          </cell>
          <cell r="E2666">
            <v>86.04</v>
          </cell>
          <cell r="F2666">
            <v>215.10000000000002</v>
          </cell>
        </row>
        <row r="2667">
          <cell r="A2667">
            <v>2067316</v>
          </cell>
          <cell r="B2667" t="str">
            <v>20-673-16</v>
          </cell>
          <cell r="C2667" t="str">
            <v xml:space="preserve">GILLIES NDL HOLDER TC JAWS              </v>
          </cell>
          <cell r="D2667" t="str">
            <v>PC</v>
          </cell>
          <cell r="E2667">
            <v>87.93</v>
          </cell>
          <cell r="F2667">
            <v>219.82500000000002</v>
          </cell>
        </row>
        <row r="2668">
          <cell r="A2668">
            <v>2067414</v>
          </cell>
          <cell r="B2668" t="str">
            <v>20-674-14</v>
          </cell>
          <cell r="C2668" t="str">
            <v xml:space="preserve">MATHIEU TC NEEDLEHOLD NARR              </v>
          </cell>
          <cell r="D2668" t="str">
            <v>PC</v>
          </cell>
          <cell r="E2668">
            <v>75.06</v>
          </cell>
          <cell r="F2668">
            <v>187.65</v>
          </cell>
        </row>
        <row r="2669">
          <cell r="A2669">
            <v>2067417</v>
          </cell>
          <cell r="B2669" t="str">
            <v>20-674-17</v>
          </cell>
          <cell r="C2669" t="str">
            <v xml:space="preserve">MATHIEU TC NEEDLEHOLD NARR              </v>
          </cell>
          <cell r="D2669" t="str">
            <v>PC</v>
          </cell>
          <cell r="E2669">
            <v>79.290000000000006</v>
          </cell>
          <cell r="F2669">
            <v>198.22500000000002</v>
          </cell>
        </row>
        <row r="2670">
          <cell r="A2670">
            <v>2067420</v>
          </cell>
          <cell r="B2670" t="str">
            <v>20-674-20</v>
          </cell>
          <cell r="C2670" t="str">
            <v xml:space="preserve">MATHIEU TC NEEDLEHOLD NARR              </v>
          </cell>
          <cell r="D2670" t="str">
            <v>PC</v>
          </cell>
          <cell r="E2670">
            <v>96.75</v>
          </cell>
          <cell r="F2670">
            <v>241.875</v>
          </cell>
        </row>
        <row r="2671">
          <cell r="A2671">
            <v>2067614</v>
          </cell>
          <cell r="B2671" t="str">
            <v>20-676-14</v>
          </cell>
          <cell r="C2671" t="str">
            <v xml:space="preserve">MATHIEU NDL HOLDER TC JAWS              </v>
          </cell>
          <cell r="D2671" t="str">
            <v>PC</v>
          </cell>
          <cell r="E2671">
            <v>68.849999999999994</v>
          </cell>
          <cell r="F2671">
            <v>172.125</v>
          </cell>
        </row>
        <row r="2672">
          <cell r="A2672">
            <v>2067617</v>
          </cell>
          <cell r="B2672" t="str">
            <v>20-676-17</v>
          </cell>
          <cell r="C2672" t="str">
            <v xml:space="preserve">MATHIEU NDL HOLDER TC JAWS              </v>
          </cell>
          <cell r="D2672" t="str">
            <v>PC</v>
          </cell>
          <cell r="E2672">
            <v>71.37</v>
          </cell>
          <cell r="F2672">
            <v>178.42500000000001</v>
          </cell>
        </row>
        <row r="2673">
          <cell r="A2673">
            <v>2067620</v>
          </cell>
          <cell r="B2673" t="str">
            <v>20-676-20</v>
          </cell>
          <cell r="C2673" t="str">
            <v xml:space="preserve">MATHIEU NDL HOLDER TC JAWS              </v>
          </cell>
          <cell r="D2673" t="str">
            <v>PC</v>
          </cell>
          <cell r="E2673">
            <v>81.99</v>
          </cell>
          <cell r="F2673">
            <v>204.97499999999999</v>
          </cell>
        </row>
        <row r="2674">
          <cell r="A2674">
            <v>2067817</v>
          </cell>
          <cell r="B2674" t="str">
            <v>20-678-17</v>
          </cell>
          <cell r="C2674" t="str">
            <v xml:space="preserve">MATHIEU NDL HOLDER TC JAWS              </v>
          </cell>
          <cell r="D2674" t="str">
            <v>PC</v>
          </cell>
          <cell r="E2674">
            <v>75.33</v>
          </cell>
          <cell r="F2674">
            <v>188.32499999999999</v>
          </cell>
        </row>
        <row r="2675">
          <cell r="A2675">
            <v>2067820</v>
          </cell>
          <cell r="B2675" t="str">
            <v>20-678-20</v>
          </cell>
          <cell r="C2675" t="str">
            <v xml:space="preserve">MATHIEU NDL HOLDER TC JAWS              </v>
          </cell>
          <cell r="D2675" t="str">
            <v>PC</v>
          </cell>
          <cell r="E2675">
            <v>81.72</v>
          </cell>
          <cell r="F2675">
            <v>204.3</v>
          </cell>
        </row>
        <row r="2676">
          <cell r="A2676">
            <v>2067823</v>
          </cell>
          <cell r="B2676" t="str">
            <v>20-678-23</v>
          </cell>
          <cell r="C2676" t="str">
            <v xml:space="preserve">MATHIEU NDL-HOLDER TC JAWS              </v>
          </cell>
          <cell r="D2676" t="str">
            <v>PC</v>
          </cell>
          <cell r="E2676">
            <v>92.7</v>
          </cell>
          <cell r="F2676">
            <v>231.75</v>
          </cell>
        </row>
        <row r="2677">
          <cell r="A2677">
            <v>2068418</v>
          </cell>
          <cell r="B2677" t="str">
            <v>20-684-18</v>
          </cell>
          <cell r="C2677" t="str">
            <v xml:space="preserve">TC TOENNIS NEEDLEHOLDER                 </v>
          </cell>
          <cell r="D2677" t="str">
            <v>PC</v>
          </cell>
          <cell r="E2677">
            <v>87.39</v>
          </cell>
          <cell r="F2677">
            <v>218.47499999999999</v>
          </cell>
        </row>
        <row r="2678">
          <cell r="A2678">
            <v>2068620</v>
          </cell>
          <cell r="B2678" t="str">
            <v>20-686-20</v>
          </cell>
          <cell r="C2678" t="str">
            <v xml:space="preserve">TC LICHTENBERG NEEDLEHOLDER             </v>
          </cell>
          <cell r="D2678" t="str">
            <v>PC</v>
          </cell>
          <cell r="E2678">
            <v>112.95</v>
          </cell>
          <cell r="F2678">
            <v>282.375</v>
          </cell>
        </row>
        <row r="2679">
          <cell r="A2679">
            <v>2069218</v>
          </cell>
          <cell r="B2679" t="str">
            <v>20-692-18</v>
          </cell>
          <cell r="C2679" t="str">
            <v xml:space="preserve">NEEDLE HOLDER TC 18 CM                  </v>
          </cell>
          <cell r="D2679" t="str">
            <v>PC</v>
          </cell>
          <cell r="E2679">
            <v>64.17</v>
          </cell>
          <cell r="F2679">
            <v>160.42500000000001</v>
          </cell>
        </row>
        <row r="2680">
          <cell r="A2680">
            <v>2069220</v>
          </cell>
          <cell r="B2680" t="str">
            <v>20-692-20</v>
          </cell>
          <cell r="C2680" t="str">
            <v xml:space="preserve">NEEDLE HOLDER TC 18 CM                  </v>
          </cell>
          <cell r="D2680" t="str">
            <v>PC</v>
          </cell>
          <cell r="E2680">
            <v>66.78</v>
          </cell>
          <cell r="F2680">
            <v>166.95</v>
          </cell>
        </row>
        <row r="2681">
          <cell r="A2681">
            <v>2069223</v>
          </cell>
          <cell r="B2681" t="str">
            <v>20-692-23</v>
          </cell>
          <cell r="C2681" t="str">
            <v xml:space="preserve">NEEDLE HOLDER TC 23 CM                  </v>
          </cell>
          <cell r="D2681" t="str">
            <v>PC</v>
          </cell>
          <cell r="E2681">
            <v>78.75</v>
          </cell>
          <cell r="F2681">
            <v>196.875</v>
          </cell>
        </row>
        <row r="2682">
          <cell r="A2682">
            <v>2069620</v>
          </cell>
          <cell r="B2682" t="str">
            <v>20-696-20</v>
          </cell>
          <cell r="C2682" t="str">
            <v xml:space="preserve">ZWEIFEL TC NEEDLE HOLDER                </v>
          </cell>
          <cell r="D2682" t="str">
            <v>PC</v>
          </cell>
          <cell r="E2682">
            <v>114.75</v>
          </cell>
          <cell r="F2682">
            <v>286.875</v>
          </cell>
        </row>
        <row r="2683">
          <cell r="A2683">
            <v>2069623</v>
          </cell>
          <cell r="B2683" t="str">
            <v>20-696-23</v>
          </cell>
          <cell r="C2683" t="str">
            <v xml:space="preserve">ZWEIFEL TC NEEDLE HOLDER                </v>
          </cell>
          <cell r="D2683" t="str">
            <v>PC</v>
          </cell>
          <cell r="E2683">
            <v>121.5</v>
          </cell>
          <cell r="F2683">
            <v>303.75</v>
          </cell>
        </row>
        <row r="2684">
          <cell r="A2684">
            <v>2070215</v>
          </cell>
          <cell r="B2684" t="str">
            <v>20-702-15</v>
          </cell>
          <cell r="C2684" t="str">
            <v xml:space="preserve">REVERDIN NEEDLE FIG.2                   </v>
          </cell>
          <cell r="D2684" t="str">
            <v>PC</v>
          </cell>
          <cell r="E2684">
            <v>64.3</v>
          </cell>
          <cell r="F2684">
            <v>160.75</v>
          </cell>
        </row>
        <row r="2685">
          <cell r="A2685">
            <v>2070315</v>
          </cell>
          <cell r="B2685" t="str">
            <v>20-703-15</v>
          </cell>
          <cell r="C2685" t="str">
            <v xml:space="preserve">REVERDIN NEEDLE FIG.3                   </v>
          </cell>
          <cell r="D2685" t="str">
            <v>PC</v>
          </cell>
          <cell r="E2685">
            <v>64.3</v>
          </cell>
          <cell r="F2685">
            <v>160.75</v>
          </cell>
        </row>
        <row r="2686">
          <cell r="A2686">
            <v>2070415</v>
          </cell>
          <cell r="B2686" t="str">
            <v>20-704-15</v>
          </cell>
          <cell r="C2686" t="str">
            <v xml:space="preserve">REVERDIN NEEDLE FIG.4                   </v>
          </cell>
          <cell r="D2686" t="str">
            <v>PC</v>
          </cell>
          <cell r="E2686">
            <v>64.3</v>
          </cell>
          <cell r="F2686">
            <v>160.75</v>
          </cell>
        </row>
        <row r="2687">
          <cell r="A2687">
            <v>2072119</v>
          </cell>
          <cell r="B2687" t="str">
            <v>20-721-19</v>
          </cell>
          <cell r="C2687" t="str">
            <v xml:space="preserve">REVERDIN NEEDLE FIG.1                   </v>
          </cell>
          <cell r="D2687" t="str">
            <v>PC</v>
          </cell>
          <cell r="E2687">
            <v>67.400000000000006</v>
          </cell>
          <cell r="F2687">
            <v>168.5</v>
          </cell>
        </row>
        <row r="2688">
          <cell r="A2688">
            <v>2072219</v>
          </cell>
          <cell r="B2688" t="str">
            <v>20-722-19</v>
          </cell>
          <cell r="C2688" t="str">
            <v xml:space="preserve">REVERDIN NEEDLE FIG.2                   </v>
          </cell>
          <cell r="D2688" t="str">
            <v>PC</v>
          </cell>
          <cell r="E2688">
            <v>67.400000000000006</v>
          </cell>
          <cell r="F2688">
            <v>168.5</v>
          </cell>
        </row>
        <row r="2689">
          <cell r="A2689">
            <v>2072319</v>
          </cell>
          <cell r="B2689" t="str">
            <v>20-723-19</v>
          </cell>
          <cell r="C2689" t="str">
            <v xml:space="preserve">REVERDIN NEEDLE FIG.3                   </v>
          </cell>
          <cell r="D2689" t="str">
            <v>PC</v>
          </cell>
          <cell r="E2689">
            <v>67.400000000000006</v>
          </cell>
          <cell r="F2689">
            <v>168.5</v>
          </cell>
        </row>
        <row r="2690">
          <cell r="A2690">
            <v>2072419</v>
          </cell>
          <cell r="B2690" t="str">
            <v>20-724-19</v>
          </cell>
          <cell r="C2690" t="str">
            <v xml:space="preserve">REVERDIN NEEDLE FIG.4                   </v>
          </cell>
          <cell r="D2690" t="str">
            <v>PC</v>
          </cell>
          <cell r="E2690">
            <v>67.400000000000006</v>
          </cell>
          <cell r="F2690">
            <v>168.5</v>
          </cell>
        </row>
        <row r="2691">
          <cell r="A2691">
            <v>2074123</v>
          </cell>
          <cell r="B2691" t="str">
            <v>20-741-23</v>
          </cell>
          <cell r="C2691" t="str">
            <v xml:space="preserve">REVERDIN NEEDLE FIG.1                   </v>
          </cell>
          <cell r="D2691" t="str">
            <v>PC</v>
          </cell>
          <cell r="E2691">
            <v>69.599999999999994</v>
          </cell>
          <cell r="F2691">
            <v>174</v>
          </cell>
        </row>
        <row r="2692">
          <cell r="A2692">
            <v>2074223</v>
          </cell>
          <cell r="B2692" t="str">
            <v>20-742-23</v>
          </cell>
          <cell r="C2692" t="str">
            <v xml:space="preserve">REVERDIN NEEDLE FIG.2                   </v>
          </cell>
          <cell r="D2692" t="str">
            <v>PC</v>
          </cell>
          <cell r="E2692">
            <v>69.599999999999994</v>
          </cell>
          <cell r="F2692">
            <v>174</v>
          </cell>
        </row>
        <row r="2693">
          <cell r="A2693">
            <v>2074323</v>
          </cell>
          <cell r="B2693" t="str">
            <v>20-743-23</v>
          </cell>
          <cell r="C2693" t="str">
            <v xml:space="preserve">REVERDIN NEEDLE FIG.3                   </v>
          </cell>
          <cell r="D2693" t="str">
            <v>PC</v>
          </cell>
          <cell r="E2693">
            <v>73.900000000000006</v>
          </cell>
          <cell r="F2693">
            <v>184.75</v>
          </cell>
        </row>
        <row r="2694">
          <cell r="A2694">
            <v>2074423</v>
          </cell>
          <cell r="B2694" t="str">
            <v>20-744-23</v>
          </cell>
          <cell r="C2694" t="str">
            <v xml:space="preserve">REVERDIN NEEDLE FIG.4                   </v>
          </cell>
          <cell r="D2694" t="str">
            <v>PC</v>
          </cell>
          <cell r="E2694">
            <v>73.900000000000006</v>
          </cell>
          <cell r="F2694">
            <v>184.75</v>
          </cell>
        </row>
        <row r="2695">
          <cell r="A2695">
            <v>2077525</v>
          </cell>
          <cell r="B2695" t="str">
            <v>20-775-25</v>
          </cell>
          <cell r="C2695" t="str">
            <v xml:space="preserve">YOUNG NEEDLE WITH TIP FIG.1             </v>
          </cell>
          <cell r="D2695" t="str">
            <v>PC</v>
          </cell>
          <cell r="E2695">
            <v>187</v>
          </cell>
          <cell r="F2695">
            <v>467.5</v>
          </cell>
        </row>
        <row r="2696">
          <cell r="A2696">
            <v>2077601</v>
          </cell>
          <cell r="B2696" t="str">
            <v>20-776-01</v>
          </cell>
          <cell r="C2696" t="str">
            <v xml:space="preserve">YOUNG TIP FOR NEEDLE FIG.1              </v>
          </cell>
          <cell r="D2696" t="str">
            <v>PC</v>
          </cell>
          <cell r="E2696">
            <v>33.4</v>
          </cell>
          <cell r="F2696">
            <v>83.5</v>
          </cell>
        </row>
        <row r="2697">
          <cell r="A2697">
            <v>2077602</v>
          </cell>
          <cell r="B2697" t="str">
            <v>20-776-02</v>
          </cell>
          <cell r="C2697" t="str">
            <v xml:space="preserve">YOUNG TIP FOR NEEDLE FIG.2              </v>
          </cell>
          <cell r="D2697" t="str">
            <v>PC</v>
          </cell>
          <cell r="E2697">
            <v>33.4</v>
          </cell>
          <cell r="F2697">
            <v>83.5</v>
          </cell>
        </row>
        <row r="2698">
          <cell r="A2698">
            <v>2077603</v>
          </cell>
          <cell r="B2698" t="str">
            <v>20-776-03</v>
          </cell>
          <cell r="C2698" t="str">
            <v xml:space="preserve">YOUNG TIP FOR NEEDLE FIG.3              </v>
          </cell>
          <cell r="D2698" t="str">
            <v>PC</v>
          </cell>
          <cell r="E2698">
            <v>33.4</v>
          </cell>
          <cell r="F2698">
            <v>83.5</v>
          </cell>
        </row>
        <row r="2699">
          <cell r="A2699">
            <v>2081332</v>
          </cell>
          <cell r="B2699" t="str">
            <v>20-813-32</v>
          </cell>
          <cell r="C2699" t="str">
            <v xml:space="preserve">SCHMIEDEN-DICK LIGAT. NEEDL             </v>
          </cell>
          <cell r="D2699" t="str">
            <v>PC</v>
          </cell>
          <cell r="E2699">
            <v>45.1</v>
          </cell>
          <cell r="F2699">
            <v>112.75</v>
          </cell>
        </row>
        <row r="2700">
          <cell r="A2700">
            <v>2081521</v>
          </cell>
          <cell r="B2700" t="str">
            <v>20-815-21</v>
          </cell>
          <cell r="C2700" t="str">
            <v xml:space="preserve">SCHMIEDEN LIGATURE NEEDLE               </v>
          </cell>
          <cell r="D2700" t="str">
            <v>PC</v>
          </cell>
          <cell r="E2700">
            <v>38.9</v>
          </cell>
          <cell r="F2700">
            <v>97.25</v>
          </cell>
        </row>
        <row r="2701">
          <cell r="A2701">
            <v>2082520</v>
          </cell>
          <cell r="B2701" t="str">
            <v>20-825-20</v>
          </cell>
          <cell r="C2701" t="str">
            <v xml:space="preserve">LIGATURE NEEDLE FLEXIBLE                </v>
          </cell>
          <cell r="D2701" t="str">
            <v>PC</v>
          </cell>
          <cell r="E2701">
            <v>32.799999999999997</v>
          </cell>
          <cell r="F2701">
            <v>82</v>
          </cell>
        </row>
        <row r="2702">
          <cell r="A2702">
            <v>2083219</v>
          </cell>
          <cell r="B2702" t="str">
            <v>20-832-19</v>
          </cell>
          <cell r="C2702" t="str">
            <v xml:space="preserve">COOPER LIGATURE NEEDLE FIG 2            </v>
          </cell>
          <cell r="D2702" t="str">
            <v>PC</v>
          </cell>
          <cell r="E2702">
            <v>20.6</v>
          </cell>
          <cell r="F2702">
            <v>51.5</v>
          </cell>
        </row>
        <row r="2703">
          <cell r="A2703">
            <v>2083513</v>
          </cell>
          <cell r="B2703" t="str">
            <v>20-835-13</v>
          </cell>
          <cell r="C2703" t="str">
            <v xml:space="preserve">KRONECKER LIGAT NEEDLE                  </v>
          </cell>
          <cell r="D2703" t="str">
            <v>PC</v>
          </cell>
          <cell r="E2703">
            <v>20.5</v>
          </cell>
          <cell r="F2703">
            <v>51.25</v>
          </cell>
        </row>
        <row r="2704">
          <cell r="A2704">
            <v>2083713</v>
          </cell>
          <cell r="B2704" t="str">
            <v>20-837-13</v>
          </cell>
          <cell r="C2704" t="str">
            <v xml:space="preserve">KRONECKER LIGAT NEEDLE                  </v>
          </cell>
          <cell r="D2704" t="str">
            <v>PC</v>
          </cell>
          <cell r="E2704">
            <v>20.5</v>
          </cell>
          <cell r="F2704">
            <v>51.25</v>
          </cell>
        </row>
        <row r="2705">
          <cell r="A2705">
            <v>2083924</v>
          </cell>
          <cell r="B2705" t="str">
            <v>20-839-24</v>
          </cell>
          <cell r="C2705" t="str">
            <v xml:space="preserve">DESCHAMPS LIG NDL F. R-HAND             </v>
          </cell>
          <cell r="D2705" t="str">
            <v>PC</v>
          </cell>
          <cell r="E2705">
            <v>40.200000000000003</v>
          </cell>
          <cell r="F2705">
            <v>100.5</v>
          </cell>
        </row>
        <row r="2706">
          <cell r="A2706">
            <v>2084024</v>
          </cell>
          <cell r="B2706" t="str">
            <v>20-840-24</v>
          </cell>
          <cell r="C2706" t="str">
            <v xml:space="preserve">DESCHAMPS LIG NDL F. L-HAND             </v>
          </cell>
          <cell r="D2706" t="str">
            <v>PC</v>
          </cell>
          <cell r="E2706">
            <v>40.200000000000003</v>
          </cell>
          <cell r="F2706">
            <v>100.5</v>
          </cell>
        </row>
        <row r="2707">
          <cell r="A2707">
            <v>2084120</v>
          </cell>
          <cell r="B2707" t="str">
            <v>20-841-20</v>
          </cell>
          <cell r="C2707" t="str">
            <v xml:space="preserve">DESCHAMPS LIGAT NEEDLE BLUNT            </v>
          </cell>
          <cell r="D2707" t="str">
            <v>PC</v>
          </cell>
          <cell r="E2707">
            <v>35.4</v>
          </cell>
          <cell r="F2707">
            <v>88.5</v>
          </cell>
        </row>
        <row r="2708">
          <cell r="A2708">
            <v>2084220</v>
          </cell>
          <cell r="B2708" t="str">
            <v>20-842-20</v>
          </cell>
          <cell r="C2708" t="str">
            <v xml:space="preserve">DESCHAMPS LIGAT NEEDLE BLUNT            </v>
          </cell>
          <cell r="D2708" t="str">
            <v>PC</v>
          </cell>
          <cell r="E2708">
            <v>35.4</v>
          </cell>
          <cell r="F2708">
            <v>88.5</v>
          </cell>
        </row>
        <row r="2709">
          <cell r="A2709">
            <v>2084320</v>
          </cell>
          <cell r="B2709" t="str">
            <v>20-843-20</v>
          </cell>
          <cell r="C2709" t="str">
            <v xml:space="preserve">DESCHAMPS LIGAT NEEDLE SHARP            </v>
          </cell>
          <cell r="D2709" t="str">
            <v>PC</v>
          </cell>
          <cell r="E2709">
            <v>35.4</v>
          </cell>
          <cell r="F2709">
            <v>88.5</v>
          </cell>
        </row>
        <row r="2710">
          <cell r="A2710">
            <v>2084420</v>
          </cell>
          <cell r="B2710" t="str">
            <v>20-844-20</v>
          </cell>
          <cell r="C2710" t="str">
            <v xml:space="preserve">DESCHAMPS LIGAT NEEDLE SHARP            </v>
          </cell>
          <cell r="D2710" t="str">
            <v>PC</v>
          </cell>
          <cell r="E2710">
            <v>35.4</v>
          </cell>
          <cell r="F2710">
            <v>88.5</v>
          </cell>
        </row>
        <row r="2711">
          <cell r="A2711">
            <v>2084521</v>
          </cell>
          <cell r="B2711" t="str">
            <v>20-845-21</v>
          </cell>
          <cell r="C2711" t="str">
            <v xml:space="preserve">DESCHAMPS LIGAT NEEDLE BLUNT            </v>
          </cell>
          <cell r="D2711" t="str">
            <v>PC</v>
          </cell>
          <cell r="E2711">
            <v>35.4</v>
          </cell>
          <cell r="F2711">
            <v>88.5</v>
          </cell>
        </row>
        <row r="2712">
          <cell r="A2712">
            <v>2084621</v>
          </cell>
          <cell r="B2712" t="str">
            <v>20-846-21</v>
          </cell>
          <cell r="C2712" t="str">
            <v xml:space="preserve">DESCHAMPS LIGAT NEEDLE BLUNT            </v>
          </cell>
          <cell r="D2712" t="str">
            <v>PC</v>
          </cell>
          <cell r="E2712">
            <v>35.4</v>
          </cell>
          <cell r="F2712">
            <v>88.5</v>
          </cell>
        </row>
        <row r="2713">
          <cell r="A2713">
            <v>2084721</v>
          </cell>
          <cell r="B2713" t="str">
            <v>20-847-21</v>
          </cell>
          <cell r="C2713" t="str">
            <v xml:space="preserve">DESCHAMPS LIGAT NEEDLE SHARP            </v>
          </cell>
          <cell r="D2713" t="str">
            <v>PC</v>
          </cell>
          <cell r="E2713">
            <v>35.4</v>
          </cell>
          <cell r="F2713">
            <v>88.5</v>
          </cell>
        </row>
        <row r="2714">
          <cell r="A2714">
            <v>2084821</v>
          </cell>
          <cell r="B2714" t="str">
            <v>20-848-21</v>
          </cell>
          <cell r="C2714" t="str">
            <v xml:space="preserve">DESCHAMPS LIGAT NEEDLE SHARP            </v>
          </cell>
          <cell r="D2714" t="str">
            <v>PC</v>
          </cell>
          <cell r="E2714">
            <v>35.4</v>
          </cell>
          <cell r="F2714">
            <v>88.5</v>
          </cell>
        </row>
        <row r="2715">
          <cell r="A2715">
            <v>2084927</v>
          </cell>
          <cell r="B2715" t="str">
            <v>20-849-27</v>
          </cell>
          <cell r="C2715" t="str">
            <v xml:space="preserve">DESCHAMPS LIGAT NEEDLE BLUNT            </v>
          </cell>
          <cell r="D2715" t="str">
            <v>PC</v>
          </cell>
          <cell r="E2715">
            <v>39.5</v>
          </cell>
          <cell r="F2715">
            <v>98.75</v>
          </cell>
        </row>
        <row r="2716">
          <cell r="A2716">
            <v>2085027</v>
          </cell>
          <cell r="B2716" t="str">
            <v>20-850-27</v>
          </cell>
          <cell r="C2716" t="str">
            <v xml:space="preserve">DESCHAMPS LIGAT NEEDLE BLUNT            </v>
          </cell>
          <cell r="D2716" t="str">
            <v>PC</v>
          </cell>
          <cell r="E2716">
            <v>39.5</v>
          </cell>
          <cell r="F2716">
            <v>98.75</v>
          </cell>
        </row>
        <row r="2717">
          <cell r="A2717">
            <v>2085127</v>
          </cell>
          <cell r="B2717" t="str">
            <v>20-851-27</v>
          </cell>
          <cell r="C2717" t="str">
            <v xml:space="preserve">DESCHAMPS LIGAT NEEDLE SHARP            </v>
          </cell>
          <cell r="D2717" t="str">
            <v>PC</v>
          </cell>
          <cell r="E2717">
            <v>39.5</v>
          </cell>
          <cell r="F2717">
            <v>98.75</v>
          </cell>
        </row>
        <row r="2718">
          <cell r="A2718">
            <v>2085227</v>
          </cell>
          <cell r="B2718" t="str">
            <v>20-852-27</v>
          </cell>
          <cell r="C2718" t="str">
            <v xml:space="preserve">DESCHAMPS LIGAT NEEDLE SHARP            </v>
          </cell>
          <cell r="D2718" t="str">
            <v>PC</v>
          </cell>
          <cell r="E2718">
            <v>39.5</v>
          </cell>
          <cell r="F2718">
            <v>98.75</v>
          </cell>
        </row>
        <row r="2719">
          <cell r="A2719">
            <v>2085328</v>
          </cell>
          <cell r="B2719" t="str">
            <v>20-853-28</v>
          </cell>
          <cell r="C2719" t="str">
            <v xml:space="preserve">DESCHAMPS LIGAT NEEDLE BLUNT            </v>
          </cell>
          <cell r="D2719" t="str">
            <v>PC</v>
          </cell>
          <cell r="E2719">
            <v>41.7</v>
          </cell>
          <cell r="F2719">
            <v>104.25</v>
          </cell>
        </row>
        <row r="2720">
          <cell r="A2720">
            <v>2085428</v>
          </cell>
          <cell r="B2720" t="str">
            <v>20-854-28</v>
          </cell>
          <cell r="C2720" t="str">
            <v xml:space="preserve">DESCHAMPS LIGAT NEEDLE BLUNT            </v>
          </cell>
          <cell r="D2720" t="str">
            <v>PC</v>
          </cell>
          <cell r="E2720">
            <v>41.7</v>
          </cell>
          <cell r="F2720">
            <v>104.25</v>
          </cell>
        </row>
        <row r="2721">
          <cell r="A2721">
            <v>2085520</v>
          </cell>
          <cell r="B2721" t="str">
            <v>20-855-20</v>
          </cell>
          <cell r="C2721" t="str">
            <v xml:space="preserve">DESCHAMPS LIGAT.NEEDLE SHARP            </v>
          </cell>
          <cell r="D2721" t="str">
            <v>PC</v>
          </cell>
          <cell r="E2721">
            <v>33.1</v>
          </cell>
          <cell r="F2721">
            <v>82.75</v>
          </cell>
        </row>
        <row r="2722">
          <cell r="A2722">
            <v>2085620</v>
          </cell>
          <cell r="B2722" t="str">
            <v>20-856-20</v>
          </cell>
          <cell r="C2722" t="str">
            <v xml:space="preserve">DESCHAMPS LIGAT.NEEDLE SHARP            </v>
          </cell>
          <cell r="D2722" t="str">
            <v>PC</v>
          </cell>
          <cell r="E2722">
            <v>33.1</v>
          </cell>
          <cell r="F2722">
            <v>82.75</v>
          </cell>
        </row>
        <row r="2723">
          <cell r="A2723">
            <v>2085720</v>
          </cell>
          <cell r="B2723" t="str">
            <v>20-857-20</v>
          </cell>
          <cell r="C2723" t="str">
            <v xml:space="preserve">DESCHAMPS LIGAT.NEEDLE BLUNT            </v>
          </cell>
          <cell r="D2723" t="str">
            <v>PC</v>
          </cell>
          <cell r="E2723">
            <v>33.1</v>
          </cell>
          <cell r="F2723">
            <v>82.75</v>
          </cell>
        </row>
        <row r="2724">
          <cell r="A2724">
            <v>2085820</v>
          </cell>
          <cell r="B2724" t="str">
            <v>20-858-20</v>
          </cell>
          <cell r="C2724" t="str">
            <v xml:space="preserve">DESCHAMPS LIGAT.NEEDLE BLUNT            </v>
          </cell>
          <cell r="D2724" t="str">
            <v>PC</v>
          </cell>
          <cell r="E2724">
            <v>33.1</v>
          </cell>
          <cell r="F2724">
            <v>82.75</v>
          </cell>
        </row>
        <row r="2725">
          <cell r="A2725">
            <v>2085920</v>
          </cell>
          <cell r="B2725" t="str">
            <v>20-859-20</v>
          </cell>
          <cell r="C2725" t="str">
            <v xml:space="preserve">DESCHAMPS LIGATURE NEEDLE BL            </v>
          </cell>
          <cell r="D2725" t="str">
            <v>PC</v>
          </cell>
          <cell r="E2725">
            <v>33.1</v>
          </cell>
          <cell r="F2725">
            <v>82.75</v>
          </cell>
        </row>
        <row r="2726">
          <cell r="A2726">
            <v>2086020</v>
          </cell>
          <cell r="B2726" t="str">
            <v>20-860-20</v>
          </cell>
          <cell r="C2726" t="str">
            <v xml:space="preserve">DESCHAMPS LIGATURE NEEDLE BL            </v>
          </cell>
          <cell r="D2726" t="str">
            <v>PC</v>
          </cell>
          <cell r="E2726">
            <v>33.1</v>
          </cell>
          <cell r="F2726">
            <v>82.75</v>
          </cell>
        </row>
        <row r="2727">
          <cell r="A2727">
            <v>2086130</v>
          </cell>
          <cell r="B2727" t="str">
            <v>20-861-30</v>
          </cell>
          <cell r="C2727" t="str">
            <v xml:space="preserve">BRUNNER LIGATURE NEEDLE FIG1            </v>
          </cell>
          <cell r="D2727" t="str">
            <v>PC</v>
          </cell>
          <cell r="E2727">
            <v>46.5</v>
          </cell>
          <cell r="F2727">
            <v>116.25</v>
          </cell>
        </row>
        <row r="2728">
          <cell r="A2728">
            <v>2086230</v>
          </cell>
          <cell r="B2728" t="str">
            <v>20-862-30</v>
          </cell>
          <cell r="C2728" t="str">
            <v xml:space="preserve">BRUNNER LIGATURE NEEDLE FIG2            </v>
          </cell>
          <cell r="D2728" t="str">
            <v>PC</v>
          </cell>
          <cell r="E2728">
            <v>46.5</v>
          </cell>
          <cell r="F2728">
            <v>116.25</v>
          </cell>
        </row>
        <row r="2729">
          <cell r="A2729">
            <v>2086330</v>
          </cell>
          <cell r="B2729" t="str">
            <v>20-863-30</v>
          </cell>
          <cell r="C2729" t="str">
            <v xml:space="preserve">BRUNNER LIGAT CONDUCTOR FIG1            </v>
          </cell>
          <cell r="D2729" t="str">
            <v>PC</v>
          </cell>
          <cell r="E2729">
            <v>51.7</v>
          </cell>
          <cell r="F2729">
            <v>129.25</v>
          </cell>
        </row>
        <row r="2730">
          <cell r="A2730">
            <v>2086430</v>
          </cell>
          <cell r="B2730" t="str">
            <v>20-864-30</v>
          </cell>
          <cell r="C2730" t="str">
            <v xml:space="preserve">BRUNNER LIGATURE NEEDLE FIG2            </v>
          </cell>
          <cell r="D2730" t="str">
            <v>PC</v>
          </cell>
          <cell r="E2730">
            <v>51.7</v>
          </cell>
          <cell r="F2730">
            <v>129.25</v>
          </cell>
        </row>
        <row r="2731">
          <cell r="A2731">
            <v>2086525</v>
          </cell>
          <cell r="B2731" t="str">
            <v>20-865-25</v>
          </cell>
          <cell r="C2731" t="str">
            <v xml:space="preserve">KIRSCHNER LIGATURE CONDUCTOR            </v>
          </cell>
          <cell r="D2731" t="str">
            <v>PC</v>
          </cell>
          <cell r="E2731">
            <v>50.2</v>
          </cell>
          <cell r="F2731">
            <v>125.5</v>
          </cell>
        </row>
        <row r="2732">
          <cell r="A2732">
            <v>2086628</v>
          </cell>
          <cell r="B2732" t="str">
            <v>20-866-28</v>
          </cell>
          <cell r="C2732" t="str">
            <v xml:space="preserve">LIGATURE CONDUCTOR 28 CM                </v>
          </cell>
          <cell r="D2732" t="str">
            <v>PC</v>
          </cell>
          <cell r="E2732">
            <v>56.6</v>
          </cell>
          <cell r="F2732">
            <v>141.5</v>
          </cell>
        </row>
        <row r="2733">
          <cell r="A2733">
            <v>2086725</v>
          </cell>
          <cell r="B2733" t="str">
            <v>20-867-25</v>
          </cell>
          <cell r="C2733" t="str">
            <v xml:space="preserve">MARTIN HERNIA DIRECTOR                  </v>
          </cell>
          <cell r="D2733" t="str">
            <v>PC</v>
          </cell>
          <cell r="E2733">
            <v>30.9</v>
          </cell>
          <cell r="F2733">
            <v>77.25</v>
          </cell>
        </row>
        <row r="2734">
          <cell r="A2734">
            <v>2086818</v>
          </cell>
          <cell r="B2734" t="str">
            <v>20-868-18</v>
          </cell>
          <cell r="C2734" t="str">
            <v xml:space="preserve">BRUNNER LIGAT CONDUCTOR FERZ            </v>
          </cell>
          <cell r="D2734" t="str">
            <v>PC</v>
          </cell>
          <cell r="E2734">
            <v>37.799999999999997</v>
          </cell>
          <cell r="F2734">
            <v>94.5</v>
          </cell>
        </row>
        <row r="2735">
          <cell r="A2735">
            <v>2086927</v>
          </cell>
          <cell r="B2735" t="str">
            <v>20-869-27</v>
          </cell>
          <cell r="C2735" t="str">
            <v xml:space="preserve">KIRSCHNER LIGAT CONDUCTOR FZ            </v>
          </cell>
          <cell r="D2735" t="str">
            <v>PC</v>
          </cell>
          <cell r="E2735">
            <v>42.5</v>
          </cell>
          <cell r="F2735">
            <v>106.25</v>
          </cell>
        </row>
        <row r="2736">
          <cell r="A2736">
            <v>2087001</v>
          </cell>
          <cell r="B2736" t="str">
            <v>20-870-01</v>
          </cell>
          <cell r="C2736" t="str">
            <v xml:space="preserve">FERROZELL LIG CONDUCTOR CVD             </v>
          </cell>
          <cell r="D2736" t="str">
            <v>PC</v>
          </cell>
          <cell r="E2736">
            <v>35.1</v>
          </cell>
          <cell r="F2736">
            <v>87.75</v>
          </cell>
        </row>
        <row r="2737">
          <cell r="A2737">
            <v>2087019</v>
          </cell>
          <cell r="B2737" t="str">
            <v>20-870-19</v>
          </cell>
          <cell r="C2737" t="str">
            <v xml:space="preserve">LIGATURE CONDUCTOR PLASTIC              </v>
          </cell>
          <cell r="D2737" t="str">
            <v>PC</v>
          </cell>
          <cell r="E2737">
            <v>50.5</v>
          </cell>
          <cell r="F2737">
            <v>126.25</v>
          </cell>
        </row>
        <row r="2738">
          <cell r="A2738">
            <v>2087024</v>
          </cell>
          <cell r="B2738" t="str">
            <v>20-870-24</v>
          </cell>
          <cell r="C2738" t="str">
            <v xml:space="preserve">FERROZELL LIGATURE CONDUCTOR            </v>
          </cell>
          <cell r="D2738" t="str">
            <v>PC</v>
          </cell>
          <cell r="E2738">
            <v>36.9</v>
          </cell>
          <cell r="F2738">
            <v>92.25</v>
          </cell>
        </row>
        <row r="2739">
          <cell r="A2739">
            <v>2087119</v>
          </cell>
          <cell r="B2739" t="str">
            <v>20-871-19</v>
          </cell>
          <cell r="C2739" t="str">
            <v xml:space="preserve">SCHMIEDEN GROOVED DIRECTOR              </v>
          </cell>
          <cell r="D2739" t="str">
            <v>PC</v>
          </cell>
          <cell r="E2739">
            <v>34.200000000000003</v>
          </cell>
          <cell r="F2739">
            <v>85.5</v>
          </cell>
        </row>
        <row r="2740">
          <cell r="A2740">
            <v>2087219</v>
          </cell>
          <cell r="B2740" t="str">
            <v>20-872-19</v>
          </cell>
          <cell r="C2740" t="str">
            <v xml:space="preserve">SCHMIEDEN-PAYR GROOV DIRECT             </v>
          </cell>
          <cell r="D2740" t="str">
            <v>PC</v>
          </cell>
          <cell r="E2740">
            <v>33.9</v>
          </cell>
          <cell r="F2740">
            <v>84.75</v>
          </cell>
        </row>
        <row r="2741">
          <cell r="A2741">
            <v>2087503</v>
          </cell>
          <cell r="B2741" t="str">
            <v>20-875-03</v>
          </cell>
          <cell r="C2741" t="str">
            <v xml:space="preserve">KOENIG LIGAT.CONDUCT. 19,5CM            </v>
          </cell>
          <cell r="D2741" t="str">
            <v>PC</v>
          </cell>
          <cell r="E2741">
            <v>42.9</v>
          </cell>
          <cell r="F2741">
            <v>107.25</v>
          </cell>
        </row>
        <row r="2742">
          <cell r="A2742">
            <v>2087505</v>
          </cell>
          <cell r="B2742" t="str">
            <v>20-875-05</v>
          </cell>
          <cell r="C2742" t="str">
            <v xml:space="preserve">KOENIG LIGAT.CONDUCT. 19,5CM            </v>
          </cell>
          <cell r="D2742" t="str">
            <v>PC</v>
          </cell>
          <cell r="E2742">
            <v>42.9</v>
          </cell>
          <cell r="F2742">
            <v>107.25</v>
          </cell>
        </row>
        <row r="2743">
          <cell r="A2743">
            <v>2087507</v>
          </cell>
          <cell r="B2743" t="str">
            <v>20-875-07</v>
          </cell>
          <cell r="C2743" t="str">
            <v xml:space="preserve">KOENIG LIGAT.CONDUCT. 19,5CM            </v>
          </cell>
          <cell r="D2743" t="str">
            <v>PC</v>
          </cell>
          <cell r="E2743">
            <v>39.799999999999997</v>
          </cell>
          <cell r="F2743">
            <v>99.5</v>
          </cell>
        </row>
        <row r="2744">
          <cell r="A2744">
            <v>2087722</v>
          </cell>
          <cell r="B2744" t="str">
            <v>20-877-22</v>
          </cell>
          <cell r="C2744" t="str">
            <v xml:space="preserve">PAYR LIGATURE CONDUCTOR CVD             </v>
          </cell>
          <cell r="D2744" t="str">
            <v>PC</v>
          </cell>
          <cell r="E2744">
            <v>33.1</v>
          </cell>
          <cell r="F2744">
            <v>82.75</v>
          </cell>
        </row>
        <row r="2745">
          <cell r="A2745">
            <v>2087822</v>
          </cell>
          <cell r="B2745" t="str">
            <v>20-878-22</v>
          </cell>
          <cell r="C2745" t="str">
            <v xml:space="preserve">PAYR LIGATURE CONDUCTOR STR             </v>
          </cell>
          <cell r="D2745" t="str">
            <v>PC</v>
          </cell>
          <cell r="E2745">
            <v>30.6</v>
          </cell>
          <cell r="F2745">
            <v>76.5</v>
          </cell>
        </row>
        <row r="2746">
          <cell r="A2746">
            <v>2088223</v>
          </cell>
          <cell r="B2746" t="str">
            <v>20-882-23</v>
          </cell>
          <cell r="C2746" t="str">
            <v xml:space="preserve">PATT WIEN LIGATURE CATCHER              </v>
          </cell>
          <cell r="D2746" t="str">
            <v>PC</v>
          </cell>
          <cell r="E2746">
            <v>26.4</v>
          </cell>
          <cell r="F2746">
            <v>66</v>
          </cell>
        </row>
        <row r="2747">
          <cell r="A2747">
            <v>2088421</v>
          </cell>
          <cell r="B2747" t="str">
            <v>20-884-21</v>
          </cell>
          <cell r="C2747" t="str">
            <v xml:space="preserve">BOZEMANN KNOT TIER                      </v>
          </cell>
          <cell r="D2747" t="str">
            <v>PC</v>
          </cell>
          <cell r="E2747">
            <v>40.200000000000003</v>
          </cell>
          <cell r="F2747">
            <v>100.5</v>
          </cell>
        </row>
        <row r="2748">
          <cell r="A2748">
            <v>2088623</v>
          </cell>
          <cell r="B2748" t="str">
            <v>20-886-23</v>
          </cell>
          <cell r="C2748" t="str">
            <v xml:space="preserve">LIGATURE FORK                           </v>
          </cell>
          <cell r="D2748" t="str">
            <v>PC</v>
          </cell>
          <cell r="E2748">
            <v>18.3</v>
          </cell>
          <cell r="F2748">
            <v>45.75</v>
          </cell>
        </row>
        <row r="2749">
          <cell r="A2749">
            <v>2091018</v>
          </cell>
          <cell r="B2749" t="str">
            <v>20-910-18</v>
          </cell>
          <cell r="C2749" t="str">
            <v xml:space="preserve">CHILDE APPR FORC W CLIPRACK             </v>
          </cell>
          <cell r="D2749" t="str">
            <v>PC</v>
          </cell>
          <cell r="E2749">
            <v>69.3</v>
          </cell>
          <cell r="F2749">
            <v>173.25</v>
          </cell>
        </row>
        <row r="2750">
          <cell r="A2750">
            <v>2091612</v>
          </cell>
          <cell r="B2750" t="str">
            <v>20-916-12</v>
          </cell>
          <cell r="C2750" t="str">
            <v xml:space="preserve">MICHEL APPROCIMATION FORCEPS            </v>
          </cell>
          <cell r="D2750" t="str">
            <v>PC</v>
          </cell>
          <cell r="E2750">
            <v>13.6</v>
          </cell>
          <cell r="F2750">
            <v>34</v>
          </cell>
        </row>
        <row r="2751">
          <cell r="A2751">
            <v>2092212</v>
          </cell>
          <cell r="B2751" t="str">
            <v>20-922-12</v>
          </cell>
          <cell r="C2751" t="str">
            <v xml:space="preserve">HEGENBARTH APPROXIM FORCEP              </v>
          </cell>
          <cell r="D2751" t="str">
            <v>PC</v>
          </cell>
          <cell r="E2751">
            <v>48.4</v>
          </cell>
          <cell r="F2751">
            <v>121</v>
          </cell>
        </row>
        <row r="2752">
          <cell r="A2752">
            <v>2092412</v>
          </cell>
          <cell r="B2752" t="str">
            <v>20-924-12</v>
          </cell>
          <cell r="C2752" t="str">
            <v xml:space="preserve">WACHENFELDT APPROX FORCEPS              </v>
          </cell>
          <cell r="D2752" t="str">
            <v>PC</v>
          </cell>
          <cell r="E2752">
            <v>25.4</v>
          </cell>
          <cell r="F2752">
            <v>63.5</v>
          </cell>
        </row>
        <row r="2753">
          <cell r="A2753">
            <v>2092812</v>
          </cell>
          <cell r="B2753" t="str">
            <v>20-928-12</v>
          </cell>
          <cell r="C2753" t="str">
            <v xml:space="preserve">MICHEL CLIP APPLYING FORCEP             </v>
          </cell>
          <cell r="D2753" t="str">
            <v>PC</v>
          </cell>
          <cell r="E2753">
            <v>33.200000000000003</v>
          </cell>
          <cell r="F2753">
            <v>83</v>
          </cell>
        </row>
        <row r="2754">
          <cell r="A2754">
            <v>2092912</v>
          </cell>
          <cell r="B2754" t="str">
            <v>20-929-12</v>
          </cell>
          <cell r="C2754" t="str">
            <v xml:space="preserve">MICHEL CLIP APPL.FCP.LG.JAWS            </v>
          </cell>
          <cell r="D2754" t="str">
            <v>PC</v>
          </cell>
          <cell r="E2754">
            <v>33.200000000000003</v>
          </cell>
          <cell r="F2754">
            <v>83</v>
          </cell>
        </row>
        <row r="2755">
          <cell r="A2755">
            <v>2093514</v>
          </cell>
          <cell r="B2755" t="str">
            <v>20-935-14</v>
          </cell>
          <cell r="C2755" t="str">
            <v xml:space="preserve">RICHTER HEATH CLIP APPL FORC            </v>
          </cell>
          <cell r="D2755" t="str">
            <v>PC</v>
          </cell>
          <cell r="E2755">
            <v>33.799999999999997</v>
          </cell>
          <cell r="F2755">
            <v>84.5</v>
          </cell>
        </row>
        <row r="2756">
          <cell r="A2756">
            <v>2094001</v>
          </cell>
          <cell r="B2756" t="str">
            <v>20-940-01</v>
          </cell>
          <cell r="C2756" t="str">
            <v xml:space="preserve">MICHEL SUT. CLIPS 7,5X1,75MM            </v>
          </cell>
          <cell r="D2756">
            <v>1000</v>
          </cell>
          <cell r="E2756">
            <v>29.6</v>
          </cell>
          <cell r="F2756">
            <v>74</v>
          </cell>
        </row>
        <row r="2757">
          <cell r="A2757">
            <v>2094002</v>
          </cell>
          <cell r="B2757" t="str">
            <v>20-940-02</v>
          </cell>
          <cell r="C2757" t="str">
            <v xml:space="preserve">MICHEL SUTURE CLIPS 11X2,0MM            </v>
          </cell>
          <cell r="D2757">
            <v>1000</v>
          </cell>
          <cell r="E2757">
            <v>29.6</v>
          </cell>
          <cell r="F2757">
            <v>74</v>
          </cell>
        </row>
        <row r="2758">
          <cell r="A2758">
            <v>2094004</v>
          </cell>
          <cell r="B2758" t="str">
            <v>20-940-04</v>
          </cell>
          <cell r="C2758" t="str">
            <v xml:space="preserve">MICHEL SUTURE CLIPS 12X2.5MM            </v>
          </cell>
          <cell r="D2758">
            <v>1000</v>
          </cell>
          <cell r="E2758">
            <v>30.4</v>
          </cell>
          <cell r="F2758">
            <v>76</v>
          </cell>
        </row>
        <row r="2759">
          <cell r="A2759">
            <v>2094005</v>
          </cell>
          <cell r="B2759" t="str">
            <v>20-940-05</v>
          </cell>
          <cell r="C2759" t="str">
            <v xml:space="preserve">MICHEL SUTURE CLIPS 14X3,0MM            </v>
          </cell>
          <cell r="D2759">
            <v>1000</v>
          </cell>
          <cell r="E2759">
            <v>32.4</v>
          </cell>
          <cell r="F2759">
            <v>81</v>
          </cell>
        </row>
        <row r="2760">
          <cell r="A2760">
            <v>2094006</v>
          </cell>
          <cell r="B2760" t="str">
            <v>20-940-06</v>
          </cell>
          <cell r="C2760" t="str">
            <v xml:space="preserve">MICHEL SUTURE CLIPS 16X3,0MM            </v>
          </cell>
          <cell r="D2760">
            <v>1000</v>
          </cell>
          <cell r="E2760">
            <v>34.799999999999997</v>
          </cell>
          <cell r="F2760">
            <v>87</v>
          </cell>
        </row>
        <row r="2761">
          <cell r="A2761">
            <v>2094007</v>
          </cell>
          <cell r="B2761" t="str">
            <v>20-940-07</v>
          </cell>
          <cell r="C2761" t="str">
            <v xml:space="preserve">MICHEL SUTURE CLIPS 18X3,0MM            </v>
          </cell>
          <cell r="D2761">
            <v>1000</v>
          </cell>
          <cell r="E2761">
            <v>36</v>
          </cell>
          <cell r="F2761">
            <v>90</v>
          </cell>
        </row>
        <row r="2762">
          <cell r="A2762">
            <v>2094008</v>
          </cell>
          <cell r="B2762" t="str">
            <v>20-940-08</v>
          </cell>
          <cell r="C2762" t="str">
            <v xml:space="preserve">MICHEL SUTURE CLIPS 20X3,0MM            </v>
          </cell>
          <cell r="D2762">
            <v>1000</v>
          </cell>
          <cell r="E2762">
            <v>41.1</v>
          </cell>
          <cell r="F2762">
            <v>102.75</v>
          </cell>
        </row>
        <row r="2763">
          <cell r="A2763">
            <v>2094009</v>
          </cell>
          <cell r="B2763" t="str">
            <v>20-940-09</v>
          </cell>
          <cell r="C2763" t="str">
            <v xml:space="preserve">MICHEL SUTURE CLIPS 22X3,0MM            </v>
          </cell>
          <cell r="D2763">
            <v>1000</v>
          </cell>
          <cell r="E2763">
            <v>42.9</v>
          </cell>
          <cell r="F2763">
            <v>107.25</v>
          </cell>
        </row>
        <row r="2764">
          <cell r="A2764">
            <v>2095900</v>
          </cell>
          <cell r="B2764" t="str">
            <v>20-959-00</v>
          </cell>
          <cell r="C2764" t="str">
            <v xml:space="preserve">MARTIN MINI ASSISTENT                   </v>
          </cell>
          <cell r="D2764" t="str">
            <v>PC</v>
          </cell>
          <cell r="E2764">
            <v>177.5</v>
          </cell>
          <cell r="F2764">
            <v>443.75</v>
          </cell>
        </row>
        <row r="2765">
          <cell r="A2765">
            <v>2096200</v>
          </cell>
          <cell r="B2765" t="str">
            <v>20-962-00</v>
          </cell>
          <cell r="C2765" t="str">
            <v xml:space="preserve">MARTIN ASSISTENT STANDARD D             </v>
          </cell>
          <cell r="D2765" t="str">
            <v>PC</v>
          </cell>
          <cell r="E2765">
            <v>214</v>
          </cell>
          <cell r="F2765">
            <v>535</v>
          </cell>
        </row>
        <row r="2766">
          <cell r="A2766">
            <v>2096500</v>
          </cell>
          <cell r="B2766" t="str">
            <v>20-965-00</v>
          </cell>
          <cell r="C2766" t="str">
            <v xml:space="preserve">MARTIN MULTI ASSISTENT                  </v>
          </cell>
          <cell r="D2766" t="str">
            <v>PC</v>
          </cell>
          <cell r="E2766">
            <v>288</v>
          </cell>
          <cell r="F2766">
            <v>720</v>
          </cell>
        </row>
        <row r="2767">
          <cell r="A2767">
            <v>2096800</v>
          </cell>
          <cell r="B2767" t="str">
            <v>20-968-00</v>
          </cell>
          <cell r="C2767" t="str">
            <v xml:space="preserve">VENESECTION SET                         </v>
          </cell>
          <cell r="D2767" t="str">
            <v>PC</v>
          </cell>
          <cell r="E2767">
            <v>480</v>
          </cell>
          <cell r="F2767">
            <v>1200</v>
          </cell>
        </row>
        <row r="2768">
          <cell r="A2768">
            <v>2115523</v>
          </cell>
          <cell r="B2768" t="str">
            <v>21-155-23</v>
          </cell>
          <cell r="C2768" t="str">
            <v xml:space="preserve">LORENZ GIPSSCHERE                       </v>
          </cell>
          <cell r="D2768" t="str">
            <v>PC</v>
          </cell>
          <cell r="E2768">
            <v>63.94</v>
          </cell>
          <cell r="F2768">
            <v>159.85</v>
          </cell>
        </row>
        <row r="2769">
          <cell r="A2769">
            <v>2116514</v>
          </cell>
          <cell r="B2769" t="str">
            <v>21-165-14</v>
          </cell>
          <cell r="C2769" t="str">
            <v xml:space="preserve">LISTER BANDAGE SCISSORS                 </v>
          </cell>
          <cell r="D2769" t="str">
            <v>PC</v>
          </cell>
          <cell r="E2769">
            <v>16.829999999999998</v>
          </cell>
          <cell r="F2769">
            <v>42.074999999999996</v>
          </cell>
        </row>
        <row r="2770">
          <cell r="A2770">
            <v>2116518</v>
          </cell>
          <cell r="B2770" t="str">
            <v>21-165-18</v>
          </cell>
          <cell r="C2770" t="str">
            <v xml:space="preserve">LISTER BANDAGE SCISSORS                 </v>
          </cell>
          <cell r="D2770" t="str">
            <v>PC</v>
          </cell>
          <cell r="E2770">
            <v>19.260000000000002</v>
          </cell>
          <cell r="F2770">
            <v>48.150000000000006</v>
          </cell>
        </row>
        <row r="2771">
          <cell r="A2771">
            <v>2116520</v>
          </cell>
          <cell r="B2771" t="str">
            <v>21-165-20</v>
          </cell>
          <cell r="C2771" t="str">
            <v xml:space="preserve">LISTER SCISSORS                         </v>
          </cell>
          <cell r="D2771" t="str">
            <v>PC</v>
          </cell>
          <cell r="E2771">
            <v>21.42</v>
          </cell>
          <cell r="F2771">
            <v>53.550000000000004</v>
          </cell>
        </row>
        <row r="2772">
          <cell r="A2772">
            <v>2119523</v>
          </cell>
          <cell r="B2772" t="str">
            <v>21-195-23</v>
          </cell>
          <cell r="C2772" t="str">
            <v xml:space="preserve">BERGMANN PLASTER SHEARS                 </v>
          </cell>
          <cell r="D2772" t="str">
            <v>PC</v>
          </cell>
          <cell r="E2772">
            <v>56.53</v>
          </cell>
          <cell r="F2772">
            <v>141.32499999999999</v>
          </cell>
        </row>
        <row r="2773">
          <cell r="A2773">
            <v>2120520</v>
          </cell>
          <cell r="B2773" t="str">
            <v>21-205-20</v>
          </cell>
          <cell r="C2773" t="str">
            <v xml:space="preserve">ESMARCH PLASTER SHEARS                  </v>
          </cell>
          <cell r="D2773" t="str">
            <v>PC</v>
          </cell>
          <cell r="E2773">
            <v>43.89</v>
          </cell>
          <cell r="F2773">
            <v>109.72499999999999</v>
          </cell>
        </row>
        <row r="2774">
          <cell r="A2774">
            <v>2120915</v>
          </cell>
          <cell r="B2774" t="str">
            <v>21-209-15</v>
          </cell>
          <cell r="C2774" t="str">
            <v xml:space="preserve">LISTER UNIVERSAL BANDAGE SCS            </v>
          </cell>
          <cell r="D2774" t="str">
            <v>PC</v>
          </cell>
          <cell r="E2774">
            <v>5.04</v>
          </cell>
          <cell r="F2774">
            <v>12.6</v>
          </cell>
        </row>
        <row r="2775">
          <cell r="A2775">
            <v>2120918</v>
          </cell>
          <cell r="B2775" t="str">
            <v>21-209-18</v>
          </cell>
          <cell r="C2775" t="str">
            <v xml:space="preserve">LISTER UNIVERSAL BANDAGE SCS            </v>
          </cell>
          <cell r="D2775" t="str">
            <v>PC</v>
          </cell>
          <cell r="E2775">
            <v>5.91</v>
          </cell>
          <cell r="F2775">
            <v>14.775</v>
          </cell>
        </row>
        <row r="2776">
          <cell r="A2776">
            <v>2122324</v>
          </cell>
          <cell r="B2776" t="str">
            <v>21-223-24</v>
          </cell>
          <cell r="C2776" t="str">
            <v xml:space="preserve">BRUNS PLASTER SHEARS TOOTHED            </v>
          </cell>
          <cell r="D2776" t="str">
            <v>PC</v>
          </cell>
          <cell r="E2776">
            <v>54.82</v>
          </cell>
          <cell r="F2776">
            <v>137.05000000000001</v>
          </cell>
        </row>
        <row r="2777">
          <cell r="A2777">
            <v>2122326</v>
          </cell>
          <cell r="B2777" t="str">
            <v>21-223-26</v>
          </cell>
          <cell r="C2777" t="str">
            <v xml:space="preserve">PLASTER SCISSORS BRUNS, W/O TEETH,24 CM </v>
          </cell>
          <cell r="D2777" t="str">
            <v>PC</v>
          </cell>
          <cell r="E2777">
            <v>47.6</v>
          </cell>
          <cell r="F2777">
            <v>119</v>
          </cell>
        </row>
        <row r="2778">
          <cell r="A2778">
            <v>2127523</v>
          </cell>
          <cell r="B2778" t="str">
            <v>21-275-23</v>
          </cell>
          <cell r="C2778" t="str">
            <v xml:space="preserve">STILLE-MOD.MARTIN PLAS.SHEAR            </v>
          </cell>
          <cell r="D2778" t="str">
            <v>PC</v>
          </cell>
          <cell r="E2778">
            <v>232.75</v>
          </cell>
          <cell r="F2778">
            <v>581.875</v>
          </cell>
        </row>
        <row r="2779">
          <cell r="A2779">
            <v>2127526</v>
          </cell>
          <cell r="B2779" t="str">
            <v>21-275-26</v>
          </cell>
          <cell r="C2779" t="str">
            <v xml:space="preserve">STILLE-MARTIN PLASTER SHEARS            </v>
          </cell>
          <cell r="D2779" t="str">
            <v>PC</v>
          </cell>
          <cell r="E2779">
            <v>249.85</v>
          </cell>
          <cell r="F2779">
            <v>624.625</v>
          </cell>
        </row>
        <row r="2780">
          <cell r="A2780">
            <v>2127537</v>
          </cell>
          <cell r="B2780" t="str">
            <v>21-275-37</v>
          </cell>
          <cell r="C2780" t="str">
            <v xml:space="preserve">STILLE-MARTIN PLASTER SHEARS            </v>
          </cell>
          <cell r="D2780" t="str">
            <v>PC</v>
          </cell>
          <cell r="E2780">
            <v>264.10000000000002</v>
          </cell>
          <cell r="F2780">
            <v>660.25</v>
          </cell>
        </row>
        <row r="2781">
          <cell r="A2781">
            <v>2127723</v>
          </cell>
          <cell r="B2781" t="str">
            <v>21-277-23</v>
          </cell>
          <cell r="C2781" t="str">
            <v xml:space="preserve">SPARE BLADES FOR 21-275-23              </v>
          </cell>
          <cell r="D2781" t="str">
            <v>PC</v>
          </cell>
          <cell r="E2781">
            <v>30.12</v>
          </cell>
          <cell r="F2781">
            <v>75.3</v>
          </cell>
        </row>
        <row r="2782">
          <cell r="A2782">
            <v>2127726</v>
          </cell>
          <cell r="B2782" t="str">
            <v>21-277-26</v>
          </cell>
          <cell r="C2782" t="str">
            <v xml:space="preserve">SPARE BLADES FOR 21-275-26              </v>
          </cell>
          <cell r="D2782" t="str">
            <v>PC</v>
          </cell>
          <cell r="E2782">
            <v>35.72</v>
          </cell>
          <cell r="F2782">
            <v>89.3</v>
          </cell>
        </row>
        <row r="2783">
          <cell r="A2783">
            <v>2127737</v>
          </cell>
          <cell r="B2783" t="str">
            <v>21-277-37</v>
          </cell>
          <cell r="C2783" t="str">
            <v xml:space="preserve">SPARE BLADES FOR 21-275-37              </v>
          </cell>
          <cell r="D2783" t="str">
            <v>PC</v>
          </cell>
          <cell r="E2783">
            <v>41.23</v>
          </cell>
          <cell r="F2783">
            <v>103.07499999999999</v>
          </cell>
        </row>
        <row r="2784">
          <cell r="A2784">
            <v>2129118</v>
          </cell>
          <cell r="B2784" t="str">
            <v>21-291-18</v>
          </cell>
          <cell r="C2784" t="str">
            <v xml:space="preserve">LISTER TC BANDAGE SCISSORS              </v>
          </cell>
          <cell r="D2784" t="str">
            <v>PC</v>
          </cell>
          <cell r="E2784">
            <v>148.94999999999999</v>
          </cell>
          <cell r="F2784">
            <v>372.375</v>
          </cell>
        </row>
        <row r="2785">
          <cell r="A2785">
            <v>2129724</v>
          </cell>
          <cell r="B2785" t="str">
            <v>21-297-24</v>
          </cell>
          <cell r="C2785" t="str">
            <v xml:space="preserve">BRUNS TC PLASTER SCISSORS               </v>
          </cell>
          <cell r="D2785" t="str">
            <v>PC</v>
          </cell>
          <cell r="E2785">
            <v>306.45</v>
          </cell>
          <cell r="F2785">
            <v>766.125</v>
          </cell>
        </row>
        <row r="2786">
          <cell r="A2786">
            <v>2140120</v>
          </cell>
          <cell r="B2786" t="str">
            <v>21-401-20</v>
          </cell>
          <cell r="C2786" t="str">
            <v xml:space="preserve">HOPKINS PLASTER KNIFE                   </v>
          </cell>
          <cell r="D2786" t="str">
            <v>PC</v>
          </cell>
          <cell r="E2786">
            <v>42.09</v>
          </cell>
          <cell r="F2786">
            <v>105.22500000000001</v>
          </cell>
        </row>
        <row r="2787">
          <cell r="A2787">
            <v>2142018</v>
          </cell>
          <cell r="B2787" t="str">
            <v>21-420-18</v>
          </cell>
          <cell r="C2787" t="str">
            <v xml:space="preserve">ESMARCH PLASTER SHEARS                  </v>
          </cell>
          <cell r="D2787" t="str">
            <v>PC</v>
          </cell>
          <cell r="E2787">
            <v>36.200000000000003</v>
          </cell>
          <cell r="F2787">
            <v>90.5</v>
          </cell>
        </row>
        <row r="2788">
          <cell r="A2788">
            <v>2142518</v>
          </cell>
          <cell r="B2788" t="str">
            <v>21-425-18</v>
          </cell>
          <cell r="C2788" t="str">
            <v xml:space="preserve">REINER PLASTER SHEARS                   </v>
          </cell>
          <cell r="D2788" t="str">
            <v>PC</v>
          </cell>
          <cell r="E2788">
            <v>44.56</v>
          </cell>
          <cell r="F2788">
            <v>111.4</v>
          </cell>
        </row>
        <row r="2789">
          <cell r="A2789">
            <v>2143121</v>
          </cell>
          <cell r="B2789" t="str">
            <v>21-431-21</v>
          </cell>
          <cell r="C2789" t="str">
            <v xml:space="preserve">PLASTER SHEARS MOD MARTIN               </v>
          </cell>
          <cell r="D2789" t="str">
            <v>PC</v>
          </cell>
          <cell r="E2789">
            <v>73.53</v>
          </cell>
          <cell r="F2789">
            <v>183.82499999999999</v>
          </cell>
        </row>
        <row r="2790">
          <cell r="A2790">
            <v>2152028</v>
          </cell>
          <cell r="B2790" t="str">
            <v>21-520-28</v>
          </cell>
          <cell r="C2790" t="str">
            <v xml:space="preserve">HENNIG PLASTER SPREADER                 </v>
          </cell>
          <cell r="D2790" t="str">
            <v>PC</v>
          </cell>
          <cell r="E2790">
            <v>113.05</v>
          </cell>
          <cell r="F2790">
            <v>282.625</v>
          </cell>
        </row>
        <row r="2791">
          <cell r="A2791">
            <v>2152223</v>
          </cell>
          <cell r="B2791" t="str">
            <v>21-522-23</v>
          </cell>
          <cell r="C2791" t="str">
            <v xml:space="preserve">QUATRO PLASTER SPREADER                 </v>
          </cell>
          <cell r="D2791" t="str">
            <v>PC</v>
          </cell>
          <cell r="E2791">
            <v>126.35</v>
          </cell>
          <cell r="F2791">
            <v>315.875</v>
          </cell>
        </row>
        <row r="2792">
          <cell r="A2792">
            <v>2154118</v>
          </cell>
          <cell r="B2792" t="str">
            <v>21-541-18</v>
          </cell>
          <cell r="C2792" t="str">
            <v xml:space="preserve">WOLFF PLASTER BREAKING FORC             </v>
          </cell>
          <cell r="D2792" t="str">
            <v>PC</v>
          </cell>
          <cell r="E2792">
            <v>85.69</v>
          </cell>
          <cell r="F2792">
            <v>214.22499999999999</v>
          </cell>
        </row>
        <row r="2793">
          <cell r="A2793">
            <v>2154524</v>
          </cell>
          <cell r="B2793" t="str">
            <v>21-545-24</v>
          </cell>
          <cell r="C2793" t="str">
            <v xml:space="preserve">WOLFF PLASTER BREAKING FORC             </v>
          </cell>
          <cell r="D2793" t="str">
            <v>PC</v>
          </cell>
          <cell r="E2793">
            <v>103.08</v>
          </cell>
          <cell r="F2793">
            <v>257.7</v>
          </cell>
        </row>
        <row r="2794">
          <cell r="A2794">
            <v>2155100</v>
          </cell>
          <cell r="B2794" t="str">
            <v>21-551-00</v>
          </cell>
          <cell r="C2794" t="str">
            <v xml:space="preserve">ELECTRO.OSCILL. PLASTER SAW             </v>
          </cell>
          <cell r="D2794" t="str">
            <v>PC</v>
          </cell>
          <cell r="E2794">
            <v>649.79999999999995</v>
          </cell>
          <cell r="F2794">
            <v>1624.5</v>
          </cell>
        </row>
        <row r="2795">
          <cell r="A2795">
            <v>2155101</v>
          </cell>
          <cell r="B2795" t="str">
            <v>21-551-01</v>
          </cell>
          <cell r="C2795" t="str">
            <v xml:space="preserve">ELECTRO.OSCILL. PLASTER SAW             </v>
          </cell>
          <cell r="D2795" t="str">
            <v>PC</v>
          </cell>
          <cell r="E2795">
            <v>710.6</v>
          </cell>
          <cell r="F2795">
            <v>1776.5</v>
          </cell>
        </row>
        <row r="2796">
          <cell r="A2796">
            <v>2155350</v>
          </cell>
          <cell r="B2796" t="str">
            <v>21-553-50</v>
          </cell>
          <cell r="C2796" t="str">
            <v xml:space="preserve">SPARE SAW BLADE  50MM DIAM.             </v>
          </cell>
          <cell r="D2796" t="str">
            <v>PC</v>
          </cell>
          <cell r="E2796">
            <v>23.94</v>
          </cell>
          <cell r="F2796">
            <v>59.85</v>
          </cell>
        </row>
        <row r="2797">
          <cell r="A2797">
            <v>2155365</v>
          </cell>
          <cell r="B2797" t="str">
            <v>21-553-65</v>
          </cell>
          <cell r="C2797" t="str">
            <v xml:space="preserve">SPARE SAW BLADE  65MM DIAM.             </v>
          </cell>
          <cell r="D2797" t="str">
            <v>PC</v>
          </cell>
          <cell r="E2797">
            <v>23.94</v>
          </cell>
          <cell r="F2797">
            <v>59.85</v>
          </cell>
        </row>
        <row r="2798">
          <cell r="A2798">
            <v>2210135</v>
          </cell>
          <cell r="B2798" t="str">
            <v>22-101-35</v>
          </cell>
          <cell r="C2798" t="str">
            <v xml:space="preserve">CHARRIERE AMPUT SAW WITH 2BL            </v>
          </cell>
          <cell r="D2798" t="str">
            <v>PC</v>
          </cell>
          <cell r="E2798">
            <v>254.6</v>
          </cell>
          <cell r="F2798">
            <v>636.5</v>
          </cell>
        </row>
        <row r="2799">
          <cell r="A2799">
            <v>2210192</v>
          </cell>
          <cell r="B2799" t="str">
            <v>22-101-92</v>
          </cell>
          <cell r="C2799" t="str">
            <v xml:space="preserve">SPARE SAW BLADES 12 MM                  </v>
          </cell>
          <cell r="D2799" t="str">
            <v>PC</v>
          </cell>
          <cell r="E2799">
            <v>15.49</v>
          </cell>
          <cell r="F2799">
            <v>38.725000000000001</v>
          </cell>
        </row>
        <row r="2800">
          <cell r="A2800">
            <v>2210195</v>
          </cell>
          <cell r="B2800" t="str">
            <v>22-101-95</v>
          </cell>
          <cell r="C2800" t="str">
            <v xml:space="preserve">SPARE SAW BLADES 15 MM                  </v>
          </cell>
          <cell r="D2800" t="str">
            <v>PC</v>
          </cell>
          <cell r="E2800">
            <v>26.89</v>
          </cell>
          <cell r="F2800">
            <v>67.224999999999994</v>
          </cell>
        </row>
        <row r="2801">
          <cell r="A2801">
            <v>2210198</v>
          </cell>
          <cell r="B2801" t="str">
            <v>22-101-98</v>
          </cell>
          <cell r="C2801" t="str">
            <v xml:space="preserve">SPARE SAW BLADES 18 MM                  </v>
          </cell>
          <cell r="D2801" t="str">
            <v>PC</v>
          </cell>
          <cell r="E2801">
            <v>17.29</v>
          </cell>
          <cell r="F2801">
            <v>43.224999999999994</v>
          </cell>
        </row>
        <row r="2802">
          <cell r="A2802">
            <v>2210339</v>
          </cell>
          <cell r="B2802" t="str">
            <v>22-103-39</v>
          </cell>
          <cell r="C2802" t="str">
            <v xml:space="preserve">BIER AMPUTATION SAW 40,5 CM             </v>
          </cell>
          <cell r="D2802" t="str">
            <v>PC</v>
          </cell>
          <cell r="E2802">
            <v>281.2</v>
          </cell>
          <cell r="F2802">
            <v>703</v>
          </cell>
        </row>
        <row r="2803">
          <cell r="A2803">
            <v>2210383</v>
          </cell>
          <cell r="B2803" t="str">
            <v>22-103-83</v>
          </cell>
          <cell r="C2803" t="str">
            <v xml:space="preserve">BIER SPARE SAW BLADE 4 MM WIDE          </v>
          </cell>
          <cell r="D2803" t="str">
            <v>PC</v>
          </cell>
          <cell r="E2803">
            <v>18.05</v>
          </cell>
          <cell r="F2803">
            <v>45.125</v>
          </cell>
        </row>
        <row r="2804">
          <cell r="A2804">
            <v>2210385</v>
          </cell>
          <cell r="B2804" t="str">
            <v>22-103-85</v>
          </cell>
          <cell r="C2804" t="str">
            <v xml:space="preserve">BIER SPARE SAW BLADE 6 MM WIDE          </v>
          </cell>
          <cell r="D2804" t="str">
            <v>PC</v>
          </cell>
          <cell r="E2804">
            <v>18.05</v>
          </cell>
          <cell r="F2804">
            <v>45.125</v>
          </cell>
        </row>
        <row r="2805">
          <cell r="A2805">
            <v>2210387</v>
          </cell>
          <cell r="B2805" t="str">
            <v>22-103-87</v>
          </cell>
          <cell r="C2805" t="str">
            <v xml:space="preserve">BIER SPARE SAW BLADE 8 MM WIDE          </v>
          </cell>
          <cell r="D2805" t="str">
            <v>PC</v>
          </cell>
          <cell r="E2805">
            <v>18.05</v>
          </cell>
          <cell r="F2805">
            <v>45.125</v>
          </cell>
        </row>
        <row r="2806">
          <cell r="A2806">
            <v>2211023</v>
          </cell>
          <cell r="B2806" t="str">
            <v>22-110-23</v>
          </cell>
          <cell r="C2806" t="str">
            <v xml:space="preserve">LANGENBECK METACARPAL SAW,9"            </v>
          </cell>
          <cell r="D2806" t="str">
            <v>PC</v>
          </cell>
          <cell r="E2806">
            <v>35.909999999999997</v>
          </cell>
          <cell r="F2806">
            <v>89.774999999999991</v>
          </cell>
        </row>
        <row r="2807">
          <cell r="A2807">
            <v>2211227</v>
          </cell>
          <cell r="B2807" t="str">
            <v>22-112-27</v>
          </cell>
          <cell r="C2807" t="str">
            <v xml:space="preserve">CHARRIERE BLADE SAW                     </v>
          </cell>
          <cell r="D2807" t="str">
            <v>PC</v>
          </cell>
          <cell r="E2807">
            <v>66.69</v>
          </cell>
          <cell r="F2807">
            <v>166.72499999999999</v>
          </cell>
        </row>
        <row r="2808">
          <cell r="A2808">
            <v>2211290</v>
          </cell>
          <cell r="B2808" t="str">
            <v>22-112-90</v>
          </cell>
          <cell r="C2808" t="str">
            <v xml:space="preserve">SPARE SAW BLADE FOR 22-112-27           </v>
          </cell>
          <cell r="D2808" t="str">
            <v>PC</v>
          </cell>
          <cell r="E2808">
            <v>24.51</v>
          </cell>
          <cell r="F2808">
            <v>61.275000000000006</v>
          </cell>
        </row>
        <row r="2809">
          <cell r="A2809">
            <v>2211431</v>
          </cell>
          <cell r="B2809" t="str">
            <v>22-114-31</v>
          </cell>
          <cell r="C2809" t="str">
            <v xml:space="preserve">SATTERLEE BLADE SAW                     </v>
          </cell>
          <cell r="D2809" t="str">
            <v>PC</v>
          </cell>
          <cell r="E2809">
            <v>143.93</v>
          </cell>
          <cell r="F2809">
            <v>359.82500000000005</v>
          </cell>
        </row>
        <row r="2810">
          <cell r="A2810">
            <v>2211490</v>
          </cell>
          <cell r="B2810" t="str">
            <v>22-114-90</v>
          </cell>
          <cell r="C2810" t="str">
            <v xml:space="preserve">RUST AMPUTATING SAW BLADE               </v>
          </cell>
          <cell r="D2810" t="str">
            <v>PC</v>
          </cell>
          <cell r="E2810">
            <v>41.8</v>
          </cell>
          <cell r="F2810">
            <v>104.5</v>
          </cell>
        </row>
        <row r="2811">
          <cell r="A2811">
            <v>2213014</v>
          </cell>
          <cell r="B2811" t="str">
            <v>22-130-14</v>
          </cell>
          <cell r="C2811" t="str">
            <v xml:space="preserve">HAND PERFORATOR,SQUARE                  </v>
          </cell>
          <cell r="D2811" t="str">
            <v>PC</v>
          </cell>
          <cell r="E2811">
            <v>84.27</v>
          </cell>
          <cell r="F2811">
            <v>210.67499999999998</v>
          </cell>
        </row>
        <row r="2812">
          <cell r="A2812">
            <v>2213218</v>
          </cell>
          <cell r="B2812" t="str">
            <v>22-132-18</v>
          </cell>
          <cell r="C2812" t="str">
            <v xml:space="preserve">PERTHES REAMER   18CM                   </v>
          </cell>
          <cell r="D2812" t="str">
            <v>PC</v>
          </cell>
          <cell r="E2812">
            <v>163.4</v>
          </cell>
          <cell r="F2812">
            <v>408.5</v>
          </cell>
        </row>
        <row r="2813">
          <cell r="A2813">
            <v>2213421</v>
          </cell>
          <cell r="B2813" t="str">
            <v>22-134-21</v>
          </cell>
          <cell r="C2813" t="str">
            <v xml:space="preserve">PERTHES REAMER   21CM                   </v>
          </cell>
          <cell r="D2813" t="str">
            <v>PC</v>
          </cell>
          <cell r="E2813">
            <v>163.4</v>
          </cell>
          <cell r="F2813">
            <v>408.5</v>
          </cell>
        </row>
        <row r="2814">
          <cell r="A2814">
            <v>2213614</v>
          </cell>
          <cell r="B2814" t="str">
            <v>22-136-14</v>
          </cell>
          <cell r="C2814" t="str">
            <v xml:space="preserve">BONE DRILL FOUR EDGED                   </v>
          </cell>
          <cell r="D2814" t="str">
            <v>PC</v>
          </cell>
          <cell r="E2814">
            <v>52.92</v>
          </cell>
          <cell r="F2814">
            <v>132.30000000000001</v>
          </cell>
        </row>
        <row r="2815">
          <cell r="A2815">
            <v>2214000</v>
          </cell>
          <cell r="B2815" t="str">
            <v>22-140-00</v>
          </cell>
          <cell r="C2815" t="str">
            <v xml:space="preserve">STILL SHERMAN BONE DRILL CPL            </v>
          </cell>
          <cell r="D2815" t="str">
            <v>PC</v>
          </cell>
          <cell r="E2815">
            <v>208.05</v>
          </cell>
          <cell r="F2815">
            <v>520.125</v>
          </cell>
        </row>
        <row r="2816">
          <cell r="A2816">
            <v>2214400</v>
          </cell>
          <cell r="B2816" t="str">
            <v>22-144-00</v>
          </cell>
          <cell r="C2816" t="str">
            <v xml:space="preserve">STILLE BONE DRILL COMPLETE              </v>
          </cell>
          <cell r="D2816" t="str">
            <v>PC</v>
          </cell>
          <cell r="E2816">
            <v>375.25</v>
          </cell>
          <cell r="F2816">
            <v>938.125</v>
          </cell>
        </row>
        <row r="2817">
          <cell r="A2817">
            <v>2214501</v>
          </cell>
          <cell r="B2817" t="str">
            <v>22-145-01</v>
          </cell>
          <cell r="C2817" t="str">
            <v>TWIST DRILL FIG1 2,5MMX81MM,CYL.ATTACHMT</v>
          </cell>
          <cell r="D2817" t="str">
            <v>PC</v>
          </cell>
          <cell r="E2817">
            <v>16.149999999999999</v>
          </cell>
          <cell r="F2817">
            <v>40.375</v>
          </cell>
        </row>
        <row r="2818">
          <cell r="A2818">
            <v>2214502</v>
          </cell>
          <cell r="B2818" t="str">
            <v>22-145-02</v>
          </cell>
          <cell r="C2818" t="str">
            <v>TWIST DRILL FIG2 3,0MMX81MM,CYL.ATTACHMT</v>
          </cell>
          <cell r="D2818" t="str">
            <v>PC</v>
          </cell>
          <cell r="E2818">
            <v>16.149999999999999</v>
          </cell>
          <cell r="F2818">
            <v>40.375</v>
          </cell>
        </row>
        <row r="2819">
          <cell r="A2819">
            <v>2214503</v>
          </cell>
          <cell r="B2819" t="str">
            <v>22-145-03</v>
          </cell>
          <cell r="C2819" t="str">
            <v>TWIST DRILL FIG3 3,5MMX86MM,CYL.ATTACHMT</v>
          </cell>
          <cell r="D2819" t="str">
            <v>PC</v>
          </cell>
          <cell r="E2819">
            <v>15.87</v>
          </cell>
          <cell r="F2819">
            <v>39.674999999999997</v>
          </cell>
        </row>
        <row r="2820">
          <cell r="A2820">
            <v>2214504</v>
          </cell>
          <cell r="B2820" t="str">
            <v>22-145-04</v>
          </cell>
          <cell r="C2820" t="str">
            <v>TWIST DRILL FIG4 4,0MMX86MM,CYL.ATTACHMT</v>
          </cell>
          <cell r="D2820" t="str">
            <v>PC</v>
          </cell>
          <cell r="E2820">
            <v>15.87</v>
          </cell>
          <cell r="F2820">
            <v>39.674999999999997</v>
          </cell>
        </row>
        <row r="2821">
          <cell r="A2821">
            <v>2214505</v>
          </cell>
          <cell r="B2821" t="str">
            <v>22-145-05</v>
          </cell>
          <cell r="C2821" t="str">
            <v xml:space="preserve">SPHERICAL BURR FIG.5 10,0MM             </v>
          </cell>
          <cell r="D2821" t="str">
            <v>PC</v>
          </cell>
          <cell r="E2821">
            <v>51.4</v>
          </cell>
          <cell r="F2821">
            <v>128.5</v>
          </cell>
        </row>
        <row r="2822">
          <cell r="A2822">
            <v>2214506</v>
          </cell>
          <cell r="B2822" t="str">
            <v>22-145-06</v>
          </cell>
          <cell r="C2822" t="str">
            <v xml:space="preserve">SPHERICAL BURR FIG.6 Ï 5,0MM            </v>
          </cell>
          <cell r="D2822" t="str">
            <v>PC</v>
          </cell>
          <cell r="E2822">
            <v>26.7</v>
          </cell>
          <cell r="F2822">
            <v>66.75</v>
          </cell>
        </row>
        <row r="2823">
          <cell r="A2823">
            <v>2214507</v>
          </cell>
          <cell r="B2823" t="str">
            <v>22-145-07</v>
          </cell>
          <cell r="C2823" t="str">
            <v xml:space="preserve">SPHERICAL BURR FIG.7, Ï 8,0 MM          </v>
          </cell>
          <cell r="D2823" t="str">
            <v>PC</v>
          </cell>
          <cell r="E2823">
            <v>29.17</v>
          </cell>
          <cell r="F2823">
            <v>72.925000000000011</v>
          </cell>
        </row>
        <row r="2824">
          <cell r="A2824">
            <v>2214508</v>
          </cell>
          <cell r="B2824" t="str">
            <v>22-145-08</v>
          </cell>
          <cell r="C2824" t="str">
            <v xml:space="preserve">SPHERICAL BURR FIG.8  Ï 12,0 MM         </v>
          </cell>
          <cell r="D2824" t="str">
            <v>PC</v>
          </cell>
          <cell r="E2824">
            <v>29.07</v>
          </cell>
          <cell r="F2824">
            <v>72.674999999999997</v>
          </cell>
        </row>
        <row r="2825">
          <cell r="A2825">
            <v>2214509</v>
          </cell>
          <cell r="B2825" t="str">
            <v>22-145-09</v>
          </cell>
          <cell r="C2825" t="str">
            <v xml:space="preserve">SPHERICAL BURR FIG.9 Ï 16,0 MM          </v>
          </cell>
          <cell r="D2825" t="str">
            <v>PC</v>
          </cell>
          <cell r="E2825">
            <v>33.35</v>
          </cell>
          <cell r="F2825">
            <v>83.375</v>
          </cell>
        </row>
        <row r="2826">
          <cell r="A2826">
            <v>2214510</v>
          </cell>
          <cell r="B2826" t="str">
            <v>22-145-10</v>
          </cell>
          <cell r="C2826" t="str">
            <v>TWIST DRILL FIG10 1,0MMX56MM,CYL.ATTACHM</v>
          </cell>
          <cell r="D2826" t="str">
            <v>PC</v>
          </cell>
          <cell r="E2826">
            <v>16.149999999999999</v>
          </cell>
          <cell r="F2826">
            <v>40.375</v>
          </cell>
        </row>
        <row r="2827">
          <cell r="A2827">
            <v>2214511</v>
          </cell>
          <cell r="B2827" t="str">
            <v>22-145-11</v>
          </cell>
          <cell r="C2827" t="str">
            <v>TWIST DRILL FIG11 1.5MMX61MM,CYL.ATTACHM</v>
          </cell>
          <cell r="D2827" t="str">
            <v>PC</v>
          </cell>
          <cell r="E2827">
            <v>16.149999999999999</v>
          </cell>
          <cell r="F2827">
            <v>40.375</v>
          </cell>
        </row>
        <row r="2828">
          <cell r="A2828">
            <v>2214512</v>
          </cell>
          <cell r="B2828" t="str">
            <v>22-145-12</v>
          </cell>
          <cell r="C2828" t="str">
            <v>TWIST DRILL FIG12 2,0MMX66MM,CYL.ATTACHM</v>
          </cell>
          <cell r="D2828" t="str">
            <v>PC</v>
          </cell>
          <cell r="E2828">
            <v>16.149999999999999</v>
          </cell>
          <cell r="F2828">
            <v>40.375</v>
          </cell>
        </row>
        <row r="2829">
          <cell r="A2829">
            <v>2215200</v>
          </cell>
          <cell r="B2829" t="str">
            <v>22-152-00</v>
          </cell>
          <cell r="C2829" t="str">
            <v xml:space="preserve">HUDSON HAND DRILL COMPLETE              </v>
          </cell>
          <cell r="D2829" t="str">
            <v>PC</v>
          </cell>
          <cell r="E2829">
            <v>484.5</v>
          </cell>
          <cell r="F2829">
            <v>1211.25</v>
          </cell>
        </row>
        <row r="2830">
          <cell r="A2830">
            <v>2215201</v>
          </cell>
          <cell r="B2830" t="str">
            <v>22-152-01</v>
          </cell>
          <cell r="C2830" t="str">
            <v xml:space="preserve">HUDSON BURR FIG 1                       </v>
          </cell>
          <cell r="D2830" t="str">
            <v>PC</v>
          </cell>
          <cell r="E2830">
            <v>69.349999999999994</v>
          </cell>
          <cell r="F2830">
            <v>173.375</v>
          </cell>
        </row>
        <row r="2831">
          <cell r="A2831">
            <v>2215202</v>
          </cell>
          <cell r="B2831" t="str">
            <v>22-152-02</v>
          </cell>
          <cell r="C2831" t="str">
            <v xml:space="preserve">HUDSON BURR FIG 2                       </v>
          </cell>
          <cell r="D2831" t="str">
            <v>PC</v>
          </cell>
          <cell r="E2831">
            <v>50.07</v>
          </cell>
          <cell r="F2831">
            <v>125.175</v>
          </cell>
        </row>
        <row r="2832">
          <cell r="A2832">
            <v>2215203</v>
          </cell>
          <cell r="B2832" t="str">
            <v>22-152-03</v>
          </cell>
          <cell r="C2832" t="str">
            <v xml:space="preserve">HUDSON BURR FIG 3                       </v>
          </cell>
          <cell r="D2832" t="str">
            <v>PC</v>
          </cell>
          <cell r="E2832">
            <v>50.07</v>
          </cell>
          <cell r="F2832">
            <v>125.175</v>
          </cell>
        </row>
        <row r="2833">
          <cell r="A2833">
            <v>2215204</v>
          </cell>
          <cell r="B2833" t="str">
            <v>22-152-04</v>
          </cell>
          <cell r="C2833" t="str">
            <v xml:space="preserve">HUDSON BURR FIG 4                       </v>
          </cell>
          <cell r="D2833" t="str">
            <v>PC</v>
          </cell>
          <cell r="E2833">
            <v>65.17</v>
          </cell>
          <cell r="F2833">
            <v>162.92500000000001</v>
          </cell>
        </row>
        <row r="2834">
          <cell r="A2834">
            <v>2215205</v>
          </cell>
          <cell r="B2834" t="str">
            <v>22-152-05</v>
          </cell>
          <cell r="C2834" t="str">
            <v xml:space="preserve">CUSHING DRILL          14 MM            </v>
          </cell>
          <cell r="D2834" t="str">
            <v>PC</v>
          </cell>
          <cell r="E2834">
            <v>49.78</v>
          </cell>
          <cell r="F2834">
            <v>124.45</v>
          </cell>
        </row>
        <row r="2835">
          <cell r="A2835">
            <v>2215206</v>
          </cell>
          <cell r="B2835" t="str">
            <v>22-152-06</v>
          </cell>
          <cell r="C2835" t="str">
            <v xml:space="preserve">DRILL BIT Ï 2,0MM                       </v>
          </cell>
          <cell r="D2835" t="str">
            <v>PC</v>
          </cell>
          <cell r="E2835">
            <v>34.39</v>
          </cell>
          <cell r="F2835">
            <v>85.974999999999994</v>
          </cell>
        </row>
        <row r="2836">
          <cell r="A2836">
            <v>2215207</v>
          </cell>
          <cell r="B2836" t="str">
            <v>22-152-07</v>
          </cell>
          <cell r="C2836" t="str">
            <v xml:space="preserve">MCKENZIE DRILL Ï 13,0MM                 </v>
          </cell>
          <cell r="D2836" t="str">
            <v>PC</v>
          </cell>
          <cell r="E2836">
            <v>58.52</v>
          </cell>
          <cell r="F2836">
            <v>146.30000000000001</v>
          </cell>
        </row>
        <row r="2837">
          <cell r="A2837">
            <v>2215208</v>
          </cell>
          <cell r="B2837" t="str">
            <v>22-152-08</v>
          </cell>
          <cell r="C2837" t="str">
            <v xml:space="preserve">D'ERRICO DRILL Ï 16,0MM                 </v>
          </cell>
          <cell r="D2837" t="str">
            <v>PC</v>
          </cell>
          <cell r="E2837">
            <v>82.65</v>
          </cell>
          <cell r="F2837">
            <v>206.625</v>
          </cell>
        </row>
        <row r="2838">
          <cell r="A2838">
            <v>2215209</v>
          </cell>
          <cell r="B2838" t="str">
            <v>22-152-09</v>
          </cell>
          <cell r="C2838" t="str">
            <v xml:space="preserve">CEREBELLAR ATTACHM F HUDSON             </v>
          </cell>
          <cell r="D2838" t="str">
            <v>PC</v>
          </cell>
          <cell r="E2838">
            <v>38.29</v>
          </cell>
          <cell r="F2838">
            <v>95.724999999999994</v>
          </cell>
        </row>
        <row r="2839">
          <cell r="A2839">
            <v>2215600</v>
          </cell>
          <cell r="B2839" t="str">
            <v>22-156-00</v>
          </cell>
          <cell r="C2839" t="str">
            <v xml:space="preserve">MOORE BONE DRILL COMPLETE               </v>
          </cell>
          <cell r="D2839" t="str">
            <v>PC</v>
          </cell>
          <cell r="E2839">
            <v>271.7</v>
          </cell>
          <cell r="F2839">
            <v>679.25</v>
          </cell>
        </row>
        <row r="2840">
          <cell r="A2840">
            <v>2215608</v>
          </cell>
          <cell r="B2840" t="str">
            <v>22-156-08</v>
          </cell>
          <cell r="C2840" t="str">
            <v xml:space="preserve">SET TWIST DRILLS                        </v>
          </cell>
          <cell r="D2840" t="str">
            <v>SET</v>
          </cell>
          <cell r="E2840">
            <v>46.46</v>
          </cell>
          <cell r="F2840">
            <v>116.15</v>
          </cell>
        </row>
        <row r="2841">
          <cell r="A2841">
            <v>2215800</v>
          </cell>
          <cell r="B2841" t="str">
            <v>22-158-00</v>
          </cell>
          <cell r="C2841" t="str">
            <v xml:space="preserve">MARTIN HAND DRILL                       </v>
          </cell>
          <cell r="D2841" t="str">
            <v>PC</v>
          </cell>
          <cell r="E2841">
            <v>495.9</v>
          </cell>
          <cell r="F2841">
            <v>1239.75</v>
          </cell>
        </row>
        <row r="2842">
          <cell r="A2842">
            <v>2215806</v>
          </cell>
          <cell r="B2842" t="str">
            <v>22-158-06</v>
          </cell>
          <cell r="C2842" t="str">
            <v xml:space="preserve">JACOBS CHUCK 3-JAW                      </v>
          </cell>
          <cell r="D2842" t="str">
            <v>PC</v>
          </cell>
          <cell r="E2842">
            <v>152.94999999999999</v>
          </cell>
          <cell r="F2842">
            <v>382.375</v>
          </cell>
        </row>
        <row r="2843">
          <cell r="A2843">
            <v>2219020</v>
          </cell>
          <cell r="B2843" t="str">
            <v>22-190-20</v>
          </cell>
          <cell r="C2843" t="str">
            <v xml:space="preserve">TWIST DRILL 2.0MM X 150MM               </v>
          </cell>
          <cell r="D2843" t="str">
            <v>PC</v>
          </cell>
          <cell r="E2843">
            <v>16.75</v>
          </cell>
          <cell r="F2843">
            <v>41.875</v>
          </cell>
        </row>
        <row r="2844">
          <cell r="A2844">
            <v>2219025</v>
          </cell>
          <cell r="B2844" t="str">
            <v>22-190-25</v>
          </cell>
          <cell r="C2844" t="str">
            <v xml:space="preserve">TWIST DRILL 2.5MM X 150MM               </v>
          </cell>
          <cell r="D2844" t="str">
            <v>PC</v>
          </cell>
          <cell r="E2844">
            <v>16.75</v>
          </cell>
          <cell r="F2844">
            <v>41.875</v>
          </cell>
        </row>
        <row r="2845">
          <cell r="A2845">
            <v>2219030</v>
          </cell>
          <cell r="B2845" t="str">
            <v>22-190-30</v>
          </cell>
          <cell r="C2845" t="str">
            <v xml:space="preserve">TWIST DRILL 3.0MM X 150MM               </v>
          </cell>
          <cell r="D2845" t="str">
            <v>PC</v>
          </cell>
          <cell r="E2845">
            <v>16.75</v>
          </cell>
          <cell r="F2845">
            <v>41.875</v>
          </cell>
        </row>
        <row r="2846">
          <cell r="A2846">
            <v>2219032</v>
          </cell>
          <cell r="B2846" t="str">
            <v>22-190-32</v>
          </cell>
          <cell r="C2846" t="str">
            <v xml:space="preserve">TWIST DRILL 3.2MM X 150MM               </v>
          </cell>
          <cell r="D2846" t="str">
            <v>PC</v>
          </cell>
          <cell r="E2846">
            <v>16.75</v>
          </cell>
          <cell r="F2846">
            <v>41.875</v>
          </cell>
        </row>
        <row r="2847">
          <cell r="A2847">
            <v>2219035</v>
          </cell>
          <cell r="B2847" t="str">
            <v>22-190-35</v>
          </cell>
          <cell r="C2847" t="str">
            <v xml:space="preserve">TWIST DRILL 3.5MM X 150MM               </v>
          </cell>
          <cell r="D2847" t="str">
            <v>PC</v>
          </cell>
          <cell r="E2847">
            <v>16.75</v>
          </cell>
          <cell r="F2847">
            <v>41.875</v>
          </cell>
        </row>
        <row r="2848">
          <cell r="A2848">
            <v>2219040</v>
          </cell>
          <cell r="B2848" t="str">
            <v>22-190-40</v>
          </cell>
          <cell r="C2848" t="str">
            <v xml:space="preserve">TWIST DRILL 4,0MM X 150MM               </v>
          </cell>
          <cell r="D2848" t="str">
            <v>PC</v>
          </cell>
          <cell r="E2848">
            <v>16.75</v>
          </cell>
          <cell r="F2848">
            <v>41.875</v>
          </cell>
        </row>
        <row r="2849">
          <cell r="A2849">
            <v>2219050</v>
          </cell>
          <cell r="B2849" t="str">
            <v>22-190-50</v>
          </cell>
          <cell r="C2849" t="str">
            <v xml:space="preserve">TWIST DRILL 5.0MM X 150MM               </v>
          </cell>
          <cell r="D2849" t="str">
            <v>PC</v>
          </cell>
          <cell r="E2849">
            <v>16.75</v>
          </cell>
          <cell r="F2849">
            <v>41.875</v>
          </cell>
        </row>
        <row r="2850">
          <cell r="A2850">
            <v>2219060</v>
          </cell>
          <cell r="B2850" t="str">
            <v>22-190-60</v>
          </cell>
          <cell r="C2850" t="str">
            <v xml:space="preserve">TWIST DRILL 6.0MM X 150MM               </v>
          </cell>
          <cell r="D2850" t="str">
            <v>PC</v>
          </cell>
          <cell r="E2850">
            <v>24.23</v>
          </cell>
          <cell r="F2850">
            <v>60.575000000000003</v>
          </cell>
        </row>
        <row r="2851">
          <cell r="A2851">
            <v>2219070</v>
          </cell>
          <cell r="B2851" t="str">
            <v>22-190-70</v>
          </cell>
          <cell r="C2851" t="str">
            <v xml:space="preserve">TWIST DRILL 7.0MM X 150MM               </v>
          </cell>
          <cell r="D2851" t="str">
            <v>PC</v>
          </cell>
          <cell r="E2851">
            <v>24.23</v>
          </cell>
          <cell r="F2851">
            <v>60.575000000000003</v>
          </cell>
        </row>
        <row r="2852">
          <cell r="A2852">
            <v>2219210</v>
          </cell>
          <cell r="B2852" t="str">
            <v>22-192-10</v>
          </cell>
          <cell r="C2852" t="str">
            <v xml:space="preserve">TWIST DRILL 1,0MM X 90MM                </v>
          </cell>
          <cell r="D2852" t="str">
            <v>PC</v>
          </cell>
          <cell r="E2852">
            <v>20.149999999999999</v>
          </cell>
          <cell r="F2852">
            <v>50.375</v>
          </cell>
        </row>
        <row r="2853">
          <cell r="A2853">
            <v>2219212</v>
          </cell>
          <cell r="B2853" t="str">
            <v>22-192-12</v>
          </cell>
          <cell r="C2853" t="str">
            <v xml:space="preserve">TWIST DRILL 1.2MM X 90MM                </v>
          </cell>
          <cell r="D2853" t="str">
            <v>PC</v>
          </cell>
          <cell r="E2853">
            <v>20.149999999999999</v>
          </cell>
          <cell r="F2853">
            <v>50.375</v>
          </cell>
        </row>
        <row r="2854">
          <cell r="A2854">
            <v>2219215</v>
          </cell>
          <cell r="B2854" t="str">
            <v>22-192-15</v>
          </cell>
          <cell r="C2854" t="str">
            <v xml:space="preserve">TWIST DRILL 1,5MM X 105MM               </v>
          </cell>
          <cell r="D2854" t="str">
            <v>PC</v>
          </cell>
          <cell r="E2854">
            <v>20.149999999999999</v>
          </cell>
          <cell r="F2854">
            <v>50.375</v>
          </cell>
        </row>
        <row r="2855">
          <cell r="A2855">
            <v>2219218</v>
          </cell>
          <cell r="B2855" t="str">
            <v>22-192-18</v>
          </cell>
          <cell r="C2855" t="str">
            <v xml:space="preserve">TWIST DRILL 1.8MM X 105MM               </v>
          </cell>
          <cell r="D2855" t="str">
            <v>PC</v>
          </cell>
          <cell r="E2855">
            <v>20.149999999999999</v>
          </cell>
          <cell r="F2855">
            <v>50.375</v>
          </cell>
        </row>
        <row r="2856">
          <cell r="A2856">
            <v>2219220</v>
          </cell>
          <cell r="B2856" t="str">
            <v>22-192-20</v>
          </cell>
          <cell r="C2856" t="str">
            <v xml:space="preserve">TWIST DRILL 2.0MM X 105MM               </v>
          </cell>
          <cell r="D2856" t="str">
            <v>PC</v>
          </cell>
          <cell r="E2856">
            <v>20.149999999999999</v>
          </cell>
          <cell r="F2856">
            <v>50.375</v>
          </cell>
        </row>
        <row r="2857">
          <cell r="A2857">
            <v>2219222</v>
          </cell>
          <cell r="B2857" t="str">
            <v>22-192-22</v>
          </cell>
          <cell r="C2857" t="str">
            <v xml:space="preserve">TWIST DRILL 2.2MM X 115MM               </v>
          </cell>
          <cell r="D2857" t="str">
            <v>PC</v>
          </cell>
          <cell r="E2857">
            <v>20.149999999999999</v>
          </cell>
          <cell r="F2857">
            <v>50.375</v>
          </cell>
        </row>
        <row r="2858">
          <cell r="A2858">
            <v>2219225</v>
          </cell>
          <cell r="B2858" t="str">
            <v>22-192-25</v>
          </cell>
          <cell r="C2858" t="str">
            <v xml:space="preserve">TWIST DRILL 2,5MM X 115MM               </v>
          </cell>
          <cell r="D2858" t="str">
            <v>PC</v>
          </cell>
          <cell r="E2858">
            <v>20.149999999999999</v>
          </cell>
          <cell r="F2858">
            <v>50.375</v>
          </cell>
        </row>
        <row r="2859">
          <cell r="A2859">
            <v>2219228</v>
          </cell>
          <cell r="B2859" t="str">
            <v>22-192-28</v>
          </cell>
          <cell r="C2859" t="str">
            <v xml:space="preserve">TWIST DRILL 2.8MM X 115MM               </v>
          </cell>
          <cell r="D2859" t="str">
            <v>PC</v>
          </cell>
          <cell r="E2859">
            <v>20.149999999999999</v>
          </cell>
          <cell r="F2859">
            <v>50.375</v>
          </cell>
        </row>
        <row r="2860">
          <cell r="A2860">
            <v>2219230</v>
          </cell>
          <cell r="B2860" t="str">
            <v>22-192-30</v>
          </cell>
          <cell r="C2860" t="str">
            <v xml:space="preserve">TWIST DRILL 3.0MM X 115MM               </v>
          </cell>
          <cell r="D2860" t="str">
            <v>PC</v>
          </cell>
          <cell r="E2860">
            <v>20.149999999999999</v>
          </cell>
          <cell r="F2860">
            <v>50.375</v>
          </cell>
        </row>
        <row r="2861">
          <cell r="A2861">
            <v>2219232</v>
          </cell>
          <cell r="B2861" t="str">
            <v>22-192-32</v>
          </cell>
          <cell r="C2861" t="str">
            <v xml:space="preserve">TWIST DRILL 3.2MM X 115MM               </v>
          </cell>
          <cell r="D2861" t="str">
            <v>PC</v>
          </cell>
          <cell r="E2861">
            <v>20.149999999999999</v>
          </cell>
          <cell r="F2861">
            <v>50.375</v>
          </cell>
        </row>
        <row r="2862">
          <cell r="A2862">
            <v>2219235</v>
          </cell>
          <cell r="B2862" t="str">
            <v>22-192-35</v>
          </cell>
          <cell r="C2862" t="str">
            <v xml:space="preserve">TWIST DRILL 3.5MM X 125MM               </v>
          </cell>
          <cell r="D2862" t="str">
            <v>PC</v>
          </cell>
          <cell r="E2862">
            <v>19.89</v>
          </cell>
          <cell r="F2862">
            <v>49.725000000000001</v>
          </cell>
        </row>
        <row r="2863">
          <cell r="A2863">
            <v>2219240</v>
          </cell>
          <cell r="B2863" t="str">
            <v>22-192-40</v>
          </cell>
          <cell r="C2863" t="str">
            <v xml:space="preserve">TWIST DRILL 4.0MM X 130MM               </v>
          </cell>
          <cell r="D2863" t="str">
            <v>PC</v>
          </cell>
          <cell r="E2863">
            <v>19.89</v>
          </cell>
          <cell r="F2863">
            <v>49.725000000000001</v>
          </cell>
        </row>
        <row r="2864">
          <cell r="A2864">
            <v>2219250</v>
          </cell>
          <cell r="B2864" t="str">
            <v>22-192-50</v>
          </cell>
          <cell r="C2864" t="str">
            <v xml:space="preserve">TWIST DRILL 5.0MM X 135MM               </v>
          </cell>
          <cell r="D2864" t="str">
            <v>PC</v>
          </cell>
          <cell r="E2864">
            <v>19.89</v>
          </cell>
          <cell r="F2864">
            <v>49.725000000000001</v>
          </cell>
        </row>
        <row r="2865">
          <cell r="A2865">
            <v>2219418</v>
          </cell>
          <cell r="B2865" t="str">
            <v>22-194-18</v>
          </cell>
          <cell r="C2865" t="str">
            <v xml:space="preserve">FLAT BONE DRILL WITH 1,8MM              </v>
          </cell>
          <cell r="D2865" t="str">
            <v>PC</v>
          </cell>
          <cell r="E2865">
            <v>25.93</v>
          </cell>
          <cell r="F2865">
            <v>64.825000000000003</v>
          </cell>
        </row>
        <row r="2866">
          <cell r="A2866">
            <v>2219420</v>
          </cell>
          <cell r="B2866" t="str">
            <v>22-194-20</v>
          </cell>
          <cell r="C2866" t="str">
            <v xml:space="preserve">FLAT DRILL WITH EYE   2,0 MM            </v>
          </cell>
          <cell r="D2866" t="str">
            <v>PC</v>
          </cell>
          <cell r="E2866">
            <v>25.93</v>
          </cell>
          <cell r="F2866">
            <v>64.825000000000003</v>
          </cell>
        </row>
        <row r="2867">
          <cell r="A2867">
            <v>2219422</v>
          </cell>
          <cell r="B2867" t="str">
            <v>22-194-22</v>
          </cell>
          <cell r="C2867" t="str">
            <v xml:space="preserve">FLAT BONE DRILL WITH 2,2MM              </v>
          </cell>
          <cell r="D2867" t="str">
            <v>PC</v>
          </cell>
          <cell r="E2867">
            <v>25.93</v>
          </cell>
          <cell r="F2867">
            <v>64.825000000000003</v>
          </cell>
        </row>
        <row r="2868">
          <cell r="A2868">
            <v>2219425</v>
          </cell>
          <cell r="B2868" t="str">
            <v>22-194-25</v>
          </cell>
          <cell r="C2868" t="str">
            <v xml:space="preserve">FLAT DRILL WITH EYE    2,5MM            </v>
          </cell>
          <cell r="D2868" t="str">
            <v>PC</v>
          </cell>
          <cell r="E2868">
            <v>25.93</v>
          </cell>
          <cell r="F2868">
            <v>64.825000000000003</v>
          </cell>
        </row>
        <row r="2869">
          <cell r="A2869">
            <v>2219430</v>
          </cell>
          <cell r="B2869" t="str">
            <v>22-194-30</v>
          </cell>
          <cell r="C2869" t="str">
            <v xml:space="preserve">FLAT DRILL WITH EYE    3,0MM            </v>
          </cell>
          <cell r="D2869" t="str">
            <v>PC</v>
          </cell>
          <cell r="E2869">
            <v>27.71</v>
          </cell>
          <cell r="F2869">
            <v>69.275000000000006</v>
          </cell>
        </row>
        <row r="2870">
          <cell r="A2870">
            <v>2219435</v>
          </cell>
          <cell r="B2870" t="str">
            <v>22-194-35</v>
          </cell>
          <cell r="C2870" t="str">
            <v xml:space="preserve">FLAT DRILL WITH EYE    3,5MM            </v>
          </cell>
          <cell r="D2870" t="str">
            <v>PC</v>
          </cell>
          <cell r="E2870">
            <v>27.71</v>
          </cell>
          <cell r="F2870">
            <v>69.275000000000006</v>
          </cell>
        </row>
        <row r="2871">
          <cell r="A2871">
            <v>2219440</v>
          </cell>
          <cell r="B2871" t="str">
            <v>22-194-40</v>
          </cell>
          <cell r="C2871" t="str">
            <v xml:space="preserve">FLAT DRILL WITH EYE    4,0MM            </v>
          </cell>
          <cell r="D2871" t="str">
            <v>PC</v>
          </cell>
          <cell r="E2871">
            <v>27.71</v>
          </cell>
          <cell r="F2871">
            <v>69.275000000000006</v>
          </cell>
        </row>
        <row r="2872">
          <cell r="A2872">
            <v>2219450</v>
          </cell>
          <cell r="B2872" t="str">
            <v>22-194-50</v>
          </cell>
          <cell r="C2872" t="str">
            <v xml:space="preserve">FLAT DRILL WITH EYE    5,0MM            </v>
          </cell>
          <cell r="D2872" t="str">
            <v>PC</v>
          </cell>
          <cell r="E2872">
            <v>27.71</v>
          </cell>
          <cell r="F2872">
            <v>69.275000000000006</v>
          </cell>
        </row>
        <row r="2873">
          <cell r="A2873">
            <v>2219630</v>
          </cell>
          <cell r="B2873" t="str">
            <v>22-196-30</v>
          </cell>
          <cell r="C2873" t="str">
            <v xml:space="preserve">SPHERICAL BURR, BORCHARDT, 3,0 MM       </v>
          </cell>
          <cell r="D2873" t="str">
            <v>PC</v>
          </cell>
          <cell r="E2873">
            <v>34.43</v>
          </cell>
          <cell r="F2873">
            <v>86.075000000000003</v>
          </cell>
        </row>
        <row r="2874">
          <cell r="A2874">
            <v>2219640</v>
          </cell>
          <cell r="B2874" t="str">
            <v>22-196-40</v>
          </cell>
          <cell r="C2874" t="str">
            <v xml:space="preserve">SPHERICAL BURR  Ï 4,0MM                 </v>
          </cell>
          <cell r="D2874" t="str">
            <v>PC</v>
          </cell>
          <cell r="E2874">
            <v>34.43</v>
          </cell>
          <cell r="F2874">
            <v>86.075000000000003</v>
          </cell>
        </row>
        <row r="2875">
          <cell r="A2875">
            <v>2219830</v>
          </cell>
          <cell r="B2875" t="str">
            <v>22-198-30</v>
          </cell>
          <cell r="C2875" t="str">
            <v xml:space="preserve">OVAL BURR  Ï 3,0 MM                     </v>
          </cell>
          <cell r="D2875" t="str">
            <v>PC</v>
          </cell>
          <cell r="E2875">
            <v>34.43</v>
          </cell>
          <cell r="F2875">
            <v>86.075000000000003</v>
          </cell>
        </row>
        <row r="2876">
          <cell r="A2876">
            <v>2219850</v>
          </cell>
          <cell r="B2876" t="str">
            <v>22-198-50</v>
          </cell>
          <cell r="C2876" t="str">
            <v xml:space="preserve">OVAL BURR Ï 5,0MM                       </v>
          </cell>
          <cell r="D2876" t="str">
            <v>PC</v>
          </cell>
          <cell r="E2876">
            <v>34.43</v>
          </cell>
          <cell r="F2876">
            <v>86.075000000000003</v>
          </cell>
        </row>
        <row r="2877">
          <cell r="A2877">
            <v>2219910</v>
          </cell>
          <cell r="B2877" t="str">
            <v>22-199-10</v>
          </cell>
          <cell r="C2877" t="str">
            <v xml:space="preserve">TWIST DRILL 1.0MM X 56MM                </v>
          </cell>
          <cell r="D2877" t="str">
            <v>PC</v>
          </cell>
          <cell r="E2877">
            <v>11.05</v>
          </cell>
          <cell r="F2877">
            <v>27.625</v>
          </cell>
        </row>
        <row r="2878">
          <cell r="A2878">
            <v>2219915</v>
          </cell>
          <cell r="B2878" t="str">
            <v>22-199-15</v>
          </cell>
          <cell r="C2878" t="str">
            <v xml:space="preserve">TWIST DRILL 1.5MM X 70MM                </v>
          </cell>
          <cell r="D2878" t="str">
            <v>PC</v>
          </cell>
          <cell r="E2878">
            <v>11.05</v>
          </cell>
          <cell r="F2878">
            <v>27.625</v>
          </cell>
        </row>
        <row r="2879">
          <cell r="A2879">
            <v>2219920</v>
          </cell>
          <cell r="B2879" t="str">
            <v>22-199-20</v>
          </cell>
          <cell r="C2879" t="str">
            <v xml:space="preserve">TWIST DRILL 2.0MM X 85MM                </v>
          </cell>
          <cell r="D2879" t="str">
            <v>PC</v>
          </cell>
          <cell r="E2879">
            <v>11.05</v>
          </cell>
          <cell r="F2879">
            <v>27.625</v>
          </cell>
        </row>
        <row r="2880">
          <cell r="A2880">
            <v>2219925</v>
          </cell>
          <cell r="B2880" t="str">
            <v>22-199-25</v>
          </cell>
          <cell r="C2880" t="str">
            <v xml:space="preserve">TWIST DRILL 2.5MM X 95MM                </v>
          </cell>
          <cell r="D2880" t="str">
            <v>PC</v>
          </cell>
          <cell r="E2880">
            <v>11.05</v>
          </cell>
          <cell r="F2880">
            <v>27.625</v>
          </cell>
        </row>
        <row r="2881">
          <cell r="A2881">
            <v>2219928</v>
          </cell>
          <cell r="B2881" t="str">
            <v>22-199-28</v>
          </cell>
          <cell r="C2881" t="str">
            <v xml:space="preserve">TWIST DRILL 2.8MM X 100MM               </v>
          </cell>
          <cell r="D2881" t="str">
            <v>PC</v>
          </cell>
          <cell r="E2881">
            <v>11.05</v>
          </cell>
          <cell r="F2881">
            <v>27.625</v>
          </cell>
        </row>
        <row r="2882">
          <cell r="A2882">
            <v>2219930</v>
          </cell>
          <cell r="B2882" t="str">
            <v>22-199-30</v>
          </cell>
          <cell r="C2882" t="str">
            <v xml:space="preserve">TWIST DRILL 3.0MM X 100MM               </v>
          </cell>
          <cell r="D2882" t="str">
            <v>PC</v>
          </cell>
          <cell r="E2882">
            <v>11.05</v>
          </cell>
          <cell r="F2882">
            <v>27.625</v>
          </cell>
        </row>
        <row r="2883">
          <cell r="A2883">
            <v>2219932</v>
          </cell>
          <cell r="B2883" t="str">
            <v>22-199-32</v>
          </cell>
          <cell r="C2883" t="str">
            <v xml:space="preserve">TWIST DRILL 3.2MM X 106MM               </v>
          </cell>
          <cell r="D2883" t="str">
            <v>PC</v>
          </cell>
          <cell r="E2883">
            <v>11.14</v>
          </cell>
          <cell r="F2883">
            <v>27.85</v>
          </cell>
        </row>
        <row r="2884">
          <cell r="A2884">
            <v>2219935</v>
          </cell>
          <cell r="B2884" t="str">
            <v>22-199-35</v>
          </cell>
          <cell r="C2884" t="str">
            <v xml:space="preserve">TWIST DRILL 3.5MM X 112MM               </v>
          </cell>
          <cell r="D2884" t="str">
            <v>PC</v>
          </cell>
          <cell r="E2884">
            <v>11.14</v>
          </cell>
          <cell r="F2884">
            <v>27.85</v>
          </cell>
        </row>
        <row r="2885">
          <cell r="A2885">
            <v>2219940</v>
          </cell>
          <cell r="B2885" t="str">
            <v>22-199-40</v>
          </cell>
          <cell r="C2885" t="str">
            <v xml:space="preserve">TWIST DRILL 4.0MM X 119MM               </v>
          </cell>
          <cell r="D2885" t="str">
            <v>PC</v>
          </cell>
          <cell r="E2885">
            <v>11.14</v>
          </cell>
          <cell r="F2885">
            <v>27.85</v>
          </cell>
        </row>
        <row r="2886">
          <cell r="A2886">
            <v>2219945</v>
          </cell>
          <cell r="B2886" t="str">
            <v>22-199-45</v>
          </cell>
          <cell r="C2886" t="str">
            <v xml:space="preserve">TWIST DRILL 4.5MM X 132MM               </v>
          </cell>
          <cell r="D2886" t="str">
            <v>PC</v>
          </cell>
          <cell r="E2886">
            <v>13.52</v>
          </cell>
          <cell r="F2886">
            <v>33.799999999999997</v>
          </cell>
        </row>
        <row r="2887">
          <cell r="A2887">
            <v>2219950</v>
          </cell>
          <cell r="B2887" t="str">
            <v>22-199-50</v>
          </cell>
          <cell r="C2887" t="str">
            <v xml:space="preserve">TWIST DRILL 5.0MM X 139MM               </v>
          </cell>
          <cell r="D2887" t="str">
            <v>PC</v>
          </cell>
          <cell r="E2887">
            <v>13.52</v>
          </cell>
          <cell r="F2887">
            <v>33.799999999999997</v>
          </cell>
        </row>
        <row r="2888">
          <cell r="A2888">
            <v>2219960</v>
          </cell>
          <cell r="B2888" t="str">
            <v>22-199-60</v>
          </cell>
          <cell r="C2888" t="str">
            <v xml:space="preserve">TWIST DRILL 6.0MM X 156MM               </v>
          </cell>
          <cell r="D2888" t="str">
            <v>PC</v>
          </cell>
          <cell r="E2888">
            <v>13.52</v>
          </cell>
          <cell r="F2888">
            <v>33.799999999999997</v>
          </cell>
        </row>
        <row r="2889">
          <cell r="A2889">
            <v>2221004</v>
          </cell>
          <cell r="B2889" t="str">
            <v>22-210-04</v>
          </cell>
          <cell r="C2889" t="str">
            <v xml:space="preserve">DOYEN SPHERICAL BURR LG 216 4 MM        </v>
          </cell>
          <cell r="D2889" t="str">
            <v>PC</v>
          </cell>
          <cell r="E2889">
            <v>34</v>
          </cell>
          <cell r="F2889">
            <v>85</v>
          </cell>
        </row>
        <row r="2890">
          <cell r="A2890">
            <v>2221006</v>
          </cell>
          <cell r="B2890" t="str">
            <v>22-210-06</v>
          </cell>
          <cell r="C2890" t="str">
            <v xml:space="preserve">DOYEN SPHERICAL BURR LG Ï 6 MM          </v>
          </cell>
          <cell r="D2890" t="str">
            <v>PC</v>
          </cell>
          <cell r="E2890">
            <v>34</v>
          </cell>
          <cell r="F2890">
            <v>85</v>
          </cell>
        </row>
        <row r="2891">
          <cell r="A2891">
            <v>2221008</v>
          </cell>
          <cell r="B2891" t="str">
            <v>22-210-08</v>
          </cell>
          <cell r="C2891" t="str">
            <v xml:space="preserve">DOYEN SPHERICAL BURR LG Ï 8 MM          </v>
          </cell>
          <cell r="D2891" t="str">
            <v>PC</v>
          </cell>
          <cell r="E2891">
            <v>34</v>
          </cell>
          <cell r="F2891">
            <v>85</v>
          </cell>
        </row>
        <row r="2892">
          <cell r="A2892">
            <v>2221010</v>
          </cell>
          <cell r="B2892" t="str">
            <v>22-210-10</v>
          </cell>
          <cell r="C2892" t="str">
            <v xml:space="preserve">DOYEN SPHERICAL BURR LG Ï 10 MM         </v>
          </cell>
          <cell r="D2892" t="str">
            <v>PC</v>
          </cell>
          <cell r="E2892">
            <v>34</v>
          </cell>
          <cell r="F2892">
            <v>85</v>
          </cell>
        </row>
        <row r="2893">
          <cell r="A2893">
            <v>2221012</v>
          </cell>
          <cell r="B2893" t="str">
            <v>22-210-12</v>
          </cell>
          <cell r="C2893" t="str">
            <v xml:space="preserve">DOYEN SPHERICAL BURR LG Ï 12 MM         </v>
          </cell>
          <cell r="D2893" t="str">
            <v>PC</v>
          </cell>
          <cell r="E2893">
            <v>35.28</v>
          </cell>
          <cell r="F2893">
            <v>88.2</v>
          </cell>
        </row>
        <row r="2894">
          <cell r="A2894">
            <v>2221014</v>
          </cell>
          <cell r="B2894" t="str">
            <v>22-210-14</v>
          </cell>
          <cell r="C2894" t="str">
            <v xml:space="preserve">DOYEN SPHERICAL BURR LG Ï 14 MM         </v>
          </cell>
          <cell r="D2894" t="str">
            <v>PC</v>
          </cell>
          <cell r="E2894">
            <v>35.28</v>
          </cell>
          <cell r="F2894">
            <v>88.2</v>
          </cell>
        </row>
        <row r="2895">
          <cell r="A2895">
            <v>2221016</v>
          </cell>
          <cell r="B2895" t="str">
            <v>22-210-16</v>
          </cell>
          <cell r="C2895" t="str">
            <v xml:space="preserve">DOYEN SPHERICAL BURR LG Ï 16 MM         </v>
          </cell>
          <cell r="D2895" t="str">
            <v>PC</v>
          </cell>
          <cell r="E2895">
            <v>35.28</v>
          </cell>
          <cell r="F2895">
            <v>88.2</v>
          </cell>
        </row>
        <row r="2896">
          <cell r="A2896">
            <v>2221204</v>
          </cell>
          <cell r="B2896" t="str">
            <v>22-212-04</v>
          </cell>
          <cell r="C2896" t="str">
            <v xml:space="preserve">DOYEN SPHERICAL BURR Ï  4 MM            </v>
          </cell>
          <cell r="D2896" t="str">
            <v>PC</v>
          </cell>
          <cell r="E2896">
            <v>34</v>
          </cell>
          <cell r="F2896">
            <v>85</v>
          </cell>
        </row>
        <row r="2897">
          <cell r="A2897">
            <v>2221206</v>
          </cell>
          <cell r="B2897" t="str">
            <v>22-212-06</v>
          </cell>
          <cell r="C2897" t="str">
            <v xml:space="preserve">DOYEN SPHERICAL BURR Ï 6 MM             </v>
          </cell>
          <cell r="D2897" t="str">
            <v>PC</v>
          </cell>
          <cell r="E2897">
            <v>34</v>
          </cell>
          <cell r="F2897">
            <v>85</v>
          </cell>
        </row>
        <row r="2898">
          <cell r="A2898">
            <v>2221208</v>
          </cell>
          <cell r="B2898" t="str">
            <v>22-212-08</v>
          </cell>
          <cell r="C2898" t="str">
            <v xml:space="preserve">DOYEN SPHERICAL BURR Ï 8 MM             </v>
          </cell>
          <cell r="D2898" t="str">
            <v>PC</v>
          </cell>
          <cell r="E2898">
            <v>34</v>
          </cell>
          <cell r="F2898">
            <v>85</v>
          </cell>
        </row>
        <row r="2899">
          <cell r="A2899">
            <v>2221210</v>
          </cell>
          <cell r="B2899" t="str">
            <v>22-212-10</v>
          </cell>
          <cell r="C2899" t="str">
            <v xml:space="preserve">DOYEN SPHERICAL BURR Ï 10 MM            </v>
          </cell>
          <cell r="D2899" t="str">
            <v>PC</v>
          </cell>
          <cell r="E2899">
            <v>34</v>
          </cell>
          <cell r="F2899">
            <v>85</v>
          </cell>
        </row>
        <row r="2900">
          <cell r="A2900">
            <v>2221212</v>
          </cell>
          <cell r="B2900" t="str">
            <v>22-212-12</v>
          </cell>
          <cell r="C2900" t="str">
            <v xml:space="preserve">DOYEN SPHERICAL BURR Ï 12 MM            </v>
          </cell>
          <cell r="D2900" t="str">
            <v>PC</v>
          </cell>
          <cell r="E2900">
            <v>34</v>
          </cell>
          <cell r="F2900">
            <v>85</v>
          </cell>
        </row>
        <row r="2901">
          <cell r="A2901">
            <v>2221214</v>
          </cell>
          <cell r="B2901" t="str">
            <v>22-212-14</v>
          </cell>
          <cell r="C2901" t="str">
            <v xml:space="preserve">DOYEN SPHERICAL BURR Ï 14 MM            </v>
          </cell>
          <cell r="D2901" t="str">
            <v>PC</v>
          </cell>
          <cell r="E2901">
            <v>34.94</v>
          </cell>
          <cell r="F2901">
            <v>87.35</v>
          </cell>
        </row>
        <row r="2902">
          <cell r="A2902">
            <v>2221216</v>
          </cell>
          <cell r="B2902" t="str">
            <v>22-212-16</v>
          </cell>
          <cell r="C2902" t="str">
            <v xml:space="preserve">DOYEN SPHERICAL BURR Ï 16 MM            </v>
          </cell>
          <cell r="D2902" t="str">
            <v>PC</v>
          </cell>
          <cell r="E2902">
            <v>34.94</v>
          </cell>
          <cell r="F2902">
            <v>87.35</v>
          </cell>
        </row>
        <row r="2903">
          <cell r="A2903">
            <v>2221612</v>
          </cell>
          <cell r="B2903" t="str">
            <v>22-216-12</v>
          </cell>
          <cell r="C2903" t="str">
            <v xml:space="preserve">CONICAL BURR Ï 12 MM                    </v>
          </cell>
          <cell r="D2903" t="str">
            <v>PC</v>
          </cell>
          <cell r="E2903">
            <v>39.44</v>
          </cell>
          <cell r="F2903">
            <v>98.6</v>
          </cell>
        </row>
        <row r="2904">
          <cell r="A2904">
            <v>2221808</v>
          </cell>
          <cell r="B2904" t="str">
            <v>22-218-08</v>
          </cell>
          <cell r="C2904" t="str">
            <v xml:space="preserve">CONICAL BURR Ï 8 MM                     </v>
          </cell>
          <cell r="D2904" t="str">
            <v>PC</v>
          </cell>
          <cell r="E2904">
            <v>39.44</v>
          </cell>
          <cell r="F2904">
            <v>98.6</v>
          </cell>
        </row>
        <row r="2905">
          <cell r="A2905">
            <v>2221810</v>
          </cell>
          <cell r="B2905" t="str">
            <v>22-218-10</v>
          </cell>
          <cell r="C2905" t="str">
            <v xml:space="preserve">CONICAL BURR Ï 10 MM                    </v>
          </cell>
          <cell r="D2905" t="str">
            <v>PC</v>
          </cell>
          <cell r="E2905">
            <v>39.44</v>
          </cell>
          <cell r="F2905">
            <v>98.6</v>
          </cell>
        </row>
        <row r="2906">
          <cell r="A2906">
            <v>2222012</v>
          </cell>
          <cell r="B2906" t="str">
            <v>22-220-12</v>
          </cell>
          <cell r="C2906" t="str">
            <v xml:space="preserve">CYLINDRICAL BURR Ï 12 MM                </v>
          </cell>
          <cell r="D2906" t="str">
            <v>PC</v>
          </cell>
          <cell r="E2906">
            <v>39.44</v>
          </cell>
          <cell r="F2906">
            <v>98.6</v>
          </cell>
        </row>
        <row r="2907">
          <cell r="A2907">
            <v>2222015</v>
          </cell>
          <cell r="B2907" t="str">
            <v>22-220-15</v>
          </cell>
          <cell r="C2907" t="str">
            <v xml:space="preserve">CYLINDRICAL BURR Ï 15 MM                </v>
          </cell>
          <cell r="D2907" t="str">
            <v>PC</v>
          </cell>
          <cell r="E2907">
            <v>39.44</v>
          </cell>
          <cell r="F2907">
            <v>98.6</v>
          </cell>
        </row>
        <row r="2908">
          <cell r="A2908">
            <v>2222408</v>
          </cell>
          <cell r="B2908" t="str">
            <v>22-224-08</v>
          </cell>
          <cell r="C2908" t="str">
            <v xml:space="preserve">OLICARY BURR Ï 8 MM                     </v>
          </cell>
          <cell r="D2908" t="str">
            <v>PC</v>
          </cell>
          <cell r="E2908">
            <v>34.94</v>
          </cell>
          <cell r="F2908">
            <v>87.35</v>
          </cell>
        </row>
        <row r="2909">
          <cell r="A2909">
            <v>2222410</v>
          </cell>
          <cell r="B2909" t="str">
            <v>22-224-10</v>
          </cell>
          <cell r="C2909" t="str">
            <v xml:space="preserve">OLIGARY BURR Ï 10 MM                    </v>
          </cell>
          <cell r="D2909" t="str">
            <v>PC</v>
          </cell>
          <cell r="E2909">
            <v>34.94</v>
          </cell>
          <cell r="F2909">
            <v>87.35</v>
          </cell>
        </row>
        <row r="2910">
          <cell r="A2910">
            <v>2222412</v>
          </cell>
          <cell r="B2910" t="str">
            <v>22-224-12</v>
          </cell>
          <cell r="C2910" t="str">
            <v xml:space="preserve">OLIGARY BURR Ï 12 MM                    </v>
          </cell>
          <cell r="D2910" t="str">
            <v>PC</v>
          </cell>
          <cell r="E2910">
            <v>37.57</v>
          </cell>
          <cell r="F2910">
            <v>93.924999999999997</v>
          </cell>
        </row>
        <row r="2911">
          <cell r="A2911">
            <v>2222507</v>
          </cell>
          <cell r="B2911" t="str">
            <v>22-225-07</v>
          </cell>
          <cell r="C2911" t="str">
            <v xml:space="preserve">POINTED BURR Ï 7 MM                     </v>
          </cell>
          <cell r="D2911" t="str">
            <v>PC</v>
          </cell>
          <cell r="E2911">
            <v>34.94</v>
          </cell>
          <cell r="F2911">
            <v>87.35</v>
          </cell>
        </row>
        <row r="2912">
          <cell r="A2912">
            <v>2222613</v>
          </cell>
          <cell r="B2912" t="str">
            <v>22-226-13</v>
          </cell>
          <cell r="C2912" t="str">
            <v xml:space="preserve">BURR Ï 13  MM                           </v>
          </cell>
          <cell r="D2912" t="str">
            <v>PC</v>
          </cell>
          <cell r="E2912">
            <v>37.57</v>
          </cell>
          <cell r="F2912">
            <v>93.924999999999997</v>
          </cell>
        </row>
        <row r="2913">
          <cell r="A2913">
            <v>2222725</v>
          </cell>
          <cell r="B2913" t="str">
            <v>22-227-25</v>
          </cell>
          <cell r="C2913" t="str">
            <v xml:space="preserve">FLAT TREPHINE Ï 25 MM                   </v>
          </cell>
          <cell r="D2913" t="str">
            <v>PC</v>
          </cell>
          <cell r="E2913">
            <v>40.21</v>
          </cell>
          <cell r="F2913">
            <v>100.52500000000001</v>
          </cell>
        </row>
        <row r="2914">
          <cell r="A2914">
            <v>2222808</v>
          </cell>
          <cell r="B2914" t="str">
            <v>22-228-08</v>
          </cell>
          <cell r="C2914" t="str">
            <v xml:space="preserve">TREPHINE WITH THORN Ï 8 MM              </v>
          </cell>
          <cell r="D2914" t="str">
            <v>PC</v>
          </cell>
          <cell r="E2914">
            <v>40.21</v>
          </cell>
          <cell r="F2914">
            <v>100.52500000000001</v>
          </cell>
        </row>
        <row r="2915">
          <cell r="A2915">
            <v>2236824</v>
          </cell>
          <cell r="B2915" t="str">
            <v>22-368-24</v>
          </cell>
          <cell r="C2915" t="str">
            <v>SCREW DRIVER 2.5MM,HEXAG.21CM,ERGOHANDLE</v>
          </cell>
          <cell r="D2915" t="str">
            <v>PC</v>
          </cell>
          <cell r="E2915">
            <v>54.06</v>
          </cell>
          <cell r="F2915">
            <v>135.15</v>
          </cell>
        </row>
        <row r="2916">
          <cell r="A2916">
            <v>2236834</v>
          </cell>
          <cell r="B2916" t="str">
            <v>22-368-34</v>
          </cell>
          <cell r="C2916" t="str">
            <v xml:space="preserve">SCREWDRIVER 3,5 SHORT                   </v>
          </cell>
          <cell r="D2916" t="str">
            <v>PC</v>
          </cell>
          <cell r="E2916">
            <v>55.68</v>
          </cell>
          <cell r="F2916">
            <v>139.19999999999999</v>
          </cell>
        </row>
        <row r="2917">
          <cell r="A2917">
            <v>2236835</v>
          </cell>
          <cell r="B2917" t="str">
            <v>22-368-35</v>
          </cell>
          <cell r="C2917" t="str">
            <v xml:space="preserve">SCREW DRIVER 3.5 MM HEXAGON             </v>
          </cell>
          <cell r="D2917" t="str">
            <v>PC</v>
          </cell>
          <cell r="E2917">
            <v>54.06</v>
          </cell>
          <cell r="F2917">
            <v>135.15</v>
          </cell>
        </row>
        <row r="2918">
          <cell r="A2918">
            <v>2237217</v>
          </cell>
          <cell r="B2918" t="str">
            <v>22-372-17</v>
          </cell>
          <cell r="C2918" t="str">
            <v xml:space="preserve">SCREW DRIVER, SLOTTED                   </v>
          </cell>
          <cell r="D2918" t="str">
            <v>PC</v>
          </cell>
          <cell r="E2918">
            <v>57.63</v>
          </cell>
          <cell r="F2918">
            <v>144.07500000000002</v>
          </cell>
        </row>
        <row r="2919">
          <cell r="A2919">
            <v>2237425</v>
          </cell>
          <cell r="B2919" t="str">
            <v>22-374-25</v>
          </cell>
          <cell r="C2919" t="str">
            <v xml:space="preserve">LANE SCREW DRIVER, SLOTTED              </v>
          </cell>
          <cell r="D2919" t="str">
            <v>PC</v>
          </cell>
          <cell r="E2919">
            <v>57.63</v>
          </cell>
          <cell r="F2919">
            <v>144.07500000000002</v>
          </cell>
        </row>
        <row r="2920">
          <cell r="A2920">
            <v>2237825</v>
          </cell>
          <cell r="B2920" t="str">
            <v>22-378-25</v>
          </cell>
          <cell r="C2920" t="str">
            <v xml:space="preserve">SCREW DRIVER, CROSS RECESSION, BLUNT    </v>
          </cell>
          <cell r="D2920" t="str">
            <v>PC</v>
          </cell>
          <cell r="E2920">
            <v>57.63</v>
          </cell>
          <cell r="F2920">
            <v>144.07500000000002</v>
          </cell>
        </row>
        <row r="2921">
          <cell r="A2921">
            <v>2238025</v>
          </cell>
          <cell r="B2921" t="str">
            <v>22-380-25</v>
          </cell>
          <cell r="C2921" t="str">
            <v xml:space="preserve">SCREW DRIVER, CROSS RECESSION, POINTED  </v>
          </cell>
          <cell r="D2921" t="str">
            <v>PC</v>
          </cell>
          <cell r="E2921">
            <v>57.63</v>
          </cell>
          <cell r="F2921">
            <v>144.07500000000002</v>
          </cell>
        </row>
        <row r="2922">
          <cell r="A2922">
            <v>2238200</v>
          </cell>
          <cell r="B2922" t="str">
            <v>22-382-00</v>
          </cell>
          <cell r="C2922" t="str">
            <v xml:space="preserve">SCREW DRIVER SET COMPLETE               </v>
          </cell>
          <cell r="D2922" t="str">
            <v>PC</v>
          </cell>
          <cell r="E2922">
            <v>623.9</v>
          </cell>
          <cell r="F2922">
            <v>1559.75</v>
          </cell>
        </row>
        <row r="2923">
          <cell r="A2923">
            <v>2238201</v>
          </cell>
          <cell r="B2923" t="str">
            <v>22-382-01</v>
          </cell>
          <cell r="C2923" t="str">
            <v xml:space="preserve">CASE ONLY                               </v>
          </cell>
          <cell r="D2923" t="str">
            <v>PC</v>
          </cell>
          <cell r="E2923">
            <v>126.65</v>
          </cell>
          <cell r="F2923">
            <v>316.625</v>
          </cell>
        </row>
        <row r="2924">
          <cell r="A2924">
            <v>2238202</v>
          </cell>
          <cell r="B2924" t="str">
            <v>22-382-02</v>
          </cell>
          <cell r="C2924" t="str">
            <v xml:space="preserve">SCREW DRIVER PERF.RAPID-CH.             </v>
          </cell>
          <cell r="D2924" t="str">
            <v>PC</v>
          </cell>
          <cell r="E2924">
            <v>261.8</v>
          </cell>
          <cell r="F2924">
            <v>654.5</v>
          </cell>
        </row>
        <row r="2925">
          <cell r="A2925">
            <v>2238203</v>
          </cell>
          <cell r="B2925" t="str">
            <v>22-382-03</v>
          </cell>
          <cell r="C2925" t="str">
            <v xml:space="preserve">ATTACHMENT F.SLOT SC. ONLY              </v>
          </cell>
          <cell r="D2925" t="str">
            <v>PC</v>
          </cell>
          <cell r="E2925">
            <v>29.5</v>
          </cell>
          <cell r="F2925">
            <v>73.75</v>
          </cell>
        </row>
        <row r="2926">
          <cell r="A2926">
            <v>2238206</v>
          </cell>
          <cell r="B2926" t="str">
            <v>22-382-06</v>
          </cell>
          <cell r="C2926" t="str">
            <v xml:space="preserve">ATTACHMENT CROSS RECESSION, BLUNT       </v>
          </cell>
          <cell r="D2926" t="str">
            <v>PC</v>
          </cell>
          <cell r="E2926">
            <v>29.5</v>
          </cell>
          <cell r="F2926">
            <v>73.75</v>
          </cell>
        </row>
        <row r="2927">
          <cell r="A2927">
            <v>2238209</v>
          </cell>
          <cell r="B2927" t="str">
            <v>22-382-09</v>
          </cell>
          <cell r="C2927" t="str">
            <v xml:space="preserve">ATTACHMENT CROSS RECESS, LARGE, POINTED </v>
          </cell>
          <cell r="D2927" t="str">
            <v>PC</v>
          </cell>
          <cell r="E2927">
            <v>29.5</v>
          </cell>
          <cell r="F2927">
            <v>73.75</v>
          </cell>
        </row>
        <row r="2928">
          <cell r="A2928">
            <v>2238210</v>
          </cell>
          <cell r="B2928" t="str">
            <v>22-382-10</v>
          </cell>
          <cell r="C2928" t="str">
            <v xml:space="preserve">ATTACHMENT CROSS RECESS. SMALL POINTED  </v>
          </cell>
          <cell r="D2928" t="str">
            <v>PC</v>
          </cell>
          <cell r="E2928">
            <v>29.5</v>
          </cell>
          <cell r="F2928">
            <v>73.75</v>
          </cell>
        </row>
        <row r="2929">
          <cell r="A2929">
            <v>2238213</v>
          </cell>
          <cell r="B2929" t="str">
            <v>22-382-13</v>
          </cell>
          <cell r="C2929" t="str">
            <v xml:space="preserve">JACOBS CHUCK 3-JAW 6.3 MM               </v>
          </cell>
          <cell r="D2929" t="str">
            <v>PC</v>
          </cell>
          <cell r="E2929">
            <v>267.75</v>
          </cell>
          <cell r="F2929">
            <v>669.375</v>
          </cell>
        </row>
        <row r="2930">
          <cell r="A2930">
            <v>2238218</v>
          </cell>
          <cell r="B2930" t="str">
            <v>22-382-18</v>
          </cell>
          <cell r="C2930" t="str">
            <v xml:space="preserve">WRENCH F.INNER HEX. 3.5MM               </v>
          </cell>
          <cell r="D2930" t="str">
            <v>PC</v>
          </cell>
          <cell r="E2930">
            <v>29.5</v>
          </cell>
          <cell r="F2930">
            <v>73.75</v>
          </cell>
        </row>
        <row r="2931">
          <cell r="A2931">
            <v>2238219</v>
          </cell>
          <cell r="B2931" t="str">
            <v>22-382-19</v>
          </cell>
          <cell r="C2931" t="str">
            <v xml:space="preserve">WRENCH F.INNER HEX. 2.5MM               </v>
          </cell>
          <cell r="D2931" t="str">
            <v>PC</v>
          </cell>
          <cell r="E2931">
            <v>29.5</v>
          </cell>
          <cell r="F2931">
            <v>73.75</v>
          </cell>
        </row>
        <row r="2932">
          <cell r="A2932">
            <v>2238718</v>
          </cell>
          <cell r="B2932" t="str">
            <v>22-387-18</v>
          </cell>
          <cell r="C2932" t="str">
            <v xml:space="preserve">GERST-LOWMAN BONE HOLD CLAMP            </v>
          </cell>
          <cell r="D2932" t="str">
            <v>PC</v>
          </cell>
          <cell r="E2932">
            <v>146.30000000000001</v>
          </cell>
          <cell r="F2932">
            <v>365.75</v>
          </cell>
        </row>
        <row r="2933">
          <cell r="A2933">
            <v>2238720</v>
          </cell>
          <cell r="B2933" t="str">
            <v>22-387-20</v>
          </cell>
          <cell r="C2933" t="str">
            <v xml:space="preserve">GERST-LOWMAN BONE HOLD CLAMP            </v>
          </cell>
          <cell r="D2933" t="str">
            <v>PC</v>
          </cell>
          <cell r="E2933">
            <v>161.03</v>
          </cell>
          <cell r="F2933">
            <v>402.57499999999999</v>
          </cell>
        </row>
        <row r="2934">
          <cell r="A2934">
            <v>2238722</v>
          </cell>
          <cell r="B2934" t="str">
            <v>22-387-22</v>
          </cell>
          <cell r="C2934" t="str">
            <v xml:space="preserve">GERST-LOWMAN BONE HOLD CLAMP            </v>
          </cell>
          <cell r="D2934" t="str">
            <v>PC</v>
          </cell>
          <cell r="E2934">
            <v>186.68</v>
          </cell>
          <cell r="F2934">
            <v>466.70000000000005</v>
          </cell>
        </row>
        <row r="2935">
          <cell r="A2935">
            <v>2238915</v>
          </cell>
          <cell r="B2935" t="str">
            <v>22-389-15</v>
          </cell>
          <cell r="C2935" t="str">
            <v xml:space="preserve">GERSTER TRACTION BAR                    </v>
          </cell>
          <cell r="D2935" t="str">
            <v>PC</v>
          </cell>
          <cell r="E2935">
            <v>204.73</v>
          </cell>
          <cell r="F2935">
            <v>511.82499999999999</v>
          </cell>
        </row>
        <row r="2936">
          <cell r="A2936">
            <v>2250001</v>
          </cell>
          <cell r="B2936" t="str">
            <v>22-500-01</v>
          </cell>
          <cell r="C2936" t="str">
            <v xml:space="preserve">TC-WIRE TWISTER 15 CM                   </v>
          </cell>
          <cell r="D2936" t="str">
            <v>PC</v>
          </cell>
          <cell r="E2936">
            <v>51.21</v>
          </cell>
          <cell r="F2936">
            <v>128.02500000000001</v>
          </cell>
        </row>
        <row r="2937">
          <cell r="A2937">
            <v>2250002</v>
          </cell>
          <cell r="B2937" t="str">
            <v>22-500-02</v>
          </cell>
          <cell r="C2937" t="str">
            <v xml:space="preserve">TC-WIRE TWISTER 18 CM                   </v>
          </cell>
          <cell r="D2937" t="str">
            <v>PC</v>
          </cell>
          <cell r="E2937">
            <v>56.53</v>
          </cell>
          <cell r="F2937">
            <v>141.32499999999999</v>
          </cell>
        </row>
        <row r="2938">
          <cell r="A2938">
            <v>2250011</v>
          </cell>
          <cell r="B2938" t="str">
            <v>22-500-11</v>
          </cell>
          <cell r="C2938" t="str">
            <v xml:space="preserve">TC-WIRE TWISTER 15 CM                   </v>
          </cell>
          <cell r="D2938" t="str">
            <v>PC</v>
          </cell>
          <cell r="E2938">
            <v>59.28</v>
          </cell>
          <cell r="F2938">
            <v>148.19999999999999</v>
          </cell>
        </row>
        <row r="2939">
          <cell r="A2939">
            <v>2250012</v>
          </cell>
          <cell r="B2939" t="str">
            <v>22-500-12</v>
          </cell>
          <cell r="C2939" t="str">
            <v xml:space="preserve">TC-WIRE TWISTER 18 CM                   </v>
          </cell>
          <cell r="D2939" t="str">
            <v>PC</v>
          </cell>
          <cell r="E2939">
            <v>63.84</v>
          </cell>
          <cell r="F2939">
            <v>159.60000000000002</v>
          </cell>
        </row>
        <row r="2940">
          <cell r="A2940">
            <v>2250015</v>
          </cell>
          <cell r="B2940" t="str">
            <v>22-500-15</v>
          </cell>
          <cell r="C2940" t="str">
            <v xml:space="preserve">MARTIN TC-WIRE TWISTER                  </v>
          </cell>
          <cell r="D2940" t="str">
            <v>PC</v>
          </cell>
          <cell r="E2940">
            <v>52.06</v>
          </cell>
          <cell r="F2940">
            <v>130.15</v>
          </cell>
        </row>
        <row r="2941">
          <cell r="A2941">
            <v>2250020</v>
          </cell>
          <cell r="B2941" t="str">
            <v>22-500-20</v>
          </cell>
          <cell r="C2941" t="str">
            <v xml:space="preserve">MARTIN TC-WIRE TWISTER                  </v>
          </cell>
          <cell r="D2941" t="str">
            <v>PC</v>
          </cell>
          <cell r="E2941">
            <v>60.14</v>
          </cell>
          <cell r="F2941">
            <v>150.35</v>
          </cell>
        </row>
        <row r="2942">
          <cell r="A2942">
            <v>2250115</v>
          </cell>
          <cell r="B2942" t="str">
            <v>22-501-15</v>
          </cell>
          <cell r="C2942" t="str">
            <v xml:space="preserve">TC WIRE TWISTING FORCEPS                </v>
          </cell>
          <cell r="D2942" t="str">
            <v>PC</v>
          </cell>
          <cell r="E2942">
            <v>52.5</v>
          </cell>
          <cell r="F2942">
            <v>131.25</v>
          </cell>
        </row>
        <row r="2943">
          <cell r="A2943">
            <v>2250201</v>
          </cell>
          <cell r="B2943" t="str">
            <v>22-502-01</v>
          </cell>
          <cell r="C2943" t="str">
            <v xml:space="preserve">TC-CORWIN WIRE TWISTER                  </v>
          </cell>
          <cell r="D2943" t="str">
            <v>PC</v>
          </cell>
          <cell r="E2943">
            <v>229</v>
          </cell>
          <cell r="F2943">
            <v>572.5</v>
          </cell>
        </row>
        <row r="2944">
          <cell r="A2944">
            <v>2250218</v>
          </cell>
          <cell r="B2944" t="str">
            <v>22-502-18</v>
          </cell>
          <cell r="C2944" t="str">
            <v xml:space="preserve">MARTIN TC WIRE INSTRUMENT               </v>
          </cell>
          <cell r="D2944" t="str">
            <v>PC</v>
          </cell>
          <cell r="E2944">
            <v>259.5</v>
          </cell>
          <cell r="F2944">
            <v>648.75</v>
          </cell>
        </row>
        <row r="2945">
          <cell r="A2945">
            <v>2250517</v>
          </cell>
          <cell r="B2945" t="str">
            <v>22-505-17</v>
          </cell>
          <cell r="C2945" t="str">
            <v xml:space="preserve">FLAT-NOSED PLIERS 17 CM                 </v>
          </cell>
          <cell r="D2945" t="str">
            <v>PC</v>
          </cell>
          <cell r="E2945">
            <v>72.010000000000005</v>
          </cell>
          <cell r="F2945">
            <v>180.02500000000001</v>
          </cell>
        </row>
        <row r="2946">
          <cell r="A2946">
            <v>2250618</v>
          </cell>
          <cell r="B2946" t="str">
            <v>22-506-18</v>
          </cell>
          <cell r="C2946" t="str">
            <v xml:space="preserve">TC WIRE TWISTING FORCEPS                </v>
          </cell>
          <cell r="D2946" t="str">
            <v>PC</v>
          </cell>
          <cell r="E2946">
            <v>103.08</v>
          </cell>
          <cell r="F2946">
            <v>257.7</v>
          </cell>
        </row>
        <row r="2947">
          <cell r="A2947">
            <v>2250718</v>
          </cell>
          <cell r="B2947" t="str">
            <v>22-507-18</v>
          </cell>
          <cell r="C2947" t="str">
            <v xml:space="preserve">VISE GRIP        18 CM                  </v>
          </cell>
          <cell r="D2947" t="str">
            <v>PC</v>
          </cell>
          <cell r="E2947">
            <v>115.43</v>
          </cell>
          <cell r="F2947">
            <v>288.57500000000005</v>
          </cell>
        </row>
        <row r="2948">
          <cell r="A2948">
            <v>2251015</v>
          </cell>
          <cell r="B2948" t="str">
            <v>22-510-15</v>
          </cell>
          <cell r="C2948" t="str">
            <v xml:space="preserve">WIRE CUTTER AND BEND PLIERS             </v>
          </cell>
          <cell r="D2948" t="str">
            <v>PC</v>
          </cell>
          <cell r="E2948">
            <v>96.9</v>
          </cell>
          <cell r="F2948">
            <v>242.25</v>
          </cell>
        </row>
        <row r="2949">
          <cell r="A2949">
            <v>2251018</v>
          </cell>
          <cell r="B2949" t="str">
            <v>22-510-18</v>
          </cell>
          <cell r="C2949" t="str">
            <v xml:space="preserve">FLAT NOSE PLIERS,ARTICULATED            </v>
          </cell>
          <cell r="D2949" t="str">
            <v>PC</v>
          </cell>
          <cell r="E2949">
            <v>194.28</v>
          </cell>
          <cell r="F2949">
            <v>485.7</v>
          </cell>
        </row>
        <row r="2950">
          <cell r="A2950">
            <v>2251101</v>
          </cell>
          <cell r="B2950" t="str">
            <v>22-511-01</v>
          </cell>
          <cell r="C2950" t="str">
            <v xml:space="preserve">TC FLAT NOSE PLIERS NO. 1               </v>
          </cell>
          <cell r="D2950" t="str">
            <v>PC</v>
          </cell>
          <cell r="E2950">
            <v>214.23</v>
          </cell>
          <cell r="F2950">
            <v>535.57499999999993</v>
          </cell>
        </row>
        <row r="2951">
          <cell r="A2951">
            <v>2251102</v>
          </cell>
          <cell r="B2951" t="str">
            <v>22-511-02</v>
          </cell>
          <cell r="C2951" t="str">
            <v xml:space="preserve">TC FLAT NOSE PLIERS NO. 2               </v>
          </cell>
          <cell r="D2951" t="str">
            <v>PC</v>
          </cell>
          <cell r="E2951">
            <v>214.23</v>
          </cell>
          <cell r="F2951">
            <v>535.57499999999993</v>
          </cell>
        </row>
        <row r="2952">
          <cell r="A2952">
            <v>2251103</v>
          </cell>
          <cell r="B2952" t="str">
            <v>22-511-03</v>
          </cell>
          <cell r="C2952" t="str">
            <v xml:space="preserve">TC FLAT NOSE PLIERS NO. 3               </v>
          </cell>
          <cell r="D2952" t="str">
            <v>PC</v>
          </cell>
          <cell r="E2952">
            <v>264.58</v>
          </cell>
          <cell r="F2952">
            <v>661.44999999999993</v>
          </cell>
        </row>
        <row r="2953">
          <cell r="A2953">
            <v>2251218</v>
          </cell>
          <cell r="B2953" t="str">
            <v>22-512-18</v>
          </cell>
          <cell r="C2953" t="str">
            <v xml:space="preserve">FLAT NOSE PLIERS,ARTICULATED            </v>
          </cell>
          <cell r="D2953" t="str">
            <v>PC</v>
          </cell>
          <cell r="E2953">
            <v>179.08</v>
          </cell>
          <cell r="F2953">
            <v>447.70000000000005</v>
          </cell>
        </row>
        <row r="2954">
          <cell r="A2954">
            <v>2251418</v>
          </cell>
          <cell r="B2954" t="str">
            <v>22-514-18</v>
          </cell>
          <cell r="C2954" t="str">
            <v xml:space="preserve">FLAT NOSE PLIERS,ARTICULATED            </v>
          </cell>
          <cell r="D2954" t="str">
            <v>PC</v>
          </cell>
          <cell r="E2954">
            <v>179.08</v>
          </cell>
          <cell r="F2954">
            <v>447.70000000000005</v>
          </cell>
        </row>
        <row r="2955">
          <cell r="A2955">
            <v>2251614</v>
          </cell>
          <cell r="B2955" t="str">
            <v>22-516-14</v>
          </cell>
          <cell r="C2955" t="str">
            <v xml:space="preserve">FLAT NOS PLIERS                         </v>
          </cell>
          <cell r="D2955" t="str">
            <v>PC</v>
          </cell>
          <cell r="E2955">
            <v>32.4</v>
          </cell>
          <cell r="F2955">
            <v>81</v>
          </cell>
        </row>
        <row r="2956">
          <cell r="A2956">
            <v>2251618</v>
          </cell>
          <cell r="B2956" t="str">
            <v>22-516-18</v>
          </cell>
          <cell r="C2956" t="str">
            <v xml:space="preserve">FLAT NOSE PLIERS,ARTICULATED            </v>
          </cell>
          <cell r="D2956" t="str">
            <v>PC</v>
          </cell>
          <cell r="E2956">
            <v>205.68</v>
          </cell>
          <cell r="F2956">
            <v>514.20000000000005</v>
          </cell>
        </row>
        <row r="2957">
          <cell r="A2957">
            <v>2251816</v>
          </cell>
          <cell r="B2957" t="str">
            <v>22-518-16</v>
          </cell>
          <cell r="C2957" t="str">
            <v xml:space="preserve">HACKSTOCK FLAT NOSE PLIERS              </v>
          </cell>
          <cell r="D2957" t="str">
            <v>PC</v>
          </cell>
          <cell r="E2957">
            <v>58.71</v>
          </cell>
          <cell r="F2957">
            <v>146.77500000000001</v>
          </cell>
        </row>
        <row r="2958">
          <cell r="A2958">
            <v>2251901</v>
          </cell>
          <cell r="B2958" t="str">
            <v>22-519-01</v>
          </cell>
          <cell r="C2958" t="str">
            <v xml:space="preserve">FLAT NOSE PLIER, 17CM                   </v>
          </cell>
          <cell r="D2958" t="str">
            <v>PC</v>
          </cell>
          <cell r="E2958">
            <v>33.729999999999997</v>
          </cell>
          <cell r="F2958">
            <v>84.324999999999989</v>
          </cell>
        </row>
        <row r="2959">
          <cell r="A2959">
            <v>2251902</v>
          </cell>
          <cell r="B2959" t="str">
            <v>22-519-02</v>
          </cell>
          <cell r="C2959" t="str">
            <v xml:space="preserve">FLAT NOSE PLIER,W.GROOVE17CM            </v>
          </cell>
          <cell r="D2959" t="str">
            <v>PC</v>
          </cell>
          <cell r="E2959">
            <v>36.58</v>
          </cell>
          <cell r="F2959">
            <v>91.449999999999989</v>
          </cell>
        </row>
        <row r="2960">
          <cell r="A2960">
            <v>2251903</v>
          </cell>
          <cell r="B2960" t="str">
            <v>22-519-03</v>
          </cell>
          <cell r="C2960" t="str">
            <v xml:space="preserve">FLAT-NOSED PLIERS 19 CM                 </v>
          </cell>
          <cell r="D2960" t="str">
            <v>PC</v>
          </cell>
          <cell r="E2960">
            <v>50.45</v>
          </cell>
          <cell r="F2960">
            <v>126.125</v>
          </cell>
        </row>
        <row r="2961">
          <cell r="A2961">
            <v>2252018</v>
          </cell>
          <cell r="B2961" t="str">
            <v>22-520-18</v>
          </cell>
          <cell r="C2961" t="str">
            <v xml:space="preserve">CUTTING PLIERS 18,5 CM 2,4 MM(S)/1,8 MM </v>
          </cell>
          <cell r="D2961" t="str">
            <v>PC</v>
          </cell>
          <cell r="E2961">
            <v>156.75</v>
          </cell>
          <cell r="F2961">
            <v>391.875</v>
          </cell>
        </row>
        <row r="2962">
          <cell r="A2962">
            <v>2252216</v>
          </cell>
          <cell r="B2962" t="str">
            <v>22-522-16</v>
          </cell>
          <cell r="C2962" t="str">
            <v xml:space="preserve">MARTIN DIAMOND WIRE TWISTER             </v>
          </cell>
          <cell r="D2962" t="str">
            <v>PC</v>
          </cell>
          <cell r="E2962">
            <v>147.72999999999999</v>
          </cell>
          <cell r="F2962">
            <v>369.32499999999999</v>
          </cell>
        </row>
        <row r="2963">
          <cell r="A2963">
            <v>2252316</v>
          </cell>
          <cell r="B2963" t="str">
            <v>22-523-16</v>
          </cell>
          <cell r="C2963" t="str">
            <v xml:space="preserve">CUTTING PLIERS 16 CM TC                 </v>
          </cell>
          <cell r="D2963" t="str">
            <v>PC</v>
          </cell>
          <cell r="E2963">
            <v>238.45</v>
          </cell>
          <cell r="F2963">
            <v>596.125</v>
          </cell>
        </row>
        <row r="2964">
          <cell r="A2964">
            <v>2252322</v>
          </cell>
          <cell r="B2964" t="str">
            <v>22-523-22</v>
          </cell>
          <cell r="C2964" t="str">
            <v xml:space="preserve">CUTTING PLIERS 22 CM TC                 </v>
          </cell>
          <cell r="D2964" t="str">
            <v>PC</v>
          </cell>
          <cell r="E2964">
            <v>264.58</v>
          </cell>
          <cell r="F2964">
            <v>661.44999999999993</v>
          </cell>
        </row>
        <row r="2965">
          <cell r="A2965">
            <v>2252325</v>
          </cell>
          <cell r="B2965" t="str">
            <v>22-523-25</v>
          </cell>
          <cell r="C2965" t="str">
            <v xml:space="preserve">EASYCUT CUTTING PLIERS                  </v>
          </cell>
          <cell r="D2965" t="str">
            <v>PC</v>
          </cell>
          <cell r="E2965">
            <v>392.83</v>
          </cell>
          <cell r="F2965">
            <v>982.07499999999993</v>
          </cell>
        </row>
        <row r="2966">
          <cell r="A2966">
            <v>2252390</v>
          </cell>
          <cell r="B2966" t="str">
            <v>22-523-90</v>
          </cell>
          <cell r="C2966" t="str">
            <v xml:space="preserve">TC-INSERTS F. 22-523-23 MARTIN HERCULES </v>
          </cell>
          <cell r="D2966" t="str">
            <v>PC</v>
          </cell>
          <cell r="E2966">
            <v>89.3</v>
          </cell>
          <cell r="F2966">
            <v>223.25</v>
          </cell>
        </row>
        <row r="2967">
          <cell r="A2967">
            <v>2252391</v>
          </cell>
          <cell r="B2967" t="str">
            <v>22-523-91</v>
          </cell>
          <cell r="C2967" t="str">
            <v xml:space="preserve">TC-INSERTS FOR     22-523-01            </v>
          </cell>
          <cell r="D2967" t="str">
            <v>PC</v>
          </cell>
          <cell r="E2967">
            <v>84.65</v>
          </cell>
          <cell r="F2967">
            <v>211.625</v>
          </cell>
        </row>
        <row r="2968">
          <cell r="A2968">
            <v>2252392</v>
          </cell>
          <cell r="B2968" t="str">
            <v>22-523-92</v>
          </cell>
          <cell r="C2968" t="str">
            <v xml:space="preserve">TC-INSERTS FOR     22-523-02            </v>
          </cell>
          <cell r="D2968" t="str">
            <v>PC</v>
          </cell>
          <cell r="E2968">
            <v>89.3</v>
          </cell>
          <cell r="F2968">
            <v>223.25</v>
          </cell>
        </row>
        <row r="2969">
          <cell r="A2969">
            <v>2252415</v>
          </cell>
          <cell r="B2969" t="str">
            <v>22-524-15</v>
          </cell>
          <cell r="C2969" t="str">
            <v xml:space="preserve">WIRE NIPPER MULITPLE ACTION             </v>
          </cell>
          <cell r="D2969" t="str">
            <v>PC</v>
          </cell>
          <cell r="E2969">
            <v>136.33000000000001</v>
          </cell>
          <cell r="F2969">
            <v>340.82500000000005</v>
          </cell>
        </row>
        <row r="2970">
          <cell r="A2970">
            <v>2252618</v>
          </cell>
          <cell r="B2970" t="str">
            <v>22-526-18</v>
          </cell>
          <cell r="C2970" t="str">
            <v xml:space="preserve">WIRE CUTTING PLIERS TC                  </v>
          </cell>
          <cell r="D2970" t="str">
            <v>PC</v>
          </cell>
          <cell r="E2970">
            <v>299.25</v>
          </cell>
          <cell r="F2970">
            <v>748.125</v>
          </cell>
        </row>
        <row r="2971">
          <cell r="A2971">
            <v>2252702</v>
          </cell>
          <cell r="B2971" t="str">
            <v>22-527-02</v>
          </cell>
          <cell r="C2971" t="str">
            <v xml:space="preserve">SOFT WIRE F BONE SUTURE  10M            </v>
          </cell>
          <cell r="D2971" t="str">
            <v>PC</v>
          </cell>
          <cell r="E2971">
            <v>5</v>
          </cell>
          <cell r="F2971">
            <v>12.5</v>
          </cell>
        </row>
        <row r="2972">
          <cell r="A2972">
            <v>2252703</v>
          </cell>
          <cell r="B2972" t="str">
            <v>22-527-03</v>
          </cell>
          <cell r="C2972" t="str">
            <v xml:space="preserve">SOFT WIRE F BONE SUTURE  10M            </v>
          </cell>
          <cell r="D2972" t="str">
            <v>PC</v>
          </cell>
          <cell r="E2972">
            <v>5.37</v>
          </cell>
          <cell r="F2972">
            <v>13.425000000000001</v>
          </cell>
        </row>
        <row r="2973">
          <cell r="A2973">
            <v>2252704</v>
          </cell>
          <cell r="B2973" t="str">
            <v>22-527-04</v>
          </cell>
          <cell r="C2973" t="str">
            <v xml:space="preserve">SOFT WIRE F BONE SUTURE  10M            </v>
          </cell>
          <cell r="D2973" t="str">
            <v>PC</v>
          </cell>
          <cell r="E2973">
            <v>6.35</v>
          </cell>
          <cell r="F2973">
            <v>15.875</v>
          </cell>
        </row>
        <row r="2974">
          <cell r="A2974">
            <v>2252705</v>
          </cell>
          <cell r="B2974" t="str">
            <v>22-527-05</v>
          </cell>
          <cell r="C2974" t="str">
            <v xml:space="preserve">SOFT WIRE F BONE SUTURE  10M            </v>
          </cell>
          <cell r="D2974" t="str">
            <v>PC</v>
          </cell>
          <cell r="E2974">
            <v>9.08</v>
          </cell>
          <cell r="F2974">
            <v>22.7</v>
          </cell>
        </row>
        <row r="2975">
          <cell r="A2975">
            <v>2252706</v>
          </cell>
          <cell r="B2975" t="str">
            <v>22-527-06</v>
          </cell>
          <cell r="C2975" t="str">
            <v xml:space="preserve">SOFT WIRE F BONE SUTURE  10M            </v>
          </cell>
          <cell r="D2975" t="str">
            <v>PC</v>
          </cell>
          <cell r="E2975">
            <v>10</v>
          </cell>
          <cell r="F2975">
            <v>25</v>
          </cell>
        </row>
        <row r="2976">
          <cell r="A2976">
            <v>2252707</v>
          </cell>
          <cell r="B2976" t="str">
            <v>22-527-07</v>
          </cell>
          <cell r="C2976" t="str">
            <v xml:space="preserve">SOFT WIRE F BONE SUTURE  10M            </v>
          </cell>
          <cell r="D2976" t="str">
            <v>PC</v>
          </cell>
          <cell r="E2976">
            <v>12.1</v>
          </cell>
          <cell r="F2976">
            <v>30.25</v>
          </cell>
        </row>
        <row r="2977">
          <cell r="A2977">
            <v>2252708</v>
          </cell>
          <cell r="B2977" t="str">
            <v>22-527-08</v>
          </cell>
          <cell r="C2977" t="str">
            <v xml:space="preserve">SOFT WIRE F BONE SUTURE  10M            </v>
          </cell>
          <cell r="D2977" t="str">
            <v>PC</v>
          </cell>
          <cell r="E2977">
            <v>14.1</v>
          </cell>
          <cell r="F2977">
            <v>35.25</v>
          </cell>
        </row>
        <row r="2978">
          <cell r="A2978">
            <v>2252709</v>
          </cell>
          <cell r="B2978" t="str">
            <v>22-527-09</v>
          </cell>
          <cell r="C2978" t="str">
            <v xml:space="preserve">SOFT WIRE F BONE SUTURE  10M            </v>
          </cell>
          <cell r="D2978" t="str">
            <v>PC</v>
          </cell>
          <cell r="E2978">
            <v>17.100000000000001</v>
          </cell>
          <cell r="F2978">
            <v>42.75</v>
          </cell>
        </row>
        <row r="2979">
          <cell r="A2979">
            <v>2252710</v>
          </cell>
          <cell r="B2979" t="str">
            <v>22-527-10</v>
          </cell>
          <cell r="C2979" t="str">
            <v xml:space="preserve">SOFT WIRE F BONE SUTURE  10M            </v>
          </cell>
          <cell r="D2979" t="str">
            <v>PC</v>
          </cell>
          <cell r="E2979">
            <v>17.399999999999999</v>
          </cell>
          <cell r="F2979">
            <v>43.5</v>
          </cell>
        </row>
        <row r="2980">
          <cell r="A2980">
            <v>2252712</v>
          </cell>
          <cell r="B2980" t="str">
            <v>22-527-12</v>
          </cell>
          <cell r="C2980" t="str">
            <v xml:space="preserve">SOFT WIRE F BONE SUTURE  10M            </v>
          </cell>
          <cell r="D2980" t="str">
            <v>PC</v>
          </cell>
          <cell r="E2980">
            <v>20.6</v>
          </cell>
          <cell r="F2980">
            <v>51.5</v>
          </cell>
        </row>
        <row r="2981">
          <cell r="A2981">
            <v>2252715</v>
          </cell>
          <cell r="B2981" t="str">
            <v>22-527-15</v>
          </cell>
          <cell r="C2981" t="str">
            <v xml:space="preserve">SOFT WIRE F BONE SUTURE  10M            </v>
          </cell>
          <cell r="D2981" t="str">
            <v>PC</v>
          </cell>
          <cell r="E2981">
            <v>29.7</v>
          </cell>
          <cell r="F2981">
            <v>74.25</v>
          </cell>
        </row>
        <row r="2982">
          <cell r="A2982">
            <v>2252800</v>
          </cell>
          <cell r="B2982" t="str">
            <v>22-528-00</v>
          </cell>
          <cell r="C2982" t="str">
            <v xml:space="preserve">PLATE CUTTER 55CM                       </v>
          </cell>
          <cell r="D2982" t="str">
            <v>PC</v>
          </cell>
          <cell r="E2982">
            <v>749</v>
          </cell>
          <cell r="F2982">
            <v>1872.5</v>
          </cell>
        </row>
        <row r="2983">
          <cell r="A2983">
            <v>2252804</v>
          </cell>
          <cell r="B2983" t="str">
            <v>22-528-04</v>
          </cell>
          <cell r="C2983" t="str">
            <v xml:space="preserve">I.M.F. STAINLESS STEEL 0.4X150MM        </v>
          </cell>
          <cell r="D2983">
            <v>10</v>
          </cell>
          <cell r="E2983">
            <v>12.2</v>
          </cell>
          <cell r="F2983">
            <v>30.5</v>
          </cell>
        </row>
        <row r="2984">
          <cell r="A2984">
            <v>2253203</v>
          </cell>
          <cell r="B2984" t="str">
            <v>22-532-03</v>
          </cell>
          <cell r="C2984" t="str">
            <v xml:space="preserve">TANTAL WIRE 0.3MM12X2.5 M               </v>
          </cell>
          <cell r="D2984" t="str">
            <v>PC</v>
          </cell>
          <cell r="E2984">
            <v>246.5</v>
          </cell>
          <cell r="F2984">
            <v>616.25</v>
          </cell>
        </row>
        <row r="2985">
          <cell r="A2985">
            <v>2253204</v>
          </cell>
          <cell r="B2985" t="str">
            <v>22-532-04</v>
          </cell>
          <cell r="C2985" t="str">
            <v xml:space="preserve">TANTAL WIRE 0.4MM12X2.5 M               </v>
          </cell>
          <cell r="D2985" t="str">
            <v>PC</v>
          </cell>
          <cell r="E2985">
            <v>270</v>
          </cell>
          <cell r="F2985">
            <v>675</v>
          </cell>
        </row>
        <row r="2986">
          <cell r="A2986">
            <v>2253501</v>
          </cell>
          <cell r="B2986" t="str">
            <v>22-535-01</v>
          </cell>
          <cell r="C2986" t="str">
            <v xml:space="preserve">DEMEL BONE WIRE GUIDE FIG 1             </v>
          </cell>
          <cell r="D2986" t="str">
            <v>PC</v>
          </cell>
          <cell r="E2986">
            <v>52.16</v>
          </cell>
          <cell r="F2986">
            <v>130.39999999999998</v>
          </cell>
        </row>
        <row r="2987">
          <cell r="A2987">
            <v>2253502</v>
          </cell>
          <cell r="B2987" t="str">
            <v>22-535-02</v>
          </cell>
          <cell r="C2987" t="str">
            <v xml:space="preserve">DEMEL BONE WIRE GUIDE FIG 2             </v>
          </cell>
          <cell r="D2987" t="str">
            <v>PC</v>
          </cell>
          <cell r="E2987">
            <v>53.49</v>
          </cell>
          <cell r="F2987">
            <v>133.72499999999999</v>
          </cell>
        </row>
        <row r="2988">
          <cell r="A2988">
            <v>2253503</v>
          </cell>
          <cell r="B2988" t="str">
            <v>22-535-03</v>
          </cell>
          <cell r="C2988" t="str">
            <v xml:space="preserve">DEMEL BONE WIRE GUIDE FIG 3             </v>
          </cell>
          <cell r="D2988" t="str">
            <v>PC</v>
          </cell>
          <cell r="E2988">
            <v>53.49</v>
          </cell>
          <cell r="F2988">
            <v>133.72499999999999</v>
          </cell>
        </row>
        <row r="2989">
          <cell r="A2989">
            <v>2254221</v>
          </cell>
          <cell r="B2989" t="str">
            <v>22-542-21</v>
          </cell>
          <cell r="C2989" t="str">
            <v xml:space="preserve">LOUTE WIRE TIGHTENER                    </v>
          </cell>
          <cell r="D2989" t="str">
            <v>PC</v>
          </cell>
          <cell r="E2989">
            <v>336.78</v>
          </cell>
          <cell r="F2989">
            <v>841.94999999999993</v>
          </cell>
        </row>
        <row r="2990">
          <cell r="A2990">
            <v>2256214</v>
          </cell>
          <cell r="B2990" t="str">
            <v>22-562-14</v>
          </cell>
          <cell r="C2990" t="str">
            <v xml:space="preserve">STEINMANN EXTENS PIN 4X140MM            </v>
          </cell>
          <cell r="D2990" t="str">
            <v>PC</v>
          </cell>
          <cell r="E2990">
            <v>15.87</v>
          </cell>
          <cell r="F2990">
            <v>39.674999999999997</v>
          </cell>
        </row>
        <row r="2991">
          <cell r="A2991">
            <v>2256216</v>
          </cell>
          <cell r="B2991" t="str">
            <v>22-562-16</v>
          </cell>
          <cell r="C2991" t="str">
            <v xml:space="preserve">STEINMANN EXTENS PIN 4X160MM            </v>
          </cell>
          <cell r="D2991" t="str">
            <v>PC</v>
          </cell>
          <cell r="E2991">
            <v>15.87</v>
          </cell>
          <cell r="F2991">
            <v>39.674999999999997</v>
          </cell>
        </row>
        <row r="2992">
          <cell r="A2992">
            <v>2256218</v>
          </cell>
          <cell r="B2992" t="str">
            <v>22-562-18</v>
          </cell>
          <cell r="C2992" t="str">
            <v xml:space="preserve">STEINMANN EXTENS PIN 4X180MM            </v>
          </cell>
          <cell r="D2992" t="str">
            <v>PC</v>
          </cell>
          <cell r="E2992">
            <v>15.87</v>
          </cell>
          <cell r="F2992">
            <v>39.674999999999997</v>
          </cell>
        </row>
        <row r="2993">
          <cell r="A2993">
            <v>2256220</v>
          </cell>
          <cell r="B2993" t="str">
            <v>22-562-20</v>
          </cell>
          <cell r="C2993" t="str">
            <v xml:space="preserve">STEINMANN EXTENS PIN 4X200MM            </v>
          </cell>
          <cell r="D2993" t="str">
            <v>PC</v>
          </cell>
          <cell r="E2993">
            <v>15.87</v>
          </cell>
          <cell r="F2993">
            <v>39.674999999999997</v>
          </cell>
        </row>
        <row r="2994">
          <cell r="A2994">
            <v>2256515</v>
          </cell>
          <cell r="B2994" t="str">
            <v>22-565-15</v>
          </cell>
          <cell r="C2994" t="str">
            <v xml:space="preserve">BOEHLER EXTENSION BOW 21X15             </v>
          </cell>
          <cell r="D2994" t="str">
            <v>PC</v>
          </cell>
          <cell r="E2994">
            <v>82.56</v>
          </cell>
          <cell r="F2994">
            <v>206.4</v>
          </cell>
        </row>
        <row r="2995">
          <cell r="A2995">
            <v>2256516</v>
          </cell>
          <cell r="B2995" t="str">
            <v>22-565-16</v>
          </cell>
          <cell r="C2995" t="str">
            <v xml:space="preserve">BOEHLER EXTENS BOW    16X9CM            </v>
          </cell>
          <cell r="D2995" t="str">
            <v>PC</v>
          </cell>
          <cell r="E2995">
            <v>71.540000000000006</v>
          </cell>
          <cell r="F2995">
            <v>178.85000000000002</v>
          </cell>
        </row>
        <row r="2996">
          <cell r="A2996">
            <v>2256521</v>
          </cell>
          <cell r="B2996" t="str">
            <v>22-565-21</v>
          </cell>
          <cell r="C2996" t="str">
            <v xml:space="preserve">BOEHELR EXTENS BOW   21X11CM            </v>
          </cell>
          <cell r="D2996" t="str">
            <v>PC</v>
          </cell>
          <cell r="E2996">
            <v>78.849999999999994</v>
          </cell>
          <cell r="F2996">
            <v>197.125</v>
          </cell>
        </row>
        <row r="2997">
          <cell r="A2997">
            <v>2258101</v>
          </cell>
          <cell r="B2997" t="str">
            <v>22-581-01</v>
          </cell>
          <cell r="C2997" t="str">
            <v xml:space="preserve">KIRSCHNER EXTENS BOW 95X70MM            </v>
          </cell>
          <cell r="D2997" t="str">
            <v>PC</v>
          </cell>
          <cell r="E2997">
            <v>110.68</v>
          </cell>
          <cell r="F2997">
            <v>276.70000000000005</v>
          </cell>
        </row>
        <row r="2998">
          <cell r="A2998">
            <v>2258102</v>
          </cell>
          <cell r="B2998" t="str">
            <v>22-581-02</v>
          </cell>
          <cell r="C2998" t="str">
            <v xml:space="preserve">KIRSCHNER EXT BOW   95X110MM            </v>
          </cell>
          <cell r="D2998" t="str">
            <v>PC</v>
          </cell>
          <cell r="E2998">
            <v>121.13</v>
          </cell>
          <cell r="F2998">
            <v>302.82499999999999</v>
          </cell>
        </row>
        <row r="2999">
          <cell r="A2999">
            <v>2258103</v>
          </cell>
          <cell r="B2999" t="str">
            <v>22-581-03</v>
          </cell>
          <cell r="C2999" t="str">
            <v xml:space="preserve">KIRSCHNER EXT BOW  120X120MM            </v>
          </cell>
          <cell r="D2999" t="str">
            <v>PC</v>
          </cell>
          <cell r="E2999">
            <v>133</v>
          </cell>
          <cell r="F2999">
            <v>332.5</v>
          </cell>
        </row>
        <row r="3000">
          <cell r="A3000">
            <v>2258104</v>
          </cell>
          <cell r="B3000" t="str">
            <v>22-581-04</v>
          </cell>
          <cell r="C3000" t="str">
            <v xml:space="preserve">KIRSCHNER EXT BOW  155X155MM            </v>
          </cell>
          <cell r="D3000" t="str">
            <v>PC</v>
          </cell>
          <cell r="E3000">
            <v>142.03</v>
          </cell>
          <cell r="F3000">
            <v>355.07499999999999</v>
          </cell>
        </row>
        <row r="3001">
          <cell r="A3001">
            <v>2258105</v>
          </cell>
          <cell r="B3001" t="str">
            <v>22-581-05</v>
          </cell>
          <cell r="C3001" t="str">
            <v xml:space="preserve">KIRSCHNER EXT BOW  200X155MM            </v>
          </cell>
          <cell r="D3001" t="str">
            <v>PC</v>
          </cell>
          <cell r="E3001">
            <v>164.35</v>
          </cell>
          <cell r="F3001">
            <v>410.875</v>
          </cell>
        </row>
        <row r="3002">
          <cell r="A3002">
            <v>2258501</v>
          </cell>
          <cell r="B3002" t="str">
            <v>22-585-01</v>
          </cell>
          <cell r="C3002" t="str">
            <v xml:space="preserve">KIRSCHNER EXT BOW US PATT SM            </v>
          </cell>
          <cell r="D3002" t="str">
            <v>PC</v>
          </cell>
          <cell r="E3002">
            <v>208.53</v>
          </cell>
          <cell r="F3002">
            <v>521.32500000000005</v>
          </cell>
        </row>
        <row r="3003">
          <cell r="A3003">
            <v>2258502</v>
          </cell>
          <cell r="B3003" t="str">
            <v>22-585-02</v>
          </cell>
          <cell r="C3003" t="str">
            <v xml:space="preserve">KIRSCHNER EXT BOW US PATT LG            </v>
          </cell>
          <cell r="D3003" t="str">
            <v>PC</v>
          </cell>
          <cell r="E3003">
            <v>218.03</v>
          </cell>
          <cell r="F3003">
            <v>545.07500000000005</v>
          </cell>
        </row>
        <row r="3004">
          <cell r="A3004">
            <v>2258618</v>
          </cell>
          <cell r="B3004" t="str">
            <v>22-586-18</v>
          </cell>
          <cell r="C3004" t="str">
            <v xml:space="preserve">WIRE STRAINER W.SELFLOCK CL.            </v>
          </cell>
          <cell r="D3004" t="str">
            <v>PC</v>
          </cell>
          <cell r="E3004">
            <v>71.92</v>
          </cell>
          <cell r="F3004">
            <v>179.8</v>
          </cell>
        </row>
        <row r="3005">
          <cell r="A3005">
            <v>2258719</v>
          </cell>
          <cell r="B3005" t="str">
            <v>22-587-19</v>
          </cell>
          <cell r="C3005" t="str">
            <v xml:space="preserve">SCREW NUT WRENCH                        </v>
          </cell>
          <cell r="D3005" t="str">
            <v>PC</v>
          </cell>
          <cell r="E3005">
            <v>38.29</v>
          </cell>
          <cell r="F3005">
            <v>95.724999999999994</v>
          </cell>
        </row>
        <row r="3006">
          <cell r="A3006">
            <v>2258918</v>
          </cell>
          <cell r="B3006" t="str">
            <v>22-589-18</v>
          </cell>
          <cell r="C3006" t="str">
            <v xml:space="preserve">EXTENSION BOW        18X10CM            </v>
          </cell>
          <cell r="D3006" t="str">
            <v>PC</v>
          </cell>
          <cell r="E3006">
            <v>221.35</v>
          </cell>
          <cell r="F3006">
            <v>553.375</v>
          </cell>
        </row>
        <row r="3007">
          <cell r="A3007">
            <v>2258927</v>
          </cell>
          <cell r="B3007" t="str">
            <v>22-589-27</v>
          </cell>
          <cell r="C3007" t="str">
            <v xml:space="preserve">EXTENSION BOW        27X16CM            </v>
          </cell>
          <cell r="D3007" t="str">
            <v>PC</v>
          </cell>
          <cell r="E3007">
            <v>230.38</v>
          </cell>
          <cell r="F3007">
            <v>575.95000000000005</v>
          </cell>
        </row>
        <row r="3008">
          <cell r="A3008">
            <v>2259601</v>
          </cell>
          <cell r="B3008" t="str">
            <v>22-596-01</v>
          </cell>
          <cell r="C3008" t="str">
            <v xml:space="preserve">EXTENSION SLEEVE SMALL WIRE             </v>
          </cell>
          <cell r="D3008" t="str">
            <v>PC</v>
          </cell>
          <cell r="E3008">
            <v>29.64</v>
          </cell>
          <cell r="F3008">
            <v>74.099999999999994</v>
          </cell>
        </row>
        <row r="3009">
          <cell r="A3009">
            <v>2259602</v>
          </cell>
          <cell r="B3009" t="str">
            <v>22-596-02</v>
          </cell>
          <cell r="C3009" t="str">
            <v xml:space="preserve">EXTENSION SLEEVE MED.WIRE               </v>
          </cell>
          <cell r="D3009" t="str">
            <v>PC</v>
          </cell>
          <cell r="E3009">
            <v>29.64</v>
          </cell>
          <cell r="F3009">
            <v>74.099999999999994</v>
          </cell>
        </row>
        <row r="3010">
          <cell r="A3010">
            <v>2259603</v>
          </cell>
          <cell r="B3010" t="str">
            <v>22-596-03</v>
          </cell>
          <cell r="C3010" t="str">
            <v xml:space="preserve">EXTENSION SLEEVE LARGE.WIRE             </v>
          </cell>
          <cell r="D3010" t="str">
            <v>PC</v>
          </cell>
          <cell r="E3010">
            <v>29.64</v>
          </cell>
          <cell r="F3010">
            <v>74.099999999999994</v>
          </cell>
        </row>
        <row r="3011">
          <cell r="A3011">
            <v>2260102</v>
          </cell>
          <cell r="B3011" t="str">
            <v>22-601-02</v>
          </cell>
          <cell r="C3011" t="str">
            <v xml:space="preserve">PAIR FIX DISKS F WIRE DRILL             </v>
          </cell>
          <cell r="D3011" t="str">
            <v>PR</v>
          </cell>
          <cell r="E3011">
            <v>17.010000000000002</v>
          </cell>
          <cell r="F3011">
            <v>42.525000000000006</v>
          </cell>
        </row>
        <row r="3012">
          <cell r="A3012">
            <v>2260306</v>
          </cell>
          <cell r="B3012" t="str">
            <v>22-603-06</v>
          </cell>
          <cell r="C3012" t="str">
            <v xml:space="preserve">TRACTION HOOK LARGE                     </v>
          </cell>
          <cell r="D3012" t="str">
            <v>PC</v>
          </cell>
          <cell r="E3012">
            <v>5.35</v>
          </cell>
          <cell r="F3012">
            <v>13.375</v>
          </cell>
        </row>
        <row r="3013">
          <cell r="A3013">
            <v>2260600</v>
          </cell>
          <cell r="B3013" t="str">
            <v>22-606-00</v>
          </cell>
          <cell r="C3013" t="str">
            <v xml:space="preserve">BUNNELL HAND BONE DRILL                 </v>
          </cell>
          <cell r="D3013" t="str">
            <v>PC</v>
          </cell>
          <cell r="E3013">
            <v>374.78</v>
          </cell>
          <cell r="F3013">
            <v>936.94999999999993</v>
          </cell>
        </row>
        <row r="3014">
          <cell r="A3014">
            <v>2260601</v>
          </cell>
          <cell r="B3014" t="str">
            <v>22-606-01</v>
          </cell>
          <cell r="C3014" t="str">
            <v xml:space="preserve">SPARE WRENCH                            </v>
          </cell>
          <cell r="D3014" t="str">
            <v>PC</v>
          </cell>
          <cell r="E3014">
            <v>19.29</v>
          </cell>
          <cell r="F3014">
            <v>48.224999999999994</v>
          </cell>
        </row>
        <row r="3015">
          <cell r="A3015">
            <v>2261101</v>
          </cell>
          <cell r="B3015" t="str">
            <v>22-611-01</v>
          </cell>
          <cell r="C3015" t="str">
            <v xml:space="preserve">RALK DRILL WITH JACOBS CHUCK            </v>
          </cell>
          <cell r="D3015" t="str">
            <v>PC</v>
          </cell>
          <cell r="E3015">
            <v>423.7</v>
          </cell>
          <cell r="F3015">
            <v>1059.25</v>
          </cell>
        </row>
        <row r="3016">
          <cell r="A3016">
            <v>2261800</v>
          </cell>
          <cell r="B3016" t="str">
            <v>22-618-00</v>
          </cell>
          <cell r="C3016" t="str">
            <v xml:space="preserve">VICKERS EASIDRIVER                      </v>
          </cell>
          <cell r="D3016" t="str">
            <v>PC</v>
          </cell>
          <cell r="E3016">
            <v>415.15</v>
          </cell>
          <cell r="F3016">
            <v>1037.875</v>
          </cell>
        </row>
        <row r="3017">
          <cell r="A3017">
            <v>2262005</v>
          </cell>
          <cell r="B3017" t="str">
            <v>22-620-05</v>
          </cell>
          <cell r="C3017" t="str">
            <v xml:space="preserve">HANDLE W THREE-JAWS CHUCK               </v>
          </cell>
          <cell r="D3017" t="str">
            <v>PC</v>
          </cell>
          <cell r="E3017">
            <v>137.75</v>
          </cell>
          <cell r="F3017">
            <v>344.375</v>
          </cell>
        </row>
        <row r="3018">
          <cell r="A3018">
            <v>2262099</v>
          </cell>
          <cell r="B3018" t="str">
            <v>22-620-99</v>
          </cell>
          <cell r="C3018" t="str">
            <v xml:space="preserve">SPARE WRENCH FOR HANDLE                 </v>
          </cell>
          <cell r="D3018" t="str">
            <v>PC</v>
          </cell>
          <cell r="E3018">
            <v>21.85</v>
          </cell>
          <cell r="F3018">
            <v>54.625</v>
          </cell>
        </row>
        <row r="3019">
          <cell r="A3019">
            <v>2262100</v>
          </cell>
          <cell r="B3019" t="str">
            <v>22-621-00</v>
          </cell>
          <cell r="C3019" t="str">
            <v xml:space="preserve">HAND BONE DRILL                         </v>
          </cell>
          <cell r="D3019" t="str">
            <v>PC</v>
          </cell>
          <cell r="E3019">
            <v>150.1</v>
          </cell>
          <cell r="F3019">
            <v>375.25</v>
          </cell>
        </row>
        <row r="3020">
          <cell r="A3020">
            <v>2262101</v>
          </cell>
          <cell r="B3020" t="str">
            <v>22-621-01</v>
          </cell>
          <cell r="C3020" t="str">
            <v xml:space="preserve">SPARE WRENCH                            </v>
          </cell>
          <cell r="D3020" t="str">
            <v>PC</v>
          </cell>
          <cell r="E3020">
            <v>25.18</v>
          </cell>
          <cell r="F3020">
            <v>62.95</v>
          </cell>
        </row>
        <row r="3021">
          <cell r="A3021">
            <v>2262206</v>
          </cell>
          <cell r="B3021" t="str">
            <v>22-622-06</v>
          </cell>
          <cell r="C3021" t="str">
            <v xml:space="preserve">K-WIRE 60MM X 0.6MM, FLAT TIP           </v>
          </cell>
          <cell r="D3021">
            <v>10</v>
          </cell>
          <cell r="E3021">
            <v>12.2</v>
          </cell>
          <cell r="F3021">
            <v>30.5</v>
          </cell>
        </row>
        <row r="3022">
          <cell r="A3022">
            <v>2262208</v>
          </cell>
          <cell r="B3022" t="str">
            <v>22-622-08</v>
          </cell>
          <cell r="C3022" t="str">
            <v xml:space="preserve">K-WIRE 60MM X 0.8MM, FLAT TIP           </v>
          </cell>
          <cell r="D3022">
            <v>10</v>
          </cell>
          <cell r="E3022">
            <v>12.2</v>
          </cell>
          <cell r="F3022">
            <v>30.5</v>
          </cell>
        </row>
        <row r="3023">
          <cell r="A3023">
            <v>2262210</v>
          </cell>
          <cell r="B3023" t="str">
            <v>22-622-10</v>
          </cell>
          <cell r="C3023" t="str">
            <v xml:space="preserve">K-WIRE 60MM X 1.0MM, FLAT TIP           </v>
          </cell>
          <cell r="D3023">
            <v>10</v>
          </cell>
          <cell r="E3023">
            <v>12.2</v>
          </cell>
          <cell r="F3023">
            <v>30.5</v>
          </cell>
        </row>
        <row r="3024">
          <cell r="A3024">
            <v>2262212</v>
          </cell>
          <cell r="B3024" t="str">
            <v>22-622-12</v>
          </cell>
          <cell r="C3024" t="str">
            <v xml:space="preserve">K-WIRE 60MM X 1.2MM, FLAT TIP           </v>
          </cell>
          <cell r="D3024">
            <v>10</v>
          </cell>
          <cell r="E3024">
            <v>12.2</v>
          </cell>
          <cell r="F3024">
            <v>30.5</v>
          </cell>
        </row>
        <row r="3025">
          <cell r="A3025">
            <v>2262214</v>
          </cell>
          <cell r="B3025" t="str">
            <v>22-622-14</v>
          </cell>
          <cell r="C3025" t="str">
            <v xml:space="preserve">K-WIRE 60MM X 1.4MM, FLAT TIP           </v>
          </cell>
          <cell r="D3025">
            <v>10</v>
          </cell>
          <cell r="E3025">
            <v>12.2</v>
          </cell>
          <cell r="F3025">
            <v>30.5</v>
          </cell>
        </row>
        <row r="3026">
          <cell r="A3026">
            <v>2262215</v>
          </cell>
          <cell r="B3026" t="str">
            <v>22-622-15</v>
          </cell>
          <cell r="C3026" t="str">
            <v xml:space="preserve">K-WIRE 60MM X 1.5MM, FLAT TIP           </v>
          </cell>
          <cell r="D3026">
            <v>10</v>
          </cell>
          <cell r="E3026">
            <v>12.2</v>
          </cell>
          <cell r="F3026">
            <v>30.5</v>
          </cell>
        </row>
        <row r="3027">
          <cell r="A3027">
            <v>2262216</v>
          </cell>
          <cell r="B3027" t="str">
            <v>22-622-16</v>
          </cell>
          <cell r="C3027" t="str">
            <v xml:space="preserve">K-WIRE 60MM X 1.6MM, FLAT TIP           </v>
          </cell>
          <cell r="D3027">
            <v>10</v>
          </cell>
          <cell r="E3027">
            <v>12.2</v>
          </cell>
          <cell r="F3027">
            <v>30.5</v>
          </cell>
        </row>
        <row r="3028">
          <cell r="A3028">
            <v>2262218</v>
          </cell>
          <cell r="B3028" t="str">
            <v>22-622-18</v>
          </cell>
          <cell r="C3028" t="str">
            <v xml:space="preserve">K-WIRE 60MM X 1.8MM, FLAT TIP           </v>
          </cell>
          <cell r="D3028">
            <v>10</v>
          </cell>
          <cell r="E3028">
            <v>12.2</v>
          </cell>
          <cell r="F3028">
            <v>30.5</v>
          </cell>
        </row>
        <row r="3029">
          <cell r="A3029">
            <v>2262220</v>
          </cell>
          <cell r="B3029" t="str">
            <v>22-622-20</v>
          </cell>
          <cell r="C3029" t="str">
            <v xml:space="preserve">K-WIRE 60MM X 2.0MM, FLAT TIP           </v>
          </cell>
          <cell r="D3029">
            <v>10</v>
          </cell>
          <cell r="E3029">
            <v>12.2</v>
          </cell>
          <cell r="F3029">
            <v>30.5</v>
          </cell>
        </row>
        <row r="3030">
          <cell r="A3030">
            <v>2262222</v>
          </cell>
          <cell r="B3030" t="str">
            <v>22-622-22</v>
          </cell>
          <cell r="C3030" t="str">
            <v xml:space="preserve">K-WIRE 60MM X 2.2MM, FLAT TIP           </v>
          </cell>
          <cell r="D3030">
            <v>10</v>
          </cell>
          <cell r="E3030">
            <v>12.2</v>
          </cell>
          <cell r="F3030">
            <v>30.5</v>
          </cell>
        </row>
        <row r="3031">
          <cell r="A3031">
            <v>2262310</v>
          </cell>
          <cell r="B3031" t="str">
            <v>22-623-10</v>
          </cell>
          <cell r="C3031" t="str">
            <v xml:space="preserve">K.WIRE 60MM X 1.0MM, RD.TIP             </v>
          </cell>
          <cell r="D3031">
            <v>10</v>
          </cell>
          <cell r="E3031">
            <v>12.2</v>
          </cell>
          <cell r="F3031">
            <v>30.5</v>
          </cell>
        </row>
        <row r="3032">
          <cell r="A3032">
            <v>2262312</v>
          </cell>
          <cell r="B3032" t="str">
            <v>22-623-12</v>
          </cell>
          <cell r="C3032" t="str">
            <v xml:space="preserve">K-WIRE 60MM X 1.2MM, RD.TIP             </v>
          </cell>
          <cell r="D3032">
            <v>10</v>
          </cell>
          <cell r="E3032">
            <v>12.2</v>
          </cell>
          <cell r="F3032">
            <v>30.5</v>
          </cell>
        </row>
        <row r="3033">
          <cell r="A3033">
            <v>2262314</v>
          </cell>
          <cell r="B3033" t="str">
            <v>22-623-14</v>
          </cell>
          <cell r="C3033" t="str">
            <v xml:space="preserve">K-WIRE 60MM X 1.4MM, RD.TIP             </v>
          </cell>
          <cell r="D3033">
            <v>10</v>
          </cell>
          <cell r="E3033">
            <v>12.2</v>
          </cell>
          <cell r="F3033">
            <v>30.5</v>
          </cell>
        </row>
        <row r="3034">
          <cell r="A3034">
            <v>2262315</v>
          </cell>
          <cell r="B3034" t="str">
            <v>22-623-15</v>
          </cell>
          <cell r="C3034" t="str">
            <v xml:space="preserve">K-WIRE 60MM X 1.5MM, RD.TIP             </v>
          </cell>
          <cell r="D3034">
            <v>10</v>
          </cell>
          <cell r="E3034">
            <v>12.2</v>
          </cell>
          <cell r="F3034">
            <v>30.5</v>
          </cell>
        </row>
        <row r="3035">
          <cell r="A3035">
            <v>2262316</v>
          </cell>
          <cell r="B3035" t="str">
            <v>22-623-16</v>
          </cell>
          <cell r="C3035" t="str">
            <v xml:space="preserve">K-WIRE 60MM X 1.6MM, RD.TIP             </v>
          </cell>
          <cell r="D3035">
            <v>10</v>
          </cell>
          <cell r="E3035">
            <v>12.2</v>
          </cell>
          <cell r="F3035">
            <v>30.5</v>
          </cell>
        </row>
        <row r="3036">
          <cell r="A3036">
            <v>2262318</v>
          </cell>
          <cell r="B3036" t="str">
            <v>22-623-18</v>
          </cell>
          <cell r="C3036" t="str">
            <v xml:space="preserve">K-WIRE 60MM X 1.8MM, RD.TIP             </v>
          </cell>
          <cell r="D3036">
            <v>10</v>
          </cell>
          <cell r="E3036">
            <v>12.2</v>
          </cell>
          <cell r="F3036">
            <v>30.5</v>
          </cell>
        </row>
        <row r="3037">
          <cell r="A3037">
            <v>2262320</v>
          </cell>
          <cell r="B3037" t="str">
            <v>22-623-20</v>
          </cell>
          <cell r="C3037" t="str">
            <v xml:space="preserve">K-WIRE 60MM X 2.0MM, RD.TIP             </v>
          </cell>
          <cell r="D3037">
            <v>10</v>
          </cell>
          <cell r="E3037">
            <v>12.2</v>
          </cell>
          <cell r="F3037">
            <v>30.5</v>
          </cell>
        </row>
        <row r="3038">
          <cell r="A3038">
            <v>2262322</v>
          </cell>
          <cell r="B3038" t="str">
            <v>22-623-22</v>
          </cell>
          <cell r="C3038" t="str">
            <v xml:space="preserve">K-WIRE 60MM X 2.2MM, RD.TIP             </v>
          </cell>
          <cell r="D3038">
            <v>10</v>
          </cell>
          <cell r="E3038">
            <v>12.2</v>
          </cell>
          <cell r="F3038">
            <v>30.5</v>
          </cell>
        </row>
        <row r="3039">
          <cell r="A3039">
            <v>2262510</v>
          </cell>
          <cell r="B3039" t="str">
            <v>22-625-10</v>
          </cell>
          <cell r="C3039" t="str">
            <v xml:space="preserve">K-WIRE 100MM X 1.0MM, RD.TIP            </v>
          </cell>
          <cell r="D3039">
            <v>10</v>
          </cell>
          <cell r="E3039">
            <v>14.5</v>
          </cell>
          <cell r="F3039">
            <v>36.25</v>
          </cell>
        </row>
        <row r="3040">
          <cell r="A3040">
            <v>2262512</v>
          </cell>
          <cell r="B3040" t="str">
            <v>22-625-12</v>
          </cell>
          <cell r="C3040" t="str">
            <v xml:space="preserve">K-WIRE 100MM X 1.2MM, RD.TIP            </v>
          </cell>
          <cell r="D3040">
            <v>10</v>
          </cell>
          <cell r="E3040">
            <v>14.5</v>
          </cell>
          <cell r="F3040">
            <v>36.25</v>
          </cell>
        </row>
        <row r="3041">
          <cell r="A3041">
            <v>2262514</v>
          </cell>
          <cell r="B3041" t="str">
            <v>22-625-14</v>
          </cell>
          <cell r="C3041" t="str">
            <v xml:space="preserve">K-WIRE 100MM X 1.4MM, RD.TIP            </v>
          </cell>
          <cell r="D3041">
            <v>10</v>
          </cell>
          <cell r="E3041">
            <v>14.5</v>
          </cell>
          <cell r="F3041">
            <v>36.25</v>
          </cell>
        </row>
        <row r="3042">
          <cell r="A3042">
            <v>2262516</v>
          </cell>
          <cell r="B3042" t="str">
            <v>22-625-16</v>
          </cell>
          <cell r="C3042" t="str">
            <v xml:space="preserve">K-WIRE 100MM X 1.6MM, RD.TIP            </v>
          </cell>
          <cell r="D3042">
            <v>10</v>
          </cell>
          <cell r="E3042">
            <v>14.5</v>
          </cell>
          <cell r="F3042">
            <v>36.25</v>
          </cell>
        </row>
        <row r="3043">
          <cell r="A3043">
            <v>2262610</v>
          </cell>
          <cell r="B3043" t="str">
            <v>22-626-10</v>
          </cell>
          <cell r="C3043" t="str">
            <v xml:space="preserve">K-WIRE 120MM X 1.0MM, FLAT TIP          </v>
          </cell>
          <cell r="D3043">
            <v>10</v>
          </cell>
          <cell r="E3043">
            <v>15.8</v>
          </cell>
          <cell r="F3043">
            <v>39.5</v>
          </cell>
        </row>
        <row r="3044">
          <cell r="A3044">
            <v>2262612</v>
          </cell>
          <cell r="B3044" t="str">
            <v>22-626-12</v>
          </cell>
          <cell r="C3044" t="str">
            <v xml:space="preserve">K-WIRE 120MM X 1.2MM, FLAT TIP          </v>
          </cell>
          <cell r="D3044">
            <v>10</v>
          </cell>
          <cell r="E3044">
            <v>15.8</v>
          </cell>
          <cell r="F3044">
            <v>39.5</v>
          </cell>
        </row>
        <row r="3045">
          <cell r="A3045">
            <v>2262614</v>
          </cell>
          <cell r="B3045" t="str">
            <v>22-626-14</v>
          </cell>
          <cell r="C3045" t="str">
            <v xml:space="preserve">K-WIRE 120MM X 1.4MM, FLAT TIP          </v>
          </cell>
          <cell r="D3045">
            <v>10</v>
          </cell>
          <cell r="E3045">
            <v>15.8</v>
          </cell>
          <cell r="F3045">
            <v>39.5</v>
          </cell>
        </row>
        <row r="3046">
          <cell r="A3046">
            <v>2262615</v>
          </cell>
          <cell r="B3046" t="str">
            <v>22-626-15</v>
          </cell>
          <cell r="C3046" t="str">
            <v xml:space="preserve">K-WIRE 120MM X 1.5MM, FLAT TIP          </v>
          </cell>
          <cell r="D3046">
            <v>10</v>
          </cell>
          <cell r="E3046">
            <v>15.8</v>
          </cell>
          <cell r="F3046">
            <v>39.5</v>
          </cell>
        </row>
        <row r="3047">
          <cell r="A3047">
            <v>2262616</v>
          </cell>
          <cell r="B3047" t="str">
            <v>22-626-16</v>
          </cell>
          <cell r="C3047" t="str">
            <v xml:space="preserve">K-WIRE 120MM X 1.6MM, FLAT TIP          </v>
          </cell>
          <cell r="D3047">
            <v>10</v>
          </cell>
          <cell r="E3047">
            <v>15.8</v>
          </cell>
          <cell r="F3047">
            <v>39.5</v>
          </cell>
        </row>
        <row r="3048">
          <cell r="A3048">
            <v>2262618</v>
          </cell>
          <cell r="B3048" t="str">
            <v>22-626-18</v>
          </cell>
          <cell r="C3048" t="str">
            <v xml:space="preserve">K-WIRE 120MM X 1.8MM, FLAT TIP          </v>
          </cell>
          <cell r="D3048">
            <v>10</v>
          </cell>
          <cell r="E3048">
            <v>15.8</v>
          </cell>
          <cell r="F3048">
            <v>39.5</v>
          </cell>
        </row>
        <row r="3049">
          <cell r="A3049">
            <v>2262620</v>
          </cell>
          <cell r="B3049" t="str">
            <v>22-626-20</v>
          </cell>
          <cell r="C3049" t="str">
            <v xml:space="preserve">K-WIRE 120MM X 2.0MM, FLAT TIP          </v>
          </cell>
          <cell r="D3049">
            <v>10</v>
          </cell>
          <cell r="E3049">
            <v>15.8</v>
          </cell>
          <cell r="F3049">
            <v>39.5</v>
          </cell>
        </row>
        <row r="3050">
          <cell r="A3050">
            <v>2262622</v>
          </cell>
          <cell r="B3050" t="str">
            <v>22-626-22</v>
          </cell>
          <cell r="C3050" t="str">
            <v xml:space="preserve">K-WIRE 120MM X 2.2MM, FLAT TIP          </v>
          </cell>
          <cell r="D3050">
            <v>10</v>
          </cell>
          <cell r="E3050">
            <v>15.8</v>
          </cell>
          <cell r="F3050">
            <v>39.5</v>
          </cell>
        </row>
        <row r="3051">
          <cell r="A3051">
            <v>2262710</v>
          </cell>
          <cell r="B3051" t="str">
            <v>22-627-10</v>
          </cell>
          <cell r="C3051" t="str">
            <v xml:space="preserve">K-WIRE 120MM X 1.0MM, RD.TIP            </v>
          </cell>
          <cell r="D3051">
            <v>10</v>
          </cell>
          <cell r="E3051">
            <v>15.8</v>
          </cell>
          <cell r="F3051">
            <v>39.5</v>
          </cell>
        </row>
        <row r="3052">
          <cell r="A3052">
            <v>2262712</v>
          </cell>
          <cell r="B3052" t="str">
            <v>22-627-12</v>
          </cell>
          <cell r="C3052" t="str">
            <v xml:space="preserve">K-WIRE 120MM X 1.2MM, RD.TIP            </v>
          </cell>
          <cell r="D3052">
            <v>10</v>
          </cell>
          <cell r="E3052">
            <v>15.8</v>
          </cell>
          <cell r="F3052">
            <v>39.5</v>
          </cell>
        </row>
        <row r="3053">
          <cell r="A3053">
            <v>2262714</v>
          </cell>
          <cell r="B3053" t="str">
            <v>22-627-14</v>
          </cell>
          <cell r="C3053" t="str">
            <v xml:space="preserve">K-WIRE 120MM X 1.4MM, RD.TIP            </v>
          </cell>
          <cell r="D3053">
            <v>10</v>
          </cell>
          <cell r="E3053">
            <v>15.8</v>
          </cell>
          <cell r="F3053">
            <v>39.5</v>
          </cell>
        </row>
        <row r="3054">
          <cell r="A3054">
            <v>2262715</v>
          </cell>
          <cell r="B3054" t="str">
            <v>22-627-15</v>
          </cell>
          <cell r="C3054" t="str">
            <v xml:space="preserve">K-WIRE 120MM X 1.5MM, RD.TIP            </v>
          </cell>
          <cell r="D3054">
            <v>10</v>
          </cell>
          <cell r="E3054">
            <v>15.8</v>
          </cell>
          <cell r="F3054">
            <v>39.5</v>
          </cell>
        </row>
        <row r="3055">
          <cell r="A3055">
            <v>2262716</v>
          </cell>
          <cell r="B3055" t="str">
            <v>22-627-16</v>
          </cell>
          <cell r="C3055" t="str">
            <v xml:space="preserve">K-WIRE 120MM X 1.6MM, RD.TIP            </v>
          </cell>
          <cell r="D3055">
            <v>10</v>
          </cell>
          <cell r="E3055">
            <v>15.8</v>
          </cell>
          <cell r="F3055">
            <v>39.5</v>
          </cell>
        </row>
        <row r="3056">
          <cell r="A3056">
            <v>2262718</v>
          </cell>
          <cell r="B3056" t="str">
            <v>22-627-18</v>
          </cell>
          <cell r="C3056" t="str">
            <v xml:space="preserve">K-WIRE 120MM X 1.8MM, RD.TIP            </v>
          </cell>
          <cell r="D3056">
            <v>10</v>
          </cell>
          <cell r="E3056">
            <v>15.8</v>
          </cell>
          <cell r="F3056">
            <v>39.5</v>
          </cell>
        </row>
        <row r="3057">
          <cell r="A3057">
            <v>2262720</v>
          </cell>
          <cell r="B3057" t="str">
            <v>22-627-20</v>
          </cell>
          <cell r="C3057" t="str">
            <v xml:space="preserve">K-WIRE 120MM X 2.0MM, RD.TIP            </v>
          </cell>
          <cell r="D3057">
            <v>10</v>
          </cell>
          <cell r="E3057">
            <v>15.8</v>
          </cell>
          <cell r="F3057">
            <v>39.5</v>
          </cell>
        </row>
        <row r="3058">
          <cell r="A3058">
            <v>2262722</v>
          </cell>
          <cell r="B3058" t="str">
            <v>22-627-22</v>
          </cell>
          <cell r="C3058" t="str">
            <v xml:space="preserve">K-WIRE 120MM X 2.2MM, RD.TIP            </v>
          </cell>
          <cell r="D3058">
            <v>10</v>
          </cell>
          <cell r="E3058">
            <v>15.8</v>
          </cell>
          <cell r="F3058">
            <v>39.5</v>
          </cell>
        </row>
        <row r="3059">
          <cell r="A3059">
            <v>2262810</v>
          </cell>
          <cell r="B3059" t="str">
            <v>22-628-10</v>
          </cell>
          <cell r="C3059" t="str">
            <v xml:space="preserve">K-WIRE 140MM X 1.0MM, FLAT TIP          </v>
          </cell>
          <cell r="D3059">
            <v>10</v>
          </cell>
          <cell r="E3059">
            <v>16.7</v>
          </cell>
          <cell r="F3059">
            <v>41.75</v>
          </cell>
        </row>
        <row r="3060">
          <cell r="A3060">
            <v>2262812</v>
          </cell>
          <cell r="B3060" t="str">
            <v>22-628-12</v>
          </cell>
          <cell r="C3060" t="str">
            <v xml:space="preserve">K-WIRE 140MM X 1.2MM, FLAT TIP          </v>
          </cell>
          <cell r="D3060">
            <v>10</v>
          </cell>
          <cell r="E3060">
            <v>16.7</v>
          </cell>
          <cell r="F3060">
            <v>41.75</v>
          </cell>
        </row>
        <row r="3061">
          <cell r="A3061">
            <v>2262814</v>
          </cell>
          <cell r="B3061" t="str">
            <v>22-628-14</v>
          </cell>
          <cell r="C3061" t="str">
            <v xml:space="preserve">K-WIRE 140MM X 1.4MM, FLAT TIP          </v>
          </cell>
          <cell r="D3061">
            <v>10</v>
          </cell>
          <cell r="E3061">
            <v>16.7</v>
          </cell>
          <cell r="F3061">
            <v>41.75</v>
          </cell>
        </row>
        <row r="3062">
          <cell r="A3062">
            <v>2262815</v>
          </cell>
          <cell r="B3062" t="str">
            <v>22-628-15</v>
          </cell>
          <cell r="C3062" t="str">
            <v xml:space="preserve">K-WIRE 140MM X 1.5MM, FLAT TIP          </v>
          </cell>
          <cell r="D3062">
            <v>10</v>
          </cell>
          <cell r="E3062">
            <v>16.7</v>
          </cell>
          <cell r="F3062">
            <v>41.75</v>
          </cell>
        </row>
        <row r="3063">
          <cell r="A3063">
            <v>2262816</v>
          </cell>
          <cell r="B3063" t="str">
            <v>22-628-16</v>
          </cell>
          <cell r="C3063" t="str">
            <v xml:space="preserve">K-WIRE 140MM X 1.6MM, FLAT TIP          </v>
          </cell>
          <cell r="D3063">
            <v>10</v>
          </cell>
          <cell r="E3063">
            <v>16.7</v>
          </cell>
          <cell r="F3063">
            <v>41.75</v>
          </cell>
        </row>
        <row r="3064">
          <cell r="A3064">
            <v>2262818</v>
          </cell>
          <cell r="B3064" t="str">
            <v>22-628-18</v>
          </cell>
          <cell r="C3064" t="str">
            <v xml:space="preserve">K-WIRE 140MM X 1.8MM, FLAT TIP          </v>
          </cell>
          <cell r="D3064">
            <v>10</v>
          </cell>
          <cell r="E3064">
            <v>16.7</v>
          </cell>
          <cell r="F3064">
            <v>41.75</v>
          </cell>
        </row>
        <row r="3065">
          <cell r="A3065">
            <v>2262820</v>
          </cell>
          <cell r="B3065" t="str">
            <v>22-628-20</v>
          </cell>
          <cell r="C3065" t="str">
            <v xml:space="preserve">K-WIRE 140MM X 2.0MM, FLAT TIP          </v>
          </cell>
          <cell r="D3065">
            <v>10</v>
          </cell>
          <cell r="E3065">
            <v>16.7</v>
          </cell>
          <cell r="F3065">
            <v>41.75</v>
          </cell>
        </row>
        <row r="3066">
          <cell r="A3066">
            <v>2262822</v>
          </cell>
          <cell r="B3066" t="str">
            <v>22-628-22</v>
          </cell>
          <cell r="C3066" t="str">
            <v xml:space="preserve">K-WIRE 140MM X 2.2MM, FLAT TIP          </v>
          </cell>
          <cell r="D3066">
            <v>10</v>
          </cell>
          <cell r="E3066">
            <v>16.7</v>
          </cell>
          <cell r="F3066">
            <v>41.75</v>
          </cell>
        </row>
        <row r="3067">
          <cell r="A3067">
            <v>2262910</v>
          </cell>
          <cell r="B3067" t="str">
            <v>22-629-10</v>
          </cell>
          <cell r="C3067" t="str">
            <v xml:space="preserve">K-WIRE 140MM X 1.0MM, RD.TIP            </v>
          </cell>
          <cell r="D3067">
            <v>10</v>
          </cell>
          <cell r="E3067">
            <v>16.7</v>
          </cell>
          <cell r="F3067">
            <v>41.75</v>
          </cell>
        </row>
        <row r="3068">
          <cell r="A3068">
            <v>2262912</v>
          </cell>
          <cell r="B3068" t="str">
            <v>22-629-12</v>
          </cell>
          <cell r="C3068" t="str">
            <v xml:space="preserve">K-WIRE 140MM X 1.2MM, RD.TIP            </v>
          </cell>
          <cell r="D3068">
            <v>10</v>
          </cell>
          <cell r="E3068">
            <v>16.7</v>
          </cell>
          <cell r="F3068">
            <v>41.75</v>
          </cell>
        </row>
        <row r="3069">
          <cell r="A3069">
            <v>2262914</v>
          </cell>
          <cell r="B3069" t="str">
            <v>22-629-14</v>
          </cell>
          <cell r="C3069" t="str">
            <v xml:space="preserve">K-WIRE 140MM X 1.4MM, RD.TIP            </v>
          </cell>
          <cell r="D3069">
            <v>10</v>
          </cell>
          <cell r="E3069">
            <v>16.7</v>
          </cell>
          <cell r="F3069">
            <v>41.75</v>
          </cell>
        </row>
        <row r="3070">
          <cell r="A3070">
            <v>2262915</v>
          </cell>
          <cell r="B3070" t="str">
            <v>22-629-15</v>
          </cell>
          <cell r="C3070" t="str">
            <v xml:space="preserve">K-WIRE 140MM X 1.5MM, RD.TIP            </v>
          </cell>
          <cell r="D3070">
            <v>10</v>
          </cell>
          <cell r="E3070">
            <v>16.7</v>
          </cell>
          <cell r="F3070">
            <v>41.75</v>
          </cell>
        </row>
        <row r="3071">
          <cell r="A3071">
            <v>2262916</v>
          </cell>
          <cell r="B3071" t="str">
            <v>22-629-16</v>
          </cell>
          <cell r="C3071" t="str">
            <v xml:space="preserve">K-WIRE 140MM X 1.6MM, RD.TIP            </v>
          </cell>
          <cell r="D3071">
            <v>10</v>
          </cell>
          <cell r="E3071">
            <v>16.7</v>
          </cell>
          <cell r="F3071">
            <v>41.75</v>
          </cell>
        </row>
        <row r="3072">
          <cell r="A3072">
            <v>2262918</v>
          </cell>
          <cell r="B3072" t="str">
            <v>22-629-18</v>
          </cell>
          <cell r="C3072" t="str">
            <v xml:space="preserve">K-WIRE 140MM X 1.8MM, RD.TIP            </v>
          </cell>
          <cell r="D3072">
            <v>10</v>
          </cell>
          <cell r="E3072">
            <v>16.7</v>
          </cell>
          <cell r="F3072">
            <v>41.75</v>
          </cell>
        </row>
        <row r="3073">
          <cell r="A3073">
            <v>2262920</v>
          </cell>
          <cell r="B3073" t="str">
            <v>22-629-20</v>
          </cell>
          <cell r="C3073" t="str">
            <v xml:space="preserve">K-WIRE 140MM X 2.0MM, RD.TIP            </v>
          </cell>
          <cell r="D3073">
            <v>10</v>
          </cell>
          <cell r="E3073">
            <v>16.7</v>
          </cell>
          <cell r="F3073">
            <v>41.75</v>
          </cell>
        </row>
        <row r="3074">
          <cell r="A3074">
            <v>2262922</v>
          </cell>
          <cell r="B3074" t="str">
            <v>22-629-22</v>
          </cell>
          <cell r="C3074" t="str">
            <v xml:space="preserve">K-WIRE 140MM X 2.2MM, RD.TIP            </v>
          </cell>
          <cell r="D3074">
            <v>10</v>
          </cell>
          <cell r="E3074">
            <v>16.7</v>
          </cell>
          <cell r="F3074">
            <v>41.75</v>
          </cell>
        </row>
        <row r="3075">
          <cell r="A3075">
            <v>2263010</v>
          </cell>
          <cell r="B3075" t="str">
            <v>22-630-10</v>
          </cell>
          <cell r="C3075" t="str">
            <v xml:space="preserve">K-WIRE 160MM X 1.0MM, FLAT TIP          </v>
          </cell>
          <cell r="D3075">
            <v>10</v>
          </cell>
          <cell r="E3075">
            <v>15.5</v>
          </cell>
          <cell r="F3075">
            <v>38.75</v>
          </cell>
        </row>
        <row r="3076">
          <cell r="A3076">
            <v>2263012</v>
          </cell>
          <cell r="B3076" t="str">
            <v>22-630-12</v>
          </cell>
          <cell r="C3076" t="str">
            <v xml:space="preserve">K-WIRE 160MM X 1.2MM, FLAT TIP          </v>
          </cell>
          <cell r="D3076">
            <v>10</v>
          </cell>
          <cell r="E3076">
            <v>15.5</v>
          </cell>
          <cell r="F3076">
            <v>38.75</v>
          </cell>
        </row>
        <row r="3077">
          <cell r="A3077">
            <v>2263014</v>
          </cell>
          <cell r="B3077" t="str">
            <v>22-630-14</v>
          </cell>
          <cell r="C3077" t="str">
            <v xml:space="preserve">K-WIRE 160MM X 1.4MM, FLAT TIP          </v>
          </cell>
          <cell r="D3077">
            <v>10</v>
          </cell>
          <cell r="E3077">
            <v>15.5</v>
          </cell>
          <cell r="F3077">
            <v>38.75</v>
          </cell>
        </row>
        <row r="3078">
          <cell r="A3078">
            <v>2263015</v>
          </cell>
          <cell r="B3078" t="str">
            <v>22-630-15</v>
          </cell>
          <cell r="C3078" t="str">
            <v xml:space="preserve">K-WIRE 160MM X 1.5MM, FLAT TIP          </v>
          </cell>
          <cell r="D3078">
            <v>10</v>
          </cell>
          <cell r="E3078">
            <v>15.5</v>
          </cell>
          <cell r="F3078">
            <v>38.75</v>
          </cell>
        </row>
        <row r="3079">
          <cell r="A3079">
            <v>2263016</v>
          </cell>
          <cell r="B3079" t="str">
            <v>22-630-16</v>
          </cell>
          <cell r="C3079" t="str">
            <v xml:space="preserve">K-WIRE 160MM X 1.6MM, FLAT TIP          </v>
          </cell>
          <cell r="D3079">
            <v>10</v>
          </cell>
          <cell r="E3079">
            <v>15.5</v>
          </cell>
          <cell r="F3079">
            <v>38.75</v>
          </cell>
        </row>
        <row r="3080">
          <cell r="A3080">
            <v>2263018</v>
          </cell>
          <cell r="B3080" t="str">
            <v>22-630-18</v>
          </cell>
          <cell r="C3080" t="str">
            <v xml:space="preserve">K-WIRE 160MM X 1.8MM, FLAT TIP          </v>
          </cell>
          <cell r="D3080">
            <v>10</v>
          </cell>
          <cell r="E3080">
            <v>15.5</v>
          </cell>
          <cell r="F3080">
            <v>38.75</v>
          </cell>
        </row>
        <row r="3081">
          <cell r="A3081">
            <v>2263020</v>
          </cell>
          <cell r="B3081" t="str">
            <v>22-630-20</v>
          </cell>
          <cell r="C3081" t="str">
            <v xml:space="preserve">K-WIRE 160MM X 2.0MM, FLAT TIP          </v>
          </cell>
          <cell r="D3081">
            <v>10</v>
          </cell>
          <cell r="E3081">
            <v>15.5</v>
          </cell>
          <cell r="F3081">
            <v>38.75</v>
          </cell>
        </row>
        <row r="3082">
          <cell r="A3082">
            <v>2263022</v>
          </cell>
          <cell r="B3082" t="str">
            <v>22-630-22</v>
          </cell>
          <cell r="C3082" t="str">
            <v xml:space="preserve">K-WIRE 160MM X 2.2MM, FLAT TIP          </v>
          </cell>
          <cell r="D3082">
            <v>10</v>
          </cell>
          <cell r="E3082">
            <v>15.5</v>
          </cell>
          <cell r="F3082">
            <v>38.75</v>
          </cell>
        </row>
        <row r="3083">
          <cell r="A3083">
            <v>2263025</v>
          </cell>
          <cell r="B3083" t="str">
            <v>22-630-25</v>
          </cell>
          <cell r="C3083" t="str">
            <v xml:space="preserve">K-WIRE 160MM X 2.5MM, FLAT TIP          </v>
          </cell>
          <cell r="D3083">
            <v>10</v>
          </cell>
          <cell r="E3083">
            <v>15.5</v>
          </cell>
          <cell r="F3083">
            <v>38.75</v>
          </cell>
        </row>
        <row r="3084">
          <cell r="A3084">
            <v>2263110</v>
          </cell>
          <cell r="B3084" t="str">
            <v>22-631-10</v>
          </cell>
          <cell r="C3084" t="str">
            <v xml:space="preserve">K-WIRE 160MM X 1.0MM, RD.TIP            </v>
          </cell>
          <cell r="D3084">
            <v>10</v>
          </cell>
          <cell r="E3084">
            <v>15.5</v>
          </cell>
          <cell r="F3084">
            <v>38.75</v>
          </cell>
        </row>
        <row r="3085">
          <cell r="A3085">
            <v>2263112</v>
          </cell>
          <cell r="B3085" t="str">
            <v>22-631-12</v>
          </cell>
          <cell r="C3085" t="str">
            <v xml:space="preserve">K-WIRE 160MM X 1.2MM, RD.TIP            </v>
          </cell>
          <cell r="D3085">
            <v>10</v>
          </cell>
          <cell r="E3085">
            <v>15.5</v>
          </cell>
          <cell r="F3085">
            <v>38.75</v>
          </cell>
        </row>
        <row r="3086">
          <cell r="A3086">
            <v>2263114</v>
          </cell>
          <cell r="B3086" t="str">
            <v>22-631-14</v>
          </cell>
          <cell r="C3086" t="str">
            <v xml:space="preserve">K-WIRE 160MM X 1.4MM, RD.TIP            </v>
          </cell>
          <cell r="D3086">
            <v>10</v>
          </cell>
          <cell r="E3086">
            <v>15.5</v>
          </cell>
          <cell r="F3086">
            <v>38.75</v>
          </cell>
        </row>
        <row r="3087">
          <cell r="A3087">
            <v>2263115</v>
          </cell>
          <cell r="B3087" t="str">
            <v>22-631-15</v>
          </cell>
          <cell r="C3087" t="str">
            <v xml:space="preserve">K-WIRE 160MM X 1.5MM, RD.TIP            </v>
          </cell>
          <cell r="D3087">
            <v>10</v>
          </cell>
          <cell r="E3087">
            <v>15.5</v>
          </cell>
          <cell r="F3087">
            <v>38.75</v>
          </cell>
        </row>
        <row r="3088">
          <cell r="A3088">
            <v>2263116</v>
          </cell>
          <cell r="B3088" t="str">
            <v>22-631-16</v>
          </cell>
          <cell r="C3088" t="str">
            <v xml:space="preserve">K-WIRE 160MM X 1.6MM, RD.TIP            </v>
          </cell>
          <cell r="D3088">
            <v>10</v>
          </cell>
          <cell r="E3088">
            <v>15.5</v>
          </cell>
          <cell r="F3088">
            <v>38.75</v>
          </cell>
        </row>
        <row r="3089">
          <cell r="A3089">
            <v>2263118</v>
          </cell>
          <cell r="B3089" t="str">
            <v>22-631-18</v>
          </cell>
          <cell r="C3089" t="str">
            <v xml:space="preserve">K-WIRE 160MM X 1.8MM, RD.TIP            </v>
          </cell>
          <cell r="D3089">
            <v>10</v>
          </cell>
          <cell r="E3089">
            <v>15.5</v>
          </cell>
          <cell r="F3089">
            <v>38.75</v>
          </cell>
        </row>
        <row r="3090">
          <cell r="A3090">
            <v>2263120</v>
          </cell>
          <cell r="B3090" t="str">
            <v>22-631-20</v>
          </cell>
          <cell r="C3090" t="str">
            <v xml:space="preserve">K-WIRE 160MM X 2.0MM, RD.TIP            </v>
          </cell>
          <cell r="D3090">
            <v>10</v>
          </cell>
          <cell r="E3090">
            <v>15.5</v>
          </cell>
          <cell r="F3090">
            <v>38.75</v>
          </cell>
        </row>
        <row r="3091">
          <cell r="A3091">
            <v>2263122</v>
          </cell>
          <cell r="B3091" t="str">
            <v>22-631-22</v>
          </cell>
          <cell r="C3091" t="str">
            <v xml:space="preserve">K-WIRE 160MM X 2.2MM, RD.TIP            </v>
          </cell>
          <cell r="D3091">
            <v>10</v>
          </cell>
          <cell r="E3091">
            <v>15.5</v>
          </cell>
          <cell r="F3091">
            <v>38.75</v>
          </cell>
        </row>
        <row r="3092">
          <cell r="A3092">
            <v>2263125</v>
          </cell>
          <cell r="B3092" t="str">
            <v>22-631-25</v>
          </cell>
          <cell r="C3092" t="str">
            <v xml:space="preserve">K-WIRE 160MM X 2.5MM, RD.TIP            </v>
          </cell>
          <cell r="D3092">
            <v>10</v>
          </cell>
          <cell r="E3092">
            <v>15.5</v>
          </cell>
          <cell r="F3092">
            <v>38.75</v>
          </cell>
        </row>
        <row r="3093">
          <cell r="A3093">
            <v>2263210</v>
          </cell>
          <cell r="B3093" t="str">
            <v>22-632-10</v>
          </cell>
          <cell r="C3093" t="str">
            <v xml:space="preserve">K-WIRE 310MM X 1.0MM, FLAT TIP          </v>
          </cell>
          <cell r="D3093">
            <v>10</v>
          </cell>
          <cell r="E3093">
            <v>16.5</v>
          </cell>
          <cell r="F3093">
            <v>41.25</v>
          </cell>
        </row>
        <row r="3094">
          <cell r="A3094">
            <v>2263212</v>
          </cell>
          <cell r="B3094" t="str">
            <v>22-632-12</v>
          </cell>
          <cell r="C3094" t="str">
            <v xml:space="preserve">K-WIRE 310MM X 1.2MM, FLAT TIP          </v>
          </cell>
          <cell r="D3094">
            <v>10</v>
          </cell>
          <cell r="E3094">
            <v>16.5</v>
          </cell>
          <cell r="F3094">
            <v>41.25</v>
          </cell>
        </row>
        <row r="3095">
          <cell r="A3095">
            <v>2263214</v>
          </cell>
          <cell r="B3095" t="str">
            <v>22-632-14</v>
          </cell>
          <cell r="C3095" t="str">
            <v xml:space="preserve">K-WIRE 310MM X 1.4MM, FLAT TIP          </v>
          </cell>
          <cell r="D3095">
            <v>10</v>
          </cell>
          <cell r="E3095">
            <v>16.5</v>
          </cell>
          <cell r="F3095">
            <v>41.25</v>
          </cell>
        </row>
        <row r="3096">
          <cell r="A3096">
            <v>2263215</v>
          </cell>
          <cell r="B3096" t="str">
            <v>22-632-15</v>
          </cell>
          <cell r="C3096" t="str">
            <v xml:space="preserve">K-WIRE 310MM X 1.5MM, FLAT TIP          </v>
          </cell>
          <cell r="D3096">
            <v>10</v>
          </cell>
          <cell r="E3096">
            <v>16.5</v>
          </cell>
          <cell r="F3096">
            <v>41.25</v>
          </cell>
        </row>
        <row r="3097">
          <cell r="A3097">
            <v>2263216</v>
          </cell>
          <cell r="B3097" t="str">
            <v>22-632-16</v>
          </cell>
          <cell r="C3097" t="str">
            <v xml:space="preserve">K-WIRE 310MM X 1.6MM, FLAT TIP          </v>
          </cell>
          <cell r="D3097">
            <v>10</v>
          </cell>
          <cell r="E3097">
            <v>16.5</v>
          </cell>
          <cell r="F3097">
            <v>41.25</v>
          </cell>
        </row>
        <row r="3098">
          <cell r="A3098">
            <v>2263218</v>
          </cell>
          <cell r="B3098" t="str">
            <v>22-632-18</v>
          </cell>
          <cell r="C3098" t="str">
            <v xml:space="preserve">K-WIRE 310MM X 1.8MM, FLAT TIP          </v>
          </cell>
          <cell r="D3098">
            <v>10</v>
          </cell>
          <cell r="E3098">
            <v>16.5</v>
          </cell>
          <cell r="F3098">
            <v>41.25</v>
          </cell>
        </row>
        <row r="3099">
          <cell r="A3099">
            <v>2263220</v>
          </cell>
          <cell r="B3099" t="str">
            <v>22-632-20</v>
          </cell>
          <cell r="C3099" t="str">
            <v xml:space="preserve">K-WIRE 310MM X 2.0MM, FLAT TIP          </v>
          </cell>
          <cell r="D3099">
            <v>10</v>
          </cell>
          <cell r="E3099">
            <v>16.5</v>
          </cell>
          <cell r="F3099">
            <v>41.25</v>
          </cell>
        </row>
        <row r="3100">
          <cell r="A3100">
            <v>2263222</v>
          </cell>
          <cell r="B3100" t="str">
            <v>22-632-22</v>
          </cell>
          <cell r="C3100" t="str">
            <v xml:space="preserve">K-WIRE 310MM X 2.2MM, FLAT TIP          </v>
          </cell>
          <cell r="D3100">
            <v>10</v>
          </cell>
          <cell r="E3100">
            <v>16.5</v>
          </cell>
          <cell r="F3100">
            <v>41.25</v>
          </cell>
        </row>
        <row r="3101">
          <cell r="A3101">
            <v>2263225</v>
          </cell>
          <cell r="B3101" t="str">
            <v>22-632-25</v>
          </cell>
          <cell r="C3101" t="str">
            <v xml:space="preserve">K-WIRE 310MM X 2.5MM, FLAT END          </v>
          </cell>
          <cell r="D3101">
            <v>10</v>
          </cell>
          <cell r="E3101">
            <v>16.5</v>
          </cell>
          <cell r="F3101">
            <v>41.25</v>
          </cell>
        </row>
        <row r="3102">
          <cell r="A3102">
            <v>2263310</v>
          </cell>
          <cell r="B3102" t="str">
            <v>22-633-10</v>
          </cell>
          <cell r="C3102" t="str">
            <v xml:space="preserve">K-WIRE 310MM X 1.0MM, RD.TIP            </v>
          </cell>
          <cell r="D3102">
            <v>10</v>
          </cell>
          <cell r="E3102">
            <v>16.5</v>
          </cell>
          <cell r="F3102">
            <v>41.25</v>
          </cell>
        </row>
        <row r="3103">
          <cell r="A3103">
            <v>2263312</v>
          </cell>
          <cell r="B3103" t="str">
            <v>22-633-12</v>
          </cell>
          <cell r="C3103" t="str">
            <v xml:space="preserve">K-WIRE 310MM X 1.2MM, RD.TIP            </v>
          </cell>
          <cell r="D3103">
            <v>10</v>
          </cell>
          <cell r="E3103">
            <v>16.5</v>
          </cell>
          <cell r="F3103">
            <v>41.25</v>
          </cell>
        </row>
        <row r="3104">
          <cell r="A3104">
            <v>2263314</v>
          </cell>
          <cell r="B3104" t="str">
            <v>22-633-14</v>
          </cell>
          <cell r="C3104" t="str">
            <v xml:space="preserve">K-WIRE 310MM X 1.4MM, RD.TIP            </v>
          </cell>
          <cell r="D3104">
            <v>10</v>
          </cell>
          <cell r="E3104">
            <v>16.5</v>
          </cell>
          <cell r="F3104">
            <v>41.25</v>
          </cell>
        </row>
        <row r="3105">
          <cell r="A3105">
            <v>2263315</v>
          </cell>
          <cell r="B3105" t="str">
            <v>22-633-15</v>
          </cell>
          <cell r="C3105" t="str">
            <v xml:space="preserve">K-WIRE 310MM X 1.5MM, RD.TIP            </v>
          </cell>
          <cell r="D3105">
            <v>10</v>
          </cell>
          <cell r="E3105">
            <v>16.5</v>
          </cell>
          <cell r="F3105">
            <v>41.25</v>
          </cell>
        </row>
        <row r="3106">
          <cell r="A3106">
            <v>2263316</v>
          </cell>
          <cell r="B3106" t="str">
            <v>22-633-16</v>
          </cell>
          <cell r="C3106" t="str">
            <v xml:space="preserve">K-WIRE 310MM X 1.6MM, RD.TIP            </v>
          </cell>
          <cell r="D3106">
            <v>10</v>
          </cell>
          <cell r="E3106">
            <v>16.5</v>
          </cell>
          <cell r="F3106">
            <v>41.25</v>
          </cell>
        </row>
        <row r="3107">
          <cell r="A3107">
            <v>2263318</v>
          </cell>
          <cell r="B3107" t="str">
            <v>22-633-18</v>
          </cell>
          <cell r="C3107" t="str">
            <v xml:space="preserve">K-WIRE 310MM X 1.8MM, RD.TIP            </v>
          </cell>
          <cell r="D3107">
            <v>10</v>
          </cell>
          <cell r="E3107">
            <v>16.5</v>
          </cell>
          <cell r="F3107">
            <v>41.25</v>
          </cell>
        </row>
        <row r="3108">
          <cell r="A3108">
            <v>2263320</v>
          </cell>
          <cell r="B3108" t="str">
            <v>22-633-20</v>
          </cell>
          <cell r="C3108" t="str">
            <v xml:space="preserve">K-WIRE 310MM X 2.0MM, RD.TIP            </v>
          </cell>
          <cell r="D3108">
            <v>10</v>
          </cell>
          <cell r="E3108">
            <v>16.5</v>
          </cell>
          <cell r="F3108">
            <v>41.25</v>
          </cell>
        </row>
        <row r="3109">
          <cell r="A3109">
            <v>2263322</v>
          </cell>
          <cell r="B3109" t="str">
            <v>22-633-22</v>
          </cell>
          <cell r="C3109" t="str">
            <v xml:space="preserve">K-WIRE 310MM X 2.2MM, RD.TIP            </v>
          </cell>
          <cell r="D3109">
            <v>10</v>
          </cell>
          <cell r="E3109">
            <v>16.5</v>
          </cell>
          <cell r="F3109">
            <v>41.25</v>
          </cell>
        </row>
        <row r="3110">
          <cell r="A3110">
            <v>2263325</v>
          </cell>
          <cell r="B3110" t="str">
            <v>22-633-25</v>
          </cell>
          <cell r="C3110" t="str">
            <v xml:space="preserve">K-WIRE 310MM X 2.5MM, RD.TIP            </v>
          </cell>
          <cell r="D3110">
            <v>10</v>
          </cell>
          <cell r="E3110">
            <v>20</v>
          </cell>
          <cell r="F3110">
            <v>50</v>
          </cell>
        </row>
        <row r="3111">
          <cell r="A3111">
            <v>2263410</v>
          </cell>
          <cell r="B3111" t="str">
            <v>22-634-10</v>
          </cell>
          <cell r="C3111" t="str">
            <v xml:space="preserve">K-WIRE 310MM X 1.0MM, FLAT/LANC.        </v>
          </cell>
          <cell r="D3111">
            <v>10</v>
          </cell>
          <cell r="E3111">
            <v>20</v>
          </cell>
          <cell r="F3111">
            <v>50</v>
          </cell>
        </row>
        <row r="3112">
          <cell r="A3112">
            <v>2263412</v>
          </cell>
          <cell r="B3112" t="str">
            <v>22-634-12</v>
          </cell>
          <cell r="C3112" t="str">
            <v xml:space="preserve">K-WIRE 310MM X 1.2MM, FLAT/LANC.        </v>
          </cell>
          <cell r="D3112">
            <v>10</v>
          </cell>
          <cell r="E3112">
            <v>20</v>
          </cell>
          <cell r="F3112">
            <v>50</v>
          </cell>
        </row>
        <row r="3113">
          <cell r="A3113">
            <v>2263415</v>
          </cell>
          <cell r="B3113" t="str">
            <v>22-634-15</v>
          </cell>
          <cell r="C3113" t="str">
            <v xml:space="preserve">K-WIRE 310MM X 1.5MM, FLAT/LANC.        </v>
          </cell>
          <cell r="D3113">
            <v>10</v>
          </cell>
          <cell r="E3113">
            <v>20</v>
          </cell>
          <cell r="F3113">
            <v>50</v>
          </cell>
        </row>
        <row r="3114">
          <cell r="A3114">
            <v>2263416</v>
          </cell>
          <cell r="B3114" t="str">
            <v>22-634-16</v>
          </cell>
          <cell r="C3114" t="str">
            <v xml:space="preserve">K-WIRE 310MM X 1.6MM, FLAT/LANC.        </v>
          </cell>
          <cell r="D3114">
            <v>10</v>
          </cell>
          <cell r="E3114">
            <v>20</v>
          </cell>
          <cell r="F3114">
            <v>50</v>
          </cell>
        </row>
        <row r="3115">
          <cell r="A3115">
            <v>2263418</v>
          </cell>
          <cell r="B3115" t="str">
            <v>22-634-18</v>
          </cell>
          <cell r="C3115" t="str">
            <v xml:space="preserve">K-WIRE 310MM X 1.8MM, FLAT/LANC.        </v>
          </cell>
          <cell r="D3115">
            <v>10</v>
          </cell>
          <cell r="E3115">
            <v>20</v>
          </cell>
          <cell r="F3115">
            <v>50</v>
          </cell>
        </row>
        <row r="3116">
          <cell r="A3116">
            <v>2263420</v>
          </cell>
          <cell r="B3116" t="str">
            <v>22-634-20</v>
          </cell>
          <cell r="C3116" t="str">
            <v xml:space="preserve">K-WIRE 310MM X 2.0MM, FLAT/LANC.        </v>
          </cell>
          <cell r="D3116">
            <v>10</v>
          </cell>
          <cell r="E3116">
            <v>23.7</v>
          </cell>
          <cell r="F3116">
            <v>59.25</v>
          </cell>
        </row>
        <row r="3117">
          <cell r="A3117">
            <v>2263422</v>
          </cell>
          <cell r="B3117" t="str">
            <v>22-634-22</v>
          </cell>
          <cell r="C3117" t="str">
            <v xml:space="preserve">K-WIRE 310MM X 2.2MM, FLAT/LANC.        </v>
          </cell>
          <cell r="D3117">
            <v>10</v>
          </cell>
          <cell r="E3117">
            <v>27.3</v>
          </cell>
          <cell r="F3117">
            <v>68.25</v>
          </cell>
        </row>
        <row r="3118">
          <cell r="A3118">
            <v>2263425</v>
          </cell>
          <cell r="B3118" t="str">
            <v>22-634-25</v>
          </cell>
          <cell r="C3118" t="str">
            <v xml:space="preserve">K-WIRE 310MM X 2.5MM, FLAT/LANC.        </v>
          </cell>
          <cell r="D3118">
            <v>10</v>
          </cell>
          <cell r="E3118">
            <v>30.7</v>
          </cell>
          <cell r="F3118">
            <v>76.75</v>
          </cell>
        </row>
        <row r="3119">
          <cell r="A3119">
            <v>2263606</v>
          </cell>
          <cell r="B3119" t="str">
            <v>22-636-06</v>
          </cell>
          <cell r="C3119" t="str">
            <v xml:space="preserve">KIRSCHNER WIRE DOUBLE POINTED           </v>
          </cell>
          <cell r="D3119">
            <v>10</v>
          </cell>
          <cell r="E3119">
            <v>13.3</v>
          </cell>
          <cell r="F3119">
            <v>33.25</v>
          </cell>
        </row>
        <row r="3120">
          <cell r="A3120">
            <v>2263608</v>
          </cell>
          <cell r="B3120" t="str">
            <v>22-636-08</v>
          </cell>
          <cell r="C3120" t="str">
            <v xml:space="preserve">KIRSCHNER WIRE DOUBLE POINTED           </v>
          </cell>
          <cell r="D3120">
            <v>10</v>
          </cell>
          <cell r="E3120">
            <v>13.3</v>
          </cell>
          <cell r="F3120">
            <v>33.25</v>
          </cell>
        </row>
        <row r="3121">
          <cell r="A3121">
            <v>2263610</v>
          </cell>
          <cell r="B3121" t="str">
            <v>22-636-10</v>
          </cell>
          <cell r="C3121" t="str">
            <v xml:space="preserve">KIRSCHNER WIRE DOUBLE POINTED           </v>
          </cell>
          <cell r="D3121">
            <v>10</v>
          </cell>
          <cell r="E3121">
            <v>13.3</v>
          </cell>
          <cell r="F3121">
            <v>33.25</v>
          </cell>
        </row>
        <row r="3122">
          <cell r="A3122">
            <v>2263612</v>
          </cell>
          <cell r="B3122" t="str">
            <v>22-636-12</v>
          </cell>
          <cell r="C3122" t="str">
            <v xml:space="preserve">KIRSCHNER WIRE DOUBLE POINTED           </v>
          </cell>
          <cell r="D3122">
            <v>10</v>
          </cell>
          <cell r="E3122">
            <v>13.3</v>
          </cell>
          <cell r="F3122">
            <v>33.25</v>
          </cell>
        </row>
        <row r="3123">
          <cell r="A3123">
            <v>2263614</v>
          </cell>
          <cell r="B3123" t="str">
            <v>22-636-14</v>
          </cell>
          <cell r="C3123" t="str">
            <v xml:space="preserve">KIRSCHNER WIRE DOUBLE POINTED           </v>
          </cell>
          <cell r="D3123">
            <v>10</v>
          </cell>
          <cell r="E3123">
            <v>13.3</v>
          </cell>
          <cell r="F3123">
            <v>33.25</v>
          </cell>
        </row>
        <row r="3124">
          <cell r="A3124">
            <v>2263615</v>
          </cell>
          <cell r="B3124" t="str">
            <v>22-636-15</v>
          </cell>
          <cell r="C3124" t="str">
            <v xml:space="preserve">KIRSCHNER WIRE DOUBLE POINTED           </v>
          </cell>
          <cell r="D3124">
            <v>10</v>
          </cell>
          <cell r="E3124">
            <v>13.3</v>
          </cell>
          <cell r="F3124">
            <v>33.25</v>
          </cell>
        </row>
        <row r="3125">
          <cell r="A3125">
            <v>2263616</v>
          </cell>
          <cell r="B3125" t="str">
            <v>22-636-16</v>
          </cell>
          <cell r="C3125" t="str">
            <v xml:space="preserve">KIRSCHNER WIRE DOUBLE POINTED           </v>
          </cell>
          <cell r="D3125">
            <v>10</v>
          </cell>
          <cell r="E3125">
            <v>13.3</v>
          </cell>
          <cell r="F3125">
            <v>33.25</v>
          </cell>
        </row>
        <row r="3126">
          <cell r="A3126">
            <v>2263618</v>
          </cell>
          <cell r="B3126" t="str">
            <v>22-636-18</v>
          </cell>
          <cell r="C3126" t="str">
            <v xml:space="preserve">KIRSCHNER WIRE DOUBLE POINTED           </v>
          </cell>
          <cell r="D3126">
            <v>10</v>
          </cell>
          <cell r="E3126">
            <v>13.3</v>
          </cell>
          <cell r="F3126">
            <v>33.25</v>
          </cell>
        </row>
        <row r="3127">
          <cell r="A3127">
            <v>2263620</v>
          </cell>
          <cell r="B3127" t="str">
            <v>22-636-20</v>
          </cell>
          <cell r="C3127" t="str">
            <v xml:space="preserve">KIRSCHNER WIRE DOUBLE POINTED           </v>
          </cell>
          <cell r="D3127">
            <v>10</v>
          </cell>
          <cell r="E3127">
            <v>13.3</v>
          </cell>
          <cell r="F3127">
            <v>33.25</v>
          </cell>
        </row>
        <row r="3128">
          <cell r="A3128">
            <v>2263625</v>
          </cell>
          <cell r="B3128" t="str">
            <v>22-636-25</v>
          </cell>
          <cell r="C3128" t="str">
            <v xml:space="preserve">KIRSCHNER WIRE DOUBLE POINTED           </v>
          </cell>
          <cell r="D3128">
            <v>10</v>
          </cell>
          <cell r="E3128">
            <v>13.1</v>
          </cell>
          <cell r="F3128">
            <v>32.75</v>
          </cell>
        </row>
        <row r="3129">
          <cell r="A3129">
            <v>2263706</v>
          </cell>
          <cell r="B3129" t="str">
            <v>22-637-06</v>
          </cell>
          <cell r="C3129" t="str">
            <v xml:space="preserve">KIRSCHNER WIRE DOUBLE POINTED           </v>
          </cell>
          <cell r="D3129">
            <v>10</v>
          </cell>
          <cell r="E3129">
            <v>17.399999999999999</v>
          </cell>
          <cell r="F3129">
            <v>43.5</v>
          </cell>
        </row>
        <row r="3130">
          <cell r="A3130">
            <v>2263708</v>
          </cell>
          <cell r="B3130" t="str">
            <v>22-637-08</v>
          </cell>
          <cell r="C3130" t="str">
            <v xml:space="preserve">KIRSCHNER WIRE DOUBLE POINTED           </v>
          </cell>
          <cell r="D3130">
            <v>10</v>
          </cell>
          <cell r="E3130">
            <v>17.399999999999999</v>
          </cell>
          <cell r="F3130">
            <v>43.5</v>
          </cell>
        </row>
        <row r="3131">
          <cell r="A3131">
            <v>2263710</v>
          </cell>
          <cell r="B3131" t="str">
            <v>22-637-10</v>
          </cell>
          <cell r="C3131" t="str">
            <v xml:space="preserve">KIRSCHNER WIRE DOUBLE POINTED           </v>
          </cell>
          <cell r="D3131">
            <v>10</v>
          </cell>
          <cell r="E3131">
            <v>17.399999999999999</v>
          </cell>
          <cell r="F3131">
            <v>43.5</v>
          </cell>
        </row>
        <row r="3132">
          <cell r="A3132">
            <v>2263712</v>
          </cell>
          <cell r="B3132" t="str">
            <v>22-637-12</v>
          </cell>
          <cell r="C3132" t="str">
            <v xml:space="preserve">KIRSCHNER WIRE DOUBLE POINTED           </v>
          </cell>
          <cell r="D3132">
            <v>10</v>
          </cell>
          <cell r="E3132">
            <v>17.399999999999999</v>
          </cell>
          <cell r="F3132">
            <v>43.5</v>
          </cell>
        </row>
        <row r="3133">
          <cell r="A3133">
            <v>2263714</v>
          </cell>
          <cell r="B3133" t="str">
            <v>22-637-14</v>
          </cell>
          <cell r="C3133" t="str">
            <v xml:space="preserve">KIRSCHNER WIRE DOUBLE POINTED           </v>
          </cell>
          <cell r="D3133">
            <v>10</v>
          </cell>
          <cell r="E3133">
            <v>17.399999999999999</v>
          </cell>
          <cell r="F3133">
            <v>43.5</v>
          </cell>
        </row>
        <row r="3134">
          <cell r="A3134">
            <v>2263715</v>
          </cell>
          <cell r="B3134" t="str">
            <v>22-637-15</v>
          </cell>
          <cell r="C3134" t="str">
            <v xml:space="preserve">KIRSCHNER WIRE DOUBLE POINTED           </v>
          </cell>
          <cell r="D3134">
            <v>10</v>
          </cell>
          <cell r="E3134">
            <v>17.399999999999999</v>
          </cell>
          <cell r="F3134">
            <v>43.5</v>
          </cell>
        </row>
        <row r="3135">
          <cell r="A3135">
            <v>2263716</v>
          </cell>
          <cell r="B3135" t="str">
            <v>22-637-16</v>
          </cell>
          <cell r="C3135" t="str">
            <v xml:space="preserve">KIRSCHNER WIRE DOUBLE POINTED           </v>
          </cell>
          <cell r="D3135">
            <v>10</v>
          </cell>
          <cell r="E3135">
            <v>17.399999999999999</v>
          </cell>
          <cell r="F3135">
            <v>43.5</v>
          </cell>
        </row>
        <row r="3136">
          <cell r="A3136">
            <v>2263718</v>
          </cell>
          <cell r="B3136" t="str">
            <v>22-637-18</v>
          </cell>
          <cell r="C3136" t="str">
            <v xml:space="preserve">KIRSCHNER WIRE DOUBLE POINTED           </v>
          </cell>
          <cell r="D3136">
            <v>10</v>
          </cell>
          <cell r="E3136">
            <v>17.399999999999999</v>
          </cell>
          <cell r="F3136">
            <v>43.5</v>
          </cell>
        </row>
        <row r="3137">
          <cell r="A3137">
            <v>2263720</v>
          </cell>
          <cell r="B3137" t="str">
            <v>22-637-20</v>
          </cell>
          <cell r="C3137" t="str">
            <v xml:space="preserve">KIRSCHNER WIRE DOUBLE POINTED           </v>
          </cell>
          <cell r="D3137">
            <v>10</v>
          </cell>
          <cell r="E3137">
            <v>17.399999999999999</v>
          </cell>
          <cell r="F3137">
            <v>43.5</v>
          </cell>
        </row>
        <row r="3138">
          <cell r="A3138">
            <v>2263725</v>
          </cell>
          <cell r="B3138" t="str">
            <v>22-637-25</v>
          </cell>
          <cell r="C3138" t="str">
            <v xml:space="preserve">KIRSCHNER WIRE DOUBLE POINTED           </v>
          </cell>
          <cell r="D3138">
            <v>10</v>
          </cell>
          <cell r="E3138">
            <v>17.399999999999999</v>
          </cell>
          <cell r="F3138">
            <v>43.5</v>
          </cell>
        </row>
        <row r="3139">
          <cell r="A3139">
            <v>2263808</v>
          </cell>
          <cell r="B3139" t="str">
            <v>22-638-08</v>
          </cell>
          <cell r="C3139" t="str">
            <v xml:space="preserve">KIRSCHNER WIRE DOUBLE POINTED           </v>
          </cell>
          <cell r="D3139">
            <v>10</v>
          </cell>
          <cell r="E3139">
            <v>18.5</v>
          </cell>
          <cell r="F3139">
            <v>46.25</v>
          </cell>
        </row>
        <row r="3140">
          <cell r="A3140">
            <v>2263810</v>
          </cell>
          <cell r="B3140" t="str">
            <v>22-638-10</v>
          </cell>
          <cell r="C3140" t="str">
            <v xml:space="preserve">KIRSCHNER WIRE DOUBLE POINTED           </v>
          </cell>
          <cell r="D3140">
            <v>10</v>
          </cell>
          <cell r="E3140">
            <v>18.5</v>
          </cell>
          <cell r="F3140">
            <v>46.25</v>
          </cell>
        </row>
        <row r="3141">
          <cell r="A3141">
            <v>2263812</v>
          </cell>
          <cell r="B3141" t="str">
            <v>22-638-12</v>
          </cell>
          <cell r="C3141" t="str">
            <v xml:space="preserve">KIRSCHNER WIRE DOUBLE POINTED           </v>
          </cell>
          <cell r="D3141">
            <v>10</v>
          </cell>
          <cell r="E3141">
            <v>18.5</v>
          </cell>
          <cell r="F3141">
            <v>46.25</v>
          </cell>
        </row>
        <row r="3142">
          <cell r="A3142">
            <v>2263814</v>
          </cell>
          <cell r="B3142" t="str">
            <v>22-638-14</v>
          </cell>
          <cell r="C3142" t="str">
            <v xml:space="preserve">KIRSCHNER WIRE DOUBLE POINTED           </v>
          </cell>
          <cell r="D3142">
            <v>10</v>
          </cell>
          <cell r="E3142">
            <v>18.5</v>
          </cell>
          <cell r="F3142">
            <v>46.25</v>
          </cell>
        </row>
        <row r="3143">
          <cell r="A3143">
            <v>2263815</v>
          </cell>
          <cell r="B3143" t="str">
            <v>22-638-15</v>
          </cell>
          <cell r="C3143" t="str">
            <v xml:space="preserve">KIRSCHNER WIRE DOUBLE POINTED           </v>
          </cell>
          <cell r="D3143">
            <v>10</v>
          </cell>
          <cell r="E3143">
            <v>18.5</v>
          </cell>
          <cell r="F3143">
            <v>46.25</v>
          </cell>
        </row>
        <row r="3144">
          <cell r="A3144">
            <v>2263816</v>
          </cell>
          <cell r="B3144" t="str">
            <v>22-638-16</v>
          </cell>
          <cell r="C3144" t="str">
            <v xml:space="preserve">KIRSCHNER WIRE DOUBLE POINTED           </v>
          </cell>
          <cell r="D3144">
            <v>10</v>
          </cell>
          <cell r="E3144">
            <v>18.5</v>
          </cell>
          <cell r="F3144">
            <v>46.25</v>
          </cell>
        </row>
        <row r="3145">
          <cell r="A3145">
            <v>2263818</v>
          </cell>
          <cell r="B3145" t="str">
            <v>22-638-18</v>
          </cell>
          <cell r="C3145" t="str">
            <v xml:space="preserve">KIRSCHNER WIRE DOUBLE POINTED           </v>
          </cell>
          <cell r="D3145">
            <v>10</v>
          </cell>
          <cell r="E3145">
            <v>18.5</v>
          </cell>
          <cell r="F3145">
            <v>46.25</v>
          </cell>
        </row>
        <row r="3146">
          <cell r="A3146">
            <v>2263820</v>
          </cell>
          <cell r="B3146" t="str">
            <v>22-638-20</v>
          </cell>
          <cell r="C3146" t="str">
            <v xml:space="preserve">KIRSCHNER WIRE DOUBLE POINTED           </v>
          </cell>
          <cell r="D3146">
            <v>10</v>
          </cell>
          <cell r="E3146">
            <v>18.5</v>
          </cell>
          <cell r="F3146">
            <v>46.25</v>
          </cell>
        </row>
        <row r="3147">
          <cell r="A3147">
            <v>2263825</v>
          </cell>
          <cell r="B3147" t="str">
            <v>22-638-25</v>
          </cell>
          <cell r="C3147" t="str">
            <v xml:space="preserve">KIRSCHNER WIRE DOUBLE POINTED           </v>
          </cell>
          <cell r="D3147">
            <v>10</v>
          </cell>
          <cell r="E3147">
            <v>18.5</v>
          </cell>
          <cell r="F3147">
            <v>46.25</v>
          </cell>
        </row>
        <row r="3148">
          <cell r="A3148">
            <v>2263910</v>
          </cell>
          <cell r="B3148" t="str">
            <v>22-639-10</v>
          </cell>
          <cell r="C3148" t="str">
            <v xml:space="preserve">KIRSCHNER WIRE DOUBLE POINTED           </v>
          </cell>
          <cell r="D3148">
            <v>10</v>
          </cell>
          <cell r="E3148">
            <v>17.100000000000001</v>
          </cell>
          <cell r="F3148">
            <v>42.75</v>
          </cell>
        </row>
        <row r="3149">
          <cell r="A3149">
            <v>2263912</v>
          </cell>
          <cell r="B3149" t="str">
            <v>22-639-12</v>
          </cell>
          <cell r="C3149" t="str">
            <v xml:space="preserve">KIRSCHNER WIRE DOUBLE POINTED           </v>
          </cell>
          <cell r="D3149">
            <v>10</v>
          </cell>
          <cell r="E3149">
            <v>17.100000000000001</v>
          </cell>
          <cell r="F3149">
            <v>42.75</v>
          </cell>
        </row>
        <row r="3150">
          <cell r="A3150">
            <v>2263914</v>
          </cell>
          <cell r="B3150" t="str">
            <v>22-639-14</v>
          </cell>
          <cell r="C3150" t="str">
            <v xml:space="preserve">KIRSCHNER WIRE DOUBLE POINTED           </v>
          </cell>
          <cell r="D3150">
            <v>10</v>
          </cell>
          <cell r="E3150">
            <v>17.100000000000001</v>
          </cell>
          <cell r="F3150">
            <v>42.75</v>
          </cell>
        </row>
        <row r="3151">
          <cell r="A3151">
            <v>2263915</v>
          </cell>
          <cell r="B3151" t="str">
            <v>22-639-15</v>
          </cell>
          <cell r="C3151" t="str">
            <v xml:space="preserve">KIRSCHNER WIRE DOUBLE POINTED           </v>
          </cell>
          <cell r="D3151">
            <v>10</v>
          </cell>
          <cell r="E3151">
            <v>17.100000000000001</v>
          </cell>
          <cell r="F3151">
            <v>42.75</v>
          </cell>
        </row>
        <row r="3152">
          <cell r="A3152">
            <v>2263916</v>
          </cell>
          <cell r="B3152" t="str">
            <v>22-639-16</v>
          </cell>
          <cell r="C3152" t="str">
            <v xml:space="preserve">KIRSCHNER WIRE DOUBLE POINTED           </v>
          </cell>
          <cell r="D3152">
            <v>10</v>
          </cell>
          <cell r="E3152">
            <v>17.100000000000001</v>
          </cell>
          <cell r="F3152">
            <v>42.75</v>
          </cell>
        </row>
        <row r="3153">
          <cell r="A3153">
            <v>2263918</v>
          </cell>
          <cell r="B3153" t="str">
            <v>22-639-18</v>
          </cell>
          <cell r="C3153" t="str">
            <v xml:space="preserve">KIRSCHNER WIRE DOUBLE POINTED           </v>
          </cell>
          <cell r="D3153">
            <v>10</v>
          </cell>
          <cell r="E3153">
            <v>17.100000000000001</v>
          </cell>
          <cell r="F3153">
            <v>42.75</v>
          </cell>
        </row>
        <row r="3154">
          <cell r="A3154">
            <v>2263920</v>
          </cell>
          <cell r="B3154" t="str">
            <v>22-639-20</v>
          </cell>
          <cell r="C3154" t="str">
            <v xml:space="preserve">KIRSCHNER WIRE DOUBLE POINTED           </v>
          </cell>
          <cell r="D3154">
            <v>10</v>
          </cell>
          <cell r="E3154">
            <v>17.100000000000001</v>
          </cell>
          <cell r="F3154">
            <v>42.75</v>
          </cell>
        </row>
        <row r="3155">
          <cell r="A3155">
            <v>2263925</v>
          </cell>
          <cell r="B3155" t="str">
            <v>22-639-25</v>
          </cell>
          <cell r="C3155" t="str">
            <v xml:space="preserve">KIRSCHNER WIRE DOUBLE POINTED           </v>
          </cell>
          <cell r="D3155">
            <v>10</v>
          </cell>
          <cell r="E3155">
            <v>17.100000000000001</v>
          </cell>
          <cell r="F3155">
            <v>42.75</v>
          </cell>
        </row>
        <row r="3156">
          <cell r="A3156">
            <v>2264040</v>
          </cell>
          <cell r="B3156" t="str">
            <v>22-640-40</v>
          </cell>
          <cell r="C3156" t="str">
            <v xml:space="preserve">KIRSCHNER WIRE DOUBLE POINTED           </v>
          </cell>
          <cell r="D3156">
            <v>10</v>
          </cell>
          <cell r="E3156">
            <v>18.100000000000001</v>
          </cell>
          <cell r="F3156">
            <v>45.25</v>
          </cell>
        </row>
        <row r="3157">
          <cell r="A3157">
            <v>2264042</v>
          </cell>
          <cell r="B3157" t="str">
            <v>22-640-42</v>
          </cell>
          <cell r="C3157" t="str">
            <v xml:space="preserve">KIRSCHNER WIRE DOUBLE POINTED           </v>
          </cell>
          <cell r="D3157">
            <v>10</v>
          </cell>
          <cell r="E3157">
            <v>18.100000000000001</v>
          </cell>
          <cell r="F3157">
            <v>45.25</v>
          </cell>
        </row>
        <row r="3158">
          <cell r="A3158">
            <v>2264044</v>
          </cell>
          <cell r="B3158" t="str">
            <v>22-640-44</v>
          </cell>
          <cell r="C3158" t="str">
            <v xml:space="preserve">KIRSCHNER WIRE DOUBLE POINTED           </v>
          </cell>
          <cell r="D3158">
            <v>10</v>
          </cell>
          <cell r="E3158">
            <v>18.100000000000001</v>
          </cell>
          <cell r="F3158">
            <v>45.25</v>
          </cell>
        </row>
        <row r="3159">
          <cell r="A3159">
            <v>2264045</v>
          </cell>
          <cell r="B3159" t="str">
            <v>22-640-45</v>
          </cell>
          <cell r="C3159" t="str">
            <v xml:space="preserve">KIRSCHNER WIRE DOUBLE POINTED           </v>
          </cell>
          <cell r="D3159">
            <v>10</v>
          </cell>
          <cell r="E3159">
            <v>18.100000000000001</v>
          </cell>
          <cell r="F3159">
            <v>45.25</v>
          </cell>
        </row>
        <row r="3160">
          <cell r="A3160">
            <v>2264046</v>
          </cell>
          <cell r="B3160" t="str">
            <v>22-640-46</v>
          </cell>
          <cell r="C3160" t="str">
            <v xml:space="preserve">KIRSCHNER WIRE DOUBLE POINTED           </v>
          </cell>
          <cell r="D3160">
            <v>10</v>
          </cell>
          <cell r="E3160">
            <v>18.100000000000001</v>
          </cell>
          <cell r="F3160">
            <v>45.25</v>
          </cell>
        </row>
        <row r="3161">
          <cell r="A3161">
            <v>2264048</v>
          </cell>
          <cell r="B3161" t="str">
            <v>22-640-48</v>
          </cell>
          <cell r="C3161" t="str">
            <v xml:space="preserve">KIRSCHNER WIRE DOUBLE POINTED           </v>
          </cell>
          <cell r="D3161">
            <v>10</v>
          </cell>
          <cell r="E3161">
            <v>18.100000000000001</v>
          </cell>
          <cell r="F3161">
            <v>45.25</v>
          </cell>
        </row>
        <row r="3162">
          <cell r="A3162">
            <v>2264050</v>
          </cell>
          <cell r="B3162" t="str">
            <v>22-640-50</v>
          </cell>
          <cell r="C3162" t="str">
            <v xml:space="preserve">KIRSCHNER WIRE DOUBLE POINTED           </v>
          </cell>
          <cell r="D3162">
            <v>10</v>
          </cell>
          <cell r="E3162">
            <v>18.100000000000001</v>
          </cell>
          <cell r="F3162">
            <v>45.25</v>
          </cell>
        </row>
        <row r="3163">
          <cell r="A3163">
            <v>2264055</v>
          </cell>
          <cell r="B3163" t="str">
            <v>22-640-55</v>
          </cell>
          <cell r="C3163" t="str">
            <v xml:space="preserve">KIRSCHNER WIRE DOUBLE POINTED           </v>
          </cell>
          <cell r="D3163">
            <v>10</v>
          </cell>
          <cell r="E3163">
            <v>18.100000000000001</v>
          </cell>
          <cell r="F3163">
            <v>45.25</v>
          </cell>
        </row>
        <row r="3164">
          <cell r="A3164">
            <v>2303600</v>
          </cell>
          <cell r="B3164" t="str">
            <v>23-036-00</v>
          </cell>
          <cell r="C3164" t="str">
            <v xml:space="preserve">VIRCHOW SKULL BREAKER                   </v>
          </cell>
          <cell r="D3164" t="str">
            <v>PC</v>
          </cell>
          <cell r="E3164">
            <v>69.7</v>
          </cell>
          <cell r="F3164">
            <v>174.25</v>
          </cell>
        </row>
        <row r="3165">
          <cell r="A3165">
            <v>2306020</v>
          </cell>
          <cell r="B3165" t="str">
            <v>23-060-20</v>
          </cell>
          <cell r="C3165" t="str">
            <v xml:space="preserve">BUCKLEY-CHISEL, 2 MM, 16 CM             </v>
          </cell>
          <cell r="D3165" t="str">
            <v>PC</v>
          </cell>
          <cell r="E3165">
            <v>12.5</v>
          </cell>
          <cell r="F3165">
            <v>31.25</v>
          </cell>
        </row>
        <row r="3166">
          <cell r="A3166">
            <v>2306030</v>
          </cell>
          <cell r="B3166" t="str">
            <v>23-060-30</v>
          </cell>
          <cell r="C3166" t="str">
            <v xml:space="preserve">BUCKLEY-CHISEL, 3 MM, 16 CM             </v>
          </cell>
          <cell r="D3166" t="str">
            <v>PC</v>
          </cell>
          <cell r="E3166">
            <v>12.5</v>
          </cell>
          <cell r="F3166">
            <v>31.25</v>
          </cell>
        </row>
        <row r="3167">
          <cell r="A3167">
            <v>2306040</v>
          </cell>
          <cell r="B3167" t="str">
            <v>23-060-40</v>
          </cell>
          <cell r="C3167" t="str">
            <v xml:space="preserve">BUCKLEY-CHISEL, 4 MM, 16 CM             </v>
          </cell>
          <cell r="D3167" t="str">
            <v>PC</v>
          </cell>
          <cell r="E3167">
            <v>12</v>
          </cell>
          <cell r="F3167">
            <v>30</v>
          </cell>
        </row>
        <row r="3168">
          <cell r="A3168">
            <v>2306120</v>
          </cell>
          <cell r="B3168" t="str">
            <v>23-061-20</v>
          </cell>
          <cell r="C3168" t="str">
            <v xml:space="preserve">BUCKLEY-GOUGES, 2 MM, 16 CM             </v>
          </cell>
          <cell r="D3168" t="str">
            <v>PC</v>
          </cell>
          <cell r="E3168">
            <v>13.9</v>
          </cell>
          <cell r="F3168">
            <v>34.75</v>
          </cell>
        </row>
        <row r="3169">
          <cell r="A3169">
            <v>2306130</v>
          </cell>
          <cell r="B3169" t="str">
            <v>23-061-30</v>
          </cell>
          <cell r="C3169" t="str">
            <v xml:space="preserve">BUCKLEY-GOUGES, 3 MM, 16 CM             </v>
          </cell>
          <cell r="D3169" t="str">
            <v>PC</v>
          </cell>
          <cell r="E3169">
            <v>13.9</v>
          </cell>
          <cell r="F3169">
            <v>34.75</v>
          </cell>
        </row>
        <row r="3170">
          <cell r="A3170">
            <v>2306140</v>
          </cell>
          <cell r="B3170" t="str">
            <v>23-061-40</v>
          </cell>
          <cell r="C3170" t="str">
            <v xml:space="preserve">BUCKLEY-GOUGES, 4 MM, 16 CM             </v>
          </cell>
          <cell r="D3170" t="str">
            <v>PC</v>
          </cell>
          <cell r="E3170">
            <v>13.9</v>
          </cell>
          <cell r="F3170">
            <v>34.75</v>
          </cell>
        </row>
        <row r="3171">
          <cell r="A3171">
            <v>2307204</v>
          </cell>
          <cell r="B3171" t="str">
            <v>23-072-04</v>
          </cell>
          <cell r="C3171" t="str">
            <v xml:space="preserve">BONE CHISEL 18 CM                       </v>
          </cell>
          <cell r="D3171" t="str">
            <v>PC</v>
          </cell>
          <cell r="E3171">
            <v>37.4</v>
          </cell>
          <cell r="F3171">
            <v>93.5</v>
          </cell>
        </row>
        <row r="3172">
          <cell r="A3172">
            <v>2307404</v>
          </cell>
          <cell r="B3172" t="str">
            <v>23-074-04</v>
          </cell>
          <cell r="C3172" t="str">
            <v xml:space="preserve">BONE CHISEL 18 CM                       </v>
          </cell>
          <cell r="D3172" t="str">
            <v>PC</v>
          </cell>
          <cell r="E3172">
            <v>37.4</v>
          </cell>
          <cell r="F3172">
            <v>93.5</v>
          </cell>
        </row>
        <row r="3173">
          <cell r="A3173">
            <v>2307601</v>
          </cell>
          <cell r="B3173" t="str">
            <v>23-076-01</v>
          </cell>
          <cell r="C3173" t="str">
            <v xml:space="preserve">GARDNER BONE CHISEL 17 CM               </v>
          </cell>
          <cell r="D3173" t="str">
            <v>PC</v>
          </cell>
          <cell r="E3173">
            <v>37.4</v>
          </cell>
          <cell r="F3173">
            <v>93.5</v>
          </cell>
        </row>
        <row r="3174">
          <cell r="A3174">
            <v>2307602</v>
          </cell>
          <cell r="B3174" t="str">
            <v>23-076-02</v>
          </cell>
          <cell r="C3174" t="str">
            <v xml:space="preserve">GARDNER BONE CHISEL 17 CM               </v>
          </cell>
          <cell r="D3174" t="str">
            <v>PC</v>
          </cell>
          <cell r="E3174">
            <v>37.4</v>
          </cell>
          <cell r="F3174">
            <v>93.5</v>
          </cell>
        </row>
        <row r="3175">
          <cell r="A3175">
            <v>2307603</v>
          </cell>
          <cell r="B3175" t="str">
            <v>23-076-03</v>
          </cell>
          <cell r="C3175" t="str">
            <v xml:space="preserve">GARDNER BONE CHISEL 17 CM               </v>
          </cell>
          <cell r="D3175" t="str">
            <v>PC</v>
          </cell>
          <cell r="E3175">
            <v>37.4</v>
          </cell>
          <cell r="F3175">
            <v>93.5</v>
          </cell>
        </row>
        <row r="3176">
          <cell r="A3176">
            <v>2308003</v>
          </cell>
          <cell r="B3176" t="str">
            <v>23-080-03</v>
          </cell>
          <cell r="C3176" t="str">
            <v xml:space="preserve">SNYDER-O.S.U. BONE CHISEL 17 CM         </v>
          </cell>
          <cell r="D3176" t="str">
            <v>PC</v>
          </cell>
          <cell r="E3176">
            <v>37.4</v>
          </cell>
          <cell r="F3176">
            <v>93.5</v>
          </cell>
        </row>
        <row r="3177">
          <cell r="A3177">
            <v>2308005</v>
          </cell>
          <cell r="B3177" t="str">
            <v>23-080-05</v>
          </cell>
          <cell r="C3177" t="str">
            <v xml:space="preserve">SNYDER-O.S.U. BONE CHISEL 17 CM         </v>
          </cell>
          <cell r="D3177" t="str">
            <v>PC</v>
          </cell>
          <cell r="E3177">
            <v>37.4</v>
          </cell>
          <cell r="F3177">
            <v>93.5</v>
          </cell>
        </row>
        <row r="3178">
          <cell r="A3178">
            <v>2310008</v>
          </cell>
          <cell r="B3178" t="str">
            <v>23-100-08</v>
          </cell>
          <cell r="C3178" t="str">
            <v xml:space="preserve">CHISEL POINTED       8X135MM            </v>
          </cell>
          <cell r="D3178" t="str">
            <v>PC</v>
          </cell>
          <cell r="E3178">
            <v>23.75</v>
          </cell>
          <cell r="F3178">
            <v>59.375</v>
          </cell>
        </row>
        <row r="3179">
          <cell r="A3179">
            <v>2310010</v>
          </cell>
          <cell r="B3179" t="str">
            <v>23-100-10</v>
          </cell>
          <cell r="C3179" t="str">
            <v xml:space="preserve">CHISEL POINTED      10X135MM            </v>
          </cell>
          <cell r="D3179" t="str">
            <v>PC</v>
          </cell>
          <cell r="E3179">
            <v>23.75</v>
          </cell>
          <cell r="F3179">
            <v>59.375</v>
          </cell>
        </row>
        <row r="3180">
          <cell r="A3180">
            <v>2310012</v>
          </cell>
          <cell r="B3180" t="str">
            <v>23-100-12</v>
          </cell>
          <cell r="C3180" t="str">
            <v xml:space="preserve">CHISEL POINTED      12X135MM            </v>
          </cell>
          <cell r="D3180" t="str">
            <v>PC</v>
          </cell>
          <cell r="E3180">
            <v>23.75</v>
          </cell>
          <cell r="F3180">
            <v>59.375</v>
          </cell>
        </row>
        <row r="3181">
          <cell r="A3181">
            <v>2310014</v>
          </cell>
          <cell r="B3181" t="str">
            <v>23-100-14</v>
          </cell>
          <cell r="C3181" t="str">
            <v xml:space="preserve">CHISEL POINTED      14X135MM            </v>
          </cell>
          <cell r="D3181" t="str">
            <v>PC</v>
          </cell>
          <cell r="E3181">
            <v>23.75</v>
          </cell>
          <cell r="F3181">
            <v>59.375</v>
          </cell>
        </row>
        <row r="3182">
          <cell r="A3182">
            <v>2310016</v>
          </cell>
          <cell r="B3182" t="str">
            <v>23-100-16</v>
          </cell>
          <cell r="C3182" t="str">
            <v xml:space="preserve">CHISEL POINTED      16X135MM            </v>
          </cell>
          <cell r="D3182" t="str">
            <v>PC</v>
          </cell>
          <cell r="E3182">
            <v>23.75</v>
          </cell>
          <cell r="F3182">
            <v>59.375</v>
          </cell>
        </row>
        <row r="3183">
          <cell r="A3183">
            <v>2310108</v>
          </cell>
          <cell r="B3183" t="str">
            <v>23-101-08</v>
          </cell>
          <cell r="C3183" t="str">
            <v xml:space="preserve">CHISEL POINTED BEV   8X135MM            </v>
          </cell>
          <cell r="D3183" t="str">
            <v>PC</v>
          </cell>
          <cell r="E3183">
            <v>23.75</v>
          </cell>
          <cell r="F3183">
            <v>59.375</v>
          </cell>
        </row>
        <row r="3184">
          <cell r="A3184">
            <v>2310110</v>
          </cell>
          <cell r="B3184" t="str">
            <v>23-101-10</v>
          </cell>
          <cell r="C3184" t="str">
            <v xml:space="preserve">CHISEL POINTED BEV  10X135MM            </v>
          </cell>
          <cell r="D3184" t="str">
            <v>PC</v>
          </cell>
          <cell r="E3184">
            <v>23.75</v>
          </cell>
          <cell r="F3184">
            <v>59.375</v>
          </cell>
        </row>
        <row r="3185">
          <cell r="A3185">
            <v>2310112</v>
          </cell>
          <cell r="B3185" t="str">
            <v>23-101-12</v>
          </cell>
          <cell r="C3185" t="str">
            <v xml:space="preserve">CHISEL POINTED BEV  12X135MM            </v>
          </cell>
          <cell r="D3185" t="str">
            <v>PC</v>
          </cell>
          <cell r="E3185">
            <v>23.75</v>
          </cell>
          <cell r="F3185">
            <v>59.375</v>
          </cell>
        </row>
        <row r="3186">
          <cell r="A3186">
            <v>2310114</v>
          </cell>
          <cell r="B3186" t="str">
            <v>23-101-14</v>
          </cell>
          <cell r="C3186" t="str">
            <v xml:space="preserve">CHISEL POINTED BEV  14X135MM            </v>
          </cell>
          <cell r="D3186" t="str">
            <v>PC</v>
          </cell>
          <cell r="E3186">
            <v>31.26</v>
          </cell>
          <cell r="F3186">
            <v>78.150000000000006</v>
          </cell>
        </row>
        <row r="3187">
          <cell r="A3187">
            <v>2310116</v>
          </cell>
          <cell r="B3187" t="str">
            <v>23-101-16</v>
          </cell>
          <cell r="C3187" t="str">
            <v xml:space="preserve">CHISEL POINTED BEV  16X135MM            </v>
          </cell>
          <cell r="D3187" t="str">
            <v>PC</v>
          </cell>
          <cell r="E3187">
            <v>31.26</v>
          </cell>
          <cell r="F3187">
            <v>78.150000000000006</v>
          </cell>
        </row>
        <row r="3188">
          <cell r="A3188">
            <v>2310208</v>
          </cell>
          <cell r="B3188" t="str">
            <v>23-102-08</v>
          </cell>
          <cell r="C3188" t="str">
            <v xml:space="preserve">GOUGE                8X135MM            </v>
          </cell>
          <cell r="D3188" t="str">
            <v>PC</v>
          </cell>
          <cell r="E3188">
            <v>28.69</v>
          </cell>
          <cell r="F3188">
            <v>71.725000000000009</v>
          </cell>
        </row>
        <row r="3189">
          <cell r="A3189">
            <v>2310210</v>
          </cell>
          <cell r="B3189" t="str">
            <v>23-102-10</v>
          </cell>
          <cell r="C3189" t="str">
            <v xml:space="preserve">CHISEL POINTED BEV  10X135MM            </v>
          </cell>
          <cell r="D3189" t="str">
            <v>PC</v>
          </cell>
          <cell r="E3189">
            <v>28.69</v>
          </cell>
          <cell r="F3189">
            <v>71.725000000000009</v>
          </cell>
        </row>
        <row r="3190">
          <cell r="A3190">
            <v>2310212</v>
          </cell>
          <cell r="B3190" t="str">
            <v>23-102-12</v>
          </cell>
          <cell r="C3190" t="str">
            <v xml:space="preserve">CHISEL POINTED BEV  12X135MM            </v>
          </cell>
          <cell r="D3190" t="str">
            <v>PC</v>
          </cell>
          <cell r="E3190">
            <v>28.69</v>
          </cell>
          <cell r="F3190">
            <v>71.725000000000009</v>
          </cell>
        </row>
        <row r="3191">
          <cell r="A3191">
            <v>2310214</v>
          </cell>
          <cell r="B3191" t="str">
            <v>23-102-14</v>
          </cell>
          <cell r="C3191" t="str">
            <v xml:space="preserve">CHISEL POINTED BEV  14X135MM            </v>
          </cell>
          <cell r="D3191" t="str">
            <v>PC</v>
          </cell>
          <cell r="E3191">
            <v>28.69</v>
          </cell>
          <cell r="F3191">
            <v>71.725000000000009</v>
          </cell>
        </row>
        <row r="3192">
          <cell r="A3192">
            <v>2310216</v>
          </cell>
          <cell r="B3192" t="str">
            <v>23-102-16</v>
          </cell>
          <cell r="C3192" t="str">
            <v xml:space="preserve">CHISEL POINTED BEV  16X135MM            </v>
          </cell>
          <cell r="D3192" t="str">
            <v>PC</v>
          </cell>
          <cell r="E3192">
            <v>28.69</v>
          </cell>
          <cell r="F3192">
            <v>71.725000000000009</v>
          </cell>
        </row>
        <row r="3193">
          <cell r="A3193">
            <v>2310502</v>
          </cell>
          <cell r="B3193" t="str">
            <v>23-105-02</v>
          </cell>
          <cell r="C3193" t="str">
            <v xml:space="preserve">PARTSCH CHISEL       2X135MM            </v>
          </cell>
          <cell r="D3193" t="str">
            <v>PC</v>
          </cell>
          <cell r="E3193">
            <v>23.75</v>
          </cell>
          <cell r="F3193">
            <v>59.375</v>
          </cell>
        </row>
        <row r="3194">
          <cell r="A3194">
            <v>2310503</v>
          </cell>
          <cell r="B3194" t="str">
            <v>23-105-03</v>
          </cell>
          <cell r="C3194" t="str">
            <v xml:space="preserve">PARTSCH CHISEL       3X135MM            </v>
          </cell>
          <cell r="D3194" t="str">
            <v>PC</v>
          </cell>
          <cell r="E3194">
            <v>23.75</v>
          </cell>
          <cell r="F3194">
            <v>59.375</v>
          </cell>
        </row>
        <row r="3195">
          <cell r="A3195">
            <v>2310504</v>
          </cell>
          <cell r="B3195" t="str">
            <v>23-105-04</v>
          </cell>
          <cell r="C3195" t="str">
            <v xml:space="preserve">PARTSCH CHISEL       4X135MM            </v>
          </cell>
          <cell r="D3195" t="str">
            <v>PC</v>
          </cell>
          <cell r="E3195">
            <v>23.75</v>
          </cell>
          <cell r="F3195">
            <v>59.375</v>
          </cell>
        </row>
        <row r="3196">
          <cell r="A3196">
            <v>2310505</v>
          </cell>
          <cell r="B3196" t="str">
            <v>23-105-05</v>
          </cell>
          <cell r="C3196" t="str">
            <v xml:space="preserve">PARTSCH CHISEL       5X135MM            </v>
          </cell>
          <cell r="D3196" t="str">
            <v>PC</v>
          </cell>
          <cell r="E3196">
            <v>23.75</v>
          </cell>
          <cell r="F3196">
            <v>59.375</v>
          </cell>
        </row>
        <row r="3197">
          <cell r="A3197">
            <v>2310506</v>
          </cell>
          <cell r="B3197" t="str">
            <v>23-105-06</v>
          </cell>
          <cell r="C3197" t="str">
            <v xml:space="preserve">PARTSCH CHISEL       6X135MM            </v>
          </cell>
          <cell r="D3197" t="str">
            <v>PC</v>
          </cell>
          <cell r="E3197">
            <v>23.75</v>
          </cell>
          <cell r="F3197">
            <v>59.375</v>
          </cell>
        </row>
        <row r="3198">
          <cell r="A3198">
            <v>2310602</v>
          </cell>
          <cell r="B3198" t="str">
            <v>23-106-02</v>
          </cell>
          <cell r="C3198" t="str">
            <v xml:space="preserve">PARTSCH CHISEL       2X170MM            </v>
          </cell>
          <cell r="D3198" t="str">
            <v>PC</v>
          </cell>
          <cell r="E3198">
            <v>24.32</v>
          </cell>
          <cell r="F3198">
            <v>60.8</v>
          </cell>
        </row>
        <row r="3199">
          <cell r="A3199">
            <v>2310603</v>
          </cell>
          <cell r="B3199" t="str">
            <v>23-106-03</v>
          </cell>
          <cell r="C3199" t="str">
            <v xml:space="preserve">PARTSCH CHISEL       3X170MM            </v>
          </cell>
          <cell r="D3199" t="str">
            <v>PC</v>
          </cell>
          <cell r="E3199">
            <v>24.32</v>
          </cell>
          <cell r="F3199">
            <v>60.8</v>
          </cell>
        </row>
        <row r="3200">
          <cell r="A3200">
            <v>2310604</v>
          </cell>
          <cell r="B3200" t="str">
            <v>23-106-04</v>
          </cell>
          <cell r="C3200" t="str">
            <v xml:space="preserve">PARTSCH CHISEL       4X170MM            </v>
          </cell>
          <cell r="D3200" t="str">
            <v>PC</v>
          </cell>
          <cell r="E3200">
            <v>24.32</v>
          </cell>
          <cell r="F3200">
            <v>60.8</v>
          </cell>
        </row>
        <row r="3201">
          <cell r="A3201">
            <v>2310605</v>
          </cell>
          <cell r="B3201" t="str">
            <v>23-106-05</v>
          </cell>
          <cell r="C3201" t="str">
            <v xml:space="preserve">PARTSCH CHISEL       5X170MM            </v>
          </cell>
          <cell r="D3201" t="str">
            <v>PC</v>
          </cell>
          <cell r="E3201">
            <v>24.32</v>
          </cell>
          <cell r="F3201">
            <v>60.8</v>
          </cell>
        </row>
        <row r="3202">
          <cell r="A3202">
            <v>2310606</v>
          </cell>
          <cell r="B3202" t="str">
            <v>23-106-06</v>
          </cell>
          <cell r="C3202" t="str">
            <v xml:space="preserve">PARTSCH CHISEL       6X170MM            </v>
          </cell>
          <cell r="D3202" t="str">
            <v>PC</v>
          </cell>
          <cell r="E3202">
            <v>24.32</v>
          </cell>
          <cell r="F3202">
            <v>60.8</v>
          </cell>
        </row>
        <row r="3203">
          <cell r="A3203">
            <v>2310902</v>
          </cell>
          <cell r="B3203" t="str">
            <v>23-109-02</v>
          </cell>
          <cell r="C3203" t="str">
            <v xml:space="preserve">PARTSCH GOUGE        2X135MM            </v>
          </cell>
          <cell r="D3203" t="str">
            <v>PC</v>
          </cell>
          <cell r="E3203">
            <v>24.32</v>
          </cell>
          <cell r="F3203">
            <v>60.8</v>
          </cell>
        </row>
        <row r="3204">
          <cell r="A3204">
            <v>2310903</v>
          </cell>
          <cell r="B3204" t="str">
            <v>23-109-03</v>
          </cell>
          <cell r="C3204" t="str">
            <v xml:space="preserve">PARTSCH GOUGE        3X135MM            </v>
          </cell>
          <cell r="D3204" t="str">
            <v>PC</v>
          </cell>
          <cell r="E3204">
            <v>24.32</v>
          </cell>
          <cell r="F3204">
            <v>60.8</v>
          </cell>
        </row>
        <row r="3205">
          <cell r="A3205">
            <v>2310904</v>
          </cell>
          <cell r="B3205" t="str">
            <v>23-109-04</v>
          </cell>
          <cell r="C3205" t="str">
            <v xml:space="preserve">PARTSCH GOUGE        4X135MM            </v>
          </cell>
          <cell r="D3205" t="str">
            <v>PC</v>
          </cell>
          <cell r="E3205">
            <v>23.66</v>
          </cell>
          <cell r="F3205">
            <v>59.15</v>
          </cell>
        </row>
        <row r="3206">
          <cell r="A3206">
            <v>2310905</v>
          </cell>
          <cell r="B3206" t="str">
            <v>23-109-05</v>
          </cell>
          <cell r="C3206" t="str">
            <v xml:space="preserve">PARTSCH GOUGE        5X135MM            </v>
          </cell>
          <cell r="D3206" t="str">
            <v>PC</v>
          </cell>
          <cell r="E3206">
            <v>24.32</v>
          </cell>
          <cell r="F3206">
            <v>60.8</v>
          </cell>
        </row>
        <row r="3207">
          <cell r="A3207">
            <v>2310906</v>
          </cell>
          <cell r="B3207" t="str">
            <v>23-109-06</v>
          </cell>
          <cell r="C3207" t="str">
            <v xml:space="preserve">PARTSCH GOUGE        6X135MM            </v>
          </cell>
          <cell r="D3207" t="str">
            <v>PC</v>
          </cell>
          <cell r="E3207">
            <v>24.32</v>
          </cell>
          <cell r="F3207">
            <v>60.8</v>
          </cell>
        </row>
        <row r="3208">
          <cell r="A3208">
            <v>2311002</v>
          </cell>
          <cell r="B3208" t="str">
            <v>23-110-02</v>
          </cell>
          <cell r="C3208" t="str">
            <v xml:space="preserve">PARTSCH GOUGE        2X170MM            </v>
          </cell>
          <cell r="D3208" t="str">
            <v>PC</v>
          </cell>
          <cell r="E3208">
            <v>31.26</v>
          </cell>
          <cell r="F3208">
            <v>78.150000000000006</v>
          </cell>
        </row>
        <row r="3209">
          <cell r="A3209">
            <v>2311003</v>
          </cell>
          <cell r="B3209" t="str">
            <v>23-110-03</v>
          </cell>
          <cell r="C3209" t="str">
            <v xml:space="preserve">PARTSCH GOUGE        3X170MM            </v>
          </cell>
          <cell r="D3209" t="str">
            <v>PC</v>
          </cell>
          <cell r="E3209">
            <v>31.26</v>
          </cell>
          <cell r="F3209">
            <v>78.150000000000006</v>
          </cell>
        </row>
        <row r="3210">
          <cell r="A3210">
            <v>2311004</v>
          </cell>
          <cell r="B3210" t="str">
            <v>23-110-04</v>
          </cell>
          <cell r="C3210" t="str">
            <v xml:space="preserve">PARTSCH GOUGE        4X170MM            </v>
          </cell>
          <cell r="D3210" t="str">
            <v>PC</v>
          </cell>
          <cell r="E3210">
            <v>31.26</v>
          </cell>
          <cell r="F3210">
            <v>78.150000000000006</v>
          </cell>
        </row>
        <row r="3211">
          <cell r="A3211">
            <v>2311005</v>
          </cell>
          <cell r="B3211" t="str">
            <v>23-110-05</v>
          </cell>
          <cell r="C3211" t="str">
            <v xml:space="preserve">PARTSCH GOUGE        5X170MM            </v>
          </cell>
          <cell r="D3211" t="str">
            <v>PC</v>
          </cell>
          <cell r="E3211">
            <v>31.26</v>
          </cell>
          <cell r="F3211">
            <v>78.150000000000006</v>
          </cell>
        </row>
        <row r="3212">
          <cell r="A3212">
            <v>2311006</v>
          </cell>
          <cell r="B3212" t="str">
            <v>23-110-06</v>
          </cell>
          <cell r="C3212" t="str">
            <v xml:space="preserve">PARTSCH GOUGE        6X170MM            </v>
          </cell>
          <cell r="D3212" t="str">
            <v>PC</v>
          </cell>
          <cell r="E3212">
            <v>31.26</v>
          </cell>
          <cell r="F3212">
            <v>78.150000000000006</v>
          </cell>
        </row>
        <row r="3213">
          <cell r="A3213">
            <v>2311804</v>
          </cell>
          <cell r="B3213" t="str">
            <v>23-118-04</v>
          </cell>
          <cell r="C3213" t="str">
            <v xml:space="preserve">ALEXANDER CHISEL     4X180MM            </v>
          </cell>
          <cell r="D3213" t="str">
            <v>PC</v>
          </cell>
          <cell r="E3213">
            <v>32.020000000000003</v>
          </cell>
          <cell r="F3213">
            <v>80.050000000000011</v>
          </cell>
        </row>
        <row r="3214">
          <cell r="A3214">
            <v>2311806</v>
          </cell>
          <cell r="B3214" t="str">
            <v>23-118-06</v>
          </cell>
          <cell r="C3214" t="str">
            <v xml:space="preserve">ALEXANDER CHISEL     6X180MM            </v>
          </cell>
          <cell r="D3214" t="str">
            <v>PC</v>
          </cell>
          <cell r="E3214">
            <v>32.020000000000003</v>
          </cell>
          <cell r="F3214">
            <v>80.050000000000011</v>
          </cell>
        </row>
        <row r="3215">
          <cell r="A3215">
            <v>2311808</v>
          </cell>
          <cell r="B3215" t="str">
            <v>23-118-08</v>
          </cell>
          <cell r="C3215" t="str">
            <v xml:space="preserve">ALEXANDER CHISEL     8X180MM            </v>
          </cell>
          <cell r="D3215" t="str">
            <v>PC</v>
          </cell>
          <cell r="E3215">
            <v>32.020000000000003</v>
          </cell>
          <cell r="F3215">
            <v>80.050000000000011</v>
          </cell>
        </row>
        <row r="3216">
          <cell r="A3216">
            <v>2311810</v>
          </cell>
          <cell r="B3216" t="str">
            <v>23-118-10</v>
          </cell>
          <cell r="C3216" t="str">
            <v xml:space="preserve">ALEXANDER CHISEL    10X180MM            </v>
          </cell>
          <cell r="D3216" t="str">
            <v>PC</v>
          </cell>
          <cell r="E3216">
            <v>32.020000000000003</v>
          </cell>
          <cell r="F3216">
            <v>80.050000000000011</v>
          </cell>
        </row>
        <row r="3217">
          <cell r="A3217">
            <v>2311812</v>
          </cell>
          <cell r="B3217" t="str">
            <v>23-118-12</v>
          </cell>
          <cell r="C3217" t="str">
            <v xml:space="preserve">ALEXANDER CHISEL    12X180MM            </v>
          </cell>
          <cell r="D3217" t="str">
            <v>PC</v>
          </cell>
          <cell r="E3217">
            <v>32.020000000000003</v>
          </cell>
          <cell r="F3217">
            <v>80.050000000000011</v>
          </cell>
        </row>
        <row r="3218">
          <cell r="A3218">
            <v>2311814</v>
          </cell>
          <cell r="B3218" t="str">
            <v>23-118-14</v>
          </cell>
          <cell r="C3218" t="str">
            <v xml:space="preserve">ALEXANDER CHISEL    14X180MM            </v>
          </cell>
          <cell r="D3218" t="str">
            <v>PC</v>
          </cell>
          <cell r="E3218">
            <v>32.020000000000003</v>
          </cell>
          <cell r="F3218">
            <v>80.050000000000011</v>
          </cell>
        </row>
        <row r="3219">
          <cell r="A3219">
            <v>2311904</v>
          </cell>
          <cell r="B3219" t="str">
            <v>23-119-04</v>
          </cell>
          <cell r="C3219" t="str">
            <v xml:space="preserve">ALEXANDER GOUGE      4X180MM            </v>
          </cell>
          <cell r="D3219" t="str">
            <v>PC</v>
          </cell>
          <cell r="E3219">
            <v>33.729999999999997</v>
          </cell>
          <cell r="F3219">
            <v>84.324999999999989</v>
          </cell>
        </row>
        <row r="3220">
          <cell r="A3220">
            <v>2311906</v>
          </cell>
          <cell r="B3220" t="str">
            <v>23-119-06</v>
          </cell>
          <cell r="C3220" t="str">
            <v xml:space="preserve">ALEXANDER GOUGE      6X180MM            </v>
          </cell>
          <cell r="D3220" t="str">
            <v>PC</v>
          </cell>
          <cell r="E3220">
            <v>33.729999999999997</v>
          </cell>
          <cell r="F3220">
            <v>84.324999999999989</v>
          </cell>
        </row>
        <row r="3221">
          <cell r="A3221">
            <v>2311908</v>
          </cell>
          <cell r="B3221" t="str">
            <v>23-119-08</v>
          </cell>
          <cell r="C3221" t="str">
            <v xml:space="preserve">ALEXANDER GOUGE      8X180MM            </v>
          </cell>
          <cell r="D3221" t="str">
            <v>PC</v>
          </cell>
          <cell r="E3221">
            <v>33.729999999999997</v>
          </cell>
          <cell r="F3221">
            <v>84.324999999999989</v>
          </cell>
        </row>
        <row r="3222">
          <cell r="A3222">
            <v>2311910</v>
          </cell>
          <cell r="B3222" t="str">
            <v>23-119-10</v>
          </cell>
          <cell r="C3222" t="str">
            <v xml:space="preserve">ALEXANDER GOUGE     10X180MM            </v>
          </cell>
          <cell r="D3222" t="str">
            <v>PC</v>
          </cell>
          <cell r="E3222">
            <v>33.729999999999997</v>
          </cell>
          <cell r="F3222">
            <v>84.324999999999989</v>
          </cell>
        </row>
        <row r="3223">
          <cell r="A3223">
            <v>2311912</v>
          </cell>
          <cell r="B3223" t="str">
            <v>23-119-12</v>
          </cell>
          <cell r="C3223" t="str">
            <v xml:space="preserve">ALEXANDER GOUGE     12X180MM            </v>
          </cell>
          <cell r="D3223" t="str">
            <v>PC</v>
          </cell>
          <cell r="E3223">
            <v>33.729999999999997</v>
          </cell>
          <cell r="F3223">
            <v>84.324999999999989</v>
          </cell>
        </row>
        <row r="3224">
          <cell r="A3224">
            <v>2311914</v>
          </cell>
          <cell r="B3224" t="str">
            <v>23-119-14</v>
          </cell>
          <cell r="C3224" t="str">
            <v xml:space="preserve">ALEXANDER GOUGE     14X180MM            </v>
          </cell>
          <cell r="D3224" t="str">
            <v>PC</v>
          </cell>
          <cell r="E3224">
            <v>33.729999999999997</v>
          </cell>
          <cell r="F3224">
            <v>84.324999999999989</v>
          </cell>
        </row>
        <row r="3225">
          <cell r="A3225">
            <v>2312310</v>
          </cell>
          <cell r="B3225" t="str">
            <v>23-123-10</v>
          </cell>
          <cell r="C3225" t="str">
            <v xml:space="preserve">STILLE CHISEL BEV   10X200MM            </v>
          </cell>
          <cell r="D3225" t="str">
            <v>PC</v>
          </cell>
          <cell r="E3225">
            <v>43.89</v>
          </cell>
          <cell r="F3225">
            <v>109.72499999999999</v>
          </cell>
        </row>
        <row r="3226">
          <cell r="A3226">
            <v>2312315</v>
          </cell>
          <cell r="B3226" t="str">
            <v>23-123-15</v>
          </cell>
          <cell r="C3226" t="str">
            <v xml:space="preserve">STILLE CHISEL BEV   15X200MM            </v>
          </cell>
          <cell r="D3226" t="str">
            <v>PC</v>
          </cell>
          <cell r="E3226">
            <v>43.89</v>
          </cell>
          <cell r="F3226">
            <v>109.72499999999999</v>
          </cell>
        </row>
        <row r="3227">
          <cell r="A3227">
            <v>2312320</v>
          </cell>
          <cell r="B3227" t="str">
            <v>23-123-20</v>
          </cell>
          <cell r="C3227" t="str">
            <v xml:space="preserve">STILLE CHISEL BEV   20X200MM            </v>
          </cell>
          <cell r="D3227" t="str">
            <v>PC</v>
          </cell>
          <cell r="E3227">
            <v>43.89</v>
          </cell>
          <cell r="F3227">
            <v>109.72499999999999</v>
          </cell>
        </row>
        <row r="3228">
          <cell r="A3228">
            <v>2312325</v>
          </cell>
          <cell r="B3228" t="str">
            <v>23-123-25</v>
          </cell>
          <cell r="C3228" t="str">
            <v xml:space="preserve">STILLE CHISEL BEV   25X200MM            </v>
          </cell>
          <cell r="D3228" t="str">
            <v>PC</v>
          </cell>
          <cell r="E3228">
            <v>43.89</v>
          </cell>
          <cell r="F3228">
            <v>109.72499999999999</v>
          </cell>
        </row>
        <row r="3229">
          <cell r="A3229">
            <v>2312410</v>
          </cell>
          <cell r="B3229" t="str">
            <v>23-124-10</v>
          </cell>
          <cell r="C3229" t="str">
            <v xml:space="preserve">STILLE CHISEL NORM  10X200MM            </v>
          </cell>
          <cell r="D3229" t="str">
            <v>PC</v>
          </cell>
          <cell r="E3229">
            <v>43.89</v>
          </cell>
          <cell r="F3229">
            <v>109.72499999999999</v>
          </cell>
        </row>
        <row r="3230">
          <cell r="A3230">
            <v>2312415</v>
          </cell>
          <cell r="B3230" t="str">
            <v>23-124-15</v>
          </cell>
          <cell r="C3230" t="str">
            <v xml:space="preserve">STILLE CHISEL NORM  15X200MM            </v>
          </cell>
          <cell r="D3230" t="str">
            <v>PC</v>
          </cell>
          <cell r="E3230">
            <v>43.89</v>
          </cell>
          <cell r="F3230">
            <v>109.72499999999999</v>
          </cell>
        </row>
        <row r="3231">
          <cell r="A3231">
            <v>2312420</v>
          </cell>
          <cell r="B3231" t="str">
            <v>23-124-20</v>
          </cell>
          <cell r="C3231" t="str">
            <v xml:space="preserve">STILLE CHISEL NORM  20X200MM            </v>
          </cell>
          <cell r="D3231" t="str">
            <v>PC</v>
          </cell>
          <cell r="E3231">
            <v>43.89</v>
          </cell>
          <cell r="F3231">
            <v>109.72499999999999</v>
          </cell>
        </row>
        <row r="3232">
          <cell r="A3232">
            <v>2312425</v>
          </cell>
          <cell r="B3232" t="str">
            <v>23-124-25</v>
          </cell>
          <cell r="C3232" t="str">
            <v xml:space="preserve">STILLE CHISEL NORM  25X200MM            </v>
          </cell>
          <cell r="D3232" t="str">
            <v>PC</v>
          </cell>
          <cell r="E3232">
            <v>43.89</v>
          </cell>
          <cell r="F3232">
            <v>109.72499999999999</v>
          </cell>
        </row>
        <row r="3233">
          <cell r="A3233">
            <v>2312710</v>
          </cell>
          <cell r="B3233" t="str">
            <v>23-127-10</v>
          </cell>
          <cell r="C3233" t="str">
            <v xml:space="preserve">STILLE GOUGE        10X200MM            </v>
          </cell>
          <cell r="D3233" t="str">
            <v>PC</v>
          </cell>
          <cell r="E3233">
            <v>47.69</v>
          </cell>
          <cell r="F3233">
            <v>119.22499999999999</v>
          </cell>
        </row>
        <row r="3234">
          <cell r="A3234">
            <v>2312715</v>
          </cell>
          <cell r="B3234" t="str">
            <v>23-127-15</v>
          </cell>
          <cell r="C3234" t="str">
            <v xml:space="preserve">STILLE GOUGE        15X200MM            </v>
          </cell>
          <cell r="D3234" t="str">
            <v>PC</v>
          </cell>
          <cell r="E3234">
            <v>47.69</v>
          </cell>
          <cell r="F3234">
            <v>119.22499999999999</v>
          </cell>
        </row>
        <row r="3235">
          <cell r="A3235">
            <v>2312720</v>
          </cell>
          <cell r="B3235" t="str">
            <v>23-127-20</v>
          </cell>
          <cell r="C3235" t="str">
            <v xml:space="preserve">STILLE GOUGE        20X200MM            </v>
          </cell>
          <cell r="D3235" t="str">
            <v>PC</v>
          </cell>
          <cell r="E3235">
            <v>47.69</v>
          </cell>
          <cell r="F3235">
            <v>119.22499999999999</v>
          </cell>
        </row>
        <row r="3236">
          <cell r="A3236">
            <v>2312725</v>
          </cell>
          <cell r="B3236" t="str">
            <v>23-127-25</v>
          </cell>
          <cell r="C3236" t="str">
            <v xml:space="preserve">STILLE GOUGE        25X200MM            </v>
          </cell>
          <cell r="D3236" t="str">
            <v>PC</v>
          </cell>
          <cell r="E3236">
            <v>47.69</v>
          </cell>
          <cell r="F3236">
            <v>119.22499999999999</v>
          </cell>
        </row>
        <row r="3237">
          <cell r="A3237">
            <v>2312850</v>
          </cell>
          <cell r="B3237" t="str">
            <v>23-128-50</v>
          </cell>
          <cell r="C3237" t="str">
            <v xml:space="preserve">CHISEL BLADES 50MM R.HOLLOW             </v>
          </cell>
          <cell r="D3237" t="str">
            <v>PC</v>
          </cell>
          <cell r="E3237">
            <v>32.020000000000003</v>
          </cell>
          <cell r="F3237">
            <v>80.050000000000011</v>
          </cell>
        </row>
        <row r="3238">
          <cell r="A3238">
            <v>2312860</v>
          </cell>
          <cell r="B3238" t="str">
            <v>23-128-60</v>
          </cell>
          <cell r="C3238" t="str">
            <v xml:space="preserve">CHISEL BLADES 60MM R.HOLLOW             </v>
          </cell>
          <cell r="D3238" t="str">
            <v>PC</v>
          </cell>
          <cell r="E3238">
            <v>32.020000000000003</v>
          </cell>
          <cell r="F3238">
            <v>80.050000000000011</v>
          </cell>
        </row>
        <row r="3239">
          <cell r="A3239">
            <v>2312870</v>
          </cell>
          <cell r="B3239" t="str">
            <v>23-128-70</v>
          </cell>
          <cell r="C3239" t="str">
            <v xml:space="preserve">CHISEL BLADES 70MM R.HOLLOW             </v>
          </cell>
          <cell r="D3239" t="str">
            <v>PC</v>
          </cell>
          <cell r="E3239">
            <v>25.18</v>
          </cell>
          <cell r="F3239">
            <v>62.95</v>
          </cell>
        </row>
        <row r="3240">
          <cell r="A3240">
            <v>2313000</v>
          </cell>
          <cell r="B3240" t="str">
            <v>23-130-00</v>
          </cell>
          <cell r="C3240" t="str">
            <v xml:space="preserve">CHISEL HANDLE                           </v>
          </cell>
          <cell r="D3240" t="str">
            <v>PC</v>
          </cell>
          <cell r="E3240">
            <v>110.68</v>
          </cell>
          <cell r="F3240">
            <v>276.70000000000005</v>
          </cell>
        </row>
        <row r="3241">
          <cell r="A3241">
            <v>2313005</v>
          </cell>
          <cell r="B3241" t="str">
            <v>23-130-05</v>
          </cell>
          <cell r="C3241" t="str">
            <v xml:space="preserve">CHISEL BLADES  5MM                      </v>
          </cell>
          <cell r="D3241" t="str">
            <v>PC</v>
          </cell>
          <cell r="E3241">
            <v>12.07</v>
          </cell>
          <cell r="F3241">
            <v>30.175000000000001</v>
          </cell>
        </row>
        <row r="3242">
          <cell r="A3242">
            <v>2313010</v>
          </cell>
          <cell r="B3242" t="str">
            <v>23-130-10</v>
          </cell>
          <cell r="C3242" t="str">
            <v xml:space="preserve">CHISEL BLADES 10MM                      </v>
          </cell>
          <cell r="D3242" t="str">
            <v>PC</v>
          </cell>
          <cell r="E3242">
            <v>12.07</v>
          </cell>
          <cell r="F3242">
            <v>30.175000000000001</v>
          </cell>
        </row>
        <row r="3243">
          <cell r="A3243">
            <v>2313016</v>
          </cell>
          <cell r="B3243" t="str">
            <v>23-130-16</v>
          </cell>
          <cell r="C3243" t="str">
            <v xml:space="preserve">CHISEL BLADES 16MM                      </v>
          </cell>
          <cell r="D3243" t="str">
            <v>PC</v>
          </cell>
          <cell r="E3243">
            <v>12.07</v>
          </cell>
          <cell r="F3243">
            <v>30.175000000000001</v>
          </cell>
        </row>
        <row r="3244">
          <cell r="A3244">
            <v>2313025</v>
          </cell>
          <cell r="B3244" t="str">
            <v>23-130-25</v>
          </cell>
          <cell r="C3244" t="str">
            <v xml:space="preserve">CHISEL BLADES 25MM                      </v>
          </cell>
          <cell r="D3244" t="str">
            <v>PC</v>
          </cell>
          <cell r="E3244">
            <v>12.07</v>
          </cell>
          <cell r="F3244">
            <v>30.175000000000001</v>
          </cell>
        </row>
        <row r="3245">
          <cell r="A3245">
            <v>2313055</v>
          </cell>
          <cell r="B3245" t="str">
            <v>23-130-55</v>
          </cell>
          <cell r="C3245" t="str">
            <v xml:space="preserve">OSTEOTOME BLADE  5MM                    </v>
          </cell>
          <cell r="D3245" t="str">
            <v>PC</v>
          </cell>
          <cell r="E3245">
            <v>15.2</v>
          </cell>
          <cell r="F3245">
            <v>38</v>
          </cell>
        </row>
        <row r="3246">
          <cell r="A3246">
            <v>2313060</v>
          </cell>
          <cell r="B3246" t="str">
            <v>23-130-60</v>
          </cell>
          <cell r="C3246" t="str">
            <v xml:space="preserve">OSTEOTOME BLADE 10MM                    </v>
          </cell>
          <cell r="D3246" t="str">
            <v>PC</v>
          </cell>
          <cell r="E3246">
            <v>15.2</v>
          </cell>
          <cell r="F3246">
            <v>38</v>
          </cell>
        </row>
        <row r="3247">
          <cell r="A3247">
            <v>2313066</v>
          </cell>
          <cell r="B3247" t="str">
            <v>23-130-66</v>
          </cell>
          <cell r="C3247" t="str">
            <v xml:space="preserve">OSTEOTOME BLADE 16MM                    </v>
          </cell>
          <cell r="D3247" t="str">
            <v>PC</v>
          </cell>
          <cell r="E3247">
            <v>15.2</v>
          </cell>
          <cell r="F3247">
            <v>38</v>
          </cell>
        </row>
        <row r="3248">
          <cell r="A3248">
            <v>2313085</v>
          </cell>
          <cell r="B3248" t="str">
            <v>23-130-85</v>
          </cell>
          <cell r="C3248" t="str">
            <v xml:space="preserve">OSTEOTOME BLADE 25MM                    </v>
          </cell>
          <cell r="D3248" t="str">
            <v>PC</v>
          </cell>
          <cell r="E3248">
            <v>15.2</v>
          </cell>
          <cell r="F3248">
            <v>38</v>
          </cell>
        </row>
        <row r="3249">
          <cell r="A3249">
            <v>2313099</v>
          </cell>
          <cell r="B3249" t="str">
            <v>23-130-99</v>
          </cell>
          <cell r="C3249" t="str">
            <v xml:space="preserve">KEY FOR 23-130-00                       </v>
          </cell>
          <cell r="D3249" t="str">
            <v>PC</v>
          </cell>
          <cell r="E3249">
            <v>25.75</v>
          </cell>
          <cell r="F3249">
            <v>64.375</v>
          </cell>
        </row>
        <row r="3250">
          <cell r="A3250">
            <v>2313105</v>
          </cell>
          <cell r="B3250" t="str">
            <v>23-131-05</v>
          </cell>
          <cell r="C3250" t="str">
            <v xml:space="preserve">LEXER SPONGIOSA CHISEL STR.             </v>
          </cell>
          <cell r="D3250" t="str">
            <v>PC</v>
          </cell>
          <cell r="E3250">
            <v>89.78</v>
          </cell>
          <cell r="F3250">
            <v>224.45</v>
          </cell>
        </row>
        <row r="3251">
          <cell r="A3251">
            <v>2313110</v>
          </cell>
          <cell r="B3251" t="str">
            <v>23-131-10</v>
          </cell>
          <cell r="C3251" t="str">
            <v xml:space="preserve">LEXER SPONGIOSA CHISEL STR.             </v>
          </cell>
          <cell r="D3251" t="str">
            <v>PC</v>
          </cell>
          <cell r="E3251">
            <v>89.78</v>
          </cell>
          <cell r="F3251">
            <v>224.45</v>
          </cell>
        </row>
        <row r="3252">
          <cell r="A3252">
            <v>2313115</v>
          </cell>
          <cell r="B3252" t="str">
            <v>23-131-15</v>
          </cell>
          <cell r="C3252" t="str">
            <v xml:space="preserve">LEXER SPONGIOSA CHISEL STR.             </v>
          </cell>
          <cell r="D3252" t="str">
            <v>PC</v>
          </cell>
          <cell r="E3252">
            <v>89.78</v>
          </cell>
          <cell r="F3252">
            <v>224.45</v>
          </cell>
        </row>
        <row r="3253">
          <cell r="A3253">
            <v>2313155</v>
          </cell>
          <cell r="B3253" t="str">
            <v>23-131-55</v>
          </cell>
          <cell r="C3253" t="str">
            <v xml:space="preserve">LEXER SPONGIOSA CHISEL CVD.             </v>
          </cell>
          <cell r="D3253" t="str">
            <v>PC</v>
          </cell>
          <cell r="E3253">
            <v>89.78</v>
          </cell>
          <cell r="F3253">
            <v>224.45</v>
          </cell>
        </row>
        <row r="3254">
          <cell r="A3254">
            <v>2313160</v>
          </cell>
          <cell r="B3254" t="str">
            <v>23-131-60</v>
          </cell>
          <cell r="C3254" t="str">
            <v xml:space="preserve">LEXER SPONGIOSA CHISEL CVD.             </v>
          </cell>
          <cell r="D3254" t="str">
            <v>PC</v>
          </cell>
          <cell r="E3254">
            <v>89.78</v>
          </cell>
          <cell r="F3254">
            <v>224.45</v>
          </cell>
        </row>
        <row r="3255">
          <cell r="A3255">
            <v>2313165</v>
          </cell>
          <cell r="B3255" t="str">
            <v>23-131-65</v>
          </cell>
          <cell r="C3255" t="str">
            <v xml:space="preserve">LEXER SPONGIOSA CHISEL CVD.             </v>
          </cell>
          <cell r="D3255" t="str">
            <v>PC</v>
          </cell>
          <cell r="E3255">
            <v>89.78</v>
          </cell>
          <cell r="F3255">
            <v>224.45</v>
          </cell>
        </row>
        <row r="3256">
          <cell r="A3256">
            <v>2313204</v>
          </cell>
          <cell r="B3256" t="str">
            <v>23-132-04</v>
          </cell>
          <cell r="C3256" t="str">
            <v xml:space="preserve">MINI LEXER CHISEL       4 MM            </v>
          </cell>
          <cell r="D3256" t="str">
            <v>PC</v>
          </cell>
          <cell r="E3256">
            <v>58.52</v>
          </cell>
          <cell r="F3256">
            <v>146.30000000000001</v>
          </cell>
        </row>
        <row r="3257">
          <cell r="A3257">
            <v>2313206</v>
          </cell>
          <cell r="B3257" t="str">
            <v>23-132-06</v>
          </cell>
          <cell r="C3257" t="str">
            <v xml:space="preserve">MINI LEXER CHISEL       6 MM            </v>
          </cell>
          <cell r="D3257" t="str">
            <v>PC</v>
          </cell>
          <cell r="E3257">
            <v>58.52</v>
          </cell>
          <cell r="F3257">
            <v>146.30000000000001</v>
          </cell>
        </row>
        <row r="3258">
          <cell r="A3258">
            <v>2313208</v>
          </cell>
          <cell r="B3258" t="str">
            <v>23-132-08</v>
          </cell>
          <cell r="C3258" t="str">
            <v xml:space="preserve">MINI LEXER CHISEL       8 MM            </v>
          </cell>
          <cell r="D3258" t="str">
            <v>PC</v>
          </cell>
          <cell r="E3258">
            <v>58.52</v>
          </cell>
          <cell r="F3258">
            <v>146.30000000000001</v>
          </cell>
        </row>
        <row r="3259">
          <cell r="A3259">
            <v>2313210</v>
          </cell>
          <cell r="B3259" t="str">
            <v>23-132-10</v>
          </cell>
          <cell r="C3259" t="str">
            <v xml:space="preserve">MINI LEXER CHISEL      10 MM            </v>
          </cell>
          <cell r="D3259" t="str">
            <v>PC</v>
          </cell>
          <cell r="E3259">
            <v>58.52</v>
          </cell>
          <cell r="F3259">
            <v>146.30000000000001</v>
          </cell>
        </row>
        <row r="3260">
          <cell r="A3260">
            <v>2313212</v>
          </cell>
          <cell r="B3260" t="str">
            <v>23-132-12</v>
          </cell>
          <cell r="C3260" t="str">
            <v xml:space="preserve">MINI LEXER CHISEL      12 MM            </v>
          </cell>
          <cell r="D3260" t="str">
            <v>PC</v>
          </cell>
          <cell r="E3260">
            <v>58.52</v>
          </cell>
          <cell r="F3260">
            <v>146.30000000000001</v>
          </cell>
        </row>
        <row r="3261">
          <cell r="A3261">
            <v>2313304</v>
          </cell>
          <cell r="B3261" t="str">
            <v>23-133-04</v>
          </cell>
          <cell r="C3261" t="str">
            <v xml:space="preserve">MINI LEXER GOUGE        4 MM            </v>
          </cell>
          <cell r="D3261" t="str">
            <v>PC</v>
          </cell>
          <cell r="E3261">
            <v>58.52</v>
          </cell>
          <cell r="F3261">
            <v>146.30000000000001</v>
          </cell>
        </row>
        <row r="3262">
          <cell r="A3262">
            <v>2313306</v>
          </cell>
          <cell r="B3262" t="str">
            <v>23-133-06</v>
          </cell>
          <cell r="C3262" t="str">
            <v xml:space="preserve">MINI LEXER GOUGE        6 MM            </v>
          </cell>
          <cell r="D3262" t="str">
            <v>PC</v>
          </cell>
          <cell r="E3262">
            <v>58.52</v>
          </cell>
          <cell r="F3262">
            <v>146.30000000000001</v>
          </cell>
        </row>
        <row r="3263">
          <cell r="A3263">
            <v>2313308</v>
          </cell>
          <cell r="B3263" t="str">
            <v>23-133-08</v>
          </cell>
          <cell r="C3263" t="str">
            <v xml:space="preserve">MINI LEXER GOUGE        8 MM            </v>
          </cell>
          <cell r="D3263" t="str">
            <v>PC</v>
          </cell>
          <cell r="E3263">
            <v>58.52</v>
          </cell>
          <cell r="F3263">
            <v>146.30000000000001</v>
          </cell>
        </row>
        <row r="3264">
          <cell r="A3264">
            <v>2313310</v>
          </cell>
          <cell r="B3264" t="str">
            <v>23-133-10</v>
          </cell>
          <cell r="C3264" t="str">
            <v xml:space="preserve">MINI LEXER GOUGE       10 MM            </v>
          </cell>
          <cell r="D3264" t="str">
            <v>PC</v>
          </cell>
          <cell r="E3264">
            <v>58.52</v>
          </cell>
          <cell r="F3264">
            <v>146.30000000000001</v>
          </cell>
        </row>
        <row r="3265">
          <cell r="A3265">
            <v>2313312</v>
          </cell>
          <cell r="B3265" t="str">
            <v>23-133-12</v>
          </cell>
          <cell r="C3265" t="str">
            <v xml:space="preserve">MINI LEXER GOUGE       12 MM            </v>
          </cell>
          <cell r="D3265" t="str">
            <v>PC</v>
          </cell>
          <cell r="E3265">
            <v>58.52</v>
          </cell>
          <cell r="F3265">
            <v>146.30000000000001</v>
          </cell>
        </row>
        <row r="3266">
          <cell r="A3266">
            <v>2313407</v>
          </cell>
          <cell r="B3266" t="str">
            <v>23-134-07</v>
          </cell>
          <cell r="C3266" t="str">
            <v xml:space="preserve">LEXER BONE CHISEL 230X7MM               </v>
          </cell>
          <cell r="D3266" t="str">
            <v>PC</v>
          </cell>
          <cell r="E3266">
            <v>54.82</v>
          </cell>
          <cell r="F3266">
            <v>137.05000000000001</v>
          </cell>
        </row>
        <row r="3267">
          <cell r="A3267">
            <v>2313410</v>
          </cell>
          <cell r="B3267" t="str">
            <v>23-134-10</v>
          </cell>
          <cell r="C3267" t="str">
            <v xml:space="preserve">LEXER CHISEL        10X230MM            </v>
          </cell>
          <cell r="D3267" t="str">
            <v>PC</v>
          </cell>
          <cell r="E3267">
            <v>54.82</v>
          </cell>
          <cell r="F3267">
            <v>137.05000000000001</v>
          </cell>
        </row>
        <row r="3268">
          <cell r="A3268">
            <v>2313415</v>
          </cell>
          <cell r="B3268" t="str">
            <v>23-134-15</v>
          </cell>
          <cell r="C3268" t="str">
            <v xml:space="preserve">LEXER CHISEL        15X230MM            </v>
          </cell>
          <cell r="D3268" t="str">
            <v>PC</v>
          </cell>
          <cell r="E3268">
            <v>54.82</v>
          </cell>
          <cell r="F3268">
            <v>137.05000000000001</v>
          </cell>
        </row>
        <row r="3269">
          <cell r="A3269">
            <v>2313420</v>
          </cell>
          <cell r="B3269" t="str">
            <v>23-134-20</v>
          </cell>
          <cell r="C3269" t="str">
            <v xml:space="preserve">LEXER CHISEL        20X230MM            </v>
          </cell>
          <cell r="D3269" t="str">
            <v>PC</v>
          </cell>
          <cell r="E3269">
            <v>54.82</v>
          </cell>
          <cell r="F3269">
            <v>137.05000000000001</v>
          </cell>
        </row>
        <row r="3270">
          <cell r="A3270">
            <v>2313425</v>
          </cell>
          <cell r="B3270" t="str">
            <v>23-134-25</v>
          </cell>
          <cell r="C3270" t="str">
            <v xml:space="preserve">LEXER CHISEL        25X230MM            </v>
          </cell>
          <cell r="D3270" t="str">
            <v>PC</v>
          </cell>
          <cell r="E3270">
            <v>54.82</v>
          </cell>
          <cell r="F3270">
            <v>137.05000000000001</v>
          </cell>
        </row>
        <row r="3271">
          <cell r="A3271">
            <v>2313430</v>
          </cell>
          <cell r="B3271" t="str">
            <v>23-134-30</v>
          </cell>
          <cell r="C3271" t="str">
            <v xml:space="preserve">LEXER CHISEL        30X230MM            </v>
          </cell>
          <cell r="D3271" t="str">
            <v>PC</v>
          </cell>
          <cell r="E3271">
            <v>54.82</v>
          </cell>
          <cell r="F3271">
            <v>137.05000000000001</v>
          </cell>
        </row>
        <row r="3272">
          <cell r="A3272">
            <v>2313507</v>
          </cell>
          <cell r="B3272" t="str">
            <v>23-135-07</v>
          </cell>
          <cell r="C3272" t="str">
            <v xml:space="preserve">LEXER BONE GOUGE 230X7MM                </v>
          </cell>
          <cell r="D3272" t="str">
            <v>PC</v>
          </cell>
          <cell r="E3272">
            <v>68.400000000000006</v>
          </cell>
          <cell r="F3272">
            <v>171</v>
          </cell>
        </row>
        <row r="3273">
          <cell r="A3273">
            <v>2313510</v>
          </cell>
          <cell r="B3273" t="str">
            <v>23-135-10</v>
          </cell>
          <cell r="C3273" t="str">
            <v xml:space="preserve">LEXER GOUGE         10X230MM            </v>
          </cell>
          <cell r="D3273" t="str">
            <v>PC</v>
          </cell>
          <cell r="E3273">
            <v>68.400000000000006</v>
          </cell>
          <cell r="F3273">
            <v>171</v>
          </cell>
        </row>
        <row r="3274">
          <cell r="A3274">
            <v>2313515</v>
          </cell>
          <cell r="B3274" t="str">
            <v>23-135-15</v>
          </cell>
          <cell r="C3274" t="str">
            <v xml:space="preserve">LEXER GOUGE         15X230MM            </v>
          </cell>
          <cell r="D3274" t="str">
            <v>PC</v>
          </cell>
          <cell r="E3274">
            <v>68.400000000000006</v>
          </cell>
          <cell r="F3274">
            <v>171</v>
          </cell>
        </row>
        <row r="3275">
          <cell r="A3275">
            <v>2313520</v>
          </cell>
          <cell r="B3275" t="str">
            <v>23-135-20</v>
          </cell>
          <cell r="C3275" t="str">
            <v xml:space="preserve">LEXER GOUGE         20X230MM            </v>
          </cell>
          <cell r="D3275" t="str">
            <v>PC</v>
          </cell>
          <cell r="E3275">
            <v>68.400000000000006</v>
          </cell>
          <cell r="F3275">
            <v>171</v>
          </cell>
        </row>
        <row r="3276">
          <cell r="A3276">
            <v>2313525</v>
          </cell>
          <cell r="B3276" t="str">
            <v>23-135-25</v>
          </cell>
          <cell r="C3276" t="str">
            <v xml:space="preserve">LEXER GOUGE         25X230MM            </v>
          </cell>
          <cell r="D3276" t="str">
            <v>PC</v>
          </cell>
          <cell r="E3276">
            <v>68.400000000000006</v>
          </cell>
          <cell r="F3276">
            <v>171</v>
          </cell>
        </row>
        <row r="3277">
          <cell r="A3277">
            <v>2313530</v>
          </cell>
          <cell r="B3277" t="str">
            <v>23-135-30</v>
          </cell>
          <cell r="C3277" t="str">
            <v xml:space="preserve">LEXER GOUGE         30X230MM            </v>
          </cell>
          <cell r="D3277" t="str">
            <v>PC</v>
          </cell>
          <cell r="E3277">
            <v>68.400000000000006</v>
          </cell>
          <cell r="F3277">
            <v>171</v>
          </cell>
        </row>
        <row r="3278">
          <cell r="A3278">
            <v>2313602</v>
          </cell>
          <cell r="B3278" t="str">
            <v>23-136-02</v>
          </cell>
          <cell r="C3278" t="str">
            <v xml:space="preserve">MINI-LAMBOTTE CHISEL    2MM             </v>
          </cell>
          <cell r="D3278" t="str">
            <v>PC</v>
          </cell>
          <cell r="E3278">
            <v>16.91</v>
          </cell>
          <cell r="F3278">
            <v>42.274999999999999</v>
          </cell>
        </row>
        <row r="3279">
          <cell r="A3279">
            <v>2313603</v>
          </cell>
          <cell r="B3279" t="str">
            <v>23-136-03</v>
          </cell>
          <cell r="C3279" t="str">
            <v xml:space="preserve">MINI-LAMBOTTE CHISEL 12,5CM             </v>
          </cell>
          <cell r="D3279" t="str">
            <v>PC</v>
          </cell>
          <cell r="E3279">
            <v>16.91</v>
          </cell>
          <cell r="F3279">
            <v>42.274999999999999</v>
          </cell>
        </row>
        <row r="3280">
          <cell r="A3280">
            <v>2313604</v>
          </cell>
          <cell r="B3280" t="str">
            <v>23-136-04</v>
          </cell>
          <cell r="C3280" t="str">
            <v xml:space="preserve">MINI-LAMBOTTE CHISEL 12,5CM             </v>
          </cell>
          <cell r="D3280" t="str">
            <v>PC</v>
          </cell>
          <cell r="E3280">
            <v>16.91</v>
          </cell>
          <cell r="F3280">
            <v>42.274999999999999</v>
          </cell>
        </row>
        <row r="3281">
          <cell r="A3281">
            <v>2313606</v>
          </cell>
          <cell r="B3281" t="str">
            <v>23-136-06</v>
          </cell>
          <cell r="C3281" t="str">
            <v xml:space="preserve">MINI-LAMBOTTE CHISEL 12,5CM             </v>
          </cell>
          <cell r="D3281" t="str">
            <v>PC</v>
          </cell>
          <cell r="E3281">
            <v>16.91</v>
          </cell>
          <cell r="F3281">
            <v>42.274999999999999</v>
          </cell>
        </row>
        <row r="3282">
          <cell r="A3282">
            <v>2313608</v>
          </cell>
          <cell r="B3282" t="str">
            <v>23-136-08</v>
          </cell>
          <cell r="C3282" t="str">
            <v xml:space="preserve">MINI-LAMBOTTE CHISEL 12,5CM             </v>
          </cell>
          <cell r="D3282" t="str">
            <v>PC</v>
          </cell>
          <cell r="E3282">
            <v>17.2</v>
          </cell>
          <cell r="F3282">
            <v>43</v>
          </cell>
        </row>
        <row r="3283">
          <cell r="A3283">
            <v>2313610</v>
          </cell>
          <cell r="B3283" t="str">
            <v>23-136-10</v>
          </cell>
          <cell r="C3283" t="str">
            <v xml:space="preserve">MINI-LAMBOTTE CHISEL 12,5CM             </v>
          </cell>
          <cell r="D3283" t="str">
            <v>PC</v>
          </cell>
          <cell r="E3283">
            <v>17.2</v>
          </cell>
          <cell r="F3283">
            <v>43</v>
          </cell>
        </row>
        <row r="3284">
          <cell r="A3284">
            <v>2313612</v>
          </cell>
          <cell r="B3284" t="str">
            <v>23-136-12</v>
          </cell>
          <cell r="C3284" t="str">
            <v xml:space="preserve">MINI-LAMBOTTE CHISEL 12,5CM             </v>
          </cell>
          <cell r="D3284" t="str">
            <v>PC</v>
          </cell>
          <cell r="E3284">
            <v>17.2</v>
          </cell>
          <cell r="F3284">
            <v>43</v>
          </cell>
        </row>
        <row r="3285">
          <cell r="A3285">
            <v>2313615</v>
          </cell>
          <cell r="B3285" t="str">
            <v>23-136-15</v>
          </cell>
          <cell r="C3285" t="str">
            <v xml:space="preserve">MINI-LAMBOTTE CHISEL 12,5CM             </v>
          </cell>
          <cell r="D3285" t="str">
            <v>PC</v>
          </cell>
          <cell r="E3285">
            <v>17.2</v>
          </cell>
          <cell r="F3285">
            <v>43</v>
          </cell>
        </row>
        <row r="3286">
          <cell r="A3286">
            <v>2313653</v>
          </cell>
          <cell r="B3286" t="str">
            <v>23-136-53</v>
          </cell>
          <cell r="C3286" t="str">
            <v xml:space="preserve">MINI-LAMBOTTE CHISEL 17CM               </v>
          </cell>
          <cell r="D3286" t="str">
            <v>PC</v>
          </cell>
          <cell r="E3286">
            <v>18.91</v>
          </cell>
          <cell r="F3286">
            <v>47.274999999999999</v>
          </cell>
        </row>
        <row r="3287">
          <cell r="A3287">
            <v>2313654</v>
          </cell>
          <cell r="B3287" t="str">
            <v>23-136-54</v>
          </cell>
          <cell r="C3287" t="str">
            <v xml:space="preserve">MINI-LAMBOTTE CHISEL 17CM               </v>
          </cell>
          <cell r="D3287" t="str">
            <v>PC</v>
          </cell>
          <cell r="E3287">
            <v>18.91</v>
          </cell>
          <cell r="F3287">
            <v>47.274999999999999</v>
          </cell>
        </row>
        <row r="3288">
          <cell r="A3288">
            <v>2313656</v>
          </cell>
          <cell r="B3288" t="str">
            <v>23-136-56</v>
          </cell>
          <cell r="C3288" t="str">
            <v xml:space="preserve">MINI-LAMBOTTE CHISEL 17CM               </v>
          </cell>
          <cell r="D3288" t="str">
            <v>PC</v>
          </cell>
          <cell r="E3288">
            <v>18.91</v>
          </cell>
          <cell r="F3288">
            <v>47.274999999999999</v>
          </cell>
        </row>
        <row r="3289">
          <cell r="A3289">
            <v>2313658</v>
          </cell>
          <cell r="B3289" t="str">
            <v>23-136-58</v>
          </cell>
          <cell r="C3289" t="str">
            <v xml:space="preserve">MINI-LAMBOTTE CHISEL 17CM               </v>
          </cell>
          <cell r="D3289" t="str">
            <v>PC</v>
          </cell>
          <cell r="E3289">
            <v>18.91</v>
          </cell>
          <cell r="F3289">
            <v>47.274999999999999</v>
          </cell>
        </row>
        <row r="3290">
          <cell r="A3290">
            <v>2313660</v>
          </cell>
          <cell r="B3290" t="str">
            <v>23-136-60</v>
          </cell>
          <cell r="C3290" t="str">
            <v xml:space="preserve">MINI-LAMBOTTE CHISEL 17CM               </v>
          </cell>
          <cell r="D3290" t="str">
            <v>PC</v>
          </cell>
          <cell r="E3290">
            <v>24.23</v>
          </cell>
          <cell r="F3290">
            <v>60.575000000000003</v>
          </cell>
        </row>
        <row r="3291">
          <cell r="A3291">
            <v>2313662</v>
          </cell>
          <cell r="B3291" t="str">
            <v>23-136-62</v>
          </cell>
          <cell r="C3291" t="str">
            <v xml:space="preserve">MINI-LAMBOTTE CHISEL 17CM               </v>
          </cell>
          <cell r="D3291" t="str">
            <v>PC</v>
          </cell>
          <cell r="E3291">
            <v>19.100000000000001</v>
          </cell>
          <cell r="F3291">
            <v>47.75</v>
          </cell>
        </row>
        <row r="3292">
          <cell r="A3292">
            <v>2313665</v>
          </cell>
          <cell r="B3292" t="str">
            <v>23-136-65</v>
          </cell>
          <cell r="C3292" t="str">
            <v xml:space="preserve">MINI-LAMBOTTE CHISEL 17CM               </v>
          </cell>
          <cell r="D3292" t="str">
            <v>PC</v>
          </cell>
          <cell r="E3292">
            <v>19.100000000000001</v>
          </cell>
          <cell r="F3292">
            <v>47.75</v>
          </cell>
        </row>
        <row r="3293">
          <cell r="A3293">
            <v>2313815</v>
          </cell>
          <cell r="B3293" t="str">
            <v>23-138-15</v>
          </cell>
          <cell r="C3293" t="str">
            <v xml:space="preserve">LAMBOTTE CHISEL     15X240MM            </v>
          </cell>
          <cell r="D3293" t="str">
            <v>PC</v>
          </cell>
          <cell r="E3293">
            <v>41.71</v>
          </cell>
          <cell r="F3293">
            <v>104.27500000000001</v>
          </cell>
        </row>
        <row r="3294">
          <cell r="A3294">
            <v>2313820</v>
          </cell>
          <cell r="B3294" t="str">
            <v>23-138-20</v>
          </cell>
          <cell r="C3294" t="str">
            <v xml:space="preserve">LAMBOTTE CHISEL     20X240MM            </v>
          </cell>
          <cell r="D3294" t="str">
            <v>PC</v>
          </cell>
          <cell r="E3294">
            <v>41.71</v>
          </cell>
          <cell r="F3294">
            <v>104.27500000000001</v>
          </cell>
        </row>
        <row r="3295">
          <cell r="A3295">
            <v>2313825</v>
          </cell>
          <cell r="B3295" t="str">
            <v>23-138-25</v>
          </cell>
          <cell r="C3295" t="str">
            <v xml:space="preserve">LAMBOTTE CHISEL     25X240MM            </v>
          </cell>
          <cell r="D3295" t="str">
            <v>PC</v>
          </cell>
          <cell r="E3295">
            <v>41.61</v>
          </cell>
          <cell r="F3295">
            <v>104.02500000000001</v>
          </cell>
        </row>
        <row r="3296">
          <cell r="A3296">
            <v>2313830</v>
          </cell>
          <cell r="B3296" t="str">
            <v>23-138-30</v>
          </cell>
          <cell r="C3296" t="str">
            <v xml:space="preserve">LAMBOTTE CHISEL     30X240MM            </v>
          </cell>
          <cell r="D3296" t="str">
            <v>PC</v>
          </cell>
          <cell r="E3296">
            <v>46.46</v>
          </cell>
          <cell r="F3296">
            <v>116.15</v>
          </cell>
        </row>
        <row r="3297">
          <cell r="A3297">
            <v>2313838</v>
          </cell>
          <cell r="B3297" t="str">
            <v>23-138-38</v>
          </cell>
          <cell r="C3297" t="str">
            <v xml:space="preserve">LAMBOTTE CHISEL     38X240MM            </v>
          </cell>
          <cell r="D3297" t="str">
            <v>PC</v>
          </cell>
          <cell r="E3297">
            <v>46.46</v>
          </cell>
          <cell r="F3297">
            <v>116.15</v>
          </cell>
        </row>
        <row r="3298">
          <cell r="A3298">
            <v>2313844</v>
          </cell>
          <cell r="B3298" t="str">
            <v>23-138-44</v>
          </cell>
          <cell r="C3298" t="str">
            <v xml:space="preserve">LAMBOTTE CHISEL     44X240MM            </v>
          </cell>
          <cell r="D3298" t="str">
            <v>PC</v>
          </cell>
          <cell r="E3298">
            <v>72.959999999999994</v>
          </cell>
          <cell r="F3298">
            <v>182.39999999999998</v>
          </cell>
        </row>
        <row r="3299">
          <cell r="A3299">
            <v>2313850</v>
          </cell>
          <cell r="B3299" t="str">
            <v>23-138-50</v>
          </cell>
          <cell r="C3299" t="str">
            <v xml:space="preserve">LAMBOTTE CHISEL     50X240MM            </v>
          </cell>
          <cell r="D3299" t="str">
            <v>PC</v>
          </cell>
          <cell r="E3299">
            <v>72.959999999999994</v>
          </cell>
          <cell r="F3299">
            <v>182.39999999999998</v>
          </cell>
        </row>
        <row r="3300">
          <cell r="A3300">
            <v>2313915</v>
          </cell>
          <cell r="B3300" t="str">
            <v>23-139-15</v>
          </cell>
          <cell r="C3300" t="str">
            <v xml:space="preserve">LAMBOTTE CHISEL CV  15X230MM            </v>
          </cell>
          <cell r="D3300" t="str">
            <v>PC</v>
          </cell>
          <cell r="E3300">
            <v>41.61</v>
          </cell>
          <cell r="F3300">
            <v>104.02500000000001</v>
          </cell>
        </row>
        <row r="3301">
          <cell r="A3301">
            <v>2313920</v>
          </cell>
          <cell r="B3301" t="str">
            <v>23-139-20</v>
          </cell>
          <cell r="C3301" t="str">
            <v xml:space="preserve">LAMBOTTE CHISEL CV  20X230MM            </v>
          </cell>
          <cell r="D3301" t="str">
            <v>PC</v>
          </cell>
          <cell r="E3301">
            <v>41.61</v>
          </cell>
          <cell r="F3301">
            <v>104.02500000000001</v>
          </cell>
        </row>
        <row r="3302">
          <cell r="A3302">
            <v>2313925</v>
          </cell>
          <cell r="B3302" t="str">
            <v>23-139-25</v>
          </cell>
          <cell r="C3302" t="str">
            <v xml:space="preserve">LAMBOTTE CHISEL CV  25X230MM            </v>
          </cell>
          <cell r="D3302" t="str">
            <v>PC</v>
          </cell>
          <cell r="E3302">
            <v>41.61</v>
          </cell>
          <cell r="F3302">
            <v>104.02500000000001</v>
          </cell>
        </row>
        <row r="3303">
          <cell r="A3303">
            <v>2313930</v>
          </cell>
          <cell r="B3303" t="str">
            <v>23-139-30</v>
          </cell>
          <cell r="C3303" t="str">
            <v xml:space="preserve">LAMBOTTE CHISEL CV  30X230MM            </v>
          </cell>
          <cell r="D3303" t="str">
            <v>PC</v>
          </cell>
          <cell r="E3303">
            <v>47.69</v>
          </cell>
          <cell r="F3303">
            <v>119.22499999999999</v>
          </cell>
        </row>
        <row r="3304">
          <cell r="A3304">
            <v>2313938</v>
          </cell>
          <cell r="B3304" t="str">
            <v>23-139-38</v>
          </cell>
          <cell r="C3304" t="str">
            <v xml:space="preserve">LAMBOTTE CHISEL CV  38X230MM            </v>
          </cell>
          <cell r="D3304" t="str">
            <v>PC</v>
          </cell>
          <cell r="E3304">
            <v>47.69</v>
          </cell>
          <cell r="F3304">
            <v>119.22499999999999</v>
          </cell>
        </row>
        <row r="3305">
          <cell r="A3305">
            <v>2313944</v>
          </cell>
          <cell r="B3305" t="str">
            <v>23-139-44</v>
          </cell>
          <cell r="C3305" t="str">
            <v xml:space="preserve">LAMBOTTE CHISEL CV  44X230MM            </v>
          </cell>
          <cell r="D3305" t="str">
            <v>PC</v>
          </cell>
          <cell r="E3305">
            <v>73.72</v>
          </cell>
          <cell r="F3305">
            <v>184.3</v>
          </cell>
        </row>
        <row r="3306">
          <cell r="A3306">
            <v>2313950</v>
          </cell>
          <cell r="B3306" t="str">
            <v>23-139-50</v>
          </cell>
          <cell r="C3306" t="str">
            <v xml:space="preserve">LAMBOTTE CHISEL CV  50X230MM            </v>
          </cell>
          <cell r="D3306" t="str">
            <v>PC</v>
          </cell>
          <cell r="E3306">
            <v>73.72</v>
          </cell>
          <cell r="F3306">
            <v>184.3</v>
          </cell>
        </row>
        <row r="3307">
          <cell r="A3307">
            <v>2315406</v>
          </cell>
          <cell r="B3307" t="str">
            <v>23-154-06</v>
          </cell>
          <cell r="C3307" t="str">
            <v xml:space="preserve">SMITH-PET CHISEL     6X200MM            </v>
          </cell>
          <cell r="D3307" t="str">
            <v>PC</v>
          </cell>
          <cell r="E3307">
            <v>42.09</v>
          </cell>
          <cell r="F3307">
            <v>105.22500000000001</v>
          </cell>
        </row>
        <row r="3308">
          <cell r="A3308">
            <v>2315409</v>
          </cell>
          <cell r="B3308" t="str">
            <v>23-154-09</v>
          </cell>
          <cell r="C3308" t="str">
            <v xml:space="preserve">SMITH-PET CHISEL     9X200MM            </v>
          </cell>
          <cell r="D3308" t="str">
            <v>PC</v>
          </cell>
          <cell r="E3308">
            <v>42.09</v>
          </cell>
          <cell r="F3308">
            <v>105.22500000000001</v>
          </cell>
        </row>
        <row r="3309">
          <cell r="A3309">
            <v>2315413</v>
          </cell>
          <cell r="B3309" t="str">
            <v>23-154-13</v>
          </cell>
          <cell r="C3309" t="str">
            <v xml:space="preserve">SMITH-PET CHISEL    13X200MM            </v>
          </cell>
          <cell r="D3309" t="str">
            <v>PC</v>
          </cell>
          <cell r="E3309">
            <v>42.09</v>
          </cell>
          <cell r="F3309">
            <v>105.22500000000001</v>
          </cell>
        </row>
        <row r="3310">
          <cell r="A3310">
            <v>2315416</v>
          </cell>
          <cell r="B3310" t="str">
            <v>23-154-16</v>
          </cell>
          <cell r="C3310" t="str">
            <v xml:space="preserve">SMITH-PET CHISEL    16X200MM            </v>
          </cell>
          <cell r="D3310" t="str">
            <v>PC</v>
          </cell>
          <cell r="E3310">
            <v>46.74</v>
          </cell>
          <cell r="F3310">
            <v>116.85000000000001</v>
          </cell>
        </row>
        <row r="3311">
          <cell r="A3311">
            <v>2315419</v>
          </cell>
          <cell r="B3311" t="str">
            <v>23-154-19</v>
          </cell>
          <cell r="C3311" t="str">
            <v xml:space="preserve">SMITH-PET CHISEL    19X200MM            </v>
          </cell>
          <cell r="D3311" t="str">
            <v>PC</v>
          </cell>
          <cell r="E3311">
            <v>44.84</v>
          </cell>
          <cell r="F3311">
            <v>112.10000000000001</v>
          </cell>
        </row>
        <row r="3312">
          <cell r="A3312">
            <v>2315425</v>
          </cell>
          <cell r="B3312" t="str">
            <v>23-154-25</v>
          </cell>
          <cell r="C3312" t="str">
            <v xml:space="preserve">SMITH-PET CHISEL    25X200MM            </v>
          </cell>
          <cell r="D3312" t="str">
            <v>PC</v>
          </cell>
          <cell r="E3312">
            <v>44.84</v>
          </cell>
          <cell r="F3312">
            <v>112.10000000000001</v>
          </cell>
        </row>
        <row r="3313">
          <cell r="A3313">
            <v>2315432</v>
          </cell>
          <cell r="B3313" t="str">
            <v>23-154-32</v>
          </cell>
          <cell r="C3313" t="str">
            <v xml:space="preserve">SMITH-PET CHISEL    32X200MM            </v>
          </cell>
          <cell r="D3313" t="str">
            <v>PC</v>
          </cell>
          <cell r="E3313">
            <v>44.84</v>
          </cell>
          <cell r="F3313">
            <v>112.10000000000001</v>
          </cell>
        </row>
        <row r="3314">
          <cell r="A3314">
            <v>2315506</v>
          </cell>
          <cell r="B3314" t="str">
            <v>23-155-06</v>
          </cell>
          <cell r="C3314" t="str">
            <v xml:space="preserve">SMITH-PET CHISEL CV  6X200MM            </v>
          </cell>
          <cell r="D3314" t="str">
            <v>PC</v>
          </cell>
          <cell r="E3314">
            <v>48.45</v>
          </cell>
          <cell r="F3314">
            <v>121.125</v>
          </cell>
        </row>
        <row r="3315">
          <cell r="A3315">
            <v>2315509</v>
          </cell>
          <cell r="B3315" t="str">
            <v>23-155-09</v>
          </cell>
          <cell r="C3315" t="str">
            <v xml:space="preserve">SMITH PET CHISEL CV  9X200MM            </v>
          </cell>
          <cell r="D3315" t="str">
            <v>PC</v>
          </cell>
          <cell r="E3315">
            <v>48.45</v>
          </cell>
          <cell r="F3315">
            <v>121.125</v>
          </cell>
        </row>
        <row r="3316">
          <cell r="A3316">
            <v>2315513</v>
          </cell>
          <cell r="B3316" t="str">
            <v>23-155-13</v>
          </cell>
          <cell r="C3316" t="str">
            <v xml:space="preserve">SMITH PET CHISEL CV 13X200MM            </v>
          </cell>
          <cell r="D3316" t="str">
            <v>PC</v>
          </cell>
          <cell r="E3316">
            <v>48.45</v>
          </cell>
          <cell r="F3316">
            <v>121.125</v>
          </cell>
        </row>
        <row r="3317">
          <cell r="A3317">
            <v>2315516</v>
          </cell>
          <cell r="B3317" t="str">
            <v>23-155-16</v>
          </cell>
          <cell r="C3317" t="str">
            <v xml:space="preserve">SMITH PET CHISEL CV 16X200MM            </v>
          </cell>
          <cell r="D3317" t="str">
            <v>PC</v>
          </cell>
          <cell r="E3317">
            <v>48.45</v>
          </cell>
          <cell r="F3317">
            <v>121.125</v>
          </cell>
        </row>
        <row r="3318">
          <cell r="A3318">
            <v>2315519</v>
          </cell>
          <cell r="B3318" t="str">
            <v>23-155-19</v>
          </cell>
          <cell r="C3318" t="str">
            <v xml:space="preserve">SMITH PET CHISEL CV 19X200MM            </v>
          </cell>
          <cell r="D3318" t="str">
            <v>PC</v>
          </cell>
          <cell r="E3318">
            <v>51.21</v>
          </cell>
          <cell r="F3318">
            <v>128.02500000000001</v>
          </cell>
        </row>
        <row r="3319">
          <cell r="A3319">
            <v>2315525</v>
          </cell>
          <cell r="B3319" t="str">
            <v>23-155-25</v>
          </cell>
          <cell r="C3319" t="str">
            <v xml:space="preserve">SMITH PET CHISEL CV 25X200MM            </v>
          </cell>
          <cell r="D3319" t="str">
            <v>PC</v>
          </cell>
          <cell r="E3319">
            <v>51.21</v>
          </cell>
          <cell r="F3319">
            <v>128.02500000000001</v>
          </cell>
        </row>
        <row r="3320">
          <cell r="A3320">
            <v>2315532</v>
          </cell>
          <cell r="B3320" t="str">
            <v>23-155-32</v>
          </cell>
          <cell r="C3320" t="str">
            <v xml:space="preserve">SMITH PET CHISEL CV 32X200MM            </v>
          </cell>
          <cell r="D3320" t="str">
            <v>PC</v>
          </cell>
          <cell r="E3320">
            <v>51.21</v>
          </cell>
          <cell r="F3320">
            <v>128.02500000000001</v>
          </cell>
        </row>
        <row r="3321">
          <cell r="A3321">
            <v>2315609</v>
          </cell>
          <cell r="B3321" t="str">
            <v>23-156-09</v>
          </cell>
          <cell r="C3321" t="str">
            <v xml:space="preserve">SMITH PETERSEN GOUGE 9X200MM            </v>
          </cell>
          <cell r="D3321" t="str">
            <v>PC</v>
          </cell>
          <cell r="E3321">
            <v>48.45</v>
          </cell>
          <cell r="F3321">
            <v>121.125</v>
          </cell>
        </row>
        <row r="3322">
          <cell r="A3322">
            <v>2315614</v>
          </cell>
          <cell r="B3322" t="str">
            <v>23-156-14</v>
          </cell>
          <cell r="C3322" t="str">
            <v xml:space="preserve">SMITH PETERS GOUGE  14X200MM            </v>
          </cell>
          <cell r="D3322" t="str">
            <v>PC</v>
          </cell>
          <cell r="E3322">
            <v>48.45</v>
          </cell>
          <cell r="F3322">
            <v>121.125</v>
          </cell>
        </row>
        <row r="3323">
          <cell r="A3323">
            <v>2315619</v>
          </cell>
          <cell r="B3323" t="str">
            <v>23-156-19</v>
          </cell>
          <cell r="C3323" t="str">
            <v xml:space="preserve">SMITH PETERS GOUGE  19X200MM            </v>
          </cell>
          <cell r="D3323" t="str">
            <v>PC</v>
          </cell>
          <cell r="E3323">
            <v>51.21</v>
          </cell>
          <cell r="F3323">
            <v>128.02500000000001</v>
          </cell>
        </row>
        <row r="3324">
          <cell r="A3324">
            <v>2315625</v>
          </cell>
          <cell r="B3324" t="str">
            <v>23-156-25</v>
          </cell>
          <cell r="C3324" t="str">
            <v xml:space="preserve">SMITH PETERS GOUGE  25X200MM            </v>
          </cell>
          <cell r="D3324" t="str">
            <v>PC</v>
          </cell>
          <cell r="E3324">
            <v>51.21</v>
          </cell>
          <cell r="F3324">
            <v>128.02500000000001</v>
          </cell>
        </row>
        <row r="3325">
          <cell r="A3325">
            <v>2315709</v>
          </cell>
          <cell r="B3325" t="str">
            <v>23-157-09</v>
          </cell>
          <cell r="C3325" t="str">
            <v xml:space="preserve">SMITH PET GOUGE CV   9X200MM            </v>
          </cell>
          <cell r="D3325" t="str">
            <v>PC</v>
          </cell>
          <cell r="E3325">
            <v>51.21</v>
          </cell>
          <cell r="F3325">
            <v>128.02500000000001</v>
          </cell>
        </row>
        <row r="3326">
          <cell r="A3326">
            <v>2315714</v>
          </cell>
          <cell r="B3326" t="str">
            <v>23-157-14</v>
          </cell>
          <cell r="C3326" t="str">
            <v xml:space="preserve">SMITH PET GOUGE CV  14X200MM            </v>
          </cell>
          <cell r="D3326" t="str">
            <v>PC</v>
          </cell>
          <cell r="E3326">
            <v>51.21</v>
          </cell>
          <cell r="F3326">
            <v>128.02500000000001</v>
          </cell>
        </row>
        <row r="3327">
          <cell r="A3327">
            <v>2315719</v>
          </cell>
          <cell r="B3327" t="str">
            <v>23-157-19</v>
          </cell>
          <cell r="C3327" t="str">
            <v xml:space="preserve">SMITH PET GOUGE CV  19X200MM            </v>
          </cell>
          <cell r="D3327" t="str">
            <v>PC</v>
          </cell>
          <cell r="E3327">
            <v>51.21</v>
          </cell>
          <cell r="F3327">
            <v>128.02500000000001</v>
          </cell>
        </row>
        <row r="3328">
          <cell r="A3328">
            <v>2315725</v>
          </cell>
          <cell r="B3328" t="str">
            <v>23-157-25</v>
          </cell>
          <cell r="C3328" t="str">
            <v xml:space="preserve">SMITH PET GOUGE CV  25X200MM            </v>
          </cell>
          <cell r="D3328" t="str">
            <v>PC</v>
          </cell>
          <cell r="E3328">
            <v>51.21</v>
          </cell>
          <cell r="F3328">
            <v>128.02500000000001</v>
          </cell>
        </row>
        <row r="3329">
          <cell r="A3329">
            <v>2316203</v>
          </cell>
          <cell r="B3329" t="str">
            <v>23-162-03</v>
          </cell>
          <cell r="C3329" t="str">
            <v xml:space="preserve">HOKE CHISEL          3X170MM            </v>
          </cell>
          <cell r="D3329" t="str">
            <v>PC</v>
          </cell>
          <cell r="E3329">
            <v>24.32</v>
          </cell>
          <cell r="F3329">
            <v>60.8</v>
          </cell>
        </row>
        <row r="3330">
          <cell r="A3330">
            <v>2316205</v>
          </cell>
          <cell r="B3330" t="str">
            <v>23-162-05</v>
          </cell>
          <cell r="C3330" t="str">
            <v xml:space="preserve">HOKE CHISEL          5X170MM            </v>
          </cell>
          <cell r="D3330" t="str">
            <v>PC</v>
          </cell>
          <cell r="E3330">
            <v>24.32</v>
          </cell>
          <cell r="F3330">
            <v>60.8</v>
          </cell>
        </row>
        <row r="3331">
          <cell r="A3331">
            <v>2316206</v>
          </cell>
          <cell r="B3331" t="str">
            <v>23-162-06</v>
          </cell>
          <cell r="C3331" t="str">
            <v xml:space="preserve">HOKE CHISEL          6X170MM            </v>
          </cell>
          <cell r="D3331" t="str">
            <v>PC</v>
          </cell>
          <cell r="E3331">
            <v>24.32</v>
          </cell>
          <cell r="F3331">
            <v>60.8</v>
          </cell>
        </row>
        <row r="3332">
          <cell r="A3332">
            <v>2316208</v>
          </cell>
          <cell r="B3332" t="str">
            <v>23-162-08</v>
          </cell>
          <cell r="C3332" t="str">
            <v xml:space="preserve">HOKE CHISEL          8X170MM            </v>
          </cell>
          <cell r="D3332" t="str">
            <v>PC</v>
          </cell>
          <cell r="E3332">
            <v>24.32</v>
          </cell>
          <cell r="F3332">
            <v>60.8</v>
          </cell>
        </row>
        <row r="3333">
          <cell r="A3333">
            <v>2316209</v>
          </cell>
          <cell r="B3333" t="str">
            <v>23-162-09</v>
          </cell>
          <cell r="C3333" t="str">
            <v xml:space="preserve">HOKE CHISEL          9X170MM            </v>
          </cell>
          <cell r="D3333" t="str">
            <v>PC</v>
          </cell>
          <cell r="E3333">
            <v>24.32</v>
          </cell>
          <cell r="F3333">
            <v>60.8</v>
          </cell>
        </row>
        <row r="3334">
          <cell r="A3334">
            <v>2317006</v>
          </cell>
          <cell r="B3334" t="str">
            <v>23-170-06</v>
          </cell>
          <cell r="C3334" t="str">
            <v xml:space="preserve">HIBBS CHISEL POINT   6X240MM            </v>
          </cell>
          <cell r="D3334" t="str">
            <v>PC</v>
          </cell>
          <cell r="E3334">
            <v>39.33</v>
          </cell>
          <cell r="F3334">
            <v>98.324999999999989</v>
          </cell>
        </row>
        <row r="3335">
          <cell r="A3335">
            <v>2317013</v>
          </cell>
          <cell r="B3335" t="str">
            <v>23-170-13</v>
          </cell>
          <cell r="C3335" t="str">
            <v xml:space="preserve">HIBBS CHISEL POINT  13X240MM            </v>
          </cell>
          <cell r="D3335" t="str">
            <v>PC</v>
          </cell>
          <cell r="E3335">
            <v>39.33</v>
          </cell>
          <cell r="F3335">
            <v>98.324999999999989</v>
          </cell>
        </row>
        <row r="3336">
          <cell r="A3336">
            <v>2317019</v>
          </cell>
          <cell r="B3336" t="str">
            <v>23-170-19</v>
          </cell>
          <cell r="C3336" t="str">
            <v xml:space="preserve">HIBBS CHISEL POINT  19X240MM            </v>
          </cell>
          <cell r="D3336" t="str">
            <v>PC</v>
          </cell>
          <cell r="E3336">
            <v>39.33</v>
          </cell>
          <cell r="F3336">
            <v>98.324999999999989</v>
          </cell>
        </row>
        <row r="3337">
          <cell r="A3337">
            <v>2317025</v>
          </cell>
          <cell r="B3337" t="str">
            <v>23-170-25</v>
          </cell>
          <cell r="C3337" t="str">
            <v xml:space="preserve">HIBBS CHISEL POINT  25X240MM            </v>
          </cell>
          <cell r="D3337" t="str">
            <v>PC</v>
          </cell>
          <cell r="E3337">
            <v>39.33</v>
          </cell>
          <cell r="F3337">
            <v>98.324999999999989</v>
          </cell>
        </row>
        <row r="3338">
          <cell r="A3338">
            <v>2317032</v>
          </cell>
          <cell r="B3338" t="str">
            <v>23-170-32</v>
          </cell>
          <cell r="C3338" t="str">
            <v xml:space="preserve">HIBBS CHISEL POINT  32X240MM            </v>
          </cell>
          <cell r="D3338" t="str">
            <v>PC</v>
          </cell>
          <cell r="E3338">
            <v>39.33</v>
          </cell>
          <cell r="F3338">
            <v>98.324999999999989</v>
          </cell>
        </row>
        <row r="3339">
          <cell r="A3339">
            <v>2317206</v>
          </cell>
          <cell r="B3339" t="str">
            <v>23-172-06</v>
          </cell>
          <cell r="C3339" t="str">
            <v xml:space="preserve">HIBBS CHISEL BEVELL  6X240MM            </v>
          </cell>
          <cell r="D3339" t="str">
            <v>PC</v>
          </cell>
          <cell r="E3339">
            <v>39.33</v>
          </cell>
          <cell r="F3339">
            <v>98.324999999999989</v>
          </cell>
        </row>
        <row r="3340">
          <cell r="A3340">
            <v>2317213</v>
          </cell>
          <cell r="B3340" t="str">
            <v>23-172-13</v>
          </cell>
          <cell r="C3340" t="str">
            <v xml:space="preserve">HIBBS CHISEL BEVELL 13X240MM            </v>
          </cell>
          <cell r="D3340" t="str">
            <v>PC</v>
          </cell>
          <cell r="E3340">
            <v>39.33</v>
          </cell>
          <cell r="F3340">
            <v>98.324999999999989</v>
          </cell>
        </row>
        <row r="3341">
          <cell r="A3341">
            <v>2317219</v>
          </cell>
          <cell r="B3341" t="str">
            <v>23-172-19</v>
          </cell>
          <cell r="C3341" t="str">
            <v xml:space="preserve">HIBBS CHISEL BEVELL 19X240MM            </v>
          </cell>
          <cell r="D3341" t="str">
            <v>PC</v>
          </cell>
          <cell r="E3341">
            <v>39.33</v>
          </cell>
          <cell r="F3341">
            <v>98.324999999999989</v>
          </cell>
        </row>
        <row r="3342">
          <cell r="A3342">
            <v>2317225</v>
          </cell>
          <cell r="B3342" t="str">
            <v>23-172-25</v>
          </cell>
          <cell r="C3342" t="str">
            <v xml:space="preserve">HIBBS CHISEL BEVELL 25X240MM            </v>
          </cell>
          <cell r="D3342" t="str">
            <v>PC</v>
          </cell>
          <cell r="E3342">
            <v>39.33</v>
          </cell>
          <cell r="F3342">
            <v>98.324999999999989</v>
          </cell>
        </row>
        <row r="3343">
          <cell r="A3343">
            <v>2317232</v>
          </cell>
          <cell r="B3343" t="str">
            <v>23-172-32</v>
          </cell>
          <cell r="C3343" t="str">
            <v xml:space="preserve">HIBBS CHISEL BEVELL 32X240MM            </v>
          </cell>
          <cell r="D3343" t="str">
            <v>PC</v>
          </cell>
          <cell r="E3343">
            <v>39.33</v>
          </cell>
          <cell r="F3343">
            <v>98.324999999999989</v>
          </cell>
        </row>
        <row r="3344">
          <cell r="A3344">
            <v>2317306</v>
          </cell>
          <cell r="B3344" t="str">
            <v>23-173-06</v>
          </cell>
          <cell r="C3344" t="str">
            <v xml:space="preserve">HIBBS CHISEL PNT CV  6X240MM            </v>
          </cell>
          <cell r="D3344" t="str">
            <v>PC</v>
          </cell>
          <cell r="E3344">
            <v>45.6</v>
          </cell>
          <cell r="F3344">
            <v>114</v>
          </cell>
        </row>
        <row r="3345">
          <cell r="A3345">
            <v>2317313</v>
          </cell>
          <cell r="B3345" t="str">
            <v>23-173-13</v>
          </cell>
          <cell r="C3345" t="str">
            <v xml:space="preserve">HIBBS CHISEL PNT CV 13X240MM            </v>
          </cell>
          <cell r="D3345" t="str">
            <v>PC</v>
          </cell>
          <cell r="E3345">
            <v>45.6</v>
          </cell>
          <cell r="F3345">
            <v>114</v>
          </cell>
        </row>
        <row r="3346">
          <cell r="A3346">
            <v>2317319</v>
          </cell>
          <cell r="B3346" t="str">
            <v>23-173-19</v>
          </cell>
          <cell r="C3346" t="str">
            <v xml:space="preserve">HIBBS CHISEL PNT CV 19X240MM            </v>
          </cell>
          <cell r="D3346" t="str">
            <v>PC</v>
          </cell>
          <cell r="E3346">
            <v>45.6</v>
          </cell>
          <cell r="F3346">
            <v>114</v>
          </cell>
        </row>
        <row r="3347">
          <cell r="A3347">
            <v>2317325</v>
          </cell>
          <cell r="B3347" t="str">
            <v>23-173-25</v>
          </cell>
          <cell r="C3347" t="str">
            <v xml:space="preserve">HIBBS CHISEL PNT CV 25X240MM            </v>
          </cell>
          <cell r="D3347" t="str">
            <v>PC</v>
          </cell>
          <cell r="E3347">
            <v>45.6</v>
          </cell>
          <cell r="F3347">
            <v>114</v>
          </cell>
        </row>
        <row r="3348">
          <cell r="A3348">
            <v>2317332</v>
          </cell>
          <cell r="B3348" t="str">
            <v>23-173-32</v>
          </cell>
          <cell r="C3348" t="str">
            <v xml:space="preserve">HIBBS CHISEL PNT CV 32X240MM            </v>
          </cell>
          <cell r="D3348" t="str">
            <v>PC</v>
          </cell>
          <cell r="E3348">
            <v>45.6</v>
          </cell>
          <cell r="F3348">
            <v>114</v>
          </cell>
        </row>
        <row r="3349">
          <cell r="A3349">
            <v>2317606</v>
          </cell>
          <cell r="B3349" t="str">
            <v>23-176-06</v>
          </cell>
          <cell r="C3349" t="str">
            <v xml:space="preserve">HIBBS GOUGE          6X240MM            </v>
          </cell>
          <cell r="D3349" t="str">
            <v>PC</v>
          </cell>
          <cell r="E3349">
            <v>50.07</v>
          </cell>
          <cell r="F3349">
            <v>125.175</v>
          </cell>
        </row>
        <row r="3350">
          <cell r="A3350">
            <v>2317613</v>
          </cell>
          <cell r="B3350" t="str">
            <v>23-176-13</v>
          </cell>
          <cell r="C3350" t="str">
            <v xml:space="preserve">HIBBS GOUGE         13X240MM            </v>
          </cell>
          <cell r="D3350" t="str">
            <v>PC</v>
          </cell>
          <cell r="E3350">
            <v>50.07</v>
          </cell>
          <cell r="F3350">
            <v>125.175</v>
          </cell>
        </row>
        <row r="3351">
          <cell r="A3351">
            <v>2317619</v>
          </cell>
          <cell r="B3351" t="str">
            <v>23-176-19</v>
          </cell>
          <cell r="C3351" t="str">
            <v xml:space="preserve">HIBBS GOUGE         19X240MM            </v>
          </cell>
          <cell r="D3351" t="str">
            <v>PC</v>
          </cell>
          <cell r="E3351">
            <v>50.07</v>
          </cell>
          <cell r="F3351">
            <v>125.175</v>
          </cell>
        </row>
        <row r="3352">
          <cell r="A3352">
            <v>2317625</v>
          </cell>
          <cell r="B3352" t="str">
            <v>23-176-25</v>
          </cell>
          <cell r="C3352" t="str">
            <v xml:space="preserve">HIBBS GOUGE         25X240MM            </v>
          </cell>
          <cell r="D3352" t="str">
            <v>PC</v>
          </cell>
          <cell r="E3352">
            <v>50.07</v>
          </cell>
          <cell r="F3352">
            <v>125.175</v>
          </cell>
        </row>
        <row r="3353">
          <cell r="A3353">
            <v>2317632</v>
          </cell>
          <cell r="B3353" t="str">
            <v>23-176-32</v>
          </cell>
          <cell r="C3353" t="str">
            <v xml:space="preserve">HIBBS GOUGE         32X240MM            </v>
          </cell>
          <cell r="D3353" t="str">
            <v>PC</v>
          </cell>
          <cell r="E3353">
            <v>50.07</v>
          </cell>
          <cell r="F3353">
            <v>125.175</v>
          </cell>
        </row>
        <row r="3354">
          <cell r="A3354">
            <v>2317706</v>
          </cell>
          <cell r="B3354" t="str">
            <v>23-177-06</v>
          </cell>
          <cell r="C3354" t="str">
            <v xml:space="preserve">HIBBS GOUGE GURVED   6X240MM            </v>
          </cell>
          <cell r="D3354" t="str">
            <v>PC</v>
          </cell>
          <cell r="E3354">
            <v>50.07</v>
          </cell>
          <cell r="F3354">
            <v>125.175</v>
          </cell>
        </row>
        <row r="3355">
          <cell r="A3355">
            <v>2317713</v>
          </cell>
          <cell r="B3355" t="str">
            <v>23-177-13</v>
          </cell>
          <cell r="C3355" t="str">
            <v xml:space="preserve">HIBBS GOUGE CURVED  13X240MM            </v>
          </cell>
          <cell r="D3355" t="str">
            <v>PC</v>
          </cell>
          <cell r="E3355">
            <v>50.07</v>
          </cell>
          <cell r="F3355">
            <v>125.175</v>
          </cell>
        </row>
        <row r="3356">
          <cell r="A3356">
            <v>2317719</v>
          </cell>
          <cell r="B3356" t="str">
            <v>23-177-19</v>
          </cell>
          <cell r="C3356" t="str">
            <v xml:space="preserve">HIBBS GOUGE CURVED  19X240MM            </v>
          </cell>
          <cell r="D3356" t="str">
            <v>PC</v>
          </cell>
          <cell r="E3356">
            <v>50.07</v>
          </cell>
          <cell r="F3356">
            <v>125.175</v>
          </cell>
        </row>
        <row r="3357">
          <cell r="A3357">
            <v>2317725</v>
          </cell>
          <cell r="B3357" t="str">
            <v>23-177-25</v>
          </cell>
          <cell r="C3357" t="str">
            <v xml:space="preserve">HIBBS GOUGE CURVED  25X240MM            </v>
          </cell>
          <cell r="D3357" t="str">
            <v>PC</v>
          </cell>
          <cell r="E3357">
            <v>50.07</v>
          </cell>
          <cell r="F3357">
            <v>125.175</v>
          </cell>
        </row>
        <row r="3358">
          <cell r="A3358">
            <v>2317732</v>
          </cell>
          <cell r="B3358" t="str">
            <v>23-177-32</v>
          </cell>
          <cell r="C3358" t="str">
            <v xml:space="preserve">HIBBS GOUGE CURVED  32X240MM            </v>
          </cell>
          <cell r="D3358" t="str">
            <v>PC</v>
          </cell>
          <cell r="E3358">
            <v>50.07</v>
          </cell>
          <cell r="F3358">
            <v>125.175</v>
          </cell>
        </row>
        <row r="3359">
          <cell r="A3359">
            <v>2318130</v>
          </cell>
          <cell r="B3359" t="str">
            <v>23-181-30</v>
          </cell>
          <cell r="C3359" t="str">
            <v xml:space="preserve">PUTTI BONE RASP DOUBLE                  </v>
          </cell>
          <cell r="D3359" t="str">
            <v>PC</v>
          </cell>
          <cell r="E3359">
            <v>82.65</v>
          </cell>
          <cell r="F3359">
            <v>206.625</v>
          </cell>
        </row>
        <row r="3360">
          <cell r="A3360">
            <v>2318327</v>
          </cell>
          <cell r="B3360" t="str">
            <v>23-183-27</v>
          </cell>
          <cell r="C3360" t="str">
            <v xml:space="preserve">PUTTI BONE RASP DOUBLE FLAT             </v>
          </cell>
          <cell r="D3360" t="str">
            <v>PC</v>
          </cell>
          <cell r="E3360">
            <v>82.65</v>
          </cell>
          <cell r="F3360">
            <v>206.625</v>
          </cell>
        </row>
        <row r="3361">
          <cell r="A3361">
            <v>2318800</v>
          </cell>
          <cell r="B3361" t="str">
            <v>23-188-00</v>
          </cell>
          <cell r="C3361" t="str">
            <v xml:space="preserve">MARTIN BONE TREPHINE                    </v>
          </cell>
          <cell r="D3361" t="str">
            <v>PC</v>
          </cell>
          <cell r="E3361">
            <v>285.5</v>
          </cell>
          <cell r="F3361">
            <v>713.75</v>
          </cell>
        </row>
        <row r="3362">
          <cell r="A3362">
            <v>2319001</v>
          </cell>
          <cell r="B3362" t="str">
            <v>23-190-01</v>
          </cell>
          <cell r="C3362" t="str">
            <v xml:space="preserve">CHAMPY BIOPSIE INSTR. 8MM               </v>
          </cell>
          <cell r="D3362" t="str">
            <v>PC</v>
          </cell>
          <cell r="E3362">
            <v>285.5</v>
          </cell>
          <cell r="F3362">
            <v>713.75</v>
          </cell>
        </row>
        <row r="3363">
          <cell r="A3363">
            <v>2319002</v>
          </cell>
          <cell r="B3363" t="str">
            <v>23-190-02</v>
          </cell>
          <cell r="C3363" t="str">
            <v xml:space="preserve">CHAMPY BIOPSIE INSTR. 5MM               </v>
          </cell>
          <cell r="D3363" t="str">
            <v>PC</v>
          </cell>
          <cell r="E3363">
            <v>285.5</v>
          </cell>
          <cell r="F3363">
            <v>713.75</v>
          </cell>
        </row>
        <row r="3364">
          <cell r="A3364">
            <v>2319005</v>
          </cell>
          <cell r="B3364" t="str">
            <v>23-190-05</v>
          </cell>
          <cell r="C3364" t="str">
            <v xml:space="preserve">CANCELLOUS BONEGRAFT REMOVAL MILL       </v>
          </cell>
          <cell r="D3364" t="str">
            <v>PC</v>
          </cell>
          <cell r="E3364">
            <v>355.3</v>
          </cell>
          <cell r="F3364">
            <v>888.25</v>
          </cell>
        </row>
        <row r="3365">
          <cell r="A3365">
            <v>2319006</v>
          </cell>
          <cell r="B3365" t="str">
            <v>23-190-06</v>
          </cell>
          <cell r="C3365" t="str">
            <v>CANCELLOUS BONEGRAFT REMOVAL MILL, 20 MM</v>
          </cell>
          <cell r="D3365" t="str">
            <v>PC</v>
          </cell>
          <cell r="E3365">
            <v>355.3</v>
          </cell>
          <cell r="F3365">
            <v>888.25</v>
          </cell>
        </row>
        <row r="3366">
          <cell r="A3366">
            <v>2319802</v>
          </cell>
          <cell r="B3366" t="str">
            <v>23-198-02</v>
          </cell>
          <cell r="C3366" t="str">
            <v xml:space="preserve">TAMPER, 2MM, 15,5 CM                    </v>
          </cell>
          <cell r="D3366" t="str">
            <v>PC</v>
          </cell>
          <cell r="E3366">
            <v>19.670000000000002</v>
          </cell>
          <cell r="F3366">
            <v>49.175000000000004</v>
          </cell>
        </row>
        <row r="3367">
          <cell r="A3367">
            <v>2319803</v>
          </cell>
          <cell r="B3367" t="str">
            <v>23-198-03</v>
          </cell>
          <cell r="C3367" t="str">
            <v xml:space="preserve">TAMPER, 15,5 CM, 3 MM                   </v>
          </cell>
          <cell r="D3367" t="str">
            <v>PC</v>
          </cell>
          <cell r="E3367">
            <v>19.670000000000002</v>
          </cell>
          <cell r="F3367">
            <v>49.175000000000004</v>
          </cell>
        </row>
        <row r="3368">
          <cell r="A3368">
            <v>2319804</v>
          </cell>
          <cell r="B3368" t="str">
            <v>23-198-04</v>
          </cell>
          <cell r="C3368" t="str">
            <v xml:space="preserve">TAMPER, 15,5 CM, 4 MM                   </v>
          </cell>
          <cell r="D3368" t="str">
            <v>PC</v>
          </cell>
          <cell r="E3368">
            <v>19.670000000000002</v>
          </cell>
          <cell r="F3368">
            <v>49.175000000000004</v>
          </cell>
        </row>
        <row r="3369">
          <cell r="A3369">
            <v>2319805</v>
          </cell>
          <cell r="B3369" t="str">
            <v>23-198-05</v>
          </cell>
          <cell r="C3369" t="str">
            <v xml:space="preserve">TAMPER, 15,5 CM, 5 MM                   </v>
          </cell>
          <cell r="D3369" t="str">
            <v>PC</v>
          </cell>
          <cell r="E3369">
            <v>19.670000000000002</v>
          </cell>
          <cell r="F3369">
            <v>49.175000000000004</v>
          </cell>
        </row>
        <row r="3370">
          <cell r="A3370">
            <v>2319806</v>
          </cell>
          <cell r="B3370" t="str">
            <v>23-198-06</v>
          </cell>
          <cell r="C3370" t="str">
            <v xml:space="preserve">TAMPER, 15,5 CM, 6MM                    </v>
          </cell>
          <cell r="D3370" t="str">
            <v>PC</v>
          </cell>
          <cell r="E3370">
            <v>19.670000000000002</v>
          </cell>
          <cell r="F3370">
            <v>49.175000000000004</v>
          </cell>
        </row>
        <row r="3371">
          <cell r="A3371">
            <v>2319808</v>
          </cell>
          <cell r="B3371" t="str">
            <v>23-198-08</v>
          </cell>
          <cell r="C3371" t="str">
            <v xml:space="preserve">TAMPER, 15,5 CM, 8 MM                   </v>
          </cell>
          <cell r="D3371" t="str">
            <v>PC</v>
          </cell>
          <cell r="E3371">
            <v>19.670000000000002</v>
          </cell>
          <cell r="F3371">
            <v>49.175000000000004</v>
          </cell>
        </row>
        <row r="3372">
          <cell r="A3372">
            <v>2319810</v>
          </cell>
          <cell r="B3372" t="str">
            <v>23-198-10</v>
          </cell>
          <cell r="C3372" t="str">
            <v xml:space="preserve">TAMPER, 15,5 CM, 10 MM                  </v>
          </cell>
          <cell r="D3372" t="str">
            <v>PC</v>
          </cell>
          <cell r="E3372">
            <v>19.670000000000002</v>
          </cell>
          <cell r="F3372">
            <v>49.175000000000004</v>
          </cell>
        </row>
        <row r="3373">
          <cell r="A3373">
            <v>2320001</v>
          </cell>
          <cell r="B3373" t="str">
            <v>23-200-01</v>
          </cell>
          <cell r="C3373" t="str">
            <v xml:space="preserve">WILLIGER MALLET FIG1 10 5 OZ            </v>
          </cell>
          <cell r="D3373" t="str">
            <v>PC</v>
          </cell>
          <cell r="E3373">
            <v>45.6</v>
          </cell>
          <cell r="F3373">
            <v>114</v>
          </cell>
        </row>
        <row r="3374">
          <cell r="A3374">
            <v>2320002</v>
          </cell>
          <cell r="B3374" t="str">
            <v>23-200-02</v>
          </cell>
          <cell r="C3374" t="str">
            <v xml:space="preserve">WILLIGER MALLET FIG2 10 5 OZ            </v>
          </cell>
          <cell r="D3374" t="str">
            <v>PC</v>
          </cell>
          <cell r="E3374">
            <v>45.6</v>
          </cell>
          <cell r="F3374">
            <v>114</v>
          </cell>
        </row>
        <row r="3375">
          <cell r="A3375">
            <v>2320003</v>
          </cell>
          <cell r="B3375" t="str">
            <v>23-200-03</v>
          </cell>
          <cell r="C3375" t="str">
            <v xml:space="preserve">WILLIGER MALLET FIG3 10 5 OZ            </v>
          </cell>
          <cell r="D3375" t="str">
            <v>PC</v>
          </cell>
          <cell r="E3375">
            <v>54.82</v>
          </cell>
          <cell r="F3375">
            <v>137.05000000000001</v>
          </cell>
        </row>
        <row r="3376">
          <cell r="A3376">
            <v>2320401</v>
          </cell>
          <cell r="B3376" t="str">
            <v>23-204-01</v>
          </cell>
          <cell r="C3376" t="str">
            <v xml:space="preserve">DOYEN MALLET FIG 1   4 25 OZ            </v>
          </cell>
          <cell r="D3376" t="str">
            <v>PC</v>
          </cell>
          <cell r="E3376">
            <v>41.14</v>
          </cell>
          <cell r="F3376">
            <v>102.85</v>
          </cell>
        </row>
        <row r="3377">
          <cell r="A3377">
            <v>2320402</v>
          </cell>
          <cell r="B3377" t="str">
            <v>23-204-02</v>
          </cell>
          <cell r="C3377" t="str">
            <v xml:space="preserve">DOYEN MALLET FIG 2   4 25 OZ            </v>
          </cell>
          <cell r="D3377" t="str">
            <v>PC</v>
          </cell>
          <cell r="E3377">
            <v>41.14</v>
          </cell>
          <cell r="F3377">
            <v>102.85</v>
          </cell>
        </row>
        <row r="3378">
          <cell r="A3378">
            <v>2320403</v>
          </cell>
          <cell r="B3378" t="str">
            <v>23-204-03</v>
          </cell>
          <cell r="C3378" t="str">
            <v xml:space="preserve">DOYEN MALLET FIG 3   4 25 OZ            </v>
          </cell>
          <cell r="D3378" t="str">
            <v>PC</v>
          </cell>
          <cell r="E3378">
            <v>41.14</v>
          </cell>
          <cell r="F3378">
            <v>102.85</v>
          </cell>
        </row>
        <row r="3379">
          <cell r="A3379">
            <v>2320820</v>
          </cell>
          <cell r="B3379" t="str">
            <v>23-208-20</v>
          </cell>
          <cell r="C3379" t="str">
            <v xml:space="preserve">COLLIN MALLET        7 75 OZ            </v>
          </cell>
          <cell r="D3379" t="str">
            <v>PC</v>
          </cell>
          <cell r="E3379">
            <v>41.14</v>
          </cell>
          <cell r="F3379">
            <v>102.85</v>
          </cell>
        </row>
        <row r="3380">
          <cell r="A3380">
            <v>2321401</v>
          </cell>
          <cell r="B3380" t="str">
            <v>23-214-01</v>
          </cell>
          <cell r="C3380" t="str">
            <v xml:space="preserve">LUCAE MALLET FIG 1    5 5 OZ            </v>
          </cell>
          <cell r="D3380" t="str">
            <v>PC</v>
          </cell>
          <cell r="E3380">
            <v>41.14</v>
          </cell>
          <cell r="F3380">
            <v>102.85</v>
          </cell>
        </row>
        <row r="3381">
          <cell r="A3381">
            <v>2321402</v>
          </cell>
          <cell r="B3381" t="str">
            <v>23-214-02</v>
          </cell>
          <cell r="C3381" t="str">
            <v xml:space="preserve">LUCAE MALLET FIG 2    5 5 OZ            </v>
          </cell>
          <cell r="D3381" t="str">
            <v>PC</v>
          </cell>
          <cell r="E3381">
            <v>41.14</v>
          </cell>
          <cell r="F3381">
            <v>102.85</v>
          </cell>
        </row>
        <row r="3382">
          <cell r="A3382">
            <v>2321519</v>
          </cell>
          <cell r="B3382" t="str">
            <v>23-215-19</v>
          </cell>
          <cell r="C3382" t="str">
            <v xml:space="preserve">COTTLE MALLET, PLANE/CONVEX, 19CM       </v>
          </cell>
          <cell r="D3382" t="str">
            <v>PC</v>
          </cell>
          <cell r="E3382">
            <v>76.48</v>
          </cell>
          <cell r="F3382">
            <v>191.20000000000002</v>
          </cell>
        </row>
        <row r="3383">
          <cell r="A3383">
            <v>2321601</v>
          </cell>
          <cell r="B3383" t="str">
            <v>23-216-01</v>
          </cell>
          <cell r="C3383" t="str">
            <v xml:space="preserve">MALLET LEAD FILLED      5 OZ            </v>
          </cell>
          <cell r="D3383" t="str">
            <v>PC</v>
          </cell>
          <cell r="E3383">
            <v>36.58</v>
          </cell>
          <cell r="F3383">
            <v>91.449999999999989</v>
          </cell>
        </row>
        <row r="3384">
          <cell r="A3384">
            <v>2321822</v>
          </cell>
          <cell r="B3384" t="str">
            <v>23-218-22</v>
          </cell>
          <cell r="C3384" t="str">
            <v xml:space="preserve">STEEL HAMMER                            </v>
          </cell>
          <cell r="D3384" t="str">
            <v>PC</v>
          </cell>
          <cell r="E3384">
            <v>69.349999999999994</v>
          </cell>
          <cell r="F3384">
            <v>173.375</v>
          </cell>
        </row>
        <row r="3385">
          <cell r="A3385">
            <v>2322017</v>
          </cell>
          <cell r="B3385" t="str">
            <v>23-220-17</v>
          </cell>
          <cell r="C3385" t="str">
            <v xml:space="preserve">MEAD MALLET FERRO CP 11 250Z            </v>
          </cell>
          <cell r="D3385" t="str">
            <v>PC</v>
          </cell>
          <cell r="E3385">
            <v>41.14</v>
          </cell>
          <cell r="F3385">
            <v>102.85</v>
          </cell>
        </row>
        <row r="3386">
          <cell r="A3386">
            <v>2322100</v>
          </cell>
          <cell r="B3386" t="str">
            <v>23-221-00</v>
          </cell>
          <cell r="C3386" t="str">
            <v xml:space="preserve">FERRO CAPS F MEAD HAMM                  </v>
          </cell>
          <cell r="D3386" t="str">
            <v>PR</v>
          </cell>
          <cell r="E3386">
            <v>14.16</v>
          </cell>
          <cell r="F3386">
            <v>35.4</v>
          </cell>
        </row>
        <row r="3387">
          <cell r="A3387">
            <v>2322418</v>
          </cell>
          <cell r="B3387" t="str">
            <v>23-224-18</v>
          </cell>
          <cell r="C3387" t="str">
            <v xml:space="preserve">PARTSCH MALLET NO LEAD FILL             </v>
          </cell>
          <cell r="D3387" t="str">
            <v>PC</v>
          </cell>
          <cell r="E3387">
            <v>44.65</v>
          </cell>
          <cell r="F3387">
            <v>111.625</v>
          </cell>
        </row>
        <row r="3388">
          <cell r="A3388">
            <v>2323601</v>
          </cell>
          <cell r="B3388" t="str">
            <v>23-236-01</v>
          </cell>
          <cell r="C3388" t="str">
            <v xml:space="preserve">PLASTIC MALLET LEAD FILLED              </v>
          </cell>
          <cell r="D3388" t="str">
            <v>PC</v>
          </cell>
          <cell r="E3388">
            <v>54.82</v>
          </cell>
          <cell r="F3388">
            <v>137.05000000000001</v>
          </cell>
        </row>
        <row r="3389">
          <cell r="A3389">
            <v>2323602</v>
          </cell>
          <cell r="B3389" t="str">
            <v>23-236-02</v>
          </cell>
          <cell r="C3389" t="str">
            <v xml:space="preserve">PLASTIC MALLET                          </v>
          </cell>
          <cell r="D3389" t="str">
            <v>PC</v>
          </cell>
          <cell r="E3389">
            <v>45.6</v>
          </cell>
          <cell r="F3389">
            <v>114</v>
          </cell>
        </row>
        <row r="3390">
          <cell r="A3390">
            <v>2323826</v>
          </cell>
          <cell r="B3390" t="str">
            <v>23-238-26</v>
          </cell>
          <cell r="C3390" t="str">
            <v xml:space="preserve">PLASTIC MALLET LEAD FILLED              </v>
          </cell>
          <cell r="D3390" t="str">
            <v>PC</v>
          </cell>
          <cell r="E3390">
            <v>54.82</v>
          </cell>
          <cell r="F3390">
            <v>137.05000000000001</v>
          </cell>
        </row>
        <row r="3391">
          <cell r="A3391">
            <v>2324029</v>
          </cell>
          <cell r="B3391" t="str">
            <v>23-240-29</v>
          </cell>
          <cell r="C3391" t="str">
            <v xml:space="preserve">MALLET REPERCUSSION FREE                </v>
          </cell>
          <cell r="D3391" t="str">
            <v>PC</v>
          </cell>
          <cell r="E3391">
            <v>130.63</v>
          </cell>
          <cell r="F3391">
            <v>326.57499999999999</v>
          </cell>
        </row>
        <row r="3392">
          <cell r="A3392">
            <v>2324224</v>
          </cell>
          <cell r="B3392" t="str">
            <v>23-242-24</v>
          </cell>
          <cell r="C3392" t="str">
            <v xml:space="preserve">MALLET                 20 OZ            </v>
          </cell>
          <cell r="D3392" t="str">
            <v>PC</v>
          </cell>
          <cell r="E3392">
            <v>78.47</v>
          </cell>
          <cell r="F3392">
            <v>196.17500000000001</v>
          </cell>
        </row>
        <row r="3393">
          <cell r="A3393">
            <v>2324424</v>
          </cell>
          <cell r="B3393" t="str">
            <v>23-244-24</v>
          </cell>
          <cell r="C3393" t="str">
            <v xml:space="preserve">MALLET WITH PLASTIC HANDLE              </v>
          </cell>
          <cell r="D3393" t="str">
            <v>PC</v>
          </cell>
          <cell r="E3393">
            <v>52.06</v>
          </cell>
          <cell r="F3393">
            <v>130.15</v>
          </cell>
        </row>
        <row r="3394">
          <cell r="A3394">
            <v>2325422</v>
          </cell>
          <cell r="B3394" t="str">
            <v>23-254-22</v>
          </cell>
          <cell r="C3394" t="str">
            <v xml:space="preserve">MALLET MARTIN FERROZELL                 </v>
          </cell>
          <cell r="D3394" t="str">
            <v>PC</v>
          </cell>
          <cell r="E3394">
            <v>82.08</v>
          </cell>
          <cell r="F3394">
            <v>205.2</v>
          </cell>
        </row>
        <row r="3395">
          <cell r="A3395">
            <v>2325500</v>
          </cell>
          <cell r="B3395" t="str">
            <v>23-255-00</v>
          </cell>
          <cell r="C3395" t="str">
            <v xml:space="preserve">FERRO CAPS F 23 254 22                  </v>
          </cell>
          <cell r="D3395" t="str">
            <v>PR</v>
          </cell>
          <cell r="E3395">
            <v>18.53</v>
          </cell>
          <cell r="F3395">
            <v>46.325000000000003</v>
          </cell>
        </row>
        <row r="3396">
          <cell r="A3396">
            <v>2325618</v>
          </cell>
          <cell r="B3396" t="str">
            <v>23-256-18</v>
          </cell>
          <cell r="C3396" t="str">
            <v xml:space="preserve">HAMMER, ARTIFICIAL WOOD                 </v>
          </cell>
          <cell r="D3396" t="str">
            <v>PC</v>
          </cell>
          <cell r="E3396">
            <v>38.29</v>
          </cell>
          <cell r="F3396">
            <v>95.724999999999994</v>
          </cell>
        </row>
        <row r="3397">
          <cell r="A3397">
            <v>2326001</v>
          </cell>
          <cell r="B3397" t="str">
            <v>23-260-01</v>
          </cell>
          <cell r="C3397" t="str">
            <v xml:space="preserve">BONE MALLET FIG 1      16 OZ            </v>
          </cell>
          <cell r="D3397" t="str">
            <v>PC</v>
          </cell>
          <cell r="E3397">
            <v>63.84</v>
          </cell>
          <cell r="F3397">
            <v>159.60000000000002</v>
          </cell>
        </row>
        <row r="3398">
          <cell r="A3398">
            <v>2326002</v>
          </cell>
          <cell r="B3398" t="str">
            <v>23-260-02</v>
          </cell>
          <cell r="C3398" t="str">
            <v xml:space="preserve">BONE MALLET FIG 2      32 OZ            </v>
          </cell>
          <cell r="D3398" t="str">
            <v>PC</v>
          </cell>
          <cell r="E3398">
            <v>78.47</v>
          </cell>
          <cell r="F3398">
            <v>196.17500000000001</v>
          </cell>
        </row>
        <row r="3399">
          <cell r="A3399">
            <v>2326219</v>
          </cell>
          <cell r="B3399" t="str">
            <v>23-262-19</v>
          </cell>
          <cell r="C3399" t="str">
            <v xml:space="preserve">VICKERS MALLET                          </v>
          </cell>
          <cell r="D3399" t="str">
            <v>PC</v>
          </cell>
          <cell r="E3399">
            <v>107.55</v>
          </cell>
          <cell r="F3399">
            <v>268.875</v>
          </cell>
        </row>
        <row r="3400">
          <cell r="A3400">
            <v>2326419</v>
          </cell>
          <cell r="B3400" t="str">
            <v>23-264-19</v>
          </cell>
          <cell r="C3400" t="str">
            <v xml:space="preserve">HERBERT UHP MALLET                      </v>
          </cell>
          <cell r="D3400" t="str">
            <v>PC</v>
          </cell>
          <cell r="E3400">
            <v>121</v>
          </cell>
          <cell r="F3400">
            <v>302.5</v>
          </cell>
        </row>
        <row r="3401">
          <cell r="A3401">
            <v>2328001</v>
          </cell>
          <cell r="B3401" t="str">
            <v>23-280-01</v>
          </cell>
          <cell r="C3401" t="str">
            <v xml:space="preserve">VOLKMANN BONE CURETT.FIG 1              </v>
          </cell>
          <cell r="D3401" t="str">
            <v>PC</v>
          </cell>
          <cell r="E3401">
            <v>56.53</v>
          </cell>
          <cell r="F3401">
            <v>141.32499999999999</v>
          </cell>
        </row>
        <row r="3402">
          <cell r="A3402">
            <v>2328002</v>
          </cell>
          <cell r="B3402" t="str">
            <v>23-280-02</v>
          </cell>
          <cell r="C3402" t="str">
            <v xml:space="preserve">VOLKMANN BONE CURETT.FIG 2              </v>
          </cell>
          <cell r="D3402" t="str">
            <v>PC</v>
          </cell>
          <cell r="E3402">
            <v>56.53</v>
          </cell>
          <cell r="F3402">
            <v>141.32499999999999</v>
          </cell>
        </row>
        <row r="3403">
          <cell r="A3403">
            <v>2328003</v>
          </cell>
          <cell r="B3403" t="str">
            <v>23-280-03</v>
          </cell>
          <cell r="C3403" t="str">
            <v xml:space="preserve">VOLKMANN BONE CURETT.FIG 3              </v>
          </cell>
          <cell r="D3403" t="str">
            <v>PC</v>
          </cell>
          <cell r="E3403">
            <v>56.53</v>
          </cell>
          <cell r="F3403">
            <v>141.32499999999999</v>
          </cell>
        </row>
        <row r="3404">
          <cell r="A3404">
            <v>2328004</v>
          </cell>
          <cell r="B3404" t="str">
            <v>23-280-04</v>
          </cell>
          <cell r="C3404" t="str">
            <v xml:space="preserve">VOLKMANN BONE CURETT.FIG 4              </v>
          </cell>
          <cell r="D3404" t="str">
            <v>PC</v>
          </cell>
          <cell r="E3404">
            <v>56.53</v>
          </cell>
          <cell r="F3404">
            <v>141.32499999999999</v>
          </cell>
        </row>
        <row r="3405">
          <cell r="A3405">
            <v>2328005</v>
          </cell>
          <cell r="B3405" t="str">
            <v>23-280-05</v>
          </cell>
          <cell r="C3405" t="str">
            <v xml:space="preserve">VOLKMANN BONE CURETT.FIG 5              </v>
          </cell>
          <cell r="D3405" t="str">
            <v>PC</v>
          </cell>
          <cell r="E3405">
            <v>56.53</v>
          </cell>
          <cell r="F3405">
            <v>141.32499999999999</v>
          </cell>
        </row>
        <row r="3406">
          <cell r="A3406">
            <v>2328006</v>
          </cell>
          <cell r="B3406" t="str">
            <v>23-280-06</v>
          </cell>
          <cell r="C3406" t="str">
            <v xml:space="preserve">VOLKMANN BONE CURETT.FIG 6              </v>
          </cell>
          <cell r="D3406" t="str">
            <v>PC</v>
          </cell>
          <cell r="E3406">
            <v>56.53</v>
          </cell>
          <cell r="F3406">
            <v>141.32499999999999</v>
          </cell>
        </row>
        <row r="3407">
          <cell r="A3407">
            <v>2328010</v>
          </cell>
          <cell r="B3407" t="str">
            <v>23-280-10</v>
          </cell>
          <cell r="C3407" t="str">
            <v xml:space="preserve">VOLKMANN BONE CURETT.FIG 0              </v>
          </cell>
          <cell r="D3407" t="str">
            <v>PC</v>
          </cell>
          <cell r="E3407">
            <v>56.53</v>
          </cell>
          <cell r="F3407">
            <v>141.32499999999999</v>
          </cell>
        </row>
        <row r="3408">
          <cell r="A3408">
            <v>2328020</v>
          </cell>
          <cell r="B3408" t="str">
            <v>23-280-20</v>
          </cell>
          <cell r="C3408" t="str">
            <v xml:space="preserve">VOLKMANN BONE CURETT.FIG 00             </v>
          </cell>
          <cell r="D3408" t="str">
            <v>PC</v>
          </cell>
          <cell r="E3408">
            <v>56.53</v>
          </cell>
          <cell r="F3408">
            <v>141.32499999999999</v>
          </cell>
        </row>
        <row r="3409">
          <cell r="A3409">
            <v>2328030</v>
          </cell>
          <cell r="B3409" t="str">
            <v>23-280-30</v>
          </cell>
          <cell r="C3409" t="str">
            <v xml:space="preserve">VOLKMANN BONE CURETT.FIG 000            </v>
          </cell>
          <cell r="D3409" t="str">
            <v>PC</v>
          </cell>
          <cell r="E3409">
            <v>56.53</v>
          </cell>
          <cell r="F3409">
            <v>141.32499999999999</v>
          </cell>
        </row>
        <row r="3410">
          <cell r="A3410">
            <v>2328040</v>
          </cell>
          <cell r="B3410" t="str">
            <v>23-280-40</v>
          </cell>
          <cell r="C3410" t="str">
            <v xml:space="preserve">VOLKMANN BONE CURETT.FIG0000            </v>
          </cell>
          <cell r="D3410" t="str">
            <v>PC</v>
          </cell>
          <cell r="E3410">
            <v>56.53</v>
          </cell>
          <cell r="F3410">
            <v>141.32499999999999</v>
          </cell>
        </row>
        <row r="3411">
          <cell r="A3411">
            <v>2328201</v>
          </cell>
          <cell r="B3411" t="str">
            <v>23-282-01</v>
          </cell>
          <cell r="C3411" t="str">
            <v xml:space="preserve">VOLKMANN BONE CURETT.FIG 1              </v>
          </cell>
          <cell r="D3411" t="str">
            <v>PC</v>
          </cell>
          <cell r="E3411">
            <v>74.77</v>
          </cell>
          <cell r="F3411">
            <v>186.92499999999998</v>
          </cell>
        </row>
        <row r="3412">
          <cell r="A3412">
            <v>2328202</v>
          </cell>
          <cell r="B3412" t="str">
            <v>23-282-02</v>
          </cell>
          <cell r="C3412" t="str">
            <v xml:space="preserve">VOLKMANN BONE CURETT.FIG 2              </v>
          </cell>
          <cell r="D3412" t="str">
            <v>PC</v>
          </cell>
          <cell r="E3412">
            <v>74.77</v>
          </cell>
          <cell r="F3412">
            <v>186.92499999999998</v>
          </cell>
        </row>
        <row r="3413">
          <cell r="A3413">
            <v>2328203</v>
          </cell>
          <cell r="B3413" t="str">
            <v>23-282-03</v>
          </cell>
          <cell r="C3413" t="str">
            <v xml:space="preserve">VOLKMANN BONE CURETT.FIG 3              </v>
          </cell>
          <cell r="D3413" t="str">
            <v>PC</v>
          </cell>
          <cell r="E3413">
            <v>74.77</v>
          </cell>
          <cell r="F3413">
            <v>186.92499999999998</v>
          </cell>
        </row>
        <row r="3414">
          <cell r="A3414">
            <v>2328204</v>
          </cell>
          <cell r="B3414" t="str">
            <v>23-282-04</v>
          </cell>
          <cell r="C3414" t="str">
            <v xml:space="preserve">VOLKMANN BONE CURETT.FIG 4              </v>
          </cell>
          <cell r="D3414" t="str">
            <v>PC</v>
          </cell>
          <cell r="E3414">
            <v>74.58</v>
          </cell>
          <cell r="F3414">
            <v>186.45</v>
          </cell>
        </row>
        <row r="3415">
          <cell r="A3415">
            <v>2328210</v>
          </cell>
          <cell r="B3415" t="str">
            <v>23-282-10</v>
          </cell>
          <cell r="C3415" t="str">
            <v xml:space="preserve">VOLKMANN BONE CURETT.FIG 0              </v>
          </cell>
          <cell r="D3415" t="str">
            <v>PC</v>
          </cell>
          <cell r="E3415">
            <v>74.77</v>
          </cell>
          <cell r="F3415">
            <v>186.92499999999998</v>
          </cell>
        </row>
        <row r="3416">
          <cell r="A3416">
            <v>2330010</v>
          </cell>
          <cell r="B3416" t="str">
            <v>23-300-10</v>
          </cell>
          <cell r="C3416" t="str">
            <v xml:space="preserve">SCHEDE BONE CURETTE FIG 0               </v>
          </cell>
          <cell r="D3416" t="str">
            <v>PC</v>
          </cell>
          <cell r="E3416">
            <v>29.93</v>
          </cell>
          <cell r="F3416">
            <v>74.825000000000003</v>
          </cell>
        </row>
        <row r="3417">
          <cell r="A3417">
            <v>2330020</v>
          </cell>
          <cell r="B3417" t="str">
            <v>23-300-20</v>
          </cell>
          <cell r="C3417" t="str">
            <v xml:space="preserve">SCHEDE BONE CURETTE FIG 00              </v>
          </cell>
          <cell r="D3417" t="str">
            <v>PC</v>
          </cell>
          <cell r="E3417">
            <v>30.12</v>
          </cell>
          <cell r="F3417">
            <v>75.3</v>
          </cell>
        </row>
        <row r="3418">
          <cell r="A3418">
            <v>2330030</v>
          </cell>
          <cell r="B3418" t="str">
            <v>23-300-30</v>
          </cell>
          <cell r="C3418" t="str">
            <v xml:space="preserve">SCHEDE BONE CURETTE FIG 000             </v>
          </cell>
          <cell r="D3418" t="str">
            <v>PC</v>
          </cell>
          <cell r="E3418">
            <v>30.12</v>
          </cell>
          <cell r="F3418">
            <v>75.3</v>
          </cell>
        </row>
        <row r="3419">
          <cell r="A3419">
            <v>2330101</v>
          </cell>
          <cell r="B3419" t="str">
            <v>23-301-01</v>
          </cell>
          <cell r="C3419" t="str">
            <v xml:space="preserve">SCHEDE BONE CURETTE FIG 1               </v>
          </cell>
          <cell r="D3419" t="str">
            <v>PC</v>
          </cell>
          <cell r="E3419">
            <v>30.12</v>
          </cell>
          <cell r="F3419">
            <v>75.3</v>
          </cell>
        </row>
        <row r="3420">
          <cell r="A3420">
            <v>2330102</v>
          </cell>
          <cell r="B3420" t="str">
            <v>23-301-02</v>
          </cell>
          <cell r="C3420" t="str">
            <v xml:space="preserve">SCHEDE BONE CURETTE FIG 2               </v>
          </cell>
          <cell r="D3420" t="str">
            <v>PC</v>
          </cell>
          <cell r="E3420">
            <v>30.12</v>
          </cell>
          <cell r="F3420">
            <v>75.3</v>
          </cell>
        </row>
        <row r="3421">
          <cell r="A3421">
            <v>2330103</v>
          </cell>
          <cell r="B3421" t="str">
            <v>23-301-03</v>
          </cell>
          <cell r="C3421" t="str">
            <v xml:space="preserve">SCHEDE BONE CURETTE FIG 3               </v>
          </cell>
          <cell r="D3421" t="str">
            <v>PC</v>
          </cell>
          <cell r="E3421">
            <v>30.12</v>
          </cell>
          <cell r="F3421">
            <v>75.3</v>
          </cell>
        </row>
        <row r="3422">
          <cell r="A3422">
            <v>2330104</v>
          </cell>
          <cell r="B3422" t="str">
            <v>23-301-04</v>
          </cell>
          <cell r="C3422" t="str">
            <v xml:space="preserve">SCHEDE BONE CURETTE FIG 4               </v>
          </cell>
          <cell r="D3422" t="str">
            <v>PC</v>
          </cell>
          <cell r="E3422">
            <v>30.12</v>
          </cell>
          <cell r="F3422">
            <v>75.3</v>
          </cell>
        </row>
        <row r="3423">
          <cell r="A3423">
            <v>2330410</v>
          </cell>
          <cell r="B3423" t="str">
            <v>23-304-10</v>
          </cell>
          <cell r="C3423" t="str">
            <v xml:space="preserve">VOLKMANN BONE CURETT FIG 0              </v>
          </cell>
          <cell r="D3423" t="str">
            <v>PC</v>
          </cell>
          <cell r="E3423">
            <v>30.12</v>
          </cell>
          <cell r="F3423">
            <v>75.3</v>
          </cell>
        </row>
        <row r="3424">
          <cell r="A3424">
            <v>2330420</v>
          </cell>
          <cell r="B3424" t="str">
            <v>23-304-20</v>
          </cell>
          <cell r="C3424" t="str">
            <v xml:space="preserve">VOLKMANN BONE CURETT FIG 00             </v>
          </cell>
          <cell r="D3424" t="str">
            <v>PC</v>
          </cell>
          <cell r="E3424">
            <v>30.12</v>
          </cell>
          <cell r="F3424">
            <v>75.3</v>
          </cell>
        </row>
        <row r="3425">
          <cell r="A3425">
            <v>2330430</v>
          </cell>
          <cell r="B3425" t="str">
            <v>23-304-30</v>
          </cell>
          <cell r="C3425" t="str">
            <v xml:space="preserve">VOLKMANN BONE CURETT FIG000             </v>
          </cell>
          <cell r="D3425" t="str">
            <v>PC</v>
          </cell>
          <cell r="E3425">
            <v>30.12</v>
          </cell>
          <cell r="F3425">
            <v>75.3</v>
          </cell>
        </row>
        <row r="3426">
          <cell r="A3426">
            <v>2330440</v>
          </cell>
          <cell r="B3426" t="str">
            <v>23-304-40</v>
          </cell>
          <cell r="C3426" t="str">
            <v xml:space="preserve">VOLKMANN BONE CURETT FIG0000            </v>
          </cell>
          <cell r="D3426" t="str">
            <v>PC</v>
          </cell>
          <cell r="E3426">
            <v>30.12</v>
          </cell>
          <cell r="F3426">
            <v>75.3</v>
          </cell>
        </row>
        <row r="3427">
          <cell r="A3427">
            <v>2330501</v>
          </cell>
          <cell r="B3427" t="str">
            <v>23-305-01</v>
          </cell>
          <cell r="C3427" t="str">
            <v xml:space="preserve">VOLKMANN BONE CURETT FIG 1              </v>
          </cell>
          <cell r="D3427" t="str">
            <v>PC</v>
          </cell>
          <cell r="E3427">
            <v>30.12</v>
          </cell>
          <cell r="F3427">
            <v>75.3</v>
          </cell>
        </row>
        <row r="3428">
          <cell r="A3428">
            <v>2330502</v>
          </cell>
          <cell r="B3428" t="str">
            <v>23-305-02</v>
          </cell>
          <cell r="C3428" t="str">
            <v xml:space="preserve">VOLKMANN BONE CURETT FIG 2              </v>
          </cell>
          <cell r="D3428" t="str">
            <v>PC</v>
          </cell>
          <cell r="E3428">
            <v>30.12</v>
          </cell>
          <cell r="F3428">
            <v>75.3</v>
          </cell>
        </row>
        <row r="3429">
          <cell r="A3429">
            <v>2330503</v>
          </cell>
          <cell r="B3429" t="str">
            <v>23-305-03</v>
          </cell>
          <cell r="C3429" t="str">
            <v xml:space="preserve">VOLKMANN BONE CURETT FIG 3              </v>
          </cell>
          <cell r="D3429" t="str">
            <v>PC</v>
          </cell>
          <cell r="E3429">
            <v>30.12</v>
          </cell>
          <cell r="F3429">
            <v>75.3</v>
          </cell>
        </row>
        <row r="3430">
          <cell r="A3430">
            <v>2330504</v>
          </cell>
          <cell r="B3430" t="str">
            <v>23-305-04</v>
          </cell>
          <cell r="C3430" t="str">
            <v xml:space="preserve">VOLKMANN BONE CURETT FIG 4              </v>
          </cell>
          <cell r="D3430" t="str">
            <v>PC</v>
          </cell>
          <cell r="E3430">
            <v>30.12</v>
          </cell>
          <cell r="F3430">
            <v>75.3</v>
          </cell>
        </row>
        <row r="3431">
          <cell r="A3431">
            <v>2330505</v>
          </cell>
          <cell r="B3431" t="str">
            <v>23-305-05</v>
          </cell>
          <cell r="C3431" t="str">
            <v xml:space="preserve">VOLKMANN BONE CURETT FIG 5              </v>
          </cell>
          <cell r="D3431" t="str">
            <v>PC</v>
          </cell>
          <cell r="E3431">
            <v>30.12</v>
          </cell>
          <cell r="F3431">
            <v>75.3</v>
          </cell>
        </row>
        <row r="3432">
          <cell r="A3432">
            <v>2330506</v>
          </cell>
          <cell r="B3432" t="str">
            <v>23-305-06</v>
          </cell>
          <cell r="C3432" t="str">
            <v xml:space="preserve">VOLKMANN BONE CURETT FIG 6              </v>
          </cell>
          <cell r="D3432" t="str">
            <v>PC</v>
          </cell>
          <cell r="E3432">
            <v>30.12</v>
          </cell>
          <cell r="F3432">
            <v>75.3</v>
          </cell>
        </row>
        <row r="3433">
          <cell r="A3433">
            <v>2330810</v>
          </cell>
          <cell r="B3433" t="str">
            <v>23-308-10</v>
          </cell>
          <cell r="C3433" t="str">
            <v xml:space="preserve">BRUNS BONE CURETTE  FIG 0               </v>
          </cell>
          <cell r="D3433" t="str">
            <v>PC</v>
          </cell>
          <cell r="E3433">
            <v>30.12</v>
          </cell>
          <cell r="F3433">
            <v>75.3</v>
          </cell>
        </row>
        <row r="3434">
          <cell r="A3434">
            <v>2330820</v>
          </cell>
          <cell r="B3434" t="str">
            <v>23-308-20</v>
          </cell>
          <cell r="C3434" t="str">
            <v xml:space="preserve">BRUNS BONE CURETTE  FIG 00              </v>
          </cell>
          <cell r="D3434" t="str">
            <v>PC</v>
          </cell>
          <cell r="E3434">
            <v>30.12</v>
          </cell>
          <cell r="F3434">
            <v>75.3</v>
          </cell>
        </row>
        <row r="3435">
          <cell r="A3435">
            <v>2330830</v>
          </cell>
          <cell r="B3435" t="str">
            <v>23-308-30</v>
          </cell>
          <cell r="C3435" t="str">
            <v xml:space="preserve">BRUNS BONE CURETTE FIG 000              </v>
          </cell>
          <cell r="D3435" t="str">
            <v>PC</v>
          </cell>
          <cell r="E3435">
            <v>30.12</v>
          </cell>
          <cell r="F3435">
            <v>75.3</v>
          </cell>
        </row>
        <row r="3436">
          <cell r="A3436">
            <v>2330840</v>
          </cell>
          <cell r="B3436" t="str">
            <v>23-308-40</v>
          </cell>
          <cell r="C3436" t="str">
            <v xml:space="preserve">BRUNS BONE CURETTE FIG0000              </v>
          </cell>
          <cell r="D3436" t="str">
            <v>PC</v>
          </cell>
          <cell r="E3436">
            <v>30.12</v>
          </cell>
          <cell r="F3436">
            <v>75.3</v>
          </cell>
        </row>
        <row r="3437">
          <cell r="A3437">
            <v>2330901</v>
          </cell>
          <cell r="B3437" t="str">
            <v>23-309-01</v>
          </cell>
          <cell r="C3437" t="str">
            <v xml:space="preserve">BRUNS BONE CURETTE  FIG 1               </v>
          </cell>
          <cell r="D3437" t="str">
            <v>PC</v>
          </cell>
          <cell r="E3437">
            <v>30.12</v>
          </cell>
          <cell r="F3437">
            <v>75.3</v>
          </cell>
        </row>
        <row r="3438">
          <cell r="A3438">
            <v>2330902</v>
          </cell>
          <cell r="B3438" t="str">
            <v>23-309-02</v>
          </cell>
          <cell r="C3438" t="str">
            <v xml:space="preserve">BRUNS BONE CURETTE  FIG 2               </v>
          </cell>
          <cell r="D3438" t="str">
            <v>PC</v>
          </cell>
          <cell r="E3438">
            <v>30.12</v>
          </cell>
          <cell r="F3438">
            <v>75.3</v>
          </cell>
        </row>
        <row r="3439">
          <cell r="A3439">
            <v>2330903</v>
          </cell>
          <cell r="B3439" t="str">
            <v>23-309-03</v>
          </cell>
          <cell r="C3439" t="str">
            <v xml:space="preserve">BRUNS BONE CURETTE  FIG 3               </v>
          </cell>
          <cell r="D3439" t="str">
            <v>PC</v>
          </cell>
          <cell r="E3439">
            <v>30.12</v>
          </cell>
          <cell r="F3439">
            <v>75.3</v>
          </cell>
        </row>
        <row r="3440">
          <cell r="A3440">
            <v>2330904</v>
          </cell>
          <cell r="B3440" t="str">
            <v>23-309-04</v>
          </cell>
          <cell r="C3440" t="str">
            <v xml:space="preserve">BRUNS BONE CURETTE  FIG 4               </v>
          </cell>
          <cell r="D3440" t="str">
            <v>PC</v>
          </cell>
          <cell r="E3440">
            <v>30.12</v>
          </cell>
          <cell r="F3440">
            <v>75.3</v>
          </cell>
        </row>
        <row r="3441">
          <cell r="A3441">
            <v>2330905</v>
          </cell>
          <cell r="B3441" t="str">
            <v>23-309-05</v>
          </cell>
          <cell r="C3441" t="str">
            <v xml:space="preserve">BRUNS BONE CURETTE  FIG 5               </v>
          </cell>
          <cell r="D3441" t="str">
            <v>PC</v>
          </cell>
          <cell r="E3441">
            <v>30.12</v>
          </cell>
          <cell r="F3441">
            <v>75.3</v>
          </cell>
        </row>
        <row r="3442">
          <cell r="A3442">
            <v>2330906</v>
          </cell>
          <cell r="B3442" t="str">
            <v>23-309-06</v>
          </cell>
          <cell r="C3442" t="str">
            <v xml:space="preserve">BRUNS BONE CURETTE  FIG 6               </v>
          </cell>
          <cell r="D3442" t="str">
            <v>PC</v>
          </cell>
          <cell r="E3442">
            <v>30.12</v>
          </cell>
          <cell r="F3442">
            <v>75.3</v>
          </cell>
        </row>
        <row r="3443">
          <cell r="A3443">
            <v>2331210</v>
          </cell>
          <cell r="B3443" t="str">
            <v>23-312-10</v>
          </cell>
          <cell r="C3443" t="str">
            <v xml:space="preserve">SPRATT BONE CURETTE FIG 0               </v>
          </cell>
          <cell r="D3443" t="str">
            <v>PC</v>
          </cell>
          <cell r="E3443">
            <v>32.020000000000003</v>
          </cell>
          <cell r="F3443">
            <v>80.050000000000011</v>
          </cell>
        </row>
        <row r="3444">
          <cell r="A3444">
            <v>2331220</v>
          </cell>
          <cell r="B3444" t="str">
            <v>23-312-20</v>
          </cell>
          <cell r="C3444" t="str">
            <v xml:space="preserve">SPRATT BONE CURETTE FIG 00              </v>
          </cell>
          <cell r="D3444" t="str">
            <v>PC</v>
          </cell>
          <cell r="E3444">
            <v>32.020000000000003</v>
          </cell>
          <cell r="F3444">
            <v>80.050000000000011</v>
          </cell>
        </row>
        <row r="3445">
          <cell r="A3445">
            <v>2331230</v>
          </cell>
          <cell r="B3445" t="str">
            <v>23-312-30</v>
          </cell>
          <cell r="C3445" t="str">
            <v xml:space="preserve">SPRATT BONE CURETTE FIG 000             </v>
          </cell>
          <cell r="D3445" t="str">
            <v>PC</v>
          </cell>
          <cell r="E3445">
            <v>32.020000000000003</v>
          </cell>
          <cell r="F3445">
            <v>80.050000000000011</v>
          </cell>
        </row>
        <row r="3446">
          <cell r="A3446">
            <v>2331240</v>
          </cell>
          <cell r="B3446" t="str">
            <v>23-312-40</v>
          </cell>
          <cell r="C3446" t="str">
            <v xml:space="preserve">SPRATT BONE CURETTE FIG0000             </v>
          </cell>
          <cell r="D3446" t="str">
            <v>PC</v>
          </cell>
          <cell r="E3446">
            <v>32.020000000000003</v>
          </cell>
          <cell r="F3446">
            <v>80.050000000000011</v>
          </cell>
        </row>
        <row r="3447">
          <cell r="A3447">
            <v>2331301</v>
          </cell>
          <cell r="B3447" t="str">
            <v>23-313-01</v>
          </cell>
          <cell r="C3447" t="str">
            <v xml:space="preserve">SPRATT BONE CURETTE FIG 1               </v>
          </cell>
          <cell r="D3447" t="str">
            <v>PC</v>
          </cell>
          <cell r="E3447">
            <v>32.020000000000003</v>
          </cell>
          <cell r="F3447">
            <v>80.050000000000011</v>
          </cell>
        </row>
        <row r="3448">
          <cell r="A3448">
            <v>2331302</v>
          </cell>
          <cell r="B3448" t="str">
            <v>23-313-02</v>
          </cell>
          <cell r="C3448" t="str">
            <v xml:space="preserve">SPRATT BONE CURETTE FIG 2               </v>
          </cell>
          <cell r="D3448" t="str">
            <v>PC</v>
          </cell>
          <cell r="E3448">
            <v>32.020000000000003</v>
          </cell>
          <cell r="F3448">
            <v>80.050000000000011</v>
          </cell>
        </row>
        <row r="3449">
          <cell r="A3449">
            <v>2331303</v>
          </cell>
          <cell r="B3449" t="str">
            <v>23-313-03</v>
          </cell>
          <cell r="C3449" t="str">
            <v xml:space="preserve">SPRATT BONE CURETTE FIG 3               </v>
          </cell>
          <cell r="D3449" t="str">
            <v>PC</v>
          </cell>
          <cell r="E3449">
            <v>32.020000000000003</v>
          </cell>
          <cell r="F3449">
            <v>80.050000000000011</v>
          </cell>
        </row>
        <row r="3450">
          <cell r="A3450">
            <v>2331304</v>
          </cell>
          <cell r="B3450" t="str">
            <v>23-313-04</v>
          </cell>
          <cell r="C3450" t="str">
            <v xml:space="preserve">SPRATT BONE CURETTE FIG 4               </v>
          </cell>
          <cell r="D3450" t="str">
            <v>PC</v>
          </cell>
          <cell r="E3450">
            <v>32.020000000000003</v>
          </cell>
          <cell r="F3450">
            <v>80.050000000000011</v>
          </cell>
        </row>
        <row r="3451">
          <cell r="A3451">
            <v>2331305</v>
          </cell>
          <cell r="B3451" t="str">
            <v>23-313-05</v>
          </cell>
          <cell r="C3451" t="str">
            <v xml:space="preserve">SPRATT BONE CURETTE FIG 5               </v>
          </cell>
          <cell r="D3451" t="str">
            <v>PC</v>
          </cell>
          <cell r="E3451">
            <v>32.020000000000003</v>
          </cell>
          <cell r="F3451">
            <v>80.050000000000011</v>
          </cell>
        </row>
        <row r="3452">
          <cell r="A3452">
            <v>2332102</v>
          </cell>
          <cell r="B3452" t="str">
            <v>23-321-02</v>
          </cell>
          <cell r="C3452" t="str">
            <v xml:space="preserve">WILLIGER CURETTE OVAL FIG 2             </v>
          </cell>
          <cell r="D3452" t="str">
            <v>PC</v>
          </cell>
          <cell r="E3452">
            <v>30.12</v>
          </cell>
          <cell r="F3452">
            <v>75.3</v>
          </cell>
        </row>
        <row r="3453">
          <cell r="A3453">
            <v>2333410</v>
          </cell>
          <cell r="B3453" t="str">
            <v>23-334-10</v>
          </cell>
          <cell r="C3453" t="str">
            <v xml:space="preserve">BRUNS CURETTE          FIG 0            </v>
          </cell>
          <cell r="D3453" t="str">
            <v>PC</v>
          </cell>
          <cell r="E3453">
            <v>40.380000000000003</v>
          </cell>
          <cell r="F3453">
            <v>100.95</v>
          </cell>
        </row>
        <row r="3454">
          <cell r="A3454">
            <v>2333420</v>
          </cell>
          <cell r="B3454" t="str">
            <v>23-334-20</v>
          </cell>
          <cell r="C3454" t="str">
            <v xml:space="preserve">BRUNS CURETTE          FIG00            </v>
          </cell>
          <cell r="D3454" t="str">
            <v>PC</v>
          </cell>
          <cell r="E3454">
            <v>40.380000000000003</v>
          </cell>
          <cell r="F3454">
            <v>100.95</v>
          </cell>
        </row>
        <row r="3455">
          <cell r="A3455">
            <v>2333430</v>
          </cell>
          <cell r="B3455" t="str">
            <v>23-334-30</v>
          </cell>
          <cell r="C3455" t="str">
            <v xml:space="preserve">BRUNS CURETTE         FIG000            </v>
          </cell>
          <cell r="D3455" t="str">
            <v>PC</v>
          </cell>
          <cell r="E3455">
            <v>40.380000000000003</v>
          </cell>
          <cell r="F3455">
            <v>100.95</v>
          </cell>
        </row>
        <row r="3456">
          <cell r="A3456">
            <v>2333501</v>
          </cell>
          <cell r="B3456" t="str">
            <v>23-335-01</v>
          </cell>
          <cell r="C3456" t="str">
            <v xml:space="preserve">BRUNS CURETTE          FIG 1            </v>
          </cell>
          <cell r="D3456" t="str">
            <v>PC</v>
          </cell>
          <cell r="E3456">
            <v>40.380000000000003</v>
          </cell>
          <cell r="F3456">
            <v>100.95</v>
          </cell>
        </row>
        <row r="3457">
          <cell r="A3457">
            <v>2333502</v>
          </cell>
          <cell r="B3457" t="str">
            <v>23-335-02</v>
          </cell>
          <cell r="C3457" t="str">
            <v xml:space="preserve">BRUNS CURETTE          FIG 2            </v>
          </cell>
          <cell r="D3457" t="str">
            <v>PC</v>
          </cell>
          <cell r="E3457">
            <v>40.380000000000003</v>
          </cell>
          <cell r="F3457">
            <v>100.95</v>
          </cell>
        </row>
        <row r="3458">
          <cell r="A3458">
            <v>2333503</v>
          </cell>
          <cell r="B3458" t="str">
            <v>23-335-03</v>
          </cell>
          <cell r="C3458" t="str">
            <v xml:space="preserve">BRUNS CURETTE          FIG 3            </v>
          </cell>
          <cell r="D3458" t="str">
            <v>PC</v>
          </cell>
          <cell r="E3458">
            <v>40.380000000000003</v>
          </cell>
          <cell r="F3458">
            <v>100.95</v>
          </cell>
        </row>
        <row r="3459">
          <cell r="A3459">
            <v>2333504</v>
          </cell>
          <cell r="B3459" t="str">
            <v>23-335-04</v>
          </cell>
          <cell r="C3459" t="str">
            <v xml:space="preserve">BRUNS CURETTE          FIG 4            </v>
          </cell>
          <cell r="D3459" t="str">
            <v>PC</v>
          </cell>
          <cell r="E3459">
            <v>40.380000000000003</v>
          </cell>
          <cell r="F3459">
            <v>100.95</v>
          </cell>
        </row>
        <row r="3460">
          <cell r="A3460">
            <v>2333505</v>
          </cell>
          <cell r="B3460" t="str">
            <v>23-335-05</v>
          </cell>
          <cell r="C3460" t="str">
            <v xml:space="preserve">BRUNS CURETTE          FIG 5            </v>
          </cell>
          <cell r="D3460" t="str">
            <v>PC</v>
          </cell>
          <cell r="E3460">
            <v>40.380000000000003</v>
          </cell>
          <cell r="F3460">
            <v>100.95</v>
          </cell>
        </row>
        <row r="3461">
          <cell r="A3461">
            <v>2333506</v>
          </cell>
          <cell r="B3461" t="str">
            <v>23-335-06</v>
          </cell>
          <cell r="C3461" t="str">
            <v xml:space="preserve">BRUNS CURETTE          FIG 6            </v>
          </cell>
          <cell r="D3461" t="str">
            <v>PC</v>
          </cell>
          <cell r="E3461">
            <v>40.380000000000003</v>
          </cell>
          <cell r="F3461">
            <v>100.95</v>
          </cell>
        </row>
        <row r="3462">
          <cell r="A3462">
            <v>2333625</v>
          </cell>
          <cell r="B3462" t="str">
            <v>23-336-25</v>
          </cell>
          <cell r="C3462" t="str">
            <v xml:space="preserve">BONE CURETTE           25 CM            </v>
          </cell>
          <cell r="D3462" t="str">
            <v>PC</v>
          </cell>
          <cell r="E3462">
            <v>39.049999999999997</v>
          </cell>
          <cell r="F3462">
            <v>97.625</v>
          </cell>
        </row>
        <row r="3463">
          <cell r="A3463">
            <v>2333725</v>
          </cell>
          <cell r="B3463" t="str">
            <v>23-337-25</v>
          </cell>
          <cell r="C3463" t="str">
            <v xml:space="preserve">BONE CURETTE           25 CM            </v>
          </cell>
          <cell r="D3463" t="str">
            <v>PC</v>
          </cell>
          <cell r="E3463">
            <v>39.24</v>
          </cell>
          <cell r="F3463">
            <v>98.100000000000009</v>
          </cell>
        </row>
        <row r="3464">
          <cell r="A3464">
            <v>2333925</v>
          </cell>
          <cell r="B3464" t="str">
            <v>23-339-25</v>
          </cell>
          <cell r="C3464" t="str">
            <v xml:space="preserve">BONE CURETTE           25 CM            </v>
          </cell>
          <cell r="D3464" t="str">
            <v>PC</v>
          </cell>
          <cell r="E3464">
            <v>39.33</v>
          </cell>
          <cell r="F3464">
            <v>98.324999999999989</v>
          </cell>
        </row>
        <row r="3465">
          <cell r="A3465">
            <v>2334001</v>
          </cell>
          <cell r="B3465" t="str">
            <v>23-340-01</v>
          </cell>
          <cell r="C3465" t="str">
            <v xml:space="preserve">SIMON BONE CURETTE FIG 1                </v>
          </cell>
          <cell r="D3465" t="str">
            <v>PC</v>
          </cell>
          <cell r="E3465">
            <v>38.19</v>
          </cell>
          <cell r="F3465">
            <v>95.474999999999994</v>
          </cell>
        </row>
        <row r="3466">
          <cell r="A3466">
            <v>2334002</v>
          </cell>
          <cell r="B3466" t="str">
            <v>23-340-02</v>
          </cell>
          <cell r="C3466" t="str">
            <v xml:space="preserve">SIMON BONE CURETTE FIG 2                </v>
          </cell>
          <cell r="D3466" t="str">
            <v>PC</v>
          </cell>
          <cell r="E3466">
            <v>38.19</v>
          </cell>
          <cell r="F3466">
            <v>95.474999999999994</v>
          </cell>
        </row>
        <row r="3467">
          <cell r="A3467">
            <v>2334003</v>
          </cell>
          <cell r="B3467" t="str">
            <v>23-340-03</v>
          </cell>
          <cell r="C3467" t="str">
            <v xml:space="preserve">SIMON BONE CURETTE     FIG 3            </v>
          </cell>
          <cell r="D3467" t="str">
            <v>PC</v>
          </cell>
          <cell r="E3467">
            <v>38.19</v>
          </cell>
          <cell r="F3467">
            <v>95.474999999999994</v>
          </cell>
        </row>
        <row r="3468">
          <cell r="A3468">
            <v>2334004</v>
          </cell>
          <cell r="B3468" t="str">
            <v>23-340-04</v>
          </cell>
          <cell r="C3468" t="str">
            <v xml:space="preserve">SIMON BONE CURETTE FIG 4                </v>
          </cell>
          <cell r="D3468" t="str">
            <v>PC</v>
          </cell>
          <cell r="E3468">
            <v>38.19</v>
          </cell>
          <cell r="F3468">
            <v>95.474999999999994</v>
          </cell>
        </row>
        <row r="3469">
          <cell r="A3469">
            <v>2334005</v>
          </cell>
          <cell r="B3469" t="str">
            <v>23-340-05</v>
          </cell>
          <cell r="C3469" t="str">
            <v xml:space="preserve">SIMON BONE CURETTE     FIG 5            </v>
          </cell>
          <cell r="D3469" t="str">
            <v>PC</v>
          </cell>
          <cell r="E3469">
            <v>38.19</v>
          </cell>
          <cell r="F3469">
            <v>95.474999999999994</v>
          </cell>
        </row>
        <row r="3470">
          <cell r="A3470">
            <v>2334006</v>
          </cell>
          <cell r="B3470" t="str">
            <v>23-340-06</v>
          </cell>
          <cell r="C3470" t="str">
            <v xml:space="preserve">SIMON BONE CURETTE FIG 6                </v>
          </cell>
          <cell r="D3470" t="str">
            <v>PC</v>
          </cell>
          <cell r="E3470">
            <v>38.19</v>
          </cell>
          <cell r="F3470">
            <v>95.474999999999994</v>
          </cell>
        </row>
        <row r="3471">
          <cell r="A3471">
            <v>2334401</v>
          </cell>
          <cell r="B3471" t="str">
            <v>23-344-01</v>
          </cell>
          <cell r="C3471" t="str">
            <v xml:space="preserve">PATT USA BONE CURETTE FIG 1             </v>
          </cell>
          <cell r="D3471" t="str">
            <v>PC</v>
          </cell>
          <cell r="E3471">
            <v>29.26</v>
          </cell>
          <cell r="F3471">
            <v>73.150000000000006</v>
          </cell>
        </row>
        <row r="3472">
          <cell r="A3472">
            <v>2334402</v>
          </cell>
          <cell r="B3472" t="str">
            <v>23-344-02</v>
          </cell>
          <cell r="C3472" t="str">
            <v xml:space="preserve">PATT USA BONE CURETTE  FIG 2            </v>
          </cell>
          <cell r="D3472" t="str">
            <v>PC</v>
          </cell>
          <cell r="E3472">
            <v>29.26</v>
          </cell>
          <cell r="F3472">
            <v>73.150000000000006</v>
          </cell>
        </row>
        <row r="3473">
          <cell r="A3473">
            <v>2334403</v>
          </cell>
          <cell r="B3473" t="str">
            <v>23-344-03</v>
          </cell>
          <cell r="C3473" t="str">
            <v xml:space="preserve">PATT USA BONE CURETTE  FIG 3            </v>
          </cell>
          <cell r="D3473" t="str">
            <v>PC</v>
          </cell>
          <cell r="E3473">
            <v>29.26</v>
          </cell>
          <cell r="F3473">
            <v>73.150000000000006</v>
          </cell>
        </row>
        <row r="3474">
          <cell r="A3474">
            <v>2334404</v>
          </cell>
          <cell r="B3474" t="str">
            <v>23-344-04</v>
          </cell>
          <cell r="C3474" t="str">
            <v xml:space="preserve">PATT USA BONE CURETTE  FIG 4            </v>
          </cell>
          <cell r="D3474" t="str">
            <v>PC</v>
          </cell>
          <cell r="E3474">
            <v>29.26</v>
          </cell>
          <cell r="F3474">
            <v>73.150000000000006</v>
          </cell>
        </row>
        <row r="3475">
          <cell r="A3475">
            <v>2334405</v>
          </cell>
          <cell r="B3475" t="str">
            <v>23-344-05</v>
          </cell>
          <cell r="C3475" t="str">
            <v xml:space="preserve">PATT USA BONE CURETTE  FIG 5            </v>
          </cell>
          <cell r="D3475" t="str">
            <v>PC</v>
          </cell>
          <cell r="E3475">
            <v>29.26</v>
          </cell>
          <cell r="F3475">
            <v>73.150000000000006</v>
          </cell>
        </row>
        <row r="3476">
          <cell r="A3476">
            <v>2334406</v>
          </cell>
          <cell r="B3476" t="str">
            <v>23-344-06</v>
          </cell>
          <cell r="C3476" t="str">
            <v xml:space="preserve">PATT USA BONE CURETTE  FIG 6            </v>
          </cell>
          <cell r="D3476" t="str">
            <v>PC</v>
          </cell>
          <cell r="E3476">
            <v>29.26</v>
          </cell>
          <cell r="F3476">
            <v>73.150000000000006</v>
          </cell>
        </row>
        <row r="3477">
          <cell r="A3477">
            <v>2334501</v>
          </cell>
          <cell r="B3477" t="str">
            <v>23-345-01</v>
          </cell>
          <cell r="C3477" t="str">
            <v xml:space="preserve">PATT USA CURETT RGHT CV FIG1            </v>
          </cell>
          <cell r="D3477" t="str">
            <v>PC</v>
          </cell>
          <cell r="E3477">
            <v>31.26</v>
          </cell>
          <cell r="F3477">
            <v>78.150000000000006</v>
          </cell>
        </row>
        <row r="3478">
          <cell r="A3478">
            <v>2334502</v>
          </cell>
          <cell r="B3478" t="str">
            <v>23-345-02</v>
          </cell>
          <cell r="C3478" t="str">
            <v xml:space="preserve">PATT USA CURETT RGHT CV FIG2            </v>
          </cell>
          <cell r="D3478" t="str">
            <v>PC</v>
          </cell>
          <cell r="E3478">
            <v>31.26</v>
          </cell>
          <cell r="F3478">
            <v>78.150000000000006</v>
          </cell>
        </row>
        <row r="3479">
          <cell r="A3479">
            <v>2334503</v>
          </cell>
          <cell r="B3479" t="str">
            <v>23-345-03</v>
          </cell>
          <cell r="C3479" t="str">
            <v xml:space="preserve">PATT USA CURETT RGHT CV FIG3            </v>
          </cell>
          <cell r="D3479" t="str">
            <v>PC</v>
          </cell>
          <cell r="E3479">
            <v>31.26</v>
          </cell>
          <cell r="F3479">
            <v>78.150000000000006</v>
          </cell>
        </row>
        <row r="3480">
          <cell r="A3480">
            <v>2334504</v>
          </cell>
          <cell r="B3480" t="str">
            <v>23-345-04</v>
          </cell>
          <cell r="C3480" t="str">
            <v xml:space="preserve">PATT USA CURETT RGHT CV FIG4            </v>
          </cell>
          <cell r="D3480" t="str">
            <v>PC</v>
          </cell>
          <cell r="E3480">
            <v>31.26</v>
          </cell>
          <cell r="F3480">
            <v>78.150000000000006</v>
          </cell>
        </row>
        <row r="3481">
          <cell r="A3481">
            <v>2334505</v>
          </cell>
          <cell r="B3481" t="str">
            <v>23-345-05</v>
          </cell>
          <cell r="C3481" t="str">
            <v xml:space="preserve">PATT USA CURETT RGHT CV FIG5            </v>
          </cell>
          <cell r="D3481" t="str">
            <v>PC</v>
          </cell>
          <cell r="E3481">
            <v>31.26</v>
          </cell>
          <cell r="F3481">
            <v>78.150000000000006</v>
          </cell>
        </row>
        <row r="3482">
          <cell r="A3482">
            <v>2334506</v>
          </cell>
          <cell r="B3482" t="str">
            <v>23-345-06</v>
          </cell>
          <cell r="C3482" t="str">
            <v xml:space="preserve">PATT USA CURETT RGHT CV FIG6            </v>
          </cell>
          <cell r="D3482" t="str">
            <v>PC</v>
          </cell>
          <cell r="E3482">
            <v>31.26</v>
          </cell>
          <cell r="F3482">
            <v>78.150000000000006</v>
          </cell>
        </row>
        <row r="3483">
          <cell r="A3483">
            <v>2334701</v>
          </cell>
          <cell r="B3483" t="str">
            <v>23-347-01</v>
          </cell>
          <cell r="C3483" t="str">
            <v xml:space="preserve">PATT USA CURETT LEFT CV FIG1            </v>
          </cell>
          <cell r="D3483" t="str">
            <v>PC</v>
          </cell>
          <cell r="E3483">
            <v>31.26</v>
          </cell>
          <cell r="F3483">
            <v>78.150000000000006</v>
          </cell>
        </row>
        <row r="3484">
          <cell r="A3484">
            <v>2334702</v>
          </cell>
          <cell r="B3484" t="str">
            <v>23-347-02</v>
          </cell>
          <cell r="C3484" t="str">
            <v xml:space="preserve">PATT USA CURETT LEFT CV FIG2            </v>
          </cell>
          <cell r="D3484" t="str">
            <v>PC</v>
          </cell>
          <cell r="E3484">
            <v>31.26</v>
          </cell>
          <cell r="F3484">
            <v>78.150000000000006</v>
          </cell>
        </row>
        <row r="3485">
          <cell r="A3485">
            <v>2334703</v>
          </cell>
          <cell r="B3485" t="str">
            <v>23-347-03</v>
          </cell>
          <cell r="C3485" t="str">
            <v xml:space="preserve">PATT USA CURETT LEFT CV FIG3            </v>
          </cell>
          <cell r="D3485" t="str">
            <v>PC</v>
          </cell>
          <cell r="E3485">
            <v>31.26</v>
          </cell>
          <cell r="F3485">
            <v>78.150000000000006</v>
          </cell>
        </row>
        <row r="3486">
          <cell r="A3486">
            <v>2334704</v>
          </cell>
          <cell r="B3486" t="str">
            <v>23-347-04</v>
          </cell>
          <cell r="C3486" t="str">
            <v xml:space="preserve">PATT USA CURETT LEFT CV FIG4            </v>
          </cell>
          <cell r="D3486" t="str">
            <v>PC</v>
          </cell>
          <cell r="E3486">
            <v>31.26</v>
          </cell>
          <cell r="F3486">
            <v>78.150000000000006</v>
          </cell>
        </row>
        <row r="3487">
          <cell r="A3487">
            <v>2334705</v>
          </cell>
          <cell r="B3487" t="str">
            <v>23-347-05</v>
          </cell>
          <cell r="C3487" t="str">
            <v xml:space="preserve">PATT USA CURETT LEFT CV FIG5            </v>
          </cell>
          <cell r="D3487" t="str">
            <v>PC</v>
          </cell>
          <cell r="E3487">
            <v>31.26</v>
          </cell>
          <cell r="F3487">
            <v>78.150000000000006</v>
          </cell>
        </row>
        <row r="3488">
          <cell r="A3488">
            <v>2334706</v>
          </cell>
          <cell r="B3488" t="str">
            <v>23-347-06</v>
          </cell>
          <cell r="C3488" t="str">
            <v xml:space="preserve">PATT USA CURETT LEFT CV FIG6            </v>
          </cell>
          <cell r="D3488" t="str">
            <v>PC</v>
          </cell>
          <cell r="E3488">
            <v>31.26</v>
          </cell>
          <cell r="F3488">
            <v>78.150000000000006</v>
          </cell>
        </row>
        <row r="3489">
          <cell r="A3489">
            <v>2335001</v>
          </cell>
          <cell r="B3489" t="str">
            <v>23-350-01</v>
          </cell>
          <cell r="C3489" t="str">
            <v xml:space="preserve">HALLE CURETTE FLEXIBLE FIG 1            </v>
          </cell>
          <cell r="D3489" t="str">
            <v>PC</v>
          </cell>
          <cell r="E3489">
            <v>35.53</v>
          </cell>
          <cell r="F3489">
            <v>88.825000000000003</v>
          </cell>
        </row>
        <row r="3490">
          <cell r="A3490">
            <v>2335002</v>
          </cell>
          <cell r="B3490" t="str">
            <v>23-350-02</v>
          </cell>
          <cell r="C3490" t="str">
            <v xml:space="preserve">HALLE CURETTE FLEXIBLE FIG 2            </v>
          </cell>
          <cell r="D3490" t="str">
            <v>PC</v>
          </cell>
          <cell r="E3490">
            <v>35.53</v>
          </cell>
          <cell r="F3490">
            <v>88.825000000000003</v>
          </cell>
        </row>
        <row r="3491">
          <cell r="A3491">
            <v>2335003</v>
          </cell>
          <cell r="B3491" t="str">
            <v>23-350-03</v>
          </cell>
          <cell r="C3491" t="str">
            <v xml:space="preserve">HALLE CURETTE FLEXIBLE FIG 3            </v>
          </cell>
          <cell r="D3491" t="str">
            <v>PC</v>
          </cell>
          <cell r="E3491">
            <v>35.53</v>
          </cell>
          <cell r="F3491">
            <v>88.825000000000003</v>
          </cell>
        </row>
        <row r="3492">
          <cell r="A3492">
            <v>2335213</v>
          </cell>
          <cell r="B3492" t="str">
            <v>23-352-13</v>
          </cell>
          <cell r="C3492" t="str">
            <v xml:space="preserve">VOLKMANN DBL CURETTE OV OV              </v>
          </cell>
          <cell r="D3492" t="str">
            <v>PC</v>
          </cell>
          <cell r="E3492">
            <v>21.19</v>
          </cell>
          <cell r="F3492">
            <v>52.975000000000001</v>
          </cell>
        </row>
        <row r="3493">
          <cell r="A3493">
            <v>2335214</v>
          </cell>
          <cell r="B3493" t="str">
            <v>23-352-14</v>
          </cell>
          <cell r="C3493" t="str">
            <v xml:space="preserve">VOLKMANN DBL CURETTE OV OV              </v>
          </cell>
          <cell r="D3493" t="str">
            <v>PC</v>
          </cell>
          <cell r="E3493">
            <v>21.19</v>
          </cell>
          <cell r="F3493">
            <v>52.975000000000001</v>
          </cell>
        </row>
        <row r="3494">
          <cell r="A3494">
            <v>2335217</v>
          </cell>
          <cell r="B3494" t="str">
            <v>23-352-17</v>
          </cell>
          <cell r="C3494" t="str">
            <v xml:space="preserve">VOLKMANN DBL CURETTE OV OV              </v>
          </cell>
          <cell r="D3494" t="str">
            <v>PC</v>
          </cell>
          <cell r="E3494">
            <v>22.99</v>
          </cell>
          <cell r="F3494">
            <v>57.474999999999994</v>
          </cell>
        </row>
        <row r="3495">
          <cell r="A3495">
            <v>2335413</v>
          </cell>
          <cell r="B3495" t="str">
            <v>23-354-13</v>
          </cell>
          <cell r="C3495" t="str">
            <v xml:space="preserve">VOLKMANN DBL CURETTE OV RND             </v>
          </cell>
          <cell r="D3495" t="str">
            <v>PC</v>
          </cell>
          <cell r="E3495">
            <v>28.98</v>
          </cell>
          <cell r="F3495">
            <v>72.45</v>
          </cell>
        </row>
        <row r="3496">
          <cell r="A3496">
            <v>2335416</v>
          </cell>
          <cell r="B3496" t="str">
            <v>23-354-16</v>
          </cell>
          <cell r="C3496" t="str">
            <v xml:space="preserve">VOLKMANN DBL CURETTE OV RND             </v>
          </cell>
          <cell r="D3496" t="str">
            <v>PC</v>
          </cell>
          <cell r="E3496">
            <v>27.55</v>
          </cell>
          <cell r="F3496">
            <v>68.875</v>
          </cell>
        </row>
        <row r="3497">
          <cell r="A3497">
            <v>2335420</v>
          </cell>
          <cell r="B3497" t="str">
            <v>23-354-20</v>
          </cell>
          <cell r="C3497" t="str">
            <v xml:space="preserve">VOLKMANN DBL CURETTE OV RND             </v>
          </cell>
          <cell r="D3497" t="str">
            <v>PC</v>
          </cell>
          <cell r="E3497">
            <v>30.12</v>
          </cell>
          <cell r="F3497">
            <v>75.3</v>
          </cell>
        </row>
        <row r="3498">
          <cell r="A3498">
            <v>2335621</v>
          </cell>
          <cell r="B3498" t="str">
            <v>23-356-21</v>
          </cell>
          <cell r="C3498" t="str">
            <v xml:space="preserve">DOUBLE BONE CURETTE OV RND              </v>
          </cell>
          <cell r="D3498" t="str">
            <v>PC</v>
          </cell>
          <cell r="E3498">
            <v>30.69</v>
          </cell>
          <cell r="F3498">
            <v>76.725000000000009</v>
          </cell>
        </row>
        <row r="3499">
          <cell r="A3499">
            <v>2335800</v>
          </cell>
          <cell r="B3499" t="str">
            <v>23-358-00</v>
          </cell>
          <cell r="C3499" t="str">
            <v xml:space="preserve">WILLIGER DBL CURETTE FIG00 0            </v>
          </cell>
          <cell r="D3499" t="str">
            <v>PC</v>
          </cell>
          <cell r="E3499">
            <v>17.8</v>
          </cell>
          <cell r="F3499">
            <v>44.5</v>
          </cell>
        </row>
        <row r="3500">
          <cell r="A3500">
            <v>2335801</v>
          </cell>
          <cell r="B3500" t="str">
            <v>23-358-01</v>
          </cell>
          <cell r="C3500" t="str">
            <v xml:space="preserve">WILLIGER DBL CURETTE FIG 0-1            </v>
          </cell>
          <cell r="D3500" t="str">
            <v>PC</v>
          </cell>
          <cell r="E3500">
            <v>17.8</v>
          </cell>
          <cell r="F3500">
            <v>44.5</v>
          </cell>
        </row>
        <row r="3501">
          <cell r="A3501">
            <v>2335812</v>
          </cell>
          <cell r="B3501" t="str">
            <v>23-358-12</v>
          </cell>
          <cell r="C3501" t="str">
            <v xml:space="preserve">WILLIGER DBL CURETTE FIG 1-2            </v>
          </cell>
          <cell r="D3501" t="str">
            <v>PC</v>
          </cell>
          <cell r="E3501">
            <v>17.8</v>
          </cell>
          <cell r="F3501">
            <v>44.5</v>
          </cell>
        </row>
        <row r="3502">
          <cell r="A3502">
            <v>2335900</v>
          </cell>
          <cell r="B3502" t="str">
            <v>23-359-00</v>
          </cell>
          <cell r="C3502" t="str">
            <v xml:space="preserve">WILLIGER-M.BONE CUR.F 00/00             </v>
          </cell>
          <cell r="D3502" t="str">
            <v>PC</v>
          </cell>
          <cell r="E3502">
            <v>20.8</v>
          </cell>
          <cell r="F3502">
            <v>52</v>
          </cell>
        </row>
        <row r="3503">
          <cell r="A3503">
            <v>2335910</v>
          </cell>
          <cell r="B3503" t="str">
            <v>23-359-10</v>
          </cell>
          <cell r="C3503" t="str">
            <v xml:space="preserve">WILLIGER-M.BONE CUR.F    0/0            </v>
          </cell>
          <cell r="D3503" t="str">
            <v>PC</v>
          </cell>
          <cell r="E3503">
            <v>20.8</v>
          </cell>
          <cell r="F3503">
            <v>52</v>
          </cell>
        </row>
        <row r="3504">
          <cell r="A3504">
            <v>2335911</v>
          </cell>
          <cell r="B3504" t="str">
            <v>23-359-11</v>
          </cell>
          <cell r="C3504" t="str">
            <v xml:space="preserve">WILLIGER-M.BONE CUR.F    1/1            </v>
          </cell>
          <cell r="D3504" t="str">
            <v>PC</v>
          </cell>
          <cell r="E3504">
            <v>20.8</v>
          </cell>
          <cell r="F3504">
            <v>52</v>
          </cell>
        </row>
        <row r="3505">
          <cell r="A3505">
            <v>2336000</v>
          </cell>
          <cell r="B3505" t="str">
            <v>23-360-00</v>
          </cell>
          <cell r="C3505" t="str">
            <v xml:space="preserve">HEMMINGWAY BONE CURETTE; FIG. 0/0       </v>
          </cell>
          <cell r="D3505" t="str">
            <v>PC</v>
          </cell>
          <cell r="E3505">
            <v>13.9</v>
          </cell>
          <cell r="F3505">
            <v>34.75</v>
          </cell>
        </row>
        <row r="3506">
          <cell r="A3506">
            <v>2336001</v>
          </cell>
          <cell r="B3506" t="str">
            <v>23-360-01</v>
          </cell>
          <cell r="C3506" t="str">
            <v xml:space="preserve">HANDLE FOR PERIOTOME TIPS               </v>
          </cell>
          <cell r="D3506" t="str">
            <v>PC</v>
          </cell>
          <cell r="E3506">
            <v>29</v>
          </cell>
          <cell r="F3506">
            <v>72.5</v>
          </cell>
        </row>
        <row r="3507">
          <cell r="A3507">
            <v>2336002</v>
          </cell>
          <cell r="B3507" t="str">
            <v>23-360-02</v>
          </cell>
          <cell r="C3507" t="str">
            <v xml:space="preserve">WORKING TIP FOR HANDLE NO. 23-360-01    </v>
          </cell>
          <cell r="D3507" t="str">
            <v>PC</v>
          </cell>
          <cell r="E3507">
            <v>5.47</v>
          </cell>
          <cell r="F3507">
            <v>13.674999999999999</v>
          </cell>
        </row>
        <row r="3508">
          <cell r="A3508">
            <v>2336003</v>
          </cell>
          <cell r="B3508" t="str">
            <v>23-360-03</v>
          </cell>
          <cell r="C3508" t="str">
            <v xml:space="preserve">WORKING TIP FOR HANDLE NO. 23-360-01    </v>
          </cell>
          <cell r="D3508" t="str">
            <v>PC</v>
          </cell>
          <cell r="E3508">
            <v>5.47</v>
          </cell>
          <cell r="F3508">
            <v>13.674999999999999</v>
          </cell>
        </row>
        <row r="3509">
          <cell r="A3509">
            <v>2336004</v>
          </cell>
          <cell r="B3509" t="str">
            <v>23-360-04</v>
          </cell>
          <cell r="C3509" t="str">
            <v xml:space="preserve">WORKING TIP FOR HANDLE NO. 23-360-01    </v>
          </cell>
          <cell r="D3509" t="str">
            <v>PC</v>
          </cell>
          <cell r="E3509">
            <v>5.47</v>
          </cell>
          <cell r="F3509">
            <v>13.674999999999999</v>
          </cell>
        </row>
        <row r="3510">
          <cell r="A3510">
            <v>2336005</v>
          </cell>
          <cell r="B3510" t="str">
            <v>23-360-05</v>
          </cell>
          <cell r="C3510" t="str">
            <v xml:space="preserve">WORKING TIP FOR HANDLE NO. 23-360-01    </v>
          </cell>
          <cell r="D3510" t="str">
            <v>PC</v>
          </cell>
          <cell r="E3510">
            <v>5.43</v>
          </cell>
          <cell r="F3510">
            <v>13.574999999999999</v>
          </cell>
        </row>
        <row r="3511">
          <cell r="A3511">
            <v>2336006</v>
          </cell>
          <cell r="B3511" t="str">
            <v>23-360-06</v>
          </cell>
          <cell r="C3511" t="str">
            <v xml:space="preserve">WORKING TIP FOR HANDLE NO. 23-360-01    </v>
          </cell>
          <cell r="D3511" t="str">
            <v>PC</v>
          </cell>
          <cell r="E3511">
            <v>5.43</v>
          </cell>
          <cell r="F3511">
            <v>13.574999999999999</v>
          </cell>
        </row>
        <row r="3512">
          <cell r="A3512">
            <v>2336007</v>
          </cell>
          <cell r="B3512" t="str">
            <v>23-360-07</v>
          </cell>
          <cell r="C3512" t="str">
            <v xml:space="preserve">WORKING TIP FOR HANDLE NO. 23-360-01    </v>
          </cell>
          <cell r="D3512" t="str">
            <v>PC</v>
          </cell>
          <cell r="E3512">
            <v>5.43</v>
          </cell>
          <cell r="F3512">
            <v>13.574999999999999</v>
          </cell>
        </row>
        <row r="3513">
          <cell r="A3513">
            <v>2336011</v>
          </cell>
          <cell r="B3513" t="str">
            <v>23-360-11</v>
          </cell>
          <cell r="C3513" t="str">
            <v xml:space="preserve">HEMMINGWAY BONE CURETTE; FIG. 1/1       </v>
          </cell>
          <cell r="D3513" t="str">
            <v>PC</v>
          </cell>
          <cell r="E3513">
            <v>15.2</v>
          </cell>
          <cell r="F3513">
            <v>38</v>
          </cell>
        </row>
        <row r="3514">
          <cell r="A3514">
            <v>2336022</v>
          </cell>
          <cell r="B3514" t="str">
            <v>23-360-22</v>
          </cell>
          <cell r="C3514" t="str">
            <v xml:space="preserve">HEMMINGWAY BONE CURETTE; FIG. 2/2       </v>
          </cell>
          <cell r="D3514" t="str">
            <v>PC</v>
          </cell>
          <cell r="E3514">
            <v>15.2</v>
          </cell>
          <cell r="F3514">
            <v>38</v>
          </cell>
        </row>
        <row r="3515">
          <cell r="A3515">
            <v>2336033</v>
          </cell>
          <cell r="B3515" t="str">
            <v>23-360-33</v>
          </cell>
          <cell r="C3515" t="str">
            <v xml:space="preserve">HEMMINGWAY BONE CURETTE; FIG. 3/3       </v>
          </cell>
          <cell r="D3515" t="str">
            <v>PC</v>
          </cell>
          <cell r="E3515">
            <v>15.2</v>
          </cell>
          <cell r="F3515">
            <v>38</v>
          </cell>
        </row>
        <row r="3516">
          <cell r="A3516">
            <v>2336044</v>
          </cell>
          <cell r="B3516" t="str">
            <v>23-360-44</v>
          </cell>
          <cell r="C3516" t="str">
            <v xml:space="preserve">HEMMINGWAY BONE CURETTE; FIG. 4/4       </v>
          </cell>
          <cell r="D3516" t="str">
            <v>PC</v>
          </cell>
          <cell r="E3516">
            <v>15.2</v>
          </cell>
          <cell r="F3516">
            <v>38</v>
          </cell>
        </row>
        <row r="3517">
          <cell r="A3517">
            <v>2336200</v>
          </cell>
          <cell r="B3517" t="str">
            <v>23-362-00</v>
          </cell>
          <cell r="C3517" t="str">
            <v xml:space="preserve">LUCAS-MARTIN BONE CURETTE,FIG 0/0       </v>
          </cell>
          <cell r="D3517" t="str">
            <v>PC</v>
          </cell>
          <cell r="E3517">
            <v>14.2</v>
          </cell>
          <cell r="F3517">
            <v>35.5</v>
          </cell>
        </row>
        <row r="3518">
          <cell r="A3518">
            <v>2336211</v>
          </cell>
          <cell r="B3518" t="str">
            <v>23-362-11</v>
          </cell>
          <cell r="C3518" t="str">
            <v xml:space="preserve">LUCAS-MARTIN BONE CURETTE; FIG. 1/1     </v>
          </cell>
          <cell r="D3518" t="str">
            <v>PC</v>
          </cell>
          <cell r="E3518">
            <v>14.8</v>
          </cell>
          <cell r="F3518">
            <v>37</v>
          </cell>
        </row>
        <row r="3519">
          <cell r="A3519">
            <v>2336222</v>
          </cell>
          <cell r="B3519" t="str">
            <v>23-362-22</v>
          </cell>
          <cell r="C3519" t="str">
            <v xml:space="preserve">LUCAS-MARTIN BONE CURETTE; FIG. 2/2     </v>
          </cell>
          <cell r="D3519" t="str">
            <v>PC</v>
          </cell>
          <cell r="E3519">
            <v>14.8</v>
          </cell>
          <cell r="F3519">
            <v>37</v>
          </cell>
        </row>
        <row r="3520">
          <cell r="A3520">
            <v>2336233</v>
          </cell>
          <cell r="B3520" t="str">
            <v>23-362-33</v>
          </cell>
          <cell r="C3520" t="str">
            <v xml:space="preserve">LUCAS-MARTIN BONE CURETTE; FIG. 3/3     </v>
          </cell>
          <cell r="D3520" t="str">
            <v>PC</v>
          </cell>
          <cell r="E3520">
            <v>14.8</v>
          </cell>
          <cell r="F3520">
            <v>37</v>
          </cell>
        </row>
        <row r="3521">
          <cell r="A3521">
            <v>2336400</v>
          </cell>
          <cell r="B3521" t="str">
            <v>23-364-00</v>
          </cell>
          <cell r="C3521" t="str">
            <v xml:space="preserve">MILLER-COLBURN BONE CURETTE; FIG. 0     </v>
          </cell>
          <cell r="D3521" t="str">
            <v>PC</v>
          </cell>
          <cell r="E3521">
            <v>14.8</v>
          </cell>
          <cell r="F3521">
            <v>37</v>
          </cell>
        </row>
        <row r="3522">
          <cell r="A3522">
            <v>2336401</v>
          </cell>
          <cell r="B3522" t="str">
            <v>23-364-01</v>
          </cell>
          <cell r="C3522" t="str">
            <v xml:space="preserve">MILLER-COLBURN BONE CURETTE; FIG. 1     </v>
          </cell>
          <cell r="D3522" t="str">
            <v>PC</v>
          </cell>
          <cell r="E3522">
            <v>14.8</v>
          </cell>
          <cell r="F3522">
            <v>37</v>
          </cell>
        </row>
        <row r="3523">
          <cell r="A3523">
            <v>2336402</v>
          </cell>
          <cell r="B3523" t="str">
            <v>23-364-02</v>
          </cell>
          <cell r="C3523" t="str">
            <v xml:space="preserve">MILLER-COLBURN BONE CURETTE; FIG. 2     </v>
          </cell>
          <cell r="D3523" t="str">
            <v>PC</v>
          </cell>
          <cell r="E3523">
            <v>14.8</v>
          </cell>
          <cell r="F3523">
            <v>37</v>
          </cell>
        </row>
        <row r="3524">
          <cell r="A3524">
            <v>2336403</v>
          </cell>
          <cell r="B3524" t="str">
            <v>23-364-03</v>
          </cell>
          <cell r="C3524" t="str">
            <v xml:space="preserve">MILLER-COLBURN BONE CURETTE; FIG. 3     </v>
          </cell>
          <cell r="D3524" t="str">
            <v>PC</v>
          </cell>
          <cell r="E3524">
            <v>14.8</v>
          </cell>
          <cell r="F3524">
            <v>37</v>
          </cell>
        </row>
        <row r="3525">
          <cell r="A3525">
            <v>2336404</v>
          </cell>
          <cell r="B3525" t="str">
            <v>23-364-04</v>
          </cell>
          <cell r="C3525" t="str">
            <v xml:space="preserve">MILLER-COLBURN BONE CURETTE; FIG. 4     </v>
          </cell>
          <cell r="D3525" t="str">
            <v>PC</v>
          </cell>
          <cell r="E3525">
            <v>14.8</v>
          </cell>
          <cell r="F3525">
            <v>37</v>
          </cell>
        </row>
        <row r="3526">
          <cell r="A3526">
            <v>2338303</v>
          </cell>
          <cell r="B3526" t="str">
            <v>23-383-03</v>
          </cell>
          <cell r="C3526" t="str">
            <v xml:space="preserve">CURETTE; DIA. 1,5 MM, GREY              </v>
          </cell>
          <cell r="D3526" t="str">
            <v>PC</v>
          </cell>
          <cell r="E3526">
            <v>13.9</v>
          </cell>
          <cell r="F3526">
            <v>34.75</v>
          </cell>
        </row>
        <row r="3527">
          <cell r="A3527">
            <v>2338304</v>
          </cell>
          <cell r="B3527" t="str">
            <v>23-383-04</v>
          </cell>
          <cell r="C3527" t="str">
            <v xml:space="preserve">CURETTE; DIA. 2,5 MM, GREY              </v>
          </cell>
          <cell r="D3527" t="str">
            <v>PC</v>
          </cell>
          <cell r="E3527">
            <v>13.9</v>
          </cell>
          <cell r="F3527">
            <v>34.75</v>
          </cell>
        </row>
        <row r="3528">
          <cell r="A3528">
            <v>2339501</v>
          </cell>
          <cell r="B3528" t="str">
            <v>23-395-01</v>
          </cell>
          <cell r="C3528" t="str">
            <v xml:space="preserve">MOLT CURETTE 17 CM                      </v>
          </cell>
          <cell r="D3528" t="str">
            <v>PC</v>
          </cell>
          <cell r="E3528">
            <v>82</v>
          </cell>
          <cell r="F3528">
            <v>205</v>
          </cell>
        </row>
        <row r="3529">
          <cell r="A3529">
            <v>2339502</v>
          </cell>
          <cell r="B3529" t="str">
            <v>23-395-02</v>
          </cell>
          <cell r="C3529" t="str">
            <v xml:space="preserve">MOLT CURETTE 17 CM                      </v>
          </cell>
          <cell r="D3529" t="str">
            <v>PC</v>
          </cell>
          <cell r="E3529">
            <v>82</v>
          </cell>
          <cell r="F3529">
            <v>205</v>
          </cell>
        </row>
        <row r="3530">
          <cell r="A3530">
            <v>2339504</v>
          </cell>
          <cell r="B3530" t="str">
            <v>23-395-04</v>
          </cell>
          <cell r="C3530" t="str">
            <v xml:space="preserve">MOLT CURETTE 17 CM                      </v>
          </cell>
          <cell r="D3530" t="str">
            <v>PC</v>
          </cell>
          <cell r="E3530">
            <v>82</v>
          </cell>
          <cell r="F3530">
            <v>205</v>
          </cell>
        </row>
        <row r="3531">
          <cell r="A3531">
            <v>2339505</v>
          </cell>
          <cell r="B3531" t="str">
            <v>23-395-05</v>
          </cell>
          <cell r="C3531" t="str">
            <v xml:space="preserve">MOLT CURETTE 18 CM                      </v>
          </cell>
          <cell r="D3531" t="str">
            <v>PC</v>
          </cell>
          <cell r="E3531">
            <v>82</v>
          </cell>
          <cell r="F3531">
            <v>205</v>
          </cell>
        </row>
        <row r="3532">
          <cell r="A3532">
            <v>2339506</v>
          </cell>
          <cell r="B3532" t="str">
            <v>23-395-06</v>
          </cell>
          <cell r="C3532" t="str">
            <v xml:space="preserve">MOLT CURETTE 18 CM                      </v>
          </cell>
          <cell r="D3532" t="str">
            <v>PC</v>
          </cell>
          <cell r="E3532">
            <v>82</v>
          </cell>
          <cell r="F3532">
            <v>205</v>
          </cell>
        </row>
        <row r="3533">
          <cell r="A3533">
            <v>2339521</v>
          </cell>
          <cell r="B3533" t="str">
            <v>23-395-21</v>
          </cell>
          <cell r="C3533" t="str">
            <v xml:space="preserve">BONE CURETTES, DOUBLE-ENDED, GREY       </v>
          </cell>
          <cell r="D3533" t="str">
            <v>PC</v>
          </cell>
          <cell r="E3533">
            <v>32.299999999999997</v>
          </cell>
          <cell r="F3533">
            <v>80.75</v>
          </cell>
        </row>
        <row r="3534">
          <cell r="A3534">
            <v>2339524</v>
          </cell>
          <cell r="B3534" t="str">
            <v>23-395-24</v>
          </cell>
          <cell r="C3534" t="str">
            <v xml:space="preserve">MOLT CURETTE DOUBLE ENDED 19 CM         </v>
          </cell>
          <cell r="D3534" t="str">
            <v>PC</v>
          </cell>
          <cell r="E3534">
            <v>45</v>
          </cell>
          <cell r="F3534">
            <v>112.5</v>
          </cell>
        </row>
        <row r="3535">
          <cell r="A3535">
            <v>2340001</v>
          </cell>
          <cell r="B3535" t="str">
            <v>23-400-01</v>
          </cell>
          <cell r="C3535" t="str">
            <v xml:space="preserve">MARTIN-LANGENBECK PER.RASPAT            </v>
          </cell>
          <cell r="D3535" t="str">
            <v>PC</v>
          </cell>
          <cell r="E3535">
            <v>30.12</v>
          </cell>
          <cell r="F3535">
            <v>75.3</v>
          </cell>
        </row>
        <row r="3536">
          <cell r="A3536">
            <v>2340002</v>
          </cell>
          <cell r="B3536" t="str">
            <v>23-400-02</v>
          </cell>
          <cell r="C3536" t="str">
            <v xml:space="preserve">MARTIN-LANGENBECK PER.RASPAT            </v>
          </cell>
          <cell r="D3536" t="str">
            <v>PC</v>
          </cell>
          <cell r="E3536">
            <v>30.12</v>
          </cell>
          <cell r="F3536">
            <v>75.3</v>
          </cell>
        </row>
        <row r="3537">
          <cell r="A3537">
            <v>2340003</v>
          </cell>
          <cell r="B3537" t="str">
            <v>23-400-03</v>
          </cell>
          <cell r="C3537" t="str">
            <v xml:space="preserve">MARTIN-LANGENBECK PER.RASPAT            </v>
          </cell>
          <cell r="D3537" t="str">
            <v>PC</v>
          </cell>
          <cell r="E3537">
            <v>36.58</v>
          </cell>
          <cell r="F3537">
            <v>91.449999999999989</v>
          </cell>
        </row>
        <row r="3538">
          <cell r="A3538">
            <v>2340004</v>
          </cell>
          <cell r="B3538" t="str">
            <v>23-400-04</v>
          </cell>
          <cell r="C3538" t="str">
            <v xml:space="preserve">MARTIN-LANGENBECK PER.RASPAT            </v>
          </cell>
          <cell r="D3538" t="str">
            <v>PC</v>
          </cell>
          <cell r="E3538">
            <v>36.58</v>
          </cell>
          <cell r="F3538">
            <v>91.449999999999989</v>
          </cell>
        </row>
        <row r="3539">
          <cell r="A3539">
            <v>2340010</v>
          </cell>
          <cell r="B3539" t="str">
            <v>23-400-10</v>
          </cell>
          <cell r="C3539" t="str">
            <v xml:space="preserve">MARTIN-HOEN PERIOST.RAS. 7MM            </v>
          </cell>
          <cell r="D3539" t="str">
            <v>PC</v>
          </cell>
          <cell r="E3539">
            <v>44.37</v>
          </cell>
          <cell r="F3539">
            <v>110.925</v>
          </cell>
        </row>
        <row r="3540">
          <cell r="A3540">
            <v>2340011</v>
          </cell>
          <cell r="B3540" t="str">
            <v>23-400-11</v>
          </cell>
          <cell r="C3540" t="str">
            <v xml:space="preserve">MARTIN-HOEN PERIOST.RAS.15MM            </v>
          </cell>
          <cell r="D3540" t="str">
            <v>PC</v>
          </cell>
          <cell r="E3540">
            <v>44.37</v>
          </cell>
          <cell r="F3540">
            <v>110.925</v>
          </cell>
        </row>
        <row r="3541">
          <cell r="A3541">
            <v>2340012</v>
          </cell>
          <cell r="B3541" t="str">
            <v>23-400-12</v>
          </cell>
          <cell r="C3541" t="str">
            <v xml:space="preserve">MARTIN-HOEN PERIOST.RAS.20MM            </v>
          </cell>
          <cell r="D3541" t="str">
            <v>PC</v>
          </cell>
          <cell r="E3541">
            <v>44.37</v>
          </cell>
          <cell r="F3541">
            <v>110.925</v>
          </cell>
        </row>
        <row r="3542">
          <cell r="A3542">
            <v>2340018</v>
          </cell>
          <cell r="B3542" t="str">
            <v>23-400-18</v>
          </cell>
          <cell r="C3542" t="str">
            <v xml:space="preserve">FREER SEPTUM ELEVATOR, HANDLE           </v>
          </cell>
          <cell r="D3542" t="str">
            <v>PC</v>
          </cell>
          <cell r="E3542">
            <v>37.6</v>
          </cell>
          <cell r="F3542">
            <v>94</v>
          </cell>
        </row>
        <row r="3543">
          <cell r="A3543">
            <v>2340020</v>
          </cell>
          <cell r="B3543" t="str">
            <v>23-400-20</v>
          </cell>
          <cell r="C3543" t="str">
            <v xml:space="preserve">MARTIN-CUSHING PERI.RAS. 4MM            </v>
          </cell>
          <cell r="D3543" t="str">
            <v>PC</v>
          </cell>
          <cell r="E3543">
            <v>42.37</v>
          </cell>
          <cell r="F3543">
            <v>105.925</v>
          </cell>
        </row>
        <row r="3544">
          <cell r="A3544">
            <v>2340021</v>
          </cell>
          <cell r="B3544" t="str">
            <v>23-400-21</v>
          </cell>
          <cell r="C3544" t="str">
            <v xml:space="preserve">MARTIN-CUSHING PERI.RAS. 6MM            </v>
          </cell>
          <cell r="D3544" t="str">
            <v>PC</v>
          </cell>
          <cell r="E3544">
            <v>42.37</v>
          </cell>
          <cell r="F3544">
            <v>105.925</v>
          </cell>
        </row>
        <row r="3545">
          <cell r="A3545">
            <v>2340025</v>
          </cell>
          <cell r="B3545" t="str">
            <v>23-400-25</v>
          </cell>
          <cell r="C3545" t="str">
            <v xml:space="preserve">MARTIN-CUSHING PERI.RAS. 5MM            </v>
          </cell>
          <cell r="D3545" t="str">
            <v>PC</v>
          </cell>
          <cell r="E3545">
            <v>42.37</v>
          </cell>
          <cell r="F3545">
            <v>105.925</v>
          </cell>
        </row>
        <row r="3546">
          <cell r="A3546">
            <v>2340026</v>
          </cell>
          <cell r="B3546" t="str">
            <v>23-400-26</v>
          </cell>
          <cell r="C3546" t="str">
            <v xml:space="preserve">MARTIN-CUSHING PERI.RAS. 7MM            </v>
          </cell>
          <cell r="D3546" t="str">
            <v>PC</v>
          </cell>
          <cell r="E3546">
            <v>42.37</v>
          </cell>
          <cell r="F3546">
            <v>105.925</v>
          </cell>
        </row>
        <row r="3547">
          <cell r="A3547">
            <v>2340030</v>
          </cell>
          <cell r="B3547" t="str">
            <v>23-400-30</v>
          </cell>
          <cell r="C3547" t="str">
            <v xml:space="preserve">MARTIN-CUSHING PERI.RAS. 8MM            </v>
          </cell>
          <cell r="D3547" t="str">
            <v>PC</v>
          </cell>
          <cell r="E3547">
            <v>42.37</v>
          </cell>
          <cell r="F3547">
            <v>105.925</v>
          </cell>
        </row>
        <row r="3548">
          <cell r="A3548">
            <v>2340118</v>
          </cell>
          <cell r="B3548" t="str">
            <v>23-401-18</v>
          </cell>
          <cell r="C3548" t="str">
            <v xml:space="preserve">LANGENBECK RASPATORY CURVED             </v>
          </cell>
          <cell r="D3548" t="str">
            <v>PC</v>
          </cell>
          <cell r="E3548">
            <v>25.08</v>
          </cell>
          <cell r="F3548">
            <v>62.699999999999996</v>
          </cell>
        </row>
        <row r="3549">
          <cell r="A3549">
            <v>2340219</v>
          </cell>
          <cell r="B3549" t="str">
            <v>23-402-19</v>
          </cell>
          <cell r="C3549" t="str">
            <v xml:space="preserve">LANGENBECK RASPATORY                    </v>
          </cell>
          <cell r="D3549" t="str">
            <v>PC</v>
          </cell>
          <cell r="E3549">
            <v>25.08</v>
          </cell>
          <cell r="F3549">
            <v>62.699999999999996</v>
          </cell>
        </row>
        <row r="3550">
          <cell r="A3550">
            <v>2341105</v>
          </cell>
          <cell r="B3550" t="str">
            <v>23-411-05</v>
          </cell>
          <cell r="C3550" t="str">
            <v xml:space="preserve">PERIOSTEAL RASPATORY                    </v>
          </cell>
          <cell r="D3550" t="str">
            <v>PC</v>
          </cell>
          <cell r="E3550">
            <v>32.869999999999997</v>
          </cell>
          <cell r="F3550">
            <v>82.174999999999997</v>
          </cell>
        </row>
        <row r="3551">
          <cell r="A3551">
            <v>2341106</v>
          </cell>
          <cell r="B3551" t="str">
            <v>23-411-06</v>
          </cell>
          <cell r="C3551" t="str">
            <v xml:space="preserve">PERIOSTEAL RASPATORY                    </v>
          </cell>
          <cell r="D3551" t="str">
            <v>PC</v>
          </cell>
          <cell r="E3551">
            <v>32.869999999999997</v>
          </cell>
          <cell r="F3551">
            <v>82.174999999999997</v>
          </cell>
        </row>
        <row r="3552">
          <cell r="A3552">
            <v>2341107</v>
          </cell>
          <cell r="B3552" t="str">
            <v>23-411-07</v>
          </cell>
          <cell r="C3552" t="str">
            <v xml:space="preserve">PERIOSTEAL RASPATORY                    </v>
          </cell>
          <cell r="D3552" t="str">
            <v>PC</v>
          </cell>
          <cell r="E3552">
            <v>32.869999999999997</v>
          </cell>
          <cell r="F3552">
            <v>82.174999999999997</v>
          </cell>
        </row>
        <row r="3553">
          <cell r="A3553">
            <v>2341815</v>
          </cell>
          <cell r="B3553" t="str">
            <v>23-418-15</v>
          </cell>
          <cell r="C3553" t="str">
            <v xml:space="preserve">FARABEUF RASPATOIRE STRAIGHT            </v>
          </cell>
          <cell r="D3553" t="str">
            <v>PC</v>
          </cell>
          <cell r="E3553">
            <v>35.53</v>
          </cell>
          <cell r="F3553">
            <v>88.825000000000003</v>
          </cell>
        </row>
        <row r="3554">
          <cell r="A3554">
            <v>2341915</v>
          </cell>
          <cell r="B3554" t="str">
            <v>23-419-15</v>
          </cell>
          <cell r="C3554" t="str">
            <v xml:space="preserve">FARABEUF RASPATOIRE CURVED              </v>
          </cell>
          <cell r="D3554" t="str">
            <v>PC</v>
          </cell>
          <cell r="E3554">
            <v>35.53</v>
          </cell>
          <cell r="F3554">
            <v>88.825000000000003</v>
          </cell>
        </row>
        <row r="3555">
          <cell r="A3555">
            <v>2342721</v>
          </cell>
          <cell r="B3555" t="str">
            <v>23-427-21</v>
          </cell>
          <cell r="C3555" t="str">
            <v xml:space="preserve">SEDILLOT PERIO RASPATORY                </v>
          </cell>
          <cell r="D3555" t="str">
            <v>PC</v>
          </cell>
          <cell r="E3555">
            <v>37.619999999999997</v>
          </cell>
          <cell r="F3555">
            <v>94.05</v>
          </cell>
        </row>
        <row r="3556">
          <cell r="A3556">
            <v>2343020</v>
          </cell>
          <cell r="B3556" t="str">
            <v>23-430-20</v>
          </cell>
          <cell r="C3556" t="str">
            <v xml:space="preserve">PERIO ELEV FERROZLHANDL STR             </v>
          </cell>
          <cell r="D3556" t="str">
            <v>PC</v>
          </cell>
          <cell r="E3556">
            <v>40.19</v>
          </cell>
          <cell r="F3556">
            <v>100.47499999999999</v>
          </cell>
        </row>
        <row r="3557">
          <cell r="A3557">
            <v>2343120</v>
          </cell>
          <cell r="B3557" t="str">
            <v>23-431-20</v>
          </cell>
          <cell r="C3557" t="str">
            <v xml:space="preserve">PERIO ELEV FERROZLHANDL CVD             </v>
          </cell>
          <cell r="D3557" t="str">
            <v>PC</v>
          </cell>
          <cell r="E3557">
            <v>44.56</v>
          </cell>
          <cell r="F3557">
            <v>111.4</v>
          </cell>
        </row>
        <row r="3558">
          <cell r="A3558">
            <v>2343218</v>
          </cell>
          <cell r="B3558" t="str">
            <v>23-432-18</v>
          </cell>
          <cell r="C3558" t="str">
            <v xml:space="preserve">PERIOSTEAL RASPATORY                    </v>
          </cell>
          <cell r="D3558" t="str">
            <v>PC</v>
          </cell>
          <cell r="E3558">
            <v>41.42</v>
          </cell>
          <cell r="F3558">
            <v>103.55000000000001</v>
          </cell>
        </row>
        <row r="3559">
          <cell r="A3559">
            <v>2343318</v>
          </cell>
          <cell r="B3559" t="str">
            <v>23-433-18</v>
          </cell>
          <cell r="C3559" t="str">
            <v xml:space="preserve">PERIOSTEAL ELEVAT FERR.HANDL            </v>
          </cell>
          <cell r="D3559" t="str">
            <v>PC</v>
          </cell>
          <cell r="E3559">
            <v>41.42</v>
          </cell>
          <cell r="F3559">
            <v>103.55000000000001</v>
          </cell>
        </row>
        <row r="3560">
          <cell r="A3560">
            <v>2343413</v>
          </cell>
          <cell r="B3560" t="str">
            <v>23-434-13</v>
          </cell>
          <cell r="C3560" t="str">
            <v xml:space="preserve">WILLIGER RASPATORY                      </v>
          </cell>
          <cell r="D3560" t="str">
            <v>PC</v>
          </cell>
          <cell r="E3560">
            <v>15.77</v>
          </cell>
          <cell r="F3560">
            <v>39.424999999999997</v>
          </cell>
        </row>
        <row r="3561">
          <cell r="A3561">
            <v>2343517</v>
          </cell>
          <cell r="B3561" t="str">
            <v>23-435-17</v>
          </cell>
          <cell r="C3561" t="str">
            <v xml:space="preserve">PRICHARD-PERIOSTEAL ELEVATOR; 17 CM     </v>
          </cell>
          <cell r="D3561" t="str">
            <v>PC</v>
          </cell>
          <cell r="E3561">
            <v>35.799999999999997</v>
          </cell>
          <cell r="F3561">
            <v>89.5</v>
          </cell>
        </row>
        <row r="3562">
          <cell r="A3562">
            <v>2343518</v>
          </cell>
          <cell r="B3562" t="str">
            <v>23-435-18</v>
          </cell>
          <cell r="C3562" t="str">
            <v xml:space="preserve">PERIOSTEAL ELEVAT FERR.HANDL            </v>
          </cell>
          <cell r="D3562" t="str">
            <v>PC</v>
          </cell>
          <cell r="E3562">
            <v>41.8</v>
          </cell>
          <cell r="F3562">
            <v>104.5</v>
          </cell>
        </row>
        <row r="3563">
          <cell r="A3563">
            <v>2343519</v>
          </cell>
          <cell r="B3563" t="str">
            <v>23-435-19</v>
          </cell>
          <cell r="C3563" t="str">
            <v xml:space="preserve">EMONS-MICRO-RETRACTOR; 17,5 CM          </v>
          </cell>
          <cell r="D3563" t="str">
            <v>PC</v>
          </cell>
          <cell r="E3563">
            <v>19.600000000000001</v>
          </cell>
          <cell r="F3563">
            <v>49</v>
          </cell>
        </row>
        <row r="3564">
          <cell r="A3564">
            <v>2343604</v>
          </cell>
          <cell r="B3564" t="str">
            <v>23-436-04</v>
          </cell>
          <cell r="C3564" t="str">
            <v xml:space="preserve">KAHRE-WILLIGER RASPATORY, 4MM           </v>
          </cell>
          <cell r="D3564" t="str">
            <v>PC</v>
          </cell>
          <cell r="E3564">
            <v>18.809999999999999</v>
          </cell>
          <cell r="F3564">
            <v>47.024999999999999</v>
          </cell>
        </row>
        <row r="3565">
          <cell r="A3565">
            <v>2343605</v>
          </cell>
          <cell r="B3565" t="str">
            <v>23-436-05</v>
          </cell>
          <cell r="C3565" t="str">
            <v xml:space="preserve">KAHRE-WILLIGER RASPATORY, 5MM           </v>
          </cell>
          <cell r="D3565" t="str">
            <v>PC</v>
          </cell>
          <cell r="E3565">
            <v>18.809999999999999</v>
          </cell>
          <cell r="F3565">
            <v>47.024999999999999</v>
          </cell>
        </row>
        <row r="3566">
          <cell r="A3566">
            <v>2343607</v>
          </cell>
          <cell r="B3566" t="str">
            <v>23-436-07</v>
          </cell>
          <cell r="C3566" t="str">
            <v xml:space="preserve">WILLIGER RASPATORY, 7MM                 </v>
          </cell>
          <cell r="D3566" t="str">
            <v>PC</v>
          </cell>
          <cell r="E3566">
            <v>18.809999999999999</v>
          </cell>
          <cell r="F3566">
            <v>47.024999999999999</v>
          </cell>
        </row>
        <row r="3567">
          <cell r="A3567">
            <v>2343616</v>
          </cell>
          <cell r="B3567" t="str">
            <v>23-436-16</v>
          </cell>
          <cell r="C3567" t="str">
            <v xml:space="preserve">WILLIGER RASPATORY                      </v>
          </cell>
          <cell r="D3567" t="str">
            <v>PC</v>
          </cell>
          <cell r="E3567">
            <v>16.059999999999999</v>
          </cell>
          <cell r="F3567">
            <v>40.15</v>
          </cell>
        </row>
        <row r="3568">
          <cell r="A3568">
            <v>2343622</v>
          </cell>
          <cell r="B3568" t="str">
            <v>23-436-22</v>
          </cell>
          <cell r="C3568" t="str">
            <v xml:space="preserve">PERIOSTEAL ELEVATOR 3 MM; RETRACTOR 30░ </v>
          </cell>
          <cell r="D3568" t="str">
            <v>PC</v>
          </cell>
          <cell r="E3568">
            <v>18.8</v>
          </cell>
          <cell r="F3568">
            <v>47</v>
          </cell>
        </row>
        <row r="3569">
          <cell r="A3569">
            <v>2343623</v>
          </cell>
          <cell r="B3569" t="str">
            <v>23-436-23</v>
          </cell>
          <cell r="C3569" t="str">
            <v xml:space="preserve">PERIOSTEAL ELEVATOR 4 MM; RETRACTOR 20░ </v>
          </cell>
          <cell r="D3569" t="str">
            <v>PC</v>
          </cell>
          <cell r="E3569">
            <v>18.8</v>
          </cell>
          <cell r="F3569">
            <v>47</v>
          </cell>
        </row>
        <row r="3570">
          <cell r="A3570">
            <v>2343720</v>
          </cell>
          <cell r="B3570" t="str">
            <v>23-437-20</v>
          </cell>
          <cell r="C3570" t="str">
            <v xml:space="preserve">PERIOSTEAL ELEVAT FERR.HANDL            </v>
          </cell>
          <cell r="D3570" t="str">
            <v>PC</v>
          </cell>
          <cell r="E3570">
            <v>49.78</v>
          </cell>
          <cell r="F3570">
            <v>124.45</v>
          </cell>
        </row>
        <row r="3571">
          <cell r="A3571">
            <v>2343906</v>
          </cell>
          <cell r="B3571" t="str">
            <v>23-439-06</v>
          </cell>
          <cell r="C3571" t="str">
            <v xml:space="preserve">RASPATORY 6 MM                          </v>
          </cell>
          <cell r="D3571" t="str">
            <v>PC</v>
          </cell>
          <cell r="E3571">
            <v>41.71</v>
          </cell>
          <cell r="F3571">
            <v>104.27500000000001</v>
          </cell>
        </row>
        <row r="3572">
          <cell r="A3572">
            <v>2343908</v>
          </cell>
          <cell r="B3572" t="str">
            <v>23-439-08</v>
          </cell>
          <cell r="C3572" t="str">
            <v xml:space="preserve">RASPATORY 8 MM                          </v>
          </cell>
          <cell r="D3572" t="str">
            <v>PC</v>
          </cell>
          <cell r="E3572">
            <v>41.71</v>
          </cell>
          <cell r="F3572">
            <v>104.27500000000001</v>
          </cell>
        </row>
        <row r="3573">
          <cell r="A3573">
            <v>2344117</v>
          </cell>
          <cell r="B3573" t="str">
            <v>23-441-17</v>
          </cell>
          <cell r="C3573" t="str">
            <v xml:space="preserve">DOYEN RASPATORY LEFT ADULTS             </v>
          </cell>
          <cell r="D3573" t="str">
            <v>PC</v>
          </cell>
          <cell r="E3573">
            <v>38.07</v>
          </cell>
          <cell r="F3573">
            <v>95.174999999999997</v>
          </cell>
        </row>
        <row r="3574">
          <cell r="A3574">
            <v>2344317</v>
          </cell>
          <cell r="B3574" t="str">
            <v>23-443-17</v>
          </cell>
          <cell r="C3574" t="str">
            <v xml:space="preserve">DOYEN RASPATORY RIGHT ADULTS            </v>
          </cell>
          <cell r="D3574" t="str">
            <v>PC</v>
          </cell>
          <cell r="E3574">
            <v>38.07</v>
          </cell>
          <cell r="F3574">
            <v>95.174999999999997</v>
          </cell>
        </row>
        <row r="3575">
          <cell r="A3575">
            <v>2344517</v>
          </cell>
          <cell r="B3575" t="str">
            <v>23-445-17</v>
          </cell>
          <cell r="C3575" t="str">
            <v xml:space="preserve">DOYEN RASPATORY LEFT CHILDR             </v>
          </cell>
          <cell r="D3575" t="str">
            <v>PC</v>
          </cell>
          <cell r="E3575">
            <v>38.07</v>
          </cell>
          <cell r="F3575">
            <v>95.174999999999997</v>
          </cell>
        </row>
        <row r="3576">
          <cell r="A3576">
            <v>2344618</v>
          </cell>
          <cell r="B3576" t="str">
            <v>23-446-18</v>
          </cell>
          <cell r="C3576" t="str">
            <v xml:space="preserve">WEST-ELEVATOR; 18,5 CM                  </v>
          </cell>
          <cell r="D3576" t="str">
            <v>PC</v>
          </cell>
          <cell r="E3576">
            <v>34.1</v>
          </cell>
          <cell r="F3576">
            <v>85.25</v>
          </cell>
        </row>
        <row r="3577">
          <cell r="A3577">
            <v>2344717</v>
          </cell>
          <cell r="B3577" t="str">
            <v>23-447-17</v>
          </cell>
          <cell r="C3577" t="str">
            <v xml:space="preserve">DOYEN RASPATOIRE RIGHT CHLDR            </v>
          </cell>
          <cell r="D3577" t="str">
            <v>PC</v>
          </cell>
          <cell r="E3577">
            <v>38.07</v>
          </cell>
          <cell r="F3577">
            <v>95.174999999999997</v>
          </cell>
        </row>
        <row r="3578">
          <cell r="A3578">
            <v>2344801</v>
          </cell>
          <cell r="B3578" t="str">
            <v>23-448-01</v>
          </cell>
          <cell r="C3578" t="str">
            <v>MINI-DISSEKTOR - TISSUE PUSHER, TITANIUM</v>
          </cell>
          <cell r="D3578" t="str">
            <v>PC</v>
          </cell>
          <cell r="E3578">
            <v>30.1</v>
          </cell>
          <cell r="F3578">
            <v>75.25</v>
          </cell>
        </row>
        <row r="3579">
          <cell r="A3579">
            <v>2344802</v>
          </cell>
          <cell r="B3579" t="str">
            <v>23-448-02</v>
          </cell>
          <cell r="C3579" t="str">
            <v xml:space="preserve">MIN-DISSEKTOR - TISSUE PUSHER, 18/8     </v>
          </cell>
          <cell r="D3579" t="str">
            <v>PC</v>
          </cell>
          <cell r="E3579">
            <v>27.7</v>
          </cell>
          <cell r="F3579">
            <v>69.25</v>
          </cell>
        </row>
        <row r="3580">
          <cell r="A3580">
            <v>2344811</v>
          </cell>
          <cell r="B3580" t="str">
            <v>23-448-11</v>
          </cell>
          <cell r="C3580" t="str">
            <v xml:space="preserve">PERIOSTEAL ELEV./MIRROR HANDLE, 16,5 CM </v>
          </cell>
          <cell r="D3580" t="str">
            <v>PC</v>
          </cell>
          <cell r="E3580">
            <v>29.5</v>
          </cell>
          <cell r="F3580">
            <v>73.75</v>
          </cell>
        </row>
        <row r="3581">
          <cell r="A3581">
            <v>2344821</v>
          </cell>
          <cell r="B3581" t="str">
            <v>23-448-21</v>
          </cell>
          <cell r="C3581" t="str">
            <v xml:space="preserve">ALEXANDER DBL. RASPATORY, 210 MM        </v>
          </cell>
          <cell r="D3581" t="str">
            <v>PC</v>
          </cell>
          <cell r="E3581">
            <v>48.42</v>
          </cell>
          <cell r="F3581">
            <v>121.05000000000001</v>
          </cell>
        </row>
        <row r="3582">
          <cell r="A3582">
            <v>2344918</v>
          </cell>
          <cell r="B3582" t="str">
            <v>23-449-18</v>
          </cell>
          <cell r="C3582" t="str">
            <v xml:space="preserve">OHL-ELEVATOR; 17,5 CM                   </v>
          </cell>
          <cell r="D3582" t="str">
            <v>PC</v>
          </cell>
          <cell r="E3582">
            <v>17.2</v>
          </cell>
          <cell r="F3582">
            <v>43</v>
          </cell>
        </row>
        <row r="3583">
          <cell r="A3583">
            <v>2345001</v>
          </cell>
          <cell r="B3583" t="str">
            <v>23-450-01</v>
          </cell>
          <cell r="C3583" t="str">
            <v xml:space="preserve">SEMB RASPATORY         FIG 1            </v>
          </cell>
          <cell r="D3583" t="str">
            <v>PC</v>
          </cell>
          <cell r="E3583">
            <v>58.86</v>
          </cell>
          <cell r="F3583">
            <v>147.15</v>
          </cell>
        </row>
        <row r="3584">
          <cell r="A3584">
            <v>2345002</v>
          </cell>
          <cell r="B3584" t="str">
            <v>23-450-02</v>
          </cell>
          <cell r="C3584" t="str">
            <v xml:space="preserve">SEMB RASPATORY         FIG 2            </v>
          </cell>
          <cell r="D3584" t="str">
            <v>PC</v>
          </cell>
          <cell r="E3584">
            <v>58.86</v>
          </cell>
          <cell r="F3584">
            <v>147.15</v>
          </cell>
        </row>
        <row r="3585">
          <cell r="A3585">
            <v>2345003</v>
          </cell>
          <cell r="B3585" t="str">
            <v>23-450-03</v>
          </cell>
          <cell r="C3585" t="str">
            <v xml:space="preserve">SEMB RASPATORY         FIG 3            </v>
          </cell>
          <cell r="D3585" t="str">
            <v>PC</v>
          </cell>
          <cell r="E3585">
            <v>58.86</v>
          </cell>
          <cell r="F3585">
            <v>147.15</v>
          </cell>
        </row>
        <row r="3586">
          <cell r="A3586">
            <v>2345004</v>
          </cell>
          <cell r="B3586" t="str">
            <v>23-450-04</v>
          </cell>
          <cell r="C3586" t="str">
            <v xml:space="preserve">SEMB RASPATORY         FIG 4            </v>
          </cell>
          <cell r="D3586" t="str">
            <v>PC</v>
          </cell>
          <cell r="E3586">
            <v>58.86</v>
          </cell>
          <cell r="F3586">
            <v>147.15</v>
          </cell>
        </row>
        <row r="3587">
          <cell r="A3587">
            <v>2345005</v>
          </cell>
          <cell r="B3587" t="str">
            <v>23-450-05</v>
          </cell>
          <cell r="C3587" t="str">
            <v xml:space="preserve">SEMB RASPATORY         FIG 5            </v>
          </cell>
          <cell r="D3587" t="str">
            <v>PC</v>
          </cell>
          <cell r="E3587">
            <v>58.86</v>
          </cell>
          <cell r="F3587">
            <v>147.15</v>
          </cell>
        </row>
        <row r="3588">
          <cell r="A3588">
            <v>2345209</v>
          </cell>
          <cell r="B3588" t="str">
            <v>23-452-09</v>
          </cell>
          <cell r="C3588" t="str">
            <v xml:space="preserve">MOLT-PERIOSTEAL ELEVATOR; FIG.9         </v>
          </cell>
          <cell r="D3588" t="str">
            <v>PC</v>
          </cell>
          <cell r="E3588">
            <v>17.2</v>
          </cell>
          <cell r="F3588">
            <v>43</v>
          </cell>
        </row>
        <row r="3589">
          <cell r="A3589">
            <v>2345251</v>
          </cell>
          <cell r="B3589" t="str">
            <v>23-452-51</v>
          </cell>
          <cell r="C3589" t="str">
            <v xml:space="preserve">MOLT-PERIOSTEAL ELEVATOR; FIG.851; 18CM </v>
          </cell>
          <cell r="D3589" t="str">
            <v>PC</v>
          </cell>
          <cell r="E3589">
            <v>17.2</v>
          </cell>
          <cell r="F3589">
            <v>43</v>
          </cell>
        </row>
        <row r="3590">
          <cell r="A3590">
            <v>2345254</v>
          </cell>
          <cell r="B3590" t="str">
            <v>23-452-54</v>
          </cell>
          <cell r="C3590" t="str">
            <v xml:space="preserve">MOLT-PERIOSTEAL ELEVATOR; FIG.854; 18CM </v>
          </cell>
          <cell r="D3590" t="str">
            <v>PC</v>
          </cell>
          <cell r="E3590">
            <v>17.2</v>
          </cell>
          <cell r="F3590">
            <v>43</v>
          </cell>
        </row>
        <row r="3591">
          <cell r="A3591">
            <v>2345419</v>
          </cell>
          <cell r="B3591" t="str">
            <v>23-454-19</v>
          </cell>
          <cell r="C3591" t="str">
            <v xml:space="preserve">ALIJBERG-PERIOSTEAL ELEVATOR; 19CM      </v>
          </cell>
          <cell r="D3591" t="str">
            <v>PC</v>
          </cell>
          <cell r="E3591">
            <v>17.2</v>
          </cell>
          <cell r="F3591">
            <v>43</v>
          </cell>
        </row>
        <row r="3592">
          <cell r="A3592">
            <v>2345420</v>
          </cell>
          <cell r="B3592" t="str">
            <v>23-454-20</v>
          </cell>
          <cell r="C3592" t="str">
            <v xml:space="preserve">ALLEY-PERIOSTEAL ELEVATOR; 20 CM        </v>
          </cell>
          <cell r="D3592" t="str">
            <v>PC</v>
          </cell>
          <cell r="E3592">
            <v>17.2</v>
          </cell>
          <cell r="F3592">
            <v>43</v>
          </cell>
        </row>
        <row r="3593">
          <cell r="A3593">
            <v>2346110</v>
          </cell>
          <cell r="B3593" t="str">
            <v>23-461-10</v>
          </cell>
          <cell r="C3593" t="str">
            <v xml:space="preserve">LAMBOTTE RASPATOIRE 10X210MM            </v>
          </cell>
          <cell r="D3593" t="str">
            <v>PC</v>
          </cell>
          <cell r="E3593">
            <v>57.76</v>
          </cell>
          <cell r="F3593">
            <v>144.4</v>
          </cell>
        </row>
        <row r="3594">
          <cell r="A3594">
            <v>2346115</v>
          </cell>
          <cell r="B3594" t="str">
            <v>23-461-15</v>
          </cell>
          <cell r="C3594" t="str">
            <v xml:space="preserve">LAMBOTTE RASPATOIRE 15X210MM            </v>
          </cell>
          <cell r="D3594" t="str">
            <v>PC</v>
          </cell>
          <cell r="E3594">
            <v>57.76</v>
          </cell>
          <cell r="F3594">
            <v>144.4</v>
          </cell>
        </row>
        <row r="3595">
          <cell r="A3595">
            <v>2346120</v>
          </cell>
          <cell r="B3595" t="str">
            <v>23-461-20</v>
          </cell>
          <cell r="C3595" t="str">
            <v xml:space="preserve">LAMBOTTE RASPATOIRE 20X210MM            </v>
          </cell>
          <cell r="D3595" t="str">
            <v>PC</v>
          </cell>
          <cell r="E3595">
            <v>57.76</v>
          </cell>
          <cell r="F3595">
            <v>144.4</v>
          </cell>
        </row>
        <row r="3596">
          <cell r="A3596">
            <v>2346125</v>
          </cell>
          <cell r="B3596" t="str">
            <v>23-461-25</v>
          </cell>
          <cell r="C3596" t="str">
            <v xml:space="preserve">LAMBOTTE RASPATOIRE 25X210MM            </v>
          </cell>
          <cell r="D3596" t="str">
            <v>PC</v>
          </cell>
          <cell r="E3596">
            <v>57.76</v>
          </cell>
          <cell r="F3596">
            <v>144.4</v>
          </cell>
        </row>
        <row r="3597">
          <cell r="A3597">
            <v>2347928</v>
          </cell>
          <cell r="B3597" t="str">
            <v>23-479-28</v>
          </cell>
          <cell r="C3597" t="str">
            <v xml:space="preserve">BONE FILE HALF ROUND, 22MM              </v>
          </cell>
          <cell r="D3597" t="str">
            <v>PC</v>
          </cell>
          <cell r="E3597">
            <v>72.87</v>
          </cell>
          <cell r="F3597">
            <v>182.17500000000001</v>
          </cell>
        </row>
        <row r="3598">
          <cell r="A3598">
            <v>2348124</v>
          </cell>
          <cell r="B3598" t="str">
            <v>23-481-24</v>
          </cell>
          <cell r="C3598" t="str">
            <v xml:space="preserve">BONE FILE                               </v>
          </cell>
          <cell r="D3598" t="str">
            <v>PC</v>
          </cell>
          <cell r="E3598">
            <v>72.87</v>
          </cell>
          <cell r="F3598">
            <v>182.17500000000001</v>
          </cell>
        </row>
        <row r="3599">
          <cell r="A3599">
            <v>2348222</v>
          </cell>
          <cell r="B3599" t="str">
            <v>23-482-22</v>
          </cell>
          <cell r="C3599" t="str">
            <v xml:space="preserve">BONE FILE                               </v>
          </cell>
          <cell r="D3599" t="str">
            <v>PC</v>
          </cell>
          <cell r="E3599">
            <v>72.87</v>
          </cell>
          <cell r="F3599">
            <v>182.17500000000001</v>
          </cell>
        </row>
        <row r="3600">
          <cell r="A3600">
            <v>2348417</v>
          </cell>
          <cell r="B3600" t="str">
            <v>23-484-17</v>
          </cell>
          <cell r="C3600" t="str">
            <v xml:space="preserve">ADSON PERIOSTEAL ELEVATOR               </v>
          </cell>
          <cell r="D3600" t="str">
            <v>PC</v>
          </cell>
          <cell r="E3600">
            <v>32.97</v>
          </cell>
          <cell r="F3600">
            <v>82.424999999999997</v>
          </cell>
        </row>
        <row r="3601">
          <cell r="A3601">
            <v>2348517</v>
          </cell>
          <cell r="B3601" t="str">
            <v>23-485-17</v>
          </cell>
          <cell r="C3601" t="str">
            <v xml:space="preserve">ADSON PERIOSTEAL ELEVATOR               </v>
          </cell>
          <cell r="D3601" t="str">
            <v>PC</v>
          </cell>
          <cell r="E3601">
            <v>32.97</v>
          </cell>
          <cell r="F3601">
            <v>82.424999999999997</v>
          </cell>
        </row>
        <row r="3602">
          <cell r="A3602">
            <v>2348617</v>
          </cell>
          <cell r="B3602" t="str">
            <v>23-486-17</v>
          </cell>
          <cell r="C3602" t="str">
            <v xml:space="preserve">ADSON PERIOSTEAL ELEVATOR               </v>
          </cell>
          <cell r="D3602" t="str">
            <v>PC</v>
          </cell>
          <cell r="E3602">
            <v>32.97</v>
          </cell>
          <cell r="F3602">
            <v>82.424999999999997</v>
          </cell>
        </row>
        <row r="3603">
          <cell r="A3603">
            <v>2348717</v>
          </cell>
          <cell r="B3603" t="str">
            <v>23-487-17</v>
          </cell>
          <cell r="C3603" t="str">
            <v xml:space="preserve">ADSON PERIOSTEAL ELEVATOR               </v>
          </cell>
          <cell r="D3603" t="str">
            <v>PC</v>
          </cell>
          <cell r="E3603">
            <v>32.97</v>
          </cell>
          <cell r="F3603">
            <v>82.424999999999997</v>
          </cell>
        </row>
        <row r="3604">
          <cell r="A3604">
            <v>2349001</v>
          </cell>
          <cell r="B3604" t="str">
            <v>23-490-01</v>
          </cell>
          <cell r="C3604" t="str">
            <v xml:space="preserve">MILLER-COLBURN BONE FILE F1             </v>
          </cell>
          <cell r="D3604" t="str">
            <v>PC</v>
          </cell>
          <cell r="E3604">
            <v>30.9</v>
          </cell>
          <cell r="F3604">
            <v>77.25</v>
          </cell>
        </row>
        <row r="3605">
          <cell r="A3605">
            <v>2349002</v>
          </cell>
          <cell r="B3605" t="str">
            <v>23-490-02</v>
          </cell>
          <cell r="C3605" t="str">
            <v xml:space="preserve">MILLER-COLBURN BONE FILE F 2            </v>
          </cell>
          <cell r="D3605" t="str">
            <v>PC</v>
          </cell>
          <cell r="E3605">
            <v>30.9</v>
          </cell>
          <cell r="F3605">
            <v>77.25</v>
          </cell>
        </row>
        <row r="3606">
          <cell r="A3606">
            <v>2349003</v>
          </cell>
          <cell r="B3606" t="str">
            <v>23-490-03</v>
          </cell>
          <cell r="C3606" t="str">
            <v xml:space="preserve">MILLER-COLBURN BONE FILE F 3            </v>
          </cell>
          <cell r="D3606" t="str">
            <v>PC</v>
          </cell>
          <cell r="E3606">
            <v>30.9</v>
          </cell>
          <cell r="F3606">
            <v>77.25</v>
          </cell>
        </row>
        <row r="3607">
          <cell r="A3607">
            <v>2349004</v>
          </cell>
          <cell r="B3607" t="str">
            <v>23-490-04</v>
          </cell>
          <cell r="C3607" t="str">
            <v xml:space="preserve">MILLER-COLBURN BONE FILE F 4            </v>
          </cell>
          <cell r="D3607" t="str">
            <v>PC</v>
          </cell>
          <cell r="E3607">
            <v>30.9</v>
          </cell>
          <cell r="F3607">
            <v>77.25</v>
          </cell>
        </row>
        <row r="3608">
          <cell r="A3608">
            <v>2349005</v>
          </cell>
          <cell r="B3608" t="str">
            <v>23-490-05</v>
          </cell>
          <cell r="C3608" t="str">
            <v xml:space="preserve">MILLER-COLBURN BONE FILE NO. 5          </v>
          </cell>
          <cell r="D3608" t="str">
            <v>PC</v>
          </cell>
          <cell r="E3608">
            <v>30.9</v>
          </cell>
          <cell r="F3608">
            <v>77.25</v>
          </cell>
        </row>
        <row r="3609">
          <cell r="A3609">
            <v>2349101</v>
          </cell>
          <cell r="B3609" t="str">
            <v>23-491-01</v>
          </cell>
          <cell r="C3609" t="str">
            <v xml:space="preserve">MILLER-COL ALV FILE CR C FG1            </v>
          </cell>
          <cell r="D3609" t="str">
            <v>PC</v>
          </cell>
          <cell r="E3609">
            <v>36.1</v>
          </cell>
          <cell r="F3609">
            <v>90.25</v>
          </cell>
        </row>
        <row r="3610">
          <cell r="A3610">
            <v>2349102</v>
          </cell>
          <cell r="B3610" t="str">
            <v>23-491-02</v>
          </cell>
          <cell r="C3610" t="str">
            <v xml:space="preserve">MILLER-COL ALV FILE CR C FG2            </v>
          </cell>
          <cell r="D3610" t="str">
            <v>PC</v>
          </cell>
          <cell r="E3610">
            <v>36.1</v>
          </cell>
          <cell r="F3610">
            <v>90.25</v>
          </cell>
        </row>
        <row r="3611">
          <cell r="A3611">
            <v>2349103</v>
          </cell>
          <cell r="B3611" t="str">
            <v>23-491-03</v>
          </cell>
          <cell r="C3611" t="str">
            <v xml:space="preserve">MILLER-COL ALV FILE CR C FG3            </v>
          </cell>
          <cell r="D3611" t="str">
            <v>PC</v>
          </cell>
          <cell r="E3611">
            <v>36.1</v>
          </cell>
          <cell r="F3611">
            <v>90.25</v>
          </cell>
        </row>
        <row r="3612">
          <cell r="A3612">
            <v>2349104</v>
          </cell>
          <cell r="B3612" t="str">
            <v>23-491-04</v>
          </cell>
          <cell r="C3612" t="str">
            <v xml:space="preserve">MILLER-COL ALV FILE CR C FG4            </v>
          </cell>
          <cell r="D3612" t="str">
            <v>PC</v>
          </cell>
          <cell r="E3612">
            <v>36.1</v>
          </cell>
          <cell r="F3612">
            <v>90.25</v>
          </cell>
        </row>
        <row r="3613">
          <cell r="A3613">
            <v>2349201</v>
          </cell>
          <cell r="B3613" t="str">
            <v>23-492-01</v>
          </cell>
          <cell r="C3613" t="str">
            <v xml:space="preserve">TC-MILLER ALVEALOTOMY FILE 18 CM        </v>
          </cell>
          <cell r="D3613" t="str">
            <v>PC</v>
          </cell>
          <cell r="E3613">
            <v>64.5</v>
          </cell>
          <cell r="F3613">
            <v>161.25</v>
          </cell>
        </row>
        <row r="3614">
          <cell r="A3614">
            <v>2349301</v>
          </cell>
          <cell r="B3614" t="str">
            <v>23-493-01</v>
          </cell>
          <cell r="C3614" t="str">
            <v xml:space="preserve">ALVEOTOMY FILE MILLER TC                </v>
          </cell>
          <cell r="D3614" t="str">
            <v>PC</v>
          </cell>
          <cell r="E3614">
            <v>64.5</v>
          </cell>
          <cell r="F3614">
            <v>161.25</v>
          </cell>
        </row>
        <row r="3615">
          <cell r="A3615">
            <v>2349520</v>
          </cell>
          <cell r="B3615" t="str">
            <v>23-495-20</v>
          </cell>
          <cell r="C3615" t="str">
            <v xml:space="preserve">LANGENBECK ELEVATOR NARROW              </v>
          </cell>
          <cell r="D3615" t="str">
            <v>PC</v>
          </cell>
          <cell r="E3615">
            <v>18.239999999999998</v>
          </cell>
          <cell r="F3615">
            <v>45.599999999999994</v>
          </cell>
        </row>
        <row r="3616">
          <cell r="A3616">
            <v>2349720</v>
          </cell>
          <cell r="B3616" t="str">
            <v>23-497-20</v>
          </cell>
          <cell r="C3616" t="str">
            <v xml:space="preserve">LANGENBECK ELEVATOR BROAD               </v>
          </cell>
          <cell r="D3616" t="str">
            <v>PC</v>
          </cell>
          <cell r="E3616">
            <v>18.239999999999998</v>
          </cell>
          <cell r="F3616">
            <v>45.599999999999994</v>
          </cell>
        </row>
        <row r="3617">
          <cell r="A3617">
            <v>2349901</v>
          </cell>
          <cell r="B3617" t="str">
            <v>23-499-01</v>
          </cell>
          <cell r="C3617" t="str">
            <v xml:space="preserve">MARTIN-LANGENBECK ELEVAT 5MM            </v>
          </cell>
          <cell r="D3617" t="str">
            <v>PC</v>
          </cell>
          <cell r="E3617">
            <v>33.35</v>
          </cell>
          <cell r="F3617">
            <v>83.375</v>
          </cell>
        </row>
        <row r="3618">
          <cell r="A3618">
            <v>2349902</v>
          </cell>
          <cell r="B3618" t="str">
            <v>23-499-02</v>
          </cell>
          <cell r="C3618" t="str">
            <v xml:space="preserve">MARTIN-LANGENBECK ELEVAT 7MM            </v>
          </cell>
          <cell r="D3618" t="str">
            <v>PC</v>
          </cell>
          <cell r="E3618">
            <v>33.35</v>
          </cell>
          <cell r="F3618">
            <v>83.375</v>
          </cell>
        </row>
        <row r="3619">
          <cell r="A3619">
            <v>2349903</v>
          </cell>
          <cell r="B3619" t="str">
            <v>23-499-03</v>
          </cell>
          <cell r="C3619" t="str">
            <v xml:space="preserve">MARTIN-LANGENBECK ELEVAT 8MM            </v>
          </cell>
          <cell r="D3619" t="str">
            <v>PC</v>
          </cell>
          <cell r="E3619">
            <v>33.35</v>
          </cell>
          <cell r="F3619">
            <v>83.375</v>
          </cell>
        </row>
        <row r="3620">
          <cell r="A3620">
            <v>2349904</v>
          </cell>
          <cell r="B3620" t="str">
            <v>23-499-04</v>
          </cell>
          <cell r="C3620" t="str">
            <v xml:space="preserve">MARTIN-LANGENBECK ELEVAT10MM            </v>
          </cell>
          <cell r="D3620" t="str">
            <v>PC</v>
          </cell>
          <cell r="E3620">
            <v>33.35</v>
          </cell>
          <cell r="F3620">
            <v>83.375</v>
          </cell>
        </row>
        <row r="3621">
          <cell r="A3621">
            <v>2350002</v>
          </cell>
          <cell r="B3621" t="str">
            <v>23-500-02</v>
          </cell>
          <cell r="C3621" t="str">
            <v xml:space="preserve">MINI-PERIOST./MEMBR. PLAC. INST.; 18 CM </v>
          </cell>
          <cell r="D3621" t="str">
            <v>PC</v>
          </cell>
          <cell r="E3621">
            <v>41.5</v>
          </cell>
          <cell r="F3621">
            <v>103.75</v>
          </cell>
        </row>
        <row r="3622">
          <cell r="A3622">
            <v>2350617</v>
          </cell>
          <cell r="B3622" t="str">
            <v>23-506-17</v>
          </cell>
          <cell r="C3622" t="str">
            <v xml:space="preserve">VICKERS ELEVATOR                        </v>
          </cell>
          <cell r="D3622" t="str">
            <v>PC</v>
          </cell>
          <cell r="E3622">
            <v>50.4</v>
          </cell>
          <cell r="F3622">
            <v>126</v>
          </cell>
        </row>
        <row r="3623">
          <cell r="A3623">
            <v>2350817</v>
          </cell>
          <cell r="B3623" t="str">
            <v>23-508-17</v>
          </cell>
          <cell r="C3623" t="str">
            <v xml:space="preserve">VICKERS DISSECTOR                       </v>
          </cell>
          <cell r="D3623" t="str">
            <v>PC</v>
          </cell>
          <cell r="E3623">
            <v>48.42</v>
          </cell>
          <cell r="F3623">
            <v>121.05000000000001</v>
          </cell>
        </row>
        <row r="3624">
          <cell r="A3624">
            <v>2351017</v>
          </cell>
          <cell r="B3624" t="str">
            <v>23-510-17</v>
          </cell>
          <cell r="C3624" t="str">
            <v xml:space="preserve">WILLIGER ELEVATOR                       </v>
          </cell>
          <cell r="D3624" t="str">
            <v>PC</v>
          </cell>
          <cell r="E3624">
            <v>14.82</v>
          </cell>
          <cell r="F3624">
            <v>37.049999999999997</v>
          </cell>
        </row>
        <row r="3625">
          <cell r="A3625">
            <v>2351316</v>
          </cell>
          <cell r="B3625" t="str">
            <v>23-513-16</v>
          </cell>
          <cell r="C3625" t="str">
            <v xml:space="preserve">WILLIGER ELEVATOR                       </v>
          </cell>
          <cell r="D3625" t="str">
            <v>PC</v>
          </cell>
          <cell r="E3625">
            <v>14.82</v>
          </cell>
          <cell r="F3625">
            <v>37.049999999999997</v>
          </cell>
        </row>
        <row r="3626">
          <cell r="A3626">
            <v>2351816</v>
          </cell>
          <cell r="B3626" t="str">
            <v>23-518-16</v>
          </cell>
          <cell r="C3626" t="str">
            <v xml:space="preserve">MICRO ELEVATOR                          </v>
          </cell>
          <cell r="D3626" t="str">
            <v>PC</v>
          </cell>
          <cell r="E3626">
            <v>46.44</v>
          </cell>
          <cell r="F3626">
            <v>116.1</v>
          </cell>
        </row>
        <row r="3627">
          <cell r="A3627">
            <v>2352316</v>
          </cell>
          <cell r="B3627" t="str">
            <v>23-523-16</v>
          </cell>
          <cell r="C3627" t="str">
            <v xml:space="preserve">PHALANGEAL ELEVATOR                     </v>
          </cell>
          <cell r="D3627" t="str">
            <v>PC</v>
          </cell>
          <cell r="E3627">
            <v>24.93</v>
          </cell>
          <cell r="F3627">
            <v>62.325000000000003</v>
          </cell>
        </row>
        <row r="3628">
          <cell r="A3628">
            <v>2352521</v>
          </cell>
          <cell r="B3628" t="str">
            <v>23-525-21</v>
          </cell>
          <cell r="C3628" t="str">
            <v xml:space="preserve">ALLERDYCE DOUBLE DISSECTOR              </v>
          </cell>
          <cell r="D3628" t="str">
            <v>PC</v>
          </cell>
          <cell r="E3628">
            <v>29.74</v>
          </cell>
          <cell r="F3628">
            <v>74.349999999999994</v>
          </cell>
        </row>
        <row r="3629">
          <cell r="A3629">
            <v>2352719</v>
          </cell>
          <cell r="B3629" t="str">
            <v>23-527-19</v>
          </cell>
          <cell r="C3629" t="str">
            <v xml:space="preserve">MAC DONALD DOUBLE DISSECTOR             </v>
          </cell>
          <cell r="D3629" t="str">
            <v>PC</v>
          </cell>
          <cell r="E3629">
            <v>26.6</v>
          </cell>
          <cell r="F3629">
            <v>66.5</v>
          </cell>
        </row>
        <row r="3630">
          <cell r="A3630">
            <v>2353706</v>
          </cell>
          <cell r="B3630" t="str">
            <v>23-537-06</v>
          </cell>
          <cell r="C3630" t="str">
            <v xml:space="preserve">BONE LEVER 6 MM WIDE                    </v>
          </cell>
          <cell r="D3630" t="str">
            <v>PC</v>
          </cell>
          <cell r="E3630">
            <v>20.34</v>
          </cell>
          <cell r="F3630">
            <v>50.85</v>
          </cell>
        </row>
        <row r="3631">
          <cell r="A3631">
            <v>2353906</v>
          </cell>
          <cell r="B3631" t="str">
            <v>23-539-06</v>
          </cell>
          <cell r="C3631" t="str">
            <v xml:space="preserve">HOHMANN LEVER,BLADE 6MM                 </v>
          </cell>
          <cell r="D3631" t="str">
            <v>PC</v>
          </cell>
          <cell r="E3631">
            <v>30.42</v>
          </cell>
          <cell r="F3631">
            <v>76.050000000000011</v>
          </cell>
        </row>
        <row r="3632">
          <cell r="A3632">
            <v>2353908</v>
          </cell>
          <cell r="B3632" t="str">
            <v>23-539-08</v>
          </cell>
          <cell r="C3632" t="str">
            <v xml:space="preserve">HOHMANN LEVER,BLADE 8 MM                </v>
          </cell>
          <cell r="D3632" t="str">
            <v>PC</v>
          </cell>
          <cell r="E3632">
            <v>30.42</v>
          </cell>
          <cell r="F3632">
            <v>76.050000000000011</v>
          </cell>
        </row>
        <row r="3633">
          <cell r="A3633">
            <v>2353915</v>
          </cell>
          <cell r="B3633" t="str">
            <v>23-539-15</v>
          </cell>
          <cell r="C3633" t="str">
            <v xml:space="preserve">BONE LEVER  15MM                        </v>
          </cell>
          <cell r="D3633" t="str">
            <v>PC</v>
          </cell>
          <cell r="E3633">
            <v>50.49</v>
          </cell>
          <cell r="F3633">
            <v>126.22500000000001</v>
          </cell>
        </row>
        <row r="3634">
          <cell r="A3634">
            <v>2353916</v>
          </cell>
          <cell r="B3634" t="str">
            <v>23-539-16</v>
          </cell>
          <cell r="C3634" t="str">
            <v xml:space="preserve">BONE LEVER  16MM                        </v>
          </cell>
          <cell r="D3634" t="str">
            <v>PC</v>
          </cell>
          <cell r="E3634">
            <v>38.97</v>
          </cell>
          <cell r="F3634">
            <v>97.424999999999997</v>
          </cell>
        </row>
        <row r="3635">
          <cell r="A3635">
            <v>2354108</v>
          </cell>
          <cell r="B3635" t="str">
            <v>23-541-08</v>
          </cell>
          <cell r="C3635" t="str">
            <v xml:space="preserve">HOHMANN LEVER,BLADE  8MM                </v>
          </cell>
          <cell r="D3635" t="str">
            <v>PC</v>
          </cell>
          <cell r="E3635">
            <v>38</v>
          </cell>
          <cell r="F3635">
            <v>95</v>
          </cell>
        </row>
        <row r="3636">
          <cell r="A3636">
            <v>2354118</v>
          </cell>
          <cell r="B3636" t="str">
            <v>23-541-18</v>
          </cell>
          <cell r="C3636" t="str">
            <v xml:space="preserve">HOHMANN LEVER,BLADE 18MM                </v>
          </cell>
          <cell r="D3636" t="str">
            <v>PC</v>
          </cell>
          <cell r="E3636">
            <v>38.950000000000003</v>
          </cell>
          <cell r="F3636">
            <v>97.375</v>
          </cell>
        </row>
        <row r="3637">
          <cell r="A3637">
            <v>2354143</v>
          </cell>
          <cell r="B3637" t="str">
            <v>23-541-43</v>
          </cell>
          <cell r="C3637" t="str">
            <v xml:space="preserve">HOHMANN LEVER,BLADE 43MM                </v>
          </cell>
          <cell r="D3637" t="str">
            <v>PC</v>
          </cell>
          <cell r="E3637">
            <v>41.14</v>
          </cell>
          <cell r="F3637">
            <v>102.85</v>
          </cell>
        </row>
        <row r="3638">
          <cell r="A3638">
            <v>2354170</v>
          </cell>
          <cell r="B3638" t="str">
            <v>23-541-70</v>
          </cell>
          <cell r="C3638" t="str">
            <v xml:space="preserve">HOHMANN LEVER,BLADE 70MM                </v>
          </cell>
          <cell r="D3638" t="str">
            <v>PC</v>
          </cell>
          <cell r="E3638">
            <v>42.09</v>
          </cell>
          <cell r="F3638">
            <v>105.22500000000001</v>
          </cell>
        </row>
        <row r="3639">
          <cell r="A3639">
            <v>2354343</v>
          </cell>
          <cell r="B3639" t="str">
            <v>23-543-43</v>
          </cell>
          <cell r="C3639" t="str">
            <v xml:space="preserve">HOHMANN LEVER,BLADE 43MM,LG.            </v>
          </cell>
          <cell r="D3639" t="str">
            <v>PC</v>
          </cell>
          <cell r="E3639">
            <v>41.14</v>
          </cell>
          <cell r="F3639">
            <v>102.85</v>
          </cell>
        </row>
        <row r="3640">
          <cell r="A3640">
            <v>2354522</v>
          </cell>
          <cell r="B3640" t="str">
            <v>23-545-22</v>
          </cell>
          <cell r="C3640" t="str">
            <v xml:space="preserve">HOHMANN LEVER BLADE 22MM,WDE            </v>
          </cell>
          <cell r="D3640" t="str">
            <v>PC</v>
          </cell>
          <cell r="E3640">
            <v>41.14</v>
          </cell>
          <cell r="F3640">
            <v>102.85</v>
          </cell>
        </row>
        <row r="3641">
          <cell r="A3641">
            <v>2354535</v>
          </cell>
          <cell r="B3641" t="str">
            <v>23-545-35</v>
          </cell>
          <cell r="C3641" t="str">
            <v xml:space="preserve">HOHMANN LEVER,BLADE 35MM,WDE            </v>
          </cell>
          <cell r="D3641" t="str">
            <v>PC</v>
          </cell>
          <cell r="E3641">
            <v>41.14</v>
          </cell>
          <cell r="F3641">
            <v>102.85</v>
          </cell>
        </row>
        <row r="3642">
          <cell r="A3642">
            <v>2354724</v>
          </cell>
          <cell r="B3642" t="str">
            <v>23-547-24</v>
          </cell>
          <cell r="C3642" t="str">
            <v xml:space="preserve">HOHMANN LEVER,LONG BILL                 </v>
          </cell>
          <cell r="D3642" t="str">
            <v>PC</v>
          </cell>
          <cell r="E3642">
            <v>41.14</v>
          </cell>
          <cell r="F3642">
            <v>102.85</v>
          </cell>
        </row>
        <row r="3643">
          <cell r="A3643">
            <v>2354922</v>
          </cell>
          <cell r="B3643" t="str">
            <v>23-549-22</v>
          </cell>
          <cell r="C3643" t="str">
            <v xml:space="preserve">LANGE HOHMANN BONE LEVER                </v>
          </cell>
          <cell r="D3643" t="str">
            <v>PC</v>
          </cell>
          <cell r="E3643">
            <v>45.6</v>
          </cell>
          <cell r="F3643">
            <v>114</v>
          </cell>
        </row>
        <row r="3644">
          <cell r="A3644">
            <v>2355924</v>
          </cell>
          <cell r="B3644" t="str">
            <v>23-559-24</v>
          </cell>
          <cell r="C3644" t="str">
            <v xml:space="preserve">BENNETT BONZ LEVER  43MM                </v>
          </cell>
          <cell r="D3644" t="str">
            <v>PC</v>
          </cell>
          <cell r="E3644">
            <v>39.619999999999997</v>
          </cell>
          <cell r="F3644">
            <v>99.05</v>
          </cell>
        </row>
        <row r="3645">
          <cell r="A3645">
            <v>2356124</v>
          </cell>
          <cell r="B3645" t="str">
            <v>23-561-24</v>
          </cell>
          <cell r="C3645" t="str">
            <v xml:space="preserve">BENNETT BONZ LEVER  60MM                </v>
          </cell>
          <cell r="D3645" t="str">
            <v>PC</v>
          </cell>
          <cell r="E3645">
            <v>39.619999999999997</v>
          </cell>
          <cell r="F3645">
            <v>99.05</v>
          </cell>
        </row>
        <row r="3646">
          <cell r="A3646">
            <v>2356326</v>
          </cell>
          <cell r="B3646" t="str">
            <v>23-563-26</v>
          </cell>
          <cell r="C3646" t="str">
            <v xml:space="preserve">BLOUNT BONE LEVER                       </v>
          </cell>
          <cell r="D3646" t="str">
            <v>PC</v>
          </cell>
          <cell r="E3646">
            <v>43.89</v>
          </cell>
          <cell r="F3646">
            <v>109.72499999999999</v>
          </cell>
        </row>
        <row r="3647">
          <cell r="A3647">
            <v>2356526</v>
          </cell>
          <cell r="B3647" t="str">
            <v>23-565-26</v>
          </cell>
          <cell r="C3647" t="str">
            <v xml:space="preserve">BLOUNT BONE LEVER 2 PRONGED             </v>
          </cell>
          <cell r="D3647" t="str">
            <v>PC</v>
          </cell>
          <cell r="E3647">
            <v>51.21</v>
          </cell>
          <cell r="F3647">
            <v>128.02500000000001</v>
          </cell>
        </row>
        <row r="3648">
          <cell r="A3648">
            <v>2356717</v>
          </cell>
          <cell r="B3648" t="str">
            <v>23-567-17</v>
          </cell>
          <cell r="C3648" t="str">
            <v xml:space="preserve">BLOUNT KNEE RETRACTOR                   </v>
          </cell>
          <cell r="D3648" t="str">
            <v>PC</v>
          </cell>
          <cell r="E3648">
            <v>48.45</v>
          </cell>
          <cell r="F3648">
            <v>121.125</v>
          </cell>
        </row>
        <row r="3649">
          <cell r="A3649">
            <v>2357116</v>
          </cell>
          <cell r="B3649" t="str">
            <v>23-571-16</v>
          </cell>
          <cell r="C3649" t="str">
            <v xml:space="preserve">TAYLOR SPIN RETRACTOR 7CM BL            </v>
          </cell>
          <cell r="D3649" t="str">
            <v>PC</v>
          </cell>
          <cell r="E3649">
            <v>38.29</v>
          </cell>
          <cell r="F3649">
            <v>95.724999999999994</v>
          </cell>
        </row>
        <row r="3650">
          <cell r="A3650">
            <v>2357316</v>
          </cell>
          <cell r="B3650" t="str">
            <v>23-573-16</v>
          </cell>
          <cell r="C3650" t="str">
            <v xml:space="preserve">TAYLOR SPIN RETRACT 10CM BL             </v>
          </cell>
          <cell r="D3650" t="str">
            <v>PC</v>
          </cell>
          <cell r="E3650">
            <v>38.29</v>
          </cell>
          <cell r="F3650">
            <v>95.724999999999994</v>
          </cell>
        </row>
        <row r="3651">
          <cell r="A3651">
            <v>2363017</v>
          </cell>
          <cell r="B3651" t="str">
            <v>23-630-17</v>
          </cell>
          <cell r="C3651" t="str">
            <v xml:space="preserve">SMILLIE MENISCOT KNIFE FIG 1            </v>
          </cell>
          <cell r="D3651" t="str">
            <v>PC</v>
          </cell>
          <cell r="E3651">
            <v>46.46</v>
          </cell>
          <cell r="F3651">
            <v>116.15</v>
          </cell>
        </row>
        <row r="3652">
          <cell r="A3652">
            <v>2363117</v>
          </cell>
          <cell r="B3652" t="str">
            <v>23-631-17</v>
          </cell>
          <cell r="C3652" t="str">
            <v xml:space="preserve">SMILLIE MENISCOT KNIFE FIG 2            </v>
          </cell>
          <cell r="D3652" t="str">
            <v>PC</v>
          </cell>
          <cell r="E3652">
            <v>46.46</v>
          </cell>
          <cell r="F3652">
            <v>116.15</v>
          </cell>
        </row>
        <row r="3653">
          <cell r="A3653">
            <v>2363317</v>
          </cell>
          <cell r="B3653" t="str">
            <v>23-633-17</v>
          </cell>
          <cell r="C3653" t="str">
            <v xml:space="preserve">SMILLIE MENISCOT KNIFE FIG 3            </v>
          </cell>
          <cell r="D3653" t="str">
            <v>PC</v>
          </cell>
          <cell r="E3653">
            <v>46.46</v>
          </cell>
          <cell r="F3653">
            <v>116.15</v>
          </cell>
        </row>
        <row r="3654">
          <cell r="A3654">
            <v>2364118</v>
          </cell>
          <cell r="B3654" t="str">
            <v>23-641-18</v>
          </cell>
          <cell r="C3654" t="str">
            <v xml:space="preserve">MENISCOTOME 2EDGE CURVED                </v>
          </cell>
          <cell r="D3654" t="str">
            <v>PC</v>
          </cell>
          <cell r="E3654">
            <v>52.92</v>
          </cell>
          <cell r="F3654">
            <v>132.30000000000001</v>
          </cell>
        </row>
        <row r="3655">
          <cell r="A3655">
            <v>2364322</v>
          </cell>
          <cell r="B3655" t="str">
            <v>23-643-22</v>
          </cell>
          <cell r="C3655" t="str">
            <v xml:space="preserve">NEFF MENISCOTOME LEFT FIG 1             </v>
          </cell>
          <cell r="D3655" t="str">
            <v>PC</v>
          </cell>
          <cell r="E3655">
            <v>39.43</v>
          </cell>
          <cell r="F3655">
            <v>98.575000000000003</v>
          </cell>
        </row>
        <row r="3656">
          <cell r="A3656">
            <v>2364522</v>
          </cell>
          <cell r="B3656" t="str">
            <v>23-645-22</v>
          </cell>
          <cell r="C3656" t="str">
            <v xml:space="preserve">NEEF MENISCOTOME RIGHT FIG2             </v>
          </cell>
          <cell r="D3656" t="str">
            <v>PC</v>
          </cell>
          <cell r="E3656">
            <v>39.43</v>
          </cell>
          <cell r="F3656">
            <v>98.575000000000003</v>
          </cell>
        </row>
        <row r="3657">
          <cell r="A3657">
            <v>2365022</v>
          </cell>
          <cell r="B3657" t="str">
            <v>23-650-22</v>
          </cell>
          <cell r="C3657" t="str">
            <v xml:space="preserve">SALENIUS MENISCOTOME LFT CVD            </v>
          </cell>
          <cell r="D3657" t="str">
            <v>PC</v>
          </cell>
          <cell r="E3657">
            <v>50.45</v>
          </cell>
          <cell r="F3657">
            <v>126.125</v>
          </cell>
        </row>
        <row r="3658">
          <cell r="A3658">
            <v>2365122</v>
          </cell>
          <cell r="B3658" t="str">
            <v>23-651-22</v>
          </cell>
          <cell r="C3658" t="str">
            <v xml:space="preserve">SALENIUS MENISCOTOME RT CVD             </v>
          </cell>
          <cell r="D3658" t="str">
            <v>PC</v>
          </cell>
          <cell r="E3658">
            <v>50.45</v>
          </cell>
          <cell r="F3658">
            <v>126.125</v>
          </cell>
        </row>
        <row r="3659">
          <cell r="A3659">
            <v>2365201</v>
          </cell>
          <cell r="B3659" t="str">
            <v>23-652-01</v>
          </cell>
          <cell r="C3659" t="str">
            <v xml:space="preserve">BUNNELL TENDON STRIPPER FIG1            </v>
          </cell>
          <cell r="D3659" t="str">
            <v>PC</v>
          </cell>
          <cell r="E3659">
            <v>43.83</v>
          </cell>
          <cell r="F3659">
            <v>109.57499999999999</v>
          </cell>
        </row>
        <row r="3660">
          <cell r="A3660">
            <v>2365202</v>
          </cell>
          <cell r="B3660" t="str">
            <v>23-652-02</v>
          </cell>
          <cell r="C3660" t="str">
            <v xml:space="preserve">BUNNELL TENDON STRIPPER FIG2            </v>
          </cell>
          <cell r="D3660" t="str">
            <v>PC</v>
          </cell>
          <cell r="E3660">
            <v>43.83</v>
          </cell>
          <cell r="F3660">
            <v>109.57499999999999</v>
          </cell>
        </row>
        <row r="3661">
          <cell r="A3661">
            <v>2365203</v>
          </cell>
          <cell r="B3661" t="str">
            <v>23-652-03</v>
          </cell>
          <cell r="C3661" t="str">
            <v xml:space="preserve">BUNNELL TENDON STRIPPER FIG3            </v>
          </cell>
          <cell r="D3661" t="str">
            <v>PC</v>
          </cell>
          <cell r="E3661">
            <v>43.83</v>
          </cell>
          <cell r="F3661">
            <v>109.57499999999999</v>
          </cell>
        </row>
        <row r="3662">
          <cell r="A3662">
            <v>2365204</v>
          </cell>
          <cell r="B3662" t="str">
            <v>23-652-04</v>
          </cell>
          <cell r="C3662" t="str">
            <v xml:space="preserve">BUNNELL TENDON STRIPPER FIG4            </v>
          </cell>
          <cell r="D3662" t="str">
            <v>PC</v>
          </cell>
          <cell r="E3662">
            <v>43.83</v>
          </cell>
          <cell r="F3662">
            <v>109.57499999999999</v>
          </cell>
        </row>
        <row r="3663">
          <cell r="A3663">
            <v>2365205</v>
          </cell>
          <cell r="B3663" t="str">
            <v>23-652-05</v>
          </cell>
          <cell r="C3663" t="str">
            <v xml:space="preserve">BUNNELL TENDON STRIPPER FIG5            </v>
          </cell>
          <cell r="D3663" t="str">
            <v>PC</v>
          </cell>
          <cell r="E3663">
            <v>43.83</v>
          </cell>
          <cell r="F3663">
            <v>109.57499999999999</v>
          </cell>
        </row>
        <row r="3664">
          <cell r="A3664">
            <v>2365440</v>
          </cell>
          <cell r="B3664" t="str">
            <v>23-654-40</v>
          </cell>
          <cell r="C3664" t="str">
            <v xml:space="preserve">TENDON STRIPPER                         </v>
          </cell>
          <cell r="D3664" t="str">
            <v>PC</v>
          </cell>
          <cell r="E3664">
            <v>78.209999999999994</v>
          </cell>
          <cell r="F3664">
            <v>195.52499999999998</v>
          </cell>
        </row>
        <row r="3665">
          <cell r="A3665">
            <v>2365445</v>
          </cell>
          <cell r="B3665" t="str">
            <v>23-654-45</v>
          </cell>
          <cell r="C3665" t="str">
            <v xml:space="preserve">TENDON STRIPPER                         </v>
          </cell>
          <cell r="D3665" t="str">
            <v>PC</v>
          </cell>
          <cell r="E3665">
            <v>78.209999999999994</v>
          </cell>
          <cell r="F3665">
            <v>195.52499999999998</v>
          </cell>
        </row>
        <row r="3666">
          <cell r="A3666">
            <v>2365455</v>
          </cell>
          <cell r="B3666" t="str">
            <v>23-654-55</v>
          </cell>
          <cell r="C3666" t="str">
            <v xml:space="preserve">TENDON STRIPPER                         </v>
          </cell>
          <cell r="D3666" t="str">
            <v>PC</v>
          </cell>
          <cell r="E3666">
            <v>78.209999999999994</v>
          </cell>
          <cell r="F3666">
            <v>195.52499999999998</v>
          </cell>
        </row>
        <row r="3667">
          <cell r="A3667">
            <v>2365600</v>
          </cell>
          <cell r="B3667" t="str">
            <v>23-656-00</v>
          </cell>
          <cell r="C3667" t="str">
            <v xml:space="preserve">TENDON PULLING INSTRUMENT               </v>
          </cell>
          <cell r="D3667" t="str">
            <v>PC</v>
          </cell>
          <cell r="E3667">
            <v>406.8</v>
          </cell>
          <cell r="F3667">
            <v>1017</v>
          </cell>
        </row>
        <row r="3668">
          <cell r="A3668">
            <v>2365601</v>
          </cell>
          <cell r="B3668" t="str">
            <v>23-656-01</v>
          </cell>
          <cell r="C3668" t="str">
            <v xml:space="preserve">SCREW ONLY                              </v>
          </cell>
          <cell r="D3668" t="str">
            <v>PC</v>
          </cell>
          <cell r="E3668">
            <v>40.049999999999997</v>
          </cell>
          <cell r="F3668">
            <v>100.125</v>
          </cell>
        </row>
        <row r="3669">
          <cell r="A3669">
            <v>2366031</v>
          </cell>
          <cell r="B3669" t="str">
            <v>23-660-31</v>
          </cell>
          <cell r="C3669" t="str">
            <v xml:space="preserve">FISCHER TENDON STRIPPER                 </v>
          </cell>
          <cell r="D3669" t="str">
            <v>PC</v>
          </cell>
          <cell r="E3669">
            <v>173.7</v>
          </cell>
          <cell r="F3669">
            <v>434.25</v>
          </cell>
        </row>
        <row r="3670">
          <cell r="A3670">
            <v>2366229</v>
          </cell>
          <cell r="B3670" t="str">
            <v>23-662-29</v>
          </cell>
          <cell r="C3670" t="str">
            <v xml:space="preserve">TENDON STRIPPER                         </v>
          </cell>
          <cell r="D3670" t="str">
            <v>PC</v>
          </cell>
          <cell r="E3670">
            <v>142.19999999999999</v>
          </cell>
          <cell r="F3670">
            <v>355.5</v>
          </cell>
        </row>
        <row r="3671">
          <cell r="A3671">
            <v>2366423</v>
          </cell>
          <cell r="B3671" t="str">
            <v>23-664-23</v>
          </cell>
          <cell r="C3671" t="str">
            <v xml:space="preserve">BUNNELL PROBE FLEXIBLE                  </v>
          </cell>
          <cell r="D3671" t="str">
            <v>PC</v>
          </cell>
          <cell r="E3671">
            <v>55.89</v>
          </cell>
          <cell r="F3671">
            <v>139.72499999999999</v>
          </cell>
        </row>
        <row r="3672">
          <cell r="A3672">
            <v>2367416</v>
          </cell>
          <cell r="B3672" t="str">
            <v>23-674-16</v>
          </cell>
          <cell r="C3672" t="str">
            <v xml:space="preserve">STEINMANN TENDON SEIZG.FCPS.            </v>
          </cell>
          <cell r="D3672" t="str">
            <v>PC</v>
          </cell>
          <cell r="E3672">
            <v>61.74</v>
          </cell>
          <cell r="F3672">
            <v>154.35</v>
          </cell>
        </row>
        <row r="3673">
          <cell r="A3673">
            <v>2367615</v>
          </cell>
          <cell r="B3673" t="str">
            <v>23-676-15</v>
          </cell>
          <cell r="C3673" t="str">
            <v xml:space="preserve">BRAND TENDON PULLING FORCEPS            </v>
          </cell>
          <cell r="D3673" t="str">
            <v>PC</v>
          </cell>
          <cell r="E3673">
            <v>192.6</v>
          </cell>
          <cell r="F3673">
            <v>481.5</v>
          </cell>
        </row>
        <row r="3674">
          <cell r="A3674">
            <v>2367619</v>
          </cell>
          <cell r="B3674" t="str">
            <v>23-676-19</v>
          </cell>
          <cell r="C3674" t="str">
            <v xml:space="preserve">BRAND TENDON PULLING FORCEPS            </v>
          </cell>
          <cell r="D3674" t="str">
            <v>PC</v>
          </cell>
          <cell r="E3674">
            <v>227.25</v>
          </cell>
          <cell r="F3674">
            <v>568.125</v>
          </cell>
        </row>
        <row r="3675">
          <cell r="A3675">
            <v>2367624</v>
          </cell>
          <cell r="B3675" t="str">
            <v>23-676-24</v>
          </cell>
          <cell r="C3675" t="str">
            <v xml:space="preserve">BRAND TENDON PULLING FORCEPS            </v>
          </cell>
          <cell r="D3675" t="str">
            <v>PC</v>
          </cell>
          <cell r="E3675">
            <v>218.7</v>
          </cell>
          <cell r="F3675">
            <v>546.75</v>
          </cell>
        </row>
        <row r="3676">
          <cell r="A3676">
            <v>2367800</v>
          </cell>
          <cell r="B3676" t="str">
            <v>23-678-00</v>
          </cell>
          <cell r="C3676" t="str">
            <v xml:space="preserve">TENDON PULLING FORCEPS                  </v>
          </cell>
          <cell r="D3676" t="str">
            <v>PC</v>
          </cell>
          <cell r="E3676">
            <v>247.5</v>
          </cell>
          <cell r="F3676">
            <v>618.75</v>
          </cell>
        </row>
        <row r="3677">
          <cell r="A3677">
            <v>2367801</v>
          </cell>
          <cell r="B3677" t="str">
            <v>23-678-01</v>
          </cell>
          <cell r="C3677" t="str">
            <v xml:space="preserve">TENDON PULLING FORCEPS                  </v>
          </cell>
          <cell r="D3677" t="str">
            <v>PC</v>
          </cell>
          <cell r="E3677">
            <v>247.5</v>
          </cell>
          <cell r="F3677">
            <v>618.75</v>
          </cell>
        </row>
        <row r="3678">
          <cell r="A3678">
            <v>2367911</v>
          </cell>
          <cell r="B3678" t="str">
            <v>23-679-11</v>
          </cell>
          <cell r="C3678" t="str">
            <v xml:space="preserve">CAROLL TENDON SEIZG.FCPS.               </v>
          </cell>
          <cell r="D3678" t="str">
            <v>PC</v>
          </cell>
          <cell r="E3678">
            <v>173.25</v>
          </cell>
          <cell r="F3678">
            <v>433.125</v>
          </cell>
        </row>
        <row r="3679">
          <cell r="A3679">
            <v>2368013</v>
          </cell>
          <cell r="B3679" t="str">
            <v>23-680-13</v>
          </cell>
          <cell r="C3679" t="str">
            <v xml:space="preserve">TENDON SEIZING FORCEPS                  </v>
          </cell>
          <cell r="D3679" t="str">
            <v>PC</v>
          </cell>
          <cell r="E3679">
            <v>80.819999999999993</v>
          </cell>
          <cell r="F3679">
            <v>202.04999999999998</v>
          </cell>
        </row>
        <row r="3680">
          <cell r="A3680">
            <v>2368120</v>
          </cell>
          <cell r="B3680" t="str">
            <v>23-681-20</v>
          </cell>
          <cell r="C3680" t="str">
            <v xml:space="preserve">KLEINERT-KUTZ TENDON SEIZ.FC            </v>
          </cell>
          <cell r="D3680" t="str">
            <v>PC</v>
          </cell>
          <cell r="E3680">
            <v>449.1</v>
          </cell>
          <cell r="F3680">
            <v>1122.75</v>
          </cell>
        </row>
        <row r="3681">
          <cell r="A3681">
            <v>2368215</v>
          </cell>
          <cell r="B3681" t="str">
            <v>23-682-15</v>
          </cell>
          <cell r="C3681" t="str">
            <v xml:space="preserve">TENDON INTERLACING FORCEPS              </v>
          </cell>
          <cell r="D3681" t="str">
            <v>PC</v>
          </cell>
          <cell r="E3681">
            <v>121.95</v>
          </cell>
          <cell r="F3681">
            <v>304.875</v>
          </cell>
        </row>
        <row r="3682">
          <cell r="A3682">
            <v>2368315</v>
          </cell>
          <cell r="B3682" t="str">
            <v>23-683-15</v>
          </cell>
          <cell r="C3682" t="str">
            <v xml:space="preserve">TENDON INTERLACING FORCEPS              </v>
          </cell>
          <cell r="D3682" t="str">
            <v>PC</v>
          </cell>
          <cell r="E3682">
            <v>127.8</v>
          </cell>
          <cell r="F3682">
            <v>319.5</v>
          </cell>
        </row>
        <row r="3683">
          <cell r="A3683">
            <v>2370414</v>
          </cell>
          <cell r="B3683" t="str">
            <v>23-704-14</v>
          </cell>
          <cell r="C3683" t="str">
            <v xml:space="preserve">BONE HOLDING FORCEPS                    </v>
          </cell>
          <cell r="D3683" t="str">
            <v>PC</v>
          </cell>
          <cell r="E3683">
            <v>108.78</v>
          </cell>
          <cell r="F3683">
            <v>271.95</v>
          </cell>
        </row>
        <row r="3684">
          <cell r="A3684">
            <v>2371020</v>
          </cell>
          <cell r="B3684" t="str">
            <v>23-710-20</v>
          </cell>
          <cell r="C3684" t="str">
            <v xml:space="preserve">BIRCHER-GANSKE CARTIL CL STR            </v>
          </cell>
          <cell r="D3684" t="str">
            <v>PC</v>
          </cell>
          <cell r="E3684">
            <v>74.77</v>
          </cell>
          <cell r="F3684">
            <v>186.92499999999998</v>
          </cell>
        </row>
        <row r="3685">
          <cell r="A3685">
            <v>2371120</v>
          </cell>
          <cell r="B3685" t="str">
            <v>23-711-20</v>
          </cell>
          <cell r="C3685" t="str">
            <v xml:space="preserve">BIRCHER-GANSKE CARTIL CL CV             </v>
          </cell>
          <cell r="D3685" t="str">
            <v>PC</v>
          </cell>
          <cell r="E3685">
            <v>85.69</v>
          </cell>
          <cell r="F3685">
            <v>214.22499999999999</v>
          </cell>
        </row>
        <row r="3686">
          <cell r="A3686">
            <v>2371320</v>
          </cell>
          <cell r="B3686" t="str">
            <v>23-713-20</v>
          </cell>
          <cell r="C3686" t="str">
            <v xml:space="preserve">BIRCHER-GANSKE CARTIL CL                </v>
          </cell>
          <cell r="D3686" t="str">
            <v>PC</v>
          </cell>
          <cell r="E3686">
            <v>87.59</v>
          </cell>
          <cell r="F3686">
            <v>218.97500000000002</v>
          </cell>
        </row>
        <row r="3687">
          <cell r="A3687">
            <v>2371519</v>
          </cell>
          <cell r="B3687" t="str">
            <v>23-715-19</v>
          </cell>
          <cell r="C3687" t="str">
            <v xml:space="preserve">DINGMANN CARTIL SEIZ FORCEPS            </v>
          </cell>
          <cell r="D3687" t="str">
            <v>PC</v>
          </cell>
          <cell r="E3687">
            <v>73.819999999999993</v>
          </cell>
          <cell r="F3687">
            <v>184.54999999999998</v>
          </cell>
        </row>
        <row r="3688">
          <cell r="A3688">
            <v>2371619</v>
          </cell>
          <cell r="B3688" t="str">
            <v>23-716-19</v>
          </cell>
          <cell r="C3688" t="str">
            <v xml:space="preserve">MARTIN CARTILAGE SEIZ FORCEP            </v>
          </cell>
          <cell r="D3688" t="str">
            <v>PC</v>
          </cell>
          <cell r="E3688">
            <v>45.6</v>
          </cell>
          <cell r="F3688">
            <v>114</v>
          </cell>
        </row>
        <row r="3689">
          <cell r="A3689">
            <v>2371712</v>
          </cell>
          <cell r="B3689" t="str">
            <v>23-717-12</v>
          </cell>
          <cell r="C3689" t="str">
            <v xml:space="preserve">REPOSITION FORCEPS,SMALL                </v>
          </cell>
          <cell r="D3689" t="str">
            <v>PC</v>
          </cell>
          <cell r="E3689">
            <v>97.38</v>
          </cell>
          <cell r="F3689">
            <v>243.45</v>
          </cell>
        </row>
        <row r="3690">
          <cell r="A3690">
            <v>2371817</v>
          </cell>
          <cell r="B3690" t="str">
            <v>23-718-17</v>
          </cell>
          <cell r="C3690" t="str">
            <v xml:space="preserve">LEWIN BONE HOLDING FORCEPS              </v>
          </cell>
          <cell r="D3690" t="str">
            <v>PC</v>
          </cell>
          <cell r="E3690">
            <v>62.13</v>
          </cell>
          <cell r="F3690">
            <v>155.32500000000002</v>
          </cell>
        </row>
        <row r="3691">
          <cell r="A3691">
            <v>2372014</v>
          </cell>
          <cell r="B3691" t="str">
            <v>23-720-14</v>
          </cell>
          <cell r="C3691" t="str">
            <v xml:space="preserve">PHALANGEAL FORCEPS                      </v>
          </cell>
          <cell r="D3691" t="str">
            <v>PC</v>
          </cell>
          <cell r="E3691">
            <v>33.54</v>
          </cell>
          <cell r="F3691">
            <v>83.85</v>
          </cell>
        </row>
        <row r="3692">
          <cell r="A3692">
            <v>2372109</v>
          </cell>
          <cell r="B3692" t="str">
            <v>23-721-09</v>
          </cell>
          <cell r="C3692" t="str">
            <v xml:space="preserve">BONE REPOSITIONING CLAMP, SMALL         </v>
          </cell>
          <cell r="D3692" t="str">
            <v>PC</v>
          </cell>
          <cell r="E3692">
            <v>46.98</v>
          </cell>
          <cell r="F3692">
            <v>117.44999999999999</v>
          </cell>
        </row>
        <row r="3693">
          <cell r="A3693">
            <v>2372114</v>
          </cell>
          <cell r="B3693" t="str">
            <v>23-721-14</v>
          </cell>
          <cell r="C3693" t="str">
            <v xml:space="preserve">BONE HOLDING FORCEPS.13,5CM             </v>
          </cell>
          <cell r="D3693" t="str">
            <v>PC</v>
          </cell>
          <cell r="E3693">
            <v>87.59</v>
          </cell>
          <cell r="F3693">
            <v>218.97500000000002</v>
          </cell>
        </row>
        <row r="3694">
          <cell r="A3694">
            <v>2372221</v>
          </cell>
          <cell r="B3694" t="str">
            <v>23-722-21</v>
          </cell>
          <cell r="C3694" t="str">
            <v xml:space="preserve">LANGENBECK BONE HOLD FORCEPS            </v>
          </cell>
          <cell r="D3694" t="str">
            <v>PC</v>
          </cell>
          <cell r="E3694">
            <v>71.06</v>
          </cell>
          <cell r="F3694">
            <v>177.65</v>
          </cell>
        </row>
        <row r="3695">
          <cell r="A3695">
            <v>2372421</v>
          </cell>
          <cell r="B3695" t="str">
            <v>23-724-21</v>
          </cell>
          <cell r="C3695" t="str">
            <v xml:space="preserve">FERGUSSON BONE HOLD FORCEPS             </v>
          </cell>
          <cell r="D3695" t="str">
            <v>PC</v>
          </cell>
          <cell r="E3695">
            <v>98.8</v>
          </cell>
          <cell r="F3695">
            <v>247</v>
          </cell>
        </row>
        <row r="3696">
          <cell r="A3696">
            <v>2372618</v>
          </cell>
          <cell r="B3696" t="str">
            <v>23-726-18</v>
          </cell>
          <cell r="C3696" t="str">
            <v xml:space="preserve">FROSCH BONE HOLDING FORCEPS             </v>
          </cell>
          <cell r="D3696" t="str">
            <v>PC</v>
          </cell>
          <cell r="E3696">
            <v>114.95</v>
          </cell>
          <cell r="F3696">
            <v>287.375</v>
          </cell>
        </row>
        <row r="3697">
          <cell r="A3697">
            <v>2372720</v>
          </cell>
          <cell r="B3697" t="str">
            <v>23-727-20</v>
          </cell>
          <cell r="C3697" t="str">
            <v xml:space="preserve">BONE HOLDING FORCEPS,20CM               </v>
          </cell>
          <cell r="D3697" t="str">
            <v>PC</v>
          </cell>
          <cell r="E3697">
            <v>62.13</v>
          </cell>
          <cell r="F3697">
            <v>155.32500000000002</v>
          </cell>
        </row>
        <row r="3698">
          <cell r="A3698">
            <v>2372916</v>
          </cell>
          <cell r="B3698" t="str">
            <v>23-729-16</v>
          </cell>
          <cell r="C3698" t="str">
            <v xml:space="preserve">REDUCTION FCPS.  16CM                   </v>
          </cell>
          <cell r="D3698" t="str">
            <v>PC</v>
          </cell>
          <cell r="E3698">
            <v>136.80000000000001</v>
          </cell>
          <cell r="F3698">
            <v>342</v>
          </cell>
        </row>
        <row r="3699">
          <cell r="A3699">
            <v>2372924</v>
          </cell>
          <cell r="B3699" t="str">
            <v>23-729-24</v>
          </cell>
          <cell r="C3699" t="str">
            <v xml:space="preserve">REDUCTION FCPS., 24CM                   </v>
          </cell>
          <cell r="D3699" t="str">
            <v>PC</v>
          </cell>
          <cell r="E3699">
            <v>148.19999999999999</v>
          </cell>
          <cell r="F3699">
            <v>370.5</v>
          </cell>
        </row>
        <row r="3700">
          <cell r="A3700">
            <v>2373017</v>
          </cell>
          <cell r="B3700" t="str">
            <v>23-730-17</v>
          </cell>
          <cell r="C3700" t="str">
            <v xml:space="preserve">KERN BONE HOLD FORC W RATCH             </v>
          </cell>
          <cell r="D3700" t="str">
            <v>PC</v>
          </cell>
          <cell r="E3700">
            <v>107.83</v>
          </cell>
          <cell r="F3700">
            <v>269.57499999999999</v>
          </cell>
        </row>
        <row r="3701">
          <cell r="A3701">
            <v>2373021</v>
          </cell>
          <cell r="B3701" t="str">
            <v>23-730-21</v>
          </cell>
          <cell r="C3701" t="str">
            <v xml:space="preserve">KERN BONE HOLD FORC W RATCH             </v>
          </cell>
          <cell r="D3701" t="str">
            <v>PC</v>
          </cell>
          <cell r="E3701">
            <v>126.35</v>
          </cell>
          <cell r="F3701">
            <v>315.875</v>
          </cell>
        </row>
        <row r="3702">
          <cell r="A3702">
            <v>2373119</v>
          </cell>
          <cell r="B3702" t="str">
            <v>23-731-19</v>
          </cell>
          <cell r="C3702" t="str">
            <v xml:space="preserve">SEMB BONE HOLDING FORCEPS               </v>
          </cell>
          <cell r="D3702" t="str">
            <v>PC</v>
          </cell>
          <cell r="E3702">
            <v>90.16</v>
          </cell>
          <cell r="F3702">
            <v>225.39999999999998</v>
          </cell>
        </row>
        <row r="3703">
          <cell r="A3703">
            <v>2373223</v>
          </cell>
          <cell r="B3703" t="str">
            <v>23-732-23</v>
          </cell>
          <cell r="C3703" t="str">
            <v xml:space="preserve">FARABEUF BONE FORC DBL ARTIC            </v>
          </cell>
          <cell r="D3703" t="str">
            <v>PC</v>
          </cell>
          <cell r="E3703">
            <v>91.11</v>
          </cell>
          <cell r="F3703">
            <v>227.77500000000001</v>
          </cell>
        </row>
        <row r="3704">
          <cell r="A3704">
            <v>2373226</v>
          </cell>
          <cell r="B3704" t="str">
            <v>23-732-26</v>
          </cell>
          <cell r="C3704" t="str">
            <v xml:space="preserve">FARABEUF BONE FORC DBL ARTIC            </v>
          </cell>
          <cell r="D3704" t="str">
            <v>PC</v>
          </cell>
          <cell r="E3704">
            <v>119.7</v>
          </cell>
          <cell r="F3704">
            <v>299.25</v>
          </cell>
        </row>
        <row r="3705">
          <cell r="A3705">
            <v>2373426</v>
          </cell>
          <cell r="B3705" t="str">
            <v>23-734-26</v>
          </cell>
          <cell r="C3705" t="str">
            <v xml:space="preserve">FARAB-LAMBOTTE BONE HLD FORC            </v>
          </cell>
          <cell r="D3705" t="str">
            <v>PC</v>
          </cell>
          <cell r="E3705">
            <v>196.65</v>
          </cell>
          <cell r="F3705">
            <v>491.625</v>
          </cell>
        </row>
        <row r="3706">
          <cell r="A3706">
            <v>2374623</v>
          </cell>
          <cell r="B3706" t="str">
            <v>23-746-23</v>
          </cell>
          <cell r="C3706" t="str">
            <v xml:space="preserve">ULRICH BONE HOLD.FCPS. 23CM             </v>
          </cell>
          <cell r="D3706" t="str">
            <v>PC</v>
          </cell>
          <cell r="E3706">
            <v>164.35</v>
          </cell>
          <cell r="F3706">
            <v>410.875</v>
          </cell>
        </row>
        <row r="3707">
          <cell r="A3707">
            <v>2374625</v>
          </cell>
          <cell r="B3707" t="str">
            <v>23-746-25</v>
          </cell>
          <cell r="C3707" t="str">
            <v xml:space="preserve">ULRICH BONE HOLD.FCPS. 25CM             </v>
          </cell>
          <cell r="D3707" t="str">
            <v>PC</v>
          </cell>
          <cell r="E3707">
            <v>164.35</v>
          </cell>
          <cell r="F3707">
            <v>410.875</v>
          </cell>
        </row>
        <row r="3708">
          <cell r="A3708">
            <v>2374628</v>
          </cell>
          <cell r="B3708" t="str">
            <v>23-746-28</v>
          </cell>
          <cell r="C3708" t="str">
            <v xml:space="preserve">ULRICH BONE HOLD.FCPS. 28CM             </v>
          </cell>
          <cell r="D3708" t="str">
            <v>PC</v>
          </cell>
          <cell r="E3708">
            <v>164.35</v>
          </cell>
          <cell r="F3708">
            <v>410.875</v>
          </cell>
        </row>
        <row r="3709">
          <cell r="A3709">
            <v>2374723</v>
          </cell>
          <cell r="B3709" t="str">
            <v>23-747-23</v>
          </cell>
          <cell r="C3709" t="str">
            <v xml:space="preserve">ULRICH BONE HOLD.FCPS.23CMCV            </v>
          </cell>
          <cell r="D3709" t="str">
            <v>PC</v>
          </cell>
          <cell r="E3709">
            <v>187.63</v>
          </cell>
          <cell r="F3709">
            <v>469.07499999999999</v>
          </cell>
        </row>
        <row r="3710">
          <cell r="A3710">
            <v>2374725</v>
          </cell>
          <cell r="B3710" t="str">
            <v>23-747-25</v>
          </cell>
          <cell r="C3710" t="str">
            <v xml:space="preserve">ULRICH BONE HOLD.FCPS.25CMCV            </v>
          </cell>
          <cell r="D3710" t="str">
            <v>PC</v>
          </cell>
          <cell r="E3710">
            <v>187.63</v>
          </cell>
          <cell r="F3710">
            <v>469.07499999999999</v>
          </cell>
        </row>
        <row r="3711">
          <cell r="A3711">
            <v>2374728</v>
          </cell>
          <cell r="B3711" t="str">
            <v>23-747-28</v>
          </cell>
          <cell r="C3711" t="str">
            <v xml:space="preserve">ULRICH BONE HOLD.FCPS.28CMCV            </v>
          </cell>
          <cell r="D3711" t="str">
            <v>PC</v>
          </cell>
          <cell r="E3711">
            <v>187.63</v>
          </cell>
          <cell r="F3711">
            <v>469.07499999999999</v>
          </cell>
        </row>
        <row r="3712">
          <cell r="A3712">
            <v>2374915</v>
          </cell>
          <cell r="B3712" t="str">
            <v>23-749-15</v>
          </cell>
          <cell r="C3712" t="str">
            <v xml:space="preserve">BONE HOLD.FCPS.,SELF-CENTR.             </v>
          </cell>
          <cell r="D3712" t="str">
            <v>PC</v>
          </cell>
          <cell r="E3712">
            <v>107.83</v>
          </cell>
          <cell r="F3712">
            <v>269.57499999999999</v>
          </cell>
        </row>
        <row r="3713">
          <cell r="A3713">
            <v>2374919</v>
          </cell>
          <cell r="B3713" t="str">
            <v>23-749-19</v>
          </cell>
          <cell r="C3713" t="str">
            <v xml:space="preserve">BONE HOLD.FCPS.,SELF-CENTR.             </v>
          </cell>
          <cell r="D3713" t="str">
            <v>PC</v>
          </cell>
          <cell r="E3713">
            <v>121.13</v>
          </cell>
          <cell r="F3713">
            <v>302.82499999999999</v>
          </cell>
        </row>
        <row r="3714">
          <cell r="A3714">
            <v>2374924</v>
          </cell>
          <cell r="B3714" t="str">
            <v>23-749-24</v>
          </cell>
          <cell r="C3714" t="str">
            <v xml:space="preserve">BONE HOLD.FCPS.,SELF-CENTR.             </v>
          </cell>
          <cell r="D3714" t="str">
            <v>PC</v>
          </cell>
          <cell r="E3714">
            <v>128.25</v>
          </cell>
          <cell r="F3714">
            <v>320.625</v>
          </cell>
        </row>
        <row r="3715">
          <cell r="A3715">
            <v>2374926</v>
          </cell>
          <cell r="B3715" t="str">
            <v>23-749-26</v>
          </cell>
          <cell r="C3715" t="str">
            <v xml:space="preserve">BONE HOLD.FCPS.,SELF-CENTR.             </v>
          </cell>
          <cell r="D3715" t="str">
            <v>PC</v>
          </cell>
          <cell r="E3715">
            <v>136.33000000000001</v>
          </cell>
          <cell r="F3715">
            <v>340.82500000000005</v>
          </cell>
        </row>
        <row r="3716">
          <cell r="A3716">
            <v>2374928</v>
          </cell>
          <cell r="B3716" t="str">
            <v>23-749-28</v>
          </cell>
          <cell r="C3716" t="str">
            <v xml:space="preserve">BONE HOLD.FCPS.,SELF-CENTR.             </v>
          </cell>
          <cell r="D3716" t="str">
            <v>PC</v>
          </cell>
          <cell r="E3716">
            <v>142.97999999999999</v>
          </cell>
          <cell r="F3716">
            <v>357.45</v>
          </cell>
        </row>
        <row r="3717">
          <cell r="A3717">
            <v>2375033</v>
          </cell>
          <cell r="B3717" t="str">
            <v>23-750-33</v>
          </cell>
          <cell r="C3717" t="str">
            <v xml:space="preserve">LANE BONE HOLDING FORCEPS               </v>
          </cell>
          <cell r="D3717" t="str">
            <v>PC</v>
          </cell>
          <cell r="E3717">
            <v>105.93</v>
          </cell>
          <cell r="F3717">
            <v>264.82500000000005</v>
          </cell>
        </row>
        <row r="3718">
          <cell r="A3718">
            <v>2375233</v>
          </cell>
          <cell r="B3718" t="str">
            <v>23-752-33</v>
          </cell>
          <cell r="C3718" t="str">
            <v xml:space="preserve">LANE BONE HOLD FORC W RATCH             </v>
          </cell>
          <cell r="D3718" t="str">
            <v>PC</v>
          </cell>
          <cell r="E3718">
            <v>146.30000000000001</v>
          </cell>
          <cell r="F3718">
            <v>365.75</v>
          </cell>
        </row>
        <row r="3719">
          <cell r="A3719">
            <v>2375501</v>
          </cell>
          <cell r="B3719" t="str">
            <v>23-755-01</v>
          </cell>
          <cell r="C3719" t="str">
            <v xml:space="preserve">VERBRUGGE BONE HLDFCPS F.1              </v>
          </cell>
          <cell r="D3719" t="str">
            <v>PC</v>
          </cell>
          <cell r="E3719">
            <v>123.98</v>
          </cell>
          <cell r="F3719">
            <v>309.95</v>
          </cell>
        </row>
        <row r="3720">
          <cell r="A3720">
            <v>2375502</v>
          </cell>
          <cell r="B3720" t="str">
            <v>23-755-02</v>
          </cell>
          <cell r="C3720" t="str">
            <v xml:space="preserve">VERBRUGGE BONE HLDFCPS F.2              </v>
          </cell>
          <cell r="D3720" t="str">
            <v>PC</v>
          </cell>
          <cell r="E3720">
            <v>123.98</v>
          </cell>
          <cell r="F3720">
            <v>309.95</v>
          </cell>
        </row>
        <row r="3721">
          <cell r="A3721">
            <v>2375503</v>
          </cell>
          <cell r="B3721" t="str">
            <v>23-755-03</v>
          </cell>
          <cell r="C3721" t="str">
            <v xml:space="preserve">VERBRUGGE BONE HLDFCPS F.3              </v>
          </cell>
          <cell r="D3721" t="str">
            <v>PC</v>
          </cell>
          <cell r="E3721">
            <v>123.98</v>
          </cell>
          <cell r="F3721">
            <v>309.95</v>
          </cell>
        </row>
        <row r="3722">
          <cell r="A3722">
            <v>2375701</v>
          </cell>
          <cell r="B3722" t="str">
            <v>23-757-01</v>
          </cell>
          <cell r="C3722" t="str">
            <v xml:space="preserve">VERBRUGGE BONEHLDFCP 17,5 CM            </v>
          </cell>
          <cell r="D3722" t="str">
            <v>PC</v>
          </cell>
          <cell r="E3722">
            <v>105.93</v>
          </cell>
          <cell r="F3722">
            <v>264.82500000000005</v>
          </cell>
        </row>
        <row r="3723">
          <cell r="A3723">
            <v>2376230</v>
          </cell>
          <cell r="B3723" t="str">
            <v>23-762-30</v>
          </cell>
          <cell r="C3723" t="str">
            <v xml:space="preserve">PERCY AMTUTATING RETRACTOR              </v>
          </cell>
          <cell r="D3723" t="str">
            <v>PC</v>
          </cell>
          <cell r="E3723">
            <v>346.28</v>
          </cell>
          <cell r="F3723">
            <v>865.69999999999993</v>
          </cell>
        </row>
        <row r="3724">
          <cell r="A3724">
            <v>2377701</v>
          </cell>
          <cell r="B3724" t="str">
            <v>23-777-01</v>
          </cell>
          <cell r="C3724" t="str">
            <v xml:space="preserve">STELLBRINK RONG.FCPS.DELIC.             </v>
          </cell>
          <cell r="D3724" t="str">
            <v>PC</v>
          </cell>
          <cell r="E3724">
            <v>143.44999999999999</v>
          </cell>
          <cell r="F3724">
            <v>358.625</v>
          </cell>
        </row>
        <row r="3725">
          <cell r="A3725">
            <v>2377702</v>
          </cell>
          <cell r="B3725" t="str">
            <v>23-777-02</v>
          </cell>
          <cell r="C3725" t="str">
            <v xml:space="preserve">STELLBRING RONGEUR FORCEPS              </v>
          </cell>
          <cell r="D3725" t="str">
            <v>PC</v>
          </cell>
          <cell r="E3725">
            <v>146.30000000000001</v>
          </cell>
          <cell r="F3725">
            <v>365.75</v>
          </cell>
        </row>
        <row r="3726">
          <cell r="A3726">
            <v>2379912</v>
          </cell>
          <cell r="B3726" t="str">
            <v>23-799-12</v>
          </cell>
          <cell r="C3726" t="str">
            <v xml:space="preserve">FRIEDMANN RONGEUR 12 CM                 </v>
          </cell>
          <cell r="D3726" t="str">
            <v>PC</v>
          </cell>
          <cell r="E3726">
            <v>82.1</v>
          </cell>
          <cell r="F3726">
            <v>205.25</v>
          </cell>
        </row>
        <row r="3727">
          <cell r="A3727">
            <v>2380114</v>
          </cell>
          <cell r="B3727" t="str">
            <v>23-801-14</v>
          </cell>
          <cell r="C3727" t="str">
            <v xml:space="preserve">FRIEDMANN RONGEUR FCPS. CVD.            </v>
          </cell>
          <cell r="D3727" t="str">
            <v>PC</v>
          </cell>
          <cell r="E3727">
            <v>82.1</v>
          </cell>
          <cell r="F3727">
            <v>205.25</v>
          </cell>
        </row>
        <row r="3728">
          <cell r="A3728">
            <v>2380314</v>
          </cell>
          <cell r="B3728" t="str">
            <v>23-803-14</v>
          </cell>
          <cell r="C3728" t="str">
            <v xml:space="preserve">FRIEDMANN-VICKERS RONGEUR               </v>
          </cell>
          <cell r="D3728" t="str">
            <v>PC</v>
          </cell>
          <cell r="E3728">
            <v>148.05000000000001</v>
          </cell>
          <cell r="F3728">
            <v>370.125</v>
          </cell>
        </row>
        <row r="3729">
          <cell r="A3729">
            <v>2380514</v>
          </cell>
          <cell r="B3729" t="str">
            <v>23-805-14</v>
          </cell>
          <cell r="C3729" t="str">
            <v xml:space="preserve">CLEVELAND RONGEUR FORCEPS 4             </v>
          </cell>
          <cell r="D3729" t="str">
            <v>PC</v>
          </cell>
          <cell r="E3729">
            <v>92</v>
          </cell>
          <cell r="F3729">
            <v>230</v>
          </cell>
        </row>
        <row r="3730">
          <cell r="A3730">
            <v>2380717</v>
          </cell>
          <cell r="B3730" t="str">
            <v>23-807-17</v>
          </cell>
          <cell r="C3730" t="str">
            <v xml:space="preserve">CLEVELAND RONGEUR FORCEPS 4A            </v>
          </cell>
          <cell r="D3730" t="str">
            <v>PC</v>
          </cell>
          <cell r="E3730">
            <v>96.1</v>
          </cell>
          <cell r="F3730">
            <v>240.25</v>
          </cell>
        </row>
        <row r="3731">
          <cell r="A3731">
            <v>2381516</v>
          </cell>
          <cell r="B3731" t="str">
            <v>23-815-16</v>
          </cell>
          <cell r="C3731" t="str">
            <v xml:space="preserve">MEAD RONGEUR FORCEPS 1A                 </v>
          </cell>
          <cell r="D3731" t="str">
            <v>PC</v>
          </cell>
          <cell r="E3731">
            <v>92.9</v>
          </cell>
          <cell r="F3731">
            <v>232.25</v>
          </cell>
        </row>
        <row r="3732">
          <cell r="A3732">
            <v>2381918</v>
          </cell>
          <cell r="B3732" t="str">
            <v>23-819-18</v>
          </cell>
          <cell r="C3732" t="str">
            <v xml:space="preserve">HARTMANN RONGEUR FORCEPS                </v>
          </cell>
          <cell r="D3732" t="str">
            <v>PC</v>
          </cell>
          <cell r="E3732">
            <v>110.2</v>
          </cell>
          <cell r="F3732">
            <v>275.5</v>
          </cell>
        </row>
        <row r="3733">
          <cell r="A3733">
            <v>2382618</v>
          </cell>
          <cell r="B3733" t="str">
            <v>23-826-18</v>
          </cell>
          <cell r="C3733" t="str">
            <v xml:space="preserve">JANSEN RONGEUR FORCEPS STR              </v>
          </cell>
          <cell r="D3733" t="str">
            <v>PC</v>
          </cell>
          <cell r="E3733">
            <v>102.13</v>
          </cell>
          <cell r="F3733">
            <v>255.32499999999999</v>
          </cell>
        </row>
        <row r="3734">
          <cell r="A3734">
            <v>2382918</v>
          </cell>
          <cell r="B3734" t="str">
            <v>23-829-18</v>
          </cell>
          <cell r="C3734" t="str">
            <v xml:space="preserve">JANSEN RONGEUR FORC STR CURV            </v>
          </cell>
          <cell r="D3734" t="str">
            <v>PC</v>
          </cell>
          <cell r="E3734">
            <v>110.68</v>
          </cell>
          <cell r="F3734">
            <v>276.70000000000005</v>
          </cell>
        </row>
        <row r="3735">
          <cell r="A3735">
            <v>2383219</v>
          </cell>
          <cell r="B3735" t="str">
            <v>23-832-19</v>
          </cell>
          <cell r="C3735" t="str">
            <v xml:space="preserve">LEMPERT RONGEUR FORCEPS                 </v>
          </cell>
          <cell r="D3735" t="str">
            <v>PC</v>
          </cell>
          <cell r="E3735">
            <v>99.45</v>
          </cell>
          <cell r="F3735">
            <v>248.625</v>
          </cell>
        </row>
        <row r="3736">
          <cell r="A3736">
            <v>2383515</v>
          </cell>
          <cell r="B3736" t="str">
            <v>23-835-15</v>
          </cell>
          <cell r="C3736" t="str">
            <v xml:space="preserve">BLUMENTHAL RONG FORC SL CURV            </v>
          </cell>
          <cell r="D3736" t="str">
            <v>PC</v>
          </cell>
          <cell r="E3736">
            <v>98.8</v>
          </cell>
          <cell r="F3736">
            <v>247</v>
          </cell>
        </row>
        <row r="3737">
          <cell r="A3737">
            <v>2383530</v>
          </cell>
          <cell r="B3737" t="str">
            <v>23-835-30</v>
          </cell>
          <cell r="C3737" t="str">
            <v xml:space="preserve">MIKRO-FRIEDMAN; BONE RONGEUR; S; 30░    </v>
          </cell>
          <cell r="D3737" t="str">
            <v>PC</v>
          </cell>
          <cell r="E3737">
            <v>231.5</v>
          </cell>
          <cell r="F3737">
            <v>578.75</v>
          </cell>
        </row>
        <row r="3738">
          <cell r="A3738">
            <v>2383600</v>
          </cell>
          <cell r="B3738" t="str">
            <v>23-836-00</v>
          </cell>
          <cell r="C3738" t="str">
            <v xml:space="preserve">MIKRO-FRIEDMAN; BONE RONGEUR; 0░        </v>
          </cell>
          <cell r="D3738" t="str">
            <v>PC</v>
          </cell>
          <cell r="E3738">
            <v>205.5</v>
          </cell>
          <cell r="F3738">
            <v>513.75</v>
          </cell>
        </row>
        <row r="3739">
          <cell r="A3739">
            <v>2383630</v>
          </cell>
          <cell r="B3739" t="str">
            <v>23-836-30</v>
          </cell>
          <cell r="C3739" t="str">
            <v xml:space="preserve">MIKRO-FRIEDMAN; BONE RONGEUR; 30░       </v>
          </cell>
          <cell r="D3739" t="str">
            <v>PC</v>
          </cell>
          <cell r="E3739">
            <v>208</v>
          </cell>
          <cell r="F3739">
            <v>520</v>
          </cell>
        </row>
        <row r="3740">
          <cell r="A3740">
            <v>2383690</v>
          </cell>
          <cell r="B3740" t="str">
            <v>23-836-90</v>
          </cell>
          <cell r="C3740" t="str">
            <v xml:space="preserve">MIKRO-FRIEDMAN; BONE RONGEUR; 90░       </v>
          </cell>
          <cell r="D3740" t="str">
            <v>PC</v>
          </cell>
          <cell r="E3740">
            <v>234.5</v>
          </cell>
          <cell r="F3740">
            <v>586.25</v>
          </cell>
        </row>
        <row r="3741">
          <cell r="A3741">
            <v>2383715</v>
          </cell>
          <cell r="B3741" t="str">
            <v>23-837-15</v>
          </cell>
          <cell r="C3741" t="str">
            <v xml:space="preserve">BLUMENTHAL RONG FORC CV MED             </v>
          </cell>
          <cell r="D3741" t="str">
            <v>PC</v>
          </cell>
          <cell r="E3741">
            <v>95.6</v>
          </cell>
          <cell r="F3741">
            <v>239</v>
          </cell>
        </row>
        <row r="3742">
          <cell r="A3742">
            <v>2383915</v>
          </cell>
          <cell r="B3742" t="str">
            <v>23-839-15</v>
          </cell>
          <cell r="C3742" t="str">
            <v xml:space="preserve">BLUMENTHAL RONG FORC STR CV             </v>
          </cell>
          <cell r="D3742" t="str">
            <v>PC</v>
          </cell>
          <cell r="E3742">
            <v>99.5</v>
          </cell>
          <cell r="F3742">
            <v>248.75</v>
          </cell>
        </row>
        <row r="3743">
          <cell r="A3743">
            <v>2384617</v>
          </cell>
          <cell r="B3743" t="str">
            <v>23-846-17</v>
          </cell>
          <cell r="C3743" t="str">
            <v xml:space="preserve">LUER RONGEUR FORCEPS STR                </v>
          </cell>
          <cell r="D3743" t="str">
            <v>PC</v>
          </cell>
          <cell r="E3743">
            <v>118.75</v>
          </cell>
          <cell r="F3743">
            <v>296.875</v>
          </cell>
        </row>
        <row r="3744">
          <cell r="A3744">
            <v>2384717</v>
          </cell>
          <cell r="B3744" t="str">
            <v>23-847-17</v>
          </cell>
          <cell r="C3744" t="str">
            <v xml:space="preserve">LUER RONGEUR FORCEPS CURVED             </v>
          </cell>
          <cell r="D3744" t="str">
            <v>PC</v>
          </cell>
          <cell r="E3744">
            <v>121.13</v>
          </cell>
          <cell r="F3744">
            <v>302.82499999999999</v>
          </cell>
        </row>
        <row r="3745">
          <cell r="A3745">
            <v>2385315</v>
          </cell>
          <cell r="B3745" t="str">
            <v>23-853-15</v>
          </cell>
          <cell r="C3745" t="str">
            <v xml:space="preserve">LUER RONGEUR FORCEPS                    </v>
          </cell>
          <cell r="D3745" t="str">
            <v>PC</v>
          </cell>
          <cell r="E3745">
            <v>102.6</v>
          </cell>
          <cell r="F3745">
            <v>256.5</v>
          </cell>
        </row>
        <row r="3746">
          <cell r="A3746">
            <v>2386415</v>
          </cell>
          <cell r="B3746" t="str">
            <v>23-864-15</v>
          </cell>
          <cell r="C3746" t="str">
            <v xml:space="preserve">LUER RONGEUR FORCEPS                    </v>
          </cell>
          <cell r="D3746" t="str">
            <v>PC</v>
          </cell>
          <cell r="E3746">
            <v>106.4</v>
          </cell>
          <cell r="F3746">
            <v>266</v>
          </cell>
        </row>
        <row r="3747">
          <cell r="A3747">
            <v>2386515</v>
          </cell>
          <cell r="B3747" t="str">
            <v>23-865-15</v>
          </cell>
          <cell r="C3747" t="str">
            <v xml:space="preserve">LUER RONGEUR FORCEPS                    </v>
          </cell>
          <cell r="D3747" t="str">
            <v>PC</v>
          </cell>
          <cell r="E3747">
            <v>106.4</v>
          </cell>
          <cell r="F3747">
            <v>266</v>
          </cell>
        </row>
        <row r="3748">
          <cell r="A3748">
            <v>2387615</v>
          </cell>
          <cell r="B3748" t="str">
            <v>23-876-15</v>
          </cell>
          <cell r="C3748" t="str">
            <v xml:space="preserve">BONE RONG.FCPS.DOUBLE ARTIC.            </v>
          </cell>
          <cell r="D3748" t="str">
            <v>PC</v>
          </cell>
          <cell r="E3748">
            <v>199.03</v>
          </cell>
          <cell r="F3748">
            <v>497.57499999999999</v>
          </cell>
        </row>
        <row r="3749">
          <cell r="A3749">
            <v>2387715</v>
          </cell>
          <cell r="B3749" t="str">
            <v>23-877-15</v>
          </cell>
          <cell r="C3749" t="str">
            <v xml:space="preserve">BONE RONG.FCPS.DOUBLE ARTIC.            </v>
          </cell>
          <cell r="D3749" t="str">
            <v>PC</v>
          </cell>
          <cell r="E3749">
            <v>199.03</v>
          </cell>
          <cell r="F3749">
            <v>497.57499999999999</v>
          </cell>
        </row>
        <row r="3750">
          <cell r="A3750">
            <v>2387918</v>
          </cell>
          <cell r="B3750" t="str">
            <v>23-879-18</v>
          </cell>
          <cell r="C3750" t="str">
            <v xml:space="preserve">BEYER RONGEUR FCPS.18CM/7"              </v>
          </cell>
          <cell r="D3750" t="str">
            <v>PC</v>
          </cell>
          <cell r="E3750">
            <v>209.95</v>
          </cell>
          <cell r="F3750">
            <v>524.875</v>
          </cell>
        </row>
        <row r="3751">
          <cell r="A3751">
            <v>2388118</v>
          </cell>
          <cell r="B3751" t="str">
            <v>23-881-18</v>
          </cell>
          <cell r="C3751" t="str">
            <v xml:space="preserve">ZAUFAL-JANSEN RONGEUR FORC              </v>
          </cell>
          <cell r="D3751" t="str">
            <v>PC</v>
          </cell>
          <cell r="E3751">
            <v>214.23</v>
          </cell>
          <cell r="F3751">
            <v>535.57499999999993</v>
          </cell>
        </row>
        <row r="3752">
          <cell r="A3752">
            <v>2388317</v>
          </cell>
          <cell r="B3752" t="str">
            <v>23-883-17</v>
          </cell>
          <cell r="C3752" t="str">
            <v xml:space="preserve">MAYFIELD RONGEUR                        </v>
          </cell>
          <cell r="D3752" t="str">
            <v>PC</v>
          </cell>
          <cell r="E3752">
            <v>217.55</v>
          </cell>
          <cell r="F3752">
            <v>543.875</v>
          </cell>
        </row>
        <row r="3753">
          <cell r="A3753">
            <v>2388520</v>
          </cell>
          <cell r="B3753" t="str">
            <v>23-885-20</v>
          </cell>
          <cell r="C3753" t="str">
            <v xml:space="preserve">MARQUARD RONGEUR                        </v>
          </cell>
          <cell r="D3753" t="str">
            <v>PC</v>
          </cell>
          <cell r="E3753">
            <v>228</v>
          </cell>
          <cell r="F3753">
            <v>570</v>
          </cell>
        </row>
        <row r="3754">
          <cell r="A3754">
            <v>2388718</v>
          </cell>
          <cell r="B3754" t="str">
            <v>23-887-18</v>
          </cell>
          <cell r="C3754" t="str">
            <v xml:space="preserve">RUSKIN RONGEUR FORCEPS                  </v>
          </cell>
          <cell r="D3754" t="str">
            <v>PC</v>
          </cell>
          <cell r="E3754">
            <v>192.38</v>
          </cell>
          <cell r="F3754">
            <v>480.95</v>
          </cell>
        </row>
        <row r="3755">
          <cell r="A3755">
            <v>2389323</v>
          </cell>
          <cell r="B3755" t="str">
            <v>23-893-23</v>
          </cell>
          <cell r="C3755" t="str">
            <v xml:space="preserve">RUSKIN RONGEUR FORCEPS                  </v>
          </cell>
          <cell r="D3755" t="str">
            <v>PC</v>
          </cell>
          <cell r="E3755">
            <v>218.03</v>
          </cell>
          <cell r="F3755">
            <v>545.07500000000005</v>
          </cell>
        </row>
        <row r="3756">
          <cell r="A3756">
            <v>2389522</v>
          </cell>
          <cell r="B3756" t="str">
            <v>23-895-22</v>
          </cell>
          <cell r="C3756" t="str">
            <v xml:space="preserve">SEMB RONGEUR FORCEPS                    </v>
          </cell>
          <cell r="D3756" t="str">
            <v>PC</v>
          </cell>
          <cell r="E3756">
            <v>371.93</v>
          </cell>
          <cell r="F3756">
            <v>929.82500000000005</v>
          </cell>
        </row>
        <row r="3757">
          <cell r="A3757">
            <v>2389723</v>
          </cell>
          <cell r="B3757" t="str">
            <v>23-897-23</v>
          </cell>
          <cell r="C3757" t="str">
            <v xml:space="preserve">STILLE RONGEUR FORCEPS                  </v>
          </cell>
          <cell r="D3757" t="str">
            <v>PC</v>
          </cell>
          <cell r="E3757">
            <v>238.93</v>
          </cell>
          <cell r="F3757">
            <v>597.32500000000005</v>
          </cell>
        </row>
        <row r="3758">
          <cell r="A3758">
            <v>2389902</v>
          </cell>
          <cell r="B3758" t="str">
            <v>23-899-02</v>
          </cell>
          <cell r="C3758" t="str">
            <v xml:space="preserve">ECHLIN   RONGEUR 2MM                    </v>
          </cell>
          <cell r="D3758" t="str">
            <v>PC</v>
          </cell>
          <cell r="E3758">
            <v>244.63</v>
          </cell>
          <cell r="F3758">
            <v>611.57500000000005</v>
          </cell>
        </row>
        <row r="3759">
          <cell r="A3759">
            <v>2389903</v>
          </cell>
          <cell r="B3759" t="str">
            <v>23-899-03</v>
          </cell>
          <cell r="C3759" t="str">
            <v xml:space="preserve">ECHLIN   RONGEUR 3MM                    </v>
          </cell>
          <cell r="D3759" t="str">
            <v>PC</v>
          </cell>
          <cell r="E3759">
            <v>244.63</v>
          </cell>
          <cell r="F3759">
            <v>611.57500000000005</v>
          </cell>
        </row>
        <row r="3760">
          <cell r="A3760">
            <v>2389904</v>
          </cell>
          <cell r="B3760" t="str">
            <v>23-899-04</v>
          </cell>
          <cell r="C3760" t="str">
            <v xml:space="preserve">ECHLIN   RONGEUR 4MM                    </v>
          </cell>
          <cell r="D3760" t="str">
            <v>PC</v>
          </cell>
          <cell r="E3760">
            <v>244.63</v>
          </cell>
          <cell r="F3760">
            <v>611.57500000000005</v>
          </cell>
        </row>
        <row r="3761">
          <cell r="A3761">
            <v>2390123</v>
          </cell>
          <cell r="B3761" t="str">
            <v>23-901-23</v>
          </cell>
          <cell r="C3761" t="str">
            <v xml:space="preserve">STILLE-RUSKIN RONGEUR FORC              </v>
          </cell>
          <cell r="D3761" t="str">
            <v>PC</v>
          </cell>
          <cell r="E3761">
            <v>230.38</v>
          </cell>
          <cell r="F3761">
            <v>575.95000000000005</v>
          </cell>
        </row>
        <row r="3762">
          <cell r="A3762">
            <v>2390524</v>
          </cell>
          <cell r="B3762" t="str">
            <v>23-905-24</v>
          </cell>
          <cell r="C3762" t="str">
            <v xml:space="preserve">LEKSELL-STILLE RONG FORCEPS             </v>
          </cell>
          <cell r="D3762" t="str">
            <v>PC</v>
          </cell>
          <cell r="E3762">
            <v>228</v>
          </cell>
          <cell r="F3762">
            <v>570</v>
          </cell>
        </row>
        <row r="3763">
          <cell r="A3763">
            <v>2390724</v>
          </cell>
          <cell r="B3763" t="str">
            <v>23-907-24</v>
          </cell>
          <cell r="C3763" t="str">
            <v xml:space="preserve">LEKSELL-STILLE BONE RONGEUR             </v>
          </cell>
          <cell r="D3763" t="str">
            <v>PC</v>
          </cell>
          <cell r="E3763">
            <v>238.93</v>
          </cell>
          <cell r="F3763">
            <v>597.32500000000005</v>
          </cell>
        </row>
        <row r="3764">
          <cell r="A3764">
            <v>2390924</v>
          </cell>
          <cell r="B3764" t="str">
            <v>23-909-24</v>
          </cell>
          <cell r="C3764" t="str">
            <v xml:space="preserve">FRYKHOLM RONGEUR                        </v>
          </cell>
          <cell r="D3764" t="str">
            <v>PC</v>
          </cell>
          <cell r="E3764">
            <v>260.77999999999997</v>
          </cell>
          <cell r="F3764">
            <v>651.94999999999993</v>
          </cell>
        </row>
        <row r="3765">
          <cell r="A3765">
            <v>2391022</v>
          </cell>
          <cell r="B3765" t="str">
            <v>23-910-22</v>
          </cell>
          <cell r="C3765" t="str">
            <v xml:space="preserve">STILLE-LUER RONG FORCEPS STR            </v>
          </cell>
          <cell r="D3765" t="str">
            <v>PC</v>
          </cell>
          <cell r="E3765">
            <v>225.63</v>
          </cell>
          <cell r="F3765">
            <v>564.07500000000005</v>
          </cell>
        </row>
        <row r="3766">
          <cell r="A3766">
            <v>2391122</v>
          </cell>
          <cell r="B3766" t="str">
            <v>23-911-22</v>
          </cell>
          <cell r="C3766" t="str">
            <v xml:space="preserve">STILLE-LUER RONGEUR FORC CV             </v>
          </cell>
          <cell r="D3766" t="str">
            <v>PC</v>
          </cell>
          <cell r="E3766">
            <v>230.38</v>
          </cell>
          <cell r="F3766">
            <v>575.95000000000005</v>
          </cell>
        </row>
        <row r="3767">
          <cell r="A3767">
            <v>2391223</v>
          </cell>
          <cell r="B3767" t="str">
            <v>23-912-23</v>
          </cell>
          <cell r="C3767" t="str">
            <v xml:space="preserve">STILLE-LUER BONE RONGEUR STR            </v>
          </cell>
          <cell r="D3767" t="str">
            <v>PC</v>
          </cell>
          <cell r="E3767">
            <v>346.28</v>
          </cell>
          <cell r="F3767">
            <v>865.69999999999993</v>
          </cell>
        </row>
        <row r="3768">
          <cell r="A3768">
            <v>2391227</v>
          </cell>
          <cell r="B3768" t="str">
            <v>23-912-27</v>
          </cell>
          <cell r="C3768" t="str">
            <v xml:space="preserve">STILLE-LUER BONE RONGEUR STR            </v>
          </cell>
          <cell r="D3768" t="str">
            <v>PC</v>
          </cell>
          <cell r="E3768">
            <v>364.33</v>
          </cell>
          <cell r="F3768">
            <v>910.82499999999993</v>
          </cell>
        </row>
        <row r="3769">
          <cell r="A3769">
            <v>2391323</v>
          </cell>
          <cell r="B3769" t="str">
            <v>23-913-23</v>
          </cell>
          <cell r="C3769" t="str">
            <v xml:space="preserve">STILLE-LUER BONE RONGEUR CVD            </v>
          </cell>
          <cell r="D3769" t="str">
            <v>PC</v>
          </cell>
          <cell r="E3769">
            <v>346.28</v>
          </cell>
          <cell r="F3769">
            <v>865.69999999999993</v>
          </cell>
        </row>
        <row r="3770">
          <cell r="A3770">
            <v>2391327</v>
          </cell>
          <cell r="B3770" t="str">
            <v>23-913-27</v>
          </cell>
          <cell r="C3770" t="str">
            <v xml:space="preserve">STILLE-LUER BONE RONGEUR CVD            </v>
          </cell>
          <cell r="D3770" t="str">
            <v>PC</v>
          </cell>
          <cell r="E3770">
            <v>364.33</v>
          </cell>
          <cell r="F3770">
            <v>910.82499999999993</v>
          </cell>
        </row>
        <row r="3771">
          <cell r="A3771">
            <v>2391630</v>
          </cell>
          <cell r="B3771" t="str">
            <v>23-916-30</v>
          </cell>
          <cell r="C3771" t="str">
            <v xml:space="preserve">SAUERBRUCH RONGEUR FORCEPS              </v>
          </cell>
          <cell r="D3771" t="str">
            <v>PC</v>
          </cell>
          <cell r="E3771">
            <v>394.73</v>
          </cell>
          <cell r="F3771">
            <v>986.82500000000005</v>
          </cell>
        </row>
        <row r="3772">
          <cell r="A3772">
            <v>2391830</v>
          </cell>
          <cell r="B3772" t="str">
            <v>23-918-30</v>
          </cell>
          <cell r="C3772" t="str">
            <v xml:space="preserve">SAUERBRUCH RONGEUR FORCEPS              </v>
          </cell>
          <cell r="D3772" t="str">
            <v>PC</v>
          </cell>
          <cell r="E3772">
            <v>378.58</v>
          </cell>
          <cell r="F3772">
            <v>946.44999999999993</v>
          </cell>
        </row>
        <row r="3773">
          <cell r="A3773">
            <v>2393019</v>
          </cell>
          <cell r="B3773" t="str">
            <v>23-930-19</v>
          </cell>
          <cell r="C3773" t="str">
            <v xml:space="preserve">COTTLE-KAZANJ BONE CUTT FORC            </v>
          </cell>
          <cell r="D3773" t="str">
            <v>PC</v>
          </cell>
          <cell r="E3773">
            <v>91.35</v>
          </cell>
          <cell r="F3773">
            <v>228.375</v>
          </cell>
        </row>
        <row r="3774">
          <cell r="A3774">
            <v>2393414</v>
          </cell>
          <cell r="B3774" t="str">
            <v>23-934-14</v>
          </cell>
          <cell r="C3774" t="str">
            <v xml:space="preserve">LISTON BONE CUTTING FORC STR            </v>
          </cell>
          <cell r="D3774" t="str">
            <v>PC</v>
          </cell>
          <cell r="E3774">
            <v>93.2</v>
          </cell>
          <cell r="F3774">
            <v>233</v>
          </cell>
        </row>
        <row r="3775">
          <cell r="A3775">
            <v>2393417</v>
          </cell>
          <cell r="B3775" t="str">
            <v>23-934-17</v>
          </cell>
          <cell r="C3775" t="str">
            <v xml:space="preserve">LISTON BONE CUTTING FORC STR            </v>
          </cell>
          <cell r="D3775" t="str">
            <v>PC</v>
          </cell>
          <cell r="E3775">
            <v>103.55</v>
          </cell>
          <cell r="F3775">
            <v>258.875</v>
          </cell>
        </row>
        <row r="3776">
          <cell r="A3776">
            <v>2393419</v>
          </cell>
          <cell r="B3776" t="str">
            <v>23-934-19</v>
          </cell>
          <cell r="C3776" t="str">
            <v xml:space="preserve">LISTON BONE CUTTING FORC STR            </v>
          </cell>
          <cell r="D3776" t="str">
            <v>PC</v>
          </cell>
          <cell r="E3776">
            <v>107.35</v>
          </cell>
          <cell r="F3776">
            <v>268.375</v>
          </cell>
        </row>
        <row r="3777">
          <cell r="A3777">
            <v>2393422</v>
          </cell>
          <cell r="B3777" t="str">
            <v>23-934-22</v>
          </cell>
          <cell r="C3777" t="str">
            <v xml:space="preserve">LISTON BONE CUTTING FORC STR            </v>
          </cell>
          <cell r="D3777" t="str">
            <v>PC</v>
          </cell>
          <cell r="E3777">
            <v>116.38</v>
          </cell>
          <cell r="F3777">
            <v>290.95</v>
          </cell>
        </row>
        <row r="3778">
          <cell r="A3778">
            <v>2393514</v>
          </cell>
          <cell r="B3778" t="str">
            <v>23-935-14</v>
          </cell>
          <cell r="C3778" t="str">
            <v xml:space="preserve">LISTON BONE CUTTING FORC CV             </v>
          </cell>
          <cell r="D3778" t="str">
            <v>PC</v>
          </cell>
          <cell r="E3778">
            <v>95.95</v>
          </cell>
          <cell r="F3778">
            <v>239.875</v>
          </cell>
        </row>
        <row r="3779">
          <cell r="A3779">
            <v>2393517</v>
          </cell>
          <cell r="B3779" t="str">
            <v>23-935-17</v>
          </cell>
          <cell r="C3779" t="str">
            <v xml:space="preserve">LISTON BONE CUTTING FORC CV             </v>
          </cell>
          <cell r="D3779" t="str">
            <v>PC</v>
          </cell>
          <cell r="E3779">
            <v>106.88</v>
          </cell>
          <cell r="F3779">
            <v>267.2</v>
          </cell>
        </row>
        <row r="3780">
          <cell r="A3780">
            <v>2393519</v>
          </cell>
          <cell r="B3780" t="str">
            <v>23-935-19</v>
          </cell>
          <cell r="C3780" t="str">
            <v xml:space="preserve">LISTON BONE CUTTING FORC CV             </v>
          </cell>
          <cell r="D3780" t="str">
            <v>PC</v>
          </cell>
          <cell r="E3780">
            <v>121.13</v>
          </cell>
          <cell r="F3780">
            <v>302.82499999999999</v>
          </cell>
        </row>
        <row r="3781">
          <cell r="A3781">
            <v>2393522</v>
          </cell>
          <cell r="B3781" t="str">
            <v>23-935-22</v>
          </cell>
          <cell r="C3781" t="str">
            <v xml:space="preserve">LISTON BONE CUTTING FORC CV             </v>
          </cell>
          <cell r="D3781" t="str">
            <v>PC</v>
          </cell>
          <cell r="E3781">
            <v>137.75</v>
          </cell>
          <cell r="F3781">
            <v>344.375</v>
          </cell>
        </row>
        <row r="3782">
          <cell r="A3782">
            <v>2393917</v>
          </cell>
          <cell r="B3782" t="str">
            <v>23-939-17</v>
          </cell>
          <cell r="C3782" t="str">
            <v xml:space="preserve">CLEVELAND CUTT FORCEPS 5                </v>
          </cell>
          <cell r="D3782" t="str">
            <v>PC</v>
          </cell>
          <cell r="E3782">
            <v>99.8</v>
          </cell>
          <cell r="F3782">
            <v>249.5</v>
          </cell>
        </row>
        <row r="3783">
          <cell r="A3783">
            <v>2394115</v>
          </cell>
          <cell r="B3783" t="str">
            <v>23-941-15</v>
          </cell>
          <cell r="C3783" t="str">
            <v xml:space="preserve">CLEVELAND CUTT FORCEPS 5S               </v>
          </cell>
          <cell r="D3783" t="str">
            <v>PC</v>
          </cell>
          <cell r="E3783">
            <v>99.8</v>
          </cell>
          <cell r="F3783">
            <v>249.5</v>
          </cell>
        </row>
        <row r="3784">
          <cell r="A3784">
            <v>2394415</v>
          </cell>
          <cell r="B3784" t="str">
            <v>23-944-15</v>
          </cell>
          <cell r="C3784" t="str">
            <v xml:space="preserve">BONE CUTTG.FCPS DOUBL.ARTIC.            </v>
          </cell>
          <cell r="D3784" t="str">
            <v>PC</v>
          </cell>
          <cell r="E3784">
            <v>189.05</v>
          </cell>
          <cell r="F3784">
            <v>472.625</v>
          </cell>
        </row>
        <row r="3785">
          <cell r="A3785">
            <v>2394615</v>
          </cell>
          <cell r="B3785" t="str">
            <v>23-946-15</v>
          </cell>
          <cell r="C3785" t="str">
            <v xml:space="preserve">BONE CUTTING FORCEPS CURVED             </v>
          </cell>
          <cell r="D3785" t="str">
            <v>PC</v>
          </cell>
          <cell r="E3785">
            <v>189.53</v>
          </cell>
          <cell r="F3785">
            <v>473.82499999999999</v>
          </cell>
        </row>
        <row r="3786">
          <cell r="A3786">
            <v>2394716</v>
          </cell>
          <cell r="B3786" t="str">
            <v>23-947-16</v>
          </cell>
          <cell r="C3786" t="str">
            <v xml:space="preserve">CLEVELAND CUTTING FORCEPS 6A            </v>
          </cell>
          <cell r="D3786" t="str">
            <v>PC</v>
          </cell>
          <cell r="E3786">
            <v>99.8</v>
          </cell>
          <cell r="F3786">
            <v>249.5</v>
          </cell>
        </row>
        <row r="3787">
          <cell r="A3787">
            <v>2395018</v>
          </cell>
          <cell r="B3787" t="str">
            <v>23-950-18</v>
          </cell>
          <cell r="C3787" t="str">
            <v xml:space="preserve">RUSKIN-LISTON BONE FORC STR             </v>
          </cell>
          <cell r="D3787" t="str">
            <v>PC</v>
          </cell>
          <cell r="E3787">
            <v>200.93</v>
          </cell>
          <cell r="F3787">
            <v>502.32500000000005</v>
          </cell>
        </row>
        <row r="3788">
          <cell r="A3788">
            <v>2395118</v>
          </cell>
          <cell r="B3788" t="str">
            <v>23-951-18</v>
          </cell>
          <cell r="C3788" t="str">
            <v xml:space="preserve">RUSKIN-LISTON BONE FORC CURV            </v>
          </cell>
          <cell r="D3788" t="str">
            <v>PC</v>
          </cell>
          <cell r="E3788">
            <v>219.93</v>
          </cell>
          <cell r="F3788">
            <v>549.82500000000005</v>
          </cell>
        </row>
        <row r="3789">
          <cell r="A3789">
            <v>2395227</v>
          </cell>
          <cell r="B3789" t="str">
            <v>23-952-27</v>
          </cell>
          <cell r="C3789" t="str">
            <v xml:space="preserve">STILLE LISTON BONE CUTT FORC            </v>
          </cell>
          <cell r="D3789" t="str">
            <v>PC</v>
          </cell>
          <cell r="E3789">
            <v>346.28</v>
          </cell>
          <cell r="F3789">
            <v>865.69999999999993</v>
          </cell>
        </row>
        <row r="3790">
          <cell r="A3790">
            <v>2395427</v>
          </cell>
          <cell r="B3790" t="str">
            <v>23-954-27</v>
          </cell>
          <cell r="C3790" t="str">
            <v xml:space="preserve">STILLE LISTON BONE CUTT FORC            </v>
          </cell>
          <cell r="D3790" t="str">
            <v>PC</v>
          </cell>
          <cell r="E3790">
            <v>219.93</v>
          </cell>
          <cell r="F3790">
            <v>549.82500000000005</v>
          </cell>
        </row>
        <row r="3791">
          <cell r="A3791">
            <v>2395523</v>
          </cell>
          <cell r="B3791" t="str">
            <v>23-955-23</v>
          </cell>
          <cell r="C3791" t="str">
            <v xml:space="preserve">STILLE LISTON BONE CUTT.FCS             </v>
          </cell>
          <cell r="D3791" t="str">
            <v>PC</v>
          </cell>
          <cell r="E3791">
            <v>246.53</v>
          </cell>
          <cell r="F3791">
            <v>616.32500000000005</v>
          </cell>
        </row>
        <row r="3792">
          <cell r="A3792">
            <v>2395527</v>
          </cell>
          <cell r="B3792" t="str">
            <v>23-955-27</v>
          </cell>
          <cell r="C3792" t="str">
            <v xml:space="preserve">STILLE LISTON BONE CUTT FORC            </v>
          </cell>
          <cell r="D3792" t="str">
            <v>PC</v>
          </cell>
          <cell r="E3792">
            <v>246.53</v>
          </cell>
          <cell r="F3792">
            <v>616.32500000000005</v>
          </cell>
        </row>
        <row r="3793">
          <cell r="A3793">
            <v>2395727</v>
          </cell>
          <cell r="B3793" t="str">
            <v>23-957-27</v>
          </cell>
          <cell r="C3793" t="str">
            <v xml:space="preserve">LISTON-KEY BONE CUTT FORCEPS            </v>
          </cell>
          <cell r="D3793" t="str">
            <v>PC</v>
          </cell>
          <cell r="E3793">
            <v>373.35</v>
          </cell>
          <cell r="F3793">
            <v>933.375</v>
          </cell>
        </row>
        <row r="3794">
          <cell r="A3794">
            <v>2395924</v>
          </cell>
          <cell r="B3794" t="str">
            <v>23-959-24</v>
          </cell>
          <cell r="C3794" t="str">
            <v xml:space="preserve">SEMB BONE CUTTING FORCEPS               </v>
          </cell>
          <cell r="D3794" t="str">
            <v>PC</v>
          </cell>
          <cell r="E3794">
            <v>474.05</v>
          </cell>
          <cell r="F3794">
            <v>1185.125</v>
          </cell>
        </row>
        <row r="3795">
          <cell r="A3795">
            <v>2396001</v>
          </cell>
          <cell r="B3795" t="str">
            <v>23-960-01</v>
          </cell>
          <cell r="C3795" t="str">
            <v xml:space="preserve">LEAD HAND, CHILD SIZE                   </v>
          </cell>
          <cell r="D3795" t="str">
            <v>PC</v>
          </cell>
          <cell r="E3795">
            <v>83.07</v>
          </cell>
          <cell r="F3795">
            <v>207.67499999999998</v>
          </cell>
        </row>
        <row r="3796">
          <cell r="A3796">
            <v>2396002</v>
          </cell>
          <cell r="B3796" t="str">
            <v>23-960-02</v>
          </cell>
          <cell r="C3796" t="str">
            <v xml:space="preserve">LEAD HAND, ADULT SIZE                   </v>
          </cell>
          <cell r="D3796" t="str">
            <v>PC</v>
          </cell>
          <cell r="E3796">
            <v>86.85</v>
          </cell>
          <cell r="F3796">
            <v>217.125</v>
          </cell>
        </row>
        <row r="3797">
          <cell r="A3797">
            <v>2396024</v>
          </cell>
          <cell r="B3797" t="str">
            <v>23-960-24</v>
          </cell>
          <cell r="C3797" t="str">
            <v xml:space="preserve">SILIKONRING F.BLEIH.KLEIN,AUTOKL.(24X3) </v>
          </cell>
          <cell r="D3797" t="str">
            <v>PC</v>
          </cell>
          <cell r="E3797">
            <v>3.58</v>
          </cell>
          <cell r="F3797">
            <v>8.9499999999999993</v>
          </cell>
        </row>
        <row r="3798">
          <cell r="A3798">
            <v>2396027</v>
          </cell>
          <cell r="B3798" t="str">
            <v>23-960-27</v>
          </cell>
          <cell r="C3798" t="str">
            <v>SILIKONRING F.BLEIH.MITTEL,AUTOKL.(27X3)</v>
          </cell>
          <cell r="D3798" t="str">
            <v>PC</v>
          </cell>
          <cell r="E3798">
            <v>3.58</v>
          </cell>
          <cell r="F3798">
            <v>8.9499999999999993</v>
          </cell>
        </row>
        <row r="3799">
          <cell r="A3799">
            <v>2396044</v>
          </cell>
          <cell r="B3799" t="str">
            <v>23-960-44</v>
          </cell>
          <cell r="C3799" t="str">
            <v xml:space="preserve">SILIKONRING F.BLEIH.GROSS,AUTOKL.(34X3) </v>
          </cell>
          <cell r="D3799" t="str">
            <v>PC</v>
          </cell>
          <cell r="E3799">
            <v>3.58</v>
          </cell>
          <cell r="F3799">
            <v>8.9499999999999993</v>
          </cell>
        </row>
        <row r="3800">
          <cell r="A3800">
            <v>2396200</v>
          </cell>
          <cell r="B3800" t="str">
            <v>23-962-00</v>
          </cell>
          <cell r="C3800" t="str">
            <v xml:space="preserve">VICKERS HANDRESTRAINER                  </v>
          </cell>
          <cell r="D3800" t="str">
            <v>PC</v>
          </cell>
          <cell r="E3800">
            <v>280.8</v>
          </cell>
          <cell r="F3800">
            <v>702</v>
          </cell>
        </row>
        <row r="3801">
          <cell r="A3801">
            <v>2396300</v>
          </cell>
          <cell r="B3801" t="str">
            <v>23-963-00</v>
          </cell>
          <cell r="C3801" t="str">
            <v xml:space="preserve">WRIST SUPPORT                           </v>
          </cell>
          <cell r="D3801" t="str">
            <v>PC</v>
          </cell>
          <cell r="E3801">
            <v>64.349999999999994</v>
          </cell>
          <cell r="F3801">
            <v>160.875</v>
          </cell>
        </row>
        <row r="3802">
          <cell r="A3802">
            <v>2396301</v>
          </cell>
          <cell r="B3802" t="str">
            <v>23-963-01</v>
          </cell>
          <cell r="C3802" t="str">
            <v xml:space="preserve">WRIST SUPPORT LOWER PART                </v>
          </cell>
          <cell r="D3802" t="str">
            <v>PC</v>
          </cell>
          <cell r="E3802">
            <v>33.39</v>
          </cell>
          <cell r="F3802">
            <v>83.474999999999994</v>
          </cell>
        </row>
        <row r="3803">
          <cell r="A3803">
            <v>2396302</v>
          </cell>
          <cell r="B3803" t="str">
            <v>23-963-02</v>
          </cell>
          <cell r="C3803" t="str">
            <v xml:space="preserve">WRIST SUPPORT UPPER PART                </v>
          </cell>
          <cell r="D3803" t="str">
            <v>PC</v>
          </cell>
          <cell r="E3803">
            <v>31.14</v>
          </cell>
          <cell r="F3803">
            <v>77.849999999999994</v>
          </cell>
        </row>
        <row r="3804">
          <cell r="A3804">
            <v>2396410</v>
          </cell>
          <cell r="B3804" t="str">
            <v>23-964-10</v>
          </cell>
          <cell r="C3804" t="str">
            <v xml:space="preserve">FELDHEIM TOUNIQUET                      </v>
          </cell>
          <cell r="D3804" t="str">
            <v>PC</v>
          </cell>
          <cell r="E3804">
            <v>61.92</v>
          </cell>
          <cell r="F3804">
            <v>154.80000000000001</v>
          </cell>
        </row>
        <row r="3805">
          <cell r="A3805">
            <v>2396710</v>
          </cell>
          <cell r="B3805" t="str">
            <v>23-967-10</v>
          </cell>
          <cell r="C3805" t="str">
            <v xml:space="preserve">IDEAL FINGER NAIL DRILL CPL             </v>
          </cell>
          <cell r="D3805" t="str">
            <v>PC</v>
          </cell>
          <cell r="E3805">
            <v>72.45</v>
          </cell>
          <cell r="F3805">
            <v>181.125</v>
          </cell>
        </row>
        <row r="3806">
          <cell r="A3806">
            <v>2396800</v>
          </cell>
          <cell r="B3806" t="str">
            <v>23-968-00</v>
          </cell>
          <cell r="C3806" t="str">
            <v xml:space="preserve">SET DRILL POINTS F 23 967 10            </v>
          </cell>
          <cell r="D3806" t="str">
            <v>SET</v>
          </cell>
          <cell r="E3806">
            <v>30.24</v>
          </cell>
          <cell r="F3806">
            <v>75.599999999999994</v>
          </cell>
        </row>
        <row r="3807">
          <cell r="A3807">
            <v>2396801</v>
          </cell>
          <cell r="B3807" t="str">
            <v>23-968-01</v>
          </cell>
          <cell r="C3807" t="str">
            <v xml:space="preserve">SINGLE DR POINT F 23 967 10             </v>
          </cell>
          <cell r="D3807" t="str">
            <v>PC</v>
          </cell>
          <cell r="E3807">
            <v>10.35</v>
          </cell>
          <cell r="F3807">
            <v>25.875</v>
          </cell>
        </row>
        <row r="3808">
          <cell r="A3808">
            <v>2396802</v>
          </cell>
          <cell r="B3808" t="str">
            <v>23-968-02</v>
          </cell>
          <cell r="C3808" t="str">
            <v xml:space="preserve">SINGLE DR POINT F 23 967 10             </v>
          </cell>
          <cell r="D3808" t="str">
            <v>PC</v>
          </cell>
          <cell r="E3808">
            <v>10.35</v>
          </cell>
          <cell r="F3808">
            <v>25.875</v>
          </cell>
        </row>
        <row r="3809">
          <cell r="A3809">
            <v>2396803</v>
          </cell>
          <cell r="B3809" t="str">
            <v>23-968-03</v>
          </cell>
          <cell r="C3809" t="str">
            <v xml:space="preserve">SINGLE DR POINT F 23 967 10             </v>
          </cell>
          <cell r="D3809" t="str">
            <v>PC</v>
          </cell>
          <cell r="E3809">
            <v>10.35</v>
          </cell>
          <cell r="F3809">
            <v>25.875</v>
          </cell>
        </row>
        <row r="3810">
          <cell r="A3810">
            <v>2397017</v>
          </cell>
          <cell r="B3810" t="str">
            <v>23-970-17</v>
          </cell>
          <cell r="C3810" t="str">
            <v xml:space="preserve">MARTIN FINGER RING SAW                  </v>
          </cell>
          <cell r="D3810" t="str">
            <v>PC</v>
          </cell>
          <cell r="E3810">
            <v>65.16</v>
          </cell>
          <cell r="F3810">
            <v>162.89999999999998</v>
          </cell>
        </row>
        <row r="3811">
          <cell r="A3811">
            <v>2397216</v>
          </cell>
          <cell r="B3811" t="str">
            <v>23-972-16</v>
          </cell>
          <cell r="C3811" t="str">
            <v xml:space="preserve">WALTORN FINGER RING SAW                 </v>
          </cell>
          <cell r="D3811" t="str">
            <v>PC</v>
          </cell>
          <cell r="E3811">
            <v>72.81</v>
          </cell>
          <cell r="F3811">
            <v>182.02500000000001</v>
          </cell>
        </row>
        <row r="3812">
          <cell r="A3812">
            <v>2397301</v>
          </cell>
          <cell r="B3812" t="str">
            <v>23-973-01</v>
          </cell>
          <cell r="C3812" t="str">
            <v xml:space="preserve">SAW BLADE FOR 23 970 17                 </v>
          </cell>
          <cell r="D3812" t="str">
            <v>PC</v>
          </cell>
          <cell r="E3812">
            <v>15.75</v>
          </cell>
          <cell r="F3812">
            <v>39.375</v>
          </cell>
        </row>
        <row r="3813">
          <cell r="A3813">
            <v>2397401</v>
          </cell>
          <cell r="B3813" t="str">
            <v>23-974-01</v>
          </cell>
          <cell r="C3813" t="str">
            <v xml:space="preserve">SAW BLADE FOR 23 972 16                 </v>
          </cell>
          <cell r="D3813" t="str">
            <v>PC</v>
          </cell>
          <cell r="E3813">
            <v>15.75</v>
          </cell>
          <cell r="F3813">
            <v>39.375</v>
          </cell>
        </row>
        <row r="3814">
          <cell r="A3814">
            <v>2397416</v>
          </cell>
          <cell r="B3814" t="str">
            <v>23-974-16</v>
          </cell>
          <cell r="C3814" t="str">
            <v xml:space="preserve">NAIL EXTRACTING FORCEPS                 </v>
          </cell>
          <cell r="D3814" t="str">
            <v>PC</v>
          </cell>
          <cell r="E3814">
            <v>86.49</v>
          </cell>
          <cell r="F3814">
            <v>216.22499999999999</v>
          </cell>
        </row>
        <row r="3815">
          <cell r="A3815">
            <v>2397517</v>
          </cell>
          <cell r="B3815" t="str">
            <v>23-975-17</v>
          </cell>
          <cell r="C3815" t="str">
            <v xml:space="preserve">FINGER RING SAW FORCEPS                 </v>
          </cell>
          <cell r="D3815" t="str">
            <v>PC</v>
          </cell>
          <cell r="E3815">
            <v>76.319999999999993</v>
          </cell>
          <cell r="F3815">
            <v>190.79999999999998</v>
          </cell>
        </row>
        <row r="3816">
          <cell r="A3816">
            <v>2397601</v>
          </cell>
          <cell r="B3816" t="str">
            <v>23-976-01</v>
          </cell>
          <cell r="C3816" t="str">
            <v xml:space="preserve">SAW BLADE FOR 23-975-17                 </v>
          </cell>
          <cell r="D3816" t="str">
            <v>PC</v>
          </cell>
          <cell r="E3816">
            <v>12.06</v>
          </cell>
          <cell r="F3816">
            <v>30.150000000000002</v>
          </cell>
        </row>
        <row r="3817">
          <cell r="A3817">
            <v>2397813</v>
          </cell>
          <cell r="B3817" t="str">
            <v>23-978-13</v>
          </cell>
          <cell r="C3817" t="str">
            <v xml:space="preserve">RADOLF NAIL FORCEPS                     </v>
          </cell>
          <cell r="D3817" t="str">
            <v>PC</v>
          </cell>
          <cell r="E3817">
            <v>65.16</v>
          </cell>
          <cell r="F3817">
            <v>162.89999999999998</v>
          </cell>
        </row>
        <row r="3818">
          <cell r="A3818">
            <v>2410023</v>
          </cell>
          <cell r="B3818" t="str">
            <v>24-100-23</v>
          </cell>
          <cell r="C3818" t="str">
            <v xml:space="preserve">BONE SHEARS                             </v>
          </cell>
          <cell r="D3818" t="str">
            <v>PC</v>
          </cell>
          <cell r="E3818">
            <v>55.71</v>
          </cell>
          <cell r="F3818">
            <v>139.27500000000001</v>
          </cell>
        </row>
        <row r="3819">
          <cell r="A3819">
            <v>2410122</v>
          </cell>
          <cell r="B3819" t="str">
            <v>24-101-22</v>
          </cell>
          <cell r="C3819" t="str">
            <v xml:space="preserve">RIB SHEARS                              </v>
          </cell>
          <cell r="D3819" t="str">
            <v>PC</v>
          </cell>
          <cell r="E3819">
            <v>116.55</v>
          </cell>
          <cell r="F3819">
            <v>291.375</v>
          </cell>
        </row>
        <row r="3820">
          <cell r="A3820">
            <v>2410722</v>
          </cell>
          <cell r="B3820" t="str">
            <v>24-107-22</v>
          </cell>
          <cell r="C3820" t="str">
            <v xml:space="preserve">GLUCK RIB SHEARS, 8-3/4"                </v>
          </cell>
          <cell r="D3820" t="str">
            <v>PC</v>
          </cell>
          <cell r="E3820">
            <v>119.7</v>
          </cell>
          <cell r="F3820">
            <v>299.25</v>
          </cell>
        </row>
        <row r="3821">
          <cell r="A3821">
            <v>2412634</v>
          </cell>
          <cell r="B3821" t="str">
            <v>24-126-34</v>
          </cell>
          <cell r="C3821" t="str">
            <v xml:space="preserve">BETHUNE RIB SHEARS, 34,5 CM             </v>
          </cell>
          <cell r="D3821" t="str">
            <v>PC</v>
          </cell>
          <cell r="E3821">
            <v>146.69999999999999</v>
          </cell>
          <cell r="F3821">
            <v>366.75</v>
          </cell>
        </row>
        <row r="3822">
          <cell r="A3822">
            <v>2413126</v>
          </cell>
          <cell r="B3822" t="str">
            <v>24-131-26</v>
          </cell>
          <cell r="C3822" t="str">
            <v xml:space="preserve">SAUERBRUCH RIB SHEARS                   </v>
          </cell>
          <cell r="D3822" t="str">
            <v>PC</v>
          </cell>
          <cell r="E3822">
            <v>390.6</v>
          </cell>
          <cell r="F3822">
            <v>976.5</v>
          </cell>
        </row>
        <row r="3823">
          <cell r="A3823">
            <v>2413727</v>
          </cell>
          <cell r="B3823" t="str">
            <v>24-137-27</v>
          </cell>
          <cell r="C3823" t="str">
            <v xml:space="preserve">GIERTZ-STILLE RIB SHEARS                </v>
          </cell>
          <cell r="D3823" t="str">
            <v>PC</v>
          </cell>
          <cell r="E3823">
            <v>365.85</v>
          </cell>
          <cell r="F3823">
            <v>914.625</v>
          </cell>
        </row>
        <row r="3824">
          <cell r="A3824">
            <v>2414728</v>
          </cell>
          <cell r="B3824" t="str">
            <v>24-147-28</v>
          </cell>
          <cell r="C3824" t="str">
            <v xml:space="preserve">BRUNNER RIB SHEARS RI HAND              </v>
          </cell>
          <cell r="D3824" t="str">
            <v>PC</v>
          </cell>
          <cell r="E3824">
            <v>720.9</v>
          </cell>
          <cell r="F3824">
            <v>1802.25</v>
          </cell>
        </row>
        <row r="3825">
          <cell r="A3825">
            <v>2414928</v>
          </cell>
          <cell r="B3825" t="str">
            <v>24-149-28</v>
          </cell>
          <cell r="C3825" t="str">
            <v xml:space="preserve">BRUNNER RIB SHEARS LE HAND              </v>
          </cell>
          <cell r="D3825" t="str">
            <v>PC</v>
          </cell>
          <cell r="E3825">
            <v>720.9</v>
          </cell>
          <cell r="F3825">
            <v>1802.25</v>
          </cell>
        </row>
        <row r="3826">
          <cell r="A3826">
            <v>2415124</v>
          </cell>
          <cell r="B3826" t="str">
            <v>24-151-24</v>
          </cell>
          <cell r="C3826" t="str">
            <v xml:space="preserve">LEBSCHE STERNUM CHISEL                  </v>
          </cell>
          <cell r="D3826" t="str">
            <v>PC</v>
          </cell>
          <cell r="E3826">
            <v>104.85</v>
          </cell>
          <cell r="F3826">
            <v>262.125</v>
          </cell>
        </row>
        <row r="3827">
          <cell r="A3827">
            <v>2415901</v>
          </cell>
          <cell r="B3827" t="str">
            <v>24-159-01</v>
          </cell>
          <cell r="C3827" t="str">
            <v xml:space="preserve">STERNAL RETRACTOR F. PREMATURE INFANTS  </v>
          </cell>
          <cell r="D3827" t="str">
            <v>PC</v>
          </cell>
          <cell r="E3827">
            <v>1080</v>
          </cell>
          <cell r="F3827">
            <v>2700</v>
          </cell>
        </row>
        <row r="3828">
          <cell r="A3828">
            <v>2416001</v>
          </cell>
          <cell r="B3828" t="str">
            <v>24-160-01</v>
          </cell>
          <cell r="C3828" t="str">
            <v xml:space="preserve">COOLEY RETRACTOR ALU 12 MM              </v>
          </cell>
          <cell r="D3828" t="str">
            <v>PC</v>
          </cell>
          <cell r="E3828">
            <v>612.9</v>
          </cell>
          <cell r="F3828">
            <v>1532.25</v>
          </cell>
        </row>
        <row r="3829">
          <cell r="A3829">
            <v>2416002</v>
          </cell>
          <cell r="B3829" t="str">
            <v>24-160-02</v>
          </cell>
          <cell r="C3829" t="str">
            <v xml:space="preserve">COOLEY RETRACTOR ALU 16 MM              </v>
          </cell>
          <cell r="D3829" t="str">
            <v>PC</v>
          </cell>
          <cell r="E3829">
            <v>657.9</v>
          </cell>
          <cell r="F3829">
            <v>1644.75</v>
          </cell>
        </row>
        <row r="3830">
          <cell r="A3830">
            <v>2416003</v>
          </cell>
          <cell r="B3830" t="str">
            <v>24-160-03</v>
          </cell>
          <cell r="C3830" t="str">
            <v xml:space="preserve">COOLEY RETRACTOR ALU 21 MM              </v>
          </cell>
          <cell r="D3830" t="str">
            <v>PC</v>
          </cell>
          <cell r="E3830">
            <v>449.1</v>
          </cell>
          <cell r="F3830">
            <v>1122.75</v>
          </cell>
        </row>
        <row r="3831">
          <cell r="A3831">
            <v>2416004</v>
          </cell>
          <cell r="B3831" t="str">
            <v>24-160-04</v>
          </cell>
          <cell r="C3831" t="str">
            <v xml:space="preserve">COOLEY RETRACTOR ALU 37 MM              </v>
          </cell>
          <cell r="D3831" t="str">
            <v>PC</v>
          </cell>
          <cell r="E3831">
            <v>553.5</v>
          </cell>
          <cell r="F3831">
            <v>1383.75</v>
          </cell>
        </row>
        <row r="3832">
          <cell r="A3832">
            <v>2416101</v>
          </cell>
          <cell r="B3832" t="str">
            <v>24-161-01</v>
          </cell>
          <cell r="C3832" t="str">
            <v xml:space="preserve">FINOCH.-INFANT RIB SPR.ALU              </v>
          </cell>
          <cell r="D3832" t="str">
            <v>PC</v>
          </cell>
          <cell r="E3832">
            <v>353.7</v>
          </cell>
          <cell r="F3832">
            <v>884.25</v>
          </cell>
        </row>
        <row r="3833">
          <cell r="A3833">
            <v>2416201</v>
          </cell>
          <cell r="B3833" t="str">
            <v>24-162-01</v>
          </cell>
          <cell r="C3833" t="str">
            <v xml:space="preserve">FINOCCH.BABYHAIGHT RIB SPREA            </v>
          </cell>
          <cell r="D3833" t="str">
            <v>PC</v>
          </cell>
          <cell r="E3833">
            <v>341.1</v>
          </cell>
          <cell r="F3833">
            <v>852.75</v>
          </cell>
        </row>
        <row r="3834">
          <cell r="A3834">
            <v>2416301</v>
          </cell>
          <cell r="B3834" t="str">
            <v>24-163-01</v>
          </cell>
          <cell r="C3834" t="str">
            <v xml:space="preserve">FINOCCHIETTO RIB SPREAD. ALU            </v>
          </cell>
          <cell r="D3834" t="str">
            <v>PC</v>
          </cell>
          <cell r="E3834">
            <v>668.7</v>
          </cell>
          <cell r="F3834">
            <v>1671.75</v>
          </cell>
        </row>
        <row r="3835">
          <cell r="A3835">
            <v>2416302</v>
          </cell>
          <cell r="B3835" t="str">
            <v>24-163-02</v>
          </cell>
          <cell r="C3835" t="str">
            <v xml:space="preserve">FINOCCHIETTO RIB SPREAD. ALU            </v>
          </cell>
          <cell r="D3835" t="str">
            <v>PC</v>
          </cell>
          <cell r="E3835">
            <v>690.3</v>
          </cell>
          <cell r="F3835">
            <v>1725.75</v>
          </cell>
        </row>
        <row r="3836">
          <cell r="A3836">
            <v>2416303</v>
          </cell>
          <cell r="B3836" t="str">
            <v>24-163-03</v>
          </cell>
          <cell r="C3836" t="str">
            <v xml:space="preserve">FINOCCHIETTO RIB SPREAD. ALU            </v>
          </cell>
          <cell r="D3836" t="str">
            <v>PC</v>
          </cell>
          <cell r="E3836">
            <v>751.5</v>
          </cell>
          <cell r="F3836">
            <v>1878.75</v>
          </cell>
        </row>
        <row r="3837">
          <cell r="A3837">
            <v>2416501</v>
          </cell>
          <cell r="B3837" t="str">
            <v>24-165-01</v>
          </cell>
          <cell r="C3837" t="str">
            <v xml:space="preserve">BURFORD RIB SPREAD ALU 180MM            </v>
          </cell>
          <cell r="D3837" t="str">
            <v>PC</v>
          </cell>
          <cell r="E3837">
            <v>913.5</v>
          </cell>
          <cell r="F3837">
            <v>2283.75</v>
          </cell>
        </row>
        <row r="3838">
          <cell r="A3838">
            <v>2416502</v>
          </cell>
          <cell r="B3838" t="str">
            <v>24-165-02</v>
          </cell>
          <cell r="C3838" t="str">
            <v xml:space="preserve">BURFORD RIB SPREAD ALU 260MM            </v>
          </cell>
          <cell r="D3838" t="str">
            <v>PC</v>
          </cell>
          <cell r="E3838">
            <v>981</v>
          </cell>
          <cell r="F3838">
            <v>2452.5</v>
          </cell>
        </row>
        <row r="3839">
          <cell r="A3839">
            <v>2416503</v>
          </cell>
          <cell r="B3839" t="str">
            <v>24-165-03</v>
          </cell>
          <cell r="C3839" t="str">
            <v xml:space="preserve">BURFORD RIB SPREAD ALU 300MM            </v>
          </cell>
          <cell r="D3839" t="str">
            <v>PC</v>
          </cell>
          <cell r="E3839">
            <v>1111.5</v>
          </cell>
          <cell r="F3839">
            <v>2778.75</v>
          </cell>
        </row>
        <row r="3840">
          <cell r="A3840">
            <v>2416601</v>
          </cell>
          <cell r="B3840" t="str">
            <v>24-166-01</v>
          </cell>
          <cell r="C3840" t="str">
            <v xml:space="preserve">CASTANEDA RIB RETRACTOR ALU             </v>
          </cell>
          <cell r="D3840" t="str">
            <v>PC</v>
          </cell>
          <cell r="E3840">
            <v>613.79999999999995</v>
          </cell>
          <cell r="F3840">
            <v>1534.5</v>
          </cell>
        </row>
        <row r="3841">
          <cell r="A3841">
            <v>2416602</v>
          </cell>
          <cell r="B3841" t="str">
            <v>24-166-02</v>
          </cell>
          <cell r="C3841" t="str">
            <v xml:space="preserve">CASTANEDA RIB RETRACTOR ALU             </v>
          </cell>
          <cell r="D3841" t="str">
            <v>PC</v>
          </cell>
          <cell r="E3841">
            <v>755.1</v>
          </cell>
          <cell r="F3841">
            <v>1887.75</v>
          </cell>
        </row>
        <row r="3842">
          <cell r="A3842">
            <v>2416603</v>
          </cell>
          <cell r="B3842" t="str">
            <v>24-166-03</v>
          </cell>
          <cell r="C3842" t="str">
            <v xml:space="preserve">CASTANEDA RIB RETRACTOR ALU             </v>
          </cell>
          <cell r="D3842" t="str">
            <v>PC</v>
          </cell>
          <cell r="E3842">
            <v>828</v>
          </cell>
          <cell r="F3842">
            <v>2070</v>
          </cell>
        </row>
        <row r="3843">
          <cell r="A3843">
            <v>2416701</v>
          </cell>
          <cell r="B3843" t="str">
            <v>24-167-01</v>
          </cell>
          <cell r="C3843" t="str">
            <v xml:space="preserve">FINOCHIETTO RIBRETR. ALU.               </v>
          </cell>
          <cell r="D3843" t="str">
            <v>PC</v>
          </cell>
          <cell r="E3843">
            <v>583.20000000000005</v>
          </cell>
          <cell r="F3843">
            <v>1458</v>
          </cell>
        </row>
        <row r="3844">
          <cell r="A3844">
            <v>2416890</v>
          </cell>
          <cell r="B3844" t="str">
            <v>24-168-90</v>
          </cell>
          <cell r="C3844" t="str">
            <v xml:space="preserve">HAIGHT RIB SPREAD 30X30X120 MM          </v>
          </cell>
          <cell r="D3844" t="str">
            <v>PC</v>
          </cell>
          <cell r="E3844">
            <v>304.64999999999998</v>
          </cell>
          <cell r="F3844">
            <v>761.625</v>
          </cell>
        </row>
        <row r="3845">
          <cell r="A3845">
            <v>2416901</v>
          </cell>
          <cell r="B3845" t="str">
            <v>24-169-01</v>
          </cell>
          <cell r="C3845" t="str">
            <v xml:space="preserve">MORSE-FAVALORO RIB.SPREADER, ALU.120 MM </v>
          </cell>
          <cell r="D3845" t="str">
            <v>PC</v>
          </cell>
          <cell r="E3845">
            <v>524.70000000000005</v>
          </cell>
          <cell r="F3845">
            <v>1311.75</v>
          </cell>
        </row>
        <row r="3846">
          <cell r="A3846">
            <v>2417000</v>
          </cell>
          <cell r="B3846" t="str">
            <v>24-170-00</v>
          </cell>
          <cell r="C3846" t="str">
            <v xml:space="preserve">MORSE STERNAL RETRACTOR LARGE           </v>
          </cell>
          <cell r="D3846" t="str">
            <v>PC</v>
          </cell>
          <cell r="E3846">
            <v>610.20000000000005</v>
          </cell>
          <cell r="F3846">
            <v>1525.5</v>
          </cell>
        </row>
        <row r="3847">
          <cell r="A3847">
            <v>2417402</v>
          </cell>
          <cell r="B3847" t="str">
            <v>24-174-02</v>
          </cell>
          <cell r="C3847" t="str">
            <v xml:space="preserve">TUFFIER RETRACT 50X45X165MM             </v>
          </cell>
          <cell r="D3847" t="str">
            <v>PC</v>
          </cell>
          <cell r="E3847">
            <v>272.7</v>
          </cell>
          <cell r="F3847">
            <v>681.75</v>
          </cell>
        </row>
        <row r="3848">
          <cell r="A3848">
            <v>2417500</v>
          </cell>
          <cell r="B3848" t="str">
            <v>24-175-00</v>
          </cell>
          <cell r="C3848" t="str">
            <v xml:space="preserve">MARTIN-CHEVALIER RIBRETRACT.            </v>
          </cell>
          <cell r="D3848" t="str">
            <v>PC</v>
          </cell>
          <cell r="E3848">
            <v>677.7</v>
          </cell>
          <cell r="F3848">
            <v>1694.25</v>
          </cell>
        </row>
        <row r="3849">
          <cell r="A3849">
            <v>2417775</v>
          </cell>
          <cell r="B3849" t="str">
            <v>24-177-75</v>
          </cell>
          <cell r="C3849" t="str">
            <v xml:space="preserve">FINOCH-BABY RIBSPR 18X20X75             </v>
          </cell>
          <cell r="D3849" t="str">
            <v>PC</v>
          </cell>
          <cell r="E3849">
            <v>261.45</v>
          </cell>
          <cell r="F3849">
            <v>653.625</v>
          </cell>
        </row>
        <row r="3850">
          <cell r="A3850">
            <v>2417801</v>
          </cell>
          <cell r="B3850" t="str">
            <v>24-178-01</v>
          </cell>
          <cell r="C3850" t="str">
            <v xml:space="preserve">FINOCCHIETT RETR 40X45X165MM            </v>
          </cell>
          <cell r="D3850" t="str">
            <v>PC</v>
          </cell>
          <cell r="E3850">
            <v>445.95</v>
          </cell>
          <cell r="F3850">
            <v>1114.875</v>
          </cell>
        </row>
        <row r="3851">
          <cell r="A3851">
            <v>2417802</v>
          </cell>
          <cell r="B3851" t="str">
            <v>24-178-02</v>
          </cell>
          <cell r="C3851" t="str">
            <v xml:space="preserve">FINOCCHIETT RETR 45X65X200MM            </v>
          </cell>
          <cell r="D3851" t="str">
            <v>PC</v>
          </cell>
          <cell r="E3851">
            <v>482.4</v>
          </cell>
          <cell r="F3851">
            <v>1206</v>
          </cell>
        </row>
        <row r="3852">
          <cell r="A3852">
            <v>2417803</v>
          </cell>
          <cell r="B3852" t="str">
            <v>24-178-03</v>
          </cell>
          <cell r="C3852" t="str">
            <v xml:space="preserve">FINOCCHIETT RETR 70X65X250MM            </v>
          </cell>
          <cell r="D3852" t="str">
            <v>PC</v>
          </cell>
          <cell r="E3852">
            <v>508.5</v>
          </cell>
          <cell r="F3852">
            <v>1271.25</v>
          </cell>
        </row>
        <row r="3853">
          <cell r="A3853">
            <v>2417900</v>
          </cell>
          <cell r="B3853" t="str">
            <v>24-179-00</v>
          </cell>
          <cell r="C3853" t="str">
            <v xml:space="preserve">DE BAKEY RIB SPREADER SMALL COMPLETE    </v>
          </cell>
          <cell r="D3853" t="str">
            <v>SET</v>
          </cell>
          <cell r="E3853">
            <v>1062</v>
          </cell>
          <cell r="F3853">
            <v>2655</v>
          </cell>
        </row>
        <row r="3854">
          <cell r="A3854">
            <v>2417901</v>
          </cell>
          <cell r="B3854" t="str">
            <v>24-179-01</v>
          </cell>
          <cell r="C3854" t="str">
            <v xml:space="preserve">DE BAKEY RIB SPREADER ONLY              </v>
          </cell>
          <cell r="D3854" t="str">
            <v>PC</v>
          </cell>
          <cell r="E3854">
            <v>502.2</v>
          </cell>
          <cell r="F3854">
            <v>1255.5</v>
          </cell>
        </row>
        <row r="3855">
          <cell r="A3855">
            <v>2417902</v>
          </cell>
          <cell r="B3855" t="str">
            <v>24-179-02</v>
          </cell>
          <cell r="C3855" t="str">
            <v>DE BAKEY LATERAL BLADES 30 X 30 MM(PAIR)</v>
          </cell>
          <cell r="D3855" t="str">
            <v>PR</v>
          </cell>
          <cell r="E3855">
            <v>184.5</v>
          </cell>
          <cell r="F3855">
            <v>461.25</v>
          </cell>
        </row>
        <row r="3856">
          <cell r="A3856">
            <v>2417903</v>
          </cell>
          <cell r="B3856" t="str">
            <v>24-179-03</v>
          </cell>
          <cell r="C3856" t="str">
            <v>DE BAKEY LATERAL BLADES 40 X 40 MM(PAIR)</v>
          </cell>
          <cell r="D3856" t="str">
            <v>PR</v>
          </cell>
          <cell r="E3856">
            <v>184.5</v>
          </cell>
          <cell r="F3856">
            <v>461.25</v>
          </cell>
        </row>
        <row r="3857">
          <cell r="A3857">
            <v>2417904</v>
          </cell>
          <cell r="B3857" t="str">
            <v>24-179-04</v>
          </cell>
          <cell r="C3857" t="str">
            <v>DE BAKEY LATERAL BLADES 50 X 50 MM(PAIR)</v>
          </cell>
          <cell r="D3857" t="str">
            <v>PR</v>
          </cell>
          <cell r="E3857">
            <v>184.5</v>
          </cell>
          <cell r="F3857">
            <v>461.25</v>
          </cell>
        </row>
        <row r="3858">
          <cell r="A3858">
            <v>2418000</v>
          </cell>
          <cell r="B3858" t="str">
            <v>24-180-00</v>
          </cell>
          <cell r="C3858" t="str">
            <v xml:space="preserve">DE BAKEY RIB SPREADER LARGE COMPLETE    </v>
          </cell>
          <cell r="D3858" t="str">
            <v>PC</v>
          </cell>
          <cell r="E3858">
            <v>1201.5</v>
          </cell>
          <cell r="F3858">
            <v>3003.75</v>
          </cell>
        </row>
        <row r="3859">
          <cell r="A3859">
            <v>2418001</v>
          </cell>
          <cell r="B3859" t="str">
            <v>24-180-01</v>
          </cell>
          <cell r="C3859" t="str">
            <v xml:space="preserve">DE BAKEY RIB SPREADER ONLY              </v>
          </cell>
          <cell r="D3859" t="str">
            <v>PC</v>
          </cell>
          <cell r="E3859">
            <v>502.2</v>
          </cell>
          <cell r="F3859">
            <v>1255.5</v>
          </cell>
        </row>
        <row r="3860">
          <cell r="A3860">
            <v>2418002</v>
          </cell>
          <cell r="B3860" t="str">
            <v>24-180-02</v>
          </cell>
          <cell r="C3860" t="str">
            <v>DE BAKEY LATERAL BLADES 60 X 60 MM(PAIR)</v>
          </cell>
          <cell r="D3860" t="str">
            <v>PR</v>
          </cell>
          <cell r="E3860">
            <v>232.65</v>
          </cell>
          <cell r="F3860">
            <v>581.625</v>
          </cell>
        </row>
        <row r="3861">
          <cell r="A3861">
            <v>2418003</v>
          </cell>
          <cell r="B3861" t="str">
            <v>24-180-03</v>
          </cell>
          <cell r="C3861" t="str">
            <v>DE BAKEY LATERAL BLADES 50 X 80 MM(PAIR)</v>
          </cell>
          <cell r="D3861" t="str">
            <v>PR</v>
          </cell>
          <cell r="E3861">
            <v>232.65</v>
          </cell>
          <cell r="F3861">
            <v>581.625</v>
          </cell>
        </row>
        <row r="3862">
          <cell r="A3862">
            <v>2418004</v>
          </cell>
          <cell r="B3862" t="str">
            <v>24-180-04</v>
          </cell>
          <cell r="C3862" t="str">
            <v>DE BAKEY LATERAL BLADES 40 X 100MM(PAIR)</v>
          </cell>
          <cell r="D3862" t="str">
            <v>PR</v>
          </cell>
          <cell r="E3862">
            <v>232.65</v>
          </cell>
          <cell r="F3862">
            <v>581.625</v>
          </cell>
        </row>
        <row r="3863">
          <cell r="A3863">
            <v>2418005</v>
          </cell>
          <cell r="B3863" t="str">
            <v>24-180-05</v>
          </cell>
          <cell r="C3863" t="str">
            <v>DE BAKEY LATERAL BLADES 80 X 60 MM(PAIR)</v>
          </cell>
          <cell r="D3863" t="str">
            <v>PR</v>
          </cell>
          <cell r="E3863">
            <v>232.65</v>
          </cell>
          <cell r="F3863">
            <v>581.625</v>
          </cell>
        </row>
        <row r="3864">
          <cell r="A3864">
            <v>2418006</v>
          </cell>
          <cell r="B3864" t="str">
            <v>24-180-06</v>
          </cell>
          <cell r="C3864" t="str">
            <v>DE BAKEY LATERAL BLADES 50 X 65 MM(PAIR)</v>
          </cell>
          <cell r="D3864" t="str">
            <v>PR</v>
          </cell>
          <cell r="E3864">
            <v>232.65</v>
          </cell>
          <cell r="F3864">
            <v>581.625</v>
          </cell>
        </row>
        <row r="3865">
          <cell r="A3865">
            <v>2419100</v>
          </cell>
          <cell r="B3865" t="str">
            <v>24-191-00</v>
          </cell>
          <cell r="C3865" t="str">
            <v xml:space="preserve">THORACIC RETRACTOR                      </v>
          </cell>
          <cell r="D3865" t="str">
            <v>PC</v>
          </cell>
          <cell r="E3865">
            <v>861.3</v>
          </cell>
          <cell r="F3865">
            <v>2153.25</v>
          </cell>
        </row>
        <row r="3866">
          <cell r="A3866">
            <v>2419501</v>
          </cell>
          <cell r="B3866" t="str">
            <v>24-195-01</v>
          </cell>
          <cell r="C3866" t="str">
            <v xml:space="preserve">SPARE BLADE, LEFT                       </v>
          </cell>
          <cell r="D3866" t="str">
            <v>PC</v>
          </cell>
          <cell r="E3866">
            <v>364.05</v>
          </cell>
          <cell r="F3866">
            <v>910.125</v>
          </cell>
        </row>
        <row r="3867">
          <cell r="A3867">
            <v>2419502</v>
          </cell>
          <cell r="B3867" t="str">
            <v>24-195-02</v>
          </cell>
          <cell r="C3867" t="str">
            <v xml:space="preserve">SPARE BLADE, RIGHT                      </v>
          </cell>
          <cell r="D3867" t="str">
            <v>PC</v>
          </cell>
          <cell r="E3867">
            <v>364.05</v>
          </cell>
          <cell r="F3867">
            <v>910.125</v>
          </cell>
        </row>
        <row r="3868">
          <cell r="A3868">
            <v>2421819</v>
          </cell>
          <cell r="B3868" t="str">
            <v>24-218-19</v>
          </cell>
          <cell r="C3868" t="str">
            <v xml:space="preserve">SELLERS RIB CONTRACTOR                  </v>
          </cell>
          <cell r="D3868" t="str">
            <v>PC</v>
          </cell>
          <cell r="E3868">
            <v>356.4</v>
          </cell>
          <cell r="F3868">
            <v>891</v>
          </cell>
        </row>
        <row r="3869">
          <cell r="A3869">
            <v>2422014</v>
          </cell>
          <cell r="B3869" t="str">
            <v>24-220-14</v>
          </cell>
          <cell r="C3869" t="str">
            <v xml:space="preserve">BAILEY RIB CONTRACTOR                   </v>
          </cell>
          <cell r="D3869" t="str">
            <v>PC</v>
          </cell>
          <cell r="E3869">
            <v>106.2</v>
          </cell>
          <cell r="F3869">
            <v>265.5</v>
          </cell>
        </row>
        <row r="3870">
          <cell r="A3870">
            <v>2422416</v>
          </cell>
          <cell r="B3870" t="str">
            <v>24-224-16</v>
          </cell>
          <cell r="C3870" t="str">
            <v xml:space="preserve">BAILEY RIB CONTRACTOR                   </v>
          </cell>
          <cell r="D3870" t="str">
            <v>PC</v>
          </cell>
          <cell r="E3870">
            <v>108</v>
          </cell>
          <cell r="F3870">
            <v>270</v>
          </cell>
        </row>
        <row r="3871">
          <cell r="A3871">
            <v>2422616</v>
          </cell>
          <cell r="B3871" t="str">
            <v>24-226-16</v>
          </cell>
          <cell r="C3871" t="str">
            <v xml:space="preserve">BAILEY-GIBBON RIB CONTRACTOR            </v>
          </cell>
          <cell r="D3871" t="str">
            <v>PC</v>
          </cell>
          <cell r="E3871">
            <v>136.35</v>
          </cell>
          <cell r="F3871">
            <v>340.875</v>
          </cell>
        </row>
        <row r="3872">
          <cell r="A3872">
            <v>2423130</v>
          </cell>
          <cell r="B3872" t="str">
            <v>24-231-30</v>
          </cell>
          <cell r="C3872" t="str">
            <v xml:space="preserve">ALLISON LUNG SPATULA                    </v>
          </cell>
          <cell r="D3872" t="str">
            <v>PC</v>
          </cell>
          <cell r="E3872">
            <v>56.79</v>
          </cell>
          <cell r="F3872">
            <v>141.97499999999999</v>
          </cell>
        </row>
        <row r="3873">
          <cell r="A3873">
            <v>2423132</v>
          </cell>
          <cell r="B3873" t="str">
            <v>24-231-32</v>
          </cell>
          <cell r="C3873" t="str">
            <v xml:space="preserve">ALLISON LUNG SPATULA                    </v>
          </cell>
          <cell r="D3873" t="str">
            <v>PC</v>
          </cell>
          <cell r="E3873">
            <v>59.76</v>
          </cell>
          <cell r="F3873">
            <v>149.4</v>
          </cell>
        </row>
        <row r="3874">
          <cell r="A3874">
            <v>2423330</v>
          </cell>
          <cell r="B3874" t="str">
            <v>24-233-30</v>
          </cell>
          <cell r="C3874" t="str">
            <v xml:space="preserve">LUNG SPATULA EXTRA BROAD                </v>
          </cell>
          <cell r="D3874" t="str">
            <v>PC</v>
          </cell>
          <cell r="E3874">
            <v>81.99</v>
          </cell>
          <cell r="F3874">
            <v>204.97499999999999</v>
          </cell>
        </row>
        <row r="3875">
          <cell r="A3875">
            <v>2424122</v>
          </cell>
          <cell r="B3875" t="str">
            <v>24-241-22</v>
          </cell>
          <cell r="C3875" t="str">
            <v xml:space="preserve">PRICE-THOMAS BRONCHUS CLAMP             </v>
          </cell>
          <cell r="D3875" t="str">
            <v>PC</v>
          </cell>
          <cell r="E3875">
            <v>72</v>
          </cell>
          <cell r="F3875">
            <v>180</v>
          </cell>
        </row>
        <row r="3876">
          <cell r="A3876">
            <v>2424522</v>
          </cell>
          <cell r="B3876" t="str">
            <v>24-245-22</v>
          </cell>
          <cell r="C3876" t="str">
            <v xml:space="preserve">PRICE-THOMAS BRONCH CL FIG 1            </v>
          </cell>
          <cell r="D3876" t="str">
            <v>PC</v>
          </cell>
          <cell r="E3876">
            <v>91.35</v>
          </cell>
          <cell r="F3876">
            <v>228.375</v>
          </cell>
        </row>
        <row r="3877">
          <cell r="A3877">
            <v>2424722</v>
          </cell>
          <cell r="B3877" t="str">
            <v>24-247-22</v>
          </cell>
          <cell r="C3877" t="str">
            <v xml:space="preserve">PRICE-THOMAS BRONCH CL FIG 2            </v>
          </cell>
          <cell r="D3877" t="str">
            <v>PC</v>
          </cell>
          <cell r="E3877">
            <v>91.35</v>
          </cell>
          <cell r="F3877">
            <v>228.375</v>
          </cell>
        </row>
        <row r="3878">
          <cell r="A3878">
            <v>2426524</v>
          </cell>
          <cell r="B3878" t="str">
            <v>24-265-24</v>
          </cell>
          <cell r="C3878" t="str">
            <v xml:space="preserve">SEMB BRONCHUS CLAMP    FIG 1            </v>
          </cell>
          <cell r="D3878" t="str">
            <v>PC</v>
          </cell>
          <cell r="E3878">
            <v>75.150000000000006</v>
          </cell>
          <cell r="F3878">
            <v>187.875</v>
          </cell>
        </row>
        <row r="3879">
          <cell r="A3879">
            <v>2426724</v>
          </cell>
          <cell r="B3879" t="str">
            <v>24-267-24</v>
          </cell>
          <cell r="C3879" t="str">
            <v xml:space="preserve">SEMB BRONCHUS CLAMP    FIG 2            </v>
          </cell>
          <cell r="D3879" t="str">
            <v>PC</v>
          </cell>
          <cell r="E3879">
            <v>84.15</v>
          </cell>
          <cell r="F3879">
            <v>210.375</v>
          </cell>
        </row>
        <row r="3880">
          <cell r="A3880">
            <v>2428620</v>
          </cell>
          <cell r="B3880" t="str">
            <v>24-286-20</v>
          </cell>
          <cell r="C3880" t="str">
            <v xml:space="preserve">LOVELACE LUNG GRASPING FORC             </v>
          </cell>
          <cell r="D3880" t="str">
            <v>PC</v>
          </cell>
          <cell r="E3880">
            <v>62.64</v>
          </cell>
          <cell r="F3880">
            <v>156.6</v>
          </cell>
        </row>
        <row r="3881">
          <cell r="A3881">
            <v>2428720</v>
          </cell>
          <cell r="B3881" t="str">
            <v>24-287-20</v>
          </cell>
          <cell r="C3881" t="str">
            <v xml:space="preserve">LOVELACE LUNG GRASPING FORC             </v>
          </cell>
          <cell r="D3881" t="str">
            <v>PC</v>
          </cell>
          <cell r="E3881">
            <v>69.48</v>
          </cell>
          <cell r="F3881">
            <v>173.70000000000002</v>
          </cell>
        </row>
        <row r="3882">
          <cell r="A3882">
            <v>2429107</v>
          </cell>
          <cell r="B3882" t="str">
            <v>24-291-07</v>
          </cell>
          <cell r="C3882" t="str">
            <v xml:space="preserve">DEBAKEY-SATINSKY BULLDOG 7CM            </v>
          </cell>
          <cell r="D3882" t="str">
            <v>PC</v>
          </cell>
          <cell r="E3882">
            <v>83.79</v>
          </cell>
          <cell r="F3882">
            <v>209.47500000000002</v>
          </cell>
        </row>
        <row r="3883">
          <cell r="A3883">
            <v>2429109</v>
          </cell>
          <cell r="B3883" t="str">
            <v>24-291-09</v>
          </cell>
          <cell r="C3883" t="str">
            <v xml:space="preserve">DEBAKEY-SATINSKY BULLDOG 9CM            </v>
          </cell>
          <cell r="D3883" t="str">
            <v>PC</v>
          </cell>
          <cell r="E3883">
            <v>81.900000000000006</v>
          </cell>
          <cell r="F3883">
            <v>204.75</v>
          </cell>
        </row>
        <row r="3884">
          <cell r="A3884">
            <v>2429110</v>
          </cell>
          <cell r="B3884" t="str">
            <v>24-291-10</v>
          </cell>
          <cell r="C3884" t="str">
            <v xml:space="preserve">DEBAKEY-SATINSKY BULLDOG10CM            </v>
          </cell>
          <cell r="D3884" t="str">
            <v>PC</v>
          </cell>
          <cell r="E3884">
            <v>97.65</v>
          </cell>
          <cell r="F3884">
            <v>244.125</v>
          </cell>
        </row>
        <row r="3885">
          <cell r="A3885">
            <v>2429306</v>
          </cell>
          <cell r="B3885" t="str">
            <v>24-293-06</v>
          </cell>
          <cell r="C3885" t="str">
            <v xml:space="preserve">GLOVER BULLDOG CLAMP 5,5CM              </v>
          </cell>
          <cell r="D3885" t="str">
            <v>PC</v>
          </cell>
          <cell r="E3885">
            <v>71.19</v>
          </cell>
          <cell r="F3885">
            <v>177.97499999999999</v>
          </cell>
        </row>
        <row r="3886">
          <cell r="A3886">
            <v>2429507</v>
          </cell>
          <cell r="B3886" t="str">
            <v>24-295-07</v>
          </cell>
          <cell r="C3886" t="str">
            <v xml:space="preserve">SANTULLI BULLDOG CLAMP 7CM              </v>
          </cell>
          <cell r="D3886" t="str">
            <v>PC</v>
          </cell>
          <cell r="E3886">
            <v>71.19</v>
          </cell>
          <cell r="F3886">
            <v>177.97499999999999</v>
          </cell>
        </row>
        <row r="3887">
          <cell r="A3887">
            <v>2429709</v>
          </cell>
          <cell r="B3887" t="str">
            <v>24-297-09</v>
          </cell>
          <cell r="C3887" t="str">
            <v xml:space="preserve">GEGORY BULLDOG CLAMP 9CM                </v>
          </cell>
          <cell r="D3887" t="str">
            <v>PC</v>
          </cell>
          <cell r="E3887">
            <v>74.7</v>
          </cell>
          <cell r="F3887">
            <v>186.75</v>
          </cell>
        </row>
        <row r="3888">
          <cell r="A3888">
            <v>2429711</v>
          </cell>
          <cell r="B3888" t="str">
            <v>24-297-11</v>
          </cell>
          <cell r="C3888" t="str">
            <v xml:space="preserve">GREGORY BULLDOG CLAMP 11CM              </v>
          </cell>
          <cell r="D3888" t="str">
            <v>PC</v>
          </cell>
          <cell r="E3888">
            <v>74.7</v>
          </cell>
          <cell r="F3888">
            <v>186.75</v>
          </cell>
        </row>
        <row r="3889">
          <cell r="A3889">
            <v>2429901</v>
          </cell>
          <cell r="B3889" t="str">
            <v>24-299-01</v>
          </cell>
          <cell r="C3889" t="str">
            <v xml:space="preserve">GREGORY BULLDOG CLAMP LEFT              </v>
          </cell>
          <cell r="D3889" t="str">
            <v>PC</v>
          </cell>
          <cell r="E3889">
            <v>118.8</v>
          </cell>
          <cell r="F3889">
            <v>297</v>
          </cell>
        </row>
        <row r="3890">
          <cell r="A3890">
            <v>2429902</v>
          </cell>
          <cell r="B3890" t="str">
            <v>24-299-02</v>
          </cell>
          <cell r="C3890" t="str">
            <v xml:space="preserve">GREGORY BULLDOG CLAMP RIGHT             </v>
          </cell>
          <cell r="D3890" t="str">
            <v>PC</v>
          </cell>
          <cell r="E3890">
            <v>118.8</v>
          </cell>
          <cell r="F3890">
            <v>297</v>
          </cell>
        </row>
        <row r="3891">
          <cell r="A3891">
            <v>2430016</v>
          </cell>
          <cell r="B3891" t="str">
            <v>24-300-16</v>
          </cell>
          <cell r="C3891" t="str">
            <v xml:space="preserve">RANKIN ATR. CLAMP 16CM STR.             </v>
          </cell>
          <cell r="D3891" t="str">
            <v>PC</v>
          </cell>
          <cell r="E3891">
            <v>56.7</v>
          </cell>
          <cell r="F3891">
            <v>141.75</v>
          </cell>
        </row>
        <row r="3892">
          <cell r="A3892">
            <v>2430116</v>
          </cell>
          <cell r="B3892" t="str">
            <v>24-301-16</v>
          </cell>
          <cell r="C3892" t="str">
            <v xml:space="preserve">RANKIN ATR. CLAMP 16CM CVD.             </v>
          </cell>
          <cell r="D3892" t="str">
            <v>PC</v>
          </cell>
          <cell r="E3892">
            <v>59.13</v>
          </cell>
          <cell r="F3892">
            <v>147.82500000000002</v>
          </cell>
        </row>
        <row r="3893">
          <cell r="A3893">
            <v>2430215</v>
          </cell>
          <cell r="B3893" t="str">
            <v>24-302-15</v>
          </cell>
          <cell r="C3893" t="str">
            <v xml:space="preserve">MOSQUITO ATR.CLAMP 15CM STR.            </v>
          </cell>
          <cell r="D3893" t="str">
            <v>PC</v>
          </cell>
          <cell r="E3893">
            <v>41.58</v>
          </cell>
          <cell r="F3893">
            <v>103.94999999999999</v>
          </cell>
        </row>
        <row r="3894">
          <cell r="A3894">
            <v>2430315</v>
          </cell>
          <cell r="B3894" t="str">
            <v>24-303-15</v>
          </cell>
          <cell r="C3894" t="str">
            <v xml:space="preserve">MOSQUITO ATR.CLAMP 15CM CVD             </v>
          </cell>
          <cell r="D3894" t="str">
            <v>PC</v>
          </cell>
          <cell r="E3894">
            <v>44.1</v>
          </cell>
          <cell r="F3894">
            <v>110.25</v>
          </cell>
        </row>
        <row r="3895">
          <cell r="A3895">
            <v>2431723</v>
          </cell>
          <cell r="B3895" t="str">
            <v>24-317-23</v>
          </cell>
          <cell r="C3895" t="str">
            <v xml:space="preserve">OCHSNER ATRAUMA CLAMP                   </v>
          </cell>
          <cell r="D3895" t="str">
            <v>PC</v>
          </cell>
          <cell r="E3895">
            <v>127.35</v>
          </cell>
          <cell r="F3895">
            <v>318.375</v>
          </cell>
        </row>
        <row r="3896">
          <cell r="A3896">
            <v>2431921</v>
          </cell>
          <cell r="B3896" t="str">
            <v>24-319-21</v>
          </cell>
          <cell r="C3896" t="str">
            <v xml:space="preserve">DIETRICH ATRAUMA CLAMP                  </v>
          </cell>
          <cell r="D3896" t="str">
            <v>PC</v>
          </cell>
          <cell r="E3896">
            <v>135.44999999999999</v>
          </cell>
          <cell r="F3896">
            <v>338.625</v>
          </cell>
        </row>
        <row r="3897">
          <cell r="A3897">
            <v>2433600</v>
          </cell>
          <cell r="B3897" t="str">
            <v>24-336-00</v>
          </cell>
          <cell r="C3897" t="str">
            <v xml:space="preserve">DARDIK FORCEPS 15CM STRAIGHT            </v>
          </cell>
          <cell r="D3897" t="str">
            <v>PC</v>
          </cell>
          <cell r="E3897">
            <v>114.3</v>
          </cell>
          <cell r="F3897">
            <v>285.75</v>
          </cell>
        </row>
        <row r="3898">
          <cell r="A3898">
            <v>2433615</v>
          </cell>
          <cell r="B3898" t="str">
            <v>24-336-15</v>
          </cell>
          <cell r="C3898" t="str">
            <v xml:space="preserve">DARDIK FORCEPS 15CM 15DEGREE            </v>
          </cell>
          <cell r="D3898" t="str">
            <v>PC</v>
          </cell>
          <cell r="E3898">
            <v>114.3</v>
          </cell>
          <cell r="F3898">
            <v>285.75</v>
          </cell>
        </row>
        <row r="3899">
          <cell r="A3899">
            <v>2433630</v>
          </cell>
          <cell r="B3899" t="str">
            <v>24-336-30</v>
          </cell>
          <cell r="C3899" t="str">
            <v xml:space="preserve">DARDIK FORCEPS 15CM 30DEGREE            </v>
          </cell>
          <cell r="D3899" t="str">
            <v>PC</v>
          </cell>
          <cell r="E3899">
            <v>114.3</v>
          </cell>
          <cell r="F3899">
            <v>285.75</v>
          </cell>
        </row>
        <row r="3900">
          <cell r="A3900">
            <v>2433645</v>
          </cell>
          <cell r="B3900" t="str">
            <v>24-336-45</v>
          </cell>
          <cell r="C3900" t="str">
            <v xml:space="preserve">DARDIK FORCEPS 15CM 45DEGREE            </v>
          </cell>
          <cell r="D3900" t="str">
            <v>PC</v>
          </cell>
          <cell r="E3900">
            <v>114.3</v>
          </cell>
          <cell r="F3900">
            <v>285.75</v>
          </cell>
        </row>
        <row r="3901">
          <cell r="A3901">
            <v>2433690</v>
          </cell>
          <cell r="B3901" t="str">
            <v>24-336-90</v>
          </cell>
          <cell r="C3901" t="str">
            <v xml:space="preserve">DARDIK FORCEPS 15CM 90DRGREE            </v>
          </cell>
          <cell r="D3901" t="str">
            <v>PC</v>
          </cell>
          <cell r="E3901">
            <v>114.3</v>
          </cell>
          <cell r="F3901">
            <v>285.75</v>
          </cell>
        </row>
        <row r="3902">
          <cell r="A3902">
            <v>2433800</v>
          </cell>
          <cell r="B3902" t="str">
            <v>24-338-00</v>
          </cell>
          <cell r="C3902" t="str">
            <v xml:space="preserve">DARDIK FORCEPS 17CM STRAIGHT            </v>
          </cell>
          <cell r="D3902" t="str">
            <v>PC</v>
          </cell>
          <cell r="E3902">
            <v>106.2</v>
          </cell>
          <cell r="F3902">
            <v>265.5</v>
          </cell>
        </row>
        <row r="3903">
          <cell r="A3903">
            <v>2433815</v>
          </cell>
          <cell r="B3903" t="str">
            <v>24-338-15</v>
          </cell>
          <cell r="C3903" t="str">
            <v xml:space="preserve">DARDIK FORCEPS 17CM 15DEGREE            </v>
          </cell>
          <cell r="D3903" t="str">
            <v>PC</v>
          </cell>
          <cell r="E3903">
            <v>106.2</v>
          </cell>
          <cell r="F3903">
            <v>265.5</v>
          </cell>
        </row>
        <row r="3904">
          <cell r="A3904">
            <v>2433830</v>
          </cell>
          <cell r="B3904" t="str">
            <v>24-338-30</v>
          </cell>
          <cell r="C3904" t="str">
            <v xml:space="preserve">DARDIK FORCEPS 17CM 30DEGREE            </v>
          </cell>
          <cell r="D3904" t="str">
            <v>PC</v>
          </cell>
          <cell r="E3904">
            <v>106.2</v>
          </cell>
          <cell r="F3904">
            <v>265.5</v>
          </cell>
        </row>
        <row r="3905">
          <cell r="A3905">
            <v>2433845</v>
          </cell>
          <cell r="B3905" t="str">
            <v>24-338-45</v>
          </cell>
          <cell r="C3905" t="str">
            <v xml:space="preserve">DARDIK FORCEPS 17CM 45DESREE            </v>
          </cell>
          <cell r="D3905" t="str">
            <v>PC</v>
          </cell>
          <cell r="E3905">
            <v>106.2</v>
          </cell>
          <cell r="F3905">
            <v>265.5</v>
          </cell>
        </row>
        <row r="3906">
          <cell r="A3906">
            <v>2433890</v>
          </cell>
          <cell r="B3906" t="str">
            <v>24-338-90</v>
          </cell>
          <cell r="C3906" t="str">
            <v xml:space="preserve">DARDIK FORCEPS 17CM 90DESREE            </v>
          </cell>
          <cell r="D3906" t="str">
            <v>PC</v>
          </cell>
          <cell r="E3906">
            <v>106.2</v>
          </cell>
          <cell r="F3906">
            <v>265.5</v>
          </cell>
        </row>
        <row r="3907">
          <cell r="A3907">
            <v>2434018</v>
          </cell>
          <cell r="B3907" t="str">
            <v>24-340-18</v>
          </cell>
          <cell r="C3907" t="str">
            <v xml:space="preserve">DALE ATRAUMA CLAMP 18,5CM               </v>
          </cell>
          <cell r="D3907" t="str">
            <v>PC</v>
          </cell>
          <cell r="E3907">
            <v>285.3</v>
          </cell>
          <cell r="F3907">
            <v>713.25</v>
          </cell>
        </row>
        <row r="3908">
          <cell r="A3908">
            <v>2434117</v>
          </cell>
          <cell r="B3908" t="str">
            <v>24-341-17</v>
          </cell>
          <cell r="C3908" t="str">
            <v xml:space="preserve">DALE ATRAUMA CLAMP SMALL                </v>
          </cell>
          <cell r="D3908" t="str">
            <v>PC</v>
          </cell>
          <cell r="E3908">
            <v>198.9</v>
          </cell>
          <cell r="F3908">
            <v>497.25</v>
          </cell>
        </row>
        <row r="3909">
          <cell r="A3909">
            <v>2434118</v>
          </cell>
          <cell r="B3909" t="str">
            <v>24-341-18</v>
          </cell>
          <cell r="C3909" t="str">
            <v xml:space="preserve">DALE ATRAUMA CLAMP MEDIUM               </v>
          </cell>
          <cell r="D3909" t="str">
            <v>PC</v>
          </cell>
          <cell r="E3909">
            <v>198.9</v>
          </cell>
          <cell r="F3909">
            <v>497.25</v>
          </cell>
        </row>
        <row r="3910">
          <cell r="A3910">
            <v>2434119</v>
          </cell>
          <cell r="B3910" t="str">
            <v>24-341-19</v>
          </cell>
          <cell r="C3910" t="str">
            <v xml:space="preserve">DALE ATRAUMA CLAMP LARGE                </v>
          </cell>
          <cell r="D3910" t="str">
            <v>PC</v>
          </cell>
          <cell r="E3910">
            <v>198.9</v>
          </cell>
          <cell r="F3910">
            <v>497.25</v>
          </cell>
        </row>
        <row r="3911">
          <cell r="A3911">
            <v>2434214</v>
          </cell>
          <cell r="B3911" t="str">
            <v>24-342-14</v>
          </cell>
          <cell r="C3911" t="str">
            <v xml:space="preserve">GREGORY ATRAUMA CLAMP SMALL             </v>
          </cell>
          <cell r="D3911" t="str">
            <v>PC</v>
          </cell>
          <cell r="E3911">
            <v>131.4</v>
          </cell>
          <cell r="F3911">
            <v>328.5</v>
          </cell>
        </row>
        <row r="3912">
          <cell r="A3912">
            <v>2434216</v>
          </cell>
          <cell r="B3912" t="str">
            <v>24-342-16</v>
          </cell>
          <cell r="C3912" t="str">
            <v xml:space="preserve">GREGORY ATRAUMA CLAMP MEDIUM            </v>
          </cell>
          <cell r="D3912" t="str">
            <v>PC</v>
          </cell>
          <cell r="E3912">
            <v>135.44999999999999</v>
          </cell>
          <cell r="F3912">
            <v>338.625</v>
          </cell>
        </row>
        <row r="3913">
          <cell r="A3913">
            <v>2434218</v>
          </cell>
          <cell r="B3913" t="str">
            <v>24-342-18</v>
          </cell>
          <cell r="C3913" t="str">
            <v xml:space="preserve">GREGORY ATRAUMA CLAMP LARGE             </v>
          </cell>
          <cell r="D3913" t="str">
            <v>PC</v>
          </cell>
          <cell r="E3913">
            <v>146.25</v>
          </cell>
          <cell r="F3913">
            <v>365.625</v>
          </cell>
        </row>
        <row r="3914">
          <cell r="A3914">
            <v>2434318</v>
          </cell>
          <cell r="B3914" t="str">
            <v>24-343-18</v>
          </cell>
          <cell r="C3914" t="str">
            <v xml:space="preserve">JAVID CAROTIS CLAMP SHORT               </v>
          </cell>
          <cell r="D3914" t="str">
            <v>PC</v>
          </cell>
          <cell r="E3914">
            <v>138.15</v>
          </cell>
          <cell r="F3914">
            <v>345.375</v>
          </cell>
        </row>
        <row r="3915">
          <cell r="A3915">
            <v>2434319</v>
          </cell>
          <cell r="B3915" t="str">
            <v>24-343-19</v>
          </cell>
          <cell r="C3915" t="str">
            <v xml:space="preserve">JAVID CAROTIS CLAMP LONG                </v>
          </cell>
          <cell r="D3915" t="str">
            <v>PC</v>
          </cell>
          <cell r="E3915">
            <v>151.65</v>
          </cell>
          <cell r="F3915">
            <v>379.125</v>
          </cell>
        </row>
        <row r="3916">
          <cell r="A3916">
            <v>2434416</v>
          </cell>
          <cell r="B3916" t="str">
            <v>24-344-16</v>
          </cell>
          <cell r="C3916" t="str">
            <v xml:space="preserve">MARTIN ATRAUMA CLAMP                    </v>
          </cell>
          <cell r="D3916" t="str">
            <v>PC</v>
          </cell>
          <cell r="E3916">
            <v>140.85</v>
          </cell>
          <cell r="F3916">
            <v>352.125</v>
          </cell>
        </row>
        <row r="3917">
          <cell r="A3917">
            <v>2434417</v>
          </cell>
          <cell r="B3917" t="str">
            <v>24-344-17</v>
          </cell>
          <cell r="C3917" t="str">
            <v xml:space="preserve">MARTIN ATRAUMA CLAMP                    </v>
          </cell>
          <cell r="D3917" t="str">
            <v>PC</v>
          </cell>
          <cell r="E3917">
            <v>155.25</v>
          </cell>
          <cell r="F3917">
            <v>388.125</v>
          </cell>
        </row>
        <row r="3918">
          <cell r="A3918">
            <v>2434418</v>
          </cell>
          <cell r="B3918" t="str">
            <v>24-344-18</v>
          </cell>
          <cell r="C3918" t="str">
            <v xml:space="preserve">MARTIN ATRAUMA CLAMP                    </v>
          </cell>
          <cell r="D3918" t="str">
            <v>PC</v>
          </cell>
          <cell r="E3918">
            <v>155.25</v>
          </cell>
          <cell r="F3918">
            <v>388.125</v>
          </cell>
        </row>
        <row r="3919">
          <cell r="A3919">
            <v>2434420</v>
          </cell>
          <cell r="B3919" t="str">
            <v>24-344-20</v>
          </cell>
          <cell r="C3919" t="str">
            <v xml:space="preserve">MARTIN ATRAUMA CLAMP                    </v>
          </cell>
          <cell r="D3919" t="str">
            <v>PC</v>
          </cell>
          <cell r="E3919">
            <v>165.15</v>
          </cell>
          <cell r="F3919">
            <v>412.875</v>
          </cell>
        </row>
        <row r="3920">
          <cell r="A3920">
            <v>2434424</v>
          </cell>
          <cell r="B3920" t="str">
            <v>24-344-24</v>
          </cell>
          <cell r="C3920" t="str">
            <v xml:space="preserve">AORTA FORCEPS, WYLIE, ATRAUM. 24 CM     </v>
          </cell>
          <cell r="D3920" t="str">
            <v>PC</v>
          </cell>
          <cell r="E3920">
            <v>166.05</v>
          </cell>
          <cell r="F3920">
            <v>415.125</v>
          </cell>
        </row>
        <row r="3921">
          <cell r="A3921">
            <v>2434427</v>
          </cell>
          <cell r="B3921" t="str">
            <v>24-344-27</v>
          </cell>
          <cell r="C3921" t="str">
            <v xml:space="preserve">AORTA FORCEPS, WYLIE, ATRAUM. 27 CM     </v>
          </cell>
          <cell r="D3921" t="str">
            <v>PC</v>
          </cell>
          <cell r="E3921">
            <v>151.65</v>
          </cell>
          <cell r="F3921">
            <v>379.125</v>
          </cell>
        </row>
        <row r="3922">
          <cell r="A3922">
            <v>2434430</v>
          </cell>
          <cell r="B3922" t="str">
            <v>24-344-30</v>
          </cell>
          <cell r="C3922" t="str">
            <v xml:space="preserve">AORTA FORCEPS, DE BAKEY, ATRAUM. 30 CM  </v>
          </cell>
          <cell r="D3922" t="str">
            <v>PC</v>
          </cell>
          <cell r="E3922">
            <v>217.35</v>
          </cell>
          <cell r="F3922">
            <v>543.375</v>
          </cell>
        </row>
        <row r="3923">
          <cell r="A3923">
            <v>2434518</v>
          </cell>
          <cell r="B3923" t="str">
            <v>24-345-18</v>
          </cell>
          <cell r="C3923" t="str">
            <v xml:space="preserve">HUSFELDT ATRAUMA VASC.FORCEP            </v>
          </cell>
          <cell r="D3923" t="str">
            <v>PC</v>
          </cell>
          <cell r="E3923">
            <v>147.6</v>
          </cell>
          <cell r="F3923">
            <v>369</v>
          </cell>
        </row>
        <row r="3924">
          <cell r="A3924">
            <v>2434718</v>
          </cell>
          <cell r="B3924" t="str">
            <v>24-347-18</v>
          </cell>
          <cell r="C3924" t="str">
            <v xml:space="preserve">HUSFELDT ATRAUMA VASC.FORCEP            </v>
          </cell>
          <cell r="D3924" t="str">
            <v>PC</v>
          </cell>
          <cell r="E3924">
            <v>147.6</v>
          </cell>
          <cell r="F3924">
            <v>369</v>
          </cell>
        </row>
        <row r="3925">
          <cell r="A3925">
            <v>2434917</v>
          </cell>
          <cell r="B3925" t="str">
            <v>24-349-17</v>
          </cell>
          <cell r="C3925" t="str">
            <v xml:space="preserve">HUSFELDT ATRAUMA VASC.FORCEP            </v>
          </cell>
          <cell r="D3925" t="str">
            <v>PC</v>
          </cell>
          <cell r="E3925">
            <v>147.6</v>
          </cell>
          <cell r="F3925">
            <v>369</v>
          </cell>
        </row>
        <row r="3926">
          <cell r="A3926">
            <v>2434918</v>
          </cell>
          <cell r="B3926" t="str">
            <v>24-349-18</v>
          </cell>
          <cell r="C3926" t="str">
            <v xml:space="preserve">MARTIN CALIPER 18 CM                    </v>
          </cell>
          <cell r="D3926" t="str">
            <v>PC</v>
          </cell>
          <cell r="E3926">
            <v>71.55</v>
          </cell>
          <cell r="F3926">
            <v>178.875</v>
          </cell>
        </row>
        <row r="3927">
          <cell r="A3927">
            <v>2435001</v>
          </cell>
          <cell r="B3927" t="str">
            <v>24-350-01</v>
          </cell>
          <cell r="C3927" t="str">
            <v xml:space="preserve">CATHETER CLAMP 24 FG                    </v>
          </cell>
          <cell r="D3927" t="str">
            <v>PC</v>
          </cell>
          <cell r="E3927">
            <v>162</v>
          </cell>
          <cell r="F3927">
            <v>405</v>
          </cell>
        </row>
        <row r="3928">
          <cell r="A3928">
            <v>2435002</v>
          </cell>
          <cell r="B3928" t="str">
            <v>24-350-02</v>
          </cell>
          <cell r="C3928" t="str">
            <v xml:space="preserve">CATHETER CLAMP 26 FG                    </v>
          </cell>
          <cell r="D3928" t="str">
            <v>PC</v>
          </cell>
          <cell r="E3928">
            <v>162</v>
          </cell>
          <cell r="F3928">
            <v>405</v>
          </cell>
        </row>
        <row r="3929">
          <cell r="A3929">
            <v>2435003</v>
          </cell>
          <cell r="B3929" t="str">
            <v>24-350-03</v>
          </cell>
          <cell r="C3929" t="str">
            <v xml:space="preserve">CATHETER CLAMP 28 FG                    </v>
          </cell>
          <cell r="D3929" t="str">
            <v>PC</v>
          </cell>
          <cell r="E3929">
            <v>162</v>
          </cell>
          <cell r="F3929">
            <v>405</v>
          </cell>
        </row>
        <row r="3930">
          <cell r="A3930">
            <v>2435004</v>
          </cell>
          <cell r="B3930" t="str">
            <v>24-350-04</v>
          </cell>
          <cell r="C3930" t="str">
            <v xml:space="preserve">CATHETER CLAMP 30 FG                    </v>
          </cell>
          <cell r="D3930" t="str">
            <v>PC</v>
          </cell>
          <cell r="E3930">
            <v>162</v>
          </cell>
          <cell r="F3930">
            <v>405</v>
          </cell>
        </row>
        <row r="3931">
          <cell r="A3931">
            <v>2435005</v>
          </cell>
          <cell r="B3931" t="str">
            <v>24-350-05</v>
          </cell>
          <cell r="C3931" t="str">
            <v xml:space="preserve">CATHETER CLAMP 32 FG                    </v>
          </cell>
          <cell r="D3931" t="str">
            <v>PC</v>
          </cell>
          <cell r="E3931">
            <v>162</v>
          </cell>
          <cell r="F3931">
            <v>405</v>
          </cell>
        </row>
        <row r="3932">
          <cell r="A3932">
            <v>2435007</v>
          </cell>
          <cell r="B3932" t="str">
            <v>24-350-07</v>
          </cell>
          <cell r="C3932" t="str">
            <v xml:space="preserve">CATHETER CLAMP 36 FG                    </v>
          </cell>
          <cell r="D3932" t="str">
            <v>PC</v>
          </cell>
          <cell r="E3932">
            <v>162</v>
          </cell>
          <cell r="F3932">
            <v>405</v>
          </cell>
        </row>
        <row r="3933">
          <cell r="A3933">
            <v>2438416</v>
          </cell>
          <cell r="B3933" t="str">
            <v>24-384-16</v>
          </cell>
          <cell r="C3933" t="str">
            <v xml:space="preserve">DE BAKEY ATR.FORC. 2,7MM16CM            </v>
          </cell>
          <cell r="D3933" t="str">
            <v>PC</v>
          </cell>
          <cell r="E3933">
            <v>40.68</v>
          </cell>
          <cell r="F3933">
            <v>101.7</v>
          </cell>
        </row>
        <row r="3934">
          <cell r="A3934">
            <v>2438420</v>
          </cell>
          <cell r="B3934" t="str">
            <v>24-384-20</v>
          </cell>
          <cell r="C3934" t="str">
            <v xml:space="preserve">DE BAKEY ATR.FORC.2,7MM 20CM            </v>
          </cell>
          <cell r="D3934" t="str">
            <v>PC</v>
          </cell>
          <cell r="E3934">
            <v>42.66</v>
          </cell>
          <cell r="F3934">
            <v>106.64999999999999</v>
          </cell>
        </row>
        <row r="3935">
          <cell r="A3935">
            <v>2438424</v>
          </cell>
          <cell r="B3935" t="str">
            <v>24-384-24</v>
          </cell>
          <cell r="C3935" t="str">
            <v xml:space="preserve">DE BAKEY ATR.FORC.2,7MM 24CM            </v>
          </cell>
          <cell r="D3935" t="str">
            <v>PC</v>
          </cell>
          <cell r="E3935">
            <v>45.63</v>
          </cell>
          <cell r="F3935">
            <v>114.075</v>
          </cell>
        </row>
        <row r="3936">
          <cell r="A3936">
            <v>2438430</v>
          </cell>
          <cell r="B3936" t="str">
            <v>24-384-30</v>
          </cell>
          <cell r="C3936" t="str">
            <v xml:space="preserve">DE BAKEY ATR.FORC.2,7MM 30CM            </v>
          </cell>
          <cell r="D3936" t="str">
            <v>PC</v>
          </cell>
          <cell r="E3936">
            <v>49.41</v>
          </cell>
          <cell r="F3936">
            <v>123.52499999999999</v>
          </cell>
        </row>
        <row r="3937">
          <cell r="A3937">
            <v>2438616</v>
          </cell>
          <cell r="B3937" t="str">
            <v>24-386-16</v>
          </cell>
          <cell r="C3937" t="str">
            <v xml:space="preserve">DE BAKEY ATRAUMA FCPS 1,5 MM            </v>
          </cell>
          <cell r="D3937" t="str">
            <v>PC</v>
          </cell>
          <cell r="E3937">
            <v>42.66</v>
          </cell>
          <cell r="F3937">
            <v>106.64999999999999</v>
          </cell>
        </row>
        <row r="3938">
          <cell r="A3938">
            <v>2438620</v>
          </cell>
          <cell r="B3938" t="str">
            <v>24-386-20</v>
          </cell>
          <cell r="C3938" t="str">
            <v xml:space="preserve">DE BAKEY ATRAUMA FCPS 1,5 MM            </v>
          </cell>
          <cell r="D3938" t="str">
            <v>PC</v>
          </cell>
          <cell r="E3938">
            <v>48.51</v>
          </cell>
          <cell r="F3938">
            <v>121.27499999999999</v>
          </cell>
        </row>
        <row r="3939">
          <cell r="A3939">
            <v>2438624</v>
          </cell>
          <cell r="B3939" t="str">
            <v>24-386-24</v>
          </cell>
          <cell r="C3939" t="str">
            <v xml:space="preserve">DE BAKEY ATR.FORC.1,5MM 24CM            </v>
          </cell>
          <cell r="D3939" t="str">
            <v>PC</v>
          </cell>
          <cell r="E3939">
            <v>53.28</v>
          </cell>
          <cell r="F3939">
            <v>133.19999999999999</v>
          </cell>
        </row>
        <row r="3940">
          <cell r="A3940">
            <v>2438816</v>
          </cell>
          <cell r="B3940" t="str">
            <v>24-388-16</v>
          </cell>
          <cell r="C3940" t="str">
            <v xml:space="preserve">DE BAKEY ATRAUMA FCPS 2,0MM             </v>
          </cell>
          <cell r="D3940" t="str">
            <v>PC</v>
          </cell>
          <cell r="E3940">
            <v>35.549999999999997</v>
          </cell>
          <cell r="F3940">
            <v>88.875</v>
          </cell>
        </row>
        <row r="3941">
          <cell r="A3941">
            <v>2438820</v>
          </cell>
          <cell r="B3941" t="str">
            <v>24-388-20</v>
          </cell>
          <cell r="C3941" t="str">
            <v xml:space="preserve">DE BAKEY ATRAUMA FCPS 2,0MM             </v>
          </cell>
          <cell r="D3941" t="str">
            <v>PC</v>
          </cell>
          <cell r="E3941">
            <v>38.79</v>
          </cell>
          <cell r="F3941">
            <v>96.974999999999994</v>
          </cell>
        </row>
        <row r="3942">
          <cell r="A3942">
            <v>2438824</v>
          </cell>
          <cell r="B3942" t="str">
            <v>24-388-24</v>
          </cell>
          <cell r="C3942" t="str">
            <v xml:space="preserve">DE BAKEY ATRAUMA FCPS 2,0MM             </v>
          </cell>
          <cell r="D3942" t="str">
            <v>PC</v>
          </cell>
          <cell r="E3942">
            <v>41.76</v>
          </cell>
          <cell r="F3942">
            <v>104.39999999999999</v>
          </cell>
        </row>
        <row r="3943">
          <cell r="A3943">
            <v>2438830</v>
          </cell>
          <cell r="B3943" t="str">
            <v>24-388-30</v>
          </cell>
          <cell r="C3943" t="str">
            <v xml:space="preserve">DE BAKEY ATRAUMA FCPS 2.0 MM            </v>
          </cell>
          <cell r="D3943" t="str">
            <v>PC</v>
          </cell>
          <cell r="E3943">
            <v>45.63</v>
          </cell>
          <cell r="F3943">
            <v>114.075</v>
          </cell>
        </row>
        <row r="3944">
          <cell r="A3944">
            <v>2438916</v>
          </cell>
          <cell r="B3944" t="str">
            <v>24-389-16</v>
          </cell>
          <cell r="C3944" t="str">
            <v xml:space="preserve">DE BAKEY ATRAUMA FCPS 2,0MM             </v>
          </cell>
          <cell r="D3944" t="str">
            <v>PC</v>
          </cell>
          <cell r="E3944">
            <v>42.66</v>
          </cell>
          <cell r="F3944">
            <v>106.64999999999999</v>
          </cell>
        </row>
        <row r="3945">
          <cell r="A3945">
            <v>2438920</v>
          </cell>
          <cell r="B3945" t="str">
            <v>24-389-20</v>
          </cell>
          <cell r="C3945" t="str">
            <v xml:space="preserve">DE BAKEY ATRAUMA FCPS 2,0MM             </v>
          </cell>
          <cell r="D3945" t="str">
            <v>PC</v>
          </cell>
          <cell r="E3945">
            <v>47.34</v>
          </cell>
          <cell r="F3945">
            <v>118.35000000000001</v>
          </cell>
        </row>
        <row r="3946">
          <cell r="A3946">
            <v>2438924</v>
          </cell>
          <cell r="B3946" t="str">
            <v>24-389-24</v>
          </cell>
          <cell r="C3946" t="str">
            <v xml:space="preserve">DE BAKEY ATRAUMA FCPS 2,0MM             </v>
          </cell>
          <cell r="D3946" t="str">
            <v>PC</v>
          </cell>
          <cell r="E3946">
            <v>52.38</v>
          </cell>
          <cell r="F3946">
            <v>130.95000000000002</v>
          </cell>
        </row>
        <row r="3947">
          <cell r="A3947">
            <v>2438930</v>
          </cell>
          <cell r="B3947" t="str">
            <v>24-389-30</v>
          </cell>
          <cell r="C3947" t="str">
            <v xml:space="preserve">DEBAKEY ATR FCP CVD   2,0 MM            </v>
          </cell>
          <cell r="D3947" t="str">
            <v>PC</v>
          </cell>
          <cell r="E3947">
            <v>55.35</v>
          </cell>
          <cell r="F3947">
            <v>138.375</v>
          </cell>
        </row>
        <row r="3948">
          <cell r="A3948">
            <v>2439016</v>
          </cell>
          <cell r="B3948" t="str">
            <v>24-390-16</v>
          </cell>
          <cell r="C3948" t="str">
            <v xml:space="preserve">DE BAKEY ATRAUMA FCPS 3,5 MM            </v>
          </cell>
          <cell r="D3948" t="str">
            <v>PC</v>
          </cell>
          <cell r="E3948">
            <v>36.9</v>
          </cell>
          <cell r="F3948">
            <v>92.25</v>
          </cell>
        </row>
        <row r="3949">
          <cell r="A3949">
            <v>2439020</v>
          </cell>
          <cell r="B3949" t="str">
            <v>24-390-20</v>
          </cell>
          <cell r="C3949" t="str">
            <v xml:space="preserve">DE BAKEY ATRAUMA FCPS 3,5 MM            </v>
          </cell>
          <cell r="D3949" t="str">
            <v>PC</v>
          </cell>
          <cell r="E3949">
            <v>38.79</v>
          </cell>
          <cell r="F3949">
            <v>96.974999999999994</v>
          </cell>
        </row>
        <row r="3950">
          <cell r="A3950">
            <v>2439024</v>
          </cell>
          <cell r="B3950" t="str">
            <v>24-390-24</v>
          </cell>
          <cell r="C3950" t="str">
            <v xml:space="preserve">DE BAKEY ATRAUMA FCPS 3,5 MM            </v>
          </cell>
          <cell r="D3950" t="str">
            <v>PC</v>
          </cell>
          <cell r="E3950">
            <v>40.68</v>
          </cell>
          <cell r="F3950">
            <v>101.7</v>
          </cell>
        </row>
        <row r="3951">
          <cell r="A3951">
            <v>2439030</v>
          </cell>
          <cell r="B3951" t="str">
            <v>24-390-30</v>
          </cell>
          <cell r="C3951" t="str">
            <v xml:space="preserve">DE BAKEY ATR.FCP 3,5 MM                 </v>
          </cell>
          <cell r="D3951" t="str">
            <v>PC</v>
          </cell>
          <cell r="E3951">
            <v>44.55</v>
          </cell>
          <cell r="F3951">
            <v>111.375</v>
          </cell>
        </row>
        <row r="3952">
          <cell r="A3952">
            <v>2439207</v>
          </cell>
          <cell r="B3952" t="str">
            <v>24-392-07</v>
          </cell>
          <cell r="C3952" t="str">
            <v xml:space="preserve">ATRAUMA BULLDOG CLAMP                   </v>
          </cell>
          <cell r="D3952" t="str">
            <v>PC</v>
          </cell>
          <cell r="E3952">
            <v>60.48</v>
          </cell>
          <cell r="F3952">
            <v>151.19999999999999</v>
          </cell>
        </row>
        <row r="3953">
          <cell r="A3953">
            <v>2439208</v>
          </cell>
          <cell r="B3953" t="str">
            <v>24-392-08</v>
          </cell>
          <cell r="C3953" t="str">
            <v xml:space="preserve">ATRAUMA BULLDOG CLAMP                   </v>
          </cell>
          <cell r="D3953" t="str">
            <v>PC</v>
          </cell>
          <cell r="E3953">
            <v>60.48</v>
          </cell>
          <cell r="F3953">
            <v>151.19999999999999</v>
          </cell>
        </row>
        <row r="3954">
          <cell r="A3954">
            <v>2439210</v>
          </cell>
          <cell r="B3954" t="str">
            <v>24-392-10</v>
          </cell>
          <cell r="C3954" t="str">
            <v xml:space="preserve">ATRAUMA BULLDOG CLAMP                   </v>
          </cell>
          <cell r="D3954" t="str">
            <v>PC</v>
          </cell>
          <cell r="E3954">
            <v>63.9</v>
          </cell>
          <cell r="F3954">
            <v>159.75</v>
          </cell>
        </row>
        <row r="3955">
          <cell r="A3955">
            <v>2439212</v>
          </cell>
          <cell r="B3955" t="str">
            <v>24-392-12</v>
          </cell>
          <cell r="C3955" t="str">
            <v xml:space="preserve">ATRAUMA BULLDOG CLAMP                   </v>
          </cell>
          <cell r="D3955" t="str">
            <v>PC</v>
          </cell>
          <cell r="E3955">
            <v>63.9</v>
          </cell>
          <cell r="F3955">
            <v>159.75</v>
          </cell>
        </row>
        <row r="3956">
          <cell r="A3956">
            <v>2439307</v>
          </cell>
          <cell r="B3956" t="str">
            <v>24-393-07</v>
          </cell>
          <cell r="C3956" t="str">
            <v xml:space="preserve">ATRAUMA BULLDOG CLAMP                   </v>
          </cell>
          <cell r="D3956" t="str">
            <v>PC</v>
          </cell>
          <cell r="E3956">
            <v>67.319999999999993</v>
          </cell>
          <cell r="F3956">
            <v>168.29999999999998</v>
          </cell>
        </row>
        <row r="3957">
          <cell r="A3957">
            <v>2439308</v>
          </cell>
          <cell r="B3957" t="str">
            <v>24-393-08</v>
          </cell>
          <cell r="C3957" t="str">
            <v xml:space="preserve">ATRAUMA BULLDOG CLAMP                   </v>
          </cell>
          <cell r="D3957" t="str">
            <v>PC</v>
          </cell>
          <cell r="E3957">
            <v>69.12</v>
          </cell>
          <cell r="F3957">
            <v>172.8</v>
          </cell>
        </row>
        <row r="3958">
          <cell r="A3958">
            <v>2439310</v>
          </cell>
          <cell r="B3958" t="str">
            <v>24-393-10</v>
          </cell>
          <cell r="C3958" t="str">
            <v xml:space="preserve">ATRAUMA BULLDOG CLAMP                   </v>
          </cell>
          <cell r="D3958" t="str">
            <v>PC</v>
          </cell>
          <cell r="E3958">
            <v>70.83</v>
          </cell>
          <cell r="F3958">
            <v>177.07499999999999</v>
          </cell>
        </row>
        <row r="3959">
          <cell r="A3959">
            <v>2439312</v>
          </cell>
          <cell r="B3959" t="str">
            <v>24-393-12</v>
          </cell>
          <cell r="C3959" t="str">
            <v xml:space="preserve">ATRAUMA BULLDOG CLAMP                   </v>
          </cell>
          <cell r="D3959" t="str">
            <v>PC</v>
          </cell>
          <cell r="E3959">
            <v>72.45</v>
          </cell>
          <cell r="F3959">
            <v>181.125</v>
          </cell>
        </row>
        <row r="3960">
          <cell r="A3960">
            <v>2439523</v>
          </cell>
          <cell r="B3960" t="str">
            <v>24-395-23</v>
          </cell>
          <cell r="C3960" t="str">
            <v xml:space="preserve">FORCEPS FOR BULLDOG CLAMPS              </v>
          </cell>
          <cell r="D3960" t="str">
            <v>PC</v>
          </cell>
          <cell r="E3960">
            <v>75.33</v>
          </cell>
          <cell r="F3960">
            <v>188.32499999999999</v>
          </cell>
        </row>
        <row r="3961">
          <cell r="A3961">
            <v>2439806</v>
          </cell>
          <cell r="B3961" t="str">
            <v>24-398-06</v>
          </cell>
          <cell r="C3961" t="str">
            <v xml:space="preserve">GLOVER ATRAUMA VASCUL CLAMP             </v>
          </cell>
          <cell r="D3961" t="str">
            <v>PC</v>
          </cell>
          <cell r="E3961">
            <v>60.48</v>
          </cell>
          <cell r="F3961">
            <v>151.19999999999999</v>
          </cell>
        </row>
        <row r="3962">
          <cell r="A3962">
            <v>2439807</v>
          </cell>
          <cell r="B3962" t="str">
            <v>24-398-07</v>
          </cell>
          <cell r="C3962" t="str">
            <v xml:space="preserve">GLOVER ATRAUMA VASCUL CLAMP             </v>
          </cell>
          <cell r="D3962" t="str">
            <v>PC</v>
          </cell>
          <cell r="E3962">
            <v>60.48</v>
          </cell>
          <cell r="F3962">
            <v>151.19999999999999</v>
          </cell>
        </row>
        <row r="3963">
          <cell r="A3963">
            <v>2439809</v>
          </cell>
          <cell r="B3963" t="str">
            <v>24-398-09</v>
          </cell>
          <cell r="C3963" t="str">
            <v xml:space="preserve">GLOVER ATRAUMA VASCUL CLAMP             </v>
          </cell>
          <cell r="D3963" t="str">
            <v>PC</v>
          </cell>
          <cell r="E3963">
            <v>69.12</v>
          </cell>
          <cell r="F3963">
            <v>172.8</v>
          </cell>
        </row>
        <row r="3964">
          <cell r="A3964">
            <v>2439811</v>
          </cell>
          <cell r="B3964" t="str">
            <v>24-398-11</v>
          </cell>
          <cell r="C3964" t="str">
            <v xml:space="preserve">GLOVER ATRAUMA VASCUL CLAMP             </v>
          </cell>
          <cell r="D3964" t="str">
            <v>PC</v>
          </cell>
          <cell r="E3964">
            <v>69.12</v>
          </cell>
          <cell r="F3964">
            <v>172.8</v>
          </cell>
        </row>
        <row r="3965">
          <cell r="A3965">
            <v>2439906</v>
          </cell>
          <cell r="B3965" t="str">
            <v>24-399-06</v>
          </cell>
          <cell r="C3965" t="str">
            <v xml:space="preserve">GLOVER ATRAUMA VASCUL CLAMP             </v>
          </cell>
          <cell r="D3965" t="str">
            <v>PC</v>
          </cell>
          <cell r="E3965">
            <v>64.8</v>
          </cell>
          <cell r="F3965">
            <v>162</v>
          </cell>
        </row>
        <row r="3966">
          <cell r="A3966">
            <v>2439907</v>
          </cell>
          <cell r="B3966" t="str">
            <v>24-399-07</v>
          </cell>
          <cell r="C3966" t="str">
            <v xml:space="preserve">GLOVER ATRAUMA VASCUL CLAMP             </v>
          </cell>
          <cell r="D3966" t="str">
            <v>PC</v>
          </cell>
          <cell r="E3966">
            <v>64.8</v>
          </cell>
          <cell r="F3966">
            <v>162</v>
          </cell>
        </row>
        <row r="3967">
          <cell r="A3967">
            <v>2439909</v>
          </cell>
          <cell r="B3967" t="str">
            <v>24-399-09</v>
          </cell>
          <cell r="C3967" t="str">
            <v xml:space="preserve">GLOVER ATRAUMA VASCUL CLAMP             </v>
          </cell>
          <cell r="D3967" t="str">
            <v>PC</v>
          </cell>
          <cell r="E3967">
            <v>73.53</v>
          </cell>
          <cell r="F3967">
            <v>183.82499999999999</v>
          </cell>
        </row>
        <row r="3968">
          <cell r="A3968">
            <v>2439911</v>
          </cell>
          <cell r="B3968" t="str">
            <v>24-399-11</v>
          </cell>
          <cell r="C3968" t="str">
            <v xml:space="preserve">GLOVER ATRAUMA VASCUL CLAMP             </v>
          </cell>
          <cell r="D3968" t="str">
            <v>PC</v>
          </cell>
          <cell r="E3968">
            <v>73.53</v>
          </cell>
          <cell r="F3968">
            <v>183.82499999999999</v>
          </cell>
        </row>
        <row r="3969">
          <cell r="A3969">
            <v>2440021</v>
          </cell>
          <cell r="B3969" t="str">
            <v>24-400-21</v>
          </cell>
          <cell r="C3969" t="str">
            <v xml:space="preserve">POTTS ATRAUMA FCPS JAW 30 MM            </v>
          </cell>
          <cell r="D3969" t="str">
            <v>PC</v>
          </cell>
          <cell r="E3969">
            <v>117.9</v>
          </cell>
          <cell r="F3969">
            <v>294.75</v>
          </cell>
        </row>
        <row r="3970">
          <cell r="A3970">
            <v>2440022</v>
          </cell>
          <cell r="B3970" t="str">
            <v>24-400-22</v>
          </cell>
          <cell r="C3970" t="str">
            <v xml:space="preserve">POTTS ATRAUMA FCPS JAW 55 MM            </v>
          </cell>
          <cell r="D3970" t="str">
            <v>PC</v>
          </cell>
          <cell r="E3970">
            <v>117.9</v>
          </cell>
          <cell r="F3970">
            <v>294.75</v>
          </cell>
        </row>
        <row r="3971">
          <cell r="A3971">
            <v>2440121</v>
          </cell>
          <cell r="B3971" t="str">
            <v>24-401-21</v>
          </cell>
          <cell r="C3971" t="str">
            <v xml:space="preserve">POTTS ATRAUMA FCPS JAW 30 MM            </v>
          </cell>
          <cell r="D3971" t="str">
            <v>PC</v>
          </cell>
          <cell r="E3971">
            <v>131.85</v>
          </cell>
          <cell r="F3971">
            <v>329.625</v>
          </cell>
        </row>
        <row r="3972">
          <cell r="A3972">
            <v>2440122</v>
          </cell>
          <cell r="B3972" t="str">
            <v>24-401-22</v>
          </cell>
          <cell r="C3972" t="str">
            <v xml:space="preserve">POTTS ATRAUMA FCPS JAW 55 MM            </v>
          </cell>
          <cell r="D3972" t="str">
            <v>PC</v>
          </cell>
          <cell r="E3972">
            <v>131.85</v>
          </cell>
          <cell r="F3972">
            <v>329.625</v>
          </cell>
        </row>
        <row r="3973">
          <cell r="A3973">
            <v>2440321</v>
          </cell>
          <cell r="B3973" t="str">
            <v>24-403-21</v>
          </cell>
          <cell r="C3973" t="str">
            <v xml:space="preserve">POTTS ATRAUMA FCPS JAW 30 MM            </v>
          </cell>
          <cell r="D3973" t="str">
            <v>PC</v>
          </cell>
          <cell r="E3973">
            <v>116.55</v>
          </cell>
          <cell r="F3973">
            <v>291.375</v>
          </cell>
        </row>
        <row r="3974">
          <cell r="A3974">
            <v>2440322</v>
          </cell>
          <cell r="B3974" t="str">
            <v>24-403-22</v>
          </cell>
          <cell r="C3974" t="str">
            <v xml:space="preserve">POTTS ATRAUMA FCPS JAW 55 MM            </v>
          </cell>
          <cell r="D3974" t="str">
            <v>PC</v>
          </cell>
          <cell r="E3974">
            <v>116.55</v>
          </cell>
          <cell r="F3974">
            <v>291.375</v>
          </cell>
        </row>
        <row r="3975">
          <cell r="A3975">
            <v>2440522</v>
          </cell>
          <cell r="B3975" t="str">
            <v>24-405-22</v>
          </cell>
          <cell r="C3975" t="str">
            <v xml:space="preserve">POTTS ATRAUMA FCPS JAW 55 MM            </v>
          </cell>
          <cell r="D3975" t="str">
            <v>PC</v>
          </cell>
          <cell r="E3975">
            <v>126.45</v>
          </cell>
          <cell r="F3975">
            <v>316.125</v>
          </cell>
        </row>
        <row r="3976">
          <cell r="A3976">
            <v>2440722</v>
          </cell>
          <cell r="B3976" t="str">
            <v>24-407-22</v>
          </cell>
          <cell r="C3976" t="str">
            <v xml:space="preserve">POTTS ATRAUMA FCPS JAW 55 MM            </v>
          </cell>
          <cell r="D3976" t="str">
            <v>PC</v>
          </cell>
          <cell r="E3976">
            <v>126.45</v>
          </cell>
          <cell r="F3976">
            <v>316.125</v>
          </cell>
        </row>
        <row r="3977">
          <cell r="A3977">
            <v>2440819</v>
          </cell>
          <cell r="B3977" t="str">
            <v>24-408-19</v>
          </cell>
          <cell r="C3977" t="str">
            <v xml:space="preserve">DE BAKEY ATRAUMA FORCEPS                </v>
          </cell>
          <cell r="D3977" t="str">
            <v>PC</v>
          </cell>
          <cell r="E3977">
            <v>107.1</v>
          </cell>
          <cell r="F3977">
            <v>267.75</v>
          </cell>
        </row>
        <row r="3978">
          <cell r="A3978">
            <v>2440823</v>
          </cell>
          <cell r="B3978" t="str">
            <v>24-408-23</v>
          </cell>
          <cell r="C3978" t="str">
            <v xml:space="preserve">DE BAKEY ATRAUMA FORCEPS                </v>
          </cell>
          <cell r="D3978" t="str">
            <v>PC</v>
          </cell>
          <cell r="E3978">
            <v>121.5</v>
          </cell>
          <cell r="F3978">
            <v>303.75</v>
          </cell>
        </row>
        <row r="3979">
          <cell r="A3979">
            <v>2440916</v>
          </cell>
          <cell r="B3979" t="str">
            <v>24-409-16</v>
          </cell>
          <cell r="C3979" t="str">
            <v xml:space="preserve">DE BAKEY ATRAUMA FORCEPS                </v>
          </cell>
          <cell r="D3979" t="str">
            <v>PC</v>
          </cell>
          <cell r="E3979">
            <v>90</v>
          </cell>
          <cell r="F3979">
            <v>225</v>
          </cell>
        </row>
        <row r="3980">
          <cell r="A3980">
            <v>2441119</v>
          </cell>
          <cell r="B3980" t="str">
            <v>24-411-19</v>
          </cell>
          <cell r="C3980" t="str">
            <v xml:space="preserve">DE BAKEY ATRAUMA FORCEPS                </v>
          </cell>
          <cell r="D3980" t="str">
            <v>PC</v>
          </cell>
          <cell r="E3980">
            <v>117.9</v>
          </cell>
          <cell r="F3980">
            <v>294.75</v>
          </cell>
        </row>
        <row r="3981">
          <cell r="A3981">
            <v>2441120</v>
          </cell>
          <cell r="B3981" t="str">
            <v>24-411-20</v>
          </cell>
          <cell r="C3981" t="str">
            <v xml:space="preserve">DE BAKEY ATRAUMA FORCEPS                </v>
          </cell>
          <cell r="D3981" t="str">
            <v>PC</v>
          </cell>
          <cell r="E3981">
            <v>117.9</v>
          </cell>
          <cell r="F3981">
            <v>294.75</v>
          </cell>
        </row>
        <row r="3982">
          <cell r="A3982">
            <v>2441318</v>
          </cell>
          <cell r="B3982" t="str">
            <v>24-413-18</v>
          </cell>
          <cell r="C3982" t="str">
            <v xml:space="preserve">LELAND-JONES ATRAUMA FORCEPS            </v>
          </cell>
          <cell r="D3982" t="str">
            <v>PC</v>
          </cell>
          <cell r="E3982">
            <v>114.3</v>
          </cell>
          <cell r="F3982">
            <v>285.75</v>
          </cell>
        </row>
        <row r="3983">
          <cell r="A3983">
            <v>2441319</v>
          </cell>
          <cell r="B3983" t="str">
            <v>24-413-19</v>
          </cell>
          <cell r="C3983" t="str">
            <v xml:space="preserve">LELAND-JONES ATRAUMA FORCEPS            </v>
          </cell>
          <cell r="D3983" t="str">
            <v>PC</v>
          </cell>
          <cell r="E3983">
            <v>118.8</v>
          </cell>
          <cell r="F3983">
            <v>297</v>
          </cell>
        </row>
        <row r="3984">
          <cell r="A3984">
            <v>2441320</v>
          </cell>
          <cell r="B3984" t="str">
            <v>24-413-20</v>
          </cell>
          <cell r="C3984" t="str">
            <v xml:space="preserve">LELAND-JONES ATRAUMA FORCEPS            </v>
          </cell>
          <cell r="D3984" t="str">
            <v>PC</v>
          </cell>
          <cell r="E3984">
            <v>118.8</v>
          </cell>
          <cell r="F3984">
            <v>297</v>
          </cell>
        </row>
        <row r="3985">
          <cell r="A3985">
            <v>2441415</v>
          </cell>
          <cell r="B3985" t="str">
            <v>24-414-15</v>
          </cell>
          <cell r="C3985" t="str">
            <v xml:space="preserve">BAINBRIDGE ATRAUMA CLAMP                </v>
          </cell>
          <cell r="D3985" t="str">
            <v>PC</v>
          </cell>
          <cell r="E3985">
            <v>77.400000000000006</v>
          </cell>
          <cell r="F3985">
            <v>193.5</v>
          </cell>
        </row>
        <row r="3986">
          <cell r="A3986">
            <v>2441418</v>
          </cell>
          <cell r="B3986" t="str">
            <v>24-414-18</v>
          </cell>
          <cell r="C3986" t="str">
            <v xml:space="preserve">BAINBRIDGE ATRAUMA CLAMP                </v>
          </cell>
          <cell r="D3986" t="str">
            <v>PC</v>
          </cell>
          <cell r="E3986">
            <v>87.03</v>
          </cell>
          <cell r="F3986">
            <v>217.57499999999999</v>
          </cell>
        </row>
        <row r="3987">
          <cell r="A3987">
            <v>2441515</v>
          </cell>
          <cell r="B3987" t="str">
            <v>24-415-15</v>
          </cell>
          <cell r="C3987" t="str">
            <v xml:space="preserve">BAINBRIDGE ATRAUMA CLAMP                </v>
          </cell>
          <cell r="D3987" t="str">
            <v>PC</v>
          </cell>
          <cell r="E3987">
            <v>82.08</v>
          </cell>
          <cell r="F3987">
            <v>205.2</v>
          </cell>
        </row>
        <row r="3988">
          <cell r="A3988">
            <v>2441518</v>
          </cell>
          <cell r="B3988" t="str">
            <v>24-415-18</v>
          </cell>
          <cell r="C3988" t="str">
            <v xml:space="preserve">BAINBRIDGE ATRAUMA CLAMP                </v>
          </cell>
          <cell r="D3988" t="str">
            <v>PC</v>
          </cell>
          <cell r="E3988">
            <v>91.8</v>
          </cell>
          <cell r="F3988">
            <v>229.5</v>
          </cell>
        </row>
        <row r="3989">
          <cell r="A3989">
            <v>2441620</v>
          </cell>
          <cell r="B3989" t="str">
            <v>24-416-20</v>
          </cell>
          <cell r="C3989" t="str">
            <v xml:space="preserve">DE BAKEY ATRAUMA FORCEPS                </v>
          </cell>
          <cell r="D3989" t="str">
            <v>PC</v>
          </cell>
          <cell r="E3989">
            <v>102.15</v>
          </cell>
          <cell r="F3989">
            <v>255.375</v>
          </cell>
        </row>
        <row r="3990">
          <cell r="A3990">
            <v>2441726</v>
          </cell>
          <cell r="B3990" t="str">
            <v>24-417-26</v>
          </cell>
          <cell r="C3990" t="str">
            <v xml:space="preserve">ATRAUMA CLAMP                           </v>
          </cell>
          <cell r="D3990" t="str">
            <v>PC</v>
          </cell>
          <cell r="E3990">
            <v>126.45</v>
          </cell>
          <cell r="F3990">
            <v>316.125</v>
          </cell>
        </row>
        <row r="3991">
          <cell r="A3991">
            <v>2441727</v>
          </cell>
          <cell r="B3991" t="str">
            <v>24-417-27</v>
          </cell>
          <cell r="C3991" t="str">
            <v xml:space="preserve">ATRAUMA CLAMP                           </v>
          </cell>
          <cell r="D3991" t="str">
            <v>PC</v>
          </cell>
          <cell r="E3991">
            <v>126.45</v>
          </cell>
          <cell r="F3991">
            <v>316.125</v>
          </cell>
        </row>
        <row r="3992">
          <cell r="A3992">
            <v>2441731</v>
          </cell>
          <cell r="B3992" t="str">
            <v>24-417-31</v>
          </cell>
          <cell r="C3992" t="str">
            <v xml:space="preserve">ATRAUMA CLAMP                           </v>
          </cell>
          <cell r="D3992" t="str">
            <v>PC</v>
          </cell>
          <cell r="E3992">
            <v>146.25</v>
          </cell>
          <cell r="F3992">
            <v>365.625</v>
          </cell>
        </row>
        <row r="3993">
          <cell r="A3993">
            <v>2441733</v>
          </cell>
          <cell r="B3993" t="str">
            <v>24-417-33</v>
          </cell>
          <cell r="C3993" t="str">
            <v xml:space="preserve">ATRAUMA CLAMP                           </v>
          </cell>
          <cell r="D3993" t="str">
            <v>PC</v>
          </cell>
          <cell r="E3993">
            <v>146.25</v>
          </cell>
          <cell r="F3993">
            <v>365.625</v>
          </cell>
        </row>
        <row r="3994">
          <cell r="A3994">
            <v>2441828</v>
          </cell>
          <cell r="B3994" t="str">
            <v>24-418-28</v>
          </cell>
          <cell r="C3994" t="str">
            <v xml:space="preserve">DE BAKEY ATRAUMA FORCEPS                </v>
          </cell>
          <cell r="D3994" t="str">
            <v>PC</v>
          </cell>
          <cell r="E3994">
            <v>150.75</v>
          </cell>
          <cell r="F3994">
            <v>376.875</v>
          </cell>
        </row>
        <row r="3995">
          <cell r="A3995">
            <v>2441930</v>
          </cell>
          <cell r="B3995" t="str">
            <v>24-419-30</v>
          </cell>
          <cell r="C3995" t="str">
            <v xml:space="preserve">ATRAUMA CLAMP                           </v>
          </cell>
          <cell r="D3995" t="str">
            <v>PC</v>
          </cell>
          <cell r="E3995">
            <v>150.75</v>
          </cell>
          <cell r="F3995">
            <v>376.875</v>
          </cell>
        </row>
        <row r="3996">
          <cell r="A3996">
            <v>2442025</v>
          </cell>
          <cell r="B3996" t="str">
            <v>24-420-25</v>
          </cell>
          <cell r="C3996" t="str">
            <v xml:space="preserve">AORTA FORCEPS, COOLEY, 25 CM            </v>
          </cell>
          <cell r="D3996" t="str">
            <v>PC</v>
          </cell>
          <cell r="E3996">
            <v>197.55</v>
          </cell>
          <cell r="F3996">
            <v>493.875</v>
          </cell>
        </row>
        <row r="3997">
          <cell r="A3997">
            <v>2442027</v>
          </cell>
          <cell r="B3997" t="str">
            <v>24-420-27</v>
          </cell>
          <cell r="C3997" t="str">
            <v xml:space="preserve">DE BAKEY ATRAUMA FORCEPS                </v>
          </cell>
          <cell r="D3997" t="str">
            <v>PC</v>
          </cell>
          <cell r="E3997">
            <v>188.55</v>
          </cell>
          <cell r="F3997">
            <v>471.375</v>
          </cell>
        </row>
        <row r="3998">
          <cell r="A3998">
            <v>2442124</v>
          </cell>
          <cell r="B3998" t="str">
            <v>24-421-24</v>
          </cell>
          <cell r="C3998" t="str">
            <v xml:space="preserve">ATRAUMA CLAMP                           </v>
          </cell>
          <cell r="D3998" t="str">
            <v>PC</v>
          </cell>
          <cell r="E3998">
            <v>158.4</v>
          </cell>
          <cell r="F3998">
            <v>396</v>
          </cell>
        </row>
        <row r="3999">
          <cell r="A3999">
            <v>2442224</v>
          </cell>
          <cell r="B3999" t="str">
            <v>24-422-24</v>
          </cell>
          <cell r="C3999" t="str">
            <v xml:space="preserve">DE BAKEY PREPARATION FORCEPS            </v>
          </cell>
          <cell r="D3999" t="str">
            <v>PC</v>
          </cell>
          <cell r="E3999">
            <v>126</v>
          </cell>
          <cell r="F3999">
            <v>315</v>
          </cell>
        </row>
        <row r="4000">
          <cell r="A4000">
            <v>2442325</v>
          </cell>
          <cell r="B4000" t="str">
            <v>24-423-25</v>
          </cell>
          <cell r="C4000" t="str">
            <v xml:space="preserve">DE BAKEY ATRAUMA FORCEPS                </v>
          </cell>
          <cell r="D4000" t="str">
            <v>PC</v>
          </cell>
          <cell r="E4000">
            <v>146.25</v>
          </cell>
          <cell r="F4000">
            <v>365.625</v>
          </cell>
        </row>
        <row r="4001">
          <cell r="A4001">
            <v>2442326</v>
          </cell>
          <cell r="B4001" t="str">
            <v>24-423-26</v>
          </cell>
          <cell r="C4001" t="str">
            <v xml:space="preserve">DE BAKEY ATRAUMA FORCEPS                </v>
          </cell>
          <cell r="D4001" t="str">
            <v>PC</v>
          </cell>
          <cell r="E4001">
            <v>160.65</v>
          </cell>
          <cell r="F4001">
            <v>401.625</v>
          </cell>
        </row>
        <row r="4002">
          <cell r="A4002">
            <v>2442401</v>
          </cell>
          <cell r="B4002" t="str">
            <v>24-424-01</v>
          </cell>
          <cell r="C4002" t="str">
            <v xml:space="preserve">WEBER ATRAUMA FCPS CVD LEFT             </v>
          </cell>
          <cell r="D4002" t="str">
            <v>PC</v>
          </cell>
          <cell r="E4002">
            <v>193.95</v>
          </cell>
          <cell r="F4002">
            <v>484.875</v>
          </cell>
        </row>
        <row r="4003">
          <cell r="A4003">
            <v>2442402</v>
          </cell>
          <cell r="B4003" t="str">
            <v>24-424-02</v>
          </cell>
          <cell r="C4003" t="str">
            <v xml:space="preserve">WEBER ATRAUMA FCPS CVD RIGHT            </v>
          </cell>
          <cell r="D4003" t="str">
            <v>PC</v>
          </cell>
          <cell r="E4003">
            <v>193.95</v>
          </cell>
          <cell r="F4003">
            <v>484.875</v>
          </cell>
        </row>
        <row r="4004">
          <cell r="A4004">
            <v>2442403</v>
          </cell>
          <cell r="B4004" t="str">
            <v>24-424-03</v>
          </cell>
          <cell r="C4004" t="str">
            <v xml:space="preserve">AORTA FORCEPS, WYLIE, ATRAUM. 22,5 CM   </v>
          </cell>
          <cell r="D4004" t="str">
            <v>PC</v>
          </cell>
          <cell r="E4004">
            <v>166.05</v>
          </cell>
          <cell r="F4004">
            <v>415.125</v>
          </cell>
        </row>
        <row r="4005">
          <cell r="A4005">
            <v>2442404</v>
          </cell>
          <cell r="B4005" t="str">
            <v>24-424-04</v>
          </cell>
          <cell r="C4005" t="str">
            <v xml:space="preserve">AORTA FORCEPS, WYLIE, ATRAUM. 23 CM     </v>
          </cell>
          <cell r="D4005" t="str">
            <v>PC</v>
          </cell>
          <cell r="E4005">
            <v>192.6</v>
          </cell>
          <cell r="F4005">
            <v>481.5</v>
          </cell>
        </row>
        <row r="4006">
          <cell r="A4006">
            <v>2442500</v>
          </cell>
          <cell r="B4006" t="str">
            <v>24-425-00</v>
          </cell>
          <cell r="C4006" t="str">
            <v xml:space="preserve">VENA CAVA FORCEPS CALNE                 </v>
          </cell>
          <cell r="D4006" t="str">
            <v>PC</v>
          </cell>
          <cell r="E4006">
            <v>418.05</v>
          </cell>
          <cell r="F4006">
            <v>1045.125</v>
          </cell>
        </row>
        <row r="4007">
          <cell r="A4007">
            <v>2442507</v>
          </cell>
          <cell r="B4007" t="str">
            <v>24-425-07</v>
          </cell>
          <cell r="C4007" t="str">
            <v xml:space="preserve">KIDNEY/PANCR.-FORCEPS, 40 MM, 23 CM     </v>
          </cell>
          <cell r="D4007" t="str">
            <v>PC</v>
          </cell>
          <cell r="E4007">
            <v>141.30000000000001</v>
          </cell>
          <cell r="F4007">
            <v>353.25</v>
          </cell>
        </row>
        <row r="4008">
          <cell r="A4008">
            <v>2442508</v>
          </cell>
          <cell r="B4008" t="str">
            <v>24-425-08</v>
          </cell>
          <cell r="C4008" t="str">
            <v xml:space="preserve">KIDNEY/PANCR.-FORCEPS, 50 MM, 23,5 CM   </v>
          </cell>
          <cell r="D4008" t="str">
            <v>PC</v>
          </cell>
          <cell r="E4008">
            <v>145.80000000000001</v>
          </cell>
          <cell r="F4008">
            <v>364.5</v>
          </cell>
        </row>
        <row r="4009">
          <cell r="A4009">
            <v>2442509</v>
          </cell>
          <cell r="B4009" t="str">
            <v>24-425-09</v>
          </cell>
          <cell r="C4009" t="str">
            <v xml:space="preserve">KIDNEY/PANCR.-FORCEPS, 60 MM, 24,5 CM   </v>
          </cell>
          <cell r="D4009" t="str">
            <v>PC</v>
          </cell>
          <cell r="E4009">
            <v>153.9</v>
          </cell>
          <cell r="F4009">
            <v>384.75</v>
          </cell>
        </row>
        <row r="4010">
          <cell r="A4010">
            <v>2442515</v>
          </cell>
          <cell r="B4010" t="str">
            <v>24-425-15</v>
          </cell>
          <cell r="C4010" t="str">
            <v xml:space="preserve">VASCULAR CLAMP SATINSKY, 26,5 CM        </v>
          </cell>
          <cell r="D4010" t="str">
            <v>PC</v>
          </cell>
          <cell r="E4010">
            <v>77.849999999999994</v>
          </cell>
          <cell r="F4010">
            <v>194.625</v>
          </cell>
        </row>
        <row r="4011">
          <cell r="A4011">
            <v>2442520</v>
          </cell>
          <cell r="B4011" t="str">
            <v>24-425-20</v>
          </cell>
          <cell r="C4011" t="str">
            <v xml:space="preserve">SATINSKY ATRAUMA FORCEPS                </v>
          </cell>
          <cell r="D4011" t="str">
            <v>PC</v>
          </cell>
          <cell r="E4011">
            <v>131.85</v>
          </cell>
          <cell r="F4011">
            <v>329.625</v>
          </cell>
        </row>
        <row r="4012">
          <cell r="A4012">
            <v>2442524</v>
          </cell>
          <cell r="B4012" t="str">
            <v>24-425-24</v>
          </cell>
          <cell r="C4012" t="str">
            <v xml:space="preserve">SATINSKY ATRAUMA FORCEPS                </v>
          </cell>
          <cell r="D4012" t="str">
            <v>PC</v>
          </cell>
          <cell r="E4012">
            <v>140.85</v>
          </cell>
          <cell r="F4012">
            <v>352.125</v>
          </cell>
        </row>
        <row r="4013">
          <cell r="A4013">
            <v>2442525</v>
          </cell>
          <cell r="B4013" t="str">
            <v>24-425-25</v>
          </cell>
          <cell r="C4013" t="str">
            <v xml:space="preserve">SATINSKY ATRAUMA FORCEPS                </v>
          </cell>
          <cell r="D4013" t="str">
            <v>PC</v>
          </cell>
          <cell r="E4013">
            <v>146.25</v>
          </cell>
          <cell r="F4013">
            <v>365.625</v>
          </cell>
        </row>
        <row r="4014">
          <cell r="A4014">
            <v>2442526</v>
          </cell>
          <cell r="B4014" t="str">
            <v>24-425-26</v>
          </cell>
          <cell r="C4014" t="str">
            <v xml:space="preserve">SATINSKY ATRAUMA FORCEPS                </v>
          </cell>
          <cell r="D4014" t="str">
            <v>PC</v>
          </cell>
          <cell r="E4014">
            <v>146.25</v>
          </cell>
          <cell r="F4014">
            <v>365.625</v>
          </cell>
        </row>
        <row r="4015">
          <cell r="A4015">
            <v>2442527</v>
          </cell>
          <cell r="B4015" t="str">
            <v>24-425-27</v>
          </cell>
          <cell r="C4015" t="str">
            <v xml:space="preserve">SATINSKY ATRAUMA FORCEPS                </v>
          </cell>
          <cell r="D4015" t="str">
            <v>PC</v>
          </cell>
          <cell r="E4015">
            <v>150.75</v>
          </cell>
          <cell r="F4015">
            <v>376.875</v>
          </cell>
        </row>
        <row r="4016">
          <cell r="A4016">
            <v>2442601</v>
          </cell>
          <cell r="B4016" t="str">
            <v>24-426-01</v>
          </cell>
          <cell r="C4016" t="str">
            <v xml:space="preserve">HARKEN ATRAUMA FORCEPS                  </v>
          </cell>
          <cell r="D4016" t="str">
            <v>PC</v>
          </cell>
          <cell r="E4016">
            <v>155.25</v>
          </cell>
          <cell r="F4016">
            <v>388.125</v>
          </cell>
        </row>
        <row r="4017">
          <cell r="A4017">
            <v>2442602</v>
          </cell>
          <cell r="B4017" t="str">
            <v>24-426-02</v>
          </cell>
          <cell r="C4017" t="str">
            <v xml:space="preserve">HARKEN ATRAUMA FORCEPS                  </v>
          </cell>
          <cell r="D4017" t="str">
            <v>PC</v>
          </cell>
          <cell r="E4017">
            <v>155.25</v>
          </cell>
          <cell r="F4017">
            <v>388.125</v>
          </cell>
        </row>
        <row r="4018">
          <cell r="A4018">
            <v>2442603</v>
          </cell>
          <cell r="B4018" t="str">
            <v>24-426-03</v>
          </cell>
          <cell r="C4018" t="str">
            <v xml:space="preserve">HARKEN ATRAUMA FORCEPS                  </v>
          </cell>
          <cell r="D4018" t="str">
            <v>PC</v>
          </cell>
          <cell r="E4018">
            <v>155.25</v>
          </cell>
          <cell r="F4018">
            <v>388.125</v>
          </cell>
        </row>
        <row r="4019">
          <cell r="A4019">
            <v>2442604</v>
          </cell>
          <cell r="B4019" t="str">
            <v>24-426-04</v>
          </cell>
          <cell r="C4019" t="str">
            <v xml:space="preserve">HARKEN ATRAUMA FORCEPS                  </v>
          </cell>
          <cell r="D4019" t="str">
            <v>PC</v>
          </cell>
          <cell r="E4019">
            <v>155.25</v>
          </cell>
          <cell r="F4019">
            <v>388.125</v>
          </cell>
        </row>
        <row r="4020">
          <cell r="A4020">
            <v>2442723</v>
          </cell>
          <cell r="B4020" t="str">
            <v>24-427-23</v>
          </cell>
          <cell r="C4020" t="str">
            <v xml:space="preserve">LEES ATRAUMA CLAMP                      </v>
          </cell>
          <cell r="D4020" t="str">
            <v>PC</v>
          </cell>
          <cell r="E4020">
            <v>121.5</v>
          </cell>
          <cell r="F4020">
            <v>303.75</v>
          </cell>
        </row>
        <row r="4021">
          <cell r="A4021">
            <v>2442725</v>
          </cell>
          <cell r="B4021" t="str">
            <v>24-427-25</v>
          </cell>
          <cell r="C4021" t="str">
            <v xml:space="preserve">LEES ATRAUMA FORCEPS ANGLED             </v>
          </cell>
          <cell r="D4021" t="str">
            <v>PC</v>
          </cell>
          <cell r="E4021">
            <v>126.45</v>
          </cell>
          <cell r="F4021">
            <v>316.125</v>
          </cell>
        </row>
        <row r="4022">
          <cell r="A4022">
            <v>2442925</v>
          </cell>
          <cell r="B4022" t="str">
            <v>24-429-25</v>
          </cell>
          <cell r="C4022" t="str">
            <v xml:space="preserve">LEES ATRAUMA CLAMP                      </v>
          </cell>
          <cell r="D4022" t="str">
            <v>PC</v>
          </cell>
          <cell r="E4022">
            <v>131.4</v>
          </cell>
          <cell r="F4022">
            <v>328.5</v>
          </cell>
        </row>
        <row r="4023">
          <cell r="A4023">
            <v>2443000</v>
          </cell>
          <cell r="B4023" t="str">
            <v>24-430-00</v>
          </cell>
          <cell r="C4023" t="str">
            <v xml:space="preserve">ANASTOMOSIS FORCEPS GLOVER, 18 CM       </v>
          </cell>
          <cell r="D4023" t="str">
            <v>PC</v>
          </cell>
          <cell r="E4023">
            <v>161.55000000000001</v>
          </cell>
          <cell r="F4023">
            <v>403.875</v>
          </cell>
        </row>
        <row r="4024">
          <cell r="A4024">
            <v>2443001</v>
          </cell>
          <cell r="B4024" t="str">
            <v>24-430-01</v>
          </cell>
          <cell r="C4024" t="str">
            <v xml:space="preserve">ANASTOMOSIS FORCEPS GLOVER, 22 CM       </v>
          </cell>
          <cell r="D4024" t="str">
            <v>PC</v>
          </cell>
          <cell r="E4024">
            <v>161.55000000000001</v>
          </cell>
          <cell r="F4024">
            <v>403.875</v>
          </cell>
        </row>
        <row r="4025">
          <cell r="A4025">
            <v>2443021</v>
          </cell>
          <cell r="B4025" t="str">
            <v>24-430-21</v>
          </cell>
          <cell r="C4025" t="str">
            <v xml:space="preserve">LAMBERT-KAY ATRAUMA FORCEPS             </v>
          </cell>
          <cell r="D4025" t="str">
            <v>PC</v>
          </cell>
          <cell r="E4025">
            <v>131.85</v>
          </cell>
          <cell r="F4025">
            <v>329.625</v>
          </cell>
        </row>
        <row r="4026">
          <cell r="A4026">
            <v>2443022</v>
          </cell>
          <cell r="B4026" t="str">
            <v>24-430-22</v>
          </cell>
          <cell r="C4026" t="str">
            <v xml:space="preserve">LAMBERT-KAY ATRAUMA CLAMP               </v>
          </cell>
          <cell r="D4026" t="str">
            <v>PC</v>
          </cell>
          <cell r="E4026">
            <v>158.4</v>
          </cell>
          <cell r="F4026">
            <v>396</v>
          </cell>
        </row>
        <row r="4027">
          <cell r="A4027">
            <v>2443117</v>
          </cell>
          <cell r="B4027" t="str">
            <v>24-431-17</v>
          </cell>
          <cell r="C4027" t="str">
            <v xml:space="preserve">DE BAKEY ATR. ANAAST CLAMP              </v>
          </cell>
          <cell r="D4027" t="str">
            <v>PC</v>
          </cell>
          <cell r="E4027">
            <v>104.4</v>
          </cell>
          <cell r="F4027">
            <v>261</v>
          </cell>
        </row>
        <row r="4028">
          <cell r="A4028">
            <v>2443218</v>
          </cell>
          <cell r="B4028" t="str">
            <v>24-432-18</v>
          </cell>
          <cell r="C4028" t="str">
            <v xml:space="preserve">DE BAKEY ATR.BLOODVESSLFCP              </v>
          </cell>
          <cell r="D4028" t="str">
            <v>PC</v>
          </cell>
          <cell r="E4028">
            <v>126.45</v>
          </cell>
          <cell r="F4028">
            <v>316.125</v>
          </cell>
        </row>
        <row r="4029">
          <cell r="A4029">
            <v>2443220</v>
          </cell>
          <cell r="B4029" t="str">
            <v>24-432-20</v>
          </cell>
          <cell r="C4029" t="str">
            <v xml:space="preserve">MORRIS ATRAUMA FCPS 2X3TEETH            </v>
          </cell>
          <cell r="D4029" t="str">
            <v>PC</v>
          </cell>
          <cell r="E4029">
            <v>132.75</v>
          </cell>
          <cell r="F4029">
            <v>331.875</v>
          </cell>
        </row>
        <row r="4030">
          <cell r="A4030">
            <v>2443223</v>
          </cell>
          <cell r="B4030" t="str">
            <v>24-432-23</v>
          </cell>
          <cell r="C4030" t="str">
            <v xml:space="preserve">DE BAKEY ATR.BLOODVESSLFCP              </v>
          </cell>
          <cell r="D4030" t="str">
            <v>PC</v>
          </cell>
          <cell r="E4030">
            <v>149.4</v>
          </cell>
          <cell r="F4030">
            <v>373.5</v>
          </cell>
        </row>
        <row r="4031">
          <cell r="A4031">
            <v>2443225</v>
          </cell>
          <cell r="B4031" t="str">
            <v>24-432-25</v>
          </cell>
          <cell r="C4031" t="str">
            <v xml:space="preserve">MORRIS ATRAUMA FCPS 2X3TEETH            </v>
          </cell>
          <cell r="D4031" t="str">
            <v>PC</v>
          </cell>
          <cell r="E4031">
            <v>149.4</v>
          </cell>
          <cell r="F4031">
            <v>373.5</v>
          </cell>
        </row>
        <row r="4032">
          <cell r="A4032">
            <v>2443226</v>
          </cell>
          <cell r="B4032" t="str">
            <v>24-432-26</v>
          </cell>
          <cell r="C4032" t="str">
            <v xml:space="preserve">VASCULAR CLAMP FOGARTY,60░ ANG. 12 CM   </v>
          </cell>
          <cell r="D4032" t="str">
            <v>PC</v>
          </cell>
          <cell r="E4032">
            <v>542.70000000000005</v>
          </cell>
          <cell r="F4032">
            <v>1356.75</v>
          </cell>
        </row>
        <row r="4033">
          <cell r="A4033">
            <v>2443227</v>
          </cell>
          <cell r="B4033" t="str">
            <v>24-432-27</v>
          </cell>
          <cell r="C4033" t="str">
            <v xml:space="preserve">VASCULAR CLAMP FOGARTY,60░ ANG. 24,5 CM </v>
          </cell>
          <cell r="D4033" t="str">
            <v>PC</v>
          </cell>
          <cell r="E4033">
            <v>579.6</v>
          </cell>
          <cell r="F4033">
            <v>1449</v>
          </cell>
        </row>
        <row r="4034">
          <cell r="A4034">
            <v>2443228</v>
          </cell>
          <cell r="B4034" t="str">
            <v>24-432-28</v>
          </cell>
          <cell r="C4034" t="str">
            <v>VASCULAR CLAMP FOGARTY,60░ ANG.CVD. 12CM</v>
          </cell>
          <cell r="D4034" t="str">
            <v>PC</v>
          </cell>
          <cell r="E4034">
            <v>579.6</v>
          </cell>
          <cell r="F4034">
            <v>1449</v>
          </cell>
        </row>
        <row r="4035">
          <cell r="A4035">
            <v>2443229</v>
          </cell>
          <cell r="B4035" t="str">
            <v>24-432-29</v>
          </cell>
          <cell r="C4035" t="str">
            <v>VASCULAR CLAMP FOGARTY,60░ ANG.CVD. 28CM</v>
          </cell>
          <cell r="D4035" t="str">
            <v>PC</v>
          </cell>
          <cell r="E4035">
            <v>615.6</v>
          </cell>
          <cell r="F4035">
            <v>1539</v>
          </cell>
        </row>
        <row r="4036">
          <cell r="A4036">
            <v>2443230</v>
          </cell>
          <cell r="B4036" t="str">
            <v>24-432-30</v>
          </cell>
          <cell r="C4036" t="str">
            <v xml:space="preserve">SPARE BLADES, 1 PAIR, LENGTH 33 MM      </v>
          </cell>
          <cell r="D4036" t="str">
            <v>PR</v>
          </cell>
          <cell r="E4036">
            <v>81.45</v>
          </cell>
          <cell r="F4036">
            <v>203.625</v>
          </cell>
        </row>
        <row r="4037">
          <cell r="A4037">
            <v>2443231</v>
          </cell>
          <cell r="B4037" t="str">
            <v>24-432-31</v>
          </cell>
          <cell r="C4037" t="str">
            <v xml:space="preserve">SPARE BLADES, 1 PAIR, LENGTH 61 MM      </v>
          </cell>
          <cell r="D4037" t="str">
            <v>PR</v>
          </cell>
          <cell r="E4037">
            <v>95.85</v>
          </cell>
          <cell r="F4037">
            <v>239.625</v>
          </cell>
        </row>
        <row r="4038">
          <cell r="A4038">
            <v>2443233</v>
          </cell>
          <cell r="B4038" t="str">
            <v>24-432-33</v>
          </cell>
          <cell r="C4038" t="str">
            <v xml:space="preserve">VASCULAR CLAMP FOGARTY, ANGL.STR.16,5CM </v>
          </cell>
          <cell r="D4038" t="str">
            <v>PC</v>
          </cell>
          <cell r="E4038">
            <v>542.70000000000005</v>
          </cell>
          <cell r="F4038">
            <v>1356.75</v>
          </cell>
        </row>
        <row r="4039">
          <cell r="A4039">
            <v>2443234</v>
          </cell>
          <cell r="B4039" t="str">
            <v>24-432-34</v>
          </cell>
          <cell r="C4039" t="str">
            <v xml:space="preserve">VASCULAR CLAMP FOGARTY, ANGL.STR. 29CM  </v>
          </cell>
          <cell r="D4039" t="str">
            <v>PC</v>
          </cell>
          <cell r="E4039">
            <v>579.6</v>
          </cell>
          <cell r="F4039">
            <v>1449</v>
          </cell>
        </row>
        <row r="4040">
          <cell r="A4040">
            <v>2443323</v>
          </cell>
          <cell r="B4040" t="str">
            <v>24-433-23</v>
          </cell>
          <cell r="C4040" t="str">
            <v xml:space="preserve">DE BAKEY ATRAUMA FORCEPS                </v>
          </cell>
          <cell r="D4040" t="str">
            <v>PC</v>
          </cell>
          <cell r="E4040">
            <v>131.4</v>
          </cell>
          <cell r="F4040">
            <v>328.5</v>
          </cell>
        </row>
        <row r="4041">
          <cell r="A4041">
            <v>2443324</v>
          </cell>
          <cell r="B4041" t="str">
            <v>24-433-24</v>
          </cell>
          <cell r="C4041" t="str">
            <v xml:space="preserve">DE BAKEY ATRAUMA FORCEPS                </v>
          </cell>
          <cell r="D4041" t="str">
            <v>PC</v>
          </cell>
          <cell r="E4041">
            <v>131.4</v>
          </cell>
          <cell r="F4041">
            <v>328.5</v>
          </cell>
        </row>
        <row r="4042">
          <cell r="A4042">
            <v>2443325</v>
          </cell>
          <cell r="B4042" t="str">
            <v>24-433-25</v>
          </cell>
          <cell r="C4042" t="str">
            <v xml:space="preserve">DE BAKEY ATRAUMA FORCEPS                </v>
          </cell>
          <cell r="D4042" t="str">
            <v>PC</v>
          </cell>
          <cell r="E4042">
            <v>131.4</v>
          </cell>
          <cell r="F4042">
            <v>328.5</v>
          </cell>
        </row>
        <row r="4043">
          <cell r="A4043">
            <v>2443421</v>
          </cell>
          <cell r="B4043" t="str">
            <v>24-434-21</v>
          </cell>
          <cell r="C4043" t="str">
            <v xml:space="preserve">POTTS ATRAUMA CLAMP                     </v>
          </cell>
          <cell r="D4043" t="str">
            <v>PC</v>
          </cell>
          <cell r="E4043">
            <v>113.85</v>
          </cell>
          <cell r="F4043">
            <v>284.625</v>
          </cell>
        </row>
        <row r="4044">
          <cell r="A4044">
            <v>2443423</v>
          </cell>
          <cell r="B4044" t="str">
            <v>24-434-23</v>
          </cell>
          <cell r="C4044" t="str">
            <v xml:space="preserve">POTTS ATRAUMA CLAMP                     </v>
          </cell>
          <cell r="D4044" t="str">
            <v>PC</v>
          </cell>
          <cell r="E4044">
            <v>109.35</v>
          </cell>
          <cell r="F4044">
            <v>273.375</v>
          </cell>
        </row>
        <row r="4045">
          <cell r="A4045">
            <v>2443427</v>
          </cell>
          <cell r="B4045" t="str">
            <v>24-434-27</v>
          </cell>
          <cell r="C4045" t="str">
            <v xml:space="preserve">POTTS ATRAUMA CLAMP                     </v>
          </cell>
          <cell r="D4045" t="str">
            <v>PC</v>
          </cell>
          <cell r="E4045">
            <v>109.35</v>
          </cell>
          <cell r="F4045">
            <v>273.375</v>
          </cell>
        </row>
        <row r="4046">
          <cell r="A4046">
            <v>2443431</v>
          </cell>
          <cell r="B4046" t="str">
            <v>24-434-31</v>
          </cell>
          <cell r="C4046" t="str">
            <v xml:space="preserve">POTTS ATRAUMA CLAMP                     </v>
          </cell>
          <cell r="D4046" t="str">
            <v>PC</v>
          </cell>
          <cell r="E4046">
            <v>131.85</v>
          </cell>
          <cell r="F4046">
            <v>329.625</v>
          </cell>
        </row>
        <row r="4047">
          <cell r="A4047">
            <v>2443521</v>
          </cell>
          <cell r="B4047" t="str">
            <v>24-435-21</v>
          </cell>
          <cell r="C4047" t="str">
            <v xml:space="preserve">POTTS ATRAUMA CLAMP                     </v>
          </cell>
          <cell r="D4047" t="str">
            <v>PC</v>
          </cell>
          <cell r="E4047">
            <v>112.5</v>
          </cell>
          <cell r="F4047">
            <v>281.25</v>
          </cell>
        </row>
        <row r="4048">
          <cell r="A4048">
            <v>2443523</v>
          </cell>
          <cell r="B4048" t="str">
            <v>24-435-23</v>
          </cell>
          <cell r="C4048" t="str">
            <v xml:space="preserve">POTTS ATRAUMA CLAMP                     </v>
          </cell>
          <cell r="D4048" t="str">
            <v>PC</v>
          </cell>
          <cell r="E4048">
            <v>115.2</v>
          </cell>
          <cell r="F4048">
            <v>288</v>
          </cell>
        </row>
        <row r="4049">
          <cell r="A4049">
            <v>2443527</v>
          </cell>
          <cell r="B4049" t="str">
            <v>24-435-27</v>
          </cell>
          <cell r="C4049" t="str">
            <v xml:space="preserve">POTTS ATRAUMA CLAMP                     </v>
          </cell>
          <cell r="D4049" t="str">
            <v>PC</v>
          </cell>
          <cell r="E4049">
            <v>121.5</v>
          </cell>
          <cell r="F4049">
            <v>303.75</v>
          </cell>
        </row>
        <row r="4050">
          <cell r="A4050">
            <v>2443531</v>
          </cell>
          <cell r="B4050" t="str">
            <v>24-435-31</v>
          </cell>
          <cell r="C4050" t="str">
            <v xml:space="preserve">POTTS ATRAUMA CLAMP                     </v>
          </cell>
          <cell r="D4050" t="str">
            <v>PC</v>
          </cell>
          <cell r="E4050">
            <v>140.85</v>
          </cell>
          <cell r="F4050">
            <v>352.125</v>
          </cell>
        </row>
        <row r="4051">
          <cell r="A4051">
            <v>2443618</v>
          </cell>
          <cell r="B4051" t="str">
            <v>24-436-18</v>
          </cell>
          <cell r="C4051" t="str">
            <v xml:space="preserve">DE BAKEY ATRAUMA FCPS ANGLED            </v>
          </cell>
          <cell r="D4051" t="str">
            <v>PC</v>
          </cell>
          <cell r="E4051">
            <v>118.8</v>
          </cell>
          <cell r="F4051">
            <v>297</v>
          </cell>
        </row>
        <row r="4052">
          <cell r="A4052">
            <v>2443619</v>
          </cell>
          <cell r="B4052" t="str">
            <v>24-436-19</v>
          </cell>
          <cell r="C4052" t="str">
            <v xml:space="preserve">DE BAKEY ATRAUMA FCPS ANGLED            </v>
          </cell>
          <cell r="D4052" t="str">
            <v>PC</v>
          </cell>
          <cell r="E4052">
            <v>129.15</v>
          </cell>
          <cell r="F4052">
            <v>322.875</v>
          </cell>
        </row>
        <row r="4053">
          <cell r="A4053">
            <v>2443623</v>
          </cell>
          <cell r="B4053" t="str">
            <v>24-436-23</v>
          </cell>
          <cell r="C4053" t="str">
            <v xml:space="preserve">DE BAKEY ATRAUMA FCPS ANGLED            </v>
          </cell>
          <cell r="D4053" t="str">
            <v>PC</v>
          </cell>
          <cell r="E4053">
            <v>129.15</v>
          </cell>
          <cell r="F4053">
            <v>322.875</v>
          </cell>
        </row>
        <row r="4054">
          <cell r="A4054">
            <v>2443627</v>
          </cell>
          <cell r="B4054" t="str">
            <v>24-436-27</v>
          </cell>
          <cell r="C4054" t="str">
            <v xml:space="preserve">DE BAKEY ATRAUMA FCPS ANGLED            </v>
          </cell>
          <cell r="D4054" t="str">
            <v>PC</v>
          </cell>
          <cell r="E4054">
            <v>133.65</v>
          </cell>
          <cell r="F4054">
            <v>334.125</v>
          </cell>
        </row>
        <row r="4055">
          <cell r="A4055">
            <v>2443720</v>
          </cell>
          <cell r="B4055" t="str">
            <v>24-437-20</v>
          </cell>
          <cell r="C4055" t="str">
            <v xml:space="preserve">ATRAUMA UNIVERSAL CLAMP                 </v>
          </cell>
          <cell r="D4055" t="str">
            <v>PC</v>
          </cell>
          <cell r="E4055">
            <v>111.15</v>
          </cell>
          <cell r="F4055">
            <v>277.875</v>
          </cell>
        </row>
        <row r="4056">
          <cell r="A4056">
            <v>2443721</v>
          </cell>
          <cell r="B4056" t="str">
            <v>24-437-21</v>
          </cell>
          <cell r="C4056" t="str">
            <v xml:space="preserve">ATRAUMA UNIVERSAL CLAMP                 </v>
          </cell>
          <cell r="D4056" t="str">
            <v>PC</v>
          </cell>
          <cell r="E4056">
            <v>131.85</v>
          </cell>
          <cell r="F4056">
            <v>329.625</v>
          </cell>
        </row>
        <row r="4057">
          <cell r="A4057">
            <v>2443725</v>
          </cell>
          <cell r="B4057" t="str">
            <v>24-437-25</v>
          </cell>
          <cell r="C4057" t="str">
            <v xml:space="preserve">ATRAUMA UNIVERSAL CLAMP                 </v>
          </cell>
          <cell r="D4057" t="str">
            <v>PC</v>
          </cell>
          <cell r="E4057">
            <v>131.85</v>
          </cell>
          <cell r="F4057">
            <v>329.625</v>
          </cell>
        </row>
        <row r="4058">
          <cell r="A4058">
            <v>2443729</v>
          </cell>
          <cell r="B4058" t="str">
            <v>24-437-29</v>
          </cell>
          <cell r="C4058" t="str">
            <v xml:space="preserve">ATRAUMA UNIVERSAL CLAMP                 </v>
          </cell>
          <cell r="D4058" t="str">
            <v>PC</v>
          </cell>
          <cell r="E4058">
            <v>144.44999999999999</v>
          </cell>
          <cell r="F4058">
            <v>361.125</v>
          </cell>
        </row>
        <row r="4059">
          <cell r="A4059">
            <v>2443812</v>
          </cell>
          <cell r="B4059" t="str">
            <v>24-438-12</v>
          </cell>
          <cell r="C4059" t="str">
            <v xml:space="preserve">MOSQUITO  ATRAUMA FORCEPS               </v>
          </cell>
          <cell r="D4059" t="str">
            <v>PC</v>
          </cell>
          <cell r="E4059">
            <v>30.6</v>
          </cell>
          <cell r="F4059">
            <v>76.5</v>
          </cell>
        </row>
        <row r="4060">
          <cell r="A4060">
            <v>2443814</v>
          </cell>
          <cell r="B4060" t="str">
            <v>24-438-14</v>
          </cell>
          <cell r="C4060" t="str">
            <v xml:space="preserve">PEAN ATRAUMA FORCEPS                    </v>
          </cell>
          <cell r="D4060" t="str">
            <v>PC</v>
          </cell>
          <cell r="E4060">
            <v>38.79</v>
          </cell>
          <cell r="F4060">
            <v>96.974999999999994</v>
          </cell>
        </row>
        <row r="4061">
          <cell r="A4061">
            <v>2443816</v>
          </cell>
          <cell r="B4061" t="str">
            <v>24-438-16</v>
          </cell>
          <cell r="C4061" t="str">
            <v xml:space="preserve">PEAN ATR. CLAMP 16CM STR.               </v>
          </cell>
          <cell r="D4061" t="str">
            <v>PC</v>
          </cell>
          <cell r="E4061">
            <v>53.28</v>
          </cell>
          <cell r="F4061">
            <v>133.19999999999999</v>
          </cell>
        </row>
        <row r="4062">
          <cell r="A4062">
            <v>2443818</v>
          </cell>
          <cell r="B4062" t="str">
            <v>24-438-18</v>
          </cell>
          <cell r="C4062" t="str">
            <v xml:space="preserve">PEAN ATR. CLAMP 18CM STR.               </v>
          </cell>
          <cell r="D4062" t="str">
            <v>PC</v>
          </cell>
          <cell r="E4062">
            <v>64.53</v>
          </cell>
          <cell r="F4062">
            <v>161.32499999999999</v>
          </cell>
        </row>
        <row r="4063">
          <cell r="A4063">
            <v>2443820</v>
          </cell>
          <cell r="B4063" t="str">
            <v>24-438-20</v>
          </cell>
          <cell r="C4063" t="str">
            <v xml:space="preserve">PEAN ATR. CLAMP 20CM STR.               </v>
          </cell>
          <cell r="D4063" t="str">
            <v>PC</v>
          </cell>
          <cell r="E4063">
            <v>77.400000000000006</v>
          </cell>
          <cell r="F4063">
            <v>193.5</v>
          </cell>
        </row>
        <row r="4064">
          <cell r="A4064">
            <v>2443912</v>
          </cell>
          <cell r="B4064" t="str">
            <v>24-439-12</v>
          </cell>
          <cell r="C4064" t="str">
            <v xml:space="preserve">MOSQUITO ATRAUMA FORCEPS                </v>
          </cell>
          <cell r="D4064" t="str">
            <v>PC</v>
          </cell>
          <cell r="E4064">
            <v>42.3</v>
          </cell>
          <cell r="F4064">
            <v>105.75</v>
          </cell>
        </row>
        <row r="4065">
          <cell r="A4065">
            <v>2443914</v>
          </cell>
          <cell r="B4065" t="str">
            <v>24-439-14</v>
          </cell>
          <cell r="C4065" t="str">
            <v xml:space="preserve">DE BAKEY ATRAUMA FORCEPS                </v>
          </cell>
          <cell r="D4065" t="str">
            <v>PC</v>
          </cell>
          <cell r="E4065">
            <v>70.38</v>
          </cell>
          <cell r="F4065">
            <v>175.95</v>
          </cell>
        </row>
        <row r="4066">
          <cell r="A4066">
            <v>2443916</v>
          </cell>
          <cell r="B4066" t="str">
            <v>24-439-16</v>
          </cell>
          <cell r="C4066" t="str">
            <v xml:space="preserve">DE BAKEY ATR. CLAMP 16CM CVD.           </v>
          </cell>
          <cell r="D4066" t="str">
            <v>PC</v>
          </cell>
          <cell r="E4066">
            <v>64.53</v>
          </cell>
          <cell r="F4066">
            <v>161.32499999999999</v>
          </cell>
        </row>
        <row r="4067">
          <cell r="A4067">
            <v>2443918</v>
          </cell>
          <cell r="B4067" t="str">
            <v>24-439-18</v>
          </cell>
          <cell r="C4067" t="str">
            <v xml:space="preserve">DE BAKEY ATR. CLAMP 18CM CVD.           </v>
          </cell>
          <cell r="D4067" t="str">
            <v>PC</v>
          </cell>
          <cell r="E4067">
            <v>72.63</v>
          </cell>
          <cell r="F4067">
            <v>181.57499999999999</v>
          </cell>
        </row>
        <row r="4068">
          <cell r="A4068">
            <v>2443920</v>
          </cell>
          <cell r="B4068" t="str">
            <v>24-439-20</v>
          </cell>
          <cell r="C4068" t="str">
            <v xml:space="preserve">DE BAKEY ATR. CLAMP 20CM CVD.           </v>
          </cell>
          <cell r="D4068" t="str">
            <v>PC</v>
          </cell>
          <cell r="E4068">
            <v>80.459999999999994</v>
          </cell>
          <cell r="F4068">
            <v>201.14999999999998</v>
          </cell>
        </row>
        <row r="4069">
          <cell r="A4069">
            <v>2444017</v>
          </cell>
          <cell r="B4069" t="str">
            <v>24-440-17</v>
          </cell>
          <cell r="C4069" t="str">
            <v xml:space="preserve">DE BAKEY ATRAUMA FORCEPS                </v>
          </cell>
          <cell r="D4069" t="str">
            <v>PC</v>
          </cell>
          <cell r="E4069">
            <v>87.57</v>
          </cell>
          <cell r="F4069">
            <v>218.92499999999998</v>
          </cell>
        </row>
        <row r="4070">
          <cell r="A4070">
            <v>2444116</v>
          </cell>
          <cell r="B4070" t="str">
            <v>24-441-16</v>
          </cell>
          <cell r="C4070" t="str">
            <v xml:space="preserve">DE BAKEY ATRAUMA FORCEPS                </v>
          </cell>
          <cell r="D4070" t="str">
            <v>PC</v>
          </cell>
          <cell r="E4070">
            <v>99.45</v>
          </cell>
          <cell r="F4070">
            <v>248.625</v>
          </cell>
        </row>
        <row r="4071">
          <cell r="A4071">
            <v>2444315</v>
          </cell>
          <cell r="B4071" t="str">
            <v>24-443-15</v>
          </cell>
          <cell r="C4071" t="str">
            <v xml:space="preserve">DE BAKEY ATRAUMA FORCEPS                </v>
          </cell>
          <cell r="D4071" t="str">
            <v>PC</v>
          </cell>
          <cell r="E4071">
            <v>103.05</v>
          </cell>
          <cell r="F4071">
            <v>257.625</v>
          </cell>
        </row>
        <row r="4072">
          <cell r="A4072">
            <v>2444515</v>
          </cell>
          <cell r="B4072" t="str">
            <v>24-445-15</v>
          </cell>
          <cell r="C4072" t="str">
            <v xml:space="preserve">DE BAKEY ATRAUMA FORCEPS                </v>
          </cell>
          <cell r="D4072" t="str">
            <v>PC</v>
          </cell>
          <cell r="E4072">
            <v>104.85</v>
          </cell>
          <cell r="F4072">
            <v>262.125</v>
          </cell>
        </row>
        <row r="4073">
          <cell r="A4073">
            <v>2444717</v>
          </cell>
          <cell r="B4073" t="str">
            <v>24-447-17</v>
          </cell>
          <cell r="C4073" t="str">
            <v xml:space="preserve">DE BAKEY ATRAUMA FORCEPS                </v>
          </cell>
          <cell r="D4073" t="str">
            <v>PC</v>
          </cell>
          <cell r="E4073">
            <v>91.8</v>
          </cell>
          <cell r="F4073">
            <v>229.5</v>
          </cell>
        </row>
        <row r="4074">
          <cell r="A4074">
            <v>2444917</v>
          </cell>
          <cell r="B4074" t="str">
            <v>24-449-17</v>
          </cell>
          <cell r="C4074" t="str">
            <v xml:space="preserve">GLOVER ATRAUMA CLAMP                    </v>
          </cell>
          <cell r="D4074" t="str">
            <v>PC</v>
          </cell>
          <cell r="E4074">
            <v>91.8</v>
          </cell>
          <cell r="F4074">
            <v>229.5</v>
          </cell>
        </row>
        <row r="4075">
          <cell r="A4075">
            <v>2445117</v>
          </cell>
          <cell r="B4075" t="str">
            <v>24-451-17</v>
          </cell>
          <cell r="C4075" t="str">
            <v xml:space="preserve">DE BAKEY ATRAUMA FORCEPS                </v>
          </cell>
          <cell r="D4075" t="str">
            <v>PC</v>
          </cell>
          <cell r="E4075">
            <v>124.2</v>
          </cell>
          <cell r="F4075">
            <v>310.5</v>
          </cell>
        </row>
        <row r="4076">
          <cell r="A4076">
            <v>2445316</v>
          </cell>
          <cell r="B4076" t="str">
            <v>24-453-16</v>
          </cell>
          <cell r="C4076" t="str">
            <v xml:space="preserve">ATRAUMA CLAMP CURVED                    </v>
          </cell>
          <cell r="D4076" t="str">
            <v>PC</v>
          </cell>
          <cell r="E4076">
            <v>118.8</v>
          </cell>
          <cell r="F4076">
            <v>297</v>
          </cell>
        </row>
        <row r="4077">
          <cell r="A4077">
            <v>2445517</v>
          </cell>
          <cell r="B4077" t="str">
            <v>24-455-17</v>
          </cell>
          <cell r="C4077" t="str">
            <v xml:space="preserve">ATRAUMA CLAMP CURVED                    </v>
          </cell>
          <cell r="D4077" t="str">
            <v>PC</v>
          </cell>
          <cell r="E4077">
            <v>126</v>
          </cell>
          <cell r="F4077">
            <v>315</v>
          </cell>
        </row>
        <row r="4078">
          <cell r="A4078">
            <v>2445616</v>
          </cell>
          <cell r="B4078" t="str">
            <v>24-456-16</v>
          </cell>
          <cell r="C4078" t="str">
            <v xml:space="preserve">DERRA ATRAUMA FORCEPS                   </v>
          </cell>
          <cell r="D4078" t="str">
            <v>PC</v>
          </cell>
          <cell r="E4078">
            <v>91.8</v>
          </cell>
          <cell r="F4078">
            <v>229.5</v>
          </cell>
        </row>
        <row r="4079">
          <cell r="A4079">
            <v>2445617</v>
          </cell>
          <cell r="B4079" t="str">
            <v>24-456-17</v>
          </cell>
          <cell r="C4079" t="str">
            <v xml:space="preserve">DERRA ATRAUMA FORCEPS                   </v>
          </cell>
          <cell r="D4079" t="str">
            <v>PC</v>
          </cell>
          <cell r="E4079">
            <v>96.75</v>
          </cell>
          <cell r="F4079">
            <v>241.875</v>
          </cell>
        </row>
        <row r="4080">
          <cell r="A4080">
            <v>2445618</v>
          </cell>
          <cell r="B4080" t="str">
            <v>24-456-18</v>
          </cell>
          <cell r="C4080" t="str">
            <v xml:space="preserve">DERRA ATRAUMA FORCEPS                   </v>
          </cell>
          <cell r="D4080" t="str">
            <v>PC</v>
          </cell>
          <cell r="E4080">
            <v>102.15</v>
          </cell>
          <cell r="F4080">
            <v>255.375</v>
          </cell>
        </row>
        <row r="4081">
          <cell r="A4081">
            <v>2445717</v>
          </cell>
          <cell r="B4081" t="str">
            <v>24-457-17</v>
          </cell>
          <cell r="C4081" t="str">
            <v xml:space="preserve">BECK ATRAUMA AORTA CLAMP                </v>
          </cell>
          <cell r="D4081" t="str">
            <v>PC</v>
          </cell>
          <cell r="E4081">
            <v>99.45</v>
          </cell>
          <cell r="F4081">
            <v>248.625</v>
          </cell>
        </row>
        <row r="4082">
          <cell r="A4082">
            <v>2445810</v>
          </cell>
          <cell r="B4082" t="str">
            <v>24-458-10</v>
          </cell>
          <cell r="C4082" t="str">
            <v xml:space="preserve">DE BAKEY ATRAUMA FORCEPS                </v>
          </cell>
          <cell r="D4082" t="str">
            <v>PC</v>
          </cell>
          <cell r="E4082">
            <v>91.35</v>
          </cell>
          <cell r="F4082">
            <v>228.375</v>
          </cell>
        </row>
        <row r="4083">
          <cell r="A4083">
            <v>2445811</v>
          </cell>
          <cell r="B4083" t="str">
            <v>24-458-11</v>
          </cell>
          <cell r="C4083" t="str">
            <v xml:space="preserve">DE BAKEY ATRAUMA FORCEPS                </v>
          </cell>
          <cell r="D4083" t="str">
            <v>PC</v>
          </cell>
          <cell r="E4083">
            <v>87.03</v>
          </cell>
          <cell r="F4083">
            <v>217.57499999999999</v>
          </cell>
        </row>
        <row r="4084">
          <cell r="A4084">
            <v>2445812</v>
          </cell>
          <cell r="B4084" t="str">
            <v>24-458-12</v>
          </cell>
          <cell r="C4084" t="str">
            <v xml:space="preserve">DE BAKEY ATRAUMA FORCEPS                </v>
          </cell>
          <cell r="D4084" t="str">
            <v>PC</v>
          </cell>
          <cell r="E4084">
            <v>87.03</v>
          </cell>
          <cell r="F4084">
            <v>217.57499999999999</v>
          </cell>
        </row>
        <row r="4085">
          <cell r="A4085">
            <v>2445912</v>
          </cell>
          <cell r="B4085" t="str">
            <v>24-459-12</v>
          </cell>
          <cell r="C4085" t="str">
            <v xml:space="preserve">DE BAKEY ATRAUMA FORCEPS                </v>
          </cell>
          <cell r="D4085" t="str">
            <v>PC</v>
          </cell>
          <cell r="E4085">
            <v>88.02</v>
          </cell>
          <cell r="F4085">
            <v>220.04999999999998</v>
          </cell>
        </row>
        <row r="4086">
          <cell r="A4086">
            <v>2445913</v>
          </cell>
          <cell r="B4086" t="str">
            <v>24-459-13</v>
          </cell>
          <cell r="C4086" t="str">
            <v xml:space="preserve">DE BAKEY ATRAUMA FORCEPS                </v>
          </cell>
          <cell r="D4086" t="str">
            <v>PC</v>
          </cell>
          <cell r="E4086">
            <v>88.02</v>
          </cell>
          <cell r="F4086">
            <v>220.04999999999998</v>
          </cell>
        </row>
        <row r="4087">
          <cell r="A4087">
            <v>2446416</v>
          </cell>
          <cell r="B4087" t="str">
            <v>24-464-16</v>
          </cell>
          <cell r="C4087" t="str">
            <v xml:space="preserve">COOLEY ATRAUMA FORCEPS 2,0MM            </v>
          </cell>
          <cell r="D4087" t="str">
            <v>PC</v>
          </cell>
          <cell r="E4087">
            <v>48.51</v>
          </cell>
          <cell r="F4087">
            <v>121.27499999999999</v>
          </cell>
        </row>
        <row r="4088">
          <cell r="A4088">
            <v>2446420</v>
          </cell>
          <cell r="B4088" t="str">
            <v>24-464-20</v>
          </cell>
          <cell r="C4088" t="str">
            <v xml:space="preserve">COOLEY ATRAUMA FORCEPS 2,0MM            </v>
          </cell>
          <cell r="D4088" t="str">
            <v>PC</v>
          </cell>
          <cell r="E4088">
            <v>59.13</v>
          </cell>
          <cell r="F4088">
            <v>147.82500000000002</v>
          </cell>
        </row>
        <row r="4089">
          <cell r="A4089">
            <v>2446601</v>
          </cell>
          <cell r="B4089" t="str">
            <v>24-466-01</v>
          </cell>
          <cell r="C4089" t="str">
            <v xml:space="preserve">COOLEY ATRAUMA CLAMP 14CM               </v>
          </cell>
          <cell r="D4089" t="str">
            <v>PC</v>
          </cell>
          <cell r="E4089">
            <v>109.35</v>
          </cell>
          <cell r="F4089">
            <v>273.375</v>
          </cell>
        </row>
        <row r="4090">
          <cell r="A4090">
            <v>2446602</v>
          </cell>
          <cell r="B4090" t="str">
            <v>24-466-02</v>
          </cell>
          <cell r="C4090" t="str">
            <v xml:space="preserve">COOLEY ATRAUMA CLAMP 14CM               </v>
          </cell>
          <cell r="D4090" t="str">
            <v>PC</v>
          </cell>
          <cell r="E4090">
            <v>109.35</v>
          </cell>
          <cell r="F4090">
            <v>273.375</v>
          </cell>
        </row>
        <row r="4091">
          <cell r="A4091">
            <v>2446603</v>
          </cell>
          <cell r="B4091" t="str">
            <v>24-466-03</v>
          </cell>
          <cell r="C4091" t="str">
            <v xml:space="preserve">COOLEY ATRAUMA CLAMP 14CM               </v>
          </cell>
          <cell r="D4091" t="str">
            <v>PC</v>
          </cell>
          <cell r="E4091">
            <v>109.35</v>
          </cell>
          <cell r="F4091">
            <v>273.375</v>
          </cell>
        </row>
        <row r="4092">
          <cell r="A4092">
            <v>2446604</v>
          </cell>
          <cell r="B4092" t="str">
            <v>24-466-04</v>
          </cell>
          <cell r="C4092" t="str">
            <v xml:space="preserve">COOLEY ATRAUMA CLAMP 14CM               </v>
          </cell>
          <cell r="D4092" t="str">
            <v>PC</v>
          </cell>
          <cell r="E4092">
            <v>109.35</v>
          </cell>
          <cell r="F4092">
            <v>273.375</v>
          </cell>
        </row>
        <row r="4093">
          <cell r="A4093">
            <v>2446605</v>
          </cell>
          <cell r="B4093" t="str">
            <v>24-466-05</v>
          </cell>
          <cell r="C4093" t="str">
            <v xml:space="preserve">COOLEY ATRAUMA CLAMP 14CM               </v>
          </cell>
          <cell r="D4093" t="str">
            <v>PC</v>
          </cell>
          <cell r="E4093">
            <v>109.35</v>
          </cell>
          <cell r="F4093">
            <v>273.375</v>
          </cell>
        </row>
        <row r="4094">
          <cell r="A4094">
            <v>2446721</v>
          </cell>
          <cell r="B4094" t="str">
            <v>24-467-21</v>
          </cell>
          <cell r="C4094" t="str">
            <v xml:space="preserve">COOLEY ATRAUMA FORCEPS                  </v>
          </cell>
          <cell r="D4094" t="str">
            <v>PC</v>
          </cell>
          <cell r="E4094">
            <v>121.05</v>
          </cell>
          <cell r="F4094">
            <v>302.625</v>
          </cell>
        </row>
        <row r="4095">
          <cell r="A4095">
            <v>2446817</v>
          </cell>
          <cell r="B4095" t="str">
            <v>24-468-17</v>
          </cell>
          <cell r="C4095" t="str">
            <v xml:space="preserve">COOLEY ATRAUMA FORCEPS                  </v>
          </cell>
          <cell r="D4095" t="str">
            <v>PC</v>
          </cell>
          <cell r="E4095">
            <v>99</v>
          </cell>
          <cell r="F4095">
            <v>247.5</v>
          </cell>
        </row>
        <row r="4096">
          <cell r="A4096">
            <v>2446920</v>
          </cell>
          <cell r="B4096" t="str">
            <v>24-469-20</v>
          </cell>
          <cell r="C4096" t="str">
            <v xml:space="preserve">COOLEY ATRAUMA FORCEPS                  </v>
          </cell>
          <cell r="D4096" t="str">
            <v>PC</v>
          </cell>
          <cell r="E4096">
            <v>130.05000000000001</v>
          </cell>
          <cell r="F4096">
            <v>325.125</v>
          </cell>
        </row>
        <row r="4097">
          <cell r="A4097">
            <v>2447017</v>
          </cell>
          <cell r="B4097" t="str">
            <v>24-470-17</v>
          </cell>
          <cell r="C4097" t="str">
            <v xml:space="preserve">COOLEY ATRAUMA CLAMP                    </v>
          </cell>
          <cell r="D4097" t="str">
            <v>PC</v>
          </cell>
          <cell r="E4097">
            <v>121.5</v>
          </cell>
          <cell r="F4097">
            <v>303.75</v>
          </cell>
        </row>
        <row r="4098">
          <cell r="A4098">
            <v>2447116</v>
          </cell>
          <cell r="B4098" t="str">
            <v>24-471-16</v>
          </cell>
          <cell r="C4098" t="str">
            <v xml:space="preserve">COOLEY ATRAUMA FORCEPS                  </v>
          </cell>
          <cell r="D4098" t="str">
            <v>PC</v>
          </cell>
          <cell r="E4098">
            <v>108</v>
          </cell>
          <cell r="F4098">
            <v>270</v>
          </cell>
        </row>
        <row r="4099">
          <cell r="A4099">
            <v>2447215</v>
          </cell>
          <cell r="B4099" t="str">
            <v>24-472-15</v>
          </cell>
          <cell r="C4099" t="str">
            <v xml:space="preserve">COOLEY ATRAUMA FORCEPS                  </v>
          </cell>
          <cell r="D4099" t="str">
            <v>PC</v>
          </cell>
          <cell r="E4099">
            <v>107.1</v>
          </cell>
          <cell r="F4099">
            <v>267.75</v>
          </cell>
        </row>
        <row r="4100">
          <cell r="A4100">
            <v>2447216</v>
          </cell>
          <cell r="B4100" t="str">
            <v>24-472-16</v>
          </cell>
          <cell r="C4100" t="str">
            <v xml:space="preserve">COOLEY ATRAUMA FORCEPS                  </v>
          </cell>
          <cell r="D4100" t="str">
            <v>PC</v>
          </cell>
          <cell r="E4100">
            <v>107.1</v>
          </cell>
          <cell r="F4100">
            <v>267.75</v>
          </cell>
        </row>
        <row r="4101">
          <cell r="A4101">
            <v>2447217</v>
          </cell>
          <cell r="B4101" t="str">
            <v>24-472-17</v>
          </cell>
          <cell r="C4101" t="str">
            <v xml:space="preserve">COOLEY ATRAUMA FORCEPS                  </v>
          </cell>
          <cell r="D4101" t="str">
            <v>PC</v>
          </cell>
          <cell r="E4101">
            <v>107.1</v>
          </cell>
          <cell r="F4101">
            <v>267.75</v>
          </cell>
        </row>
        <row r="4102">
          <cell r="A4102">
            <v>2447317</v>
          </cell>
          <cell r="B4102" t="str">
            <v>24-473-17</v>
          </cell>
          <cell r="C4102" t="str">
            <v xml:space="preserve">COOLEY ATRAUMA FORCEPS                  </v>
          </cell>
          <cell r="D4102" t="str">
            <v>PC</v>
          </cell>
          <cell r="E4102">
            <v>105.3</v>
          </cell>
          <cell r="F4102">
            <v>263.25</v>
          </cell>
        </row>
        <row r="4103">
          <cell r="A4103">
            <v>2447417</v>
          </cell>
          <cell r="B4103" t="str">
            <v>24-474-17</v>
          </cell>
          <cell r="C4103" t="str">
            <v xml:space="preserve">COOLEY ATRAUMA FORCEPS                  </v>
          </cell>
          <cell r="D4103" t="str">
            <v>PC</v>
          </cell>
          <cell r="E4103">
            <v>105.3</v>
          </cell>
          <cell r="F4103">
            <v>263.25</v>
          </cell>
        </row>
        <row r="4104">
          <cell r="A4104">
            <v>2447617</v>
          </cell>
          <cell r="B4104" t="str">
            <v>24-476-17</v>
          </cell>
          <cell r="C4104" t="str">
            <v xml:space="preserve">COOLEY ATRAUMA FORCEPS                  </v>
          </cell>
          <cell r="D4104" t="str">
            <v>PC</v>
          </cell>
          <cell r="E4104">
            <v>110.25</v>
          </cell>
          <cell r="F4104">
            <v>275.625</v>
          </cell>
        </row>
        <row r="4105">
          <cell r="A4105">
            <v>2447716</v>
          </cell>
          <cell r="B4105" t="str">
            <v>24-477-16</v>
          </cell>
          <cell r="C4105" t="str">
            <v xml:space="preserve">COOLEY ATRAUMA FORCEPS                  </v>
          </cell>
          <cell r="D4105" t="str">
            <v>PC</v>
          </cell>
          <cell r="E4105">
            <v>115.2</v>
          </cell>
          <cell r="F4105">
            <v>288</v>
          </cell>
        </row>
        <row r="4106">
          <cell r="A4106">
            <v>2447717</v>
          </cell>
          <cell r="B4106" t="str">
            <v>24-477-17</v>
          </cell>
          <cell r="C4106" t="str">
            <v xml:space="preserve">COOLEY ATRAUMA FORCEPS                  </v>
          </cell>
          <cell r="D4106" t="str">
            <v>PC</v>
          </cell>
          <cell r="E4106">
            <v>115.2</v>
          </cell>
          <cell r="F4106">
            <v>288</v>
          </cell>
        </row>
        <row r="4107">
          <cell r="A4107">
            <v>2447816</v>
          </cell>
          <cell r="B4107" t="str">
            <v>24-478-16</v>
          </cell>
          <cell r="C4107" t="str">
            <v xml:space="preserve">COOLEY-DERRA ATRAUMA FORCEPS            </v>
          </cell>
          <cell r="D4107" t="str">
            <v>PC</v>
          </cell>
          <cell r="E4107">
            <v>127.35</v>
          </cell>
          <cell r="F4107">
            <v>318.375</v>
          </cell>
        </row>
        <row r="4108">
          <cell r="A4108">
            <v>2447817</v>
          </cell>
          <cell r="B4108" t="str">
            <v>24-478-17</v>
          </cell>
          <cell r="C4108" t="str">
            <v xml:space="preserve">COOLEY-DERRA ATRAUMA FORCEPS            </v>
          </cell>
          <cell r="D4108" t="str">
            <v>PC</v>
          </cell>
          <cell r="E4108">
            <v>127.35</v>
          </cell>
          <cell r="F4108">
            <v>318.375</v>
          </cell>
        </row>
        <row r="4109">
          <cell r="A4109">
            <v>2447818</v>
          </cell>
          <cell r="B4109" t="str">
            <v>24-478-18</v>
          </cell>
          <cell r="C4109" t="str">
            <v xml:space="preserve">COOLEY-DERRA ATRAUMA FORCEPS            </v>
          </cell>
          <cell r="D4109" t="str">
            <v>PC</v>
          </cell>
          <cell r="E4109">
            <v>127.35</v>
          </cell>
          <cell r="F4109">
            <v>318.375</v>
          </cell>
        </row>
        <row r="4110">
          <cell r="A4110">
            <v>2447917</v>
          </cell>
          <cell r="B4110" t="str">
            <v>24-479-17</v>
          </cell>
          <cell r="C4110" t="str">
            <v xml:space="preserve">COOLEY ATRAUMA FORCEPS                  </v>
          </cell>
          <cell r="D4110" t="str">
            <v>PC</v>
          </cell>
          <cell r="E4110">
            <v>102.15</v>
          </cell>
          <cell r="F4110">
            <v>255.375</v>
          </cell>
        </row>
        <row r="4111">
          <cell r="A4111">
            <v>2448200</v>
          </cell>
          <cell r="B4111" t="str">
            <v>24-482-00</v>
          </cell>
          <cell r="C4111" t="str">
            <v xml:space="preserve">TUBBS DILATOR ADULTS' SIZE              </v>
          </cell>
          <cell r="D4111" t="str">
            <v>PC</v>
          </cell>
          <cell r="E4111">
            <v>985.5</v>
          </cell>
          <cell r="F4111">
            <v>2463.75</v>
          </cell>
        </row>
        <row r="4112">
          <cell r="A4112">
            <v>2448400</v>
          </cell>
          <cell r="B4112" t="str">
            <v>24-484-00</v>
          </cell>
          <cell r="C4112" t="str">
            <v xml:space="preserve">COOLEY DILATOR PEDIATRICS               </v>
          </cell>
          <cell r="D4112" t="str">
            <v>PC</v>
          </cell>
          <cell r="E4112">
            <v>985.5</v>
          </cell>
          <cell r="F4112">
            <v>2463.75</v>
          </cell>
        </row>
        <row r="4113">
          <cell r="A4113">
            <v>2449205</v>
          </cell>
          <cell r="B4113" t="str">
            <v>24-492-05</v>
          </cell>
          <cell r="C4113" t="str">
            <v xml:space="preserve">DE BAKEY DILATOR  0,5MM 19CM            </v>
          </cell>
          <cell r="D4113" t="str">
            <v>PC</v>
          </cell>
          <cell r="E4113">
            <v>13.05</v>
          </cell>
          <cell r="F4113">
            <v>32.625</v>
          </cell>
        </row>
        <row r="4114">
          <cell r="A4114">
            <v>2449210</v>
          </cell>
          <cell r="B4114" t="str">
            <v>24-492-10</v>
          </cell>
          <cell r="C4114" t="str">
            <v xml:space="preserve">DE BAKEY DILATOR    1MM 19CM            </v>
          </cell>
          <cell r="D4114" t="str">
            <v>PC</v>
          </cell>
          <cell r="E4114">
            <v>13.05</v>
          </cell>
          <cell r="F4114">
            <v>32.625</v>
          </cell>
        </row>
        <row r="4115">
          <cell r="A4115">
            <v>2449215</v>
          </cell>
          <cell r="B4115" t="str">
            <v>24-492-15</v>
          </cell>
          <cell r="C4115" t="str">
            <v xml:space="preserve">DE BAKEY DILATOR  1,5MM 19CM            </v>
          </cell>
          <cell r="D4115" t="str">
            <v>PC</v>
          </cell>
          <cell r="E4115">
            <v>13.05</v>
          </cell>
          <cell r="F4115">
            <v>32.625</v>
          </cell>
        </row>
        <row r="4116">
          <cell r="A4116">
            <v>2449220</v>
          </cell>
          <cell r="B4116" t="str">
            <v>24-492-20</v>
          </cell>
          <cell r="C4116" t="str">
            <v xml:space="preserve">DE BAKEY DILATOR    2MM 19CM            </v>
          </cell>
          <cell r="D4116" t="str">
            <v>PC</v>
          </cell>
          <cell r="E4116">
            <v>13.05</v>
          </cell>
          <cell r="F4116">
            <v>32.625</v>
          </cell>
        </row>
        <row r="4117">
          <cell r="A4117">
            <v>2449225</v>
          </cell>
          <cell r="B4117" t="str">
            <v>24-492-25</v>
          </cell>
          <cell r="C4117" t="str">
            <v xml:space="preserve">DE BAKEY DILATOR  2,5MM 19CM            </v>
          </cell>
          <cell r="D4117" t="str">
            <v>PC</v>
          </cell>
          <cell r="E4117">
            <v>13.05</v>
          </cell>
          <cell r="F4117">
            <v>32.625</v>
          </cell>
        </row>
        <row r="4118">
          <cell r="A4118">
            <v>2449230</v>
          </cell>
          <cell r="B4118" t="str">
            <v>24-492-30</v>
          </cell>
          <cell r="C4118" t="str">
            <v xml:space="preserve">DE BAKEY DILATOR    3MM 19CM            </v>
          </cell>
          <cell r="D4118" t="str">
            <v>PC</v>
          </cell>
          <cell r="E4118">
            <v>13.05</v>
          </cell>
          <cell r="F4118">
            <v>32.625</v>
          </cell>
        </row>
        <row r="4119">
          <cell r="A4119">
            <v>2449235</v>
          </cell>
          <cell r="B4119" t="str">
            <v>24-492-35</v>
          </cell>
          <cell r="C4119" t="str">
            <v xml:space="preserve">DE BAKEY DILATOR  3,5MM 19CM            </v>
          </cell>
          <cell r="D4119" t="str">
            <v>PC</v>
          </cell>
          <cell r="E4119">
            <v>13.05</v>
          </cell>
          <cell r="F4119">
            <v>32.625</v>
          </cell>
        </row>
        <row r="4120">
          <cell r="A4120">
            <v>2449240</v>
          </cell>
          <cell r="B4120" t="str">
            <v>24-492-40</v>
          </cell>
          <cell r="C4120" t="str">
            <v xml:space="preserve">DE BAKEY DILATOR    4MM 19CM            </v>
          </cell>
          <cell r="D4120" t="str">
            <v>PC</v>
          </cell>
          <cell r="E4120">
            <v>13.05</v>
          </cell>
          <cell r="F4120">
            <v>32.625</v>
          </cell>
        </row>
        <row r="4121">
          <cell r="A4121">
            <v>2449245</v>
          </cell>
          <cell r="B4121" t="str">
            <v>24-492-45</v>
          </cell>
          <cell r="C4121" t="str">
            <v xml:space="preserve">DE BAKEY DILATOR  4,5MM 19CM            </v>
          </cell>
          <cell r="D4121" t="str">
            <v>PC</v>
          </cell>
          <cell r="E4121">
            <v>13.05</v>
          </cell>
          <cell r="F4121">
            <v>32.625</v>
          </cell>
        </row>
        <row r="4122">
          <cell r="A4122">
            <v>2449250</v>
          </cell>
          <cell r="B4122" t="str">
            <v>24-492-50</v>
          </cell>
          <cell r="C4122" t="str">
            <v xml:space="preserve">DE BAKEY DILATOR    5MM 19CM            </v>
          </cell>
          <cell r="D4122" t="str">
            <v>PC</v>
          </cell>
          <cell r="E4122">
            <v>13.05</v>
          </cell>
          <cell r="F4122">
            <v>32.625</v>
          </cell>
        </row>
        <row r="4123">
          <cell r="A4123">
            <v>2449270</v>
          </cell>
          <cell r="B4123" t="str">
            <v>24-492-70</v>
          </cell>
          <cell r="C4123" t="str">
            <v xml:space="preserve">DE BAKEY DILATOR    7MM 19CM            </v>
          </cell>
          <cell r="D4123" t="str">
            <v>PC</v>
          </cell>
          <cell r="E4123">
            <v>13.05</v>
          </cell>
          <cell r="F4123">
            <v>32.625</v>
          </cell>
        </row>
        <row r="4124">
          <cell r="A4124">
            <v>2449290</v>
          </cell>
          <cell r="B4124" t="str">
            <v>24-492-90</v>
          </cell>
          <cell r="C4124" t="str">
            <v xml:space="preserve">DE BAKEY DILATOR    9MM 19CM            </v>
          </cell>
          <cell r="D4124" t="str">
            <v>PC</v>
          </cell>
          <cell r="E4124">
            <v>13.05</v>
          </cell>
          <cell r="F4124">
            <v>32.625</v>
          </cell>
        </row>
        <row r="4125">
          <cell r="A4125">
            <v>2450200</v>
          </cell>
          <cell r="B4125" t="str">
            <v>24-502-00</v>
          </cell>
          <cell r="C4125" t="str">
            <v xml:space="preserve">MARTIN TUNNELIER SET OLIVES DRILLED     </v>
          </cell>
          <cell r="D4125" t="str">
            <v>PC</v>
          </cell>
          <cell r="E4125">
            <v>621.9</v>
          </cell>
          <cell r="F4125">
            <v>1554.75</v>
          </cell>
        </row>
        <row r="4126">
          <cell r="A4126">
            <v>2450201</v>
          </cell>
          <cell r="B4126" t="str">
            <v>24-502-01</v>
          </cell>
          <cell r="C4126" t="str">
            <v xml:space="preserve">UNIVERSAL TUNNELER HANDLE               </v>
          </cell>
          <cell r="D4126" t="str">
            <v>PC</v>
          </cell>
          <cell r="E4126">
            <v>40.229999999999997</v>
          </cell>
          <cell r="F4126">
            <v>100.57499999999999</v>
          </cell>
        </row>
        <row r="4127">
          <cell r="A4127">
            <v>2450205</v>
          </cell>
          <cell r="B4127" t="str">
            <v>24-502-05</v>
          </cell>
          <cell r="C4127" t="str">
            <v xml:space="preserve">TUNNELER SHAFT, CVD.   225MM            </v>
          </cell>
          <cell r="D4127" t="str">
            <v>PC</v>
          </cell>
          <cell r="E4127">
            <v>20.07</v>
          </cell>
          <cell r="F4127">
            <v>50.174999999999997</v>
          </cell>
        </row>
        <row r="4128">
          <cell r="A4128">
            <v>2450206</v>
          </cell>
          <cell r="B4128" t="str">
            <v>24-502-06</v>
          </cell>
          <cell r="C4128" t="str">
            <v xml:space="preserve">TUNNELER SHAFT, STR.   225MM            </v>
          </cell>
          <cell r="D4128" t="str">
            <v>PC</v>
          </cell>
          <cell r="E4128">
            <v>20.07</v>
          </cell>
          <cell r="F4128">
            <v>50.174999999999997</v>
          </cell>
        </row>
        <row r="4129">
          <cell r="A4129">
            <v>2450211</v>
          </cell>
          <cell r="B4129" t="str">
            <v>24-502-11</v>
          </cell>
          <cell r="C4129" t="str">
            <v xml:space="preserve">TUNNELER SHAFT, CVD.   540MM            </v>
          </cell>
          <cell r="D4129" t="str">
            <v>PC</v>
          </cell>
          <cell r="E4129">
            <v>25.2</v>
          </cell>
          <cell r="F4129">
            <v>63</v>
          </cell>
        </row>
        <row r="4130">
          <cell r="A4130">
            <v>2450255</v>
          </cell>
          <cell r="B4130" t="str">
            <v>24-502-55</v>
          </cell>
          <cell r="C4130" t="str">
            <v xml:space="preserve">OLIVE 5,0 MM DRILLED TRANSVERSE         </v>
          </cell>
          <cell r="D4130" t="str">
            <v>PC</v>
          </cell>
          <cell r="E4130">
            <v>9.18</v>
          </cell>
          <cell r="F4130">
            <v>22.95</v>
          </cell>
        </row>
        <row r="4131">
          <cell r="A4131">
            <v>2450256</v>
          </cell>
          <cell r="B4131" t="str">
            <v>24-502-56</v>
          </cell>
          <cell r="C4131" t="str">
            <v xml:space="preserve">BULLET TIP  6,0 MM                      </v>
          </cell>
          <cell r="D4131" t="str">
            <v>PC</v>
          </cell>
          <cell r="E4131">
            <v>9.18</v>
          </cell>
          <cell r="F4131">
            <v>22.95</v>
          </cell>
        </row>
        <row r="4132">
          <cell r="A4132">
            <v>2450257</v>
          </cell>
          <cell r="B4132" t="str">
            <v>24-502-57</v>
          </cell>
          <cell r="C4132" t="str">
            <v xml:space="preserve">OLIVE 7,0 MM DRILLED TRANSVERSE         </v>
          </cell>
          <cell r="D4132" t="str">
            <v>PC</v>
          </cell>
          <cell r="E4132">
            <v>9.18</v>
          </cell>
          <cell r="F4132">
            <v>22.95</v>
          </cell>
        </row>
        <row r="4133">
          <cell r="A4133">
            <v>2450258</v>
          </cell>
          <cell r="B4133" t="str">
            <v>24-502-58</v>
          </cell>
          <cell r="C4133" t="str">
            <v xml:space="preserve">OLIVE 8,0 MM DRILLED TRANSVERSE         </v>
          </cell>
          <cell r="D4133" t="str">
            <v>PC</v>
          </cell>
          <cell r="E4133">
            <v>9.18</v>
          </cell>
          <cell r="F4133">
            <v>22.95</v>
          </cell>
        </row>
        <row r="4134">
          <cell r="A4134">
            <v>2450260</v>
          </cell>
          <cell r="B4134" t="str">
            <v>24-502-60</v>
          </cell>
          <cell r="C4134" t="str">
            <v xml:space="preserve">OLIVE 10,0 MM DRILLED TRANSVERSE        </v>
          </cell>
          <cell r="D4134" t="str">
            <v>PC</v>
          </cell>
          <cell r="E4134">
            <v>9.7200000000000006</v>
          </cell>
          <cell r="F4134">
            <v>24.3</v>
          </cell>
        </row>
        <row r="4135">
          <cell r="A4135">
            <v>2450262</v>
          </cell>
          <cell r="B4135" t="str">
            <v>24-502-62</v>
          </cell>
          <cell r="C4135" t="str">
            <v xml:space="preserve">OLIVE 12,0 MM DRILLED TRANSVERSE        </v>
          </cell>
          <cell r="D4135" t="str">
            <v>PC</v>
          </cell>
          <cell r="E4135">
            <v>9.7200000000000006</v>
          </cell>
          <cell r="F4135">
            <v>24.3</v>
          </cell>
        </row>
        <row r="4136">
          <cell r="A4136">
            <v>2450265</v>
          </cell>
          <cell r="B4136" t="str">
            <v>24-502-65</v>
          </cell>
          <cell r="C4136" t="str">
            <v xml:space="preserve">VEIN TIP                                </v>
          </cell>
          <cell r="D4136" t="str">
            <v>PC</v>
          </cell>
          <cell r="E4136">
            <v>11.07</v>
          </cell>
          <cell r="F4136">
            <v>27.675000000000001</v>
          </cell>
        </row>
        <row r="4137">
          <cell r="A4137">
            <v>2450270</v>
          </cell>
          <cell r="B4137" t="str">
            <v>24-502-70</v>
          </cell>
          <cell r="C4137" t="str">
            <v xml:space="preserve">LUER ADAPTOR                            </v>
          </cell>
          <cell r="D4137" t="str">
            <v>PC</v>
          </cell>
          <cell r="E4137">
            <v>11.07</v>
          </cell>
          <cell r="F4137">
            <v>27.675000000000001</v>
          </cell>
        </row>
        <row r="4138">
          <cell r="A4138">
            <v>2450299</v>
          </cell>
          <cell r="B4138" t="str">
            <v>24-502-99</v>
          </cell>
          <cell r="C4138" t="str">
            <v xml:space="preserve">COMBINATION WRENCH                      </v>
          </cell>
          <cell r="D4138" t="str">
            <v>PC</v>
          </cell>
          <cell r="E4138">
            <v>28.35</v>
          </cell>
          <cell r="F4138">
            <v>70.875</v>
          </cell>
        </row>
        <row r="4139">
          <cell r="A4139">
            <v>2452101</v>
          </cell>
          <cell r="B4139" t="str">
            <v>24-521-01</v>
          </cell>
          <cell r="C4139" t="str">
            <v xml:space="preserve">HACH FASCIOTOMY KNIFE                   </v>
          </cell>
          <cell r="D4139" t="str">
            <v>PC</v>
          </cell>
          <cell r="E4139">
            <v>130.5</v>
          </cell>
          <cell r="F4139">
            <v>326.25</v>
          </cell>
        </row>
        <row r="4140">
          <cell r="A4140">
            <v>2452625</v>
          </cell>
          <cell r="B4140" t="str">
            <v>24-526-25</v>
          </cell>
          <cell r="C4140" t="str">
            <v xml:space="preserve">HACH FASCIOTOMY SPATULA 25MM            </v>
          </cell>
          <cell r="D4140" t="str">
            <v>PC</v>
          </cell>
          <cell r="E4140">
            <v>60.48</v>
          </cell>
          <cell r="F4140">
            <v>151.19999999999999</v>
          </cell>
        </row>
        <row r="4141">
          <cell r="A4141">
            <v>2452632</v>
          </cell>
          <cell r="B4141" t="str">
            <v>24-526-32</v>
          </cell>
          <cell r="C4141" t="str">
            <v xml:space="preserve">HACH FASCIOTOMY SPATULA 32MM            </v>
          </cell>
          <cell r="D4141" t="str">
            <v>PC</v>
          </cell>
          <cell r="E4141">
            <v>60.48</v>
          </cell>
          <cell r="F4141">
            <v>151.19999999999999</v>
          </cell>
        </row>
        <row r="4142">
          <cell r="A4142">
            <v>2452640</v>
          </cell>
          <cell r="B4142" t="str">
            <v>24-526-40</v>
          </cell>
          <cell r="C4142" t="str">
            <v xml:space="preserve">HACH FASCIOTOMY SPATULA 40MM            </v>
          </cell>
          <cell r="D4142" t="str">
            <v>PC</v>
          </cell>
          <cell r="E4142">
            <v>64.8</v>
          </cell>
          <cell r="F4142">
            <v>162</v>
          </cell>
        </row>
        <row r="4143">
          <cell r="A4143">
            <v>2452652</v>
          </cell>
          <cell r="B4143" t="str">
            <v>24-526-52</v>
          </cell>
          <cell r="C4143" t="str">
            <v xml:space="preserve">HACH FASCIOTOMY SPATULA 52MM            </v>
          </cell>
          <cell r="D4143" t="str">
            <v>PC</v>
          </cell>
          <cell r="E4143">
            <v>64.8</v>
          </cell>
          <cell r="F4143">
            <v>162</v>
          </cell>
        </row>
        <row r="4144">
          <cell r="A4144">
            <v>2453518</v>
          </cell>
          <cell r="B4144" t="str">
            <v>24-535-18</v>
          </cell>
          <cell r="C4144" t="str">
            <v xml:space="preserve">INTIMA SPATULA 3MM 18CM                 </v>
          </cell>
          <cell r="D4144" t="str">
            <v>PC</v>
          </cell>
          <cell r="E4144">
            <v>33.659999999999997</v>
          </cell>
          <cell r="F4144">
            <v>84.149999999999991</v>
          </cell>
        </row>
        <row r="4145">
          <cell r="A4145">
            <v>2453521</v>
          </cell>
          <cell r="B4145" t="str">
            <v>24-535-21</v>
          </cell>
          <cell r="C4145" t="str">
            <v xml:space="preserve">INTIMA SPATULA 3MM 21CM                 </v>
          </cell>
          <cell r="D4145" t="str">
            <v>PC</v>
          </cell>
          <cell r="E4145">
            <v>33.659999999999997</v>
          </cell>
          <cell r="F4145">
            <v>84.149999999999991</v>
          </cell>
        </row>
        <row r="4146">
          <cell r="A4146">
            <v>2453714</v>
          </cell>
          <cell r="B4146" t="str">
            <v>24-537-14</v>
          </cell>
          <cell r="C4146" t="str">
            <v xml:space="preserve">INTIMA SPATULA NARROW 14CM              </v>
          </cell>
          <cell r="D4146" t="str">
            <v>PC</v>
          </cell>
          <cell r="E4146">
            <v>31.95</v>
          </cell>
          <cell r="F4146">
            <v>79.875</v>
          </cell>
        </row>
        <row r="4147">
          <cell r="A4147">
            <v>2453724</v>
          </cell>
          <cell r="B4147" t="str">
            <v>24-537-24</v>
          </cell>
          <cell r="C4147" t="str">
            <v xml:space="preserve">INTIMA SPATULA WIDE 24CM                </v>
          </cell>
          <cell r="D4147" t="str">
            <v>PC</v>
          </cell>
          <cell r="E4147">
            <v>34.65</v>
          </cell>
          <cell r="F4147">
            <v>86.625</v>
          </cell>
        </row>
        <row r="4148">
          <cell r="A4148">
            <v>2453901</v>
          </cell>
          <cell r="B4148" t="str">
            <v>24-539-01</v>
          </cell>
          <cell r="C4148" t="str">
            <v xml:space="preserve">ROBB DISSECTOR FIG  1                   </v>
          </cell>
          <cell r="D4148" t="str">
            <v>PC</v>
          </cell>
          <cell r="E4148">
            <v>45.63</v>
          </cell>
          <cell r="F4148">
            <v>114.075</v>
          </cell>
        </row>
        <row r="4149">
          <cell r="A4149">
            <v>2453902</v>
          </cell>
          <cell r="B4149" t="str">
            <v>24-539-02</v>
          </cell>
          <cell r="C4149" t="str">
            <v xml:space="preserve">ROBB DISSECTOR FIG  2                   </v>
          </cell>
          <cell r="D4149" t="str">
            <v>PC</v>
          </cell>
          <cell r="E4149">
            <v>45.63</v>
          </cell>
          <cell r="F4149">
            <v>114.075</v>
          </cell>
        </row>
        <row r="4150">
          <cell r="A4150">
            <v>2453903</v>
          </cell>
          <cell r="B4150" t="str">
            <v>24-539-03</v>
          </cell>
          <cell r="C4150" t="str">
            <v xml:space="preserve">ROBB DISSECTOR FIG  3                   </v>
          </cell>
          <cell r="D4150" t="str">
            <v>PC</v>
          </cell>
          <cell r="E4150">
            <v>45.63</v>
          </cell>
          <cell r="F4150">
            <v>114.075</v>
          </cell>
        </row>
        <row r="4151">
          <cell r="A4151">
            <v>2453904</v>
          </cell>
          <cell r="B4151" t="str">
            <v>24-539-04</v>
          </cell>
          <cell r="C4151" t="str">
            <v xml:space="preserve">ROBB DISSECTOR FIG  4                   </v>
          </cell>
          <cell r="D4151" t="str">
            <v>PC</v>
          </cell>
          <cell r="E4151">
            <v>45.63</v>
          </cell>
          <cell r="F4151">
            <v>114.075</v>
          </cell>
        </row>
        <row r="4152">
          <cell r="A4152">
            <v>2454120</v>
          </cell>
          <cell r="B4152" t="str">
            <v>24-541-20</v>
          </cell>
          <cell r="C4152" t="str">
            <v xml:space="preserve">CRILE NERVE HOOK FIG 1                  </v>
          </cell>
          <cell r="D4152" t="str">
            <v>PC</v>
          </cell>
          <cell r="E4152">
            <v>20.97</v>
          </cell>
          <cell r="F4152">
            <v>52.424999999999997</v>
          </cell>
        </row>
        <row r="4153">
          <cell r="A4153">
            <v>2454320</v>
          </cell>
          <cell r="B4153" t="str">
            <v>24-543-20</v>
          </cell>
          <cell r="C4153" t="str">
            <v xml:space="preserve">CRILE NERVE HOOK       FIG 2            </v>
          </cell>
          <cell r="D4153" t="str">
            <v>PC</v>
          </cell>
          <cell r="E4153">
            <v>20.97</v>
          </cell>
          <cell r="F4153">
            <v>52.424999999999997</v>
          </cell>
        </row>
        <row r="4154">
          <cell r="A4154">
            <v>2455015</v>
          </cell>
          <cell r="B4154" t="str">
            <v>24-550-15</v>
          </cell>
          <cell r="C4154" t="str">
            <v xml:space="preserve">SUTURE HOOK   1,5MM                     </v>
          </cell>
          <cell r="D4154" t="str">
            <v>PC</v>
          </cell>
          <cell r="E4154">
            <v>23.31</v>
          </cell>
          <cell r="F4154">
            <v>58.274999999999999</v>
          </cell>
        </row>
        <row r="4155">
          <cell r="A4155">
            <v>2455020</v>
          </cell>
          <cell r="B4155" t="str">
            <v>24-550-20</v>
          </cell>
          <cell r="C4155" t="str">
            <v xml:space="preserve">SUTURE HOOK   2,0MM                     </v>
          </cell>
          <cell r="D4155" t="str">
            <v>PC</v>
          </cell>
          <cell r="E4155">
            <v>23.31</v>
          </cell>
          <cell r="F4155">
            <v>58.274999999999999</v>
          </cell>
        </row>
        <row r="4156">
          <cell r="A4156">
            <v>2455025</v>
          </cell>
          <cell r="B4156" t="str">
            <v>24-550-25</v>
          </cell>
          <cell r="C4156" t="str">
            <v xml:space="preserve">SUTURE HOOK   2,5MM                     </v>
          </cell>
          <cell r="D4156" t="str">
            <v>PC</v>
          </cell>
          <cell r="E4156">
            <v>23.31</v>
          </cell>
          <cell r="F4156">
            <v>58.274999999999999</v>
          </cell>
        </row>
        <row r="4157">
          <cell r="A4157">
            <v>2455030</v>
          </cell>
          <cell r="B4157" t="str">
            <v>24-550-30</v>
          </cell>
          <cell r="C4157" t="str">
            <v xml:space="preserve">SUTURE HOOK   3,0MM                     </v>
          </cell>
          <cell r="D4157" t="str">
            <v>PC</v>
          </cell>
          <cell r="E4157">
            <v>23.31</v>
          </cell>
          <cell r="F4157">
            <v>58.274999999999999</v>
          </cell>
        </row>
        <row r="4158">
          <cell r="A4158">
            <v>2455633</v>
          </cell>
          <cell r="B4158" t="str">
            <v>24-556-33</v>
          </cell>
          <cell r="C4158" t="str">
            <v xml:space="preserve">RUMEL BELMONT TOURNIQUET 3,2            </v>
          </cell>
          <cell r="D4158" t="str">
            <v>PC</v>
          </cell>
          <cell r="E4158">
            <v>139.5</v>
          </cell>
          <cell r="F4158">
            <v>348.75</v>
          </cell>
        </row>
        <row r="4159">
          <cell r="A4159">
            <v>2455833</v>
          </cell>
          <cell r="B4159" t="str">
            <v>24-558-33</v>
          </cell>
          <cell r="C4159" t="str">
            <v xml:space="preserve">RUMEL BELMONT TOURNIQUET 6,4            </v>
          </cell>
          <cell r="D4159" t="str">
            <v>PC</v>
          </cell>
          <cell r="E4159">
            <v>130.5</v>
          </cell>
          <cell r="F4159">
            <v>326.25</v>
          </cell>
        </row>
        <row r="4160">
          <cell r="A4160">
            <v>2455915</v>
          </cell>
          <cell r="B4160" t="str">
            <v>24-559-15</v>
          </cell>
          <cell r="C4160" t="str">
            <v xml:space="preserve">SUBRAMANIAN MINIATURE CLAMP             </v>
          </cell>
          <cell r="D4160" t="str">
            <v>PC</v>
          </cell>
          <cell r="E4160">
            <v>97.65</v>
          </cell>
          <cell r="F4160">
            <v>244.125</v>
          </cell>
        </row>
        <row r="4161">
          <cell r="A4161">
            <v>2456116</v>
          </cell>
          <cell r="B4161" t="str">
            <v>24-561-16</v>
          </cell>
          <cell r="C4161" t="str">
            <v xml:space="preserve">SUBRAMANIAN CLAMP RIGHT                 </v>
          </cell>
          <cell r="D4161" t="str">
            <v>PC</v>
          </cell>
          <cell r="E4161">
            <v>97.65</v>
          </cell>
          <cell r="F4161">
            <v>244.125</v>
          </cell>
        </row>
        <row r="4162">
          <cell r="A4162">
            <v>2456316</v>
          </cell>
          <cell r="B4162" t="str">
            <v>24-563-16</v>
          </cell>
          <cell r="C4162" t="str">
            <v xml:space="preserve">SUBRAMANIAN CLAMP LEFT                  </v>
          </cell>
          <cell r="D4162" t="str">
            <v>PC</v>
          </cell>
          <cell r="E4162">
            <v>97.65</v>
          </cell>
          <cell r="F4162">
            <v>244.125</v>
          </cell>
        </row>
        <row r="4163">
          <cell r="A4163">
            <v>2457301</v>
          </cell>
          <cell r="B4163" t="str">
            <v>24-573-01</v>
          </cell>
          <cell r="C4163" t="str">
            <v xml:space="preserve">PEDIATRIC ATRAUMA CLAMP 1               </v>
          </cell>
          <cell r="D4163" t="str">
            <v>PC</v>
          </cell>
          <cell r="E4163">
            <v>203.85</v>
          </cell>
          <cell r="F4163">
            <v>509.625</v>
          </cell>
        </row>
        <row r="4164">
          <cell r="A4164">
            <v>2457302</v>
          </cell>
          <cell r="B4164" t="str">
            <v>24-573-02</v>
          </cell>
          <cell r="C4164" t="str">
            <v xml:space="preserve">PEDIATRIC ATRAUMA CLAMP 2               </v>
          </cell>
          <cell r="D4164" t="str">
            <v>PC</v>
          </cell>
          <cell r="E4164">
            <v>203.85</v>
          </cell>
          <cell r="F4164">
            <v>509.625</v>
          </cell>
        </row>
        <row r="4165">
          <cell r="A4165">
            <v>2457303</v>
          </cell>
          <cell r="B4165" t="str">
            <v>24-573-03</v>
          </cell>
          <cell r="C4165" t="str">
            <v xml:space="preserve">PEDIATRIC ATRAUMA CLAMP 3               </v>
          </cell>
          <cell r="D4165" t="str">
            <v>PC</v>
          </cell>
          <cell r="E4165">
            <v>203.85</v>
          </cell>
          <cell r="F4165">
            <v>509.625</v>
          </cell>
        </row>
        <row r="4166">
          <cell r="A4166">
            <v>2457304</v>
          </cell>
          <cell r="B4166" t="str">
            <v>24-573-04</v>
          </cell>
          <cell r="C4166" t="str">
            <v xml:space="preserve">PEDIATRIC ATRAUMA CLAMP 4               </v>
          </cell>
          <cell r="D4166" t="str">
            <v>PC</v>
          </cell>
          <cell r="E4166">
            <v>203.85</v>
          </cell>
          <cell r="F4166">
            <v>509.625</v>
          </cell>
        </row>
        <row r="4167">
          <cell r="A4167">
            <v>2457305</v>
          </cell>
          <cell r="B4167" t="str">
            <v>24-573-05</v>
          </cell>
          <cell r="C4167" t="str">
            <v xml:space="preserve">PEDIATRIC ATRAUMA CLAMP 5               </v>
          </cell>
          <cell r="D4167" t="str">
            <v>PC</v>
          </cell>
          <cell r="E4167">
            <v>203.85</v>
          </cell>
          <cell r="F4167">
            <v>509.625</v>
          </cell>
        </row>
        <row r="4168">
          <cell r="A4168">
            <v>2457306</v>
          </cell>
          <cell r="B4168" t="str">
            <v>24-573-06</v>
          </cell>
          <cell r="C4168" t="str">
            <v xml:space="preserve">PEDIATRIC ATRAUMA CLAMP 6               </v>
          </cell>
          <cell r="D4168" t="str">
            <v>PC</v>
          </cell>
          <cell r="E4168">
            <v>203.85</v>
          </cell>
          <cell r="F4168">
            <v>509.625</v>
          </cell>
        </row>
        <row r="4169">
          <cell r="A4169">
            <v>2457307</v>
          </cell>
          <cell r="B4169" t="str">
            <v>24-573-07</v>
          </cell>
          <cell r="C4169" t="str">
            <v xml:space="preserve">PEDIATRIC ATRAUMA CLAMP 7               </v>
          </cell>
          <cell r="D4169" t="str">
            <v>PC</v>
          </cell>
          <cell r="E4169">
            <v>203.85</v>
          </cell>
          <cell r="F4169">
            <v>509.625</v>
          </cell>
        </row>
        <row r="4170">
          <cell r="A4170">
            <v>2457308</v>
          </cell>
          <cell r="B4170" t="str">
            <v>24-573-08</v>
          </cell>
          <cell r="C4170" t="str">
            <v xml:space="preserve">PEDIATRIC ATRAUMA CLAMP 8               </v>
          </cell>
          <cell r="D4170" t="str">
            <v>PC</v>
          </cell>
          <cell r="E4170">
            <v>203.85</v>
          </cell>
          <cell r="F4170">
            <v>509.625</v>
          </cell>
        </row>
        <row r="4171">
          <cell r="A4171">
            <v>2457309</v>
          </cell>
          <cell r="B4171" t="str">
            <v>24-573-09</v>
          </cell>
          <cell r="C4171" t="str">
            <v xml:space="preserve">PEDIATRIC ATRAUMA CLAMP 9               </v>
          </cell>
          <cell r="D4171" t="str">
            <v>PC</v>
          </cell>
          <cell r="E4171">
            <v>203.85</v>
          </cell>
          <cell r="F4171">
            <v>509.625</v>
          </cell>
        </row>
        <row r="4172">
          <cell r="A4172">
            <v>2458816</v>
          </cell>
          <cell r="B4172" t="str">
            <v>24-588-16</v>
          </cell>
          <cell r="C4172" t="str">
            <v xml:space="preserve">PEDIATRIC ATRAUMA CLAMP                 </v>
          </cell>
          <cell r="D4172" t="str">
            <v>PC</v>
          </cell>
          <cell r="E4172">
            <v>179.55</v>
          </cell>
          <cell r="F4172">
            <v>448.875</v>
          </cell>
        </row>
        <row r="4173">
          <cell r="A4173">
            <v>2458916</v>
          </cell>
          <cell r="B4173" t="str">
            <v>24-589-16</v>
          </cell>
          <cell r="C4173" t="str">
            <v xml:space="preserve">PEDIATRIC ATRAUMA CLAMP                 </v>
          </cell>
          <cell r="D4173" t="str">
            <v>PC</v>
          </cell>
          <cell r="E4173">
            <v>179.55</v>
          </cell>
          <cell r="F4173">
            <v>448.875</v>
          </cell>
        </row>
        <row r="4174">
          <cell r="A4174">
            <v>2459016</v>
          </cell>
          <cell r="B4174" t="str">
            <v>24-590-16</v>
          </cell>
          <cell r="C4174" t="str">
            <v xml:space="preserve">PEDIATRIC ATRAUMA CLAMP                 </v>
          </cell>
          <cell r="D4174" t="str">
            <v>PC</v>
          </cell>
          <cell r="E4174">
            <v>179.55</v>
          </cell>
          <cell r="F4174">
            <v>448.875</v>
          </cell>
        </row>
        <row r="4175">
          <cell r="A4175">
            <v>2459115</v>
          </cell>
          <cell r="B4175" t="str">
            <v>24-591-15</v>
          </cell>
          <cell r="C4175" t="str">
            <v xml:space="preserve">PEDIATRIC ATRAUMA CLAMP                 </v>
          </cell>
          <cell r="D4175" t="str">
            <v>PC</v>
          </cell>
          <cell r="E4175">
            <v>179.55</v>
          </cell>
          <cell r="F4175">
            <v>448.875</v>
          </cell>
        </row>
        <row r="4176">
          <cell r="A4176">
            <v>2459216</v>
          </cell>
          <cell r="B4176" t="str">
            <v>24-592-16</v>
          </cell>
          <cell r="C4176" t="str">
            <v xml:space="preserve">PEDIATRIC ATRAUMA CLAMP                 </v>
          </cell>
          <cell r="D4176" t="str">
            <v>PC</v>
          </cell>
          <cell r="E4176">
            <v>179.55</v>
          </cell>
          <cell r="F4176">
            <v>448.875</v>
          </cell>
        </row>
        <row r="4177">
          <cell r="A4177">
            <v>2459301</v>
          </cell>
          <cell r="B4177" t="str">
            <v>24-593-01</v>
          </cell>
          <cell r="C4177" t="str">
            <v xml:space="preserve">NEONATAL CLAMP 13 CM                    </v>
          </cell>
          <cell r="D4177" t="str">
            <v>PC</v>
          </cell>
          <cell r="E4177">
            <v>189</v>
          </cell>
          <cell r="F4177">
            <v>472.5</v>
          </cell>
        </row>
        <row r="4178">
          <cell r="A4178">
            <v>2459302</v>
          </cell>
          <cell r="B4178" t="str">
            <v>24-593-02</v>
          </cell>
          <cell r="C4178" t="str">
            <v xml:space="preserve">NEONATAL CLAMP 13 CM                    </v>
          </cell>
          <cell r="D4178" t="str">
            <v>PC</v>
          </cell>
          <cell r="E4178">
            <v>189</v>
          </cell>
          <cell r="F4178">
            <v>472.5</v>
          </cell>
        </row>
        <row r="4179">
          <cell r="A4179">
            <v>2459303</v>
          </cell>
          <cell r="B4179" t="str">
            <v>24-593-03</v>
          </cell>
          <cell r="C4179" t="str">
            <v xml:space="preserve">NEONATAL CLAMP 10 CM                    </v>
          </cell>
          <cell r="D4179" t="str">
            <v>PC</v>
          </cell>
          <cell r="E4179">
            <v>189</v>
          </cell>
          <cell r="F4179">
            <v>472.5</v>
          </cell>
        </row>
        <row r="4180">
          <cell r="A4180">
            <v>2459501</v>
          </cell>
          <cell r="B4180" t="str">
            <v>24-595-01</v>
          </cell>
          <cell r="C4180" t="str">
            <v xml:space="preserve">NEONATAL CLAMP 15 CM                    </v>
          </cell>
          <cell r="D4180" t="str">
            <v>PC</v>
          </cell>
          <cell r="E4180">
            <v>189</v>
          </cell>
          <cell r="F4180">
            <v>472.5</v>
          </cell>
        </row>
        <row r="4181">
          <cell r="A4181">
            <v>2459502</v>
          </cell>
          <cell r="B4181" t="str">
            <v>24-595-02</v>
          </cell>
          <cell r="C4181" t="str">
            <v xml:space="preserve">NEONATAL CLAMP 15 CM                    </v>
          </cell>
          <cell r="D4181" t="str">
            <v>PC</v>
          </cell>
          <cell r="E4181">
            <v>189</v>
          </cell>
          <cell r="F4181">
            <v>472.5</v>
          </cell>
        </row>
        <row r="4182">
          <cell r="A4182">
            <v>2459503</v>
          </cell>
          <cell r="B4182" t="str">
            <v>24-595-03</v>
          </cell>
          <cell r="C4182" t="str">
            <v xml:space="preserve">NEONATAL CLAMP 15 CM                    </v>
          </cell>
          <cell r="D4182" t="str">
            <v>PC</v>
          </cell>
          <cell r="E4182">
            <v>189</v>
          </cell>
          <cell r="F4182">
            <v>472.5</v>
          </cell>
        </row>
        <row r="4183">
          <cell r="A4183">
            <v>2459712</v>
          </cell>
          <cell r="B4183" t="str">
            <v>24-597-12</v>
          </cell>
          <cell r="C4183" t="str">
            <v xml:space="preserve">NEONATAL CLAMP 12 CM                    </v>
          </cell>
          <cell r="D4183" t="str">
            <v>PC</v>
          </cell>
          <cell r="E4183">
            <v>189</v>
          </cell>
          <cell r="F4183">
            <v>472.5</v>
          </cell>
        </row>
        <row r="4184">
          <cell r="A4184">
            <v>2460030</v>
          </cell>
          <cell r="B4184" t="str">
            <v>24-600-30</v>
          </cell>
          <cell r="C4184" t="str">
            <v xml:space="preserve">GIGLI WIRE SAW 4 WIRES, 300 MM          </v>
          </cell>
          <cell r="D4184" t="str">
            <v>PC</v>
          </cell>
          <cell r="E4184">
            <v>6.93</v>
          </cell>
          <cell r="F4184">
            <v>17.324999999999999</v>
          </cell>
        </row>
        <row r="4185">
          <cell r="A4185">
            <v>2460040</v>
          </cell>
          <cell r="B4185" t="str">
            <v>24-600-40</v>
          </cell>
          <cell r="C4185" t="str">
            <v xml:space="preserve">GIGLI WIRE SAW 4 WIRES, 400 MM          </v>
          </cell>
          <cell r="D4185" t="str">
            <v>PC</v>
          </cell>
          <cell r="E4185">
            <v>6.93</v>
          </cell>
          <cell r="F4185">
            <v>17.324999999999999</v>
          </cell>
        </row>
        <row r="4186">
          <cell r="A4186">
            <v>2460050</v>
          </cell>
          <cell r="B4186" t="str">
            <v>24-600-50</v>
          </cell>
          <cell r="C4186" t="str">
            <v xml:space="preserve">GIGLI WIRE SAW 4 WIRES, 500 MM          </v>
          </cell>
          <cell r="D4186" t="str">
            <v>PC</v>
          </cell>
          <cell r="E4186">
            <v>6.93</v>
          </cell>
          <cell r="F4186">
            <v>17.324999999999999</v>
          </cell>
        </row>
        <row r="4187">
          <cell r="A4187">
            <v>2460060</v>
          </cell>
          <cell r="B4187" t="str">
            <v>24-600-60</v>
          </cell>
          <cell r="C4187" t="str">
            <v xml:space="preserve">GIGLI WIRE SAW 4 WIRES, 600 MM          </v>
          </cell>
          <cell r="D4187" t="str">
            <v>PC</v>
          </cell>
          <cell r="E4187">
            <v>6.93</v>
          </cell>
          <cell r="F4187">
            <v>17.324999999999999</v>
          </cell>
        </row>
        <row r="4188">
          <cell r="A4188">
            <v>2460070</v>
          </cell>
          <cell r="B4188" t="str">
            <v>24-600-70</v>
          </cell>
          <cell r="C4188" t="str">
            <v xml:space="preserve">GIGLI WIRE SAW 4 WIRES, 700 MM          </v>
          </cell>
          <cell r="D4188" t="str">
            <v>PC</v>
          </cell>
          <cell r="E4188">
            <v>6.93</v>
          </cell>
          <cell r="F4188">
            <v>17.324999999999999</v>
          </cell>
        </row>
        <row r="4189">
          <cell r="A4189">
            <v>2460201</v>
          </cell>
          <cell r="B4189" t="str">
            <v>24-602-01</v>
          </cell>
          <cell r="C4189" t="str">
            <v xml:space="preserve">HOOK HANDLES FOR WIRE SAW               </v>
          </cell>
          <cell r="D4189" t="str">
            <v>PC</v>
          </cell>
          <cell r="E4189">
            <v>34.6</v>
          </cell>
          <cell r="F4189">
            <v>86.5</v>
          </cell>
        </row>
        <row r="4190">
          <cell r="A4190">
            <v>2461833</v>
          </cell>
          <cell r="B4190" t="str">
            <v>24-618-33</v>
          </cell>
          <cell r="C4190" t="str">
            <v xml:space="preserve">MARTEL CONDUCTOR                        </v>
          </cell>
          <cell r="D4190" t="str">
            <v>PC</v>
          </cell>
          <cell r="E4190">
            <v>23.2</v>
          </cell>
          <cell r="F4190">
            <v>58</v>
          </cell>
        </row>
        <row r="4191">
          <cell r="A4191">
            <v>2464101</v>
          </cell>
          <cell r="B4191" t="str">
            <v>24-641-01</v>
          </cell>
          <cell r="C4191" t="str">
            <v xml:space="preserve">CRUTCHFIELD CALVARIUM CLAMP             </v>
          </cell>
          <cell r="D4191" t="str">
            <v>PC</v>
          </cell>
          <cell r="E4191">
            <v>195.5</v>
          </cell>
          <cell r="F4191">
            <v>488.75</v>
          </cell>
        </row>
        <row r="4192">
          <cell r="A4192">
            <v>2464102</v>
          </cell>
          <cell r="B4192" t="str">
            <v>24-641-02</v>
          </cell>
          <cell r="C4192" t="str">
            <v xml:space="preserve">CRUTCHFIELD CERVICAL TR TONG            </v>
          </cell>
          <cell r="D4192" t="str">
            <v>PC</v>
          </cell>
          <cell r="E4192">
            <v>265</v>
          </cell>
          <cell r="F4192">
            <v>662.5</v>
          </cell>
        </row>
        <row r="4193">
          <cell r="A4193">
            <v>2464104</v>
          </cell>
          <cell r="B4193" t="str">
            <v>24-641-04</v>
          </cell>
          <cell r="C4193" t="str">
            <v xml:space="preserve">DRILL POINT 3,5MM F24-641-02            </v>
          </cell>
          <cell r="D4193" t="str">
            <v>PC</v>
          </cell>
          <cell r="E4193">
            <v>42.1</v>
          </cell>
          <cell r="F4193">
            <v>105.25</v>
          </cell>
        </row>
        <row r="4194">
          <cell r="A4194">
            <v>2464105</v>
          </cell>
          <cell r="B4194" t="str">
            <v>24-641-05</v>
          </cell>
          <cell r="C4194" t="str">
            <v xml:space="preserve">DRILL POINT 5 MM F.24-641-02            </v>
          </cell>
          <cell r="D4194" t="str">
            <v>PC</v>
          </cell>
          <cell r="E4194">
            <v>42.1</v>
          </cell>
          <cell r="F4194">
            <v>105.25</v>
          </cell>
        </row>
        <row r="4195">
          <cell r="A4195">
            <v>2464301</v>
          </cell>
          <cell r="B4195" t="str">
            <v>24-643-01</v>
          </cell>
          <cell r="C4195" t="str">
            <v xml:space="preserve">CERVICAL TR.TONG ADJ LARGE              </v>
          </cell>
          <cell r="D4195" t="str">
            <v>PC</v>
          </cell>
          <cell r="E4195">
            <v>132.5</v>
          </cell>
          <cell r="F4195">
            <v>331.25</v>
          </cell>
        </row>
        <row r="4196">
          <cell r="A4196">
            <v>2464310</v>
          </cell>
          <cell r="B4196" t="str">
            <v>24-643-10</v>
          </cell>
          <cell r="C4196" t="str">
            <v xml:space="preserve">SPARE PIN FOR 24-643-01                 </v>
          </cell>
          <cell r="D4196" t="str">
            <v>PC</v>
          </cell>
          <cell r="E4196">
            <v>51.3</v>
          </cell>
          <cell r="F4196">
            <v>128.25</v>
          </cell>
        </row>
        <row r="4197">
          <cell r="A4197">
            <v>2465420</v>
          </cell>
          <cell r="B4197" t="str">
            <v>24-654-20</v>
          </cell>
          <cell r="C4197" t="str">
            <v xml:space="preserve">DAHLGREN CRANIAL RONG FORC              </v>
          </cell>
          <cell r="D4197" t="str">
            <v>PC</v>
          </cell>
          <cell r="E4197">
            <v>349.5</v>
          </cell>
          <cell r="F4197">
            <v>873.75</v>
          </cell>
        </row>
        <row r="4198">
          <cell r="A4198">
            <v>2465821</v>
          </cell>
          <cell r="B4198" t="str">
            <v>24-658-21</v>
          </cell>
          <cell r="C4198" t="str">
            <v xml:space="preserve">DE VILBISS CRAN RONG FORC               </v>
          </cell>
          <cell r="D4198" t="str">
            <v>PC</v>
          </cell>
          <cell r="E4198">
            <v>388.5</v>
          </cell>
          <cell r="F4198">
            <v>971.25</v>
          </cell>
        </row>
        <row r="4199">
          <cell r="A4199">
            <v>2465922</v>
          </cell>
          <cell r="B4199" t="str">
            <v>24-659-22</v>
          </cell>
          <cell r="C4199" t="str">
            <v xml:space="preserve">CONE CRANIAL PUNCH 22,5 CM              </v>
          </cell>
          <cell r="D4199" t="str">
            <v>PC</v>
          </cell>
          <cell r="E4199">
            <v>674</v>
          </cell>
          <cell r="F4199">
            <v>1685</v>
          </cell>
        </row>
        <row r="4200">
          <cell r="A4200">
            <v>2466114</v>
          </cell>
          <cell r="B4200" t="str">
            <v>24-661-14</v>
          </cell>
          <cell r="C4200" t="str">
            <v xml:space="preserve">OLIVECRONA-TOENNIS CLIP FORC            </v>
          </cell>
          <cell r="D4200" t="str">
            <v>PC</v>
          </cell>
          <cell r="E4200">
            <v>251</v>
          </cell>
          <cell r="F4200">
            <v>627.5</v>
          </cell>
        </row>
        <row r="4201">
          <cell r="A4201">
            <v>2466319</v>
          </cell>
          <cell r="B4201" t="str">
            <v>24-663-19</v>
          </cell>
          <cell r="C4201" t="str">
            <v xml:space="preserve">MC KENZIE CLIP APPLYING FORC            </v>
          </cell>
          <cell r="D4201" t="str">
            <v>PC</v>
          </cell>
          <cell r="E4201">
            <v>98.6</v>
          </cell>
          <cell r="F4201">
            <v>246.5</v>
          </cell>
        </row>
        <row r="4202">
          <cell r="A4202">
            <v>2467400</v>
          </cell>
          <cell r="B4202" t="str">
            <v>24-674-00</v>
          </cell>
          <cell r="C4202" t="str">
            <v xml:space="preserve">KOELNER CLIP 50PIECE                    </v>
          </cell>
          <cell r="D4202">
            <v>50</v>
          </cell>
          <cell r="E4202">
            <v>67.7</v>
          </cell>
          <cell r="F4202">
            <v>169.25</v>
          </cell>
        </row>
        <row r="4203">
          <cell r="A4203">
            <v>2467500</v>
          </cell>
          <cell r="B4203" t="str">
            <v>24-675-00</v>
          </cell>
          <cell r="C4203" t="str">
            <v xml:space="preserve">RANAY SCALP CLAMP                       </v>
          </cell>
          <cell r="D4203" t="str">
            <v>PC</v>
          </cell>
          <cell r="E4203">
            <v>2.8</v>
          </cell>
          <cell r="F4203">
            <v>7</v>
          </cell>
        </row>
        <row r="4204">
          <cell r="A4204">
            <v>2467600</v>
          </cell>
          <cell r="B4204" t="str">
            <v>24-676-00</v>
          </cell>
          <cell r="C4204" t="str">
            <v xml:space="preserve">RANAY APPL AND REM FORCEPS              </v>
          </cell>
          <cell r="D4204" t="str">
            <v>PC</v>
          </cell>
          <cell r="E4204">
            <v>135.5</v>
          </cell>
          <cell r="F4204">
            <v>338.75</v>
          </cell>
        </row>
        <row r="4205">
          <cell r="A4205">
            <v>2467801</v>
          </cell>
          <cell r="B4205" t="str">
            <v>24-678-01</v>
          </cell>
          <cell r="C4205" t="str">
            <v xml:space="preserve">YASARGIL GALEA HOOK 31CM                </v>
          </cell>
          <cell r="D4205" t="str">
            <v>PC</v>
          </cell>
          <cell r="E4205">
            <v>180.2</v>
          </cell>
          <cell r="F4205">
            <v>450.5</v>
          </cell>
        </row>
        <row r="4206">
          <cell r="A4206">
            <v>2467802</v>
          </cell>
          <cell r="B4206" t="str">
            <v>24-678-02</v>
          </cell>
          <cell r="C4206" t="str">
            <v xml:space="preserve">YASARGIL GALEA HOOK 41CM                </v>
          </cell>
          <cell r="D4206" t="str">
            <v>PC</v>
          </cell>
          <cell r="E4206">
            <v>180.2</v>
          </cell>
          <cell r="F4206">
            <v>450.5</v>
          </cell>
        </row>
        <row r="4207">
          <cell r="A4207">
            <v>2468025</v>
          </cell>
          <cell r="B4207" t="str">
            <v>24-680-25</v>
          </cell>
          <cell r="C4207" t="str">
            <v xml:space="preserve">TOENNIS DURA DISSECTOR                  </v>
          </cell>
          <cell r="D4207" t="str">
            <v>PC</v>
          </cell>
          <cell r="E4207">
            <v>45.7</v>
          </cell>
          <cell r="F4207">
            <v>114.25</v>
          </cell>
        </row>
        <row r="4208">
          <cell r="A4208">
            <v>2468218</v>
          </cell>
          <cell r="B4208" t="str">
            <v>24-682-18</v>
          </cell>
          <cell r="C4208" t="str">
            <v xml:space="preserve">OLIVECRONA DURA DISSECTOR               </v>
          </cell>
          <cell r="D4208" t="str">
            <v>PC</v>
          </cell>
          <cell r="E4208">
            <v>48.7</v>
          </cell>
          <cell r="F4208">
            <v>121.75</v>
          </cell>
        </row>
        <row r="4209">
          <cell r="A4209">
            <v>2468419</v>
          </cell>
          <cell r="B4209" t="str">
            <v>24-684-19</v>
          </cell>
          <cell r="C4209" t="str">
            <v xml:space="preserve">OLIVECRONA DURA DISSECTOR               </v>
          </cell>
          <cell r="D4209" t="str">
            <v>PC</v>
          </cell>
          <cell r="E4209">
            <v>50.2</v>
          </cell>
          <cell r="F4209">
            <v>125.5</v>
          </cell>
        </row>
        <row r="4210">
          <cell r="A4210">
            <v>2468521</v>
          </cell>
          <cell r="B4210" t="str">
            <v>24-685-21</v>
          </cell>
          <cell r="C4210" t="str">
            <v xml:space="preserve">SACHS NERVE SEPARATOR SHARP             </v>
          </cell>
          <cell r="D4210" t="str">
            <v>PC</v>
          </cell>
          <cell r="E4210">
            <v>39.700000000000003</v>
          </cell>
          <cell r="F4210">
            <v>99.25</v>
          </cell>
        </row>
        <row r="4211">
          <cell r="A4211">
            <v>2468621</v>
          </cell>
          <cell r="B4211" t="str">
            <v>24-686-21</v>
          </cell>
          <cell r="C4211" t="str">
            <v xml:space="preserve">MILLIGAN NERVE SEPARATOR                </v>
          </cell>
          <cell r="D4211" t="str">
            <v>PC</v>
          </cell>
          <cell r="E4211">
            <v>39.799999999999997</v>
          </cell>
          <cell r="F4211">
            <v>99.5</v>
          </cell>
        </row>
        <row r="4212">
          <cell r="A4212">
            <v>2468721</v>
          </cell>
          <cell r="B4212" t="str">
            <v>24-687-21</v>
          </cell>
          <cell r="C4212" t="str">
            <v xml:space="preserve">DAVIS NERVE SEPARATOR SEM SH            </v>
          </cell>
          <cell r="D4212" t="str">
            <v>PC</v>
          </cell>
          <cell r="E4212">
            <v>39.700000000000003</v>
          </cell>
          <cell r="F4212">
            <v>99.25</v>
          </cell>
        </row>
        <row r="4213">
          <cell r="A4213">
            <v>2468822</v>
          </cell>
          <cell r="B4213" t="str">
            <v>24-688-22</v>
          </cell>
          <cell r="C4213" t="str">
            <v xml:space="preserve">DURA DISSECTOR                          </v>
          </cell>
          <cell r="D4213" t="str">
            <v>PC</v>
          </cell>
          <cell r="E4213">
            <v>31.2</v>
          </cell>
          <cell r="F4213">
            <v>78</v>
          </cell>
        </row>
        <row r="4214">
          <cell r="A4214">
            <v>2469001</v>
          </cell>
          <cell r="B4214" t="str">
            <v>24-690-01</v>
          </cell>
          <cell r="C4214" t="str">
            <v xml:space="preserve">PENFIELD DURA DISSECTOR FIG1            </v>
          </cell>
          <cell r="D4214" t="str">
            <v>PC</v>
          </cell>
          <cell r="E4214">
            <v>76.3</v>
          </cell>
          <cell r="F4214">
            <v>190.75</v>
          </cell>
        </row>
        <row r="4215">
          <cell r="A4215">
            <v>2469002</v>
          </cell>
          <cell r="B4215" t="str">
            <v>24-690-02</v>
          </cell>
          <cell r="C4215" t="str">
            <v xml:space="preserve">PENFIELD DURA DISSECTOR FIG2            </v>
          </cell>
          <cell r="D4215" t="str">
            <v>PC</v>
          </cell>
          <cell r="E4215">
            <v>76.3</v>
          </cell>
          <cell r="F4215">
            <v>190.75</v>
          </cell>
        </row>
        <row r="4216">
          <cell r="A4216">
            <v>2469003</v>
          </cell>
          <cell r="B4216" t="str">
            <v>24-690-03</v>
          </cell>
          <cell r="C4216" t="str">
            <v xml:space="preserve">PENFIELD DURA DISSECTOR FIG3            </v>
          </cell>
          <cell r="D4216" t="str">
            <v>PC</v>
          </cell>
          <cell r="E4216">
            <v>76.3</v>
          </cell>
          <cell r="F4216">
            <v>190.75</v>
          </cell>
        </row>
        <row r="4217">
          <cell r="A4217">
            <v>2469004</v>
          </cell>
          <cell r="B4217" t="str">
            <v>24-690-04</v>
          </cell>
          <cell r="C4217" t="str">
            <v xml:space="preserve">PENFIELD DURA DISSECTOR FIG4            </v>
          </cell>
          <cell r="D4217" t="str">
            <v>PC</v>
          </cell>
          <cell r="E4217">
            <v>48</v>
          </cell>
          <cell r="F4217">
            <v>120</v>
          </cell>
        </row>
        <row r="4218">
          <cell r="A4218">
            <v>2469005</v>
          </cell>
          <cell r="B4218" t="str">
            <v>24-690-05</v>
          </cell>
          <cell r="C4218" t="str">
            <v xml:space="preserve">PENFIELD DURA DISSECTOR FIG5            </v>
          </cell>
          <cell r="D4218" t="str">
            <v>PC</v>
          </cell>
          <cell r="E4218">
            <v>60.7</v>
          </cell>
          <cell r="F4218">
            <v>151.75</v>
          </cell>
        </row>
        <row r="4219">
          <cell r="A4219">
            <v>2469124</v>
          </cell>
          <cell r="B4219" t="str">
            <v>24-691-24</v>
          </cell>
          <cell r="C4219" t="str">
            <v xml:space="preserve">DAVIS DURA DISSECTOR DOUBLE             </v>
          </cell>
          <cell r="D4219" t="str">
            <v>PC</v>
          </cell>
          <cell r="E4219">
            <v>33.700000000000003</v>
          </cell>
          <cell r="F4219">
            <v>84.25</v>
          </cell>
        </row>
        <row r="4220">
          <cell r="A4220">
            <v>2469419</v>
          </cell>
          <cell r="B4220" t="str">
            <v>24-694-19</v>
          </cell>
          <cell r="C4220" t="str">
            <v xml:space="preserve">LOVE NERV ROOT RETRACT FIG1             </v>
          </cell>
          <cell r="D4220" t="str">
            <v>PC</v>
          </cell>
          <cell r="E4220">
            <v>38.799999999999997</v>
          </cell>
          <cell r="F4220">
            <v>97</v>
          </cell>
        </row>
        <row r="4221">
          <cell r="A4221">
            <v>2469519</v>
          </cell>
          <cell r="B4221" t="str">
            <v>24-695-19</v>
          </cell>
          <cell r="C4221" t="str">
            <v xml:space="preserve">LOVE NERV ROOT RETRACT FIG2             </v>
          </cell>
          <cell r="D4221" t="str">
            <v>PC</v>
          </cell>
          <cell r="E4221">
            <v>38.799999999999997</v>
          </cell>
          <cell r="F4221">
            <v>97</v>
          </cell>
        </row>
        <row r="4222">
          <cell r="A4222">
            <v>2469522</v>
          </cell>
          <cell r="B4222" t="str">
            <v>24-695-22</v>
          </cell>
          <cell r="C4222" t="str">
            <v xml:space="preserve">LOVE NERVWURZELHAKEN 4 MM, 21 CM        </v>
          </cell>
          <cell r="D4222" t="str">
            <v>PC</v>
          </cell>
          <cell r="E4222">
            <v>26.7</v>
          </cell>
          <cell r="F4222">
            <v>66.75</v>
          </cell>
        </row>
        <row r="4223">
          <cell r="A4223">
            <v>2469719</v>
          </cell>
          <cell r="B4223" t="str">
            <v>24-697-19</v>
          </cell>
          <cell r="C4223" t="str">
            <v xml:space="preserve">LOVE NERV ROOT RETRACT FIG3             </v>
          </cell>
          <cell r="D4223" t="str">
            <v>PC</v>
          </cell>
          <cell r="E4223">
            <v>38.799999999999997</v>
          </cell>
          <cell r="F4223">
            <v>97</v>
          </cell>
        </row>
        <row r="4224">
          <cell r="A4224">
            <v>2470108</v>
          </cell>
          <cell r="B4224" t="str">
            <v>24-701-08</v>
          </cell>
          <cell r="C4224" t="str">
            <v xml:space="preserve">HEIFETZ BRAIN SPATULA,MALLEABLE,8X155MM </v>
          </cell>
          <cell r="D4224" t="str">
            <v>PC</v>
          </cell>
          <cell r="E4224">
            <v>31.62</v>
          </cell>
          <cell r="F4224">
            <v>79.05</v>
          </cell>
        </row>
        <row r="4225">
          <cell r="A4225">
            <v>2470114</v>
          </cell>
          <cell r="B4225" t="str">
            <v>24-701-14</v>
          </cell>
          <cell r="C4225" t="str">
            <v>HEIFETZ BRAIN SPATULA,MALLEABLE,14X155MM</v>
          </cell>
          <cell r="D4225" t="str">
            <v>PC</v>
          </cell>
          <cell r="E4225">
            <v>31.62</v>
          </cell>
          <cell r="F4225">
            <v>79.05</v>
          </cell>
        </row>
        <row r="4226">
          <cell r="A4226">
            <v>2470117</v>
          </cell>
          <cell r="B4226" t="str">
            <v>24-701-17</v>
          </cell>
          <cell r="C4226" t="str">
            <v>HEIFETZ BRAIN SPATU.,MALLEABLE,17X177 MM</v>
          </cell>
          <cell r="D4226" t="str">
            <v>PC</v>
          </cell>
          <cell r="E4226">
            <v>31.62</v>
          </cell>
          <cell r="F4226">
            <v>79.05</v>
          </cell>
        </row>
        <row r="4227">
          <cell r="A4227">
            <v>2470201</v>
          </cell>
          <cell r="B4227" t="str">
            <v>24-702-01</v>
          </cell>
          <cell r="C4227" t="str">
            <v>LEYLA SELF-RET.BRAIN RETR.W.1 ARM,COMPL.</v>
          </cell>
          <cell r="D4227" t="str">
            <v>PC</v>
          </cell>
          <cell r="E4227">
            <v>563.98</v>
          </cell>
          <cell r="F4227">
            <v>1409.95</v>
          </cell>
        </row>
        <row r="4228">
          <cell r="A4228">
            <v>2470202</v>
          </cell>
          <cell r="B4228" t="str">
            <v>24-702-02</v>
          </cell>
          <cell r="C4228" t="str">
            <v xml:space="preserve">LEYLA SELF-RET.BRAIN RETR.W.2 ARMS,CPL. </v>
          </cell>
          <cell r="D4228" t="str">
            <v>PC</v>
          </cell>
          <cell r="E4228">
            <v>1026.81</v>
          </cell>
          <cell r="F4228">
            <v>2567.0249999999996</v>
          </cell>
        </row>
        <row r="4229">
          <cell r="A4229">
            <v>2470203</v>
          </cell>
          <cell r="B4229" t="str">
            <v>24-702-03</v>
          </cell>
          <cell r="C4229" t="str">
            <v xml:space="preserve">FLEXIBLE ARM                            </v>
          </cell>
          <cell r="D4229" t="str">
            <v>PC</v>
          </cell>
          <cell r="E4229">
            <v>311.10000000000002</v>
          </cell>
          <cell r="F4229">
            <v>777.75</v>
          </cell>
        </row>
        <row r="4230">
          <cell r="A4230">
            <v>2470204</v>
          </cell>
          <cell r="B4230" t="str">
            <v>24-702-04</v>
          </cell>
          <cell r="C4230" t="str">
            <v xml:space="preserve">FIXATION BASE FOR 1 ARM                 </v>
          </cell>
          <cell r="D4230" t="str">
            <v>PC</v>
          </cell>
          <cell r="E4230">
            <v>158.1</v>
          </cell>
          <cell r="F4230">
            <v>395.25</v>
          </cell>
        </row>
        <row r="4231">
          <cell r="A4231">
            <v>2470205</v>
          </cell>
          <cell r="B4231" t="str">
            <v>24-702-05</v>
          </cell>
          <cell r="C4231" t="str">
            <v xml:space="preserve">FIXATION BASE FOR 2 ARMS                </v>
          </cell>
          <cell r="D4231" t="str">
            <v>PC</v>
          </cell>
          <cell r="E4231">
            <v>215.05</v>
          </cell>
          <cell r="F4231">
            <v>537.625</v>
          </cell>
        </row>
        <row r="4232">
          <cell r="A4232">
            <v>2470208</v>
          </cell>
          <cell r="B4232" t="str">
            <v>24-702-08</v>
          </cell>
          <cell r="C4232" t="str">
            <v xml:space="preserve">SUPPORT FOR FLAT BRAIN SPATULAS         </v>
          </cell>
          <cell r="D4232" t="str">
            <v>PC</v>
          </cell>
          <cell r="E4232">
            <v>94.78</v>
          </cell>
          <cell r="F4232">
            <v>236.95</v>
          </cell>
        </row>
        <row r="4233">
          <cell r="A4233">
            <v>2470318</v>
          </cell>
          <cell r="B4233" t="str">
            <v>24-703-18</v>
          </cell>
          <cell r="C4233" t="str">
            <v xml:space="preserve">OLIVECRONA BR SPAT CONC FIG1            </v>
          </cell>
          <cell r="D4233" t="str">
            <v>PC</v>
          </cell>
          <cell r="E4233">
            <v>22.02</v>
          </cell>
          <cell r="F4233">
            <v>55.05</v>
          </cell>
        </row>
        <row r="4234">
          <cell r="A4234">
            <v>2470518</v>
          </cell>
          <cell r="B4234" t="str">
            <v>24-705-18</v>
          </cell>
          <cell r="C4234" t="str">
            <v xml:space="preserve">OLIVECRONA BR SPAT CONC FIG2            </v>
          </cell>
          <cell r="D4234" t="str">
            <v>PC</v>
          </cell>
          <cell r="E4234">
            <v>22.02</v>
          </cell>
          <cell r="F4234">
            <v>55.05</v>
          </cell>
        </row>
        <row r="4235">
          <cell r="A4235">
            <v>2470718</v>
          </cell>
          <cell r="B4235" t="str">
            <v>24-707-18</v>
          </cell>
          <cell r="C4235" t="str">
            <v xml:space="preserve">OLIVECRONA BR SPAT CONC FIG3            </v>
          </cell>
          <cell r="D4235" t="str">
            <v>PC</v>
          </cell>
          <cell r="E4235">
            <v>22.02</v>
          </cell>
          <cell r="F4235">
            <v>55.05</v>
          </cell>
        </row>
        <row r="4236">
          <cell r="A4236">
            <v>2470918</v>
          </cell>
          <cell r="B4236" t="str">
            <v>24-709-18</v>
          </cell>
          <cell r="C4236" t="str">
            <v xml:space="preserve">OLIVECRONA BR SPAT CONC FIG4            </v>
          </cell>
          <cell r="D4236" t="str">
            <v>PC</v>
          </cell>
          <cell r="E4236">
            <v>22.02</v>
          </cell>
          <cell r="F4236">
            <v>55.05</v>
          </cell>
        </row>
        <row r="4237">
          <cell r="A4237">
            <v>2471318</v>
          </cell>
          <cell r="B4237" t="str">
            <v>24-713-18</v>
          </cell>
          <cell r="C4237" t="str">
            <v xml:space="preserve">OLIVECRONA BR SPAT CONV FIG1            </v>
          </cell>
          <cell r="D4237" t="str">
            <v>PC</v>
          </cell>
          <cell r="E4237">
            <v>22.02</v>
          </cell>
          <cell r="F4237">
            <v>55.05</v>
          </cell>
        </row>
        <row r="4238">
          <cell r="A4238">
            <v>2471518</v>
          </cell>
          <cell r="B4238" t="str">
            <v>24-715-18</v>
          </cell>
          <cell r="C4238" t="str">
            <v xml:space="preserve">OLIVECRONA BR SPAT CONV FIG2            </v>
          </cell>
          <cell r="D4238" t="str">
            <v>PC</v>
          </cell>
          <cell r="E4238">
            <v>22.02</v>
          </cell>
          <cell r="F4238">
            <v>55.05</v>
          </cell>
        </row>
        <row r="4239">
          <cell r="A4239">
            <v>2471718</v>
          </cell>
          <cell r="B4239" t="str">
            <v>24-717-18</v>
          </cell>
          <cell r="C4239" t="str">
            <v xml:space="preserve">OLIVECRONA BR SPAT CONV FIG3            </v>
          </cell>
          <cell r="D4239" t="str">
            <v>PC</v>
          </cell>
          <cell r="E4239">
            <v>22.02</v>
          </cell>
          <cell r="F4239">
            <v>55.05</v>
          </cell>
        </row>
        <row r="4240">
          <cell r="A4240">
            <v>2471918</v>
          </cell>
          <cell r="B4240" t="str">
            <v>24-719-18</v>
          </cell>
          <cell r="C4240" t="str">
            <v xml:space="preserve">OLIVECRONA BR SPAT CONV FIG4            </v>
          </cell>
          <cell r="D4240" t="str">
            <v>PC</v>
          </cell>
          <cell r="E4240">
            <v>22.02</v>
          </cell>
          <cell r="F4240">
            <v>55.05</v>
          </cell>
        </row>
        <row r="4241">
          <cell r="A4241">
            <v>2472423</v>
          </cell>
          <cell r="B4241" t="str">
            <v>24-724-23</v>
          </cell>
          <cell r="C4241" t="str">
            <v xml:space="preserve">SCOVILLE NERVE ROOT RETRACT             </v>
          </cell>
          <cell r="D4241" t="str">
            <v>PC</v>
          </cell>
          <cell r="E4241">
            <v>45</v>
          </cell>
          <cell r="F4241">
            <v>112.5</v>
          </cell>
        </row>
        <row r="4242">
          <cell r="A4242">
            <v>2472524</v>
          </cell>
          <cell r="B4242" t="str">
            <v>24-725-24</v>
          </cell>
          <cell r="C4242" t="str">
            <v xml:space="preserve">HOLSHER NERVE ROOT RETRACT              </v>
          </cell>
          <cell r="D4242" t="str">
            <v>PC</v>
          </cell>
          <cell r="E4242">
            <v>50.1</v>
          </cell>
          <cell r="F4242">
            <v>125.25</v>
          </cell>
        </row>
        <row r="4243">
          <cell r="A4243">
            <v>2472719</v>
          </cell>
          <cell r="B4243" t="str">
            <v>24-727-19</v>
          </cell>
          <cell r="C4243" t="str">
            <v xml:space="preserve">NERVE ROOT RETRACTOR                    </v>
          </cell>
          <cell r="D4243" t="str">
            <v>PC</v>
          </cell>
          <cell r="E4243">
            <v>47.1</v>
          </cell>
          <cell r="F4243">
            <v>117.75</v>
          </cell>
        </row>
        <row r="4244">
          <cell r="A4244">
            <v>2473826</v>
          </cell>
          <cell r="B4244" t="str">
            <v>24-738-26</v>
          </cell>
          <cell r="C4244" t="str">
            <v xml:space="preserve">GRONINGEN NERV HOOK                     </v>
          </cell>
          <cell r="D4244" t="str">
            <v>PC</v>
          </cell>
          <cell r="E4244">
            <v>46.4</v>
          </cell>
          <cell r="F4244">
            <v>116</v>
          </cell>
        </row>
        <row r="4245">
          <cell r="A4245">
            <v>2474026</v>
          </cell>
          <cell r="B4245" t="str">
            <v>24-740-26</v>
          </cell>
          <cell r="C4245" t="str">
            <v xml:space="preserve">GRONINGEN NERV HOOK                     </v>
          </cell>
          <cell r="D4245" t="str">
            <v>PC</v>
          </cell>
          <cell r="E4245">
            <v>46.4</v>
          </cell>
          <cell r="F4245">
            <v>116</v>
          </cell>
        </row>
        <row r="4246">
          <cell r="A4246">
            <v>2474219</v>
          </cell>
          <cell r="B4246" t="str">
            <v>24-742-19</v>
          </cell>
          <cell r="C4246" t="str">
            <v xml:space="preserve">CUSHING ARTERY HOOK FIG1                </v>
          </cell>
          <cell r="D4246" t="str">
            <v>PC</v>
          </cell>
          <cell r="E4246">
            <v>36.9</v>
          </cell>
          <cell r="F4246">
            <v>92.25</v>
          </cell>
        </row>
        <row r="4247">
          <cell r="A4247">
            <v>2474228</v>
          </cell>
          <cell r="B4247" t="str">
            <v>24-742-28</v>
          </cell>
          <cell r="C4247" t="str">
            <v xml:space="preserve">CUSHING NERVE HOOK                      </v>
          </cell>
          <cell r="D4247" t="str">
            <v>PC</v>
          </cell>
          <cell r="E4247">
            <v>35</v>
          </cell>
          <cell r="F4247">
            <v>87.5</v>
          </cell>
        </row>
        <row r="4248">
          <cell r="A4248">
            <v>2474419</v>
          </cell>
          <cell r="B4248" t="str">
            <v>24-744-19</v>
          </cell>
          <cell r="C4248" t="str">
            <v xml:space="preserve">CUSHING ARTERY HOOK FIG2                </v>
          </cell>
          <cell r="D4248" t="str">
            <v>PC</v>
          </cell>
          <cell r="E4248">
            <v>31.5</v>
          </cell>
          <cell r="F4248">
            <v>78.75</v>
          </cell>
        </row>
        <row r="4249">
          <cell r="A4249">
            <v>2474428</v>
          </cell>
          <cell r="B4249" t="str">
            <v>24-744-28</v>
          </cell>
          <cell r="C4249" t="str">
            <v xml:space="preserve">CUSHING NERVE HOOK                      </v>
          </cell>
          <cell r="D4249" t="str">
            <v>PC</v>
          </cell>
          <cell r="E4249">
            <v>35</v>
          </cell>
          <cell r="F4249">
            <v>87.5</v>
          </cell>
        </row>
        <row r="4250">
          <cell r="A4250">
            <v>2474817</v>
          </cell>
          <cell r="B4250" t="str">
            <v>24-748-17</v>
          </cell>
          <cell r="C4250" t="str">
            <v xml:space="preserve">SMITHWICK NERVE RETRACTOR               </v>
          </cell>
          <cell r="D4250" t="str">
            <v>PC</v>
          </cell>
          <cell r="E4250">
            <v>31.8</v>
          </cell>
          <cell r="F4250">
            <v>79.5</v>
          </cell>
        </row>
        <row r="4251">
          <cell r="A4251">
            <v>2474821</v>
          </cell>
          <cell r="B4251" t="str">
            <v>24-748-21</v>
          </cell>
          <cell r="C4251" t="str">
            <v xml:space="preserve">SMITHWICK NERVE HOOK                    </v>
          </cell>
          <cell r="D4251" t="str">
            <v>PC</v>
          </cell>
          <cell r="E4251">
            <v>32.299999999999997</v>
          </cell>
          <cell r="F4251">
            <v>80.75</v>
          </cell>
        </row>
        <row r="4252">
          <cell r="A4252">
            <v>2482320</v>
          </cell>
          <cell r="B4252" t="str">
            <v>24-823-20</v>
          </cell>
          <cell r="C4252" t="str">
            <v xml:space="preserve">ADSON DISSECTING HOOK                   </v>
          </cell>
          <cell r="D4252" t="str">
            <v>PC</v>
          </cell>
          <cell r="E4252">
            <v>25.4</v>
          </cell>
          <cell r="F4252">
            <v>63.5</v>
          </cell>
        </row>
        <row r="4253">
          <cell r="A4253">
            <v>2482516</v>
          </cell>
          <cell r="B4253" t="str">
            <v>24-825-16</v>
          </cell>
          <cell r="C4253" t="str">
            <v xml:space="preserve">GRAHAM DURA  HOOK BLUNT                 </v>
          </cell>
          <cell r="D4253" t="str">
            <v>PC</v>
          </cell>
          <cell r="E4253">
            <v>20.7</v>
          </cell>
          <cell r="F4253">
            <v>51.75</v>
          </cell>
        </row>
        <row r="4254">
          <cell r="A4254">
            <v>2482718</v>
          </cell>
          <cell r="B4254" t="str">
            <v>24-827-18</v>
          </cell>
          <cell r="C4254" t="str">
            <v xml:space="preserve">SACHS DURA  HOOK SHARP                  </v>
          </cell>
          <cell r="D4254" t="str">
            <v>PC</v>
          </cell>
          <cell r="E4254">
            <v>24</v>
          </cell>
          <cell r="F4254">
            <v>60</v>
          </cell>
        </row>
        <row r="4255">
          <cell r="A4255">
            <v>2483513</v>
          </cell>
          <cell r="B4255" t="str">
            <v>24-835-13</v>
          </cell>
          <cell r="C4255" t="str">
            <v xml:space="preserve">FRAZIER DURA HOOK SHARP                 </v>
          </cell>
          <cell r="D4255" t="str">
            <v>PC</v>
          </cell>
          <cell r="E4255">
            <v>19.100000000000001</v>
          </cell>
          <cell r="F4255">
            <v>47.75</v>
          </cell>
        </row>
        <row r="4256">
          <cell r="A4256">
            <v>2483518</v>
          </cell>
          <cell r="B4256" t="str">
            <v>24-835-18</v>
          </cell>
          <cell r="C4256" t="str">
            <v xml:space="preserve">FRAZIER DURA HOOK SHARP                 </v>
          </cell>
          <cell r="D4256" t="str">
            <v>PC</v>
          </cell>
          <cell r="E4256">
            <v>33.5</v>
          </cell>
          <cell r="F4256">
            <v>83.75</v>
          </cell>
        </row>
        <row r="4257">
          <cell r="A4257">
            <v>2494001</v>
          </cell>
          <cell r="B4257" t="str">
            <v>24-940-01</v>
          </cell>
          <cell r="C4257" t="str">
            <v xml:space="preserve">KRAYENBUEHL NERVE HOOK                  </v>
          </cell>
          <cell r="D4257" t="str">
            <v>PC</v>
          </cell>
          <cell r="E4257">
            <v>43.3</v>
          </cell>
          <cell r="F4257">
            <v>108.25</v>
          </cell>
        </row>
        <row r="4258">
          <cell r="A4258">
            <v>2494002</v>
          </cell>
          <cell r="B4258" t="str">
            <v>24-940-02</v>
          </cell>
          <cell r="C4258" t="str">
            <v xml:space="preserve">KRAYENBUEHL NERVE HOOK                  </v>
          </cell>
          <cell r="D4258" t="str">
            <v>PC</v>
          </cell>
          <cell r="E4258">
            <v>43.3</v>
          </cell>
          <cell r="F4258">
            <v>108.25</v>
          </cell>
        </row>
        <row r="4259">
          <cell r="A4259">
            <v>2494003</v>
          </cell>
          <cell r="B4259" t="str">
            <v>24-940-03</v>
          </cell>
          <cell r="C4259" t="str">
            <v xml:space="preserve">KRAYENBUEHL NERVE HOOK                  </v>
          </cell>
          <cell r="D4259" t="str">
            <v>PC</v>
          </cell>
          <cell r="E4259">
            <v>42.7</v>
          </cell>
          <cell r="F4259">
            <v>106.75</v>
          </cell>
        </row>
        <row r="4260">
          <cell r="A4260">
            <v>2494004</v>
          </cell>
          <cell r="B4260" t="str">
            <v>24-940-04</v>
          </cell>
          <cell r="C4260" t="str">
            <v xml:space="preserve">KRAYENBUEHL NERVE HOOK                  </v>
          </cell>
          <cell r="D4260" t="str">
            <v>PC</v>
          </cell>
          <cell r="E4260">
            <v>42.7</v>
          </cell>
          <cell r="F4260">
            <v>106.75</v>
          </cell>
        </row>
        <row r="4261">
          <cell r="A4261">
            <v>2497316</v>
          </cell>
          <cell r="B4261" t="str">
            <v>24-973-16</v>
          </cell>
          <cell r="C4261" t="str">
            <v xml:space="preserve">CLOWARD LAMINA SPREADER                 </v>
          </cell>
          <cell r="D4261" t="str">
            <v>PC</v>
          </cell>
          <cell r="E4261">
            <v>142.38</v>
          </cell>
          <cell r="F4261">
            <v>355.95</v>
          </cell>
        </row>
        <row r="4262">
          <cell r="A4262">
            <v>2497417</v>
          </cell>
          <cell r="B4262" t="str">
            <v>24-974-17</v>
          </cell>
          <cell r="C4262" t="str">
            <v xml:space="preserve">BONE-SPREADER, PLANE                    </v>
          </cell>
          <cell r="D4262" t="str">
            <v>PC</v>
          </cell>
          <cell r="E4262">
            <v>195.93</v>
          </cell>
          <cell r="F4262">
            <v>489.82500000000005</v>
          </cell>
        </row>
        <row r="4263">
          <cell r="A4263">
            <v>2497517</v>
          </cell>
          <cell r="B4263" t="str">
            <v>24-975-17</v>
          </cell>
          <cell r="C4263" t="str">
            <v xml:space="preserve">INGE LAMINA SPREADER                    </v>
          </cell>
          <cell r="D4263" t="str">
            <v>PC</v>
          </cell>
          <cell r="E4263">
            <v>149.6</v>
          </cell>
          <cell r="F4263">
            <v>374</v>
          </cell>
        </row>
        <row r="4264">
          <cell r="A4264">
            <v>2497727</v>
          </cell>
          <cell r="B4264" t="str">
            <v>24-977-27</v>
          </cell>
          <cell r="C4264" t="str">
            <v xml:space="preserve">INGE LAMINA SPREADER                    </v>
          </cell>
          <cell r="D4264" t="str">
            <v>PC</v>
          </cell>
          <cell r="E4264">
            <v>189.13</v>
          </cell>
          <cell r="F4264">
            <v>472.82499999999999</v>
          </cell>
        </row>
        <row r="4265">
          <cell r="A4265">
            <v>2498203</v>
          </cell>
          <cell r="B4265" t="str">
            <v>24-982-03</v>
          </cell>
          <cell r="C4265" t="str">
            <v xml:space="preserve">COLCLOUGH DISC RONGEUR 3MM              </v>
          </cell>
          <cell r="D4265" t="str">
            <v>PC</v>
          </cell>
          <cell r="E4265">
            <v>395</v>
          </cell>
          <cell r="F4265">
            <v>987.5</v>
          </cell>
        </row>
        <row r="4266">
          <cell r="A4266">
            <v>2498205</v>
          </cell>
          <cell r="B4266" t="str">
            <v>24-982-05</v>
          </cell>
          <cell r="C4266" t="str">
            <v xml:space="preserve">COLCLOUGH DISC RONGEUR 5MM              </v>
          </cell>
          <cell r="D4266" t="str">
            <v>PC</v>
          </cell>
          <cell r="E4266">
            <v>395</v>
          </cell>
          <cell r="F4266">
            <v>987.5</v>
          </cell>
        </row>
        <row r="4267">
          <cell r="A4267">
            <v>2498303</v>
          </cell>
          <cell r="B4267" t="str">
            <v>24-983-03</v>
          </cell>
          <cell r="C4267" t="str">
            <v xml:space="preserve">COLCLOUGH DISC RONGEUR 3MM              </v>
          </cell>
          <cell r="D4267" t="str">
            <v>PC</v>
          </cell>
          <cell r="E4267">
            <v>395</v>
          </cell>
          <cell r="F4267">
            <v>987.5</v>
          </cell>
        </row>
        <row r="4268">
          <cell r="A4268">
            <v>2498305</v>
          </cell>
          <cell r="B4268" t="str">
            <v>24-983-05</v>
          </cell>
          <cell r="C4268" t="str">
            <v xml:space="preserve">COLCLOUGH DISC RONGEUR 5MM              </v>
          </cell>
          <cell r="D4268" t="str">
            <v>PC</v>
          </cell>
          <cell r="E4268">
            <v>395</v>
          </cell>
          <cell r="F4268">
            <v>987.5</v>
          </cell>
        </row>
        <row r="4269">
          <cell r="A4269">
            <v>2498403</v>
          </cell>
          <cell r="B4269" t="str">
            <v>24-984-03</v>
          </cell>
          <cell r="C4269" t="str">
            <v xml:space="preserve">COLCLOUGH DISC RONGEUR 3MM              </v>
          </cell>
          <cell r="D4269" t="str">
            <v>PC</v>
          </cell>
          <cell r="E4269">
            <v>395</v>
          </cell>
          <cell r="F4269">
            <v>987.5</v>
          </cell>
        </row>
        <row r="4270">
          <cell r="A4270">
            <v>2498405</v>
          </cell>
          <cell r="B4270" t="str">
            <v>24-984-05</v>
          </cell>
          <cell r="C4270" t="str">
            <v xml:space="preserve">COLCLOUGH DISC RONGEUR 5MM              </v>
          </cell>
          <cell r="D4270" t="str">
            <v>PC</v>
          </cell>
          <cell r="E4270">
            <v>395</v>
          </cell>
          <cell r="F4270">
            <v>987.5</v>
          </cell>
        </row>
        <row r="4271">
          <cell r="A4271">
            <v>2498503</v>
          </cell>
          <cell r="B4271" t="str">
            <v>24-985-03</v>
          </cell>
          <cell r="C4271" t="str">
            <v xml:space="preserve">COLCLOUGH DISC RONGEUR 3MM              </v>
          </cell>
          <cell r="D4271" t="str">
            <v>PC</v>
          </cell>
          <cell r="E4271">
            <v>395</v>
          </cell>
          <cell r="F4271">
            <v>987.5</v>
          </cell>
        </row>
        <row r="4272">
          <cell r="A4272">
            <v>2498505</v>
          </cell>
          <cell r="B4272" t="str">
            <v>24-985-05</v>
          </cell>
          <cell r="C4272" t="str">
            <v xml:space="preserve">COLCLOUGH DISC RONGEUR 5MM              </v>
          </cell>
          <cell r="D4272" t="str">
            <v>PC</v>
          </cell>
          <cell r="E4272">
            <v>395</v>
          </cell>
          <cell r="F4272">
            <v>987.5</v>
          </cell>
        </row>
        <row r="4273">
          <cell r="A4273">
            <v>2498603</v>
          </cell>
          <cell r="B4273" t="str">
            <v>24-986-03</v>
          </cell>
          <cell r="C4273" t="str">
            <v xml:space="preserve">COLCL(RICHTER)DISC RONG 3MM             </v>
          </cell>
          <cell r="D4273" t="str">
            <v>PC</v>
          </cell>
          <cell r="E4273">
            <v>395</v>
          </cell>
          <cell r="F4273">
            <v>987.5</v>
          </cell>
        </row>
        <row r="4274">
          <cell r="A4274">
            <v>2498605</v>
          </cell>
          <cell r="B4274" t="str">
            <v>24-986-05</v>
          </cell>
          <cell r="C4274" t="str">
            <v xml:space="preserve">COLCL(RICHTER)DISC RONG 5MM             </v>
          </cell>
          <cell r="D4274" t="str">
            <v>PC</v>
          </cell>
          <cell r="E4274">
            <v>395</v>
          </cell>
          <cell r="F4274">
            <v>987.5</v>
          </cell>
        </row>
        <row r="4275">
          <cell r="A4275">
            <v>2498703</v>
          </cell>
          <cell r="B4275" t="str">
            <v>24-987-03</v>
          </cell>
          <cell r="C4275" t="str">
            <v xml:space="preserve">COLCL(RICHTER)DISC RONG 3MM             </v>
          </cell>
          <cell r="D4275" t="str">
            <v>PC</v>
          </cell>
          <cell r="E4275">
            <v>395</v>
          </cell>
          <cell r="F4275">
            <v>987.5</v>
          </cell>
        </row>
        <row r="4276">
          <cell r="A4276">
            <v>2498705</v>
          </cell>
          <cell r="B4276" t="str">
            <v>24-987-05</v>
          </cell>
          <cell r="C4276" t="str">
            <v xml:space="preserve">COLCL(RICHTER)DISC RONG 5MM             </v>
          </cell>
          <cell r="D4276" t="str">
            <v>PC</v>
          </cell>
          <cell r="E4276">
            <v>395</v>
          </cell>
          <cell r="F4276">
            <v>987.5</v>
          </cell>
        </row>
        <row r="4277">
          <cell r="A4277">
            <v>2499003</v>
          </cell>
          <cell r="B4277" t="str">
            <v>24-990-03</v>
          </cell>
          <cell r="C4277" t="str">
            <v xml:space="preserve">FERRIS-SMITH-K.DISCRONG 3MM             </v>
          </cell>
          <cell r="D4277" t="str">
            <v>PC</v>
          </cell>
          <cell r="E4277">
            <v>395.5</v>
          </cell>
          <cell r="F4277">
            <v>988.75</v>
          </cell>
        </row>
        <row r="4278">
          <cell r="A4278">
            <v>2499101</v>
          </cell>
          <cell r="B4278" t="str">
            <v>24-991-01</v>
          </cell>
          <cell r="C4278" t="str">
            <v xml:space="preserve">FERRIS-SMITH-K.DISCRONG 1MM             </v>
          </cell>
          <cell r="D4278" t="str">
            <v>PC</v>
          </cell>
          <cell r="E4278">
            <v>395</v>
          </cell>
          <cell r="F4278">
            <v>987.5</v>
          </cell>
        </row>
        <row r="4279">
          <cell r="A4279">
            <v>2499102</v>
          </cell>
          <cell r="B4279" t="str">
            <v>24-991-02</v>
          </cell>
          <cell r="C4279" t="str">
            <v xml:space="preserve">FERRIS-SMITH-K.DISCRONG 2MM             </v>
          </cell>
          <cell r="D4279" t="str">
            <v>PC</v>
          </cell>
          <cell r="E4279">
            <v>354</v>
          </cell>
          <cell r="F4279">
            <v>885</v>
          </cell>
        </row>
        <row r="4280">
          <cell r="A4280">
            <v>2499103</v>
          </cell>
          <cell r="B4280" t="str">
            <v>24-991-03</v>
          </cell>
          <cell r="C4280" t="str">
            <v xml:space="preserve">FERRIS-SMITH-K.DISCRONG 3MM             </v>
          </cell>
          <cell r="D4280" t="str">
            <v>PC</v>
          </cell>
          <cell r="E4280">
            <v>354</v>
          </cell>
          <cell r="F4280">
            <v>885</v>
          </cell>
        </row>
        <row r="4281">
          <cell r="A4281">
            <v>2499104</v>
          </cell>
          <cell r="B4281" t="str">
            <v>24-991-04</v>
          </cell>
          <cell r="C4281" t="str">
            <v xml:space="preserve">FERRIS-SMITH-K.DISCRONG 4MM             </v>
          </cell>
          <cell r="D4281" t="str">
            <v>PC</v>
          </cell>
          <cell r="E4281">
            <v>354</v>
          </cell>
          <cell r="F4281">
            <v>885</v>
          </cell>
        </row>
        <row r="4282">
          <cell r="A4282">
            <v>2499105</v>
          </cell>
          <cell r="B4282" t="str">
            <v>24-991-05</v>
          </cell>
          <cell r="C4282" t="str">
            <v xml:space="preserve">FERRIS-SMITH-K.DISCRONG 5MM             </v>
          </cell>
          <cell r="D4282" t="str">
            <v>PC</v>
          </cell>
          <cell r="E4282">
            <v>354</v>
          </cell>
          <cell r="F4282">
            <v>885</v>
          </cell>
        </row>
        <row r="4283">
          <cell r="A4283">
            <v>2499106</v>
          </cell>
          <cell r="B4283" t="str">
            <v>24-991-06</v>
          </cell>
          <cell r="C4283" t="str">
            <v xml:space="preserve">FERRIS-SMITH-K.DISCRONG 6MM             </v>
          </cell>
          <cell r="D4283" t="str">
            <v>PC</v>
          </cell>
          <cell r="E4283">
            <v>354</v>
          </cell>
          <cell r="F4283">
            <v>885</v>
          </cell>
        </row>
        <row r="4284">
          <cell r="A4284">
            <v>2499201</v>
          </cell>
          <cell r="B4284" t="str">
            <v>24-992-01</v>
          </cell>
          <cell r="C4284" t="str">
            <v xml:space="preserve">FERRIS-SMITH-K.DISCRONG 1MM             </v>
          </cell>
          <cell r="D4284" t="str">
            <v>PC</v>
          </cell>
          <cell r="E4284">
            <v>395</v>
          </cell>
          <cell r="F4284">
            <v>987.5</v>
          </cell>
        </row>
        <row r="4285">
          <cell r="A4285">
            <v>2499202</v>
          </cell>
          <cell r="B4285" t="str">
            <v>24-992-02</v>
          </cell>
          <cell r="C4285" t="str">
            <v xml:space="preserve">FERRIS-SMITH-K.DISCRONG 2MM             </v>
          </cell>
          <cell r="D4285" t="str">
            <v>PC</v>
          </cell>
          <cell r="E4285">
            <v>354</v>
          </cell>
          <cell r="F4285">
            <v>885</v>
          </cell>
        </row>
        <row r="4286">
          <cell r="A4286">
            <v>2499203</v>
          </cell>
          <cell r="B4286" t="str">
            <v>24-992-03</v>
          </cell>
          <cell r="C4286" t="str">
            <v xml:space="preserve">FERRIS-SMITH-K.DISCRONG 3MM             </v>
          </cell>
          <cell r="D4286" t="str">
            <v>PC</v>
          </cell>
          <cell r="E4286">
            <v>354</v>
          </cell>
          <cell r="F4286">
            <v>885</v>
          </cell>
        </row>
        <row r="4287">
          <cell r="A4287">
            <v>2499204</v>
          </cell>
          <cell r="B4287" t="str">
            <v>24-992-04</v>
          </cell>
          <cell r="C4287" t="str">
            <v xml:space="preserve">FERRIS-SMITH-K.DISCRONG 4MM             </v>
          </cell>
          <cell r="D4287" t="str">
            <v>PC</v>
          </cell>
          <cell r="E4287">
            <v>354</v>
          </cell>
          <cell r="F4287">
            <v>885</v>
          </cell>
        </row>
        <row r="4288">
          <cell r="A4288">
            <v>2499205</v>
          </cell>
          <cell r="B4288" t="str">
            <v>24-992-05</v>
          </cell>
          <cell r="C4288" t="str">
            <v xml:space="preserve">FERRIS-SMITH-K.DISCRONG 5MM             </v>
          </cell>
          <cell r="D4288" t="str">
            <v>PC</v>
          </cell>
          <cell r="E4288">
            <v>354</v>
          </cell>
          <cell r="F4288">
            <v>885</v>
          </cell>
        </row>
        <row r="4289">
          <cell r="A4289">
            <v>2499206</v>
          </cell>
          <cell r="B4289" t="str">
            <v>24-992-06</v>
          </cell>
          <cell r="C4289" t="str">
            <v xml:space="preserve">FERRIS-SMITH-K.DISCRONG 6MM             </v>
          </cell>
          <cell r="D4289" t="str">
            <v>PC</v>
          </cell>
          <cell r="E4289">
            <v>354</v>
          </cell>
          <cell r="F4289">
            <v>885</v>
          </cell>
        </row>
        <row r="4290">
          <cell r="A4290">
            <v>2499301</v>
          </cell>
          <cell r="B4290" t="str">
            <v>24-993-01</v>
          </cell>
          <cell r="C4290" t="str">
            <v xml:space="preserve">FERRIS-SMITH-K.DISCRONG 1MM             </v>
          </cell>
          <cell r="D4290" t="str">
            <v>PC</v>
          </cell>
          <cell r="E4290">
            <v>395</v>
          </cell>
          <cell r="F4290">
            <v>987.5</v>
          </cell>
        </row>
        <row r="4291">
          <cell r="A4291">
            <v>2499302</v>
          </cell>
          <cell r="B4291" t="str">
            <v>24-993-02</v>
          </cell>
          <cell r="C4291" t="str">
            <v xml:space="preserve">FERRIS-SMITH-K.DISCRONG 2MM             </v>
          </cell>
          <cell r="D4291" t="str">
            <v>PC</v>
          </cell>
          <cell r="E4291">
            <v>354</v>
          </cell>
          <cell r="F4291">
            <v>885</v>
          </cell>
        </row>
        <row r="4292">
          <cell r="A4292">
            <v>2499303</v>
          </cell>
          <cell r="B4292" t="str">
            <v>24-993-03</v>
          </cell>
          <cell r="C4292" t="str">
            <v xml:space="preserve">FERRIS-SMITH-K.DISCRONG 3MM             </v>
          </cell>
          <cell r="D4292" t="str">
            <v>PC</v>
          </cell>
          <cell r="E4292">
            <v>354</v>
          </cell>
          <cell r="F4292">
            <v>885</v>
          </cell>
        </row>
        <row r="4293">
          <cell r="A4293">
            <v>2499304</v>
          </cell>
          <cell r="B4293" t="str">
            <v>24-993-04</v>
          </cell>
          <cell r="C4293" t="str">
            <v xml:space="preserve">FERRIS-SMITH-K.DISCRONG 4MM             </v>
          </cell>
          <cell r="D4293" t="str">
            <v>PC</v>
          </cell>
          <cell r="E4293">
            <v>354</v>
          </cell>
          <cell r="F4293">
            <v>885</v>
          </cell>
        </row>
        <row r="4294">
          <cell r="A4294">
            <v>2499305</v>
          </cell>
          <cell r="B4294" t="str">
            <v>24-993-05</v>
          </cell>
          <cell r="C4294" t="str">
            <v xml:space="preserve">FERRIS-SMITH-K.DISCRONG 5MM             </v>
          </cell>
          <cell r="D4294" t="str">
            <v>PC</v>
          </cell>
          <cell r="E4294">
            <v>354</v>
          </cell>
          <cell r="F4294">
            <v>885</v>
          </cell>
        </row>
        <row r="4295">
          <cell r="A4295">
            <v>2499306</v>
          </cell>
          <cell r="B4295" t="str">
            <v>24-993-06</v>
          </cell>
          <cell r="C4295" t="str">
            <v xml:space="preserve">FERRIS-SMITH-K.DISCRONG 6MM             </v>
          </cell>
          <cell r="D4295" t="str">
            <v>PC</v>
          </cell>
          <cell r="E4295">
            <v>354</v>
          </cell>
          <cell r="F4295">
            <v>885</v>
          </cell>
        </row>
        <row r="4296">
          <cell r="A4296">
            <v>2499401</v>
          </cell>
          <cell r="B4296" t="str">
            <v>24-994-01</v>
          </cell>
          <cell r="C4296" t="str">
            <v xml:space="preserve">CUSHING LAMINECTOMY RG. 2X10            </v>
          </cell>
          <cell r="D4296" t="str">
            <v>PC</v>
          </cell>
          <cell r="E4296">
            <v>368.5</v>
          </cell>
          <cell r="F4296">
            <v>921.25</v>
          </cell>
        </row>
        <row r="4297">
          <cell r="A4297">
            <v>2499402</v>
          </cell>
          <cell r="B4297" t="str">
            <v>24-994-02</v>
          </cell>
          <cell r="C4297" t="str">
            <v xml:space="preserve">CUSHING LAMINECTOMY RG. 2X10            </v>
          </cell>
          <cell r="D4297" t="str">
            <v>PC</v>
          </cell>
          <cell r="E4297">
            <v>368.5</v>
          </cell>
          <cell r="F4297">
            <v>921.25</v>
          </cell>
        </row>
        <row r="4298">
          <cell r="A4298">
            <v>2499403</v>
          </cell>
          <cell r="B4298" t="str">
            <v>24-994-03</v>
          </cell>
          <cell r="C4298" t="str">
            <v xml:space="preserve">CUSHING LAMINECTOMY RG. 2X10            </v>
          </cell>
          <cell r="D4298" t="str">
            <v>PC</v>
          </cell>
          <cell r="E4298">
            <v>368.5</v>
          </cell>
          <cell r="F4298">
            <v>921.25</v>
          </cell>
        </row>
        <row r="4299">
          <cell r="A4299">
            <v>2499404</v>
          </cell>
          <cell r="B4299" t="str">
            <v>24-994-04</v>
          </cell>
          <cell r="C4299" t="str">
            <v xml:space="preserve">LOVE-GRUENWALD LAMIN.RG.3X10            </v>
          </cell>
          <cell r="D4299" t="str">
            <v>PC</v>
          </cell>
          <cell r="E4299">
            <v>368.5</v>
          </cell>
          <cell r="F4299">
            <v>921.25</v>
          </cell>
        </row>
        <row r="4300">
          <cell r="A4300">
            <v>2499405</v>
          </cell>
          <cell r="B4300" t="str">
            <v>24-994-05</v>
          </cell>
          <cell r="C4300" t="str">
            <v xml:space="preserve">LOVE-GRUENWALD LAMIN.RG.3X10            </v>
          </cell>
          <cell r="D4300" t="str">
            <v>PC</v>
          </cell>
          <cell r="E4300">
            <v>368.5</v>
          </cell>
          <cell r="F4300">
            <v>921.25</v>
          </cell>
        </row>
        <row r="4301">
          <cell r="A4301">
            <v>2499406</v>
          </cell>
          <cell r="B4301" t="str">
            <v>24-994-06</v>
          </cell>
          <cell r="C4301" t="str">
            <v xml:space="preserve">LOVE-GRUENWALD LAMIN.RG.3X10            </v>
          </cell>
          <cell r="D4301" t="str">
            <v>PC</v>
          </cell>
          <cell r="E4301">
            <v>368.5</v>
          </cell>
          <cell r="F4301">
            <v>921.25</v>
          </cell>
        </row>
        <row r="4302">
          <cell r="A4302">
            <v>2499407</v>
          </cell>
          <cell r="B4302" t="str">
            <v>24-994-07</v>
          </cell>
          <cell r="C4302" t="str">
            <v xml:space="preserve">SPURLING LAMINECTOMY RG.4X10            </v>
          </cell>
          <cell r="D4302" t="str">
            <v>PC</v>
          </cell>
          <cell r="E4302">
            <v>368.5</v>
          </cell>
          <cell r="F4302">
            <v>921.25</v>
          </cell>
        </row>
        <row r="4303">
          <cell r="A4303">
            <v>2499408</v>
          </cell>
          <cell r="B4303" t="str">
            <v>24-994-08</v>
          </cell>
          <cell r="C4303" t="str">
            <v xml:space="preserve">SPURLING LAMINECTOMY RG.4X10            </v>
          </cell>
          <cell r="D4303" t="str">
            <v>PC</v>
          </cell>
          <cell r="E4303">
            <v>368.5</v>
          </cell>
          <cell r="F4303">
            <v>921.25</v>
          </cell>
        </row>
        <row r="4304">
          <cell r="A4304">
            <v>2499409</v>
          </cell>
          <cell r="B4304" t="str">
            <v>24-994-09</v>
          </cell>
          <cell r="C4304" t="str">
            <v xml:space="preserve">SPURLING LAMINECTOMY RG.4X10            </v>
          </cell>
          <cell r="D4304" t="str">
            <v>PC</v>
          </cell>
          <cell r="E4304">
            <v>368.5</v>
          </cell>
          <cell r="F4304">
            <v>921.25</v>
          </cell>
        </row>
        <row r="4305">
          <cell r="A4305">
            <v>2499501</v>
          </cell>
          <cell r="B4305" t="str">
            <v>24-995-01</v>
          </cell>
          <cell r="C4305" t="str">
            <v xml:space="preserve">CUSHING LAMINECTOMY RG. 2X10            </v>
          </cell>
          <cell r="D4305" t="str">
            <v>PC</v>
          </cell>
          <cell r="E4305">
            <v>368.5</v>
          </cell>
          <cell r="F4305">
            <v>921.25</v>
          </cell>
        </row>
        <row r="4306">
          <cell r="A4306">
            <v>2499502</v>
          </cell>
          <cell r="B4306" t="str">
            <v>24-995-02</v>
          </cell>
          <cell r="C4306" t="str">
            <v xml:space="preserve">CUSHING LAMINECTOMY RG. 2X10            </v>
          </cell>
          <cell r="D4306" t="str">
            <v>PC</v>
          </cell>
          <cell r="E4306">
            <v>368.5</v>
          </cell>
          <cell r="F4306">
            <v>921.25</v>
          </cell>
        </row>
        <row r="4307">
          <cell r="A4307">
            <v>2499503</v>
          </cell>
          <cell r="B4307" t="str">
            <v>24-995-03</v>
          </cell>
          <cell r="C4307" t="str">
            <v xml:space="preserve">CUSHING LAMINECTOMY RG. 2X10            </v>
          </cell>
          <cell r="D4307" t="str">
            <v>PC</v>
          </cell>
          <cell r="E4307">
            <v>368.5</v>
          </cell>
          <cell r="F4307">
            <v>921.25</v>
          </cell>
        </row>
        <row r="4308">
          <cell r="A4308">
            <v>2499504</v>
          </cell>
          <cell r="B4308" t="str">
            <v>24-995-04</v>
          </cell>
          <cell r="C4308" t="str">
            <v xml:space="preserve">LOVE-GRUENWALD LAMIN.RG.3X10            </v>
          </cell>
          <cell r="D4308" t="str">
            <v>PC</v>
          </cell>
          <cell r="E4308">
            <v>368.5</v>
          </cell>
          <cell r="F4308">
            <v>921.25</v>
          </cell>
        </row>
        <row r="4309">
          <cell r="A4309">
            <v>2499505</v>
          </cell>
          <cell r="B4309" t="str">
            <v>24-995-05</v>
          </cell>
          <cell r="C4309" t="str">
            <v xml:space="preserve">LOVE-GRUENWALD LAMIN.RG.3X10            </v>
          </cell>
          <cell r="D4309" t="str">
            <v>PC</v>
          </cell>
          <cell r="E4309">
            <v>368.5</v>
          </cell>
          <cell r="F4309">
            <v>921.25</v>
          </cell>
        </row>
        <row r="4310">
          <cell r="A4310">
            <v>2499506</v>
          </cell>
          <cell r="B4310" t="str">
            <v>24-995-06</v>
          </cell>
          <cell r="C4310" t="str">
            <v xml:space="preserve">LOVE-GRUENWALD LAMIN.RG.3X10            </v>
          </cell>
          <cell r="D4310" t="str">
            <v>PC</v>
          </cell>
          <cell r="E4310">
            <v>368.5</v>
          </cell>
          <cell r="F4310">
            <v>921.25</v>
          </cell>
        </row>
        <row r="4311">
          <cell r="A4311">
            <v>2499507</v>
          </cell>
          <cell r="B4311" t="str">
            <v>24-995-07</v>
          </cell>
          <cell r="C4311" t="str">
            <v xml:space="preserve">SPURLING LAMINECTOMY RG.4X10            </v>
          </cell>
          <cell r="D4311" t="str">
            <v>PC</v>
          </cell>
          <cell r="E4311">
            <v>368.5</v>
          </cell>
          <cell r="F4311">
            <v>921.25</v>
          </cell>
        </row>
        <row r="4312">
          <cell r="A4312">
            <v>2499508</v>
          </cell>
          <cell r="B4312" t="str">
            <v>24-995-08</v>
          </cell>
          <cell r="C4312" t="str">
            <v xml:space="preserve">SPURLING LAMINECTOMY RG.4X10            </v>
          </cell>
          <cell r="D4312" t="str">
            <v>PC</v>
          </cell>
          <cell r="E4312">
            <v>368.5</v>
          </cell>
          <cell r="F4312">
            <v>921.25</v>
          </cell>
        </row>
        <row r="4313">
          <cell r="A4313">
            <v>2499509</v>
          </cell>
          <cell r="B4313" t="str">
            <v>24-995-09</v>
          </cell>
          <cell r="C4313" t="str">
            <v xml:space="preserve">SPURLING LAMINECTOMY RG.4X10            </v>
          </cell>
          <cell r="D4313" t="str">
            <v>PC</v>
          </cell>
          <cell r="E4313">
            <v>368.5</v>
          </cell>
          <cell r="F4313">
            <v>921.25</v>
          </cell>
        </row>
        <row r="4314">
          <cell r="A4314">
            <v>2499601</v>
          </cell>
          <cell r="B4314" t="str">
            <v>24-996-01</v>
          </cell>
          <cell r="C4314" t="str">
            <v xml:space="preserve">CUSHING LAMINECTOMY RG. 2X10            </v>
          </cell>
          <cell r="D4314" t="str">
            <v>PC</v>
          </cell>
          <cell r="E4314">
            <v>368.5</v>
          </cell>
          <cell r="F4314">
            <v>921.25</v>
          </cell>
        </row>
        <row r="4315">
          <cell r="A4315">
            <v>2499602</v>
          </cell>
          <cell r="B4315" t="str">
            <v>24-996-02</v>
          </cell>
          <cell r="C4315" t="str">
            <v xml:space="preserve">CUSHING LAMINECTOMY RG. 2X10            </v>
          </cell>
          <cell r="D4315" t="str">
            <v>PC</v>
          </cell>
          <cell r="E4315">
            <v>368.5</v>
          </cell>
          <cell r="F4315">
            <v>921.25</v>
          </cell>
        </row>
        <row r="4316">
          <cell r="A4316">
            <v>2499603</v>
          </cell>
          <cell r="B4316" t="str">
            <v>24-996-03</v>
          </cell>
          <cell r="C4316" t="str">
            <v xml:space="preserve">CUSHING LAMINECTOMY RG. 2X10            </v>
          </cell>
          <cell r="D4316" t="str">
            <v>PC</v>
          </cell>
          <cell r="E4316">
            <v>368.5</v>
          </cell>
          <cell r="F4316">
            <v>921.25</v>
          </cell>
        </row>
        <row r="4317">
          <cell r="A4317">
            <v>2499604</v>
          </cell>
          <cell r="B4317" t="str">
            <v>24-996-04</v>
          </cell>
          <cell r="C4317" t="str">
            <v xml:space="preserve">LOVE-GRUENWALD LAMIN.RG.3X10            </v>
          </cell>
          <cell r="D4317" t="str">
            <v>PC</v>
          </cell>
          <cell r="E4317">
            <v>368.5</v>
          </cell>
          <cell r="F4317">
            <v>921.25</v>
          </cell>
        </row>
        <row r="4318">
          <cell r="A4318">
            <v>2499605</v>
          </cell>
          <cell r="B4318" t="str">
            <v>24-996-05</v>
          </cell>
          <cell r="C4318" t="str">
            <v xml:space="preserve">LOVE-GRUENWALD LAMIN.RG.3X10            </v>
          </cell>
          <cell r="D4318" t="str">
            <v>PC</v>
          </cell>
          <cell r="E4318">
            <v>368.5</v>
          </cell>
          <cell r="F4318">
            <v>921.25</v>
          </cell>
        </row>
        <row r="4319">
          <cell r="A4319">
            <v>2499606</v>
          </cell>
          <cell r="B4319" t="str">
            <v>24-996-06</v>
          </cell>
          <cell r="C4319" t="str">
            <v xml:space="preserve">LOVE-GRUENWALD LAMIN.RG.3X10            </v>
          </cell>
          <cell r="D4319" t="str">
            <v>PC</v>
          </cell>
          <cell r="E4319">
            <v>368.5</v>
          </cell>
          <cell r="F4319">
            <v>921.25</v>
          </cell>
        </row>
        <row r="4320">
          <cell r="A4320">
            <v>2499607</v>
          </cell>
          <cell r="B4320" t="str">
            <v>24-996-07</v>
          </cell>
          <cell r="C4320" t="str">
            <v xml:space="preserve">SPURLING LAMINECTOMY RG.4X10            </v>
          </cell>
          <cell r="D4320" t="str">
            <v>PC</v>
          </cell>
          <cell r="E4320">
            <v>368.5</v>
          </cell>
          <cell r="F4320">
            <v>921.25</v>
          </cell>
        </row>
        <row r="4321">
          <cell r="A4321">
            <v>2499608</v>
          </cell>
          <cell r="B4321" t="str">
            <v>24-996-08</v>
          </cell>
          <cell r="C4321" t="str">
            <v xml:space="preserve">SPURLING LAMINECTOMY RG.4X10            </v>
          </cell>
          <cell r="D4321" t="str">
            <v>PC</v>
          </cell>
          <cell r="E4321">
            <v>368.5</v>
          </cell>
          <cell r="F4321">
            <v>921.25</v>
          </cell>
        </row>
        <row r="4322">
          <cell r="A4322">
            <v>2499609</v>
          </cell>
          <cell r="B4322" t="str">
            <v>24-996-09</v>
          </cell>
          <cell r="C4322" t="str">
            <v xml:space="preserve">SPURLING LAMINECTOMY RG.4X10            </v>
          </cell>
          <cell r="D4322" t="str">
            <v>PC</v>
          </cell>
          <cell r="E4322">
            <v>368.5</v>
          </cell>
          <cell r="F4322">
            <v>921.25</v>
          </cell>
        </row>
        <row r="4323">
          <cell r="A4323">
            <v>2499625</v>
          </cell>
          <cell r="B4323" t="str">
            <v>24-996-25</v>
          </cell>
          <cell r="C4323" t="str">
            <v xml:space="preserve">OLDBERG LAMINECTO.RONG 7 MM             </v>
          </cell>
          <cell r="D4323" t="str">
            <v>PC</v>
          </cell>
          <cell r="E4323">
            <v>378.5</v>
          </cell>
          <cell r="F4323">
            <v>946.25</v>
          </cell>
        </row>
        <row r="4324">
          <cell r="A4324">
            <v>2499627</v>
          </cell>
          <cell r="B4324" t="str">
            <v>24-996-27</v>
          </cell>
          <cell r="C4324" t="str">
            <v xml:space="preserve">LANDOLT TUMOR GRASPING FCPS.            </v>
          </cell>
          <cell r="D4324" t="str">
            <v>PC</v>
          </cell>
          <cell r="E4324">
            <v>339.5</v>
          </cell>
          <cell r="F4324">
            <v>848.75</v>
          </cell>
        </row>
        <row r="4325">
          <cell r="A4325">
            <v>2499650</v>
          </cell>
          <cell r="B4325" t="str">
            <v>24-996-50</v>
          </cell>
          <cell r="C4325" t="str">
            <v xml:space="preserve">YASARGIL PITIUTARY RG. SHARP            </v>
          </cell>
          <cell r="D4325" t="str">
            <v>PC</v>
          </cell>
          <cell r="E4325">
            <v>283.5</v>
          </cell>
          <cell r="F4325">
            <v>708.75</v>
          </cell>
        </row>
        <row r="4326">
          <cell r="A4326">
            <v>2500102</v>
          </cell>
          <cell r="B4326" t="str">
            <v>25-001-02</v>
          </cell>
          <cell r="C4326" t="str">
            <v xml:space="preserve">MICRO MESH, 21X2-HOLE,0.3MM             </v>
          </cell>
          <cell r="D4326" t="str">
            <v>PC</v>
          </cell>
          <cell r="E4326">
            <v>68.099999999999994</v>
          </cell>
          <cell r="F4326">
            <v>170.25</v>
          </cell>
        </row>
        <row r="4327">
          <cell r="A4327">
            <v>2500113</v>
          </cell>
          <cell r="B4327" t="str">
            <v>25-001-13</v>
          </cell>
          <cell r="C4327" t="str">
            <v xml:space="preserve">MICRO MESH,21X13-HOLE,0.3MM             </v>
          </cell>
          <cell r="D4327" t="str">
            <v>PC</v>
          </cell>
          <cell r="E4327">
            <v>372.5</v>
          </cell>
          <cell r="F4327">
            <v>931.25</v>
          </cell>
        </row>
        <row r="4328">
          <cell r="A4328">
            <v>2500202</v>
          </cell>
          <cell r="B4328" t="str">
            <v>25-002-02</v>
          </cell>
          <cell r="C4328" t="str">
            <v xml:space="preserve">MICRO MESH, 2-HOLE.0.6MM                </v>
          </cell>
          <cell r="D4328" t="str">
            <v>PC</v>
          </cell>
          <cell r="E4328">
            <v>68.099999999999994</v>
          </cell>
          <cell r="F4328">
            <v>170.25</v>
          </cell>
        </row>
        <row r="4329">
          <cell r="A4329">
            <v>2500213</v>
          </cell>
          <cell r="B4329" t="str">
            <v>25-002-13</v>
          </cell>
          <cell r="C4329" t="str">
            <v xml:space="preserve">MICRO MESH,13-HOLE,0.6MM                </v>
          </cell>
          <cell r="D4329" t="str">
            <v>PC</v>
          </cell>
          <cell r="E4329">
            <v>372.5</v>
          </cell>
          <cell r="F4329">
            <v>931.25</v>
          </cell>
        </row>
        <row r="4330">
          <cell r="A4330">
            <v>2500302</v>
          </cell>
          <cell r="B4330" t="str">
            <v>25-003-02</v>
          </cell>
          <cell r="C4330" t="str">
            <v xml:space="preserve">MICRO MESH, 15X2-HOLE,0.3MM             </v>
          </cell>
          <cell r="D4330" t="str">
            <v>PC</v>
          </cell>
          <cell r="E4330">
            <v>68.099999999999994</v>
          </cell>
          <cell r="F4330">
            <v>170.25</v>
          </cell>
        </row>
        <row r="4331">
          <cell r="A4331">
            <v>2500310</v>
          </cell>
          <cell r="B4331" t="str">
            <v>25-003-10</v>
          </cell>
          <cell r="C4331" t="str">
            <v xml:space="preserve">MICRO MESH,12-HOLE,0.3MM                </v>
          </cell>
          <cell r="D4331" t="str">
            <v>PC</v>
          </cell>
          <cell r="E4331">
            <v>372.5</v>
          </cell>
          <cell r="F4331">
            <v>931.25</v>
          </cell>
        </row>
        <row r="4332">
          <cell r="A4332">
            <v>2500402</v>
          </cell>
          <cell r="B4332" t="str">
            <v>25-004-02</v>
          </cell>
          <cell r="C4332" t="str">
            <v xml:space="preserve">MICRO MESH, 15X2-HOLE,0.6MM             </v>
          </cell>
          <cell r="D4332" t="str">
            <v>PC</v>
          </cell>
          <cell r="E4332">
            <v>68.099999999999994</v>
          </cell>
          <cell r="F4332">
            <v>170.25</v>
          </cell>
        </row>
        <row r="4333">
          <cell r="A4333">
            <v>2500425</v>
          </cell>
          <cell r="B4333" t="str">
            <v>25-004-25</v>
          </cell>
          <cell r="C4333" t="str">
            <v xml:space="preserve">MICRO MESH 16X13,5MM, 0.6MM             </v>
          </cell>
          <cell r="D4333" t="str">
            <v>PC</v>
          </cell>
          <cell r="E4333">
            <v>1335</v>
          </cell>
          <cell r="F4333">
            <v>3337.5</v>
          </cell>
        </row>
        <row r="4334">
          <cell r="A4334">
            <v>2500450</v>
          </cell>
          <cell r="B4334" t="str">
            <v>25-004-50</v>
          </cell>
          <cell r="C4334" t="str">
            <v xml:space="preserve">NEURO MICRO-MESH 1.5, D45MM, 0.6MM      </v>
          </cell>
          <cell r="D4334" t="str">
            <v>PC</v>
          </cell>
          <cell r="E4334">
            <v>232.5</v>
          </cell>
          <cell r="F4334">
            <v>581.25</v>
          </cell>
        </row>
        <row r="4335">
          <cell r="A4335">
            <v>2500470</v>
          </cell>
          <cell r="B4335" t="str">
            <v>25-004-70</v>
          </cell>
          <cell r="C4335" t="str">
            <v xml:space="preserve">NEURO MICRO-MESH 1.5, D73MM, 0.6MM      </v>
          </cell>
          <cell r="D4335" t="str">
            <v>PC</v>
          </cell>
          <cell r="E4335">
            <v>360.5</v>
          </cell>
          <cell r="F4335">
            <v>901.25</v>
          </cell>
        </row>
        <row r="4336">
          <cell r="A4336">
            <v>2500490</v>
          </cell>
          <cell r="B4336" t="str">
            <v>25-004-90</v>
          </cell>
          <cell r="C4336" t="str">
            <v xml:space="preserve">NEURO MICRO-MESH 1.5, D100MM, 0.6MM     </v>
          </cell>
          <cell r="D4336" t="str">
            <v>PC</v>
          </cell>
          <cell r="E4336">
            <v>632</v>
          </cell>
          <cell r="F4336">
            <v>1580</v>
          </cell>
        </row>
        <row r="4337">
          <cell r="A4337">
            <v>2500510</v>
          </cell>
          <cell r="B4337" t="str">
            <v>25-005-10</v>
          </cell>
          <cell r="C4337" t="str">
            <v xml:space="preserve">MICRO MESH,12-HOLES, 0.6MM              </v>
          </cell>
          <cell r="D4337" t="str">
            <v>PC</v>
          </cell>
          <cell r="E4337">
            <v>384</v>
          </cell>
          <cell r="F4337">
            <v>960</v>
          </cell>
        </row>
        <row r="4338">
          <cell r="A4338">
            <v>2500512</v>
          </cell>
          <cell r="B4338" t="str">
            <v>25-005-12</v>
          </cell>
          <cell r="C4338" t="str">
            <v xml:space="preserve">MICRO MESH,10-HOLES, 0.3MM              </v>
          </cell>
          <cell r="D4338" t="str">
            <v>PC</v>
          </cell>
          <cell r="E4338">
            <v>384</v>
          </cell>
          <cell r="F4338">
            <v>960</v>
          </cell>
        </row>
        <row r="4339">
          <cell r="A4339">
            <v>2500602</v>
          </cell>
          <cell r="B4339" t="str">
            <v>25-006-02</v>
          </cell>
          <cell r="C4339" t="str">
            <v xml:space="preserve">MINI MESH, 14X2-HOLES,0.6 MM 1PC        </v>
          </cell>
          <cell r="D4339" t="str">
            <v>PC</v>
          </cell>
          <cell r="E4339">
            <v>62.1</v>
          </cell>
          <cell r="F4339">
            <v>155.25</v>
          </cell>
        </row>
        <row r="4340">
          <cell r="A4340">
            <v>2500609</v>
          </cell>
          <cell r="B4340" t="str">
            <v>25-006-09</v>
          </cell>
          <cell r="C4340" t="str">
            <v xml:space="preserve">MINI MESH, 14X9-HOLES,0.6MM             </v>
          </cell>
          <cell r="D4340" t="str">
            <v>PC</v>
          </cell>
          <cell r="E4340">
            <v>372.5</v>
          </cell>
          <cell r="F4340">
            <v>931.25</v>
          </cell>
        </row>
        <row r="4341">
          <cell r="A4341">
            <v>2500612</v>
          </cell>
          <cell r="B4341" t="str">
            <v>25-006-12</v>
          </cell>
          <cell r="C4341" t="str">
            <v xml:space="preserve">MICRO MESH, 10-HOLES, 0.6MM             </v>
          </cell>
          <cell r="D4341" t="str">
            <v>PC</v>
          </cell>
          <cell r="E4341">
            <v>384</v>
          </cell>
          <cell r="F4341">
            <v>960</v>
          </cell>
        </row>
        <row r="4342">
          <cell r="A4342">
            <v>2500780</v>
          </cell>
          <cell r="B4342" t="str">
            <v>25-007-80</v>
          </cell>
          <cell r="C4342" t="str">
            <v xml:space="preserve">3D MESH 80 X 80 MM, 0,3 MM              </v>
          </cell>
          <cell r="D4342" t="str">
            <v>PC</v>
          </cell>
          <cell r="E4342">
            <v>648</v>
          </cell>
          <cell r="F4342">
            <v>1620</v>
          </cell>
        </row>
        <row r="4343">
          <cell r="A4343">
            <v>2500812</v>
          </cell>
          <cell r="B4343" t="str">
            <v>25-008-12</v>
          </cell>
          <cell r="C4343" t="str">
            <v xml:space="preserve">3D MESH 120 X 120 MM, 0,6 MM            </v>
          </cell>
          <cell r="D4343" t="str">
            <v>PC</v>
          </cell>
          <cell r="E4343">
            <v>1120</v>
          </cell>
          <cell r="F4343">
            <v>2800</v>
          </cell>
        </row>
        <row r="4344">
          <cell r="A4344">
            <v>2500820</v>
          </cell>
          <cell r="B4344" t="str">
            <v>25-008-20</v>
          </cell>
          <cell r="C4344" t="str">
            <v xml:space="preserve">3D MESH 200 X 200 MM, 0,6 MM            </v>
          </cell>
          <cell r="D4344" t="str">
            <v>PC</v>
          </cell>
          <cell r="E4344">
            <v>2960</v>
          </cell>
          <cell r="F4344">
            <v>7400</v>
          </cell>
        </row>
        <row r="4345">
          <cell r="A4345">
            <v>2500880</v>
          </cell>
          <cell r="B4345" t="str">
            <v>25-008-80</v>
          </cell>
          <cell r="C4345" t="str">
            <v xml:space="preserve">3D MESH 80 X 80 MM, 0,6 MM              </v>
          </cell>
          <cell r="D4345" t="str">
            <v>PC</v>
          </cell>
          <cell r="E4345">
            <v>597</v>
          </cell>
          <cell r="F4345">
            <v>1492.5</v>
          </cell>
        </row>
        <row r="4346">
          <cell r="A4346">
            <v>2501003</v>
          </cell>
          <cell r="B4346" t="str">
            <v>25-010-03</v>
          </cell>
          <cell r="C4346" t="str">
            <v xml:space="preserve">MICRO PL., 1.0, 3-HOLES, 0.6MM          </v>
          </cell>
          <cell r="D4346" t="str">
            <v>PC</v>
          </cell>
          <cell r="E4346">
            <v>41.2</v>
          </cell>
          <cell r="F4346">
            <v>103</v>
          </cell>
        </row>
        <row r="4347">
          <cell r="A4347">
            <v>2501004</v>
          </cell>
          <cell r="B4347" t="str">
            <v>25-010-04</v>
          </cell>
          <cell r="C4347" t="str">
            <v xml:space="preserve">MICRO PL., 1.0, 4-HOLES, 0.6MM          </v>
          </cell>
          <cell r="D4347" t="str">
            <v>PC</v>
          </cell>
          <cell r="E4347">
            <v>50.4</v>
          </cell>
          <cell r="F4347">
            <v>126</v>
          </cell>
        </row>
        <row r="4348">
          <cell r="A4348">
            <v>2501006</v>
          </cell>
          <cell r="B4348" t="str">
            <v>25-010-06</v>
          </cell>
          <cell r="C4348" t="str">
            <v xml:space="preserve">MICRO PL., 1.0, 6-HOLES, 0.6MM          </v>
          </cell>
          <cell r="D4348" t="str">
            <v>PC</v>
          </cell>
          <cell r="E4348">
            <v>63.2</v>
          </cell>
          <cell r="F4348">
            <v>158</v>
          </cell>
        </row>
        <row r="4349">
          <cell r="A4349">
            <v>2501008</v>
          </cell>
          <cell r="B4349" t="str">
            <v>25-010-08</v>
          </cell>
          <cell r="C4349" t="str">
            <v xml:space="preserve">MICRO PL., 1.0, 8-HOLES, 0.6MM          </v>
          </cell>
          <cell r="D4349" t="str">
            <v>PC</v>
          </cell>
          <cell r="E4349">
            <v>78.900000000000006</v>
          </cell>
          <cell r="F4349">
            <v>197.25</v>
          </cell>
        </row>
        <row r="4350">
          <cell r="A4350">
            <v>2501024</v>
          </cell>
          <cell r="B4350" t="str">
            <v>25-010-24</v>
          </cell>
          <cell r="C4350" t="str">
            <v xml:space="preserve">MICRO PL., 1.0,24-HOLES, 0.6MM          </v>
          </cell>
          <cell r="D4350" t="str">
            <v>PC</v>
          </cell>
          <cell r="E4350">
            <v>113</v>
          </cell>
          <cell r="F4350">
            <v>282.5</v>
          </cell>
        </row>
        <row r="4351">
          <cell r="A4351">
            <v>2501104</v>
          </cell>
          <cell r="B4351" t="str">
            <v>25-011-04</v>
          </cell>
          <cell r="C4351" t="str">
            <v>MICRO PL., 1.0,4-HOLES,0.6MM,RECTANGULAR</v>
          </cell>
          <cell r="D4351" t="str">
            <v>PC</v>
          </cell>
          <cell r="E4351">
            <v>50.4</v>
          </cell>
          <cell r="F4351">
            <v>126</v>
          </cell>
        </row>
        <row r="4352">
          <cell r="A4352">
            <v>2501106</v>
          </cell>
          <cell r="B4352" t="str">
            <v>25-011-06</v>
          </cell>
          <cell r="C4352" t="str">
            <v>MICRO PL., 1.0,6-HOLES,0.6MM,RECTANGULAR</v>
          </cell>
          <cell r="D4352" t="str">
            <v>PC</v>
          </cell>
          <cell r="E4352">
            <v>63.2</v>
          </cell>
          <cell r="F4352">
            <v>158</v>
          </cell>
        </row>
        <row r="4353">
          <cell r="A4353">
            <v>2501108</v>
          </cell>
          <cell r="B4353" t="str">
            <v>25-011-08</v>
          </cell>
          <cell r="C4353" t="str">
            <v>MICRO PL., 1.0,8-HOLES,0.6MM,RECTANGULAR</v>
          </cell>
          <cell r="D4353" t="str">
            <v>PC</v>
          </cell>
          <cell r="E4353">
            <v>81.400000000000006</v>
          </cell>
          <cell r="F4353">
            <v>203.5</v>
          </cell>
        </row>
        <row r="4354">
          <cell r="A4354">
            <v>2501116</v>
          </cell>
          <cell r="B4354" t="str">
            <v>25-011-16</v>
          </cell>
          <cell r="C4354" t="str">
            <v>MICRO PL.,1.0,16-HOLES,0.6MM,RECTANGULAR</v>
          </cell>
          <cell r="D4354" t="str">
            <v>PC</v>
          </cell>
          <cell r="E4354">
            <v>97.8</v>
          </cell>
          <cell r="F4354">
            <v>244.5</v>
          </cell>
        </row>
        <row r="4355">
          <cell r="A4355">
            <v>2501124</v>
          </cell>
          <cell r="B4355" t="str">
            <v>25-011-24</v>
          </cell>
          <cell r="C4355" t="str">
            <v>MICRO PL.,1.0,24-HOLES,0.6MM,RECTANGULAR</v>
          </cell>
          <cell r="D4355" t="str">
            <v>PC</v>
          </cell>
          <cell r="E4355">
            <v>116</v>
          </cell>
          <cell r="F4355">
            <v>290</v>
          </cell>
        </row>
        <row r="4356">
          <cell r="A4356">
            <v>2501503</v>
          </cell>
          <cell r="B4356" t="str">
            <v>25-015-03</v>
          </cell>
          <cell r="C4356" t="str">
            <v xml:space="preserve">MICROPLATE 3-HOLES 0.6MM                </v>
          </cell>
          <cell r="D4356" t="str">
            <v>PC</v>
          </cell>
          <cell r="E4356">
            <v>41.2</v>
          </cell>
          <cell r="F4356">
            <v>103</v>
          </cell>
        </row>
        <row r="4357">
          <cell r="A4357">
            <v>2501504</v>
          </cell>
          <cell r="B4357" t="str">
            <v>25-015-04</v>
          </cell>
          <cell r="C4357" t="str">
            <v xml:space="preserve">MICROPLATE 2X2HOLES 0.6MM               </v>
          </cell>
          <cell r="D4357" t="str">
            <v>PC</v>
          </cell>
          <cell r="E4357">
            <v>50.4</v>
          </cell>
          <cell r="F4357">
            <v>126</v>
          </cell>
        </row>
        <row r="4358">
          <cell r="A4358">
            <v>2501506</v>
          </cell>
          <cell r="B4358" t="str">
            <v>25-015-06</v>
          </cell>
          <cell r="C4358" t="str">
            <v xml:space="preserve">MICROPLATE 3X2HOLES 0.6MM               </v>
          </cell>
          <cell r="D4358" t="str">
            <v>PC</v>
          </cell>
          <cell r="E4358">
            <v>63.2</v>
          </cell>
          <cell r="F4358">
            <v>158</v>
          </cell>
        </row>
        <row r="4359">
          <cell r="A4359">
            <v>2501508</v>
          </cell>
          <cell r="B4359" t="str">
            <v>25-015-08</v>
          </cell>
          <cell r="C4359" t="str">
            <v xml:space="preserve">MICROPLATE 4X2HOLES 0.6MM               </v>
          </cell>
          <cell r="D4359" t="str">
            <v>PC</v>
          </cell>
          <cell r="E4359">
            <v>78.900000000000006</v>
          </cell>
          <cell r="F4359">
            <v>197.25</v>
          </cell>
        </row>
        <row r="4360">
          <cell r="A4360">
            <v>2501524</v>
          </cell>
          <cell r="B4360" t="str">
            <v>25-015-24</v>
          </cell>
          <cell r="C4360" t="str">
            <v xml:space="preserve">MICROPLATE 6X4HOLES 0.6MM               </v>
          </cell>
          <cell r="D4360" t="str">
            <v>PC</v>
          </cell>
          <cell r="E4360">
            <v>113</v>
          </cell>
          <cell r="F4360">
            <v>282.5</v>
          </cell>
        </row>
        <row r="4361">
          <cell r="A4361">
            <v>2501606</v>
          </cell>
          <cell r="B4361" t="str">
            <v>25-016-06</v>
          </cell>
          <cell r="C4361" t="str">
            <v xml:space="preserve">MICRO-MESH 3 X 2-HOLES 0.6 MM           </v>
          </cell>
          <cell r="D4361" t="str">
            <v>PC</v>
          </cell>
          <cell r="E4361">
            <v>63.2</v>
          </cell>
          <cell r="F4361">
            <v>158</v>
          </cell>
        </row>
        <row r="4362">
          <cell r="A4362">
            <v>2501610</v>
          </cell>
          <cell r="B4362" t="str">
            <v>25-016-10</v>
          </cell>
          <cell r="C4362" t="str">
            <v xml:space="preserve">MICRO-MESH 5 X 2-HOLES 0.6 MM           </v>
          </cell>
          <cell r="D4362" t="str">
            <v>PC</v>
          </cell>
          <cell r="E4362">
            <v>88.2</v>
          </cell>
          <cell r="F4362">
            <v>220.5</v>
          </cell>
        </row>
        <row r="4363">
          <cell r="A4363">
            <v>2501704</v>
          </cell>
          <cell r="B4363" t="str">
            <v>25-017-04</v>
          </cell>
          <cell r="C4363" t="str">
            <v>MICROPLATE  2X2-HOLES 0.6MM, RECTANGULAR</v>
          </cell>
          <cell r="D4363" t="str">
            <v>PC</v>
          </cell>
          <cell r="E4363">
            <v>50.4</v>
          </cell>
          <cell r="F4363">
            <v>126</v>
          </cell>
        </row>
        <row r="4364">
          <cell r="A4364">
            <v>2501706</v>
          </cell>
          <cell r="B4364" t="str">
            <v>25-017-06</v>
          </cell>
          <cell r="C4364" t="str">
            <v>MICROPLATE  3X2-HOLES 0.6MM, RECTANGULAR</v>
          </cell>
          <cell r="D4364" t="str">
            <v>PC</v>
          </cell>
          <cell r="E4364">
            <v>65.3</v>
          </cell>
          <cell r="F4364">
            <v>163.25</v>
          </cell>
        </row>
        <row r="4365">
          <cell r="A4365">
            <v>2501708</v>
          </cell>
          <cell r="B4365" t="str">
            <v>25-017-08</v>
          </cell>
          <cell r="C4365" t="str">
            <v>MICROPLATE  4X2-HOLES 0.6MM, RECTANGULAR</v>
          </cell>
          <cell r="D4365" t="str">
            <v>PC</v>
          </cell>
          <cell r="E4365">
            <v>81.400000000000006</v>
          </cell>
          <cell r="F4365">
            <v>203.5</v>
          </cell>
        </row>
        <row r="4366">
          <cell r="A4366">
            <v>2501716</v>
          </cell>
          <cell r="B4366" t="str">
            <v>25-017-16</v>
          </cell>
          <cell r="C4366" t="str">
            <v xml:space="preserve">MICROPLATE 4X4-HOLES 0.6MM, RECTANGULAR </v>
          </cell>
          <cell r="D4366" t="str">
            <v>PC</v>
          </cell>
          <cell r="E4366">
            <v>97.8</v>
          </cell>
          <cell r="F4366">
            <v>244.5</v>
          </cell>
        </row>
        <row r="4367">
          <cell r="A4367">
            <v>2501724</v>
          </cell>
          <cell r="B4367" t="str">
            <v>25-017-24</v>
          </cell>
          <cell r="C4367" t="str">
            <v xml:space="preserve">MICROPLATE 6X4-HOLES 0.6MM, RECTANGULAR </v>
          </cell>
          <cell r="D4367" t="str">
            <v>PC</v>
          </cell>
          <cell r="E4367">
            <v>116</v>
          </cell>
          <cell r="F4367">
            <v>290</v>
          </cell>
        </row>
        <row r="4368">
          <cell r="A4368">
            <v>2501804</v>
          </cell>
          <cell r="B4368" t="str">
            <v>25-018-04</v>
          </cell>
          <cell r="C4368" t="str">
            <v xml:space="preserve">MICROPLATE  2X2-HOLES 1MM, RECTANGULAR  </v>
          </cell>
          <cell r="D4368" t="str">
            <v>PC</v>
          </cell>
          <cell r="E4368">
            <v>50.4</v>
          </cell>
          <cell r="F4368">
            <v>126</v>
          </cell>
        </row>
        <row r="4369">
          <cell r="A4369">
            <v>2501806</v>
          </cell>
          <cell r="B4369" t="str">
            <v>25-018-06</v>
          </cell>
          <cell r="C4369" t="str">
            <v xml:space="preserve">MICRO-MESH 3 X 2-HOLES 1 MM             </v>
          </cell>
          <cell r="D4369" t="str">
            <v>PC</v>
          </cell>
          <cell r="E4369">
            <v>63.2</v>
          </cell>
          <cell r="F4369">
            <v>158</v>
          </cell>
        </row>
        <row r="4370">
          <cell r="A4370">
            <v>2501808</v>
          </cell>
          <cell r="B4370" t="str">
            <v>25-018-08</v>
          </cell>
          <cell r="C4370" t="str">
            <v xml:space="preserve">MICROPLATE  4X2-HOLES 1MM, RECTANGULAR  </v>
          </cell>
          <cell r="D4370" t="str">
            <v>PC</v>
          </cell>
          <cell r="E4370">
            <v>81.400000000000006</v>
          </cell>
          <cell r="F4370">
            <v>203.5</v>
          </cell>
        </row>
        <row r="4371">
          <cell r="A4371">
            <v>2501816</v>
          </cell>
          <cell r="B4371" t="str">
            <v>25-018-16</v>
          </cell>
          <cell r="C4371" t="str">
            <v xml:space="preserve">MICROPLATE  4X4-HOLES 1MM, RECTANGULAR  </v>
          </cell>
          <cell r="D4371" t="str">
            <v>PC</v>
          </cell>
          <cell r="E4371">
            <v>97.8</v>
          </cell>
          <cell r="F4371">
            <v>244.5</v>
          </cell>
        </row>
        <row r="4372">
          <cell r="A4372">
            <v>2501824</v>
          </cell>
          <cell r="B4372" t="str">
            <v>25-018-24</v>
          </cell>
          <cell r="C4372" t="str">
            <v xml:space="preserve">MICROPLATE 6X4-HOLES 1MM, RECTANGULAR   </v>
          </cell>
          <cell r="D4372" t="str">
            <v>PC</v>
          </cell>
          <cell r="E4372">
            <v>116</v>
          </cell>
          <cell r="F4372">
            <v>290</v>
          </cell>
        </row>
        <row r="4373">
          <cell r="A4373">
            <v>2502003</v>
          </cell>
          <cell r="B4373" t="str">
            <v>25-020-03</v>
          </cell>
          <cell r="C4373" t="str">
            <v xml:space="preserve">MINI PL., 2.0, 3-HOLES, 0.6MM           </v>
          </cell>
          <cell r="D4373" t="str">
            <v>PC</v>
          </cell>
          <cell r="E4373">
            <v>41.2</v>
          </cell>
          <cell r="F4373">
            <v>103</v>
          </cell>
        </row>
        <row r="4374">
          <cell r="A4374">
            <v>2502004</v>
          </cell>
          <cell r="B4374" t="str">
            <v>25-020-04</v>
          </cell>
          <cell r="C4374" t="str">
            <v xml:space="preserve">MINI PL., 2.0, 4-HOLES, 0.6MM           </v>
          </cell>
          <cell r="D4374" t="str">
            <v>PC</v>
          </cell>
          <cell r="E4374">
            <v>50.4</v>
          </cell>
          <cell r="F4374">
            <v>126</v>
          </cell>
        </row>
        <row r="4375">
          <cell r="A4375">
            <v>2502006</v>
          </cell>
          <cell r="B4375" t="str">
            <v>25-020-06</v>
          </cell>
          <cell r="C4375" t="str">
            <v xml:space="preserve">MINI PL., 2.0, 6-HOLES, 0.6MM           </v>
          </cell>
          <cell r="D4375" t="str">
            <v>PC</v>
          </cell>
          <cell r="E4375">
            <v>63.2</v>
          </cell>
          <cell r="F4375">
            <v>158</v>
          </cell>
        </row>
        <row r="4376">
          <cell r="A4376">
            <v>2502008</v>
          </cell>
          <cell r="B4376" t="str">
            <v>25-020-08</v>
          </cell>
          <cell r="C4376" t="str">
            <v xml:space="preserve">MINI PL., 2.0, 8-HOLES, 0.6MM           </v>
          </cell>
          <cell r="D4376" t="str">
            <v>PC</v>
          </cell>
          <cell r="E4376">
            <v>78.900000000000006</v>
          </cell>
          <cell r="F4376">
            <v>197.25</v>
          </cell>
        </row>
        <row r="4377">
          <cell r="A4377">
            <v>2502024</v>
          </cell>
          <cell r="B4377" t="str">
            <v>25-020-24</v>
          </cell>
          <cell r="C4377" t="str">
            <v xml:space="preserve">MINIPLATE 6X4HOLES 0.6MM                </v>
          </cell>
          <cell r="D4377" t="str">
            <v>PC</v>
          </cell>
          <cell r="E4377">
            <v>113</v>
          </cell>
          <cell r="F4377">
            <v>282.5</v>
          </cell>
        </row>
        <row r="4378">
          <cell r="A4378">
            <v>2502204</v>
          </cell>
          <cell r="B4378" t="str">
            <v>25-022-04</v>
          </cell>
          <cell r="C4378" t="str">
            <v>MINI PL., 2.0, 4-HOLES,0.6MM,RECTANGULAR</v>
          </cell>
          <cell r="D4378" t="str">
            <v>PC</v>
          </cell>
          <cell r="E4378">
            <v>51.7</v>
          </cell>
          <cell r="F4378">
            <v>129.25</v>
          </cell>
        </row>
        <row r="4379">
          <cell r="A4379">
            <v>2502206</v>
          </cell>
          <cell r="B4379" t="str">
            <v>25-022-06</v>
          </cell>
          <cell r="C4379" t="str">
            <v>MINI PL., 2.0, 6-HOLES,0.6MM,RECTANGULAR</v>
          </cell>
          <cell r="D4379" t="str">
            <v>PC</v>
          </cell>
          <cell r="E4379">
            <v>65.3</v>
          </cell>
          <cell r="F4379">
            <v>163.25</v>
          </cell>
        </row>
        <row r="4380">
          <cell r="A4380">
            <v>2502208</v>
          </cell>
          <cell r="B4380" t="str">
            <v>25-022-08</v>
          </cell>
          <cell r="C4380" t="str">
            <v>MINI PL., 2.0, 8-HOLES,0.6MM,RECTANGULAR</v>
          </cell>
          <cell r="D4380" t="str">
            <v>PC</v>
          </cell>
          <cell r="E4380">
            <v>81.3</v>
          </cell>
          <cell r="F4380">
            <v>203.25</v>
          </cell>
        </row>
        <row r="4381">
          <cell r="A4381">
            <v>2502216</v>
          </cell>
          <cell r="B4381" t="str">
            <v>25-022-16</v>
          </cell>
          <cell r="C4381" t="str">
            <v>MINI PL., 2.0,16-HOLES,0.6MM,RECTANGULAR</v>
          </cell>
          <cell r="D4381" t="str">
            <v>PC</v>
          </cell>
          <cell r="E4381">
            <v>97.8</v>
          </cell>
          <cell r="F4381">
            <v>244.5</v>
          </cell>
        </row>
        <row r="4382">
          <cell r="A4382">
            <v>2502224</v>
          </cell>
          <cell r="B4382" t="str">
            <v>25-022-24</v>
          </cell>
          <cell r="C4382" t="str">
            <v>MINI PL., 2.0,24-HOLES,0.6MM,RECTANGULAR</v>
          </cell>
          <cell r="D4382" t="str">
            <v>PC</v>
          </cell>
          <cell r="E4382">
            <v>116</v>
          </cell>
          <cell r="F4382">
            <v>290</v>
          </cell>
        </row>
        <row r="4383">
          <cell r="A4383">
            <v>2502228</v>
          </cell>
          <cell r="B4383" t="str">
            <v>25-022-28</v>
          </cell>
          <cell r="C4383" t="str">
            <v xml:space="preserve">MINI MESH 2.0, 2 X 14-HOL, RB 1.0MM     </v>
          </cell>
          <cell r="D4383" t="str">
            <v>PC</v>
          </cell>
          <cell r="E4383">
            <v>60.6</v>
          </cell>
          <cell r="F4383">
            <v>151.5</v>
          </cell>
        </row>
        <row r="4384">
          <cell r="A4384">
            <v>2502404</v>
          </cell>
          <cell r="B4384" t="str">
            <v>25-024-04</v>
          </cell>
          <cell r="C4384" t="str">
            <v xml:space="preserve">MINI PL., 2.0, 4-HOLES, 0.6MM           </v>
          </cell>
          <cell r="D4384" t="str">
            <v>PC</v>
          </cell>
          <cell r="E4384">
            <v>50.4</v>
          </cell>
          <cell r="F4384">
            <v>126</v>
          </cell>
        </row>
        <row r="4385">
          <cell r="A4385">
            <v>2502406</v>
          </cell>
          <cell r="B4385" t="str">
            <v>25-024-06</v>
          </cell>
          <cell r="C4385" t="str">
            <v xml:space="preserve">MINI PL., 2.0, 6-HOLES, 0.6MM           </v>
          </cell>
          <cell r="D4385" t="str">
            <v>PC</v>
          </cell>
          <cell r="E4385">
            <v>63.2</v>
          </cell>
          <cell r="F4385">
            <v>158</v>
          </cell>
        </row>
        <row r="4386">
          <cell r="A4386">
            <v>2502408</v>
          </cell>
          <cell r="B4386" t="str">
            <v>25-024-08</v>
          </cell>
          <cell r="C4386" t="str">
            <v xml:space="preserve">MINI PL., 2.0, 8-HOLES, 0.6MM           </v>
          </cell>
          <cell r="D4386" t="str">
            <v>PC</v>
          </cell>
          <cell r="E4386">
            <v>78.900000000000006</v>
          </cell>
          <cell r="F4386">
            <v>197.25</v>
          </cell>
        </row>
        <row r="4387">
          <cell r="A4387">
            <v>2502416</v>
          </cell>
          <cell r="B4387" t="str">
            <v>25-024-16</v>
          </cell>
          <cell r="C4387" t="str">
            <v xml:space="preserve">MINI PL., 2.0,16-HOLES, 0.6MM           </v>
          </cell>
          <cell r="D4387" t="str">
            <v>PC</v>
          </cell>
          <cell r="E4387">
            <v>94.8</v>
          </cell>
          <cell r="F4387">
            <v>237</v>
          </cell>
        </row>
        <row r="4388">
          <cell r="A4388">
            <v>2502424</v>
          </cell>
          <cell r="B4388" t="str">
            <v>25-024-24</v>
          </cell>
          <cell r="C4388" t="str">
            <v xml:space="preserve">MINI PL., 2.0,24-HOLES, 0.6MM           </v>
          </cell>
          <cell r="D4388" t="str">
            <v>PC</v>
          </cell>
          <cell r="E4388">
            <v>113</v>
          </cell>
          <cell r="F4388">
            <v>282.5</v>
          </cell>
        </row>
        <row r="4389">
          <cell r="A4389">
            <v>2503830</v>
          </cell>
          <cell r="B4389" t="str">
            <v>25-038-30</v>
          </cell>
          <cell r="C4389" t="str">
            <v xml:space="preserve">MICRO MESH, 1.0, 80 X 80MM, 0.1MM       </v>
          </cell>
          <cell r="D4389" t="str">
            <v>PC</v>
          </cell>
          <cell r="E4389">
            <v>360</v>
          </cell>
          <cell r="F4389">
            <v>900</v>
          </cell>
        </row>
        <row r="4390">
          <cell r="A4390">
            <v>2503835</v>
          </cell>
          <cell r="B4390" t="str">
            <v>25-038-35</v>
          </cell>
          <cell r="C4390" t="str">
            <v xml:space="preserve">MICRO MESH, 1.0, 30 X 30MM, 0.1MM       </v>
          </cell>
          <cell r="D4390" t="str">
            <v>PC</v>
          </cell>
          <cell r="E4390">
            <v>82.8</v>
          </cell>
          <cell r="F4390">
            <v>207</v>
          </cell>
        </row>
        <row r="4391">
          <cell r="A4391">
            <v>2503840</v>
          </cell>
          <cell r="B4391" t="str">
            <v>25-038-40</v>
          </cell>
          <cell r="C4391" t="str">
            <v xml:space="preserve">MICRO MESH, 1.0, 25 X 15MM, 0.1MM       </v>
          </cell>
          <cell r="D4391" t="str">
            <v>PC</v>
          </cell>
          <cell r="E4391">
            <v>60.4</v>
          </cell>
          <cell r="F4391">
            <v>151</v>
          </cell>
        </row>
        <row r="4392">
          <cell r="A4392">
            <v>2504025</v>
          </cell>
          <cell r="B4392" t="str">
            <v>25-040-25</v>
          </cell>
          <cell r="C4392" t="str">
            <v xml:space="preserve">MICRO MESH, 25-HOLES, 0.2MM             </v>
          </cell>
          <cell r="D4392" t="str">
            <v>PC</v>
          </cell>
          <cell r="E4392">
            <v>372.5</v>
          </cell>
          <cell r="F4392">
            <v>931.25</v>
          </cell>
        </row>
        <row r="4393">
          <cell r="A4393">
            <v>2504030</v>
          </cell>
          <cell r="B4393" t="str">
            <v>25-040-30</v>
          </cell>
          <cell r="C4393" t="str">
            <v xml:space="preserve">MICRO MESH, 1.0, 100 X 100MM, 0.2MM     </v>
          </cell>
          <cell r="D4393" t="str">
            <v>PC</v>
          </cell>
          <cell r="E4393">
            <v>489.5</v>
          </cell>
          <cell r="F4393">
            <v>1223.75</v>
          </cell>
        </row>
        <row r="4394">
          <cell r="A4394">
            <v>2504035</v>
          </cell>
          <cell r="B4394" t="str">
            <v>25-040-35</v>
          </cell>
          <cell r="C4394" t="str">
            <v xml:space="preserve">MICRO MESH, 1.0, 30 X 30MM, 0.2MM       </v>
          </cell>
          <cell r="D4394" t="str">
            <v>PC</v>
          </cell>
          <cell r="E4394">
            <v>79.900000000000006</v>
          </cell>
          <cell r="F4394">
            <v>199.75</v>
          </cell>
        </row>
        <row r="4395">
          <cell r="A4395">
            <v>2504040</v>
          </cell>
          <cell r="B4395" t="str">
            <v>25-040-40</v>
          </cell>
          <cell r="C4395" t="str">
            <v xml:space="preserve">MICRO MESH, 1.0, 25 X 15MM, 0.2MM       </v>
          </cell>
          <cell r="D4395" t="str">
            <v>PC</v>
          </cell>
          <cell r="E4395">
            <v>52.9</v>
          </cell>
          <cell r="F4395">
            <v>132.25</v>
          </cell>
        </row>
        <row r="4396">
          <cell r="A4396">
            <v>2504215</v>
          </cell>
          <cell r="B4396" t="str">
            <v>25-042-15</v>
          </cell>
          <cell r="C4396" t="str">
            <v xml:space="preserve">ORBITAL MESH BOWLES, 0.3MM, SMALL       </v>
          </cell>
          <cell r="D4396" t="str">
            <v>PC</v>
          </cell>
          <cell r="E4396">
            <v>134.5</v>
          </cell>
          <cell r="F4396">
            <v>336.25</v>
          </cell>
        </row>
        <row r="4397">
          <cell r="A4397">
            <v>2504216</v>
          </cell>
          <cell r="B4397" t="str">
            <v>25-042-16</v>
          </cell>
          <cell r="C4397" t="str">
            <v xml:space="preserve">ORBITAL MESH BOWLES, 0.3MM, LARGE       </v>
          </cell>
          <cell r="D4397" t="str">
            <v>PC</v>
          </cell>
          <cell r="E4397">
            <v>160.5</v>
          </cell>
          <cell r="F4397">
            <v>401.25</v>
          </cell>
        </row>
        <row r="4398">
          <cell r="A4398">
            <v>2504301</v>
          </cell>
          <cell r="B4398" t="str">
            <v>25-043-01</v>
          </cell>
          <cell r="C4398" t="str">
            <v xml:space="preserve">ORBITA MESH 1.5, 0.3MM                  </v>
          </cell>
          <cell r="D4398" t="str">
            <v>PC</v>
          </cell>
          <cell r="E4398">
            <v>119.5</v>
          </cell>
          <cell r="F4398">
            <v>298.75</v>
          </cell>
        </row>
        <row r="4399">
          <cell r="A4399">
            <v>2504302</v>
          </cell>
          <cell r="B4399" t="str">
            <v>25-043-02</v>
          </cell>
          <cell r="C4399" t="str">
            <v xml:space="preserve">ORBITA MESH 1.5, 0.5MM                  </v>
          </cell>
          <cell r="D4399" t="str">
            <v>PC</v>
          </cell>
          <cell r="E4399">
            <v>119.5</v>
          </cell>
          <cell r="F4399">
            <v>298.75</v>
          </cell>
        </row>
        <row r="4400">
          <cell r="A4400">
            <v>2505000</v>
          </cell>
          <cell r="B4400" t="str">
            <v>25-050-00</v>
          </cell>
          <cell r="C4400" t="str">
            <v xml:space="preserve">MARTIN MESH CUTTER                      </v>
          </cell>
          <cell r="D4400" t="str">
            <v>PC</v>
          </cell>
          <cell r="E4400">
            <v>716</v>
          </cell>
          <cell r="F4400">
            <v>1790</v>
          </cell>
        </row>
        <row r="4401">
          <cell r="A4401">
            <v>2505098</v>
          </cell>
          <cell r="B4401" t="str">
            <v>25-050-98</v>
          </cell>
          <cell r="C4401" t="str">
            <v xml:space="preserve">SET SPARE BLADES FOR MESH CUTTER        </v>
          </cell>
          <cell r="D4401">
            <v>2</v>
          </cell>
          <cell r="E4401">
            <v>34.799999999999997</v>
          </cell>
          <cell r="F4401">
            <v>87</v>
          </cell>
        </row>
        <row r="4402">
          <cell r="A4402">
            <v>2505218</v>
          </cell>
          <cell r="B4402" t="str">
            <v>25-052-18</v>
          </cell>
          <cell r="C4402" t="str">
            <v xml:space="preserve">MESH BENDING PLIERS                     </v>
          </cell>
          <cell r="D4402" t="str">
            <v>PC</v>
          </cell>
          <cell r="E4402">
            <v>242</v>
          </cell>
          <cell r="F4402">
            <v>605</v>
          </cell>
        </row>
        <row r="4403">
          <cell r="A4403">
            <v>2506506</v>
          </cell>
          <cell r="B4403" t="str">
            <v>25-065-06</v>
          </cell>
          <cell r="C4403" t="str">
            <v xml:space="preserve">CENTRE-DRIVE MINI SCREWS TI 1,5X6MM     </v>
          </cell>
          <cell r="D4403">
            <v>5</v>
          </cell>
          <cell r="E4403">
            <v>67.41</v>
          </cell>
          <cell r="F4403">
            <v>168.52499999999998</v>
          </cell>
        </row>
        <row r="4404">
          <cell r="A4404">
            <v>2506507</v>
          </cell>
          <cell r="B4404" t="str">
            <v>25-065-07</v>
          </cell>
          <cell r="C4404" t="str">
            <v xml:space="preserve">CENTRE-DRIVE MINI SCREWS TI 1,5X7MM     </v>
          </cell>
          <cell r="D4404">
            <v>5</v>
          </cell>
          <cell r="E4404">
            <v>67.319999999999993</v>
          </cell>
          <cell r="F4404">
            <v>168.29999999999998</v>
          </cell>
        </row>
        <row r="4405">
          <cell r="A4405">
            <v>2506508</v>
          </cell>
          <cell r="B4405" t="str">
            <v>25-065-08</v>
          </cell>
          <cell r="C4405" t="str">
            <v xml:space="preserve">CENTRE-DRIVE MINI SCREWS TI 1,5X8MM     </v>
          </cell>
          <cell r="D4405">
            <v>5</v>
          </cell>
          <cell r="E4405">
            <v>67.319999999999993</v>
          </cell>
          <cell r="F4405">
            <v>168.29999999999998</v>
          </cell>
        </row>
        <row r="4406">
          <cell r="A4406">
            <v>2506509</v>
          </cell>
          <cell r="B4406" t="str">
            <v>25-065-09</v>
          </cell>
          <cell r="C4406" t="str">
            <v xml:space="preserve">CENTRE-DRIVE MINI SCREWS TI 1,5X9MM     </v>
          </cell>
          <cell r="D4406">
            <v>5</v>
          </cell>
          <cell r="E4406">
            <v>76.5</v>
          </cell>
          <cell r="F4406">
            <v>191.25</v>
          </cell>
        </row>
        <row r="4407">
          <cell r="A4407">
            <v>2506510</v>
          </cell>
          <cell r="B4407" t="str">
            <v>25-065-10</v>
          </cell>
          <cell r="C4407" t="str">
            <v xml:space="preserve">CENTRE-DRIVE MINI SCREWS TI 1,5X10MM    </v>
          </cell>
          <cell r="D4407">
            <v>5</v>
          </cell>
          <cell r="E4407">
            <v>76.5</v>
          </cell>
          <cell r="F4407">
            <v>191.25</v>
          </cell>
        </row>
        <row r="4408">
          <cell r="A4408">
            <v>2506511</v>
          </cell>
          <cell r="B4408" t="str">
            <v>25-065-11</v>
          </cell>
          <cell r="C4408" t="str">
            <v xml:space="preserve">CENTRE-DRIVE MINI SCREWS TI 1,5X11MM    </v>
          </cell>
          <cell r="D4408">
            <v>5</v>
          </cell>
          <cell r="E4408">
            <v>82.62</v>
          </cell>
          <cell r="F4408">
            <v>206.55</v>
          </cell>
        </row>
        <row r="4409">
          <cell r="A4409">
            <v>2506512</v>
          </cell>
          <cell r="B4409" t="str">
            <v>25-065-12</v>
          </cell>
          <cell r="C4409" t="str">
            <v xml:space="preserve">CENTRE-DRIVE MINI SCREWS TI 1,5X12MM    </v>
          </cell>
          <cell r="D4409">
            <v>5</v>
          </cell>
          <cell r="E4409">
            <v>82.62</v>
          </cell>
          <cell r="F4409">
            <v>206.55</v>
          </cell>
        </row>
        <row r="4410">
          <cell r="A4410">
            <v>2506513</v>
          </cell>
          <cell r="B4410" t="str">
            <v>25-065-13</v>
          </cell>
          <cell r="C4410" t="str">
            <v xml:space="preserve">CENTRE-DRIVE MINI SCREWS TI 1,5X13MM    </v>
          </cell>
          <cell r="D4410">
            <v>5</v>
          </cell>
          <cell r="E4410">
            <v>82.62</v>
          </cell>
          <cell r="F4410">
            <v>206.55</v>
          </cell>
        </row>
        <row r="4411">
          <cell r="A4411">
            <v>2506514</v>
          </cell>
          <cell r="B4411" t="str">
            <v>25-065-14</v>
          </cell>
          <cell r="C4411" t="str">
            <v xml:space="preserve">CENTRE-DRIVE MINI SCREWS TI 1,5X14MM    </v>
          </cell>
          <cell r="D4411">
            <v>5</v>
          </cell>
          <cell r="E4411">
            <v>82.62</v>
          </cell>
          <cell r="F4411">
            <v>206.55</v>
          </cell>
        </row>
        <row r="4412">
          <cell r="A4412">
            <v>2506515</v>
          </cell>
          <cell r="B4412" t="str">
            <v>25-065-15</v>
          </cell>
          <cell r="C4412" t="str">
            <v xml:space="preserve">CENTRE-DRIVE MINI SCREWS TI 1,5X15MM    </v>
          </cell>
          <cell r="D4412">
            <v>5</v>
          </cell>
          <cell r="E4412">
            <v>90.45</v>
          </cell>
          <cell r="F4412">
            <v>226.125</v>
          </cell>
        </row>
        <row r="4413">
          <cell r="A4413">
            <v>2506516</v>
          </cell>
          <cell r="B4413" t="str">
            <v>25-065-16</v>
          </cell>
          <cell r="C4413" t="str">
            <v xml:space="preserve">CENTRE-DRIVE MINI SCREWS TI 1,5X16MM    </v>
          </cell>
          <cell r="D4413">
            <v>5</v>
          </cell>
          <cell r="E4413">
            <v>97.65</v>
          </cell>
          <cell r="F4413">
            <v>244.125</v>
          </cell>
        </row>
        <row r="4414">
          <cell r="A4414">
            <v>2506517</v>
          </cell>
          <cell r="B4414" t="str">
            <v>25-065-17</v>
          </cell>
          <cell r="C4414" t="str">
            <v xml:space="preserve">CENTRE-DRIVE MINI SCREWS TI 1,5X17MM    </v>
          </cell>
          <cell r="D4414">
            <v>5</v>
          </cell>
          <cell r="E4414">
            <v>104.85</v>
          </cell>
          <cell r="F4414">
            <v>262.125</v>
          </cell>
        </row>
        <row r="4415">
          <cell r="A4415">
            <v>2506518</v>
          </cell>
          <cell r="B4415" t="str">
            <v>25-065-18</v>
          </cell>
          <cell r="C4415" t="str">
            <v xml:space="preserve">CENTRE-DRIVE MINI SCREWS TI 1,5X18MM    </v>
          </cell>
          <cell r="D4415">
            <v>5</v>
          </cell>
          <cell r="E4415">
            <v>111.6</v>
          </cell>
          <cell r="F4415">
            <v>279</v>
          </cell>
        </row>
        <row r="4416">
          <cell r="A4416">
            <v>2506519</v>
          </cell>
          <cell r="B4416" t="str">
            <v>25-065-19</v>
          </cell>
          <cell r="C4416" t="str">
            <v xml:space="preserve">CENTRE-DRIVE MINI SCREWS TI 1,5X19MM    </v>
          </cell>
          <cell r="D4416">
            <v>5</v>
          </cell>
          <cell r="E4416">
            <v>117.9</v>
          </cell>
          <cell r="F4416">
            <v>294.75</v>
          </cell>
        </row>
        <row r="4417">
          <cell r="A4417">
            <v>2506520</v>
          </cell>
          <cell r="B4417" t="str">
            <v>25-065-20</v>
          </cell>
          <cell r="C4417" t="str">
            <v xml:space="preserve">CENTRE-DRIVE MINI SCREWS TI 1,5X20MM    </v>
          </cell>
          <cell r="D4417">
            <v>5</v>
          </cell>
          <cell r="E4417">
            <v>124.65</v>
          </cell>
          <cell r="F4417">
            <v>311.625</v>
          </cell>
        </row>
        <row r="4418">
          <cell r="A4418">
            <v>2506804</v>
          </cell>
          <cell r="B4418" t="str">
            <v>25-068-04</v>
          </cell>
          <cell r="C4418" t="str">
            <v xml:space="preserve">C/D CACTILAGE SCREWS 1.5 X 4MM          </v>
          </cell>
          <cell r="D4418">
            <v>10</v>
          </cell>
          <cell r="E4418">
            <v>137.25</v>
          </cell>
          <cell r="F4418">
            <v>343.125</v>
          </cell>
        </row>
        <row r="4419">
          <cell r="A4419">
            <v>2506806</v>
          </cell>
          <cell r="B4419" t="str">
            <v>25-068-06</v>
          </cell>
          <cell r="C4419" t="str">
            <v xml:space="preserve">C/D CACTILAGE SCREWS 1.5 X 6MM          </v>
          </cell>
          <cell r="D4419">
            <v>10</v>
          </cell>
          <cell r="E4419">
            <v>149.4</v>
          </cell>
          <cell r="F4419">
            <v>373.5</v>
          </cell>
        </row>
        <row r="4420">
          <cell r="A4420">
            <v>2506808</v>
          </cell>
          <cell r="B4420" t="str">
            <v>25-068-08</v>
          </cell>
          <cell r="C4420" t="str">
            <v xml:space="preserve">C/D CACTILAGE SCREWS 1.5 X 8MM          </v>
          </cell>
          <cell r="D4420">
            <v>10</v>
          </cell>
          <cell r="E4420">
            <v>158.85</v>
          </cell>
          <cell r="F4420">
            <v>397.125</v>
          </cell>
        </row>
        <row r="4421">
          <cell r="A4421">
            <v>2506810</v>
          </cell>
          <cell r="B4421" t="str">
            <v>25-068-10</v>
          </cell>
          <cell r="C4421" t="str">
            <v xml:space="preserve">C/D CACTILAGE SCREWS 1.5 X 10MM         </v>
          </cell>
          <cell r="D4421">
            <v>10</v>
          </cell>
          <cell r="E4421">
            <v>169.65</v>
          </cell>
          <cell r="F4421">
            <v>424.125</v>
          </cell>
        </row>
        <row r="4422">
          <cell r="A4422">
            <v>2509590</v>
          </cell>
          <cell r="B4422" t="str">
            <v>25-095-90</v>
          </cell>
          <cell r="C4422" t="str">
            <v xml:space="preserve">I.M.F. WASHER 2MM-SHORT-MOD.ROMA        </v>
          </cell>
          <cell r="D4422">
            <v>5</v>
          </cell>
          <cell r="E4422">
            <v>53.2</v>
          </cell>
          <cell r="F4422">
            <v>133</v>
          </cell>
        </row>
        <row r="4423">
          <cell r="A4423">
            <v>2509591</v>
          </cell>
          <cell r="B4423" t="str">
            <v>25-095-91</v>
          </cell>
          <cell r="C4423" t="str">
            <v xml:space="preserve">I.M.F.WASHER 2MM-LONG-MOD.ROMA          </v>
          </cell>
          <cell r="D4423">
            <v>5</v>
          </cell>
          <cell r="E4423">
            <v>53.2</v>
          </cell>
          <cell r="F4423">
            <v>133</v>
          </cell>
        </row>
        <row r="4424">
          <cell r="A4424">
            <v>2509595</v>
          </cell>
          <cell r="B4424" t="str">
            <v>25-095-95</v>
          </cell>
          <cell r="C4424" t="str">
            <v xml:space="preserve">I.M.F. WASHER 2MM MOD.GRONINGEN         </v>
          </cell>
          <cell r="D4424">
            <v>5</v>
          </cell>
          <cell r="E4424">
            <v>53.2</v>
          </cell>
          <cell r="F4424">
            <v>133</v>
          </cell>
        </row>
        <row r="4425">
          <cell r="A4425">
            <v>2509708</v>
          </cell>
          <cell r="B4425" t="str">
            <v>25-097-08</v>
          </cell>
          <cell r="C4425" t="str">
            <v xml:space="preserve">TI-CENTRE-DRIVE FAMI IMF-SCREWS         </v>
          </cell>
          <cell r="D4425">
            <v>2</v>
          </cell>
          <cell r="E4425">
            <v>112.5</v>
          </cell>
          <cell r="F4425">
            <v>281.25</v>
          </cell>
        </row>
        <row r="4426">
          <cell r="A4426">
            <v>2509775</v>
          </cell>
          <cell r="B4426" t="str">
            <v>25-097-75</v>
          </cell>
          <cell r="C4426" t="str">
            <v>TI-CENTRE DRIVE FAMI-SCREWS 2.0X8MM,STER</v>
          </cell>
          <cell r="D4426">
            <v>2</v>
          </cell>
          <cell r="E4426">
            <v>140.4</v>
          </cell>
          <cell r="F4426">
            <v>351</v>
          </cell>
        </row>
        <row r="4427">
          <cell r="A4427">
            <v>2509790</v>
          </cell>
          <cell r="B4427" t="str">
            <v>25-097-90</v>
          </cell>
          <cell r="C4427" t="str">
            <v xml:space="preserve">I.M.F. WASHER 2MM SHORT MOD.ROMA        </v>
          </cell>
          <cell r="D4427">
            <v>5</v>
          </cell>
          <cell r="E4427">
            <v>41.3</v>
          </cell>
          <cell r="F4427">
            <v>103.25</v>
          </cell>
        </row>
        <row r="4428">
          <cell r="A4428">
            <v>2509791</v>
          </cell>
          <cell r="B4428" t="str">
            <v>25-097-91</v>
          </cell>
          <cell r="C4428" t="str">
            <v xml:space="preserve">I.M.F. WASHER 2MM LONG MOD.ROMA         </v>
          </cell>
          <cell r="D4428">
            <v>5</v>
          </cell>
          <cell r="E4428">
            <v>41.3</v>
          </cell>
          <cell r="F4428">
            <v>103.25</v>
          </cell>
        </row>
        <row r="4429">
          <cell r="A4429">
            <v>2509795</v>
          </cell>
          <cell r="B4429" t="str">
            <v>25-097-95</v>
          </cell>
          <cell r="C4429" t="str">
            <v xml:space="preserve">I.M.F. WASHER 2 MM MOD. GRONINGEN       </v>
          </cell>
          <cell r="D4429">
            <v>5</v>
          </cell>
          <cell r="E4429">
            <v>41.3</v>
          </cell>
          <cell r="F4429">
            <v>103.25</v>
          </cell>
        </row>
        <row r="4430">
          <cell r="A4430">
            <v>2510108</v>
          </cell>
          <cell r="B4430" t="str">
            <v>25-101-08</v>
          </cell>
          <cell r="C4430" t="str">
            <v xml:space="preserve">CORTICALIS SCREW 2,7/ 8MM CUT           </v>
          </cell>
          <cell r="D4430">
            <v>5</v>
          </cell>
          <cell r="E4430">
            <v>18.45</v>
          </cell>
          <cell r="F4430">
            <v>46.125</v>
          </cell>
        </row>
        <row r="4431">
          <cell r="A4431">
            <v>2510110</v>
          </cell>
          <cell r="B4431" t="str">
            <v>25-101-10</v>
          </cell>
          <cell r="C4431" t="str">
            <v xml:space="preserve">CORTICALIS SCREW 2,7/10MM CUT           </v>
          </cell>
          <cell r="D4431">
            <v>5</v>
          </cell>
          <cell r="E4431">
            <v>18.45</v>
          </cell>
          <cell r="F4431">
            <v>46.125</v>
          </cell>
        </row>
        <row r="4432">
          <cell r="A4432">
            <v>2510112</v>
          </cell>
          <cell r="B4432" t="str">
            <v>25-101-12</v>
          </cell>
          <cell r="C4432" t="str">
            <v xml:space="preserve">CORTICALIS SCREW 2,7/12MM CUT           </v>
          </cell>
          <cell r="D4432">
            <v>5</v>
          </cell>
          <cell r="E4432">
            <v>19.38</v>
          </cell>
          <cell r="F4432">
            <v>48.449999999999996</v>
          </cell>
        </row>
        <row r="4433">
          <cell r="A4433">
            <v>2510114</v>
          </cell>
          <cell r="B4433" t="str">
            <v>25-101-14</v>
          </cell>
          <cell r="C4433" t="str">
            <v xml:space="preserve">CORTICALIS SCREW 2,7/14MM CUT           </v>
          </cell>
          <cell r="D4433">
            <v>5</v>
          </cell>
          <cell r="E4433">
            <v>19.38</v>
          </cell>
          <cell r="F4433">
            <v>48.449999999999996</v>
          </cell>
        </row>
        <row r="4434">
          <cell r="A4434">
            <v>2510116</v>
          </cell>
          <cell r="B4434" t="str">
            <v>25-101-16</v>
          </cell>
          <cell r="C4434" t="str">
            <v xml:space="preserve">CORTICALIS SCREW 2,7/16MM CUT           </v>
          </cell>
          <cell r="D4434">
            <v>5</v>
          </cell>
          <cell r="E4434">
            <v>21.51</v>
          </cell>
          <cell r="F4434">
            <v>53.775000000000006</v>
          </cell>
        </row>
        <row r="4435">
          <cell r="A4435">
            <v>2510118</v>
          </cell>
          <cell r="B4435" t="str">
            <v>25-101-18</v>
          </cell>
          <cell r="C4435" t="str">
            <v xml:space="preserve">CORTICALIS SCREW 2,7/18MM CUT           </v>
          </cell>
          <cell r="D4435">
            <v>5</v>
          </cell>
          <cell r="E4435">
            <v>21.51</v>
          </cell>
          <cell r="F4435">
            <v>53.775000000000006</v>
          </cell>
        </row>
        <row r="4436">
          <cell r="A4436">
            <v>2510120</v>
          </cell>
          <cell r="B4436" t="str">
            <v>25-101-20</v>
          </cell>
          <cell r="C4436" t="str">
            <v xml:space="preserve">CORTICALIS SCREW 2,7/20MM CUT           </v>
          </cell>
          <cell r="D4436">
            <v>5</v>
          </cell>
          <cell r="E4436">
            <v>22.44</v>
          </cell>
          <cell r="F4436">
            <v>56.1</v>
          </cell>
        </row>
        <row r="4437">
          <cell r="A4437">
            <v>2510122</v>
          </cell>
          <cell r="B4437" t="str">
            <v>25-101-22</v>
          </cell>
          <cell r="C4437" t="str">
            <v xml:space="preserve">CORTICALIS SCREW 2,7/22MM CUT           </v>
          </cell>
          <cell r="D4437">
            <v>5</v>
          </cell>
          <cell r="E4437">
            <v>22.44</v>
          </cell>
          <cell r="F4437">
            <v>56.1</v>
          </cell>
        </row>
        <row r="4438">
          <cell r="A4438">
            <v>2510124</v>
          </cell>
          <cell r="B4438" t="str">
            <v>25-101-24</v>
          </cell>
          <cell r="C4438" t="str">
            <v xml:space="preserve">CORTICALIS SCREW 2,7/24MM CUT           </v>
          </cell>
          <cell r="D4438">
            <v>5</v>
          </cell>
          <cell r="E4438">
            <v>25.67</v>
          </cell>
          <cell r="F4438">
            <v>64.175000000000011</v>
          </cell>
        </row>
        <row r="4439">
          <cell r="A4439">
            <v>2510126</v>
          </cell>
          <cell r="B4439" t="str">
            <v>25-101-26</v>
          </cell>
          <cell r="C4439" t="str">
            <v xml:space="preserve">CORTICALIS SCREW 2,7/26MM CUT           </v>
          </cell>
          <cell r="D4439">
            <v>5</v>
          </cell>
          <cell r="E4439">
            <v>25.67</v>
          </cell>
          <cell r="F4439">
            <v>64.175000000000011</v>
          </cell>
        </row>
        <row r="4440">
          <cell r="A4440">
            <v>2510128</v>
          </cell>
          <cell r="B4440" t="str">
            <v>25-101-28</v>
          </cell>
          <cell r="C4440" t="str">
            <v xml:space="preserve">CORTICALIS SCREW 2,7/28MM CUT           </v>
          </cell>
          <cell r="D4440">
            <v>5</v>
          </cell>
          <cell r="E4440">
            <v>28.14</v>
          </cell>
          <cell r="F4440">
            <v>70.349999999999994</v>
          </cell>
        </row>
        <row r="4441">
          <cell r="A4441">
            <v>2510130</v>
          </cell>
          <cell r="B4441" t="str">
            <v>25-101-30</v>
          </cell>
          <cell r="C4441" t="str">
            <v xml:space="preserve">CORTICALIS SCREW 2,7/30MM CUT           </v>
          </cell>
          <cell r="D4441">
            <v>5</v>
          </cell>
          <cell r="E4441">
            <v>28.14</v>
          </cell>
          <cell r="F4441">
            <v>70.349999999999994</v>
          </cell>
        </row>
        <row r="4442">
          <cell r="A4442">
            <v>2510132</v>
          </cell>
          <cell r="B4442" t="str">
            <v>25-101-32</v>
          </cell>
          <cell r="C4442" t="str">
            <v xml:space="preserve">CORTICALIS SCREW 2,7/32MM CUT           </v>
          </cell>
          <cell r="D4442">
            <v>5</v>
          </cell>
          <cell r="E4442">
            <v>31.11</v>
          </cell>
          <cell r="F4442">
            <v>77.775000000000006</v>
          </cell>
        </row>
        <row r="4443">
          <cell r="A4443">
            <v>2510134</v>
          </cell>
          <cell r="B4443" t="str">
            <v>25-101-34</v>
          </cell>
          <cell r="C4443" t="str">
            <v xml:space="preserve">CORTICALIS SCREW 2,7/34MM CUT           </v>
          </cell>
          <cell r="D4443">
            <v>5</v>
          </cell>
          <cell r="E4443">
            <v>31.11</v>
          </cell>
          <cell r="F4443">
            <v>77.775000000000006</v>
          </cell>
        </row>
        <row r="4444">
          <cell r="A4444">
            <v>2510206</v>
          </cell>
          <cell r="B4444" t="str">
            <v>25-102-06</v>
          </cell>
          <cell r="C4444" t="str">
            <v xml:space="preserve">CORTICALIS SCREW2,7/ 6MMLONG            </v>
          </cell>
          <cell r="D4444">
            <v>5</v>
          </cell>
          <cell r="E4444">
            <v>11.22</v>
          </cell>
          <cell r="F4444">
            <v>28.05</v>
          </cell>
        </row>
        <row r="4445">
          <cell r="A4445">
            <v>2510208</v>
          </cell>
          <cell r="B4445" t="str">
            <v>25-102-08</v>
          </cell>
          <cell r="C4445" t="str">
            <v xml:space="preserve">CORTICALIS SCREW2,7/ 8MMLONG            </v>
          </cell>
          <cell r="D4445">
            <v>5</v>
          </cell>
          <cell r="E4445">
            <v>11.22</v>
          </cell>
          <cell r="F4445">
            <v>28.05</v>
          </cell>
        </row>
        <row r="4446">
          <cell r="A4446">
            <v>2510210</v>
          </cell>
          <cell r="B4446" t="str">
            <v>25-102-10</v>
          </cell>
          <cell r="C4446" t="str">
            <v xml:space="preserve">CORTICALIS SCREW2,7/10MMLONG            </v>
          </cell>
          <cell r="D4446">
            <v>5</v>
          </cell>
          <cell r="E4446">
            <v>12.24</v>
          </cell>
          <cell r="F4446">
            <v>30.6</v>
          </cell>
        </row>
        <row r="4447">
          <cell r="A4447">
            <v>2510212</v>
          </cell>
          <cell r="B4447" t="str">
            <v>25-102-12</v>
          </cell>
          <cell r="C4447" t="str">
            <v xml:space="preserve">CORTICALIS SCREW2,7/12MMLONG            </v>
          </cell>
          <cell r="D4447">
            <v>5</v>
          </cell>
          <cell r="E4447">
            <v>12.24</v>
          </cell>
          <cell r="F4447">
            <v>30.6</v>
          </cell>
        </row>
        <row r="4448">
          <cell r="A4448">
            <v>2510214</v>
          </cell>
          <cell r="B4448" t="str">
            <v>25-102-14</v>
          </cell>
          <cell r="C4448" t="str">
            <v xml:space="preserve">CORTICALIS SCREW2,7/14MMLONG            </v>
          </cell>
          <cell r="D4448">
            <v>5</v>
          </cell>
          <cell r="E4448">
            <v>13.77</v>
          </cell>
          <cell r="F4448">
            <v>34.424999999999997</v>
          </cell>
        </row>
        <row r="4449">
          <cell r="A4449">
            <v>2510216</v>
          </cell>
          <cell r="B4449" t="str">
            <v>25-102-16</v>
          </cell>
          <cell r="C4449" t="str">
            <v xml:space="preserve">CORTICALIS SCREW2,7/16MMLONG            </v>
          </cell>
          <cell r="D4449">
            <v>5</v>
          </cell>
          <cell r="E4449">
            <v>13.77</v>
          </cell>
          <cell r="F4449">
            <v>34.424999999999997</v>
          </cell>
        </row>
        <row r="4450">
          <cell r="A4450">
            <v>2510218</v>
          </cell>
          <cell r="B4450" t="str">
            <v>25-102-18</v>
          </cell>
          <cell r="C4450" t="str">
            <v xml:space="preserve">CORTICALIS SCREW2,7/18MMLONG            </v>
          </cell>
          <cell r="D4450">
            <v>5</v>
          </cell>
          <cell r="E4450">
            <v>13.77</v>
          </cell>
          <cell r="F4450">
            <v>34.424999999999997</v>
          </cell>
        </row>
        <row r="4451">
          <cell r="A4451">
            <v>2510220</v>
          </cell>
          <cell r="B4451" t="str">
            <v>25-102-20</v>
          </cell>
          <cell r="C4451" t="str">
            <v xml:space="preserve">CORTICALIS SCREW2,7/20MMLONG            </v>
          </cell>
          <cell r="D4451">
            <v>5</v>
          </cell>
          <cell r="E4451">
            <v>13.77</v>
          </cell>
          <cell r="F4451">
            <v>34.424999999999997</v>
          </cell>
        </row>
        <row r="4452">
          <cell r="A4452">
            <v>2510222</v>
          </cell>
          <cell r="B4452" t="str">
            <v>25-102-22</v>
          </cell>
          <cell r="C4452" t="str">
            <v xml:space="preserve">CORTICALIS SCREW2,7/22MMLONG            </v>
          </cell>
          <cell r="D4452">
            <v>5</v>
          </cell>
          <cell r="E4452">
            <v>15.39</v>
          </cell>
          <cell r="F4452">
            <v>38.475000000000001</v>
          </cell>
        </row>
        <row r="4453">
          <cell r="A4453">
            <v>2510224</v>
          </cell>
          <cell r="B4453" t="str">
            <v>25-102-24</v>
          </cell>
          <cell r="C4453" t="str">
            <v xml:space="preserve">CORTICALIS SCREW2,7/24MMLONG            </v>
          </cell>
          <cell r="D4453">
            <v>5</v>
          </cell>
          <cell r="E4453">
            <v>15.39</v>
          </cell>
          <cell r="F4453">
            <v>38.475000000000001</v>
          </cell>
        </row>
        <row r="4454">
          <cell r="A4454">
            <v>2510226</v>
          </cell>
          <cell r="B4454" t="str">
            <v>25-102-26</v>
          </cell>
          <cell r="C4454" t="str">
            <v xml:space="preserve">CORTICALIS SCREW2,7/26MMLONG            </v>
          </cell>
          <cell r="D4454">
            <v>5</v>
          </cell>
          <cell r="E4454">
            <v>17.260000000000002</v>
          </cell>
          <cell r="F4454">
            <v>43.150000000000006</v>
          </cell>
        </row>
        <row r="4455">
          <cell r="A4455">
            <v>2510228</v>
          </cell>
          <cell r="B4455" t="str">
            <v>25-102-28</v>
          </cell>
          <cell r="C4455" t="str">
            <v xml:space="preserve">CORTICALIS SCREW2,7/28MMLONG            </v>
          </cell>
          <cell r="D4455">
            <v>5</v>
          </cell>
          <cell r="E4455">
            <v>17.260000000000002</v>
          </cell>
          <cell r="F4455">
            <v>43.150000000000006</v>
          </cell>
        </row>
        <row r="4456">
          <cell r="A4456">
            <v>2510230</v>
          </cell>
          <cell r="B4456" t="str">
            <v>25-102-30</v>
          </cell>
          <cell r="C4456" t="str">
            <v xml:space="preserve">CORTICALIS SCREW2,7/30MMLONG            </v>
          </cell>
          <cell r="D4456">
            <v>5</v>
          </cell>
          <cell r="E4456">
            <v>18.45</v>
          </cell>
          <cell r="F4456">
            <v>46.125</v>
          </cell>
        </row>
        <row r="4457">
          <cell r="A4457">
            <v>2510232</v>
          </cell>
          <cell r="B4457" t="str">
            <v>25-102-32</v>
          </cell>
          <cell r="C4457" t="str">
            <v xml:space="preserve">CORTICALIS SCREW2,7/32MMLONG            </v>
          </cell>
          <cell r="D4457">
            <v>5</v>
          </cell>
          <cell r="E4457">
            <v>18.45</v>
          </cell>
          <cell r="F4457">
            <v>46.125</v>
          </cell>
        </row>
        <row r="4458">
          <cell r="A4458">
            <v>2510234</v>
          </cell>
          <cell r="B4458" t="str">
            <v>25-102-34</v>
          </cell>
          <cell r="C4458" t="str">
            <v xml:space="preserve">CORTICALIS SCREW2,7/34MMLONG            </v>
          </cell>
          <cell r="D4458">
            <v>5</v>
          </cell>
          <cell r="E4458">
            <v>20.399999999999999</v>
          </cell>
          <cell r="F4458">
            <v>51</v>
          </cell>
        </row>
        <row r="4459">
          <cell r="A4459">
            <v>2510236</v>
          </cell>
          <cell r="B4459" t="str">
            <v>25-102-36</v>
          </cell>
          <cell r="C4459" t="str">
            <v xml:space="preserve">CORTICALIS SCREW2,7/36MMLONG            </v>
          </cell>
          <cell r="D4459">
            <v>5</v>
          </cell>
          <cell r="E4459">
            <v>20.399999999999999</v>
          </cell>
          <cell r="F4459">
            <v>51</v>
          </cell>
        </row>
        <row r="4460">
          <cell r="A4460">
            <v>2510238</v>
          </cell>
          <cell r="B4460" t="str">
            <v>25-102-38</v>
          </cell>
          <cell r="C4460" t="str">
            <v xml:space="preserve">CORTICALIS SCREW2,7/38MMLONG            </v>
          </cell>
          <cell r="D4460">
            <v>5</v>
          </cell>
          <cell r="E4460">
            <v>23.46</v>
          </cell>
          <cell r="F4460">
            <v>58.650000000000006</v>
          </cell>
        </row>
        <row r="4461">
          <cell r="A4461">
            <v>2510240</v>
          </cell>
          <cell r="B4461" t="str">
            <v>25-102-40</v>
          </cell>
          <cell r="C4461" t="str">
            <v xml:space="preserve">CORTICALIS SCREW2,7/40MMLONG            </v>
          </cell>
          <cell r="D4461">
            <v>5</v>
          </cell>
          <cell r="E4461">
            <v>23.46</v>
          </cell>
          <cell r="F4461">
            <v>58.650000000000006</v>
          </cell>
        </row>
        <row r="4462">
          <cell r="A4462">
            <v>2510310</v>
          </cell>
          <cell r="B4462" t="str">
            <v>25-103-10</v>
          </cell>
          <cell r="C4462" t="str">
            <v xml:space="preserve">CORTICALIS SCREW3,5/10MM CUT            </v>
          </cell>
          <cell r="D4462">
            <v>5</v>
          </cell>
          <cell r="E4462">
            <v>20.32</v>
          </cell>
          <cell r="F4462">
            <v>50.8</v>
          </cell>
        </row>
        <row r="4463">
          <cell r="A4463">
            <v>2510312</v>
          </cell>
          <cell r="B4463" t="str">
            <v>25-103-12</v>
          </cell>
          <cell r="C4463" t="str">
            <v xml:space="preserve">CORTICALIS SCREW3,5/12MM CUT            </v>
          </cell>
          <cell r="D4463">
            <v>5</v>
          </cell>
          <cell r="E4463">
            <v>20.32</v>
          </cell>
          <cell r="F4463">
            <v>50.8</v>
          </cell>
        </row>
        <row r="4464">
          <cell r="A4464">
            <v>2510314</v>
          </cell>
          <cell r="B4464" t="str">
            <v>25-103-14</v>
          </cell>
          <cell r="C4464" t="str">
            <v xml:space="preserve">CORTICALIS SCREW3,5/14MM CUT            </v>
          </cell>
          <cell r="D4464">
            <v>5</v>
          </cell>
          <cell r="E4464">
            <v>20.32</v>
          </cell>
          <cell r="F4464">
            <v>50.8</v>
          </cell>
        </row>
        <row r="4465">
          <cell r="A4465">
            <v>2510316</v>
          </cell>
          <cell r="B4465" t="str">
            <v>25-103-16</v>
          </cell>
          <cell r="C4465" t="str">
            <v xml:space="preserve">CORTICALIS SCREW3,5/16MM SELFCUT        </v>
          </cell>
          <cell r="D4465">
            <v>5</v>
          </cell>
          <cell r="E4465">
            <v>20.32</v>
          </cell>
          <cell r="F4465">
            <v>50.8</v>
          </cell>
        </row>
        <row r="4466">
          <cell r="A4466">
            <v>2510318</v>
          </cell>
          <cell r="B4466" t="str">
            <v>25-103-18</v>
          </cell>
          <cell r="C4466" t="str">
            <v xml:space="preserve">CORTICALIS SCREW 3,5/18MM SELFCUT       </v>
          </cell>
          <cell r="D4466">
            <v>5</v>
          </cell>
          <cell r="E4466">
            <v>23.46</v>
          </cell>
          <cell r="F4466">
            <v>58.650000000000006</v>
          </cell>
        </row>
        <row r="4467">
          <cell r="A4467">
            <v>2510320</v>
          </cell>
          <cell r="B4467" t="str">
            <v>25-103-20</v>
          </cell>
          <cell r="C4467" t="str">
            <v xml:space="preserve">CORTICALIS SCREW3,5/20MM SELFCUT        </v>
          </cell>
          <cell r="D4467">
            <v>5</v>
          </cell>
          <cell r="E4467">
            <v>23.46</v>
          </cell>
          <cell r="F4467">
            <v>58.650000000000006</v>
          </cell>
        </row>
        <row r="4468">
          <cell r="A4468">
            <v>2510322</v>
          </cell>
          <cell r="B4468" t="str">
            <v>25-103-22</v>
          </cell>
          <cell r="C4468" t="str">
            <v xml:space="preserve">CORTICALIS SCREW3,5/22MM SELFCUT        </v>
          </cell>
          <cell r="D4468">
            <v>5</v>
          </cell>
          <cell r="E4468">
            <v>23.46</v>
          </cell>
          <cell r="F4468">
            <v>58.650000000000006</v>
          </cell>
        </row>
        <row r="4469">
          <cell r="A4469">
            <v>2510324</v>
          </cell>
          <cell r="B4469" t="str">
            <v>25-103-24</v>
          </cell>
          <cell r="C4469" t="str">
            <v xml:space="preserve">CORTICALIS SCREW3,5/24MM SELFCUT        </v>
          </cell>
          <cell r="D4469">
            <v>5</v>
          </cell>
          <cell r="E4469">
            <v>23.46</v>
          </cell>
          <cell r="F4469">
            <v>58.650000000000006</v>
          </cell>
        </row>
        <row r="4470">
          <cell r="A4470">
            <v>2510326</v>
          </cell>
          <cell r="B4470" t="str">
            <v>25-103-26</v>
          </cell>
          <cell r="C4470" t="str">
            <v xml:space="preserve">CORTICALIS SCREW3,5/26MM SELFCUT        </v>
          </cell>
          <cell r="D4470">
            <v>5</v>
          </cell>
          <cell r="E4470">
            <v>23.46</v>
          </cell>
          <cell r="F4470">
            <v>58.650000000000006</v>
          </cell>
        </row>
        <row r="4471">
          <cell r="A4471">
            <v>2510328</v>
          </cell>
          <cell r="B4471" t="str">
            <v>25-103-28</v>
          </cell>
          <cell r="C4471" t="str">
            <v xml:space="preserve">CORTICALIS SCREW3,5/28MM SELFCUT        </v>
          </cell>
          <cell r="D4471">
            <v>5</v>
          </cell>
          <cell r="E4471">
            <v>23.46</v>
          </cell>
          <cell r="F4471">
            <v>58.650000000000006</v>
          </cell>
        </row>
        <row r="4472">
          <cell r="A4472">
            <v>2510330</v>
          </cell>
          <cell r="B4472" t="str">
            <v>25-103-30</v>
          </cell>
          <cell r="C4472" t="str">
            <v xml:space="preserve">CORTICALIS SCREW3,5/30MM SELFCUT        </v>
          </cell>
          <cell r="D4472">
            <v>5</v>
          </cell>
          <cell r="E4472">
            <v>26.61</v>
          </cell>
          <cell r="F4472">
            <v>66.525000000000006</v>
          </cell>
        </row>
        <row r="4473">
          <cell r="A4473">
            <v>2510332</v>
          </cell>
          <cell r="B4473" t="str">
            <v>25-103-32</v>
          </cell>
          <cell r="C4473" t="str">
            <v xml:space="preserve">CORTICALIS SCREW3,5/32MM SELFCUT        </v>
          </cell>
          <cell r="D4473">
            <v>5</v>
          </cell>
          <cell r="E4473">
            <v>26.61</v>
          </cell>
          <cell r="F4473">
            <v>66.525000000000006</v>
          </cell>
        </row>
        <row r="4474">
          <cell r="A4474">
            <v>2510334</v>
          </cell>
          <cell r="B4474" t="str">
            <v>25-103-34</v>
          </cell>
          <cell r="C4474" t="str">
            <v xml:space="preserve">CORTICALIS SCREW3,5/34MM SELFCUT        </v>
          </cell>
          <cell r="D4474">
            <v>5</v>
          </cell>
          <cell r="E4474">
            <v>26.61</v>
          </cell>
          <cell r="F4474">
            <v>66.525000000000006</v>
          </cell>
        </row>
        <row r="4475">
          <cell r="A4475">
            <v>2510336</v>
          </cell>
          <cell r="B4475" t="str">
            <v>25-103-36</v>
          </cell>
          <cell r="C4475" t="str">
            <v xml:space="preserve">CORTICALIS SCREW3,5/36MM SELFCUT        </v>
          </cell>
          <cell r="D4475">
            <v>5</v>
          </cell>
          <cell r="E4475">
            <v>26.61</v>
          </cell>
          <cell r="F4475">
            <v>66.525000000000006</v>
          </cell>
        </row>
        <row r="4476">
          <cell r="A4476">
            <v>2510338</v>
          </cell>
          <cell r="B4476" t="str">
            <v>25-103-38</v>
          </cell>
          <cell r="C4476" t="str">
            <v xml:space="preserve">CORTICALIS SCREW3,5/38MM SELFCUT        </v>
          </cell>
          <cell r="D4476">
            <v>5</v>
          </cell>
          <cell r="E4476">
            <v>26.61</v>
          </cell>
          <cell r="F4476">
            <v>66.525000000000006</v>
          </cell>
        </row>
        <row r="4477">
          <cell r="A4477">
            <v>2510340</v>
          </cell>
          <cell r="B4477" t="str">
            <v>25-103-40</v>
          </cell>
          <cell r="C4477" t="str">
            <v xml:space="preserve">CORTICALIS SCREW3,5/40MM SELFCUT        </v>
          </cell>
          <cell r="D4477">
            <v>5</v>
          </cell>
          <cell r="E4477">
            <v>26.61</v>
          </cell>
          <cell r="F4477">
            <v>66.525000000000006</v>
          </cell>
        </row>
        <row r="4478">
          <cell r="A4478">
            <v>2510345</v>
          </cell>
          <cell r="B4478" t="str">
            <v>25-103-45</v>
          </cell>
          <cell r="C4478" t="str">
            <v xml:space="preserve">CORTICALIS SCREW3,5/45MM CUT            </v>
          </cell>
          <cell r="D4478">
            <v>5</v>
          </cell>
          <cell r="E4478">
            <v>32.130000000000003</v>
          </cell>
          <cell r="F4478">
            <v>80.325000000000003</v>
          </cell>
        </row>
        <row r="4479">
          <cell r="A4479">
            <v>2510350</v>
          </cell>
          <cell r="B4479" t="str">
            <v>25-103-50</v>
          </cell>
          <cell r="C4479" t="str">
            <v xml:space="preserve">CORTICALIS SCREW3,5/50MM CUT            </v>
          </cell>
          <cell r="D4479">
            <v>5</v>
          </cell>
          <cell r="E4479">
            <v>32.130000000000003</v>
          </cell>
          <cell r="F4479">
            <v>80.325000000000003</v>
          </cell>
        </row>
        <row r="4480">
          <cell r="A4480">
            <v>2510355</v>
          </cell>
          <cell r="B4480" t="str">
            <v>25-103-55</v>
          </cell>
          <cell r="C4480" t="str">
            <v xml:space="preserve">CORTICALIS SCREW3,5/55MM CUT            </v>
          </cell>
          <cell r="D4480">
            <v>5</v>
          </cell>
          <cell r="E4480">
            <v>37.74</v>
          </cell>
          <cell r="F4480">
            <v>94.350000000000009</v>
          </cell>
        </row>
        <row r="4481">
          <cell r="A4481">
            <v>2510360</v>
          </cell>
          <cell r="B4481" t="str">
            <v>25-103-60</v>
          </cell>
          <cell r="C4481" t="str">
            <v xml:space="preserve">CORTICALIS SCREW3,5/60MM CUT            </v>
          </cell>
          <cell r="D4481">
            <v>5</v>
          </cell>
          <cell r="E4481">
            <v>37.74</v>
          </cell>
          <cell r="F4481">
            <v>94.350000000000009</v>
          </cell>
        </row>
        <row r="4482">
          <cell r="A4482">
            <v>2510370</v>
          </cell>
          <cell r="B4482" t="str">
            <v>25-103-70</v>
          </cell>
          <cell r="C4482" t="str">
            <v xml:space="preserve">CORTICALIS SCREW3,5/70MM CUT            </v>
          </cell>
          <cell r="D4482">
            <v>5</v>
          </cell>
          <cell r="E4482">
            <v>40.21</v>
          </cell>
          <cell r="F4482">
            <v>100.52500000000001</v>
          </cell>
        </row>
        <row r="4483">
          <cell r="A4483">
            <v>2510408</v>
          </cell>
          <cell r="B4483" t="str">
            <v>25-104-08</v>
          </cell>
          <cell r="C4483" t="str">
            <v xml:space="preserve">CORTICALIS SCREW3,5/ 8MMLONG            </v>
          </cell>
          <cell r="D4483">
            <v>5</v>
          </cell>
          <cell r="E4483">
            <v>12.75</v>
          </cell>
          <cell r="F4483">
            <v>31.875</v>
          </cell>
        </row>
        <row r="4484">
          <cell r="A4484">
            <v>2510410</v>
          </cell>
          <cell r="B4484" t="str">
            <v>25-104-10</v>
          </cell>
          <cell r="C4484" t="str">
            <v xml:space="preserve">CORTICALIS SCREW3,5/10MMLONG            </v>
          </cell>
          <cell r="D4484">
            <v>5</v>
          </cell>
          <cell r="E4484">
            <v>12.75</v>
          </cell>
          <cell r="F4484">
            <v>31.875</v>
          </cell>
        </row>
        <row r="4485">
          <cell r="A4485">
            <v>2510412</v>
          </cell>
          <cell r="B4485" t="str">
            <v>25-104-12</v>
          </cell>
          <cell r="C4485" t="str">
            <v xml:space="preserve">CORTICALIS SCREW3,5/12MMLONG            </v>
          </cell>
          <cell r="D4485">
            <v>5</v>
          </cell>
          <cell r="E4485">
            <v>12.75</v>
          </cell>
          <cell r="F4485">
            <v>31.875</v>
          </cell>
        </row>
        <row r="4486">
          <cell r="A4486">
            <v>2510414</v>
          </cell>
          <cell r="B4486" t="str">
            <v>25-104-14</v>
          </cell>
          <cell r="C4486" t="str">
            <v xml:space="preserve">CORTICALIS SCREW3,5/14MMLONG            </v>
          </cell>
          <cell r="D4486">
            <v>5</v>
          </cell>
          <cell r="E4486">
            <v>12.75</v>
          </cell>
          <cell r="F4486">
            <v>31.875</v>
          </cell>
        </row>
        <row r="4487">
          <cell r="A4487">
            <v>2510416</v>
          </cell>
          <cell r="B4487" t="str">
            <v>25-104-16</v>
          </cell>
          <cell r="C4487" t="str">
            <v xml:space="preserve">CORTICALIS SCREW3,5/16MMLONG            </v>
          </cell>
          <cell r="D4487">
            <v>5</v>
          </cell>
          <cell r="E4487">
            <v>12.75</v>
          </cell>
          <cell r="F4487">
            <v>31.875</v>
          </cell>
        </row>
        <row r="4488">
          <cell r="A4488">
            <v>2510418</v>
          </cell>
          <cell r="B4488" t="str">
            <v>25-104-18</v>
          </cell>
          <cell r="C4488" t="str">
            <v xml:space="preserve">CORTICALIS SCREW3,5/18MMLONG            </v>
          </cell>
          <cell r="D4488">
            <v>5</v>
          </cell>
          <cell r="E4488">
            <v>15.22</v>
          </cell>
          <cell r="F4488">
            <v>38.050000000000004</v>
          </cell>
        </row>
        <row r="4489">
          <cell r="A4489">
            <v>2510420</v>
          </cell>
          <cell r="B4489" t="str">
            <v>25-104-20</v>
          </cell>
          <cell r="C4489" t="str">
            <v xml:space="preserve">CORTICALIS SCREW3,5/20MMLONG            </v>
          </cell>
          <cell r="D4489">
            <v>5</v>
          </cell>
          <cell r="E4489">
            <v>15.22</v>
          </cell>
          <cell r="F4489">
            <v>38.050000000000004</v>
          </cell>
        </row>
        <row r="4490">
          <cell r="A4490">
            <v>2510422</v>
          </cell>
          <cell r="B4490" t="str">
            <v>25-104-22</v>
          </cell>
          <cell r="C4490" t="str">
            <v xml:space="preserve">CORTICALIS SCREW3,5/22MMLONG            </v>
          </cell>
          <cell r="D4490">
            <v>5</v>
          </cell>
          <cell r="E4490">
            <v>15.22</v>
          </cell>
          <cell r="F4490">
            <v>38.050000000000004</v>
          </cell>
        </row>
        <row r="4491">
          <cell r="A4491">
            <v>2510424</v>
          </cell>
          <cell r="B4491" t="str">
            <v>25-104-24</v>
          </cell>
          <cell r="C4491" t="str">
            <v xml:space="preserve">CORTICALIS SCREW3,5/24MMLONG            </v>
          </cell>
          <cell r="D4491">
            <v>5</v>
          </cell>
          <cell r="E4491">
            <v>15.22</v>
          </cell>
          <cell r="F4491">
            <v>38.050000000000004</v>
          </cell>
        </row>
        <row r="4492">
          <cell r="A4492">
            <v>2510426</v>
          </cell>
          <cell r="B4492" t="str">
            <v>25-104-26</v>
          </cell>
          <cell r="C4492" t="str">
            <v xml:space="preserve">CORTICALIS SCREW3,5/26MMLONG            </v>
          </cell>
          <cell r="D4492">
            <v>5</v>
          </cell>
          <cell r="E4492">
            <v>15.22</v>
          </cell>
          <cell r="F4492">
            <v>38.050000000000004</v>
          </cell>
        </row>
        <row r="4493">
          <cell r="A4493">
            <v>2510428</v>
          </cell>
          <cell r="B4493" t="str">
            <v>25-104-28</v>
          </cell>
          <cell r="C4493" t="str">
            <v xml:space="preserve">CORTICALIS SCREW3,5/28MMLONG            </v>
          </cell>
          <cell r="D4493">
            <v>5</v>
          </cell>
          <cell r="E4493">
            <v>15.22</v>
          </cell>
          <cell r="F4493">
            <v>38.050000000000004</v>
          </cell>
        </row>
        <row r="4494">
          <cell r="A4494">
            <v>2510430</v>
          </cell>
          <cell r="B4494" t="str">
            <v>25-104-30</v>
          </cell>
          <cell r="C4494" t="str">
            <v xml:space="preserve">CORTICALIS SCREW3,5/30MMLONG            </v>
          </cell>
          <cell r="D4494">
            <v>5</v>
          </cell>
          <cell r="E4494">
            <v>18.45</v>
          </cell>
          <cell r="F4494">
            <v>46.125</v>
          </cell>
        </row>
        <row r="4495">
          <cell r="A4495">
            <v>2510432</v>
          </cell>
          <cell r="B4495" t="str">
            <v>25-104-32</v>
          </cell>
          <cell r="C4495" t="str">
            <v xml:space="preserve">CORTICALIS SCREW3,5/32MMLONG            </v>
          </cell>
          <cell r="D4495">
            <v>5</v>
          </cell>
          <cell r="E4495">
            <v>18.45</v>
          </cell>
          <cell r="F4495">
            <v>46.125</v>
          </cell>
        </row>
        <row r="4496">
          <cell r="A4496">
            <v>2510434</v>
          </cell>
          <cell r="B4496" t="str">
            <v>25-104-34</v>
          </cell>
          <cell r="C4496" t="str">
            <v xml:space="preserve">CORTICALIS SCREW3,5/34MMLONG            </v>
          </cell>
          <cell r="D4496">
            <v>5</v>
          </cell>
          <cell r="E4496">
            <v>18.45</v>
          </cell>
          <cell r="F4496">
            <v>46.125</v>
          </cell>
        </row>
        <row r="4497">
          <cell r="A4497">
            <v>2510436</v>
          </cell>
          <cell r="B4497" t="str">
            <v>25-104-36</v>
          </cell>
          <cell r="C4497" t="str">
            <v xml:space="preserve">CORTICALIS SCREW3,5/36MMLONG            </v>
          </cell>
          <cell r="D4497">
            <v>5</v>
          </cell>
          <cell r="E4497">
            <v>18.45</v>
          </cell>
          <cell r="F4497">
            <v>46.125</v>
          </cell>
        </row>
        <row r="4498">
          <cell r="A4498">
            <v>2510438</v>
          </cell>
          <cell r="B4498" t="str">
            <v>25-104-38</v>
          </cell>
          <cell r="C4498" t="str">
            <v xml:space="preserve">CORTICALIS SCREW3,5/38MMLONG            </v>
          </cell>
          <cell r="D4498">
            <v>5</v>
          </cell>
          <cell r="E4498">
            <v>18.45</v>
          </cell>
          <cell r="F4498">
            <v>46.125</v>
          </cell>
        </row>
        <row r="4499">
          <cell r="A4499">
            <v>2510440</v>
          </cell>
          <cell r="B4499" t="str">
            <v>25-104-40</v>
          </cell>
          <cell r="C4499" t="str">
            <v xml:space="preserve">CORTICALIS SCREW3,5/40MMLONG            </v>
          </cell>
          <cell r="D4499">
            <v>5</v>
          </cell>
          <cell r="E4499">
            <v>18.45</v>
          </cell>
          <cell r="F4499">
            <v>46.125</v>
          </cell>
        </row>
        <row r="4500">
          <cell r="A4500">
            <v>2510445</v>
          </cell>
          <cell r="B4500" t="str">
            <v>25-104-45</v>
          </cell>
          <cell r="C4500" t="str">
            <v xml:space="preserve">CORTICALIS SCREW3,5/45MMLONG            </v>
          </cell>
          <cell r="D4500">
            <v>5</v>
          </cell>
          <cell r="E4500">
            <v>21.93</v>
          </cell>
          <cell r="F4500">
            <v>54.825000000000003</v>
          </cell>
        </row>
        <row r="4501">
          <cell r="A4501">
            <v>2510450</v>
          </cell>
          <cell r="B4501" t="str">
            <v>25-104-50</v>
          </cell>
          <cell r="C4501" t="str">
            <v xml:space="preserve">CORTICALIS SCREW3,5/50MMLONG            </v>
          </cell>
          <cell r="D4501">
            <v>5</v>
          </cell>
          <cell r="E4501">
            <v>21.93</v>
          </cell>
          <cell r="F4501">
            <v>54.825000000000003</v>
          </cell>
        </row>
        <row r="4502">
          <cell r="A4502">
            <v>2510455</v>
          </cell>
          <cell r="B4502" t="str">
            <v>25-104-55</v>
          </cell>
          <cell r="C4502" t="str">
            <v xml:space="preserve">CORTICALIS SCREW3,5/55MMLONG            </v>
          </cell>
          <cell r="D4502">
            <v>5</v>
          </cell>
          <cell r="E4502">
            <v>28.56</v>
          </cell>
          <cell r="F4502">
            <v>71.399999999999991</v>
          </cell>
        </row>
        <row r="4503">
          <cell r="A4503">
            <v>2510460</v>
          </cell>
          <cell r="B4503" t="str">
            <v>25-104-60</v>
          </cell>
          <cell r="C4503" t="str">
            <v xml:space="preserve">CORTICALIS SCREW3,5/60MMLONG            </v>
          </cell>
          <cell r="D4503">
            <v>5</v>
          </cell>
          <cell r="E4503">
            <v>35.53</v>
          </cell>
          <cell r="F4503">
            <v>88.825000000000003</v>
          </cell>
        </row>
        <row r="4504">
          <cell r="A4504">
            <v>2510465</v>
          </cell>
          <cell r="B4504" t="str">
            <v>25-104-65</v>
          </cell>
          <cell r="C4504" t="str">
            <v xml:space="preserve">CORTICALIS SCREW3,5/65MMLONG            </v>
          </cell>
          <cell r="D4504">
            <v>5</v>
          </cell>
          <cell r="E4504">
            <v>35.53</v>
          </cell>
          <cell r="F4504">
            <v>88.825000000000003</v>
          </cell>
        </row>
        <row r="4505">
          <cell r="A4505">
            <v>2510470</v>
          </cell>
          <cell r="B4505" t="str">
            <v>25-104-70</v>
          </cell>
          <cell r="C4505" t="str">
            <v xml:space="preserve">CORTICALIS SCREW3,5/70MMLONG            </v>
          </cell>
          <cell r="D4505">
            <v>5</v>
          </cell>
          <cell r="E4505">
            <v>37.74</v>
          </cell>
          <cell r="F4505">
            <v>94.350000000000009</v>
          </cell>
        </row>
        <row r="4506">
          <cell r="A4506">
            <v>2510475</v>
          </cell>
          <cell r="B4506" t="str">
            <v>25-104-75</v>
          </cell>
          <cell r="C4506" t="str">
            <v xml:space="preserve">CORTICALIS SCREW3,5/75MMLONG            </v>
          </cell>
          <cell r="D4506">
            <v>5</v>
          </cell>
          <cell r="E4506">
            <v>37.74</v>
          </cell>
          <cell r="F4506">
            <v>94.350000000000009</v>
          </cell>
        </row>
        <row r="4507">
          <cell r="A4507">
            <v>2510480</v>
          </cell>
          <cell r="B4507" t="str">
            <v>25-104-80</v>
          </cell>
          <cell r="C4507" t="str">
            <v xml:space="preserve">CORTICALIS SCREW3,5/80MMLONG            </v>
          </cell>
          <cell r="D4507">
            <v>5</v>
          </cell>
          <cell r="E4507">
            <v>47.43</v>
          </cell>
          <cell r="F4507">
            <v>118.575</v>
          </cell>
        </row>
        <row r="4508">
          <cell r="A4508">
            <v>2510485</v>
          </cell>
          <cell r="B4508" t="str">
            <v>25-104-85</v>
          </cell>
          <cell r="C4508" t="str">
            <v xml:space="preserve">CORTICALIS SCREW3,5/85MMLONG            </v>
          </cell>
          <cell r="D4508">
            <v>5</v>
          </cell>
          <cell r="E4508">
            <v>47.43</v>
          </cell>
          <cell r="F4508">
            <v>118.575</v>
          </cell>
        </row>
        <row r="4509">
          <cell r="A4509">
            <v>2510490</v>
          </cell>
          <cell r="B4509" t="str">
            <v>25-104-90</v>
          </cell>
          <cell r="C4509" t="str">
            <v xml:space="preserve">CORTICALIS SCREW3,5/90MMLONG            </v>
          </cell>
          <cell r="D4509">
            <v>5</v>
          </cell>
          <cell r="E4509">
            <v>56.61</v>
          </cell>
          <cell r="F4509">
            <v>141.52500000000001</v>
          </cell>
        </row>
        <row r="4510">
          <cell r="A4510">
            <v>2510495</v>
          </cell>
          <cell r="B4510" t="str">
            <v>25-104-95</v>
          </cell>
          <cell r="C4510" t="str">
            <v xml:space="preserve">CORTICALIS SCREW3,5/95MMLONG            </v>
          </cell>
          <cell r="D4510">
            <v>5</v>
          </cell>
          <cell r="E4510">
            <v>56.61</v>
          </cell>
          <cell r="F4510">
            <v>141.52500000000001</v>
          </cell>
        </row>
        <row r="4511">
          <cell r="A4511">
            <v>2510514</v>
          </cell>
          <cell r="B4511" t="str">
            <v>25-105-14</v>
          </cell>
          <cell r="C4511" t="str">
            <v xml:space="preserve">SPONG.SCREW SML.3,5/14MM CUT            </v>
          </cell>
          <cell r="D4511">
            <v>5</v>
          </cell>
          <cell r="E4511">
            <v>19.809999999999999</v>
          </cell>
          <cell r="F4511">
            <v>49.524999999999999</v>
          </cell>
        </row>
        <row r="4512">
          <cell r="A4512">
            <v>2510516</v>
          </cell>
          <cell r="B4512" t="str">
            <v>25-105-16</v>
          </cell>
          <cell r="C4512" t="str">
            <v xml:space="preserve">SPONG.SCREW SML.3,5/16MM CUT            </v>
          </cell>
          <cell r="D4512">
            <v>5</v>
          </cell>
          <cell r="E4512">
            <v>19.809999999999999</v>
          </cell>
          <cell r="F4512">
            <v>49.524999999999999</v>
          </cell>
        </row>
        <row r="4513">
          <cell r="A4513">
            <v>2510518</v>
          </cell>
          <cell r="B4513" t="str">
            <v>25-105-18</v>
          </cell>
          <cell r="C4513" t="str">
            <v xml:space="preserve">SPONG.SCREW SML.3,5/18MM CUT            </v>
          </cell>
          <cell r="D4513">
            <v>5</v>
          </cell>
          <cell r="E4513">
            <v>22.87</v>
          </cell>
          <cell r="F4513">
            <v>57.175000000000004</v>
          </cell>
        </row>
        <row r="4514">
          <cell r="A4514">
            <v>2510520</v>
          </cell>
          <cell r="B4514" t="str">
            <v>25-105-20</v>
          </cell>
          <cell r="C4514" t="str">
            <v xml:space="preserve">SPONG.SCREW SML.3,5/20MM CUT            </v>
          </cell>
          <cell r="D4514">
            <v>5</v>
          </cell>
          <cell r="E4514">
            <v>22.87</v>
          </cell>
          <cell r="F4514">
            <v>57.175000000000004</v>
          </cell>
        </row>
        <row r="4515">
          <cell r="A4515">
            <v>2510522</v>
          </cell>
          <cell r="B4515" t="str">
            <v>25-105-22</v>
          </cell>
          <cell r="C4515" t="str">
            <v xml:space="preserve">SPONG.SCREW SML.3,5/22MM CUT            </v>
          </cell>
          <cell r="D4515">
            <v>5</v>
          </cell>
          <cell r="E4515">
            <v>22.87</v>
          </cell>
          <cell r="F4515">
            <v>57.175000000000004</v>
          </cell>
        </row>
        <row r="4516">
          <cell r="A4516">
            <v>2510524</v>
          </cell>
          <cell r="B4516" t="str">
            <v>25-105-24</v>
          </cell>
          <cell r="C4516" t="str">
            <v xml:space="preserve">SPONG.SCREW SML.3,5/24MM CUT            </v>
          </cell>
          <cell r="D4516">
            <v>5</v>
          </cell>
          <cell r="E4516">
            <v>22.87</v>
          </cell>
          <cell r="F4516">
            <v>57.175000000000004</v>
          </cell>
        </row>
        <row r="4517">
          <cell r="A4517">
            <v>2510526</v>
          </cell>
          <cell r="B4517" t="str">
            <v>25-105-26</v>
          </cell>
          <cell r="C4517" t="str">
            <v xml:space="preserve">SPONG.SCREW SML.3,5/26MM CUT            </v>
          </cell>
          <cell r="D4517">
            <v>5</v>
          </cell>
          <cell r="E4517">
            <v>22.87</v>
          </cell>
          <cell r="F4517">
            <v>57.175000000000004</v>
          </cell>
        </row>
        <row r="4518">
          <cell r="A4518">
            <v>2510528</v>
          </cell>
          <cell r="B4518" t="str">
            <v>25-105-28</v>
          </cell>
          <cell r="C4518" t="str">
            <v xml:space="preserve">SPONG.SCREW SML.3,5/28MM CUT            </v>
          </cell>
          <cell r="D4518">
            <v>5</v>
          </cell>
          <cell r="E4518">
            <v>22.87</v>
          </cell>
          <cell r="F4518">
            <v>57.175000000000004</v>
          </cell>
        </row>
        <row r="4519">
          <cell r="A4519">
            <v>2510530</v>
          </cell>
          <cell r="B4519" t="str">
            <v>25-105-30</v>
          </cell>
          <cell r="C4519" t="str">
            <v xml:space="preserve">SPONG.SCREW SML.3,5/30MM CUT            </v>
          </cell>
          <cell r="D4519">
            <v>5</v>
          </cell>
          <cell r="E4519">
            <v>25.67</v>
          </cell>
          <cell r="F4519">
            <v>64.175000000000011</v>
          </cell>
        </row>
        <row r="4520">
          <cell r="A4520">
            <v>2510532</v>
          </cell>
          <cell r="B4520" t="str">
            <v>25-105-32</v>
          </cell>
          <cell r="C4520" t="str">
            <v xml:space="preserve">SPONG.SCREW SML.3,5/32MM CUT            </v>
          </cell>
          <cell r="D4520">
            <v>5</v>
          </cell>
          <cell r="E4520">
            <v>25.67</v>
          </cell>
          <cell r="F4520">
            <v>64.175000000000011</v>
          </cell>
        </row>
        <row r="4521">
          <cell r="A4521">
            <v>2510534</v>
          </cell>
          <cell r="B4521" t="str">
            <v>25-105-34</v>
          </cell>
          <cell r="C4521" t="str">
            <v xml:space="preserve">SPONG.SCREW SML.3,5/34MM CUT            </v>
          </cell>
          <cell r="D4521">
            <v>5</v>
          </cell>
          <cell r="E4521">
            <v>28.14</v>
          </cell>
          <cell r="F4521">
            <v>70.349999999999994</v>
          </cell>
        </row>
        <row r="4522">
          <cell r="A4522">
            <v>2510536</v>
          </cell>
          <cell r="B4522" t="str">
            <v>25-105-36</v>
          </cell>
          <cell r="C4522" t="str">
            <v xml:space="preserve">SPONG.SCREW SML.3,5/36MM CUT            </v>
          </cell>
          <cell r="D4522">
            <v>5</v>
          </cell>
          <cell r="E4522">
            <v>28.14</v>
          </cell>
          <cell r="F4522">
            <v>70.349999999999994</v>
          </cell>
        </row>
        <row r="4523">
          <cell r="A4523">
            <v>2510538</v>
          </cell>
          <cell r="B4523" t="str">
            <v>25-105-38</v>
          </cell>
          <cell r="C4523" t="str">
            <v xml:space="preserve">SPONG.SCREW SML.3,5/38MM CUT            </v>
          </cell>
          <cell r="D4523">
            <v>5</v>
          </cell>
          <cell r="E4523">
            <v>29.92</v>
          </cell>
          <cell r="F4523">
            <v>74.800000000000011</v>
          </cell>
        </row>
        <row r="4524">
          <cell r="A4524">
            <v>2510540</v>
          </cell>
          <cell r="B4524" t="str">
            <v>25-105-40</v>
          </cell>
          <cell r="C4524" t="str">
            <v xml:space="preserve">SPONG.SCREW SML.3,5/40MM CUT            </v>
          </cell>
          <cell r="D4524">
            <v>5</v>
          </cell>
          <cell r="E4524">
            <v>29.92</v>
          </cell>
          <cell r="F4524">
            <v>74.800000000000011</v>
          </cell>
        </row>
        <row r="4525">
          <cell r="A4525">
            <v>2510545</v>
          </cell>
          <cell r="B4525" t="str">
            <v>25-105-45</v>
          </cell>
          <cell r="C4525" t="str">
            <v xml:space="preserve">SPONG.SCREW SML.3,5/45MM CUT            </v>
          </cell>
          <cell r="D4525">
            <v>5</v>
          </cell>
          <cell r="E4525">
            <v>32.130000000000003</v>
          </cell>
          <cell r="F4525">
            <v>80.325000000000003</v>
          </cell>
        </row>
        <row r="4526">
          <cell r="A4526">
            <v>2510550</v>
          </cell>
          <cell r="B4526" t="str">
            <v>25-105-50</v>
          </cell>
          <cell r="C4526" t="str">
            <v xml:space="preserve">SPONG.SCREW SML.3,5/50MM CUT            </v>
          </cell>
          <cell r="D4526">
            <v>5</v>
          </cell>
          <cell r="E4526">
            <v>32.130000000000003</v>
          </cell>
          <cell r="F4526">
            <v>80.325000000000003</v>
          </cell>
        </row>
        <row r="4527">
          <cell r="A4527">
            <v>2510608</v>
          </cell>
          <cell r="B4527" t="str">
            <v>25-106-08</v>
          </cell>
          <cell r="C4527" t="str">
            <v xml:space="preserve">SPONG.SCREW SML.3,5/ 8MMLONG            </v>
          </cell>
          <cell r="D4527">
            <v>5</v>
          </cell>
          <cell r="E4527">
            <v>12.84</v>
          </cell>
          <cell r="F4527">
            <v>32.1</v>
          </cell>
        </row>
        <row r="4528">
          <cell r="A4528">
            <v>2510610</v>
          </cell>
          <cell r="B4528" t="str">
            <v>25-106-10</v>
          </cell>
          <cell r="C4528" t="str">
            <v xml:space="preserve">SPONG.SCREW SML.3,5/10MMLONG            </v>
          </cell>
          <cell r="D4528">
            <v>5</v>
          </cell>
          <cell r="E4528">
            <v>12.84</v>
          </cell>
          <cell r="F4528">
            <v>32.1</v>
          </cell>
        </row>
        <row r="4529">
          <cell r="A4529">
            <v>2510612</v>
          </cell>
          <cell r="B4529" t="str">
            <v>25-106-12</v>
          </cell>
          <cell r="C4529" t="str">
            <v xml:space="preserve">SPONG.SCREW SML.3,5/12MMLONG            </v>
          </cell>
          <cell r="D4529">
            <v>5</v>
          </cell>
          <cell r="E4529">
            <v>12.84</v>
          </cell>
          <cell r="F4529">
            <v>32.1</v>
          </cell>
        </row>
        <row r="4530">
          <cell r="A4530">
            <v>2510614</v>
          </cell>
          <cell r="B4530" t="str">
            <v>25-106-14</v>
          </cell>
          <cell r="C4530" t="str">
            <v xml:space="preserve">SPONG.SCREW SML.3,5/14MMLONG            </v>
          </cell>
          <cell r="D4530">
            <v>5</v>
          </cell>
          <cell r="E4530">
            <v>12.84</v>
          </cell>
          <cell r="F4530">
            <v>32.1</v>
          </cell>
        </row>
        <row r="4531">
          <cell r="A4531">
            <v>2510616</v>
          </cell>
          <cell r="B4531" t="str">
            <v>25-106-16</v>
          </cell>
          <cell r="C4531" t="str">
            <v xml:space="preserve">SPONG.SCREW SML.3,5/16MMLONG            </v>
          </cell>
          <cell r="D4531">
            <v>5</v>
          </cell>
          <cell r="E4531">
            <v>12.84</v>
          </cell>
          <cell r="F4531">
            <v>32.1</v>
          </cell>
        </row>
        <row r="4532">
          <cell r="A4532">
            <v>2510618</v>
          </cell>
          <cell r="B4532" t="str">
            <v>25-106-18</v>
          </cell>
          <cell r="C4532" t="str">
            <v xml:space="preserve">SPONG.SCREW SML.3,5/18MMLONG            </v>
          </cell>
          <cell r="D4532">
            <v>5</v>
          </cell>
          <cell r="E4532">
            <v>15.22</v>
          </cell>
          <cell r="F4532">
            <v>38.050000000000004</v>
          </cell>
        </row>
        <row r="4533">
          <cell r="A4533">
            <v>2510620</v>
          </cell>
          <cell r="B4533" t="str">
            <v>25-106-20</v>
          </cell>
          <cell r="C4533" t="str">
            <v xml:space="preserve">SPONG.SCREW SML.3,5/20MMLONG            </v>
          </cell>
          <cell r="D4533">
            <v>5</v>
          </cell>
          <cell r="E4533">
            <v>15.22</v>
          </cell>
          <cell r="F4533">
            <v>38.050000000000004</v>
          </cell>
        </row>
        <row r="4534">
          <cell r="A4534">
            <v>2510622</v>
          </cell>
          <cell r="B4534" t="str">
            <v>25-106-22</v>
          </cell>
          <cell r="C4534" t="str">
            <v xml:space="preserve">SPONG.SCREW SML.3,5/22MMLONG            </v>
          </cell>
          <cell r="D4534">
            <v>5</v>
          </cell>
          <cell r="E4534">
            <v>18.45</v>
          </cell>
          <cell r="F4534">
            <v>46.125</v>
          </cell>
        </row>
        <row r="4535">
          <cell r="A4535">
            <v>2510624</v>
          </cell>
          <cell r="B4535" t="str">
            <v>25-106-24</v>
          </cell>
          <cell r="C4535" t="str">
            <v xml:space="preserve">SPONG.SCREW SML.3,5/24MMLONG            </v>
          </cell>
          <cell r="D4535">
            <v>5</v>
          </cell>
          <cell r="E4535">
            <v>18.45</v>
          </cell>
          <cell r="F4535">
            <v>46.125</v>
          </cell>
        </row>
        <row r="4536">
          <cell r="A4536">
            <v>2510626</v>
          </cell>
          <cell r="B4536" t="str">
            <v>25-106-26</v>
          </cell>
          <cell r="C4536" t="str">
            <v xml:space="preserve">SPONG.SCREW SML.3,5/26MMLONG            </v>
          </cell>
          <cell r="D4536">
            <v>5</v>
          </cell>
          <cell r="E4536">
            <v>19.38</v>
          </cell>
          <cell r="F4536">
            <v>48.449999999999996</v>
          </cell>
        </row>
        <row r="4537">
          <cell r="A4537">
            <v>2510628</v>
          </cell>
          <cell r="B4537" t="str">
            <v>25-106-28</v>
          </cell>
          <cell r="C4537" t="str">
            <v xml:space="preserve">SPONG.SCREW SML.3,5/28MMLONG            </v>
          </cell>
          <cell r="D4537">
            <v>5</v>
          </cell>
          <cell r="E4537">
            <v>19.38</v>
          </cell>
          <cell r="F4537">
            <v>48.449999999999996</v>
          </cell>
        </row>
        <row r="4538">
          <cell r="A4538">
            <v>2510630</v>
          </cell>
          <cell r="B4538" t="str">
            <v>25-106-30</v>
          </cell>
          <cell r="C4538" t="str">
            <v xml:space="preserve">SPONG.SCREW SML.3,5/30MMLONG            </v>
          </cell>
          <cell r="D4538">
            <v>5</v>
          </cell>
          <cell r="E4538">
            <v>22.44</v>
          </cell>
          <cell r="F4538">
            <v>56.1</v>
          </cell>
        </row>
        <row r="4539">
          <cell r="A4539">
            <v>2510632</v>
          </cell>
          <cell r="B4539" t="str">
            <v>25-106-32</v>
          </cell>
          <cell r="C4539" t="str">
            <v xml:space="preserve">SPONG.SCREW SML.3,5/32MMLONG            </v>
          </cell>
          <cell r="D4539">
            <v>5</v>
          </cell>
          <cell r="E4539">
            <v>22.44</v>
          </cell>
          <cell r="F4539">
            <v>56.1</v>
          </cell>
        </row>
        <row r="4540">
          <cell r="A4540">
            <v>2510634</v>
          </cell>
          <cell r="B4540" t="str">
            <v>25-106-34</v>
          </cell>
          <cell r="C4540" t="str">
            <v xml:space="preserve">SPONG.SCREW SML.3,5/34MMLONG            </v>
          </cell>
          <cell r="D4540">
            <v>5</v>
          </cell>
          <cell r="E4540">
            <v>22.44</v>
          </cell>
          <cell r="F4540">
            <v>56.1</v>
          </cell>
        </row>
        <row r="4541">
          <cell r="A4541">
            <v>2510636</v>
          </cell>
          <cell r="B4541" t="str">
            <v>25-106-36</v>
          </cell>
          <cell r="C4541" t="str">
            <v xml:space="preserve">SPONG.SCREW SML.3,5/36MMLONG            </v>
          </cell>
          <cell r="D4541">
            <v>5</v>
          </cell>
          <cell r="E4541">
            <v>22.87</v>
          </cell>
          <cell r="F4541">
            <v>57.175000000000004</v>
          </cell>
        </row>
        <row r="4542">
          <cell r="A4542">
            <v>2510638</v>
          </cell>
          <cell r="B4542" t="str">
            <v>25-106-38</v>
          </cell>
          <cell r="C4542" t="str">
            <v xml:space="preserve">SPONG.SCREW SML.3,5/38MMLONG            </v>
          </cell>
          <cell r="D4542">
            <v>5</v>
          </cell>
          <cell r="E4542">
            <v>22.87</v>
          </cell>
          <cell r="F4542">
            <v>57.175000000000004</v>
          </cell>
        </row>
        <row r="4543">
          <cell r="A4543">
            <v>2510640</v>
          </cell>
          <cell r="B4543" t="str">
            <v>25-106-40</v>
          </cell>
          <cell r="C4543" t="str">
            <v xml:space="preserve">SPONG.SCREW SML.3,5/40MMLONG            </v>
          </cell>
          <cell r="D4543">
            <v>5</v>
          </cell>
          <cell r="E4543">
            <v>22.87</v>
          </cell>
          <cell r="F4543">
            <v>57.175000000000004</v>
          </cell>
        </row>
        <row r="4544">
          <cell r="A4544">
            <v>2510642</v>
          </cell>
          <cell r="B4544" t="str">
            <v>25-106-42</v>
          </cell>
          <cell r="C4544" t="str">
            <v xml:space="preserve">SPONG.SCREW SMALL  3,5 42MM LONG        </v>
          </cell>
          <cell r="D4544">
            <v>5</v>
          </cell>
          <cell r="E4544">
            <v>29.5</v>
          </cell>
          <cell r="F4544">
            <v>73.75</v>
          </cell>
        </row>
        <row r="4545">
          <cell r="A4545">
            <v>2510644</v>
          </cell>
          <cell r="B4545" t="str">
            <v>25-106-44</v>
          </cell>
          <cell r="C4545" t="str">
            <v xml:space="preserve">SPONG.SCREW SMALL  3,5 44MM LONG        </v>
          </cell>
          <cell r="D4545">
            <v>5</v>
          </cell>
          <cell r="E4545">
            <v>29.5</v>
          </cell>
          <cell r="F4545">
            <v>73.75</v>
          </cell>
        </row>
        <row r="4546">
          <cell r="A4546">
            <v>2510645</v>
          </cell>
          <cell r="B4546" t="str">
            <v>25-106-45</v>
          </cell>
          <cell r="C4546" t="str">
            <v xml:space="preserve">SPONG.SCREW SML.3,5/45MMLONG            </v>
          </cell>
          <cell r="D4546">
            <v>5</v>
          </cell>
          <cell r="E4546">
            <v>29.5</v>
          </cell>
          <cell r="F4546">
            <v>73.75</v>
          </cell>
        </row>
        <row r="4547">
          <cell r="A4547">
            <v>2510648</v>
          </cell>
          <cell r="B4547" t="str">
            <v>25-106-48</v>
          </cell>
          <cell r="C4547" t="str">
            <v xml:space="preserve">SPONG.SCREW SML.3,5/48MMLONG            </v>
          </cell>
          <cell r="D4547">
            <v>5</v>
          </cell>
          <cell r="E4547">
            <v>29.5</v>
          </cell>
          <cell r="F4547">
            <v>73.75</v>
          </cell>
        </row>
        <row r="4548">
          <cell r="A4548">
            <v>2510650</v>
          </cell>
          <cell r="B4548" t="str">
            <v>25-106-50</v>
          </cell>
          <cell r="C4548" t="str">
            <v xml:space="preserve">SPONG.SCREW SML.3,5/50MMLONG            </v>
          </cell>
          <cell r="D4548">
            <v>5</v>
          </cell>
          <cell r="E4548">
            <v>30.43</v>
          </cell>
          <cell r="F4548">
            <v>76.075000000000003</v>
          </cell>
        </row>
        <row r="4549">
          <cell r="A4549">
            <v>2510655</v>
          </cell>
          <cell r="B4549" t="str">
            <v>25-106-55</v>
          </cell>
          <cell r="C4549" t="str">
            <v xml:space="preserve">SPONG.SCREW SML.3,5/55MMLONG            </v>
          </cell>
          <cell r="D4549">
            <v>5</v>
          </cell>
          <cell r="E4549">
            <v>30.43</v>
          </cell>
          <cell r="F4549">
            <v>76.075000000000003</v>
          </cell>
        </row>
        <row r="4550">
          <cell r="A4550">
            <v>2510660</v>
          </cell>
          <cell r="B4550" t="str">
            <v>25-106-60</v>
          </cell>
          <cell r="C4550" t="str">
            <v xml:space="preserve">SPONG.SCREW SML.3,5/60MMLONG            </v>
          </cell>
          <cell r="D4550">
            <v>5</v>
          </cell>
          <cell r="E4550">
            <v>30.43</v>
          </cell>
          <cell r="F4550">
            <v>76.075000000000003</v>
          </cell>
        </row>
        <row r="4551">
          <cell r="A4551">
            <v>2510665</v>
          </cell>
          <cell r="B4551" t="str">
            <v>25-106-65</v>
          </cell>
          <cell r="C4551" t="str">
            <v xml:space="preserve">SPONG.SCREW SML.3,5/65MMLONG            </v>
          </cell>
          <cell r="D4551">
            <v>5</v>
          </cell>
          <cell r="E4551">
            <v>31.11</v>
          </cell>
          <cell r="F4551">
            <v>77.775000000000006</v>
          </cell>
        </row>
        <row r="4552">
          <cell r="A4552">
            <v>2510710</v>
          </cell>
          <cell r="B4552" t="str">
            <v>25-107-10</v>
          </cell>
          <cell r="C4552" t="str">
            <v xml:space="preserve">SPONG.SCREW SML.4,0/10MMLONG            </v>
          </cell>
          <cell r="D4552">
            <v>5</v>
          </cell>
          <cell r="E4552">
            <v>16.41</v>
          </cell>
          <cell r="F4552">
            <v>41.024999999999999</v>
          </cell>
        </row>
        <row r="4553">
          <cell r="A4553">
            <v>2510712</v>
          </cell>
          <cell r="B4553" t="str">
            <v>25-107-12</v>
          </cell>
          <cell r="C4553" t="str">
            <v xml:space="preserve">SPONG.SCREW SML.4,0/12MMLONG            </v>
          </cell>
          <cell r="D4553">
            <v>5</v>
          </cell>
          <cell r="E4553">
            <v>16.41</v>
          </cell>
          <cell r="F4553">
            <v>41.024999999999999</v>
          </cell>
        </row>
        <row r="4554">
          <cell r="A4554">
            <v>2510714</v>
          </cell>
          <cell r="B4554" t="str">
            <v>25-107-14</v>
          </cell>
          <cell r="C4554" t="str">
            <v xml:space="preserve">SPONG.SCREW SML.4,0/14MMLONG            </v>
          </cell>
          <cell r="D4554">
            <v>5</v>
          </cell>
          <cell r="E4554">
            <v>16.41</v>
          </cell>
          <cell r="F4554">
            <v>41.024999999999999</v>
          </cell>
        </row>
        <row r="4555">
          <cell r="A4555">
            <v>2510716</v>
          </cell>
          <cell r="B4555" t="str">
            <v>25-107-16</v>
          </cell>
          <cell r="C4555" t="str">
            <v xml:space="preserve">SPONG.SCREW SML.4,0/16MMLONG            </v>
          </cell>
          <cell r="D4555">
            <v>5</v>
          </cell>
          <cell r="E4555">
            <v>16.41</v>
          </cell>
          <cell r="F4555">
            <v>41.024999999999999</v>
          </cell>
        </row>
        <row r="4556">
          <cell r="A4556">
            <v>2510718</v>
          </cell>
          <cell r="B4556" t="str">
            <v>25-107-18</v>
          </cell>
          <cell r="C4556" t="str">
            <v xml:space="preserve">SPONG.SCREW SML.4,0/18MMLONG            </v>
          </cell>
          <cell r="D4556">
            <v>5</v>
          </cell>
          <cell r="E4556">
            <v>19.809999999999999</v>
          </cell>
          <cell r="F4556">
            <v>49.524999999999999</v>
          </cell>
        </row>
        <row r="4557">
          <cell r="A4557">
            <v>2510720</v>
          </cell>
          <cell r="B4557" t="str">
            <v>25-107-20</v>
          </cell>
          <cell r="C4557" t="str">
            <v xml:space="preserve">SPONG.SCREW SML.4,0/20MMLONG            </v>
          </cell>
          <cell r="D4557">
            <v>5</v>
          </cell>
          <cell r="E4557">
            <v>19.809999999999999</v>
          </cell>
          <cell r="F4557">
            <v>49.524999999999999</v>
          </cell>
        </row>
        <row r="4558">
          <cell r="A4558">
            <v>2510722</v>
          </cell>
          <cell r="B4558" t="str">
            <v>25-107-22</v>
          </cell>
          <cell r="C4558" t="str">
            <v xml:space="preserve">SPONG.SCREW SML.4,0/22MMLONG            </v>
          </cell>
          <cell r="D4558">
            <v>5</v>
          </cell>
          <cell r="E4558">
            <v>19.809999999999999</v>
          </cell>
          <cell r="F4558">
            <v>49.524999999999999</v>
          </cell>
        </row>
        <row r="4559">
          <cell r="A4559">
            <v>2510724</v>
          </cell>
          <cell r="B4559" t="str">
            <v>25-107-24</v>
          </cell>
          <cell r="C4559" t="str">
            <v xml:space="preserve">SPONG.SCREW SML.4,0/24MMLONG            </v>
          </cell>
          <cell r="D4559">
            <v>5</v>
          </cell>
          <cell r="E4559">
            <v>19.809999999999999</v>
          </cell>
          <cell r="F4559">
            <v>49.524999999999999</v>
          </cell>
        </row>
        <row r="4560">
          <cell r="A4560">
            <v>2510726</v>
          </cell>
          <cell r="B4560" t="str">
            <v>25-107-26</v>
          </cell>
          <cell r="C4560" t="str">
            <v xml:space="preserve">SPONG.SCREW SML.4,0/26MMLONG            </v>
          </cell>
          <cell r="D4560">
            <v>5</v>
          </cell>
          <cell r="E4560">
            <v>19.809999999999999</v>
          </cell>
          <cell r="F4560">
            <v>49.524999999999999</v>
          </cell>
        </row>
        <row r="4561">
          <cell r="A4561">
            <v>2510728</v>
          </cell>
          <cell r="B4561" t="str">
            <v>25-107-28</v>
          </cell>
          <cell r="C4561" t="str">
            <v xml:space="preserve">SPONG.SCREW SML.4,0/28MMLONG            </v>
          </cell>
          <cell r="D4561">
            <v>5</v>
          </cell>
          <cell r="E4561">
            <v>19.809999999999999</v>
          </cell>
          <cell r="F4561">
            <v>49.524999999999999</v>
          </cell>
        </row>
        <row r="4562">
          <cell r="A4562">
            <v>2510730</v>
          </cell>
          <cell r="B4562" t="str">
            <v>25-107-30</v>
          </cell>
          <cell r="C4562" t="str">
            <v xml:space="preserve">SPONG.SCREW SML.4,0/30MMLONG            </v>
          </cell>
          <cell r="D4562">
            <v>5</v>
          </cell>
          <cell r="E4562">
            <v>22.87</v>
          </cell>
          <cell r="F4562">
            <v>57.175000000000004</v>
          </cell>
        </row>
        <row r="4563">
          <cell r="A4563">
            <v>2510735</v>
          </cell>
          <cell r="B4563" t="str">
            <v>25-107-35</v>
          </cell>
          <cell r="C4563" t="str">
            <v xml:space="preserve">SPONG.SCREW SML.4,0/35MMLONG            </v>
          </cell>
          <cell r="D4563">
            <v>5</v>
          </cell>
          <cell r="E4563">
            <v>22.87</v>
          </cell>
          <cell r="F4563">
            <v>57.175000000000004</v>
          </cell>
        </row>
        <row r="4564">
          <cell r="A4564">
            <v>2510740</v>
          </cell>
          <cell r="B4564" t="str">
            <v>25-107-40</v>
          </cell>
          <cell r="C4564" t="str">
            <v xml:space="preserve">SPONG.SCREW SML.4,0/40MMLONG            </v>
          </cell>
          <cell r="D4564">
            <v>5</v>
          </cell>
          <cell r="E4564">
            <v>22.87</v>
          </cell>
          <cell r="F4564">
            <v>57.175000000000004</v>
          </cell>
        </row>
        <row r="4565">
          <cell r="A4565">
            <v>2510745</v>
          </cell>
          <cell r="B4565" t="str">
            <v>25-107-45</v>
          </cell>
          <cell r="C4565" t="str">
            <v xml:space="preserve">SPONG.SCREW SML.4,0/45MMLONG            </v>
          </cell>
          <cell r="D4565">
            <v>5</v>
          </cell>
          <cell r="E4565">
            <v>25.67</v>
          </cell>
          <cell r="F4565">
            <v>64.175000000000011</v>
          </cell>
        </row>
        <row r="4566">
          <cell r="A4566">
            <v>2510750</v>
          </cell>
          <cell r="B4566" t="str">
            <v>25-107-50</v>
          </cell>
          <cell r="C4566" t="str">
            <v xml:space="preserve">SPONG.SCREW SML.4,0/50MMLONG            </v>
          </cell>
          <cell r="D4566">
            <v>5</v>
          </cell>
          <cell r="E4566">
            <v>25.67</v>
          </cell>
          <cell r="F4566">
            <v>64.175000000000011</v>
          </cell>
        </row>
        <row r="4567">
          <cell r="A4567">
            <v>2510816</v>
          </cell>
          <cell r="B4567" t="str">
            <v>25-108-16</v>
          </cell>
          <cell r="C4567" t="str">
            <v xml:space="preserve">SPONG.SCREW SML.4,0/16MM CUT            </v>
          </cell>
          <cell r="D4567">
            <v>5</v>
          </cell>
          <cell r="E4567">
            <v>28.14</v>
          </cell>
          <cell r="F4567">
            <v>70.349999999999994</v>
          </cell>
        </row>
        <row r="4568">
          <cell r="A4568">
            <v>2510818</v>
          </cell>
          <cell r="B4568" t="str">
            <v>25-108-18</v>
          </cell>
          <cell r="C4568" t="str">
            <v xml:space="preserve">SPONG.SCREW SML.4,0/18MM CUT            </v>
          </cell>
          <cell r="D4568">
            <v>5</v>
          </cell>
          <cell r="E4568">
            <v>28.14</v>
          </cell>
          <cell r="F4568">
            <v>70.349999999999994</v>
          </cell>
        </row>
        <row r="4569">
          <cell r="A4569">
            <v>2510820</v>
          </cell>
          <cell r="B4569" t="str">
            <v>25-108-20</v>
          </cell>
          <cell r="C4569" t="str">
            <v xml:space="preserve">SPONG.SCREW SML.4,0/20MM CUT            </v>
          </cell>
          <cell r="D4569">
            <v>5</v>
          </cell>
          <cell r="E4569">
            <v>28.14</v>
          </cell>
          <cell r="F4569">
            <v>70.349999999999994</v>
          </cell>
        </row>
        <row r="4570">
          <cell r="A4570">
            <v>2510822</v>
          </cell>
          <cell r="B4570" t="str">
            <v>25-108-22</v>
          </cell>
          <cell r="C4570" t="str">
            <v xml:space="preserve">SPONG.SCREW SML.4,0/22MM CUT            </v>
          </cell>
          <cell r="D4570">
            <v>5</v>
          </cell>
          <cell r="E4570">
            <v>28.14</v>
          </cell>
          <cell r="F4570">
            <v>70.349999999999994</v>
          </cell>
        </row>
        <row r="4571">
          <cell r="A4571">
            <v>2510824</v>
          </cell>
          <cell r="B4571" t="str">
            <v>25-108-24</v>
          </cell>
          <cell r="C4571" t="str">
            <v xml:space="preserve">SPONG.SCREW SML.4,0/24MM CUT            </v>
          </cell>
          <cell r="D4571">
            <v>5</v>
          </cell>
          <cell r="E4571">
            <v>28.14</v>
          </cell>
          <cell r="F4571">
            <v>70.349999999999994</v>
          </cell>
        </row>
        <row r="4572">
          <cell r="A4572">
            <v>2510826</v>
          </cell>
          <cell r="B4572" t="str">
            <v>25-108-26</v>
          </cell>
          <cell r="C4572" t="str">
            <v xml:space="preserve">SPONG.SCREW SML.4,0/26MM CUT            </v>
          </cell>
          <cell r="D4572">
            <v>5</v>
          </cell>
          <cell r="E4572">
            <v>28.14</v>
          </cell>
          <cell r="F4572">
            <v>70.349999999999994</v>
          </cell>
        </row>
        <row r="4573">
          <cell r="A4573">
            <v>2510828</v>
          </cell>
          <cell r="B4573" t="str">
            <v>25-108-28</v>
          </cell>
          <cell r="C4573" t="str">
            <v xml:space="preserve">SPONG.SCREW SML.4,0/28MM CUT            </v>
          </cell>
          <cell r="D4573">
            <v>5</v>
          </cell>
          <cell r="E4573">
            <v>28.14</v>
          </cell>
          <cell r="F4573">
            <v>70.349999999999994</v>
          </cell>
        </row>
        <row r="4574">
          <cell r="A4574">
            <v>2510830</v>
          </cell>
          <cell r="B4574" t="str">
            <v>25-108-30</v>
          </cell>
          <cell r="C4574" t="str">
            <v xml:space="preserve">SPONG.SCREW SML.4,0/30MM CUT            </v>
          </cell>
          <cell r="D4574">
            <v>5</v>
          </cell>
          <cell r="E4574">
            <v>31.2</v>
          </cell>
          <cell r="F4574">
            <v>78</v>
          </cell>
        </row>
        <row r="4575">
          <cell r="A4575">
            <v>2510835</v>
          </cell>
          <cell r="B4575" t="str">
            <v>25-108-35</v>
          </cell>
          <cell r="C4575" t="str">
            <v xml:space="preserve">SPONG.SCREW SML.4,0/35MM CUT            </v>
          </cell>
          <cell r="D4575">
            <v>5</v>
          </cell>
          <cell r="E4575">
            <v>31.2</v>
          </cell>
          <cell r="F4575">
            <v>78</v>
          </cell>
        </row>
        <row r="4576">
          <cell r="A4576">
            <v>2510840</v>
          </cell>
          <cell r="B4576" t="str">
            <v>25-108-40</v>
          </cell>
          <cell r="C4576" t="str">
            <v xml:space="preserve">SPONG.SCREW SML.4,0/40MM CUT            </v>
          </cell>
          <cell r="D4576">
            <v>5</v>
          </cell>
          <cell r="E4576">
            <v>31.2</v>
          </cell>
          <cell r="F4576">
            <v>78</v>
          </cell>
        </row>
        <row r="4577">
          <cell r="A4577">
            <v>2510845</v>
          </cell>
          <cell r="B4577" t="str">
            <v>25-108-45</v>
          </cell>
          <cell r="C4577" t="str">
            <v xml:space="preserve">SPONG.SCREW SML.4,0/45MM CUT            </v>
          </cell>
          <cell r="D4577">
            <v>5</v>
          </cell>
          <cell r="E4577">
            <v>34.6</v>
          </cell>
          <cell r="F4577">
            <v>86.5</v>
          </cell>
        </row>
        <row r="4578">
          <cell r="A4578">
            <v>2510850</v>
          </cell>
          <cell r="B4578" t="str">
            <v>25-108-50</v>
          </cell>
          <cell r="C4578" t="str">
            <v xml:space="preserve">SPONG.SCREW SML.4,0/50MM CUT            </v>
          </cell>
          <cell r="D4578">
            <v>5</v>
          </cell>
          <cell r="E4578">
            <v>34.6</v>
          </cell>
          <cell r="F4578">
            <v>86.5</v>
          </cell>
        </row>
        <row r="4579">
          <cell r="A4579">
            <v>2510910</v>
          </cell>
          <cell r="B4579" t="str">
            <v>25-109-10</v>
          </cell>
          <cell r="C4579" t="str">
            <v xml:space="preserve">SPG.SCREW 4.0 FULL THR.10 MM            </v>
          </cell>
          <cell r="D4579">
            <v>5</v>
          </cell>
          <cell r="E4579">
            <v>12.84</v>
          </cell>
          <cell r="F4579">
            <v>32.1</v>
          </cell>
        </row>
        <row r="4580">
          <cell r="A4580">
            <v>2510912</v>
          </cell>
          <cell r="B4580" t="str">
            <v>25-109-12</v>
          </cell>
          <cell r="C4580" t="str">
            <v xml:space="preserve">SPG.SCREW 4.0 FULL THR.12 MM            </v>
          </cell>
          <cell r="D4580">
            <v>5</v>
          </cell>
          <cell r="E4580">
            <v>12.84</v>
          </cell>
          <cell r="F4580">
            <v>32.1</v>
          </cell>
        </row>
        <row r="4581">
          <cell r="A4581">
            <v>2510914</v>
          </cell>
          <cell r="B4581" t="str">
            <v>25-109-14</v>
          </cell>
          <cell r="C4581" t="str">
            <v xml:space="preserve">SPG.SCREW 4.0 FULL THR.14 MM            </v>
          </cell>
          <cell r="D4581">
            <v>5</v>
          </cell>
          <cell r="E4581">
            <v>14.79</v>
          </cell>
          <cell r="F4581">
            <v>36.974999999999994</v>
          </cell>
        </row>
        <row r="4582">
          <cell r="A4582">
            <v>2510916</v>
          </cell>
          <cell r="B4582" t="str">
            <v>25-109-16</v>
          </cell>
          <cell r="C4582" t="str">
            <v xml:space="preserve">SPG.SCREW 4.0 FULL THR.16 MM            </v>
          </cell>
          <cell r="D4582">
            <v>5</v>
          </cell>
          <cell r="E4582">
            <v>14.79</v>
          </cell>
          <cell r="F4582">
            <v>36.974999999999994</v>
          </cell>
        </row>
        <row r="4583">
          <cell r="A4583">
            <v>2510918</v>
          </cell>
          <cell r="B4583" t="str">
            <v>25-109-18</v>
          </cell>
          <cell r="C4583" t="str">
            <v xml:space="preserve">SPG.SCREW 4.0 FULL THR.18 MM            </v>
          </cell>
          <cell r="D4583">
            <v>5</v>
          </cell>
          <cell r="E4583">
            <v>14.79</v>
          </cell>
          <cell r="F4583">
            <v>36.974999999999994</v>
          </cell>
        </row>
        <row r="4584">
          <cell r="A4584">
            <v>2510920</v>
          </cell>
          <cell r="B4584" t="str">
            <v>25-109-20</v>
          </cell>
          <cell r="C4584" t="str">
            <v xml:space="preserve">SPG.SCREW 4.0 FULL THR.20 MM            </v>
          </cell>
          <cell r="D4584">
            <v>5</v>
          </cell>
          <cell r="E4584">
            <v>15.39</v>
          </cell>
          <cell r="F4584">
            <v>38.475000000000001</v>
          </cell>
        </row>
        <row r="4585">
          <cell r="A4585">
            <v>2510922</v>
          </cell>
          <cell r="B4585" t="str">
            <v>25-109-22</v>
          </cell>
          <cell r="C4585" t="str">
            <v xml:space="preserve">SPG.SCREW 4.0 FULL THR.22 MM            </v>
          </cell>
          <cell r="D4585">
            <v>5</v>
          </cell>
          <cell r="E4585">
            <v>15.39</v>
          </cell>
          <cell r="F4585">
            <v>38.475000000000001</v>
          </cell>
        </row>
        <row r="4586">
          <cell r="A4586">
            <v>2510924</v>
          </cell>
          <cell r="B4586" t="str">
            <v>25-109-24</v>
          </cell>
          <cell r="C4586" t="str">
            <v xml:space="preserve">SPG.SCREW 4.0 FULL THR.24 MM            </v>
          </cell>
          <cell r="D4586">
            <v>5</v>
          </cell>
          <cell r="E4586">
            <v>15.39</v>
          </cell>
          <cell r="F4586">
            <v>38.475000000000001</v>
          </cell>
        </row>
        <row r="4587">
          <cell r="A4587">
            <v>2510926</v>
          </cell>
          <cell r="B4587" t="str">
            <v>25-109-26</v>
          </cell>
          <cell r="C4587" t="str">
            <v xml:space="preserve">SPG.SCREW 4.0 FULL THR.26 MM            </v>
          </cell>
          <cell r="D4587">
            <v>5</v>
          </cell>
          <cell r="E4587">
            <v>15.39</v>
          </cell>
          <cell r="F4587">
            <v>38.475000000000001</v>
          </cell>
        </row>
        <row r="4588">
          <cell r="A4588">
            <v>2510928</v>
          </cell>
          <cell r="B4588" t="str">
            <v>25-109-28</v>
          </cell>
          <cell r="C4588" t="str">
            <v xml:space="preserve">SPG.SCREW 4.0 FULL THR.28 MM            </v>
          </cell>
          <cell r="D4588">
            <v>5</v>
          </cell>
          <cell r="E4588">
            <v>15.39</v>
          </cell>
          <cell r="F4588">
            <v>38.475000000000001</v>
          </cell>
        </row>
        <row r="4589">
          <cell r="A4589">
            <v>2510930</v>
          </cell>
          <cell r="B4589" t="str">
            <v>25-109-30</v>
          </cell>
          <cell r="C4589" t="str">
            <v xml:space="preserve">SPG.SCREW 4.0 FULL THR.30 MM            </v>
          </cell>
          <cell r="D4589">
            <v>5</v>
          </cell>
          <cell r="E4589">
            <v>18.45</v>
          </cell>
          <cell r="F4589">
            <v>46.125</v>
          </cell>
        </row>
        <row r="4590">
          <cell r="A4590">
            <v>2510935</v>
          </cell>
          <cell r="B4590" t="str">
            <v>25-109-35</v>
          </cell>
          <cell r="C4590" t="str">
            <v xml:space="preserve">SPG.SCREW 4.0 FULL THR.35 MM            </v>
          </cell>
          <cell r="D4590">
            <v>5</v>
          </cell>
          <cell r="E4590">
            <v>18.45</v>
          </cell>
          <cell r="F4590">
            <v>46.125</v>
          </cell>
        </row>
        <row r="4591">
          <cell r="A4591">
            <v>2510940</v>
          </cell>
          <cell r="B4591" t="str">
            <v>25-109-40</v>
          </cell>
          <cell r="C4591" t="str">
            <v xml:space="preserve">SPG.SCREW 4.0 FULL THR.40 MM            </v>
          </cell>
          <cell r="D4591">
            <v>5</v>
          </cell>
          <cell r="E4591">
            <v>18.45</v>
          </cell>
          <cell r="F4591">
            <v>46.125</v>
          </cell>
        </row>
        <row r="4592">
          <cell r="A4592">
            <v>2510945</v>
          </cell>
          <cell r="B4592" t="str">
            <v>25-109-45</v>
          </cell>
          <cell r="C4592" t="str">
            <v xml:space="preserve">SPG.SCREW 4.0 FULL THR.45 MM            </v>
          </cell>
          <cell r="D4592">
            <v>5</v>
          </cell>
          <cell r="E4592">
            <v>21.51</v>
          </cell>
          <cell r="F4592">
            <v>53.775000000000006</v>
          </cell>
        </row>
        <row r="4593">
          <cell r="A4593">
            <v>2510950</v>
          </cell>
          <cell r="B4593" t="str">
            <v>25-109-50</v>
          </cell>
          <cell r="C4593" t="str">
            <v xml:space="preserve">SPG.SCREW 4.0 FULL THR.50 MM            </v>
          </cell>
          <cell r="D4593">
            <v>5</v>
          </cell>
          <cell r="E4593">
            <v>21.51</v>
          </cell>
          <cell r="F4593">
            <v>53.775000000000006</v>
          </cell>
        </row>
        <row r="4594">
          <cell r="A4594">
            <v>2510955</v>
          </cell>
          <cell r="B4594" t="str">
            <v>25-109-55</v>
          </cell>
          <cell r="C4594" t="str">
            <v xml:space="preserve">SPG.SCREW 4.0 FULL THR.55 MM            </v>
          </cell>
          <cell r="D4594">
            <v>5</v>
          </cell>
          <cell r="E4594">
            <v>24.48</v>
          </cell>
          <cell r="F4594">
            <v>61.2</v>
          </cell>
        </row>
        <row r="4595">
          <cell r="A4595">
            <v>2510960</v>
          </cell>
          <cell r="B4595" t="str">
            <v>25-109-60</v>
          </cell>
          <cell r="C4595" t="str">
            <v xml:space="preserve">SPG.SCREW 4.0 FULL THR.60 MM            </v>
          </cell>
          <cell r="D4595">
            <v>5</v>
          </cell>
          <cell r="E4595">
            <v>24.48</v>
          </cell>
          <cell r="F4595">
            <v>61.2</v>
          </cell>
        </row>
        <row r="4596">
          <cell r="A4596">
            <v>2511006</v>
          </cell>
          <cell r="B4596" t="str">
            <v>25-110-06</v>
          </cell>
          <cell r="C4596" t="str">
            <v xml:space="preserve">CORTICALIS SCREW1,5/ 6MMLONG            </v>
          </cell>
          <cell r="D4596">
            <v>5</v>
          </cell>
          <cell r="E4596">
            <v>14.79</v>
          </cell>
          <cell r="F4596">
            <v>36.974999999999994</v>
          </cell>
        </row>
        <row r="4597">
          <cell r="A4597">
            <v>2511007</v>
          </cell>
          <cell r="B4597" t="str">
            <v>25-110-07</v>
          </cell>
          <cell r="C4597" t="str">
            <v xml:space="preserve">CORTICALIS SCREW1,5/ 7MMLONG            </v>
          </cell>
          <cell r="D4597">
            <v>5</v>
          </cell>
          <cell r="E4597">
            <v>14.79</v>
          </cell>
          <cell r="F4597">
            <v>36.974999999999994</v>
          </cell>
        </row>
        <row r="4598">
          <cell r="A4598">
            <v>2511008</v>
          </cell>
          <cell r="B4598" t="str">
            <v>25-110-08</v>
          </cell>
          <cell r="C4598" t="str">
            <v xml:space="preserve">CORTICALIS SCREW1,5/ 8MMLONG            </v>
          </cell>
          <cell r="D4598">
            <v>5</v>
          </cell>
          <cell r="E4598">
            <v>14.79</v>
          </cell>
          <cell r="F4598">
            <v>36.974999999999994</v>
          </cell>
        </row>
        <row r="4599">
          <cell r="A4599">
            <v>2511009</v>
          </cell>
          <cell r="B4599" t="str">
            <v>25-110-09</v>
          </cell>
          <cell r="C4599" t="str">
            <v xml:space="preserve">CORTICALIS SCREW1,5/ 9MMLONG            </v>
          </cell>
          <cell r="D4599">
            <v>5</v>
          </cell>
          <cell r="E4599">
            <v>15.81</v>
          </cell>
          <cell r="F4599">
            <v>39.524999999999999</v>
          </cell>
        </row>
        <row r="4600">
          <cell r="A4600">
            <v>2511010</v>
          </cell>
          <cell r="B4600" t="str">
            <v>25-110-10</v>
          </cell>
          <cell r="C4600" t="str">
            <v xml:space="preserve">CORTICALIS SCREW1,5/10MMLONG            </v>
          </cell>
          <cell r="D4600">
            <v>5</v>
          </cell>
          <cell r="E4600">
            <v>15.81</v>
          </cell>
          <cell r="F4600">
            <v>39.524999999999999</v>
          </cell>
        </row>
        <row r="4601">
          <cell r="A4601">
            <v>2511011</v>
          </cell>
          <cell r="B4601" t="str">
            <v>25-110-11</v>
          </cell>
          <cell r="C4601" t="str">
            <v xml:space="preserve">CORTICALIS SCREW1,5/11MMLONG            </v>
          </cell>
          <cell r="D4601">
            <v>5</v>
          </cell>
          <cell r="E4601">
            <v>16.829999999999998</v>
          </cell>
          <cell r="F4601">
            <v>42.074999999999996</v>
          </cell>
        </row>
        <row r="4602">
          <cell r="A4602">
            <v>2511012</v>
          </cell>
          <cell r="B4602" t="str">
            <v>25-110-12</v>
          </cell>
          <cell r="C4602" t="str">
            <v xml:space="preserve">CORTICALIS SCREW1,5/12MMLONG            </v>
          </cell>
          <cell r="D4602">
            <v>5</v>
          </cell>
          <cell r="E4602">
            <v>16.829999999999998</v>
          </cell>
          <cell r="F4602">
            <v>42.074999999999996</v>
          </cell>
        </row>
        <row r="4603">
          <cell r="A4603">
            <v>2511014</v>
          </cell>
          <cell r="B4603" t="str">
            <v>25-110-14</v>
          </cell>
          <cell r="C4603" t="str">
            <v xml:space="preserve">CORTICALIS SCREW1,5/14MMLONG            </v>
          </cell>
          <cell r="D4603">
            <v>5</v>
          </cell>
          <cell r="E4603">
            <v>18.45</v>
          </cell>
          <cell r="F4603">
            <v>46.125</v>
          </cell>
        </row>
        <row r="4604">
          <cell r="A4604">
            <v>2511016</v>
          </cell>
          <cell r="B4604" t="str">
            <v>25-110-16</v>
          </cell>
          <cell r="C4604" t="str">
            <v xml:space="preserve">CORTICALIS SCREW1,5/16MMLONG            </v>
          </cell>
          <cell r="D4604">
            <v>5</v>
          </cell>
          <cell r="E4604">
            <v>18.45</v>
          </cell>
          <cell r="F4604">
            <v>46.125</v>
          </cell>
        </row>
        <row r="4605">
          <cell r="A4605">
            <v>2511018</v>
          </cell>
          <cell r="B4605" t="str">
            <v>25-110-18</v>
          </cell>
          <cell r="C4605" t="str">
            <v xml:space="preserve">CORTICALIS SCREW1,5/18MMLONG            </v>
          </cell>
          <cell r="D4605">
            <v>5</v>
          </cell>
          <cell r="E4605">
            <v>19.38</v>
          </cell>
          <cell r="F4605">
            <v>48.449999999999996</v>
          </cell>
        </row>
        <row r="4606">
          <cell r="A4606">
            <v>2511020</v>
          </cell>
          <cell r="B4606" t="str">
            <v>25-110-20</v>
          </cell>
          <cell r="C4606" t="str">
            <v xml:space="preserve">CORTICALIS SCREW1,5/20MMLONG            </v>
          </cell>
          <cell r="D4606">
            <v>5</v>
          </cell>
          <cell r="E4606">
            <v>19.38</v>
          </cell>
          <cell r="F4606">
            <v>48.449999999999996</v>
          </cell>
        </row>
        <row r="4607">
          <cell r="A4607">
            <v>2511106</v>
          </cell>
          <cell r="B4607" t="str">
            <v>25-111-06</v>
          </cell>
          <cell r="C4607" t="str">
            <v xml:space="preserve">CORTICALIS SCREW2,0/ 6MMLONG            </v>
          </cell>
          <cell r="D4607">
            <v>5</v>
          </cell>
          <cell r="E4607">
            <v>14.79</v>
          </cell>
          <cell r="F4607">
            <v>36.974999999999994</v>
          </cell>
        </row>
        <row r="4608">
          <cell r="A4608">
            <v>2511108</v>
          </cell>
          <cell r="B4608" t="str">
            <v>25-111-08</v>
          </cell>
          <cell r="C4608" t="str">
            <v xml:space="preserve">CORTICALIS SCREW2,0/ 8MMLONG            </v>
          </cell>
          <cell r="D4608">
            <v>5</v>
          </cell>
          <cell r="E4608">
            <v>14.79</v>
          </cell>
          <cell r="F4608">
            <v>36.974999999999994</v>
          </cell>
        </row>
        <row r="4609">
          <cell r="A4609">
            <v>2511110</v>
          </cell>
          <cell r="B4609" t="str">
            <v>25-111-10</v>
          </cell>
          <cell r="C4609" t="str">
            <v xml:space="preserve">CORTICALIS SCREW2,0/10MMLONG            </v>
          </cell>
          <cell r="D4609">
            <v>5</v>
          </cell>
          <cell r="E4609">
            <v>15.81</v>
          </cell>
          <cell r="F4609">
            <v>39.524999999999999</v>
          </cell>
        </row>
        <row r="4610">
          <cell r="A4610">
            <v>2511112</v>
          </cell>
          <cell r="B4610" t="str">
            <v>25-111-12</v>
          </cell>
          <cell r="C4610" t="str">
            <v xml:space="preserve">CORTICALIS SCREW2,0/12MMLONG            </v>
          </cell>
          <cell r="D4610">
            <v>5</v>
          </cell>
          <cell r="E4610">
            <v>15.81</v>
          </cell>
          <cell r="F4610">
            <v>39.524999999999999</v>
          </cell>
        </row>
        <row r="4611">
          <cell r="A4611">
            <v>2511114</v>
          </cell>
          <cell r="B4611" t="str">
            <v>25-111-14</v>
          </cell>
          <cell r="C4611" t="str">
            <v xml:space="preserve">CORTICALIS SCREW2,0/14MMLONG            </v>
          </cell>
          <cell r="D4611">
            <v>5</v>
          </cell>
          <cell r="E4611">
            <v>17.260000000000002</v>
          </cell>
          <cell r="F4611">
            <v>43.150000000000006</v>
          </cell>
        </row>
        <row r="4612">
          <cell r="A4612">
            <v>2511116</v>
          </cell>
          <cell r="B4612" t="str">
            <v>25-111-16</v>
          </cell>
          <cell r="C4612" t="str">
            <v xml:space="preserve">CORTICALIS SCREW2,0/16MMLONG            </v>
          </cell>
          <cell r="D4612">
            <v>5</v>
          </cell>
          <cell r="E4612">
            <v>17.260000000000002</v>
          </cell>
          <cell r="F4612">
            <v>43.150000000000006</v>
          </cell>
        </row>
        <row r="4613">
          <cell r="A4613">
            <v>2511118</v>
          </cell>
          <cell r="B4613" t="str">
            <v>25-111-18</v>
          </cell>
          <cell r="C4613" t="str">
            <v xml:space="preserve">CORTICALIS SCREW2,0/18MMLONG            </v>
          </cell>
          <cell r="D4613">
            <v>5</v>
          </cell>
          <cell r="E4613">
            <v>18.96</v>
          </cell>
          <cell r="F4613">
            <v>47.400000000000006</v>
          </cell>
        </row>
        <row r="4614">
          <cell r="A4614">
            <v>2511120</v>
          </cell>
          <cell r="B4614" t="str">
            <v>25-111-20</v>
          </cell>
          <cell r="C4614" t="str">
            <v xml:space="preserve">CORTICALIS SCREW2,0/20MMLONG            </v>
          </cell>
          <cell r="D4614">
            <v>5</v>
          </cell>
          <cell r="E4614">
            <v>18.96</v>
          </cell>
          <cell r="F4614">
            <v>47.400000000000006</v>
          </cell>
        </row>
        <row r="4615">
          <cell r="A4615">
            <v>2511122</v>
          </cell>
          <cell r="B4615" t="str">
            <v>25-111-22</v>
          </cell>
          <cell r="C4615" t="str">
            <v xml:space="preserve">CORTICALIS SCREW2,0/22MMLONG            </v>
          </cell>
          <cell r="D4615">
            <v>5</v>
          </cell>
          <cell r="E4615">
            <v>20.91</v>
          </cell>
          <cell r="F4615">
            <v>52.274999999999999</v>
          </cell>
        </row>
        <row r="4616">
          <cell r="A4616">
            <v>2511124</v>
          </cell>
          <cell r="B4616" t="str">
            <v>25-111-24</v>
          </cell>
          <cell r="C4616" t="str">
            <v xml:space="preserve">CORTICALIS SCREW2,0/24MMLONG            </v>
          </cell>
          <cell r="D4616">
            <v>5</v>
          </cell>
          <cell r="E4616">
            <v>20.91</v>
          </cell>
          <cell r="F4616">
            <v>52.274999999999999</v>
          </cell>
        </row>
        <row r="4617">
          <cell r="A4617">
            <v>2511126</v>
          </cell>
          <cell r="B4617" t="str">
            <v>25-111-26</v>
          </cell>
          <cell r="C4617" t="str">
            <v xml:space="preserve">CORTICALIS SCREW2,0/26MMLONG            </v>
          </cell>
          <cell r="D4617">
            <v>5</v>
          </cell>
          <cell r="E4617">
            <v>23.46</v>
          </cell>
          <cell r="F4617">
            <v>58.650000000000006</v>
          </cell>
        </row>
        <row r="4618">
          <cell r="A4618">
            <v>2511128</v>
          </cell>
          <cell r="B4618" t="str">
            <v>25-111-28</v>
          </cell>
          <cell r="C4618" t="str">
            <v xml:space="preserve">CORTICALIS SCREW2,0/28MMLONG            </v>
          </cell>
          <cell r="D4618">
            <v>5</v>
          </cell>
          <cell r="E4618">
            <v>23.46</v>
          </cell>
          <cell r="F4618">
            <v>58.650000000000006</v>
          </cell>
        </row>
        <row r="4619">
          <cell r="A4619">
            <v>2511130</v>
          </cell>
          <cell r="B4619" t="str">
            <v>25-111-30</v>
          </cell>
          <cell r="C4619" t="str">
            <v xml:space="preserve">CORTICALIS SCREW2,0/30MMLONG            </v>
          </cell>
          <cell r="D4619">
            <v>5</v>
          </cell>
          <cell r="E4619">
            <v>23.46</v>
          </cell>
          <cell r="F4619">
            <v>58.650000000000006</v>
          </cell>
        </row>
        <row r="4620">
          <cell r="A4620">
            <v>2511132</v>
          </cell>
          <cell r="B4620" t="str">
            <v>25-111-32</v>
          </cell>
          <cell r="C4620" t="str">
            <v xml:space="preserve">CORTICALIS SCREW2,0/32MMLONG            </v>
          </cell>
          <cell r="D4620">
            <v>5</v>
          </cell>
          <cell r="E4620">
            <v>23.46</v>
          </cell>
          <cell r="F4620">
            <v>58.650000000000006</v>
          </cell>
        </row>
        <row r="4621">
          <cell r="A4621">
            <v>2511134</v>
          </cell>
          <cell r="B4621" t="str">
            <v>25-111-34</v>
          </cell>
          <cell r="C4621" t="str">
            <v xml:space="preserve">CORTICALIS SCREW2,0/34MMLONG            </v>
          </cell>
          <cell r="D4621">
            <v>5</v>
          </cell>
          <cell r="E4621">
            <v>25.67</v>
          </cell>
          <cell r="F4621">
            <v>64.175000000000011</v>
          </cell>
        </row>
        <row r="4622">
          <cell r="A4622">
            <v>2511136</v>
          </cell>
          <cell r="B4622" t="str">
            <v>25-111-36</v>
          </cell>
          <cell r="C4622" t="str">
            <v xml:space="preserve">CORTICALIS SCREW2,0/36MMLONG            </v>
          </cell>
          <cell r="D4622">
            <v>5</v>
          </cell>
          <cell r="E4622">
            <v>25.67</v>
          </cell>
          <cell r="F4622">
            <v>64.175000000000011</v>
          </cell>
        </row>
        <row r="4623">
          <cell r="A4623">
            <v>2511138</v>
          </cell>
          <cell r="B4623" t="str">
            <v>25-111-38</v>
          </cell>
          <cell r="C4623" t="str">
            <v xml:space="preserve">CORTICALIS SCREW2,0/38MMLONG            </v>
          </cell>
          <cell r="D4623">
            <v>5</v>
          </cell>
          <cell r="E4623">
            <v>25.67</v>
          </cell>
          <cell r="F4623">
            <v>64.175000000000011</v>
          </cell>
        </row>
        <row r="4624">
          <cell r="A4624">
            <v>2511314</v>
          </cell>
          <cell r="B4624" t="str">
            <v>25-113-14</v>
          </cell>
          <cell r="C4624" t="str">
            <v xml:space="preserve">CORTICALIS SCREW4,5/14MM CUT            </v>
          </cell>
          <cell r="D4624">
            <v>5</v>
          </cell>
          <cell r="E4624">
            <v>26.18</v>
          </cell>
          <cell r="F4624">
            <v>65.45</v>
          </cell>
        </row>
        <row r="4625">
          <cell r="A4625">
            <v>2511316</v>
          </cell>
          <cell r="B4625" t="str">
            <v>25-113-16</v>
          </cell>
          <cell r="C4625" t="str">
            <v xml:space="preserve">CORTICALIS SCREW4,5/16MM CUT            </v>
          </cell>
          <cell r="D4625">
            <v>5</v>
          </cell>
          <cell r="E4625">
            <v>26.18</v>
          </cell>
          <cell r="F4625">
            <v>65.45</v>
          </cell>
        </row>
        <row r="4626">
          <cell r="A4626">
            <v>2511318</v>
          </cell>
          <cell r="B4626" t="str">
            <v>25-113-18</v>
          </cell>
          <cell r="C4626" t="str">
            <v xml:space="preserve">CORTICALIS SCREW4,5/18MM CUT            </v>
          </cell>
          <cell r="D4626">
            <v>5</v>
          </cell>
          <cell r="E4626">
            <v>26.18</v>
          </cell>
          <cell r="F4626">
            <v>65.45</v>
          </cell>
        </row>
        <row r="4627">
          <cell r="A4627">
            <v>2511320</v>
          </cell>
          <cell r="B4627" t="str">
            <v>25-113-20</v>
          </cell>
          <cell r="C4627" t="str">
            <v xml:space="preserve">CORTICALIS SCREW4,5/20MM CUT            </v>
          </cell>
          <cell r="D4627">
            <v>5</v>
          </cell>
          <cell r="E4627">
            <v>26.18</v>
          </cell>
          <cell r="F4627">
            <v>65.45</v>
          </cell>
        </row>
        <row r="4628">
          <cell r="A4628">
            <v>2511322</v>
          </cell>
          <cell r="B4628" t="str">
            <v>25-113-22</v>
          </cell>
          <cell r="C4628" t="str">
            <v xml:space="preserve">CORTICALIS SCREW4,5/22MM CUT            </v>
          </cell>
          <cell r="D4628">
            <v>5</v>
          </cell>
          <cell r="E4628">
            <v>29.58</v>
          </cell>
          <cell r="F4628">
            <v>73.949999999999989</v>
          </cell>
        </row>
        <row r="4629">
          <cell r="A4629">
            <v>2511324</v>
          </cell>
          <cell r="B4629" t="str">
            <v>25-113-24</v>
          </cell>
          <cell r="C4629" t="str">
            <v xml:space="preserve">CORTICALIS SCREW4,5/24MM CUT            </v>
          </cell>
          <cell r="D4629">
            <v>5</v>
          </cell>
          <cell r="E4629">
            <v>29.58</v>
          </cell>
          <cell r="F4629">
            <v>73.949999999999989</v>
          </cell>
        </row>
        <row r="4630">
          <cell r="A4630">
            <v>2511326</v>
          </cell>
          <cell r="B4630" t="str">
            <v>25-113-26</v>
          </cell>
          <cell r="C4630" t="str">
            <v xml:space="preserve">CORTICALIS SCREW4,5/26MM CUT            </v>
          </cell>
          <cell r="D4630">
            <v>5</v>
          </cell>
          <cell r="E4630">
            <v>29.58</v>
          </cell>
          <cell r="F4630">
            <v>73.949999999999989</v>
          </cell>
        </row>
        <row r="4631">
          <cell r="A4631">
            <v>2511328</v>
          </cell>
          <cell r="B4631" t="str">
            <v>25-113-28</v>
          </cell>
          <cell r="C4631" t="str">
            <v xml:space="preserve">CORTICALIS SCREW4,5/28MM CUT            </v>
          </cell>
          <cell r="D4631">
            <v>5</v>
          </cell>
          <cell r="E4631">
            <v>29.58</v>
          </cell>
          <cell r="F4631">
            <v>73.949999999999989</v>
          </cell>
        </row>
        <row r="4632">
          <cell r="A4632">
            <v>2511330</v>
          </cell>
          <cell r="B4632" t="str">
            <v>25-113-30</v>
          </cell>
          <cell r="C4632" t="str">
            <v xml:space="preserve">CORTICALIS SCREW4,5/30MM CUT            </v>
          </cell>
          <cell r="D4632">
            <v>5</v>
          </cell>
          <cell r="E4632">
            <v>29.58</v>
          </cell>
          <cell r="F4632">
            <v>73.949999999999989</v>
          </cell>
        </row>
        <row r="4633">
          <cell r="A4633">
            <v>2511332</v>
          </cell>
          <cell r="B4633" t="str">
            <v>25-113-32</v>
          </cell>
          <cell r="C4633" t="str">
            <v xml:space="preserve">CORTICALIS SCREW4,5/32MM CUT            </v>
          </cell>
          <cell r="D4633">
            <v>5</v>
          </cell>
          <cell r="E4633">
            <v>29.58</v>
          </cell>
          <cell r="F4633">
            <v>73.949999999999989</v>
          </cell>
        </row>
        <row r="4634">
          <cell r="A4634">
            <v>2511334</v>
          </cell>
          <cell r="B4634" t="str">
            <v>25-113-34</v>
          </cell>
          <cell r="C4634" t="str">
            <v xml:space="preserve">CORTICALIS SCREW4,5/34MM CUT            </v>
          </cell>
          <cell r="D4634">
            <v>5</v>
          </cell>
          <cell r="E4634">
            <v>29.58</v>
          </cell>
          <cell r="F4634">
            <v>73.949999999999989</v>
          </cell>
        </row>
        <row r="4635">
          <cell r="A4635">
            <v>2511336</v>
          </cell>
          <cell r="B4635" t="str">
            <v>25-113-36</v>
          </cell>
          <cell r="C4635" t="str">
            <v xml:space="preserve">CORTICALIS SCREW4,5/36MM CUT            </v>
          </cell>
          <cell r="D4635">
            <v>5</v>
          </cell>
          <cell r="E4635">
            <v>29.58</v>
          </cell>
          <cell r="F4635">
            <v>73.949999999999989</v>
          </cell>
        </row>
        <row r="4636">
          <cell r="A4636">
            <v>2511338</v>
          </cell>
          <cell r="B4636" t="str">
            <v>25-113-38</v>
          </cell>
          <cell r="C4636" t="str">
            <v xml:space="preserve">CORTICALIS SCREW4,5/38MM CUT            </v>
          </cell>
          <cell r="D4636">
            <v>5</v>
          </cell>
          <cell r="E4636">
            <v>31.71</v>
          </cell>
          <cell r="F4636">
            <v>79.275000000000006</v>
          </cell>
        </row>
        <row r="4637">
          <cell r="A4637">
            <v>2511340</v>
          </cell>
          <cell r="B4637" t="str">
            <v>25-113-40</v>
          </cell>
          <cell r="C4637" t="str">
            <v xml:space="preserve">CORTICALIS SCREW4,5/40MM CUT            </v>
          </cell>
          <cell r="D4637">
            <v>5</v>
          </cell>
          <cell r="E4637">
            <v>31.71</v>
          </cell>
          <cell r="F4637">
            <v>79.275000000000006</v>
          </cell>
        </row>
        <row r="4638">
          <cell r="A4638">
            <v>2511342</v>
          </cell>
          <cell r="B4638" t="str">
            <v>25-113-42</v>
          </cell>
          <cell r="C4638" t="str">
            <v xml:space="preserve">CORTICALIS SCREW4,5/42MM CUT            </v>
          </cell>
          <cell r="D4638">
            <v>5</v>
          </cell>
          <cell r="E4638">
            <v>31.71</v>
          </cell>
          <cell r="F4638">
            <v>79.275000000000006</v>
          </cell>
        </row>
        <row r="4639">
          <cell r="A4639">
            <v>2511344</v>
          </cell>
          <cell r="B4639" t="str">
            <v>25-113-44</v>
          </cell>
          <cell r="C4639" t="str">
            <v xml:space="preserve">CORTICALIS SCREW4,5/44MM CUT            </v>
          </cell>
          <cell r="D4639">
            <v>5</v>
          </cell>
          <cell r="E4639">
            <v>31.71</v>
          </cell>
          <cell r="F4639">
            <v>79.275000000000006</v>
          </cell>
        </row>
        <row r="4640">
          <cell r="A4640">
            <v>2511346</v>
          </cell>
          <cell r="B4640" t="str">
            <v>25-113-46</v>
          </cell>
          <cell r="C4640" t="str">
            <v xml:space="preserve">CORTICALIS SCREW4,5/46MM CUT            </v>
          </cell>
          <cell r="D4640">
            <v>5</v>
          </cell>
          <cell r="E4640">
            <v>31.71</v>
          </cell>
          <cell r="F4640">
            <v>79.275000000000006</v>
          </cell>
        </row>
        <row r="4641">
          <cell r="A4641">
            <v>2511348</v>
          </cell>
          <cell r="B4641" t="str">
            <v>25-113-48</v>
          </cell>
          <cell r="C4641" t="str">
            <v xml:space="preserve">CORTICALIS SCREW4,5/48MM CUT            </v>
          </cell>
          <cell r="D4641">
            <v>5</v>
          </cell>
          <cell r="E4641">
            <v>31.71</v>
          </cell>
          <cell r="F4641">
            <v>79.275000000000006</v>
          </cell>
        </row>
        <row r="4642">
          <cell r="A4642">
            <v>2511350</v>
          </cell>
          <cell r="B4642" t="str">
            <v>25-113-50</v>
          </cell>
          <cell r="C4642" t="str">
            <v xml:space="preserve">CORTICALIS SCREW4,5/50MM CUT            </v>
          </cell>
          <cell r="D4642">
            <v>5</v>
          </cell>
          <cell r="E4642">
            <v>31.71</v>
          </cell>
          <cell r="F4642">
            <v>79.275000000000006</v>
          </cell>
        </row>
        <row r="4643">
          <cell r="A4643">
            <v>2511352</v>
          </cell>
          <cell r="B4643" t="str">
            <v>25-113-52</v>
          </cell>
          <cell r="C4643" t="str">
            <v xml:space="preserve">CORTICALIS SCREW4,5/52MM CUT            </v>
          </cell>
          <cell r="D4643">
            <v>5</v>
          </cell>
          <cell r="E4643">
            <v>31.71</v>
          </cell>
          <cell r="F4643">
            <v>79.275000000000006</v>
          </cell>
        </row>
        <row r="4644">
          <cell r="A4644">
            <v>2511354</v>
          </cell>
          <cell r="B4644" t="str">
            <v>25-113-54</v>
          </cell>
          <cell r="C4644" t="str">
            <v xml:space="preserve">CORTICALIS SCREW4,5/54MM CUT            </v>
          </cell>
          <cell r="D4644">
            <v>5</v>
          </cell>
          <cell r="E4644">
            <v>37.06</v>
          </cell>
          <cell r="F4644">
            <v>92.65</v>
          </cell>
        </row>
        <row r="4645">
          <cell r="A4645">
            <v>2511356</v>
          </cell>
          <cell r="B4645" t="str">
            <v>25-113-56</v>
          </cell>
          <cell r="C4645" t="str">
            <v xml:space="preserve">CORTICALIS SCREW4,5/56MM CUT            </v>
          </cell>
          <cell r="D4645">
            <v>5</v>
          </cell>
          <cell r="E4645">
            <v>37.06</v>
          </cell>
          <cell r="F4645">
            <v>92.65</v>
          </cell>
        </row>
        <row r="4646">
          <cell r="A4646">
            <v>2511358</v>
          </cell>
          <cell r="B4646" t="str">
            <v>25-113-58</v>
          </cell>
          <cell r="C4646" t="str">
            <v xml:space="preserve">CORTICALIS SCREW4,5/58MM CUT            </v>
          </cell>
          <cell r="D4646">
            <v>5</v>
          </cell>
          <cell r="E4646">
            <v>37.57</v>
          </cell>
          <cell r="F4646">
            <v>93.924999999999997</v>
          </cell>
        </row>
        <row r="4647">
          <cell r="A4647">
            <v>2511360</v>
          </cell>
          <cell r="B4647" t="str">
            <v>25-113-60</v>
          </cell>
          <cell r="C4647" t="str">
            <v xml:space="preserve">CORTICALIS SCREW4,5/60MM CUT            </v>
          </cell>
          <cell r="D4647">
            <v>5</v>
          </cell>
          <cell r="E4647">
            <v>37.57</v>
          </cell>
          <cell r="F4647">
            <v>93.924999999999997</v>
          </cell>
        </row>
        <row r="4648">
          <cell r="A4648">
            <v>2511362</v>
          </cell>
          <cell r="B4648" t="str">
            <v>25-113-62</v>
          </cell>
          <cell r="C4648" t="str">
            <v xml:space="preserve">CORTICALIS SCREW 4,5; 62 MM, CUT        </v>
          </cell>
          <cell r="D4648">
            <v>5</v>
          </cell>
          <cell r="E4648">
            <v>44.37</v>
          </cell>
          <cell r="F4648">
            <v>110.925</v>
          </cell>
        </row>
        <row r="4649">
          <cell r="A4649">
            <v>2511364</v>
          </cell>
          <cell r="B4649" t="str">
            <v>25-113-64</v>
          </cell>
          <cell r="C4649" t="str">
            <v xml:space="preserve">CORTICALIS SCREW4,5/64MM CUT            </v>
          </cell>
          <cell r="D4649">
            <v>5</v>
          </cell>
          <cell r="E4649">
            <v>39.950000000000003</v>
          </cell>
          <cell r="F4649">
            <v>99.875</v>
          </cell>
        </row>
        <row r="4650">
          <cell r="A4650">
            <v>2511366</v>
          </cell>
          <cell r="B4650" t="str">
            <v>25-113-66</v>
          </cell>
          <cell r="C4650" t="str">
            <v xml:space="preserve">CORTICALIS SCREW 4,5; 66 MM, CUT        </v>
          </cell>
          <cell r="D4650">
            <v>5</v>
          </cell>
          <cell r="E4650">
            <v>44.37</v>
          </cell>
          <cell r="F4650">
            <v>110.925</v>
          </cell>
        </row>
        <row r="4651">
          <cell r="A4651">
            <v>2511368</v>
          </cell>
          <cell r="B4651" t="str">
            <v>25-113-68</v>
          </cell>
          <cell r="C4651" t="str">
            <v xml:space="preserve">CORTICALIS SCREW4,5/68MM CUT            </v>
          </cell>
          <cell r="D4651">
            <v>5</v>
          </cell>
          <cell r="E4651">
            <v>39.950000000000003</v>
          </cell>
          <cell r="F4651">
            <v>99.875</v>
          </cell>
        </row>
        <row r="4652">
          <cell r="A4652">
            <v>2511370</v>
          </cell>
          <cell r="B4652" t="str">
            <v>25-113-70</v>
          </cell>
          <cell r="C4652" t="str">
            <v xml:space="preserve">CORTICALIS SCREW 4,5; 70 MM, CUT        </v>
          </cell>
          <cell r="D4652">
            <v>5</v>
          </cell>
          <cell r="E4652">
            <v>44.37</v>
          </cell>
          <cell r="F4652">
            <v>110.925</v>
          </cell>
        </row>
        <row r="4653">
          <cell r="A4653">
            <v>2511372</v>
          </cell>
          <cell r="B4653" t="str">
            <v>25-113-72</v>
          </cell>
          <cell r="C4653" t="str">
            <v xml:space="preserve">CORTICALIS SCREW4,5/72MM CUT            </v>
          </cell>
          <cell r="D4653">
            <v>5</v>
          </cell>
          <cell r="E4653">
            <v>44.8</v>
          </cell>
          <cell r="F4653">
            <v>112</v>
          </cell>
        </row>
        <row r="4654">
          <cell r="A4654">
            <v>2511400</v>
          </cell>
          <cell r="B4654" t="str">
            <v>25-114-00</v>
          </cell>
          <cell r="C4654" t="str">
            <v xml:space="preserve">CORTICALIS SCREW4,5/100MM LONG          </v>
          </cell>
          <cell r="D4654">
            <v>5</v>
          </cell>
          <cell r="E4654">
            <v>41.31</v>
          </cell>
          <cell r="F4654">
            <v>103.27500000000001</v>
          </cell>
        </row>
        <row r="4655">
          <cell r="A4655">
            <v>2511405</v>
          </cell>
          <cell r="B4655" t="str">
            <v>25-114-05</v>
          </cell>
          <cell r="C4655" t="str">
            <v xml:space="preserve">CORTICALIS SCREW4,5/105MMLONG           </v>
          </cell>
          <cell r="D4655">
            <v>5</v>
          </cell>
          <cell r="E4655">
            <v>44.8</v>
          </cell>
          <cell r="F4655">
            <v>112</v>
          </cell>
        </row>
        <row r="4656">
          <cell r="A4656">
            <v>2511410</v>
          </cell>
          <cell r="B4656" t="str">
            <v>25-114-10</v>
          </cell>
          <cell r="C4656" t="str">
            <v xml:space="preserve">CORTICALIS SCREW4,5/110MM LONG          </v>
          </cell>
          <cell r="D4656">
            <v>5</v>
          </cell>
          <cell r="E4656">
            <v>50.15</v>
          </cell>
          <cell r="F4656">
            <v>125.375</v>
          </cell>
        </row>
        <row r="4657">
          <cell r="A4657">
            <v>2511414</v>
          </cell>
          <cell r="B4657" t="str">
            <v>25-114-14</v>
          </cell>
          <cell r="C4657" t="str">
            <v xml:space="preserve">CORTICALIS SCREW4,5/14MMLONG            </v>
          </cell>
          <cell r="D4657">
            <v>5</v>
          </cell>
          <cell r="E4657">
            <v>18.45</v>
          </cell>
          <cell r="F4657">
            <v>46.125</v>
          </cell>
        </row>
        <row r="4658">
          <cell r="A4658">
            <v>2511416</v>
          </cell>
          <cell r="B4658" t="str">
            <v>25-114-16</v>
          </cell>
          <cell r="C4658" t="str">
            <v xml:space="preserve">CORTICALIS SCREW4,5/16MMLONG            </v>
          </cell>
          <cell r="D4658">
            <v>5</v>
          </cell>
          <cell r="E4658">
            <v>18.45</v>
          </cell>
          <cell r="F4658">
            <v>46.125</v>
          </cell>
        </row>
        <row r="4659">
          <cell r="A4659">
            <v>2511418</v>
          </cell>
          <cell r="B4659" t="str">
            <v>25-114-18</v>
          </cell>
          <cell r="C4659" t="str">
            <v xml:space="preserve">CORTICALIS SCREW4,5/18MMLONG            </v>
          </cell>
          <cell r="D4659">
            <v>5</v>
          </cell>
          <cell r="E4659">
            <v>18.45</v>
          </cell>
          <cell r="F4659">
            <v>46.125</v>
          </cell>
        </row>
        <row r="4660">
          <cell r="A4660">
            <v>2511420</v>
          </cell>
          <cell r="B4660" t="str">
            <v>25-114-20</v>
          </cell>
          <cell r="C4660" t="str">
            <v xml:space="preserve">CORTICALIS SCREW4,5/20MMLONG            </v>
          </cell>
          <cell r="D4660">
            <v>5</v>
          </cell>
          <cell r="E4660">
            <v>18.45</v>
          </cell>
          <cell r="F4660">
            <v>46.125</v>
          </cell>
        </row>
        <row r="4661">
          <cell r="A4661">
            <v>2511422</v>
          </cell>
          <cell r="B4661" t="str">
            <v>25-114-22</v>
          </cell>
          <cell r="C4661" t="str">
            <v xml:space="preserve">CORTICALIS SCREW4,5/22MMLONG            </v>
          </cell>
          <cell r="D4661">
            <v>5</v>
          </cell>
          <cell r="E4661">
            <v>20.32</v>
          </cell>
          <cell r="F4661">
            <v>50.8</v>
          </cell>
        </row>
        <row r="4662">
          <cell r="A4662">
            <v>2511424</v>
          </cell>
          <cell r="B4662" t="str">
            <v>25-114-24</v>
          </cell>
          <cell r="C4662" t="str">
            <v xml:space="preserve">CORTICALIS SCREW4,5/24MMLONG            </v>
          </cell>
          <cell r="D4662">
            <v>5</v>
          </cell>
          <cell r="E4662">
            <v>20.32</v>
          </cell>
          <cell r="F4662">
            <v>50.8</v>
          </cell>
        </row>
        <row r="4663">
          <cell r="A4663">
            <v>2511426</v>
          </cell>
          <cell r="B4663" t="str">
            <v>25-114-26</v>
          </cell>
          <cell r="C4663" t="str">
            <v xml:space="preserve">CORTICALIS SCREW4,5/26MMLONG            </v>
          </cell>
          <cell r="D4663">
            <v>5</v>
          </cell>
          <cell r="E4663">
            <v>20.32</v>
          </cell>
          <cell r="F4663">
            <v>50.8</v>
          </cell>
        </row>
        <row r="4664">
          <cell r="A4664">
            <v>2511428</v>
          </cell>
          <cell r="B4664" t="str">
            <v>25-114-28</v>
          </cell>
          <cell r="C4664" t="str">
            <v xml:space="preserve">CORTICALIS SCREW4,5/28MMLONG            </v>
          </cell>
          <cell r="D4664">
            <v>5</v>
          </cell>
          <cell r="E4664">
            <v>20.32</v>
          </cell>
          <cell r="F4664">
            <v>50.8</v>
          </cell>
        </row>
        <row r="4665">
          <cell r="A4665">
            <v>2511430</v>
          </cell>
          <cell r="B4665" t="str">
            <v>25-114-30</v>
          </cell>
          <cell r="C4665" t="str">
            <v xml:space="preserve">CORTICALIS SCREW4,5/30MMLONG            </v>
          </cell>
          <cell r="D4665">
            <v>5</v>
          </cell>
          <cell r="E4665">
            <v>20.32</v>
          </cell>
          <cell r="F4665">
            <v>50.8</v>
          </cell>
        </row>
        <row r="4666">
          <cell r="A4666">
            <v>2511432</v>
          </cell>
          <cell r="B4666" t="str">
            <v>25-114-32</v>
          </cell>
          <cell r="C4666" t="str">
            <v xml:space="preserve">CORTICALIS SCREW4,5/32MMLONG            </v>
          </cell>
          <cell r="D4666">
            <v>5</v>
          </cell>
          <cell r="E4666">
            <v>21.51</v>
          </cell>
          <cell r="F4666">
            <v>53.775000000000006</v>
          </cell>
        </row>
        <row r="4667">
          <cell r="A4667">
            <v>2511434</v>
          </cell>
          <cell r="B4667" t="str">
            <v>25-114-34</v>
          </cell>
          <cell r="C4667" t="str">
            <v xml:space="preserve">CORTICALIS SCREW4,5/34MMLONG            </v>
          </cell>
          <cell r="D4667">
            <v>5</v>
          </cell>
          <cell r="E4667">
            <v>21.51</v>
          </cell>
          <cell r="F4667">
            <v>53.775000000000006</v>
          </cell>
        </row>
        <row r="4668">
          <cell r="A4668">
            <v>2511436</v>
          </cell>
          <cell r="B4668" t="str">
            <v>25-114-36</v>
          </cell>
          <cell r="C4668" t="str">
            <v xml:space="preserve">CORTICALIS SCREW4,5/36MMLONG            </v>
          </cell>
          <cell r="D4668">
            <v>5</v>
          </cell>
          <cell r="E4668">
            <v>21.51</v>
          </cell>
          <cell r="F4668">
            <v>53.775000000000006</v>
          </cell>
        </row>
        <row r="4669">
          <cell r="A4669">
            <v>2511438</v>
          </cell>
          <cell r="B4669" t="str">
            <v>25-114-38</v>
          </cell>
          <cell r="C4669" t="str">
            <v xml:space="preserve">CORTICALIS SCREW4,5/38MMLONG            </v>
          </cell>
          <cell r="D4669">
            <v>5</v>
          </cell>
          <cell r="E4669">
            <v>22.44</v>
          </cell>
          <cell r="F4669">
            <v>56.1</v>
          </cell>
        </row>
        <row r="4670">
          <cell r="A4670">
            <v>2511440</v>
          </cell>
          <cell r="B4670" t="str">
            <v>25-114-40</v>
          </cell>
          <cell r="C4670" t="str">
            <v xml:space="preserve">CORTICALIS SCREW4,5/40MMLONG            </v>
          </cell>
          <cell r="D4670">
            <v>5</v>
          </cell>
          <cell r="E4670">
            <v>22.44</v>
          </cell>
          <cell r="F4670">
            <v>56.1</v>
          </cell>
        </row>
        <row r="4671">
          <cell r="A4671">
            <v>2511442</v>
          </cell>
          <cell r="B4671" t="str">
            <v>25-114-42</v>
          </cell>
          <cell r="C4671" t="str">
            <v xml:space="preserve">CORTICALIS SCREW4,5/42MMLONG            </v>
          </cell>
          <cell r="D4671">
            <v>5</v>
          </cell>
          <cell r="E4671">
            <v>22.44</v>
          </cell>
          <cell r="F4671">
            <v>56.1</v>
          </cell>
        </row>
        <row r="4672">
          <cell r="A4672">
            <v>2511444</v>
          </cell>
          <cell r="B4672" t="str">
            <v>25-114-44</v>
          </cell>
          <cell r="C4672" t="str">
            <v xml:space="preserve">CORTICALIS SCREW4,5/44MMLONG            </v>
          </cell>
          <cell r="D4672">
            <v>5</v>
          </cell>
          <cell r="E4672">
            <v>22.44</v>
          </cell>
          <cell r="F4672">
            <v>56.1</v>
          </cell>
        </row>
        <row r="4673">
          <cell r="A4673">
            <v>2511446</v>
          </cell>
          <cell r="B4673" t="str">
            <v>25-114-46</v>
          </cell>
          <cell r="C4673" t="str">
            <v xml:space="preserve">CORTICALIS SCREW4,5/46MMLONG            </v>
          </cell>
          <cell r="D4673">
            <v>5</v>
          </cell>
          <cell r="E4673">
            <v>22.87</v>
          </cell>
          <cell r="F4673">
            <v>57.175000000000004</v>
          </cell>
        </row>
        <row r="4674">
          <cell r="A4674">
            <v>2511448</v>
          </cell>
          <cell r="B4674" t="str">
            <v>25-114-48</v>
          </cell>
          <cell r="C4674" t="str">
            <v xml:space="preserve">CORTICALIS SCREW4,5/48MMLONG            </v>
          </cell>
          <cell r="D4674">
            <v>5</v>
          </cell>
          <cell r="E4674">
            <v>22.87</v>
          </cell>
          <cell r="F4674">
            <v>57.175000000000004</v>
          </cell>
        </row>
        <row r="4675">
          <cell r="A4675">
            <v>2511450</v>
          </cell>
          <cell r="B4675" t="str">
            <v>25-114-50</v>
          </cell>
          <cell r="C4675" t="str">
            <v xml:space="preserve">CORTICALIS SCREW4,5/50MMLONG            </v>
          </cell>
          <cell r="D4675">
            <v>5</v>
          </cell>
          <cell r="E4675">
            <v>22.87</v>
          </cell>
          <cell r="F4675">
            <v>57.175000000000004</v>
          </cell>
        </row>
        <row r="4676">
          <cell r="A4676">
            <v>2511452</v>
          </cell>
          <cell r="B4676" t="str">
            <v>25-114-52</v>
          </cell>
          <cell r="C4676" t="str">
            <v xml:space="preserve">CORTICALIS SCREW4,5/52MMLONG            </v>
          </cell>
          <cell r="D4676">
            <v>5</v>
          </cell>
          <cell r="E4676">
            <v>22.87</v>
          </cell>
          <cell r="F4676">
            <v>57.175000000000004</v>
          </cell>
        </row>
        <row r="4677">
          <cell r="A4677">
            <v>2511454</v>
          </cell>
          <cell r="B4677" t="str">
            <v>25-114-54</v>
          </cell>
          <cell r="C4677" t="str">
            <v xml:space="preserve">CORTICALIS SCREW4,5/54MMLONG            </v>
          </cell>
          <cell r="D4677">
            <v>5</v>
          </cell>
          <cell r="E4677">
            <v>25.67</v>
          </cell>
          <cell r="F4677">
            <v>64.175000000000011</v>
          </cell>
        </row>
        <row r="4678">
          <cell r="A4678">
            <v>2511456</v>
          </cell>
          <cell r="B4678" t="str">
            <v>25-114-56</v>
          </cell>
          <cell r="C4678" t="str">
            <v xml:space="preserve">CORTICALIS SCREW4,5/56MMLONG            </v>
          </cell>
          <cell r="D4678">
            <v>5</v>
          </cell>
          <cell r="E4678">
            <v>25.67</v>
          </cell>
          <cell r="F4678">
            <v>64.175000000000011</v>
          </cell>
        </row>
        <row r="4679">
          <cell r="A4679">
            <v>2511458</v>
          </cell>
          <cell r="B4679" t="str">
            <v>25-114-58</v>
          </cell>
          <cell r="C4679" t="str">
            <v xml:space="preserve">CORTICALIS SCREW4,5/58MMLONG            </v>
          </cell>
          <cell r="D4679">
            <v>5</v>
          </cell>
          <cell r="E4679">
            <v>25.67</v>
          </cell>
          <cell r="F4679">
            <v>64.175000000000011</v>
          </cell>
        </row>
        <row r="4680">
          <cell r="A4680">
            <v>2511460</v>
          </cell>
          <cell r="B4680" t="str">
            <v>25-114-60</v>
          </cell>
          <cell r="C4680" t="str">
            <v xml:space="preserve">CORTICALIS SCREW4,5/60MMLONG            </v>
          </cell>
          <cell r="D4680">
            <v>5</v>
          </cell>
          <cell r="E4680">
            <v>25.67</v>
          </cell>
          <cell r="F4680">
            <v>64.175000000000011</v>
          </cell>
        </row>
        <row r="4681">
          <cell r="A4681">
            <v>2511462</v>
          </cell>
          <cell r="B4681" t="str">
            <v>25-114-62</v>
          </cell>
          <cell r="C4681" t="str">
            <v xml:space="preserve">CORTICALIS SCREW4,5/62MMLONG            </v>
          </cell>
          <cell r="D4681">
            <v>5</v>
          </cell>
          <cell r="E4681">
            <v>25.67</v>
          </cell>
          <cell r="F4681">
            <v>64.175000000000011</v>
          </cell>
        </row>
        <row r="4682">
          <cell r="A4682">
            <v>2511464</v>
          </cell>
          <cell r="B4682" t="str">
            <v>25-114-64</v>
          </cell>
          <cell r="C4682" t="str">
            <v xml:space="preserve">CORTICALIS SCREW4,5/64MMLONG            </v>
          </cell>
          <cell r="D4682">
            <v>5</v>
          </cell>
          <cell r="E4682">
            <v>25.67</v>
          </cell>
          <cell r="F4682">
            <v>64.175000000000011</v>
          </cell>
        </row>
        <row r="4683">
          <cell r="A4683">
            <v>2511466</v>
          </cell>
          <cell r="B4683" t="str">
            <v>25-114-66</v>
          </cell>
          <cell r="C4683" t="str">
            <v xml:space="preserve">CORTICALIS SCREW4,5/66MMLONG            </v>
          </cell>
          <cell r="D4683">
            <v>5</v>
          </cell>
          <cell r="E4683">
            <v>28.99</v>
          </cell>
          <cell r="F4683">
            <v>72.474999999999994</v>
          </cell>
        </row>
        <row r="4684">
          <cell r="A4684">
            <v>2511468</v>
          </cell>
          <cell r="B4684" t="str">
            <v>25-114-68</v>
          </cell>
          <cell r="C4684" t="str">
            <v xml:space="preserve">CORTICALIS SCREW4,5/68MMLONG            </v>
          </cell>
          <cell r="D4684">
            <v>5</v>
          </cell>
          <cell r="E4684">
            <v>28.99</v>
          </cell>
          <cell r="F4684">
            <v>72.474999999999994</v>
          </cell>
        </row>
        <row r="4685">
          <cell r="A4685">
            <v>2511470</v>
          </cell>
          <cell r="B4685" t="str">
            <v>25-114-70</v>
          </cell>
          <cell r="C4685" t="str">
            <v xml:space="preserve">CORTICALIS SCREW4,5/70MMLONG            </v>
          </cell>
          <cell r="D4685">
            <v>5</v>
          </cell>
          <cell r="E4685">
            <v>28.99</v>
          </cell>
          <cell r="F4685">
            <v>72.474999999999994</v>
          </cell>
        </row>
        <row r="4686">
          <cell r="A4686">
            <v>2511472</v>
          </cell>
          <cell r="B4686" t="str">
            <v>25-114-72</v>
          </cell>
          <cell r="C4686" t="str">
            <v xml:space="preserve">CORTICALIS SCREW4,5/72MMLONG            </v>
          </cell>
          <cell r="D4686">
            <v>5</v>
          </cell>
          <cell r="E4686">
            <v>28.99</v>
          </cell>
          <cell r="F4686">
            <v>72.474999999999994</v>
          </cell>
        </row>
        <row r="4687">
          <cell r="A4687">
            <v>2511474</v>
          </cell>
          <cell r="B4687" t="str">
            <v>25-114-74</v>
          </cell>
          <cell r="C4687" t="str">
            <v xml:space="preserve">CORTICALIS SCREW4,5/74MMLONG            </v>
          </cell>
          <cell r="D4687">
            <v>5</v>
          </cell>
          <cell r="E4687">
            <v>28.99</v>
          </cell>
          <cell r="F4687">
            <v>72.474999999999994</v>
          </cell>
        </row>
        <row r="4688">
          <cell r="A4688">
            <v>2511476</v>
          </cell>
          <cell r="B4688" t="str">
            <v>25-114-76</v>
          </cell>
          <cell r="C4688" t="str">
            <v xml:space="preserve">CORTICALIS SCREW4,5/76MMLONG            </v>
          </cell>
          <cell r="D4688">
            <v>5</v>
          </cell>
          <cell r="E4688">
            <v>29.92</v>
          </cell>
          <cell r="F4688">
            <v>74.800000000000011</v>
          </cell>
        </row>
        <row r="4689">
          <cell r="A4689">
            <v>2511480</v>
          </cell>
          <cell r="B4689" t="str">
            <v>25-114-80</v>
          </cell>
          <cell r="C4689" t="str">
            <v xml:space="preserve">CORTICALIS SCREW4,5/80MMLONG            </v>
          </cell>
          <cell r="D4689">
            <v>5</v>
          </cell>
          <cell r="E4689">
            <v>31.2</v>
          </cell>
          <cell r="F4689">
            <v>78</v>
          </cell>
        </row>
        <row r="4690">
          <cell r="A4690">
            <v>2511485</v>
          </cell>
          <cell r="B4690" t="str">
            <v>25-114-85</v>
          </cell>
          <cell r="C4690" t="str">
            <v xml:space="preserve">CORTICALIS SCREW4,5/85MMLONG            </v>
          </cell>
          <cell r="D4690">
            <v>5</v>
          </cell>
          <cell r="E4690">
            <v>32.64</v>
          </cell>
          <cell r="F4690">
            <v>81.599999999999994</v>
          </cell>
        </row>
        <row r="4691">
          <cell r="A4691">
            <v>2511490</v>
          </cell>
          <cell r="B4691" t="str">
            <v>25-114-90</v>
          </cell>
          <cell r="C4691" t="str">
            <v xml:space="preserve">CORTICALIS SCREW4,5/90MMLONG            </v>
          </cell>
          <cell r="D4691">
            <v>5</v>
          </cell>
          <cell r="E4691">
            <v>34.090000000000003</v>
          </cell>
          <cell r="F4691">
            <v>85.225000000000009</v>
          </cell>
        </row>
        <row r="4692">
          <cell r="A4692">
            <v>2511495</v>
          </cell>
          <cell r="B4692" t="str">
            <v>25-114-95</v>
          </cell>
          <cell r="C4692" t="str">
            <v xml:space="preserve">CORTICALIS SCREW4,5/95MM LONG           </v>
          </cell>
          <cell r="D4692">
            <v>5</v>
          </cell>
          <cell r="E4692">
            <v>36.47</v>
          </cell>
          <cell r="F4692">
            <v>91.174999999999997</v>
          </cell>
        </row>
        <row r="4693">
          <cell r="A4693">
            <v>2511520</v>
          </cell>
          <cell r="B4693" t="str">
            <v>25-115-20</v>
          </cell>
          <cell r="C4693" t="str">
            <v xml:space="preserve">MALLEOLAR SCREW 4,5/20MMLONG            </v>
          </cell>
          <cell r="D4693">
            <v>5</v>
          </cell>
          <cell r="E4693">
            <v>21.51</v>
          </cell>
          <cell r="F4693">
            <v>53.775000000000006</v>
          </cell>
        </row>
        <row r="4694">
          <cell r="A4694">
            <v>2511525</v>
          </cell>
          <cell r="B4694" t="str">
            <v>25-115-25</v>
          </cell>
          <cell r="C4694" t="str">
            <v xml:space="preserve">MALLEOLAR SCREW 4,5/25MMLONG            </v>
          </cell>
          <cell r="D4694">
            <v>5</v>
          </cell>
          <cell r="E4694">
            <v>21.51</v>
          </cell>
          <cell r="F4694">
            <v>53.775000000000006</v>
          </cell>
        </row>
        <row r="4695">
          <cell r="A4695">
            <v>2511530</v>
          </cell>
          <cell r="B4695" t="str">
            <v>25-115-30</v>
          </cell>
          <cell r="C4695" t="str">
            <v xml:space="preserve">MALLEOLAR SCREW 4,5/30MMLONG            </v>
          </cell>
          <cell r="D4695">
            <v>5</v>
          </cell>
          <cell r="E4695">
            <v>21.51</v>
          </cell>
          <cell r="F4695">
            <v>53.775000000000006</v>
          </cell>
        </row>
        <row r="4696">
          <cell r="A4696">
            <v>2511535</v>
          </cell>
          <cell r="B4696" t="str">
            <v>25-115-35</v>
          </cell>
          <cell r="C4696" t="str">
            <v xml:space="preserve">MALLEOLAR SCREW 4,5/35MMLONG            </v>
          </cell>
          <cell r="D4696">
            <v>5</v>
          </cell>
          <cell r="E4696">
            <v>23.97</v>
          </cell>
          <cell r="F4696">
            <v>59.924999999999997</v>
          </cell>
        </row>
        <row r="4697">
          <cell r="A4697">
            <v>2511540</v>
          </cell>
          <cell r="B4697" t="str">
            <v>25-115-40</v>
          </cell>
          <cell r="C4697" t="str">
            <v xml:space="preserve">MALLEOLAR SCREW 4,5/40MMLONG            </v>
          </cell>
          <cell r="D4697">
            <v>5</v>
          </cell>
          <cell r="E4697">
            <v>23.97</v>
          </cell>
          <cell r="F4697">
            <v>59.924999999999997</v>
          </cell>
        </row>
        <row r="4698">
          <cell r="A4698">
            <v>2511545</v>
          </cell>
          <cell r="B4698" t="str">
            <v>25-115-45</v>
          </cell>
          <cell r="C4698" t="str">
            <v xml:space="preserve">MALLEOLAR SCREW 4,5/45MMLONG            </v>
          </cell>
          <cell r="D4698">
            <v>5</v>
          </cell>
          <cell r="E4698">
            <v>23.97</v>
          </cell>
          <cell r="F4698">
            <v>59.924999999999997</v>
          </cell>
        </row>
        <row r="4699">
          <cell r="A4699">
            <v>2511550</v>
          </cell>
          <cell r="B4699" t="str">
            <v>25-115-50</v>
          </cell>
          <cell r="C4699" t="str">
            <v xml:space="preserve">MALLEOLAR SCREW 4,5/50MMLONG            </v>
          </cell>
          <cell r="D4699">
            <v>5</v>
          </cell>
          <cell r="E4699">
            <v>23.97</v>
          </cell>
          <cell r="F4699">
            <v>59.924999999999997</v>
          </cell>
        </row>
        <row r="4700">
          <cell r="A4700">
            <v>2511555</v>
          </cell>
          <cell r="B4700" t="str">
            <v>25-115-55</v>
          </cell>
          <cell r="C4700" t="str">
            <v xml:space="preserve">MALLEOLAR SCREW 4,5/55MMLONG            </v>
          </cell>
          <cell r="D4700">
            <v>5</v>
          </cell>
          <cell r="E4700">
            <v>27.63</v>
          </cell>
          <cell r="F4700">
            <v>69.075000000000003</v>
          </cell>
        </row>
        <row r="4701">
          <cell r="A4701">
            <v>2511560</v>
          </cell>
          <cell r="B4701" t="str">
            <v>25-115-60</v>
          </cell>
          <cell r="C4701" t="str">
            <v xml:space="preserve">MALLEOLAR SCREW 4,5/60MMLONG            </v>
          </cell>
          <cell r="D4701">
            <v>5</v>
          </cell>
          <cell r="E4701">
            <v>27.63</v>
          </cell>
          <cell r="F4701">
            <v>69.075000000000003</v>
          </cell>
        </row>
        <row r="4702">
          <cell r="A4702">
            <v>2511565</v>
          </cell>
          <cell r="B4702" t="str">
            <v>25-115-65</v>
          </cell>
          <cell r="C4702" t="str">
            <v xml:space="preserve">MALLEOLAR SCREW 4,5/65MMLONG            </v>
          </cell>
          <cell r="D4702">
            <v>5</v>
          </cell>
          <cell r="E4702">
            <v>32.130000000000003</v>
          </cell>
          <cell r="F4702">
            <v>80.325000000000003</v>
          </cell>
        </row>
        <row r="4703">
          <cell r="A4703">
            <v>2511570</v>
          </cell>
          <cell r="B4703" t="str">
            <v>25-115-70</v>
          </cell>
          <cell r="C4703" t="str">
            <v xml:space="preserve">MALLEOLAR SCREW 4,5/70MMLONG            </v>
          </cell>
          <cell r="D4703">
            <v>5</v>
          </cell>
          <cell r="E4703">
            <v>32.130000000000003</v>
          </cell>
          <cell r="F4703">
            <v>80.325000000000003</v>
          </cell>
        </row>
        <row r="4704">
          <cell r="A4704">
            <v>2511575</v>
          </cell>
          <cell r="B4704" t="str">
            <v>25-115-75</v>
          </cell>
          <cell r="C4704" t="str">
            <v xml:space="preserve">MALLEOLAR SCREW 4,5/75MMLONG            </v>
          </cell>
          <cell r="D4704">
            <v>5</v>
          </cell>
          <cell r="E4704">
            <v>36.549999999999997</v>
          </cell>
          <cell r="F4704">
            <v>91.375</v>
          </cell>
        </row>
        <row r="4705">
          <cell r="A4705">
            <v>2511580</v>
          </cell>
          <cell r="B4705" t="str">
            <v>25-115-80</v>
          </cell>
          <cell r="C4705" t="str">
            <v xml:space="preserve">MALLEOLAR SCREW 4,5/80MMLONG            </v>
          </cell>
          <cell r="D4705">
            <v>5</v>
          </cell>
          <cell r="E4705">
            <v>36.549999999999997</v>
          </cell>
          <cell r="F4705">
            <v>91.375</v>
          </cell>
        </row>
        <row r="4706">
          <cell r="A4706">
            <v>2511585</v>
          </cell>
          <cell r="B4706" t="str">
            <v>25-115-85</v>
          </cell>
          <cell r="C4706" t="str">
            <v xml:space="preserve">MALLEOLAR SCREW 4,5/85MMLONG            </v>
          </cell>
          <cell r="D4706">
            <v>5</v>
          </cell>
          <cell r="E4706">
            <v>36.549999999999997</v>
          </cell>
          <cell r="F4706">
            <v>91.375</v>
          </cell>
        </row>
        <row r="4707">
          <cell r="A4707">
            <v>2511600</v>
          </cell>
          <cell r="B4707" t="str">
            <v>25-116-00</v>
          </cell>
          <cell r="C4707" t="str">
            <v xml:space="preserve">SPONG.SCREW THR16MM100MMLONG            </v>
          </cell>
          <cell r="D4707">
            <v>5</v>
          </cell>
          <cell r="E4707">
            <v>40.21</v>
          </cell>
          <cell r="F4707">
            <v>100.52500000000001</v>
          </cell>
        </row>
        <row r="4708">
          <cell r="A4708">
            <v>2511605</v>
          </cell>
          <cell r="B4708" t="str">
            <v>25-116-05</v>
          </cell>
          <cell r="C4708" t="str">
            <v xml:space="preserve">SPONG.SCREW THR16MM105MMLONG            </v>
          </cell>
          <cell r="D4708">
            <v>5</v>
          </cell>
          <cell r="E4708">
            <v>40.21</v>
          </cell>
          <cell r="F4708">
            <v>100.52500000000001</v>
          </cell>
        </row>
        <row r="4709">
          <cell r="A4709">
            <v>2511610</v>
          </cell>
          <cell r="B4709" t="str">
            <v>25-116-10</v>
          </cell>
          <cell r="C4709" t="str">
            <v xml:space="preserve">SPONG.SCREW THR16MM110MMLONG            </v>
          </cell>
          <cell r="D4709">
            <v>5</v>
          </cell>
          <cell r="E4709">
            <v>40.21</v>
          </cell>
          <cell r="F4709">
            <v>100.52500000000001</v>
          </cell>
        </row>
        <row r="4710">
          <cell r="A4710">
            <v>2511615</v>
          </cell>
          <cell r="B4710" t="str">
            <v>25-116-15</v>
          </cell>
          <cell r="C4710" t="str">
            <v xml:space="preserve">SPONG.SCREW THR16MM115MMLONG            </v>
          </cell>
          <cell r="D4710">
            <v>5</v>
          </cell>
          <cell r="E4710">
            <v>42.08</v>
          </cell>
          <cell r="F4710">
            <v>105.19999999999999</v>
          </cell>
        </row>
        <row r="4711">
          <cell r="A4711">
            <v>2511620</v>
          </cell>
          <cell r="B4711" t="str">
            <v>25-116-20</v>
          </cell>
          <cell r="C4711" t="str">
            <v xml:space="preserve">SPONG.SCREW THR16MM120MMLONG            </v>
          </cell>
          <cell r="D4711">
            <v>5</v>
          </cell>
          <cell r="E4711">
            <v>42.08</v>
          </cell>
          <cell r="F4711">
            <v>105.19999999999999</v>
          </cell>
        </row>
        <row r="4712">
          <cell r="A4712">
            <v>2511630</v>
          </cell>
          <cell r="B4712" t="str">
            <v>25-116-30</v>
          </cell>
          <cell r="C4712" t="str">
            <v xml:space="preserve">SPONG.SCREW THR16MM/30MMLONG            </v>
          </cell>
          <cell r="D4712">
            <v>5</v>
          </cell>
          <cell r="E4712">
            <v>24.99</v>
          </cell>
          <cell r="F4712">
            <v>62.474999999999994</v>
          </cell>
        </row>
        <row r="4713">
          <cell r="A4713">
            <v>2511635</v>
          </cell>
          <cell r="B4713" t="str">
            <v>25-116-35</v>
          </cell>
          <cell r="C4713" t="str">
            <v xml:space="preserve">SPONG.SCREW THR16MM/35MMLONG            </v>
          </cell>
          <cell r="D4713">
            <v>5</v>
          </cell>
          <cell r="E4713">
            <v>26.18</v>
          </cell>
          <cell r="F4713">
            <v>65.45</v>
          </cell>
        </row>
        <row r="4714">
          <cell r="A4714">
            <v>2511640</v>
          </cell>
          <cell r="B4714" t="str">
            <v>25-116-40</v>
          </cell>
          <cell r="C4714" t="str">
            <v xml:space="preserve">SPONG.SCREW THR16MM/40MMLONG            </v>
          </cell>
          <cell r="D4714">
            <v>5</v>
          </cell>
          <cell r="E4714">
            <v>26.18</v>
          </cell>
          <cell r="F4714">
            <v>65.45</v>
          </cell>
        </row>
        <row r="4715">
          <cell r="A4715">
            <v>2511645</v>
          </cell>
          <cell r="B4715" t="str">
            <v>25-116-45</v>
          </cell>
          <cell r="C4715" t="str">
            <v xml:space="preserve">SPONG.SCREW THR16MM/45MMLONG            </v>
          </cell>
          <cell r="D4715">
            <v>5</v>
          </cell>
          <cell r="E4715">
            <v>27.03</v>
          </cell>
          <cell r="F4715">
            <v>67.575000000000003</v>
          </cell>
        </row>
        <row r="4716">
          <cell r="A4716">
            <v>2511650</v>
          </cell>
          <cell r="B4716" t="str">
            <v>25-116-50</v>
          </cell>
          <cell r="C4716" t="str">
            <v xml:space="preserve">SPONG.SCREW THR16MM/50MMLONG            </v>
          </cell>
          <cell r="D4716">
            <v>5</v>
          </cell>
          <cell r="E4716">
            <v>27.03</v>
          </cell>
          <cell r="F4716">
            <v>67.575000000000003</v>
          </cell>
        </row>
        <row r="4717">
          <cell r="A4717">
            <v>2511655</v>
          </cell>
          <cell r="B4717" t="str">
            <v>25-116-55</v>
          </cell>
          <cell r="C4717" t="str">
            <v xml:space="preserve">SPONG.SCREW THR16MM/55MMLONG            </v>
          </cell>
          <cell r="D4717">
            <v>5</v>
          </cell>
          <cell r="E4717">
            <v>29.5</v>
          </cell>
          <cell r="F4717">
            <v>73.75</v>
          </cell>
        </row>
        <row r="4718">
          <cell r="A4718">
            <v>2511660</v>
          </cell>
          <cell r="B4718" t="str">
            <v>25-116-60</v>
          </cell>
          <cell r="C4718" t="str">
            <v xml:space="preserve">SPONG.SCREW THR16MM/60MMLONG            </v>
          </cell>
          <cell r="D4718">
            <v>5</v>
          </cell>
          <cell r="E4718">
            <v>29.5</v>
          </cell>
          <cell r="F4718">
            <v>73.75</v>
          </cell>
        </row>
        <row r="4719">
          <cell r="A4719">
            <v>2511665</v>
          </cell>
          <cell r="B4719" t="str">
            <v>25-116-65</v>
          </cell>
          <cell r="C4719" t="str">
            <v xml:space="preserve">SPONG.SCREW THR16MM/65MMLONG            </v>
          </cell>
          <cell r="D4719">
            <v>5</v>
          </cell>
          <cell r="E4719">
            <v>31.2</v>
          </cell>
          <cell r="F4719">
            <v>78</v>
          </cell>
        </row>
        <row r="4720">
          <cell r="A4720">
            <v>2511670</v>
          </cell>
          <cell r="B4720" t="str">
            <v>25-116-70</v>
          </cell>
          <cell r="C4720" t="str">
            <v xml:space="preserve">SPONG.SCREW THR16MM/70MMLONG            </v>
          </cell>
          <cell r="D4720">
            <v>5</v>
          </cell>
          <cell r="E4720">
            <v>31.2</v>
          </cell>
          <cell r="F4720">
            <v>78</v>
          </cell>
        </row>
        <row r="4721">
          <cell r="A4721">
            <v>2511675</v>
          </cell>
          <cell r="B4721" t="str">
            <v>25-116-75</v>
          </cell>
          <cell r="C4721" t="str">
            <v xml:space="preserve">SPONG.SCREW THR16MM/75MMLONG            </v>
          </cell>
          <cell r="D4721">
            <v>5</v>
          </cell>
          <cell r="E4721">
            <v>33.07</v>
          </cell>
          <cell r="F4721">
            <v>82.674999999999997</v>
          </cell>
        </row>
        <row r="4722">
          <cell r="A4722">
            <v>2511680</v>
          </cell>
          <cell r="B4722" t="str">
            <v>25-116-80</v>
          </cell>
          <cell r="C4722" t="str">
            <v xml:space="preserve">SPONG.SCREW THR16MM/80MMLONG            </v>
          </cell>
          <cell r="D4722">
            <v>5</v>
          </cell>
          <cell r="E4722">
            <v>33.07</v>
          </cell>
          <cell r="F4722">
            <v>82.674999999999997</v>
          </cell>
        </row>
        <row r="4723">
          <cell r="A4723">
            <v>2511685</v>
          </cell>
          <cell r="B4723" t="str">
            <v>25-116-85</v>
          </cell>
          <cell r="C4723" t="str">
            <v xml:space="preserve">SPONG.SCREW THR16MM/85MMLONG            </v>
          </cell>
          <cell r="D4723">
            <v>5</v>
          </cell>
          <cell r="E4723">
            <v>35.53</v>
          </cell>
          <cell r="F4723">
            <v>88.825000000000003</v>
          </cell>
        </row>
        <row r="4724">
          <cell r="A4724">
            <v>2511690</v>
          </cell>
          <cell r="B4724" t="str">
            <v>25-116-90</v>
          </cell>
          <cell r="C4724" t="str">
            <v xml:space="preserve">SPONG.SCREW THR16MM/90MMLONG            </v>
          </cell>
          <cell r="D4724">
            <v>5</v>
          </cell>
          <cell r="E4724">
            <v>35.53</v>
          </cell>
          <cell r="F4724">
            <v>88.825000000000003</v>
          </cell>
        </row>
        <row r="4725">
          <cell r="A4725">
            <v>2511695</v>
          </cell>
          <cell r="B4725" t="str">
            <v>25-116-95</v>
          </cell>
          <cell r="C4725" t="str">
            <v xml:space="preserve">SPONG.SCREW THR16MM/95MMLONG            </v>
          </cell>
          <cell r="D4725">
            <v>5</v>
          </cell>
          <cell r="E4725">
            <v>35.53</v>
          </cell>
          <cell r="F4725">
            <v>88.825000000000003</v>
          </cell>
        </row>
        <row r="4726">
          <cell r="A4726">
            <v>2511700</v>
          </cell>
          <cell r="B4726" t="str">
            <v>25-117-00</v>
          </cell>
          <cell r="C4726" t="str">
            <v xml:space="preserve">SPONG.SCREW THR32MM100MMLONG            </v>
          </cell>
          <cell r="D4726">
            <v>5</v>
          </cell>
          <cell r="E4726">
            <v>39.19</v>
          </cell>
          <cell r="F4726">
            <v>97.974999999999994</v>
          </cell>
        </row>
        <row r="4727">
          <cell r="A4727">
            <v>2511705</v>
          </cell>
          <cell r="B4727" t="str">
            <v>25-117-05</v>
          </cell>
          <cell r="C4727" t="str">
            <v xml:space="preserve">SPONG.SCREW THR32MM105MMLONG            </v>
          </cell>
          <cell r="D4727">
            <v>5</v>
          </cell>
          <cell r="E4727">
            <v>41.14</v>
          </cell>
          <cell r="F4727">
            <v>102.85</v>
          </cell>
        </row>
        <row r="4728">
          <cell r="A4728">
            <v>2511710</v>
          </cell>
          <cell r="B4728" t="str">
            <v>25-117-10</v>
          </cell>
          <cell r="C4728" t="str">
            <v xml:space="preserve">SPONG.SCREW THR32MM110MMLONG            </v>
          </cell>
          <cell r="D4728">
            <v>5</v>
          </cell>
          <cell r="E4728">
            <v>41.14</v>
          </cell>
          <cell r="F4728">
            <v>102.85</v>
          </cell>
        </row>
        <row r="4729">
          <cell r="A4729">
            <v>2511715</v>
          </cell>
          <cell r="B4729" t="str">
            <v>25-117-15</v>
          </cell>
          <cell r="C4729" t="str">
            <v xml:space="preserve">SPONG.SCREW THR32MM115MMLONG            </v>
          </cell>
          <cell r="D4729">
            <v>5</v>
          </cell>
          <cell r="E4729">
            <v>61.29</v>
          </cell>
          <cell r="F4729">
            <v>153.22499999999999</v>
          </cell>
        </row>
        <row r="4730">
          <cell r="A4730">
            <v>2511720</v>
          </cell>
          <cell r="B4730" t="str">
            <v>25-117-20</v>
          </cell>
          <cell r="C4730" t="str">
            <v xml:space="preserve">SPONG.SCREW THR32MM120MMLONG            </v>
          </cell>
          <cell r="D4730">
            <v>5</v>
          </cell>
          <cell r="E4730">
            <v>61.29</v>
          </cell>
          <cell r="F4730">
            <v>153.22499999999999</v>
          </cell>
        </row>
        <row r="4731">
          <cell r="A4731">
            <v>2511745</v>
          </cell>
          <cell r="B4731" t="str">
            <v>25-117-45</v>
          </cell>
          <cell r="C4731" t="str">
            <v xml:space="preserve">SPONG.SCREW THR32MM/45MMLONG            </v>
          </cell>
          <cell r="D4731">
            <v>5</v>
          </cell>
          <cell r="E4731">
            <v>29.92</v>
          </cell>
          <cell r="F4731">
            <v>74.800000000000011</v>
          </cell>
        </row>
        <row r="4732">
          <cell r="A4732">
            <v>2511750</v>
          </cell>
          <cell r="B4732" t="str">
            <v>25-117-50</v>
          </cell>
          <cell r="C4732" t="str">
            <v xml:space="preserve">SPONG.SCREW THR32MM/50MMLONG            </v>
          </cell>
          <cell r="D4732">
            <v>5</v>
          </cell>
          <cell r="E4732">
            <v>29.92</v>
          </cell>
          <cell r="F4732">
            <v>74.800000000000011</v>
          </cell>
        </row>
        <row r="4733">
          <cell r="A4733">
            <v>2511755</v>
          </cell>
          <cell r="B4733" t="str">
            <v>25-117-55</v>
          </cell>
          <cell r="C4733" t="str">
            <v xml:space="preserve">SPONG.SCREW THR32MM/55MMLONG            </v>
          </cell>
          <cell r="D4733">
            <v>5</v>
          </cell>
          <cell r="E4733">
            <v>32.64</v>
          </cell>
          <cell r="F4733">
            <v>81.599999999999994</v>
          </cell>
        </row>
        <row r="4734">
          <cell r="A4734">
            <v>2511760</v>
          </cell>
          <cell r="B4734" t="str">
            <v>25-117-60</v>
          </cell>
          <cell r="C4734" t="str">
            <v xml:space="preserve">SPONG.SCREW THR32MM/60MMLONG            </v>
          </cell>
          <cell r="D4734">
            <v>5</v>
          </cell>
          <cell r="E4734">
            <v>32.64</v>
          </cell>
          <cell r="F4734">
            <v>81.599999999999994</v>
          </cell>
        </row>
        <row r="4735">
          <cell r="A4735">
            <v>2511765</v>
          </cell>
          <cell r="B4735" t="str">
            <v>25-117-65</v>
          </cell>
          <cell r="C4735" t="str">
            <v xml:space="preserve">SPONG.SCREW THR32MM/65MMLONG            </v>
          </cell>
          <cell r="D4735">
            <v>5</v>
          </cell>
          <cell r="E4735">
            <v>33.58</v>
          </cell>
          <cell r="F4735">
            <v>83.949999999999989</v>
          </cell>
        </row>
        <row r="4736">
          <cell r="A4736">
            <v>2511770</v>
          </cell>
          <cell r="B4736" t="str">
            <v>25-117-70</v>
          </cell>
          <cell r="C4736" t="str">
            <v xml:space="preserve">SPONG.SCREW THR32MM/70MMLONG            </v>
          </cell>
          <cell r="D4736">
            <v>5</v>
          </cell>
          <cell r="E4736">
            <v>33.58</v>
          </cell>
          <cell r="F4736">
            <v>83.949999999999989</v>
          </cell>
        </row>
        <row r="4737">
          <cell r="A4737">
            <v>2511775</v>
          </cell>
          <cell r="B4737" t="str">
            <v>25-117-75</v>
          </cell>
          <cell r="C4737" t="str">
            <v xml:space="preserve">SPONG.SCREW THR32MM/75MMLONG            </v>
          </cell>
          <cell r="D4737">
            <v>5</v>
          </cell>
          <cell r="E4737">
            <v>35.53</v>
          </cell>
          <cell r="F4737">
            <v>88.825000000000003</v>
          </cell>
        </row>
        <row r="4738">
          <cell r="A4738">
            <v>2511780</v>
          </cell>
          <cell r="B4738" t="str">
            <v>25-117-80</v>
          </cell>
          <cell r="C4738" t="str">
            <v xml:space="preserve">SPONG.SCREW THR32MM/80MMLONG            </v>
          </cell>
          <cell r="D4738">
            <v>5</v>
          </cell>
          <cell r="E4738">
            <v>35.53</v>
          </cell>
          <cell r="F4738">
            <v>88.825000000000003</v>
          </cell>
        </row>
        <row r="4739">
          <cell r="A4739">
            <v>2511785</v>
          </cell>
          <cell r="B4739" t="str">
            <v>25-117-85</v>
          </cell>
          <cell r="C4739" t="str">
            <v xml:space="preserve">SPONG.SCREW THR32MM/85MMLONG            </v>
          </cell>
          <cell r="D4739">
            <v>5</v>
          </cell>
          <cell r="E4739">
            <v>37.06</v>
          </cell>
          <cell r="F4739">
            <v>92.65</v>
          </cell>
        </row>
        <row r="4740">
          <cell r="A4740">
            <v>2511790</v>
          </cell>
          <cell r="B4740" t="str">
            <v>25-117-90</v>
          </cell>
          <cell r="C4740" t="str">
            <v xml:space="preserve">SPONG.SCREW THR32MM/90MMLONG            </v>
          </cell>
          <cell r="D4740">
            <v>5</v>
          </cell>
          <cell r="E4740">
            <v>37.06</v>
          </cell>
          <cell r="F4740">
            <v>92.65</v>
          </cell>
        </row>
        <row r="4741">
          <cell r="A4741">
            <v>2511795</v>
          </cell>
          <cell r="B4741" t="str">
            <v>25-117-95</v>
          </cell>
          <cell r="C4741" t="str">
            <v xml:space="preserve">SPONG.SCREW THR32MM/95MMLONG            </v>
          </cell>
          <cell r="D4741">
            <v>5</v>
          </cell>
          <cell r="E4741">
            <v>39.19</v>
          </cell>
          <cell r="F4741">
            <v>97.974999999999994</v>
          </cell>
        </row>
        <row r="4742">
          <cell r="A4742">
            <v>2511800</v>
          </cell>
          <cell r="B4742" t="str">
            <v>25-118-00</v>
          </cell>
          <cell r="C4742" t="str">
            <v xml:space="preserve">SPONG.SCREW ALL THR.100MMLNG            </v>
          </cell>
          <cell r="D4742">
            <v>5</v>
          </cell>
          <cell r="E4742">
            <v>44.8</v>
          </cell>
          <cell r="F4742">
            <v>112</v>
          </cell>
        </row>
        <row r="4743">
          <cell r="A4743">
            <v>2511805</v>
          </cell>
          <cell r="B4743" t="str">
            <v>25-118-05</v>
          </cell>
          <cell r="C4743" t="str">
            <v xml:space="preserve">SPONG.SCREW ALL THR.105MMLNG            </v>
          </cell>
          <cell r="D4743">
            <v>5</v>
          </cell>
          <cell r="E4743">
            <v>48.88</v>
          </cell>
          <cell r="F4743">
            <v>122.2</v>
          </cell>
        </row>
        <row r="4744">
          <cell r="A4744">
            <v>2511810</v>
          </cell>
          <cell r="B4744" t="str">
            <v>25-118-10</v>
          </cell>
          <cell r="C4744" t="str">
            <v xml:space="preserve">SPONG.SCREW ALL THR.110MMLNG            </v>
          </cell>
          <cell r="D4744">
            <v>5</v>
          </cell>
          <cell r="E4744">
            <v>48.88</v>
          </cell>
          <cell r="F4744">
            <v>122.2</v>
          </cell>
        </row>
        <row r="4745">
          <cell r="A4745">
            <v>2511825</v>
          </cell>
          <cell r="B4745" t="str">
            <v>25-118-25</v>
          </cell>
          <cell r="C4745" t="str">
            <v xml:space="preserve">SPONG.SCREW ALL THR.25MMLONG            </v>
          </cell>
          <cell r="D4745">
            <v>5</v>
          </cell>
          <cell r="E4745">
            <v>27.03</v>
          </cell>
          <cell r="F4745">
            <v>67.575000000000003</v>
          </cell>
        </row>
        <row r="4746">
          <cell r="A4746">
            <v>2511830</v>
          </cell>
          <cell r="B4746" t="str">
            <v>25-118-30</v>
          </cell>
          <cell r="C4746" t="str">
            <v xml:space="preserve">SPONG.SCREW ALL THR.30MMLONG            </v>
          </cell>
          <cell r="D4746">
            <v>5</v>
          </cell>
          <cell r="E4746">
            <v>29.58</v>
          </cell>
          <cell r="F4746">
            <v>73.949999999999989</v>
          </cell>
        </row>
        <row r="4747">
          <cell r="A4747">
            <v>2511835</v>
          </cell>
          <cell r="B4747" t="str">
            <v>25-118-35</v>
          </cell>
          <cell r="C4747" t="str">
            <v xml:space="preserve">SPONG.SCREW ALL THR.35MMLONG            </v>
          </cell>
          <cell r="D4747">
            <v>5</v>
          </cell>
          <cell r="E4747">
            <v>29.58</v>
          </cell>
          <cell r="F4747">
            <v>73.949999999999989</v>
          </cell>
        </row>
        <row r="4748">
          <cell r="A4748">
            <v>2511840</v>
          </cell>
          <cell r="B4748" t="str">
            <v>25-118-40</v>
          </cell>
          <cell r="C4748" t="str">
            <v xml:space="preserve">SPONG.SCREW ALL THR.40MMLONG            </v>
          </cell>
          <cell r="D4748">
            <v>5</v>
          </cell>
          <cell r="E4748">
            <v>30.43</v>
          </cell>
          <cell r="F4748">
            <v>76.075000000000003</v>
          </cell>
        </row>
        <row r="4749">
          <cell r="A4749">
            <v>2511845</v>
          </cell>
          <cell r="B4749" t="str">
            <v>25-118-45</v>
          </cell>
          <cell r="C4749" t="str">
            <v xml:space="preserve">SPONG.SCREW ALL THR.45MMLONG            </v>
          </cell>
          <cell r="D4749">
            <v>5</v>
          </cell>
          <cell r="E4749">
            <v>34.6</v>
          </cell>
          <cell r="F4749">
            <v>86.5</v>
          </cell>
        </row>
        <row r="4750">
          <cell r="A4750">
            <v>2511850</v>
          </cell>
          <cell r="B4750" t="str">
            <v>25-118-50</v>
          </cell>
          <cell r="C4750" t="str">
            <v xml:space="preserve">SPONG.SCREW ALL THR.50MMLONG            </v>
          </cell>
          <cell r="D4750">
            <v>5</v>
          </cell>
          <cell r="E4750">
            <v>36.47</v>
          </cell>
          <cell r="F4750">
            <v>91.174999999999997</v>
          </cell>
        </row>
        <row r="4751">
          <cell r="A4751">
            <v>2511855</v>
          </cell>
          <cell r="B4751" t="str">
            <v>25-118-55</v>
          </cell>
          <cell r="C4751" t="str">
            <v xml:space="preserve">SPONG.SCREW ALL THR.55MMLONG            </v>
          </cell>
          <cell r="D4751">
            <v>5</v>
          </cell>
          <cell r="E4751">
            <v>38.17</v>
          </cell>
          <cell r="F4751">
            <v>95.425000000000011</v>
          </cell>
        </row>
        <row r="4752">
          <cell r="A4752">
            <v>2511860</v>
          </cell>
          <cell r="B4752" t="str">
            <v>25-118-60</v>
          </cell>
          <cell r="C4752" t="str">
            <v xml:space="preserve">SPONG.SCREW ALL THR.60MMLONG            </v>
          </cell>
          <cell r="D4752">
            <v>5</v>
          </cell>
          <cell r="E4752">
            <v>38.17</v>
          </cell>
          <cell r="F4752">
            <v>95.425000000000011</v>
          </cell>
        </row>
        <row r="4753">
          <cell r="A4753">
            <v>2511865</v>
          </cell>
          <cell r="B4753" t="str">
            <v>25-118-65</v>
          </cell>
          <cell r="C4753" t="str">
            <v xml:space="preserve">SPONG.SCREW ALL THR.65MMLONG            </v>
          </cell>
          <cell r="D4753">
            <v>5</v>
          </cell>
          <cell r="E4753">
            <v>39.19</v>
          </cell>
          <cell r="F4753">
            <v>97.974999999999994</v>
          </cell>
        </row>
        <row r="4754">
          <cell r="A4754">
            <v>2511870</v>
          </cell>
          <cell r="B4754" t="str">
            <v>25-118-70</v>
          </cell>
          <cell r="C4754" t="str">
            <v xml:space="preserve">SPONG.SCREW ALL THR.70MMLONG            </v>
          </cell>
          <cell r="D4754">
            <v>5</v>
          </cell>
          <cell r="E4754">
            <v>39.19</v>
          </cell>
          <cell r="F4754">
            <v>97.974999999999994</v>
          </cell>
        </row>
        <row r="4755">
          <cell r="A4755">
            <v>2511875</v>
          </cell>
          <cell r="B4755" t="str">
            <v>25-118-75</v>
          </cell>
          <cell r="C4755" t="str">
            <v xml:space="preserve">SPONG.SCREW ALL THR.75MMLONG            </v>
          </cell>
          <cell r="D4755">
            <v>5</v>
          </cell>
          <cell r="E4755">
            <v>40.72</v>
          </cell>
          <cell r="F4755">
            <v>101.8</v>
          </cell>
        </row>
        <row r="4756">
          <cell r="A4756">
            <v>2511880</v>
          </cell>
          <cell r="B4756" t="str">
            <v>25-118-80</v>
          </cell>
          <cell r="C4756" t="str">
            <v xml:space="preserve">SPONG.SCREW ALL THR.80MMLONG            </v>
          </cell>
          <cell r="D4756">
            <v>5</v>
          </cell>
          <cell r="E4756">
            <v>40.72</v>
          </cell>
          <cell r="F4756">
            <v>101.8</v>
          </cell>
        </row>
        <row r="4757">
          <cell r="A4757">
            <v>2511885</v>
          </cell>
          <cell r="B4757" t="str">
            <v>25-118-85</v>
          </cell>
          <cell r="C4757" t="str">
            <v xml:space="preserve">SPONG.SCREW ALL THR.85MMLONG            </v>
          </cell>
          <cell r="D4757">
            <v>5</v>
          </cell>
          <cell r="E4757">
            <v>42.67</v>
          </cell>
          <cell r="F4757">
            <v>106.67500000000001</v>
          </cell>
        </row>
        <row r="4758">
          <cell r="A4758">
            <v>2511890</v>
          </cell>
          <cell r="B4758" t="str">
            <v>25-118-90</v>
          </cell>
          <cell r="C4758" t="str">
            <v xml:space="preserve">SPONG.SCREW ALL THR.90MMLONG            </v>
          </cell>
          <cell r="D4758">
            <v>5</v>
          </cell>
          <cell r="E4758">
            <v>42.67</v>
          </cell>
          <cell r="F4758">
            <v>106.67500000000001</v>
          </cell>
        </row>
        <row r="4759">
          <cell r="A4759">
            <v>2511895</v>
          </cell>
          <cell r="B4759" t="str">
            <v>25-118-95</v>
          </cell>
          <cell r="C4759" t="str">
            <v xml:space="preserve">SPONG.SCREW ALL THR.95MMLONG            </v>
          </cell>
          <cell r="D4759">
            <v>5</v>
          </cell>
          <cell r="E4759">
            <v>44.8</v>
          </cell>
          <cell r="F4759">
            <v>112</v>
          </cell>
        </row>
        <row r="4760">
          <cell r="A4760">
            <v>2511910</v>
          </cell>
          <cell r="B4760" t="str">
            <v>25-119-10</v>
          </cell>
          <cell r="C4760" t="str">
            <v xml:space="preserve">CANCELLOUS SCREW, 4,0X10MM,SELF-CUTTING </v>
          </cell>
          <cell r="D4760">
            <v>5</v>
          </cell>
          <cell r="E4760">
            <v>20.74</v>
          </cell>
          <cell r="F4760">
            <v>51.849999999999994</v>
          </cell>
        </row>
        <row r="4761">
          <cell r="A4761">
            <v>2511912</v>
          </cell>
          <cell r="B4761" t="str">
            <v>25-119-12</v>
          </cell>
          <cell r="C4761" t="str">
            <v xml:space="preserve">CANCELLOUS SCREW, 4,0X12MM,SELF-CUTTING </v>
          </cell>
          <cell r="D4761">
            <v>5</v>
          </cell>
          <cell r="E4761">
            <v>20.74</v>
          </cell>
          <cell r="F4761">
            <v>51.849999999999994</v>
          </cell>
        </row>
        <row r="4762">
          <cell r="A4762">
            <v>2511914</v>
          </cell>
          <cell r="B4762" t="str">
            <v>25-119-14</v>
          </cell>
          <cell r="C4762" t="str">
            <v xml:space="preserve">CANCELLOUS SCREW, 4,0X14MM,SELF-CUTTING </v>
          </cell>
          <cell r="D4762">
            <v>5</v>
          </cell>
          <cell r="E4762">
            <v>20.74</v>
          </cell>
          <cell r="F4762">
            <v>51.849999999999994</v>
          </cell>
        </row>
        <row r="4763">
          <cell r="A4763">
            <v>2511916</v>
          </cell>
          <cell r="B4763" t="str">
            <v>25-119-16</v>
          </cell>
          <cell r="C4763" t="str">
            <v xml:space="preserve">CANCELLOUS SCREW, 4,0X16MM,SELF-CUTTING </v>
          </cell>
          <cell r="D4763">
            <v>5</v>
          </cell>
          <cell r="E4763">
            <v>20.74</v>
          </cell>
          <cell r="F4763">
            <v>51.849999999999994</v>
          </cell>
        </row>
        <row r="4764">
          <cell r="A4764">
            <v>2511918</v>
          </cell>
          <cell r="B4764" t="str">
            <v>25-119-18</v>
          </cell>
          <cell r="C4764" t="str">
            <v xml:space="preserve">CANCELLOUS SCREW, 4,0X18MM,SELF-CUTTING </v>
          </cell>
          <cell r="D4764">
            <v>5</v>
          </cell>
          <cell r="E4764">
            <v>20.74</v>
          </cell>
          <cell r="F4764">
            <v>51.849999999999994</v>
          </cell>
        </row>
        <row r="4765">
          <cell r="A4765">
            <v>2511920</v>
          </cell>
          <cell r="B4765" t="str">
            <v>25-119-20</v>
          </cell>
          <cell r="C4765" t="str">
            <v xml:space="preserve">CANCELLOUS SCREW, 4,0X20MM,SELF-CUTTING </v>
          </cell>
          <cell r="D4765">
            <v>5</v>
          </cell>
          <cell r="E4765">
            <v>20.74</v>
          </cell>
          <cell r="F4765">
            <v>51.849999999999994</v>
          </cell>
        </row>
        <row r="4766">
          <cell r="A4766">
            <v>2511922</v>
          </cell>
          <cell r="B4766" t="str">
            <v>25-119-22</v>
          </cell>
          <cell r="C4766" t="str">
            <v xml:space="preserve">CANCELLOUS SCREW, 4,0X22MM,SELF-CUTTING </v>
          </cell>
          <cell r="D4766">
            <v>5</v>
          </cell>
          <cell r="E4766">
            <v>20.74</v>
          </cell>
          <cell r="F4766">
            <v>51.849999999999994</v>
          </cell>
        </row>
        <row r="4767">
          <cell r="A4767">
            <v>2511924</v>
          </cell>
          <cell r="B4767" t="str">
            <v>25-119-24</v>
          </cell>
          <cell r="C4767" t="str">
            <v xml:space="preserve">CANCELLOUS SCREW, 4,0X24MM,SELF-CUTTING </v>
          </cell>
          <cell r="D4767">
            <v>5</v>
          </cell>
          <cell r="E4767">
            <v>20.74</v>
          </cell>
          <cell r="F4767">
            <v>51.849999999999994</v>
          </cell>
        </row>
        <row r="4768">
          <cell r="A4768">
            <v>2511926</v>
          </cell>
          <cell r="B4768" t="str">
            <v>25-119-26</v>
          </cell>
          <cell r="C4768" t="str">
            <v xml:space="preserve">CANCELLOUS SCREW, 4,0X26MM,SELF-CUTTING </v>
          </cell>
          <cell r="D4768">
            <v>5</v>
          </cell>
          <cell r="E4768">
            <v>20.74</v>
          </cell>
          <cell r="F4768">
            <v>51.849999999999994</v>
          </cell>
        </row>
        <row r="4769">
          <cell r="A4769">
            <v>2511928</v>
          </cell>
          <cell r="B4769" t="str">
            <v>25-119-28</v>
          </cell>
          <cell r="C4769" t="str">
            <v xml:space="preserve">CANCELLOUS SCREW, 4,0X28MM,SELF-CUTTING </v>
          </cell>
          <cell r="D4769">
            <v>5</v>
          </cell>
          <cell r="E4769">
            <v>20.74</v>
          </cell>
          <cell r="F4769">
            <v>51.849999999999994</v>
          </cell>
        </row>
        <row r="4770">
          <cell r="A4770">
            <v>2511930</v>
          </cell>
          <cell r="B4770" t="str">
            <v>25-119-30</v>
          </cell>
          <cell r="C4770" t="str">
            <v xml:space="preserve">CANCELLOUS SCREW, 4,0X30MM,SELF-CUTTING </v>
          </cell>
          <cell r="D4770">
            <v>5</v>
          </cell>
          <cell r="E4770">
            <v>23.97</v>
          </cell>
          <cell r="F4770">
            <v>59.924999999999997</v>
          </cell>
        </row>
        <row r="4771">
          <cell r="A4771">
            <v>2511935</v>
          </cell>
          <cell r="B4771" t="str">
            <v>25-119-35</v>
          </cell>
          <cell r="C4771" t="str">
            <v xml:space="preserve">CANCELLOUS SCREW, 4,0X35MM,SELF-CUTTING </v>
          </cell>
          <cell r="D4771">
            <v>5</v>
          </cell>
          <cell r="E4771">
            <v>23.97</v>
          </cell>
          <cell r="F4771">
            <v>59.924999999999997</v>
          </cell>
        </row>
        <row r="4772">
          <cell r="A4772">
            <v>2511940</v>
          </cell>
          <cell r="B4772" t="str">
            <v>25-119-40</v>
          </cell>
          <cell r="C4772" t="str">
            <v xml:space="preserve">CANCELLOUS SCREW, 4,0X40MM,SELF-CUTTING </v>
          </cell>
          <cell r="D4772">
            <v>5</v>
          </cell>
          <cell r="E4772">
            <v>23.97</v>
          </cell>
          <cell r="F4772">
            <v>59.924999999999997</v>
          </cell>
        </row>
        <row r="4773">
          <cell r="A4773">
            <v>2511945</v>
          </cell>
          <cell r="B4773" t="str">
            <v>25-119-45</v>
          </cell>
          <cell r="C4773" t="str">
            <v xml:space="preserve">CANCELLOUS SCREW, 4,0X45MM,SELF-CUTTING </v>
          </cell>
          <cell r="D4773">
            <v>5</v>
          </cell>
          <cell r="E4773">
            <v>28.31</v>
          </cell>
          <cell r="F4773">
            <v>70.774999999999991</v>
          </cell>
        </row>
        <row r="4774">
          <cell r="A4774">
            <v>2511950</v>
          </cell>
          <cell r="B4774" t="str">
            <v>25-119-50</v>
          </cell>
          <cell r="C4774" t="str">
            <v xml:space="preserve">CANCELLOUS SCREW, 4,0X50MM,SELF-CUTTING </v>
          </cell>
          <cell r="D4774">
            <v>5</v>
          </cell>
          <cell r="E4774">
            <v>28.31</v>
          </cell>
          <cell r="F4774">
            <v>70.774999999999991</v>
          </cell>
        </row>
        <row r="4775">
          <cell r="A4775">
            <v>2511955</v>
          </cell>
          <cell r="B4775" t="str">
            <v>25-119-55</v>
          </cell>
          <cell r="C4775" t="str">
            <v xml:space="preserve">CANCELLOUS SCREW, 4,0X55MM,SELF-CUTTING </v>
          </cell>
          <cell r="D4775">
            <v>5</v>
          </cell>
          <cell r="E4775">
            <v>28.31</v>
          </cell>
          <cell r="F4775">
            <v>70.774999999999991</v>
          </cell>
        </row>
        <row r="4776">
          <cell r="A4776">
            <v>2511960</v>
          </cell>
          <cell r="B4776" t="str">
            <v>25-119-60</v>
          </cell>
          <cell r="C4776" t="str">
            <v xml:space="preserve">CANCELLOUS SCREW, 4,0X60MM,SELF-CUTTING </v>
          </cell>
          <cell r="D4776">
            <v>5</v>
          </cell>
          <cell r="E4776">
            <v>28.31</v>
          </cell>
          <cell r="F4776">
            <v>70.774999999999991</v>
          </cell>
        </row>
        <row r="4777">
          <cell r="A4777">
            <v>2511996</v>
          </cell>
          <cell r="B4777" t="str">
            <v>25-119-96</v>
          </cell>
          <cell r="C4777" t="str">
            <v xml:space="preserve">NUT FOR 4,5 MM SCREWS                   </v>
          </cell>
          <cell r="D4777" t="str">
            <v>PC</v>
          </cell>
          <cell r="E4777">
            <v>5.39</v>
          </cell>
          <cell r="F4777">
            <v>13.475</v>
          </cell>
        </row>
        <row r="4778">
          <cell r="A4778">
            <v>2511998</v>
          </cell>
          <cell r="B4778" t="str">
            <v>25-119-98</v>
          </cell>
          <cell r="C4778" t="str">
            <v xml:space="preserve">WASHER 7 MM                             </v>
          </cell>
          <cell r="D4778" t="str">
            <v>PC</v>
          </cell>
          <cell r="E4778">
            <v>1.73</v>
          </cell>
          <cell r="F4778">
            <v>4.3250000000000002</v>
          </cell>
        </row>
        <row r="4779">
          <cell r="A4779">
            <v>2511999</v>
          </cell>
          <cell r="B4779" t="str">
            <v>25-119-99</v>
          </cell>
          <cell r="C4779" t="str">
            <v xml:space="preserve">WASHER 13 MM                            </v>
          </cell>
          <cell r="D4779" t="str">
            <v>PC</v>
          </cell>
          <cell r="E4779">
            <v>2.13</v>
          </cell>
          <cell r="F4779">
            <v>5.3249999999999993</v>
          </cell>
        </row>
        <row r="4780">
          <cell r="A4780">
            <v>2511999</v>
          </cell>
          <cell r="B4780" t="str">
            <v>25-119-99</v>
          </cell>
          <cell r="C4780" t="str">
            <v xml:space="preserve">WASHER 13 MM                            </v>
          </cell>
          <cell r="D4780" t="str">
            <v>PC</v>
          </cell>
          <cell r="E4780">
            <v>1.73</v>
          </cell>
          <cell r="F4780">
            <v>4.3250000000000002</v>
          </cell>
        </row>
        <row r="4781">
          <cell r="A4781">
            <v>2512202</v>
          </cell>
          <cell r="B4781" t="str">
            <v>25-122-02</v>
          </cell>
          <cell r="C4781" t="str">
            <v xml:space="preserve">PLATE HALF TUBE 2 HOLES 39MM            </v>
          </cell>
          <cell r="D4781" t="str">
            <v>PC</v>
          </cell>
          <cell r="E4781">
            <v>8.1999999999999993</v>
          </cell>
          <cell r="F4781">
            <v>20.5</v>
          </cell>
        </row>
        <row r="4782">
          <cell r="A4782">
            <v>2512203</v>
          </cell>
          <cell r="B4782" t="str">
            <v>25-122-03</v>
          </cell>
          <cell r="C4782" t="str">
            <v xml:space="preserve">PLATE HALF TUBE 3 HOLES 55MM            </v>
          </cell>
          <cell r="D4782" t="str">
            <v>PC</v>
          </cell>
          <cell r="E4782">
            <v>8.1999999999999993</v>
          </cell>
          <cell r="F4782">
            <v>20.5</v>
          </cell>
        </row>
        <row r="4783">
          <cell r="A4783">
            <v>2512204</v>
          </cell>
          <cell r="B4783" t="str">
            <v>25-122-04</v>
          </cell>
          <cell r="C4783" t="str">
            <v xml:space="preserve">PLATE HALF TUBE 4 HOLES 71MM            </v>
          </cell>
          <cell r="D4783" t="str">
            <v>PC</v>
          </cell>
          <cell r="E4783">
            <v>8.67</v>
          </cell>
          <cell r="F4783">
            <v>21.675000000000001</v>
          </cell>
        </row>
        <row r="4784">
          <cell r="A4784">
            <v>2512205</v>
          </cell>
          <cell r="B4784" t="str">
            <v>25-122-05</v>
          </cell>
          <cell r="C4784" t="str">
            <v xml:space="preserve">PLATE HALF TUBE 5 HOLES 87 MM           </v>
          </cell>
          <cell r="D4784" t="str">
            <v>PC</v>
          </cell>
          <cell r="E4784">
            <v>9.52</v>
          </cell>
          <cell r="F4784">
            <v>23.799999999999997</v>
          </cell>
        </row>
        <row r="4785">
          <cell r="A4785">
            <v>2512206</v>
          </cell>
          <cell r="B4785" t="str">
            <v>25-122-06</v>
          </cell>
          <cell r="C4785" t="str">
            <v xml:space="preserve">PLATE HALF TUBE 6 HOLES 103MM           </v>
          </cell>
          <cell r="D4785" t="str">
            <v>PC</v>
          </cell>
          <cell r="E4785">
            <v>10.119999999999999</v>
          </cell>
          <cell r="F4785">
            <v>25.299999999999997</v>
          </cell>
        </row>
        <row r="4786">
          <cell r="A4786">
            <v>2512207</v>
          </cell>
          <cell r="B4786" t="str">
            <v>25-122-07</v>
          </cell>
          <cell r="C4786" t="str">
            <v xml:space="preserve">PLATE HALF TUBE 7 HOLES 119MM           </v>
          </cell>
          <cell r="D4786" t="str">
            <v>PC</v>
          </cell>
          <cell r="E4786">
            <v>10.71</v>
          </cell>
          <cell r="F4786">
            <v>26.775000000000002</v>
          </cell>
        </row>
        <row r="4787">
          <cell r="A4787">
            <v>2512208</v>
          </cell>
          <cell r="B4787" t="str">
            <v>25-122-08</v>
          </cell>
          <cell r="C4787" t="str">
            <v xml:space="preserve">PLATE HALF TUBE 8 HOLES 135MM           </v>
          </cell>
          <cell r="D4787" t="str">
            <v>PC</v>
          </cell>
          <cell r="E4787">
            <v>11.14</v>
          </cell>
          <cell r="F4787">
            <v>27.85</v>
          </cell>
        </row>
        <row r="4788">
          <cell r="A4788">
            <v>2512209</v>
          </cell>
          <cell r="B4788" t="str">
            <v>25-122-09</v>
          </cell>
          <cell r="C4788" t="str">
            <v xml:space="preserve">PLATE HALF TUBE 9 HOLES 151MM           </v>
          </cell>
          <cell r="D4788" t="str">
            <v>PC</v>
          </cell>
          <cell r="E4788">
            <v>11.9</v>
          </cell>
          <cell r="F4788">
            <v>29.75</v>
          </cell>
        </row>
        <row r="4789">
          <cell r="A4789">
            <v>2512210</v>
          </cell>
          <cell r="B4789" t="str">
            <v>25-122-10</v>
          </cell>
          <cell r="C4789" t="str">
            <v xml:space="preserve">PLATE HALF TUBE 10 HOLES 167MM          </v>
          </cell>
          <cell r="D4789" t="str">
            <v>PC</v>
          </cell>
          <cell r="E4789">
            <v>12.41</v>
          </cell>
          <cell r="F4789">
            <v>31.024999999999999</v>
          </cell>
        </row>
        <row r="4790">
          <cell r="A4790">
            <v>2512211</v>
          </cell>
          <cell r="B4790" t="str">
            <v>25-122-11</v>
          </cell>
          <cell r="C4790" t="str">
            <v xml:space="preserve">PLATE HALF TUBE 11 HOLES 183MM          </v>
          </cell>
          <cell r="D4790" t="str">
            <v>PC</v>
          </cell>
          <cell r="E4790">
            <v>13.35</v>
          </cell>
          <cell r="F4790">
            <v>33.375</v>
          </cell>
        </row>
        <row r="4791">
          <cell r="A4791">
            <v>2512212</v>
          </cell>
          <cell r="B4791" t="str">
            <v>25-122-12</v>
          </cell>
          <cell r="C4791" t="str">
            <v xml:space="preserve">PLATE HALF TUBE 12 HOLES 199MM          </v>
          </cell>
          <cell r="D4791" t="str">
            <v>PC</v>
          </cell>
          <cell r="E4791">
            <v>14.03</v>
          </cell>
          <cell r="F4791">
            <v>35.074999999999996</v>
          </cell>
        </row>
        <row r="4792">
          <cell r="A4792">
            <v>2512302</v>
          </cell>
          <cell r="B4792" t="str">
            <v>25-123-02</v>
          </cell>
          <cell r="C4792" t="str">
            <v xml:space="preserve">PLATE ROUNDHOLE,NARROW 2 HOLES 39MM     </v>
          </cell>
          <cell r="D4792" t="str">
            <v>PC</v>
          </cell>
          <cell r="E4792">
            <v>16.149999999999999</v>
          </cell>
          <cell r="F4792">
            <v>40.375</v>
          </cell>
        </row>
        <row r="4793">
          <cell r="A4793">
            <v>2512303</v>
          </cell>
          <cell r="B4793" t="str">
            <v>25-123-03</v>
          </cell>
          <cell r="C4793" t="str">
            <v xml:space="preserve">PLATE ROUNDHOLE NARROW 3 HOLES 55MM     </v>
          </cell>
          <cell r="D4793" t="str">
            <v>PC</v>
          </cell>
          <cell r="E4793">
            <v>16.920000000000002</v>
          </cell>
          <cell r="F4793">
            <v>42.300000000000004</v>
          </cell>
        </row>
        <row r="4794">
          <cell r="A4794">
            <v>2512304</v>
          </cell>
          <cell r="B4794" t="str">
            <v>25-123-04</v>
          </cell>
          <cell r="C4794" t="str">
            <v xml:space="preserve">PLATE ROUNDHOLE,NARROW 4 HOLES 71MM     </v>
          </cell>
          <cell r="D4794" t="str">
            <v>PC</v>
          </cell>
          <cell r="E4794">
            <v>17.510000000000002</v>
          </cell>
          <cell r="F4794">
            <v>43.775000000000006</v>
          </cell>
        </row>
        <row r="4795">
          <cell r="A4795">
            <v>2512305</v>
          </cell>
          <cell r="B4795" t="str">
            <v>25-123-05</v>
          </cell>
          <cell r="C4795" t="str">
            <v xml:space="preserve">PLATE ROUNDHOLE,NARROW 5 HOLE 87MM      </v>
          </cell>
          <cell r="D4795" t="str">
            <v>PC</v>
          </cell>
          <cell r="E4795">
            <v>18.36</v>
          </cell>
          <cell r="F4795">
            <v>45.9</v>
          </cell>
        </row>
        <row r="4796">
          <cell r="A4796">
            <v>2512306</v>
          </cell>
          <cell r="B4796" t="str">
            <v>25-123-06</v>
          </cell>
          <cell r="C4796" t="str">
            <v xml:space="preserve">PLATE ROUNDHOLE,NARROW 6 HOLES 103MM    </v>
          </cell>
          <cell r="D4796" t="str">
            <v>PC</v>
          </cell>
          <cell r="E4796">
            <v>19.13</v>
          </cell>
          <cell r="F4796">
            <v>47.824999999999996</v>
          </cell>
        </row>
        <row r="4797">
          <cell r="A4797">
            <v>2512307</v>
          </cell>
          <cell r="B4797" t="str">
            <v>25-123-07</v>
          </cell>
          <cell r="C4797" t="str">
            <v xml:space="preserve">PLATE ROUNDHOLE,NARROW 7 HOLES 119MM    </v>
          </cell>
          <cell r="D4797" t="str">
            <v>PC</v>
          </cell>
          <cell r="E4797">
            <v>19.89</v>
          </cell>
          <cell r="F4797">
            <v>49.725000000000001</v>
          </cell>
        </row>
        <row r="4798">
          <cell r="A4798">
            <v>2512308</v>
          </cell>
          <cell r="B4798" t="str">
            <v>25-123-08</v>
          </cell>
          <cell r="C4798" t="str">
            <v xml:space="preserve">PLATE ROUNDHOLE,NARROW 8 HOLES 135MM    </v>
          </cell>
          <cell r="D4798" t="str">
            <v>PC</v>
          </cell>
          <cell r="E4798">
            <v>20.57</v>
          </cell>
          <cell r="F4798">
            <v>51.424999999999997</v>
          </cell>
        </row>
        <row r="4799">
          <cell r="A4799">
            <v>2512309</v>
          </cell>
          <cell r="B4799" t="str">
            <v>25-123-09</v>
          </cell>
          <cell r="C4799" t="str">
            <v xml:space="preserve">PLATE ROUNDHOLE,NARROW 9 HOLES 151MM    </v>
          </cell>
          <cell r="D4799" t="str">
            <v>PC</v>
          </cell>
          <cell r="E4799">
            <v>21.42</v>
          </cell>
          <cell r="F4799">
            <v>53.550000000000004</v>
          </cell>
        </row>
        <row r="4800">
          <cell r="A4800">
            <v>2512310</v>
          </cell>
          <cell r="B4800" t="str">
            <v>25-123-10</v>
          </cell>
          <cell r="C4800" t="str">
            <v xml:space="preserve">PLATE, ROUNDHOLE,NARROW 10 HOLES 167MM  </v>
          </cell>
          <cell r="D4800" t="str">
            <v>PC</v>
          </cell>
          <cell r="E4800">
            <v>22.02</v>
          </cell>
          <cell r="F4800">
            <v>55.05</v>
          </cell>
        </row>
        <row r="4801">
          <cell r="A4801">
            <v>2512311</v>
          </cell>
          <cell r="B4801" t="str">
            <v>25-123-11</v>
          </cell>
          <cell r="C4801" t="str">
            <v xml:space="preserve">PLATE, ROUNDHOLE,NARROW 11 HOLES 183MM  </v>
          </cell>
          <cell r="D4801" t="str">
            <v>PC</v>
          </cell>
          <cell r="E4801">
            <v>23.89</v>
          </cell>
          <cell r="F4801">
            <v>59.725000000000001</v>
          </cell>
        </row>
        <row r="4802">
          <cell r="A4802">
            <v>2512312</v>
          </cell>
          <cell r="B4802" t="str">
            <v>25-123-12</v>
          </cell>
          <cell r="C4802" t="str">
            <v xml:space="preserve">PLATE,ROUNDHOLE,NARROW 12 HOLES 199MM   </v>
          </cell>
          <cell r="D4802" t="str">
            <v>PC</v>
          </cell>
          <cell r="E4802">
            <v>25.76</v>
          </cell>
          <cell r="F4802">
            <v>64.400000000000006</v>
          </cell>
        </row>
        <row r="4803">
          <cell r="A4803">
            <v>2512313</v>
          </cell>
          <cell r="B4803" t="str">
            <v>25-123-13</v>
          </cell>
          <cell r="C4803" t="str">
            <v xml:space="preserve">PLATE,ROUNDHOLE,NARROW 13 HOLES 215MM   </v>
          </cell>
          <cell r="D4803" t="str">
            <v>PC</v>
          </cell>
          <cell r="E4803">
            <v>27.97</v>
          </cell>
          <cell r="F4803">
            <v>69.924999999999997</v>
          </cell>
        </row>
        <row r="4804">
          <cell r="A4804">
            <v>2512314</v>
          </cell>
          <cell r="B4804" t="str">
            <v>25-123-14</v>
          </cell>
          <cell r="C4804" t="str">
            <v xml:space="preserve">PLATE, ROUNDHOLE,NARROW 14 HOLES 231MM  </v>
          </cell>
          <cell r="D4804" t="str">
            <v>PC</v>
          </cell>
          <cell r="E4804">
            <v>29.92</v>
          </cell>
          <cell r="F4804">
            <v>74.800000000000011</v>
          </cell>
        </row>
        <row r="4805">
          <cell r="A4805">
            <v>2512315</v>
          </cell>
          <cell r="B4805" t="str">
            <v>25-123-15</v>
          </cell>
          <cell r="C4805" t="str">
            <v xml:space="preserve">PLATE, ROUNDHOLE,NARROW 15 HOLES 247MM  </v>
          </cell>
          <cell r="D4805" t="str">
            <v>PC</v>
          </cell>
          <cell r="E4805">
            <v>31.88</v>
          </cell>
          <cell r="F4805">
            <v>79.7</v>
          </cell>
        </row>
        <row r="4806">
          <cell r="A4806">
            <v>2512316</v>
          </cell>
          <cell r="B4806" t="str">
            <v>25-123-16</v>
          </cell>
          <cell r="C4806" t="str">
            <v xml:space="preserve">PLATE, ROUNDHOLE,NARROW 16 HOLES 263MM  </v>
          </cell>
          <cell r="D4806" t="str">
            <v>PC</v>
          </cell>
          <cell r="E4806">
            <v>34.26</v>
          </cell>
          <cell r="F4806">
            <v>85.649999999999991</v>
          </cell>
        </row>
        <row r="4807">
          <cell r="A4807">
            <v>2512317</v>
          </cell>
          <cell r="B4807" t="str">
            <v>25-123-17</v>
          </cell>
          <cell r="C4807" t="str">
            <v xml:space="preserve">PLATE, ROUNDHOLE,NARROW 17 HOLES 279MM  </v>
          </cell>
          <cell r="D4807" t="str">
            <v>PC</v>
          </cell>
          <cell r="E4807">
            <v>36.64</v>
          </cell>
          <cell r="F4807">
            <v>91.6</v>
          </cell>
        </row>
        <row r="4808">
          <cell r="A4808">
            <v>2512318</v>
          </cell>
          <cell r="B4808" t="str">
            <v>25-123-18</v>
          </cell>
          <cell r="C4808" t="str">
            <v xml:space="preserve">PLATE,ROUNDHOLE,NARROW 18 HOLES 295MM   </v>
          </cell>
          <cell r="D4808" t="str">
            <v>PC</v>
          </cell>
          <cell r="E4808">
            <v>38.85</v>
          </cell>
          <cell r="F4808">
            <v>97.125</v>
          </cell>
        </row>
        <row r="4809">
          <cell r="A4809">
            <v>2512402</v>
          </cell>
          <cell r="B4809" t="str">
            <v>25-124-02</v>
          </cell>
          <cell r="C4809" t="str">
            <v xml:space="preserve">PLATE,COMPR.NARROW 2 HOLES 39MM         </v>
          </cell>
          <cell r="D4809" t="str">
            <v>PC</v>
          </cell>
          <cell r="E4809">
            <v>17</v>
          </cell>
          <cell r="F4809">
            <v>42.5</v>
          </cell>
        </row>
        <row r="4810">
          <cell r="A4810">
            <v>2512403</v>
          </cell>
          <cell r="B4810" t="str">
            <v>25-124-03</v>
          </cell>
          <cell r="C4810" t="str">
            <v xml:space="preserve">PLATE,COMPR.NARROW 3 HOLES 55MM         </v>
          </cell>
          <cell r="D4810" t="str">
            <v>PC</v>
          </cell>
          <cell r="E4810">
            <v>17.600000000000001</v>
          </cell>
          <cell r="F4810">
            <v>44</v>
          </cell>
        </row>
        <row r="4811">
          <cell r="A4811">
            <v>2512404</v>
          </cell>
          <cell r="B4811" t="str">
            <v>25-124-04</v>
          </cell>
          <cell r="C4811" t="str">
            <v xml:space="preserve">PLATE,COMPR.NARROW 4 HOLES 71MM         </v>
          </cell>
          <cell r="D4811" t="str">
            <v>PC</v>
          </cell>
          <cell r="E4811">
            <v>19.47</v>
          </cell>
          <cell r="F4811">
            <v>48.674999999999997</v>
          </cell>
        </row>
        <row r="4812">
          <cell r="A4812">
            <v>2512405</v>
          </cell>
          <cell r="B4812" t="str">
            <v>25-124-05</v>
          </cell>
          <cell r="C4812" t="str">
            <v xml:space="preserve">PLATE,COMPR.NARROW 5 HOLES 87MM         </v>
          </cell>
          <cell r="D4812" t="str">
            <v>PC</v>
          </cell>
          <cell r="E4812">
            <v>20.149999999999999</v>
          </cell>
          <cell r="F4812">
            <v>50.375</v>
          </cell>
        </row>
        <row r="4813">
          <cell r="A4813">
            <v>2512406</v>
          </cell>
          <cell r="B4813" t="str">
            <v>25-124-06</v>
          </cell>
          <cell r="C4813" t="str">
            <v xml:space="preserve">PLATE,COMPR.NARROW 6 HOLES 103MM        </v>
          </cell>
          <cell r="D4813" t="str">
            <v>PC</v>
          </cell>
          <cell r="E4813">
            <v>20.74</v>
          </cell>
          <cell r="F4813">
            <v>51.849999999999994</v>
          </cell>
        </row>
        <row r="4814">
          <cell r="A4814">
            <v>2512407</v>
          </cell>
          <cell r="B4814" t="str">
            <v>25-124-07</v>
          </cell>
          <cell r="C4814" t="str">
            <v xml:space="preserve">PLATE,COMPR.NARROW 7 HOLES 119MM        </v>
          </cell>
          <cell r="D4814" t="str">
            <v>PC</v>
          </cell>
          <cell r="E4814">
            <v>21.17</v>
          </cell>
          <cell r="F4814">
            <v>52.925000000000004</v>
          </cell>
        </row>
        <row r="4815">
          <cell r="A4815">
            <v>2512408</v>
          </cell>
          <cell r="B4815" t="str">
            <v>25-124-08</v>
          </cell>
          <cell r="C4815" t="str">
            <v xml:space="preserve">PLATE,COMPR.NARROW 8 HOLES 135MM        </v>
          </cell>
          <cell r="D4815" t="str">
            <v>PC</v>
          </cell>
          <cell r="E4815">
            <v>21.76</v>
          </cell>
          <cell r="F4815">
            <v>54.400000000000006</v>
          </cell>
        </row>
        <row r="4816">
          <cell r="A4816">
            <v>2512409</v>
          </cell>
          <cell r="B4816" t="str">
            <v>25-124-09</v>
          </cell>
          <cell r="C4816" t="str">
            <v xml:space="preserve">PLATE,COMPR.NARROW 9 HOLES 151MM        </v>
          </cell>
          <cell r="D4816" t="str">
            <v>PC</v>
          </cell>
          <cell r="E4816">
            <v>22.61</v>
          </cell>
          <cell r="F4816">
            <v>56.524999999999999</v>
          </cell>
        </row>
        <row r="4817">
          <cell r="A4817">
            <v>2512410</v>
          </cell>
          <cell r="B4817" t="str">
            <v>25-124-10</v>
          </cell>
          <cell r="C4817" t="str">
            <v xml:space="preserve">PLATE,COMPR.NARROW 10 HOLES 167MM       </v>
          </cell>
          <cell r="D4817" t="str">
            <v>PC</v>
          </cell>
          <cell r="E4817">
            <v>24.65</v>
          </cell>
          <cell r="F4817">
            <v>61.625</v>
          </cell>
        </row>
        <row r="4818">
          <cell r="A4818">
            <v>2512411</v>
          </cell>
          <cell r="B4818" t="str">
            <v>25-124-11</v>
          </cell>
          <cell r="C4818" t="str">
            <v xml:space="preserve">PLATE,COMPR.NARROW 11 HOLES 183MM       </v>
          </cell>
          <cell r="D4818" t="str">
            <v>PC</v>
          </cell>
          <cell r="E4818">
            <v>26.61</v>
          </cell>
          <cell r="F4818">
            <v>66.525000000000006</v>
          </cell>
        </row>
        <row r="4819">
          <cell r="A4819">
            <v>2512412</v>
          </cell>
          <cell r="B4819" t="str">
            <v>25-124-12</v>
          </cell>
          <cell r="C4819" t="str">
            <v xml:space="preserve">PLATE,COMPR.NARROW 12 HOLES 199MM       </v>
          </cell>
          <cell r="D4819" t="str">
            <v>PC</v>
          </cell>
          <cell r="E4819">
            <v>28.31</v>
          </cell>
          <cell r="F4819">
            <v>70.774999999999991</v>
          </cell>
        </row>
        <row r="4820">
          <cell r="A4820">
            <v>2512413</v>
          </cell>
          <cell r="B4820" t="str">
            <v>25-124-13</v>
          </cell>
          <cell r="C4820" t="str">
            <v xml:space="preserve">PLATE,COMPR.NARROW 13 HOLES 215MM       </v>
          </cell>
          <cell r="D4820" t="str">
            <v>PC</v>
          </cell>
          <cell r="E4820">
            <v>30.86</v>
          </cell>
          <cell r="F4820">
            <v>77.150000000000006</v>
          </cell>
        </row>
        <row r="4821">
          <cell r="A4821">
            <v>2512414</v>
          </cell>
          <cell r="B4821" t="str">
            <v>25-124-14</v>
          </cell>
          <cell r="C4821" t="str">
            <v xml:space="preserve">PLATE,COMPR.NARROW 14 HOLES 231MM       </v>
          </cell>
          <cell r="D4821" t="str">
            <v>PC</v>
          </cell>
          <cell r="E4821">
            <v>32.049999999999997</v>
          </cell>
          <cell r="F4821">
            <v>80.125</v>
          </cell>
        </row>
        <row r="4822">
          <cell r="A4822">
            <v>2512415</v>
          </cell>
          <cell r="B4822" t="str">
            <v>25-124-15</v>
          </cell>
          <cell r="C4822" t="str">
            <v xml:space="preserve">PLATE,COMPR.NARROW 15 HOLES 247MM       </v>
          </cell>
          <cell r="D4822" t="str">
            <v>PC</v>
          </cell>
          <cell r="E4822">
            <v>35.19</v>
          </cell>
          <cell r="F4822">
            <v>87.974999999999994</v>
          </cell>
        </row>
        <row r="4823">
          <cell r="A4823">
            <v>2512416</v>
          </cell>
          <cell r="B4823" t="str">
            <v>25-124-16</v>
          </cell>
          <cell r="C4823" t="str">
            <v xml:space="preserve">PLATE,COMPR.NARROW 16 HOLES 263MM       </v>
          </cell>
          <cell r="D4823" t="str">
            <v>PC</v>
          </cell>
          <cell r="E4823">
            <v>37.57</v>
          </cell>
          <cell r="F4823">
            <v>93.924999999999997</v>
          </cell>
        </row>
        <row r="4824">
          <cell r="A4824">
            <v>2512506</v>
          </cell>
          <cell r="B4824" t="str">
            <v>25-125-06</v>
          </cell>
          <cell r="C4824" t="str">
            <v xml:space="preserve">PLATE,ROUNDHOLE,BROAD 6 HOLES 103 MM    </v>
          </cell>
          <cell r="D4824" t="str">
            <v>PC</v>
          </cell>
          <cell r="E4824">
            <v>26.35</v>
          </cell>
          <cell r="F4824">
            <v>65.875</v>
          </cell>
        </row>
        <row r="4825">
          <cell r="A4825">
            <v>2512507</v>
          </cell>
          <cell r="B4825" t="str">
            <v>25-125-07</v>
          </cell>
          <cell r="C4825" t="str">
            <v xml:space="preserve">PLATE,ROUNDHOLE,BROAD 7 HOLES 119 MM    </v>
          </cell>
          <cell r="D4825" t="str">
            <v>PC</v>
          </cell>
          <cell r="E4825">
            <v>28.48</v>
          </cell>
          <cell r="F4825">
            <v>71.2</v>
          </cell>
        </row>
        <row r="4826">
          <cell r="A4826">
            <v>2512508</v>
          </cell>
          <cell r="B4826" t="str">
            <v>25-125-08</v>
          </cell>
          <cell r="C4826" t="str">
            <v xml:space="preserve">PLATE,ROUNDHOLE,BROAD 8 HOLES 135 MM    </v>
          </cell>
          <cell r="D4826" t="str">
            <v>PC</v>
          </cell>
          <cell r="E4826">
            <v>30.6</v>
          </cell>
          <cell r="F4826">
            <v>76.5</v>
          </cell>
        </row>
        <row r="4827">
          <cell r="A4827">
            <v>2512509</v>
          </cell>
          <cell r="B4827" t="str">
            <v>25-125-09</v>
          </cell>
          <cell r="C4827" t="str">
            <v xml:space="preserve">PLATE,ROUNDHOLE,BROAD 9 HOLES 151 MM    </v>
          </cell>
          <cell r="D4827" t="str">
            <v>PC</v>
          </cell>
          <cell r="E4827">
            <v>32.64</v>
          </cell>
          <cell r="F4827">
            <v>81.599999999999994</v>
          </cell>
        </row>
        <row r="4828">
          <cell r="A4828">
            <v>2512510</v>
          </cell>
          <cell r="B4828" t="str">
            <v>25-125-10</v>
          </cell>
          <cell r="C4828" t="str">
            <v xml:space="preserve">PLATE,ROUNDHOLE,BROAD 10 HOLES 167 MM   </v>
          </cell>
          <cell r="D4828" t="str">
            <v>PC</v>
          </cell>
          <cell r="E4828">
            <v>34.6</v>
          </cell>
          <cell r="F4828">
            <v>86.5</v>
          </cell>
        </row>
        <row r="4829">
          <cell r="A4829">
            <v>2512511</v>
          </cell>
          <cell r="B4829" t="str">
            <v>25-125-11</v>
          </cell>
          <cell r="C4829" t="str">
            <v xml:space="preserve">PLATE,ROUNDHOLE,BROAD 11 HOLES 183 MM   </v>
          </cell>
          <cell r="D4829" t="str">
            <v>PC</v>
          </cell>
          <cell r="E4829">
            <v>36.64</v>
          </cell>
          <cell r="F4829">
            <v>91.6</v>
          </cell>
        </row>
        <row r="4830">
          <cell r="A4830">
            <v>2512512</v>
          </cell>
          <cell r="B4830" t="str">
            <v>25-125-12</v>
          </cell>
          <cell r="C4830" t="str">
            <v xml:space="preserve">PLATE,ROUNDHOLE,BROAD 12 HOLES 199 MM   </v>
          </cell>
          <cell r="D4830" t="str">
            <v>PC</v>
          </cell>
          <cell r="E4830">
            <v>38.590000000000003</v>
          </cell>
          <cell r="F4830">
            <v>96.475000000000009</v>
          </cell>
        </row>
        <row r="4831">
          <cell r="A4831">
            <v>2512513</v>
          </cell>
          <cell r="B4831" t="str">
            <v>25-125-13</v>
          </cell>
          <cell r="C4831" t="str">
            <v xml:space="preserve">PLATE,ROUNDHOLE,BROAD 13 HOLES 215MM    </v>
          </cell>
          <cell r="D4831" t="str">
            <v>PC</v>
          </cell>
          <cell r="E4831">
            <v>40.630000000000003</v>
          </cell>
          <cell r="F4831">
            <v>101.575</v>
          </cell>
        </row>
        <row r="4832">
          <cell r="A4832">
            <v>2512514</v>
          </cell>
          <cell r="B4832" t="str">
            <v>25-125-14</v>
          </cell>
          <cell r="C4832" t="str">
            <v xml:space="preserve">PLATE,ROUNDHOLE,BROAD 14 HOLES 231MM    </v>
          </cell>
          <cell r="D4832" t="str">
            <v>PC</v>
          </cell>
          <cell r="E4832">
            <v>42.93</v>
          </cell>
          <cell r="F4832">
            <v>107.325</v>
          </cell>
        </row>
        <row r="4833">
          <cell r="A4833">
            <v>2512515</v>
          </cell>
          <cell r="B4833" t="str">
            <v>25-125-15</v>
          </cell>
          <cell r="C4833" t="str">
            <v xml:space="preserve">PLATE,ROUNDHOLE,BROAD 15 HOLES 247MM    </v>
          </cell>
          <cell r="D4833" t="str">
            <v>PC</v>
          </cell>
          <cell r="E4833">
            <v>44.71</v>
          </cell>
          <cell r="F4833">
            <v>111.77500000000001</v>
          </cell>
        </row>
        <row r="4834">
          <cell r="A4834">
            <v>2512516</v>
          </cell>
          <cell r="B4834" t="str">
            <v>25-125-16</v>
          </cell>
          <cell r="C4834" t="str">
            <v xml:space="preserve">PLATE,ROUNDHOLE,BROAD 16 HOLES 263MM    </v>
          </cell>
          <cell r="D4834" t="str">
            <v>PC</v>
          </cell>
          <cell r="E4834">
            <v>46.84</v>
          </cell>
          <cell r="F4834">
            <v>117.10000000000001</v>
          </cell>
        </row>
        <row r="4835">
          <cell r="A4835">
            <v>2512518</v>
          </cell>
          <cell r="B4835" t="str">
            <v>25-125-18</v>
          </cell>
          <cell r="C4835" t="str">
            <v xml:space="preserve">PLATE,ROUNDHOLE,BROAD 18 HOLES 295MM    </v>
          </cell>
          <cell r="D4835" t="str">
            <v>PC</v>
          </cell>
          <cell r="E4835">
            <v>46.84</v>
          </cell>
          <cell r="F4835">
            <v>117.10000000000001</v>
          </cell>
        </row>
        <row r="4836">
          <cell r="A4836">
            <v>2512606</v>
          </cell>
          <cell r="B4836" t="str">
            <v>25-126-06</v>
          </cell>
          <cell r="C4836" t="str">
            <v xml:space="preserve">PLATE,COMPR.BROAD 6 HOLES 103 MM        </v>
          </cell>
          <cell r="D4836" t="str">
            <v>PC</v>
          </cell>
          <cell r="E4836">
            <v>27.97</v>
          </cell>
          <cell r="F4836">
            <v>69.924999999999997</v>
          </cell>
        </row>
        <row r="4837">
          <cell r="A4837">
            <v>2512607</v>
          </cell>
          <cell r="B4837" t="str">
            <v>25-126-07</v>
          </cell>
          <cell r="C4837" t="str">
            <v xml:space="preserve">PLATE,COMPR.BROAD 7 HOLES 119 MM        </v>
          </cell>
          <cell r="D4837" t="str">
            <v>PC</v>
          </cell>
          <cell r="E4837">
            <v>29.92</v>
          </cell>
          <cell r="F4837">
            <v>74.800000000000011</v>
          </cell>
        </row>
        <row r="4838">
          <cell r="A4838">
            <v>2512608</v>
          </cell>
          <cell r="B4838" t="str">
            <v>25-126-08</v>
          </cell>
          <cell r="C4838" t="str">
            <v xml:space="preserve">PLATE,COMPR.BROAD 8 HOLES 135 MM        </v>
          </cell>
          <cell r="D4838" t="str">
            <v>PC</v>
          </cell>
          <cell r="E4838">
            <v>31.88</v>
          </cell>
          <cell r="F4838">
            <v>79.7</v>
          </cell>
        </row>
        <row r="4839">
          <cell r="A4839">
            <v>2512609</v>
          </cell>
          <cell r="B4839" t="str">
            <v>25-126-09</v>
          </cell>
          <cell r="C4839" t="str">
            <v xml:space="preserve">PLATE,COMPR.BROAD 9 HOLES 151MM         </v>
          </cell>
          <cell r="D4839" t="str">
            <v>PC</v>
          </cell>
          <cell r="E4839">
            <v>33.83</v>
          </cell>
          <cell r="F4839">
            <v>84.574999999999989</v>
          </cell>
        </row>
        <row r="4840">
          <cell r="A4840">
            <v>2512610</v>
          </cell>
          <cell r="B4840" t="str">
            <v>25-126-10</v>
          </cell>
          <cell r="C4840" t="str">
            <v xml:space="preserve">PLATE,COMPR.BROAD 10 HOLES 167MM        </v>
          </cell>
          <cell r="D4840" t="str">
            <v>PC</v>
          </cell>
          <cell r="E4840">
            <v>35.79</v>
          </cell>
          <cell r="F4840">
            <v>89.474999999999994</v>
          </cell>
        </row>
        <row r="4841">
          <cell r="A4841">
            <v>2512611</v>
          </cell>
          <cell r="B4841" t="str">
            <v>25-126-11</v>
          </cell>
          <cell r="C4841" t="str">
            <v xml:space="preserve">PLATE,COMPR.BROAD 11 HOLES 183MM        </v>
          </cell>
          <cell r="D4841" t="str">
            <v>PC</v>
          </cell>
          <cell r="E4841">
            <v>37.83</v>
          </cell>
          <cell r="F4841">
            <v>94.574999999999989</v>
          </cell>
        </row>
        <row r="4842">
          <cell r="A4842">
            <v>2512612</v>
          </cell>
          <cell r="B4842" t="str">
            <v>25-126-12</v>
          </cell>
          <cell r="C4842" t="str">
            <v xml:space="preserve">PLATE,COMPR.BROAD 12 HOLES 199MM        </v>
          </cell>
          <cell r="D4842" t="str">
            <v>PC</v>
          </cell>
          <cell r="E4842">
            <v>39.950000000000003</v>
          </cell>
          <cell r="F4842">
            <v>99.875</v>
          </cell>
        </row>
        <row r="4843">
          <cell r="A4843">
            <v>2512613</v>
          </cell>
          <cell r="B4843" t="str">
            <v>25-126-13</v>
          </cell>
          <cell r="C4843" t="str">
            <v xml:space="preserve">PLATE,COMPR.BROAD 13 HOLES 215MM        </v>
          </cell>
          <cell r="D4843" t="str">
            <v>PC</v>
          </cell>
          <cell r="E4843">
            <v>41.65</v>
          </cell>
          <cell r="F4843">
            <v>104.125</v>
          </cell>
        </row>
        <row r="4844">
          <cell r="A4844">
            <v>2512614</v>
          </cell>
          <cell r="B4844" t="str">
            <v>25-126-14</v>
          </cell>
          <cell r="C4844" t="str">
            <v xml:space="preserve">PLATE,COMPR.BROAD 14 HOLES 231MM        </v>
          </cell>
          <cell r="D4844" t="str">
            <v>PC</v>
          </cell>
          <cell r="E4844">
            <v>43.61</v>
          </cell>
          <cell r="F4844">
            <v>109.02500000000001</v>
          </cell>
        </row>
        <row r="4845">
          <cell r="A4845">
            <v>2512615</v>
          </cell>
          <cell r="B4845" t="str">
            <v>25-126-15</v>
          </cell>
          <cell r="C4845" t="str">
            <v xml:space="preserve">PLATE,COMPR.BROAD 15 HOLES 247MM        </v>
          </cell>
          <cell r="D4845" t="str">
            <v>PC</v>
          </cell>
          <cell r="E4845">
            <v>45.99</v>
          </cell>
          <cell r="F4845">
            <v>114.97500000000001</v>
          </cell>
        </row>
        <row r="4846">
          <cell r="A4846">
            <v>2512616</v>
          </cell>
          <cell r="B4846" t="str">
            <v>25-126-16</v>
          </cell>
          <cell r="C4846" t="str">
            <v xml:space="preserve">PLATE,COMPR.BROAD 16 HOLES 263MM        </v>
          </cell>
          <cell r="D4846" t="str">
            <v>PC</v>
          </cell>
          <cell r="E4846">
            <v>47.77</v>
          </cell>
          <cell r="F4846">
            <v>119.42500000000001</v>
          </cell>
        </row>
        <row r="4847">
          <cell r="A4847">
            <v>2512618</v>
          </cell>
          <cell r="B4847" t="str">
            <v>25-126-18</v>
          </cell>
          <cell r="C4847" t="str">
            <v xml:space="preserve">PLATE,COMPR.BROAD 18 HOLES 295MM        </v>
          </cell>
          <cell r="D4847" t="str">
            <v>PC</v>
          </cell>
          <cell r="E4847">
            <v>47.77</v>
          </cell>
          <cell r="F4847">
            <v>119.42500000000001</v>
          </cell>
        </row>
        <row r="4848">
          <cell r="A4848">
            <v>2513120</v>
          </cell>
          <cell r="B4848" t="str">
            <v>25-131-20</v>
          </cell>
          <cell r="C4848" t="str">
            <v xml:space="preserve">PLATE,CONDYLE,95DR. 50X204MM            </v>
          </cell>
          <cell r="D4848" t="str">
            <v>PC</v>
          </cell>
          <cell r="E4848">
            <v>66.98</v>
          </cell>
          <cell r="F4848">
            <v>167.45000000000002</v>
          </cell>
        </row>
        <row r="4849">
          <cell r="A4849">
            <v>2513122</v>
          </cell>
          <cell r="B4849" t="str">
            <v>25-131-22</v>
          </cell>
          <cell r="C4849" t="str">
            <v xml:space="preserve">PLATE,CONDYLE,95DR. 60X204MM            </v>
          </cell>
          <cell r="D4849" t="str">
            <v>PC</v>
          </cell>
          <cell r="E4849">
            <v>66.98</v>
          </cell>
          <cell r="F4849">
            <v>167.45000000000002</v>
          </cell>
        </row>
        <row r="4850">
          <cell r="A4850">
            <v>2513124</v>
          </cell>
          <cell r="B4850" t="str">
            <v>25-131-24</v>
          </cell>
          <cell r="C4850" t="str">
            <v xml:space="preserve">PLATE,CONDYLE,95DR. 70X204MM            </v>
          </cell>
          <cell r="D4850" t="str">
            <v>PC</v>
          </cell>
          <cell r="E4850">
            <v>66.98</v>
          </cell>
          <cell r="F4850">
            <v>167.45000000000002</v>
          </cell>
        </row>
        <row r="4851">
          <cell r="A4851">
            <v>2513126</v>
          </cell>
          <cell r="B4851" t="str">
            <v>25-131-26</v>
          </cell>
          <cell r="C4851" t="str">
            <v xml:space="preserve">PLATE,CONDYLE,95DR. 80X204MM            </v>
          </cell>
          <cell r="D4851" t="str">
            <v>PC</v>
          </cell>
          <cell r="E4851">
            <v>66.98</v>
          </cell>
          <cell r="F4851">
            <v>167.45000000000002</v>
          </cell>
        </row>
        <row r="4852">
          <cell r="A4852">
            <v>2513150</v>
          </cell>
          <cell r="B4852" t="str">
            <v>25-131-50</v>
          </cell>
          <cell r="C4852" t="str">
            <v xml:space="preserve">PLATE,CONDYLE,95DR. 50X 92MM            </v>
          </cell>
          <cell r="D4852" t="str">
            <v>PC</v>
          </cell>
          <cell r="E4852">
            <v>58.06</v>
          </cell>
          <cell r="F4852">
            <v>145.15</v>
          </cell>
        </row>
        <row r="4853">
          <cell r="A4853">
            <v>2513152</v>
          </cell>
          <cell r="B4853" t="str">
            <v>25-131-52</v>
          </cell>
          <cell r="C4853" t="str">
            <v xml:space="preserve">PLATE,CONDYLE,95DR. 60X 92MM            </v>
          </cell>
          <cell r="D4853" t="str">
            <v>PC</v>
          </cell>
          <cell r="E4853">
            <v>58.06</v>
          </cell>
          <cell r="F4853">
            <v>145.15</v>
          </cell>
        </row>
        <row r="4854">
          <cell r="A4854">
            <v>2513154</v>
          </cell>
          <cell r="B4854" t="str">
            <v>25-131-54</v>
          </cell>
          <cell r="C4854" t="str">
            <v xml:space="preserve">PLATE,CONDYLE,95DR. 70X 92MM            </v>
          </cell>
          <cell r="D4854" t="str">
            <v>PC</v>
          </cell>
          <cell r="E4854">
            <v>58.06</v>
          </cell>
          <cell r="F4854">
            <v>145.15</v>
          </cell>
        </row>
        <row r="4855">
          <cell r="A4855">
            <v>2513156</v>
          </cell>
          <cell r="B4855" t="str">
            <v>25-131-56</v>
          </cell>
          <cell r="C4855" t="str">
            <v xml:space="preserve">PLATE,CONDYLE,95DR. 80X 92MM            </v>
          </cell>
          <cell r="D4855" t="str">
            <v>PC</v>
          </cell>
          <cell r="E4855">
            <v>58.06</v>
          </cell>
          <cell r="F4855">
            <v>145.15</v>
          </cell>
        </row>
        <row r="4856">
          <cell r="A4856">
            <v>2513170</v>
          </cell>
          <cell r="B4856" t="str">
            <v>25-131-70</v>
          </cell>
          <cell r="C4856" t="str">
            <v xml:space="preserve">PLATE,CONDYLE,95DR. 50X124MM            </v>
          </cell>
          <cell r="D4856" t="str">
            <v>PC</v>
          </cell>
          <cell r="E4856">
            <v>58.06</v>
          </cell>
          <cell r="F4856">
            <v>145.15</v>
          </cell>
        </row>
        <row r="4857">
          <cell r="A4857">
            <v>2513172</v>
          </cell>
          <cell r="B4857" t="str">
            <v>25-131-72</v>
          </cell>
          <cell r="C4857" t="str">
            <v xml:space="preserve">PLATE,CONDYLE,95DR. 60X124MM            </v>
          </cell>
          <cell r="D4857" t="str">
            <v>PC</v>
          </cell>
          <cell r="E4857">
            <v>58.06</v>
          </cell>
          <cell r="F4857">
            <v>145.15</v>
          </cell>
        </row>
        <row r="4858">
          <cell r="A4858">
            <v>2513174</v>
          </cell>
          <cell r="B4858" t="str">
            <v>25-131-74</v>
          </cell>
          <cell r="C4858" t="str">
            <v xml:space="preserve">PLATE,CONDYLE,95DR. 70X124MM            </v>
          </cell>
          <cell r="D4858" t="str">
            <v>PC</v>
          </cell>
          <cell r="E4858">
            <v>58.06</v>
          </cell>
          <cell r="F4858">
            <v>145.15</v>
          </cell>
        </row>
        <row r="4859">
          <cell r="A4859">
            <v>2513176</v>
          </cell>
          <cell r="B4859" t="str">
            <v>25-131-76</v>
          </cell>
          <cell r="C4859" t="str">
            <v xml:space="preserve">PLATE,CONDYLE,95DR. 80X124MM            </v>
          </cell>
          <cell r="D4859" t="str">
            <v>PC</v>
          </cell>
          <cell r="E4859">
            <v>58.06</v>
          </cell>
          <cell r="F4859">
            <v>145.15</v>
          </cell>
        </row>
        <row r="4860">
          <cell r="A4860">
            <v>2513190</v>
          </cell>
          <cell r="B4860" t="str">
            <v>25-131-90</v>
          </cell>
          <cell r="C4860" t="str">
            <v xml:space="preserve">PLATE,CONDYLE,95DR. 50X156MM            </v>
          </cell>
          <cell r="D4860" t="str">
            <v>PC</v>
          </cell>
          <cell r="E4860">
            <v>62.48</v>
          </cell>
          <cell r="F4860">
            <v>156.19999999999999</v>
          </cell>
        </row>
        <row r="4861">
          <cell r="A4861">
            <v>2513192</v>
          </cell>
          <cell r="B4861" t="str">
            <v>25-131-92</v>
          </cell>
          <cell r="C4861" t="str">
            <v xml:space="preserve">PLATE,CONDYLE,95DR. 60X156MM            </v>
          </cell>
          <cell r="D4861" t="str">
            <v>PC</v>
          </cell>
          <cell r="E4861">
            <v>62.48</v>
          </cell>
          <cell r="F4861">
            <v>156.19999999999999</v>
          </cell>
        </row>
        <row r="4862">
          <cell r="A4862">
            <v>2513194</v>
          </cell>
          <cell r="B4862" t="str">
            <v>25-131-94</v>
          </cell>
          <cell r="C4862" t="str">
            <v xml:space="preserve">PLATE,CONDYLE,95DR. 70X156MM            </v>
          </cell>
          <cell r="D4862" t="str">
            <v>PC</v>
          </cell>
          <cell r="E4862">
            <v>62.48</v>
          </cell>
          <cell r="F4862">
            <v>156.19999999999999</v>
          </cell>
        </row>
        <row r="4863">
          <cell r="A4863">
            <v>2513196</v>
          </cell>
          <cell r="B4863" t="str">
            <v>25-131-96</v>
          </cell>
          <cell r="C4863" t="str">
            <v xml:space="preserve">PLATE,CONDYLE,95DR. 80X156MM            </v>
          </cell>
          <cell r="D4863" t="str">
            <v>PC</v>
          </cell>
          <cell r="E4863">
            <v>62.48</v>
          </cell>
          <cell r="F4863">
            <v>156.19999999999999</v>
          </cell>
        </row>
        <row r="4864">
          <cell r="A4864">
            <v>2513210</v>
          </cell>
          <cell r="B4864" t="str">
            <v>25-132-10</v>
          </cell>
          <cell r="C4864" t="str">
            <v xml:space="preserve">ANGLE PLATE, 130DG. 100X22MM            </v>
          </cell>
          <cell r="D4864" t="str">
            <v>PC</v>
          </cell>
          <cell r="E4864">
            <v>40.21</v>
          </cell>
          <cell r="F4864">
            <v>100.52500000000001</v>
          </cell>
        </row>
        <row r="4865">
          <cell r="A4865">
            <v>2513211</v>
          </cell>
          <cell r="B4865" t="str">
            <v>25-132-11</v>
          </cell>
          <cell r="C4865" t="str">
            <v xml:space="preserve">ANGLE PLATE, 130DG. 105X22MM            </v>
          </cell>
          <cell r="D4865" t="str">
            <v>PC</v>
          </cell>
          <cell r="E4865">
            <v>40.21</v>
          </cell>
          <cell r="F4865">
            <v>100.52500000000001</v>
          </cell>
        </row>
        <row r="4866">
          <cell r="A4866">
            <v>2513212</v>
          </cell>
          <cell r="B4866" t="str">
            <v>25-132-12</v>
          </cell>
          <cell r="C4866" t="str">
            <v xml:space="preserve">ANGLE PLATE, 130DG. 110X22MM            </v>
          </cell>
          <cell r="D4866" t="str">
            <v>PC</v>
          </cell>
          <cell r="E4866">
            <v>40.21</v>
          </cell>
          <cell r="F4866">
            <v>100.52500000000001</v>
          </cell>
        </row>
        <row r="4867">
          <cell r="A4867">
            <v>2513214</v>
          </cell>
          <cell r="B4867" t="str">
            <v>25-132-14</v>
          </cell>
          <cell r="C4867" t="str">
            <v xml:space="preserve">ANGLE PLATE, 130DG.  70X22MM            </v>
          </cell>
          <cell r="D4867" t="str">
            <v>PC</v>
          </cell>
          <cell r="E4867">
            <v>40.21</v>
          </cell>
          <cell r="F4867">
            <v>100.52500000000001</v>
          </cell>
        </row>
        <row r="4868">
          <cell r="A4868">
            <v>2513215</v>
          </cell>
          <cell r="B4868" t="str">
            <v>25-132-15</v>
          </cell>
          <cell r="C4868" t="str">
            <v xml:space="preserve">ANGLE PLATE, 130DG.  75X22MM            </v>
          </cell>
          <cell r="D4868" t="str">
            <v>PC</v>
          </cell>
          <cell r="E4868">
            <v>40.21</v>
          </cell>
          <cell r="F4868">
            <v>100.52500000000001</v>
          </cell>
        </row>
        <row r="4869">
          <cell r="A4869">
            <v>2513216</v>
          </cell>
          <cell r="B4869" t="str">
            <v>25-132-16</v>
          </cell>
          <cell r="C4869" t="str">
            <v xml:space="preserve">ANGLE PLATE, 130DG.  80X22MM            </v>
          </cell>
          <cell r="D4869" t="str">
            <v>PC</v>
          </cell>
          <cell r="E4869">
            <v>40.21</v>
          </cell>
          <cell r="F4869">
            <v>100.52500000000001</v>
          </cell>
        </row>
        <row r="4870">
          <cell r="A4870">
            <v>2513217</v>
          </cell>
          <cell r="B4870" t="str">
            <v>25-132-17</v>
          </cell>
          <cell r="C4870" t="str">
            <v xml:space="preserve">ANGLE PLATE, 130DG.  85X22MM            </v>
          </cell>
          <cell r="D4870" t="str">
            <v>PC</v>
          </cell>
          <cell r="E4870">
            <v>40.21</v>
          </cell>
          <cell r="F4870">
            <v>100.52500000000001</v>
          </cell>
        </row>
        <row r="4871">
          <cell r="A4871">
            <v>2513218</v>
          </cell>
          <cell r="B4871" t="str">
            <v>25-132-18</v>
          </cell>
          <cell r="C4871" t="str">
            <v xml:space="preserve">ANGLE PLATE, 130DG.  90X22MM            </v>
          </cell>
          <cell r="D4871" t="str">
            <v>PC</v>
          </cell>
          <cell r="E4871">
            <v>40.21</v>
          </cell>
          <cell r="F4871">
            <v>100.52500000000001</v>
          </cell>
        </row>
        <row r="4872">
          <cell r="A4872">
            <v>2513219</v>
          </cell>
          <cell r="B4872" t="str">
            <v>25-132-19</v>
          </cell>
          <cell r="C4872" t="str">
            <v xml:space="preserve">ANGLE PLATE, 130DG.  95X22MM            </v>
          </cell>
          <cell r="D4872" t="str">
            <v>PC</v>
          </cell>
          <cell r="E4872">
            <v>40.21</v>
          </cell>
          <cell r="F4872">
            <v>100.52500000000001</v>
          </cell>
        </row>
        <row r="4873">
          <cell r="A4873">
            <v>2513324</v>
          </cell>
          <cell r="B4873" t="str">
            <v>25-133-24</v>
          </cell>
          <cell r="C4873" t="str">
            <v xml:space="preserve">ANGLE PLATE,130DG.  70X200MM            </v>
          </cell>
          <cell r="D4873" t="str">
            <v>PC</v>
          </cell>
          <cell r="E4873">
            <v>62.48</v>
          </cell>
          <cell r="F4873">
            <v>156.19999999999999</v>
          </cell>
        </row>
        <row r="4874">
          <cell r="A4874">
            <v>2513326</v>
          </cell>
          <cell r="B4874" t="str">
            <v>25-133-26</v>
          </cell>
          <cell r="C4874" t="str">
            <v xml:space="preserve">ANGLE PLATE,130DG.  80X200MM            </v>
          </cell>
          <cell r="D4874" t="str">
            <v>PC</v>
          </cell>
          <cell r="E4874">
            <v>62.48</v>
          </cell>
          <cell r="F4874">
            <v>156.19999999999999</v>
          </cell>
        </row>
        <row r="4875">
          <cell r="A4875">
            <v>2513328</v>
          </cell>
          <cell r="B4875" t="str">
            <v>25-133-28</v>
          </cell>
          <cell r="C4875" t="str">
            <v xml:space="preserve">ANGLE PLATE,130DG.  90X200MM            </v>
          </cell>
          <cell r="D4875" t="str">
            <v>PC</v>
          </cell>
          <cell r="E4875">
            <v>62.48</v>
          </cell>
          <cell r="F4875">
            <v>156.19999999999999</v>
          </cell>
        </row>
        <row r="4876">
          <cell r="A4876">
            <v>2513336</v>
          </cell>
          <cell r="B4876" t="str">
            <v>25-133-36</v>
          </cell>
          <cell r="C4876" t="str">
            <v xml:space="preserve">ANGLE PLATE,130DG.  50X 60MM            </v>
          </cell>
          <cell r="D4876" t="str">
            <v>PC</v>
          </cell>
          <cell r="E4876">
            <v>44.46</v>
          </cell>
          <cell r="F4876">
            <v>111.15</v>
          </cell>
        </row>
        <row r="4877">
          <cell r="A4877">
            <v>2513338</v>
          </cell>
          <cell r="B4877" t="str">
            <v>25-133-38</v>
          </cell>
          <cell r="C4877" t="str">
            <v xml:space="preserve">ANGLE PLATE,130DG.  60X 60MM            </v>
          </cell>
          <cell r="D4877" t="str">
            <v>PC</v>
          </cell>
          <cell r="E4877">
            <v>44.46</v>
          </cell>
          <cell r="F4877">
            <v>111.15</v>
          </cell>
        </row>
        <row r="4878">
          <cell r="A4878">
            <v>2513340</v>
          </cell>
          <cell r="B4878" t="str">
            <v>25-133-40</v>
          </cell>
          <cell r="C4878" t="str">
            <v xml:space="preserve">ANGLE PLATE,130DG. 100X 60MM            </v>
          </cell>
          <cell r="D4878" t="str">
            <v>PC</v>
          </cell>
          <cell r="E4878">
            <v>44.46</v>
          </cell>
          <cell r="F4878">
            <v>111.15</v>
          </cell>
        </row>
        <row r="4879">
          <cell r="A4879">
            <v>2513341</v>
          </cell>
          <cell r="B4879" t="str">
            <v>25-133-41</v>
          </cell>
          <cell r="C4879" t="str">
            <v xml:space="preserve">ANGLE PLATE,130DG. 105X 60MM            </v>
          </cell>
          <cell r="D4879" t="str">
            <v>PC</v>
          </cell>
          <cell r="E4879">
            <v>44.46</v>
          </cell>
          <cell r="F4879">
            <v>111.15</v>
          </cell>
        </row>
        <row r="4880">
          <cell r="A4880">
            <v>2513342</v>
          </cell>
          <cell r="B4880" t="str">
            <v>25-133-42</v>
          </cell>
          <cell r="C4880" t="str">
            <v xml:space="preserve">ANGLE PLATE,130DG. 110X 60MM            </v>
          </cell>
          <cell r="D4880" t="str">
            <v>PC</v>
          </cell>
          <cell r="E4880">
            <v>44.46</v>
          </cell>
          <cell r="F4880">
            <v>111.15</v>
          </cell>
        </row>
        <row r="4881">
          <cell r="A4881">
            <v>2513344</v>
          </cell>
          <cell r="B4881" t="str">
            <v>25-133-44</v>
          </cell>
          <cell r="C4881" t="str">
            <v xml:space="preserve">ANGLE PLATE,130DG.  70X 60MM            </v>
          </cell>
          <cell r="D4881" t="str">
            <v>PC</v>
          </cell>
          <cell r="E4881">
            <v>44.46</v>
          </cell>
          <cell r="F4881">
            <v>111.15</v>
          </cell>
        </row>
        <row r="4882">
          <cell r="A4882">
            <v>2513345</v>
          </cell>
          <cell r="B4882" t="str">
            <v>25-133-45</v>
          </cell>
          <cell r="C4882" t="str">
            <v xml:space="preserve">ANGLE PLATE,130DG.  75X 60MM            </v>
          </cell>
          <cell r="D4882" t="str">
            <v>PC</v>
          </cell>
          <cell r="E4882">
            <v>44.46</v>
          </cell>
          <cell r="F4882">
            <v>111.15</v>
          </cell>
        </row>
        <row r="4883">
          <cell r="A4883">
            <v>2513346</v>
          </cell>
          <cell r="B4883" t="str">
            <v>25-133-46</v>
          </cell>
          <cell r="C4883" t="str">
            <v xml:space="preserve">ANGLE PLATE,130DG.  80X 60MM            </v>
          </cell>
          <cell r="D4883" t="str">
            <v>PC</v>
          </cell>
          <cell r="E4883">
            <v>44.46</v>
          </cell>
          <cell r="F4883">
            <v>111.15</v>
          </cell>
        </row>
        <row r="4884">
          <cell r="A4884">
            <v>2513347</v>
          </cell>
          <cell r="B4884" t="str">
            <v>25-133-47</v>
          </cell>
          <cell r="C4884" t="str">
            <v xml:space="preserve">ANGLE PLATE,130DG.  85X 60MM            </v>
          </cell>
          <cell r="D4884" t="str">
            <v>PC</v>
          </cell>
          <cell r="E4884">
            <v>44.46</v>
          </cell>
          <cell r="F4884">
            <v>111.15</v>
          </cell>
        </row>
        <row r="4885">
          <cell r="A4885">
            <v>2513348</v>
          </cell>
          <cell r="B4885" t="str">
            <v>25-133-48</v>
          </cell>
          <cell r="C4885" t="str">
            <v xml:space="preserve">ANGLE PLATE,130DG.  90X 60MM            </v>
          </cell>
          <cell r="D4885" t="str">
            <v>PC</v>
          </cell>
          <cell r="E4885">
            <v>44.46</v>
          </cell>
          <cell r="F4885">
            <v>111.15</v>
          </cell>
        </row>
        <row r="4886">
          <cell r="A4886">
            <v>2513349</v>
          </cell>
          <cell r="B4886" t="str">
            <v>25-133-49</v>
          </cell>
          <cell r="C4886" t="str">
            <v xml:space="preserve">ANGLE PLATE,130DG.  95X 60MM            </v>
          </cell>
          <cell r="D4886" t="str">
            <v>PC</v>
          </cell>
          <cell r="E4886">
            <v>44.46</v>
          </cell>
          <cell r="F4886">
            <v>111.15</v>
          </cell>
        </row>
        <row r="4887">
          <cell r="A4887">
            <v>2513360</v>
          </cell>
          <cell r="B4887" t="str">
            <v>25-133-60</v>
          </cell>
          <cell r="C4887" t="str">
            <v xml:space="preserve">ANGLE PLATE,130DG.  50X104MM            </v>
          </cell>
          <cell r="D4887" t="str">
            <v>PC</v>
          </cell>
          <cell r="E4887">
            <v>53.55</v>
          </cell>
          <cell r="F4887">
            <v>133.875</v>
          </cell>
        </row>
        <row r="4888">
          <cell r="A4888">
            <v>2513362</v>
          </cell>
          <cell r="B4888" t="str">
            <v>25-133-62</v>
          </cell>
          <cell r="C4888" t="str">
            <v xml:space="preserve">ANGLE PLATE,130DG.  60X104MM            </v>
          </cell>
          <cell r="D4888" t="str">
            <v>PC</v>
          </cell>
          <cell r="E4888">
            <v>53.55</v>
          </cell>
          <cell r="F4888">
            <v>133.875</v>
          </cell>
        </row>
        <row r="4889">
          <cell r="A4889">
            <v>2513364</v>
          </cell>
          <cell r="B4889" t="str">
            <v>25-133-64</v>
          </cell>
          <cell r="C4889" t="str">
            <v xml:space="preserve">ANGLE PLATE,130DG.  70X104MM            </v>
          </cell>
          <cell r="D4889" t="str">
            <v>PC</v>
          </cell>
          <cell r="E4889">
            <v>53.55</v>
          </cell>
          <cell r="F4889">
            <v>133.875</v>
          </cell>
        </row>
        <row r="4890">
          <cell r="A4890">
            <v>2513366</v>
          </cell>
          <cell r="B4890" t="str">
            <v>25-133-66</v>
          </cell>
          <cell r="C4890" t="str">
            <v xml:space="preserve">ANGLE PLATE,130DG.  80X104MM            </v>
          </cell>
          <cell r="D4890" t="str">
            <v>PC</v>
          </cell>
          <cell r="E4890">
            <v>53.55</v>
          </cell>
          <cell r="F4890">
            <v>133.875</v>
          </cell>
        </row>
        <row r="4891">
          <cell r="A4891">
            <v>2513368</v>
          </cell>
          <cell r="B4891" t="str">
            <v>25-133-68</v>
          </cell>
          <cell r="C4891" t="str">
            <v xml:space="preserve">ANGLE PLATE,130DG.  90X104MM            </v>
          </cell>
          <cell r="D4891" t="str">
            <v>PC</v>
          </cell>
          <cell r="E4891">
            <v>53.55</v>
          </cell>
          <cell r="F4891">
            <v>133.875</v>
          </cell>
        </row>
        <row r="4892">
          <cell r="A4892">
            <v>2513394</v>
          </cell>
          <cell r="B4892" t="str">
            <v>25-133-94</v>
          </cell>
          <cell r="C4892" t="str">
            <v xml:space="preserve">ANGLE PLATE,130DG.  70X152MM            </v>
          </cell>
          <cell r="D4892" t="str">
            <v>PC</v>
          </cell>
          <cell r="E4892">
            <v>58.06</v>
          </cell>
          <cell r="F4892">
            <v>145.15</v>
          </cell>
        </row>
        <row r="4893">
          <cell r="A4893">
            <v>2513396</v>
          </cell>
          <cell r="B4893" t="str">
            <v>25-133-96</v>
          </cell>
          <cell r="C4893" t="str">
            <v xml:space="preserve">ANGLE PLATE,130DG.  80X152MM            </v>
          </cell>
          <cell r="D4893" t="str">
            <v>PC</v>
          </cell>
          <cell r="E4893">
            <v>58.06</v>
          </cell>
          <cell r="F4893">
            <v>145.15</v>
          </cell>
        </row>
        <row r="4894">
          <cell r="A4894">
            <v>2513398</v>
          </cell>
          <cell r="B4894" t="str">
            <v>25-133-98</v>
          </cell>
          <cell r="C4894" t="str">
            <v xml:space="preserve">ANGLE PLATE,130DG.  90X152MM            </v>
          </cell>
          <cell r="D4894" t="str">
            <v>PC</v>
          </cell>
          <cell r="E4894">
            <v>58.06</v>
          </cell>
          <cell r="F4894">
            <v>145.15</v>
          </cell>
        </row>
        <row r="4895">
          <cell r="A4895">
            <v>2513428</v>
          </cell>
          <cell r="B4895" t="str">
            <v>25-134-28</v>
          </cell>
          <cell r="C4895" t="str">
            <v xml:space="preserve">HIP PLATE 90DG.  40X10X100MM            </v>
          </cell>
          <cell r="D4895" t="str">
            <v>PC</v>
          </cell>
          <cell r="E4895">
            <v>58.06</v>
          </cell>
          <cell r="F4895">
            <v>145.15</v>
          </cell>
        </row>
        <row r="4896">
          <cell r="A4896">
            <v>2513432</v>
          </cell>
          <cell r="B4896" t="str">
            <v>25-134-32</v>
          </cell>
          <cell r="C4896" t="str">
            <v xml:space="preserve">HIP PLATE100DG.  60X10X100MM            </v>
          </cell>
          <cell r="D4896" t="str">
            <v>PC</v>
          </cell>
          <cell r="E4896">
            <v>58.06</v>
          </cell>
          <cell r="F4896">
            <v>145.15</v>
          </cell>
        </row>
        <row r="4897">
          <cell r="A4897">
            <v>2513443</v>
          </cell>
          <cell r="B4897" t="str">
            <v>25-134-43</v>
          </cell>
          <cell r="C4897" t="str">
            <v xml:space="preserve">HIP PLATE 110DG.     65X85MM            </v>
          </cell>
          <cell r="D4897" t="str">
            <v>PC</v>
          </cell>
          <cell r="E4897">
            <v>58.06</v>
          </cell>
          <cell r="F4897">
            <v>145.15</v>
          </cell>
        </row>
        <row r="4898">
          <cell r="A4898">
            <v>2513445</v>
          </cell>
          <cell r="B4898" t="str">
            <v>25-134-45</v>
          </cell>
          <cell r="C4898" t="str">
            <v xml:space="preserve">HIP PLATE 110DG.     75X85MM            </v>
          </cell>
          <cell r="D4898" t="str">
            <v>PC</v>
          </cell>
          <cell r="E4898">
            <v>58.06</v>
          </cell>
          <cell r="F4898">
            <v>145.15</v>
          </cell>
        </row>
        <row r="4899">
          <cell r="A4899">
            <v>2513447</v>
          </cell>
          <cell r="B4899" t="str">
            <v>25-134-47</v>
          </cell>
          <cell r="C4899" t="str">
            <v xml:space="preserve">HIP PLATE 110DG.     85X85MM            </v>
          </cell>
          <cell r="D4899" t="str">
            <v>PC</v>
          </cell>
          <cell r="E4899">
            <v>58.06</v>
          </cell>
          <cell r="F4899">
            <v>145.15</v>
          </cell>
        </row>
        <row r="4900">
          <cell r="A4900">
            <v>2513453</v>
          </cell>
          <cell r="B4900" t="str">
            <v>25-134-53</v>
          </cell>
          <cell r="C4900" t="str">
            <v xml:space="preserve">HIP PLATE 120DG.     65X85MM            </v>
          </cell>
          <cell r="D4900" t="str">
            <v>PC</v>
          </cell>
          <cell r="E4900">
            <v>58.06</v>
          </cell>
          <cell r="F4900">
            <v>145.15</v>
          </cell>
        </row>
        <row r="4901">
          <cell r="A4901">
            <v>2513455</v>
          </cell>
          <cell r="B4901" t="str">
            <v>25-134-55</v>
          </cell>
          <cell r="C4901" t="str">
            <v xml:space="preserve">HIP PLATE 120DG.     75X85MM            </v>
          </cell>
          <cell r="D4901" t="str">
            <v>PC</v>
          </cell>
          <cell r="E4901">
            <v>58.06</v>
          </cell>
          <cell r="F4901">
            <v>145.15</v>
          </cell>
        </row>
        <row r="4902">
          <cell r="A4902">
            <v>2513457</v>
          </cell>
          <cell r="B4902" t="str">
            <v>25-134-57</v>
          </cell>
          <cell r="C4902" t="str">
            <v xml:space="preserve">HIP PLATE 120DG.     85X85MM            </v>
          </cell>
          <cell r="D4902" t="str">
            <v>PC</v>
          </cell>
          <cell r="E4902">
            <v>58.06</v>
          </cell>
          <cell r="F4902">
            <v>145.15</v>
          </cell>
        </row>
        <row r="4903">
          <cell r="A4903">
            <v>2513462</v>
          </cell>
          <cell r="B4903" t="str">
            <v>25-134-62</v>
          </cell>
          <cell r="C4903" t="str">
            <v xml:space="preserve">HIP PLATE 90DG.  60X20X100MM            </v>
          </cell>
          <cell r="D4903" t="str">
            <v>PC</v>
          </cell>
          <cell r="E4903">
            <v>58.06</v>
          </cell>
          <cell r="F4903">
            <v>145.15</v>
          </cell>
        </row>
        <row r="4904">
          <cell r="A4904">
            <v>2513470</v>
          </cell>
          <cell r="B4904" t="str">
            <v>25-134-70</v>
          </cell>
          <cell r="C4904" t="str">
            <v xml:space="preserve">HIP PLATE 90DG.  50X15X100MM            </v>
          </cell>
          <cell r="D4904" t="str">
            <v>PC</v>
          </cell>
          <cell r="E4904">
            <v>58.06</v>
          </cell>
          <cell r="F4904">
            <v>145.15</v>
          </cell>
        </row>
        <row r="4905">
          <cell r="A4905">
            <v>2513472</v>
          </cell>
          <cell r="B4905" t="str">
            <v>25-134-72</v>
          </cell>
          <cell r="C4905" t="str">
            <v xml:space="preserve">HIP PLATE 90DG.  60X15X100MM            </v>
          </cell>
          <cell r="D4905" t="str">
            <v>PC</v>
          </cell>
          <cell r="E4905">
            <v>58.06</v>
          </cell>
          <cell r="F4905">
            <v>145.15</v>
          </cell>
        </row>
        <row r="4906">
          <cell r="A4906">
            <v>2513480</v>
          </cell>
          <cell r="B4906" t="str">
            <v>25-134-80</v>
          </cell>
          <cell r="C4906" t="str">
            <v xml:space="preserve">HIP PLATE 130DG.    100X85MM            </v>
          </cell>
          <cell r="D4906" t="str">
            <v>PC</v>
          </cell>
          <cell r="E4906">
            <v>58.06</v>
          </cell>
          <cell r="F4906">
            <v>145.15</v>
          </cell>
        </row>
        <row r="4907">
          <cell r="A4907">
            <v>2513481</v>
          </cell>
          <cell r="B4907" t="str">
            <v>25-134-81</v>
          </cell>
          <cell r="C4907" t="str">
            <v xml:space="preserve">HIP PLATE 130DG.    105X85MM            </v>
          </cell>
          <cell r="D4907" t="str">
            <v>PC</v>
          </cell>
          <cell r="E4907">
            <v>58.06</v>
          </cell>
          <cell r="F4907">
            <v>145.15</v>
          </cell>
        </row>
        <row r="4908">
          <cell r="A4908">
            <v>2513482</v>
          </cell>
          <cell r="B4908" t="str">
            <v>25-134-82</v>
          </cell>
          <cell r="C4908" t="str">
            <v xml:space="preserve">HIP PLATE 130DG.    110X85MM            </v>
          </cell>
          <cell r="D4908" t="str">
            <v>PC</v>
          </cell>
          <cell r="E4908">
            <v>58.06</v>
          </cell>
          <cell r="F4908">
            <v>145.15</v>
          </cell>
        </row>
        <row r="4909">
          <cell r="A4909">
            <v>2513483</v>
          </cell>
          <cell r="B4909" t="str">
            <v>25-134-83</v>
          </cell>
          <cell r="C4909" t="str">
            <v xml:space="preserve">HIP PLATE 130DG.     65X85MM            </v>
          </cell>
          <cell r="D4909" t="str">
            <v>PC</v>
          </cell>
          <cell r="E4909">
            <v>58.06</v>
          </cell>
          <cell r="F4909">
            <v>145.15</v>
          </cell>
        </row>
        <row r="4910">
          <cell r="A4910">
            <v>2513484</v>
          </cell>
          <cell r="B4910" t="str">
            <v>25-134-84</v>
          </cell>
          <cell r="C4910" t="str">
            <v xml:space="preserve">HIP PLATE 130DG.     70X85MM            </v>
          </cell>
          <cell r="D4910" t="str">
            <v>PC</v>
          </cell>
          <cell r="E4910">
            <v>58.06</v>
          </cell>
          <cell r="F4910">
            <v>145.15</v>
          </cell>
        </row>
        <row r="4911">
          <cell r="A4911">
            <v>2513485</v>
          </cell>
          <cell r="B4911" t="str">
            <v>25-134-85</v>
          </cell>
          <cell r="C4911" t="str">
            <v xml:space="preserve">HIP PLATE 130DG.     75X85MM            </v>
          </cell>
          <cell r="D4911" t="str">
            <v>PC</v>
          </cell>
          <cell r="E4911">
            <v>58.06</v>
          </cell>
          <cell r="F4911">
            <v>145.15</v>
          </cell>
        </row>
        <row r="4912">
          <cell r="A4912">
            <v>2513486</v>
          </cell>
          <cell r="B4912" t="str">
            <v>25-134-86</v>
          </cell>
          <cell r="C4912" t="str">
            <v xml:space="preserve">HIP PLATE 130DG.     80X85MM            </v>
          </cell>
          <cell r="D4912" t="str">
            <v>PC</v>
          </cell>
          <cell r="E4912">
            <v>58.06</v>
          </cell>
          <cell r="F4912">
            <v>145.15</v>
          </cell>
        </row>
        <row r="4913">
          <cell r="A4913">
            <v>2513487</v>
          </cell>
          <cell r="B4913" t="str">
            <v>25-134-87</v>
          </cell>
          <cell r="C4913" t="str">
            <v xml:space="preserve">HIP PLATE 130DG.     85X85MM            </v>
          </cell>
          <cell r="D4913" t="str">
            <v>PC</v>
          </cell>
          <cell r="E4913">
            <v>58.06</v>
          </cell>
          <cell r="F4913">
            <v>145.15</v>
          </cell>
        </row>
        <row r="4914">
          <cell r="A4914">
            <v>2513488</v>
          </cell>
          <cell r="B4914" t="str">
            <v>25-134-88</v>
          </cell>
          <cell r="C4914" t="str">
            <v xml:space="preserve">HIP PLATE 130DG.     90X85MM            </v>
          </cell>
          <cell r="D4914" t="str">
            <v>PC</v>
          </cell>
          <cell r="E4914">
            <v>58.06</v>
          </cell>
          <cell r="F4914">
            <v>145.15</v>
          </cell>
        </row>
        <row r="4915">
          <cell r="A4915">
            <v>2513489</v>
          </cell>
          <cell r="B4915" t="str">
            <v>25-134-89</v>
          </cell>
          <cell r="C4915" t="str">
            <v xml:space="preserve">HIP PLATE 130DG.     95X85MM            </v>
          </cell>
          <cell r="D4915" t="str">
            <v>PC</v>
          </cell>
          <cell r="E4915">
            <v>58.06</v>
          </cell>
          <cell r="F4915">
            <v>145.15</v>
          </cell>
        </row>
        <row r="4916">
          <cell r="A4916">
            <v>2513517</v>
          </cell>
          <cell r="B4916" t="str">
            <v>25-135-17</v>
          </cell>
          <cell r="C4916" t="str">
            <v xml:space="preserve">ANGLE PLATE,  80DG.  35X70MM            </v>
          </cell>
          <cell r="D4916" t="str">
            <v>PC</v>
          </cell>
          <cell r="E4916">
            <v>44.46</v>
          </cell>
          <cell r="F4916">
            <v>111.15</v>
          </cell>
        </row>
        <row r="4917">
          <cell r="A4917">
            <v>2513519</v>
          </cell>
          <cell r="B4917" t="str">
            <v>25-135-19</v>
          </cell>
          <cell r="C4917" t="str">
            <v xml:space="preserve">ANGLE PLATE,  80DG.  45X70MM            </v>
          </cell>
          <cell r="D4917" t="str">
            <v>PC</v>
          </cell>
          <cell r="E4917">
            <v>44.46</v>
          </cell>
          <cell r="F4917">
            <v>111.15</v>
          </cell>
        </row>
        <row r="4918">
          <cell r="A4918">
            <v>2513527</v>
          </cell>
          <cell r="B4918" t="str">
            <v>25-135-27</v>
          </cell>
          <cell r="C4918" t="str">
            <v xml:space="preserve">ANGLE PLATE,  90DG.  35X70MM            </v>
          </cell>
          <cell r="D4918" t="str">
            <v>PC</v>
          </cell>
          <cell r="E4918">
            <v>44.46</v>
          </cell>
          <cell r="F4918">
            <v>111.15</v>
          </cell>
        </row>
        <row r="4919">
          <cell r="A4919">
            <v>2513529</v>
          </cell>
          <cell r="B4919" t="str">
            <v>25-135-29</v>
          </cell>
          <cell r="C4919" t="str">
            <v xml:space="preserve">ANGLE PLATE,  90DG.  45X70MM            </v>
          </cell>
          <cell r="D4919" t="str">
            <v>PC</v>
          </cell>
          <cell r="E4919">
            <v>44.46</v>
          </cell>
          <cell r="F4919">
            <v>111.15</v>
          </cell>
        </row>
        <row r="4920">
          <cell r="A4920">
            <v>2513537</v>
          </cell>
          <cell r="B4920" t="str">
            <v>25-135-37</v>
          </cell>
          <cell r="C4920" t="str">
            <v xml:space="preserve">ANGLE PLATE, 100DG.  35X70MM            </v>
          </cell>
          <cell r="D4920" t="str">
            <v>PC</v>
          </cell>
          <cell r="E4920">
            <v>44.46</v>
          </cell>
          <cell r="F4920">
            <v>111.15</v>
          </cell>
        </row>
        <row r="4921">
          <cell r="A4921">
            <v>2513539</v>
          </cell>
          <cell r="B4921" t="str">
            <v>25-135-39</v>
          </cell>
          <cell r="C4921" t="str">
            <v xml:space="preserve">ANGLE PLATE, 100DG.  45X70MM            </v>
          </cell>
          <cell r="D4921" t="str">
            <v>PC</v>
          </cell>
          <cell r="E4921">
            <v>44.46</v>
          </cell>
          <cell r="F4921">
            <v>111.15</v>
          </cell>
        </row>
        <row r="4922">
          <cell r="A4922">
            <v>2513560</v>
          </cell>
          <cell r="B4922" t="str">
            <v>25-135-60</v>
          </cell>
          <cell r="C4922" t="str">
            <v xml:space="preserve">HIP PLATE  90DG  50X10X 75MM            </v>
          </cell>
          <cell r="D4922" t="str">
            <v>PC</v>
          </cell>
          <cell r="E4922">
            <v>53.55</v>
          </cell>
          <cell r="F4922">
            <v>133.875</v>
          </cell>
        </row>
        <row r="4923">
          <cell r="A4923">
            <v>2513568</v>
          </cell>
          <cell r="B4923" t="str">
            <v>25-135-68</v>
          </cell>
          <cell r="C4923" t="str">
            <v xml:space="preserve">HIP PLATE  90DG  40X10X 75MM            </v>
          </cell>
          <cell r="D4923" t="str">
            <v>PC</v>
          </cell>
          <cell r="E4923">
            <v>53.55</v>
          </cell>
          <cell r="F4923">
            <v>133.875</v>
          </cell>
        </row>
        <row r="4924">
          <cell r="A4924">
            <v>2513570</v>
          </cell>
          <cell r="B4924" t="str">
            <v>25-135-70</v>
          </cell>
          <cell r="C4924" t="str">
            <v xml:space="preserve">HIP PLATE  90DG  50X15X 75MM            </v>
          </cell>
          <cell r="D4924" t="str">
            <v>PC</v>
          </cell>
          <cell r="E4924">
            <v>53.55</v>
          </cell>
          <cell r="F4924">
            <v>133.875</v>
          </cell>
        </row>
        <row r="4925">
          <cell r="A4925">
            <v>2513578</v>
          </cell>
          <cell r="B4925" t="str">
            <v>25-135-78</v>
          </cell>
          <cell r="C4925" t="str">
            <v xml:space="preserve">HIP PLATE  90DG  40X15X 75MM            </v>
          </cell>
          <cell r="D4925" t="str">
            <v>PC</v>
          </cell>
          <cell r="E4925">
            <v>53.55</v>
          </cell>
          <cell r="F4925">
            <v>133.875</v>
          </cell>
        </row>
        <row r="4926">
          <cell r="A4926">
            <v>2513625</v>
          </cell>
          <cell r="B4926" t="str">
            <v>25-136-25</v>
          </cell>
          <cell r="C4926" t="str">
            <v xml:space="preserve">ANGLE PLATE,  90DG.  25X 7MM            </v>
          </cell>
          <cell r="D4926" t="str">
            <v>PC</v>
          </cell>
          <cell r="E4926">
            <v>35.79</v>
          </cell>
          <cell r="F4926">
            <v>89.474999999999994</v>
          </cell>
        </row>
        <row r="4927">
          <cell r="A4927">
            <v>2513626</v>
          </cell>
          <cell r="B4927" t="str">
            <v>25-136-26</v>
          </cell>
          <cell r="C4927" t="str">
            <v xml:space="preserve">ANGLE PLATE,  90DG.  32X 7MM            </v>
          </cell>
          <cell r="D4927" t="str">
            <v>PC</v>
          </cell>
          <cell r="E4927">
            <v>35.79</v>
          </cell>
          <cell r="F4927">
            <v>89.474999999999994</v>
          </cell>
        </row>
        <row r="4928">
          <cell r="A4928">
            <v>2513635</v>
          </cell>
          <cell r="B4928" t="str">
            <v>25-136-35</v>
          </cell>
          <cell r="C4928" t="str">
            <v xml:space="preserve">ANGLE PLATE,  90DG.  25X12MM            </v>
          </cell>
          <cell r="D4928" t="str">
            <v>PC</v>
          </cell>
          <cell r="E4928">
            <v>35.79</v>
          </cell>
          <cell r="F4928">
            <v>89.474999999999994</v>
          </cell>
        </row>
        <row r="4929">
          <cell r="A4929">
            <v>2513636</v>
          </cell>
          <cell r="B4929" t="str">
            <v>25-136-36</v>
          </cell>
          <cell r="C4929" t="str">
            <v xml:space="preserve">ANGLE PLATE,  90DG.  32X12MM            </v>
          </cell>
          <cell r="D4929" t="str">
            <v>PC</v>
          </cell>
          <cell r="E4929">
            <v>35.79</v>
          </cell>
          <cell r="F4929">
            <v>89.474999999999994</v>
          </cell>
        </row>
        <row r="4930">
          <cell r="A4930">
            <v>2513720</v>
          </cell>
          <cell r="B4930" t="str">
            <v>25-137-20</v>
          </cell>
          <cell r="C4930" t="str">
            <v xml:space="preserve">PLATE,CONDYLE,95DG. 50X204MM            </v>
          </cell>
          <cell r="D4930" t="str">
            <v>PC</v>
          </cell>
          <cell r="E4930">
            <v>85.85</v>
          </cell>
          <cell r="F4930">
            <v>214.625</v>
          </cell>
        </row>
        <row r="4931">
          <cell r="A4931">
            <v>2513722</v>
          </cell>
          <cell r="B4931" t="str">
            <v>25-137-22</v>
          </cell>
          <cell r="C4931" t="str">
            <v xml:space="preserve">PLATE,CONDYLE,95DG. 60X204MM            </v>
          </cell>
          <cell r="D4931" t="str">
            <v>PC</v>
          </cell>
          <cell r="E4931">
            <v>85.85</v>
          </cell>
          <cell r="F4931">
            <v>214.625</v>
          </cell>
        </row>
        <row r="4932">
          <cell r="A4932">
            <v>2513724</v>
          </cell>
          <cell r="B4932" t="str">
            <v>25-137-24</v>
          </cell>
          <cell r="C4932" t="str">
            <v xml:space="preserve">PLATE,CONDYLE,95DG. 70X204MM            </v>
          </cell>
          <cell r="D4932" t="str">
            <v>PC</v>
          </cell>
          <cell r="E4932">
            <v>85.85</v>
          </cell>
          <cell r="F4932">
            <v>214.625</v>
          </cell>
        </row>
        <row r="4933">
          <cell r="A4933">
            <v>2513726</v>
          </cell>
          <cell r="B4933" t="str">
            <v>25-137-26</v>
          </cell>
          <cell r="C4933" t="str">
            <v xml:space="preserve">PLATE CONDYLE 95DG. 80X204MM            </v>
          </cell>
          <cell r="D4933" t="str">
            <v>PC</v>
          </cell>
          <cell r="E4933">
            <v>85.85</v>
          </cell>
          <cell r="F4933">
            <v>214.625</v>
          </cell>
        </row>
        <row r="4934">
          <cell r="A4934">
            <v>2513750</v>
          </cell>
          <cell r="B4934" t="str">
            <v>25-137-50</v>
          </cell>
          <cell r="C4934" t="str">
            <v xml:space="preserve">PLATE CONDYLE 95DG. 50X 92MM            </v>
          </cell>
          <cell r="D4934" t="str">
            <v>PC</v>
          </cell>
          <cell r="E4934">
            <v>60.78</v>
          </cell>
          <cell r="F4934">
            <v>151.94999999999999</v>
          </cell>
        </row>
        <row r="4935">
          <cell r="A4935">
            <v>2513752</v>
          </cell>
          <cell r="B4935" t="str">
            <v>25-137-52</v>
          </cell>
          <cell r="C4935" t="str">
            <v xml:space="preserve">PLATE CONDYLE 95DG. 60X 92MM            </v>
          </cell>
          <cell r="D4935" t="str">
            <v>PC</v>
          </cell>
          <cell r="E4935">
            <v>60.78</v>
          </cell>
          <cell r="F4935">
            <v>151.94999999999999</v>
          </cell>
        </row>
        <row r="4936">
          <cell r="A4936">
            <v>2513754</v>
          </cell>
          <cell r="B4936" t="str">
            <v>25-137-54</v>
          </cell>
          <cell r="C4936" t="str">
            <v xml:space="preserve">PLATE CONDYLE 95DG. 70X 92MM            </v>
          </cell>
          <cell r="D4936" t="str">
            <v>PC</v>
          </cell>
          <cell r="E4936">
            <v>60.78</v>
          </cell>
          <cell r="F4936">
            <v>151.94999999999999</v>
          </cell>
        </row>
        <row r="4937">
          <cell r="A4937">
            <v>2513756</v>
          </cell>
          <cell r="B4937" t="str">
            <v>25-137-56</v>
          </cell>
          <cell r="C4937" t="str">
            <v xml:space="preserve">PLATE CONDYLE 95DG. 80X 92MM            </v>
          </cell>
          <cell r="D4937" t="str">
            <v>PC</v>
          </cell>
          <cell r="E4937">
            <v>60.78</v>
          </cell>
          <cell r="F4937">
            <v>151.94999999999999</v>
          </cell>
        </row>
        <row r="4938">
          <cell r="A4938">
            <v>2513770</v>
          </cell>
          <cell r="B4938" t="str">
            <v>25-137-70</v>
          </cell>
          <cell r="C4938" t="str">
            <v xml:space="preserve">PLATE CONDYLE 95DG. 50X124MM            </v>
          </cell>
          <cell r="D4938" t="str">
            <v>PC</v>
          </cell>
          <cell r="E4938">
            <v>65.2</v>
          </cell>
          <cell r="F4938">
            <v>163</v>
          </cell>
        </row>
        <row r="4939">
          <cell r="A4939">
            <v>2513772</v>
          </cell>
          <cell r="B4939" t="str">
            <v>25-137-72</v>
          </cell>
          <cell r="C4939" t="str">
            <v xml:space="preserve">PLATE CONDYLE 95DG. 60X124MM            </v>
          </cell>
          <cell r="D4939" t="str">
            <v>PC</v>
          </cell>
          <cell r="E4939">
            <v>65.2</v>
          </cell>
          <cell r="F4939">
            <v>163</v>
          </cell>
        </row>
        <row r="4940">
          <cell r="A4940">
            <v>2513774</v>
          </cell>
          <cell r="B4940" t="str">
            <v>25-137-74</v>
          </cell>
          <cell r="C4940" t="str">
            <v xml:space="preserve">PLATE CONDYLE 95DG. 70X124MM            </v>
          </cell>
          <cell r="D4940" t="str">
            <v>PC</v>
          </cell>
          <cell r="E4940">
            <v>65.2</v>
          </cell>
          <cell r="F4940">
            <v>163</v>
          </cell>
        </row>
        <row r="4941">
          <cell r="A4941">
            <v>2513776</v>
          </cell>
          <cell r="B4941" t="str">
            <v>25-137-76</v>
          </cell>
          <cell r="C4941" t="str">
            <v xml:space="preserve">PLATE CONDYLE 95DG. 80X124MM            </v>
          </cell>
          <cell r="D4941" t="str">
            <v>PC</v>
          </cell>
          <cell r="E4941">
            <v>65.2</v>
          </cell>
          <cell r="F4941">
            <v>163</v>
          </cell>
        </row>
        <row r="4942">
          <cell r="A4942">
            <v>2513790</v>
          </cell>
          <cell r="B4942" t="str">
            <v>25-137-90</v>
          </cell>
          <cell r="C4942" t="str">
            <v xml:space="preserve">PLATE CONDYLE 95DG. 50X156MM            </v>
          </cell>
          <cell r="D4942" t="str">
            <v>PC</v>
          </cell>
          <cell r="E4942">
            <v>71.400000000000006</v>
          </cell>
          <cell r="F4942">
            <v>178.5</v>
          </cell>
        </row>
        <row r="4943">
          <cell r="A4943">
            <v>2513792</v>
          </cell>
          <cell r="B4943" t="str">
            <v>25-137-92</v>
          </cell>
          <cell r="C4943" t="str">
            <v xml:space="preserve">PLATE CONDYLE 95DG. 60X156MM            </v>
          </cell>
          <cell r="D4943" t="str">
            <v>PC</v>
          </cell>
          <cell r="E4943">
            <v>71.400000000000006</v>
          </cell>
          <cell r="F4943">
            <v>178.5</v>
          </cell>
        </row>
        <row r="4944">
          <cell r="A4944">
            <v>2513794</v>
          </cell>
          <cell r="B4944" t="str">
            <v>25-137-94</v>
          </cell>
          <cell r="C4944" t="str">
            <v xml:space="preserve">PLATE CONDYLE 95DG. 70X156MM            </v>
          </cell>
          <cell r="D4944" t="str">
            <v>PC</v>
          </cell>
          <cell r="E4944">
            <v>71.400000000000006</v>
          </cell>
          <cell r="F4944">
            <v>178.5</v>
          </cell>
        </row>
        <row r="4945">
          <cell r="A4945">
            <v>2513796</v>
          </cell>
          <cell r="B4945" t="str">
            <v>25-137-96</v>
          </cell>
          <cell r="C4945" t="str">
            <v xml:space="preserve">PLATE CONDYLE 95DG. 80X156MM            </v>
          </cell>
          <cell r="D4945" t="str">
            <v>PC</v>
          </cell>
          <cell r="E4945">
            <v>71.400000000000006</v>
          </cell>
          <cell r="F4945">
            <v>178.5</v>
          </cell>
        </row>
        <row r="4946">
          <cell r="A4946">
            <v>2513824</v>
          </cell>
          <cell r="B4946" t="str">
            <v>25-138-24</v>
          </cell>
          <cell r="C4946" t="str">
            <v xml:space="preserve">ANGLE PLATE,130 DG. 70X200MM            </v>
          </cell>
          <cell r="D4946" t="str">
            <v>PC</v>
          </cell>
          <cell r="E4946">
            <v>71.400000000000006</v>
          </cell>
          <cell r="F4946">
            <v>178.5</v>
          </cell>
        </row>
        <row r="4947">
          <cell r="A4947">
            <v>2513826</v>
          </cell>
          <cell r="B4947" t="str">
            <v>25-138-26</v>
          </cell>
          <cell r="C4947" t="str">
            <v xml:space="preserve">ANGLE PLATE,130 DG. 80X200MM            </v>
          </cell>
          <cell r="D4947" t="str">
            <v>PC</v>
          </cell>
          <cell r="E4947">
            <v>71.400000000000006</v>
          </cell>
          <cell r="F4947">
            <v>178.5</v>
          </cell>
        </row>
        <row r="4948">
          <cell r="A4948">
            <v>2513828</v>
          </cell>
          <cell r="B4948" t="str">
            <v>25-138-28</v>
          </cell>
          <cell r="C4948" t="str">
            <v xml:space="preserve">ANGLE PLATE,130 DG. 90X200MM            </v>
          </cell>
          <cell r="D4948" t="str">
            <v>PC</v>
          </cell>
          <cell r="E4948">
            <v>71.400000000000006</v>
          </cell>
          <cell r="F4948">
            <v>178.5</v>
          </cell>
        </row>
        <row r="4949">
          <cell r="A4949">
            <v>2513836</v>
          </cell>
          <cell r="B4949" t="str">
            <v>25-138-36</v>
          </cell>
          <cell r="C4949" t="str">
            <v xml:space="preserve">ANGLE PLATE,130 DG. 50X 60MM            </v>
          </cell>
          <cell r="D4949" t="str">
            <v>PC</v>
          </cell>
          <cell r="E4949">
            <v>45.56</v>
          </cell>
          <cell r="F4949">
            <v>113.9</v>
          </cell>
        </row>
        <row r="4950">
          <cell r="A4950">
            <v>2513838</v>
          </cell>
          <cell r="B4950" t="str">
            <v>25-138-38</v>
          </cell>
          <cell r="C4950" t="str">
            <v xml:space="preserve">ANGLE PLATE,130 DG. 60X 60MM            </v>
          </cell>
          <cell r="D4950" t="str">
            <v>PC</v>
          </cell>
          <cell r="E4950">
            <v>45.56</v>
          </cell>
          <cell r="F4950">
            <v>113.9</v>
          </cell>
        </row>
        <row r="4951">
          <cell r="A4951">
            <v>2513840</v>
          </cell>
          <cell r="B4951" t="str">
            <v>25-138-40</v>
          </cell>
          <cell r="C4951" t="str">
            <v xml:space="preserve">ANGLE PLATE,130 DG. 100X60MM            </v>
          </cell>
          <cell r="D4951" t="str">
            <v>PC</v>
          </cell>
          <cell r="E4951">
            <v>45.56</v>
          </cell>
          <cell r="F4951">
            <v>113.9</v>
          </cell>
        </row>
        <row r="4952">
          <cell r="A4952">
            <v>2513841</v>
          </cell>
          <cell r="B4952" t="str">
            <v>25-138-41</v>
          </cell>
          <cell r="C4952" t="str">
            <v xml:space="preserve">ANGLE PLATE,130 DG. 105X60MM            </v>
          </cell>
          <cell r="D4952" t="str">
            <v>PC</v>
          </cell>
          <cell r="E4952">
            <v>45.56</v>
          </cell>
          <cell r="F4952">
            <v>113.9</v>
          </cell>
        </row>
        <row r="4953">
          <cell r="A4953">
            <v>2513842</v>
          </cell>
          <cell r="B4953" t="str">
            <v>25-138-42</v>
          </cell>
          <cell r="C4953" t="str">
            <v xml:space="preserve">ANGLE PLATE,130 DG. 110X60MM            </v>
          </cell>
          <cell r="D4953" t="str">
            <v>PC</v>
          </cell>
          <cell r="E4953">
            <v>45.56</v>
          </cell>
          <cell r="F4953">
            <v>113.9</v>
          </cell>
        </row>
        <row r="4954">
          <cell r="A4954">
            <v>2513844</v>
          </cell>
          <cell r="B4954" t="str">
            <v>25-138-44</v>
          </cell>
          <cell r="C4954" t="str">
            <v xml:space="preserve">ANGLE PLATE,130 DG. 70X 60MM            </v>
          </cell>
          <cell r="D4954" t="str">
            <v>PC</v>
          </cell>
          <cell r="E4954">
            <v>45.56</v>
          </cell>
          <cell r="F4954">
            <v>113.9</v>
          </cell>
        </row>
        <row r="4955">
          <cell r="A4955">
            <v>2513845</v>
          </cell>
          <cell r="B4955" t="str">
            <v>25-138-45</v>
          </cell>
          <cell r="C4955" t="str">
            <v xml:space="preserve">ANGLE PLATE,130 DG. 75X 60MM            </v>
          </cell>
          <cell r="D4955" t="str">
            <v>PC</v>
          </cell>
          <cell r="E4955">
            <v>45.56</v>
          </cell>
          <cell r="F4955">
            <v>113.9</v>
          </cell>
        </row>
        <row r="4956">
          <cell r="A4956">
            <v>2513846</v>
          </cell>
          <cell r="B4956" t="str">
            <v>25-138-46</v>
          </cell>
          <cell r="C4956" t="str">
            <v xml:space="preserve">ANGLE PLATE,130 DG. 80X 60MM            </v>
          </cell>
          <cell r="D4956" t="str">
            <v>PC</v>
          </cell>
          <cell r="E4956">
            <v>45.56</v>
          </cell>
          <cell r="F4956">
            <v>113.9</v>
          </cell>
        </row>
        <row r="4957">
          <cell r="A4957">
            <v>2513847</v>
          </cell>
          <cell r="B4957" t="str">
            <v>25-138-47</v>
          </cell>
          <cell r="C4957" t="str">
            <v xml:space="preserve">ANGLE PLATE,130 DG. 85X 60MM            </v>
          </cell>
          <cell r="D4957" t="str">
            <v>PC</v>
          </cell>
          <cell r="E4957">
            <v>45.56</v>
          </cell>
          <cell r="F4957">
            <v>113.9</v>
          </cell>
        </row>
        <row r="4958">
          <cell r="A4958">
            <v>2513848</v>
          </cell>
          <cell r="B4958" t="str">
            <v>25-138-48</v>
          </cell>
          <cell r="C4958" t="str">
            <v xml:space="preserve">ANGLE PLATE,130 DG. 90X 60MM            </v>
          </cell>
          <cell r="D4958" t="str">
            <v>PC</v>
          </cell>
          <cell r="E4958">
            <v>45.56</v>
          </cell>
          <cell r="F4958">
            <v>113.9</v>
          </cell>
        </row>
        <row r="4959">
          <cell r="A4959">
            <v>2513849</v>
          </cell>
          <cell r="B4959" t="str">
            <v>25-138-49</v>
          </cell>
          <cell r="C4959" t="str">
            <v xml:space="preserve">ANGLE PLATE,130 DG. 95X 60MM            </v>
          </cell>
          <cell r="D4959" t="str">
            <v>PC</v>
          </cell>
          <cell r="E4959">
            <v>45.56</v>
          </cell>
          <cell r="F4959">
            <v>113.9</v>
          </cell>
        </row>
        <row r="4960">
          <cell r="A4960">
            <v>2513860</v>
          </cell>
          <cell r="B4960" t="str">
            <v>25-138-60</v>
          </cell>
          <cell r="C4960" t="str">
            <v xml:space="preserve">ANGLE PLATE,130 DG. 50X104MM            </v>
          </cell>
          <cell r="D4960" t="str">
            <v>PC</v>
          </cell>
          <cell r="E4960">
            <v>53.55</v>
          </cell>
          <cell r="F4960">
            <v>133.875</v>
          </cell>
        </row>
        <row r="4961">
          <cell r="A4961">
            <v>2513862</v>
          </cell>
          <cell r="B4961" t="str">
            <v>25-138-62</v>
          </cell>
          <cell r="C4961" t="str">
            <v xml:space="preserve">ANGLE PLATE,130 DG. 60X104MM            </v>
          </cell>
          <cell r="D4961" t="str">
            <v>PC</v>
          </cell>
          <cell r="E4961">
            <v>53.55</v>
          </cell>
          <cell r="F4961">
            <v>133.875</v>
          </cell>
        </row>
        <row r="4962">
          <cell r="A4962">
            <v>2513864</v>
          </cell>
          <cell r="B4962" t="str">
            <v>25-138-64</v>
          </cell>
          <cell r="C4962" t="str">
            <v xml:space="preserve">ANGLE PLATE,130 DG. 70X104MM            </v>
          </cell>
          <cell r="D4962" t="str">
            <v>PC</v>
          </cell>
          <cell r="E4962">
            <v>53.55</v>
          </cell>
          <cell r="F4962">
            <v>133.875</v>
          </cell>
        </row>
        <row r="4963">
          <cell r="A4963">
            <v>2513866</v>
          </cell>
          <cell r="B4963" t="str">
            <v>25-138-66</v>
          </cell>
          <cell r="C4963" t="str">
            <v xml:space="preserve">ANGLE PLATE,130 DG. 80X104MM            </v>
          </cell>
          <cell r="D4963" t="str">
            <v>PC</v>
          </cell>
          <cell r="E4963">
            <v>53.55</v>
          </cell>
          <cell r="F4963">
            <v>133.875</v>
          </cell>
        </row>
        <row r="4964">
          <cell r="A4964">
            <v>2513868</v>
          </cell>
          <cell r="B4964" t="str">
            <v>25-138-68</v>
          </cell>
          <cell r="C4964" t="str">
            <v xml:space="preserve">ANGLE PLATE,130 DG. 90X104MM            </v>
          </cell>
          <cell r="D4964" t="str">
            <v>PC</v>
          </cell>
          <cell r="E4964">
            <v>53.55</v>
          </cell>
          <cell r="F4964">
            <v>133.875</v>
          </cell>
        </row>
        <row r="4965">
          <cell r="A4965">
            <v>2513894</v>
          </cell>
          <cell r="B4965" t="str">
            <v>25-138-94</v>
          </cell>
          <cell r="C4965" t="str">
            <v xml:space="preserve">ANGLE PLATE,130 DG. 70X152MM            </v>
          </cell>
          <cell r="D4965" t="str">
            <v>PC</v>
          </cell>
          <cell r="E4965">
            <v>60.78</v>
          </cell>
          <cell r="F4965">
            <v>151.94999999999999</v>
          </cell>
        </row>
        <row r="4966">
          <cell r="A4966">
            <v>2513896</v>
          </cell>
          <cell r="B4966" t="str">
            <v>25-138-96</v>
          </cell>
          <cell r="C4966" t="str">
            <v xml:space="preserve">ANGLE PLATE,130 DG. 80X152MM            </v>
          </cell>
          <cell r="D4966" t="str">
            <v>PC</v>
          </cell>
          <cell r="E4966">
            <v>60.78</v>
          </cell>
          <cell r="F4966">
            <v>151.94999999999999</v>
          </cell>
        </row>
        <row r="4967">
          <cell r="A4967">
            <v>2513898</v>
          </cell>
          <cell r="B4967" t="str">
            <v>25-138-98</v>
          </cell>
          <cell r="C4967" t="str">
            <v xml:space="preserve">ANGLE PLATE,130 DG. 90X152MM            </v>
          </cell>
          <cell r="D4967" t="str">
            <v>PC</v>
          </cell>
          <cell r="E4967">
            <v>60.78</v>
          </cell>
          <cell r="F4967">
            <v>151.94999999999999</v>
          </cell>
        </row>
        <row r="4968">
          <cell r="A4968">
            <v>2513928</v>
          </cell>
          <cell r="B4968" t="str">
            <v>25-139-28</v>
          </cell>
          <cell r="C4968" t="str">
            <v xml:space="preserve">HIP PLATE  90DG  40X10X100MM            </v>
          </cell>
          <cell r="D4968" t="str">
            <v>PC</v>
          </cell>
          <cell r="E4968">
            <v>64.180000000000007</v>
          </cell>
          <cell r="F4968">
            <v>160.45000000000002</v>
          </cell>
        </row>
        <row r="4969">
          <cell r="A4969">
            <v>2513932</v>
          </cell>
          <cell r="B4969" t="str">
            <v>25-139-32</v>
          </cell>
          <cell r="C4969" t="str">
            <v xml:space="preserve">HIP PLATE 100DG  60X10X100MM            </v>
          </cell>
          <cell r="D4969" t="str">
            <v>PC</v>
          </cell>
          <cell r="E4969">
            <v>64.180000000000007</v>
          </cell>
          <cell r="F4969">
            <v>160.45000000000002</v>
          </cell>
        </row>
        <row r="4970">
          <cell r="A4970">
            <v>2513943</v>
          </cell>
          <cell r="B4970" t="str">
            <v>25-139-43</v>
          </cell>
          <cell r="C4970" t="str">
            <v xml:space="preserve">HIP PLATE 110DG.     65X85MM            </v>
          </cell>
          <cell r="D4970" t="str">
            <v>PC</v>
          </cell>
          <cell r="E4970">
            <v>64.180000000000007</v>
          </cell>
          <cell r="F4970">
            <v>160.45000000000002</v>
          </cell>
        </row>
        <row r="4971">
          <cell r="A4971">
            <v>2513945</v>
          </cell>
          <cell r="B4971" t="str">
            <v>25-139-45</v>
          </cell>
          <cell r="C4971" t="str">
            <v xml:space="preserve">HIP PLATE 110DG.     75X85MM            </v>
          </cell>
          <cell r="D4971" t="str">
            <v>PC</v>
          </cell>
          <cell r="E4971">
            <v>64.180000000000007</v>
          </cell>
          <cell r="F4971">
            <v>160.45000000000002</v>
          </cell>
        </row>
        <row r="4972">
          <cell r="A4972">
            <v>2513947</v>
          </cell>
          <cell r="B4972" t="str">
            <v>25-139-47</v>
          </cell>
          <cell r="C4972" t="str">
            <v xml:space="preserve">HIP PLATE 110DG.     85X85MM            </v>
          </cell>
          <cell r="D4972" t="str">
            <v>PC</v>
          </cell>
          <cell r="E4972">
            <v>64.180000000000007</v>
          </cell>
          <cell r="F4972">
            <v>160.45000000000002</v>
          </cell>
        </row>
        <row r="4973">
          <cell r="A4973">
            <v>2513953</v>
          </cell>
          <cell r="B4973" t="str">
            <v>25-139-53</v>
          </cell>
          <cell r="C4973" t="str">
            <v xml:space="preserve">HIP PLATE 120DG.     65X85MM            </v>
          </cell>
          <cell r="D4973" t="str">
            <v>PC</v>
          </cell>
          <cell r="E4973">
            <v>64.180000000000007</v>
          </cell>
          <cell r="F4973">
            <v>160.45000000000002</v>
          </cell>
        </row>
        <row r="4974">
          <cell r="A4974">
            <v>2513955</v>
          </cell>
          <cell r="B4974" t="str">
            <v>25-139-55</v>
          </cell>
          <cell r="C4974" t="str">
            <v xml:space="preserve">HIP PLATE 120DG.     75X85MM            </v>
          </cell>
          <cell r="D4974" t="str">
            <v>PC</v>
          </cell>
          <cell r="E4974">
            <v>64.180000000000007</v>
          </cell>
          <cell r="F4974">
            <v>160.45000000000002</v>
          </cell>
        </row>
        <row r="4975">
          <cell r="A4975">
            <v>2513957</v>
          </cell>
          <cell r="B4975" t="str">
            <v>25-139-57</v>
          </cell>
          <cell r="C4975" t="str">
            <v xml:space="preserve">HIP PLATE 120DG.     85X85MM            </v>
          </cell>
          <cell r="D4975" t="str">
            <v>PC</v>
          </cell>
          <cell r="E4975">
            <v>64.180000000000007</v>
          </cell>
          <cell r="F4975">
            <v>160.45000000000002</v>
          </cell>
        </row>
        <row r="4976">
          <cell r="A4976">
            <v>2513962</v>
          </cell>
          <cell r="B4976" t="str">
            <v>25-139-62</v>
          </cell>
          <cell r="C4976" t="str">
            <v xml:space="preserve">HIP PLATE  90DG  60X20X100MM            </v>
          </cell>
          <cell r="D4976" t="str">
            <v>PC</v>
          </cell>
          <cell r="E4976">
            <v>64.180000000000007</v>
          </cell>
          <cell r="F4976">
            <v>160.45000000000002</v>
          </cell>
        </row>
        <row r="4977">
          <cell r="A4977">
            <v>2513970</v>
          </cell>
          <cell r="B4977" t="str">
            <v>25-139-70</v>
          </cell>
          <cell r="C4977" t="str">
            <v xml:space="preserve">HIP PLATE  90DG  50X15X100MM            </v>
          </cell>
          <cell r="D4977" t="str">
            <v>PC</v>
          </cell>
          <cell r="E4977">
            <v>64.180000000000007</v>
          </cell>
          <cell r="F4977">
            <v>160.45000000000002</v>
          </cell>
        </row>
        <row r="4978">
          <cell r="A4978">
            <v>2513972</v>
          </cell>
          <cell r="B4978" t="str">
            <v>25-139-72</v>
          </cell>
          <cell r="C4978" t="str">
            <v xml:space="preserve">HIP PLATE  90DG  60X15X100MM            </v>
          </cell>
          <cell r="D4978" t="str">
            <v>PC</v>
          </cell>
          <cell r="E4978">
            <v>64.180000000000007</v>
          </cell>
          <cell r="F4978">
            <v>160.45000000000002</v>
          </cell>
        </row>
        <row r="4979">
          <cell r="A4979">
            <v>2513980</v>
          </cell>
          <cell r="B4979" t="str">
            <v>25-139-80</v>
          </cell>
          <cell r="C4979" t="str">
            <v xml:space="preserve">HIP PLATE 130DG.    100X85MM            </v>
          </cell>
          <cell r="D4979" t="str">
            <v>PC</v>
          </cell>
          <cell r="E4979">
            <v>64.180000000000007</v>
          </cell>
          <cell r="F4979">
            <v>160.45000000000002</v>
          </cell>
        </row>
        <row r="4980">
          <cell r="A4980">
            <v>2513981</v>
          </cell>
          <cell r="B4980" t="str">
            <v>25-139-81</v>
          </cell>
          <cell r="C4980" t="str">
            <v xml:space="preserve">HIP PLATE 130DG.    105X85MM            </v>
          </cell>
          <cell r="D4980" t="str">
            <v>PC</v>
          </cell>
          <cell r="E4980">
            <v>64.180000000000007</v>
          </cell>
          <cell r="F4980">
            <v>160.45000000000002</v>
          </cell>
        </row>
        <row r="4981">
          <cell r="A4981">
            <v>2513982</v>
          </cell>
          <cell r="B4981" t="str">
            <v>25-139-82</v>
          </cell>
          <cell r="C4981" t="str">
            <v xml:space="preserve">HIP PLATE 130DG.    110X85MM            </v>
          </cell>
          <cell r="D4981" t="str">
            <v>PC</v>
          </cell>
          <cell r="E4981">
            <v>64.180000000000007</v>
          </cell>
          <cell r="F4981">
            <v>160.45000000000002</v>
          </cell>
        </row>
        <row r="4982">
          <cell r="A4982">
            <v>2513983</v>
          </cell>
          <cell r="B4982" t="str">
            <v>25-139-83</v>
          </cell>
          <cell r="C4982" t="str">
            <v xml:space="preserve">HIP PLATE 130DG.     65X85MM            </v>
          </cell>
          <cell r="D4982" t="str">
            <v>PC</v>
          </cell>
          <cell r="E4982">
            <v>64.180000000000007</v>
          </cell>
          <cell r="F4982">
            <v>160.45000000000002</v>
          </cell>
        </row>
        <row r="4983">
          <cell r="A4983">
            <v>2513984</v>
          </cell>
          <cell r="B4983" t="str">
            <v>25-139-84</v>
          </cell>
          <cell r="C4983" t="str">
            <v xml:space="preserve">HIP PLATE 130DG.     70X85MM            </v>
          </cell>
          <cell r="D4983" t="str">
            <v>PC</v>
          </cell>
          <cell r="E4983">
            <v>64.180000000000007</v>
          </cell>
          <cell r="F4983">
            <v>160.45000000000002</v>
          </cell>
        </row>
        <row r="4984">
          <cell r="A4984">
            <v>2513985</v>
          </cell>
          <cell r="B4984" t="str">
            <v>25-139-85</v>
          </cell>
          <cell r="C4984" t="str">
            <v xml:space="preserve">HIP PLATE 130DG.     75X85MM            </v>
          </cell>
          <cell r="D4984" t="str">
            <v>PC</v>
          </cell>
          <cell r="E4984">
            <v>64.180000000000007</v>
          </cell>
          <cell r="F4984">
            <v>160.45000000000002</v>
          </cell>
        </row>
        <row r="4985">
          <cell r="A4985">
            <v>2513986</v>
          </cell>
          <cell r="B4985" t="str">
            <v>25-139-86</v>
          </cell>
          <cell r="C4985" t="str">
            <v xml:space="preserve">HIP PLATE 130DG.     80X85MM            </v>
          </cell>
          <cell r="D4985" t="str">
            <v>PC</v>
          </cell>
          <cell r="E4985">
            <v>64.180000000000007</v>
          </cell>
          <cell r="F4985">
            <v>160.45000000000002</v>
          </cell>
        </row>
        <row r="4986">
          <cell r="A4986">
            <v>2513987</v>
          </cell>
          <cell r="B4986" t="str">
            <v>25-139-87</v>
          </cell>
          <cell r="C4986" t="str">
            <v xml:space="preserve">HIP PLATE 130DG.     85X85MM            </v>
          </cell>
          <cell r="D4986" t="str">
            <v>PC</v>
          </cell>
          <cell r="E4986">
            <v>64.180000000000007</v>
          </cell>
          <cell r="F4986">
            <v>160.45000000000002</v>
          </cell>
        </row>
        <row r="4987">
          <cell r="A4987">
            <v>2513988</v>
          </cell>
          <cell r="B4987" t="str">
            <v>25-139-88</v>
          </cell>
          <cell r="C4987" t="str">
            <v xml:space="preserve">HIP PLATE 130DG.     90X85MM            </v>
          </cell>
          <cell r="D4987" t="str">
            <v>PC</v>
          </cell>
          <cell r="E4987">
            <v>64.180000000000007</v>
          </cell>
          <cell r="F4987">
            <v>160.45000000000002</v>
          </cell>
        </row>
        <row r="4988">
          <cell r="A4988">
            <v>2513989</v>
          </cell>
          <cell r="B4988" t="str">
            <v>25-139-89</v>
          </cell>
          <cell r="C4988" t="str">
            <v xml:space="preserve">HIP PLATE 130DG.     95X85MM            </v>
          </cell>
          <cell r="D4988" t="str">
            <v>PC</v>
          </cell>
          <cell r="E4988">
            <v>64.180000000000007</v>
          </cell>
          <cell r="F4988">
            <v>160.45000000000002</v>
          </cell>
        </row>
        <row r="4989">
          <cell r="A4989">
            <v>2514005</v>
          </cell>
          <cell r="B4989" t="str">
            <v>25-140-05</v>
          </cell>
          <cell r="C4989" t="str">
            <v xml:space="preserve">SPOON PLATE, 5HOLES, 100 MM             </v>
          </cell>
          <cell r="D4989" t="str">
            <v>PC</v>
          </cell>
          <cell r="E4989">
            <v>58.82</v>
          </cell>
          <cell r="F4989">
            <v>147.05000000000001</v>
          </cell>
        </row>
        <row r="4990">
          <cell r="A4990">
            <v>2514006</v>
          </cell>
          <cell r="B4990" t="str">
            <v>25-140-06</v>
          </cell>
          <cell r="C4990" t="str">
            <v xml:space="preserve">SPOON PLATE, 6HOLES, 120 MM             </v>
          </cell>
          <cell r="D4990" t="str">
            <v>PC</v>
          </cell>
          <cell r="E4990">
            <v>65.709999999999994</v>
          </cell>
          <cell r="F4990">
            <v>164.27499999999998</v>
          </cell>
        </row>
        <row r="4991">
          <cell r="A4991">
            <v>2514013</v>
          </cell>
          <cell r="B4991" t="str">
            <v>25-140-13</v>
          </cell>
          <cell r="C4991" t="str">
            <v xml:space="preserve">T-PLATE, 3 HOLES, 68 MM                 </v>
          </cell>
          <cell r="D4991" t="str">
            <v>PC</v>
          </cell>
          <cell r="E4991">
            <v>49.05</v>
          </cell>
          <cell r="F4991">
            <v>122.625</v>
          </cell>
        </row>
        <row r="4992">
          <cell r="A4992">
            <v>2514014</v>
          </cell>
          <cell r="B4992" t="str">
            <v>25-140-14</v>
          </cell>
          <cell r="C4992" t="str">
            <v xml:space="preserve">T-PLATE, 4 HOLES, 84 MM                 </v>
          </cell>
          <cell r="D4992" t="str">
            <v>PC</v>
          </cell>
          <cell r="E4992">
            <v>50.41</v>
          </cell>
          <cell r="F4992">
            <v>126.02499999999999</v>
          </cell>
        </row>
        <row r="4993">
          <cell r="A4993">
            <v>2514015</v>
          </cell>
          <cell r="B4993" t="str">
            <v>25-140-15</v>
          </cell>
          <cell r="C4993" t="str">
            <v xml:space="preserve">T-PLATE, 5 HOLES,105 MM                 </v>
          </cell>
          <cell r="D4993" t="str">
            <v>PC</v>
          </cell>
          <cell r="E4993">
            <v>58.91</v>
          </cell>
          <cell r="F4993">
            <v>147.27499999999998</v>
          </cell>
        </row>
        <row r="4994">
          <cell r="A4994">
            <v>2514016</v>
          </cell>
          <cell r="B4994" t="str">
            <v>25-140-16</v>
          </cell>
          <cell r="C4994" t="str">
            <v xml:space="preserve">T-PLATE, 6 HOLES,116 MM                 </v>
          </cell>
          <cell r="D4994" t="str">
            <v>PC</v>
          </cell>
          <cell r="E4994">
            <v>62.65</v>
          </cell>
          <cell r="F4994">
            <v>156.625</v>
          </cell>
        </row>
        <row r="4995">
          <cell r="A4995">
            <v>2514018</v>
          </cell>
          <cell r="B4995" t="str">
            <v>25-140-18</v>
          </cell>
          <cell r="C4995" t="str">
            <v xml:space="preserve">T-PLATE, 8 HOLES,148 MM                 </v>
          </cell>
          <cell r="D4995" t="str">
            <v>PC</v>
          </cell>
          <cell r="E4995">
            <v>64.86</v>
          </cell>
          <cell r="F4995">
            <v>162.15</v>
          </cell>
        </row>
        <row r="4996">
          <cell r="A4996">
            <v>2514023</v>
          </cell>
          <cell r="B4996" t="str">
            <v>25-140-23</v>
          </cell>
          <cell r="C4996" t="str">
            <v xml:space="preserve">CLOVERLEAF PLATE, 3-H., 88MM            </v>
          </cell>
          <cell r="D4996" t="str">
            <v>PC</v>
          </cell>
          <cell r="E4996">
            <v>57.8</v>
          </cell>
          <cell r="F4996">
            <v>144.5</v>
          </cell>
        </row>
        <row r="4997">
          <cell r="A4997">
            <v>2514024</v>
          </cell>
          <cell r="B4997" t="str">
            <v>25-140-24</v>
          </cell>
          <cell r="C4997" t="str">
            <v xml:space="preserve">CLOVERLEAF PLATE, 4-H.,105MM            </v>
          </cell>
          <cell r="D4997" t="str">
            <v>PC</v>
          </cell>
          <cell r="E4997">
            <v>60.01</v>
          </cell>
          <cell r="F4997">
            <v>150.02500000000001</v>
          </cell>
        </row>
        <row r="4998">
          <cell r="A4998">
            <v>2514034</v>
          </cell>
          <cell r="B4998" t="str">
            <v>25-140-34</v>
          </cell>
          <cell r="C4998" t="str">
            <v xml:space="preserve">T-BUTTRESS PLATE,  4 HOLES              </v>
          </cell>
          <cell r="D4998" t="str">
            <v>PC</v>
          </cell>
          <cell r="E4998">
            <v>56.19</v>
          </cell>
          <cell r="F4998">
            <v>140.47499999999999</v>
          </cell>
        </row>
        <row r="4999">
          <cell r="A4999">
            <v>2514035</v>
          </cell>
          <cell r="B4999" t="str">
            <v>25-140-35</v>
          </cell>
          <cell r="C4999" t="str">
            <v xml:space="preserve">T-BUTTRESS PLATE,  5 HOLES              </v>
          </cell>
          <cell r="D4999" t="str">
            <v>PC</v>
          </cell>
          <cell r="E4999">
            <v>63.33</v>
          </cell>
          <cell r="F4999">
            <v>158.32499999999999</v>
          </cell>
        </row>
        <row r="5000">
          <cell r="A5000">
            <v>2514036</v>
          </cell>
          <cell r="B5000" t="str">
            <v>25-140-36</v>
          </cell>
          <cell r="C5000" t="str">
            <v xml:space="preserve">T-BUTTRESS PLATE,  6 HOLES              </v>
          </cell>
          <cell r="D5000" t="str">
            <v>PC</v>
          </cell>
          <cell r="E5000">
            <v>69.7</v>
          </cell>
          <cell r="F5000">
            <v>174.25</v>
          </cell>
        </row>
        <row r="5001">
          <cell r="A5001">
            <v>2514044</v>
          </cell>
          <cell r="B5001" t="str">
            <v>25-140-44</v>
          </cell>
          <cell r="C5001" t="str">
            <v xml:space="preserve">L-BUTTRESS PLATE,4HOLES,LEFT            </v>
          </cell>
          <cell r="D5001" t="str">
            <v>PC</v>
          </cell>
          <cell r="E5001">
            <v>56.19</v>
          </cell>
          <cell r="F5001">
            <v>140.47499999999999</v>
          </cell>
        </row>
        <row r="5002">
          <cell r="A5002">
            <v>2514046</v>
          </cell>
          <cell r="B5002" t="str">
            <v>25-140-46</v>
          </cell>
          <cell r="C5002" t="str">
            <v xml:space="preserve">TIBIA-BUTTRESS-PL. LATERAL  5 HL. RIGHT </v>
          </cell>
          <cell r="D5002" t="str">
            <v>PC</v>
          </cell>
          <cell r="E5002">
            <v>144.08000000000001</v>
          </cell>
          <cell r="F5002">
            <v>360.20000000000005</v>
          </cell>
        </row>
        <row r="5003">
          <cell r="A5003">
            <v>2514047</v>
          </cell>
          <cell r="B5003" t="str">
            <v>25-140-47</v>
          </cell>
          <cell r="C5003" t="str">
            <v xml:space="preserve">TIBIA-BUTTRESS-PL. LATERAL  7 HL. RIGHT </v>
          </cell>
          <cell r="D5003" t="str">
            <v>PC</v>
          </cell>
          <cell r="E5003">
            <v>167.03</v>
          </cell>
          <cell r="F5003">
            <v>417.57499999999999</v>
          </cell>
        </row>
        <row r="5004">
          <cell r="A5004">
            <v>2514048</v>
          </cell>
          <cell r="B5004" t="str">
            <v>25-140-48</v>
          </cell>
          <cell r="C5004" t="str">
            <v xml:space="preserve">TIBIA-BUTTRESS-PL. LATERAL  9 HL. RIGHT </v>
          </cell>
          <cell r="D5004" t="str">
            <v>PC</v>
          </cell>
          <cell r="E5004">
            <v>168.3</v>
          </cell>
          <cell r="F5004">
            <v>420.75</v>
          </cell>
        </row>
        <row r="5005">
          <cell r="A5005">
            <v>2514049</v>
          </cell>
          <cell r="B5005" t="str">
            <v>25-140-49</v>
          </cell>
          <cell r="C5005" t="str">
            <v xml:space="preserve">TIBIA-BUTTRESS-PL. LATERAL 11 HL. RIGHT </v>
          </cell>
          <cell r="D5005" t="str">
            <v>PC</v>
          </cell>
          <cell r="E5005">
            <v>175.53</v>
          </cell>
          <cell r="F5005">
            <v>438.82499999999999</v>
          </cell>
        </row>
        <row r="5006">
          <cell r="A5006">
            <v>2514050</v>
          </cell>
          <cell r="B5006" t="str">
            <v>25-140-50</v>
          </cell>
          <cell r="C5006" t="str">
            <v xml:space="preserve">TIBIA-BUTTRESS-PL. LATERAL 13 HL. RIGHT </v>
          </cell>
          <cell r="D5006" t="str">
            <v>PC</v>
          </cell>
          <cell r="E5006">
            <v>186.58</v>
          </cell>
          <cell r="F5006">
            <v>466.45000000000005</v>
          </cell>
        </row>
        <row r="5007">
          <cell r="A5007">
            <v>2514054</v>
          </cell>
          <cell r="B5007" t="str">
            <v>25-140-54</v>
          </cell>
          <cell r="C5007" t="str">
            <v xml:space="preserve">L-BUTTRESS PLATE,4HOLES,RIGH            </v>
          </cell>
          <cell r="D5007" t="str">
            <v>PC</v>
          </cell>
          <cell r="E5007">
            <v>51.85</v>
          </cell>
          <cell r="F5007">
            <v>129.625</v>
          </cell>
        </row>
        <row r="5008">
          <cell r="A5008">
            <v>2514056</v>
          </cell>
          <cell r="B5008" t="str">
            <v>25-140-56</v>
          </cell>
          <cell r="C5008" t="str">
            <v xml:space="preserve">TIBIA-BUTTRESS-PL. LATERAL  5 HL. LEFT  </v>
          </cell>
          <cell r="D5008" t="str">
            <v>PC</v>
          </cell>
          <cell r="E5008">
            <v>155.13</v>
          </cell>
          <cell r="F5008">
            <v>387.82499999999999</v>
          </cell>
        </row>
        <row r="5009">
          <cell r="A5009">
            <v>2514057</v>
          </cell>
          <cell r="B5009" t="str">
            <v>25-140-57</v>
          </cell>
          <cell r="C5009" t="str">
            <v xml:space="preserve">TIBIA-BUTTRESS-PL. LATERAL  7 HL. LEFT  </v>
          </cell>
          <cell r="D5009" t="str">
            <v>PC</v>
          </cell>
          <cell r="E5009">
            <v>156.83000000000001</v>
          </cell>
          <cell r="F5009">
            <v>392.07500000000005</v>
          </cell>
        </row>
        <row r="5010">
          <cell r="A5010">
            <v>2514058</v>
          </cell>
          <cell r="B5010" t="str">
            <v>25-140-58</v>
          </cell>
          <cell r="C5010" t="str">
            <v xml:space="preserve">TIBIA-BUTTRESS-PL. LATERAL  9 HL. LEFT  </v>
          </cell>
          <cell r="D5010" t="str">
            <v>PC</v>
          </cell>
          <cell r="E5010">
            <v>168.3</v>
          </cell>
          <cell r="F5010">
            <v>420.75</v>
          </cell>
        </row>
        <row r="5011">
          <cell r="A5011">
            <v>2514059</v>
          </cell>
          <cell r="B5011" t="str">
            <v>25-140-59</v>
          </cell>
          <cell r="C5011" t="str">
            <v xml:space="preserve">TIBIA-BUTTRESS-PL. LATERAL 11 HL. LEFT  </v>
          </cell>
          <cell r="D5011" t="str">
            <v>PC</v>
          </cell>
          <cell r="E5011">
            <v>175.53</v>
          </cell>
          <cell r="F5011">
            <v>438.82499999999999</v>
          </cell>
        </row>
        <row r="5012">
          <cell r="A5012">
            <v>2514060</v>
          </cell>
          <cell r="B5012" t="str">
            <v>25-140-60</v>
          </cell>
          <cell r="C5012" t="str">
            <v xml:space="preserve">TIBIA-BUTTRESS-PL. LATERAL 13 HL. LEFT  </v>
          </cell>
          <cell r="D5012" t="str">
            <v>PC</v>
          </cell>
          <cell r="E5012">
            <v>186.58</v>
          </cell>
          <cell r="F5012">
            <v>466.45000000000005</v>
          </cell>
        </row>
        <row r="5013">
          <cell r="A5013">
            <v>2514090</v>
          </cell>
          <cell r="B5013" t="str">
            <v>25-140-90</v>
          </cell>
          <cell r="C5013" t="str">
            <v xml:space="preserve">COBRA HEAD PLATE10HOLES202MM            </v>
          </cell>
          <cell r="D5013" t="str">
            <v>PC</v>
          </cell>
          <cell r="E5013">
            <v>187.85</v>
          </cell>
          <cell r="F5013">
            <v>469.625</v>
          </cell>
        </row>
        <row r="5014">
          <cell r="A5014">
            <v>2514091</v>
          </cell>
          <cell r="B5014" t="str">
            <v>25-140-91</v>
          </cell>
          <cell r="C5014" t="str">
            <v xml:space="preserve">COBRA HEAD PLATE11HOLES218MM            </v>
          </cell>
          <cell r="D5014" t="str">
            <v>PC</v>
          </cell>
          <cell r="E5014">
            <v>187.43</v>
          </cell>
          <cell r="F5014">
            <v>468.57500000000005</v>
          </cell>
        </row>
        <row r="5015">
          <cell r="A5015">
            <v>2514098</v>
          </cell>
          <cell r="B5015" t="str">
            <v>25-140-98</v>
          </cell>
          <cell r="C5015" t="str">
            <v xml:space="preserve">COBRA HEAD PLATE 8HOLES170MM            </v>
          </cell>
          <cell r="D5015" t="str">
            <v>PC</v>
          </cell>
          <cell r="E5015">
            <v>170</v>
          </cell>
          <cell r="F5015">
            <v>425</v>
          </cell>
        </row>
        <row r="5016">
          <cell r="A5016">
            <v>2514099</v>
          </cell>
          <cell r="B5016" t="str">
            <v>25-140-99</v>
          </cell>
          <cell r="C5016" t="str">
            <v xml:space="preserve">COBRA HEAD PLATE 9HOLES 186MM           </v>
          </cell>
          <cell r="D5016" t="str">
            <v>PC</v>
          </cell>
          <cell r="E5016">
            <v>170</v>
          </cell>
          <cell r="F5016">
            <v>425</v>
          </cell>
        </row>
        <row r="5017">
          <cell r="A5017">
            <v>2514102</v>
          </cell>
          <cell r="B5017" t="str">
            <v>25-141-02</v>
          </cell>
          <cell r="C5017" t="str">
            <v xml:space="preserve">PLATE  1/3 TUBE 25 MM                   </v>
          </cell>
          <cell r="D5017" t="str">
            <v>PC</v>
          </cell>
          <cell r="E5017">
            <v>7.07</v>
          </cell>
          <cell r="F5017">
            <v>17.675000000000001</v>
          </cell>
        </row>
        <row r="5018">
          <cell r="A5018">
            <v>2514103</v>
          </cell>
          <cell r="B5018" t="str">
            <v>25-141-03</v>
          </cell>
          <cell r="C5018" t="str">
            <v xml:space="preserve">PLATE  1/3 TUBE 37 MM                   </v>
          </cell>
          <cell r="D5018" t="str">
            <v>PC</v>
          </cell>
          <cell r="E5018">
            <v>7.91</v>
          </cell>
          <cell r="F5018">
            <v>19.774999999999999</v>
          </cell>
        </row>
        <row r="5019">
          <cell r="A5019">
            <v>2514104</v>
          </cell>
          <cell r="B5019" t="str">
            <v>25-141-04</v>
          </cell>
          <cell r="C5019" t="str">
            <v xml:space="preserve">PLATE  1/3 TUBE 49 MM                   </v>
          </cell>
          <cell r="D5019" t="str">
            <v>PC</v>
          </cell>
          <cell r="E5019">
            <v>8.4</v>
          </cell>
          <cell r="F5019">
            <v>21</v>
          </cell>
        </row>
        <row r="5020">
          <cell r="A5020">
            <v>2514105</v>
          </cell>
          <cell r="B5020" t="str">
            <v>25-141-05</v>
          </cell>
          <cell r="C5020" t="str">
            <v xml:space="preserve">PLATE  1/3 TUBE 61 MM                   </v>
          </cell>
          <cell r="D5020" t="str">
            <v>PC</v>
          </cell>
          <cell r="E5020">
            <v>9.18</v>
          </cell>
          <cell r="F5020">
            <v>22.95</v>
          </cell>
        </row>
        <row r="5021">
          <cell r="A5021">
            <v>2514106</v>
          </cell>
          <cell r="B5021" t="str">
            <v>25-141-06</v>
          </cell>
          <cell r="C5021" t="str">
            <v xml:space="preserve">PLATE  1/3 TUBE 73 MM                   </v>
          </cell>
          <cell r="D5021" t="str">
            <v>PC</v>
          </cell>
          <cell r="E5021">
            <v>9.61</v>
          </cell>
          <cell r="F5021">
            <v>24.024999999999999</v>
          </cell>
        </row>
        <row r="5022">
          <cell r="A5022">
            <v>2514107</v>
          </cell>
          <cell r="B5022" t="str">
            <v>25-141-07</v>
          </cell>
          <cell r="C5022" t="str">
            <v xml:space="preserve">PLATE  1/3 TUBE 85 MM                   </v>
          </cell>
          <cell r="D5022" t="str">
            <v>PC</v>
          </cell>
          <cell r="E5022">
            <v>10.199999999999999</v>
          </cell>
          <cell r="F5022">
            <v>25.5</v>
          </cell>
        </row>
        <row r="5023">
          <cell r="A5023">
            <v>2514108</v>
          </cell>
          <cell r="B5023" t="str">
            <v>25-141-08</v>
          </cell>
          <cell r="C5023" t="str">
            <v xml:space="preserve">PLATE  1/3 TUBE 97 MM                   </v>
          </cell>
          <cell r="D5023" t="str">
            <v>PC</v>
          </cell>
          <cell r="E5023">
            <v>10.37</v>
          </cell>
          <cell r="F5023">
            <v>25.924999999999997</v>
          </cell>
        </row>
        <row r="5024">
          <cell r="A5024">
            <v>2514109</v>
          </cell>
          <cell r="B5024" t="str">
            <v>25-141-09</v>
          </cell>
          <cell r="C5024" t="str">
            <v xml:space="preserve">PLATE  1/3 TUBE 109 MM                  </v>
          </cell>
          <cell r="D5024" t="str">
            <v>PC</v>
          </cell>
          <cell r="E5024">
            <v>10.46</v>
          </cell>
          <cell r="F5024">
            <v>26.150000000000002</v>
          </cell>
        </row>
        <row r="5025">
          <cell r="A5025">
            <v>2514110</v>
          </cell>
          <cell r="B5025" t="str">
            <v>25-141-10</v>
          </cell>
          <cell r="C5025" t="str">
            <v xml:space="preserve">PLATE  1/3 TUBE 121 MM                  </v>
          </cell>
          <cell r="D5025" t="str">
            <v>PC</v>
          </cell>
          <cell r="E5025">
            <v>10.97</v>
          </cell>
          <cell r="F5025">
            <v>27.425000000000001</v>
          </cell>
        </row>
        <row r="5026">
          <cell r="A5026">
            <v>2514112</v>
          </cell>
          <cell r="B5026" t="str">
            <v>25-141-12</v>
          </cell>
          <cell r="C5026" t="str">
            <v xml:space="preserve">PLATE  1/3 TUBE 145 MM                  </v>
          </cell>
          <cell r="D5026" t="str">
            <v>PC</v>
          </cell>
          <cell r="E5026">
            <v>11.31</v>
          </cell>
          <cell r="F5026">
            <v>28.275000000000002</v>
          </cell>
        </row>
        <row r="5027">
          <cell r="A5027">
            <v>2514113</v>
          </cell>
          <cell r="B5027" t="str">
            <v>25-141-13</v>
          </cell>
          <cell r="C5027" t="str">
            <v xml:space="preserve">T-PLATE,SMALL,RIGHT ANG.45MM            </v>
          </cell>
          <cell r="D5027" t="str">
            <v>PC</v>
          </cell>
          <cell r="E5027">
            <v>27.63</v>
          </cell>
          <cell r="F5027">
            <v>69.075000000000003</v>
          </cell>
        </row>
        <row r="5028">
          <cell r="A5028">
            <v>2514114</v>
          </cell>
          <cell r="B5028" t="str">
            <v>25-141-14</v>
          </cell>
          <cell r="C5028" t="str">
            <v xml:space="preserve">T-PLATE,SMALL,RIGHT ANG.58MM            </v>
          </cell>
          <cell r="D5028" t="str">
            <v>PC</v>
          </cell>
          <cell r="E5028">
            <v>29.92</v>
          </cell>
          <cell r="F5028">
            <v>74.800000000000011</v>
          </cell>
        </row>
        <row r="5029">
          <cell r="A5029">
            <v>2514115</v>
          </cell>
          <cell r="B5029" t="str">
            <v>25-141-15</v>
          </cell>
          <cell r="C5029" t="str">
            <v xml:space="preserve">T-PLATE,SMALL,RIGHT ANG 66MM            </v>
          </cell>
          <cell r="D5029" t="str">
            <v>PC</v>
          </cell>
          <cell r="E5029">
            <v>30.09</v>
          </cell>
          <cell r="F5029">
            <v>75.224999999999994</v>
          </cell>
        </row>
        <row r="5030">
          <cell r="A5030">
            <v>2514116</v>
          </cell>
          <cell r="B5030" t="str">
            <v>25-141-16</v>
          </cell>
          <cell r="C5030" t="str">
            <v xml:space="preserve">T-PLATE,SMALL,RIGHT ANG.78MM            </v>
          </cell>
          <cell r="D5030" t="str">
            <v>PC</v>
          </cell>
          <cell r="E5030">
            <v>34.43</v>
          </cell>
          <cell r="F5030">
            <v>86.075000000000003</v>
          </cell>
        </row>
        <row r="5031">
          <cell r="A5031">
            <v>2514123</v>
          </cell>
          <cell r="B5031" t="str">
            <v>25-141-23</v>
          </cell>
          <cell r="C5031" t="str">
            <v xml:space="preserve">T-PLATE,SMALL,OBLIQU.ANG54MM            </v>
          </cell>
          <cell r="D5031" t="str">
            <v>PC</v>
          </cell>
          <cell r="E5031">
            <v>51.09</v>
          </cell>
          <cell r="F5031">
            <v>127.72500000000001</v>
          </cell>
        </row>
        <row r="5032">
          <cell r="A5032">
            <v>2514125</v>
          </cell>
          <cell r="B5032" t="str">
            <v>25-141-25</v>
          </cell>
          <cell r="C5032" t="str">
            <v xml:space="preserve">T-PLATE,SMALL,OBLIQU.ANG75MM            </v>
          </cell>
          <cell r="D5032" t="str">
            <v>PC</v>
          </cell>
          <cell r="E5032">
            <v>52.79</v>
          </cell>
          <cell r="F5032">
            <v>131.97499999999999</v>
          </cell>
        </row>
        <row r="5033">
          <cell r="A5033">
            <v>2514133</v>
          </cell>
          <cell r="B5033" t="str">
            <v>25-141-33</v>
          </cell>
          <cell r="C5033" t="str">
            <v xml:space="preserve">RADIUS PLATE LEFT                       </v>
          </cell>
          <cell r="D5033" t="str">
            <v>PC</v>
          </cell>
          <cell r="E5033">
            <v>53.81</v>
          </cell>
          <cell r="F5033">
            <v>134.52500000000001</v>
          </cell>
        </row>
        <row r="5034">
          <cell r="A5034">
            <v>2514134</v>
          </cell>
          <cell r="B5034" t="str">
            <v>25-141-34</v>
          </cell>
          <cell r="C5034" t="str">
            <v xml:space="preserve">RADIUS PLATE RIGHT                      </v>
          </cell>
          <cell r="D5034" t="str">
            <v>PC</v>
          </cell>
          <cell r="E5034">
            <v>53.81</v>
          </cell>
          <cell r="F5034">
            <v>134.52500000000001</v>
          </cell>
        </row>
        <row r="5035">
          <cell r="A5035">
            <v>2514213</v>
          </cell>
          <cell r="B5035" t="str">
            <v>25-142-13</v>
          </cell>
          <cell r="C5035" t="str">
            <v xml:space="preserve">PLATE  1/4 TUBE 23 MM                   </v>
          </cell>
          <cell r="D5035" t="str">
            <v>PC</v>
          </cell>
          <cell r="E5035">
            <v>7.52</v>
          </cell>
          <cell r="F5035">
            <v>18.799999999999997</v>
          </cell>
        </row>
        <row r="5036">
          <cell r="A5036">
            <v>2514214</v>
          </cell>
          <cell r="B5036" t="str">
            <v>25-142-14</v>
          </cell>
          <cell r="C5036" t="str">
            <v xml:space="preserve">PLATE  1/4 TUBE 31 MM                   </v>
          </cell>
          <cell r="D5036" t="str">
            <v>PC</v>
          </cell>
          <cell r="E5036">
            <v>8.1999999999999993</v>
          </cell>
          <cell r="F5036">
            <v>20.5</v>
          </cell>
        </row>
        <row r="5037">
          <cell r="A5037">
            <v>2514215</v>
          </cell>
          <cell r="B5037" t="str">
            <v>25-142-15</v>
          </cell>
          <cell r="C5037" t="str">
            <v xml:space="preserve">PLATE  1/4 TUBE 39 MM                   </v>
          </cell>
          <cell r="D5037" t="str">
            <v>PC</v>
          </cell>
          <cell r="E5037">
            <v>8.84</v>
          </cell>
          <cell r="F5037">
            <v>22.1</v>
          </cell>
        </row>
        <row r="5038">
          <cell r="A5038">
            <v>2514216</v>
          </cell>
          <cell r="B5038" t="str">
            <v>25-142-16</v>
          </cell>
          <cell r="C5038" t="str">
            <v xml:space="preserve">PLATE  1/4 TUBE 47 MM                   </v>
          </cell>
          <cell r="D5038" t="str">
            <v>PC</v>
          </cell>
          <cell r="E5038">
            <v>9.7799999999999994</v>
          </cell>
          <cell r="F5038">
            <v>24.45</v>
          </cell>
        </row>
        <row r="5039">
          <cell r="A5039">
            <v>2514217</v>
          </cell>
          <cell r="B5039" t="str">
            <v>25-142-17</v>
          </cell>
          <cell r="C5039" t="str">
            <v xml:space="preserve">PLATE  1/4 TUBE 55 MM                   </v>
          </cell>
          <cell r="D5039" t="str">
            <v>PC</v>
          </cell>
          <cell r="E5039">
            <v>10.37</v>
          </cell>
          <cell r="F5039">
            <v>25.924999999999997</v>
          </cell>
        </row>
        <row r="5040">
          <cell r="A5040">
            <v>2514218</v>
          </cell>
          <cell r="B5040" t="str">
            <v>25-142-18</v>
          </cell>
          <cell r="C5040" t="str">
            <v xml:space="preserve">PLATE  1/4 TUBE 63 MM                   </v>
          </cell>
          <cell r="D5040" t="str">
            <v>PC</v>
          </cell>
          <cell r="E5040">
            <v>10.97</v>
          </cell>
          <cell r="F5040">
            <v>27.425000000000001</v>
          </cell>
        </row>
        <row r="5041">
          <cell r="A5041">
            <v>2514219</v>
          </cell>
          <cell r="B5041" t="str">
            <v>25-142-19</v>
          </cell>
          <cell r="C5041" t="str">
            <v xml:space="preserve">PLATE  1/4 TUBE 71 MM                   </v>
          </cell>
          <cell r="D5041" t="str">
            <v>PC</v>
          </cell>
          <cell r="E5041">
            <v>11.39</v>
          </cell>
          <cell r="F5041">
            <v>28.475000000000001</v>
          </cell>
        </row>
        <row r="5042">
          <cell r="A5042">
            <v>2514221</v>
          </cell>
          <cell r="B5042" t="str">
            <v>25-142-21</v>
          </cell>
          <cell r="C5042" t="str">
            <v xml:space="preserve">MULTIPLE FRAGMENT PLATE                 </v>
          </cell>
          <cell r="D5042" t="str">
            <v>PC</v>
          </cell>
          <cell r="E5042">
            <v>28.65</v>
          </cell>
          <cell r="F5042">
            <v>71.625</v>
          </cell>
        </row>
        <row r="5043">
          <cell r="A5043">
            <v>2514231</v>
          </cell>
          <cell r="B5043" t="str">
            <v>25-142-31</v>
          </cell>
          <cell r="C5043" t="str">
            <v xml:space="preserve">L-PLATE, SMALL, LEFT                    </v>
          </cell>
          <cell r="D5043" t="str">
            <v>PC</v>
          </cell>
          <cell r="E5043">
            <v>10.46</v>
          </cell>
          <cell r="F5043">
            <v>26.150000000000002</v>
          </cell>
        </row>
        <row r="5044">
          <cell r="A5044">
            <v>2514232</v>
          </cell>
          <cell r="B5044" t="str">
            <v>25-142-32</v>
          </cell>
          <cell r="C5044" t="str">
            <v xml:space="preserve">L-PLATE, SMALL, RIGHT                   </v>
          </cell>
          <cell r="D5044" t="str">
            <v>PC</v>
          </cell>
          <cell r="E5044">
            <v>10.46</v>
          </cell>
          <cell r="F5044">
            <v>26.150000000000002</v>
          </cell>
        </row>
        <row r="5045">
          <cell r="A5045">
            <v>2514233</v>
          </cell>
          <cell r="B5045" t="str">
            <v>25-142-33</v>
          </cell>
          <cell r="C5045" t="str">
            <v xml:space="preserve">L-PLATE,SMALL,OBLIQUE, LEFT             </v>
          </cell>
          <cell r="D5045" t="str">
            <v>PC</v>
          </cell>
          <cell r="E5045">
            <v>10.46</v>
          </cell>
          <cell r="F5045">
            <v>26.150000000000002</v>
          </cell>
        </row>
        <row r="5046">
          <cell r="A5046">
            <v>2514234</v>
          </cell>
          <cell r="B5046" t="str">
            <v>25-142-34</v>
          </cell>
          <cell r="C5046" t="str">
            <v xml:space="preserve">L-PLATE,SMALL,OBLIQUE,RIGHT             </v>
          </cell>
          <cell r="D5046" t="str">
            <v>PC</v>
          </cell>
          <cell r="E5046">
            <v>10.46</v>
          </cell>
          <cell r="F5046">
            <v>26.150000000000002</v>
          </cell>
        </row>
        <row r="5047">
          <cell r="A5047">
            <v>2514241</v>
          </cell>
          <cell r="B5047" t="str">
            <v>25-142-41</v>
          </cell>
          <cell r="C5047" t="str">
            <v xml:space="preserve">T-PLATE, SMALL                          </v>
          </cell>
          <cell r="D5047" t="str">
            <v>PC</v>
          </cell>
          <cell r="E5047">
            <v>10.46</v>
          </cell>
          <cell r="F5047">
            <v>26.150000000000002</v>
          </cell>
        </row>
        <row r="5048">
          <cell r="A5048">
            <v>2514313</v>
          </cell>
          <cell r="B5048" t="str">
            <v>25-143-13</v>
          </cell>
          <cell r="C5048" t="str">
            <v xml:space="preserve">MINI-PLATE,  3 HOLES,  17 MM            </v>
          </cell>
          <cell r="D5048" t="str">
            <v>PC</v>
          </cell>
          <cell r="E5048">
            <v>13.09</v>
          </cell>
          <cell r="F5048">
            <v>32.725000000000001</v>
          </cell>
        </row>
        <row r="5049">
          <cell r="A5049">
            <v>2514314</v>
          </cell>
          <cell r="B5049" t="str">
            <v>25-143-14</v>
          </cell>
          <cell r="C5049" t="str">
            <v xml:space="preserve">MINI-PLATE,  4 HOLES,  23 MM            </v>
          </cell>
          <cell r="D5049" t="str">
            <v>PC</v>
          </cell>
          <cell r="E5049">
            <v>13.09</v>
          </cell>
          <cell r="F5049">
            <v>32.725000000000001</v>
          </cell>
        </row>
        <row r="5050">
          <cell r="A5050">
            <v>2514315</v>
          </cell>
          <cell r="B5050" t="str">
            <v>25-143-15</v>
          </cell>
          <cell r="C5050" t="str">
            <v xml:space="preserve">MINI-PLATE,  5 HOLES,  29 MM            </v>
          </cell>
          <cell r="D5050" t="str">
            <v>PC</v>
          </cell>
          <cell r="E5050">
            <v>13.09</v>
          </cell>
          <cell r="F5050">
            <v>32.725000000000001</v>
          </cell>
        </row>
        <row r="5051">
          <cell r="A5051">
            <v>2514316</v>
          </cell>
          <cell r="B5051" t="str">
            <v>25-143-16</v>
          </cell>
          <cell r="C5051" t="str">
            <v xml:space="preserve">MINI-PLATE,  6 HOLES,  35 MM            </v>
          </cell>
          <cell r="D5051" t="str">
            <v>PC</v>
          </cell>
          <cell r="E5051">
            <v>14.79</v>
          </cell>
          <cell r="F5051">
            <v>36.974999999999994</v>
          </cell>
        </row>
        <row r="5052">
          <cell r="A5052">
            <v>2514331</v>
          </cell>
          <cell r="B5052" t="str">
            <v>25-143-31</v>
          </cell>
          <cell r="C5052" t="str">
            <v xml:space="preserve">MINI-L-PLATE, LEFT                      </v>
          </cell>
          <cell r="D5052" t="str">
            <v>PC</v>
          </cell>
          <cell r="E5052">
            <v>17.600000000000001</v>
          </cell>
          <cell r="F5052">
            <v>44</v>
          </cell>
        </row>
        <row r="5053">
          <cell r="A5053">
            <v>2514332</v>
          </cell>
          <cell r="B5053" t="str">
            <v>25-143-32</v>
          </cell>
          <cell r="C5053" t="str">
            <v xml:space="preserve">MINI-L-PLATE, RIGHT                     </v>
          </cell>
          <cell r="D5053" t="str">
            <v>PC</v>
          </cell>
          <cell r="E5053">
            <v>17.600000000000001</v>
          </cell>
          <cell r="F5053">
            <v>44</v>
          </cell>
        </row>
        <row r="5054">
          <cell r="A5054">
            <v>2514333</v>
          </cell>
          <cell r="B5054" t="str">
            <v>25-143-33</v>
          </cell>
          <cell r="C5054" t="str">
            <v xml:space="preserve">MINI-L-PLATE,OBLIQUE LEFT               </v>
          </cell>
          <cell r="D5054" t="str">
            <v>PC</v>
          </cell>
          <cell r="E5054">
            <v>17.600000000000001</v>
          </cell>
          <cell r="F5054">
            <v>44</v>
          </cell>
        </row>
        <row r="5055">
          <cell r="A5055">
            <v>2514334</v>
          </cell>
          <cell r="B5055" t="str">
            <v>25-143-34</v>
          </cell>
          <cell r="C5055" t="str">
            <v xml:space="preserve">MINI-L-PLATE,OBLIQUE RIGHT              </v>
          </cell>
          <cell r="D5055" t="str">
            <v>PC</v>
          </cell>
          <cell r="E5055">
            <v>17.600000000000001</v>
          </cell>
          <cell r="F5055">
            <v>44</v>
          </cell>
        </row>
        <row r="5056">
          <cell r="A5056">
            <v>2514341</v>
          </cell>
          <cell r="B5056" t="str">
            <v>25-143-41</v>
          </cell>
          <cell r="C5056" t="str">
            <v xml:space="preserve">MINI T-PLATE                            </v>
          </cell>
          <cell r="D5056" t="str">
            <v>PC</v>
          </cell>
          <cell r="E5056">
            <v>17.600000000000001</v>
          </cell>
          <cell r="F5056">
            <v>44</v>
          </cell>
        </row>
        <row r="5057">
          <cell r="A5057">
            <v>2514402</v>
          </cell>
          <cell r="B5057" t="str">
            <v>25-144-02</v>
          </cell>
          <cell r="C5057" t="str">
            <v xml:space="preserve">PLATE SMALL FRAGM. 2HL. 20MM            </v>
          </cell>
          <cell r="D5057" t="str">
            <v>PC</v>
          </cell>
          <cell r="E5057">
            <v>22.27</v>
          </cell>
          <cell r="F5057">
            <v>55.674999999999997</v>
          </cell>
        </row>
        <row r="5058">
          <cell r="A5058">
            <v>2514404</v>
          </cell>
          <cell r="B5058" t="str">
            <v>25-144-04</v>
          </cell>
          <cell r="C5058" t="str">
            <v xml:space="preserve">PLATE SMALL FRAGM. 4HL. 36MM            </v>
          </cell>
          <cell r="D5058" t="str">
            <v>PC</v>
          </cell>
          <cell r="E5058">
            <v>24.23</v>
          </cell>
          <cell r="F5058">
            <v>60.575000000000003</v>
          </cell>
        </row>
        <row r="5059">
          <cell r="A5059">
            <v>2514405</v>
          </cell>
          <cell r="B5059" t="str">
            <v>25-144-05</v>
          </cell>
          <cell r="C5059" t="str">
            <v xml:space="preserve">PLATE SMALL FRAGM. 5HL. 44MM            </v>
          </cell>
          <cell r="D5059" t="str">
            <v>PC</v>
          </cell>
          <cell r="E5059">
            <v>25.33</v>
          </cell>
          <cell r="F5059">
            <v>63.324999999999996</v>
          </cell>
        </row>
        <row r="5060">
          <cell r="A5060">
            <v>2514406</v>
          </cell>
          <cell r="B5060" t="str">
            <v>25-144-06</v>
          </cell>
          <cell r="C5060" t="str">
            <v xml:space="preserve">PLATE SMALL FRAGM. 6HL. 52MM            </v>
          </cell>
          <cell r="D5060" t="str">
            <v>PC</v>
          </cell>
          <cell r="E5060">
            <v>27.88</v>
          </cell>
          <cell r="F5060">
            <v>69.7</v>
          </cell>
        </row>
        <row r="5061">
          <cell r="A5061">
            <v>2514407</v>
          </cell>
          <cell r="B5061" t="str">
            <v>25-144-07</v>
          </cell>
          <cell r="C5061" t="str">
            <v xml:space="preserve">PLATE SMALL FRAGM. 7HL. 60MM            </v>
          </cell>
          <cell r="D5061" t="str">
            <v>PC</v>
          </cell>
          <cell r="E5061">
            <v>31.03</v>
          </cell>
          <cell r="F5061">
            <v>77.575000000000003</v>
          </cell>
        </row>
        <row r="5062">
          <cell r="A5062">
            <v>2514408</v>
          </cell>
          <cell r="B5062" t="str">
            <v>25-144-08</v>
          </cell>
          <cell r="C5062" t="str">
            <v xml:space="preserve">PLATE SMALL FRAGM. 8HL. 68MM            </v>
          </cell>
          <cell r="D5062" t="str">
            <v>PC</v>
          </cell>
          <cell r="E5062">
            <v>34.68</v>
          </cell>
          <cell r="F5062">
            <v>86.7</v>
          </cell>
        </row>
        <row r="5063">
          <cell r="A5063">
            <v>2514409</v>
          </cell>
          <cell r="B5063" t="str">
            <v>25-144-09</v>
          </cell>
          <cell r="C5063" t="str">
            <v xml:space="preserve">PLATE SMALL FRAGM. 9HL. 76MM            </v>
          </cell>
          <cell r="D5063" t="str">
            <v>PC</v>
          </cell>
          <cell r="E5063">
            <v>38</v>
          </cell>
          <cell r="F5063">
            <v>95</v>
          </cell>
        </row>
        <row r="5064">
          <cell r="A5064">
            <v>2514410</v>
          </cell>
          <cell r="B5064" t="str">
            <v>25-144-10</v>
          </cell>
          <cell r="C5064" t="str">
            <v xml:space="preserve">PLATE SMALL FRAGM.10HL. 84MM            </v>
          </cell>
          <cell r="D5064" t="str">
            <v>PC</v>
          </cell>
          <cell r="E5064">
            <v>41.23</v>
          </cell>
          <cell r="F5064">
            <v>103.07499999999999</v>
          </cell>
        </row>
        <row r="5065">
          <cell r="A5065">
            <v>2514412</v>
          </cell>
          <cell r="B5065" t="str">
            <v>25-144-12</v>
          </cell>
          <cell r="C5065" t="str">
            <v xml:space="preserve">PLATE SMALL FRAGM.12HL.100MM            </v>
          </cell>
          <cell r="D5065" t="str">
            <v>PC</v>
          </cell>
          <cell r="E5065">
            <v>43.18</v>
          </cell>
          <cell r="F5065">
            <v>107.95</v>
          </cell>
        </row>
        <row r="5066">
          <cell r="A5066">
            <v>2514802</v>
          </cell>
          <cell r="B5066" t="str">
            <v>25-148-02</v>
          </cell>
          <cell r="C5066" t="str">
            <v xml:space="preserve">PLATE,SMALL FRAGMENT  25 MM             </v>
          </cell>
          <cell r="D5066" t="str">
            <v>PC</v>
          </cell>
          <cell r="E5066">
            <v>18.45</v>
          </cell>
          <cell r="F5066">
            <v>46.125</v>
          </cell>
        </row>
        <row r="5067">
          <cell r="A5067">
            <v>2514803</v>
          </cell>
          <cell r="B5067" t="str">
            <v>25-148-03</v>
          </cell>
          <cell r="C5067" t="str">
            <v xml:space="preserve">PLATE,SMALL FRAGMENT  37 MM             </v>
          </cell>
          <cell r="D5067" t="str">
            <v>PC</v>
          </cell>
          <cell r="E5067">
            <v>19.47</v>
          </cell>
          <cell r="F5067">
            <v>48.674999999999997</v>
          </cell>
        </row>
        <row r="5068">
          <cell r="A5068">
            <v>2514804</v>
          </cell>
          <cell r="B5068" t="str">
            <v>25-148-04</v>
          </cell>
          <cell r="C5068" t="str">
            <v xml:space="preserve">PLATE,SMALL FRAGMENT   49 MM            </v>
          </cell>
          <cell r="D5068" t="str">
            <v>PC</v>
          </cell>
          <cell r="E5068">
            <v>20.399999999999999</v>
          </cell>
          <cell r="F5068">
            <v>51</v>
          </cell>
        </row>
        <row r="5069">
          <cell r="A5069">
            <v>2514805</v>
          </cell>
          <cell r="B5069" t="str">
            <v>25-148-05</v>
          </cell>
          <cell r="C5069" t="str">
            <v xml:space="preserve">PLATE,SMALL FRAGMENT   61 MM            </v>
          </cell>
          <cell r="D5069" t="str">
            <v>PC</v>
          </cell>
          <cell r="E5069">
            <v>21.17</v>
          </cell>
          <cell r="F5069">
            <v>52.925000000000004</v>
          </cell>
        </row>
        <row r="5070">
          <cell r="A5070">
            <v>2514806</v>
          </cell>
          <cell r="B5070" t="str">
            <v>25-148-06</v>
          </cell>
          <cell r="C5070" t="str">
            <v xml:space="preserve">PLATE,SMALL FRAGMENT   73 MM            </v>
          </cell>
          <cell r="D5070" t="str">
            <v>PC</v>
          </cell>
          <cell r="E5070">
            <v>22.1</v>
          </cell>
          <cell r="F5070">
            <v>55.25</v>
          </cell>
        </row>
        <row r="5071">
          <cell r="A5071">
            <v>2514807</v>
          </cell>
          <cell r="B5071" t="str">
            <v>25-148-07</v>
          </cell>
          <cell r="C5071" t="str">
            <v xml:space="preserve">PLATE,SMALL FRAGMENT   85 MM            </v>
          </cell>
          <cell r="D5071" t="str">
            <v>PC</v>
          </cell>
          <cell r="E5071">
            <v>23.46</v>
          </cell>
          <cell r="F5071">
            <v>58.650000000000006</v>
          </cell>
        </row>
        <row r="5072">
          <cell r="A5072">
            <v>2514808</v>
          </cell>
          <cell r="B5072" t="str">
            <v>25-148-08</v>
          </cell>
          <cell r="C5072" t="str">
            <v xml:space="preserve">PLATE,SMALL FRAGMENT   97 MM            </v>
          </cell>
          <cell r="D5072" t="str">
            <v>PC</v>
          </cell>
          <cell r="E5072">
            <v>24.23</v>
          </cell>
          <cell r="F5072">
            <v>60.575000000000003</v>
          </cell>
        </row>
        <row r="5073">
          <cell r="A5073">
            <v>2514810</v>
          </cell>
          <cell r="B5073" t="str">
            <v>25-148-10</v>
          </cell>
          <cell r="C5073" t="str">
            <v xml:space="preserve">PLATE,SMALL FRAGMENT  121 MM            </v>
          </cell>
          <cell r="D5073" t="str">
            <v>PC</v>
          </cell>
          <cell r="E5073">
            <v>28.9</v>
          </cell>
          <cell r="F5073">
            <v>72.25</v>
          </cell>
        </row>
        <row r="5074">
          <cell r="A5074">
            <v>2514812</v>
          </cell>
          <cell r="B5074" t="str">
            <v>25-148-12</v>
          </cell>
          <cell r="C5074" t="str">
            <v xml:space="preserve">PLATE,SMALL FRAGMENT  145 MM            </v>
          </cell>
          <cell r="D5074" t="str">
            <v>PC</v>
          </cell>
          <cell r="E5074">
            <v>33.24</v>
          </cell>
          <cell r="F5074">
            <v>83.100000000000009</v>
          </cell>
        </row>
        <row r="5075">
          <cell r="A5075">
            <v>2517035</v>
          </cell>
          <cell r="B5075" t="str">
            <v>25-170-35</v>
          </cell>
          <cell r="C5075" t="str">
            <v>DMS INT.LAGSCREW,35MM,INCL.COMPR.STERILE</v>
          </cell>
          <cell r="D5075" t="str">
            <v>PC</v>
          </cell>
          <cell r="E5075">
            <v>33.49</v>
          </cell>
          <cell r="F5075">
            <v>83.725000000000009</v>
          </cell>
        </row>
        <row r="5076">
          <cell r="A5076">
            <v>2517040</v>
          </cell>
          <cell r="B5076" t="str">
            <v>25-170-40</v>
          </cell>
          <cell r="C5076" t="str">
            <v>DMS INT.LAGSCREW,40MM,INCL.COMPR.STERILE</v>
          </cell>
          <cell r="D5076" t="str">
            <v>PC</v>
          </cell>
          <cell r="E5076">
            <v>33.49</v>
          </cell>
          <cell r="F5076">
            <v>83.725000000000009</v>
          </cell>
        </row>
        <row r="5077">
          <cell r="A5077">
            <v>2517045</v>
          </cell>
          <cell r="B5077" t="str">
            <v>25-170-45</v>
          </cell>
          <cell r="C5077" t="str">
            <v>DMS INT.LAGSCREW,45MM,INCL.COMPR.STERILE</v>
          </cell>
          <cell r="D5077" t="str">
            <v>PC</v>
          </cell>
          <cell r="E5077">
            <v>33.49</v>
          </cell>
          <cell r="F5077">
            <v>83.725000000000009</v>
          </cell>
        </row>
        <row r="5078">
          <cell r="A5078">
            <v>2517050</v>
          </cell>
          <cell r="B5078" t="str">
            <v>25-170-50</v>
          </cell>
          <cell r="C5078" t="str">
            <v>DMS INT.LAGSCREW,50MM,INCL.COMPR.STERILE</v>
          </cell>
          <cell r="D5078" t="str">
            <v>PC</v>
          </cell>
          <cell r="E5078">
            <v>33.49</v>
          </cell>
          <cell r="F5078">
            <v>83.725000000000009</v>
          </cell>
        </row>
        <row r="5079">
          <cell r="A5079">
            <v>2517055</v>
          </cell>
          <cell r="B5079" t="str">
            <v>25-170-55</v>
          </cell>
          <cell r="C5079" t="str">
            <v>DMS INT.LAGSCREW,55MM,INCL.COMPR.STERILE</v>
          </cell>
          <cell r="D5079" t="str">
            <v>PC</v>
          </cell>
          <cell r="E5079">
            <v>33.49</v>
          </cell>
          <cell r="F5079">
            <v>83.725000000000009</v>
          </cell>
        </row>
        <row r="5080">
          <cell r="A5080">
            <v>2517060</v>
          </cell>
          <cell r="B5080" t="str">
            <v>25-170-60</v>
          </cell>
          <cell r="C5080" t="str">
            <v>DMS INT.LAGSCREW,60MM,INCL.COMPR.STERILE</v>
          </cell>
          <cell r="D5080" t="str">
            <v>PC</v>
          </cell>
          <cell r="E5080">
            <v>35.020000000000003</v>
          </cell>
          <cell r="F5080">
            <v>87.550000000000011</v>
          </cell>
        </row>
        <row r="5081">
          <cell r="A5081">
            <v>2517065</v>
          </cell>
          <cell r="B5081" t="str">
            <v>25-170-65</v>
          </cell>
          <cell r="C5081" t="str">
            <v>DMS INT.LAGSCREW,65MM,INCL.COMPR.STERILE</v>
          </cell>
          <cell r="D5081" t="str">
            <v>PC</v>
          </cell>
          <cell r="E5081">
            <v>35.020000000000003</v>
          </cell>
          <cell r="F5081">
            <v>87.550000000000011</v>
          </cell>
        </row>
        <row r="5082">
          <cell r="A5082">
            <v>2517070</v>
          </cell>
          <cell r="B5082" t="str">
            <v>25-170-70</v>
          </cell>
          <cell r="C5082" t="str">
            <v xml:space="preserve">MINI DMS LAG SCREW, 70 MM               </v>
          </cell>
          <cell r="D5082" t="str">
            <v>PC</v>
          </cell>
          <cell r="E5082">
            <v>36.72</v>
          </cell>
          <cell r="F5082">
            <v>91.8</v>
          </cell>
        </row>
        <row r="5083">
          <cell r="A5083">
            <v>2517075</v>
          </cell>
          <cell r="B5083" t="str">
            <v>25-170-75</v>
          </cell>
          <cell r="C5083" t="str">
            <v>DMS INT.LAGSCREW,75MM,INCL.COMPR.STERILE</v>
          </cell>
          <cell r="D5083" t="str">
            <v>PC</v>
          </cell>
          <cell r="E5083">
            <v>36.72</v>
          </cell>
          <cell r="F5083">
            <v>91.8</v>
          </cell>
        </row>
        <row r="5084">
          <cell r="A5084">
            <v>2517080</v>
          </cell>
          <cell r="B5084" t="str">
            <v>25-170-80</v>
          </cell>
          <cell r="C5084" t="str">
            <v>DMS INT.LAGSCREW,80MM,INCL.COMPR.STERILE</v>
          </cell>
          <cell r="D5084" t="str">
            <v>PC</v>
          </cell>
          <cell r="E5084">
            <v>38.340000000000003</v>
          </cell>
          <cell r="F5084">
            <v>95.850000000000009</v>
          </cell>
        </row>
        <row r="5085">
          <cell r="A5085">
            <v>2517085</v>
          </cell>
          <cell r="B5085" t="str">
            <v>25-170-85</v>
          </cell>
          <cell r="C5085" t="str">
            <v>DMS INT.LAGSCREW,85MM,INCL.COMPR.STERILE</v>
          </cell>
          <cell r="D5085" t="str">
            <v>PC</v>
          </cell>
          <cell r="E5085">
            <v>38.340000000000003</v>
          </cell>
          <cell r="F5085">
            <v>95.850000000000009</v>
          </cell>
        </row>
        <row r="5086">
          <cell r="A5086">
            <v>2517090</v>
          </cell>
          <cell r="B5086" t="str">
            <v>25-170-90</v>
          </cell>
          <cell r="C5086" t="str">
            <v>DMS INT.LAGSCREW,90MM,INCL.COMPR.STERILE</v>
          </cell>
          <cell r="D5086" t="str">
            <v>PC</v>
          </cell>
          <cell r="E5086">
            <v>51.09</v>
          </cell>
          <cell r="F5086">
            <v>127.72500000000001</v>
          </cell>
        </row>
        <row r="5087">
          <cell r="A5087">
            <v>2517099</v>
          </cell>
          <cell r="B5087" t="str">
            <v>25-170-99</v>
          </cell>
          <cell r="C5087" t="str">
            <v xml:space="preserve">MINI DMS COMPRESSION SCREW              </v>
          </cell>
          <cell r="D5087" t="str">
            <v>PC</v>
          </cell>
          <cell r="E5087">
            <v>3.66</v>
          </cell>
          <cell r="F5087">
            <v>9.15</v>
          </cell>
        </row>
        <row r="5088">
          <cell r="A5088">
            <v>2517803</v>
          </cell>
          <cell r="B5088" t="str">
            <v>25-178-03</v>
          </cell>
          <cell r="C5088" t="str">
            <v>DMS INTERM.PLATE, 3HOLES,80-110░,STERILE</v>
          </cell>
          <cell r="D5088" t="str">
            <v>PC</v>
          </cell>
          <cell r="E5088">
            <v>226.95</v>
          </cell>
          <cell r="F5088">
            <v>567.375</v>
          </cell>
        </row>
        <row r="5089">
          <cell r="A5089">
            <v>2517804</v>
          </cell>
          <cell r="B5089" t="str">
            <v>25-178-04</v>
          </cell>
          <cell r="C5089" t="str">
            <v>DMS INTERM.PLATE, 4HOLES,80-110░,STERILE</v>
          </cell>
          <cell r="D5089" t="str">
            <v>PC</v>
          </cell>
          <cell r="E5089">
            <v>226.95</v>
          </cell>
          <cell r="F5089">
            <v>567.375</v>
          </cell>
        </row>
        <row r="5090">
          <cell r="A5090">
            <v>2517806</v>
          </cell>
          <cell r="B5090" t="str">
            <v>25-178-06</v>
          </cell>
          <cell r="C5090" t="str">
            <v>DMS INTERM.PLATE, 6HOLES,80-110░,STERILE</v>
          </cell>
          <cell r="D5090" t="str">
            <v>PC</v>
          </cell>
          <cell r="E5090">
            <v>226.95</v>
          </cell>
          <cell r="F5090">
            <v>567.375</v>
          </cell>
        </row>
        <row r="5091">
          <cell r="A5091">
            <v>2517808</v>
          </cell>
          <cell r="B5091" t="str">
            <v>25-178-08</v>
          </cell>
          <cell r="C5091" t="str">
            <v>DMS INTERM.PLATE, 8HOLES,80-110░,STERILE</v>
          </cell>
          <cell r="D5091" t="str">
            <v>PC</v>
          </cell>
          <cell r="E5091">
            <v>226.95</v>
          </cell>
          <cell r="F5091">
            <v>567.375</v>
          </cell>
        </row>
        <row r="5092">
          <cell r="A5092">
            <v>2517903</v>
          </cell>
          <cell r="B5092" t="str">
            <v>25-179-03</v>
          </cell>
          <cell r="C5092" t="str">
            <v>DMS INTERM.PLATE,3HOLES,110-145░,STERILE</v>
          </cell>
          <cell r="D5092" t="str">
            <v>PC</v>
          </cell>
          <cell r="E5092">
            <v>226.95</v>
          </cell>
          <cell r="F5092">
            <v>567.375</v>
          </cell>
        </row>
        <row r="5093">
          <cell r="A5093">
            <v>2517904</v>
          </cell>
          <cell r="B5093" t="str">
            <v>25-179-04</v>
          </cell>
          <cell r="C5093" t="str">
            <v>DMS INTERM.PLATE,4HOLES,110-145░,STERILE</v>
          </cell>
          <cell r="D5093" t="str">
            <v>PC</v>
          </cell>
          <cell r="E5093">
            <v>226.95</v>
          </cell>
          <cell r="F5093">
            <v>567.375</v>
          </cell>
        </row>
        <row r="5094">
          <cell r="A5094">
            <v>2517906</v>
          </cell>
          <cell r="B5094" t="str">
            <v>25-179-06</v>
          </cell>
          <cell r="C5094" t="str">
            <v>DMS INTERM.PLATE,6HOLES,110-145░,STERILE</v>
          </cell>
          <cell r="D5094" t="str">
            <v>PC</v>
          </cell>
          <cell r="E5094">
            <v>226.95</v>
          </cell>
          <cell r="F5094">
            <v>567.375</v>
          </cell>
        </row>
        <row r="5095">
          <cell r="A5095">
            <v>2517908</v>
          </cell>
          <cell r="B5095" t="str">
            <v>25-179-08</v>
          </cell>
          <cell r="C5095" t="str">
            <v>DMS INTERM.PLATE,8HOLES,110-145░,STERILE</v>
          </cell>
          <cell r="D5095" t="str">
            <v>PC</v>
          </cell>
          <cell r="E5095">
            <v>226.95</v>
          </cell>
          <cell r="F5095">
            <v>567.375</v>
          </cell>
        </row>
        <row r="5096">
          <cell r="A5096">
            <v>2518000</v>
          </cell>
          <cell r="B5096" t="str">
            <v>25-180-00</v>
          </cell>
          <cell r="C5096" t="str">
            <v xml:space="preserve">D.M.S. LAG SCREW, 100MM                 </v>
          </cell>
          <cell r="D5096" t="str">
            <v>PC</v>
          </cell>
          <cell r="E5096">
            <v>51.94</v>
          </cell>
          <cell r="F5096">
            <v>129.85</v>
          </cell>
        </row>
        <row r="5097">
          <cell r="A5097">
            <v>2518005</v>
          </cell>
          <cell r="B5097" t="str">
            <v>25-180-05</v>
          </cell>
          <cell r="C5097" t="str">
            <v xml:space="preserve">DMS LAG SCREW 105 MM                    </v>
          </cell>
          <cell r="D5097" t="str">
            <v>PC</v>
          </cell>
          <cell r="E5097">
            <v>53.55</v>
          </cell>
          <cell r="F5097">
            <v>133.875</v>
          </cell>
        </row>
        <row r="5098">
          <cell r="A5098">
            <v>2518010</v>
          </cell>
          <cell r="B5098" t="str">
            <v>25-180-10</v>
          </cell>
          <cell r="C5098" t="str">
            <v xml:space="preserve">DMS-LAG SCREW, 110MM                    </v>
          </cell>
          <cell r="D5098" t="str">
            <v>PC</v>
          </cell>
          <cell r="E5098">
            <v>55.25</v>
          </cell>
          <cell r="F5098">
            <v>138.125</v>
          </cell>
        </row>
        <row r="5099">
          <cell r="A5099">
            <v>2518015</v>
          </cell>
          <cell r="B5099" t="str">
            <v>25-180-15</v>
          </cell>
          <cell r="C5099" t="str">
            <v xml:space="preserve">DMS LAG-SCREW 115 MM                    </v>
          </cell>
          <cell r="D5099" t="str">
            <v>PC</v>
          </cell>
          <cell r="E5099">
            <v>56.44</v>
          </cell>
          <cell r="F5099">
            <v>141.1</v>
          </cell>
        </row>
        <row r="5100">
          <cell r="A5100">
            <v>2518020</v>
          </cell>
          <cell r="B5100" t="str">
            <v>25-180-20</v>
          </cell>
          <cell r="C5100" t="str">
            <v xml:space="preserve">DMS-LAG SCREW, 120MM                    </v>
          </cell>
          <cell r="D5100" t="str">
            <v>PC</v>
          </cell>
          <cell r="E5100">
            <v>57.55</v>
          </cell>
          <cell r="F5100">
            <v>143.875</v>
          </cell>
        </row>
        <row r="5101">
          <cell r="A5101">
            <v>2518050</v>
          </cell>
          <cell r="B5101" t="str">
            <v>25-180-50</v>
          </cell>
          <cell r="C5101" t="str">
            <v xml:space="preserve">DMS-LAG SCREW, 50 MM                    </v>
          </cell>
          <cell r="D5101" t="str">
            <v>PC</v>
          </cell>
          <cell r="E5101">
            <v>37.32</v>
          </cell>
          <cell r="F5101">
            <v>93.3</v>
          </cell>
        </row>
        <row r="5102">
          <cell r="A5102">
            <v>2518055</v>
          </cell>
          <cell r="B5102" t="str">
            <v>25-180-55</v>
          </cell>
          <cell r="C5102" t="str">
            <v xml:space="preserve">DMS-LAG SCREW, 55MM                     </v>
          </cell>
          <cell r="D5102" t="str">
            <v>PC</v>
          </cell>
          <cell r="E5102">
            <v>38.25</v>
          </cell>
          <cell r="F5102">
            <v>95.625</v>
          </cell>
        </row>
        <row r="5103">
          <cell r="A5103">
            <v>2518060</v>
          </cell>
          <cell r="B5103" t="str">
            <v>25-180-60</v>
          </cell>
          <cell r="C5103" t="str">
            <v xml:space="preserve">DMS-LAG SCREW, 60MM                     </v>
          </cell>
          <cell r="D5103" t="str">
            <v>PC</v>
          </cell>
          <cell r="E5103">
            <v>39.19</v>
          </cell>
          <cell r="F5103">
            <v>97.974999999999994</v>
          </cell>
        </row>
        <row r="5104">
          <cell r="A5104">
            <v>2518065</v>
          </cell>
          <cell r="B5104" t="str">
            <v>25-180-65</v>
          </cell>
          <cell r="C5104" t="str">
            <v xml:space="preserve">DMS-LAG SCREW, 65MM                     </v>
          </cell>
          <cell r="D5104" t="str">
            <v>PC</v>
          </cell>
          <cell r="E5104">
            <v>40.21</v>
          </cell>
          <cell r="F5104">
            <v>100.52500000000001</v>
          </cell>
        </row>
        <row r="5105">
          <cell r="A5105">
            <v>2518070</v>
          </cell>
          <cell r="B5105" t="str">
            <v>25-180-70</v>
          </cell>
          <cell r="C5105" t="str">
            <v xml:space="preserve">DMS-LAG SCREW, 70MM                     </v>
          </cell>
          <cell r="D5105" t="str">
            <v>PC</v>
          </cell>
          <cell r="E5105">
            <v>41.06</v>
          </cell>
          <cell r="F5105">
            <v>102.65</v>
          </cell>
        </row>
        <row r="5106">
          <cell r="A5106">
            <v>2518075</v>
          </cell>
          <cell r="B5106" t="str">
            <v>25-180-75</v>
          </cell>
          <cell r="C5106" t="str">
            <v xml:space="preserve">DMS-LAG SCREW, 75MM                     </v>
          </cell>
          <cell r="D5106" t="str">
            <v>PC</v>
          </cell>
          <cell r="E5106">
            <v>42.25</v>
          </cell>
          <cell r="F5106">
            <v>105.625</v>
          </cell>
        </row>
        <row r="5107">
          <cell r="A5107">
            <v>2518080</v>
          </cell>
          <cell r="B5107" t="str">
            <v>25-180-80</v>
          </cell>
          <cell r="C5107" t="str">
            <v xml:space="preserve">DMS-LAG SCREW, 80MM                     </v>
          </cell>
          <cell r="D5107" t="str">
            <v>PC</v>
          </cell>
          <cell r="E5107">
            <v>43.18</v>
          </cell>
          <cell r="F5107">
            <v>107.95</v>
          </cell>
        </row>
        <row r="5108">
          <cell r="A5108">
            <v>2518085</v>
          </cell>
          <cell r="B5108" t="str">
            <v>25-180-85</v>
          </cell>
          <cell r="C5108" t="str">
            <v xml:space="preserve">DMS-LAG SCREW 85 MM                     </v>
          </cell>
          <cell r="D5108" t="str">
            <v>PC</v>
          </cell>
          <cell r="E5108">
            <v>46.24</v>
          </cell>
          <cell r="F5108">
            <v>115.60000000000001</v>
          </cell>
        </row>
        <row r="5109">
          <cell r="A5109">
            <v>2518090</v>
          </cell>
          <cell r="B5109" t="str">
            <v>25-180-90</v>
          </cell>
          <cell r="C5109" t="str">
            <v xml:space="preserve">DMS-LAG SCREW, 90MM                     </v>
          </cell>
          <cell r="D5109" t="str">
            <v>PC</v>
          </cell>
          <cell r="E5109">
            <v>49.22</v>
          </cell>
          <cell r="F5109">
            <v>123.05</v>
          </cell>
        </row>
        <row r="5110">
          <cell r="A5110">
            <v>2518095</v>
          </cell>
          <cell r="B5110" t="str">
            <v>25-180-95</v>
          </cell>
          <cell r="C5110" t="str">
            <v xml:space="preserve">DMS-LAG SCREW, 95 MM                    </v>
          </cell>
          <cell r="D5110" t="str">
            <v>PC</v>
          </cell>
          <cell r="E5110">
            <v>50.49</v>
          </cell>
          <cell r="F5110">
            <v>126.22500000000001</v>
          </cell>
        </row>
        <row r="5111">
          <cell r="A5111">
            <v>2518099</v>
          </cell>
          <cell r="B5111" t="str">
            <v>25-180-99</v>
          </cell>
          <cell r="C5111" t="str">
            <v xml:space="preserve">DMS-COMPRESSION SCREW                   </v>
          </cell>
          <cell r="D5111" t="str">
            <v>PC</v>
          </cell>
          <cell r="E5111">
            <v>4.3499999999999996</v>
          </cell>
          <cell r="F5111">
            <v>10.875</v>
          </cell>
        </row>
        <row r="5112">
          <cell r="A5112">
            <v>2518101</v>
          </cell>
          <cell r="B5112" t="str">
            <v>25-181-01</v>
          </cell>
          <cell r="C5112" t="str">
            <v xml:space="preserve">DMS PLATE  1-HOLES                      </v>
          </cell>
          <cell r="D5112" t="str">
            <v>PC</v>
          </cell>
          <cell r="E5112">
            <v>235.03</v>
          </cell>
          <cell r="F5112">
            <v>587.57500000000005</v>
          </cell>
        </row>
        <row r="5113">
          <cell r="A5113">
            <v>2518102</v>
          </cell>
          <cell r="B5113" t="str">
            <v>25-181-02</v>
          </cell>
          <cell r="C5113" t="str">
            <v xml:space="preserve">DMS PLATE  2-HOLES                      </v>
          </cell>
          <cell r="D5113" t="str">
            <v>PC</v>
          </cell>
          <cell r="E5113">
            <v>235.03</v>
          </cell>
          <cell r="F5113">
            <v>587.57500000000005</v>
          </cell>
        </row>
        <row r="5114">
          <cell r="A5114">
            <v>2518104</v>
          </cell>
          <cell r="B5114" t="str">
            <v>25-181-04</v>
          </cell>
          <cell r="C5114" t="str">
            <v xml:space="preserve">DMS PLATE  4-HOLES                      </v>
          </cell>
          <cell r="D5114" t="str">
            <v>PC</v>
          </cell>
          <cell r="E5114">
            <v>235.03</v>
          </cell>
          <cell r="F5114">
            <v>587.57500000000005</v>
          </cell>
        </row>
        <row r="5115">
          <cell r="A5115">
            <v>2518105</v>
          </cell>
          <cell r="B5115" t="str">
            <v>25-181-05</v>
          </cell>
          <cell r="C5115" t="str">
            <v xml:space="preserve">DMS PLATE  5-HOLES                      </v>
          </cell>
          <cell r="D5115" t="str">
            <v>PC</v>
          </cell>
          <cell r="E5115">
            <v>243.53</v>
          </cell>
          <cell r="F5115">
            <v>608.82500000000005</v>
          </cell>
        </row>
        <row r="5116">
          <cell r="A5116">
            <v>2518106</v>
          </cell>
          <cell r="B5116" t="str">
            <v>25-181-06</v>
          </cell>
          <cell r="C5116" t="str">
            <v xml:space="preserve">DMS PLATE  6-HOLES                      </v>
          </cell>
          <cell r="D5116" t="str">
            <v>PC</v>
          </cell>
          <cell r="E5116">
            <v>235.03</v>
          </cell>
          <cell r="F5116">
            <v>587.57500000000005</v>
          </cell>
        </row>
        <row r="5117">
          <cell r="A5117">
            <v>2518108</v>
          </cell>
          <cell r="B5117" t="str">
            <v>25-181-08</v>
          </cell>
          <cell r="C5117" t="str">
            <v xml:space="preserve">DMS PLATE  8-HOLES                      </v>
          </cell>
          <cell r="D5117" t="str">
            <v>PC</v>
          </cell>
          <cell r="E5117">
            <v>262.23</v>
          </cell>
          <cell r="F5117">
            <v>655.57500000000005</v>
          </cell>
        </row>
        <row r="5118">
          <cell r="A5118">
            <v>2518110</v>
          </cell>
          <cell r="B5118" t="str">
            <v>25-181-10</v>
          </cell>
          <cell r="C5118" t="str">
            <v xml:space="preserve">DMS PLATE 10-HOLES                      </v>
          </cell>
          <cell r="D5118" t="str">
            <v>PC</v>
          </cell>
          <cell r="E5118">
            <v>308.98</v>
          </cell>
          <cell r="F5118">
            <v>772.45</v>
          </cell>
        </row>
        <row r="5119">
          <cell r="A5119">
            <v>2518112</v>
          </cell>
          <cell r="B5119" t="str">
            <v>25-181-12</v>
          </cell>
          <cell r="C5119" t="str">
            <v xml:space="preserve">DMS PLATE 12-HOLES                      </v>
          </cell>
          <cell r="D5119" t="str">
            <v>PC</v>
          </cell>
          <cell r="E5119">
            <v>359.98</v>
          </cell>
          <cell r="F5119">
            <v>899.95</v>
          </cell>
        </row>
        <row r="5120">
          <cell r="A5120">
            <v>2518114</v>
          </cell>
          <cell r="B5120" t="str">
            <v>25-181-14</v>
          </cell>
          <cell r="C5120" t="str">
            <v xml:space="preserve">DMS PLATE 14-HOLES                      </v>
          </cell>
          <cell r="D5120" t="str">
            <v>PC</v>
          </cell>
          <cell r="E5120">
            <v>405.88</v>
          </cell>
          <cell r="F5120">
            <v>1014.7</v>
          </cell>
        </row>
        <row r="5121">
          <cell r="A5121">
            <v>2518116</v>
          </cell>
          <cell r="B5121" t="str">
            <v>25-181-16</v>
          </cell>
          <cell r="C5121" t="str">
            <v xml:space="preserve">DMS PLATE 16-HOLES                      </v>
          </cell>
          <cell r="D5121" t="str">
            <v>PC</v>
          </cell>
          <cell r="E5121">
            <v>462.4</v>
          </cell>
          <cell r="F5121">
            <v>1156</v>
          </cell>
        </row>
        <row r="5122">
          <cell r="A5122">
            <v>2518118</v>
          </cell>
          <cell r="B5122" t="str">
            <v>25-181-18</v>
          </cell>
          <cell r="C5122" t="str">
            <v xml:space="preserve">DMS PLATE 18-HOLES                      </v>
          </cell>
          <cell r="D5122" t="str">
            <v>PC</v>
          </cell>
          <cell r="E5122">
            <v>511.7</v>
          </cell>
          <cell r="F5122">
            <v>1279.25</v>
          </cell>
        </row>
        <row r="5123">
          <cell r="A5123">
            <v>2518202</v>
          </cell>
          <cell r="B5123" t="str">
            <v>25-182-02</v>
          </cell>
          <cell r="C5123" t="str">
            <v xml:space="preserve">DMS PLATE WITH SHORT TUBE 2-HOLES       </v>
          </cell>
          <cell r="D5123" t="str">
            <v>PC</v>
          </cell>
          <cell r="E5123">
            <v>235.03</v>
          </cell>
          <cell r="F5123">
            <v>587.57500000000005</v>
          </cell>
        </row>
        <row r="5124">
          <cell r="A5124">
            <v>2518204</v>
          </cell>
          <cell r="B5124" t="str">
            <v>25-182-04</v>
          </cell>
          <cell r="C5124" t="str">
            <v xml:space="preserve">DMS PLATE WITH SHORT TUBE 4-HOLE        </v>
          </cell>
          <cell r="D5124" t="str">
            <v>PC</v>
          </cell>
          <cell r="E5124">
            <v>235.03</v>
          </cell>
          <cell r="F5124">
            <v>587.57500000000005</v>
          </cell>
        </row>
        <row r="5125">
          <cell r="A5125">
            <v>2518206</v>
          </cell>
          <cell r="B5125" t="str">
            <v>25-182-06</v>
          </cell>
          <cell r="C5125" t="str">
            <v xml:space="preserve">DMS PLATE WITH SHORT TUBE 6-HOLE        </v>
          </cell>
          <cell r="D5125" t="str">
            <v>PC</v>
          </cell>
          <cell r="E5125">
            <v>235.03</v>
          </cell>
          <cell r="F5125">
            <v>587.57500000000005</v>
          </cell>
        </row>
        <row r="5126">
          <cell r="A5126">
            <v>2518208</v>
          </cell>
          <cell r="B5126" t="str">
            <v>25-182-08</v>
          </cell>
          <cell r="C5126" t="str">
            <v xml:space="preserve">DMS PLATE WITH SHORT TUBE 8-HOLES       </v>
          </cell>
          <cell r="D5126" t="str">
            <v>PC</v>
          </cell>
          <cell r="E5126">
            <v>280.08</v>
          </cell>
          <cell r="F5126">
            <v>700.19999999999993</v>
          </cell>
        </row>
        <row r="5127">
          <cell r="A5127">
            <v>2518214</v>
          </cell>
          <cell r="B5127" t="str">
            <v>25-182-14</v>
          </cell>
          <cell r="C5127" t="str">
            <v xml:space="preserve">D.M.S. PLATE WITH SHORT TUBE 14-HOLE    </v>
          </cell>
          <cell r="D5127" t="str">
            <v>PC</v>
          </cell>
          <cell r="E5127">
            <v>419.48</v>
          </cell>
          <cell r="F5127">
            <v>1048.7</v>
          </cell>
        </row>
        <row r="5128">
          <cell r="A5128">
            <v>2518302</v>
          </cell>
          <cell r="B5128" t="str">
            <v>25-183-02</v>
          </cell>
          <cell r="C5128" t="str">
            <v xml:space="preserve">DMS 2-HOLE PLATE SUPRACONDYLAR          </v>
          </cell>
          <cell r="D5128" t="str">
            <v>PC</v>
          </cell>
          <cell r="E5128">
            <v>254.58</v>
          </cell>
          <cell r="F5128">
            <v>636.45000000000005</v>
          </cell>
        </row>
        <row r="5129">
          <cell r="A5129">
            <v>2518304</v>
          </cell>
          <cell r="B5129" t="str">
            <v>25-183-04</v>
          </cell>
          <cell r="C5129" t="str">
            <v xml:space="preserve">DMS 4-HOLE PLATE SUPRACONDYLAR          </v>
          </cell>
          <cell r="D5129" t="str">
            <v>PC</v>
          </cell>
          <cell r="E5129">
            <v>254.58</v>
          </cell>
          <cell r="F5129">
            <v>636.45000000000005</v>
          </cell>
        </row>
        <row r="5130">
          <cell r="A5130">
            <v>2518306</v>
          </cell>
          <cell r="B5130" t="str">
            <v>25-183-06</v>
          </cell>
          <cell r="C5130" t="str">
            <v xml:space="preserve">DMS 6-HOLE PLATE SUPRACONDYLAR          </v>
          </cell>
          <cell r="D5130" t="str">
            <v>PC</v>
          </cell>
          <cell r="E5130">
            <v>254.58</v>
          </cell>
          <cell r="F5130">
            <v>636.45000000000005</v>
          </cell>
        </row>
        <row r="5131">
          <cell r="A5131">
            <v>2518308</v>
          </cell>
          <cell r="B5131" t="str">
            <v>25-183-08</v>
          </cell>
          <cell r="C5131" t="str">
            <v xml:space="preserve">DMS 8-HOLE PLATE SUPRACONDYLAR          </v>
          </cell>
          <cell r="D5131" t="str">
            <v>PC</v>
          </cell>
          <cell r="E5131">
            <v>298.77999999999997</v>
          </cell>
          <cell r="F5131">
            <v>746.94999999999993</v>
          </cell>
        </row>
        <row r="5132">
          <cell r="A5132">
            <v>2518310</v>
          </cell>
          <cell r="B5132" t="str">
            <v>25-183-10</v>
          </cell>
          <cell r="C5132" t="str">
            <v xml:space="preserve">DMS 10-HOLE PLATE SUPRACONDYLAR         </v>
          </cell>
          <cell r="D5132" t="str">
            <v>PC</v>
          </cell>
          <cell r="E5132">
            <v>342.98</v>
          </cell>
          <cell r="F5132">
            <v>857.45</v>
          </cell>
        </row>
        <row r="5133">
          <cell r="A5133">
            <v>2518312</v>
          </cell>
          <cell r="B5133" t="str">
            <v>25-183-12</v>
          </cell>
          <cell r="C5133" t="str">
            <v xml:space="preserve">DMS 12-HOLE PLATE SUPRACONDYLAR         </v>
          </cell>
          <cell r="D5133" t="str">
            <v>PC</v>
          </cell>
          <cell r="E5133">
            <v>398.65</v>
          </cell>
          <cell r="F5133">
            <v>996.625</v>
          </cell>
        </row>
        <row r="5134">
          <cell r="A5134">
            <v>2518314</v>
          </cell>
          <cell r="B5134" t="str">
            <v>25-183-14</v>
          </cell>
          <cell r="C5134" t="str">
            <v xml:space="preserve">DMS 14-HOLE PLATE SUPRACONDYLAR         </v>
          </cell>
          <cell r="D5134" t="str">
            <v>PC</v>
          </cell>
          <cell r="E5134">
            <v>440.3</v>
          </cell>
          <cell r="F5134">
            <v>1100.75</v>
          </cell>
        </row>
        <row r="5135">
          <cell r="A5135">
            <v>2518316</v>
          </cell>
          <cell r="B5135" t="str">
            <v>25-183-16</v>
          </cell>
          <cell r="C5135" t="str">
            <v xml:space="preserve">DMS 16-HOLE PLATE SUPRACONDYLAR         </v>
          </cell>
          <cell r="D5135" t="str">
            <v>PC</v>
          </cell>
          <cell r="E5135">
            <v>480.25</v>
          </cell>
          <cell r="F5135">
            <v>1200.625</v>
          </cell>
        </row>
        <row r="5136">
          <cell r="A5136">
            <v>2519991</v>
          </cell>
          <cell r="B5136" t="str">
            <v>25-199-91</v>
          </cell>
          <cell r="C5136" t="str">
            <v xml:space="preserve">STORAGE TRAY 2                          </v>
          </cell>
          <cell r="D5136" t="str">
            <v>PC</v>
          </cell>
          <cell r="E5136">
            <v>346</v>
          </cell>
          <cell r="F5136">
            <v>865</v>
          </cell>
        </row>
        <row r="5137">
          <cell r="A5137">
            <v>2521011</v>
          </cell>
          <cell r="B5137" t="str">
            <v>25-210-11</v>
          </cell>
          <cell r="C5137" t="str">
            <v xml:space="preserve">DRILL BIT 1.1 MM X 60MM, AO ATTACHMENT  </v>
          </cell>
          <cell r="D5137" t="str">
            <v>PC</v>
          </cell>
          <cell r="E5137">
            <v>17.510000000000002</v>
          </cell>
          <cell r="F5137">
            <v>43.775000000000006</v>
          </cell>
        </row>
        <row r="5138">
          <cell r="A5138">
            <v>2521015</v>
          </cell>
          <cell r="B5138" t="str">
            <v>25-210-15</v>
          </cell>
          <cell r="C5138" t="str">
            <v xml:space="preserve">DRILL BIT 1.5MM X 85MM,                 </v>
          </cell>
          <cell r="D5138" t="str">
            <v>PC</v>
          </cell>
          <cell r="E5138">
            <v>17.510000000000002</v>
          </cell>
          <cell r="F5138">
            <v>43.775000000000006</v>
          </cell>
        </row>
        <row r="5139">
          <cell r="A5139">
            <v>2521019</v>
          </cell>
          <cell r="B5139" t="str">
            <v>25-210-19</v>
          </cell>
          <cell r="C5139" t="str">
            <v xml:space="preserve">DRILL BIT 2.0MM X 100MM,                </v>
          </cell>
          <cell r="D5139" t="str">
            <v>PC</v>
          </cell>
          <cell r="E5139">
            <v>17.510000000000002</v>
          </cell>
          <cell r="F5139">
            <v>43.775000000000006</v>
          </cell>
        </row>
        <row r="5140">
          <cell r="A5140">
            <v>2521025</v>
          </cell>
          <cell r="B5140" t="str">
            <v>25-210-25</v>
          </cell>
          <cell r="C5140" t="str">
            <v xml:space="preserve">DRILL BIT 2.5MM X 110MM,                </v>
          </cell>
          <cell r="D5140" t="str">
            <v>PC</v>
          </cell>
          <cell r="E5140">
            <v>17.510000000000002</v>
          </cell>
          <cell r="F5140">
            <v>43.775000000000006</v>
          </cell>
        </row>
        <row r="5141">
          <cell r="A5141">
            <v>2521026</v>
          </cell>
          <cell r="B5141" t="str">
            <v>25-210-26</v>
          </cell>
          <cell r="C5141" t="str">
            <v xml:space="preserve">DRILL BIT 2.7MM X 100MM,                </v>
          </cell>
          <cell r="D5141" t="str">
            <v>PC</v>
          </cell>
          <cell r="E5141">
            <v>17.510000000000002</v>
          </cell>
          <cell r="F5141">
            <v>43.775000000000006</v>
          </cell>
        </row>
        <row r="5142">
          <cell r="A5142">
            <v>2521030</v>
          </cell>
          <cell r="B5142" t="str">
            <v>25-210-30</v>
          </cell>
          <cell r="C5142" t="str">
            <v xml:space="preserve">DRILL BIT 3.2MM X 195MM,                </v>
          </cell>
          <cell r="D5142" t="str">
            <v>PC</v>
          </cell>
          <cell r="E5142">
            <v>20.66</v>
          </cell>
          <cell r="F5142">
            <v>51.65</v>
          </cell>
        </row>
        <row r="5143">
          <cell r="A5143">
            <v>2521031</v>
          </cell>
          <cell r="B5143" t="str">
            <v>25-210-31</v>
          </cell>
          <cell r="C5143" t="str">
            <v xml:space="preserve">DRILL BIT 3.2MM X 145MM,                </v>
          </cell>
          <cell r="D5143" t="str">
            <v>PC</v>
          </cell>
          <cell r="E5143">
            <v>19.89</v>
          </cell>
          <cell r="F5143">
            <v>49.725000000000001</v>
          </cell>
        </row>
        <row r="5144">
          <cell r="A5144">
            <v>2521035</v>
          </cell>
          <cell r="B5144" t="str">
            <v>25-210-35</v>
          </cell>
          <cell r="C5144" t="str">
            <v xml:space="preserve">DRILL BIT 3,5MM X 110MM,                </v>
          </cell>
          <cell r="D5144" t="str">
            <v>PC</v>
          </cell>
          <cell r="E5144">
            <v>19.89</v>
          </cell>
          <cell r="F5144">
            <v>49.725000000000001</v>
          </cell>
        </row>
        <row r="5145">
          <cell r="A5145">
            <v>2521044</v>
          </cell>
          <cell r="B5145" t="str">
            <v>25-210-44</v>
          </cell>
          <cell r="C5145" t="str">
            <v xml:space="preserve">DRILL BIT 4.5MM X 120MM,                </v>
          </cell>
          <cell r="D5145" t="str">
            <v>PC</v>
          </cell>
          <cell r="E5145">
            <v>19.89</v>
          </cell>
          <cell r="F5145">
            <v>49.725000000000001</v>
          </cell>
        </row>
        <row r="5146">
          <cell r="A5146">
            <v>2521088</v>
          </cell>
          <cell r="B5146" t="str">
            <v>25-210-88</v>
          </cell>
          <cell r="C5146" t="str">
            <v xml:space="preserve">COUNTERSINK 1.1MM, DENTAL ATTACHMENT    </v>
          </cell>
          <cell r="D5146" t="str">
            <v>PC</v>
          </cell>
          <cell r="E5146">
            <v>31.37</v>
          </cell>
          <cell r="F5146">
            <v>78.424999999999997</v>
          </cell>
        </row>
        <row r="5147">
          <cell r="A5147">
            <v>2521089</v>
          </cell>
          <cell r="B5147" t="str">
            <v>25-210-89</v>
          </cell>
          <cell r="C5147" t="str">
            <v xml:space="preserve">COUNTERSINK 2.0MM,                      </v>
          </cell>
          <cell r="D5147" t="str">
            <v>PC</v>
          </cell>
          <cell r="E5147">
            <v>31.37</v>
          </cell>
          <cell r="F5147">
            <v>78.424999999999997</v>
          </cell>
        </row>
        <row r="5148">
          <cell r="A5148">
            <v>2521095</v>
          </cell>
          <cell r="B5148" t="str">
            <v>25-210-95</v>
          </cell>
          <cell r="C5148" t="str">
            <v xml:space="preserve">HANDLE DENTAL ATTACHMENT                </v>
          </cell>
          <cell r="D5148" t="str">
            <v>PC</v>
          </cell>
          <cell r="E5148">
            <v>103.28</v>
          </cell>
          <cell r="F5148">
            <v>258.2</v>
          </cell>
        </row>
        <row r="5149">
          <cell r="A5149">
            <v>2521096</v>
          </cell>
          <cell r="B5149" t="str">
            <v>25-210-96</v>
          </cell>
          <cell r="C5149" t="str">
            <v xml:space="preserve">COUNTERSINK 3.2MM,                      </v>
          </cell>
          <cell r="D5149" t="str">
            <v>PC</v>
          </cell>
          <cell r="E5149">
            <v>39.44</v>
          </cell>
          <cell r="F5149">
            <v>98.6</v>
          </cell>
        </row>
        <row r="5150">
          <cell r="A5150">
            <v>2521099</v>
          </cell>
          <cell r="B5150" t="str">
            <v>25-210-99</v>
          </cell>
          <cell r="C5150" t="str">
            <v xml:space="preserve">COUNTERSINK 4.5MM, T-HANDLE             </v>
          </cell>
          <cell r="D5150" t="str">
            <v>PC</v>
          </cell>
          <cell r="E5150">
            <v>47.35</v>
          </cell>
          <cell r="F5150">
            <v>118.375</v>
          </cell>
        </row>
        <row r="5151">
          <cell r="A5151">
            <v>2521115</v>
          </cell>
          <cell r="B5151" t="str">
            <v>25-211-15</v>
          </cell>
          <cell r="C5151" t="str">
            <v xml:space="preserve">TAP 1.5MM DENTAL ATTACHMENT             </v>
          </cell>
          <cell r="D5151" t="str">
            <v>PC</v>
          </cell>
          <cell r="E5151">
            <v>23.46</v>
          </cell>
          <cell r="F5151">
            <v>58.650000000000006</v>
          </cell>
        </row>
        <row r="5152">
          <cell r="A5152">
            <v>2521119</v>
          </cell>
          <cell r="B5152" t="str">
            <v>25-211-19</v>
          </cell>
          <cell r="C5152" t="str">
            <v xml:space="preserve">TAP 2.0MM,                              </v>
          </cell>
          <cell r="D5152" t="str">
            <v>PC</v>
          </cell>
          <cell r="E5152">
            <v>23.46</v>
          </cell>
          <cell r="F5152">
            <v>58.650000000000006</v>
          </cell>
        </row>
        <row r="5153">
          <cell r="A5153">
            <v>2521126</v>
          </cell>
          <cell r="B5153" t="str">
            <v>25-211-26</v>
          </cell>
          <cell r="C5153" t="str">
            <v xml:space="preserve">TAP 2.7MM, AO ATTACHMENT                </v>
          </cell>
          <cell r="D5153" t="str">
            <v>PC</v>
          </cell>
          <cell r="E5153">
            <v>23.46</v>
          </cell>
          <cell r="F5153">
            <v>58.650000000000006</v>
          </cell>
        </row>
        <row r="5154">
          <cell r="A5154">
            <v>2521132</v>
          </cell>
          <cell r="B5154" t="str">
            <v>25-211-32</v>
          </cell>
          <cell r="C5154" t="str">
            <v xml:space="preserve">TAP 3.5 MM CORTICAL                     </v>
          </cell>
          <cell r="D5154" t="str">
            <v>PC</v>
          </cell>
          <cell r="E5154">
            <v>23.46</v>
          </cell>
          <cell r="F5154">
            <v>58.650000000000006</v>
          </cell>
        </row>
        <row r="5155">
          <cell r="A5155">
            <v>2521134</v>
          </cell>
          <cell r="B5155" t="str">
            <v>25-211-34</v>
          </cell>
          <cell r="C5155" t="str">
            <v xml:space="preserve">TAP 3.5 MM CANCELLOUS                   </v>
          </cell>
          <cell r="D5155" t="str">
            <v>PC</v>
          </cell>
          <cell r="E5155">
            <v>23.46</v>
          </cell>
          <cell r="F5155">
            <v>58.650000000000006</v>
          </cell>
        </row>
        <row r="5156">
          <cell r="A5156">
            <v>2521143</v>
          </cell>
          <cell r="B5156" t="str">
            <v>25-211-43</v>
          </cell>
          <cell r="C5156" t="str">
            <v xml:space="preserve">HANDLE FOR AO ATTACHMENT                </v>
          </cell>
          <cell r="D5156" t="str">
            <v>PC</v>
          </cell>
          <cell r="E5156">
            <v>77.010000000000005</v>
          </cell>
          <cell r="F5156">
            <v>192.52500000000001</v>
          </cell>
        </row>
        <row r="5157">
          <cell r="A5157">
            <v>2521144</v>
          </cell>
          <cell r="B5157" t="str">
            <v>25-211-44</v>
          </cell>
          <cell r="C5157" t="str">
            <v xml:space="preserve">TAP HANDLE WITH AO ATTACHMENT           </v>
          </cell>
          <cell r="D5157" t="str">
            <v>PC</v>
          </cell>
          <cell r="E5157">
            <v>76.67</v>
          </cell>
          <cell r="F5157">
            <v>191.67500000000001</v>
          </cell>
        </row>
        <row r="5158">
          <cell r="A5158">
            <v>2521145</v>
          </cell>
          <cell r="B5158" t="str">
            <v>25-211-45</v>
          </cell>
          <cell r="C5158" t="str">
            <v xml:space="preserve">TAP 4.5 MM SHORT                        </v>
          </cell>
          <cell r="D5158" t="str">
            <v>PC</v>
          </cell>
          <cell r="E5158">
            <v>25.16</v>
          </cell>
          <cell r="F5158">
            <v>62.9</v>
          </cell>
        </row>
        <row r="5159">
          <cell r="A5159">
            <v>2521146</v>
          </cell>
          <cell r="B5159" t="str">
            <v>25-211-46</v>
          </cell>
          <cell r="C5159" t="str">
            <v xml:space="preserve">TAP 4.5 MM,                             </v>
          </cell>
          <cell r="D5159" t="str">
            <v>PC</v>
          </cell>
          <cell r="E5159">
            <v>25.16</v>
          </cell>
          <cell r="F5159">
            <v>62.9</v>
          </cell>
        </row>
        <row r="5160">
          <cell r="A5160">
            <v>2521148</v>
          </cell>
          <cell r="B5160" t="str">
            <v>25-211-48</v>
          </cell>
          <cell r="C5160" t="str">
            <v xml:space="preserve">TAP, 4.5MM, EXTRA LONG,                 </v>
          </cell>
          <cell r="D5160" t="str">
            <v>PC</v>
          </cell>
          <cell r="E5160">
            <v>33.07</v>
          </cell>
          <cell r="F5160">
            <v>82.674999999999997</v>
          </cell>
        </row>
        <row r="5161">
          <cell r="A5161">
            <v>2521166</v>
          </cell>
          <cell r="B5161" t="str">
            <v>25-211-66</v>
          </cell>
          <cell r="C5161" t="str">
            <v xml:space="preserve">TAP 6.5MM,                              </v>
          </cell>
          <cell r="D5161" t="str">
            <v>PC</v>
          </cell>
          <cell r="E5161">
            <v>33.07</v>
          </cell>
          <cell r="F5161">
            <v>82.674999999999997</v>
          </cell>
        </row>
        <row r="5162">
          <cell r="A5162">
            <v>2521215</v>
          </cell>
          <cell r="B5162" t="str">
            <v>25-212-15</v>
          </cell>
          <cell r="C5162" t="str">
            <v xml:space="preserve">DRILL GUIDE 1,1 + 1,5 MM                </v>
          </cell>
          <cell r="D5162" t="str">
            <v>PC</v>
          </cell>
          <cell r="E5162">
            <v>47.01</v>
          </cell>
          <cell r="F5162">
            <v>117.52499999999999</v>
          </cell>
        </row>
        <row r="5163">
          <cell r="A5163">
            <v>2521220</v>
          </cell>
          <cell r="B5163" t="str">
            <v>25-212-20</v>
          </cell>
          <cell r="C5163" t="str">
            <v xml:space="preserve">DRILL GUIDE 2 MM                        </v>
          </cell>
          <cell r="D5163" t="str">
            <v>PC</v>
          </cell>
          <cell r="E5163">
            <v>64.260000000000005</v>
          </cell>
          <cell r="F5163">
            <v>160.65</v>
          </cell>
        </row>
        <row r="5164">
          <cell r="A5164">
            <v>2521226</v>
          </cell>
          <cell r="B5164" t="str">
            <v>25-212-26</v>
          </cell>
          <cell r="C5164" t="str">
            <v xml:space="preserve">TAP SLEEVE 3,5 MM                       </v>
          </cell>
          <cell r="D5164" t="str">
            <v>PC</v>
          </cell>
          <cell r="E5164">
            <v>25.16</v>
          </cell>
          <cell r="F5164">
            <v>62.9</v>
          </cell>
        </row>
        <row r="5165">
          <cell r="A5165">
            <v>2521227</v>
          </cell>
          <cell r="B5165" t="str">
            <v>25-212-27</v>
          </cell>
          <cell r="C5165" t="str">
            <v xml:space="preserve">TAP/DRILL SLEEVE 3,5/2,5 MM             </v>
          </cell>
          <cell r="D5165" t="str">
            <v>PC</v>
          </cell>
          <cell r="E5165">
            <v>58.91</v>
          </cell>
          <cell r="F5165">
            <v>147.27499999999998</v>
          </cell>
        </row>
        <row r="5166">
          <cell r="A5166">
            <v>2521232</v>
          </cell>
          <cell r="B5166" t="str">
            <v>25-212-32</v>
          </cell>
          <cell r="C5166" t="str">
            <v xml:space="preserve">INSERT DRILL SLEEVE 4,5/3,2             </v>
          </cell>
          <cell r="D5166" t="str">
            <v>PC</v>
          </cell>
          <cell r="E5166">
            <v>26.86</v>
          </cell>
          <cell r="F5166">
            <v>67.150000000000006</v>
          </cell>
        </row>
        <row r="5167">
          <cell r="A5167">
            <v>2521244</v>
          </cell>
          <cell r="B5167" t="str">
            <v>25-212-44</v>
          </cell>
          <cell r="C5167" t="str">
            <v xml:space="preserve">INSERT DRILL SLEEVE 3,5/2,7             </v>
          </cell>
          <cell r="D5167" t="str">
            <v>PC</v>
          </cell>
          <cell r="E5167">
            <v>23.46</v>
          </cell>
          <cell r="F5167">
            <v>58.650000000000006</v>
          </cell>
        </row>
        <row r="5168">
          <cell r="A5168">
            <v>2521245</v>
          </cell>
          <cell r="B5168" t="str">
            <v>25-212-45</v>
          </cell>
          <cell r="C5168" t="str">
            <v xml:space="preserve">TAP SLEEVE 4,5 MM                       </v>
          </cell>
          <cell r="D5168" t="str">
            <v>PC</v>
          </cell>
          <cell r="E5168">
            <v>53.98</v>
          </cell>
          <cell r="F5168">
            <v>134.94999999999999</v>
          </cell>
        </row>
        <row r="5169">
          <cell r="A5169">
            <v>2521247</v>
          </cell>
          <cell r="B5169" t="str">
            <v>25-212-47</v>
          </cell>
          <cell r="C5169" t="str">
            <v xml:space="preserve">POINTED DRILL GUIDE FOR 25-212-45       </v>
          </cell>
          <cell r="D5169" t="str">
            <v>PC</v>
          </cell>
          <cell r="E5169">
            <v>83.39</v>
          </cell>
          <cell r="F5169">
            <v>208.47499999999999</v>
          </cell>
        </row>
        <row r="5170">
          <cell r="A5170">
            <v>2521399</v>
          </cell>
          <cell r="B5170" t="str">
            <v>25-213-99</v>
          </cell>
          <cell r="C5170" t="str">
            <v xml:space="preserve">SCREWDRIVER,CRUZIF.1,5-2,0MM            </v>
          </cell>
          <cell r="D5170" t="str">
            <v>PC</v>
          </cell>
          <cell r="E5170">
            <v>58.06</v>
          </cell>
          <cell r="F5170">
            <v>145.15</v>
          </cell>
        </row>
        <row r="5171">
          <cell r="A5171">
            <v>2521402</v>
          </cell>
          <cell r="B5171" t="str">
            <v>25-214-02</v>
          </cell>
          <cell r="C5171" t="str">
            <v xml:space="preserve">SCREWDRIVER,HEXAGONAL 2,5 MM            </v>
          </cell>
          <cell r="D5171" t="str">
            <v>PC</v>
          </cell>
          <cell r="E5171">
            <v>64.180000000000007</v>
          </cell>
          <cell r="F5171">
            <v>160.45000000000002</v>
          </cell>
        </row>
        <row r="5172">
          <cell r="A5172">
            <v>2521403</v>
          </cell>
          <cell r="B5172" t="str">
            <v>25-214-03</v>
          </cell>
          <cell r="C5172" t="str">
            <v xml:space="preserve">SHAFT F.SCREWDRIVER HES.2.5MM,          </v>
          </cell>
          <cell r="D5172" t="str">
            <v>PC</v>
          </cell>
          <cell r="E5172">
            <v>28.65</v>
          </cell>
          <cell r="F5172">
            <v>71.625</v>
          </cell>
        </row>
        <row r="5173">
          <cell r="A5173">
            <v>2521415</v>
          </cell>
          <cell r="B5173" t="str">
            <v>25-214-15</v>
          </cell>
          <cell r="C5173" t="str">
            <v xml:space="preserve">SHAFT F.SCREWDRIVER HES.3.5MM,          </v>
          </cell>
          <cell r="D5173" t="str">
            <v>PC</v>
          </cell>
          <cell r="E5173">
            <v>28.65</v>
          </cell>
          <cell r="F5173">
            <v>71.625</v>
          </cell>
        </row>
        <row r="5174">
          <cell r="A5174">
            <v>2521421</v>
          </cell>
          <cell r="B5174" t="str">
            <v>25-214-21</v>
          </cell>
          <cell r="C5174" t="str">
            <v xml:space="preserve">NUTKEY SW 08                            </v>
          </cell>
          <cell r="D5174" t="str">
            <v>PC</v>
          </cell>
          <cell r="E5174">
            <v>16.239999999999998</v>
          </cell>
          <cell r="F5174">
            <v>40.599999999999994</v>
          </cell>
        </row>
        <row r="5175">
          <cell r="A5175">
            <v>2521432</v>
          </cell>
          <cell r="B5175" t="str">
            <v>25-214-32</v>
          </cell>
          <cell r="C5175" t="str">
            <v>SHAFT F.SCREWDR.HES.1.5MM,DENT.ATTACHMT.</v>
          </cell>
          <cell r="D5175" t="str">
            <v>PC</v>
          </cell>
          <cell r="E5175">
            <v>39.44</v>
          </cell>
          <cell r="F5175">
            <v>98.6</v>
          </cell>
        </row>
        <row r="5176">
          <cell r="A5176">
            <v>2521903</v>
          </cell>
          <cell r="B5176" t="str">
            <v>25-219-03</v>
          </cell>
          <cell r="C5176" t="str">
            <v xml:space="preserve">DEPTH GAUGE F.MIMI SCREWS               </v>
          </cell>
          <cell r="D5176" t="str">
            <v>PC</v>
          </cell>
          <cell r="E5176">
            <v>92.65</v>
          </cell>
          <cell r="F5176">
            <v>231.625</v>
          </cell>
        </row>
        <row r="5177">
          <cell r="A5177">
            <v>2521904</v>
          </cell>
          <cell r="B5177" t="str">
            <v>25-219-04</v>
          </cell>
          <cell r="C5177" t="str">
            <v xml:space="preserve">DEPTH GAUGE F. SMALL SCREWS             </v>
          </cell>
          <cell r="D5177" t="str">
            <v>PC</v>
          </cell>
          <cell r="E5177">
            <v>92.65</v>
          </cell>
          <cell r="F5177">
            <v>231.625</v>
          </cell>
        </row>
        <row r="5178">
          <cell r="A5178">
            <v>2521905</v>
          </cell>
          <cell r="B5178" t="str">
            <v>25-219-05</v>
          </cell>
          <cell r="C5178" t="str">
            <v xml:space="preserve">DEPTH GAUGE F.LARGE SCREWS              </v>
          </cell>
          <cell r="D5178" t="str">
            <v>PC</v>
          </cell>
          <cell r="E5178">
            <v>92.65</v>
          </cell>
          <cell r="F5178">
            <v>231.625</v>
          </cell>
        </row>
        <row r="5179">
          <cell r="A5179">
            <v>2521939</v>
          </cell>
          <cell r="B5179" t="str">
            <v>25-219-39</v>
          </cell>
          <cell r="C5179" t="str">
            <v xml:space="preserve">SHARP HOOK                              </v>
          </cell>
          <cell r="D5179" t="str">
            <v>PC</v>
          </cell>
          <cell r="E5179">
            <v>21.76</v>
          </cell>
          <cell r="F5179">
            <v>54.400000000000006</v>
          </cell>
        </row>
        <row r="5180">
          <cell r="A5180">
            <v>2521941</v>
          </cell>
          <cell r="B5180" t="str">
            <v>25-219-41</v>
          </cell>
          <cell r="C5180" t="str">
            <v xml:space="preserve">CLIP FOR PLATEHOLDING 2,0 MM            </v>
          </cell>
          <cell r="D5180" t="str">
            <v>PC</v>
          </cell>
          <cell r="E5180">
            <v>5.54</v>
          </cell>
          <cell r="F5180">
            <v>13.85</v>
          </cell>
        </row>
        <row r="5181">
          <cell r="A5181">
            <v>2521942</v>
          </cell>
          <cell r="B5181" t="str">
            <v>25-219-42</v>
          </cell>
          <cell r="C5181" t="str">
            <v xml:space="preserve">CLIP FOR PLATEHOLDING 2,7 MM            </v>
          </cell>
          <cell r="D5181" t="str">
            <v>PC</v>
          </cell>
          <cell r="E5181">
            <v>5.54</v>
          </cell>
          <cell r="F5181">
            <v>13.85</v>
          </cell>
        </row>
        <row r="5182">
          <cell r="A5182">
            <v>2521943</v>
          </cell>
          <cell r="B5182" t="str">
            <v>25-219-43</v>
          </cell>
          <cell r="C5182" t="str">
            <v xml:space="preserve">CLIP FOR PLATEHOLDING 3,5 MM            </v>
          </cell>
          <cell r="D5182" t="str">
            <v>PC</v>
          </cell>
          <cell r="E5182">
            <v>5.54</v>
          </cell>
          <cell r="F5182">
            <v>13.85</v>
          </cell>
        </row>
        <row r="5183">
          <cell r="A5183">
            <v>2521997</v>
          </cell>
          <cell r="B5183" t="str">
            <v>25-219-97</v>
          </cell>
          <cell r="C5183" t="str">
            <v xml:space="preserve">SCREW FORCEPS                           </v>
          </cell>
          <cell r="D5183" t="str">
            <v>PC</v>
          </cell>
          <cell r="E5183">
            <v>22.44</v>
          </cell>
          <cell r="F5183">
            <v>56.1</v>
          </cell>
        </row>
        <row r="5184">
          <cell r="A5184">
            <v>2522101</v>
          </cell>
          <cell r="B5184" t="str">
            <v>25-221-01</v>
          </cell>
          <cell r="C5184" t="str">
            <v xml:space="preserve">DRILL SLEEVE F.TENSION DEV.             </v>
          </cell>
          <cell r="D5184" t="str">
            <v>PC</v>
          </cell>
          <cell r="E5184">
            <v>40.97</v>
          </cell>
          <cell r="F5184">
            <v>102.425</v>
          </cell>
        </row>
        <row r="5185">
          <cell r="A5185">
            <v>2522104</v>
          </cell>
          <cell r="B5185" t="str">
            <v>25-221-04</v>
          </cell>
          <cell r="C5185" t="str">
            <v xml:space="preserve">DRILL GUIDE F. PLATES 40 MM             </v>
          </cell>
          <cell r="D5185" t="str">
            <v>PC</v>
          </cell>
          <cell r="E5185">
            <v>32.049999999999997</v>
          </cell>
          <cell r="F5185">
            <v>80.125</v>
          </cell>
        </row>
        <row r="5186">
          <cell r="A5186">
            <v>2522110</v>
          </cell>
          <cell r="B5186" t="str">
            <v>25-221-10</v>
          </cell>
          <cell r="C5186" t="str">
            <v xml:space="preserve">TENSION DEVICE  8 MM SPAN               </v>
          </cell>
          <cell r="D5186" t="str">
            <v>PC</v>
          </cell>
          <cell r="E5186">
            <v>99.03</v>
          </cell>
          <cell r="F5186">
            <v>247.57499999999999</v>
          </cell>
        </row>
        <row r="5187">
          <cell r="A5187">
            <v>2522112</v>
          </cell>
          <cell r="B5187" t="str">
            <v>25-221-12</v>
          </cell>
          <cell r="C5187" t="str">
            <v xml:space="preserve">TENSION DEVICE, 20MM SPAN               </v>
          </cell>
          <cell r="D5187" t="str">
            <v>PC</v>
          </cell>
          <cell r="E5187">
            <v>200.6</v>
          </cell>
          <cell r="F5187">
            <v>501.5</v>
          </cell>
        </row>
        <row r="5188">
          <cell r="A5188">
            <v>2522115</v>
          </cell>
          <cell r="B5188" t="str">
            <v>25-221-15</v>
          </cell>
          <cell r="C5188" t="str">
            <v xml:space="preserve">SOCKET WRENCH  11 MM                    </v>
          </cell>
          <cell r="D5188" t="str">
            <v>PC</v>
          </cell>
          <cell r="E5188">
            <v>89.25</v>
          </cell>
          <cell r="F5188">
            <v>223.125</v>
          </cell>
        </row>
        <row r="5189">
          <cell r="A5189">
            <v>2522117</v>
          </cell>
          <cell r="B5189" t="str">
            <v>25-221-17</v>
          </cell>
          <cell r="C5189" t="str">
            <v xml:space="preserve">WRENCH 11 MM                            </v>
          </cell>
          <cell r="D5189" t="str">
            <v>PC</v>
          </cell>
          <cell r="E5189">
            <v>31.37</v>
          </cell>
          <cell r="F5189">
            <v>78.424999999999997</v>
          </cell>
        </row>
        <row r="5190">
          <cell r="A5190">
            <v>2522221</v>
          </cell>
          <cell r="B5190" t="str">
            <v>25-222-21</v>
          </cell>
          <cell r="C5190" t="str">
            <v xml:space="preserve">DRILL GUIDE 2,7 MM                      </v>
          </cell>
          <cell r="D5190" t="str">
            <v>PC</v>
          </cell>
          <cell r="E5190">
            <v>96.9</v>
          </cell>
          <cell r="F5190">
            <v>242.25</v>
          </cell>
        </row>
        <row r="5191">
          <cell r="A5191">
            <v>2522232</v>
          </cell>
          <cell r="B5191" t="str">
            <v>25-222-32</v>
          </cell>
          <cell r="C5191" t="str">
            <v xml:space="preserve">DRILL GUIDE 3,5 MM                      </v>
          </cell>
          <cell r="D5191" t="str">
            <v>PC</v>
          </cell>
          <cell r="E5191">
            <v>79.819999999999993</v>
          </cell>
          <cell r="F5191">
            <v>199.54999999999998</v>
          </cell>
        </row>
        <row r="5192">
          <cell r="A5192">
            <v>2522243</v>
          </cell>
          <cell r="B5192" t="str">
            <v>25-222-43</v>
          </cell>
          <cell r="C5192" t="str">
            <v xml:space="preserve">HIP DRILL GUIDE, 60 MM                  </v>
          </cell>
          <cell r="D5192" t="str">
            <v>PC</v>
          </cell>
          <cell r="E5192">
            <v>122.4</v>
          </cell>
          <cell r="F5192">
            <v>306</v>
          </cell>
        </row>
        <row r="5193">
          <cell r="A5193">
            <v>2522244</v>
          </cell>
          <cell r="B5193" t="str">
            <v>25-222-44</v>
          </cell>
          <cell r="C5193" t="str">
            <v xml:space="preserve">DRILL GUIDE 4,5 MM                      </v>
          </cell>
          <cell r="D5193" t="str">
            <v>PC</v>
          </cell>
          <cell r="E5193">
            <v>122.4</v>
          </cell>
          <cell r="F5193">
            <v>306</v>
          </cell>
        </row>
        <row r="5194">
          <cell r="A5194">
            <v>2522800</v>
          </cell>
          <cell r="B5194" t="str">
            <v>25-228-00</v>
          </cell>
          <cell r="C5194" t="str">
            <v xml:space="preserve">DMS INTERM. GUIDE WIRE                  </v>
          </cell>
          <cell r="D5194">
            <v>5</v>
          </cell>
          <cell r="E5194">
            <v>22.36</v>
          </cell>
          <cell r="F5194">
            <v>55.9</v>
          </cell>
        </row>
        <row r="5195">
          <cell r="A5195">
            <v>2522805</v>
          </cell>
          <cell r="B5195" t="str">
            <v>25-228-05</v>
          </cell>
          <cell r="C5195" t="str">
            <v xml:space="preserve">DMS INTERM. MEASURING SLEEVE            </v>
          </cell>
          <cell r="D5195" t="str">
            <v>PC</v>
          </cell>
          <cell r="E5195">
            <v>30.86</v>
          </cell>
          <cell r="F5195">
            <v>77.150000000000006</v>
          </cell>
        </row>
        <row r="5196">
          <cell r="A5196">
            <v>2522806</v>
          </cell>
          <cell r="B5196" t="str">
            <v>25-228-06</v>
          </cell>
          <cell r="C5196" t="str">
            <v xml:space="preserve">DMS INTERM. LAG SCREW INSERTER          </v>
          </cell>
          <cell r="D5196" t="str">
            <v>PC</v>
          </cell>
          <cell r="E5196">
            <v>42.76</v>
          </cell>
          <cell r="F5196">
            <v>106.89999999999999</v>
          </cell>
        </row>
        <row r="5197">
          <cell r="A5197">
            <v>2522812</v>
          </cell>
          <cell r="B5197" t="str">
            <v>25-228-12</v>
          </cell>
          <cell r="C5197" t="str">
            <v xml:space="preserve">DMS INTERM. COMBO REAMER                </v>
          </cell>
          <cell r="D5197" t="str">
            <v>PC</v>
          </cell>
          <cell r="E5197">
            <v>269.45</v>
          </cell>
          <cell r="F5197">
            <v>673.625</v>
          </cell>
        </row>
        <row r="5198">
          <cell r="A5198">
            <v>2522814</v>
          </cell>
          <cell r="B5198" t="str">
            <v>25-228-14</v>
          </cell>
          <cell r="C5198" t="str">
            <v xml:space="preserve">DMS INTERM. PLATE IMPACTOR              </v>
          </cell>
          <cell r="D5198" t="str">
            <v>PC</v>
          </cell>
          <cell r="E5198">
            <v>27.97</v>
          </cell>
          <cell r="F5198">
            <v>69.924999999999997</v>
          </cell>
        </row>
        <row r="5199">
          <cell r="A5199">
            <v>2522817</v>
          </cell>
          <cell r="B5199" t="str">
            <v>25-228-17</v>
          </cell>
          <cell r="C5199" t="str">
            <v xml:space="preserve">DMS INTERM. TAP                         </v>
          </cell>
          <cell r="D5199" t="str">
            <v>PC</v>
          </cell>
          <cell r="E5199">
            <v>119</v>
          </cell>
          <cell r="F5199">
            <v>297.5</v>
          </cell>
        </row>
        <row r="5200">
          <cell r="A5200">
            <v>2522820</v>
          </cell>
          <cell r="B5200" t="str">
            <v>25-228-20</v>
          </cell>
          <cell r="C5200" t="str">
            <v xml:space="preserve">DMS INTERM. LAG SCREW CONNECTOR         </v>
          </cell>
          <cell r="D5200" t="str">
            <v>PC</v>
          </cell>
          <cell r="E5200">
            <v>20.91</v>
          </cell>
          <cell r="F5200">
            <v>52.274999999999999</v>
          </cell>
        </row>
        <row r="5201">
          <cell r="A5201">
            <v>2522821</v>
          </cell>
          <cell r="B5201" t="str">
            <v>25-228-21</v>
          </cell>
          <cell r="C5201" t="str">
            <v xml:space="preserve">DMS INTERM. SAFETY INSERTER             </v>
          </cell>
          <cell r="D5201" t="str">
            <v>PC</v>
          </cell>
          <cell r="E5201">
            <v>61.2</v>
          </cell>
          <cell r="F5201">
            <v>153</v>
          </cell>
        </row>
        <row r="5202">
          <cell r="A5202">
            <v>2522825</v>
          </cell>
          <cell r="B5202" t="str">
            <v>25-228-25</v>
          </cell>
          <cell r="C5202" t="str">
            <v xml:space="preserve">MINI DMS INLAY FOR IMPACTOR             </v>
          </cell>
          <cell r="D5202" t="str">
            <v>PC</v>
          </cell>
          <cell r="E5202">
            <v>7.9</v>
          </cell>
          <cell r="F5202">
            <v>19.75</v>
          </cell>
        </row>
        <row r="5203">
          <cell r="A5203">
            <v>2522901</v>
          </cell>
          <cell r="B5203" t="str">
            <v>25-229-01</v>
          </cell>
          <cell r="C5203" t="str">
            <v xml:space="preserve">BENDING IRON F.MINI PLATES              </v>
          </cell>
          <cell r="D5203" t="str">
            <v>PC</v>
          </cell>
          <cell r="E5203">
            <v>36.64</v>
          </cell>
          <cell r="F5203">
            <v>91.6</v>
          </cell>
        </row>
        <row r="5204">
          <cell r="A5204">
            <v>2522902</v>
          </cell>
          <cell r="B5204" t="str">
            <v>25-229-02</v>
          </cell>
          <cell r="C5204" t="str">
            <v xml:space="preserve">BENDING IRON F.STAND.PLATES             </v>
          </cell>
          <cell r="D5204" t="str">
            <v>PC</v>
          </cell>
          <cell r="E5204">
            <v>58.06</v>
          </cell>
          <cell r="F5204">
            <v>145.15</v>
          </cell>
        </row>
        <row r="5205">
          <cell r="A5205">
            <v>2522904</v>
          </cell>
          <cell r="B5205" t="str">
            <v>25-229-04</v>
          </cell>
          <cell r="C5205" t="str">
            <v xml:space="preserve">BENDING IRON F.SMALL PLATES             </v>
          </cell>
          <cell r="D5205" t="str">
            <v>PC</v>
          </cell>
          <cell r="E5205">
            <v>56.19</v>
          </cell>
          <cell r="F5205">
            <v>140.47499999999999</v>
          </cell>
        </row>
        <row r="5206">
          <cell r="A5206">
            <v>2522905</v>
          </cell>
          <cell r="B5206" t="str">
            <v>25-229-05</v>
          </cell>
          <cell r="C5206" t="str">
            <v xml:space="preserve">BENDING IRON F.SMALL PLATES             </v>
          </cell>
          <cell r="D5206" t="str">
            <v>PC</v>
          </cell>
          <cell r="E5206">
            <v>56.19</v>
          </cell>
          <cell r="F5206">
            <v>140.47499999999999</v>
          </cell>
        </row>
        <row r="5207">
          <cell r="A5207">
            <v>2522910</v>
          </cell>
          <cell r="B5207" t="str">
            <v>25-229-10</v>
          </cell>
          <cell r="C5207" t="str">
            <v xml:space="preserve">BENDING PLIERS                          </v>
          </cell>
          <cell r="D5207" t="str">
            <v>PC</v>
          </cell>
          <cell r="E5207">
            <v>55.51</v>
          </cell>
          <cell r="F5207">
            <v>138.77500000000001</v>
          </cell>
        </row>
        <row r="5208">
          <cell r="A5208">
            <v>2522915</v>
          </cell>
          <cell r="B5208" t="str">
            <v>25-229-15</v>
          </cell>
          <cell r="C5208" t="str">
            <v xml:space="preserve">BENDING PLIERS                          </v>
          </cell>
          <cell r="D5208" t="str">
            <v>PC</v>
          </cell>
          <cell r="E5208">
            <v>697</v>
          </cell>
          <cell r="F5208">
            <v>1742.5</v>
          </cell>
        </row>
        <row r="5209">
          <cell r="A5209">
            <v>2522920</v>
          </cell>
          <cell r="B5209" t="str">
            <v>25-229-20</v>
          </cell>
          <cell r="C5209" t="str">
            <v xml:space="preserve">BENDING PLIERS                          </v>
          </cell>
          <cell r="D5209" t="str">
            <v>PC</v>
          </cell>
          <cell r="E5209">
            <v>875.5</v>
          </cell>
          <cell r="F5209">
            <v>2188.75</v>
          </cell>
        </row>
        <row r="5210">
          <cell r="A5210">
            <v>2522929</v>
          </cell>
          <cell r="B5210" t="str">
            <v>25-229-29</v>
          </cell>
          <cell r="C5210" t="str">
            <v xml:space="preserve">BENDING PLIERS                          </v>
          </cell>
          <cell r="D5210" t="str">
            <v>PC</v>
          </cell>
          <cell r="E5210">
            <v>572.04999999999995</v>
          </cell>
          <cell r="F5210">
            <v>1430.125</v>
          </cell>
        </row>
        <row r="5211">
          <cell r="A5211">
            <v>2522930</v>
          </cell>
          <cell r="B5211" t="str">
            <v>25-229-30</v>
          </cell>
          <cell r="C5211" t="str">
            <v xml:space="preserve">BENDING PRESS                           </v>
          </cell>
          <cell r="D5211" t="str">
            <v>PC</v>
          </cell>
          <cell r="E5211">
            <v>977.5</v>
          </cell>
          <cell r="F5211">
            <v>2443.75</v>
          </cell>
        </row>
        <row r="5212">
          <cell r="A5212">
            <v>2522945</v>
          </cell>
          <cell r="B5212" t="str">
            <v>25-229-45</v>
          </cell>
          <cell r="C5212" t="str">
            <v xml:space="preserve">BENDING TEMPLATES, 5 HOLES              </v>
          </cell>
          <cell r="D5212" t="str">
            <v>PC</v>
          </cell>
          <cell r="E5212">
            <v>5.64</v>
          </cell>
          <cell r="F5212">
            <v>14.1</v>
          </cell>
        </row>
        <row r="5213">
          <cell r="A5213">
            <v>2522947</v>
          </cell>
          <cell r="B5213" t="str">
            <v>25-229-47</v>
          </cell>
          <cell r="C5213" t="str">
            <v xml:space="preserve">BENDING TEMPLATES, 7 HOLES              </v>
          </cell>
          <cell r="D5213" t="str">
            <v>PC</v>
          </cell>
          <cell r="E5213">
            <v>5.64</v>
          </cell>
          <cell r="F5213">
            <v>14.1</v>
          </cell>
        </row>
        <row r="5214">
          <cell r="A5214">
            <v>2522949</v>
          </cell>
          <cell r="B5214" t="str">
            <v>25-229-49</v>
          </cell>
          <cell r="C5214" t="str">
            <v xml:space="preserve">BENDING TEMPLATES, 9 HOLES              </v>
          </cell>
          <cell r="D5214" t="str">
            <v>PC</v>
          </cell>
          <cell r="E5214">
            <v>5.64</v>
          </cell>
          <cell r="F5214">
            <v>14.1</v>
          </cell>
        </row>
        <row r="5215">
          <cell r="A5215">
            <v>2522955</v>
          </cell>
          <cell r="B5215" t="str">
            <v>25-229-55</v>
          </cell>
          <cell r="C5215" t="str">
            <v xml:space="preserve">BENDING TEMPLATES, 5 HOLES              </v>
          </cell>
          <cell r="D5215" t="str">
            <v>PC</v>
          </cell>
          <cell r="E5215">
            <v>5.64</v>
          </cell>
          <cell r="F5215">
            <v>14.1</v>
          </cell>
        </row>
        <row r="5216">
          <cell r="A5216">
            <v>2522957</v>
          </cell>
          <cell r="B5216" t="str">
            <v>25-229-57</v>
          </cell>
          <cell r="C5216" t="str">
            <v xml:space="preserve">BENDING TEMPLATES, 7 HOLES              </v>
          </cell>
          <cell r="D5216" t="str">
            <v>PC</v>
          </cell>
          <cell r="E5216">
            <v>5.64</v>
          </cell>
          <cell r="F5216">
            <v>14.1</v>
          </cell>
        </row>
        <row r="5217">
          <cell r="A5217">
            <v>2523201</v>
          </cell>
          <cell r="B5217" t="str">
            <v>25-232-01</v>
          </cell>
          <cell r="C5217" t="str">
            <v xml:space="preserve">TRIPLE DRILL GUIDE                      </v>
          </cell>
          <cell r="D5217" t="str">
            <v>PC</v>
          </cell>
          <cell r="E5217">
            <v>161.93</v>
          </cell>
          <cell r="F5217">
            <v>404.82500000000005</v>
          </cell>
        </row>
        <row r="5218">
          <cell r="A5218">
            <v>2523204</v>
          </cell>
          <cell r="B5218" t="str">
            <v>25-232-04</v>
          </cell>
          <cell r="C5218" t="str">
            <v xml:space="preserve">DRILL GUIDE F. PLATES 60 MM             </v>
          </cell>
          <cell r="D5218" t="str">
            <v>PC</v>
          </cell>
          <cell r="E5218">
            <v>39.44</v>
          </cell>
          <cell r="F5218">
            <v>98.6</v>
          </cell>
        </row>
        <row r="5219">
          <cell r="A5219">
            <v>2523205</v>
          </cell>
          <cell r="B5219" t="str">
            <v>25-232-05</v>
          </cell>
          <cell r="C5219" t="str">
            <v xml:space="preserve">REAMER FOR JACOBS CHUCK                 </v>
          </cell>
          <cell r="D5219" t="str">
            <v>PC</v>
          </cell>
          <cell r="E5219">
            <v>36.64</v>
          </cell>
          <cell r="F5219">
            <v>91.6</v>
          </cell>
        </row>
        <row r="5220">
          <cell r="A5220">
            <v>2523206</v>
          </cell>
          <cell r="B5220" t="str">
            <v>25-232-06</v>
          </cell>
          <cell r="C5220" t="str">
            <v xml:space="preserve">REAMER,WITH QUICK COUPLING              </v>
          </cell>
          <cell r="D5220" t="str">
            <v>PC</v>
          </cell>
          <cell r="E5220">
            <v>36.64</v>
          </cell>
          <cell r="F5220">
            <v>91.6</v>
          </cell>
        </row>
        <row r="5221">
          <cell r="A5221">
            <v>2523209</v>
          </cell>
          <cell r="B5221" t="str">
            <v>25-232-09</v>
          </cell>
          <cell r="C5221" t="str">
            <v xml:space="preserve">CHISEL GUIDO                            </v>
          </cell>
          <cell r="D5221" t="str">
            <v>PC</v>
          </cell>
          <cell r="E5221">
            <v>127.5</v>
          </cell>
          <cell r="F5221">
            <v>318.75</v>
          </cell>
        </row>
        <row r="5222">
          <cell r="A5222">
            <v>2523212</v>
          </cell>
          <cell r="B5222" t="str">
            <v>25-232-12</v>
          </cell>
          <cell r="C5222" t="str">
            <v xml:space="preserve">SEATING CHISEL EXTRA LONG               </v>
          </cell>
          <cell r="D5222" t="str">
            <v>PC</v>
          </cell>
          <cell r="E5222">
            <v>89.25</v>
          </cell>
          <cell r="F5222">
            <v>223.125</v>
          </cell>
        </row>
        <row r="5223">
          <cell r="A5223">
            <v>2523213</v>
          </cell>
          <cell r="B5223" t="str">
            <v>25-232-13</v>
          </cell>
          <cell r="C5223" t="str">
            <v xml:space="preserve">SEATING CHISEL ODULT SIZE               </v>
          </cell>
          <cell r="D5223" t="str">
            <v>PC</v>
          </cell>
          <cell r="E5223">
            <v>89.25</v>
          </cell>
          <cell r="F5223">
            <v>223.125</v>
          </cell>
        </row>
        <row r="5224">
          <cell r="A5224">
            <v>2523214</v>
          </cell>
          <cell r="B5224" t="str">
            <v>25-232-14</v>
          </cell>
          <cell r="C5224" t="str">
            <v xml:space="preserve">SEATING CHISEL CHILD SIZE               </v>
          </cell>
          <cell r="D5224" t="str">
            <v>PC</v>
          </cell>
          <cell r="E5224">
            <v>89.25</v>
          </cell>
          <cell r="F5224">
            <v>223.125</v>
          </cell>
        </row>
        <row r="5225">
          <cell r="A5225">
            <v>2523215</v>
          </cell>
          <cell r="B5225" t="str">
            <v>25-232-15</v>
          </cell>
          <cell r="C5225" t="str">
            <v xml:space="preserve">IMPACTOR - EXTRACTOR                    </v>
          </cell>
          <cell r="D5225" t="str">
            <v>PC</v>
          </cell>
          <cell r="E5225">
            <v>342.98</v>
          </cell>
          <cell r="F5225">
            <v>857.45</v>
          </cell>
        </row>
        <row r="5226">
          <cell r="A5226">
            <v>2523217</v>
          </cell>
          <cell r="B5226" t="str">
            <v>25-232-17</v>
          </cell>
          <cell r="C5226" t="str">
            <v xml:space="preserve">SEATING CHISEL,F,INFANTS                </v>
          </cell>
          <cell r="D5226" t="str">
            <v>PC</v>
          </cell>
          <cell r="E5226">
            <v>85.85</v>
          </cell>
          <cell r="F5226">
            <v>214.625</v>
          </cell>
        </row>
        <row r="5227">
          <cell r="A5227">
            <v>2523220</v>
          </cell>
          <cell r="B5227" t="str">
            <v>25-232-20</v>
          </cell>
          <cell r="C5227" t="str">
            <v xml:space="preserve">SLOTTED HAMMER                          </v>
          </cell>
          <cell r="D5227" t="str">
            <v>PC</v>
          </cell>
          <cell r="E5227">
            <v>170</v>
          </cell>
          <cell r="F5227">
            <v>425</v>
          </cell>
        </row>
        <row r="5228">
          <cell r="A5228">
            <v>2523221</v>
          </cell>
          <cell r="B5228" t="str">
            <v>25-232-21</v>
          </cell>
          <cell r="C5228" t="str">
            <v xml:space="preserve">IMPACTOR                                </v>
          </cell>
          <cell r="D5228" t="str">
            <v>PC</v>
          </cell>
          <cell r="E5228">
            <v>26.86</v>
          </cell>
          <cell r="F5228">
            <v>67.150000000000006</v>
          </cell>
        </row>
        <row r="5229">
          <cell r="A5229">
            <v>2523230</v>
          </cell>
          <cell r="B5229" t="str">
            <v>25-232-30</v>
          </cell>
          <cell r="C5229" t="str">
            <v xml:space="preserve">INSERTER FOR CHILDREN                   </v>
          </cell>
          <cell r="D5229" t="str">
            <v>PC</v>
          </cell>
          <cell r="E5229">
            <v>239.28</v>
          </cell>
          <cell r="F5229">
            <v>598.20000000000005</v>
          </cell>
        </row>
        <row r="5230">
          <cell r="A5230">
            <v>2523231</v>
          </cell>
          <cell r="B5230" t="str">
            <v>25-232-31</v>
          </cell>
          <cell r="C5230" t="str">
            <v xml:space="preserve">INSERTER FOR CHILDREN                   </v>
          </cell>
          <cell r="D5230" t="str">
            <v>PC</v>
          </cell>
          <cell r="E5230">
            <v>239.28</v>
          </cell>
          <cell r="F5230">
            <v>598.20000000000005</v>
          </cell>
        </row>
        <row r="5231">
          <cell r="A5231">
            <v>2523232</v>
          </cell>
          <cell r="B5231" t="str">
            <v>25-232-32</v>
          </cell>
          <cell r="C5231" t="str">
            <v xml:space="preserve">INSERTER FOR CHILDREN                   </v>
          </cell>
          <cell r="D5231" t="str">
            <v>PC</v>
          </cell>
          <cell r="E5231">
            <v>239.28</v>
          </cell>
          <cell r="F5231">
            <v>598.20000000000005</v>
          </cell>
        </row>
        <row r="5232">
          <cell r="A5232">
            <v>2523301</v>
          </cell>
          <cell r="B5232" t="str">
            <v>25-233-01</v>
          </cell>
          <cell r="C5232" t="str">
            <v xml:space="preserve">POSITIONING PLATES, 90-50-40            </v>
          </cell>
          <cell r="D5232" t="str">
            <v>PC</v>
          </cell>
          <cell r="E5232">
            <v>9.86</v>
          </cell>
          <cell r="F5232">
            <v>24.65</v>
          </cell>
        </row>
        <row r="5233">
          <cell r="A5233">
            <v>2523302</v>
          </cell>
          <cell r="B5233" t="str">
            <v>25-233-02</v>
          </cell>
          <cell r="C5233" t="str">
            <v xml:space="preserve">POSITIONING PLATES, 80-70-30            </v>
          </cell>
          <cell r="D5233" t="str">
            <v>PC</v>
          </cell>
          <cell r="E5233">
            <v>9.86</v>
          </cell>
          <cell r="F5233">
            <v>24.65</v>
          </cell>
        </row>
        <row r="5234">
          <cell r="A5234">
            <v>2523303</v>
          </cell>
          <cell r="B5234" t="str">
            <v>25-233-03</v>
          </cell>
          <cell r="C5234" t="str">
            <v xml:space="preserve">POSITIONING PLATES,100-60-20            </v>
          </cell>
          <cell r="D5234" t="str">
            <v>PC</v>
          </cell>
          <cell r="E5234">
            <v>9.86</v>
          </cell>
          <cell r="F5234">
            <v>24.65</v>
          </cell>
        </row>
        <row r="5235">
          <cell r="A5235">
            <v>2523306</v>
          </cell>
          <cell r="B5235" t="str">
            <v>25-233-06</v>
          </cell>
          <cell r="C5235" t="str">
            <v xml:space="preserve">POSITIONING PLATES, 90-50-40            </v>
          </cell>
          <cell r="D5235" t="str">
            <v>PC</v>
          </cell>
          <cell r="E5235">
            <v>8.01</v>
          </cell>
          <cell r="F5235">
            <v>20.024999999999999</v>
          </cell>
        </row>
        <row r="5236">
          <cell r="A5236">
            <v>2523307</v>
          </cell>
          <cell r="B5236" t="str">
            <v>25-233-07</v>
          </cell>
          <cell r="C5236" t="str">
            <v xml:space="preserve">POSITIONING PLATES, 80-70-30            </v>
          </cell>
          <cell r="D5236" t="str">
            <v>PC</v>
          </cell>
          <cell r="E5236">
            <v>8.01</v>
          </cell>
          <cell r="F5236">
            <v>20.024999999999999</v>
          </cell>
        </row>
        <row r="5237">
          <cell r="A5237">
            <v>2523308</v>
          </cell>
          <cell r="B5237" t="str">
            <v>25-233-08</v>
          </cell>
          <cell r="C5237" t="str">
            <v xml:space="preserve">POSITIONING PLATES,100-60-20            </v>
          </cell>
          <cell r="D5237" t="str">
            <v>PC</v>
          </cell>
          <cell r="E5237">
            <v>8.01</v>
          </cell>
          <cell r="F5237">
            <v>20.024999999999999</v>
          </cell>
        </row>
        <row r="5238">
          <cell r="A5238">
            <v>2523310</v>
          </cell>
          <cell r="B5238" t="str">
            <v>25-233-10</v>
          </cell>
          <cell r="C5238" t="str">
            <v xml:space="preserve">POSITION.PLATE.110-90-90-70             </v>
          </cell>
          <cell r="D5238" t="str">
            <v>PC</v>
          </cell>
          <cell r="E5238">
            <v>18.96</v>
          </cell>
          <cell r="F5238">
            <v>47.400000000000006</v>
          </cell>
        </row>
        <row r="5239">
          <cell r="A5239">
            <v>2523316</v>
          </cell>
          <cell r="B5239" t="str">
            <v>25-233-16</v>
          </cell>
          <cell r="C5239" t="str">
            <v xml:space="preserve">POSITION.PLATE.110-90-90-70             </v>
          </cell>
          <cell r="D5239" t="str">
            <v>PC</v>
          </cell>
          <cell r="E5239">
            <v>18.96</v>
          </cell>
          <cell r="F5239">
            <v>47.400000000000006</v>
          </cell>
        </row>
        <row r="5240">
          <cell r="A5240">
            <v>2523320</v>
          </cell>
          <cell r="B5240" t="str">
            <v>25-233-20</v>
          </cell>
          <cell r="C5240" t="str">
            <v xml:space="preserve">CONDYLAR PLATE GUIDE                    </v>
          </cell>
          <cell r="D5240" t="str">
            <v>PC</v>
          </cell>
          <cell r="E5240">
            <v>39.44</v>
          </cell>
          <cell r="F5240">
            <v>98.6</v>
          </cell>
        </row>
        <row r="5241">
          <cell r="A5241">
            <v>2523800</v>
          </cell>
          <cell r="B5241" t="str">
            <v>25-238-00</v>
          </cell>
          <cell r="C5241" t="str">
            <v xml:space="preserve">DMS GUIDE WIRE                          </v>
          </cell>
          <cell r="D5241">
            <v>5</v>
          </cell>
          <cell r="E5241">
            <v>26.44</v>
          </cell>
          <cell r="F5241">
            <v>66.100000000000009</v>
          </cell>
        </row>
        <row r="5242">
          <cell r="A5242">
            <v>2523801</v>
          </cell>
          <cell r="B5242" t="str">
            <v>25-238-01</v>
          </cell>
          <cell r="C5242" t="str">
            <v xml:space="preserve">DMS AIMING DEVICE 135-150               </v>
          </cell>
          <cell r="D5242" t="str">
            <v>PC</v>
          </cell>
          <cell r="E5242">
            <v>255.43</v>
          </cell>
          <cell r="F5242">
            <v>638.57500000000005</v>
          </cell>
        </row>
        <row r="5243">
          <cell r="A5243">
            <v>2523805</v>
          </cell>
          <cell r="B5243" t="str">
            <v>25-238-05</v>
          </cell>
          <cell r="C5243" t="str">
            <v xml:space="preserve">DMS MEASURING SLEEVE                    </v>
          </cell>
          <cell r="D5243" t="str">
            <v>PC</v>
          </cell>
          <cell r="E5243">
            <v>35.450000000000003</v>
          </cell>
          <cell r="F5243">
            <v>88.625</v>
          </cell>
        </row>
        <row r="5244">
          <cell r="A5244">
            <v>2523806</v>
          </cell>
          <cell r="B5244" t="str">
            <v>25-238-06</v>
          </cell>
          <cell r="C5244" t="str">
            <v xml:space="preserve">DMS-SCREW DRIVER                        </v>
          </cell>
          <cell r="D5244" t="str">
            <v>PC</v>
          </cell>
          <cell r="E5244">
            <v>53.55</v>
          </cell>
          <cell r="F5244">
            <v>133.875</v>
          </cell>
        </row>
        <row r="5245">
          <cell r="A5245">
            <v>2523808</v>
          </cell>
          <cell r="B5245" t="str">
            <v>25-238-08</v>
          </cell>
          <cell r="C5245" t="str">
            <v xml:space="preserve">D.M.S. T-HANDLE                         </v>
          </cell>
          <cell r="D5245" t="str">
            <v>PC</v>
          </cell>
          <cell r="E5245">
            <v>99.88</v>
          </cell>
          <cell r="F5245">
            <v>249.7</v>
          </cell>
        </row>
        <row r="5246">
          <cell r="A5246">
            <v>2523812</v>
          </cell>
          <cell r="B5246" t="str">
            <v>25-238-12</v>
          </cell>
          <cell r="C5246" t="str">
            <v xml:space="preserve">DMS 3-STEP-DRILL FOR SHORT TUBE         </v>
          </cell>
          <cell r="D5246" t="str">
            <v>PC</v>
          </cell>
          <cell r="E5246">
            <v>280.08</v>
          </cell>
          <cell r="F5246">
            <v>700.19999999999993</v>
          </cell>
        </row>
        <row r="5247">
          <cell r="A5247">
            <v>2523813</v>
          </cell>
          <cell r="B5247" t="str">
            <v>25-238-13</v>
          </cell>
          <cell r="C5247" t="str">
            <v xml:space="preserve">DMS 3-STEP DRILL                        </v>
          </cell>
          <cell r="D5247" t="str">
            <v>PC</v>
          </cell>
          <cell r="E5247">
            <v>280.08</v>
          </cell>
          <cell r="F5247">
            <v>700.19999999999993</v>
          </cell>
        </row>
        <row r="5248">
          <cell r="A5248">
            <v>2523814</v>
          </cell>
          <cell r="B5248" t="str">
            <v>25-238-14</v>
          </cell>
          <cell r="C5248" t="str">
            <v xml:space="preserve">DMS DRIVER                              </v>
          </cell>
          <cell r="D5248" t="str">
            <v>PC</v>
          </cell>
          <cell r="E5248">
            <v>33.07</v>
          </cell>
          <cell r="F5248">
            <v>82.674999999999997</v>
          </cell>
        </row>
        <row r="5249">
          <cell r="A5249">
            <v>2523817</v>
          </cell>
          <cell r="B5249" t="str">
            <v>25-238-17</v>
          </cell>
          <cell r="C5249" t="str">
            <v xml:space="preserve">DMS TAP                                 </v>
          </cell>
          <cell r="D5249" t="str">
            <v>PC</v>
          </cell>
          <cell r="E5249">
            <v>124.95</v>
          </cell>
          <cell r="F5249">
            <v>312.375</v>
          </cell>
        </row>
        <row r="5250">
          <cell r="A5250">
            <v>2523818</v>
          </cell>
          <cell r="B5250" t="str">
            <v>25-238-18</v>
          </cell>
          <cell r="C5250" t="str">
            <v xml:space="preserve">DMS CENTRERING SLEEVE 11 MM             </v>
          </cell>
          <cell r="D5250" t="str">
            <v>PC</v>
          </cell>
          <cell r="E5250">
            <v>34.68</v>
          </cell>
          <cell r="F5250">
            <v>86.7</v>
          </cell>
        </row>
        <row r="5251">
          <cell r="A5251">
            <v>2523819</v>
          </cell>
          <cell r="B5251" t="str">
            <v>25-238-19</v>
          </cell>
          <cell r="C5251" t="str">
            <v xml:space="preserve">DMS CENTERING SLEEVE                    </v>
          </cell>
          <cell r="D5251" t="str">
            <v>PC</v>
          </cell>
          <cell r="E5251">
            <v>34.68</v>
          </cell>
          <cell r="F5251">
            <v>86.7</v>
          </cell>
        </row>
        <row r="5252">
          <cell r="A5252">
            <v>2523820</v>
          </cell>
          <cell r="B5252" t="str">
            <v>25-238-20</v>
          </cell>
          <cell r="C5252" t="str">
            <v xml:space="preserve">DMS CONNECTION PIECE                    </v>
          </cell>
          <cell r="D5252" t="str">
            <v>PC</v>
          </cell>
          <cell r="E5252">
            <v>22.27</v>
          </cell>
          <cell r="F5252">
            <v>55.674999999999997</v>
          </cell>
        </row>
        <row r="5253">
          <cell r="A5253">
            <v>2523821</v>
          </cell>
          <cell r="B5253" t="str">
            <v>25-238-21</v>
          </cell>
          <cell r="C5253" t="str">
            <v xml:space="preserve">ADDITIONAL SLEEVE F. SCREW DRIVER D.M.S </v>
          </cell>
          <cell r="D5253" t="str">
            <v>PC</v>
          </cell>
          <cell r="E5253">
            <v>77.010000000000005</v>
          </cell>
          <cell r="F5253">
            <v>192.52500000000001</v>
          </cell>
        </row>
        <row r="5254">
          <cell r="A5254">
            <v>2523825</v>
          </cell>
          <cell r="B5254" t="str">
            <v>25-238-25</v>
          </cell>
          <cell r="C5254" t="str">
            <v xml:space="preserve">DRIVER TIP                              </v>
          </cell>
          <cell r="D5254" t="str">
            <v>PC</v>
          </cell>
          <cell r="E5254">
            <v>8.3000000000000007</v>
          </cell>
          <cell r="F5254">
            <v>20.75</v>
          </cell>
        </row>
        <row r="5255">
          <cell r="A5255">
            <v>2525000</v>
          </cell>
          <cell r="B5255" t="str">
            <v>25-250-00</v>
          </cell>
          <cell r="C5255" t="str">
            <v xml:space="preserve">TEMPLATES                               </v>
          </cell>
          <cell r="D5255">
            <v>10</v>
          </cell>
          <cell r="E5255">
            <v>52.6</v>
          </cell>
          <cell r="F5255">
            <v>131.5</v>
          </cell>
        </row>
        <row r="5256">
          <cell r="A5256">
            <v>2525004</v>
          </cell>
          <cell r="B5256" t="str">
            <v>25-250-04</v>
          </cell>
          <cell r="C5256" t="str">
            <v>CHAMPY MINIPL.2.0,4-HOLES,STRAIGHT,STEEL</v>
          </cell>
          <cell r="D5256">
            <v>5</v>
          </cell>
          <cell r="E5256">
            <v>71.73</v>
          </cell>
          <cell r="F5256">
            <v>179.32500000000002</v>
          </cell>
        </row>
        <row r="5257">
          <cell r="A5257">
            <v>2525091</v>
          </cell>
          <cell r="B5257" t="str">
            <v>25-250-91</v>
          </cell>
          <cell r="C5257" t="str">
            <v>CHAMPY MINIPL.2.0,4-HOLES,STRAIGHT,STEEL</v>
          </cell>
          <cell r="D5257" t="str">
            <v>PC</v>
          </cell>
          <cell r="E5257">
            <v>14.67</v>
          </cell>
          <cell r="F5257">
            <v>36.674999999999997</v>
          </cell>
        </row>
        <row r="5258">
          <cell r="A5258">
            <v>2525006</v>
          </cell>
          <cell r="B5258" t="str">
            <v>25-250-06</v>
          </cell>
          <cell r="C5258" t="str">
            <v>CHAMPY MINIPL.2.0,6-HOLES,STRAIGHT,STEEL</v>
          </cell>
          <cell r="D5258">
            <v>5</v>
          </cell>
          <cell r="E5258">
            <v>74.61</v>
          </cell>
          <cell r="F5258">
            <v>186.52500000000001</v>
          </cell>
        </row>
        <row r="5259">
          <cell r="A5259">
            <v>2525091</v>
          </cell>
          <cell r="B5259" t="str">
            <v>25-250-91</v>
          </cell>
          <cell r="C5259" t="str">
            <v>CHAMPY MINIPL.2.0,6-HOLES,STRAIGHT,STEEL</v>
          </cell>
          <cell r="D5259" t="str">
            <v>PC</v>
          </cell>
          <cell r="E5259">
            <v>15.21</v>
          </cell>
          <cell r="F5259">
            <v>38.025000000000006</v>
          </cell>
        </row>
        <row r="5260">
          <cell r="A5260">
            <v>2525008</v>
          </cell>
          <cell r="B5260" t="str">
            <v>25-250-08</v>
          </cell>
          <cell r="C5260" t="str">
            <v>CHAMPY MINIPL.2.0,8-HOLES,STRAIGHT,STEEL</v>
          </cell>
          <cell r="D5260">
            <v>5</v>
          </cell>
          <cell r="E5260">
            <v>107.55</v>
          </cell>
          <cell r="F5260">
            <v>268.875</v>
          </cell>
        </row>
        <row r="5261">
          <cell r="A5261">
            <v>2525091</v>
          </cell>
          <cell r="B5261" t="str">
            <v>25-250-91</v>
          </cell>
          <cell r="C5261" t="str">
            <v>CHAMPY MINIPL.2.0,8-HOLES,STRAIGHT,STEEL</v>
          </cell>
          <cell r="D5261" t="str">
            <v>PC</v>
          </cell>
          <cell r="E5261">
            <v>21.69</v>
          </cell>
          <cell r="F5261">
            <v>54.225000000000001</v>
          </cell>
        </row>
        <row r="5262">
          <cell r="A5262">
            <v>2525016</v>
          </cell>
          <cell r="B5262" t="str">
            <v>25-250-16</v>
          </cell>
          <cell r="C5262" t="str">
            <v>CHAMPY MINIPL. 2.0,16-HOLES, STR., STEEL</v>
          </cell>
          <cell r="D5262">
            <v>5</v>
          </cell>
          <cell r="E5262">
            <v>141.30000000000001</v>
          </cell>
          <cell r="F5262">
            <v>353.25</v>
          </cell>
        </row>
        <row r="5263">
          <cell r="A5263">
            <v>2525091</v>
          </cell>
          <cell r="B5263" t="str">
            <v>25-250-91</v>
          </cell>
          <cell r="C5263" t="str">
            <v>CHAMPY MINIPL. 2.0,16-HOLES, STR., STEEL</v>
          </cell>
          <cell r="D5263" t="str">
            <v>PC</v>
          </cell>
          <cell r="E5263">
            <v>28.53</v>
          </cell>
          <cell r="F5263">
            <v>71.325000000000003</v>
          </cell>
        </row>
        <row r="5264">
          <cell r="A5264">
            <v>2525104</v>
          </cell>
          <cell r="B5264" t="str">
            <v>25-251-04</v>
          </cell>
          <cell r="C5264" t="str">
            <v>CHAMPY MINIPL.2.0,4-HOLES,SHO,STR.,STEEL</v>
          </cell>
          <cell r="D5264">
            <v>5</v>
          </cell>
          <cell r="E5264">
            <v>73.8</v>
          </cell>
          <cell r="F5264">
            <v>184.5</v>
          </cell>
        </row>
        <row r="5265">
          <cell r="A5265">
            <v>2525191</v>
          </cell>
          <cell r="B5265" t="str">
            <v>25-251-91</v>
          </cell>
          <cell r="C5265" t="str">
            <v>CHAMPY MINIPL.2.0,4-HOLES,SHO,STR.,STEEL</v>
          </cell>
          <cell r="D5265" t="str">
            <v>PC</v>
          </cell>
          <cell r="E5265">
            <v>15.12</v>
          </cell>
          <cell r="F5265">
            <v>37.799999999999997</v>
          </cell>
        </row>
        <row r="5266">
          <cell r="A5266">
            <v>2525116</v>
          </cell>
          <cell r="B5266" t="str">
            <v>25-251-16</v>
          </cell>
          <cell r="C5266" t="str">
            <v>CHAMPY MINIPL.2.0, 16-H,STR.,0.8MM,STEEL</v>
          </cell>
          <cell r="D5266">
            <v>5</v>
          </cell>
          <cell r="E5266">
            <v>149.4</v>
          </cell>
          <cell r="F5266">
            <v>373.5</v>
          </cell>
        </row>
        <row r="5267">
          <cell r="A5267">
            <v>2525191</v>
          </cell>
          <cell r="B5267" t="str">
            <v>25-251-91</v>
          </cell>
          <cell r="C5267" t="str">
            <v>CHAMPY MINIPL.2.0, 16-H,STR.,0.8MM,STEEL</v>
          </cell>
          <cell r="D5267" t="str">
            <v>PC</v>
          </cell>
          <cell r="E5267">
            <v>30.06</v>
          </cell>
          <cell r="F5267">
            <v>75.149999999999991</v>
          </cell>
        </row>
        <row r="5268">
          <cell r="A5268">
            <v>2525204</v>
          </cell>
          <cell r="B5268" t="str">
            <v>25-252-04</v>
          </cell>
          <cell r="C5268" t="str">
            <v>CHAMPY MINIPL.2.0, 4-H, LONG, STR.,STEEL</v>
          </cell>
          <cell r="D5268">
            <v>5</v>
          </cell>
          <cell r="E5268">
            <v>73.8</v>
          </cell>
          <cell r="F5268">
            <v>184.5</v>
          </cell>
        </row>
        <row r="5269">
          <cell r="A5269">
            <v>2525291</v>
          </cell>
          <cell r="B5269" t="str">
            <v>25-252-91</v>
          </cell>
          <cell r="C5269" t="str">
            <v>CHAMPY MINIPL.2.0, 4-H, LONG, STR.,STEEL</v>
          </cell>
          <cell r="D5269" t="str">
            <v>PC</v>
          </cell>
          <cell r="E5269">
            <v>15.12</v>
          </cell>
          <cell r="F5269">
            <v>37.799999999999997</v>
          </cell>
        </row>
        <row r="5270">
          <cell r="A5270">
            <v>2525205</v>
          </cell>
          <cell r="B5270" t="str">
            <v>25-252-05</v>
          </cell>
          <cell r="C5270" t="str">
            <v>CHAMPY MINIPL.2.0, 5-H, Y-SH,LONG, STEEL</v>
          </cell>
          <cell r="D5270">
            <v>5</v>
          </cell>
          <cell r="E5270">
            <v>99.45</v>
          </cell>
          <cell r="F5270">
            <v>248.625</v>
          </cell>
        </row>
        <row r="5271">
          <cell r="A5271">
            <v>2525291</v>
          </cell>
          <cell r="B5271" t="str">
            <v>25-252-91</v>
          </cell>
          <cell r="C5271" t="str">
            <v>CHAMPY MINIPL.2.0, 5-H, Y-SH,LONG, STEEL</v>
          </cell>
          <cell r="D5271" t="str">
            <v>PC</v>
          </cell>
          <cell r="E5271">
            <v>20.07</v>
          </cell>
          <cell r="F5271">
            <v>50.174999999999997</v>
          </cell>
        </row>
        <row r="5272">
          <cell r="A5272">
            <v>2525206</v>
          </cell>
          <cell r="B5272" t="str">
            <v>25-252-06</v>
          </cell>
          <cell r="C5272" t="str">
            <v>CHAMPY MINIPL.2.0, 6-H, LONG, STR.,STEEL</v>
          </cell>
          <cell r="D5272">
            <v>5</v>
          </cell>
          <cell r="E5272">
            <v>80.459999999999994</v>
          </cell>
          <cell r="F5272">
            <v>201.14999999999998</v>
          </cell>
        </row>
        <row r="5273">
          <cell r="A5273">
            <v>2525291</v>
          </cell>
          <cell r="B5273" t="str">
            <v>25-252-91</v>
          </cell>
          <cell r="C5273" t="str">
            <v>CHAMPY MINIPL.2.0, 6-H, LONG, STR.,STEEL</v>
          </cell>
          <cell r="D5273" t="str">
            <v>PC</v>
          </cell>
          <cell r="E5273">
            <v>16.559999999999999</v>
          </cell>
          <cell r="F5273">
            <v>41.4</v>
          </cell>
        </row>
        <row r="5274">
          <cell r="A5274">
            <v>2525305</v>
          </cell>
          <cell r="B5274" t="str">
            <v>25-253-05</v>
          </cell>
          <cell r="C5274" t="str">
            <v>CHAMPY MINIPL.2.0, 5-H, Y-SH,SHORT,STEEL</v>
          </cell>
          <cell r="D5274">
            <v>5</v>
          </cell>
          <cell r="E5274">
            <v>99.45</v>
          </cell>
          <cell r="F5274">
            <v>248.625</v>
          </cell>
        </row>
        <row r="5275">
          <cell r="A5275">
            <v>2525391</v>
          </cell>
          <cell r="B5275" t="str">
            <v>25-253-91</v>
          </cell>
          <cell r="C5275" t="str">
            <v>CHAMPY MINIPL.2.0, 5-H, Y-SH,SHORT,STEEL</v>
          </cell>
          <cell r="D5275" t="str">
            <v>PC</v>
          </cell>
          <cell r="E5275">
            <v>20.07</v>
          </cell>
          <cell r="F5275">
            <v>50.174999999999997</v>
          </cell>
        </row>
        <row r="5276">
          <cell r="A5276">
            <v>2525404</v>
          </cell>
          <cell r="B5276" t="str">
            <v>25-254-04</v>
          </cell>
          <cell r="C5276" t="str">
            <v>CHAMPY MINIPL.2.0, 4-H, Y-SH,LONG, STEEL</v>
          </cell>
          <cell r="D5276">
            <v>5</v>
          </cell>
          <cell r="E5276">
            <v>109.8</v>
          </cell>
          <cell r="F5276">
            <v>274.5</v>
          </cell>
        </row>
        <row r="5277">
          <cell r="A5277">
            <v>2525491</v>
          </cell>
          <cell r="B5277" t="str">
            <v>25-254-91</v>
          </cell>
          <cell r="C5277" t="str">
            <v>CHAMPY MINIPL.2.0, 4-H, Y-SH,LONG, STEEL</v>
          </cell>
          <cell r="D5277" t="str">
            <v>PC</v>
          </cell>
          <cell r="E5277">
            <v>22.14</v>
          </cell>
          <cell r="F5277">
            <v>55.35</v>
          </cell>
        </row>
        <row r="5278">
          <cell r="A5278">
            <v>2525505</v>
          </cell>
          <cell r="B5278" t="str">
            <v>25-255-05</v>
          </cell>
          <cell r="C5278" t="str">
            <v>CHAMPY MINIPL.2.0, 5-H, Y-SH, LONG,STEEL</v>
          </cell>
          <cell r="D5278">
            <v>5</v>
          </cell>
          <cell r="E5278">
            <v>106.65</v>
          </cell>
          <cell r="F5278">
            <v>266.625</v>
          </cell>
        </row>
        <row r="5279">
          <cell r="A5279">
            <v>2525591</v>
          </cell>
          <cell r="B5279" t="str">
            <v>25-255-91</v>
          </cell>
          <cell r="C5279" t="str">
            <v>CHAMPY MINIPL.2.0, 5-H, Y-SH, LONG,STEEL</v>
          </cell>
          <cell r="D5279" t="str">
            <v>PC</v>
          </cell>
          <cell r="E5279">
            <v>21.51</v>
          </cell>
          <cell r="F5279">
            <v>53.775000000000006</v>
          </cell>
        </row>
        <row r="5280">
          <cell r="A5280">
            <v>2525604</v>
          </cell>
          <cell r="B5280" t="str">
            <v>25-256-04</v>
          </cell>
          <cell r="C5280" t="str">
            <v>CHAMPY MINIPL.2.0, 4-H, T-SH,SHORT,STEEL</v>
          </cell>
          <cell r="D5280">
            <v>5</v>
          </cell>
          <cell r="E5280">
            <v>89.73</v>
          </cell>
          <cell r="F5280">
            <v>224.32500000000002</v>
          </cell>
        </row>
        <row r="5281">
          <cell r="A5281">
            <v>2525691</v>
          </cell>
          <cell r="B5281" t="str">
            <v>25-256-91</v>
          </cell>
          <cell r="C5281" t="str">
            <v>CHAMPY MINIPL.2.0, 4-H, T-SH,SHORT,STEEL</v>
          </cell>
          <cell r="D5281" t="str">
            <v>PC</v>
          </cell>
          <cell r="E5281">
            <v>18.27</v>
          </cell>
          <cell r="F5281">
            <v>45.674999999999997</v>
          </cell>
        </row>
        <row r="5282">
          <cell r="A5282">
            <v>2525704</v>
          </cell>
          <cell r="B5282" t="str">
            <v>25-257-04</v>
          </cell>
          <cell r="C5282" t="str">
            <v>CHAMPY MINIPL.2.0, 4-H, T-SH, LONG,STEEL</v>
          </cell>
          <cell r="D5282">
            <v>5</v>
          </cell>
          <cell r="E5282">
            <v>89.73</v>
          </cell>
          <cell r="F5282">
            <v>224.32500000000002</v>
          </cell>
        </row>
        <row r="5283">
          <cell r="A5283">
            <v>2525791</v>
          </cell>
          <cell r="B5283" t="str">
            <v>25-257-91</v>
          </cell>
          <cell r="C5283" t="str">
            <v>CHAMPY MINIPL.2.0, 4-H, T-SH, LONG,STEEL</v>
          </cell>
          <cell r="D5283" t="str">
            <v>PC</v>
          </cell>
          <cell r="E5283">
            <v>18.27</v>
          </cell>
          <cell r="F5283">
            <v>45.674999999999997</v>
          </cell>
        </row>
        <row r="5284">
          <cell r="A5284">
            <v>2525806</v>
          </cell>
          <cell r="B5284" t="str">
            <v>25-258-06</v>
          </cell>
          <cell r="C5284" t="str">
            <v>CHAMPY MINIPL.2.0, 6-H, T-SH,SHORT,STEEL</v>
          </cell>
          <cell r="D5284">
            <v>5</v>
          </cell>
          <cell r="E5284">
            <v>92.7</v>
          </cell>
          <cell r="F5284">
            <v>231.75</v>
          </cell>
        </row>
        <row r="5285">
          <cell r="A5285">
            <v>2525891</v>
          </cell>
          <cell r="B5285" t="str">
            <v>25-258-91</v>
          </cell>
          <cell r="C5285" t="str">
            <v>CHAMPY MINIPL.2.0, 6-H, T-SH,SHORT,STEEL</v>
          </cell>
          <cell r="D5285" t="str">
            <v>PC</v>
          </cell>
          <cell r="E5285">
            <v>18.72</v>
          </cell>
          <cell r="F5285">
            <v>46.8</v>
          </cell>
        </row>
        <row r="5286">
          <cell r="A5286">
            <v>2525906</v>
          </cell>
          <cell r="B5286" t="str">
            <v>25-259-06</v>
          </cell>
          <cell r="C5286" t="str">
            <v>CHAMPY MINIPL.2.0, 6-H, T-SH, LONG,STEEL</v>
          </cell>
          <cell r="D5286">
            <v>5</v>
          </cell>
          <cell r="E5286">
            <v>92.7</v>
          </cell>
          <cell r="F5286">
            <v>231.75</v>
          </cell>
        </row>
        <row r="5287">
          <cell r="A5287">
            <v>2525991</v>
          </cell>
          <cell r="B5287" t="str">
            <v>25-259-91</v>
          </cell>
          <cell r="C5287" t="str">
            <v>CHAMPY MINIPL.2.0, 6-H, T-SH, LONG,STEEL</v>
          </cell>
          <cell r="D5287" t="str">
            <v>PC</v>
          </cell>
          <cell r="E5287">
            <v>18.72</v>
          </cell>
          <cell r="F5287">
            <v>46.8</v>
          </cell>
        </row>
        <row r="5288">
          <cell r="A5288">
            <v>2526006</v>
          </cell>
          <cell r="B5288" t="str">
            <v>25-260-06</v>
          </cell>
          <cell r="C5288" t="str">
            <v>CHAMPY MINIPL.2.0, 6-HOLES,T-SHAPE,STEEL</v>
          </cell>
          <cell r="D5288">
            <v>5</v>
          </cell>
          <cell r="E5288">
            <v>92.7</v>
          </cell>
          <cell r="F5288">
            <v>231.75</v>
          </cell>
        </row>
        <row r="5289">
          <cell r="A5289">
            <v>2526091</v>
          </cell>
          <cell r="B5289" t="str">
            <v>25-260-91</v>
          </cell>
          <cell r="C5289" t="str">
            <v>CHAMPY MINIPL.2.0, 6-HOLES,T-SHAPE,STEEL</v>
          </cell>
          <cell r="D5289" t="str">
            <v>PC</v>
          </cell>
          <cell r="E5289">
            <v>18.72</v>
          </cell>
          <cell r="F5289">
            <v>46.8</v>
          </cell>
        </row>
        <row r="5290">
          <cell r="A5290">
            <v>2526105</v>
          </cell>
          <cell r="B5290" t="str">
            <v>25-261-05</v>
          </cell>
          <cell r="C5290" t="str">
            <v>CHAMPY MINIPL.2.0, 5-H, T-SH, LONG,STEEL</v>
          </cell>
          <cell r="D5290">
            <v>5</v>
          </cell>
          <cell r="E5290">
            <v>92.7</v>
          </cell>
          <cell r="F5290">
            <v>231.75</v>
          </cell>
        </row>
        <row r="5291">
          <cell r="A5291">
            <v>2526191</v>
          </cell>
          <cell r="B5291" t="str">
            <v>25-261-91</v>
          </cell>
          <cell r="C5291" t="str">
            <v>CHAMPY MINIPL.2.0, 5-H, T-SH, LONG,STEEL</v>
          </cell>
          <cell r="D5291" t="str">
            <v>PC</v>
          </cell>
          <cell r="E5291">
            <v>18.72</v>
          </cell>
          <cell r="F5291">
            <v>46.8</v>
          </cell>
        </row>
        <row r="5292">
          <cell r="A5292">
            <v>2526205</v>
          </cell>
          <cell r="B5292" t="str">
            <v>25-262-05</v>
          </cell>
          <cell r="C5292" t="str">
            <v>CHAMPY MINIPL.2.0,5-H,T-SH,100/80DG,STEE</v>
          </cell>
          <cell r="D5292">
            <v>5</v>
          </cell>
          <cell r="E5292">
            <v>92.7</v>
          </cell>
          <cell r="F5292">
            <v>231.75</v>
          </cell>
        </row>
        <row r="5293">
          <cell r="A5293">
            <v>2526291</v>
          </cell>
          <cell r="B5293" t="str">
            <v>25-262-91</v>
          </cell>
          <cell r="C5293" t="str">
            <v>CHAMPY MINIPL.2.0,5-H,T-SH,100/80DG,STEE</v>
          </cell>
          <cell r="D5293" t="str">
            <v>PC</v>
          </cell>
          <cell r="E5293">
            <v>18.72</v>
          </cell>
          <cell r="F5293">
            <v>46.8</v>
          </cell>
        </row>
        <row r="5294">
          <cell r="A5294">
            <v>2526305</v>
          </cell>
          <cell r="B5294" t="str">
            <v>25-263-05</v>
          </cell>
          <cell r="C5294" t="str">
            <v>CHAMPY MINIPL.2.0,5-H,T-SH,80/100DG,STEE</v>
          </cell>
          <cell r="D5294">
            <v>5</v>
          </cell>
          <cell r="E5294">
            <v>92.7</v>
          </cell>
          <cell r="F5294">
            <v>231.75</v>
          </cell>
        </row>
        <row r="5295">
          <cell r="A5295">
            <v>2526391</v>
          </cell>
          <cell r="B5295" t="str">
            <v>25-263-91</v>
          </cell>
          <cell r="C5295" t="str">
            <v>CHAMPY MINIPL.2.0,5-H,T-SH,80/100DG,STEE</v>
          </cell>
          <cell r="D5295" t="str">
            <v>PC</v>
          </cell>
          <cell r="E5295">
            <v>18.72</v>
          </cell>
          <cell r="F5295">
            <v>46.8</v>
          </cell>
        </row>
        <row r="5296">
          <cell r="A5296">
            <v>2526404</v>
          </cell>
          <cell r="B5296" t="str">
            <v>25-264-04</v>
          </cell>
          <cell r="C5296" t="str">
            <v>CHAMPY MINIPL.2.0,4-H,L-SHAPE, RI, STEEL</v>
          </cell>
          <cell r="D5296">
            <v>5</v>
          </cell>
          <cell r="E5296">
            <v>89.73</v>
          </cell>
          <cell r="F5296">
            <v>224.32500000000002</v>
          </cell>
        </row>
        <row r="5297">
          <cell r="A5297">
            <v>2526491</v>
          </cell>
          <cell r="B5297" t="str">
            <v>25-264-91</v>
          </cell>
          <cell r="C5297" t="str">
            <v>CHAMPY MINIPL.2.0,4-H,L-SHAPE, RI, STEEL</v>
          </cell>
          <cell r="D5297" t="str">
            <v>PC</v>
          </cell>
          <cell r="E5297">
            <v>18.27</v>
          </cell>
          <cell r="F5297">
            <v>45.674999999999997</v>
          </cell>
        </row>
        <row r="5298">
          <cell r="A5298">
            <v>2526504</v>
          </cell>
          <cell r="B5298" t="str">
            <v>25-265-04</v>
          </cell>
          <cell r="C5298" t="str">
            <v>CHAMPY MINIPL.2.0,4-H,L-SH,RI,LONG,STEEL</v>
          </cell>
          <cell r="D5298">
            <v>5</v>
          </cell>
          <cell r="E5298">
            <v>89.73</v>
          </cell>
          <cell r="F5298">
            <v>224.32500000000002</v>
          </cell>
        </row>
        <row r="5299">
          <cell r="A5299">
            <v>2526591</v>
          </cell>
          <cell r="B5299" t="str">
            <v>25-265-91</v>
          </cell>
          <cell r="C5299" t="str">
            <v>CHAMPY MINIPL.2.0,4-H,L-SH,RI,LONG,STEEL</v>
          </cell>
          <cell r="D5299" t="str">
            <v>PC</v>
          </cell>
          <cell r="E5299">
            <v>18.27</v>
          </cell>
          <cell r="F5299">
            <v>45.674999999999997</v>
          </cell>
        </row>
        <row r="5300">
          <cell r="A5300">
            <v>2526604</v>
          </cell>
          <cell r="B5300" t="str">
            <v>25-266-04</v>
          </cell>
          <cell r="C5300" t="str">
            <v>CHAMPY MINIPL.2.0,4-H,L-SHAPE, LE, STEEL</v>
          </cell>
          <cell r="D5300">
            <v>5</v>
          </cell>
          <cell r="E5300">
            <v>89.73</v>
          </cell>
          <cell r="F5300">
            <v>224.32500000000002</v>
          </cell>
        </row>
        <row r="5301">
          <cell r="A5301">
            <v>2526691</v>
          </cell>
          <cell r="B5301" t="str">
            <v>25-266-91</v>
          </cell>
          <cell r="C5301" t="str">
            <v>CHAMPY MINIPL.2.0,4-H,L-SHAPE, LE, STEEL</v>
          </cell>
          <cell r="D5301" t="str">
            <v>PC</v>
          </cell>
          <cell r="E5301">
            <v>18.27</v>
          </cell>
          <cell r="F5301">
            <v>45.674999999999997</v>
          </cell>
        </row>
        <row r="5302">
          <cell r="A5302">
            <v>2526704</v>
          </cell>
          <cell r="B5302" t="str">
            <v>25-267-04</v>
          </cell>
          <cell r="C5302" t="str">
            <v>CHAMPY MINIPL.2.0,4-H,L-SH,LE,LONG,STEEL</v>
          </cell>
          <cell r="D5302">
            <v>5</v>
          </cell>
          <cell r="E5302">
            <v>89.73</v>
          </cell>
          <cell r="F5302">
            <v>224.32500000000002</v>
          </cell>
        </row>
        <row r="5303">
          <cell r="A5303">
            <v>2526791</v>
          </cell>
          <cell r="B5303" t="str">
            <v>25-267-91</v>
          </cell>
          <cell r="C5303" t="str">
            <v>CHAMPY MINIPL.2.0,4-H,L-SH,LE,LONG,STEEL</v>
          </cell>
          <cell r="D5303" t="str">
            <v>PC</v>
          </cell>
          <cell r="E5303">
            <v>18.27</v>
          </cell>
          <cell r="F5303">
            <v>45.674999999999997</v>
          </cell>
        </row>
        <row r="5304">
          <cell r="A5304">
            <v>2526804</v>
          </cell>
          <cell r="B5304" t="str">
            <v>25-268-04</v>
          </cell>
          <cell r="C5304" t="str">
            <v xml:space="preserve">CHAMPY MINIPL. 2.0, 6-H, H-SHAPE, STEEL </v>
          </cell>
          <cell r="D5304">
            <v>5</v>
          </cell>
          <cell r="E5304">
            <v>106.65</v>
          </cell>
          <cell r="F5304">
            <v>266.625</v>
          </cell>
        </row>
        <row r="5305">
          <cell r="A5305">
            <v>2526891</v>
          </cell>
          <cell r="B5305" t="str">
            <v>25-268-91</v>
          </cell>
          <cell r="C5305" t="str">
            <v xml:space="preserve">CHAMPY MINIPL. 2.0, 6-H, H-SHAPE, STEEL </v>
          </cell>
          <cell r="D5305" t="str">
            <v>PC</v>
          </cell>
          <cell r="E5305">
            <v>21.51</v>
          </cell>
          <cell r="F5305">
            <v>53.775000000000006</v>
          </cell>
        </row>
        <row r="5306">
          <cell r="A5306">
            <v>2527006</v>
          </cell>
          <cell r="B5306" t="str">
            <v>25-270-06</v>
          </cell>
          <cell r="C5306" t="str">
            <v>CHAMPY MINIPL.2.0,6-H,DBL-Y-SH,SHO,STEEL</v>
          </cell>
          <cell r="D5306">
            <v>5</v>
          </cell>
          <cell r="E5306">
            <v>108.9</v>
          </cell>
          <cell r="F5306">
            <v>272.25</v>
          </cell>
        </row>
        <row r="5307">
          <cell r="A5307">
            <v>2527091</v>
          </cell>
          <cell r="B5307" t="str">
            <v>25-270-91</v>
          </cell>
          <cell r="C5307" t="str">
            <v>CHAMPY MINIPL.2.0,6-H,DBL-Y-SH,SHO,STEEL</v>
          </cell>
          <cell r="D5307" t="str">
            <v>PC</v>
          </cell>
          <cell r="E5307">
            <v>21.87</v>
          </cell>
          <cell r="F5307">
            <v>54.675000000000004</v>
          </cell>
        </row>
        <row r="5308">
          <cell r="A5308">
            <v>2527106</v>
          </cell>
          <cell r="B5308" t="str">
            <v>25-271-06</v>
          </cell>
          <cell r="C5308" t="str">
            <v>CHAMPY MINIPL.2.0,6-H,DBL-Y-SH,LON,STEEL</v>
          </cell>
          <cell r="D5308">
            <v>5</v>
          </cell>
          <cell r="E5308">
            <v>108.9</v>
          </cell>
          <cell r="F5308">
            <v>272.25</v>
          </cell>
        </row>
        <row r="5309">
          <cell r="A5309">
            <v>2527191</v>
          </cell>
          <cell r="B5309" t="str">
            <v>25-271-91</v>
          </cell>
          <cell r="C5309" t="str">
            <v>CHAMPY MINIPL.2.0,6-H,DBL-Y-SH,LON,STEEL</v>
          </cell>
          <cell r="D5309" t="str">
            <v>PC</v>
          </cell>
          <cell r="E5309">
            <v>21.87</v>
          </cell>
          <cell r="F5309">
            <v>54.675000000000004</v>
          </cell>
        </row>
        <row r="5310">
          <cell r="A5310">
            <v>2527204</v>
          </cell>
          <cell r="B5310" t="str">
            <v>25-272-04</v>
          </cell>
          <cell r="C5310" t="str">
            <v>CHAMPY MINIPL. 2.0,4-H,CROSS-SHAPE,STEEL</v>
          </cell>
          <cell r="D5310">
            <v>5</v>
          </cell>
          <cell r="E5310">
            <v>119.7</v>
          </cell>
          <cell r="F5310">
            <v>299.25</v>
          </cell>
        </row>
        <row r="5311">
          <cell r="A5311">
            <v>2527291</v>
          </cell>
          <cell r="B5311" t="str">
            <v>25-272-91</v>
          </cell>
          <cell r="C5311" t="str">
            <v>CHAMPY MINIPL. 2.0,4-H,CROSS-SHAPE,STEEL</v>
          </cell>
          <cell r="D5311" t="str">
            <v>PC</v>
          </cell>
          <cell r="E5311">
            <v>24.03</v>
          </cell>
          <cell r="F5311">
            <v>60.075000000000003</v>
          </cell>
        </row>
        <row r="5312">
          <cell r="A5312">
            <v>2527404</v>
          </cell>
          <cell r="B5312" t="str">
            <v>25-274-04</v>
          </cell>
          <cell r="C5312" t="str">
            <v>CHAMPY MINIPL. 2.0,4-H,L-SH,RI,100DG, ST</v>
          </cell>
          <cell r="D5312">
            <v>5</v>
          </cell>
          <cell r="E5312">
            <v>94.5</v>
          </cell>
          <cell r="F5312">
            <v>236.25</v>
          </cell>
        </row>
        <row r="5313">
          <cell r="A5313">
            <v>2527491</v>
          </cell>
          <cell r="B5313" t="str">
            <v>25-274-91</v>
          </cell>
          <cell r="C5313" t="str">
            <v>CHAMPY MINIPL. 2.0,4-H,L-SH,RI,100DG, ST</v>
          </cell>
          <cell r="D5313" t="str">
            <v>PC</v>
          </cell>
          <cell r="E5313">
            <v>19.079999999999998</v>
          </cell>
          <cell r="F5313">
            <v>47.699999999999996</v>
          </cell>
        </row>
        <row r="5314">
          <cell r="A5314">
            <v>2527407</v>
          </cell>
          <cell r="B5314" t="str">
            <v>25-274-07</v>
          </cell>
          <cell r="C5314" t="str">
            <v>CHAMPY MINIPL2.0,7-H,L-SH,RI,100DG,STEEL</v>
          </cell>
          <cell r="D5314">
            <v>5</v>
          </cell>
          <cell r="E5314">
            <v>110.25</v>
          </cell>
          <cell r="F5314">
            <v>275.625</v>
          </cell>
        </row>
        <row r="5315">
          <cell r="A5315">
            <v>2527491</v>
          </cell>
          <cell r="B5315" t="str">
            <v>25-274-91</v>
          </cell>
          <cell r="C5315" t="str">
            <v>CHAMPY MINIPL2.0,7-H,L-SH,RI,100DG,STEEL</v>
          </cell>
          <cell r="D5315" t="str">
            <v>PC</v>
          </cell>
          <cell r="E5315">
            <v>22.32</v>
          </cell>
          <cell r="F5315">
            <v>55.8</v>
          </cell>
        </row>
        <row r="5316">
          <cell r="A5316">
            <v>2527504</v>
          </cell>
          <cell r="B5316" t="str">
            <v>25-275-04</v>
          </cell>
          <cell r="C5316" t="str">
            <v>CHAMPY MINIPL.4-H,L-SH,RI,LO,100DG,STEEL</v>
          </cell>
          <cell r="D5316">
            <v>5</v>
          </cell>
          <cell r="E5316">
            <v>102.6</v>
          </cell>
          <cell r="F5316">
            <v>256.5</v>
          </cell>
        </row>
        <row r="5317">
          <cell r="A5317">
            <v>2527591</v>
          </cell>
          <cell r="B5317" t="str">
            <v>25-275-91</v>
          </cell>
          <cell r="C5317" t="str">
            <v>CHAMPY MINIPL.4-H,L-SH,RI,LO,100DG,STEEL</v>
          </cell>
          <cell r="D5317" t="str">
            <v>PC</v>
          </cell>
          <cell r="E5317">
            <v>20.61</v>
          </cell>
          <cell r="F5317">
            <v>51.524999999999999</v>
          </cell>
        </row>
        <row r="5318">
          <cell r="A5318">
            <v>2527510</v>
          </cell>
          <cell r="B5318" t="str">
            <v>25-275-10</v>
          </cell>
          <cell r="C5318" t="str">
            <v>CHAMPY MINIPL2.0,10-H,L-SH,RI,100DG,STEE</v>
          </cell>
          <cell r="D5318">
            <v>5</v>
          </cell>
          <cell r="E5318">
            <v>108.9</v>
          </cell>
          <cell r="F5318">
            <v>272.25</v>
          </cell>
        </row>
        <row r="5319">
          <cell r="A5319">
            <v>2527591</v>
          </cell>
          <cell r="B5319" t="str">
            <v>25-275-91</v>
          </cell>
          <cell r="C5319" t="str">
            <v>CHAMPY MINIPL2.0,10-H,L-SH,RI,100DG,STEE</v>
          </cell>
          <cell r="D5319" t="str">
            <v>PC</v>
          </cell>
          <cell r="E5319">
            <v>21.87</v>
          </cell>
          <cell r="F5319">
            <v>54.675000000000004</v>
          </cell>
        </row>
        <row r="5320">
          <cell r="A5320">
            <v>2527511</v>
          </cell>
          <cell r="B5320" t="str">
            <v>25-275-11</v>
          </cell>
          <cell r="C5320" t="str">
            <v>POSITION.PLATE 2.0,11-H,L-SHAPE,RI,STEEL</v>
          </cell>
          <cell r="D5320" t="str">
            <v>PC</v>
          </cell>
          <cell r="E5320">
            <v>29.7</v>
          </cell>
          <cell r="F5320">
            <v>74.25</v>
          </cell>
        </row>
        <row r="5321">
          <cell r="A5321">
            <v>2527604</v>
          </cell>
          <cell r="B5321" t="str">
            <v>25-276-04</v>
          </cell>
          <cell r="C5321" t="str">
            <v>CHAMPY MINIPL. 2.0,4-H,L-SH,LE,100DG, ST</v>
          </cell>
          <cell r="D5321">
            <v>5</v>
          </cell>
          <cell r="E5321">
            <v>94.5</v>
          </cell>
          <cell r="F5321">
            <v>236.25</v>
          </cell>
        </row>
        <row r="5322">
          <cell r="A5322">
            <v>2527691</v>
          </cell>
          <cell r="B5322" t="str">
            <v>25-276-91</v>
          </cell>
          <cell r="C5322" t="str">
            <v>CHAMPY MINIPL. 2.0,4-H,L-SH,LE,100DG, ST</v>
          </cell>
          <cell r="D5322" t="str">
            <v>PC</v>
          </cell>
          <cell r="E5322">
            <v>19.079999999999998</v>
          </cell>
          <cell r="F5322">
            <v>47.699999999999996</v>
          </cell>
        </row>
        <row r="5323">
          <cell r="A5323">
            <v>2527607</v>
          </cell>
          <cell r="B5323" t="str">
            <v>25-276-07</v>
          </cell>
          <cell r="C5323" t="str">
            <v>CHAMPY MINIPL2.0,7-H,L-SH,LE,100DG,STEEL</v>
          </cell>
          <cell r="D5323">
            <v>5</v>
          </cell>
          <cell r="E5323">
            <v>110.25</v>
          </cell>
          <cell r="F5323">
            <v>275.625</v>
          </cell>
        </row>
        <row r="5324">
          <cell r="A5324">
            <v>2527691</v>
          </cell>
          <cell r="B5324" t="str">
            <v>25-276-91</v>
          </cell>
          <cell r="C5324" t="str">
            <v>CHAMPY MINIPL2.0,7-H,L-SH,LE,100DG,STEEL</v>
          </cell>
          <cell r="D5324" t="str">
            <v>PC</v>
          </cell>
          <cell r="E5324">
            <v>22.32</v>
          </cell>
          <cell r="F5324">
            <v>55.8</v>
          </cell>
        </row>
        <row r="5325">
          <cell r="A5325">
            <v>2527704</v>
          </cell>
          <cell r="B5325" t="str">
            <v>25-277-04</v>
          </cell>
          <cell r="C5325" t="str">
            <v>CHAMPY MINIPL.4-H,L-SH,LE,LO,100DG,STEEL</v>
          </cell>
          <cell r="D5325">
            <v>5</v>
          </cell>
          <cell r="E5325">
            <v>108.9</v>
          </cell>
          <cell r="F5325">
            <v>272.25</v>
          </cell>
        </row>
        <row r="5326">
          <cell r="A5326">
            <v>2527791</v>
          </cell>
          <cell r="B5326" t="str">
            <v>25-277-91</v>
          </cell>
          <cell r="C5326" t="str">
            <v>CHAMPY MINIPL.4-H,L-SH,LE,LO,100DG,STEEL</v>
          </cell>
          <cell r="D5326" t="str">
            <v>PC</v>
          </cell>
          <cell r="E5326">
            <v>21.87</v>
          </cell>
          <cell r="F5326">
            <v>54.675000000000004</v>
          </cell>
        </row>
        <row r="5327">
          <cell r="A5327">
            <v>2527710</v>
          </cell>
          <cell r="B5327" t="str">
            <v>25-277-10</v>
          </cell>
          <cell r="C5327" t="str">
            <v>CHAMPY MINIPL2.0,10-H,L-SH,LE,100DG,STEE</v>
          </cell>
          <cell r="D5327">
            <v>5</v>
          </cell>
          <cell r="E5327">
            <v>102.6</v>
          </cell>
          <cell r="F5327">
            <v>256.5</v>
          </cell>
        </row>
        <row r="5328">
          <cell r="A5328">
            <v>2527791</v>
          </cell>
          <cell r="B5328" t="str">
            <v>25-277-91</v>
          </cell>
          <cell r="C5328" t="str">
            <v>CHAMPY MINIPL2.0,10-H,L-SH,LE,100DG,STEE</v>
          </cell>
          <cell r="D5328" t="str">
            <v>PC</v>
          </cell>
          <cell r="E5328">
            <v>20.61</v>
          </cell>
          <cell r="F5328">
            <v>51.524999999999999</v>
          </cell>
        </row>
        <row r="5329">
          <cell r="A5329">
            <v>2527711</v>
          </cell>
          <cell r="B5329" t="str">
            <v>25-277-11</v>
          </cell>
          <cell r="C5329" t="str">
            <v>POSITION.PLATE 2.0,11-H,L-SHAPE,LE,STEEL</v>
          </cell>
          <cell r="D5329" t="str">
            <v>PC</v>
          </cell>
          <cell r="E5329">
            <v>29.7</v>
          </cell>
          <cell r="F5329">
            <v>74.25</v>
          </cell>
        </row>
        <row r="5330">
          <cell r="A5330">
            <v>2528004</v>
          </cell>
          <cell r="B5330" t="str">
            <v>25-280-04</v>
          </cell>
          <cell r="C5330" t="str">
            <v>CHAMPY-MAGDEB-PL,2.0,4-H,SHORT,STR,STEEL</v>
          </cell>
          <cell r="D5330">
            <v>5</v>
          </cell>
          <cell r="E5330">
            <v>83.16</v>
          </cell>
          <cell r="F5330">
            <v>207.89999999999998</v>
          </cell>
        </row>
        <row r="5331">
          <cell r="A5331">
            <v>2528091</v>
          </cell>
          <cell r="B5331" t="str">
            <v>25-280-91</v>
          </cell>
          <cell r="C5331" t="str">
            <v>CHAMPY-MAGDEB-PL,2.0,4-H,SHORT,STR,STEEL</v>
          </cell>
          <cell r="D5331" t="str">
            <v>PC</v>
          </cell>
          <cell r="E5331">
            <v>17.010000000000002</v>
          </cell>
          <cell r="F5331">
            <v>42.525000000000006</v>
          </cell>
        </row>
        <row r="5332">
          <cell r="A5332">
            <v>2528204</v>
          </cell>
          <cell r="B5332" t="str">
            <v>25-282-04</v>
          </cell>
          <cell r="C5332" t="str">
            <v>CHAMPY-MAGDEB-PL,2.0,4-H,LONG,STR.,STEEL</v>
          </cell>
          <cell r="D5332">
            <v>5</v>
          </cell>
          <cell r="E5332">
            <v>83.16</v>
          </cell>
          <cell r="F5332">
            <v>207.89999999999998</v>
          </cell>
        </row>
        <row r="5333">
          <cell r="A5333">
            <v>2528291</v>
          </cell>
          <cell r="B5333" t="str">
            <v>25-282-91</v>
          </cell>
          <cell r="C5333" t="str">
            <v>CHAMPY-MAGDEB-PL,2.0,4-H,LONG,STR.,STEEL</v>
          </cell>
          <cell r="D5333" t="str">
            <v>PC</v>
          </cell>
          <cell r="E5333">
            <v>17.010000000000002</v>
          </cell>
          <cell r="F5333">
            <v>42.525000000000006</v>
          </cell>
        </row>
        <row r="5334">
          <cell r="A5334">
            <v>2529004</v>
          </cell>
          <cell r="B5334" t="str">
            <v>25-290-04</v>
          </cell>
          <cell r="C5334" t="str">
            <v xml:space="preserve">CHAMPY-ARNHEM Z-PLATE                   </v>
          </cell>
          <cell r="D5334">
            <v>5</v>
          </cell>
          <cell r="E5334">
            <v>108.9</v>
          </cell>
          <cell r="F5334">
            <v>272.25</v>
          </cell>
        </row>
        <row r="5335">
          <cell r="A5335">
            <v>2529145</v>
          </cell>
          <cell r="B5335" t="str">
            <v>25-291-45</v>
          </cell>
          <cell r="C5335" t="str">
            <v xml:space="preserve">WIRE PASSER, 45MM                       </v>
          </cell>
          <cell r="D5335" t="str">
            <v>PC</v>
          </cell>
          <cell r="E5335">
            <v>50.15</v>
          </cell>
          <cell r="F5335">
            <v>125.375</v>
          </cell>
        </row>
        <row r="5336">
          <cell r="A5336">
            <v>2529170</v>
          </cell>
          <cell r="B5336" t="str">
            <v>25-291-70</v>
          </cell>
          <cell r="C5336" t="str">
            <v xml:space="preserve">WIRE PASSER, 70MM                       </v>
          </cell>
          <cell r="D5336" t="str">
            <v>PC</v>
          </cell>
          <cell r="E5336">
            <v>55.85</v>
          </cell>
          <cell r="F5336">
            <v>139.625</v>
          </cell>
        </row>
        <row r="5337">
          <cell r="A5337">
            <v>2529508</v>
          </cell>
          <cell r="B5337" t="str">
            <v>25-295-08</v>
          </cell>
          <cell r="C5337" t="str">
            <v>ORBITA-PLATE 2,0, 8-HOLES, STEEL, 1.0 MM</v>
          </cell>
          <cell r="D5337" t="str">
            <v>PC</v>
          </cell>
          <cell r="E5337">
            <v>25.56</v>
          </cell>
          <cell r="F5337">
            <v>63.9</v>
          </cell>
        </row>
        <row r="5338">
          <cell r="A5338">
            <v>2529899</v>
          </cell>
          <cell r="B5338" t="str">
            <v>25-298-99</v>
          </cell>
          <cell r="C5338" t="str">
            <v xml:space="preserve">HOLDING FCPS.F. SMALL PLATES            </v>
          </cell>
          <cell r="D5338" t="str">
            <v>PC</v>
          </cell>
          <cell r="E5338">
            <v>72.510000000000005</v>
          </cell>
          <cell r="F5338">
            <v>181.27500000000001</v>
          </cell>
        </row>
        <row r="5339">
          <cell r="A5339">
            <v>2530101</v>
          </cell>
          <cell r="B5339" t="str">
            <v>25-301-01</v>
          </cell>
          <cell r="C5339" t="str">
            <v xml:space="preserve">ORTHO ANCHORAGE PLATE 4-HOLE STRAIGHT   </v>
          </cell>
          <cell r="D5339" t="str">
            <v>PC</v>
          </cell>
          <cell r="E5339">
            <v>55.3</v>
          </cell>
          <cell r="F5339">
            <v>138.25</v>
          </cell>
        </row>
        <row r="5340">
          <cell r="A5340">
            <v>2530102</v>
          </cell>
          <cell r="B5340" t="str">
            <v>25-301-02</v>
          </cell>
          <cell r="C5340" t="str">
            <v xml:space="preserve">ORTHO ANCHORAGE PLATE 2-HOLE STRAIGHT   </v>
          </cell>
          <cell r="D5340" t="str">
            <v>PC</v>
          </cell>
          <cell r="E5340">
            <v>53.6</v>
          </cell>
          <cell r="F5340">
            <v>134</v>
          </cell>
        </row>
        <row r="5341">
          <cell r="A5341">
            <v>2530103</v>
          </cell>
          <cell r="B5341" t="str">
            <v>25-301-03</v>
          </cell>
          <cell r="C5341" t="str">
            <v>ORTHO ANCHORAGE PLATE 4-HOLE CROSS SHORT</v>
          </cell>
          <cell r="D5341" t="str">
            <v>PC</v>
          </cell>
          <cell r="E5341">
            <v>58.2</v>
          </cell>
          <cell r="F5341">
            <v>145.5</v>
          </cell>
        </row>
        <row r="5342">
          <cell r="A5342">
            <v>2530104</v>
          </cell>
          <cell r="B5342" t="str">
            <v>25-301-04</v>
          </cell>
          <cell r="C5342" t="str">
            <v xml:space="preserve">ORTHO ANCHORAGE PLATE 4-HOLE CROSS LONG </v>
          </cell>
          <cell r="D5342" t="str">
            <v>PC</v>
          </cell>
          <cell r="E5342">
            <v>58.2</v>
          </cell>
          <cell r="F5342">
            <v>145.5</v>
          </cell>
        </row>
        <row r="5343">
          <cell r="A5343">
            <v>2530105</v>
          </cell>
          <cell r="B5343" t="str">
            <v>25-301-05</v>
          </cell>
          <cell r="C5343" t="str">
            <v xml:space="preserve">ORTHO. PALATAL ANCHORAGE PLATE, 5-HOLES </v>
          </cell>
          <cell r="D5343" t="str">
            <v>PC</v>
          </cell>
          <cell r="E5343">
            <v>57.2</v>
          </cell>
          <cell r="F5343">
            <v>143</v>
          </cell>
        </row>
        <row r="5344">
          <cell r="A5344">
            <v>2530212</v>
          </cell>
          <cell r="B5344" t="str">
            <v>25-302-12</v>
          </cell>
          <cell r="C5344" t="str">
            <v xml:space="preserve">MICRO PL., 1.5, 2-HOLES, STRAIGHT, LONG </v>
          </cell>
          <cell r="D5344">
            <v>5</v>
          </cell>
          <cell r="E5344">
            <v>75.239999999999995</v>
          </cell>
          <cell r="F5344">
            <v>188.1</v>
          </cell>
        </row>
        <row r="5345">
          <cell r="A5345">
            <v>2530291</v>
          </cell>
          <cell r="B5345" t="str">
            <v>25-302-91</v>
          </cell>
          <cell r="C5345" t="str">
            <v xml:space="preserve">MICRO PL., 1.5, 2-HOLES, STRAIGHT, LONG </v>
          </cell>
          <cell r="D5345" t="str">
            <v>PC</v>
          </cell>
          <cell r="E5345">
            <v>15.39</v>
          </cell>
          <cell r="F5345">
            <v>38.475000000000001</v>
          </cell>
        </row>
        <row r="5346">
          <cell r="A5346">
            <v>2530270</v>
          </cell>
          <cell r="B5346" t="str">
            <v>25-302-70</v>
          </cell>
          <cell r="C5346" t="str">
            <v>MICRO PL., 1.5, 2-HOLES, STRAIGHT,MEDIUM</v>
          </cell>
          <cell r="D5346">
            <v>5</v>
          </cell>
          <cell r="E5346">
            <v>75.239999999999995</v>
          </cell>
          <cell r="F5346">
            <v>188.1</v>
          </cell>
        </row>
        <row r="5347">
          <cell r="A5347">
            <v>2530271</v>
          </cell>
          <cell r="B5347" t="str">
            <v>25-302-71</v>
          </cell>
          <cell r="C5347" t="str">
            <v>MICRO PL 1.5,2-HOLE,STRAIGHT,MED,STERILE</v>
          </cell>
          <cell r="D5347" t="str">
            <v>PC</v>
          </cell>
          <cell r="E5347">
            <v>20.61</v>
          </cell>
          <cell r="F5347">
            <v>51.524999999999999</v>
          </cell>
        </row>
        <row r="5348">
          <cell r="A5348">
            <v>2530289</v>
          </cell>
          <cell r="B5348" t="str">
            <v>25-302-89</v>
          </cell>
          <cell r="C5348" t="str">
            <v xml:space="preserve">TEMPLATE FOR 25-302-70-71               </v>
          </cell>
          <cell r="D5348" t="str">
            <v>PC</v>
          </cell>
          <cell r="E5348">
            <v>14.7</v>
          </cell>
          <cell r="F5348">
            <v>36.75</v>
          </cell>
        </row>
        <row r="5349">
          <cell r="A5349">
            <v>2530291</v>
          </cell>
          <cell r="B5349" t="str">
            <v>25-302-91</v>
          </cell>
          <cell r="C5349" t="str">
            <v>MICRO PL., 1.5, 2-HOLES, STRAIGHT,MEDIUM</v>
          </cell>
          <cell r="D5349" t="str">
            <v>PC</v>
          </cell>
          <cell r="E5349">
            <v>15.39</v>
          </cell>
          <cell r="F5349">
            <v>38.475000000000001</v>
          </cell>
        </row>
        <row r="5350">
          <cell r="A5350">
            <v>2530400</v>
          </cell>
          <cell r="B5350" t="str">
            <v>25-304-00</v>
          </cell>
          <cell r="C5350" t="str">
            <v xml:space="preserve">MICRO PL., 1.5, 4-HOLES, STRAIGHT       </v>
          </cell>
          <cell r="D5350">
            <v>5</v>
          </cell>
          <cell r="E5350">
            <v>124.2</v>
          </cell>
          <cell r="F5350">
            <v>310.5</v>
          </cell>
        </row>
        <row r="5351">
          <cell r="A5351">
            <v>2530471</v>
          </cell>
          <cell r="B5351" t="str">
            <v>25-304-71</v>
          </cell>
          <cell r="C5351" t="str">
            <v>MICRO PLATE 1.5,4-HOLE,STRAIGHT, STERILE</v>
          </cell>
          <cell r="D5351" t="str">
            <v>PC</v>
          </cell>
          <cell r="E5351">
            <v>31.41</v>
          </cell>
          <cell r="F5351">
            <v>78.525000000000006</v>
          </cell>
        </row>
        <row r="5352">
          <cell r="A5352">
            <v>2530489</v>
          </cell>
          <cell r="B5352" t="str">
            <v>25-304-89</v>
          </cell>
          <cell r="C5352" t="str">
            <v xml:space="preserve">TEMPLATE FOR 25-304-00-71               </v>
          </cell>
          <cell r="D5352" t="str">
            <v>PC</v>
          </cell>
          <cell r="E5352">
            <v>23.2</v>
          </cell>
          <cell r="F5352">
            <v>58</v>
          </cell>
        </row>
        <row r="5353">
          <cell r="A5353">
            <v>2530491</v>
          </cell>
          <cell r="B5353" t="str">
            <v>25-304-91</v>
          </cell>
          <cell r="C5353" t="str">
            <v xml:space="preserve">MICRO PL., 1.5, 4-HOLES, STRAIGHT       </v>
          </cell>
          <cell r="D5353" t="str">
            <v>PC</v>
          </cell>
          <cell r="E5353">
            <v>25.02</v>
          </cell>
          <cell r="F5353">
            <v>62.55</v>
          </cell>
        </row>
        <row r="5354">
          <cell r="A5354">
            <v>2530455</v>
          </cell>
          <cell r="B5354" t="str">
            <v>25-304-55</v>
          </cell>
          <cell r="C5354" t="str">
            <v>MICRO PL., 1.5, 4-HOLES, STRAIGHT, SHORT</v>
          </cell>
          <cell r="D5354">
            <v>5</v>
          </cell>
          <cell r="E5354">
            <v>124.2</v>
          </cell>
          <cell r="F5354">
            <v>310.5</v>
          </cell>
        </row>
        <row r="5355">
          <cell r="A5355">
            <v>2530471</v>
          </cell>
          <cell r="B5355" t="str">
            <v>25-304-71</v>
          </cell>
          <cell r="C5355" t="str">
            <v>MICRO PL 1.5,4-HOLE,STRAIGHT,SHO,STERILE</v>
          </cell>
          <cell r="D5355" t="str">
            <v>PC</v>
          </cell>
          <cell r="E5355">
            <v>31.41</v>
          </cell>
          <cell r="F5355">
            <v>78.525000000000006</v>
          </cell>
        </row>
        <row r="5356">
          <cell r="A5356">
            <v>2530489</v>
          </cell>
          <cell r="B5356" t="str">
            <v>25-304-89</v>
          </cell>
          <cell r="C5356" t="str">
            <v xml:space="preserve">TEMPLATE FOR 25-304-55-71               </v>
          </cell>
          <cell r="D5356" t="str">
            <v>PC</v>
          </cell>
          <cell r="E5356">
            <v>24.5</v>
          </cell>
          <cell r="F5356">
            <v>61.25</v>
          </cell>
        </row>
        <row r="5357">
          <cell r="A5357">
            <v>2530491</v>
          </cell>
          <cell r="B5357" t="str">
            <v>25-304-91</v>
          </cell>
          <cell r="C5357" t="str">
            <v>MICRO PL., 1.5, 4-HOLES, STRAIGHT, SHORT</v>
          </cell>
          <cell r="D5357" t="str">
            <v>PC</v>
          </cell>
          <cell r="E5357">
            <v>25.02</v>
          </cell>
          <cell r="F5357">
            <v>62.55</v>
          </cell>
        </row>
        <row r="5358">
          <cell r="A5358">
            <v>2530470</v>
          </cell>
          <cell r="B5358" t="str">
            <v>25-304-70</v>
          </cell>
          <cell r="C5358" t="str">
            <v>MICRO PL., 1.5, 4-HOLES, STRAIGHT,MEDIUM</v>
          </cell>
          <cell r="D5358">
            <v>5</v>
          </cell>
          <cell r="E5358">
            <v>126.9</v>
          </cell>
          <cell r="F5358">
            <v>317.25</v>
          </cell>
        </row>
        <row r="5359">
          <cell r="A5359">
            <v>2530471</v>
          </cell>
          <cell r="B5359" t="str">
            <v>25-304-71</v>
          </cell>
          <cell r="C5359" t="str">
            <v>MICRO PL 1.5,4-HOLE,STRAIGHT,MED,STERILE</v>
          </cell>
          <cell r="D5359" t="str">
            <v>PC</v>
          </cell>
          <cell r="E5359">
            <v>32.22</v>
          </cell>
          <cell r="F5359">
            <v>80.55</v>
          </cell>
        </row>
        <row r="5360">
          <cell r="A5360">
            <v>2530489</v>
          </cell>
          <cell r="B5360" t="str">
            <v>25-304-89</v>
          </cell>
          <cell r="C5360" t="str">
            <v xml:space="preserve">TEMPLATE FOR 25-304-70-71               </v>
          </cell>
          <cell r="D5360" t="str">
            <v>PC</v>
          </cell>
          <cell r="E5360">
            <v>26</v>
          </cell>
          <cell r="F5360">
            <v>65</v>
          </cell>
        </row>
        <row r="5361">
          <cell r="A5361">
            <v>2530491</v>
          </cell>
          <cell r="B5361" t="str">
            <v>25-304-91</v>
          </cell>
          <cell r="C5361" t="str">
            <v>MICRO PL., 1.5, 4-HOLES, STRAIGHT,MEDIUM</v>
          </cell>
          <cell r="D5361" t="str">
            <v>PC</v>
          </cell>
          <cell r="E5361">
            <v>25.56</v>
          </cell>
          <cell r="F5361">
            <v>63.9</v>
          </cell>
        </row>
        <row r="5362">
          <cell r="A5362">
            <v>2530485</v>
          </cell>
          <cell r="B5362" t="str">
            <v>25-304-85</v>
          </cell>
          <cell r="C5362" t="str">
            <v xml:space="preserve">MICRO PL., 1.5, 4-HOLES, STRAIGHT, LONG </v>
          </cell>
          <cell r="D5362">
            <v>5</v>
          </cell>
          <cell r="E5362">
            <v>126.9</v>
          </cell>
          <cell r="F5362">
            <v>317.25</v>
          </cell>
        </row>
        <row r="5363">
          <cell r="A5363">
            <v>2530491</v>
          </cell>
          <cell r="B5363" t="str">
            <v>25-304-91</v>
          </cell>
          <cell r="C5363" t="str">
            <v xml:space="preserve">MICRO PL., 1.5, 4-HOLES, STRAIGHT, LONG </v>
          </cell>
          <cell r="D5363" t="str">
            <v>PC</v>
          </cell>
          <cell r="E5363">
            <v>25.56</v>
          </cell>
          <cell r="F5363">
            <v>63.9</v>
          </cell>
        </row>
        <row r="5364">
          <cell r="A5364">
            <v>2530600</v>
          </cell>
          <cell r="B5364" t="str">
            <v>25-306-00</v>
          </cell>
          <cell r="C5364" t="str">
            <v xml:space="preserve">MICRO PL., 1.5, 6-HOLES, STRAIGHT       </v>
          </cell>
          <cell r="D5364">
            <v>5</v>
          </cell>
          <cell r="E5364">
            <v>130.05000000000001</v>
          </cell>
          <cell r="F5364">
            <v>325.125</v>
          </cell>
        </row>
        <row r="5365">
          <cell r="A5365">
            <v>2530671</v>
          </cell>
          <cell r="B5365" t="str">
            <v>25-306-71</v>
          </cell>
          <cell r="C5365" t="str">
            <v>MICRO PLATE 1.5,6-HOLE,STRAIGHT, STERILE</v>
          </cell>
          <cell r="D5365" t="str">
            <v>PC</v>
          </cell>
          <cell r="E5365">
            <v>32.85</v>
          </cell>
          <cell r="F5365">
            <v>82.125</v>
          </cell>
        </row>
        <row r="5366">
          <cell r="A5366">
            <v>2530689</v>
          </cell>
          <cell r="B5366" t="str">
            <v>25-306-89</v>
          </cell>
          <cell r="C5366" t="str">
            <v xml:space="preserve">TEMPLATE FOR 25-306-00-71               </v>
          </cell>
          <cell r="D5366" t="str">
            <v>PC</v>
          </cell>
          <cell r="E5366">
            <v>26.9</v>
          </cell>
          <cell r="F5366">
            <v>67.25</v>
          </cell>
        </row>
        <row r="5367">
          <cell r="A5367">
            <v>2530691</v>
          </cell>
          <cell r="B5367" t="str">
            <v>25-306-91</v>
          </cell>
          <cell r="C5367" t="str">
            <v xml:space="preserve">MICRO PL., 1.5, 6-HOLES, STRAIGHT       </v>
          </cell>
          <cell r="D5367" t="str">
            <v>PC</v>
          </cell>
          <cell r="E5367">
            <v>26.28</v>
          </cell>
          <cell r="F5367">
            <v>65.7</v>
          </cell>
        </row>
        <row r="5368">
          <cell r="A5368">
            <v>2530655</v>
          </cell>
          <cell r="B5368" t="str">
            <v>25-306-55</v>
          </cell>
          <cell r="C5368" t="str">
            <v>MICRO PL., 1.5, 6-HOLES, STRAIGHT, SHORT</v>
          </cell>
          <cell r="D5368">
            <v>5</v>
          </cell>
          <cell r="E5368">
            <v>134.1</v>
          </cell>
          <cell r="F5368">
            <v>335.25</v>
          </cell>
        </row>
        <row r="5369">
          <cell r="A5369">
            <v>2530691</v>
          </cell>
          <cell r="B5369" t="str">
            <v>25-306-91</v>
          </cell>
          <cell r="C5369" t="str">
            <v>MICRO PL., 1.5, 6-HOLES, STRAIGHT, SHORT</v>
          </cell>
          <cell r="D5369" t="str">
            <v>PC</v>
          </cell>
          <cell r="E5369">
            <v>26.91</v>
          </cell>
          <cell r="F5369">
            <v>67.275000000000006</v>
          </cell>
        </row>
        <row r="5370">
          <cell r="A5370">
            <v>2530670</v>
          </cell>
          <cell r="B5370" t="str">
            <v>25-306-70</v>
          </cell>
          <cell r="C5370" t="str">
            <v>MICRO PL., 1.5, 6-HOLES, STRAIGHT,MEDIUM</v>
          </cell>
          <cell r="D5370">
            <v>5</v>
          </cell>
          <cell r="E5370">
            <v>134.1</v>
          </cell>
          <cell r="F5370">
            <v>335.25</v>
          </cell>
        </row>
        <row r="5371">
          <cell r="A5371">
            <v>2530691</v>
          </cell>
          <cell r="B5371" t="str">
            <v>25-306-91</v>
          </cell>
          <cell r="C5371" t="str">
            <v>MICRO PL., 1.5, 6-HOLES, STRAIGHT,MEDIUM</v>
          </cell>
          <cell r="D5371" t="str">
            <v>PC</v>
          </cell>
          <cell r="E5371">
            <v>26.91</v>
          </cell>
          <cell r="F5371">
            <v>67.275000000000006</v>
          </cell>
        </row>
        <row r="5372">
          <cell r="A5372">
            <v>2530685</v>
          </cell>
          <cell r="B5372" t="str">
            <v>25-306-85</v>
          </cell>
          <cell r="C5372" t="str">
            <v xml:space="preserve">MICRO PL., 1.5, 6-HOLES, STRAIGHT, LONG </v>
          </cell>
          <cell r="D5372">
            <v>5</v>
          </cell>
          <cell r="E5372">
            <v>142.19999999999999</v>
          </cell>
          <cell r="F5372">
            <v>355.5</v>
          </cell>
        </row>
        <row r="5373">
          <cell r="A5373">
            <v>2530691</v>
          </cell>
          <cell r="B5373" t="str">
            <v>25-306-91</v>
          </cell>
          <cell r="C5373" t="str">
            <v xml:space="preserve">MICRO PL., 1.5, 6-HOLES, STRAIGHT, LONG </v>
          </cell>
          <cell r="D5373" t="str">
            <v>PC</v>
          </cell>
          <cell r="E5373">
            <v>28.71</v>
          </cell>
          <cell r="F5373">
            <v>71.775000000000006</v>
          </cell>
        </row>
        <row r="5374">
          <cell r="A5374">
            <v>2530800</v>
          </cell>
          <cell r="B5374" t="str">
            <v>25-308-00</v>
          </cell>
          <cell r="C5374" t="str">
            <v xml:space="preserve">MICRO PL., 1.5, 8-HOLES, STRAIGHT       </v>
          </cell>
          <cell r="D5374">
            <v>5</v>
          </cell>
          <cell r="E5374">
            <v>156.6</v>
          </cell>
          <cell r="F5374">
            <v>391.5</v>
          </cell>
        </row>
        <row r="5375">
          <cell r="A5375">
            <v>2530871</v>
          </cell>
          <cell r="B5375" t="str">
            <v>25-308-71</v>
          </cell>
          <cell r="C5375" t="str">
            <v>MICRO PLATE 1.5,8-HOLE,STRAIGHT, STERILE</v>
          </cell>
          <cell r="D5375" t="str">
            <v>PC</v>
          </cell>
          <cell r="E5375">
            <v>39.6</v>
          </cell>
          <cell r="F5375">
            <v>99</v>
          </cell>
        </row>
        <row r="5376">
          <cell r="A5376">
            <v>2530889</v>
          </cell>
          <cell r="B5376" t="str">
            <v>25-308-89</v>
          </cell>
          <cell r="C5376" t="str">
            <v xml:space="preserve">TEMPLATE FOR 25-308-00-71               </v>
          </cell>
          <cell r="D5376" t="str">
            <v>PC</v>
          </cell>
          <cell r="E5376">
            <v>33</v>
          </cell>
          <cell r="F5376">
            <v>82.5</v>
          </cell>
        </row>
        <row r="5377">
          <cell r="A5377">
            <v>2530891</v>
          </cell>
          <cell r="B5377" t="str">
            <v>25-308-91</v>
          </cell>
          <cell r="C5377" t="str">
            <v xml:space="preserve">MICRO PL., 1.5, 8-HOLES, STRAIGHT       </v>
          </cell>
          <cell r="D5377" t="str">
            <v>PC</v>
          </cell>
          <cell r="E5377">
            <v>31.68</v>
          </cell>
          <cell r="F5377">
            <v>79.2</v>
          </cell>
        </row>
        <row r="5378">
          <cell r="A5378">
            <v>2531055</v>
          </cell>
          <cell r="B5378" t="str">
            <v>25-310-55</v>
          </cell>
          <cell r="C5378" t="str">
            <v xml:space="preserve">MICRO PL., 1.5, 4-H, L-SHAPE, LE, SHORT </v>
          </cell>
          <cell r="D5378">
            <v>5</v>
          </cell>
          <cell r="E5378">
            <v>201.15</v>
          </cell>
          <cell r="F5378">
            <v>502.875</v>
          </cell>
        </row>
        <row r="5379">
          <cell r="A5379">
            <v>2531071</v>
          </cell>
          <cell r="B5379" t="str">
            <v>25-310-71</v>
          </cell>
          <cell r="C5379" t="str">
            <v>MICRO PL 1.5,4-H,L-SHAPE,LE,SHORT,STERIL</v>
          </cell>
          <cell r="D5379" t="str">
            <v>PC</v>
          </cell>
          <cell r="E5379">
            <v>50.67</v>
          </cell>
          <cell r="F5379">
            <v>126.67500000000001</v>
          </cell>
        </row>
        <row r="5380">
          <cell r="A5380">
            <v>2531089</v>
          </cell>
          <cell r="B5380" t="str">
            <v>25-310-89</v>
          </cell>
          <cell r="C5380" t="str">
            <v>TEMPLATE FOR 25-310-55-71 / 25-311-55-71</v>
          </cell>
          <cell r="D5380" t="str">
            <v>PC</v>
          </cell>
          <cell r="E5380">
            <v>34.4</v>
          </cell>
          <cell r="F5380">
            <v>86</v>
          </cell>
        </row>
        <row r="5381">
          <cell r="A5381">
            <v>2531091</v>
          </cell>
          <cell r="B5381" t="str">
            <v>25-310-91</v>
          </cell>
          <cell r="C5381" t="str">
            <v xml:space="preserve">MICRO PL., 1.5, 4-H, L-SHAPE, LE, SHORT </v>
          </cell>
          <cell r="D5381" t="str">
            <v>PC</v>
          </cell>
          <cell r="E5381">
            <v>40.590000000000003</v>
          </cell>
          <cell r="F5381">
            <v>101.47500000000001</v>
          </cell>
        </row>
        <row r="5382">
          <cell r="A5382">
            <v>2531070</v>
          </cell>
          <cell r="B5382" t="str">
            <v>25-310-70</v>
          </cell>
          <cell r="C5382" t="str">
            <v>MICRO PL., 1.5, 4-H, L-SHAPE, LE, MEDIUM</v>
          </cell>
          <cell r="D5382">
            <v>5</v>
          </cell>
          <cell r="E5382">
            <v>201.15</v>
          </cell>
          <cell r="F5382">
            <v>502.875</v>
          </cell>
        </row>
        <row r="5383">
          <cell r="A5383">
            <v>2531071</v>
          </cell>
          <cell r="B5383" t="str">
            <v>25-310-71</v>
          </cell>
          <cell r="C5383" t="str">
            <v>MICRO PL 1.5,4-H,L-SHAPE,LE,MED, STERILE</v>
          </cell>
          <cell r="D5383" t="str">
            <v>PC</v>
          </cell>
          <cell r="E5383">
            <v>50.67</v>
          </cell>
          <cell r="F5383">
            <v>126.67500000000001</v>
          </cell>
        </row>
        <row r="5384">
          <cell r="A5384">
            <v>2531089</v>
          </cell>
          <cell r="B5384" t="str">
            <v>25-310-89</v>
          </cell>
          <cell r="C5384" t="str">
            <v>TEMPLATE FOR 25-310-70-71 / 25-311-70-71</v>
          </cell>
          <cell r="D5384" t="str">
            <v>PC</v>
          </cell>
          <cell r="E5384">
            <v>34.4</v>
          </cell>
          <cell r="F5384">
            <v>86</v>
          </cell>
        </row>
        <row r="5385">
          <cell r="A5385">
            <v>2531091</v>
          </cell>
          <cell r="B5385" t="str">
            <v>25-310-91</v>
          </cell>
          <cell r="C5385" t="str">
            <v>MICRO PL., 1.5, 4-H, L-SHAPE, LE, MEDIUM</v>
          </cell>
          <cell r="D5385" t="str">
            <v>PC</v>
          </cell>
          <cell r="E5385">
            <v>40.590000000000003</v>
          </cell>
          <cell r="F5385">
            <v>101.47500000000001</v>
          </cell>
        </row>
        <row r="5386">
          <cell r="A5386">
            <v>2531085</v>
          </cell>
          <cell r="B5386" t="str">
            <v>25-310-85</v>
          </cell>
          <cell r="C5386" t="str">
            <v xml:space="preserve">MICRO PL., 1.5, 4-H, L-SHAPE, LE, LONG  </v>
          </cell>
          <cell r="D5386">
            <v>5</v>
          </cell>
          <cell r="E5386">
            <v>201.15</v>
          </cell>
          <cell r="F5386">
            <v>502.875</v>
          </cell>
        </row>
        <row r="5387">
          <cell r="A5387">
            <v>2531071</v>
          </cell>
          <cell r="B5387" t="str">
            <v>25-310-71</v>
          </cell>
          <cell r="C5387" t="str">
            <v>MICRO PL 1.5,4-H,L-SHAPE,LE,LONG,STERILE</v>
          </cell>
          <cell r="D5387" t="str">
            <v>PC</v>
          </cell>
          <cell r="E5387">
            <v>50.67</v>
          </cell>
          <cell r="F5387">
            <v>126.67500000000001</v>
          </cell>
        </row>
        <row r="5388">
          <cell r="A5388">
            <v>2531089</v>
          </cell>
          <cell r="B5388" t="str">
            <v>25-310-89</v>
          </cell>
          <cell r="C5388" t="str">
            <v>TEMPLATE FOR 25-310-85-71 / 25-311-85-71</v>
          </cell>
          <cell r="D5388" t="str">
            <v>PC</v>
          </cell>
          <cell r="E5388">
            <v>34.4</v>
          </cell>
          <cell r="F5388">
            <v>86</v>
          </cell>
        </row>
        <row r="5389">
          <cell r="A5389">
            <v>2531091</v>
          </cell>
          <cell r="B5389" t="str">
            <v>25-310-91</v>
          </cell>
          <cell r="C5389" t="str">
            <v xml:space="preserve">MICRO PL., 1.5, 4-H, L-SHAPE, LE, LONG  </v>
          </cell>
          <cell r="D5389" t="str">
            <v>PC</v>
          </cell>
          <cell r="E5389">
            <v>40.590000000000003</v>
          </cell>
          <cell r="F5389">
            <v>101.47500000000001</v>
          </cell>
        </row>
        <row r="5390">
          <cell r="A5390">
            <v>2531155</v>
          </cell>
          <cell r="B5390" t="str">
            <v>25-311-55</v>
          </cell>
          <cell r="C5390" t="str">
            <v xml:space="preserve">MICRO PL., 1.5, 4-H, L-SHAPE, RI, SHORT </v>
          </cell>
          <cell r="D5390">
            <v>5</v>
          </cell>
          <cell r="E5390">
            <v>201.15</v>
          </cell>
          <cell r="F5390">
            <v>502.875</v>
          </cell>
        </row>
        <row r="5391">
          <cell r="A5391">
            <v>2531171</v>
          </cell>
          <cell r="B5391" t="str">
            <v>25-311-71</v>
          </cell>
          <cell r="C5391" t="str">
            <v>MICRO PL 1.5,4-HO,L-SHAPE,RI,SHO,STERILE</v>
          </cell>
          <cell r="D5391" t="str">
            <v>PC</v>
          </cell>
          <cell r="E5391">
            <v>50.67</v>
          </cell>
          <cell r="F5391">
            <v>126.67500000000001</v>
          </cell>
        </row>
        <row r="5392">
          <cell r="A5392">
            <v>2531191</v>
          </cell>
          <cell r="B5392" t="str">
            <v>25-311-91</v>
          </cell>
          <cell r="C5392" t="str">
            <v xml:space="preserve">MICRO PL., 1.5, 4-H, L-SHAPE, RI, SHORT </v>
          </cell>
          <cell r="D5392" t="str">
            <v>PC</v>
          </cell>
          <cell r="E5392">
            <v>40.590000000000003</v>
          </cell>
          <cell r="F5392">
            <v>101.47500000000001</v>
          </cell>
        </row>
        <row r="5393">
          <cell r="A5393">
            <v>2531170</v>
          </cell>
          <cell r="B5393" t="str">
            <v>25-311-70</v>
          </cell>
          <cell r="C5393" t="str">
            <v>MICRO PL., 1.5, 4-H, L-SHAPE, RI, MEDIUM</v>
          </cell>
          <cell r="D5393">
            <v>5</v>
          </cell>
          <cell r="E5393">
            <v>201.15</v>
          </cell>
          <cell r="F5393">
            <v>502.875</v>
          </cell>
        </row>
        <row r="5394">
          <cell r="A5394">
            <v>2531171</v>
          </cell>
          <cell r="B5394" t="str">
            <v>25-311-71</v>
          </cell>
          <cell r="C5394" t="str">
            <v>MICRO PL 1.5,4-HO,L-SHAPE,RI,MED,STERILE</v>
          </cell>
          <cell r="D5394" t="str">
            <v>PC</v>
          </cell>
          <cell r="E5394">
            <v>50.67</v>
          </cell>
          <cell r="F5394">
            <v>126.67500000000001</v>
          </cell>
        </row>
        <row r="5395">
          <cell r="A5395">
            <v>2531191</v>
          </cell>
          <cell r="B5395" t="str">
            <v>25-311-91</v>
          </cell>
          <cell r="C5395" t="str">
            <v>MICRO PL., 1.5, 4-H, L-SHAPE, RI, MEDIUM</v>
          </cell>
          <cell r="D5395" t="str">
            <v>PC</v>
          </cell>
          <cell r="E5395">
            <v>40.590000000000003</v>
          </cell>
          <cell r="F5395">
            <v>101.47500000000001</v>
          </cell>
        </row>
        <row r="5396">
          <cell r="A5396">
            <v>2531185</v>
          </cell>
          <cell r="B5396" t="str">
            <v>25-311-85</v>
          </cell>
          <cell r="C5396" t="str">
            <v xml:space="preserve">MICRO PL., 1.5, 4-H, L-SHAPE, RI, LONG  </v>
          </cell>
          <cell r="D5396">
            <v>5</v>
          </cell>
          <cell r="E5396">
            <v>201.15</v>
          </cell>
          <cell r="F5396">
            <v>502.875</v>
          </cell>
        </row>
        <row r="5397">
          <cell r="A5397">
            <v>2531171</v>
          </cell>
          <cell r="B5397" t="str">
            <v>25-311-71</v>
          </cell>
          <cell r="C5397" t="str">
            <v>MICRO PL 1.5,4-H,L-SHAPE,RI,LONG,STERILE</v>
          </cell>
          <cell r="D5397" t="str">
            <v>PC</v>
          </cell>
          <cell r="E5397">
            <v>50.67</v>
          </cell>
          <cell r="F5397">
            <v>126.67500000000001</v>
          </cell>
        </row>
        <row r="5398">
          <cell r="A5398">
            <v>2531191</v>
          </cell>
          <cell r="B5398" t="str">
            <v>25-311-91</v>
          </cell>
          <cell r="C5398" t="str">
            <v xml:space="preserve">MICRO PL., 1.5, 4-H, L-SHAPE, RI, LONG  </v>
          </cell>
          <cell r="D5398" t="str">
            <v>PC</v>
          </cell>
          <cell r="E5398">
            <v>40.590000000000003</v>
          </cell>
          <cell r="F5398">
            <v>101.47500000000001</v>
          </cell>
        </row>
        <row r="5399">
          <cell r="A5399">
            <v>2531255</v>
          </cell>
          <cell r="B5399" t="str">
            <v>25-312-55</v>
          </cell>
          <cell r="C5399" t="str">
            <v>MICRO PL.,1.5,4-H,L-SHAPE,LE,SHORT,100DG</v>
          </cell>
          <cell r="D5399">
            <v>5</v>
          </cell>
          <cell r="E5399">
            <v>211.95</v>
          </cell>
          <cell r="F5399">
            <v>529.875</v>
          </cell>
        </row>
        <row r="5400">
          <cell r="A5400">
            <v>2531291</v>
          </cell>
          <cell r="B5400" t="str">
            <v>25-312-91</v>
          </cell>
          <cell r="C5400" t="str">
            <v>MICRO PL.,1.5,4-H,L-SHAPE,LE,SHORT,100DG</v>
          </cell>
          <cell r="D5400" t="str">
            <v>PC</v>
          </cell>
          <cell r="E5400">
            <v>42.66</v>
          </cell>
          <cell r="F5400">
            <v>106.64999999999999</v>
          </cell>
        </row>
        <row r="5401">
          <cell r="A5401">
            <v>2531270</v>
          </cell>
          <cell r="B5401" t="str">
            <v>25-312-70</v>
          </cell>
          <cell r="C5401" t="str">
            <v>MICRO PL., 1.5,4-H,L-SHAPE,LE,MED.,100DG</v>
          </cell>
          <cell r="D5401">
            <v>5</v>
          </cell>
          <cell r="E5401">
            <v>211.95</v>
          </cell>
          <cell r="F5401">
            <v>529.875</v>
          </cell>
        </row>
        <row r="5402">
          <cell r="A5402">
            <v>2531291</v>
          </cell>
          <cell r="B5402" t="str">
            <v>25-312-91</v>
          </cell>
          <cell r="C5402" t="str">
            <v>MICRO PL., 1.5,4-H,L-SHAPE,LE,MED.,100DG</v>
          </cell>
          <cell r="D5402" t="str">
            <v>PC</v>
          </cell>
          <cell r="E5402">
            <v>42.66</v>
          </cell>
          <cell r="F5402">
            <v>106.64999999999999</v>
          </cell>
        </row>
        <row r="5403">
          <cell r="A5403">
            <v>2531285</v>
          </cell>
          <cell r="B5403" t="str">
            <v>25-312-85</v>
          </cell>
          <cell r="C5403" t="str">
            <v>MICRO PL., 1.5,4-H,L-SHAPE,LE,LONG,100DG</v>
          </cell>
          <cell r="D5403">
            <v>5</v>
          </cell>
          <cell r="E5403">
            <v>211.95</v>
          </cell>
          <cell r="F5403">
            <v>529.875</v>
          </cell>
        </row>
        <row r="5404">
          <cell r="A5404">
            <v>2531291</v>
          </cell>
          <cell r="B5404" t="str">
            <v>25-312-91</v>
          </cell>
          <cell r="C5404" t="str">
            <v>MICRO PL., 1.5,4-H,L-SHAPE,LE,LONG,100DG</v>
          </cell>
          <cell r="D5404" t="str">
            <v>PC</v>
          </cell>
          <cell r="E5404">
            <v>42.66</v>
          </cell>
          <cell r="F5404">
            <v>106.64999999999999</v>
          </cell>
        </row>
        <row r="5405">
          <cell r="A5405">
            <v>2531355</v>
          </cell>
          <cell r="B5405" t="str">
            <v>25-313-55</v>
          </cell>
          <cell r="C5405" t="str">
            <v>MICRO PL., 1.5,4-H,L-SH.,RI, SHORT,100DG</v>
          </cell>
          <cell r="D5405">
            <v>5</v>
          </cell>
          <cell r="E5405">
            <v>211.95</v>
          </cell>
          <cell r="F5405">
            <v>529.875</v>
          </cell>
        </row>
        <row r="5406">
          <cell r="A5406">
            <v>2531391</v>
          </cell>
          <cell r="B5406" t="str">
            <v>25-313-91</v>
          </cell>
          <cell r="C5406" t="str">
            <v>MICRO PL., 1.5,4-H,L-SH.,RI, SHORT,100DG</v>
          </cell>
          <cell r="D5406" t="str">
            <v>PC</v>
          </cell>
          <cell r="E5406">
            <v>42.66</v>
          </cell>
          <cell r="F5406">
            <v>106.64999999999999</v>
          </cell>
        </row>
        <row r="5407">
          <cell r="A5407">
            <v>2531370</v>
          </cell>
          <cell r="B5407" t="str">
            <v>25-313-70</v>
          </cell>
          <cell r="C5407" t="str">
            <v>MICRO PL., 1.5,4-H,L-SHAPE,RI,MED.,100DG</v>
          </cell>
          <cell r="D5407">
            <v>5</v>
          </cell>
          <cell r="E5407">
            <v>211.95</v>
          </cell>
          <cell r="F5407">
            <v>529.875</v>
          </cell>
        </row>
        <row r="5408">
          <cell r="A5408">
            <v>2531391</v>
          </cell>
          <cell r="B5408" t="str">
            <v>25-313-91</v>
          </cell>
          <cell r="C5408" t="str">
            <v>MICRO PL., 1.5,4-H,L-SHAPE,RI,MED.,100DG</v>
          </cell>
          <cell r="D5408" t="str">
            <v>PC</v>
          </cell>
          <cell r="E5408">
            <v>42.66</v>
          </cell>
          <cell r="F5408">
            <v>106.64999999999999</v>
          </cell>
        </row>
        <row r="5409">
          <cell r="A5409">
            <v>2531385</v>
          </cell>
          <cell r="B5409" t="str">
            <v>25-313-85</v>
          </cell>
          <cell r="C5409" t="str">
            <v>MICRO PL., 1.5,4-H,L-SHAPE,RI,LONG,100DG</v>
          </cell>
          <cell r="D5409">
            <v>5</v>
          </cell>
          <cell r="E5409">
            <v>211.95</v>
          </cell>
          <cell r="F5409">
            <v>529.875</v>
          </cell>
        </row>
        <row r="5410">
          <cell r="A5410">
            <v>2531391</v>
          </cell>
          <cell r="B5410" t="str">
            <v>25-313-91</v>
          </cell>
          <cell r="C5410" t="str">
            <v>MICRO PL., 1.5,4-H,L-SHAPE,RI,LONG,100DG</v>
          </cell>
          <cell r="D5410" t="str">
            <v>PC</v>
          </cell>
          <cell r="E5410">
            <v>42.66</v>
          </cell>
          <cell r="F5410">
            <v>106.64999999999999</v>
          </cell>
        </row>
        <row r="5411">
          <cell r="A5411">
            <v>2531485</v>
          </cell>
          <cell r="B5411" t="str">
            <v>25-314-85</v>
          </cell>
          <cell r="C5411" t="str">
            <v>MICRO PL., 1.5,5-H,L-SHAPE,LE,LONG,100DG</v>
          </cell>
          <cell r="D5411">
            <v>5</v>
          </cell>
          <cell r="E5411">
            <v>206.55</v>
          </cell>
          <cell r="F5411">
            <v>516.375</v>
          </cell>
        </row>
        <row r="5412">
          <cell r="A5412">
            <v>2531471</v>
          </cell>
          <cell r="B5412" t="str">
            <v>25-314-71</v>
          </cell>
          <cell r="C5412" t="str">
            <v>MICRO PL 1.5,5-H,L-SH,LE,LONG,100DG,STER</v>
          </cell>
          <cell r="D5412" t="str">
            <v>PC</v>
          </cell>
          <cell r="E5412">
            <v>52.2</v>
          </cell>
          <cell r="F5412">
            <v>130.5</v>
          </cell>
        </row>
        <row r="5413">
          <cell r="A5413">
            <v>2531489</v>
          </cell>
          <cell r="B5413" t="str">
            <v>25-314-89</v>
          </cell>
          <cell r="C5413" t="str">
            <v>TEMPLATE FOR 25-314-85-71 / 25-315-85-71</v>
          </cell>
          <cell r="D5413" t="str">
            <v>PC</v>
          </cell>
          <cell r="E5413">
            <v>33.200000000000003</v>
          </cell>
          <cell r="F5413">
            <v>83</v>
          </cell>
        </row>
        <row r="5414">
          <cell r="A5414">
            <v>2531491</v>
          </cell>
          <cell r="B5414" t="str">
            <v>25-314-91</v>
          </cell>
          <cell r="C5414" t="str">
            <v>MICRO PL., 1.5,5-H,L-SHAPE,LE,LONG,100DG</v>
          </cell>
          <cell r="D5414" t="str">
            <v>PC</v>
          </cell>
          <cell r="E5414">
            <v>41.85</v>
          </cell>
          <cell r="F5414">
            <v>104.625</v>
          </cell>
        </row>
        <row r="5415">
          <cell r="A5415">
            <v>2531506</v>
          </cell>
          <cell r="B5415" t="str">
            <v>25-315-06</v>
          </cell>
          <cell r="C5415" t="str">
            <v xml:space="preserve">MICRO PL., 1.5, 6-HOLES, T-SHAPE        </v>
          </cell>
          <cell r="D5415">
            <v>5</v>
          </cell>
          <cell r="E5415">
            <v>220.05</v>
          </cell>
          <cell r="F5415">
            <v>550.125</v>
          </cell>
        </row>
        <row r="5416">
          <cell r="A5416">
            <v>2531571</v>
          </cell>
          <cell r="B5416" t="str">
            <v>25-315-71</v>
          </cell>
          <cell r="C5416" t="str">
            <v>MICRO PLATE 1.5, 6-HOLE, T-SHAPE,STERILE</v>
          </cell>
          <cell r="D5416" t="str">
            <v>PC</v>
          </cell>
          <cell r="E5416">
            <v>55.53</v>
          </cell>
          <cell r="F5416">
            <v>138.82499999999999</v>
          </cell>
        </row>
        <row r="5417">
          <cell r="A5417">
            <v>2531589</v>
          </cell>
          <cell r="B5417" t="str">
            <v>25-315-89</v>
          </cell>
          <cell r="C5417" t="str">
            <v xml:space="preserve">TEMPLATE FOR 25-315-06-71               </v>
          </cell>
          <cell r="D5417" t="str">
            <v>PC</v>
          </cell>
          <cell r="E5417">
            <v>34.4</v>
          </cell>
          <cell r="F5417">
            <v>86</v>
          </cell>
        </row>
        <row r="5418">
          <cell r="A5418">
            <v>2531591</v>
          </cell>
          <cell r="B5418" t="str">
            <v>25-315-91</v>
          </cell>
          <cell r="C5418" t="str">
            <v xml:space="preserve">MICRO PL., 1.5, 6-HOLES, T-SHAPE        </v>
          </cell>
          <cell r="D5418" t="str">
            <v>PC</v>
          </cell>
          <cell r="E5418">
            <v>44.37</v>
          </cell>
          <cell r="F5418">
            <v>110.925</v>
          </cell>
        </row>
        <row r="5419">
          <cell r="A5419">
            <v>2531585</v>
          </cell>
          <cell r="B5419" t="str">
            <v>25-315-85</v>
          </cell>
          <cell r="C5419" t="str">
            <v>MICRO PL., 1.5,5-H,L-SHAPE,RI,LONG,100DG</v>
          </cell>
          <cell r="D5419">
            <v>5</v>
          </cell>
          <cell r="E5419">
            <v>220.05</v>
          </cell>
          <cell r="F5419">
            <v>550.125</v>
          </cell>
        </row>
        <row r="5420">
          <cell r="A5420">
            <v>2531571</v>
          </cell>
          <cell r="B5420" t="str">
            <v>25-315-71</v>
          </cell>
          <cell r="C5420" t="str">
            <v>MICRO PL 1.5,5-H,L-SH,RI,LONG,100DG,STER</v>
          </cell>
          <cell r="D5420" t="str">
            <v>PC</v>
          </cell>
          <cell r="E5420">
            <v>55.53</v>
          </cell>
          <cell r="F5420">
            <v>138.82499999999999</v>
          </cell>
        </row>
        <row r="5421">
          <cell r="A5421">
            <v>2531591</v>
          </cell>
          <cell r="B5421" t="str">
            <v>25-315-91</v>
          </cell>
          <cell r="C5421" t="str">
            <v>MICRO PL., 1.5,5-H,L-SHAPE,RI,LONG,100DG</v>
          </cell>
          <cell r="D5421" t="str">
            <v>PC</v>
          </cell>
          <cell r="E5421">
            <v>44.37</v>
          </cell>
          <cell r="F5421">
            <v>110.925</v>
          </cell>
        </row>
        <row r="5422">
          <cell r="A5422">
            <v>2531600</v>
          </cell>
          <cell r="B5422" t="str">
            <v>25-316-00</v>
          </cell>
          <cell r="C5422" t="str">
            <v xml:space="preserve">MICRO PL., 1.5, 16-HOLE, STRAIGHT       </v>
          </cell>
          <cell r="D5422">
            <v>5</v>
          </cell>
          <cell r="E5422">
            <v>237.6</v>
          </cell>
          <cell r="F5422">
            <v>594</v>
          </cell>
        </row>
        <row r="5423">
          <cell r="A5423">
            <v>2531671</v>
          </cell>
          <cell r="B5423" t="str">
            <v>25-316-71</v>
          </cell>
          <cell r="C5423" t="str">
            <v>MICRO PL 1.5, 16-HOLE, STRAIGHT, STERILE</v>
          </cell>
          <cell r="D5423" t="str">
            <v>PC</v>
          </cell>
          <cell r="E5423">
            <v>60.12</v>
          </cell>
          <cell r="F5423">
            <v>150.29999999999998</v>
          </cell>
        </row>
        <row r="5424">
          <cell r="A5424">
            <v>2531689</v>
          </cell>
          <cell r="B5424" t="str">
            <v>25-316-89</v>
          </cell>
          <cell r="C5424" t="str">
            <v xml:space="preserve">TEMPLATE FOR 25-316-00-71               </v>
          </cell>
          <cell r="D5424" t="str">
            <v>PC</v>
          </cell>
          <cell r="E5424">
            <v>50.8</v>
          </cell>
          <cell r="F5424">
            <v>127</v>
          </cell>
        </row>
        <row r="5425">
          <cell r="A5425">
            <v>2531691</v>
          </cell>
          <cell r="B5425" t="str">
            <v>25-316-91</v>
          </cell>
          <cell r="C5425" t="str">
            <v xml:space="preserve">MICRO PL., 1.5, 16-HOLE, STRAIGHT       </v>
          </cell>
          <cell r="D5425" t="str">
            <v>PC</v>
          </cell>
          <cell r="E5425">
            <v>47.97</v>
          </cell>
          <cell r="F5425">
            <v>119.925</v>
          </cell>
        </row>
        <row r="5426">
          <cell r="A5426">
            <v>2531606</v>
          </cell>
          <cell r="B5426" t="str">
            <v>25-316-06</v>
          </cell>
          <cell r="C5426" t="str">
            <v>MICRO PL., 1.5, 6-H, T-SH.,ANGL.80-100DG</v>
          </cell>
          <cell r="D5426">
            <v>5</v>
          </cell>
          <cell r="E5426">
            <v>229.5</v>
          </cell>
          <cell r="F5426">
            <v>573.75</v>
          </cell>
        </row>
        <row r="5427">
          <cell r="A5427">
            <v>2531691</v>
          </cell>
          <cell r="B5427" t="str">
            <v>25-316-91</v>
          </cell>
          <cell r="C5427" t="str">
            <v>MICRO PL., 1.5, 6-H, T-SH.,ANGL.80-100DG</v>
          </cell>
          <cell r="D5427" t="str">
            <v>PC</v>
          </cell>
          <cell r="E5427">
            <v>46.35</v>
          </cell>
          <cell r="F5427">
            <v>115.875</v>
          </cell>
        </row>
        <row r="5428">
          <cell r="A5428">
            <v>2531706</v>
          </cell>
          <cell r="B5428" t="str">
            <v>25-317-06</v>
          </cell>
          <cell r="C5428" t="str">
            <v>MICRO PL., 1.5, 6-H, T-SH.,ANGL.100-80DG</v>
          </cell>
          <cell r="D5428">
            <v>5</v>
          </cell>
          <cell r="E5428">
            <v>229.5</v>
          </cell>
          <cell r="F5428">
            <v>573.75</v>
          </cell>
        </row>
        <row r="5429">
          <cell r="A5429">
            <v>2531791</v>
          </cell>
          <cell r="B5429" t="str">
            <v>25-317-91</v>
          </cell>
          <cell r="C5429" t="str">
            <v>MICRO PL., 1.5, 6-H, T-SH.,ANGL.100-80DG</v>
          </cell>
          <cell r="D5429" t="str">
            <v>PC</v>
          </cell>
          <cell r="E5429">
            <v>46.35</v>
          </cell>
          <cell r="F5429">
            <v>115.875</v>
          </cell>
        </row>
        <row r="5430">
          <cell r="A5430">
            <v>2532000</v>
          </cell>
          <cell r="B5430" t="str">
            <v>25-320-00</v>
          </cell>
          <cell r="C5430" t="str">
            <v xml:space="preserve">MICRO PL., 1.5, 20-HOLES, STRAIGHT      </v>
          </cell>
          <cell r="D5430">
            <v>5</v>
          </cell>
          <cell r="E5430">
            <v>323.10000000000002</v>
          </cell>
          <cell r="F5430">
            <v>807.75</v>
          </cell>
        </row>
        <row r="5431">
          <cell r="A5431">
            <v>2532091</v>
          </cell>
          <cell r="B5431" t="str">
            <v>25-320-91</v>
          </cell>
          <cell r="C5431" t="str">
            <v xml:space="preserve">MICRO PL., 1.5, 20-HOLES, STRAIGHT      </v>
          </cell>
          <cell r="D5431" t="str">
            <v>PC</v>
          </cell>
          <cell r="E5431">
            <v>65.16</v>
          </cell>
          <cell r="F5431">
            <v>162.89999999999998</v>
          </cell>
        </row>
        <row r="5432">
          <cell r="A5432">
            <v>2532055</v>
          </cell>
          <cell r="B5432" t="str">
            <v>25-320-55</v>
          </cell>
          <cell r="C5432" t="str">
            <v xml:space="preserve">MICRO PL., 1.5, 5-HOLES, Y-SHAPE, SHORT </v>
          </cell>
          <cell r="D5432">
            <v>5</v>
          </cell>
          <cell r="E5432">
            <v>241.65</v>
          </cell>
          <cell r="F5432">
            <v>604.125</v>
          </cell>
        </row>
        <row r="5433">
          <cell r="A5433">
            <v>2532071</v>
          </cell>
          <cell r="B5433" t="str">
            <v>25-320-71</v>
          </cell>
          <cell r="C5433" t="str">
            <v>MICRO PL.1.5, 5-HO.Y-SHAPE,SHORT,STERILE</v>
          </cell>
          <cell r="D5433" t="str">
            <v>PC</v>
          </cell>
          <cell r="E5433">
            <v>53.28</v>
          </cell>
          <cell r="F5433">
            <v>133.19999999999999</v>
          </cell>
        </row>
        <row r="5434">
          <cell r="A5434">
            <v>2532091</v>
          </cell>
          <cell r="B5434" t="str">
            <v>25-320-91</v>
          </cell>
          <cell r="C5434" t="str">
            <v xml:space="preserve">MICRO PL., 1.5, 5-HOLES, Y-SHAPE, SHORT </v>
          </cell>
          <cell r="D5434" t="str">
            <v>PC</v>
          </cell>
          <cell r="E5434">
            <v>48.69</v>
          </cell>
          <cell r="F5434">
            <v>121.72499999999999</v>
          </cell>
        </row>
        <row r="5435">
          <cell r="A5435">
            <v>2532070</v>
          </cell>
          <cell r="B5435" t="str">
            <v>25-320-70</v>
          </cell>
          <cell r="C5435" t="str">
            <v>MICRO PL., 1.5, 5-HOLES, Y-SHAPE, MEDIUM</v>
          </cell>
          <cell r="D5435">
            <v>5</v>
          </cell>
          <cell r="E5435">
            <v>247.05</v>
          </cell>
          <cell r="F5435">
            <v>617.625</v>
          </cell>
        </row>
        <row r="5436">
          <cell r="A5436">
            <v>2532071</v>
          </cell>
          <cell r="B5436" t="str">
            <v>25-320-71</v>
          </cell>
          <cell r="C5436" t="str">
            <v>MICRO PL 1.5,5-H,Y-SHAPE,RI,MED, STERILE</v>
          </cell>
          <cell r="D5436" t="str">
            <v>PC</v>
          </cell>
          <cell r="E5436">
            <v>62.28</v>
          </cell>
          <cell r="F5436">
            <v>155.69999999999999</v>
          </cell>
        </row>
        <row r="5437">
          <cell r="A5437">
            <v>2532089</v>
          </cell>
          <cell r="B5437" t="str">
            <v>25-320-89</v>
          </cell>
          <cell r="C5437" t="str">
            <v xml:space="preserve">TEMPLATE FOR 25-320-70-71               </v>
          </cell>
          <cell r="D5437" t="str">
            <v>PC</v>
          </cell>
          <cell r="E5437">
            <v>42.1</v>
          </cell>
          <cell r="F5437">
            <v>105.25</v>
          </cell>
        </row>
        <row r="5438">
          <cell r="A5438">
            <v>2532091</v>
          </cell>
          <cell r="B5438" t="str">
            <v>25-320-91</v>
          </cell>
          <cell r="C5438" t="str">
            <v>MICRO PL., 1.5, 5-HOLES, Y-SHAPE, MEDIUM</v>
          </cell>
          <cell r="D5438" t="str">
            <v>PC</v>
          </cell>
          <cell r="E5438">
            <v>49.86</v>
          </cell>
          <cell r="F5438">
            <v>124.65</v>
          </cell>
        </row>
        <row r="5439">
          <cell r="A5439">
            <v>2532085</v>
          </cell>
          <cell r="B5439" t="str">
            <v>25-320-85</v>
          </cell>
          <cell r="C5439" t="str">
            <v xml:space="preserve">MICRO PL., 1.5, 5-HOLES, Y-PLATE, LONG  </v>
          </cell>
          <cell r="D5439">
            <v>5</v>
          </cell>
          <cell r="E5439">
            <v>263.25</v>
          </cell>
          <cell r="F5439">
            <v>658.125</v>
          </cell>
        </row>
        <row r="5440">
          <cell r="A5440">
            <v>2532091</v>
          </cell>
          <cell r="B5440" t="str">
            <v>25-320-91</v>
          </cell>
          <cell r="C5440" t="str">
            <v xml:space="preserve">MICRO PL., 1.5, 5-HOLES, Y-PLATE, LONG  </v>
          </cell>
          <cell r="D5440" t="str">
            <v>PC</v>
          </cell>
          <cell r="E5440">
            <v>53.01</v>
          </cell>
          <cell r="F5440">
            <v>132.52500000000001</v>
          </cell>
        </row>
        <row r="5441">
          <cell r="A5441">
            <v>2532255</v>
          </cell>
          <cell r="B5441" t="str">
            <v>25-322-55</v>
          </cell>
          <cell r="C5441" t="str">
            <v xml:space="preserve">MICRO PL., 1.5, 6-H, DBL-Y-SHAPE, SHORT </v>
          </cell>
          <cell r="D5441">
            <v>5</v>
          </cell>
          <cell r="E5441">
            <v>287.55</v>
          </cell>
          <cell r="F5441">
            <v>718.875</v>
          </cell>
        </row>
        <row r="5442">
          <cell r="A5442">
            <v>2532271</v>
          </cell>
          <cell r="B5442" t="str">
            <v>25-322-71</v>
          </cell>
          <cell r="C5442" t="str">
            <v>MICRO PL 1.5,6-H,DB-Y-FORM,SHORT,STERILE</v>
          </cell>
          <cell r="D5442" t="str">
            <v>PC</v>
          </cell>
          <cell r="E5442">
            <v>72.540000000000006</v>
          </cell>
          <cell r="F5442">
            <v>181.35000000000002</v>
          </cell>
        </row>
        <row r="5443">
          <cell r="A5443">
            <v>2532289</v>
          </cell>
          <cell r="B5443" t="str">
            <v>25-322-89</v>
          </cell>
          <cell r="C5443" t="str">
            <v xml:space="preserve">TEMPLATE FOR 25-322-55-71               </v>
          </cell>
          <cell r="D5443" t="str">
            <v>PC</v>
          </cell>
          <cell r="E5443">
            <v>42.1</v>
          </cell>
          <cell r="F5443">
            <v>105.25</v>
          </cell>
        </row>
        <row r="5444">
          <cell r="A5444">
            <v>2532291</v>
          </cell>
          <cell r="B5444" t="str">
            <v>25-322-91</v>
          </cell>
          <cell r="C5444" t="str">
            <v xml:space="preserve">MICRO PL., 1.5, 6-H, DBL-Y-SHAPE, SHORT </v>
          </cell>
          <cell r="D5444" t="str">
            <v>PC</v>
          </cell>
          <cell r="E5444">
            <v>58.05</v>
          </cell>
          <cell r="F5444">
            <v>145.125</v>
          </cell>
        </row>
        <row r="5445">
          <cell r="A5445">
            <v>2532270</v>
          </cell>
          <cell r="B5445" t="str">
            <v>25-322-70</v>
          </cell>
          <cell r="C5445" t="str">
            <v xml:space="preserve">MICRO PL., 1.5, 6-H, DBL-Y-SHAPE,MEDIUM </v>
          </cell>
          <cell r="D5445">
            <v>5</v>
          </cell>
          <cell r="E5445">
            <v>307.35000000000002</v>
          </cell>
          <cell r="F5445">
            <v>768.375</v>
          </cell>
        </row>
        <row r="5446">
          <cell r="A5446">
            <v>2532271</v>
          </cell>
          <cell r="B5446" t="str">
            <v>25-322-71</v>
          </cell>
          <cell r="C5446" t="str">
            <v>MICRO PL.1.5,6-HO,DBL-Y-FORM,MED.STERILE</v>
          </cell>
          <cell r="D5446" t="str">
            <v>PC</v>
          </cell>
          <cell r="E5446">
            <v>67.95</v>
          </cell>
          <cell r="F5446">
            <v>169.875</v>
          </cell>
        </row>
        <row r="5447">
          <cell r="A5447">
            <v>2532291</v>
          </cell>
          <cell r="B5447" t="str">
            <v>25-322-91</v>
          </cell>
          <cell r="C5447" t="str">
            <v xml:space="preserve">MICRO PL., 1.5, 6-H, DBL-Y-SHAPE,MEDIUM </v>
          </cell>
          <cell r="D5447" t="str">
            <v>PC</v>
          </cell>
          <cell r="E5447">
            <v>61.83</v>
          </cell>
          <cell r="F5447">
            <v>154.57499999999999</v>
          </cell>
        </row>
        <row r="5448">
          <cell r="A5448">
            <v>2532285</v>
          </cell>
          <cell r="B5448" t="str">
            <v>25-322-85</v>
          </cell>
          <cell r="C5448" t="str">
            <v xml:space="preserve">MICRO PL., 1.5, 6-H, DBL-Y-SHAPE, LONG  </v>
          </cell>
          <cell r="D5448">
            <v>5</v>
          </cell>
          <cell r="E5448">
            <v>320.39999999999998</v>
          </cell>
          <cell r="F5448">
            <v>801</v>
          </cell>
        </row>
        <row r="5449">
          <cell r="A5449">
            <v>2532271</v>
          </cell>
          <cell r="B5449" t="str">
            <v>25-322-71</v>
          </cell>
          <cell r="C5449" t="str">
            <v>MICRO PL 1.5,6-H,DBL-Y-FORM,LONG,STERILE</v>
          </cell>
          <cell r="D5449" t="str">
            <v>PC</v>
          </cell>
          <cell r="E5449">
            <v>80.819999999999993</v>
          </cell>
          <cell r="F5449">
            <v>202.04999999999998</v>
          </cell>
        </row>
        <row r="5450">
          <cell r="A5450">
            <v>2532289</v>
          </cell>
          <cell r="B5450" t="str">
            <v>25-322-89</v>
          </cell>
          <cell r="C5450" t="str">
            <v xml:space="preserve">TEMPLATE FOR 25-322-85-71               </v>
          </cell>
          <cell r="D5450" t="str">
            <v>PC</v>
          </cell>
          <cell r="E5450">
            <v>54.9</v>
          </cell>
          <cell r="F5450">
            <v>137.25</v>
          </cell>
        </row>
        <row r="5451">
          <cell r="A5451">
            <v>2532291</v>
          </cell>
          <cell r="B5451" t="str">
            <v>25-322-91</v>
          </cell>
          <cell r="C5451" t="str">
            <v xml:space="preserve">MICRO PL., 1.5, 6-H, DBL-Y-SHAPE, LONG  </v>
          </cell>
          <cell r="D5451" t="str">
            <v>PC</v>
          </cell>
          <cell r="E5451">
            <v>64.62</v>
          </cell>
          <cell r="F5451">
            <v>161.55000000000001</v>
          </cell>
        </row>
        <row r="5452">
          <cell r="A5452">
            <v>2532506</v>
          </cell>
          <cell r="B5452" t="str">
            <v>25-325-06</v>
          </cell>
          <cell r="C5452" t="str">
            <v xml:space="preserve">MICRO PL., 1.5, ORBITA, 6-HOLES         </v>
          </cell>
          <cell r="D5452">
            <v>5</v>
          </cell>
          <cell r="E5452">
            <v>209.7</v>
          </cell>
          <cell r="F5452">
            <v>524.25</v>
          </cell>
        </row>
        <row r="5453">
          <cell r="A5453">
            <v>2532571</v>
          </cell>
          <cell r="B5453" t="str">
            <v>25-325-71</v>
          </cell>
          <cell r="C5453" t="str">
            <v xml:space="preserve">MICRO ORBITA PLATE 1.5, 6-HOLE, STERILE </v>
          </cell>
          <cell r="D5453" t="str">
            <v>PC</v>
          </cell>
          <cell r="E5453">
            <v>52.83</v>
          </cell>
          <cell r="F5453">
            <v>132.07499999999999</v>
          </cell>
        </row>
        <row r="5454">
          <cell r="A5454">
            <v>2532589</v>
          </cell>
          <cell r="B5454" t="str">
            <v>25-325-89</v>
          </cell>
          <cell r="C5454" t="str">
            <v xml:space="preserve">TEMPLATE FOR 25-325-06-71               </v>
          </cell>
          <cell r="D5454" t="str">
            <v>PC</v>
          </cell>
          <cell r="E5454">
            <v>34.4</v>
          </cell>
          <cell r="F5454">
            <v>86</v>
          </cell>
        </row>
        <row r="5455">
          <cell r="A5455">
            <v>2532591</v>
          </cell>
          <cell r="B5455" t="str">
            <v>25-325-91</v>
          </cell>
          <cell r="C5455" t="str">
            <v xml:space="preserve">MICRO PL., 1.5, ORBITA, 6-HOLES         </v>
          </cell>
          <cell r="D5455" t="str">
            <v>PC</v>
          </cell>
          <cell r="E5455">
            <v>42.39</v>
          </cell>
          <cell r="F5455">
            <v>105.97499999999999</v>
          </cell>
        </row>
        <row r="5456">
          <cell r="A5456">
            <v>2532508</v>
          </cell>
          <cell r="B5456" t="str">
            <v>25-325-08</v>
          </cell>
          <cell r="C5456" t="str">
            <v xml:space="preserve">MICRO PL., 1.5, ORBITA, 8-HOLES         </v>
          </cell>
          <cell r="D5456">
            <v>5</v>
          </cell>
          <cell r="E5456">
            <v>213.75</v>
          </cell>
          <cell r="F5456">
            <v>534.375</v>
          </cell>
        </row>
        <row r="5457">
          <cell r="A5457">
            <v>2532571</v>
          </cell>
          <cell r="B5457" t="str">
            <v>25-325-71</v>
          </cell>
          <cell r="C5457" t="str">
            <v xml:space="preserve">MICRO ORBITA PLATE 1.5, 8-HOLE, STERILE </v>
          </cell>
          <cell r="D5457" t="str">
            <v>PC</v>
          </cell>
          <cell r="E5457">
            <v>53.82</v>
          </cell>
          <cell r="F5457">
            <v>134.55000000000001</v>
          </cell>
        </row>
        <row r="5458">
          <cell r="A5458">
            <v>2532589</v>
          </cell>
          <cell r="B5458" t="str">
            <v>25-325-89</v>
          </cell>
          <cell r="C5458" t="str">
            <v xml:space="preserve">TEMPLATE FOR 25-325-08-71               </v>
          </cell>
          <cell r="D5458" t="str">
            <v>PC</v>
          </cell>
          <cell r="E5458">
            <v>43.9</v>
          </cell>
          <cell r="F5458">
            <v>109.75</v>
          </cell>
        </row>
        <row r="5459">
          <cell r="A5459">
            <v>2532591</v>
          </cell>
          <cell r="B5459" t="str">
            <v>25-325-91</v>
          </cell>
          <cell r="C5459" t="str">
            <v xml:space="preserve">MICRO PL., 1.5, ORBITA, 8-HOLES         </v>
          </cell>
          <cell r="D5459" t="str">
            <v>PC</v>
          </cell>
          <cell r="E5459">
            <v>43.02</v>
          </cell>
          <cell r="F5459">
            <v>107.55000000000001</v>
          </cell>
        </row>
        <row r="5460">
          <cell r="A5460">
            <v>2532510</v>
          </cell>
          <cell r="B5460" t="str">
            <v>25-325-10</v>
          </cell>
          <cell r="C5460" t="str">
            <v xml:space="preserve">MICRO PL., 1.5, ORBITA,10-HOLES         </v>
          </cell>
          <cell r="D5460">
            <v>5</v>
          </cell>
          <cell r="E5460">
            <v>217.35</v>
          </cell>
          <cell r="F5460">
            <v>543.375</v>
          </cell>
        </row>
        <row r="5461">
          <cell r="A5461">
            <v>2532571</v>
          </cell>
          <cell r="B5461" t="str">
            <v>25-325-71</v>
          </cell>
          <cell r="C5461" t="str">
            <v xml:space="preserve">MICRO ORBITA PLATE 1.5,10-HOLE, STERILE </v>
          </cell>
          <cell r="D5461" t="str">
            <v>PC</v>
          </cell>
          <cell r="E5461">
            <v>54.9</v>
          </cell>
          <cell r="F5461">
            <v>137.25</v>
          </cell>
        </row>
        <row r="5462">
          <cell r="A5462">
            <v>2532589</v>
          </cell>
          <cell r="B5462" t="str">
            <v>25-325-89</v>
          </cell>
          <cell r="C5462" t="str">
            <v xml:space="preserve">TEMPLATE FOR 25-325-10-71               </v>
          </cell>
          <cell r="D5462" t="str">
            <v>PC</v>
          </cell>
          <cell r="E5462">
            <v>45.7</v>
          </cell>
          <cell r="F5462">
            <v>114.25</v>
          </cell>
        </row>
        <row r="5463">
          <cell r="A5463">
            <v>2532591</v>
          </cell>
          <cell r="B5463" t="str">
            <v>25-325-91</v>
          </cell>
          <cell r="C5463" t="str">
            <v xml:space="preserve">MICRO PL., 1.5, ORBITA,10-HOLES         </v>
          </cell>
          <cell r="D5463" t="str">
            <v>PC</v>
          </cell>
          <cell r="E5463">
            <v>43.74</v>
          </cell>
          <cell r="F5463">
            <v>109.35000000000001</v>
          </cell>
        </row>
        <row r="5464">
          <cell r="A5464">
            <v>2532655</v>
          </cell>
          <cell r="B5464" t="str">
            <v>25-326-55</v>
          </cell>
          <cell r="C5464" t="str">
            <v xml:space="preserve">MICRO PL., 1.5, 4-HOLES, CROSS-SHAPE    </v>
          </cell>
          <cell r="D5464">
            <v>5</v>
          </cell>
          <cell r="E5464">
            <v>242.1</v>
          </cell>
          <cell r="F5464">
            <v>605.25</v>
          </cell>
        </row>
        <row r="5465">
          <cell r="A5465">
            <v>2532691</v>
          </cell>
          <cell r="B5465" t="str">
            <v>25-326-91</v>
          </cell>
          <cell r="C5465" t="str">
            <v xml:space="preserve">MICRO PL., 1.5, 4-HOLES, CROSS-SHAPE    </v>
          </cell>
          <cell r="D5465" t="str">
            <v>PC</v>
          </cell>
          <cell r="E5465">
            <v>48.96</v>
          </cell>
          <cell r="F5465">
            <v>122.4</v>
          </cell>
        </row>
        <row r="5466">
          <cell r="A5466">
            <v>2532812</v>
          </cell>
          <cell r="B5466" t="str">
            <v>25-328-12</v>
          </cell>
          <cell r="C5466" t="str">
            <v xml:space="preserve">MICRO PL., 1.5, 12-HOLES, H-SHAPE       </v>
          </cell>
          <cell r="D5466">
            <v>2</v>
          </cell>
          <cell r="E5466">
            <v>297.45</v>
          </cell>
          <cell r="F5466">
            <v>743.625</v>
          </cell>
        </row>
        <row r="5467">
          <cell r="A5467">
            <v>2532891</v>
          </cell>
          <cell r="B5467" t="str">
            <v>25-328-91</v>
          </cell>
          <cell r="C5467" t="str">
            <v xml:space="preserve">MICRO PL., 1.5, 12-HOLES, H-SHAPE       </v>
          </cell>
          <cell r="D5467" t="str">
            <v>PC</v>
          </cell>
          <cell r="E5467">
            <v>150.75</v>
          </cell>
          <cell r="F5467">
            <v>376.875</v>
          </cell>
        </row>
        <row r="5468">
          <cell r="A5468">
            <v>2532901</v>
          </cell>
          <cell r="B5468" t="str">
            <v>25-329-01</v>
          </cell>
          <cell r="C5468" t="str">
            <v xml:space="preserve">MICRO PL. 1.5, 11-HOL, H-FORM           </v>
          </cell>
          <cell r="D5468" t="str">
            <v>PC</v>
          </cell>
          <cell r="E5468">
            <v>62.55</v>
          </cell>
          <cell r="F5468">
            <v>156.375</v>
          </cell>
        </row>
        <row r="5469">
          <cell r="A5469">
            <v>2532902</v>
          </cell>
          <cell r="B5469" t="str">
            <v>25-329-02</v>
          </cell>
          <cell r="C5469" t="str">
            <v xml:space="preserve">MICRO PL. 1.5, 12-HOL, H-FORM           </v>
          </cell>
          <cell r="D5469" t="str">
            <v>PC</v>
          </cell>
          <cell r="E5469">
            <v>63.18</v>
          </cell>
          <cell r="F5469">
            <v>157.94999999999999</v>
          </cell>
        </row>
        <row r="5470">
          <cell r="A5470">
            <v>2532905</v>
          </cell>
          <cell r="B5470" t="str">
            <v>25-329-05</v>
          </cell>
          <cell r="C5470" t="str">
            <v xml:space="preserve">MICRO PL. 1.5, 5-HOL, Y-FORM            </v>
          </cell>
          <cell r="D5470" t="str">
            <v>PC</v>
          </cell>
          <cell r="E5470">
            <v>50.58</v>
          </cell>
          <cell r="F5470">
            <v>126.44999999999999</v>
          </cell>
        </row>
        <row r="5471">
          <cell r="A5471">
            <v>2533004</v>
          </cell>
          <cell r="B5471" t="str">
            <v>25-330-04</v>
          </cell>
          <cell r="C5471" t="str">
            <v xml:space="preserve">MIKRO PL. 1.0, 4-HOLES, STRAIGHT        </v>
          </cell>
          <cell r="D5471" t="str">
            <v>PC</v>
          </cell>
          <cell r="E5471">
            <v>30.42</v>
          </cell>
          <cell r="F5471">
            <v>76.050000000000011</v>
          </cell>
        </row>
        <row r="5472">
          <cell r="A5472">
            <v>2533005</v>
          </cell>
          <cell r="B5472" t="str">
            <v>25-330-05</v>
          </cell>
          <cell r="C5472" t="str">
            <v>MICRO PL. 1.5, 7-HOL, L-FORM, LE., 100DG</v>
          </cell>
          <cell r="D5472" t="str">
            <v>PC</v>
          </cell>
          <cell r="E5472">
            <v>38.880000000000003</v>
          </cell>
          <cell r="F5472">
            <v>97.2</v>
          </cell>
        </row>
        <row r="5473">
          <cell r="A5473">
            <v>2533006</v>
          </cell>
          <cell r="B5473" t="str">
            <v>25-330-06</v>
          </cell>
          <cell r="C5473" t="str">
            <v xml:space="preserve">MIKRO PL. 1.0, 6-HOLES, STRAIGHT        </v>
          </cell>
          <cell r="D5473" t="str">
            <v>PC</v>
          </cell>
          <cell r="E5473">
            <v>33.299999999999997</v>
          </cell>
          <cell r="F5473">
            <v>83.25</v>
          </cell>
        </row>
        <row r="5474">
          <cell r="A5474">
            <v>2533007</v>
          </cell>
          <cell r="B5474" t="str">
            <v>25-330-07</v>
          </cell>
          <cell r="C5474" t="str">
            <v xml:space="preserve">MICRO PL. 1.5, 7-HOL, T-FORM            </v>
          </cell>
          <cell r="D5474" t="str">
            <v>PC</v>
          </cell>
          <cell r="E5474">
            <v>42.66</v>
          </cell>
          <cell r="F5474">
            <v>106.64999999999999</v>
          </cell>
        </row>
        <row r="5475">
          <cell r="A5475">
            <v>2533008</v>
          </cell>
          <cell r="B5475" t="str">
            <v>25-330-08</v>
          </cell>
          <cell r="C5475" t="str">
            <v xml:space="preserve">MIKRO PL. 1.0, 8-HOLES, STRAIGHT        </v>
          </cell>
          <cell r="D5475" t="str">
            <v>PC</v>
          </cell>
          <cell r="E5475">
            <v>36.270000000000003</v>
          </cell>
          <cell r="F5475">
            <v>90.675000000000011</v>
          </cell>
        </row>
        <row r="5476">
          <cell r="A5476">
            <v>2533010</v>
          </cell>
          <cell r="B5476" t="str">
            <v>25-330-10</v>
          </cell>
          <cell r="C5476" t="str">
            <v>MICRO PL., 1.5, 6-H, L-SH.,LE,LONG,100DG</v>
          </cell>
          <cell r="D5476">
            <v>5</v>
          </cell>
          <cell r="E5476">
            <v>226.8</v>
          </cell>
          <cell r="F5476">
            <v>567</v>
          </cell>
        </row>
        <row r="5477">
          <cell r="A5477">
            <v>2533091</v>
          </cell>
          <cell r="B5477" t="str">
            <v>25-330-91</v>
          </cell>
          <cell r="C5477" t="str">
            <v>MICRO PL., 1.5, 6-H, L-SH.,LE,LONG,100DG</v>
          </cell>
          <cell r="D5477" t="str">
            <v>PC</v>
          </cell>
          <cell r="E5477">
            <v>38.79</v>
          </cell>
          <cell r="F5477">
            <v>96.974999999999994</v>
          </cell>
        </row>
        <row r="5478">
          <cell r="A5478">
            <v>2533012</v>
          </cell>
          <cell r="B5478" t="str">
            <v>25-330-12</v>
          </cell>
          <cell r="C5478" t="str">
            <v xml:space="preserve">MIKRO PL. 1.0, 12-HOLES, STRAIGHT       </v>
          </cell>
          <cell r="D5478" t="str">
            <v>PC</v>
          </cell>
          <cell r="E5478">
            <v>49.95</v>
          </cell>
          <cell r="F5478">
            <v>124.875</v>
          </cell>
        </row>
        <row r="5479">
          <cell r="A5479">
            <v>2533016</v>
          </cell>
          <cell r="B5479" t="str">
            <v>25-330-16</v>
          </cell>
          <cell r="C5479" t="str">
            <v xml:space="preserve">MIKRO PL. 1.0, 16-HOLES, STRAIGHT       </v>
          </cell>
          <cell r="D5479" t="str">
            <v>PC</v>
          </cell>
          <cell r="E5479">
            <v>57.87</v>
          </cell>
          <cell r="F5479">
            <v>144.67499999999998</v>
          </cell>
        </row>
        <row r="5480">
          <cell r="A5480">
            <v>2533024</v>
          </cell>
          <cell r="B5480" t="str">
            <v>25-330-24</v>
          </cell>
          <cell r="C5480" t="str">
            <v xml:space="preserve">MICRO PL. 1.5, 24-HOL, STRAIGHT         </v>
          </cell>
          <cell r="D5480" t="str">
            <v>PC</v>
          </cell>
          <cell r="E5480">
            <v>67.95</v>
          </cell>
          <cell r="F5480">
            <v>169.875</v>
          </cell>
        </row>
        <row r="5481">
          <cell r="A5481">
            <v>2533026</v>
          </cell>
          <cell r="B5481" t="str">
            <v>25-330-26</v>
          </cell>
          <cell r="C5481" t="str">
            <v xml:space="preserve">MICRO PL. 1.0, 34-HOL, STRAIGHT         </v>
          </cell>
          <cell r="D5481" t="str">
            <v>PC</v>
          </cell>
          <cell r="E5481">
            <v>74.61</v>
          </cell>
          <cell r="F5481">
            <v>186.52500000000001</v>
          </cell>
        </row>
        <row r="5482">
          <cell r="A5482">
            <v>2533070</v>
          </cell>
          <cell r="B5482" t="str">
            <v>25-330-70</v>
          </cell>
          <cell r="C5482" t="str">
            <v>MICRO PL., 1.5, 6-H,L-SH.,LE,SHORT,100DG</v>
          </cell>
          <cell r="D5482">
            <v>5</v>
          </cell>
          <cell r="E5482">
            <v>226.8</v>
          </cell>
          <cell r="F5482">
            <v>567</v>
          </cell>
        </row>
        <row r="5483">
          <cell r="A5483">
            <v>2533091</v>
          </cell>
          <cell r="B5483" t="str">
            <v>25-330-91</v>
          </cell>
          <cell r="C5483" t="str">
            <v>MICRO PL., 1.5, 6-H,L-SH.,LE,SHORT,100DG</v>
          </cell>
          <cell r="D5483" t="str">
            <v>PC</v>
          </cell>
          <cell r="E5483">
            <v>38.79</v>
          </cell>
          <cell r="F5483">
            <v>96.974999999999994</v>
          </cell>
        </row>
        <row r="5484">
          <cell r="A5484">
            <v>2533085</v>
          </cell>
          <cell r="B5484" t="str">
            <v>25-330-85</v>
          </cell>
          <cell r="C5484" t="str">
            <v>MICRO PL., 1.5,6-H,L-SH.,LE,MEDIUM,100DG</v>
          </cell>
          <cell r="D5484">
            <v>5</v>
          </cell>
          <cell r="E5484">
            <v>226.8</v>
          </cell>
          <cell r="F5484">
            <v>567</v>
          </cell>
        </row>
        <row r="5485">
          <cell r="A5485">
            <v>2533091</v>
          </cell>
          <cell r="B5485" t="str">
            <v>25-330-91</v>
          </cell>
          <cell r="C5485" t="str">
            <v>MICRO PL., 1.5,6-H,L-SH.,LE,MEDIUM,100DG</v>
          </cell>
          <cell r="D5485" t="str">
            <v>PC</v>
          </cell>
          <cell r="E5485">
            <v>38.79</v>
          </cell>
          <cell r="F5485">
            <v>96.974999999999994</v>
          </cell>
        </row>
        <row r="5486">
          <cell r="A5486">
            <v>2533105</v>
          </cell>
          <cell r="B5486" t="str">
            <v>25-331-05</v>
          </cell>
          <cell r="C5486" t="str">
            <v>MICRO PL. 1.5, 7-HOL, L-FORM, RI., 100DG</v>
          </cell>
          <cell r="D5486" t="str">
            <v>PC</v>
          </cell>
          <cell r="E5486">
            <v>38.880000000000003</v>
          </cell>
          <cell r="F5486">
            <v>97.2</v>
          </cell>
        </row>
        <row r="5487">
          <cell r="A5487">
            <v>2533110</v>
          </cell>
          <cell r="B5487" t="str">
            <v>25-331-10</v>
          </cell>
          <cell r="C5487" t="str">
            <v>MICRO PL., 1.5, 6-H, L-SH.,RI,LONG,100DG</v>
          </cell>
          <cell r="D5487">
            <v>5</v>
          </cell>
          <cell r="E5487">
            <v>226.8</v>
          </cell>
          <cell r="F5487">
            <v>567</v>
          </cell>
        </row>
        <row r="5488">
          <cell r="A5488">
            <v>2533191</v>
          </cell>
          <cell r="B5488" t="str">
            <v>25-331-91</v>
          </cell>
          <cell r="C5488" t="str">
            <v>MICRO PL., 1.5, 6-H, L-SH.,RI,LONG,100DG</v>
          </cell>
          <cell r="D5488" t="str">
            <v>PC</v>
          </cell>
          <cell r="E5488">
            <v>38.79</v>
          </cell>
          <cell r="F5488">
            <v>96.974999999999994</v>
          </cell>
        </row>
        <row r="5489">
          <cell r="A5489">
            <v>2533124</v>
          </cell>
          <cell r="B5489" t="str">
            <v>25-331-24</v>
          </cell>
          <cell r="C5489" t="str">
            <v xml:space="preserve">MIKRO PL. 1.0, 24-HOLES, STRAIGHT       </v>
          </cell>
          <cell r="D5489" t="str">
            <v>PC</v>
          </cell>
          <cell r="E5489">
            <v>81.180000000000007</v>
          </cell>
          <cell r="F5489">
            <v>202.95000000000002</v>
          </cell>
        </row>
        <row r="5490">
          <cell r="A5490">
            <v>2533170</v>
          </cell>
          <cell r="B5490" t="str">
            <v>25-331-70</v>
          </cell>
          <cell r="C5490" t="str">
            <v>MICRO PL., 1.5, 6-H,L-SH.,RI,SHORT,100DG</v>
          </cell>
          <cell r="D5490">
            <v>5</v>
          </cell>
          <cell r="E5490">
            <v>265.05</v>
          </cell>
          <cell r="F5490">
            <v>662.625</v>
          </cell>
        </row>
        <row r="5491">
          <cell r="A5491">
            <v>2533191</v>
          </cell>
          <cell r="B5491" t="str">
            <v>25-331-91</v>
          </cell>
          <cell r="C5491" t="str">
            <v>MICRO PL., 1.5, 6-H,L-SH.,RI,SHORT,100DG</v>
          </cell>
          <cell r="D5491" t="str">
            <v>PC</v>
          </cell>
          <cell r="E5491">
            <v>53.37</v>
          </cell>
          <cell r="F5491">
            <v>133.42499999999998</v>
          </cell>
        </row>
        <row r="5492">
          <cell r="A5492">
            <v>2533185</v>
          </cell>
          <cell r="B5492" t="str">
            <v>25-331-85</v>
          </cell>
          <cell r="C5492" t="str">
            <v>MICRO PL., 1.5,6-H,L-SH.,RI,MEDIUM,100DG</v>
          </cell>
          <cell r="D5492">
            <v>5</v>
          </cell>
          <cell r="E5492">
            <v>226.8</v>
          </cell>
          <cell r="F5492">
            <v>567</v>
          </cell>
        </row>
        <row r="5493">
          <cell r="A5493">
            <v>2533191</v>
          </cell>
          <cell r="B5493" t="str">
            <v>25-331-91</v>
          </cell>
          <cell r="C5493" t="str">
            <v>MICRO PL., 1.5,6-H,L-SH.,RI,MEDIUM,100DG</v>
          </cell>
          <cell r="D5493" t="str">
            <v>PC</v>
          </cell>
          <cell r="E5493">
            <v>38.79</v>
          </cell>
          <cell r="F5493">
            <v>96.974999999999994</v>
          </cell>
        </row>
        <row r="5494">
          <cell r="A5494">
            <v>2533208</v>
          </cell>
          <cell r="B5494" t="str">
            <v>25-332-08</v>
          </cell>
          <cell r="C5494" t="str">
            <v xml:space="preserve">MICRO PL., 1.0, ORBITA, 8-HOLES         </v>
          </cell>
          <cell r="D5494" t="str">
            <v>PC</v>
          </cell>
          <cell r="E5494">
            <v>56.7</v>
          </cell>
          <cell r="F5494">
            <v>141.75</v>
          </cell>
        </row>
        <row r="5495">
          <cell r="A5495">
            <v>2533210</v>
          </cell>
          <cell r="B5495" t="str">
            <v>25-332-10</v>
          </cell>
          <cell r="C5495" t="str">
            <v xml:space="preserve">MICRO PL., 1.0, 10-HOLES, STRAIGHT      </v>
          </cell>
          <cell r="D5495" t="str">
            <v>PC</v>
          </cell>
          <cell r="E5495">
            <v>38.79</v>
          </cell>
          <cell r="F5495">
            <v>96.974999999999994</v>
          </cell>
        </row>
        <row r="5496">
          <cell r="A5496">
            <v>2533305</v>
          </cell>
          <cell r="B5496" t="str">
            <v>25-333-05</v>
          </cell>
          <cell r="C5496" t="str">
            <v xml:space="preserve">MICRO PL., 1.0, 5-H, L-SHAPE, LE, SHORT </v>
          </cell>
          <cell r="D5496" t="str">
            <v>PC</v>
          </cell>
          <cell r="E5496">
            <v>46.89</v>
          </cell>
          <cell r="F5496">
            <v>117.22499999999999</v>
          </cell>
        </row>
        <row r="5497">
          <cell r="A5497">
            <v>2533308</v>
          </cell>
          <cell r="B5497" t="str">
            <v>25-333-08</v>
          </cell>
          <cell r="C5497" t="str">
            <v xml:space="preserve">MICRO PL., 1.0, 8-H, L-SHAPE, LE, LONG  </v>
          </cell>
          <cell r="D5497" t="str">
            <v>PC</v>
          </cell>
          <cell r="E5497">
            <v>58.86</v>
          </cell>
          <cell r="F5497">
            <v>147.15</v>
          </cell>
        </row>
        <row r="5498">
          <cell r="A5498">
            <v>2533405</v>
          </cell>
          <cell r="B5498" t="str">
            <v>25-334-05</v>
          </cell>
          <cell r="C5498" t="str">
            <v xml:space="preserve">MICRO PL., 1.0, 5-H, L-SHAPE, RI, SHORT </v>
          </cell>
          <cell r="D5498" t="str">
            <v>PC</v>
          </cell>
          <cell r="E5498">
            <v>46.89</v>
          </cell>
          <cell r="F5498">
            <v>117.22499999999999</v>
          </cell>
        </row>
        <row r="5499">
          <cell r="A5499">
            <v>2533408</v>
          </cell>
          <cell r="B5499" t="str">
            <v>25-334-08</v>
          </cell>
          <cell r="C5499" t="str">
            <v xml:space="preserve">MICRO PL., 1.0, 8-H, L-SHAPE, RI, LONG  </v>
          </cell>
          <cell r="D5499" t="str">
            <v>PC</v>
          </cell>
          <cell r="E5499">
            <v>58.86</v>
          </cell>
          <cell r="F5499">
            <v>147.15</v>
          </cell>
        </row>
        <row r="5500">
          <cell r="A5500">
            <v>2533609</v>
          </cell>
          <cell r="B5500" t="str">
            <v>25-336-09</v>
          </cell>
          <cell r="C5500" t="str">
            <v xml:space="preserve">MICRO STEP PL., 1.5, 4-H, LE/RI, SHORT  </v>
          </cell>
          <cell r="D5500">
            <v>5</v>
          </cell>
          <cell r="E5500">
            <v>226.8</v>
          </cell>
          <cell r="F5500">
            <v>567</v>
          </cell>
        </row>
        <row r="5501">
          <cell r="A5501">
            <v>2533691</v>
          </cell>
          <cell r="B5501" t="str">
            <v>25-336-91</v>
          </cell>
          <cell r="C5501" t="str">
            <v xml:space="preserve">MICRO STEP PL., 1.5, 4-H, LE/RI, SHORT  </v>
          </cell>
          <cell r="D5501" t="str">
            <v>PC</v>
          </cell>
          <cell r="E5501">
            <v>38.79</v>
          </cell>
          <cell r="F5501">
            <v>96.974999999999994</v>
          </cell>
        </row>
        <row r="5502">
          <cell r="A5502">
            <v>2533611</v>
          </cell>
          <cell r="B5502" t="str">
            <v>25-336-11</v>
          </cell>
          <cell r="C5502" t="str">
            <v xml:space="preserve">MICRO STEP PL., 1.5, 4-H, LE/RI, MEDIUM </v>
          </cell>
          <cell r="D5502">
            <v>5</v>
          </cell>
          <cell r="E5502">
            <v>226.8</v>
          </cell>
          <cell r="F5502">
            <v>567</v>
          </cell>
        </row>
        <row r="5503">
          <cell r="A5503">
            <v>2533691</v>
          </cell>
          <cell r="B5503" t="str">
            <v>25-336-91</v>
          </cell>
          <cell r="C5503" t="str">
            <v xml:space="preserve">MICRO STEP PL., 1.5, 4-H, LE/RI, MEDIUM </v>
          </cell>
          <cell r="D5503" t="str">
            <v>PC</v>
          </cell>
          <cell r="E5503">
            <v>38.79</v>
          </cell>
          <cell r="F5503">
            <v>96.974999999999994</v>
          </cell>
        </row>
        <row r="5504">
          <cell r="A5504">
            <v>2533613</v>
          </cell>
          <cell r="B5504" t="str">
            <v>25-336-13</v>
          </cell>
          <cell r="C5504" t="str">
            <v xml:space="preserve">MICRO STEP PL., 1.5, 4-H, LE/RI, LONG   </v>
          </cell>
          <cell r="D5504">
            <v>5</v>
          </cell>
          <cell r="E5504">
            <v>226.8</v>
          </cell>
          <cell r="F5504">
            <v>567</v>
          </cell>
        </row>
        <row r="5505">
          <cell r="A5505">
            <v>2533691</v>
          </cell>
          <cell r="B5505" t="str">
            <v>25-336-91</v>
          </cell>
          <cell r="C5505" t="str">
            <v xml:space="preserve">MICRO STEP PL., 1.5, 4-H, LE/RI, LONG   </v>
          </cell>
          <cell r="D5505" t="str">
            <v>PC</v>
          </cell>
          <cell r="E5505">
            <v>38.79</v>
          </cell>
          <cell r="F5505">
            <v>96.974999999999994</v>
          </cell>
        </row>
        <row r="5506">
          <cell r="A5506">
            <v>2533709</v>
          </cell>
          <cell r="B5506" t="str">
            <v>25-337-09</v>
          </cell>
          <cell r="C5506" t="str">
            <v xml:space="preserve">MICRO STEP PL., 1.5, 4-H, RI/LE, SHORT  </v>
          </cell>
          <cell r="D5506">
            <v>5</v>
          </cell>
          <cell r="E5506">
            <v>226.8</v>
          </cell>
          <cell r="F5506">
            <v>567</v>
          </cell>
        </row>
        <row r="5507">
          <cell r="A5507">
            <v>2533791</v>
          </cell>
          <cell r="B5507" t="str">
            <v>25-337-91</v>
          </cell>
          <cell r="C5507" t="str">
            <v xml:space="preserve">MICRO STEP PL., 1.5, 4-H, RI/LE, SHORT  </v>
          </cell>
          <cell r="D5507" t="str">
            <v>PC</v>
          </cell>
          <cell r="E5507">
            <v>38.79</v>
          </cell>
          <cell r="F5507">
            <v>96.974999999999994</v>
          </cell>
        </row>
        <row r="5508">
          <cell r="A5508">
            <v>2533711</v>
          </cell>
          <cell r="B5508" t="str">
            <v>25-337-11</v>
          </cell>
          <cell r="C5508" t="str">
            <v xml:space="preserve">MICRO STEP PL., 1.5, 4-H, RI/LE, MEDIUM </v>
          </cell>
          <cell r="D5508">
            <v>5</v>
          </cell>
          <cell r="E5508">
            <v>226.8</v>
          </cell>
          <cell r="F5508">
            <v>567</v>
          </cell>
        </row>
        <row r="5509">
          <cell r="A5509">
            <v>2533791</v>
          </cell>
          <cell r="B5509" t="str">
            <v>25-337-91</v>
          </cell>
          <cell r="C5509" t="str">
            <v xml:space="preserve">MICRO STEP PL., 1.5, 4-H, RI/LE, MEDIUM </v>
          </cell>
          <cell r="D5509" t="str">
            <v>PC</v>
          </cell>
          <cell r="E5509">
            <v>38.79</v>
          </cell>
          <cell r="F5509">
            <v>96.974999999999994</v>
          </cell>
        </row>
        <row r="5510">
          <cell r="A5510">
            <v>2533713</v>
          </cell>
          <cell r="B5510" t="str">
            <v>25-337-13</v>
          </cell>
          <cell r="C5510" t="str">
            <v xml:space="preserve">MICRO STEP PL., 1.5, 4-H, RI/LE, LONG   </v>
          </cell>
          <cell r="D5510">
            <v>5</v>
          </cell>
          <cell r="E5510">
            <v>226.8</v>
          </cell>
          <cell r="F5510">
            <v>567</v>
          </cell>
        </row>
        <row r="5511">
          <cell r="A5511">
            <v>2533791</v>
          </cell>
          <cell r="B5511" t="str">
            <v>25-337-91</v>
          </cell>
          <cell r="C5511" t="str">
            <v xml:space="preserve">MICRO STEP PL., 1.5, 4-H, RI/LE, LONG   </v>
          </cell>
          <cell r="D5511" t="str">
            <v>PC</v>
          </cell>
          <cell r="E5511">
            <v>38.79</v>
          </cell>
          <cell r="F5511">
            <v>96.974999999999994</v>
          </cell>
        </row>
        <row r="5512">
          <cell r="A5512">
            <v>2533805</v>
          </cell>
          <cell r="B5512" t="str">
            <v>25-338-05</v>
          </cell>
          <cell r="C5512" t="str">
            <v xml:space="preserve">MICRO PL., 1.0, 5-HOLES, T-SHAPE        </v>
          </cell>
          <cell r="D5512" t="str">
            <v>PC</v>
          </cell>
          <cell r="E5512">
            <v>42.21</v>
          </cell>
          <cell r="F5512">
            <v>105.52500000000001</v>
          </cell>
        </row>
        <row r="5513">
          <cell r="A5513">
            <v>2533807</v>
          </cell>
          <cell r="B5513" t="str">
            <v>25-338-07</v>
          </cell>
          <cell r="C5513" t="str">
            <v xml:space="preserve">MICRO PL., 1.0, 7-HOLES, T-SHAPE        </v>
          </cell>
          <cell r="D5513" t="str">
            <v>PC</v>
          </cell>
          <cell r="E5513">
            <v>56.7</v>
          </cell>
          <cell r="F5513">
            <v>141.75</v>
          </cell>
        </row>
        <row r="5514">
          <cell r="A5514">
            <v>2533812</v>
          </cell>
          <cell r="B5514" t="str">
            <v>25-338-12</v>
          </cell>
          <cell r="C5514" t="str">
            <v xml:space="preserve">MICRO PL., 1.0, 12-HOLES, T-SHAPE       </v>
          </cell>
          <cell r="D5514" t="str">
            <v>PC</v>
          </cell>
          <cell r="E5514">
            <v>58.68</v>
          </cell>
          <cell r="F5514">
            <v>146.69999999999999</v>
          </cell>
        </row>
        <row r="5515">
          <cell r="A5515">
            <v>2533816</v>
          </cell>
          <cell r="B5515" t="str">
            <v>25-338-16</v>
          </cell>
          <cell r="C5515" t="str">
            <v xml:space="preserve">MICRO PL., 1.0, 16-HOLES, T-SHAPE       </v>
          </cell>
          <cell r="D5515" t="str">
            <v>PC</v>
          </cell>
          <cell r="E5515">
            <v>64.349999999999994</v>
          </cell>
          <cell r="F5515">
            <v>160.875</v>
          </cell>
        </row>
        <row r="5516">
          <cell r="A5516">
            <v>2534011</v>
          </cell>
          <cell r="B5516" t="str">
            <v>25-340-11</v>
          </cell>
          <cell r="C5516" t="str">
            <v xml:space="preserve">MICRO PL., 1.0, 11-HOLES, H-SHAPE       </v>
          </cell>
          <cell r="D5516" t="str">
            <v>PC</v>
          </cell>
          <cell r="E5516">
            <v>77.22</v>
          </cell>
          <cell r="F5516">
            <v>193.05</v>
          </cell>
        </row>
        <row r="5517">
          <cell r="A5517">
            <v>2534012</v>
          </cell>
          <cell r="B5517" t="str">
            <v>25-340-12</v>
          </cell>
          <cell r="C5517" t="str">
            <v xml:space="preserve">MICRO PL., 1.0, 12-HOLES, H-SHAPE       </v>
          </cell>
          <cell r="D5517" t="str">
            <v>PC</v>
          </cell>
          <cell r="E5517">
            <v>78.75</v>
          </cell>
          <cell r="F5517">
            <v>196.875</v>
          </cell>
        </row>
        <row r="5518">
          <cell r="A5518">
            <v>2534206</v>
          </cell>
          <cell r="B5518" t="str">
            <v>25-342-06</v>
          </cell>
          <cell r="C5518" t="str">
            <v xml:space="preserve">MICRO PL., 1.0, 6-HOLES, Y-FORM         </v>
          </cell>
          <cell r="D5518" t="str">
            <v>PC</v>
          </cell>
          <cell r="E5518">
            <v>58.86</v>
          </cell>
          <cell r="F5518">
            <v>147.15</v>
          </cell>
        </row>
        <row r="5519">
          <cell r="A5519">
            <v>2534213</v>
          </cell>
          <cell r="B5519" t="str">
            <v>25-342-13</v>
          </cell>
          <cell r="C5519" t="str">
            <v xml:space="preserve">MICRO PL. 1.0, 13-HOL, Y-FORM           </v>
          </cell>
          <cell r="D5519" t="str">
            <v>PC</v>
          </cell>
          <cell r="E5519">
            <v>59.58</v>
          </cell>
          <cell r="F5519">
            <v>148.94999999999999</v>
          </cell>
        </row>
        <row r="5520">
          <cell r="A5520">
            <v>2534406</v>
          </cell>
          <cell r="B5520" t="str">
            <v>25-344-06</v>
          </cell>
          <cell r="C5520" t="str">
            <v xml:space="preserve">MICRO PL. 1.0, 6-H, DBL-Y-SHAPE, SHORT  </v>
          </cell>
          <cell r="D5520" t="str">
            <v>PC</v>
          </cell>
          <cell r="E5520">
            <v>58.86</v>
          </cell>
          <cell r="F5520">
            <v>147.15</v>
          </cell>
        </row>
        <row r="5521">
          <cell r="A5521">
            <v>2534407</v>
          </cell>
          <cell r="B5521" t="str">
            <v>25-344-07</v>
          </cell>
          <cell r="C5521" t="str">
            <v xml:space="preserve">MICRO PL. 1.0, 7-H, DBL-Y-SHAPE, MEDIUM </v>
          </cell>
          <cell r="D5521" t="str">
            <v>PC</v>
          </cell>
          <cell r="E5521">
            <v>63.54</v>
          </cell>
          <cell r="F5521">
            <v>158.85</v>
          </cell>
        </row>
        <row r="5522">
          <cell r="A5522">
            <v>2534408</v>
          </cell>
          <cell r="B5522" t="str">
            <v>25-344-08</v>
          </cell>
          <cell r="C5522" t="str">
            <v xml:space="preserve">MICRO PL. 1.0, 8-H, DBL-Y-SHAPE, LONG   </v>
          </cell>
          <cell r="D5522" t="str">
            <v>PC</v>
          </cell>
          <cell r="E5522">
            <v>62.01</v>
          </cell>
          <cell r="F5522">
            <v>155.02500000000001</v>
          </cell>
        </row>
        <row r="5523">
          <cell r="A5523">
            <v>2534616</v>
          </cell>
          <cell r="B5523" t="str">
            <v>25-346-16</v>
          </cell>
          <cell r="C5523" t="str">
            <v xml:space="preserve">CHONDROSYNTHESIS PLATE H-TYPE SMALL     </v>
          </cell>
          <cell r="D5523" t="str">
            <v>PC</v>
          </cell>
          <cell r="E5523">
            <v>69.48</v>
          </cell>
          <cell r="F5523">
            <v>173.70000000000002</v>
          </cell>
        </row>
        <row r="5524">
          <cell r="A5524">
            <v>2534632</v>
          </cell>
          <cell r="B5524" t="str">
            <v>25-346-32</v>
          </cell>
          <cell r="C5524" t="str">
            <v xml:space="preserve">CHONDROSYNTHESIS PLATE H-TYPE LARGE     </v>
          </cell>
          <cell r="D5524" t="str">
            <v>PC</v>
          </cell>
          <cell r="E5524">
            <v>116.55</v>
          </cell>
          <cell r="F5524">
            <v>291.375</v>
          </cell>
        </row>
        <row r="5525">
          <cell r="A5525">
            <v>2535004</v>
          </cell>
          <cell r="B5525" t="str">
            <v>25-350-04</v>
          </cell>
          <cell r="C5525" t="str">
            <v>TI-CHAMPY MINIPL., 2.0,4-HOLES, STRAIGHT</v>
          </cell>
          <cell r="D5525">
            <v>5</v>
          </cell>
          <cell r="E5525">
            <v>103.95</v>
          </cell>
          <cell r="F5525">
            <v>259.875</v>
          </cell>
        </row>
        <row r="5526">
          <cell r="A5526">
            <v>2535091</v>
          </cell>
          <cell r="B5526" t="str">
            <v>25-350-91</v>
          </cell>
          <cell r="C5526" t="str">
            <v>CHAMPY MINIPL., 2.0, 4-HOLES, SHORT,STR.</v>
          </cell>
          <cell r="D5526" t="str">
            <v>PC</v>
          </cell>
          <cell r="E5526">
            <v>21.06</v>
          </cell>
          <cell r="F5526">
            <v>52.65</v>
          </cell>
        </row>
        <row r="5527">
          <cell r="A5527">
            <v>2535006</v>
          </cell>
          <cell r="B5527" t="str">
            <v>25-350-06</v>
          </cell>
          <cell r="C5527" t="str">
            <v>TI-CHAMPY MINIPL., 2.0,6-HOLES, STRAIGHT</v>
          </cell>
          <cell r="D5527">
            <v>5</v>
          </cell>
          <cell r="E5527">
            <v>114.3</v>
          </cell>
          <cell r="F5527">
            <v>285.75</v>
          </cell>
        </row>
        <row r="5528">
          <cell r="A5528">
            <v>2535091</v>
          </cell>
          <cell r="B5528" t="str">
            <v>25-350-91</v>
          </cell>
          <cell r="C5528" t="str">
            <v>CHAMPY MINIPL., 2.0, 6-HOLES, SHORT,STR.</v>
          </cell>
          <cell r="D5528" t="str">
            <v>PC</v>
          </cell>
          <cell r="E5528">
            <v>23.04</v>
          </cell>
          <cell r="F5528">
            <v>57.599999999999994</v>
          </cell>
        </row>
        <row r="5529">
          <cell r="A5529">
            <v>2535008</v>
          </cell>
          <cell r="B5529" t="str">
            <v>25-350-08</v>
          </cell>
          <cell r="C5529" t="str">
            <v>TI-CHAMPY MINIPL., 2.0,8-HOLES, STRAIGHT</v>
          </cell>
          <cell r="D5529">
            <v>5</v>
          </cell>
          <cell r="E5529">
            <v>168.75</v>
          </cell>
          <cell r="F5529">
            <v>421.875</v>
          </cell>
        </row>
        <row r="5530">
          <cell r="A5530">
            <v>2535091</v>
          </cell>
          <cell r="B5530" t="str">
            <v>25-350-91</v>
          </cell>
          <cell r="C5530" t="str">
            <v>TI-CHAMPY MINIPL., 2.0,8-HOLES, STRAIGHT</v>
          </cell>
          <cell r="D5530" t="str">
            <v>PC</v>
          </cell>
          <cell r="E5530">
            <v>33.93</v>
          </cell>
          <cell r="F5530">
            <v>84.825000000000003</v>
          </cell>
        </row>
        <row r="5531">
          <cell r="A5531">
            <v>2535016</v>
          </cell>
          <cell r="B5531" t="str">
            <v>25-350-16</v>
          </cell>
          <cell r="C5531" t="str">
            <v>TI-CHAMPY MINIPL., 2.0,16-HOLES,STRAIGHT</v>
          </cell>
          <cell r="D5531">
            <v>5</v>
          </cell>
          <cell r="E5531">
            <v>203.85</v>
          </cell>
          <cell r="F5531">
            <v>509.625</v>
          </cell>
        </row>
        <row r="5532">
          <cell r="A5532">
            <v>2535091</v>
          </cell>
          <cell r="B5532" t="str">
            <v>25-350-91</v>
          </cell>
          <cell r="C5532" t="str">
            <v>TI-CHAMPY MINIPL., 2.0,16-HOLES,STRAIGHT</v>
          </cell>
          <cell r="D5532" t="str">
            <v>PC</v>
          </cell>
          <cell r="E5532">
            <v>41.04</v>
          </cell>
          <cell r="F5532">
            <v>102.6</v>
          </cell>
        </row>
        <row r="5533">
          <cell r="A5533">
            <v>2535104</v>
          </cell>
          <cell r="B5533" t="str">
            <v>25-351-04</v>
          </cell>
          <cell r="C5533" t="str">
            <v>TI-CHAMPY MINIPL., 2.0,4-HOLES,STR,SHORT</v>
          </cell>
          <cell r="D5533">
            <v>5</v>
          </cell>
          <cell r="E5533">
            <v>112.95</v>
          </cell>
          <cell r="F5533">
            <v>282.375</v>
          </cell>
        </row>
        <row r="5534">
          <cell r="A5534">
            <v>2535191</v>
          </cell>
          <cell r="B5534" t="str">
            <v>25-351-91</v>
          </cell>
          <cell r="C5534" t="str">
            <v>TI-CHAMPY MINIPL., 2.0,4-HOLES,STR,SHORT</v>
          </cell>
          <cell r="D5534" t="str">
            <v>PC</v>
          </cell>
          <cell r="E5534">
            <v>22.68</v>
          </cell>
          <cell r="F5534">
            <v>56.7</v>
          </cell>
        </row>
        <row r="5535">
          <cell r="A5535">
            <v>2535116</v>
          </cell>
          <cell r="B5535" t="str">
            <v>25-351-16</v>
          </cell>
          <cell r="C5535" t="str">
            <v>TI-CHAMPY MINIPL., 2.0, 16-H, STR, 0.8MM</v>
          </cell>
          <cell r="D5535">
            <v>5</v>
          </cell>
          <cell r="E5535">
            <v>217.35</v>
          </cell>
          <cell r="F5535">
            <v>543.375</v>
          </cell>
        </row>
        <row r="5536">
          <cell r="A5536">
            <v>2535191</v>
          </cell>
          <cell r="B5536" t="str">
            <v>25-351-91</v>
          </cell>
          <cell r="C5536" t="str">
            <v>TI-CHAMPY MINIPL., 2.0, 16-H, STR, 0.8MM</v>
          </cell>
          <cell r="D5536" t="str">
            <v>PC</v>
          </cell>
          <cell r="E5536">
            <v>43.74</v>
          </cell>
          <cell r="F5536">
            <v>109.35000000000001</v>
          </cell>
        </row>
        <row r="5537">
          <cell r="A5537">
            <v>2535204</v>
          </cell>
          <cell r="B5537" t="str">
            <v>25-352-04</v>
          </cell>
          <cell r="C5537" t="str">
            <v>TI-CHAMPY MINIPL., 2.0,4-HOLES,STR, LONG</v>
          </cell>
          <cell r="D5537">
            <v>5</v>
          </cell>
          <cell r="E5537">
            <v>112.95</v>
          </cell>
          <cell r="F5537">
            <v>282.375</v>
          </cell>
        </row>
        <row r="5538">
          <cell r="A5538">
            <v>2535291</v>
          </cell>
          <cell r="B5538" t="str">
            <v>25-352-91</v>
          </cell>
          <cell r="C5538" t="str">
            <v>TI-CHAMPY MINIPL., 2.0,4-HOLES,STR, LONG</v>
          </cell>
          <cell r="D5538" t="str">
            <v>PC</v>
          </cell>
          <cell r="E5538">
            <v>22.68</v>
          </cell>
          <cell r="F5538">
            <v>56.7</v>
          </cell>
        </row>
        <row r="5539">
          <cell r="A5539">
            <v>2535205</v>
          </cell>
          <cell r="B5539" t="str">
            <v>25-352-05</v>
          </cell>
          <cell r="C5539" t="str">
            <v>TI-CHAMPY MINIPL., 2.0,5-HOLES,Y-SH,LONG</v>
          </cell>
          <cell r="D5539">
            <v>5</v>
          </cell>
          <cell r="E5539">
            <v>162</v>
          </cell>
          <cell r="F5539">
            <v>405</v>
          </cell>
        </row>
        <row r="5540">
          <cell r="A5540">
            <v>2535291</v>
          </cell>
          <cell r="B5540" t="str">
            <v>25-352-91</v>
          </cell>
          <cell r="C5540" t="str">
            <v>TI-CHAMPY MINIPL., 2.0,5-HOLES,Y-SH,LONG</v>
          </cell>
          <cell r="D5540" t="str">
            <v>PC</v>
          </cell>
          <cell r="E5540">
            <v>32.58</v>
          </cell>
          <cell r="F5540">
            <v>81.449999999999989</v>
          </cell>
        </row>
        <row r="5541">
          <cell r="A5541">
            <v>2535206</v>
          </cell>
          <cell r="B5541" t="str">
            <v>25-352-06</v>
          </cell>
          <cell r="C5541" t="str">
            <v>TI-CHAMPY MINIPL., 2.0,6-HOLES,STR, LONG</v>
          </cell>
          <cell r="D5541">
            <v>5</v>
          </cell>
          <cell r="E5541">
            <v>113.4</v>
          </cell>
          <cell r="F5541">
            <v>283.5</v>
          </cell>
        </row>
        <row r="5542">
          <cell r="A5542">
            <v>2535291</v>
          </cell>
          <cell r="B5542" t="str">
            <v>25-352-91</v>
          </cell>
          <cell r="C5542" t="str">
            <v>TI-CHAMPY MINIPL., 2.0,6-HOLES,STR, LONG</v>
          </cell>
          <cell r="D5542" t="str">
            <v>PC</v>
          </cell>
          <cell r="E5542">
            <v>22.86</v>
          </cell>
          <cell r="F5542">
            <v>57.15</v>
          </cell>
        </row>
        <row r="5543">
          <cell r="A5543">
            <v>2535305</v>
          </cell>
          <cell r="B5543" t="str">
            <v>25-353-05</v>
          </cell>
          <cell r="C5543" t="str">
            <v>TI-CHAMPY MINIPL.,2.0,5-HOLES,Y-SH,SHORT</v>
          </cell>
          <cell r="D5543">
            <v>5</v>
          </cell>
          <cell r="E5543">
            <v>170.55</v>
          </cell>
          <cell r="F5543">
            <v>426.375</v>
          </cell>
        </row>
        <row r="5544">
          <cell r="A5544">
            <v>2535391</v>
          </cell>
          <cell r="B5544" t="str">
            <v>25-353-91</v>
          </cell>
          <cell r="C5544" t="str">
            <v>TI-CHAMPY MINIPL.,2.0,5-HOLES,Y-SH,SHORT</v>
          </cell>
          <cell r="D5544" t="str">
            <v>PC</v>
          </cell>
          <cell r="E5544">
            <v>34.380000000000003</v>
          </cell>
          <cell r="F5544">
            <v>85.95</v>
          </cell>
        </row>
        <row r="5545">
          <cell r="A5545">
            <v>2535404</v>
          </cell>
          <cell r="B5545" t="str">
            <v>25-354-04</v>
          </cell>
          <cell r="C5545" t="str">
            <v>TI-CHAMPY MINIPL., 2.0,4-HOLES,Y-SH,LONG</v>
          </cell>
          <cell r="D5545">
            <v>5</v>
          </cell>
          <cell r="E5545">
            <v>170.55</v>
          </cell>
          <cell r="F5545">
            <v>426.375</v>
          </cell>
        </row>
        <row r="5546">
          <cell r="A5546">
            <v>2535491</v>
          </cell>
          <cell r="B5546" t="str">
            <v>25-354-91</v>
          </cell>
          <cell r="C5546" t="str">
            <v>TI-CHAMPY MINIPL., 2.0,4-HOLES,Y-SH,LONG</v>
          </cell>
          <cell r="D5546" t="str">
            <v>PC</v>
          </cell>
          <cell r="E5546">
            <v>34.380000000000003</v>
          </cell>
          <cell r="F5546">
            <v>85.95</v>
          </cell>
        </row>
        <row r="5547">
          <cell r="A5547">
            <v>2535505</v>
          </cell>
          <cell r="B5547" t="str">
            <v>25-355-05</v>
          </cell>
          <cell r="C5547" t="str">
            <v>TI-CHAMPY MINIPL., 2.0,5-HOLES,Y-SH,LONG</v>
          </cell>
          <cell r="D5547">
            <v>5</v>
          </cell>
          <cell r="E5547">
            <v>170.55</v>
          </cell>
          <cell r="F5547">
            <v>426.375</v>
          </cell>
        </row>
        <row r="5548">
          <cell r="A5548">
            <v>2535591</v>
          </cell>
          <cell r="B5548" t="str">
            <v>25-355-91</v>
          </cell>
          <cell r="C5548" t="str">
            <v>TI-CHAMPY MINIPL., 2.0,5-HOLES,Y-SH,LONG</v>
          </cell>
          <cell r="D5548" t="str">
            <v>PC</v>
          </cell>
          <cell r="E5548">
            <v>34.380000000000003</v>
          </cell>
          <cell r="F5548">
            <v>85.95</v>
          </cell>
        </row>
        <row r="5549">
          <cell r="A5549">
            <v>2535604</v>
          </cell>
          <cell r="B5549" t="str">
            <v>25-356-04</v>
          </cell>
          <cell r="C5549" t="str">
            <v>TI-CHAMPY MINIPL.,2.0,4-HOLES,T-SH,SHORT</v>
          </cell>
          <cell r="D5549">
            <v>5</v>
          </cell>
          <cell r="E5549">
            <v>137.25</v>
          </cell>
          <cell r="F5549">
            <v>343.125</v>
          </cell>
        </row>
        <row r="5550">
          <cell r="A5550">
            <v>2535691</v>
          </cell>
          <cell r="B5550" t="str">
            <v>25-356-91</v>
          </cell>
          <cell r="C5550" t="str">
            <v>TI-CHAMPY MINIPL.,2.0,4-HOLES,T-SH,SHORT</v>
          </cell>
          <cell r="D5550" t="str">
            <v>PC</v>
          </cell>
          <cell r="E5550">
            <v>27.72</v>
          </cell>
          <cell r="F5550">
            <v>69.3</v>
          </cell>
        </row>
        <row r="5551">
          <cell r="A5551">
            <v>2535704</v>
          </cell>
          <cell r="B5551" t="str">
            <v>25-357-04</v>
          </cell>
          <cell r="C5551" t="str">
            <v>TI-CHAMPY MINIPL., 2.0,4-HOLES,T-SH,LONG</v>
          </cell>
          <cell r="D5551">
            <v>5</v>
          </cell>
          <cell r="E5551">
            <v>137.25</v>
          </cell>
          <cell r="F5551">
            <v>343.125</v>
          </cell>
        </row>
        <row r="5552">
          <cell r="A5552">
            <v>2535791</v>
          </cell>
          <cell r="B5552" t="str">
            <v>25-357-91</v>
          </cell>
          <cell r="C5552" t="str">
            <v>TI-CHAMPY MINIPL., 2.0,4-HOLES,T-SH,LONG</v>
          </cell>
          <cell r="D5552" t="str">
            <v>PC</v>
          </cell>
          <cell r="E5552">
            <v>27.72</v>
          </cell>
          <cell r="F5552">
            <v>69.3</v>
          </cell>
        </row>
        <row r="5553">
          <cell r="A5553">
            <v>2535806</v>
          </cell>
          <cell r="B5553" t="str">
            <v>25-358-06</v>
          </cell>
          <cell r="C5553" t="str">
            <v>TI-CHAMPY MINIPL.,2.0,6-HOLES,T-SH,SHORT</v>
          </cell>
          <cell r="D5553">
            <v>5</v>
          </cell>
          <cell r="E5553">
            <v>150.30000000000001</v>
          </cell>
          <cell r="F5553">
            <v>375.75</v>
          </cell>
        </row>
        <row r="5554">
          <cell r="A5554">
            <v>2535891</v>
          </cell>
          <cell r="B5554" t="str">
            <v>25-358-91</v>
          </cell>
          <cell r="C5554" t="str">
            <v>TI-CHAMPY MINIPL.,2.0,6-HOLES,T-SH,SHORT</v>
          </cell>
          <cell r="D5554" t="str">
            <v>PC</v>
          </cell>
          <cell r="E5554">
            <v>30.24</v>
          </cell>
          <cell r="F5554">
            <v>75.599999999999994</v>
          </cell>
        </row>
        <row r="5555">
          <cell r="A5555">
            <v>2535906</v>
          </cell>
          <cell r="B5555" t="str">
            <v>25-359-06</v>
          </cell>
          <cell r="C5555" t="str">
            <v>TI-CHAMPY MINIPL., 2.0,6-HOLES,T-SH,LONG</v>
          </cell>
          <cell r="D5555">
            <v>5</v>
          </cell>
          <cell r="E5555">
            <v>150.30000000000001</v>
          </cell>
          <cell r="F5555">
            <v>375.75</v>
          </cell>
        </row>
        <row r="5556">
          <cell r="A5556">
            <v>2535991</v>
          </cell>
          <cell r="B5556" t="str">
            <v>25-359-91</v>
          </cell>
          <cell r="C5556" t="str">
            <v>TI-CHAMPY MINIPL., 2.0,6-HOLES,T-SH,LONG</v>
          </cell>
          <cell r="D5556" t="str">
            <v>PC</v>
          </cell>
          <cell r="E5556">
            <v>30.24</v>
          </cell>
          <cell r="F5556">
            <v>75.599999999999994</v>
          </cell>
        </row>
        <row r="5557">
          <cell r="A5557">
            <v>2536006</v>
          </cell>
          <cell r="B5557" t="str">
            <v>25-360-06</v>
          </cell>
          <cell r="C5557" t="str">
            <v>TI-CHAMPY MINIPL., 2.0, 6-HOLES, T-SHAPE</v>
          </cell>
          <cell r="D5557">
            <v>5</v>
          </cell>
          <cell r="E5557">
            <v>141.30000000000001</v>
          </cell>
          <cell r="F5557">
            <v>353.25</v>
          </cell>
        </row>
        <row r="5558">
          <cell r="A5558">
            <v>2536091</v>
          </cell>
          <cell r="B5558" t="str">
            <v>25-360-91</v>
          </cell>
          <cell r="C5558" t="str">
            <v>TI-CHAMPY MINIPL., 2.0, 6-HOLES, T-SHAPE</v>
          </cell>
          <cell r="D5558" t="str">
            <v>PC</v>
          </cell>
          <cell r="E5558">
            <v>28.53</v>
          </cell>
          <cell r="F5558">
            <v>71.325000000000003</v>
          </cell>
        </row>
        <row r="5559">
          <cell r="A5559">
            <v>2536105</v>
          </cell>
          <cell r="B5559" t="str">
            <v>25-361-05</v>
          </cell>
          <cell r="C5559" t="str">
            <v>TI-CHAMPY MINIPL., 2.0,5-HOLES,T-SH,LONG</v>
          </cell>
          <cell r="D5559">
            <v>5</v>
          </cell>
          <cell r="E5559">
            <v>141.30000000000001</v>
          </cell>
          <cell r="F5559">
            <v>353.25</v>
          </cell>
        </row>
        <row r="5560">
          <cell r="A5560">
            <v>2536191</v>
          </cell>
          <cell r="B5560" t="str">
            <v>25-361-91</v>
          </cell>
          <cell r="C5560" t="str">
            <v>TI-CHAMPY MINIPL., 2.0,5-HOLES,T-SH,LONG</v>
          </cell>
          <cell r="D5560" t="str">
            <v>PC</v>
          </cell>
          <cell r="E5560">
            <v>28.53</v>
          </cell>
          <cell r="F5560">
            <v>71.325000000000003</v>
          </cell>
        </row>
        <row r="5561">
          <cell r="A5561">
            <v>2536205</v>
          </cell>
          <cell r="B5561" t="str">
            <v>25-362-05</v>
          </cell>
          <cell r="C5561" t="str">
            <v>TI-CHAMPY MINIPL., 2.0,5-H,T-SH,100/80DG</v>
          </cell>
          <cell r="D5561">
            <v>5</v>
          </cell>
          <cell r="E5561">
            <v>141.30000000000001</v>
          </cell>
          <cell r="F5561">
            <v>353.25</v>
          </cell>
        </row>
        <row r="5562">
          <cell r="A5562">
            <v>2536291</v>
          </cell>
          <cell r="B5562" t="str">
            <v>25-362-91</v>
          </cell>
          <cell r="C5562" t="str">
            <v>TI-CHAMPY MINIPL., 2.0,5-H,T-SH,100/80DG</v>
          </cell>
          <cell r="D5562" t="str">
            <v>PC</v>
          </cell>
          <cell r="E5562">
            <v>28.53</v>
          </cell>
          <cell r="F5562">
            <v>71.325000000000003</v>
          </cell>
        </row>
        <row r="5563">
          <cell r="A5563">
            <v>2536305</v>
          </cell>
          <cell r="B5563" t="str">
            <v>25-363-05</v>
          </cell>
          <cell r="C5563" t="str">
            <v>TI-CHAMPY MINIPL., 2.0,5-H,T-SH,80/100DG</v>
          </cell>
          <cell r="D5563">
            <v>5</v>
          </cell>
          <cell r="E5563">
            <v>141.30000000000001</v>
          </cell>
          <cell r="F5563">
            <v>353.25</v>
          </cell>
        </row>
        <row r="5564">
          <cell r="A5564">
            <v>2536391</v>
          </cell>
          <cell r="B5564" t="str">
            <v>25-363-91</v>
          </cell>
          <cell r="C5564" t="str">
            <v>TI-CHAMPY MINIPL., 2.0,5-H,T-SH,80/100DG</v>
          </cell>
          <cell r="D5564" t="str">
            <v>PC</v>
          </cell>
          <cell r="E5564">
            <v>28.53</v>
          </cell>
          <cell r="F5564">
            <v>71.325000000000003</v>
          </cell>
        </row>
        <row r="5565">
          <cell r="A5565">
            <v>2536404</v>
          </cell>
          <cell r="B5565" t="str">
            <v>25-364-04</v>
          </cell>
          <cell r="C5565" t="str">
            <v>TI-CHAMPY MINIPL., 2.0, 4-HOLES,L-SH, RI</v>
          </cell>
          <cell r="D5565">
            <v>5</v>
          </cell>
          <cell r="E5565">
            <v>139.94999999999999</v>
          </cell>
          <cell r="F5565">
            <v>349.875</v>
          </cell>
        </row>
        <row r="5566">
          <cell r="A5566">
            <v>2536491</v>
          </cell>
          <cell r="B5566" t="str">
            <v>25-364-91</v>
          </cell>
          <cell r="C5566" t="str">
            <v>CHAMPY MINIPL., 2.0,4-H,L-SHAPE,RI,SHORT</v>
          </cell>
          <cell r="D5566" t="str">
            <v>PC</v>
          </cell>
          <cell r="E5566">
            <v>28.17</v>
          </cell>
          <cell r="F5566">
            <v>70.425000000000011</v>
          </cell>
        </row>
        <row r="5567">
          <cell r="A5567">
            <v>2536504</v>
          </cell>
          <cell r="B5567" t="str">
            <v>25-365-04</v>
          </cell>
          <cell r="C5567" t="str">
            <v>TI-CHAMPY MINIPL., 2.0,4-H,L-SH,RI, LONG</v>
          </cell>
          <cell r="D5567">
            <v>5</v>
          </cell>
          <cell r="E5567">
            <v>139.94999999999999</v>
          </cell>
          <cell r="F5567">
            <v>349.875</v>
          </cell>
        </row>
        <row r="5568">
          <cell r="A5568">
            <v>2536591</v>
          </cell>
          <cell r="B5568" t="str">
            <v>25-365-91</v>
          </cell>
          <cell r="C5568" t="str">
            <v>CHAMPY MINIPL., 2.0,4-H,L-SHAPE,RI, LONG</v>
          </cell>
          <cell r="D5568" t="str">
            <v>PC</v>
          </cell>
          <cell r="E5568">
            <v>28.17</v>
          </cell>
          <cell r="F5568">
            <v>70.425000000000011</v>
          </cell>
        </row>
        <row r="5569">
          <cell r="A5569">
            <v>2536604</v>
          </cell>
          <cell r="B5569" t="str">
            <v>25-366-04</v>
          </cell>
          <cell r="C5569" t="str">
            <v>TI-CHAMPY MINIPL., 2.0, 4-HOLES,L-SH, LE</v>
          </cell>
          <cell r="D5569">
            <v>5</v>
          </cell>
          <cell r="E5569">
            <v>139.94999999999999</v>
          </cell>
          <cell r="F5569">
            <v>349.875</v>
          </cell>
        </row>
        <row r="5570">
          <cell r="A5570">
            <v>2536691</v>
          </cell>
          <cell r="B5570" t="str">
            <v>25-366-91</v>
          </cell>
          <cell r="C5570" t="str">
            <v>CHAMPY MINIPL., 2.0,4-H,L-SHAPE,LE,SHORT</v>
          </cell>
          <cell r="D5570" t="str">
            <v>PC</v>
          </cell>
          <cell r="E5570">
            <v>28.17</v>
          </cell>
          <cell r="F5570">
            <v>70.425000000000011</v>
          </cell>
        </row>
        <row r="5571">
          <cell r="A5571">
            <v>2536704</v>
          </cell>
          <cell r="B5571" t="str">
            <v>25-367-04</v>
          </cell>
          <cell r="C5571" t="str">
            <v>TI-CHAMPY MINIPL., 2.0,4-H,L-SH,LE, LONG</v>
          </cell>
          <cell r="D5571">
            <v>5</v>
          </cell>
          <cell r="E5571">
            <v>139.94999999999999</v>
          </cell>
          <cell r="F5571">
            <v>349.875</v>
          </cell>
        </row>
        <row r="5572">
          <cell r="A5572">
            <v>2536791</v>
          </cell>
          <cell r="B5572" t="str">
            <v>25-367-91</v>
          </cell>
          <cell r="C5572" t="str">
            <v>CHAMPY MINIPL., 2.0,4-H,L-SHAPE,LE, LONG</v>
          </cell>
          <cell r="D5572" t="str">
            <v>PC</v>
          </cell>
          <cell r="E5572">
            <v>28.17</v>
          </cell>
          <cell r="F5572">
            <v>70.425000000000011</v>
          </cell>
        </row>
        <row r="5573">
          <cell r="A5573">
            <v>2536804</v>
          </cell>
          <cell r="B5573" t="str">
            <v>25-368-04</v>
          </cell>
          <cell r="C5573" t="str">
            <v>TI-CHAMPY MINIPL., 2.0, 6-HOLES, H-SHAPE</v>
          </cell>
          <cell r="D5573">
            <v>5</v>
          </cell>
          <cell r="E5573">
            <v>137.25</v>
          </cell>
          <cell r="F5573">
            <v>343.125</v>
          </cell>
        </row>
        <row r="5574">
          <cell r="A5574">
            <v>2536891</v>
          </cell>
          <cell r="B5574" t="str">
            <v>25-368-91</v>
          </cell>
          <cell r="C5574" t="str">
            <v>TI-CHAMPY MINIPL., 2.0, 6-HOLES, H-SHAPE</v>
          </cell>
          <cell r="D5574" t="str">
            <v>PC</v>
          </cell>
          <cell r="E5574">
            <v>27.72</v>
          </cell>
          <cell r="F5574">
            <v>69.3</v>
          </cell>
        </row>
        <row r="5575">
          <cell r="A5575">
            <v>2537006</v>
          </cell>
          <cell r="B5575" t="str">
            <v>25-370-06</v>
          </cell>
          <cell r="C5575" t="str">
            <v>TI-CHAMPY MINIPL., 2.0,6-H,DBL-Y-SH, SHO</v>
          </cell>
          <cell r="D5575">
            <v>5</v>
          </cell>
          <cell r="E5575">
            <v>162</v>
          </cell>
          <cell r="F5575">
            <v>405</v>
          </cell>
        </row>
        <row r="5576">
          <cell r="A5576">
            <v>2537091</v>
          </cell>
          <cell r="B5576" t="str">
            <v>25-370-91</v>
          </cell>
          <cell r="C5576" t="str">
            <v>TI-CHAMPY MINIPL., 2.0,6-H,DBL-Y-SH, SHO</v>
          </cell>
          <cell r="D5576" t="str">
            <v>PC</v>
          </cell>
          <cell r="E5576">
            <v>32.58</v>
          </cell>
          <cell r="F5576">
            <v>81.449999999999989</v>
          </cell>
        </row>
        <row r="5577">
          <cell r="A5577">
            <v>2537106</v>
          </cell>
          <cell r="B5577" t="str">
            <v>25-371-06</v>
          </cell>
          <cell r="C5577" t="str">
            <v>TI-CHAMPY MINIPL., 2.0,6-H,DBL-Y-SH,LONG</v>
          </cell>
          <cell r="D5577">
            <v>5</v>
          </cell>
          <cell r="E5577">
            <v>162</v>
          </cell>
          <cell r="F5577">
            <v>405</v>
          </cell>
        </row>
        <row r="5578">
          <cell r="A5578">
            <v>2537191</v>
          </cell>
          <cell r="B5578" t="str">
            <v>25-371-91</v>
          </cell>
          <cell r="C5578" t="str">
            <v>TI-CHAMPY MINIPL., 2.0,6-H,DBL-Y-SH,LONG</v>
          </cell>
          <cell r="D5578" t="str">
            <v>PC</v>
          </cell>
          <cell r="E5578">
            <v>32.58</v>
          </cell>
          <cell r="F5578">
            <v>81.449999999999989</v>
          </cell>
        </row>
        <row r="5579">
          <cell r="A5579">
            <v>2537204</v>
          </cell>
          <cell r="B5579" t="str">
            <v>25-372-04</v>
          </cell>
          <cell r="C5579" t="str">
            <v xml:space="preserve">TI-CHAMPY MINIPL., 2.0,4-H, CROSS-SHAPE </v>
          </cell>
          <cell r="D5579">
            <v>5</v>
          </cell>
          <cell r="E5579">
            <v>148.5</v>
          </cell>
          <cell r="F5579">
            <v>371.25</v>
          </cell>
        </row>
        <row r="5580">
          <cell r="A5580">
            <v>2537291</v>
          </cell>
          <cell r="B5580" t="str">
            <v>25-372-91</v>
          </cell>
          <cell r="C5580" t="str">
            <v xml:space="preserve">TI-CHAMPY MINIPL., 2.0,4-H, CROSS-SHAPE </v>
          </cell>
          <cell r="D5580" t="str">
            <v>PC</v>
          </cell>
          <cell r="E5580">
            <v>29.88</v>
          </cell>
          <cell r="F5580">
            <v>74.7</v>
          </cell>
        </row>
        <row r="5581">
          <cell r="A5581">
            <v>2537404</v>
          </cell>
          <cell r="B5581" t="str">
            <v>25-374-04</v>
          </cell>
          <cell r="C5581" t="str">
            <v>TI-CHAMPY MINIPL., 2.0,4-H,L-SH,RI,100DG</v>
          </cell>
          <cell r="D5581">
            <v>5</v>
          </cell>
          <cell r="E5581">
            <v>148.5</v>
          </cell>
          <cell r="F5581">
            <v>371.25</v>
          </cell>
        </row>
        <row r="5582">
          <cell r="A5582">
            <v>2537491</v>
          </cell>
          <cell r="B5582" t="str">
            <v>25-374-91</v>
          </cell>
          <cell r="C5582" t="str">
            <v>TI-CHAMPY MINIPL., 2.0,4-H,L-SH,RI,100DG</v>
          </cell>
          <cell r="D5582" t="str">
            <v>PC</v>
          </cell>
          <cell r="E5582">
            <v>29.88</v>
          </cell>
          <cell r="F5582">
            <v>74.7</v>
          </cell>
        </row>
        <row r="5583">
          <cell r="A5583">
            <v>2537407</v>
          </cell>
          <cell r="B5583" t="str">
            <v>25-374-07</v>
          </cell>
          <cell r="C5583" t="str">
            <v>TI-CHAMPY MINIPL., 2.0,7-H,L-SH,RI,100DG</v>
          </cell>
          <cell r="D5583">
            <v>5</v>
          </cell>
          <cell r="E5583">
            <v>153.9</v>
          </cell>
          <cell r="F5583">
            <v>384.75</v>
          </cell>
        </row>
        <row r="5584">
          <cell r="A5584">
            <v>2537491</v>
          </cell>
          <cell r="B5584" t="str">
            <v>25-374-91</v>
          </cell>
          <cell r="C5584" t="str">
            <v>TI-CHAMPY MINIPL., 2.0,7-H,L-SH,RI,100DG</v>
          </cell>
          <cell r="D5584" t="str">
            <v>PC</v>
          </cell>
          <cell r="E5584">
            <v>30.87</v>
          </cell>
          <cell r="F5584">
            <v>77.174999999999997</v>
          </cell>
        </row>
        <row r="5585">
          <cell r="A5585">
            <v>2537504</v>
          </cell>
          <cell r="B5585" t="str">
            <v>25-375-04</v>
          </cell>
          <cell r="C5585" t="str">
            <v>TI-CHAMPY MINIPL., 4-H,L-SH,RI,LO, 100DG</v>
          </cell>
          <cell r="D5585">
            <v>5</v>
          </cell>
          <cell r="E5585">
            <v>148.5</v>
          </cell>
          <cell r="F5585">
            <v>371.25</v>
          </cell>
        </row>
        <row r="5586">
          <cell r="A5586">
            <v>2537591</v>
          </cell>
          <cell r="B5586" t="str">
            <v>25-375-91</v>
          </cell>
          <cell r="C5586" t="str">
            <v>TI-CHAMPY MINIPL., 4-H,L-SH,RI,LO, 100DG</v>
          </cell>
          <cell r="D5586" t="str">
            <v>PC</v>
          </cell>
          <cell r="E5586">
            <v>29.88</v>
          </cell>
          <cell r="F5586">
            <v>74.7</v>
          </cell>
        </row>
        <row r="5587">
          <cell r="A5587">
            <v>2537510</v>
          </cell>
          <cell r="B5587" t="str">
            <v>25-375-10</v>
          </cell>
          <cell r="C5587" t="str">
            <v>TI-CHAMPY MINIPL.,2.0,10-H,L-SH,RI,100DG</v>
          </cell>
          <cell r="D5587">
            <v>5</v>
          </cell>
          <cell r="E5587">
            <v>160.65</v>
          </cell>
          <cell r="F5587">
            <v>401.625</v>
          </cell>
        </row>
        <row r="5588">
          <cell r="A5588">
            <v>2537591</v>
          </cell>
          <cell r="B5588" t="str">
            <v>25-375-91</v>
          </cell>
          <cell r="C5588" t="str">
            <v>TI-CHAMPY MINIPL.,2.0,10-H,L-SH,RI,100DG</v>
          </cell>
          <cell r="D5588" t="str">
            <v>PC</v>
          </cell>
          <cell r="E5588">
            <v>32.4</v>
          </cell>
          <cell r="F5588">
            <v>81</v>
          </cell>
        </row>
        <row r="5589">
          <cell r="A5589">
            <v>2537604</v>
          </cell>
          <cell r="B5589" t="str">
            <v>25-376-04</v>
          </cell>
          <cell r="C5589" t="str">
            <v>TI-CHAMPY MINIPL., 2.0,4-H,L-SH,LE,100DG</v>
          </cell>
          <cell r="D5589">
            <v>5</v>
          </cell>
          <cell r="E5589">
            <v>148.5</v>
          </cell>
          <cell r="F5589">
            <v>371.25</v>
          </cell>
        </row>
        <row r="5590">
          <cell r="A5590">
            <v>2537691</v>
          </cell>
          <cell r="B5590" t="str">
            <v>25-376-91</v>
          </cell>
          <cell r="C5590" t="str">
            <v>TI-CHAMPY MINIPL., 2.0,4-H,L-SH,LE,100DG</v>
          </cell>
          <cell r="D5590" t="str">
            <v>PC</v>
          </cell>
          <cell r="E5590">
            <v>29.88</v>
          </cell>
          <cell r="F5590">
            <v>74.7</v>
          </cell>
        </row>
        <row r="5591">
          <cell r="A5591">
            <v>2537607</v>
          </cell>
          <cell r="B5591" t="str">
            <v>25-376-07</v>
          </cell>
          <cell r="C5591" t="str">
            <v>TI-CHAMPY MINIPL., 2.0,7-H,L-SH,LE,100DG</v>
          </cell>
          <cell r="D5591">
            <v>5</v>
          </cell>
          <cell r="E5591">
            <v>153.9</v>
          </cell>
          <cell r="F5591">
            <v>384.75</v>
          </cell>
        </row>
        <row r="5592">
          <cell r="A5592">
            <v>2537691</v>
          </cell>
          <cell r="B5592" t="str">
            <v>25-376-91</v>
          </cell>
          <cell r="C5592" t="str">
            <v>TI-CHAMPY MINIPL., 2.0,7-H,L-SH,LE,100DG</v>
          </cell>
          <cell r="D5592" t="str">
            <v>PC</v>
          </cell>
          <cell r="E5592">
            <v>30.87</v>
          </cell>
          <cell r="F5592">
            <v>77.174999999999997</v>
          </cell>
        </row>
        <row r="5593">
          <cell r="A5593">
            <v>2537704</v>
          </cell>
          <cell r="B5593" t="str">
            <v>25-377-04</v>
          </cell>
          <cell r="C5593" t="str">
            <v>TI-CHAMPY MINIPL., 4-H,L-SH,LE,LO, 100DG</v>
          </cell>
          <cell r="D5593">
            <v>5</v>
          </cell>
          <cell r="E5593">
            <v>148.5</v>
          </cell>
          <cell r="F5593">
            <v>371.25</v>
          </cell>
        </row>
        <row r="5594">
          <cell r="A5594">
            <v>2537791</v>
          </cell>
          <cell r="B5594" t="str">
            <v>25-377-91</v>
          </cell>
          <cell r="C5594" t="str">
            <v>TI-CHAMPY MINIPL., 4-H,L-SH,LE,LO, 100DG</v>
          </cell>
          <cell r="D5594" t="str">
            <v>PC</v>
          </cell>
          <cell r="E5594">
            <v>29.88</v>
          </cell>
          <cell r="F5594">
            <v>74.7</v>
          </cell>
        </row>
        <row r="5595">
          <cell r="A5595">
            <v>2537710</v>
          </cell>
          <cell r="B5595" t="str">
            <v>25-377-10</v>
          </cell>
          <cell r="C5595" t="str">
            <v>TI-CHAMPY MINIPL.,2.0,10-H,L-SH,LE,100DG</v>
          </cell>
          <cell r="D5595">
            <v>5</v>
          </cell>
          <cell r="E5595">
            <v>151.65</v>
          </cell>
          <cell r="F5595">
            <v>379.125</v>
          </cell>
        </row>
        <row r="5596">
          <cell r="A5596">
            <v>2537791</v>
          </cell>
          <cell r="B5596" t="str">
            <v>25-377-91</v>
          </cell>
          <cell r="C5596" t="str">
            <v>TI-CHAMPY MINIPL.,2.0,10-H,L-SH,LE,100DG</v>
          </cell>
          <cell r="D5596" t="str">
            <v>PC</v>
          </cell>
          <cell r="E5596">
            <v>32.76</v>
          </cell>
          <cell r="F5596">
            <v>81.899999999999991</v>
          </cell>
        </row>
        <row r="5597">
          <cell r="A5597">
            <v>2538004</v>
          </cell>
          <cell r="B5597" t="str">
            <v>25-380-04</v>
          </cell>
          <cell r="C5597" t="str">
            <v>TI-CHAMPY-MAGDEB-PL., 2.0, 4-H,STR,SHORT</v>
          </cell>
          <cell r="D5597">
            <v>5</v>
          </cell>
          <cell r="E5597">
            <v>121.5</v>
          </cell>
          <cell r="F5597">
            <v>303.75</v>
          </cell>
        </row>
        <row r="5598">
          <cell r="A5598">
            <v>2538091</v>
          </cell>
          <cell r="B5598" t="str">
            <v>25-380-91</v>
          </cell>
          <cell r="C5598" t="str">
            <v>TI-CHAMPY-MAGDEB-PL., 2.0, 4-H,STR,SHORT</v>
          </cell>
          <cell r="D5598" t="str">
            <v>PC</v>
          </cell>
          <cell r="E5598">
            <v>24.66</v>
          </cell>
          <cell r="F5598">
            <v>61.65</v>
          </cell>
        </row>
        <row r="5599">
          <cell r="A5599">
            <v>2538204</v>
          </cell>
          <cell r="B5599" t="str">
            <v>25-382-04</v>
          </cell>
          <cell r="C5599" t="str">
            <v>TI-CHAMPY-MAGDEB-PL., 2.0, 4-H,STR, LONG</v>
          </cell>
          <cell r="D5599">
            <v>5</v>
          </cell>
          <cell r="E5599">
            <v>121.5</v>
          </cell>
          <cell r="F5599">
            <v>303.75</v>
          </cell>
        </row>
        <row r="5600">
          <cell r="A5600">
            <v>2538291</v>
          </cell>
          <cell r="B5600" t="str">
            <v>25-382-91</v>
          </cell>
          <cell r="C5600" t="str">
            <v>TI-CHAMPY-MAGDEB-PL., 2.0, 4-H,STR, LONG</v>
          </cell>
          <cell r="D5600" t="str">
            <v>PC</v>
          </cell>
          <cell r="E5600">
            <v>24.66</v>
          </cell>
          <cell r="F5600">
            <v>61.65</v>
          </cell>
        </row>
        <row r="5601">
          <cell r="A5601">
            <v>2539204</v>
          </cell>
          <cell r="B5601" t="str">
            <v>25-392-04</v>
          </cell>
          <cell r="C5601" t="str">
            <v>TI-CHAMPY-ARNHEM-PL., 2.0, 4-H,STR,SHORT</v>
          </cell>
          <cell r="D5601">
            <v>5</v>
          </cell>
          <cell r="E5601">
            <v>153</v>
          </cell>
          <cell r="F5601">
            <v>382.5</v>
          </cell>
        </row>
        <row r="5602">
          <cell r="A5602">
            <v>2539291</v>
          </cell>
          <cell r="B5602" t="str">
            <v>25-392-91</v>
          </cell>
          <cell r="C5602" t="str">
            <v>TI-CHAMPY-ARNHEM-PL., 2.0, 4-H,STR,SHORT</v>
          </cell>
          <cell r="D5602" t="str">
            <v>PC</v>
          </cell>
          <cell r="E5602">
            <v>30.78</v>
          </cell>
          <cell r="F5602">
            <v>76.95</v>
          </cell>
        </row>
        <row r="5603">
          <cell r="A5603">
            <v>2539404</v>
          </cell>
          <cell r="B5603" t="str">
            <v>25-394-04</v>
          </cell>
          <cell r="C5603" t="str">
            <v>TI-CHAMPY-ARNHEM-PL., 2.0, 4-H,STR, LONG</v>
          </cell>
          <cell r="D5603">
            <v>5</v>
          </cell>
          <cell r="E5603">
            <v>153</v>
          </cell>
          <cell r="F5603">
            <v>382.5</v>
          </cell>
        </row>
        <row r="5604">
          <cell r="A5604">
            <v>2539491</v>
          </cell>
          <cell r="B5604" t="str">
            <v>25-394-91</v>
          </cell>
          <cell r="C5604" t="str">
            <v>TI-CHAMPY-ARNHEM-PL., 2.0, 4-H,STR, LONG</v>
          </cell>
          <cell r="D5604" t="str">
            <v>PC</v>
          </cell>
          <cell r="E5604">
            <v>30.78</v>
          </cell>
          <cell r="F5604">
            <v>76.95</v>
          </cell>
        </row>
        <row r="5605">
          <cell r="A5605">
            <v>2539508</v>
          </cell>
          <cell r="B5605" t="str">
            <v>25-395-08</v>
          </cell>
          <cell r="C5605" t="str">
            <v xml:space="preserve">TI-CHAMPY ORBITA PL., 2.0, 8-HOLES      </v>
          </cell>
          <cell r="D5605">
            <v>5</v>
          </cell>
          <cell r="E5605">
            <v>176.85</v>
          </cell>
          <cell r="F5605">
            <v>442.125</v>
          </cell>
        </row>
        <row r="5606">
          <cell r="A5606">
            <v>2539591</v>
          </cell>
          <cell r="B5606" t="str">
            <v>25-395-91</v>
          </cell>
          <cell r="C5606" t="str">
            <v xml:space="preserve">TI-CHAMPY ORBITA PL., 2.0, 8-HOLES      </v>
          </cell>
          <cell r="D5606" t="str">
            <v>PC</v>
          </cell>
          <cell r="E5606">
            <v>35.64</v>
          </cell>
          <cell r="F5606">
            <v>89.1</v>
          </cell>
        </row>
        <row r="5607">
          <cell r="A5607">
            <v>2539510</v>
          </cell>
          <cell r="B5607" t="str">
            <v>25-395-10</v>
          </cell>
          <cell r="C5607" t="str">
            <v xml:space="preserve">TI-CHAMPY ORBITA PL., 2.0, 10-HOLES     </v>
          </cell>
          <cell r="D5607">
            <v>5</v>
          </cell>
          <cell r="E5607">
            <v>187.2</v>
          </cell>
          <cell r="F5607">
            <v>468</v>
          </cell>
        </row>
        <row r="5608">
          <cell r="A5608">
            <v>2539591</v>
          </cell>
          <cell r="B5608" t="str">
            <v>25-395-91</v>
          </cell>
          <cell r="C5608" t="str">
            <v xml:space="preserve">TI-CHAMPY ORBITA PL., 2.0, 10-HOLES     </v>
          </cell>
          <cell r="D5608" t="str">
            <v>PC</v>
          </cell>
          <cell r="E5608">
            <v>37.89</v>
          </cell>
          <cell r="F5608">
            <v>94.724999999999994</v>
          </cell>
        </row>
        <row r="5609">
          <cell r="A5609">
            <v>2539512</v>
          </cell>
          <cell r="B5609" t="str">
            <v>25-395-12</v>
          </cell>
          <cell r="C5609" t="str">
            <v xml:space="preserve">TI-CHAMPY ORBITA PL., 2.0, 12-HOLES     </v>
          </cell>
          <cell r="D5609">
            <v>5</v>
          </cell>
          <cell r="E5609">
            <v>198.9</v>
          </cell>
          <cell r="F5609">
            <v>497.25</v>
          </cell>
        </row>
        <row r="5610">
          <cell r="A5610">
            <v>2539591</v>
          </cell>
          <cell r="B5610" t="str">
            <v>25-395-91</v>
          </cell>
          <cell r="C5610" t="str">
            <v xml:space="preserve">TI-CHAMPY ORBITA PL., 2.0, 12-HOLES     </v>
          </cell>
          <cell r="D5610" t="str">
            <v>PC</v>
          </cell>
          <cell r="E5610">
            <v>40.14</v>
          </cell>
          <cell r="F5610">
            <v>100.35</v>
          </cell>
        </row>
        <row r="5611">
          <cell r="A5611">
            <v>2540006</v>
          </cell>
          <cell r="B5611" t="str">
            <v>25-400-06</v>
          </cell>
          <cell r="C5611" t="str">
            <v>PAPE GERLACH RECONPLATE,2.0,10-HOLES,STR</v>
          </cell>
          <cell r="D5611">
            <v>2</v>
          </cell>
          <cell r="E5611">
            <v>85.95</v>
          </cell>
          <cell r="F5611">
            <v>214.875</v>
          </cell>
        </row>
        <row r="5612">
          <cell r="A5612">
            <v>2540091</v>
          </cell>
          <cell r="B5612" t="str">
            <v>25-400-91</v>
          </cell>
          <cell r="C5612" t="str">
            <v>PAPE GERLACH RECONPLATE,2.0,10-HOLES,STR</v>
          </cell>
          <cell r="D5612" t="str">
            <v>PC</v>
          </cell>
          <cell r="E5612">
            <v>43.29</v>
          </cell>
          <cell r="F5612">
            <v>108.22499999999999</v>
          </cell>
        </row>
        <row r="5613">
          <cell r="A5613">
            <v>2540009</v>
          </cell>
          <cell r="B5613" t="str">
            <v>25-400-09</v>
          </cell>
          <cell r="C5613" t="str">
            <v>PAPE GERLACH RECONPLATE,2.0,15-HOLES,STR</v>
          </cell>
          <cell r="D5613">
            <v>2</v>
          </cell>
          <cell r="E5613">
            <v>85.95</v>
          </cell>
          <cell r="F5613">
            <v>214.875</v>
          </cell>
        </row>
        <row r="5614">
          <cell r="A5614">
            <v>2540091</v>
          </cell>
          <cell r="B5614" t="str">
            <v>25-400-91</v>
          </cell>
          <cell r="C5614" t="str">
            <v>PAPE GERLACH RECONPLATE,2.0,15-HOLES,STR</v>
          </cell>
          <cell r="D5614" t="str">
            <v>PC</v>
          </cell>
          <cell r="E5614">
            <v>43.29</v>
          </cell>
          <cell r="F5614">
            <v>108.22499999999999</v>
          </cell>
        </row>
        <row r="5615">
          <cell r="A5615">
            <v>2540012</v>
          </cell>
          <cell r="B5615" t="str">
            <v>25-400-12</v>
          </cell>
          <cell r="C5615" t="str">
            <v>PAPE GERLACH RECONPLATE,2.0,20-HOLES,STR</v>
          </cell>
          <cell r="D5615">
            <v>2</v>
          </cell>
          <cell r="E5615">
            <v>85.95</v>
          </cell>
          <cell r="F5615">
            <v>214.875</v>
          </cell>
        </row>
        <row r="5616">
          <cell r="A5616">
            <v>2540091</v>
          </cell>
          <cell r="B5616" t="str">
            <v>25-400-91</v>
          </cell>
          <cell r="C5616" t="str">
            <v>PAPE GERLACH RECONPLATE,2.0,20-HOLES,STR</v>
          </cell>
          <cell r="D5616" t="str">
            <v>PC</v>
          </cell>
          <cell r="E5616">
            <v>43.29</v>
          </cell>
          <cell r="F5616">
            <v>108.22499999999999</v>
          </cell>
        </row>
        <row r="5617">
          <cell r="A5617">
            <v>2540015</v>
          </cell>
          <cell r="B5617" t="str">
            <v>25-400-15</v>
          </cell>
          <cell r="C5617" t="str">
            <v>PAPE GERLACH RECONPLATE,2.0,25-HOLES,STR</v>
          </cell>
          <cell r="D5617">
            <v>2</v>
          </cell>
          <cell r="E5617">
            <v>92.25</v>
          </cell>
          <cell r="F5617">
            <v>230.625</v>
          </cell>
        </row>
        <row r="5618">
          <cell r="A5618">
            <v>2540091</v>
          </cell>
          <cell r="B5618" t="str">
            <v>25-400-91</v>
          </cell>
          <cell r="C5618" t="str">
            <v>PAPE GERLACH RECONPLATE,2.0,25-HOLES,STR</v>
          </cell>
          <cell r="D5618" t="str">
            <v>PC</v>
          </cell>
          <cell r="E5618">
            <v>43.29</v>
          </cell>
          <cell r="F5618">
            <v>108.22499999999999</v>
          </cell>
        </row>
        <row r="5619">
          <cell r="A5619">
            <v>2540018</v>
          </cell>
          <cell r="B5619" t="str">
            <v>25-400-18</v>
          </cell>
          <cell r="C5619" t="str">
            <v>PAPE GERLACH RECONPLATE,2.0,30-HOLES,STR</v>
          </cell>
          <cell r="D5619">
            <v>2</v>
          </cell>
          <cell r="E5619">
            <v>99.45</v>
          </cell>
          <cell r="F5619">
            <v>248.625</v>
          </cell>
        </row>
        <row r="5620">
          <cell r="A5620">
            <v>2540091</v>
          </cell>
          <cell r="B5620" t="str">
            <v>25-400-91</v>
          </cell>
          <cell r="C5620" t="str">
            <v>PAPE GERLACH RECONPLATE,2.0,30-HOLES,STR</v>
          </cell>
          <cell r="D5620" t="str">
            <v>PC</v>
          </cell>
          <cell r="E5620">
            <v>49.68</v>
          </cell>
          <cell r="F5620">
            <v>124.2</v>
          </cell>
        </row>
        <row r="5621">
          <cell r="A5621">
            <v>2540021</v>
          </cell>
          <cell r="B5621" t="str">
            <v>25-400-21</v>
          </cell>
          <cell r="C5621" t="str">
            <v>PAPE GERLACH RECONPLATE,2.0,35-HOLES,STR</v>
          </cell>
          <cell r="D5621">
            <v>2</v>
          </cell>
          <cell r="E5621">
            <v>99.45</v>
          </cell>
          <cell r="F5621">
            <v>248.625</v>
          </cell>
        </row>
        <row r="5622">
          <cell r="A5622">
            <v>2540091</v>
          </cell>
          <cell r="B5622" t="str">
            <v>25-400-91</v>
          </cell>
          <cell r="C5622" t="str">
            <v>PAPE GERLACH RECONPLATE,2.0,35-HOLES,STR</v>
          </cell>
          <cell r="D5622" t="str">
            <v>PC</v>
          </cell>
          <cell r="E5622">
            <v>49.68</v>
          </cell>
          <cell r="F5622">
            <v>124.2</v>
          </cell>
        </row>
        <row r="5623">
          <cell r="A5623">
            <v>2540024</v>
          </cell>
          <cell r="B5623" t="str">
            <v>25-400-24</v>
          </cell>
          <cell r="C5623" t="str">
            <v>PAPE GERLACH RECONPLATE,2.0,40-HOLES,STR</v>
          </cell>
          <cell r="D5623">
            <v>2</v>
          </cell>
          <cell r="E5623">
            <v>99.45</v>
          </cell>
          <cell r="F5623">
            <v>248.625</v>
          </cell>
        </row>
        <row r="5624">
          <cell r="A5624">
            <v>2540091</v>
          </cell>
          <cell r="B5624" t="str">
            <v>25-400-91</v>
          </cell>
          <cell r="C5624" t="str">
            <v>PAPE GERLACH RECONPLATE,2.0,40-HOLES,STR</v>
          </cell>
          <cell r="D5624" t="str">
            <v>PC</v>
          </cell>
          <cell r="E5624">
            <v>49.68</v>
          </cell>
          <cell r="F5624">
            <v>124.2</v>
          </cell>
        </row>
        <row r="5625">
          <cell r="A5625">
            <v>2540298</v>
          </cell>
          <cell r="B5625" t="str">
            <v>25-402-98</v>
          </cell>
          <cell r="C5625" t="str">
            <v xml:space="preserve">SCREWDRIVER DEVICE F 2540216            </v>
          </cell>
          <cell r="D5625" t="str">
            <v>PC</v>
          </cell>
          <cell r="E5625">
            <v>183.5</v>
          </cell>
          <cell r="F5625">
            <v>458.75</v>
          </cell>
        </row>
        <row r="5626">
          <cell r="A5626">
            <v>2540299</v>
          </cell>
          <cell r="B5626" t="str">
            <v>25-402-99</v>
          </cell>
          <cell r="C5626" t="str">
            <v>STANDARD HANDLE ONLY F.MICROSYSTEM 1,5MM</v>
          </cell>
          <cell r="D5626" t="str">
            <v>PC</v>
          </cell>
          <cell r="E5626">
            <v>196.5</v>
          </cell>
          <cell r="F5626">
            <v>491.25</v>
          </cell>
        </row>
        <row r="5627">
          <cell r="A5627">
            <v>2540416</v>
          </cell>
          <cell r="B5627" t="str">
            <v>25-404-16</v>
          </cell>
          <cell r="C5627" t="str">
            <v xml:space="preserve">MARTIN MICRO SCREWDRIVER                </v>
          </cell>
          <cell r="D5627" t="str">
            <v>PC</v>
          </cell>
          <cell r="E5627">
            <v>91.1</v>
          </cell>
          <cell r="F5627">
            <v>227.75</v>
          </cell>
        </row>
        <row r="5628">
          <cell r="A5628">
            <v>2540698</v>
          </cell>
          <cell r="B5628" t="str">
            <v>25-406-98</v>
          </cell>
          <cell r="C5628" t="str">
            <v xml:space="preserve">SCREWDRIVER DEVICE F 2540618            </v>
          </cell>
          <cell r="D5628" t="str">
            <v>PC</v>
          </cell>
          <cell r="E5628">
            <v>206.5</v>
          </cell>
          <cell r="F5628">
            <v>516.25</v>
          </cell>
        </row>
        <row r="5629">
          <cell r="A5629">
            <v>2540699</v>
          </cell>
          <cell r="B5629" t="str">
            <v>25-406-99</v>
          </cell>
          <cell r="C5629" t="str">
            <v>STANDARD HANDLE ONLY F.MINI SYSTEM 2.0MM</v>
          </cell>
          <cell r="D5629" t="str">
            <v>PC</v>
          </cell>
          <cell r="E5629">
            <v>199</v>
          </cell>
          <cell r="F5629">
            <v>497.5</v>
          </cell>
        </row>
        <row r="5630">
          <cell r="A5630">
            <v>2540818</v>
          </cell>
          <cell r="B5630" t="str">
            <v>25-408-18</v>
          </cell>
          <cell r="C5630" t="str">
            <v xml:space="preserve">CHAMPY-MINI SCREWDRIVER                 </v>
          </cell>
          <cell r="D5630" t="str">
            <v>PC</v>
          </cell>
          <cell r="E5630">
            <v>82.9</v>
          </cell>
          <cell r="F5630">
            <v>207.25</v>
          </cell>
        </row>
        <row r="5631">
          <cell r="A5631">
            <v>2541000</v>
          </cell>
          <cell r="B5631" t="str">
            <v>25-410-00</v>
          </cell>
          <cell r="C5631" t="str">
            <v xml:space="preserve">HANDLE FOR RATCHED SCREWDRIVER          </v>
          </cell>
          <cell r="D5631" t="str">
            <v>PC</v>
          </cell>
          <cell r="E5631">
            <v>532</v>
          </cell>
          <cell r="F5631">
            <v>1330</v>
          </cell>
        </row>
        <row r="5632">
          <cell r="A5632">
            <v>2541100</v>
          </cell>
          <cell r="B5632" t="str">
            <v>25-411-00</v>
          </cell>
          <cell r="C5632" t="str">
            <v xml:space="preserve">RATCHET HANDLE, FLAT                    </v>
          </cell>
          <cell r="D5632" t="str">
            <v>PC</v>
          </cell>
          <cell r="E5632">
            <v>540</v>
          </cell>
          <cell r="F5632">
            <v>1350</v>
          </cell>
        </row>
        <row r="5633">
          <cell r="A5633">
            <v>2541212</v>
          </cell>
          <cell r="B5633" t="str">
            <v>25-412-12</v>
          </cell>
          <cell r="C5633" t="str">
            <v xml:space="preserve">MARTIN-MICRO MODELLING PLIER            </v>
          </cell>
          <cell r="D5633" t="str">
            <v>PC</v>
          </cell>
          <cell r="E5633">
            <v>95.6</v>
          </cell>
          <cell r="F5633">
            <v>239</v>
          </cell>
        </row>
        <row r="5634">
          <cell r="A5634">
            <v>2541613</v>
          </cell>
          <cell r="B5634" t="str">
            <v>25-416-13</v>
          </cell>
          <cell r="C5634" t="str">
            <v xml:space="preserve">MARTIN-MICRO BENDING PLIERS             </v>
          </cell>
          <cell r="D5634" t="str">
            <v>PC</v>
          </cell>
          <cell r="E5634">
            <v>89.3</v>
          </cell>
          <cell r="F5634">
            <v>223.25</v>
          </cell>
        </row>
        <row r="5635">
          <cell r="A5635">
            <v>2541615</v>
          </cell>
          <cell r="B5635" t="str">
            <v>25-416-15</v>
          </cell>
          <cell r="C5635" t="str">
            <v xml:space="preserve">CHAMPY BENDING PLIERS                   </v>
          </cell>
          <cell r="D5635" t="str">
            <v>PC</v>
          </cell>
          <cell r="E5635">
            <v>84</v>
          </cell>
          <cell r="F5635">
            <v>210</v>
          </cell>
        </row>
        <row r="5636">
          <cell r="A5636">
            <v>2542016</v>
          </cell>
          <cell r="B5636" t="str">
            <v>25-420-16</v>
          </cell>
          <cell r="C5636" t="str">
            <v xml:space="preserve">MARTIN TC-PLATE SHEARS                  </v>
          </cell>
          <cell r="D5636" t="str">
            <v>PC</v>
          </cell>
          <cell r="E5636">
            <v>386.5</v>
          </cell>
          <cell r="F5636">
            <v>966.25</v>
          </cell>
        </row>
        <row r="5637">
          <cell r="A5637">
            <v>2542018</v>
          </cell>
          <cell r="B5637" t="str">
            <v>25-420-18</v>
          </cell>
          <cell r="C5637" t="str">
            <v xml:space="preserve">CHAMPY TC-PLATE SHEARS                  </v>
          </cell>
          <cell r="D5637" t="str">
            <v>PC</v>
          </cell>
          <cell r="E5637">
            <v>322.5</v>
          </cell>
          <cell r="F5637">
            <v>806.25</v>
          </cell>
        </row>
        <row r="5638">
          <cell r="A5638">
            <v>2542210</v>
          </cell>
          <cell r="B5638" t="str">
            <v>25-422-10</v>
          </cell>
          <cell r="C5638" t="str">
            <v>CENTRE DRIVE BONE GRAFT SCREWDRIVER1.0MM</v>
          </cell>
          <cell r="D5638" t="str">
            <v>PC</v>
          </cell>
          <cell r="E5638">
            <v>81.599999999999994</v>
          </cell>
          <cell r="F5638">
            <v>204</v>
          </cell>
        </row>
        <row r="5639">
          <cell r="A5639">
            <v>2542215</v>
          </cell>
          <cell r="B5639" t="str">
            <v>25-422-15</v>
          </cell>
          <cell r="C5639" t="str">
            <v>CENTRE DRIVE BONE GRAFT SCREWDRIVER1.5MM</v>
          </cell>
          <cell r="D5639" t="str">
            <v>PC</v>
          </cell>
          <cell r="E5639">
            <v>81.599999999999994</v>
          </cell>
          <cell r="F5639">
            <v>204</v>
          </cell>
        </row>
        <row r="5640">
          <cell r="A5640">
            <v>2542220</v>
          </cell>
          <cell r="B5640" t="str">
            <v>25-422-20</v>
          </cell>
          <cell r="C5640" t="str">
            <v>CENTRE DRIVE BONE GRAFT SCREWDRIVER2.0MM</v>
          </cell>
          <cell r="D5640" t="str">
            <v>PC</v>
          </cell>
          <cell r="E5640">
            <v>85.9</v>
          </cell>
          <cell r="F5640">
            <v>214.75</v>
          </cell>
        </row>
        <row r="5641">
          <cell r="A5641">
            <v>2542310</v>
          </cell>
          <cell r="B5641" t="str">
            <v>25-423-10</v>
          </cell>
          <cell r="C5641" t="str">
            <v>CROSS DRIVE BONE GRAFT SCREWDRIVER 1.0MM</v>
          </cell>
          <cell r="D5641" t="str">
            <v>PC</v>
          </cell>
          <cell r="E5641">
            <v>88.5</v>
          </cell>
          <cell r="F5641">
            <v>221.25</v>
          </cell>
        </row>
        <row r="5642">
          <cell r="A5642">
            <v>2542315</v>
          </cell>
          <cell r="B5642" t="str">
            <v>25-423-15</v>
          </cell>
          <cell r="C5642" t="str">
            <v>CROSS DRIVE BONE GRAFT SCREWDRIVER 1.5MM</v>
          </cell>
          <cell r="D5642" t="str">
            <v>PC</v>
          </cell>
          <cell r="E5642">
            <v>88.5</v>
          </cell>
          <cell r="F5642">
            <v>221.25</v>
          </cell>
        </row>
        <row r="5643">
          <cell r="A5643">
            <v>2542320</v>
          </cell>
          <cell r="B5643" t="str">
            <v>25-423-20</v>
          </cell>
          <cell r="C5643" t="str">
            <v>CROSS DRIVE BONE GRAFT SCREWDRIVER 2,0MM</v>
          </cell>
          <cell r="D5643" t="str">
            <v>PC</v>
          </cell>
          <cell r="E5643">
            <v>93.3</v>
          </cell>
          <cell r="F5643">
            <v>233.25</v>
          </cell>
        </row>
        <row r="5644">
          <cell r="A5644">
            <v>2542898</v>
          </cell>
          <cell r="B5644" t="str">
            <v>25-428-98</v>
          </cell>
          <cell r="C5644" t="str">
            <v xml:space="preserve">CENTRE-DRIVE SCREW DEV.1.0MM            </v>
          </cell>
          <cell r="D5644" t="str">
            <v>PC</v>
          </cell>
          <cell r="E5644">
            <v>59.9</v>
          </cell>
          <cell r="F5644">
            <v>149.75</v>
          </cell>
        </row>
        <row r="5645">
          <cell r="A5645">
            <v>2542998</v>
          </cell>
          <cell r="B5645" t="str">
            <v>25-429-98</v>
          </cell>
          <cell r="C5645" t="str">
            <v xml:space="preserve">CROSS-DR.SD-BLADE 1,0MM  FOR 25-402-99  </v>
          </cell>
          <cell r="D5645" t="str">
            <v>PC</v>
          </cell>
          <cell r="E5645">
            <v>81.7</v>
          </cell>
          <cell r="F5645">
            <v>204.25</v>
          </cell>
        </row>
        <row r="5646">
          <cell r="A5646">
            <v>2543020</v>
          </cell>
          <cell r="B5646" t="str">
            <v>25-430-20</v>
          </cell>
          <cell r="C5646" t="str">
            <v xml:space="preserve">ECKELT POSITIONER FOR HANDLE 25-402-99  </v>
          </cell>
          <cell r="D5646" t="str">
            <v>PC</v>
          </cell>
          <cell r="E5646">
            <v>67.3</v>
          </cell>
          <cell r="F5646">
            <v>168.25</v>
          </cell>
        </row>
        <row r="5647">
          <cell r="A5647">
            <v>2543098</v>
          </cell>
          <cell r="B5647" t="str">
            <v>25-430-98</v>
          </cell>
          <cell r="C5647" t="str">
            <v xml:space="preserve">CENTRE-DRIVE SCREW DEV.1.5MM            </v>
          </cell>
          <cell r="D5647" t="str">
            <v>PC</v>
          </cell>
          <cell r="E5647">
            <v>52.02</v>
          </cell>
          <cell r="F5647">
            <v>130.05000000000001</v>
          </cell>
        </row>
        <row r="5648">
          <cell r="A5648">
            <v>2543197</v>
          </cell>
          <cell r="B5648" t="str">
            <v>25-431-97</v>
          </cell>
          <cell r="C5648" t="str">
            <v xml:space="preserve">CROSS DR.SCREWD.DEV.1.5,NEURO,25-406-99 </v>
          </cell>
          <cell r="D5648" t="str">
            <v>PC</v>
          </cell>
          <cell r="E5648">
            <v>64.599999999999994</v>
          </cell>
          <cell r="F5648">
            <v>161.5</v>
          </cell>
        </row>
        <row r="5649">
          <cell r="A5649">
            <v>2543198</v>
          </cell>
          <cell r="B5649" t="str">
            <v>25-431-98</v>
          </cell>
          <cell r="C5649" t="str">
            <v xml:space="preserve">SCHR.DR.BLADE CENTRE-D 1.5 F/25-480-99  </v>
          </cell>
          <cell r="D5649" t="str">
            <v>PC</v>
          </cell>
          <cell r="E5649">
            <v>50.22</v>
          </cell>
          <cell r="F5649">
            <v>125.55</v>
          </cell>
        </row>
        <row r="5650">
          <cell r="A5650">
            <v>2543216</v>
          </cell>
          <cell r="B5650" t="str">
            <v>25-432-16</v>
          </cell>
          <cell r="C5650" t="str">
            <v xml:space="preserve">CENTRE-DRIVE SCREWDR.  1.5MM            </v>
          </cell>
          <cell r="D5650" t="str">
            <v>PC</v>
          </cell>
          <cell r="E5650">
            <v>81.180000000000007</v>
          </cell>
          <cell r="F5650">
            <v>202.95000000000002</v>
          </cell>
        </row>
        <row r="5651">
          <cell r="A5651">
            <v>2543297</v>
          </cell>
          <cell r="B5651" t="str">
            <v>25-432-97</v>
          </cell>
          <cell r="C5651" t="str">
            <v xml:space="preserve">CROSS DR.SCREWD.DEV.1.5,NEURO,25-402-99 </v>
          </cell>
          <cell r="D5651" t="str">
            <v>PC</v>
          </cell>
          <cell r="E5651">
            <v>64.599999999999994</v>
          </cell>
          <cell r="F5651">
            <v>161.5</v>
          </cell>
        </row>
        <row r="5652">
          <cell r="A5652">
            <v>2543298</v>
          </cell>
          <cell r="B5652" t="str">
            <v>25-432-98</v>
          </cell>
          <cell r="C5652" t="str">
            <v xml:space="preserve">SCR.DR.BLADE CROSS-D 1.5 F/25-480-99    </v>
          </cell>
          <cell r="D5652" t="str">
            <v>PC</v>
          </cell>
          <cell r="E5652">
            <v>62.01</v>
          </cell>
          <cell r="F5652">
            <v>155.02500000000001</v>
          </cell>
        </row>
        <row r="5653">
          <cell r="A5653">
            <v>2543498</v>
          </cell>
          <cell r="B5653" t="str">
            <v>25-434-98</v>
          </cell>
          <cell r="C5653" t="str">
            <v xml:space="preserve">CENTRE-DRIVE SCREW DEV.2.0MM            </v>
          </cell>
          <cell r="D5653" t="str">
            <v>PC</v>
          </cell>
          <cell r="E5653">
            <v>52.02</v>
          </cell>
          <cell r="F5653">
            <v>130.05000000000001</v>
          </cell>
        </row>
        <row r="5654">
          <cell r="A5654">
            <v>2543510</v>
          </cell>
          <cell r="B5654" t="str">
            <v>25-435-10</v>
          </cell>
          <cell r="C5654" t="str">
            <v>LINDORF PLATE HOLDING INSTR.1.0MM SYSTEM</v>
          </cell>
          <cell r="D5654" t="str">
            <v>PC</v>
          </cell>
          <cell r="E5654">
            <v>42.4</v>
          </cell>
          <cell r="F5654">
            <v>106</v>
          </cell>
        </row>
        <row r="5655">
          <cell r="A5655">
            <v>2543515</v>
          </cell>
          <cell r="B5655" t="str">
            <v>25-435-15</v>
          </cell>
          <cell r="C5655" t="str">
            <v xml:space="preserve">LINDORF PLATE HOLDING INSTRUMENT 1.5MM  </v>
          </cell>
          <cell r="D5655" t="str">
            <v>PC</v>
          </cell>
          <cell r="E5655">
            <v>42.4</v>
          </cell>
          <cell r="F5655">
            <v>106</v>
          </cell>
        </row>
        <row r="5656">
          <cell r="A5656">
            <v>2543520</v>
          </cell>
          <cell r="B5656" t="str">
            <v>25-435-20</v>
          </cell>
          <cell r="C5656" t="str">
            <v>LINDORF PLATE HOLDING INSTR.2.0MM MARTIN</v>
          </cell>
          <cell r="D5656" t="str">
            <v>PC</v>
          </cell>
          <cell r="E5656">
            <v>44.7</v>
          </cell>
          <cell r="F5656">
            <v>111.75</v>
          </cell>
        </row>
        <row r="5657">
          <cell r="A5657">
            <v>2543525</v>
          </cell>
          <cell r="B5657" t="str">
            <v>25-435-25</v>
          </cell>
          <cell r="C5657" t="str">
            <v>LINDORF PLATE HOLDING INSTR.2.0MM CHAMPY</v>
          </cell>
          <cell r="D5657" t="str">
            <v>PC</v>
          </cell>
          <cell r="E5657">
            <v>41.1</v>
          </cell>
          <cell r="F5657">
            <v>102.75</v>
          </cell>
        </row>
        <row r="5658">
          <cell r="A5658">
            <v>2543530</v>
          </cell>
          <cell r="B5658" t="str">
            <v>25-435-30</v>
          </cell>
          <cell r="C5658" t="str">
            <v>LINDORF PLATE HOLDING INSTR.F.MIDI PLATE</v>
          </cell>
          <cell r="D5658" t="str">
            <v>PC</v>
          </cell>
          <cell r="E5658">
            <v>37.700000000000003</v>
          </cell>
          <cell r="F5658">
            <v>94.25</v>
          </cell>
        </row>
        <row r="5659">
          <cell r="A5659">
            <v>2543535</v>
          </cell>
          <cell r="B5659" t="str">
            <v>25-435-35</v>
          </cell>
          <cell r="C5659" t="str">
            <v xml:space="preserve">LINDORF PLATE HOLDING INSTRUMENT 2,3 MM </v>
          </cell>
          <cell r="D5659" t="str">
            <v>PC</v>
          </cell>
          <cell r="E5659">
            <v>42.4</v>
          </cell>
          <cell r="F5659">
            <v>106</v>
          </cell>
        </row>
        <row r="5660">
          <cell r="A5660">
            <v>2543698</v>
          </cell>
          <cell r="B5660" t="str">
            <v>25-436-98</v>
          </cell>
          <cell r="C5660" t="str">
            <v xml:space="preserve">FUNCT. BLADE 2.0/2.3 FOR 25-406-99      </v>
          </cell>
          <cell r="D5660" t="str">
            <v>PC</v>
          </cell>
          <cell r="E5660">
            <v>59.9</v>
          </cell>
          <cell r="F5660">
            <v>149.75</v>
          </cell>
        </row>
        <row r="5661">
          <cell r="A5661">
            <v>2544116</v>
          </cell>
          <cell r="B5661" t="str">
            <v>25-441-16</v>
          </cell>
          <cell r="C5661" t="str">
            <v xml:space="preserve">MINI-PLATE HOLDING FORCEPS              </v>
          </cell>
          <cell r="D5661" t="str">
            <v>PC</v>
          </cell>
          <cell r="E5661">
            <v>34.799999999999997</v>
          </cell>
          <cell r="F5661">
            <v>87</v>
          </cell>
        </row>
        <row r="5662">
          <cell r="A5662">
            <v>2544118</v>
          </cell>
          <cell r="B5662" t="str">
            <v>25-441-18</v>
          </cell>
          <cell r="C5662" t="str">
            <v xml:space="preserve">MINI-PLATE HOLDING FORCEPS              </v>
          </cell>
          <cell r="D5662" t="str">
            <v>PC</v>
          </cell>
          <cell r="E5662">
            <v>46.1</v>
          </cell>
          <cell r="F5662">
            <v>115.25</v>
          </cell>
        </row>
        <row r="5663">
          <cell r="A5663">
            <v>2544905</v>
          </cell>
          <cell r="B5663" t="str">
            <v>25-449-05</v>
          </cell>
          <cell r="C5663" t="str">
            <v xml:space="preserve">TWIST DRILL 1.5 X 50 X 5MM, STRYKER     </v>
          </cell>
          <cell r="D5663">
            <v>5</v>
          </cell>
          <cell r="E5663">
            <v>171</v>
          </cell>
          <cell r="F5663">
            <v>427.5</v>
          </cell>
        </row>
        <row r="5664">
          <cell r="A5664">
            <v>2544971</v>
          </cell>
          <cell r="B5664" t="str">
            <v>25-449-71</v>
          </cell>
          <cell r="C5664" t="str">
            <v>TWIST DRILL 1.5 X 50 X 5 MM,STRY,STERILE</v>
          </cell>
          <cell r="D5664" t="str">
            <v>PC</v>
          </cell>
          <cell r="E5664">
            <v>47.4</v>
          </cell>
          <cell r="F5664">
            <v>118.5</v>
          </cell>
        </row>
        <row r="5665">
          <cell r="A5665">
            <v>2544991</v>
          </cell>
          <cell r="B5665" t="str">
            <v>25-449-91</v>
          </cell>
          <cell r="C5665" t="str">
            <v xml:space="preserve">TWIST DRILL 1.5 X 50 X 5MM, STRYKER     </v>
          </cell>
          <cell r="D5665" t="str">
            <v>PC</v>
          </cell>
          <cell r="E5665">
            <v>34.299999999999997</v>
          </cell>
          <cell r="F5665">
            <v>85.75</v>
          </cell>
        </row>
        <row r="5666">
          <cell r="A5666">
            <v>2544907</v>
          </cell>
          <cell r="B5666" t="str">
            <v>25-449-07</v>
          </cell>
          <cell r="C5666" t="str">
            <v xml:space="preserve">TWIST DRILL 1.5 X 50 X 7MM, STRYKER     </v>
          </cell>
          <cell r="D5666">
            <v>5</v>
          </cell>
          <cell r="E5666">
            <v>171</v>
          </cell>
          <cell r="F5666">
            <v>427.5</v>
          </cell>
        </row>
        <row r="5667">
          <cell r="A5667">
            <v>2544971</v>
          </cell>
          <cell r="B5667" t="str">
            <v>25-449-71</v>
          </cell>
          <cell r="C5667" t="str">
            <v>TWIST DRILL 1.5 X 50 X 7 MM,STRY,STERILE</v>
          </cell>
          <cell r="D5667" t="str">
            <v>PC</v>
          </cell>
          <cell r="E5667">
            <v>47.4</v>
          </cell>
          <cell r="F5667">
            <v>118.5</v>
          </cell>
        </row>
        <row r="5668">
          <cell r="A5668">
            <v>2544991</v>
          </cell>
          <cell r="B5668" t="str">
            <v>25-449-91</v>
          </cell>
          <cell r="C5668" t="str">
            <v xml:space="preserve">TWIST DRILL 1.5 X 50 X 7MM, STRYKER     </v>
          </cell>
          <cell r="D5668" t="str">
            <v>PC</v>
          </cell>
          <cell r="E5668">
            <v>34.299999999999997</v>
          </cell>
          <cell r="F5668">
            <v>85.75</v>
          </cell>
        </row>
        <row r="5669">
          <cell r="A5669">
            <v>2544909</v>
          </cell>
          <cell r="B5669" t="str">
            <v>25-449-09</v>
          </cell>
          <cell r="C5669" t="str">
            <v xml:space="preserve">TWIST DRILL 1.5 X 50 X 9MM, STRYKER     </v>
          </cell>
          <cell r="D5669">
            <v>5</v>
          </cell>
          <cell r="E5669">
            <v>171</v>
          </cell>
          <cell r="F5669">
            <v>427.5</v>
          </cell>
        </row>
        <row r="5670">
          <cell r="A5670">
            <v>2544971</v>
          </cell>
          <cell r="B5670" t="str">
            <v>25-449-71</v>
          </cell>
          <cell r="C5670" t="str">
            <v xml:space="preserve">TWIST DRILL 1.5X50X9MM,STRYKER,STERILE  </v>
          </cell>
          <cell r="D5670" t="str">
            <v>PC</v>
          </cell>
          <cell r="E5670">
            <v>39.9</v>
          </cell>
          <cell r="F5670">
            <v>99.75</v>
          </cell>
        </row>
        <row r="5671">
          <cell r="A5671">
            <v>2544991</v>
          </cell>
          <cell r="B5671" t="str">
            <v>25-449-91</v>
          </cell>
          <cell r="C5671" t="str">
            <v xml:space="preserve">TWIST DRILL 1.5 X 50 X 9MM, STRYKER     </v>
          </cell>
          <cell r="D5671" t="str">
            <v>PC</v>
          </cell>
          <cell r="E5671">
            <v>34.299999999999997</v>
          </cell>
          <cell r="F5671">
            <v>85.75</v>
          </cell>
        </row>
        <row r="5672">
          <cell r="A5672">
            <v>2544911</v>
          </cell>
          <cell r="B5672" t="str">
            <v>25-449-11</v>
          </cell>
          <cell r="C5672" t="str">
            <v xml:space="preserve">TWIST DRILL 1.5 X 50 X 11MM, STRYKER    </v>
          </cell>
          <cell r="D5672">
            <v>5</v>
          </cell>
          <cell r="E5672">
            <v>171</v>
          </cell>
          <cell r="F5672">
            <v>427.5</v>
          </cell>
        </row>
        <row r="5673">
          <cell r="A5673">
            <v>2544991</v>
          </cell>
          <cell r="B5673" t="str">
            <v>25-449-91</v>
          </cell>
          <cell r="C5673" t="str">
            <v xml:space="preserve">TWIST DRILL 1.5 X 50 X 11MM, STRYKER    </v>
          </cell>
          <cell r="D5673" t="str">
            <v>PC</v>
          </cell>
          <cell r="E5673">
            <v>34.299999999999997</v>
          </cell>
          <cell r="F5673">
            <v>85.75</v>
          </cell>
        </row>
        <row r="5674">
          <cell r="A5674">
            <v>2544916</v>
          </cell>
          <cell r="B5674" t="str">
            <v>25-449-16</v>
          </cell>
          <cell r="C5674" t="str">
            <v xml:space="preserve">TWIST DRILL 1.5 X 50 X 21MM, STRYKER    </v>
          </cell>
          <cell r="D5674">
            <v>5</v>
          </cell>
          <cell r="E5674">
            <v>157</v>
          </cell>
          <cell r="F5674">
            <v>392.5</v>
          </cell>
        </row>
        <row r="5675">
          <cell r="A5675">
            <v>2544971</v>
          </cell>
          <cell r="B5675" t="str">
            <v>25-449-71</v>
          </cell>
          <cell r="C5675" t="str">
            <v>TWIST DRILL 1.5 X 50 X24 MM,STRY,STERILE</v>
          </cell>
          <cell r="D5675" t="str">
            <v>PC</v>
          </cell>
          <cell r="E5675">
            <v>43.6</v>
          </cell>
          <cell r="F5675">
            <v>109</v>
          </cell>
        </row>
        <row r="5676">
          <cell r="A5676">
            <v>2544991</v>
          </cell>
          <cell r="B5676" t="str">
            <v>25-449-91</v>
          </cell>
          <cell r="C5676" t="str">
            <v xml:space="preserve">TWIST DRILL 1.5 X 50 X 24MM, STRYKER    </v>
          </cell>
          <cell r="D5676" t="str">
            <v>PC</v>
          </cell>
          <cell r="E5676">
            <v>31.7</v>
          </cell>
          <cell r="F5676">
            <v>79.25</v>
          </cell>
        </row>
        <row r="5677">
          <cell r="A5677">
            <v>2545005</v>
          </cell>
          <cell r="B5677" t="str">
            <v>25-450-05</v>
          </cell>
          <cell r="C5677" t="str">
            <v xml:space="preserve">TWIST DRILL 1.5 X 50 X 5MM, CYLINDR.    </v>
          </cell>
          <cell r="D5677">
            <v>5</v>
          </cell>
          <cell r="E5677">
            <v>171</v>
          </cell>
          <cell r="F5677">
            <v>427.5</v>
          </cell>
        </row>
        <row r="5678">
          <cell r="A5678">
            <v>2545071</v>
          </cell>
          <cell r="B5678" t="str">
            <v>25-450-71</v>
          </cell>
          <cell r="C5678" t="str">
            <v>TWIST DRILL 1.5 X 50 X 5MM,CYLIN,STERILE</v>
          </cell>
          <cell r="D5678" t="str">
            <v>PC</v>
          </cell>
          <cell r="E5678">
            <v>47.4</v>
          </cell>
          <cell r="F5678">
            <v>118.5</v>
          </cell>
        </row>
        <row r="5679">
          <cell r="A5679">
            <v>2545091</v>
          </cell>
          <cell r="B5679" t="str">
            <v>25-450-91</v>
          </cell>
          <cell r="C5679" t="str">
            <v xml:space="preserve">TWIST DRILL 1.5 X 50 X 5MM, CYLINDR.    </v>
          </cell>
          <cell r="D5679" t="str">
            <v>PC</v>
          </cell>
          <cell r="E5679">
            <v>34.299999999999997</v>
          </cell>
          <cell r="F5679">
            <v>85.75</v>
          </cell>
        </row>
        <row r="5680">
          <cell r="A5680">
            <v>2545007</v>
          </cell>
          <cell r="B5680" t="str">
            <v>25-450-07</v>
          </cell>
          <cell r="C5680" t="str">
            <v xml:space="preserve">TWIST DRILL 1.5 X 50 X 7MM, CYLINDR.    </v>
          </cell>
          <cell r="D5680">
            <v>5</v>
          </cell>
          <cell r="E5680">
            <v>171</v>
          </cell>
          <cell r="F5680">
            <v>427.5</v>
          </cell>
        </row>
        <row r="5681">
          <cell r="A5681">
            <v>2545071</v>
          </cell>
          <cell r="B5681" t="str">
            <v>25-450-71</v>
          </cell>
          <cell r="C5681" t="str">
            <v>TWIST DRILL 1.5 X 50 X 7MM,CYLIN,STERILE</v>
          </cell>
          <cell r="D5681" t="str">
            <v>PC</v>
          </cell>
          <cell r="E5681">
            <v>47.4</v>
          </cell>
          <cell r="F5681">
            <v>118.5</v>
          </cell>
        </row>
        <row r="5682">
          <cell r="A5682">
            <v>2545091</v>
          </cell>
          <cell r="B5682" t="str">
            <v>25-450-91</v>
          </cell>
          <cell r="C5682" t="str">
            <v xml:space="preserve">TWIST DRILL 1.5 X 50 X 7MM, CYLINDR.    </v>
          </cell>
          <cell r="D5682" t="str">
            <v>PC</v>
          </cell>
          <cell r="E5682">
            <v>34.299999999999997</v>
          </cell>
          <cell r="F5682">
            <v>85.75</v>
          </cell>
        </row>
        <row r="5683">
          <cell r="A5683">
            <v>2545009</v>
          </cell>
          <cell r="B5683" t="str">
            <v>25-450-09</v>
          </cell>
          <cell r="C5683" t="str">
            <v xml:space="preserve">TWIST DRILL 1.5 X 50 X 9MM, CYLINDR.    </v>
          </cell>
          <cell r="D5683">
            <v>5</v>
          </cell>
          <cell r="E5683">
            <v>171</v>
          </cell>
          <cell r="F5683">
            <v>427.5</v>
          </cell>
        </row>
        <row r="5684">
          <cell r="A5684">
            <v>2545071</v>
          </cell>
          <cell r="B5684" t="str">
            <v>25-450-71</v>
          </cell>
          <cell r="C5684" t="str">
            <v xml:space="preserve">TWIST DRILL 1.5X50X9MM, CYLIN,STERILE   </v>
          </cell>
          <cell r="D5684" t="str">
            <v>PC</v>
          </cell>
          <cell r="E5684">
            <v>37.700000000000003</v>
          </cell>
          <cell r="F5684">
            <v>94.25</v>
          </cell>
        </row>
        <row r="5685">
          <cell r="A5685">
            <v>2545091</v>
          </cell>
          <cell r="B5685" t="str">
            <v>25-450-91</v>
          </cell>
          <cell r="C5685" t="str">
            <v xml:space="preserve">TWIST DRILL 1.5 X 50 X 9MM, CYLINDR.    </v>
          </cell>
          <cell r="D5685" t="str">
            <v>PC</v>
          </cell>
          <cell r="E5685">
            <v>34.299999999999997</v>
          </cell>
          <cell r="F5685">
            <v>85.75</v>
          </cell>
        </row>
        <row r="5686">
          <cell r="A5686">
            <v>2545011</v>
          </cell>
          <cell r="B5686" t="str">
            <v>25-450-11</v>
          </cell>
          <cell r="C5686" t="str">
            <v xml:space="preserve">TWIST DRILL 1.5 X 50 X 11MM, CYLINDR.   </v>
          </cell>
          <cell r="D5686">
            <v>5</v>
          </cell>
          <cell r="E5686">
            <v>171</v>
          </cell>
          <cell r="F5686">
            <v>427.5</v>
          </cell>
        </row>
        <row r="5687">
          <cell r="A5687">
            <v>2545091</v>
          </cell>
          <cell r="B5687" t="str">
            <v>25-450-91</v>
          </cell>
          <cell r="C5687" t="str">
            <v xml:space="preserve">TWIST DRILL 1.5 X 50 X 11MM, CYLINDR.   </v>
          </cell>
          <cell r="D5687" t="str">
            <v>PC</v>
          </cell>
          <cell r="E5687">
            <v>34.299999999999997</v>
          </cell>
          <cell r="F5687">
            <v>85.75</v>
          </cell>
        </row>
        <row r="5688">
          <cell r="A5688">
            <v>2545016</v>
          </cell>
          <cell r="B5688" t="str">
            <v>25-450-16</v>
          </cell>
          <cell r="C5688" t="str">
            <v xml:space="preserve">TWIST DRILL 1.5 X 50 X 20MM, CYLINDR.   </v>
          </cell>
          <cell r="D5688">
            <v>5</v>
          </cell>
          <cell r="E5688">
            <v>142</v>
          </cell>
          <cell r="F5688">
            <v>355</v>
          </cell>
        </row>
        <row r="5689">
          <cell r="A5689">
            <v>2545071</v>
          </cell>
          <cell r="B5689" t="str">
            <v>25-450-71</v>
          </cell>
          <cell r="C5689" t="str">
            <v>TWIST DRILL 1.5 X 50 X20MM,CYLIN,STERILE</v>
          </cell>
          <cell r="D5689" t="str">
            <v>PC</v>
          </cell>
          <cell r="E5689">
            <v>39.1</v>
          </cell>
          <cell r="F5689">
            <v>97.75</v>
          </cell>
        </row>
        <row r="5690">
          <cell r="A5690">
            <v>2545091</v>
          </cell>
          <cell r="B5690" t="str">
            <v>25-450-91</v>
          </cell>
          <cell r="C5690" t="str">
            <v xml:space="preserve">TWIST DRILL 1.5 X 50 X 20MM, CYLINDR.   </v>
          </cell>
          <cell r="D5690" t="str">
            <v>PC</v>
          </cell>
          <cell r="E5690">
            <v>28.7</v>
          </cell>
          <cell r="F5690">
            <v>71.75</v>
          </cell>
        </row>
        <row r="5691">
          <cell r="A5691">
            <v>2545100</v>
          </cell>
          <cell r="B5691" t="str">
            <v>25-451-00</v>
          </cell>
          <cell r="C5691" t="str">
            <v xml:space="preserve">TWIST DRILL 1.1 X 50MM, CYLINDR.        </v>
          </cell>
          <cell r="D5691">
            <v>5</v>
          </cell>
          <cell r="E5691">
            <v>163</v>
          </cell>
          <cell r="F5691">
            <v>407.5</v>
          </cell>
        </row>
        <row r="5692">
          <cell r="A5692">
            <v>2545171</v>
          </cell>
          <cell r="B5692" t="str">
            <v>25-451-71</v>
          </cell>
          <cell r="C5692" t="str">
            <v>TWIST DRILL 1.1 X 50 MM,CYLINDR, STERILE</v>
          </cell>
          <cell r="D5692" t="str">
            <v>PC</v>
          </cell>
          <cell r="E5692">
            <v>42.9</v>
          </cell>
          <cell r="F5692">
            <v>107.25</v>
          </cell>
        </row>
        <row r="5693">
          <cell r="A5693">
            <v>2545191</v>
          </cell>
          <cell r="B5693" t="str">
            <v>25-451-91</v>
          </cell>
          <cell r="C5693" t="str">
            <v xml:space="preserve">TWIST DRILL 1.1 X 50MM, CYLINDR.        </v>
          </cell>
          <cell r="D5693" t="str">
            <v>PC</v>
          </cell>
          <cell r="E5693">
            <v>32.9</v>
          </cell>
          <cell r="F5693">
            <v>82.25</v>
          </cell>
        </row>
        <row r="5694">
          <cell r="A5694">
            <v>2545103</v>
          </cell>
          <cell r="B5694" t="str">
            <v>25-451-03</v>
          </cell>
          <cell r="C5694" t="str">
            <v xml:space="preserve">TWIST DRILL 1.1 X 50 X 3.5MM, CYLINDR.  </v>
          </cell>
          <cell r="D5694">
            <v>5</v>
          </cell>
          <cell r="E5694">
            <v>163</v>
          </cell>
          <cell r="F5694">
            <v>407.5</v>
          </cell>
        </row>
        <row r="5695">
          <cell r="A5695">
            <v>2545191</v>
          </cell>
          <cell r="B5695" t="str">
            <v>25-451-91</v>
          </cell>
          <cell r="C5695" t="str">
            <v xml:space="preserve">TWIST DRILL 1.1 X 50 X 3.5MM, CYLINDR.  </v>
          </cell>
          <cell r="D5695" t="str">
            <v>PC</v>
          </cell>
          <cell r="E5695">
            <v>32.9</v>
          </cell>
          <cell r="F5695">
            <v>82.25</v>
          </cell>
        </row>
        <row r="5696">
          <cell r="A5696">
            <v>2545105</v>
          </cell>
          <cell r="B5696" t="str">
            <v>25-451-05</v>
          </cell>
          <cell r="C5696" t="str">
            <v xml:space="preserve">TWIST DRILL 1.1 X 50 X 5MM, CYLINDR.    </v>
          </cell>
          <cell r="D5696">
            <v>5</v>
          </cell>
          <cell r="E5696">
            <v>163</v>
          </cell>
          <cell r="F5696">
            <v>407.5</v>
          </cell>
        </row>
        <row r="5697">
          <cell r="A5697">
            <v>2545171</v>
          </cell>
          <cell r="B5697" t="str">
            <v>25-451-71</v>
          </cell>
          <cell r="C5697" t="str">
            <v>TWIST DRILL 1.1 X 50 X 5MM,CYLIN,STERILE</v>
          </cell>
          <cell r="D5697" t="str">
            <v>PC</v>
          </cell>
          <cell r="E5697">
            <v>42.9</v>
          </cell>
          <cell r="F5697">
            <v>107.25</v>
          </cell>
        </row>
        <row r="5698">
          <cell r="A5698">
            <v>2545191</v>
          </cell>
          <cell r="B5698" t="str">
            <v>25-451-91</v>
          </cell>
          <cell r="C5698" t="str">
            <v xml:space="preserve">TWIST DRILL 1.1 X 50 X 5MM, CYLINDR.    </v>
          </cell>
          <cell r="D5698" t="str">
            <v>PC</v>
          </cell>
          <cell r="E5698">
            <v>32.9</v>
          </cell>
          <cell r="F5698">
            <v>82.25</v>
          </cell>
        </row>
        <row r="5699">
          <cell r="A5699">
            <v>2545107</v>
          </cell>
          <cell r="B5699" t="str">
            <v>25-451-07</v>
          </cell>
          <cell r="C5699" t="str">
            <v xml:space="preserve">TWIST DRILL 1.1 X 50 X 7MM, CYLINDR.    </v>
          </cell>
          <cell r="D5699">
            <v>5</v>
          </cell>
          <cell r="E5699">
            <v>163</v>
          </cell>
          <cell r="F5699">
            <v>407.5</v>
          </cell>
        </row>
        <row r="5700">
          <cell r="A5700">
            <v>2545171</v>
          </cell>
          <cell r="B5700" t="str">
            <v>25-451-71</v>
          </cell>
          <cell r="C5700" t="str">
            <v>TWIST DRILL 1.1 X 50 X 7MM,CYLIN,STERILE</v>
          </cell>
          <cell r="D5700" t="str">
            <v>PC</v>
          </cell>
          <cell r="E5700">
            <v>42.9</v>
          </cell>
          <cell r="F5700">
            <v>107.25</v>
          </cell>
        </row>
        <row r="5701">
          <cell r="A5701">
            <v>2545191</v>
          </cell>
          <cell r="B5701" t="str">
            <v>25-451-91</v>
          </cell>
          <cell r="C5701" t="str">
            <v xml:space="preserve">TWIST DRILL 1.1 X 50 X 7MM, CYLINDR.    </v>
          </cell>
          <cell r="D5701" t="str">
            <v>PC</v>
          </cell>
          <cell r="E5701">
            <v>32.9</v>
          </cell>
          <cell r="F5701">
            <v>82.25</v>
          </cell>
        </row>
        <row r="5702">
          <cell r="A5702">
            <v>2545109</v>
          </cell>
          <cell r="B5702" t="str">
            <v>25-451-09</v>
          </cell>
          <cell r="C5702" t="str">
            <v xml:space="preserve">TWIST DRILL 1.1 X 50 X 9MM, CYLINDR.    </v>
          </cell>
          <cell r="D5702">
            <v>5</v>
          </cell>
          <cell r="E5702">
            <v>163</v>
          </cell>
          <cell r="F5702">
            <v>407.5</v>
          </cell>
        </row>
        <row r="5703">
          <cell r="A5703">
            <v>2545171</v>
          </cell>
          <cell r="B5703" t="str">
            <v>25-451-71</v>
          </cell>
          <cell r="C5703" t="str">
            <v>TWIST DRILL 1.1 X 50 X 9MM,CYLIN,STERILE</v>
          </cell>
          <cell r="D5703" t="str">
            <v>PC</v>
          </cell>
          <cell r="E5703">
            <v>42.9</v>
          </cell>
          <cell r="F5703">
            <v>107.25</v>
          </cell>
        </row>
        <row r="5704">
          <cell r="A5704">
            <v>2545191</v>
          </cell>
          <cell r="B5704" t="str">
            <v>25-451-91</v>
          </cell>
          <cell r="C5704" t="str">
            <v xml:space="preserve">TWIST DRILL 1.1 X 50 X 9MM, CYLINDR.    </v>
          </cell>
          <cell r="D5704" t="str">
            <v>PC</v>
          </cell>
          <cell r="E5704">
            <v>32.9</v>
          </cell>
          <cell r="F5704">
            <v>82.25</v>
          </cell>
        </row>
        <row r="5705">
          <cell r="A5705">
            <v>2545115</v>
          </cell>
          <cell r="B5705" t="str">
            <v>25-451-15</v>
          </cell>
          <cell r="C5705" t="str">
            <v xml:space="preserve">TWIST DRILL 1.1 X 50 X15MM, CYLINDR.    </v>
          </cell>
          <cell r="D5705">
            <v>5</v>
          </cell>
          <cell r="E5705">
            <v>163</v>
          </cell>
          <cell r="F5705">
            <v>407.5</v>
          </cell>
        </row>
        <row r="5706">
          <cell r="A5706">
            <v>2545191</v>
          </cell>
          <cell r="B5706" t="str">
            <v>25-451-91</v>
          </cell>
          <cell r="C5706" t="str">
            <v xml:space="preserve">TWIST DRILL 1.1 X 50 X 15MM, CYLINDR.   </v>
          </cell>
          <cell r="D5706" t="str">
            <v>PC</v>
          </cell>
          <cell r="E5706">
            <v>32.9</v>
          </cell>
          <cell r="F5706">
            <v>82.25</v>
          </cell>
        </row>
        <row r="5707">
          <cell r="A5707">
            <v>2545191</v>
          </cell>
          <cell r="B5707" t="str">
            <v>25-451-91</v>
          </cell>
          <cell r="C5707" t="str">
            <v>TWIST DRILL 1.1 X 105 X 7MM, CYLINDRICAL</v>
          </cell>
          <cell r="D5707" t="str">
            <v>PC</v>
          </cell>
          <cell r="E5707">
            <v>46</v>
          </cell>
          <cell r="F5707">
            <v>115</v>
          </cell>
        </row>
        <row r="5708">
          <cell r="A5708">
            <v>2545161</v>
          </cell>
          <cell r="B5708" t="str">
            <v>25-451-61</v>
          </cell>
          <cell r="C5708" t="str">
            <v xml:space="preserve">TWIST DRILL 1.1 X 105 X 20MM, CYLINDR.  </v>
          </cell>
          <cell r="D5708" t="str">
            <v>PC</v>
          </cell>
          <cell r="E5708">
            <v>48.7</v>
          </cell>
          <cell r="F5708">
            <v>121.75</v>
          </cell>
        </row>
        <row r="5709">
          <cell r="A5709">
            <v>2545200</v>
          </cell>
          <cell r="B5709" t="str">
            <v>25-452-00</v>
          </cell>
          <cell r="C5709" t="str">
            <v xml:space="preserve">TWIST DRILL 1.1 X 50MM, STRYKER         </v>
          </cell>
          <cell r="D5709">
            <v>5</v>
          </cell>
          <cell r="E5709">
            <v>163</v>
          </cell>
          <cell r="F5709">
            <v>407.5</v>
          </cell>
        </row>
        <row r="5710">
          <cell r="A5710">
            <v>2545271</v>
          </cell>
          <cell r="B5710" t="str">
            <v>25-452-71</v>
          </cell>
          <cell r="C5710" t="str">
            <v>TWIST DRILL 1.1 X 50MM, STRYKER, STERILE</v>
          </cell>
          <cell r="D5710" t="str">
            <v>PC</v>
          </cell>
          <cell r="E5710">
            <v>35.5</v>
          </cell>
          <cell r="F5710">
            <v>88.75</v>
          </cell>
        </row>
        <row r="5711">
          <cell r="A5711">
            <v>2545291</v>
          </cell>
          <cell r="B5711" t="str">
            <v>25-452-91</v>
          </cell>
          <cell r="C5711" t="str">
            <v xml:space="preserve">TWIST DRILL 1.1 X 50MM, STRYKER         </v>
          </cell>
          <cell r="D5711" t="str">
            <v>PC</v>
          </cell>
          <cell r="E5711">
            <v>32.9</v>
          </cell>
          <cell r="F5711">
            <v>82.25</v>
          </cell>
        </row>
        <row r="5712">
          <cell r="A5712">
            <v>2545203</v>
          </cell>
          <cell r="B5712" t="str">
            <v>25-452-03</v>
          </cell>
          <cell r="C5712" t="str">
            <v xml:space="preserve">TWIST DRILL 1.1 X 50 X 3.5MM, STRYKER   </v>
          </cell>
          <cell r="D5712">
            <v>5</v>
          </cell>
          <cell r="E5712">
            <v>163</v>
          </cell>
          <cell r="F5712">
            <v>407.5</v>
          </cell>
        </row>
        <row r="5713">
          <cell r="A5713">
            <v>2545291</v>
          </cell>
          <cell r="B5713" t="str">
            <v>25-452-91</v>
          </cell>
          <cell r="C5713" t="str">
            <v xml:space="preserve">TWIST DRILL 1.1 X 50 X 3.5MM, STRYKER   </v>
          </cell>
          <cell r="D5713" t="str">
            <v>PC</v>
          </cell>
          <cell r="E5713">
            <v>32.9</v>
          </cell>
          <cell r="F5713">
            <v>82.25</v>
          </cell>
        </row>
        <row r="5714">
          <cell r="A5714">
            <v>2545205</v>
          </cell>
          <cell r="B5714" t="str">
            <v>25-452-05</v>
          </cell>
          <cell r="C5714" t="str">
            <v xml:space="preserve">TWIST DRILL 1.1 X 50 X 5MM, STRYKER     </v>
          </cell>
          <cell r="D5714">
            <v>5</v>
          </cell>
          <cell r="E5714">
            <v>163</v>
          </cell>
          <cell r="F5714">
            <v>407.5</v>
          </cell>
        </row>
        <row r="5715">
          <cell r="A5715">
            <v>2545271</v>
          </cell>
          <cell r="B5715" t="str">
            <v>25-452-71</v>
          </cell>
          <cell r="C5715" t="str">
            <v xml:space="preserve">TWIST DRILL 1.1X50X5MM,STRYKER,STERIL   </v>
          </cell>
          <cell r="D5715" t="str">
            <v>PC</v>
          </cell>
          <cell r="E5715">
            <v>35.5</v>
          </cell>
          <cell r="F5715">
            <v>88.75</v>
          </cell>
        </row>
        <row r="5716">
          <cell r="A5716">
            <v>2545291</v>
          </cell>
          <cell r="B5716" t="str">
            <v>25-452-91</v>
          </cell>
          <cell r="C5716" t="str">
            <v xml:space="preserve">TWIST DRILL 1.1 X 50 X 5MM, STRYKER     </v>
          </cell>
          <cell r="D5716" t="str">
            <v>PC</v>
          </cell>
          <cell r="E5716">
            <v>32.9</v>
          </cell>
          <cell r="F5716">
            <v>82.25</v>
          </cell>
        </row>
        <row r="5717">
          <cell r="A5717">
            <v>2545207</v>
          </cell>
          <cell r="B5717" t="str">
            <v>25-452-07</v>
          </cell>
          <cell r="C5717" t="str">
            <v xml:space="preserve">TWIST DRILL 1.1 X 50 X 7MM, STRYKER     </v>
          </cell>
          <cell r="D5717">
            <v>5</v>
          </cell>
          <cell r="E5717">
            <v>163</v>
          </cell>
          <cell r="F5717">
            <v>407.5</v>
          </cell>
        </row>
        <row r="5718">
          <cell r="A5718">
            <v>2545271</v>
          </cell>
          <cell r="B5718" t="str">
            <v>25-452-71</v>
          </cell>
          <cell r="C5718" t="str">
            <v xml:space="preserve">TWIST DRILL 1.1X50X7MM,STRYKER, STERILE </v>
          </cell>
          <cell r="D5718" t="str">
            <v>PC</v>
          </cell>
          <cell r="E5718">
            <v>35.5</v>
          </cell>
          <cell r="F5718">
            <v>88.75</v>
          </cell>
        </row>
        <row r="5719">
          <cell r="A5719">
            <v>2545291</v>
          </cell>
          <cell r="B5719" t="str">
            <v>25-452-91</v>
          </cell>
          <cell r="C5719" t="str">
            <v xml:space="preserve">TWIST DRILL 1.1 X 50 X 7MM, STRYKER     </v>
          </cell>
          <cell r="D5719" t="str">
            <v>PC</v>
          </cell>
          <cell r="E5719">
            <v>32.9</v>
          </cell>
          <cell r="F5719">
            <v>82.25</v>
          </cell>
        </row>
        <row r="5720">
          <cell r="A5720">
            <v>2545209</v>
          </cell>
          <cell r="B5720" t="str">
            <v>25-452-09</v>
          </cell>
          <cell r="C5720" t="str">
            <v xml:space="preserve">TWIST DRILL 1.1 X 50 X 9MM, STRYKER     </v>
          </cell>
          <cell r="D5720">
            <v>5</v>
          </cell>
          <cell r="E5720">
            <v>163</v>
          </cell>
          <cell r="F5720">
            <v>407.5</v>
          </cell>
        </row>
        <row r="5721">
          <cell r="A5721">
            <v>2545271</v>
          </cell>
          <cell r="B5721" t="str">
            <v>25-452-71</v>
          </cell>
          <cell r="C5721" t="str">
            <v xml:space="preserve">TWIST DRILL 1.1X50X9MM,STRYKER, STERILE </v>
          </cell>
          <cell r="D5721" t="str">
            <v>PC</v>
          </cell>
          <cell r="E5721">
            <v>35.5</v>
          </cell>
          <cell r="F5721">
            <v>88.75</v>
          </cell>
        </row>
        <row r="5722">
          <cell r="A5722">
            <v>2545291</v>
          </cell>
          <cell r="B5722" t="str">
            <v>25-452-91</v>
          </cell>
          <cell r="C5722" t="str">
            <v xml:space="preserve">TWIST DRILL 1.1 X 50 X 9MM, STRYKER     </v>
          </cell>
          <cell r="D5722" t="str">
            <v>PC</v>
          </cell>
          <cell r="E5722">
            <v>32.9</v>
          </cell>
          <cell r="F5722">
            <v>82.25</v>
          </cell>
        </row>
        <row r="5723">
          <cell r="A5723">
            <v>2545215</v>
          </cell>
          <cell r="B5723" t="str">
            <v>25-452-15</v>
          </cell>
          <cell r="C5723" t="str">
            <v xml:space="preserve">TWIST DRILL 1.1 X 50 X 15MM, STRYKER    </v>
          </cell>
          <cell r="D5723">
            <v>5</v>
          </cell>
          <cell r="E5723">
            <v>170</v>
          </cell>
          <cell r="F5723">
            <v>425</v>
          </cell>
        </row>
        <row r="5724">
          <cell r="A5724">
            <v>2545291</v>
          </cell>
          <cell r="B5724" t="str">
            <v>25-452-91</v>
          </cell>
          <cell r="C5724" t="str">
            <v xml:space="preserve">TWIST DRILL 1.1 X 50 X 15MM, STRYKER    </v>
          </cell>
          <cell r="D5724" t="str">
            <v>PC</v>
          </cell>
          <cell r="E5724">
            <v>32.9</v>
          </cell>
          <cell r="F5724">
            <v>82.25</v>
          </cell>
        </row>
        <row r="5725">
          <cell r="A5725">
            <v>2545257</v>
          </cell>
          <cell r="B5725" t="str">
            <v>25-452-57</v>
          </cell>
          <cell r="C5725" t="str">
            <v xml:space="preserve">TWIST DRILL 1.1 X 105 X 7MM, STRYKER    </v>
          </cell>
          <cell r="D5725" t="str">
            <v>PC</v>
          </cell>
          <cell r="E5725">
            <v>48.9</v>
          </cell>
          <cell r="F5725">
            <v>122.25</v>
          </cell>
        </row>
        <row r="5726">
          <cell r="A5726">
            <v>2545261</v>
          </cell>
          <cell r="B5726" t="str">
            <v>25-452-61</v>
          </cell>
          <cell r="C5726" t="str">
            <v xml:space="preserve">TWIST DRILL 1.1 X 105 X 20MM, STRYKER   </v>
          </cell>
          <cell r="D5726" t="str">
            <v>PC</v>
          </cell>
          <cell r="E5726">
            <v>48.7</v>
          </cell>
          <cell r="F5726">
            <v>121.75</v>
          </cell>
        </row>
        <row r="5727">
          <cell r="A5727">
            <v>2545303</v>
          </cell>
          <cell r="B5727" t="str">
            <v>25-453-03</v>
          </cell>
          <cell r="C5727" t="str">
            <v xml:space="preserve">TWIST DRILL 0.7 X 50 X 3MM, CYLINDR.    </v>
          </cell>
          <cell r="D5727">
            <v>5</v>
          </cell>
          <cell r="E5727">
            <v>168</v>
          </cell>
          <cell r="F5727">
            <v>420</v>
          </cell>
        </row>
        <row r="5728">
          <cell r="A5728">
            <v>2545391</v>
          </cell>
          <cell r="B5728" t="str">
            <v>25-453-91</v>
          </cell>
          <cell r="C5728" t="str">
            <v xml:space="preserve">TWIST DRILL 0.7 X 50 X 3MM, CYLINDR.    </v>
          </cell>
          <cell r="D5728" t="str">
            <v>PC</v>
          </cell>
          <cell r="E5728">
            <v>33.9</v>
          </cell>
          <cell r="F5728">
            <v>84.75</v>
          </cell>
        </row>
        <row r="5729">
          <cell r="A5729">
            <v>2545305</v>
          </cell>
          <cell r="B5729" t="str">
            <v>25-453-05</v>
          </cell>
          <cell r="C5729" t="str">
            <v xml:space="preserve">TWIST DRILL 0.7 X 50 X 5MM, CYLINDR.    </v>
          </cell>
          <cell r="D5729">
            <v>5</v>
          </cell>
          <cell r="E5729">
            <v>168</v>
          </cell>
          <cell r="F5729">
            <v>420</v>
          </cell>
        </row>
        <row r="5730">
          <cell r="A5730">
            <v>2545391</v>
          </cell>
          <cell r="B5730" t="str">
            <v>25-453-91</v>
          </cell>
          <cell r="C5730" t="str">
            <v xml:space="preserve">TWIST DRILL 0.7 X 50 X 5MM, CYLINDR.    </v>
          </cell>
          <cell r="D5730" t="str">
            <v>PC</v>
          </cell>
          <cell r="E5730">
            <v>33.9</v>
          </cell>
          <cell r="F5730">
            <v>84.75</v>
          </cell>
        </row>
        <row r="5731">
          <cell r="A5731">
            <v>2545307</v>
          </cell>
          <cell r="B5731" t="str">
            <v>25-453-07</v>
          </cell>
          <cell r="C5731" t="str">
            <v xml:space="preserve">TWIST DRILL 0.7 X 50 X 7MM, CYLINDR.    </v>
          </cell>
          <cell r="D5731">
            <v>5</v>
          </cell>
          <cell r="E5731">
            <v>168</v>
          </cell>
          <cell r="F5731">
            <v>420</v>
          </cell>
        </row>
        <row r="5732">
          <cell r="A5732">
            <v>2545391</v>
          </cell>
          <cell r="B5732" t="str">
            <v>25-453-91</v>
          </cell>
          <cell r="C5732" t="str">
            <v xml:space="preserve">TWIST DRILL 0.7 X 50 X 7MM, CYLINDR.    </v>
          </cell>
          <cell r="D5732" t="str">
            <v>PC</v>
          </cell>
          <cell r="E5732">
            <v>33.9</v>
          </cell>
          <cell r="F5732">
            <v>84.75</v>
          </cell>
        </row>
        <row r="5733">
          <cell r="A5733">
            <v>2545403</v>
          </cell>
          <cell r="B5733" t="str">
            <v>25-454-03</v>
          </cell>
          <cell r="C5733" t="str">
            <v xml:space="preserve">TWIST DRILL 0.7 X 50 X 3MM, STRYKER     </v>
          </cell>
          <cell r="D5733">
            <v>5</v>
          </cell>
          <cell r="E5733">
            <v>168</v>
          </cell>
          <cell r="F5733">
            <v>420</v>
          </cell>
        </row>
        <row r="5734">
          <cell r="A5734">
            <v>2545491</v>
          </cell>
          <cell r="B5734" t="str">
            <v>25-454-91</v>
          </cell>
          <cell r="C5734" t="str">
            <v xml:space="preserve">TWIST DRILL 0.7 X 50 X 3MM, STRYKER     </v>
          </cell>
          <cell r="D5734" t="str">
            <v>PC</v>
          </cell>
          <cell r="E5734">
            <v>33.9</v>
          </cell>
          <cell r="F5734">
            <v>84.75</v>
          </cell>
        </row>
        <row r="5735">
          <cell r="A5735">
            <v>2545405</v>
          </cell>
          <cell r="B5735" t="str">
            <v>25-454-05</v>
          </cell>
          <cell r="C5735" t="str">
            <v xml:space="preserve">TWIST DRILL 0.7 X 50 X 5MM, STRYKER     </v>
          </cell>
          <cell r="D5735">
            <v>5</v>
          </cell>
          <cell r="E5735">
            <v>168</v>
          </cell>
          <cell r="F5735">
            <v>420</v>
          </cell>
        </row>
        <row r="5736">
          <cell r="A5736">
            <v>2545491</v>
          </cell>
          <cell r="B5736" t="str">
            <v>25-454-91</v>
          </cell>
          <cell r="C5736" t="str">
            <v xml:space="preserve">TWIST DRILL 0.7 X 50 X 5MM, STRYKER     </v>
          </cell>
          <cell r="D5736" t="str">
            <v>PC</v>
          </cell>
          <cell r="E5736">
            <v>33.9</v>
          </cell>
          <cell r="F5736">
            <v>84.75</v>
          </cell>
        </row>
        <row r="5737">
          <cell r="A5737">
            <v>2545407</v>
          </cell>
          <cell r="B5737" t="str">
            <v>25-454-07</v>
          </cell>
          <cell r="C5737" t="str">
            <v xml:space="preserve">TWIST DRILL 0.7 X 50 X 7MM, STRYKER     </v>
          </cell>
          <cell r="D5737">
            <v>5</v>
          </cell>
          <cell r="E5737">
            <v>168</v>
          </cell>
          <cell r="F5737">
            <v>420</v>
          </cell>
        </row>
        <row r="5738">
          <cell r="A5738">
            <v>2545491</v>
          </cell>
          <cell r="B5738" t="str">
            <v>25-454-91</v>
          </cell>
          <cell r="C5738" t="str">
            <v xml:space="preserve">TWIST DRILL 0.7 X 50 X 7MM, STRYKER     </v>
          </cell>
          <cell r="D5738" t="str">
            <v>PC</v>
          </cell>
          <cell r="E5738">
            <v>33.9</v>
          </cell>
          <cell r="F5738">
            <v>84.75</v>
          </cell>
        </row>
        <row r="5739">
          <cell r="A5739">
            <v>2545505</v>
          </cell>
          <cell r="B5739" t="str">
            <v>25-455-05</v>
          </cell>
          <cell r="C5739" t="str">
            <v xml:space="preserve">TWIST DRILL 0.8 X 50 X 5MM, CYLINDR.    </v>
          </cell>
          <cell r="D5739">
            <v>5</v>
          </cell>
          <cell r="E5739">
            <v>168</v>
          </cell>
          <cell r="F5739">
            <v>420</v>
          </cell>
        </row>
        <row r="5740">
          <cell r="A5740">
            <v>2545591</v>
          </cell>
          <cell r="B5740" t="str">
            <v>25-455-91</v>
          </cell>
          <cell r="C5740" t="str">
            <v xml:space="preserve">TWIST DRILL 0.8 X 50 X 5MM, CYLINDR.    </v>
          </cell>
          <cell r="D5740" t="str">
            <v>PC</v>
          </cell>
          <cell r="E5740">
            <v>33.9</v>
          </cell>
          <cell r="F5740">
            <v>84.75</v>
          </cell>
        </row>
        <row r="5741">
          <cell r="A5741">
            <v>2545591</v>
          </cell>
          <cell r="B5741" t="str">
            <v>25-455-91</v>
          </cell>
          <cell r="C5741" t="str">
            <v xml:space="preserve">TWIST DRILL 0.8 X 50 X 7 MM, CYLINDR.   </v>
          </cell>
          <cell r="D5741" t="str">
            <v>PC</v>
          </cell>
          <cell r="E5741">
            <v>63.9</v>
          </cell>
          <cell r="F5741">
            <v>159.75</v>
          </cell>
        </row>
        <row r="5742">
          <cell r="A5742">
            <v>2545615</v>
          </cell>
          <cell r="B5742" t="str">
            <v>25-456-15</v>
          </cell>
          <cell r="C5742" t="str">
            <v xml:space="preserve">ROSEBUD. BUR                            </v>
          </cell>
          <cell r="D5742">
            <v>5</v>
          </cell>
          <cell r="E5742">
            <v>76.8</v>
          </cell>
          <cell r="F5742">
            <v>192</v>
          </cell>
        </row>
        <row r="5743">
          <cell r="A5743">
            <v>2545705</v>
          </cell>
          <cell r="B5743" t="str">
            <v>25-457-05</v>
          </cell>
          <cell r="C5743" t="str">
            <v xml:space="preserve">TWIST DRILL 0.8 X 50 X 5MM, STRYKER     </v>
          </cell>
          <cell r="D5743">
            <v>5</v>
          </cell>
          <cell r="E5743">
            <v>160.5</v>
          </cell>
          <cell r="F5743">
            <v>401.25</v>
          </cell>
        </row>
        <row r="5744">
          <cell r="A5744">
            <v>2545791</v>
          </cell>
          <cell r="B5744" t="str">
            <v>25-457-91</v>
          </cell>
          <cell r="C5744" t="str">
            <v xml:space="preserve">TWIST DRILL 0.8 X 50 X 5MM, STRYKER     </v>
          </cell>
          <cell r="D5744" t="str">
            <v>PC</v>
          </cell>
          <cell r="E5744">
            <v>33.9</v>
          </cell>
          <cell r="F5744">
            <v>84.75</v>
          </cell>
        </row>
        <row r="5745">
          <cell r="A5745">
            <v>2545791</v>
          </cell>
          <cell r="B5745" t="str">
            <v>25-457-91</v>
          </cell>
          <cell r="C5745" t="str">
            <v xml:space="preserve">TWIST DRILL 0.8 X 50 X 7 MM, STRYKER    </v>
          </cell>
          <cell r="D5745" t="str">
            <v>PC</v>
          </cell>
          <cell r="E5745">
            <v>47.9</v>
          </cell>
          <cell r="F5745">
            <v>119.75</v>
          </cell>
        </row>
        <row r="5746">
          <cell r="A5746">
            <v>2545816</v>
          </cell>
          <cell r="B5746" t="str">
            <v>25-458-16</v>
          </cell>
          <cell r="C5746" t="str">
            <v xml:space="preserve">TWIST DRILL 1.5 X 70 X 10MM, STRYKER    </v>
          </cell>
          <cell r="D5746">
            <v>5</v>
          </cell>
          <cell r="E5746">
            <v>157</v>
          </cell>
          <cell r="F5746">
            <v>392.5</v>
          </cell>
        </row>
        <row r="5747">
          <cell r="A5747">
            <v>2545891</v>
          </cell>
          <cell r="B5747" t="str">
            <v>25-458-91</v>
          </cell>
          <cell r="C5747" t="str">
            <v xml:space="preserve">TWIST DRILL 1.5 X 70 X 10MM, STRYKER    </v>
          </cell>
          <cell r="D5747" t="str">
            <v>PC</v>
          </cell>
          <cell r="E5747">
            <v>31.7</v>
          </cell>
          <cell r="F5747">
            <v>79.25</v>
          </cell>
        </row>
        <row r="5748">
          <cell r="A5748">
            <v>2545916</v>
          </cell>
          <cell r="B5748" t="str">
            <v>25-459-16</v>
          </cell>
          <cell r="C5748" t="str">
            <v xml:space="preserve">TWIST DRILL 1.5 X 70 X 10MM, CYLINDR.   </v>
          </cell>
          <cell r="D5748">
            <v>5</v>
          </cell>
          <cell r="E5748">
            <v>157</v>
          </cell>
          <cell r="F5748">
            <v>392.5</v>
          </cell>
        </row>
        <row r="5749">
          <cell r="A5749">
            <v>2545991</v>
          </cell>
          <cell r="B5749" t="str">
            <v>25-459-91</v>
          </cell>
          <cell r="C5749" t="str">
            <v xml:space="preserve">TWIST DRILL 1.5 X 70 X 10MM, CYLINDR.   </v>
          </cell>
          <cell r="D5749" t="str">
            <v>PC</v>
          </cell>
          <cell r="E5749">
            <v>31.7</v>
          </cell>
          <cell r="F5749">
            <v>79.25</v>
          </cell>
        </row>
        <row r="5750">
          <cell r="A5750">
            <v>2546019</v>
          </cell>
          <cell r="B5750" t="str">
            <v>25-460-19</v>
          </cell>
          <cell r="C5750" t="str">
            <v xml:space="preserve">TWIST DRILL 1.9 X 70 MM,  STRYKER       </v>
          </cell>
          <cell r="D5750" t="str">
            <v>PC</v>
          </cell>
          <cell r="E5750">
            <v>32.9</v>
          </cell>
          <cell r="F5750">
            <v>82.25</v>
          </cell>
        </row>
        <row r="5751">
          <cell r="A5751">
            <v>2546116</v>
          </cell>
          <cell r="B5751" t="str">
            <v>25-461-16</v>
          </cell>
          <cell r="C5751" t="str">
            <v xml:space="preserve">TWIST DRILL 1.5 X 70MM, STRYKER         </v>
          </cell>
          <cell r="D5751">
            <v>5</v>
          </cell>
          <cell r="E5751">
            <v>157</v>
          </cell>
          <cell r="F5751">
            <v>392.5</v>
          </cell>
        </row>
        <row r="5752">
          <cell r="A5752">
            <v>2546191</v>
          </cell>
          <cell r="B5752" t="str">
            <v>25-461-91</v>
          </cell>
          <cell r="C5752" t="str">
            <v xml:space="preserve">TWIST DRILL 1.5 X 70MM, STRYKER         </v>
          </cell>
          <cell r="D5752" t="str">
            <v>PC</v>
          </cell>
          <cell r="E5752">
            <v>31.7</v>
          </cell>
          <cell r="F5752">
            <v>79.25</v>
          </cell>
        </row>
        <row r="5753">
          <cell r="A5753">
            <v>2546216</v>
          </cell>
          <cell r="B5753" t="str">
            <v>25-462-16</v>
          </cell>
          <cell r="C5753" t="str">
            <v xml:space="preserve">TWIST DRILL 1.5 X 70MM, CYLINDR.        </v>
          </cell>
          <cell r="D5753">
            <v>5</v>
          </cell>
          <cell r="E5753">
            <v>157</v>
          </cell>
          <cell r="F5753">
            <v>392.5</v>
          </cell>
        </row>
        <row r="5754">
          <cell r="A5754">
            <v>2546291</v>
          </cell>
          <cell r="B5754" t="str">
            <v>25-462-91</v>
          </cell>
          <cell r="C5754" t="str">
            <v xml:space="preserve">TWIST DRILL 1.5 X 70MM, CYLINDR.        </v>
          </cell>
          <cell r="D5754" t="str">
            <v>PC</v>
          </cell>
          <cell r="E5754">
            <v>31.7</v>
          </cell>
          <cell r="F5754">
            <v>79.25</v>
          </cell>
        </row>
        <row r="5755">
          <cell r="A5755">
            <v>2546219</v>
          </cell>
          <cell r="B5755" t="str">
            <v>25-462-19</v>
          </cell>
          <cell r="C5755" t="str">
            <v xml:space="preserve">TWIST DRILL 1.9 X 105 MM, STRYKER       </v>
          </cell>
          <cell r="D5755" t="str">
            <v>PC</v>
          </cell>
          <cell r="E5755">
            <v>32.9</v>
          </cell>
          <cell r="F5755">
            <v>82.25</v>
          </cell>
        </row>
        <row r="5756">
          <cell r="A5756">
            <v>2546419</v>
          </cell>
          <cell r="B5756" t="str">
            <v>25-464-19</v>
          </cell>
          <cell r="C5756" t="str">
            <v xml:space="preserve">TWIST DRILL 1.9 X 70 MM, CYLINDR.       </v>
          </cell>
          <cell r="D5756">
            <v>5</v>
          </cell>
          <cell r="E5756">
            <v>163</v>
          </cell>
          <cell r="F5756">
            <v>407.5</v>
          </cell>
        </row>
        <row r="5757">
          <cell r="A5757">
            <v>2546491</v>
          </cell>
          <cell r="B5757" t="str">
            <v>25-464-91</v>
          </cell>
          <cell r="C5757" t="str">
            <v xml:space="preserve">TWIST DRILL 1.9 X 70 MM, CYLINDR.       </v>
          </cell>
          <cell r="D5757" t="str">
            <v>PC</v>
          </cell>
          <cell r="E5757">
            <v>32.9</v>
          </cell>
          <cell r="F5757">
            <v>82.25</v>
          </cell>
        </row>
        <row r="5758">
          <cell r="A5758">
            <v>2546619</v>
          </cell>
          <cell r="B5758" t="str">
            <v>25-466-19</v>
          </cell>
          <cell r="C5758" t="str">
            <v xml:space="preserve">TWIST DRILL 1.9 X 105 MM, CYLINDR.      </v>
          </cell>
          <cell r="D5758">
            <v>5</v>
          </cell>
          <cell r="E5758">
            <v>163</v>
          </cell>
          <cell r="F5758">
            <v>407.5</v>
          </cell>
        </row>
        <row r="5759">
          <cell r="A5759">
            <v>2546691</v>
          </cell>
          <cell r="B5759" t="str">
            <v>25-466-91</v>
          </cell>
          <cell r="C5759" t="str">
            <v xml:space="preserve">TWIST DRILL 1.9 X 105 MM, CYLINDR.      </v>
          </cell>
          <cell r="D5759" t="str">
            <v>PC</v>
          </cell>
          <cell r="E5759">
            <v>32.9</v>
          </cell>
          <cell r="F5759">
            <v>82.25</v>
          </cell>
        </row>
        <row r="5760">
          <cell r="A5760">
            <v>2546811</v>
          </cell>
          <cell r="B5760" t="str">
            <v>25-468-11</v>
          </cell>
          <cell r="C5760" t="str">
            <v xml:space="preserve">TWIST DRILL 1.5 X 115MM, CYLINDR.       </v>
          </cell>
          <cell r="D5760" t="str">
            <v>PC</v>
          </cell>
          <cell r="E5760">
            <v>41.1</v>
          </cell>
          <cell r="F5760">
            <v>102.75</v>
          </cell>
        </row>
        <row r="5761">
          <cell r="A5761">
            <v>2546871</v>
          </cell>
          <cell r="B5761" t="str">
            <v>25-468-71</v>
          </cell>
          <cell r="C5761" t="str">
            <v>TWIST DRILL 1.5 X105 MM,CYLINDR.,STERILE</v>
          </cell>
          <cell r="D5761" t="str">
            <v>PC</v>
          </cell>
          <cell r="E5761">
            <v>56</v>
          </cell>
          <cell r="F5761">
            <v>140</v>
          </cell>
        </row>
        <row r="5762">
          <cell r="A5762">
            <v>2546911</v>
          </cell>
          <cell r="B5762" t="str">
            <v>25-469-11</v>
          </cell>
          <cell r="C5762" t="str">
            <v xml:space="preserve">TWIST DRILL 1.5 X 115MM, STRYKER        </v>
          </cell>
          <cell r="D5762" t="str">
            <v>PC</v>
          </cell>
          <cell r="E5762">
            <v>41.1</v>
          </cell>
          <cell r="F5762">
            <v>102.75</v>
          </cell>
        </row>
        <row r="5763">
          <cell r="A5763">
            <v>2546971</v>
          </cell>
          <cell r="B5763" t="str">
            <v>25-469-71</v>
          </cell>
          <cell r="C5763" t="str">
            <v>TWIST DRILL 1.5 X105 MM,STRYKER, STERILE</v>
          </cell>
          <cell r="D5763" t="str">
            <v>PC</v>
          </cell>
          <cell r="E5763">
            <v>56</v>
          </cell>
          <cell r="F5763">
            <v>140</v>
          </cell>
        </row>
        <row r="5764">
          <cell r="A5764">
            <v>2547100</v>
          </cell>
          <cell r="B5764" t="str">
            <v>25-471-00</v>
          </cell>
          <cell r="C5764" t="str">
            <v xml:space="preserve">TRANSBUCCAL SYSTEM 2.0/2,3 MM           </v>
          </cell>
          <cell r="D5764" t="str">
            <v>SET</v>
          </cell>
          <cell r="E5764">
            <v>227.5</v>
          </cell>
          <cell r="F5764">
            <v>568.75</v>
          </cell>
        </row>
        <row r="5765">
          <cell r="A5765">
            <v>2547115</v>
          </cell>
          <cell r="B5765" t="str">
            <v>25-471-15</v>
          </cell>
          <cell r="C5765" t="str">
            <v xml:space="preserve">TROCAR                                  </v>
          </cell>
          <cell r="D5765" t="str">
            <v>PC</v>
          </cell>
          <cell r="E5765">
            <v>32.4</v>
          </cell>
          <cell r="F5765">
            <v>81</v>
          </cell>
        </row>
        <row r="5766">
          <cell r="A5766">
            <v>2547120</v>
          </cell>
          <cell r="B5766" t="str">
            <v>25-471-20</v>
          </cell>
          <cell r="C5766" t="str">
            <v xml:space="preserve">DRILL GUIDE                             </v>
          </cell>
          <cell r="D5766" t="str">
            <v>PC</v>
          </cell>
          <cell r="E5766">
            <v>32.4</v>
          </cell>
          <cell r="F5766">
            <v>81</v>
          </cell>
        </row>
        <row r="5767">
          <cell r="A5767">
            <v>2547200</v>
          </cell>
          <cell r="B5767" t="str">
            <v>25-472-00</v>
          </cell>
          <cell r="C5767" t="str">
            <v xml:space="preserve">SOFT TISSUE RETRACTOR, SET              </v>
          </cell>
          <cell r="D5767" t="str">
            <v>PC</v>
          </cell>
          <cell r="E5767">
            <v>221</v>
          </cell>
          <cell r="F5767">
            <v>552.5</v>
          </cell>
        </row>
        <row r="5768">
          <cell r="A5768">
            <v>2547215</v>
          </cell>
          <cell r="B5768" t="str">
            <v>25-472-15</v>
          </cell>
          <cell r="C5768" t="str">
            <v xml:space="preserve">TROCAR ONLY, 2.0-2.7 MM                 </v>
          </cell>
          <cell r="D5768" t="str">
            <v>PC</v>
          </cell>
          <cell r="E5768">
            <v>31.9</v>
          </cell>
          <cell r="F5768">
            <v>79.75</v>
          </cell>
        </row>
        <row r="5769">
          <cell r="A5769">
            <v>2547220</v>
          </cell>
          <cell r="B5769" t="str">
            <v>25-472-20</v>
          </cell>
          <cell r="C5769" t="str">
            <v xml:space="preserve">DRILL GUIDE ONLY, 2.0-2.7 MM            </v>
          </cell>
          <cell r="D5769" t="str">
            <v>PC</v>
          </cell>
          <cell r="E5769">
            <v>33.799999999999997</v>
          </cell>
          <cell r="F5769">
            <v>84.5</v>
          </cell>
        </row>
        <row r="5770">
          <cell r="A5770">
            <v>2547225</v>
          </cell>
          <cell r="B5770" t="str">
            <v>25-472-25</v>
          </cell>
          <cell r="C5770" t="str">
            <v xml:space="preserve">CHEEKRETRACTOR, RING TYPE               </v>
          </cell>
          <cell r="D5770" t="str">
            <v>PC</v>
          </cell>
          <cell r="E5770">
            <v>55</v>
          </cell>
          <cell r="F5770">
            <v>137.5</v>
          </cell>
        </row>
        <row r="5771">
          <cell r="A5771">
            <v>2547230</v>
          </cell>
          <cell r="B5771" t="str">
            <v>25-472-30</v>
          </cell>
          <cell r="C5771" t="str">
            <v xml:space="preserve">CHEEKRETRACTOR, BLADE TYPE              </v>
          </cell>
          <cell r="D5771" t="str">
            <v>PC</v>
          </cell>
          <cell r="E5771">
            <v>218</v>
          </cell>
          <cell r="F5771">
            <v>545</v>
          </cell>
        </row>
        <row r="5772">
          <cell r="A5772">
            <v>2547260</v>
          </cell>
          <cell r="B5772" t="str">
            <v>25-472-60</v>
          </cell>
          <cell r="C5772" t="str">
            <v xml:space="preserve">TRANSBUCCAL CANNULA GRIP                </v>
          </cell>
          <cell r="D5772" t="str">
            <v>PC</v>
          </cell>
          <cell r="E5772">
            <v>89.8</v>
          </cell>
          <cell r="F5772">
            <v>224.5</v>
          </cell>
        </row>
        <row r="5773">
          <cell r="A5773">
            <v>2547290</v>
          </cell>
          <cell r="B5773" t="str">
            <v>25-472-90</v>
          </cell>
          <cell r="C5773" t="str">
            <v xml:space="preserve">SD-BIT FOR 25-472-25 AND 25-472-30      </v>
          </cell>
          <cell r="D5773" t="str">
            <v>PC</v>
          </cell>
          <cell r="E5773">
            <v>73</v>
          </cell>
          <cell r="F5773">
            <v>182.5</v>
          </cell>
        </row>
        <row r="5774">
          <cell r="A5774">
            <v>2547300</v>
          </cell>
          <cell r="B5774" t="str">
            <v>25-473-00</v>
          </cell>
          <cell r="C5774" t="str">
            <v xml:space="preserve">RASSE MOD.SOFT TISSUE RETRACTOR,SET     </v>
          </cell>
          <cell r="D5774" t="str">
            <v>SET</v>
          </cell>
          <cell r="E5774">
            <v>207</v>
          </cell>
          <cell r="F5774">
            <v>517.5</v>
          </cell>
        </row>
        <row r="5775">
          <cell r="A5775">
            <v>2547322</v>
          </cell>
          <cell r="B5775" t="str">
            <v>25-473-22</v>
          </cell>
          <cell r="C5775" t="str">
            <v>RASSE HOL.FORCEPS F.SOFT TIS.RET.-473-00</v>
          </cell>
          <cell r="D5775" t="str">
            <v>PC</v>
          </cell>
          <cell r="E5775">
            <v>160.5</v>
          </cell>
          <cell r="F5775">
            <v>401.25</v>
          </cell>
        </row>
        <row r="5776">
          <cell r="A5776">
            <v>2547400</v>
          </cell>
          <cell r="B5776" t="str">
            <v>25-474-00</v>
          </cell>
          <cell r="C5776" t="str">
            <v xml:space="preserve">SOFT TISSUE RETRACTOR                   </v>
          </cell>
          <cell r="D5776" t="str">
            <v>SET</v>
          </cell>
          <cell r="E5776">
            <v>123.5</v>
          </cell>
          <cell r="F5776">
            <v>308.75</v>
          </cell>
        </row>
        <row r="5777">
          <cell r="A5777">
            <v>2547405</v>
          </cell>
          <cell r="B5777" t="str">
            <v>25-474-05</v>
          </cell>
          <cell r="C5777" t="str">
            <v xml:space="preserve">SOFT TISSUE RETRACTOR,ONLY              </v>
          </cell>
          <cell r="D5777" t="str">
            <v>PC</v>
          </cell>
          <cell r="E5777">
            <v>117</v>
          </cell>
          <cell r="F5777">
            <v>292.5</v>
          </cell>
        </row>
        <row r="5778">
          <cell r="A5778">
            <v>2547415</v>
          </cell>
          <cell r="B5778" t="str">
            <v>25-474-15</v>
          </cell>
          <cell r="C5778" t="str">
            <v xml:space="preserve">TROCAR                                  </v>
          </cell>
          <cell r="D5778" t="str">
            <v>PC</v>
          </cell>
          <cell r="E5778">
            <v>37.4</v>
          </cell>
          <cell r="F5778">
            <v>93.5</v>
          </cell>
        </row>
        <row r="5779">
          <cell r="A5779">
            <v>2547425</v>
          </cell>
          <cell r="B5779" t="str">
            <v>25-474-25</v>
          </cell>
          <cell r="C5779" t="str">
            <v xml:space="preserve">CHEEKRETRACTOR, RING TYPE,CROSS DRIVE   </v>
          </cell>
          <cell r="D5779" t="str">
            <v>PC</v>
          </cell>
          <cell r="E5779">
            <v>55</v>
          </cell>
          <cell r="F5779">
            <v>137.5</v>
          </cell>
        </row>
        <row r="5780">
          <cell r="A5780">
            <v>2547430</v>
          </cell>
          <cell r="B5780" t="str">
            <v>25-474-30</v>
          </cell>
          <cell r="C5780" t="str">
            <v xml:space="preserve">CHEEKRETRACTOR, BLADE TYPE, CROSS DRIVE </v>
          </cell>
          <cell r="D5780" t="str">
            <v>PC</v>
          </cell>
          <cell r="E5780">
            <v>218</v>
          </cell>
          <cell r="F5780">
            <v>545</v>
          </cell>
        </row>
        <row r="5781">
          <cell r="A5781">
            <v>2547500</v>
          </cell>
          <cell r="B5781" t="str">
            <v>25-475-00</v>
          </cell>
          <cell r="C5781" t="str">
            <v xml:space="preserve">SOFT TISSUE RETRACTOR                   </v>
          </cell>
          <cell r="D5781" t="str">
            <v>SET</v>
          </cell>
          <cell r="E5781">
            <v>222.5</v>
          </cell>
          <cell r="F5781">
            <v>556.25</v>
          </cell>
        </row>
        <row r="5782">
          <cell r="A5782">
            <v>2547505</v>
          </cell>
          <cell r="B5782" t="str">
            <v>25-475-05</v>
          </cell>
          <cell r="C5782" t="str">
            <v xml:space="preserve">HANDLE WITH CANNULA                     </v>
          </cell>
          <cell r="D5782" t="str">
            <v>PC</v>
          </cell>
          <cell r="E5782">
            <v>115.5</v>
          </cell>
          <cell r="F5782">
            <v>288.75</v>
          </cell>
        </row>
        <row r="5783">
          <cell r="A5783">
            <v>2547510</v>
          </cell>
          <cell r="B5783" t="str">
            <v>25-475-10</v>
          </cell>
          <cell r="C5783" t="str">
            <v xml:space="preserve">SOFT TISSUE BLADE, ONLY                 </v>
          </cell>
          <cell r="D5783" t="str">
            <v>PC</v>
          </cell>
          <cell r="E5783">
            <v>36.9</v>
          </cell>
          <cell r="F5783">
            <v>92.25</v>
          </cell>
        </row>
        <row r="5784">
          <cell r="A5784">
            <v>2547515</v>
          </cell>
          <cell r="B5784" t="str">
            <v>25-475-15</v>
          </cell>
          <cell r="C5784" t="str">
            <v xml:space="preserve">TROCAR                                  </v>
          </cell>
          <cell r="D5784" t="str">
            <v>PC</v>
          </cell>
          <cell r="E5784">
            <v>29.6</v>
          </cell>
          <cell r="F5784">
            <v>74</v>
          </cell>
        </row>
        <row r="5785">
          <cell r="A5785">
            <v>2547520</v>
          </cell>
          <cell r="B5785" t="str">
            <v>25-475-20</v>
          </cell>
          <cell r="C5785" t="str">
            <v xml:space="preserve">DRILL GUIDE                             </v>
          </cell>
          <cell r="D5785" t="str">
            <v>PC</v>
          </cell>
          <cell r="E5785">
            <v>29.6</v>
          </cell>
          <cell r="F5785">
            <v>74</v>
          </cell>
        </row>
        <row r="5786">
          <cell r="A5786">
            <v>2547525</v>
          </cell>
          <cell r="B5786" t="str">
            <v>25-475-25</v>
          </cell>
          <cell r="C5786" t="str">
            <v xml:space="preserve">GUIDE FOR 25-408-18                     </v>
          </cell>
          <cell r="D5786" t="str">
            <v>PC</v>
          </cell>
          <cell r="E5786">
            <v>29.6</v>
          </cell>
          <cell r="F5786">
            <v>74</v>
          </cell>
        </row>
        <row r="5787">
          <cell r="A5787">
            <v>2547705</v>
          </cell>
          <cell r="B5787" t="str">
            <v>25-477-05</v>
          </cell>
          <cell r="C5787" t="str">
            <v xml:space="preserve">SOFT TISSUE RETRACTOR 5MM               </v>
          </cell>
          <cell r="D5787" t="str">
            <v>PC</v>
          </cell>
          <cell r="E5787">
            <v>149</v>
          </cell>
          <cell r="F5787">
            <v>372.5</v>
          </cell>
        </row>
        <row r="5788">
          <cell r="A5788">
            <v>2547708</v>
          </cell>
          <cell r="B5788" t="str">
            <v>25-477-08</v>
          </cell>
          <cell r="C5788" t="str">
            <v xml:space="preserve">SOFT TISSUE RETRACTOR 8MM               </v>
          </cell>
          <cell r="D5788" t="str">
            <v>PC</v>
          </cell>
          <cell r="E5788">
            <v>165.5</v>
          </cell>
          <cell r="F5788">
            <v>413.75</v>
          </cell>
        </row>
        <row r="5789">
          <cell r="A5789">
            <v>2547800</v>
          </cell>
          <cell r="B5789" t="str">
            <v>25-478-00</v>
          </cell>
          <cell r="C5789" t="str">
            <v>RASSE MOD.SOFT TISSUE RETRACT.SET, 2,0MM</v>
          </cell>
          <cell r="D5789" t="str">
            <v>SET</v>
          </cell>
          <cell r="E5789">
            <v>334</v>
          </cell>
          <cell r="F5789">
            <v>835</v>
          </cell>
        </row>
        <row r="5790">
          <cell r="A5790">
            <v>2547815</v>
          </cell>
          <cell r="B5790" t="str">
            <v>25-478-15</v>
          </cell>
          <cell r="C5790" t="str">
            <v xml:space="preserve">TROCAR ONLY FOR 25-478-00               </v>
          </cell>
          <cell r="D5790" t="str">
            <v>PC</v>
          </cell>
          <cell r="E5790">
            <v>40.4</v>
          </cell>
          <cell r="F5790">
            <v>101</v>
          </cell>
        </row>
        <row r="5791">
          <cell r="A5791">
            <v>2547820</v>
          </cell>
          <cell r="B5791" t="str">
            <v>25-478-20</v>
          </cell>
          <cell r="C5791" t="str">
            <v xml:space="preserve">DRILL GUIDE ONLY FOR 25-478-00          </v>
          </cell>
          <cell r="D5791" t="str">
            <v>PC</v>
          </cell>
          <cell r="E5791">
            <v>68.5</v>
          </cell>
          <cell r="F5791">
            <v>171.25</v>
          </cell>
        </row>
        <row r="5792">
          <cell r="A5792">
            <v>2547822</v>
          </cell>
          <cell r="B5792" t="str">
            <v>25-478-22</v>
          </cell>
          <cell r="C5792" t="str">
            <v>RASSE HOL.FORCEPS F.SOFT TIS.RET.-478-00</v>
          </cell>
          <cell r="D5792" t="str">
            <v>PC</v>
          </cell>
          <cell r="E5792">
            <v>143.5</v>
          </cell>
          <cell r="F5792">
            <v>358.75</v>
          </cell>
        </row>
        <row r="5793">
          <cell r="A5793">
            <v>2547900</v>
          </cell>
          <cell r="B5793" t="str">
            <v>25-479-00</v>
          </cell>
          <cell r="C5793" t="str">
            <v>RASSE MOD.SOFT TISSUE RETRACT.SET, 2,7MM</v>
          </cell>
          <cell r="D5793" t="str">
            <v>SET</v>
          </cell>
          <cell r="E5793">
            <v>330.5</v>
          </cell>
          <cell r="F5793">
            <v>826.25</v>
          </cell>
        </row>
        <row r="5794">
          <cell r="A5794">
            <v>2547915</v>
          </cell>
          <cell r="B5794" t="str">
            <v>25-479-15</v>
          </cell>
          <cell r="C5794" t="str">
            <v xml:space="preserve">TROCAR ONLY FOR 25-479-00               </v>
          </cell>
          <cell r="D5794" t="str">
            <v>PC</v>
          </cell>
          <cell r="E5794">
            <v>40.4</v>
          </cell>
          <cell r="F5794">
            <v>101</v>
          </cell>
        </row>
        <row r="5795">
          <cell r="A5795">
            <v>2547920</v>
          </cell>
          <cell r="B5795" t="str">
            <v>25-479-20</v>
          </cell>
          <cell r="C5795" t="str">
            <v xml:space="preserve">DRILL GUIDE ONLY FOR 25-479-00          </v>
          </cell>
          <cell r="D5795" t="str">
            <v>PC</v>
          </cell>
          <cell r="E5795">
            <v>64.900000000000006</v>
          </cell>
          <cell r="F5795">
            <v>162.25</v>
          </cell>
        </row>
        <row r="5796">
          <cell r="A5796">
            <v>2547922</v>
          </cell>
          <cell r="B5796" t="str">
            <v>25-479-22</v>
          </cell>
          <cell r="C5796" t="str">
            <v>RASSE HOL.FORCEPS F.SOFT TIS.RET.-479-00</v>
          </cell>
          <cell r="D5796" t="str">
            <v>PC</v>
          </cell>
          <cell r="E5796">
            <v>143.5</v>
          </cell>
          <cell r="F5796">
            <v>358.75</v>
          </cell>
        </row>
        <row r="5797">
          <cell r="A5797">
            <v>2548099</v>
          </cell>
          <cell r="B5797" t="str">
            <v>25-480-99</v>
          </cell>
          <cell r="C5797" t="str">
            <v xml:space="preserve">HANDLE ONLY FOR 25-480-13               </v>
          </cell>
          <cell r="D5797" t="str">
            <v>PC</v>
          </cell>
          <cell r="E5797">
            <v>200</v>
          </cell>
          <cell r="F5797">
            <v>500</v>
          </cell>
        </row>
        <row r="5798">
          <cell r="A5798">
            <v>2548313</v>
          </cell>
          <cell r="B5798" t="str">
            <v>25-483-13</v>
          </cell>
          <cell r="C5798" t="str">
            <v xml:space="preserve">CROSS-DRIVE FIXAT. SCREWDRIVER 1,5 MM   </v>
          </cell>
          <cell r="D5798" t="str">
            <v>PC</v>
          </cell>
          <cell r="E5798">
            <v>98.1</v>
          </cell>
          <cell r="F5798">
            <v>245.25</v>
          </cell>
        </row>
        <row r="5799">
          <cell r="A5799">
            <v>2548397</v>
          </cell>
          <cell r="B5799" t="str">
            <v>25-483-97</v>
          </cell>
          <cell r="C5799" t="str">
            <v xml:space="preserve">CROSS-DR.SCREWDR.-DEV.1,5MM (25-402-99) </v>
          </cell>
          <cell r="D5799" t="str">
            <v>PC</v>
          </cell>
          <cell r="E5799">
            <v>68.2</v>
          </cell>
          <cell r="F5799">
            <v>170.5</v>
          </cell>
        </row>
        <row r="5800">
          <cell r="A5800">
            <v>2548497</v>
          </cell>
          <cell r="B5800" t="str">
            <v>25-484-97</v>
          </cell>
          <cell r="C5800" t="str">
            <v xml:space="preserve">CROSS-DR.SCREWDR.-DEV.2,0MM (25-402-99) </v>
          </cell>
          <cell r="D5800" t="str">
            <v>PC</v>
          </cell>
          <cell r="E5800">
            <v>60.7</v>
          </cell>
          <cell r="F5800">
            <v>151.75</v>
          </cell>
        </row>
        <row r="5801">
          <cell r="A5801">
            <v>2548613</v>
          </cell>
          <cell r="B5801" t="str">
            <v>25-486-13</v>
          </cell>
          <cell r="C5801" t="str">
            <v xml:space="preserve">MICRO MODELLING PLIERS                  </v>
          </cell>
          <cell r="D5801" t="str">
            <v>PC</v>
          </cell>
          <cell r="E5801">
            <v>103.5</v>
          </cell>
          <cell r="F5801">
            <v>258.75</v>
          </cell>
        </row>
        <row r="5802">
          <cell r="A5802">
            <v>2548812</v>
          </cell>
          <cell r="B5802" t="str">
            <v>25-488-12</v>
          </cell>
          <cell r="C5802" t="str">
            <v xml:space="preserve">MICRO BENDING PLIERS                    </v>
          </cell>
          <cell r="D5802" t="str">
            <v>PC</v>
          </cell>
          <cell r="E5802">
            <v>98.8</v>
          </cell>
          <cell r="F5802">
            <v>247</v>
          </cell>
        </row>
        <row r="5803">
          <cell r="A5803">
            <v>2549011</v>
          </cell>
          <cell r="B5803" t="str">
            <v>25-490-11</v>
          </cell>
          <cell r="C5803" t="str">
            <v xml:space="preserve">MICRO PLATE CUTTER                      </v>
          </cell>
          <cell r="D5803" t="str">
            <v>PC</v>
          </cell>
          <cell r="E5803">
            <v>116.5</v>
          </cell>
          <cell r="F5803">
            <v>291.25</v>
          </cell>
        </row>
        <row r="5804">
          <cell r="A5804">
            <v>2549298</v>
          </cell>
          <cell r="B5804" t="str">
            <v>25-492-98</v>
          </cell>
          <cell r="C5804" t="str">
            <v xml:space="preserve">CENTRE-DRIVE BLADE     1.0MM            </v>
          </cell>
          <cell r="D5804" t="str">
            <v>PC</v>
          </cell>
          <cell r="E5804">
            <v>52.02</v>
          </cell>
          <cell r="F5804">
            <v>130.05000000000001</v>
          </cell>
        </row>
        <row r="5805">
          <cell r="A5805">
            <v>2549398</v>
          </cell>
          <cell r="B5805" t="str">
            <v>25-493-98</v>
          </cell>
          <cell r="C5805" t="str">
            <v xml:space="preserve">CROSS-DR.SD-BLADE 1,0MM  FOR 25-480-99  </v>
          </cell>
          <cell r="D5805" t="str">
            <v>PC</v>
          </cell>
          <cell r="E5805">
            <v>81.7</v>
          </cell>
          <cell r="F5805">
            <v>204.25</v>
          </cell>
        </row>
        <row r="5806">
          <cell r="A5806">
            <v>2549413</v>
          </cell>
          <cell r="B5806" t="str">
            <v>25-494-13</v>
          </cell>
          <cell r="C5806" t="str">
            <v xml:space="preserve">CENTRE-DRIVE SCREWDR.  1.0MM            </v>
          </cell>
          <cell r="D5806" t="str">
            <v>PC</v>
          </cell>
          <cell r="E5806">
            <v>86.85</v>
          </cell>
          <cell r="F5806">
            <v>217.125</v>
          </cell>
        </row>
        <row r="5807">
          <cell r="A5807">
            <v>2549615</v>
          </cell>
          <cell r="B5807" t="str">
            <v>25-496-15</v>
          </cell>
          <cell r="C5807" t="str">
            <v xml:space="preserve">PLATE HOLDING FORCEPS                   </v>
          </cell>
          <cell r="D5807" t="str">
            <v>PC</v>
          </cell>
          <cell r="E5807">
            <v>131.5</v>
          </cell>
          <cell r="F5807">
            <v>328.75</v>
          </cell>
        </row>
        <row r="5808">
          <cell r="A5808">
            <v>2550017</v>
          </cell>
          <cell r="B5808" t="str">
            <v>25-500-17</v>
          </cell>
          <cell r="C5808" t="str">
            <v xml:space="preserve">MINI SCREWDRIVER 6 3/4"                 </v>
          </cell>
          <cell r="D5808" t="str">
            <v>PC</v>
          </cell>
          <cell r="E5808">
            <v>90.4</v>
          </cell>
          <cell r="F5808">
            <v>226</v>
          </cell>
        </row>
        <row r="5809">
          <cell r="A5809">
            <v>2550298</v>
          </cell>
          <cell r="B5809" t="str">
            <v>25-502-98</v>
          </cell>
          <cell r="C5809" t="str">
            <v xml:space="preserve">SCREW DEVICE FOR   25-502-18            </v>
          </cell>
          <cell r="D5809" t="str">
            <v>PC</v>
          </cell>
          <cell r="E5809">
            <v>225</v>
          </cell>
          <cell r="F5809">
            <v>562.5</v>
          </cell>
        </row>
        <row r="5810">
          <cell r="A5810">
            <v>2550411</v>
          </cell>
          <cell r="B5810" t="str">
            <v>25-504-11</v>
          </cell>
          <cell r="C5810" t="str">
            <v xml:space="preserve">TAP,ONLY,FOR 2MM MINI SCREWS            </v>
          </cell>
          <cell r="D5810" t="str">
            <v>PC</v>
          </cell>
          <cell r="E5810">
            <v>59.5</v>
          </cell>
          <cell r="F5810">
            <v>148.75</v>
          </cell>
        </row>
        <row r="5811">
          <cell r="A5811">
            <v>2550518</v>
          </cell>
          <cell r="B5811" t="str">
            <v>25-505-18</v>
          </cell>
          <cell r="C5811" t="str">
            <v xml:space="preserve">BONE HOLDING FORCEPS                    </v>
          </cell>
          <cell r="D5811" t="str">
            <v>PC</v>
          </cell>
          <cell r="E5811">
            <v>123.3</v>
          </cell>
          <cell r="F5811">
            <v>308.25</v>
          </cell>
        </row>
        <row r="5812">
          <cell r="A5812">
            <v>2550718</v>
          </cell>
          <cell r="B5812" t="str">
            <v>25-507-18</v>
          </cell>
          <cell r="C5812" t="str">
            <v xml:space="preserve">BONE PUNCH                              </v>
          </cell>
          <cell r="D5812" t="str">
            <v>PC</v>
          </cell>
          <cell r="E5812">
            <v>149.4</v>
          </cell>
          <cell r="F5812">
            <v>373.5</v>
          </cell>
        </row>
        <row r="5813">
          <cell r="A5813">
            <v>2551012</v>
          </cell>
          <cell r="B5813" t="str">
            <v>25-510-12</v>
          </cell>
          <cell r="C5813" t="str">
            <v xml:space="preserve">BENDING PLIERS       12CM               </v>
          </cell>
          <cell r="D5813" t="str">
            <v>PC</v>
          </cell>
          <cell r="E5813">
            <v>69.900000000000006</v>
          </cell>
          <cell r="F5813">
            <v>174.75</v>
          </cell>
        </row>
        <row r="5814">
          <cell r="A5814">
            <v>2551314</v>
          </cell>
          <cell r="B5814" t="str">
            <v>25-513-14</v>
          </cell>
          <cell r="C5814" t="str">
            <v xml:space="preserve">BENDING INSTRUMENT FOR 2.3 MM SYSTEM    </v>
          </cell>
          <cell r="D5814" t="str">
            <v>PC</v>
          </cell>
          <cell r="E5814">
            <v>196</v>
          </cell>
          <cell r="F5814">
            <v>490</v>
          </cell>
        </row>
        <row r="5815">
          <cell r="A5815">
            <v>2551413</v>
          </cell>
          <cell r="B5815" t="str">
            <v>25-514-13</v>
          </cell>
          <cell r="C5815" t="str">
            <v xml:space="preserve">BENDINGPLIERS WITH PIN,FOR 2.3MM SYSTEM </v>
          </cell>
          <cell r="D5815" t="str">
            <v>PC</v>
          </cell>
          <cell r="E5815">
            <v>87.9</v>
          </cell>
          <cell r="F5815">
            <v>219.75</v>
          </cell>
        </row>
        <row r="5816">
          <cell r="A5816">
            <v>2551613</v>
          </cell>
          <cell r="B5816" t="str">
            <v>25-516-13</v>
          </cell>
          <cell r="C5816" t="str">
            <v xml:space="preserve">MODELLING PLIERS      5 1/4"            </v>
          </cell>
          <cell r="D5816" t="str">
            <v>PC</v>
          </cell>
          <cell r="E5816">
            <v>60.8</v>
          </cell>
          <cell r="F5816">
            <v>152</v>
          </cell>
        </row>
        <row r="5817">
          <cell r="A5817">
            <v>2554013</v>
          </cell>
          <cell r="B5817" t="str">
            <v>25-540-13</v>
          </cell>
          <cell r="C5817" t="str">
            <v xml:space="preserve">CROSS-DRIVE FIX. SCREWDRIVER 2.0/2.3 MM </v>
          </cell>
          <cell r="D5817" t="str">
            <v>PC</v>
          </cell>
          <cell r="E5817">
            <v>98.1</v>
          </cell>
          <cell r="F5817">
            <v>245.25</v>
          </cell>
        </row>
        <row r="5818">
          <cell r="A5818">
            <v>2554097</v>
          </cell>
          <cell r="B5818" t="str">
            <v>25-540-97</v>
          </cell>
          <cell r="C5818" t="str">
            <v>CROSS-DRIVE SCREW D.2.0/2.3MM(25-406-99)</v>
          </cell>
          <cell r="D5818" t="str">
            <v>PC</v>
          </cell>
          <cell r="E5818">
            <v>62.8</v>
          </cell>
          <cell r="F5818">
            <v>157</v>
          </cell>
        </row>
        <row r="5819">
          <cell r="A5819">
            <v>2554098</v>
          </cell>
          <cell r="B5819" t="str">
            <v>25-540-98</v>
          </cell>
          <cell r="C5819" t="str">
            <v xml:space="preserve">CENTRE-DRIVE SCREW DEVIC.2MM            </v>
          </cell>
          <cell r="D5819" t="str">
            <v>PC</v>
          </cell>
          <cell r="E5819">
            <v>52.02</v>
          </cell>
          <cell r="F5819">
            <v>130.05000000000001</v>
          </cell>
        </row>
        <row r="5820">
          <cell r="A5820">
            <v>2554217</v>
          </cell>
          <cell r="B5820" t="str">
            <v>25-542-17</v>
          </cell>
          <cell r="C5820" t="str">
            <v xml:space="preserve">CENTRE-DRIVE SCREWDRIVER 2MM            </v>
          </cell>
          <cell r="D5820" t="str">
            <v>PC</v>
          </cell>
          <cell r="E5820">
            <v>81.180000000000007</v>
          </cell>
          <cell r="F5820">
            <v>202.95000000000002</v>
          </cell>
        </row>
        <row r="5821">
          <cell r="A5821">
            <v>2554411</v>
          </cell>
          <cell r="B5821" t="str">
            <v>25-544-11</v>
          </cell>
          <cell r="C5821" t="str">
            <v xml:space="preserve">CENTRE-DRIVE TAP.                       </v>
          </cell>
          <cell r="D5821" t="str">
            <v>PC</v>
          </cell>
          <cell r="E5821">
            <v>52.74</v>
          </cell>
          <cell r="F5821">
            <v>131.85</v>
          </cell>
        </row>
        <row r="5822">
          <cell r="A5822">
            <v>2554608</v>
          </cell>
          <cell r="B5822" t="str">
            <v>25-546-08</v>
          </cell>
          <cell r="C5822" t="str">
            <v xml:space="preserve">COUNTERSINK                             </v>
          </cell>
          <cell r="D5822" t="str">
            <v>PC</v>
          </cell>
          <cell r="E5822">
            <v>54</v>
          </cell>
          <cell r="F5822">
            <v>135</v>
          </cell>
        </row>
        <row r="5823">
          <cell r="A5823">
            <v>2554811</v>
          </cell>
          <cell r="B5823" t="str">
            <v>25-548-11</v>
          </cell>
          <cell r="C5823" t="str">
            <v xml:space="preserve">TAP ONLY FOR 2.3 MM SCREWS              </v>
          </cell>
          <cell r="D5823" t="str">
            <v>PC</v>
          </cell>
          <cell r="E5823">
            <v>56.4</v>
          </cell>
          <cell r="F5823">
            <v>141</v>
          </cell>
        </row>
        <row r="5824">
          <cell r="A5824">
            <v>2554914</v>
          </cell>
          <cell r="B5824" t="str">
            <v>25-549-14</v>
          </cell>
          <cell r="C5824" t="str">
            <v xml:space="preserve">DRILL SLEEVE                            </v>
          </cell>
          <cell r="D5824" t="str">
            <v>PC</v>
          </cell>
          <cell r="E5824">
            <v>68.7</v>
          </cell>
          <cell r="F5824">
            <v>171.75</v>
          </cell>
        </row>
        <row r="5825">
          <cell r="A5825">
            <v>2555004</v>
          </cell>
          <cell r="B5825" t="str">
            <v>25-550-04</v>
          </cell>
          <cell r="C5825" t="str">
            <v xml:space="preserve">MINIPL., 2.0, 4-HOLES, STRAIGHT         </v>
          </cell>
          <cell r="D5825">
            <v>5</v>
          </cell>
          <cell r="E5825">
            <v>96.75</v>
          </cell>
          <cell r="F5825">
            <v>241.875</v>
          </cell>
        </row>
        <row r="5826">
          <cell r="A5826">
            <v>2555071</v>
          </cell>
          <cell r="B5826" t="str">
            <v>25-550-71</v>
          </cell>
          <cell r="C5826" t="str">
            <v>MINI PLATE 2.0, 4-HOLE, STRAIGHT,STERILE</v>
          </cell>
          <cell r="D5826" t="str">
            <v>PC</v>
          </cell>
          <cell r="E5826">
            <v>25.29</v>
          </cell>
          <cell r="F5826">
            <v>63.224999999999994</v>
          </cell>
        </row>
        <row r="5827">
          <cell r="A5827">
            <v>2555089</v>
          </cell>
          <cell r="B5827" t="str">
            <v>25-550-89</v>
          </cell>
          <cell r="C5827" t="str">
            <v>TEMPLATE FOR 25-550-04-71 / 50-360-04-71</v>
          </cell>
          <cell r="D5827" t="str">
            <v>PC</v>
          </cell>
          <cell r="E5827">
            <v>21.7</v>
          </cell>
          <cell r="F5827">
            <v>54.25</v>
          </cell>
        </row>
        <row r="5828">
          <cell r="A5828">
            <v>2555091</v>
          </cell>
          <cell r="B5828" t="str">
            <v>25-550-91</v>
          </cell>
          <cell r="C5828" t="str">
            <v xml:space="preserve">MINIPL., 2.0, 4-HOLES, STRAIGHT         </v>
          </cell>
          <cell r="D5828" t="str">
            <v>PC</v>
          </cell>
          <cell r="E5828">
            <v>19.53</v>
          </cell>
          <cell r="F5828">
            <v>48.825000000000003</v>
          </cell>
        </row>
        <row r="5829">
          <cell r="A5829">
            <v>2555006</v>
          </cell>
          <cell r="B5829" t="str">
            <v>25-550-06</v>
          </cell>
          <cell r="C5829" t="str">
            <v xml:space="preserve">MINIPL., 2.0, 6-HOLES, STRAIGHT         </v>
          </cell>
          <cell r="D5829">
            <v>5</v>
          </cell>
          <cell r="E5829">
            <v>103.05</v>
          </cell>
          <cell r="F5829">
            <v>257.625</v>
          </cell>
        </row>
        <row r="5830">
          <cell r="A5830">
            <v>2555071</v>
          </cell>
          <cell r="B5830" t="str">
            <v>25-550-71</v>
          </cell>
          <cell r="C5830" t="str">
            <v>MINI PLATE 2.0, 6-HOLE, STRAIGHT,STERILE</v>
          </cell>
          <cell r="D5830" t="str">
            <v>PC</v>
          </cell>
          <cell r="E5830">
            <v>27</v>
          </cell>
          <cell r="F5830">
            <v>67.5</v>
          </cell>
        </row>
        <row r="5831">
          <cell r="A5831">
            <v>2555089</v>
          </cell>
          <cell r="B5831" t="str">
            <v>25-550-89</v>
          </cell>
          <cell r="C5831" t="str">
            <v xml:space="preserve">TEMPLATE FOR 25-550-06-71               </v>
          </cell>
          <cell r="D5831" t="str">
            <v>PC</v>
          </cell>
          <cell r="E5831">
            <v>23</v>
          </cell>
          <cell r="F5831">
            <v>57.5</v>
          </cell>
        </row>
        <row r="5832">
          <cell r="A5832">
            <v>2555091</v>
          </cell>
          <cell r="B5832" t="str">
            <v>25-550-91</v>
          </cell>
          <cell r="C5832" t="str">
            <v xml:space="preserve">MINIPL., 2.0, 6-HOLES, STRAIGHT         </v>
          </cell>
          <cell r="D5832" t="str">
            <v>PC</v>
          </cell>
          <cell r="E5832">
            <v>20.7</v>
          </cell>
          <cell r="F5832">
            <v>51.75</v>
          </cell>
        </row>
        <row r="5833">
          <cell r="A5833">
            <v>2555008</v>
          </cell>
          <cell r="B5833" t="str">
            <v>25-550-08</v>
          </cell>
          <cell r="C5833" t="str">
            <v xml:space="preserve">MINIPL., 2.0, 8-HOLES, STRAIGHT         </v>
          </cell>
          <cell r="D5833">
            <v>5</v>
          </cell>
          <cell r="E5833">
            <v>146.69999999999999</v>
          </cell>
          <cell r="F5833">
            <v>366.75</v>
          </cell>
        </row>
        <row r="5834">
          <cell r="A5834">
            <v>2555071</v>
          </cell>
          <cell r="B5834" t="str">
            <v>25-550-71</v>
          </cell>
          <cell r="C5834" t="str">
            <v>MINI PLATE 2.0, 8-HOLE, STRAIGHT,STERILE</v>
          </cell>
          <cell r="D5834" t="str">
            <v>PC</v>
          </cell>
          <cell r="E5834">
            <v>38.61</v>
          </cell>
          <cell r="F5834">
            <v>96.525000000000006</v>
          </cell>
        </row>
        <row r="5835">
          <cell r="A5835">
            <v>2555089</v>
          </cell>
          <cell r="B5835" t="str">
            <v>25-550-89</v>
          </cell>
          <cell r="C5835" t="str">
            <v xml:space="preserve">TEMPLATE FOR 25-550-08-71               </v>
          </cell>
          <cell r="D5835" t="str">
            <v>PC</v>
          </cell>
          <cell r="E5835">
            <v>31.4</v>
          </cell>
          <cell r="F5835">
            <v>78.5</v>
          </cell>
        </row>
        <row r="5836">
          <cell r="A5836">
            <v>2555091</v>
          </cell>
          <cell r="B5836" t="str">
            <v>25-550-91</v>
          </cell>
          <cell r="C5836" t="str">
            <v xml:space="preserve">MINIPL., 2.0, 8-HOLES, STRAIGHT         </v>
          </cell>
          <cell r="D5836" t="str">
            <v>PC</v>
          </cell>
          <cell r="E5836">
            <v>29.61</v>
          </cell>
          <cell r="F5836">
            <v>74.025000000000006</v>
          </cell>
        </row>
        <row r="5837">
          <cell r="A5837">
            <v>2555016</v>
          </cell>
          <cell r="B5837" t="str">
            <v>25-550-16</v>
          </cell>
          <cell r="C5837" t="str">
            <v xml:space="preserve">MINIPL., 2.0,16-HOLES, STRAIGHT         </v>
          </cell>
          <cell r="D5837">
            <v>5</v>
          </cell>
          <cell r="E5837">
            <v>234</v>
          </cell>
          <cell r="F5837">
            <v>585</v>
          </cell>
        </row>
        <row r="5838">
          <cell r="A5838">
            <v>2555071</v>
          </cell>
          <cell r="B5838" t="str">
            <v>25-550-71</v>
          </cell>
          <cell r="C5838" t="str">
            <v>MINI PLATE 2.0,16-HOLE, STRAIGHT,STERILE</v>
          </cell>
          <cell r="D5838" t="str">
            <v>PC</v>
          </cell>
          <cell r="E5838">
            <v>61.83</v>
          </cell>
          <cell r="F5838">
            <v>154.57499999999999</v>
          </cell>
        </row>
        <row r="5839">
          <cell r="A5839">
            <v>2555089</v>
          </cell>
          <cell r="B5839" t="str">
            <v>25-550-89</v>
          </cell>
          <cell r="C5839" t="str">
            <v>TEMPLATE FOR 25-550-16-71 / 50-368-16-71</v>
          </cell>
          <cell r="D5839" t="str">
            <v>PC</v>
          </cell>
          <cell r="E5839">
            <v>52.3</v>
          </cell>
          <cell r="F5839">
            <v>130.75</v>
          </cell>
        </row>
        <row r="5840">
          <cell r="A5840">
            <v>2555091</v>
          </cell>
          <cell r="B5840" t="str">
            <v>25-550-91</v>
          </cell>
          <cell r="C5840" t="str">
            <v xml:space="preserve">MINIPL., 2.0,16-HOLES, STRAIGHT         </v>
          </cell>
          <cell r="D5840" t="str">
            <v>PC</v>
          </cell>
          <cell r="E5840">
            <v>47.16</v>
          </cell>
          <cell r="F5840">
            <v>117.89999999999999</v>
          </cell>
        </row>
        <row r="5841">
          <cell r="A5841">
            <v>2555040</v>
          </cell>
          <cell r="B5841" t="str">
            <v>25-550-40</v>
          </cell>
          <cell r="C5841" t="str">
            <v xml:space="preserve">MINI PLATES STR        1/EA             </v>
          </cell>
          <cell r="D5841" t="str">
            <v>PC</v>
          </cell>
          <cell r="E5841">
            <v>182.7</v>
          </cell>
          <cell r="F5841">
            <v>456.75</v>
          </cell>
        </row>
        <row r="5842">
          <cell r="A5842">
            <v>2555102</v>
          </cell>
          <cell r="B5842" t="str">
            <v>25-551-02</v>
          </cell>
          <cell r="C5842" t="str">
            <v xml:space="preserve">MINIPL., 2.0, 2-HOLES, STRAIGHT, SHORT  </v>
          </cell>
          <cell r="D5842">
            <v>5</v>
          </cell>
          <cell r="E5842">
            <v>62.64</v>
          </cell>
          <cell r="F5842">
            <v>156.6</v>
          </cell>
        </row>
        <row r="5843">
          <cell r="A5843">
            <v>2555191</v>
          </cell>
          <cell r="B5843" t="str">
            <v>25-551-91</v>
          </cell>
          <cell r="C5843" t="str">
            <v xml:space="preserve">MINIPL., 2.0, 2-HOLES, STRAIGHT, SHORT  </v>
          </cell>
          <cell r="D5843" t="str">
            <v>PC</v>
          </cell>
          <cell r="E5843">
            <v>12.87</v>
          </cell>
          <cell r="F5843">
            <v>32.174999999999997</v>
          </cell>
        </row>
        <row r="5844">
          <cell r="A5844">
            <v>2555104</v>
          </cell>
          <cell r="B5844" t="str">
            <v>25-551-04</v>
          </cell>
          <cell r="C5844" t="str">
            <v xml:space="preserve">MINIPL., 2.0, 4-HOLES, STRAIGHT, SHORT  </v>
          </cell>
          <cell r="D5844">
            <v>5</v>
          </cell>
          <cell r="E5844">
            <v>96.75</v>
          </cell>
          <cell r="F5844">
            <v>241.875</v>
          </cell>
        </row>
        <row r="5845">
          <cell r="A5845">
            <v>2555171</v>
          </cell>
          <cell r="B5845" t="str">
            <v>25-551-71</v>
          </cell>
          <cell r="C5845" t="str">
            <v>MINI PLATE 2.0,4-HOLE,STRA,SHORT,STERILE</v>
          </cell>
          <cell r="D5845" t="str">
            <v>PC</v>
          </cell>
          <cell r="E5845">
            <v>25.29</v>
          </cell>
          <cell r="F5845">
            <v>63.224999999999994</v>
          </cell>
        </row>
        <row r="5846">
          <cell r="A5846">
            <v>2555189</v>
          </cell>
          <cell r="B5846" t="str">
            <v>25-551-89</v>
          </cell>
          <cell r="C5846" t="str">
            <v>TEMPLATE FOR 25-551-04-71 / 50-362-04-71</v>
          </cell>
          <cell r="D5846" t="str">
            <v>PC</v>
          </cell>
          <cell r="E5846">
            <v>21.7</v>
          </cell>
          <cell r="F5846">
            <v>54.25</v>
          </cell>
        </row>
        <row r="5847">
          <cell r="A5847">
            <v>2555191</v>
          </cell>
          <cell r="B5847" t="str">
            <v>25-551-91</v>
          </cell>
          <cell r="C5847" t="str">
            <v xml:space="preserve">MINIPL., 2.0, 4-HOLES, STRAIGHT, SHORT  </v>
          </cell>
          <cell r="D5847" t="str">
            <v>PC</v>
          </cell>
          <cell r="E5847">
            <v>19.53</v>
          </cell>
          <cell r="F5847">
            <v>48.825000000000003</v>
          </cell>
        </row>
        <row r="5848">
          <cell r="A5848">
            <v>2555204</v>
          </cell>
          <cell r="B5848" t="str">
            <v>25-552-04</v>
          </cell>
          <cell r="C5848" t="str">
            <v xml:space="preserve">MINIPL., 2.0, 4-HOLES, STRAIGHT, LONG   </v>
          </cell>
          <cell r="D5848">
            <v>5</v>
          </cell>
          <cell r="E5848">
            <v>96.75</v>
          </cell>
          <cell r="F5848">
            <v>241.875</v>
          </cell>
        </row>
        <row r="5849">
          <cell r="A5849">
            <v>2555271</v>
          </cell>
          <cell r="B5849" t="str">
            <v>25-552-71</v>
          </cell>
          <cell r="C5849" t="str">
            <v>MINI PLATE 2.0,4-HOLE,STRAI,LONG,STERILE</v>
          </cell>
          <cell r="D5849" t="str">
            <v>PC</v>
          </cell>
          <cell r="E5849">
            <v>25.29</v>
          </cell>
          <cell r="F5849">
            <v>63.224999999999994</v>
          </cell>
        </row>
        <row r="5850">
          <cell r="A5850">
            <v>2555289</v>
          </cell>
          <cell r="B5850" t="str">
            <v>25-552-89</v>
          </cell>
          <cell r="C5850" t="str">
            <v xml:space="preserve">TEMPLATE FOR 25-552-04-71               </v>
          </cell>
          <cell r="D5850" t="str">
            <v>PC</v>
          </cell>
          <cell r="E5850">
            <v>21.7</v>
          </cell>
          <cell r="F5850">
            <v>54.25</v>
          </cell>
        </row>
        <row r="5851">
          <cell r="A5851">
            <v>2555291</v>
          </cell>
          <cell r="B5851" t="str">
            <v>25-552-91</v>
          </cell>
          <cell r="C5851" t="str">
            <v xml:space="preserve">MINIPL., 2.0, 4-HOLES, STRAIGHT, LONG   </v>
          </cell>
          <cell r="D5851" t="str">
            <v>PC</v>
          </cell>
          <cell r="E5851">
            <v>19.53</v>
          </cell>
          <cell r="F5851">
            <v>48.825000000000003</v>
          </cell>
        </row>
        <row r="5852">
          <cell r="A5852">
            <v>2555206</v>
          </cell>
          <cell r="B5852" t="str">
            <v>25-552-06</v>
          </cell>
          <cell r="C5852" t="str">
            <v xml:space="preserve">MINIPL., 2.0, 6-HOLES, STRAIGHT, LONG   </v>
          </cell>
          <cell r="D5852">
            <v>5</v>
          </cell>
          <cell r="E5852">
            <v>103.05</v>
          </cell>
          <cell r="F5852">
            <v>257.625</v>
          </cell>
        </row>
        <row r="5853">
          <cell r="A5853">
            <v>2555271</v>
          </cell>
          <cell r="B5853" t="str">
            <v>25-552-71</v>
          </cell>
          <cell r="C5853" t="str">
            <v>MINI PLATE 2.0,6-HOLE,STRAI,LONG,STERILE</v>
          </cell>
          <cell r="D5853" t="str">
            <v>PC</v>
          </cell>
          <cell r="E5853">
            <v>27</v>
          </cell>
          <cell r="F5853">
            <v>67.5</v>
          </cell>
        </row>
        <row r="5854">
          <cell r="A5854">
            <v>2555289</v>
          </cell>
          <cell r="B5854" t="str">
            <v>25-552-89</v>
          </cell>
          <cell r="C5854" t="str">
            <v xml:space="preserve">TEMPLATE FOR 25-552-06-71               </v>
          </cell>
          <cell r="D5854" t="str">
            <v>PC</v>
          </cell>
          <cell r="E5854">
            <v>23</v>
          </cell>
          <cell r="F5854">
            <v>57.5</v>
          </cell>
        </row>
        <row r="5855">
          <cell r="A5855">
            <v>2555291</v>
          </cell>
          <cell r="B5855" t="str">
            <v>25-552-91</v>
          </cell>
          <cell r="C5855" t="str">
            <v xml:space="preserve">MINIPL., 2.0, 6-HOLES, STRAIGHT, LONG   </v>
          </cell>
          <cell r="D5855" t="str">
            <v>PC</v>
          </cell>
          <cell r="E5855">
            <v>20.7</v>
          </cell>
          <cell r="F5855">
            <v>51.75</v>
          </cell>
        </row>
        <row r="5856">
          <cell r="A5856">
            <v>2555305</v>
          </cell>
          <cell r="B5856" t="str">
            <v>25-553-05</v>
          </cell>
          <cell r="C5856" t="str">
            <v xml:space="preserve">MINIPL., 2.0, 5-HOLES, Y-SHAPE, SHORT   </v>
          </cell>
          <cell r="D5856">
            <v>5</v>
          </cell>
          <cell r="E5856">
            <v>165.15</v>
          </cell>
          <cell r="F5856">
            <v>412.875</v>
          </cell>
        </row>
        <row r="5857">
          <cell r="A5857">
            <v>2555371</v>
          </cell>
          <cell r="B5857" t="str">
            <v>25-553-71</v>
          </cell>
          <cell r="C5857" t="str">
            <v>MINI PLATE 2.0,5-HOLE,Y-SH,SHORT,STERILE</v>
          </cell>
          <cell r="D5857" t="str">
            <v>PC</v>
          </cell>
          <cell r="E5857">
            <v>43.38</v>
          </cell>
          <cell r="F5857">
            <v>108.45</v>
          </cell>
        </row>
        <row r="5858">
          <cell r="A5858">
            <v>2555389</v>
          </cell>
          <cell r="B5858" t="str">
            <v>25-553-89</v>
          </cell>
          <cell r="C5858" t="str">
            <v xml:space="preserve">TEMPLATE FOR 25-553-05-71               </v>
          </cell>
          <cell r="D5858" t="str">
            <v>PC</v>
          </cell>
          <cell r="E5858">
            <v>36.700000000000003</v>
          </cell>
          <cell r="F5858">
            <v>91.75</v>
          </cell>
        </row>
        <row r="5859">
          <cell r="A5859">
            <v>2555391</v>
          </cell>
          <cell r="B5859" t="str">
            <v>25-553-91</v>
          </cell>
          <cell r="C5859" t="str">
            <v xml:space="preserve">MINIPL., 2.0, 5-HOLES, Y-SHAPE, SHORT   </v>
          </cell>
          <cell r="D5859" t="str">
            <v>PC</v>
          </cell>
          <cell r="E5859">
            <v>33.299999999999997</v>
          </cell>
          <cell r="F5859">
            <v>83.25</v>
          </cell>
        </row>
        <row r="5860">
          <cell r="A5860">
            <v>2555404</v>
          </cell>
          <cell r="B5860" t="str">
            <v>25-554-04</v>
          </cell>
          <cell r="C5860" t="str">
            <v xml:space="preserve">MINIPL., 2.0, 5-HOLES, Y-SHAPE, LONG    </v>
          </cell>
          <cell r="D5860">
            <v>5</v>
          </cell>
          <cell r="E5860">
            <v>165.15</v>
          </cell>
          <cell r="F5860">
            <v>412.875</v>
          </cell>
        </row>
        <row r="5861">
          <cell r="A5861">
            <v>2555491</v>
          </cell>
          <cell r="B5861" t="str">
            <v>25-554-91</v>
          </cell>
          <cell r="C5861" t="str">
            <v xml:space="preserve">MINIPL., 2.0, 5-HOLES, Y-SHAPE, LONG    </v>
          </cell>
          <cell r="D5861" t="str">
            <v>PC</v>
          </cell>
          <cell r="E5861">
            <v>33.299999999999997</v>
          </cell>
          <cell r="F5861">
            <v>83.25</v>
          </cell>
        </row>
        <row r="5862">
          <cell r="A5862">
            <v>2556006</v>
          </cell>
          <cell r="B5862" t="str">
            <v>25-560-06</v>
          </cell>
          <cell r="C5862" t="str">
            <v xml:space="preserve">MINIPL., 2.0, 6-HOLES, T-SHAPE          </v>
          </cell>
          <cell r="D5862">
            <v>5</v>
          </cell>
          <cell r="E5862">
            <v>155.25</v>
          </cell>
          <cell r="F5862">
            <v>388.125</v>
          </cell>
        </row>
        <row r="5863">
          <cell r="A5863">
            <v>2556091</v>
          </cell>
          <cell r="B5863" t="str">
            <v>25-560-91</v>
          </cell>
          <cell r="C5863" t="str">
            <v xml:space="preserve">MINIPL., 2.0, 6-HOLES, T-SHAPE          </v>
          </cell>
          <cell r="D5863" t="str">
            <v>PC</v>
          </cell>
          <cell r="E5863">
            <v>31.23</v>
          </cell>
          <cell r="F5863">
            <v>78.075000000000003</v>
          </cell>
        </row>
        <row r="5864">
          <cell r="A5864">
            <v>2556105</v>
          </cell>
          <cell r="B5864" t="str">
            <v>25-561-05</v>
          </cell>
          <cell r="C5864" t="str">
            <v xml:space="preserve">MINIPL., 2.0, 5-HOLES, T-SHAPE, LONG    </v>
          </cell>
          <cell r="D5864">
            <v>5</v>
          </cell>
          <cell r="E5864">
            <v>155.25</v>
          </cell>
          <cell r="F5864">
            <v>388.125</v>
          </cell>
        </row>
        <row r="5865">
          <cell r="A5865">
            <v>2556191</v>
          </cell>
          <cell r="B5865" t="str">
            <v>25-561-91</v>
          </cell>
          <cell r="C5865" t="str">
            <v xml:space="preserve">MINIPL., 2.0, 5-HOLES, T-SHAPE, LONG    </v>
          </cell>
          <cell r="D5865" t="str">
            <v>PC</v>
          </cell>
          <cell r="E5865">
            <v>31.23</v>
          </cell>
          <cell r="F5865">
            <v>78.075000000000003</v>
          </cell>
        </row>
        <row r="5866">
          <cell r="A5866">
            <v>2556205</v>
          </cell>
          <cell r="B5866" t="str">
            <v>25-562-05</v>
          </cell>
          <cell r="C5866" t="str">
            <v>MINIPL., 2.0, 5-H,T-SHAPE,MED., 80/100DG</v>
          </cell>
          <cell r="D5866">
            <v>5</v>
          </cell>
          <cell r="E5866">
            <v>155.25</v>
          </cell>
          <cell r="F5866">
            <v>388.125</v>
          </cell>
        </row>
        <row r="5867">
          <cell r="A5867">
            <v>2556291</v>
          </cell>
          <cell r="B5867" t="str">
            <v>25-562-91</v>
          </cell>
          <cell r="C5867" t="str">
            <v>MINIPL., 2.0, 5-H,T-SHAPE,MED., 80/100DG</v>
          </cell>
          <cell r="D5867" t="str">
            <v>PC</v>
          </cell>
          <cell r="E5867">
            <v>31.23</v>
          </cell>
          <cell r="F5867">
            <v>78.075000000000003</v>
          </cell>
        </row>
        <row r="5868">
          <cell r="A5868">
            <v>2556305</v>
          </cell>
          <cell r="B5868" t="str">
            <v>25-563-05</v>
          </cell>
          <cell r="C5868" t="str">
            <v>MINIPL., 2.0, 5-H,T-SHAPE,MED., 100/80DG</v>
          </cell>
          <cell r="D5868">
            <v>5</v>
          </cell>
          <cell r="E5868">
            <v>155.25</v>
          </cell>
          <cell r="F5868">
            <v>388.125</v>
          </cell>
        </row>
        <row r="5869">
          <cell r="A5869">
            <v>2556391</v>
          </cell>
          <cell r="B5869" t="str">
            <v>25-563-91</v>
          </cell>
          <cell r="C5869" t="str">
            <v>MINIPL., 2.0, 5-H,T-SHAPE,MED., 100/80DG</v>
          </cell>
          <cell r="D5869" t="str">
            <v>PC</v>
          </cell>
          <cell r="E5869">
            <v>31.23</v>
          </cell>
          <cell r="F5869">
            <v>78.075000000000003</v>
          </cell>
        </row>
        <row r="5870">
          <cell r="A5870">
            <v>2556404</v>
          </cell>
          <cell r="B5870" t="str">
            <v>25-564-04</v>
          </cell>
          <cell r="C5870" t="str">
            <v>MINIPL., 2.0, 4-HOLES, L-SHAPE, RI,SHORT</v>
          </cell>
          <cell r="D5870">
            <v>5</v>
          </cell>
          <cell r="E5870">
            <v>155.25</v>
          </cell>
          <cell r="F5870">
            <v>388.125</v>
          </cell>
        </row>
        <row r="5871">
          <cell r="A5871">
            <v>2556471</v>
          </cell>
          <cell r="B5871" t="str">
            <v>25-564-71</v>
          </cell>
          <cell r="C5871" t="str">
            <v>MINI PLATE 2.0,4-H,L-SH,RI,SHORT,STERILE</v>
          </cell>
          <cell r="D5871" t="str">
            <v>PC</v>
          </cell>
          <cell r="E5871">
            <v>40.770000000000003</v>
          </cell>
          <cell r="F5871">
            <v>101.92500000000001</v>
          </cell>
        </row>
        <row r="5872">
          <cell r="A5872">
            <v>2556491</v>
          </cell>
          <cell r="B5872" t="str">
            <v>25-564-91</v>
          </cell>
          <cell r="C5872" t="str">
            <v>MINIPL., 2.0, 4-HOLES, L-SHAPE, RI,SHORT</v>
          </cell>
          <cell r="D5872" t="str">
            <v>PC</v>
          </cell>
          <cell r="E5872">
            <v>31.23</v>
          </cell>
          <cell r="F5872">
            <v>78.075000000000003</v>
          </cell>
        </row>
        <row r="5873">
          <cell r="A5873">
            <v>2556504</v>
          </cell>
          <cell r="B5873" t="str">
            <v>25-565-04</v>
          </cell>
          <cell r="C5873" t="str">
            <v>MINIPL., 2.0, 4-HOLES, L-SHAPE, RI, LONG</v>
          </cell>
          <cell r="D5873">
            <v>5</v>
          </cell>
          <cell r="E5873">
            <v>155.25</v>
          </cell>
          <cell r="F5873">
            <v>388.125</v>
          </cell>
        </row>
        <row r="5874">
          <cell r="A5874">
            <v>2556571</v>
          </cell>
          <cell r="B5874" t="str">
            <v>25-565-71</v>
          </cell>
          <cell r="C5874" t="str">
            <v>MINI PLATE 2.0,4-H,L-SHA,RI,LONG,STERILE</v>
          </cell>
          <cell r="D5874" t="str">
            <v>PC</v>
          </cell>
          <cell r="E5874">
            <v>40.770000000000003</v>
          </cell>
          <cell r="F5874">
            <v>101.92500000000001</v>
          </cell>
        </row>
        <row r="5875">
          <cell r="A5875">
            <v>2556591</v>
          </cell>
          <cell r="B5875" t="str">
            <v>25-565-91</v>
          </cell>
          <cell r="C5875" t="str">
            <v>MINIPL., 2.0, 4-HOLES, L-SHAPE, RI, LONG</v>
          </cell>
          <cell r="D5875" t="str">
            <v>PC</v>
          </cell>
          <cell r="E5875">
            <v>31.23</v>
          </cell>
          <cell r="F5875">
            <v>78.075000000000003</v>
          </cell>
        </row>
        <row r="5876">
          <cell r="A5876">
            <v>2556604</v>
          </cell>
          <cell r="B5876" t="str">
            <v>25-566-04</v>
          </cell>
          <cell r="C5876" t="str">
            <v>MINIPL., 2.0, 4-HOLES, L-SHAPE, LE,SHORT</v>
          </cell>
          <cell r="D5876">
            <v>5</v>
          </cell>
          <cell r="E5876">
            <v>155.25</v>
          </cell>
          <cell r="F5876">
            <v>388.125</v>
          </cell>
        </row>
        <row r="5877">
          <cell r="A5877">
            <v>2556671</v>
          </cell>
          <cell r="B5877" t="str">
            <v>25-566-71</v>
          </cell>
          <cell r="C5877" t="str">
            <v>MINI PLATE 2.0,4-H,L-SH,LE,SHORT,STERILE</v>
          </cell>
          <cell r="D5877" t="str">
            <v>PC</v>
          </cell>
          <cell r="E5877">
            <v>40.770000000000003</v>
          </cell>
          <cell r="F5877">
            <v>101.92500000000001</v>
          </cell>
        </row>
        <row r="5878">
          <cell r="A5878">
            <v>2556689</v>
          </cell>
          <cell r="B5878" t="str">
            <v>25-566-89</v>
          </cell>
          <cell r="C5878" t="str">
            <v>TEMPLATE FOR 25-564-04-71 / 25-566-04-71</v>
          </cell>
          <cell r="D5878" t="str">
            <v>PC</v>
          </cell>
          <cell r="E5878">
            <v>34.6</v>
          </cell>
          <cell r="F5878">
            <v>86.5</v>
          </cell>
        </row>
        <row r="5879">
          <cell r="A5879">
            <v>2556691</v>
          </cell>
          <cell r="B5879" t="str">
            <v>25-566-91</v>
          </cell>
          <cell r="C5879" t="str">
            <v>MINIPL., 2.0, 4-HOLES, L-SHAPE, LE,SHORT</v>
          </cell>
          <cell r="D5879" t="str">
            <v>PC</v>
          </cell>
          <cell r="E5879">
            <v>31.23</v>
          </cell>
          <cell r="F5879">
            <v>78.075000000000003</v>
          </cell>
        </row>
        <row r="5880">
          <cell r="A5880">
            <v>2556704</v>
          </cell>
          <cell r="B5880" t="str">
            <v>25-567-04</v>
          </cell>
          <cell r="C5880" t="str">
            <v>MINIPL., 2.0, 4-HOLES, L-SHAPE, LE, LONG</v>
          </cell>
          <cell r="D5880">
            <v>5</v>
          </cell>
          <cell r="E5880">
            <v>155.25</v>
          </cell>
          <cell r="F5880">
            <v>388.125</v>
          </cell>
        </row>
        <row r="5881">
          <cell r="A5881">
            <v>2556771</v>
          </cell>
          <cell r="B5881" t="str">
            <v>25-567-71</v>
          </cell>
          <cell r="C5881" t="str">
            <v>MINI PLATE 2.0,4-H,L-SHA,LE,LONG,STERILE</v>
          </cell>
          <cell r="D5881" t="str">
            <v>PC</v>
          </cell>
          <cell r="E5881">
            <v>40.770000000000003</v>
          </cell>
          <cell r="F5881">
            <v>101.92500000000001</v>
          </cell>
        </row>
        <row r="5882">
          <cell r="A5882">
            <v>2556789</v>
          </cell>
          <cell r="B5882" t="str">
            <v>25-567-89</v>
          </cell>
          <cell r="C5882" t="str">
            <v>TEMPLATE FOR 25-565-04-71 / 25-567-04-71</v>
          </cell>
          <cell r="D5882" t="str">
            <v>PC</v>
          </cell>
          <cell r="E5882">
            <v>34.6</v>
          </cell>
          <cell r="F5882">
            <v>86.5</v>
          </cell>
        </row>
        <row r="5883">
          <cell r="A5883">
            <v>2556791</v>
          </cell>
          <cell r="B5883" t="str">
            <v>25-567-91</v>
          </cell>
          <cell r="C5883" t="str">
            <v>MINIPL., 2.0, 4-HOLES, L-SHAPE, LE, LONG</v>
          </cell>
          <cell r="D5883" t="str">
            <v>PC</v>
          </cell>
          <cell r="E5883">
            <v>31.23</v>
          </cell>
          <cell r="F5883">
            <v>78.075000000000003</v>
          </cell>
        </row>
        <row r="5884">
          <cell r="A5884">
            <v>2556804</v>
          </cell>
          <cell r="B5884" t="str">
            <v>25-568-04</v>
          </cell>
          <cell r="C5884" t="str">
            <v xml:space="preserve">MINIPL., 2.0, 4-HOLES, H-SHAPE          </v>
          </cell>
          <cell r="D5884">
            <v>5</v>
          </cell>
          <cell r="E5884">
            <v>155.25</v>
          </cell>
          <cell r="F5884">
            <v>388.125</v>
          </cell>
        </row>
        <row r="5885">
          <cell r="A5885">
            <v>2556891</v>
          </cell>
          <cell r="B5885" t="str">
            <v>25-568-91</v>
          </cell>
          <cell r="C5885" t="str">
            <v xml:space="preserve">MINIPL., 2.0, 4-HOLES, H-SHAPE          </v>
          </cell>
          <cell r="D5885" t="str">
            <v>PC</v>
          </cell>
          <cell r="E5885">
            <v>31.23</v>
          </cell>
          <cell r="F5885">
            <v>78.075000000000003</v>
          </cell>
        </row>
        <row r="5886">
          <cell r="A5886">
            <v>2556806</v>
          </cell>
          <cell r="B5886" t="str">
            <v>25-568-06</v>
          </cell>
          <cell r="C5886" t="str">
            <v xml:space="preserve">MINIPL., 2.0, 6-HOLES, H-SHAPE          </v>
          </cell>
          <cell r="D5886">
            <v>5</v>
          </cell>
          <cell r="E5886">
            <v>155.25</v>
          </cell>
          <cell r="F5886">
            <v>388.125</v>
          </cell>
        </row>
        <row r="5887">
          <cell r="A5887">
            <v>2556891</v>
          </cell>
          <cell r="B5887" t="str">
            <v>25-568-91</v>
          </cell>
          <cell r="C5887" t="str">
            <v xml:space="preserve">MINIPL., 2.0, 6-HOLES, H-SHAPE          </v>
          </cell>
          <cell r="D5887" t="str">
            <v>PC</v>
          </cell>
          <cell r="E5887">
            <v>31.23</v>
          </cell>
          <cell r="F5887">
            <v>78.075000000000003</v>
          </cell>
        </row>
        <row r="5888">
          <cell r="A5888">
            <v>2556904</v>
          </cell>
          <cell r="B5888" t="str">
            <v>25-569-04</v>
          </cell>
          <cell r="C5888" t="str">
            <v xml:space="preserve">MINIPL., 2.0, 4-HOLES, L-SHAPE, MED.,RI </v>
          </cell>
          <cell r="D5888">
            <v>5</v>
          </cell>
          <cell r="E5888">
            <v>155.25</v>
          </cell>
          <cell r="F5888">
            <v>388.125</v>
          </cell>
        </row>
        <row r="5889">
          <cell r="A5889">
            <v>2556971</v>
          </cell>
          <cell r="B5889" t="str">
            <v>25-569-71</v>
          </cell>
          <cell r="C5889" t="str">
            <v>MINI PLATE 2.0,4-HO,L-SHA,MED,RI,STERILE</v>
          </cell>
          <cell r="D5889" t="str">
            <v>PC</v>
          </cell>
          <cell r="E5889">
            <v>40.770000000000003</v>
          </cell>
          <cell r="F5889">
            <v>101.92500000000001</v>
          </cell>
        </row>
        <row r="5890">
          <cell r="A5890">
            <v>2556991</v>
          </cell>
          <cell r="B5890" t="str">
            <v>25-569-91</v>
          </cell>
          <cell r="C5890" t="str">
            <v xml:space="preserve">MINIPL., 2.0, 4-HOLES, L-SHAPE, MED.,RI </v>
          </cell>
          <cell r="D5890" t="str">
            <v>PC</v>
          </cell>
          <cell r="E5890">
            <v>31.23</v>
          </cell>
          <cell r="F5890">
            <v>78.075000000000003</v>
          </cell>
        </row>
        <row r="5891">
          <cell r="A5891">
            <v>2557006</v>
          </cell>
          <cell r="B5891" t="str">
            <v>25-570-06</v>
          </cell>
          <cell r="C5891" t="str">
            <v>MINIPL., 2.0, 6-HOLES, DBL-Y-SHAPE, MED.</v>
          </cell>
          <cell r="D5891">
            <v>5</v>
          </cell>
          <cell r="E5891">
            <v>209.25</v>
          </cell>
          <cell r="F5891">
            <v>523.125</v>
          </cell>
        </row>
        <row r="5892">
          <cell r="A5892">
            <v>2557091</v>
          </cell>
          <cell r="B5892" t="str">
            <v>25-570-91</v>
          </cell>
          <cell r="C5892" t="str">
            <v>MINIPL., 2.0, 6-HOLES, DBL-Y-SHAPE, MED.</v>
          </cell>
          <cell r="D5892" t="str">
            <v>PC</v>
          </cell>
          <cell r="E5892">
            <v>42.21</v>
          </cell>
          <cell r="F5892">
            <v>105.52500000000001</v>
          </cell>
        </row>
        <row r="5893">
          <cell r="A5893">
            <v>2557104</v>
          </cell>
          <cell r="B5893" t="str">
            <v>25-571-04</v>
          </cell>
          <cell r="C5893" t="str">
            <v xml:space="preserve">MINIPL., 2.0, 4-HOLES, L-SHAPE, MED.    </v>
          </cell>
          <cell r="D5893">
            <v>5</v>
          </cell>
          <cell r="E5893">
            <v>155.25</v>
          </cell>
          <cell r="F5893">
            <v>388.125</v>
          </cell>
        </row>
        <row r="5894">
          <cell r="A5894">
            <v>2557171</v>
          </cell>
          <cell r="B5894" t="str">
            <v>25-571-71</v>
          </cell>
          <cell r="C5894" t="str">
            <v>MINI PLATE 2.0,4-HO,L-SHA,MED,LE,STERILE</v>
          </cell>
          <cell r="D5894" t="str">
            <v>PC</v>
          </cell>
          <cell r="E5894">
            <v>40.770000000000003</v>
          </cell>
          <cell r="F5894">
            <v>101.92500000000001</v>
          </cell>
        </row>
        <row r="5895">
          <cell r="A5895">
            <v>2557189</v>
          </cell>
          <cell r="B5895" t="str">
            <v>25-571-89</v>
          </cell>
          <cell r="C5895" t="str">
            <v xml:space="preserve">TEMPLATE F.25-569/571/ 50-375/377-04-71 </v>
          </cell>
          <cell r="D5895" t="str">
            <v>PC</v>
          </cell>
          <cell r="E5895">
            <v>34.6</v>
          </cell>
          <cell r="F5895">
            <v>86.5</v>
          </cell>
        </row>
        <row r="5896">
          <cell r="A5896">
            <v>2557191</v>
          </cell>
          <cell r="B5896" t="str">
            <v>25-571-91</v>
          </cell>
          <cell r="C5896" t="str">
            <v xml:space="preserve">MINIPL., 2.0, 4-HOLES, L-SHAPE, MED.    </v>
          </cell>
          <cell r="D5896" t="str">
            <v>PC</v>
          </cell>
          <cell r="E5896">
            <v>31.23</v>
          </cell>
          <cell r="F5896">
            <v>78.075000000000003</v>
          </cell>
        </row>
        <row r="5897">
          <cell r="A5897">
            <v>2557106</v>
          </cell>
          <cell r="B5897" t="str">
            <v>25-571-06</v>
          </cell>
          <cell r="C5897" t="str">
            <v>MINIPL., 2.0, 8-HOLES, DBL-Y-SHAPE, LONG</v>
          </cell>
          <cell r="D5897">
            <v>5</v>
          </cell>
          <cell r="E5897">
            <v>281.7</v>
          </cell>
          <cell r="F5897">
            <v>704.25</v>
          </cell>
        </row>
        <row r="5898">
          <cell r="A5898">
            <v>2557191</v>
          </cell>
          <cell r="B5898" t="str">
            <v>25-571-91</v>
          </cell>
          <cell r="C5898" t="str">
            <v>MINIPL., 2.0, 8-HOLES, DBL-Y-SHAPE, LONG</v>
          </cell>
          <cell r="D5898" t="str">
            <v>PC</v>
          </cell>
          <cell r="E5898">
            <v>56.88</v>
          </cell>
          <cell r="F5898">
            <v>142.20000000000002</v>
          </cell>
        </row>
        <row r="5899">
          <cell r="A5899">
            <v>2557306</v>
          </cell>
          <cell r="B5899" t="str">
            <v>25-573-06</v>
          </cell>
          <cell r="C5899" t="str">
            <v>MINIPL., 2.0, 6-HOLES, DBL-Y-SHAPE,SHORT</v>
          </cell>
          <cell r="D5899">
            <v>5</v>
          </cell>
          <cell r="E5899">
            <v>209.25</v>
          </cell>
          <cell r="F5899">
            <v>523.125</v>
          </cell>
        </row>
        <row r="5900">
          <cell r="A5900">
            <v>2557371</v>
          </cell>
          <cell r="B5900" t="str">
            <v>25-573-71</v>
          </cell>
          <cell r="C5900" t="str">
            <v>MINI PLATE 2.0,6-H,DBL-Y-SHAPE,SHORT,STE</v>
          </cell>
          <cell r="D5900" t="str">
            <v>PC</v>
          </cell>
          <cell r="E5900">
            <v>55.08</v>
          </cell>
          <cell r="F5900">
            <v>137.69999999999999</v>
          </cell>
        </row>
        <row r="5901">
          <cell r="A5901">
            <v>2557389</v>
          </cell>
          <cell r="B5901" t="str">
            <v>25-573-89</v>
          </cell>
          <cell r="C5901" t="str">
            <v xml:space="preserve">TEMPLATE FOR 25-573-06-71               </v>
          </cell>
          <cell r="D5901" t="str">
            <v>PC</v>
          </cell>
          <cell r="E5901">
            <v>46.8</v>
          </cell>
          <cell r="F5901">
            <v>117</v>
          </cell>
        </row>
        <row r="5902">
          <cell r="A5902">
            <v>2557391</v>
          </cell>
          <cell r="B5902" t="str">
            <v>25-573-91</v>
          </cell>
          <cell r="C5902" t="str">
            <v>MINIPL., 2.0, 6-HOLES, DBL-Y-SHAPE,SHORT</v>
          </cell>
          <cell r="D5902" t="str">
            <v>PC</v>
          </cell>
          <cell r="E5902">
            <v>42.21</v>
          </cell>
          <cell r="F5902">
            <v>105.52500000000001</v>
          </cell>
        </row>
        <row r="5903">
          <cell r="A5903">
            <v>2557405</v>
          </cell>
          <cell r="B5903" t="str">
            <v>25-574-05</v>
          </cell>
          <cell r="C5903" t="str">
            <v xml:space="preserve">MINIPL., 2.0, 5-HOLES, LONG, RI         </v>
          </cell>
          <cell r="D5903">
            <v>5</v>
          </cell>
          <cell r="E5903">
            <v>155.25</v>
          </cell>
          <cell r="F5903">
            <v>388.125</v>
          </cell>
        </row>
        <row r="5904">
          <cell r="A5904">
            <v>2557491</v>
          </cell>
          <cell r="B5904" t="str">
            <v>25-574-91</v>
          </cell>
          <cell r="C5904" t="str">
            <v xml:space="preserve">MINIPL., 2.0, 5-HOLES, L-SHAPE, RI      </v>
          </cell>
          <cell r="D5904" t="str">
            <v>PC</v>
          </cell>
          <cell r="E5904">
            <v>31.23</v>
          </cell>
          <cell r="F5904">
            <v>78.075000000000003</v>
          </cell>
        </row>
        <row r="5905">
          <cell r="A5905">
            <v>2557505</v>
          </cell>
          <cell r="B5905" t="str">
            <v>25-575-05</v>
          </cell>
          <cell r="C5905" t="str">
            <v xml:space="preserve">MINIPL., 2.0, 5-HOLES, LONG, LE         </v>
          </cell>
          <cell r="D5905">
            <v>5</v>
          </cell>
          <cell r="E5905">
            <v>155.25</v>
          </cell>
          <cell r="F5905">
            <v>388.125</v>
          </cell>
        </row>
        <row r="5906">
          <cell r="A5906">
            <v>2557591</v>
          </cell>
          <cell r="B5906" t="str">
            <v>25-575-91</v>
          </cell>
          <cell r="C5906" t="str">
            <v xml:space="preserve">MINIPL., 2.0, 5-HOLES, L-SHAPE, LE      </v>
          </cell>
          <cell r="D5906" t="str">
            <v>PC</v>
          </cell>
          <cell r="E5906">
            <v>31.23</v>
          </cell>
          <cell r="F5906">
            <v>78.075000000000003</v>
          </cell>
        </row>
        <row r="5907">
          <cell r="A5907">
            <v>2557606</v>
          </cell>
          <cell r="B5907" t="str">
            <v>25-576-06</v>
          </cell>
          <cell r="C5907" t="str">
            <v>MINIPL., 2.0, 6-HOLES, L-SHAPE, SHORT,RI</v>
          </cell>
          <cell r="D5907">
            <v>5</v>
          </cell>
          <cell r="E5907">
            <v>185.4</v>
          </cell>
          <cell r="F5907">
            <v>463.5</v>
          </cell>
        </row>
        <row r="5908">
          <cell r="A5908">
            <v>2557691</v>
          </cell>
          <cell r="B5908" t="str">
            <v>25-576-91</v>
          </cell>
          <cell r="C5908" t="str">
            <v>MINIPL., 2.0, 6-HOLES, L-SHAPE, SHORT,RI</v>
          </cell>
          <cell r="D5908" t="str">
            <v>PC</v>
          </cell>
          <cell r="E5908">
            <v>37.35</v>
          </cell>
          <cell r="F5908">
            <v>93.375</v>
          </cell>
        </row>
        <row r="5909">
          <cell r="A5909">
            <v>2557706</v>
          </cell>
          <cell r="B5909" t="str">
            <v>25-577-06</v>
          </cell>
          <cell r="C5909" t="str">
            <v>MINIPL., 2.0, 6-HOLES, L-SHAPE, SHORT,LE</v>
          </cell>
          <cell r="D5909">
            <v>5</v>
          </cell>
          <cell r="E5909">
            <v>185.4</v>
          </cell>
          <cell r="F5909">
            <v>463.5</v>
          </cell>
        </row>
        <row r="5910">
          <cell r="A5910">
            <v>2557791</v>
          </cell>
          <cell r="B5910" t="str">
            <v>25-577-91</v>
          </cell>
          <cell r="C5910" t="str">
            <v>MINIPL., 2.0, 6-HOLES, L-SHAPE, SHORT,LE</v>
          </cell>
          <cell r="D5910" t="str">
            <v>PC</v>
          </cell>
          <cell r="E5910">
            <v>37.35</v>
          </cell>
          <cell r="F5910">
            <v>93.375</v>
          </cell>
        </row>
        <row r="5911">
          <cell r="A5911">
            <v>2557806</v>
          </cell>
          <cell r="B5911" t="str">
            <v>25-578-06</v>
          </cell>
          <cell r="C5911" t="str">
            <v>MINIPL., 2.0, 6-HOLES, L-SHAPE, LONG, RI</v>
          </cell>
          <cell r="D5911">
            <v>5</v>
          </cell>
          <cell r="E5911">
            <v>185.4</v>
          </cell>
          <cell r="F5911">
            <v>463.5</v>
          </cell>
        </row>
        <row r="5912">
          <cell r="A5912">
            <v>2557891</v>
          </cell>
          <cell r="B5912" t="str">
            <v>25-578-91</v>
          </cell>
          <cell r="C5912" t="str">
            <v>MINIPL., 2.0, 6-HOLES, L-SHAPE, LONG, RI</v>
          </cell>
          <cell r="D5912" t="str">
            <v>PC</v>
          </cell>
          <cell r="E5912">
            <v>37.35</v>
          </cell>
          <cell r="F5912">
            <v>93.375</v>
          </cell>
        </row>
        <row r="5913">
          <cell r="A5913">
            <v>2557906</v>
          </cell>
          <cell r="B5913" t="str">
            <v>25-579-06</v>
          </cell>
          <cell r="C5913" t="str">
            <v>MINIPL., 2.0, 6-HOLES, L-SHAPE, LONG, LE</v>
          </cell>
          <cell r="D5913">
            <v>5</v>
          </cell>
          <cell r="E5913">
            <v>185.4</v>
          </cell>
          <cell r="F5913">
            <v>463.5</v>
          </cell>
        </row>
        <row r="5914">
          <cell r="A5914">
            <v>2557991</v>
          </cell>
          <cell r="B5914" t="str">
            <v>25-579-91</v>
          </cell>
          <cell r="C5914" t="str">
            <v>MINIPL., 2.0, 6-HOLES, L-SHAPE, LONG, LE</v>
          </cell>
          <cell r="D5914" t="str">
            <v>PC</v>
          </cell>
          <cell r="E5914">
            <v>37.35</v>
          </cell>
          <cell r="F5914">
            <v>93.375</v>
          </cell>
        </row>
        <row r="5915">
          <cell r="A5915">
            <v>2560105</v>
          </cell>
          <cell r="B5915" t="str">
            <v>25-601-05</v>
          </cell>
          <cell r="C5915" t="str">
            <v xml:space="preserve">TI-CENTRE-DRIVE MICRO SCREWS 1,2X5MM    </v>
          </cell>
          <cell r="D5915">
            <v>5</v>
          </cell>
          <cell r="E5915">
            <v>74.52</v>
          </cell>
          <cell r="F5915">
            <v>186.29999999999998</v>
          </cell>
        </row>
        <row r="5916">
          <cell r="A5916">
            <v>2560107</v>
          </cell>
          <cell r="B5916" t="str">
            <v>25-601-07</v>
          </cell>
          <cell r="C5916" t="str">
            <v xml:space="preserve">TI-CENTRE-DRIVE MICRO SCREWS 1,2X7MM    </v>
          </cell>
          <cell r="D5916">
            <v>5</v>
          </cell>
          <cell r="E5916">
            <v>76.95</v>
          </cell>
          <cell r="F5916">
            <v>192.375</v>
          </cell>
        </row>
        <row r="5917">
          <cell r="A5917">
            <v>2560109</v>
          </cell>
          <cell r="B5917" t="str">
            <v>25-601-09</v>
          </cell>
          <cell r="C5917" t="str">
            <v xml:space="preserve">TI-CENTRE-DRIVE MICRO SCREWS 1,2X9MM    </v>
          </cell>
          <cell r="D5917">
            <v>5</v>
          </cell>
          <cell r="E5917">
            <v>87.03</v>
          </cell>
          <cell r="F5917">
            <v>217.57499999999999</v>
          </cell>
        </row>
        <row r="5918">
          <cell r="A5918">
            <v>2560111</v>
          </cell>
          <cell r="B5918" t="str">
            <v>25-601-11</v>
          </cell>
          <cell r="C5918" t="str">
            <v xml:space="preserve">TI-CENTRE-DRIVE MICRO SCREWS 1,2X11MM   </v>
          </cell>
          <cell r="D5918">
            <v>5</v>
          </cell>
          <cell r="E5918">
            <v>70.290000000000006</v>
          </cell>
          <cell r="F5918">
            <v>175.72500000000002</v>
          </cell>
        </row>
        <row r="5919">
          <cell r="A5919">
            <v>2560113</v>
          </cell>
          <cell r="B5919" t="str">
            <v>25-601-13</v>
          </cell>
          <cell r="C5919" t="str">
            <v xml:space="preserve">TI-CENTRE-DRIVE MICRO SCREWS 1,2X13MM   </v>
          </cell>
          <cell r="D5919">
            <v>5</v>
          </cell>
          <cell r="E5919">
            <v>72</v>
          </cell>
          <cell r="F5919">
            <v>180</v>
          </cell>
        </row>
        <row r="5920">
          <cell r="A5920">
            <v>2560710</v>
          </cell>
          <cell r="B5920" t="str">
            <v>25-607-10</v>
          </cell>
          <cell r="C5920" t="str">
            <v xml:space="preserve">NAVICULAR HOLLOW SCREW 4,0MM            </v>
          </cell>
          <cell r="D5920">
            <v>5</v>
          </cell>
          <cell r="E5920">
            <v>55.25</v>
          </cell>
          <cell r="F5920">
            <v>138.125</v>
          </cell>
        </row>
        <row r="5921">
          <cell r="A5921">
            <v>2560712</v>
          </cell>
          <cell r="B5921" t="str">
            <v>25-607-12</v>
          </cell>
          <cell r="C5921" t="str">
            <v xml:space="preserve">NAVICULAR HOLLOW SCREW 4,0MM            </v>
          </cell>
          <cell r="D5921">
            <v>5</v>
          </cell>
          <cell r="E5921">
            <v>55.25</v>
          </cell>
          <cell r="F5921">
            <v>138.125</v>
          </cell>
        </row>
        <row r="5922">
          <cell r="A5922">
            <v>2560714</v>
          </cell>
          <cell r="B5922" t="str">
            <v>25-607-14</v>
          </cell>
          <cell r="C5922" t="str">
            <v xml:space="preserve">NAVICULAR HOLLOW SCREW 4,0MM            </v>
          </cell>
          <cell r="D5922">
            <v>5</v>
          </cell>
          <cell r="E5922">
            <v>55.25</v>
          </cell>
          <cell r="F5922">
            <v>138.125</v>
          </cell>
        </row>
        <row r="5923">
          <cell r="A5923">
            <v>2560716</v>
          </cell>
          <cell r="B5923" t="str">
            <v>25-607-16</v>
          </cell>
          <cell r="C5923" t="str">
            <v xml:space="preserve">NAVICULAR HOLLOW SCREW 4,0MM            </v>
          </cell>
          <cell r="D5923">
            <v>5</v>
          </cell>
          <cell r="E5923">
            <v>55.25</v>
          </cell>
          <cell r="F5923">
            <v>138.125</v>
          </cell>
        </row>
        <row r="5924">
          <cell r="A5924">
            <v>2560718</v>
          </cell>
          <cell r="B5924" t="str">
            <v>25-607-18</v>
          </cell>
          <cell r="C5924" t="str">
            <v xml:space="preserve">NAVICULAR HOLLOW SCREW 4,0MM            </v>
          </cell>
          <cell r="D5924">
            <v>5</v>
          </cell>
          <cell r="E5924">
            <v>55.25</v>
          </cell>
          <cell r="F5924">
            <v>138.125</v>
          </cell>
        </row>
        <row r="5925">
          <cell r="A5925">
            <v>2560720</v>
          </cell>
          <cell r="B5925" t="str">
            <v>25-607-20</v>
          </cell>
          <cell r="C5925" t="str">
            <v xml:space="preserve">NAVICULAR HOLLOW SCREW 4,0MM            </v>
          </cell>
          <cell r="D5925">
            <v>5</v>
          </cell>
          <cell r="E5925">
            <v>55.25</v>
          </cell>
          <cell r="F5925">
            <v>138.125</v>
          </cell>
        </row>
        <row r="5926">
          <cell r="A5926">
            <v>2560722</v>
          </cell>
          <cell r="B5926" t="str">
            <v>25-607-22</v>
          </cell>
          <cell r="C5926" t="str">
            <v xml:space="preserve">NAVICULAR HOLLOW SCREW 4,0MM            </v>
          </cell>
          <cell r="D5926">
            <v>5</v>
          </cell>
          <cell r="E5926">
            <v>62.56</v>
          </cell>
          <cell r="F5926">
            <v>156.4</v>
          </cell>
        </row>
        <row r="5927">
          <cell r="A5927">
            <v>2560724</v>
          </cell>
          <cell r="B5927" t="str">
            <v>25-607-24</v>
          </cell>
          <cell r="C5927" t="str">
            <v xml:space="preserve">NAVICULAR HOLLOW SCREW 4,0MM            </v>
          </cell>
          <cell r="D5927">
            <v>5</v>
          </cell>
          <cell r="E5927">
            <v>62.56</v>
          </cell>
          <cell r="F5927">
            <v>156.4</v>
          </cell>
        </row>
        <row r="5928">
          <cell r="A5928">
            <v>2560726</v>
          </cell>
          <cell r="B5928" t="str">
            <v>25-607-26</v>
          </cell>
          <cell r="C5928" t="str">
            <v xml:space="preserve">NAVICULAR HOLLOW SCREW 4,0MM            </v>
          </cell>
          <cell r="D5928">
            <v>5</v>
          </cell>
          <cell r="E5928">
            <v>62.56</v>
          </cell>
          <cell r="F5928">
            <v>156.4</v>
          </cell>
        </row>
        <row r="5929">
          <cell r="A5929">
            <v>2560728</v>
          </cell>
          <cell r="B5929" t="str">
            <v>25-607-28</v>
          </cell>
          <cell r="C5929" t="str">
            <v xml:space="preserve">NAVICULAR HOLLOW SCREW 4,0MM            </v>
          </cell>
          <cell r="D5929">
            <v>5</v>
          </cell>
          <cell r="E5929">
            <v>62.56</v>
          </cell>
          <cell r="F5929">
            <v>156.4</v>
          </cell>
        </row>
        <row r="5930">
          <cell r="A5930">
            <v>2560730</v>
          </cell>
          <cell r="B5930" t="str">
            <v>25-607-30</v>
          </cell>
          <cell r="C5930" t="str">
            <v xml:space="preserve">NAVICULAR HOLLOW SCREW 4,0MM            </v>
          </cell>
          <cell r="D5930">
            <v>5</v>
          </cell>
          <cell r="E5930">
            <v>62.56</v>
          </cell>
          <cell r="F5930">
            <v>156.4</v>
          </cell>
        </row>
        <row r="5931">
          <cell r="A5931">
            <v>2561525</v>
          </cell>
          <cell r="B5931" t="str">
            <v>25-615-25</v>
          </cell>
          <cell r="C5931" t="str">
            <v xml:space="preserve">MALLEOLAR HOLLOW SCREW 4,5MM            </v>
          </cell>
          <cell r="D5931">
            <v>5</v>
          </cell>
          <cell r="E5931">
            <v>70.89</v>
          </cell>
          <cell r="F5931">
            <v>177.22499999999999</v>
          </cell>
        </row>
        <row r="5932">
          <cell r="A5932">
            <v>2561530</v>
          </cell>
          <cell r="B5932" t="str">
            <v>25-615-30</v>
          </cell>
          <cell r="C5932" t="str">
            <v xml:space="preserve">MALLEOLAR HOLLOW SCREW 4,5MM            </v>
          </cell>
          <cell r="D5932">
            <v>5</v>
          </cell>
          <cell r="E5932">
            <v>75.48</v>
          </cell>
          <cell r="F5932">
            <v>188.70000000000002</v>
          </cell>
        </row>
        <row r="5933">
          <cell r="A5933">
            <v>2561535</v>
          </cell>
          <cell r="B5933" t="str">
            <v>25-615-35</v>
          </cell>
          <cell r="C5933" t="str">
            <v xml:space="preserve">MALLEOLAR HOLLOW SCREW 4,5MM            </v>
          </cell>
          <cell r="D5933">
            <v>5</v>
          </cell>
          <cell r="E5933">
            <v>75.48</v>
          </cell>
          <cell r="F5933">
            <v>188.70000000000002</v>
          </cell>
        </row>
        <row r="5934">
          <cell r="A5934">
            <v>2561540</v>
          </cell>
          <cell r="B5934" t="str">
            <v>25-615-40</v>
          </cell>
          <cell r="C5934" t="str">
            <v xml:space="preserve">MALLEOLAR HOLLOW SCREW 4,5MM            </v>
          </cell>
          <cell r="D5934">
            <v>5</v>
          </cell>
          <cell r="E5934">
            <v>84.58</v>
          </cell>
          <cell r="F5934">
            <v>211.45</v>
          </cell>
        </row>
        <row r="5935">
          <cell r="A5935">
            <v>2561545</v>
          </cell>
          <cell r="B5935" t="str">
            <v>25-615-45</v>
          </cell>
          <cell r="C5935" t="str">
            <v xml:space="preserve">MALLEOLAR HOLLOW SCREW 4,5MM            </v>
          </cell>
          <cell r="D5935">
            <v>5</v>
          </cell>
          <cell r="E5935">
            <v>84.58</v>
          </cell>
          <cell r="F5935">
            <v>211.45</v>
          </cell>
        </row>
        <row r="5936">
          <cell r="A5936">
            <v>2561550</v>
          </cell>
          <cell r="B5936" t="str">
            <v>25-615-50</v>
          </cell>
          <cell r="C5936" t="str">
            <v xml:space="preserve">MALLEOLAR HOLLOW SCREW 4,5X50MM         </v>
          </cell>
          <cell r="D5936">
            <v>5</v>
          </cell>
          <cell r="E5936">
            <v>94.78</v>
          </cell>
          <cell r="F5936">
            <v>236.95</v>
          </cell>
        </row>
        <row r="5937">
          <cell r="A5937">
            <v>2561555</v>
          </cell>
          <cell r="B5937" t="str">
            <v>25-615-55</v>
          </cell>
          <cell r="C5937" t="str">
            <v xml:space="preserve">MALLEOLAR HOLLOW SCREW 4,5X55MM         </v>
          </cell>
          <cell r="D5937">
            <v>5</v>
          </cell>
          <cell r="E5937">
            <v>94.78</v>
          </cell>
          <cell r="F5937">
            <v>236.95</v>
          </cell>
        </row>
        <row r="5938">
          <cell r="A5938">
            <v>2561600</v>
          </cell>
          <cell r="B5938" t="str">
            <v>25-616-00</v>
          </cell>
          <cell r="C5938" t="str">
            <v xml:space="preserve">HOLLOW SCREW 7MM/THREAD 16MM            </v>
          </cell>
          <cell r="D5938">
            <v>5</v>
          </cell>
          <cell r="E5938">
            <v>208.25</v>
          </cell>
          <cell r="F5938">
            <v>520.625</v>
          </cell>
        </row>
        <row r="5939">
          <cell r="A5939">
            <v>2561605</v>
          </cell>
          <cell r="B5939" t="str">
            <v>25-616-05</v>
          </cell>
          <cell r="C5939" t="str">
            <v xml:space="preserve">HOLLOW SCREW 7MM/THREAD 16MM            </v>
          </cell>
          <cell r="D5939">
            <v>5</v>
          </cell>
          <cell r="E5939">
            <v>208.25</v>
          </cell>
          <cell r="F5939">
            <v>520.625</v>
          </cell>
        </row>
        <row r="5940">
          <cell r="A5940">
            <v>2561610</v>
          </cell>
          <cell r="B5940" t="str">
            <v>25-616-10</v>
          </cell>
          <cell r="C5940" t="str">
            <v xml:space="preserve">HOLLOW SCREW 7MM/THREAD 16MM            </v>
          </cell>
          <cell r="D5940">
            <v>5</v>
          </cell>
          <cell r="E5940">
            <v>208.25</v>
          </cell>
          <cell r="F5940">
            <v>520.625</v>
          </cell>
        </row>
        <row r="5941">
          <cell r="A5941">
            <v>2561615</v>
          </cell>
          <cell r="B5941" t="str">
            <v>25-616-15</v>
          </cell>
          <cell r="C5941" t="str">
            <v xml:space="preserve">HOLLOW SCREW 7MM/THREAD 16MM            </v>
          </cell>
          <cell r="D5941">
            <v>5</v>
          </cell>
          <cell r="E5941">
            <v>208.25</v>
          </cell>
          <cell r="F5941">
            <v>520.625</v>
          </cell>
        </row>
        <row r="5942">
          <cell r="A5942">
            <v>2561620</v>
          </cell>
          <cell r="B5942" t="str">
            <v>25-616-20</v>
          </cell>
          <cell r="C5942" t="str">
            <v xml:space="preserve">HOLLOW SCREW 7MM/THREAD 16MM            </v>
          </cell>
          <cell r="D5942">
            <v>5</v>
          </cell>
          <cell r="E5942">
            <v>208.25</v>
          </cell>
          <cell r="F5942">
            <v>520.625</v>
          </cell>
        </row>
        <row r="5943">
          <cell r="A5943">
            <v>2561625</v>
          </cell>
          <cell r="B5943" t="str">
            <v>25-616-25</v>
          </cell>
          <cell r="C5943" t="str">
            <v xml:space="preserve">HOLLOW SCREW 7MM/THREAD 16MM            </v>
          </cell>
          <cell r="D5943">
            <v>5</v>
          </cell>
          <cell r="E5943">
            <v>131.75</v>
          </cell>
          <cell r="F5943">
            <v>329.375</v>
          </cell>
        </row>
        <row r="5944">
          <cell r="A5944">
            <v>2561630</v>
          </cell>
          <cell r="B5944" t="str">
            <v>25-616-30</v>
          </cell>
          <cell r="C5944" t="str">
            <v xml:space="preserve">HOLLOW SCREW 7MM/THREAD 16MM            </v>
          </cell>
          <cell r="D5944">
            <v>5</v>
          </cell>
          <cell r="E5944">
            <v>131.75</v>
          </cell>
          <cell r="F5944">
            <v>329.375</v>
          </cell>
        </row>
        <row r="5945">
          <cell r="A5945">
            <v>2561635</v>
          </cell>
          <cell r="B5945" t="str">
            <v>25-616-35</v>
          </cell>
          <cell r="C5945" t="str">
            <v xml:space="preserve">HOLLOW SCREW 7MM/THREAD 16MM            </v>
          </cell>
          <cell r="D5945">
            <v>5</v>
          </cell>
          <cell r="E5945">
            <v>131.75</v>
          </cell>
          <cell r="F5945">
            <v>329.375</v>
          </cell>
        </row>
        <row r="5946">
          <cell r="A5946">
            <v>2561640</v>
          </cell>
          <cell r="B5946" t="str">
            <v>25-616-40</v>
          </cell>
          <cell r="C5946" t="str">
            <v xml:space="preserve">HOLLOW SCREW 7MM/THREAD 16MM            </v>
          </cell>
          <cell r="D5946">
            <v>5</v>
          </cell>
          <cell r="E5946">
            <v>131.75</v>
          </cell>
          <cell r="F5946">
            <v>329.375</v>
          </cell>
        </row>
        <row r="5947">
          <cell r="A5947">
            <v>2561645</v>
          </cell>
          <cell r="B5947" t="str">
            <v>25-616-45</v>
          </cell>
          <cell r="C5947" t="str">
            <v xml:space="preserve">HOLLOW SCREW 7MM/THREAD 16MM            </v>
          </cell>
          <cell r="D5947">
            <v>5</v>
          </cell>
          <cell r="E5947">
            <v>131.75</v>
          </cell>
          <cell r="F5947">
            <v>329.375</v>
          </cell>
        </row>
        <row r="5948">
          <cell r="A5948">
            <v>2561650</v>
          </cell>
          <cell r="B5948" t="str">
            <v>25-616-50</v>
          </cell>
          <cell r="C5948" t="str">
            <v xml:space="preserve">HOLLOW SCREW 7MM/THREAD 16MM            </v>
          </cell>
          <cell r="D5948">
            <v>5</v>
          </cell>
          <cell r="E5948">
            <v>131.75</v>
          </cell>
          <cell r="F5948">
            <v>329.375</v>
          </cell>
        </row>
        <row r="5949">
          <cell r="A5949">
            <v>2561655</v>
          </cell>
          <cell r="B5949" t="str">
            <v>25-616-55</v>
          </cell>
          <cell r="C5949" t="str">
            <v xml:space="preserve">HOLLOW SCREW 7MM/THREAD 16MM            </v>
          </cell>
          <cell r="D5949">
            <v>5</v>
          </cell>
          <cell r="E5949">
            <v>131.75</v>
          </cell>
          <cell r="F5949">
            <v>329.375</v>
          </cell>
        </row>
        <row r="5950">
          <cell r="A5950">
            <v>2561660</v>
          </cell>
          <cell r="B5950" t="str">
            <v>25-616-60</v>
          </cell>
          <cell r="C5950" t="str">
            <v xml:space="preserve">HOLLOW SCREW 7MM/THREAD 16MM            </v>
          </cell>
          <cell r="D5950">
            <v>5</v>
          </cell>
          <cell r="E5950">
            <v>131.75</v>
          </cell>
          <cell r="F5950">
            <v>329.375</v>
          </cell>
        </row>
        <row r="5951">
          <cell r="A5951">
            <v>2561665</v>
          </cell>
          <cell r="B5951" t="str">
            <v>25-616-65</v>
          </cell>
          <cell r="C5951" t="str">
            <v xml:space="preserve">HOLLOW SCREW 7MM/THREAD 16MM            </v>
          </cell>
          <cell r="D5951">
            <v>5</v>
          </cell>
          <cell r="E5951">
            <v>159.38</v>
          </cell>
          <cell r="F5951">
            <v>398.45</v>
          </cell>
        </row>
        <row r="5952">
          <cell r="A5952">
            <v>2561670</v>
          </cell>
          <cell r="B5952" t="str">
            <v>25-616-70</v>
          </cell>
          <cell r="C5952" t="str">
            <v xml:space="preserve">HOLLOW SCREW 7MM/THREAD 16MM            </v>
          </cell>
          <cell r="D5952">
            <v>5</v>
          </cell>
          <cell r="E5952">
            <v>159.38</v>
          </cell>
          <cell r="F5952">
            <v>398.45</v>
          </cell>
        </row>
        <row r="5953">
          <cell r="A5953">
            <v>2561675</v>
          </cell>
          <cell r="B5953" t="str">
            <v>25-616-75</v>
          </cell>
          <cell r="C5953" t="str">
            <v xml:space="preserve">HOLLOW SCREW 7MM/THREAD 16MM            </v>
          </cell>
          <cell r="D5953">
            <v>5</v>
          </cell>
          <cell r="E5953">
            <v>159.38</v>
          </cell>
          <cell r="F5953">
            <v>398.45</v>
          </cell>
        </row>
        <row r="5954">
          <cell r="A5954">
            <v>2561680</v>
          </cell>
          <cell r="B5954" t="str">
            <v>25-616-80</v>
          </cell>
          <cell r="C5954" t="str">
            <v xml:space="preserve">HOLLOW SCREW 7MM/THREAD 16MM            </v>
          </cell>
          <cell r="D5954">
            <v>5</v>
          </cell>
          <cell r="E5954">
            <v>159.38</v>
          </cell>
          <cell r="F5954">
            <v>398.45</v>
          </cell>
        </row>
        <row r="5955">
          <cell r="A5955">
            <v>2561685</v>
          </cell>
          <cell r="B5955" t="str">
            <v>25-616-85</v>
          </cell>
          <cell r="C5955" t="str">
            <v xml:space="preserve">HOLLOW SCREW 7MM/THREAD 16MM            </v>
          </cell>
          <cell r="D5955">
            <v>5</v>
          </cell>
          <cell r="E5955">
            <v>159.38</v>
          </cell>
          <cell r="F5955">
            <v>398.45</v>
          </cell>
        </row>
        <row r="5956">
          <cell r="A5956">
            <v>2561690</v>
          </cell>
          <cell r="B5956" t="str">
            <v>25-616-90</v>
          </cell>
          <cell r="C5956" t="str">
            <v xml:space="preserve">HOLLOW SCREW 7MM/THREAD 16MM            </v>
          </cell>
          <cell r="D5956">
            <v>5</v>
          </cell>
          <cell r="E5956">
            <v>159.38</v>
          </cell>
          <cell r="F5956">
            <v>398.45</v>
          </cell>
        </row>
        <row r="5957">
          <cell r="A5957">
            <v>2561695</v>
          </cell>
          <cell r="B5957" t="str">
            <v>25-616-95</v>
          </cell>
          <cell r="C5957" t="str">
            <v xml:space="preserve">HOLLOW SCREW 7MM/THREAD 16MM            </v>
          </cell>
          <cell r="D5957">
            <v>5</v>
          </cell>
          <cell r="E5957">
            <v>159.38</v>
          </cell>
          <cell r="F5957">
            <v>398.45</v>
          </cell>
        </row>
        <row r="5958">
          <cell r="A5958">
            <v>2561700</v>
          </cell>
          <cell r="B5958" t="str">
            <v>25-617-00</v>
          </cell>
          <cell r="C5958" t="str">
            <v xml:space="preserve">HOLLOW SCREW 7MM/THREAD 32MM            </v>
          </cell>
          <cell r="D5958">
            <v>5</v>
          </cell>
          <cell r="E5958">
            <v>187.85</v>
          </cell>
          <cell r="F5958">
            <v>469.625</v>
          </cell>
        </row>
        <row r="5959">
          <cell r="A5959">
            <v>2561705</v>
          </cell>
          <cell r="B5959" t="str">
            <v>25-617-05</v>
          </cell>
          <cell r="C5959" t="str">
            <v xml:space="preserve">HOLLOW SCREW 7MM/THREAD 32MM            </v>
          </cell>
          <cell r="D5959">
            <v>5</v>
          </cell>
          <cell r="E5959">
            <v>187.85</v>
          </cell>
          <cell r="F5959">
            <v>469.625</v>
          </cell>
        </row>
        <row r="5960">
          <cell r="A5960">
            <v>2561710</v>
          </cell>
          <cell r="B5960" t="str">
            <v>25-617-10</v>
          </cell>
          <cell r="C5960" t="str">
            <v xml:space="preserve">HOLLOW SCREW 7MM/THREAD 32MM            </v>
          </cell>
          <cell r="D5960">
            <v>5</v>
          </cell>
          <cell r="E5960">
            <v>187.85</v>
          </cell>
          <cell r="F5960">
            <v>469.625</v>
          </cell>
        </row>
        <row r="5961">
          <cell r="A5961">
            <v>2561715</v>
          </cell>
          <cell r="B5961" t="str">
            <v>25-617-15</v>
          </cell>
          <cell r="C5961" t="str">
            <v xml:space="preserve">HOLLOW SCREW 7MM/THREAD 32MM            </v>
          </cell>
          <cell r="D5961">
            <v>5</v>
          </cell>
          <cell r="E5961">
            <v>187.85</v>
          </cell>
          <cell r="F5961">
            <v>469.625</v>
          </cell>
        </row>
        <row r="5962">
          <cell r="A5962">
            <v>2561720</v>
          </cell>
          <cell r="B5962" t="str">
            <v>25-617-20</v>
          </cell>
          <cell r="C5962" t="str">
            <v xml:space="preserve">HOLLOW SCREW 7MM/THREAD 32MM            </v>
          </cell>
          <cell r="D5962">
            <v>5</v>
          </cell>
          <cell r="E5962">
            <v>187.85</v>
          </cell>
          <cell r="F5962">
            <v>469.625</v>
          </cell>
        </row>
        <row r="5963">
          <cell r="A5963">
            <v>2561735</v>
          </cell>
          <cell r="B5963" t="str">
            <v>25-617-35</v>
          </cell>
          <cell r="C5963" t="str">
            <v xml:space="preserve">HOLLOW SCREW 7MM/THREAD 32MM            </v>
          </cell>
          <cell r="D5963">
            <v>5</v>
          </cell>
          <cell r="E5963">
            <v>150.44999999999999</v>
          </cell>
          <cell r="F5963">
            <v>376.125</v>
          </cell>
        </row>
        <row r="5964">
          <cell r="A5964">
            <v>2561740</v>
          </cell>
          <cell r="B5964" t="str">
            <v>25-617-40</v>
          </cell>
          <cell r="C5964" t="str">
            <v xml:space="preserve">HOLLOW SCREW 7MM/THREAD 32MM            </v>
          </cell>
          <cell r="D5964">
            <v>5</v>
          </cell>
          <cell r="E5964">
            <v>150.44999999999999</v>
          </cell>
          <cell r="F5964">
            <v>376.125</v>
          </cell>
        </row>
        <row r="5965">
          <cell r="A5965">
            <v>2561745</v>
          </cell>
          <cell r="B5965" t="str">
            <v>25-617-45</v>
          </cell>
          <cell r="C5965" t="str">
            <v xml:space="preserve">HOLLOW SCREW 7MM/THREAD 32MM            </v>
          </cell>
          <cell r="D5965">
            <v>5</v>
          </cell>
          <cell r="E5965">
            <v>150.44999999999999</v>
          </cell>
          <cell r="F5965">
            <v>376.125</v>
          </cell>
        </row>
        <row r="5966">
          <cell r="A5966">
            <v>2561750</v>
          </cell>
          <cell r="B5966" t="str">
            <v>25-617-50</v>
          </cell>
          <cell r="C5966" t="str">
            <v xml:space="preserve">HOLLOW SCREW 7MM/THREAD 32MM            </v>
          </cell>
          <cell r="D5966">
            <v>5</v>
          </cell>
          <cell r="E5966">
            <v>150.44999999999999</v>
          </cell>
          <cell r="F5966">
            <v>376.125</v>
          </cell>
        </row>
        <row r="5967">
          <cell r="A5967">
            <v>2561755</v>
          </cell>
          <cell r="B5967" t="str">
            <v>25-617-55</v>
          </cell>
          <cell r="C5967" t="str">
            <v xml:space="preserve">HOLLOW SCREW 7MM/THREAD 32MM            </v>
          </cell>
          <cell r="D5967">
            <v>5</v>
          </cell>
          <cell r="E5967">
            <v>150.44999999999999</v>
          </cell>
          <cell r="F5967">
            <v>376.125</v>
          </cell>
        </row>
        <row r="5968">
          <cell r="A5968">
            <v>2561760</v>
          </cell>
          <cell r="B5968" t="str">
            <v>25-617-60</v>
          </cell>
          <cell r="C5968" t="str">
            <v xml:space="preserve">HOLLOW SCREW 7MM/THREAD 32MM            </v>
          </cell>
          <cell r="D5968">
            <v>5</v>
          </cell>
          <cell r="E5968">
            <v>150.44999999999999</v>
          </cell>
          <cell r="F5968">
            <v>376.125</v>
          </cell>
        </row>
        <row r="5969">
          <cell r="A5969">
            <v>2561765</v>
          </cell>
          <cell r="B5969" t="str">
            <v>25-617-65</v>
          </cell>
          <cell r="C5969" t="str">
            <v xml:space="preserve">HOLLOW SCREW 7MM/THREAD 32MM            </v>
          </cell>
          <cell r="D5969">
            <v>5</v>
          </cell>
          <cell r="E5969">
            <v>150.44999999999999</v>
          </cell>
          <cell r="F5969">
            <v>376.125</v>
          </cell>
        </row>
        <row r="5970">
          <cell r="A5970">
            <v>2561770</v>
          </cell>
          <cell r="B5970" t="str">
            <v>25-617-70</v>
          </cell>
          <cell r="C5970" t="str">
            <v xml:space="preserve">HOLLOW SCREW 7MM/THREAD 32MM            </v>
          </cell>
          <cell r="D5970">
            <v>5</v>
          </cell>
          <cell r="E5970">
            <v>164.48</v>
          </cell>
          <cell r="F5970">
            <v>411.2</v>
          </cell>
        </row>
        <row r="5971">
          <cell r="A5971">
            <v>2561775</v>
          </cell>
          <cell r="B5971" t="str">
            <v>25-617-75</v>
          </cell>
          <cell r="C5971" t="str">
            <v xml:space="preserve">HOLLOW SCREW 7MM/THREAD 32MM            </v>
          </cell>
          <cell r="D5971">
            <v>5</v>
          </cell>
          <cell r="E5971">
            <v>164.48</v>
          </cell>
          <cell r="F5971">
            <v>411.2</v>
          </cell>
        </row>
        <row r="5972">
          <cell r="A5972">
            <v>2561780</v>
          </cell>
          <cell r="B5972" t="str">
            <v>25-617-80</v>
          </cell>
          <cell r="C5972" t="str">
            <v xml:space="preserve">HOLLOW SCREW 7MM/THREAD 32MM            </v>
          </cell>
          <cell r="D5972">
            <v>5</v>
          </cell>
          <cell r="E5972">
            <v>164.48</v>
          </cell>
          <cell r="F5972">
            <v>411.2</v>
          </cell>
        </row>
        <row r="5973">
          <cell r="A5973">
            <v>2561785</v>
          </cell>
          <cell r="B5973" t="str">
            <v>25-617-85</v>
          </cell>
          <cell r="C5973" t="str">
            <v xml:space="preserve">HOLLOW SCREW 7MM/THREAD 32MM            </v>
          </cell>
          <cell r="D5973">
            <v>5</v>
          </cell>
          <cell r="E5973">
            <v>164.48</v>
          </cell>
          <cell r="F5973">
            <v>411.2</v>
          </cell>
        </row>
        <row r="5974">
          <cell r="A5974">
            <v>2561790</v>
          </cell>
          <cell r="B5974" t="str">
            <v>25-617-90</v>
          </cell>
          <cell r="C5974" t="str">
            <v xml:space="preserve">HOLLOW SCREW 7MM/THREAD 32MM            </v>
          </cell>
          <cell r="D5974">
            <v>5</v>
          </cell>
          <cell r="E5974">
            <v>164.48</v>
          </cell>
          <cell r="F5974">
            <v>411.2</v>
          </cell>
        </row>
        <row r="5975">
          <cell r="A5975">
            <v>2561795</v>
          </cell>
          <cell r="B5975" t="str">
            <v>25-617-95</v>
          </cell>
          <cell r="C5975" t="str">
            <v xml:space="preserve">HOLLOW SCREW 7MM/THREAD 32MM            </v>
          </cell>
          <cell r="D5975">
            <v>5</v>
          </cell>
          <cell r="E5975">
            <v>164.48</v>
          </cell>
          <cell r="F5975">
            <v>411.2</v>
          </cell>
        </row>
        <row r="5976">
          <cell r="A5976">
            <v>2562013</v>
          </cell>
          <cell r="B5976" t="str">
            <v>25-620-13</v>
          </cell>
          <cell r="C5976" t="str">
            <v xml:space="preserve">WASHER F.HOLLOW SCREW 7 MM              </v>
          </cell>
          <cell r="D5976" t="str">
            <v>PC</v>
          </cell>
          <cell r="E5976">
            <v>1.52</v>
          </cell>
          <cell r="F5976">
            <v>3.8</v>
          </cell>
        </row>
        <row r="5977">
          <cell r="A5977">
            <v>2562016</v>
          </cell>
          <cell r="B5977" t="str">
            <v>25-620-16</v>
          </cell>
          <cell r="C5977" t="str">
            <v xml:space="preserve">WASHER F.HOLLOW SCREW 7 MM              </v>
          </cell>
          <cell r="D5977" t="str">
            <v>PC</v>
          </cell>
          <cell r="E5977">
            <v>1.52</v>
          </cell>
          <cell r="F5977">
            <v>3.8</v>
          </cell>
        </row>
        <row r="5978">
          <cell r="A5978">
            <v>2562019</v>
          </cell>
          <cell r="B5978" t="str">
            <v>25-620-19</v>
          </cell>
          <cell r="C5978" t="str">
            <v xml:space="preserve">WASHER F.HOLLOW SCREW 7 MM              </v>
          </cell>
          <cell r="D5978" t="str">
            <v>PC</v>
          </cell>
          <cell r="E5978">
            <v>1.52</v>
          </cell>
          <cell r="F5978">
            <v>3.8</v>
          </cell>
        </row>
        <row r="5979">
          <cell r="A5979">
            <v>2562210</v>
          </cell>
          <cell r="B5979" t="str">
            <v>25-622-10</v>
          </cell>
          <cell r="C5979" t="str">
            <v xml:space="preserve">GUIDE PIN 1,6/FOR 7MM SCREW             </v>
          </cell>
          <cell r="D5979" t="str">
            <v>PC</v>
          </cell>
          <cell r="E5979">
            <v>1.53</v>
          </cell>
          <cell r="F5979">
            <v>3.8250000000000002</v>
          </cell>
        </row>
        <row r="5980">
          <cell r="A5980">
            <v>2562215</v>
          </cell>
          <cell r="B5980" t="str">
            <v>25-622-15</v>
          </cell>
          <cell r="C5980" t="str">
            <v xml:space="preserve">GUIDE PIN 1,6/FOR 7MM SCREW             </v>
          </cell>
          <cell r="D5980" t="str">
            <v>PC</v>
          </cell>
          <cell r="E5980">
            <v>1.53</v>
          </cell>
          <cell r="F5980">
            <v>3.8250000000000002</v>
          </cell>
        </row>
        <row r="5981">
          <cell r="A5981">
            <v>2562220</v>
          </cell>
          <cell r="B5981" t="str">
            <v>25-622-20</v>
          </cell>
          <cell r="C5981" t="str">
            <v xml:space="preserve">GUIDE PIN 1,6/FOR 7MM SCREW             </v>
          </cell>
          <cell r="D5981" t="str">
            <v>PC</v>
          </cell>
          <cell r="E5981">
            <v>1.53</v>
          </cell>
          <cell r="F5981">
            <v>3.8250000000000002</v>
          </cell>
        </row>
        <row r="5982">
          <cell r="A5982">
            <v>2562410</v>
          </cell>
          <cell r="B5982" t="str">
            <v>25-624-10</v>
          </cell>
          <cell r="C5982" t="str">
            <v xml:space="preserve">GUIDE PIN 1,0/MALL.+NAVICUL.            </v>
          </cell>
          <cell r="D5982" t="str">
            <v>PC</v>
          </cell>
          <cell r="E5982">
            <v>1.33</v>
          </cell>
          <cell r="F5982">
            <v>3.3250000000000002</v>
          </cell>
        </row>
        <row r="5983">
          <cell r="A5983">
            <v>2562415</v>
          </cell>
          <cell r="B5983" t="str">
            <v>25-624-15</v>
          </cell>
          <cell r="C5983" t="str">
            <v xml:space="preserve">GUIDE PIN 1,0/MALL.+NAVICUL.            </v>
          </cell>
          <cell r="D5983" t="str">
            <v>PC</v>
          </cell>
          <cell r="E5983">
            <v>1.33</v>
          </cell>
          <cell r="F5983">
            <v>3.3250000000000002</v>
          </cell>
        </row>
        <row r="5984">
          <cell r="A5984">
            <v>2562600</v>
          </cell>
          <cell r="B5984" t="str">
            <v>25-626-00</v>
          </cell>
          <cell r="C5984" t="str">
            <v xml:space="preserve">CORTEX-REAMER Ï  7MM                    </v>
          </cell>
          <cell r="D5984" t="str">
            <v>PC</v>
          </cell>
          <cell r="E5984">
            <v>43.78</v>
          </cell>
          <cell r="F5984">
            <v>109.45</v>
          </cell>
        </row>
        <row r="5985">
          <cell r="A5985">
            <v>2562605</v>
          </cell>
          <cell r="B5985" t="str">
            <v>25-626-05</v>
          </cell>
          <cell r="C5985" t="str">
            <v xml:space="preserve">DRILL BIT Ï 5 MM                        </v>
          </cell>
          <cell r="D5985" t="str">
            <v>PC</v>
          </cell>
          <cell r="E5985">
            <v>60.78</v>
          </cell>
          <cell r="F5985">
            <v>151.94999999999999</v>
          </cell>
        </row>
        <row r="5986">
          <cell r="A5986">
            <v>2562610</v>
          </cell>
          <cell r="B5986" t="str">
            <v>25-626-10</v>
          </cell>
          <cell r="C5986" t="str">
            <v xml:space="preserve">TAP Ï 7MM                               </v>
          </cell>
          <cell r="D5986" t="str">
            <v>PC</v>
          </cell>
          <cell r="E5986">
            <v>68.680000000000007</v>
          </cell>
          <cell r="F5986">
            <v>171.70000000000002</v>
          </cell>
        </row>
        <row r="5987">
          <cell r="A5987">
            <v>2562615</v>
          </cell>
          <cell r="B5987" t="str">
            <v>25-626-15</v>
          </cell>
          <cell r="C5987" t="str">
            <v xml:space="preserve">T-HANDLE HEX.KEY FOR Ï 7,0MM            </v>
          </cell>
          <cell r="D5987" t="str">
            <v>PC</v>
          </cell>
          <cell r="E5987">
            <v>84.75</v>
          </cell>
          <cell r="F5987">
            <v>211.875</v>
          </cell>
        </row>
        <row r="5988">
          <cell r="A5988">
            <v>2562620</v>
          </cell>
          <cell r="B5988" t="str">
            <v>25-626-20</v>
          </cell>
          <cell r="C5988" t="str">
            <v xml:space="preserve">TISSURE PROTECTOR SLEEVE                </v>
          </cell>
          <cell r="D5988" t="str">
            <v>PC</v>
          </cell>
          <cell r="E5988">
            <v>99.03</v>
          </cell>
          <cell r="F5988">
            <v>247.57499999999999</v>
          </cell>
        </row>
        <row r="5989">
          <cell r="A5989">
            <v>2562800</v>
          </cell>
          <cell r="B5989" t="str">
            <v>25-628-00</v>
          </cell>
          <cell r="C5989" t="str">
            <v xml:space="preserve">CORTEX-REAMER 4,5MM                     </v>
          </cell>
          <cell r="D5989" t="str">
            <v>PC</v>
          </cell>
          <cell r="E5989">
            <v>56.19</v>
          </cell>
          <cell r="F5989">
            <v>140.47499999999999</v>
          </cell>
        </row>
        <row r="5990">
          <cell r="A5990">
            <v>2562803</v>
          </cell>
          <cell r="B5990" t="str">
            <v>25-628-03</v>
          </cell>
          <cell r="C5990" t="str">
            <v xml:space="preserve">TAP 4,5 MM                              </v>
          </cell>
          <cell r="D5990" t="str">
            <v>PC</v>
          </cell>
          <cell r="E5990">
            <v>74.89</v>
          </cell>
          <cell r="F5990">
            <v>187.22499999999999</v>
          </cell>
        </row>
        <row r="5991">
          <cell r="A5991">
            <v>2562810</v>
          </cell>
          <cell r="B5991" t="str">
            <v>25-628-10</v>
          </cell>
          <cell r="C5991" t="str">
            <v xml:space="preserve">T-HANDLE HEX.KEY FOR 4,5MM              </v>
          </cell>
          <cell r="D5991" t="str">
            <v>PC</v>
          </cell>
          <cell r="E5991">
            <v>97.33</v>
          </cell>
          <cell r="F5991">
            <v>243.32499999999999</v>
          </cell>
        </row>
        <row r="5992">
          <cell r="A5992">
            <v>2563005</v>
          </cell>
          <cell r="B5992" t="str">
            <v>25-630-05</v>
          </cell>
          <cell r="C5992" t="str">
            <v xml:space="preserve">T-HANDLE HEX.KEY FOR 4,0MM              </v>
          </cell>
          <cell r="D5992" t="str">
            <v>PC</v>
          </cell>
          <cell r="E5992">
            <v>80.16</v>
          </cell>
          <cell r="F5992">
            <v>200.39999999999998</v>
          </cell>
        </row>
        <row r="5993">
          <cell r="A5993">
            <v>2565000</v>
          </cell>
          <cell r="B5993" t="str">
            <v>25-650-00</v>
          </cell>
          <cell r="C5993" t="str">
            <v xml:space="preserve">BLANK GRAY CLIP CARTRIDGE               </v>
          </cell>
          <cell r="D5993" t="str">
            <v>PC</v>
          </cell>
          <cell r="E5993">
            <v>1.02</v>
          </cell>
          <cell r="F5993">
            <v>2.5499999999999998</v>
          </cell>
        </row>
        <row r="5994">
          <cell r="A5994">
            <v>2565001</v>
          </cell>
          <cell r="B5994" t="str">
            <v>25-650-01</v>
          </cell>
          <cell r="C5994" t="str">
            <v xml:space="preserve">SCREW LENGTH MEASURING CLIP, 1.0 BLUE   </v>
          </cell>
          <cell r="D5994" t="str">
            <v>PC</v>
          </cell>
          <cell r="E5994">
            <v>1.38</v>
          </cell>
          <cell r="F5994">
            <v>3.4499999999999997</v>
          </cell>
        </row>
        <row r="5995">
          <cell r="A5995">
            <v>2565002</v>
          </cell>
          <cell r="B5995" t="str">
            <v>25-650-02</v>
          </cell>
          <cell r="C5995" t="str">
            <v xml:space="preserve">SCREW LENGTH MEASURING CLIP, 1.5 GREEN  </v>
          </cell>
          <cell r="D5995" t="str">
            <v>PC</v>
          </cell>
          <cell r="E5995">
            <v>1.38</v>
          </cell>
          <cell r="F5995">
            <v>3.4499999999999997</v>
          </cell>
        </row>
        <row r="5996">
          <cell r="A5996">
            <v>2565003</v>
          </cell>
          <cell r="B5996" t="str">
            <v>25-650-03</v>
          </cell>
          <cell r="C5996" t="str">
            <v xml:space="preserve">SCREW LENGTH MEASURING CLIP, 2.0 RED    </v>
          </cell>
          <cell r="D5996" t="str">
            <v>PC</v>
          </cell>
          <cell r="E5996">
            <v>1.38</v>
          </cell>
          <cell r="F5996">
            <v>3.4499999999999997</v>
          </cell>
        </row>
        <row r="5997">
          <cell r="A5997">
            <v>2565004</v>
          </cell>
          <cell r="B5997" t="str">
            <v>25-650-04</v>
          </cell>
          <cell r="C5997" t="str">
            <v xml:space="preserve">SCREW LENGTH MEASURING CLIP, 2.3 BLACK  </v>
          </cell>
          <cell r="D5997" t="str">
            <v>PC</v>
          </cell>
          <cell r="E5997">
            <v>1.38</v>
          </cell>
          <cell r="F5997">
            <v>3.4499999999999997</v>
          </cell>
        </row>
        <row r="5998">
          <cell r="A5998">
            <v>2565005</v>
          </cell>
          <cell r="B5998" t="str">
            <v>25-650-05</v>
          </cell>
          <cell r="C5998" t="str">
            <v xml:space="preserve">SCREW LENGTH MEASURING CLIP, 2.7 WHITE  </v>
          </cell>
          <cell r="D5998" t="str">
            <v>PC</v>
          </cell>
          <cell r="E5998">
            <v>1.38</v>
          </cell>
          <cell r="F5998">
            <v>3.4499999999999997</v>
          </cell>
        </row>
        <row r="5999">
          <cell r="A5999">
            <v>2565101</v>
          </cell>
          <cell r="B5999" t="str">
            <v>25-651-01</v>
          </cell>
          <cell r="C5999" t="str">
            <v xml:space="preserve">SCREW DIAMETER MEASURING CLIP           </v>
          </cell>
          <cell r="D5999" t="str">
            <v>PC</v>
          </cell>
          <cell r="E5999">
            <v>28.2</v>
          </cell>
          <cell r="F5999">
            <v>70.5</v>
          </cell>
        </row>
        <row r="6000">
          <cell r="A6000">
            <v>2565205</v>
          </cell>
          <cell r="B6000" t="str">
            <v>25-652-05</v>
          </cell>
          <cell r="C6000" t="str">
            <v xml:space="preserve">TI-CHAMPY MINI SCREWS 2X5MM             </v>
          </cell>
          <cell r="D6000">
            <v>5</v>
          </cell>
          <cell r="E6000">
            <v>30.6</v>
          </cell>
          <cell r="F6000">
            <v>76.5</v>
          </cell>
        </row>
        <row r="6001">
          <cell r="A6001">
            <v>2565206</v>
          </cell>
          <cell r="B6001" t="str">
            <v>25-652-06</v>
          </cell>
          <cell r="C6001" t="str">
            <v xml:space="preserve">TI-CHAMPY MINI SCREWS 2X6MM             </v>
          </cell>
          <cell r="D6001">
            <v>5</v>
          </cell>
          <cell r="E6001">
            <v>30.6</v>
          </cell>
          <cell r="F6001">
            <v>76.5</v>
          </cell>
        </row>
        <row r="6002">
          <cell r="A6002">
            <v>2565207</v>
          </cell>
          <cell r="B6002" t="str">
            <v>25-652-07</v>
          </cell>
          <cell r="C6002" t="str">
            <v xml:space="preserve">TI-CHAMPY MINI SCREWS 2X7MM             </v>
          </cell>
          <cell r="D6002">
            <v>5</v>
          </cell>
          <cell r="E6002">
            <v>30.6</v>
          </cell>
          <cell r="F6002">
            <v>76.5</v>
          </cell>
        </row>
        <row r="6003">
          <cell r="A6003">
            <v>2565209</v>
          </cell>
          <cell r="B6003" t="str">
            <v>25-652-09</v>
          </cell>
          <cell r="C6003" t="str">
            <v xml:space="preserve">TI-CHAMPY MINI SCREWS 2X9MM             </v>
          </cell>
          <cell r="D6003">
            <v>5</v>
          </cell>
          <cell r="E6003">
            <v>34.92</v>
          </cell>
          <cell r="F6003">
            <v>87.300000000000011</v>
          </cell>
        </row>
        <row r="6004">
          <cell r="A6004">
            <v>2565211</v>
          </cell>
          <cell r="B6004" t="str">
            <v>25-652-11</v>
          </cell>
          <cell r="C6004" t="str">
            <v xml:space="preserve">TI-CHAMPY MINI SCREWS 2X11MM            </v>
          </cell>
          <cell r="D6004">
            <v>5</v>
          </cell>
          <cell r="E6004">
            <v>34.92</v>
          </cell>
          <cell r="F6004">
            <v>87.300000000000011</v>
          </cell>
        </row>
        <row r="6005">
          <cell r="A6005">
            <v>2565213</v>
          </cell>
          <cell r="B6005" t="str">
            <v>25-652-13</v>
          </cell>
          <cell r="C6005" t="str">
            <v xml:space="preserve">TI-CHAMPY MINI SCREWS 2X13MM            </v>
          </cell>
          <cell r="D6005">
            <v>5</v>
          </cell>
          <cell r="E6005">
            <v>37.71</v>
          </cell>
          <cell r="F6005">
            <v>94.275000000000006</v>
          </cell>
        </row>
        <row r="6006">
          <cell r="A6006">
            <v>2565215</v>
          </cell>
          <cell r="B6006" t="str">
            <v>25-652-15</v>
          </cell>
          <cell r="C6006" t="str">
            <v xml:space="preserve">TI-CHAMPY MINI SCREWS 2X15MM            </v>
          </cell>
          <cell r="D6006">
            <v>5</v>
          </cell>
          <cell r="E6006">
            <v>37.71</v>
          </cell>
          <cell r="F6006">
            <v>94.275000000000006</v>
          </cell>
        </row>
        <row r="6007">
          <cell r="A6007">
            <v>2565217</v>
          </cell>
          <cell r="B6007" t="str">
            <v>25-652-17</v>
          </cell>
          <cell r="C6007" t="str">
            <v xml:space="preserve">TI-CHAMPY MINI SCREWS 2X17MM            </v>
          </cell>
          <cell r="D6007">
            <v>5</v>
          </cell>
          <cell r="E6007">
            <v>42.39</v>
          </cell>
          <cell r="F6007">
            <v>105.97499999999999</v>
          </cell>
        </row>
        <row r="6008">
          <cell r="A6008">
            <v>2565219</v>
          </cell>
          <cell r="B6008" t="str">
            <v>25-652-19</v>
          </cell>
          <cell r="C6008" t="str">
            <v xml:space="preserve">TI-CHAMPY MINI SCREWS 2X19MM            </v>
          </cell>
          <cell r="D6008">
            <v>5</v>
          </cell>
          <cell r="E6008">
            <v>42.39</v>
          </cell>
          <cell r="F6008">
            <v>105.97499999999999</v>
          </cell>
        </row>
        <row r="6009">
          <cell r="A6009">
            <v>2565235</v>
          </cell>
          <cell r="B6009" t="str">
            <v>25-652-35</v>
          </cell>
          <cell r="C6009" t="str">
            <v xml:space="preserve">CHAMPY MINI SCREWS STEEL 2X5MM          </v>
          </cell>
          <cell r="D6009">
            <v>5</v>
          </cell>
          <cell r="E6009">
            <v>17.82</v>
          </cell>
          <cell r="F6009">
            <v>44.55</v>
          </cell>
        </row>
        <row r="6010">
          <cell r="A6010">
            <v>2565236</v>
          </cell>
          <cell r="B6010" t="str">
            <v>25-652-36</v>
          </cell>
          <cell r="C6010" t="str">
            <v xml:space="preserve">CHAMPY MINI SCREWS STEEL 2X6MM          </v>
          </cell>
          <cell r="D6010">
            <v>5</v>
          </cell>
          <cell r="E6010">
            <v>17.82</v>
          </cell>
          <cell r="F6010">
            <v>44.55</v>
          </cell>
        </row>
        <row r="6011">
          <cell r="A6011">
            <v>2565237</v>
          </cell>
          <cell r="B6011" t="str">
            <v>25-652-37</v>
          </cell>
          <cell r="C6011" t="str">
            <v xml:space="preserve">CHAMPY MINI SCREWS STEEL 2X7MM          </v>
          </cell>
          <cell r="D6011">
            <v>5</v>
          </cell>
          <cell r="E6011">
            <v>17.82</v>
          </cell>
          <cell r="F6011">
            <v>44.55</v>
          </cell>
        </row>
        <row r="6012">
          <cell r="A6012">
            <v>2565239</v>
          </cell>
          <cell r="B6012" t="str">
            <v>25-652-39</v>
          </cell>
          <cell r="C6012" t="str">
            <v xml:space="preserve">CHAMPY MINI SCREWS STEEL 2X9MM          </v>
          </cell>
          <cell r="D6012">
            <v>5</v>
          </cell>
          <cell r="E6012">
            <v>22.05</v>
          </cell>
          <cell r="F6012">
            <v>55.125</v>
          </cell>
        </row>
        <row r="6013">
          <cell r="A6013">
            <v>2565241</v>
          </cell>
          <cell r="B6013" t="str">
            <v>25-652-41</v>
          </cell>
          <cell r="C6013" t="str">
            <v xml:space="preserve">CHAMPY MINI SCREWS STEEL 2X11MM         </v>
          </cell>
          <cell r="D6013">
            <v>5</v>
          </cell>
          <cell r="E6013">
            <v>22.05</v>
          </cell>
          <cell r="F6013">
            <v>55.125</v>
          </cell>
        </row>
        <row r="6014">
          <cell r="A6014">
            <v>2565243</v>
          </cell>
          <cell r="B6014" t="str">
            <v>25-652-43</v>
          </cell>
          <cell r="C6014" t="str">
            <v xml:space="preserve">CHAMPY MINI SCREWS STEEL 2X13MM         </v>
          </cell>
          <cell r="D6014">
            <v>5</v>
          </cell>
          <cell r="E6014">
            <v>24.57</v>
          </cell>
          <cell r="F6014">
            <v>61.424999999999997</v>
          </cell>
        </row>
        <row r="6015">
          <cell r="A6015">
            <v>2565245</v>
          </cell>
          <cell r="B6015" t="str">
            <v>25-652-45</v>
          </cell>
          <cell r="C6015" t="str">
            <v xml:space="preserve">CHAMPY MINI SCREWS STEEL 2X15MM         </v>
          </cell>
          <cell r="D6015">
            <v>5</v>
          </cell>
          <cell r="E6015">
            <v>24.57</v>
          </cell>
          <cell r="F6015">
            <v>61.424999999999997</v>
          </cell>
        </row>
        <row r="6016">
          <cell r="A6016">
            <v>2565247</v>
          </cell>
          <cell r="B6016" t="str">
            <v>25-652-47</v>
          </cell>
          <cell r="C6016" t="str">
            <v xml:space="preserve">CHAMPY MINI SCREWS STEEL 2X17MM         </v>
          </cell>
          <cell r="D6016">
            <v>5</v>
          </cell>
          <cell r="E6016">
            <v>26.82</v>
          </cell>
          <cell r="F6016">
            <v>67.05</v>
          </cell>
        </row>
        <row r="6017">
          <cell r="A6017">
            <v>2565249</v>
          </cell>
          <cell r="B6017" t="str">
            <v>25-652-49</v>
          </cell>
          <cell r="C6017" t="str">
            <v xml:space="preserve">CHAMPY MINI SCREWS STEEL 2X19MM         </v>
          </cell>
          <cell r="D6017">
            <v>5</v>
          </cell>
          <cell r="E6017">
            <v>26.82</v>
          </cell>
          <cell r="F6017">
            <v>67.05</v>
          </cell>
        </row>
        <row r="6018">
          <cell r="A6018">
            <v>2565305</v>
          </cell>
          <cell r="B6018" t="str">
            <v>25-653-05</v>
          </cell>
          <cell r="C6018" t="str">
            <v xml:space="preserve">TI-MINI SLOT SCREWS STANDARD 2X5MM      </v>
          </cell>
          <cell r="D6018">
            <v>5</v>
          </cell>
          <cell r="E6018">
            <v>30.69</v>
          </cell>
          <cell r="F6018">
            <v>76.725000000000009</v>
          </cell>
        </row>
        <row r="6019">
          <cell r="A6019">
            <v>2565307</v>
          </cell>
          <cell r="B6019" t="str">
            <v>25-653-07</v>
          </cell>
          <cell r="C6019" t="str">
            <v xml:space="preserve">TI-MINI SLOT SCREWS STANDARD 2X7MM      </v>
          </cell>
          <cell r="D6019">
            <v>5</v>
          </cell>
          <cell r="E6019">
            <v>30.69</v>
          </cell>
          <cell r="F6019">
            <v>76.725000000000009</v>
          </cell>
        </row>
        <row r="6020">
          <cell r="A6020">
            <v>2565309</v>
          </cell>
          <cell r="B6020" t="str">
            <v>25-653-09</v>
          </cell>
          <cell r="C6020" t="str">
            <v xml:space="preserve">TI-MINI SLOT SCREWS STANDARD 2X9MM      </v>
          </cell>
          <cell r="D6020">
            <v>5</v>
          </cell>
          <cell r="E6020">
            <v>31.59</v>
          </cell>
          <cell r="F6020">
            <v>78.974999999999994</v>
          </cell>
        </row>
        <row r="6021">
          <cell r="A6021">
            <v>2565311</v>
          </cell>
          <cell r="B6021" t="str">
            <v>25-653-11</v>
          </cell>
          <cell r="C6021" t="str">
            <v xml:space="preserve">TI-MINI SLOT SCREWS STANDARD 2X11MM     </v>
          </cell>
          <cell r="D6021">
            <v>5</v>
          </cell>
          <cell r="E6021">
            <v>31.59</v>
          </cell>
          <cell r="F6021">
            <v>78.974999999999994</v>
          </cell>
        </row>
        <row r="6022">
          <cell r="A6022">
            <v>2565313</v>
          </cell>
          <cell r="B6022" t="str">
            <v>25-653-13</v>
          </cell>
          <cell r="C6022" t="str">
            <v xml:space="preserve">TI-MINI SLOT SCREWS STANDARD 2X13MM     </v>
          </cell>
          <cell r="D6022">
            <v>5</v>
          </cell>
          <cell r="E6022">
            <v>34.020000000000003</v>
          </cell>
          <cell r="F6022">
            <v>85.050000000000011</v>
          </cell>
        </row>
        <row r="6023">
          <cell r="A6023">
            <v>2565315</v>
          </cell>
          <cell r="B6023" t="str">
            <v>25-653-15</v>
          </cell>
          <cell r="C6023" t="str">
            <v xml:space="preserve">TI-MINI SLOT SCREWS STANDARD 2X15MM     </v>
          </cell>
          <cell r="D6023">
            <v>5</v>
          </cell>
          <cell r="E6023">
            <v>41.58</v>
          </cell>
          <cell r="F6023">
            <v>103.94999999999999</v>
          </cell>
        </row>
        <row r="6024">
          <cell r="A6024">
            <v>2565317</v>
          </cell>
          <cell r="B6024" t="str">
            <v>25-653-17</v>
          </cell>
          <cell r="C6024" t="str">
            <v xml:space="preserve">TI-MINI SLOT SCREWS STANDARD 2X17MM     </v>
          </cell>
          <cell r="D6024">
            <v>5</v>
          </cell>
          <cell r="E6024">
            <v>46.44</v>
          </cell>
          <cell r="F6024">
            <v>116.1</v>
          </cell>
        </row>
        <row r="6025">
          <cell r="A6025">
            <v>2565319</v>
          </cell>
          <cell r="B6025" t="str">
            <v>25-653-19</v>
          </cell>
          <cell r="C6025" t="str">
            <v xml:space="preserve">TI-MINI SLOT SCREWS STANDARD 2X19MM     </v>
          </cell>
          <cell r="D6025">
            <v>5</v>
          </cell>
          <cell r="E6025">
            <v>51.39</v>
          </cell>
          <cell r="F6025">
            <v>128.47499999999999</v>
          </cell>
        </row>
        <row r="6026">
          <cell r="A6026">
            <v>2565407</v>
          </cell>
          <cell r="B6026" t="str">
            <v>25-654-07</v>
          </cell>
          <cell r="C6026" t="str">
            <v xml:space="preserve">TI-MINI EMERG. SCREWS STANDARD 2.3X7MM  </v>
          </cell>
          <cell r="D6026">
            <v>5</v>
          </cell>
          <cell r="E6026">
            <v>32.76</v>
          </cell>
          <cell r="F6026">
            <v>81.899999999999991</v>
          </cell>
        </row>
        <row r="6027">
          <cell r="A6027">
            <v>2565409</v>
          </cell>
          <cell r="B6027" t="str">
            <v>25-654-09</v>
          </cell>
          <cell r="C6027" t="str">
            <v xml:space="preserve">TI-MINI EMERG. SCREWS STANDARD 2.3X9MM  </v>
          </cell>
          <cell r="D6027">
            <v>5</v>
          </cell>
          <cell r="E6027">
            <v>32.76</v>
          </cell>
          <cell r="F6027">
            <v>81.899999999999991</v>
          </cell>
        </row>
        <row r="6028">
          <cell r="A6028">
            <v>2565503</v>
          </cell>
          <cell r="B6028" t="str">
            <v>25-655-03</v>
          </cell>
          <cell r="C6028" t="str">
            <v xml:space="preserve">TI-MICRO SLOT SCREWS 1.5X3.5MM          </v>
          </cell>
          <cell r="D6028">
            <v>5</v>
          </cell>
          <cell r="E6028">
            <v>53.82</v>
          </cell>
          <cell r="F6028">
            <v>134.55000000000001</v>
          </cell>
        </row>
        <row r="6029">
          <cell r="A6029">
            <v>2565504</v>
          </cell>
          <cell r="B6029" t="str">
            <v>25-655-04</v>
          </cell>
          <cell r="C6029" t="str">
            <v xml:space="preserve">TI-MICRO SLOT SCREWS 1.5X4MM            </v>
          </cell>
          <cell r="D6029">
            <v>5</v>
          </cell>
          <cell r="E6029">
            <v>53.82</v>
          </cell>
          <cell r="F6029">
            <v>134.55000000000001</v>
          </cell>
        </row>
        <row r="6030">
          <cell r="A6030">
            <v>2565505</v>
          </cell>
          <cell r="B6030" t="str">
            <v>25-655-05</v>
          </cell>
          <cell r="C6030" t="str">
            <v xml:space="preserve">TI-MICRO SLOT SCREWS 1.5X5MM            </v>
          </cell>
          <cell r="D6030">
            <v>5</v>
          </cell>
          <cell r="E6030">
            <v>58.77</v>
          </cell>
          <cell r="F6030">
            <v>146.92500000000001</v>
          </cell>
        </row>
        <row r="6031">
          <cell r="A6031">
            <v>2565506</v>
          </cell>
          <cell r="B6031" t="str">
            <v>25-655-06</v>
          </cell>
          <cell r="C6031" t="str">
            <v xml:space="preserve">TI-MICRO SLOT SCREWS 1.5X6MM            </v>
          </cell>
          <cell r="D6031">
            <v>5</v>
          </cell>
          <cell r="E6031">
            <v>63.54</v>
          </cell>
          <cell r="F6031">
            <v>158.85</v>
          </cell>
        </row>
        <row r="6032">
          <cell r="A6032">
            <v>2565507</v>
          </cell>
          <cell r="B6032" t="str">
            <v>25-655-07</v>
          </cell>
          <cell r="C6032" t="str">
            <v xml:space="preserve">TI-MICRO SLOT SCREWS 1.5X7MM            </v>
          </cell>
          <cell r="D6032">
            <v>5</v>
          </cell>
          <cell r="E6032">
            <v>63.54</v>
          </cell>
          <cell r="F6032">
            <v>158.85</v>
          </cell>
        </row>
        <row r="6033">
          <cell r="A6033">
            <v>2565508</v>
          </cell>
          <cell r="B6033" t="str">
            <v>25-655-08</v>
          </cell>
          <cell r="C6033" t="str">
            <v xml:space="preserve">TI-MICRO SLOT SCREWS 1.5X8MM            </v>
          </cell>
          <cell r="D6033">
            <v>5</v>
          </cell>
          <cell r="E6033">
            <v>63.54</v>
          </cell>
          <cell r="F6033">
            <v>158.85</v>
          </cell>
        </row>
        <row r="6034">
          <cell r="A6034">
            <v>2565509</v>
          </cell>
          <cell r="B6034" t="str">
            <v>25-655-09</v>
          </cell>
          <cell r="C6034" t="str">
            <v xml:space="preserve">TI-MICRO SLOT SCREWS 1.5X9MM            </v>
          </cell>
          <cell r="D6034">
            <v>5</v>
          </cell>
          <cell r="E6034">
            <v>76.23</v>
          </cell>
          <cell r="F6034">
            <v>190.57500000000002</v>
          </cell>
        </row>
        <row r="6035">
          <cell r="A6035">
            <v>2565511</v>
          </cell>
          <cell r="B6035" t="str">
            <v>25-655-11</v>
          </cell>
          <cell r="C6035" t="str">
            <v xml:space="preserve">TI-MICRO SLOT SCREWS 1.5X11MM           </v>
          </cell>
          <cell r="D6035">
            <v>5</v>
          </cell>
          <cell r="E6035">
            <v>78.75</v>
          </cell>
          <cell r="F6035">
            <v>196.875</v>
          </cell>
        </row>
        <row r="6036">
          <cell r="A6036">
            <v>2565513</v>
          </cell>
          <cell r="B6036" t="str">
            <v>25-655-13</v>
          </cell>
          <cell r="C6036" t="str">
            <v xml:space="preserve">TI-MICRO SLOT SCREWS 1.5X13MM           </v>
          </cell>
          <cell r="D6036">
            <v>5</v>
          </cell>
          <cell r="E6036">
            <v>81.180000000000007</v>
          </cell>
          <cell r="F6036">
            <v>202.95000000000002</v>
          </cell>
        </row>
        <row r="6037">
          <cell r="A6037">
            <v>2565515</v>
          </cell>
          <cell r="B6037" t="str">
            <v>25-655-15</v>
          </cell>
          <cell r="C6037" t="str">
            <v xml:space="preserve">TI-MICRO SLOT SCREWS 1.5X15MM           </v>
          </cell>
          <cell r="D6037">
            <v>5</v>
          </cell>
          <cell r="E6037">
            <v>90.9</v>
          </cell>
          <cell r="F6037">
            <v>227.25</v>
          </cell>
        </row>
        <row r="6038">
          <cell r="A6038">
            <v>2565603</v>
          </cell>
          <cell r="B6038" t="str">
            <v>25-656-03</v>
          </cell>
          <cell r="C6038" t="str">
            <v xml:space="preserve">TI-EMERGENCY SLOT SCREWS 1.8X3.5MM      </v>
          </cell>
          <cell r="D6038">
            <v>5</v>
          </cell>
          <cell r="E6038">
            <v>58.77</v>
          </cell>
          <cell r="F6038">
            <v>146.92500000000001</v>
          </cell>
        </row>
        <row r="6039">
          <cell r="A6039">
            <v>2565605</v>
          </cell>
          <cell r="B6039" t="str">
            <v>25-656-05</v>
          </cell>
          <cell r="C6039" t="str">
            <v xml:space="preserve">TI-EMERGENCY SLOT SCREWS 1.8X5MM        </v>
          </cell>
          <cell r="D6039">
            <v>5</v>
          </cell>
          <cell r="E6039">
            <v>58.77</v>
          </cell>
          <cell r="F6039">
            <v>146.92500000000001</v>
          </cell>
        </row>
        <row r="6040">
          <cell r="A6040">
            <v>2565607</v>
          </cell>
          <cell r="B6040" t="str">
            <v>25-656-07</v>
          </cell>
          <cell r="C6040" t="str">
            <v xml:space="preserve">TI-EMERGENCY SLOT SCREWS 1.8X7MM        </v>
          </cell>
          <cell r="D6040">
            <v>5</v>
          </cell>
          <cell r="E6040">
            <v>67.77</v>
          </cell>
          <cell r="F6040">
            <v>169.42499999999998</v>
          </cell>
        </row>
        <row r="6041">
          <cell r="A6041">
            <v>2565707</v>
          </cell>
          <cell r="B6041" t="str">
            <v>25-657-07</v>
          </cell>
          <cell r="C6041" t="str">
            <v xml:space="preserve">TI-CHAMPY EMERGENCY SCREWS 2.25X7MM     </v>
          </cell>
          <cell r="D6041">
            <v>5</v>
          </cell>
          <cell r="E6041">
            <v>37.71</v>
          </cell>
          <cell r="F6041">
            <v>94.275000000000006</v>
          </cell>
        </row>
        <row r="6042">
          <cell r="A6042">
            <v>2565747</v>
          </cell>
          <cell r="B6042" t="str">
            <v>25-657-47</v>
          </cell>
          <cell r="C6042" t="str">
            <v xml:space="preserve">CHAMPY EMERGENCY SCREWS STEEL 2.25X7MM  </v>
          </cell>
          <cell r="D6042">
            <v>5</v>
          </cell>
          <cell r="E6042">
            <v>23.13</v>
          </cell>
          <cell r="F6042">
            <v>57.824999999999996</v>
          </cell>
        </row>
        <row r="6043">
          <cell r="A6043">
            <v>2566002</v>
          </cell>
          <cell r="B6043" t="str">
            <v>25-660-02</v>
          </cell>
          <cell r="C6043" t="str">
            <v xml:space="preserve">TI-CENTRE-DRIVE MICRO SCREWS 1X2MM      </v>
          </cell>
          <cell r="D6043">
            <v>5</v>
          </cell>
          <cell r="E6043">
            <v>84.15</v>
          </cell>
          <cell r="F6043">
            <v>210.375</v>
          </cell>
        </row>
        <row r="6044">
          <cell r="A6044">
            <v>2566003</v>
          </cell>
          <cell r="B6044" t="str">
            <v>25-660-03</v>
          </cell>
          <cell r="C6044" t="str">
            <v xml:space="preserve">TI-CENTRE-DRIVE MICRO SCREWS 1X3MM      </v>
          </cell>
          <cell r="D6044">
            <v>5</v>
          </cell>
          <cell r="E6044">
            <v>84.15</v>
          </cell>
          <cell r="F6044">
            <v>210.375</v>
          </cell>
        </row>
        <row r="6045">
          <cell r="A6045">
            <v>2566004</v>
          </cell>
          <cell r="B6045" t="str">
            <v>25-660-04</v>
          </cell>
          <cell r="C6045" t="str">
            <v xml:space="preserve">TI-CENTRE-DRIVE MICRO SCREWS 1X4MM      </v>
          </cell>
          <cell r="D6045">
            <v>5</v>
          </cell>
          <cell r="E6045">
            <v>77.040000000000006</v>
          </cell>
          <cell r="F6045">
            <v>192.60000000000002</v>
          </cell>
        </row>
        <row r="6046">
          <cell r="A6046">
            <v>2566005</v>
          </cell>
          <cell r="B6046" t="str">
            <v>25-660-05</v>
          </cell>
          <cell r="C6046" t="str">
            <v xml:space="preserve">TI-CENTRE-DRIVE MICRO SCREWS 1X5MM      </v>
          </cell>
          <cell r="D6046">
            <v>5</v>
          </cell>
          <cell r="E6046">
            <v>77.040000000000006</v>
          </cell>
          <cell r="F6046">
            <v>192.60000000000002</v>
          </cell>
        </row>
        <row r="6047">
          <cell r="A6047">
            <v>2566006</v>
          </cell>
          <cell r="B6047" t="str">
            <v>25-660-06</v>
          </cell>
          <cell r="C6047" t="str">
            <v xml:space="preserve">TI-CENTRE-DRIVE MICRO SCREWS 1X6MM      </v>
          </cell>
          <cell r="D6047">
            <v>5</v>
          </cell>
          <cell r="E6047">
            <v>80.91</v>
          </cell>
          <cell r="F6047">
            <v>202.27499999999998</v>
          </cell>
        </row>
        <row r="6048">
          <cell r="A6048">
            <v>2566007</v>
          </cell>
          <cell r="B6048" t="str">
            <v>25-660-07</v>
          </cell>
          <cell r="C6048" t="str">
            <v xml:space="preserve">TI-CENTRE-DRIVE MICRO SCREWS 1X7MM      </v>
          </cell>
          <cell r="D6048">
            <v>5</v>
          </cell>
          <cell r="E6048">
            <v>80.91</v>
          </cell>
          <cell r="F6048">
            <v>202.27499999999998</v>
          </cell>
        </row>
        <row r="6049">
          <cell r="A6049">
            <v>2566009</v>
          </cell>
          <cell r="B6049" t="str">
            <v>25-660-09</v>
          </cell>
          <cell r="C6049" t="str">
            <v xml:space="preserve">TI-CENTRE-DRIVE MICRO SCREWS 1X9MM      </v>
          </cell>
          <cell r="D6049">
            <v>5</v>
          </cell>
          <cell r="E6049">
            <v>74.52</v>
          </cell>
          <cell r="F6049">
            <v>186.29999999999998</v>
          </cell>
        </row>
        <row r="6050">
          <cell r="A6050">
            <v>2566011</v>
          </cell>
          <cell r="B6050" t="str">
            <v>25-660-11</v>
          </cell>
          <cell r="C6050" t="str">
            <v xml:space="preserve">TI-CENTRE-DRIVE MICRO SCREWS 1X11MM     </v>
          </cell>
          <cell r="D6050">
            <v>5</v>
          </cell>
          <cell r="E6050">
            <v>77.040000000000006</v>
          </cell>
          <cell r="F6050">
            <v>192.60000000000002</v>
          </cell>
        </row>
        <row r="6051">
          <cell r="A6051">
            <v>2566013</v>
          </cell>
          <cell r="B6051" t="str">
            <v>25-660-13</v>
          </cell>
          <cell r="C6051" t="str">
            <v xml:space="preserve">TI-CENTRE-DRIVE MICRO SCREWS 1X13MM     </v>
          </cell>
          <cell r="D6051">
            <v>5</v>
          </cell>
          <cell r="E6051">
            <v>87.03</v>
          </cell>
          <cell r="F6051">
            <v>217.57499999999999</v>
          </cell>
        </row>
        <row r="6052">
          <cell r="A6052">
            <v>2566103</v>
          </cell>
          <cell r="B6052" t="str">
            <v>25-661-03</v>
          </cell>
          <cell r="C6052" t="str">
            <v xml:space="preserve">TI-CENTRE-DRIVE EMERG. SCREWS 1.2X3MM   </v>
          </cell>
          <cell r="D6052">
            <v>5</v>
          </cell>
          <cell r="E6052">
            <v>84.69</v>
          </cell>
          <cell r="F6052">
            <v>211.72499999999999</v>
          </cell>
        </row>
        <row r="6053">
          <cell r="A6053">
            <v>2566105</v>
          </cell>
          <cell r="B6053" t="str">
            <v>25-661-05</v>
          </cell>
          <cell r="C6053" t="str">
            <v xml:space="preserve">TI-CENTRE-DRIVE EMERG. SCREWS 1.2X5MM   </v>
          </cell>
          <cell r="D6053">
            <v>5</v>
          </cell>
          <cell r="E6053">
            <v>84.69</v>
          </cell>
          <cell r="F6053">
            <v>211.72499999999999</v>
          </cell>
        </row>
        <row r="6054">
          <cell r="A6054">
            <v>2566204</v>
          </cell>
          <cell r="B6054" t="str">
            <v>25-662-04</v>
          </cell>
          <cell r="C6054" t="str">
            <v xml:space="preserve">TI-CENTRE-DRIVE MINI SCREWS 2X4MM       </v>
          </cell>
          <cell r="D6054">
            <v>5</v>
          </cell>
          <cell r="E6054">
            <v>34.47</v>
          </cell>
          <cell r="F6054">
            <v>86.174999999999997</v>
          </cell>
        </row>
        <row r="6055">
          <cell r="A6055">
            <v>2566205</v>
          </cell>
          <cell r="B6055" t="str">
            <v>25-662-05</v>
          </cell>
          <cell r="C6055" t="str">
            <v xml:space="preserve">TI-CENTRE-DRIVE MINI SCREWS 2X5MM       </v>
          </cell>
          <cell r="D6055">
            <v>5</v>
          </cell>
          <cell r="E6055">
            <v>34.47</v>
          </cell>
          <cell r="F6055">
            <v>86.174999999999997</v>
          </cell>
        </row>
        <row r="6056">
          <cell r="A6056">
            <v>2566272</v>
          </cell>
          <cell r="B6056" t="str">
            <v>25-662-72</v>
          </cell>
          <cell r="C6056" t="str">
            <v>TI-CENTRE DRIVE SCREWS 2.0 X 5MM,STERILE</v>
          </cell>
          <cell r="D6056">
            <v>2</v>
          </cell>
          <cell r="E6056">
            <v>21.78</v>
          </cell>
          <cell r="F6056">
            <v>54.45</v>
          </cell>
        </row>
        <row r="6057">
          <cell r="A6057">
            <v>2566275</v>
          </cell>
          <cell r="B6057" t="str">
            <v>25-662-75</v>
          </cell>
          <cell r="C6057" t="str">
            <v>TI-CENTRE DRIVE SCREWS 2.0 X 5MM,STERILE</v>
          </cell>
          <cell r="D6057">
            <v>5</v>
          </cell>
          <cell r="E6057">
            <v>44.55</v>
          </cell>
          <cell r="F6057">
            <v>111.375</v>
          </cell>
        </row>
        <row r="6058">
          <cell r="A6058">
            <v>2566206</v>
          </cell>
          <cell r="B6058" t="str">
            <v>25-662-06</v>
          </cell>
          <cell r="C6058" t="str">
            <v xml:space="preserve">CENTRE-DRIVE MINI SCREWS TI 2X6MM       </v>
          </cell>
          <cell r="D6058">
            <v>5</v>
          </cell>
          <cell r="E6058">
            <v>34.380000000000003</v>
          </cell>
          <cell r="F6058">
            <v>85.95</v>
          </cell>
        </row>
        <row r="6059">
          <cell r="A6059">
            <v>2566207</v>
          </cell>
          <cell r="B6059" t="str">
            <v>25-662-07</v>
          </cell>
          <cell r="C6059" t="str">
            <v xml:space="preserve">TI-CENTRE-DRIVE MINI SCREWS 2X7MM       </v>
          </cell>
          <cell r="D6059">
            <v>5</v>
          </cell>
          <cell r="E6059">
            <v>34.47</v>
          </cell>
          <cell r="F6059">
            <v>86.174999999999997</v>
          </cell>
        </row>
        <row r="6060">
          <cell r="A6060">
            <v>2566272</v>
          </cell>
          <cell r="B6060" t="str">
            <v>25-662-72</v>
          </cell>
          <cell r="C6060" t="str">
            <v>TI-CENTRE DRIVE SCREWS 2.0 X 7MM,STERILE</v>
          </cell>
          <cell r="D6060">
            <v>2</v>
          </cell>
          <cell r="E6060">
            <v>21.78</v>
          </cell>
          <cell r="F6060">
            <v>54.45</v>
          </cell>
        </row>
        <row r="6061">
          <cell r="A6061">
            <v>2566275</v>
          </cell>
          <cell r="B6061" t="str">
            <v>25-662-75</v>
          </cell>
          <cell r="C6061" t="str">
            <v>TI-CENTRE DRIVE SCREWS 2.0 X 7MM,STERILE</v>
          </cell>
          <cell r="D6061">
            <v>5</v>
          </cell>
          <cell r="E6061">
            <v>44.55</v>
          </cell>
          <cell r="F6061">
            <v>111.375</v>
          </cell>
        </row>
        <row r="6062">
          <cell r="A6062">
            <v>2566208</v>
          </cell>
          <cell r="B6062" t="str">
            <v>25-662-08</v>
          </cell>
          <cell r="C6062" t="str">
            <v xml:space="preserve">CENTRE-DRIVE MINI SCREWS TI 2X8MM       </v>
          </cell>
          <cell r="D6062">
            <v>5</v>
          </cell>
          <cell r="E6062">
            <v>34.380000000000003</v>
          </cell>
          <cell r="F6062">
            <v>85.95</v>
          </cell>
        </row>
        <row r="6063">
          <cell r="A6063">
            <v>2566209</v>
          </cell>
          <cell r="B6063" t="str">
            <v>25-662-09</v>
          </cell>
          <cell r="C6063" t="str">
            <v xml:space="preserve">TI-CENTRE-DRIVE MINI SCREWS 2X9MM       </v>
          </cell>
          <cell r="D6063">
            <v>5</v>
          </cell>
          <cell r="E6063">
            <v>38.25</v>
          </cell>
          <cell r="F6063">
            <v>95.625</v>
          </cell>
        </row>
        <row r="6064">
          <cell r="A6064">
            <v>2566272</v>
          </cell>
          <cell r="B6064" t="str">
            <v>25-662-72</v>
          </cell>
          <cell r="C6064" t="str">
            <v>TI-CENTRE DRIVE SCREWS 2.0 X 9MM,STERILE</v>
          </cell>
          <cell r="D6064">
            <v>2</v>
          </cell>
          <cell r="E6064">
            <v>24.21</v>
          </cell>
          <cell r="F6064">
            <v>60.525000000000006</v>
          </cell>
        </row>
        <row r="6065">
          <cell r="A6065">
            <v>2566275</v>
          </cell>
          <cell r="B6065" t="str">
            <v>25-662-75</v>
          </cell>
          <cell r="C6065" t="str">
            <v>TI-CENTRE DRIVE SCREWS 2.0 X 9MM,STERILE</v>
          </cell>
          <cell r="D6065">
            <v>5</v>
          </cell>
          <cell r="E6065">
            <v>49.5</v>
          </cell>
          <cell r="F6065">
            <v>123.75</v>
          </cell>
        </row>
        <row r="6066">
          <cell r="A6066">
            <v>2566210</v>
          </cell>
          <cell r="B6066" t="str">
            <v>25-662-10</v>
          </cell>
          <cell r="C6066" t="str">
            <v xml:space="preserve">CENTRE-DRIVE MINI SCREWS TI 2X10MM      </v>
          </cell>
          <cell r="D6066">
            <v>5</v>
          </cell>
          <cell r="E6066">
            <v>38.159999999999997</v>
          </cell>
          <cell r="F6066">
            <v>95.399999999999991</v>
          </cell>
        </row>
        <row r="6067">
          <cell r="A6067">
            <v>2566211</v>
          </cell>
          <cell r="B6067" t="str">
            <v>25-662-11</v>
          </cell>
          <cell r="C6067" t="str">
            <v xml:space="preserve">TI-CENTRE-DRIVE MINI SCREWS 2X11MM      </v>
          </cell>
          <cell r="D6067">
            <v>5</v>
          </cell>
          <cell r="E6067">
            <v>38.25</v>
          </cell>
          <cell r="F6067">
            <v>95.625</v>
          </cell>
        </row>
        <row r="6068">
          <cell r="A6068">
            <v>2566272</v>
          </cell>
          <cell r="B6068" t="str">
            <v>25-662-72</v>
          </cell>
          <cell r="C6068" t="str">
            <v>TI-CENTRE DRIVE SCREWS 2.0 X11MM,STERILE</v>
          </cell>
          <cell r="D6068">
            <v>2</v>
          </cell>
          <cell r="E6068">
            <v>24.21</v>
          </cell>
          <cell r="F6068">
            <v>60.525000000000006</v>
          </cell>
        </row>
        <row r="6069">
          <cell r="A6069">
            <v>2566275</v>
          </cell>
          <cell r="B6069" t="str">
            <v>25-662-75</v>
          </cell>
          <cell r="C6069" t="str">
            <v>TI-CENTRE DRIVE SCREWS 2.0 X11MM,STERILE</v>
          </cell>
          <cell r="D6069">
            <v>5</v>
          </cell>
          <cell r="E6069">
            <v>49.5</v>
          </cell>
          <cell r="F6069">
            <v>123.75</v>
          </cell>
        </row>
        <row r="6070">
          <cell r="A6070">
            <v>2566212</v>
          </cell>
          <cell r="B6070" t="str">
            <v>25-662-12</v>
          </cell>
          <cell r="C6070" t="str">
            <v xml:space="preserve">CENTRE-DRIVE MINI SCREWS TI 2X12MM      </v>
          </cell>
          <cell r="D6070">
            <v>5</v>
          </cell>
          <cell r="E6070">
            <v>38.159999999999997</v>
          </cell>
          <cell r="F6070">
            <v>95.399999999999991</v>
          </cell>
        </row>
        <row r="6071">
          <cell r="A6071">
            <v>2566213</v>
          </cell>
          <cell r="B6071" t="str">
            <v>25-662-13</v>
          </cell>
          <cell r="C6071" t="str">
            <v xml:space="preserve">TI-CENTRE-DRIVE MINI SCREWS 2X13MM      </v>
          </cell>
          <cell r="D6071">
            <v>5</v>
          </cell>
          <cell r="E6071">
            <v>47.52</v>
          </cell>
          <cell r="F6071">
            <v>118.80000000000001</v>
          </cell>
        </row>
        <row r="6072">
          <cell r="A6072">
            <v>2566272</v>
          </cell>
          <cell r="B6072" t="str">
            <v>25-662-72</v>
          </cell>
          <cell r="C6072" t="str">
            <v>TI-CENTRE DRIVE SCREWS 2.0 X13MM,STERILE</v>
          </cell>
          <cell r="D6072">
            <v>2</v>
          </cell>
          <cell r="E6072">
            <v>30.33</v>
          </cell>
          <cell r="F6072">
            <v>75.824999999999989</v>
          </cell>
        </row>
        <row r="6073">
          <cell r="A6073">
            <v>2566275</v>
          </cell>
          <cell r="B6073" t="str">
            <v>25-662-75</v>
          </cell>
          <cell r="C6073" t="str">
            <v>TI-CENTRE DRIVE SCREWS 2.0 X13MM,STERILE</v>
          </cell>
          <cell r="D6073">
            <v>5</v>
          </cell>
          <cell r="E6073">
            <v>61.92</v>
          </cell>
          <cell r="F6073">
            <v>154.80000000000001</v>
          </cell>
        </row>
        <row r="6074">
          <cell r="A6074">
            <v>2566214</v>
          </cell>
          <cell r="B6074" t="str">
            <v>25-662-14</v>
          </cell>
          <cell r="C6074" t="str">
            <v xml:space="preserve">CENTRE-DRIVE MINI SCREWS TI 2X14MM      </v>
          </cell>
          <cell r="D6074">
            <v>5</v>
          </cell>
          <cell r="E6074">
            <v>47.52</v>
          </cell>
          <cell r="F6074">
            <v>118.80000000000001</v>
          </cell>
        </row>
        <row r="6075">
          <cell r="A6075">
            <v>2566215</v>
          </cell>
          <cell r="B6075" t="str">
            <v>25-662-15</v>
          </cell>
          <cell r="C6075" t="str">
            <v xml:space="preserve">TI-CENTRE-DRIVE MINI SCREWS 2X15MM      </v>
          </cell>
          <cell r="D6075">
            <v>5</v>
          </cell>
          <cell r="E6075">
            <v>47.52</v>
          </cell>
          <cell r="F6075">
            <v>118.80000000000001</v>
          </cell>
        </row>
        <row r="6076">
          <cell r="A6076">
            <v>2566272</v>
          </cell>
          <cell r="B6076" t="str">
            <v>25-662-72</v>
          </cell>
          <cell r="C6076" t="str">
            <v>TI-CENTRE DRIVE SCREWS 2.0 X15MM,STERILE</v>
          </cell>
          <cell r="D6076">
            <v>2</v>
          </cell>
          <cell r="E6076">
            <v>30.33</v>
          </cell>
          <cell r="F6076">
            <v>75.824999999999989</v>
          </cell>
        </row>
        <row r="6077">
          <cell r="A6077">
            <v>2566275</v>
          </cell>
          <cell r="B6077" t="str">
            <v>25-662-75</v>
          </cell>
          <cell r="C6077" t="str">
            <v>TI-CENTRE DRIVE SCREWS 2.0 X15MM,STERILE</v>
          </cell>
          <cell r="D6077">
            <v>5</v>
          </cell>
          <cell r="E6077">
            <v>61.92</v>
          </cell>
          <cell r="F6077">
            <v>154.80000000000001</v>
          </cell>
        </row>
        <row r="6078">
          <cell r="A6078">
            <v>2566216</v>
          </cell>
          <cell r="B6078" t="str">
            <v>25-662-16</v>
          </cell>
          <cell r="C6078" t="str">
            <v xml:space="preserve">CENTRE-DRIVE MINI SCREWS TI 2X16MM      </v>
          </cell>
          <cell r="D6078">
            <v>5</v>
          </cell>
          <cell r="E6078">
            <v>47.52</v>
          </cell>
          <cell r="F6078">
            <v>118.80000000000001</v>
          </cell>
        </row>
        <row r="6079">
          <cell r="A6079">
            <v>2566217</v>
          </cell>
          <cell r="B6079" t="str">
            <v>25-662-17</v>
          </cell>
          <cell r="C6079" t="str">
            <v xml:space="preserve">TI-CENTRE-DRIVE MINI SCREWS 2X17MM      </v>
          </cell>
          <cell r="D6079">
            <v>5</v>
          </cell>
          <cell r="E6079">
            <v>61.83</v>
          </cell>
          <cell r="F6079">
            <v>154.57499999999999</v>
          </cell>
        </row>
        <row r="6080">
          <cell r="A6080">
            <v>2566272</v>
          </cell>
          <cell r="B6080" t="str">
            <v>25-662-72</v>
          </cell>
          <cell r="C6080" t="str">
            <v xml:space="preserve">TI-CENTRE-DRIVE SCREWS 2.0X17MM,STERILE </v>
          </cell>
          <cell r="D6080">
            <v>2</v>
          </cell>
          <cell r="E6080">
            <v>39.33</v>
          </cell>
          <cell r="F6080">
            <v>98.324999999999989</v>
          </cell>
        </row>
        <row r="6081">
          <cell r="A6081">
            <v>2566275</v>
          </cell>
          <cell r="B6081" t="str">
            <v>25-662-75</v>
          </cell>
          <cell r="C6081" t="str">
            <v xml:space="preserve">TI-CENTRE-DRIVE SCREWS 2.0X17MM,STERILE </v>
          </cell>
          <cell r="D6081">
            <v>5</v>
          </cell>
          <cell r="E6081">
            <v>65.25</v>
          </cell>
          <cell r="F6081">
            <v>163.125</v>
          </cell>
        </row>
        <row r="6082">
          <cell r="A6082">
            <v>2566218</v>
          </cell>
          <cell r="B6082" t="str">
            <v>25-662-18</v>
          </cell>
          <cell r="C6082" t="str">
            <v xml:space="preserve">CENTRE-DRIVE MINI SCREWS TI 2X18MM      </v>
          </cell>
          <cell r="D6082">
            <v>5</v>
          </cell>
          <cell r="E6082">
            <v>61.83</v>
          </cell>
          <cell r="F6082">
            <v>154.57499999999999</v>
          </cell>
        </row>
        <row r="6083">
          <cell r="A6083">
            <v>2566219</v>
          </cell>
          <cell r="B6083" t="str">
            <v>25-662-19</v>
          </cell>
          <cell r="C6083" t="str">
            <v xml:space="preserve">TI-CENTRE-DRIVE MINI SCREWS 2X19MM      </v>
          </cell>
          <cell r="D6083">
            <v>5</v>
          </cell>
          <cell r="E6083">
            <v>61.83</v>
          </cell>
          <cell r="F6083">
            <v>154.57499999999999</v>
          </cell>
        </row>
        <row r="6084">
          <cell r="A6084">
            <v>2566272</v>
          </cell>
          <cell r="B6084" t="str">
            <v>25-662-72</v>
          </cell>
          <cell r="C6084" t="str">
            <v xml:space="preserve">TI-CENTRE-DRIVE SCREWS 2.0X19MM,STERILE </v>
          </cell>
          <cell r="D6084">
            <v>2</v>
          </cell>
          <cell r="E6084">
            <v>39.33</v>
          </cell>
          <cell r="F6084">
            <v>98.324999999999989</v>
          </cell>
        </row>
        <row r="6085">
          <cell r="A6085">
            <v>2566275</v>
          </cell>
          <cell r="B6085" t="str">
            <v>25-662-75</v>
          </cell>
          <cell r="C6085" t="str">
            <v xml:space="preserve">TI-CENTRE-DRIVE SCREWS 2.0X19MM,STERILE </v>
          </cell>
          <cell r="D6085">
            <v>5</v>
          </cell>
          <cell r="E6085">
            <v>65.25</v>
          </cell>
          <cell r="F6085">
            <v>163.125</v>
          </cell>
        </row>
        <row r="6086">
          <cell r="A6086">
            <v>2566220</v>
          </cell>
          <cell r="B6086" t="str">
            <v>25-662-20</v>
          </cell>
          <cell r="C6086" t="str">
            <v xml:space="preserve">CENTRE-DRIVE MINI SCREWS TI 2X20MM      </v>
          </cell>
          <cell r="D6086">
            <v>5</v>
          </cell>
          <cell r="E6086">
            <v>61.83</v>
          </cell>
          <cell r="F6086">
            <v>154.57499999999999</v>
          </cell>
        </row>
        <row r="6087">
          <cell r="A6087">
            <v>2566234</v>
          </cell>
          <cell r="B6087" t="str">
            <v>25-662-34</v>
          </cell>
          <cell r="C6087" t="str">
            <v xml:space="preserve">CENTRE-DRIVE MINI SCREWS STEEL 2X4MM    </v>
          </cell>
          <cell r="D6087">
            <v>5</v>
          </cell>
          <cell r="E6087">
            <v>21.15</v>
          </cell>
          <cell r="F6087">
            <v>52.875</v>
          </cell>
        </row>
        <row r="6088">
          <cell r="A6088">
            <v>2566235</v>
          </cell>
          <cell r="B6088" t="str">
            <v>25-662-35</v>
          </cell>
          <cell r="C6088" t="str">
            <v xml:space="preserve">CENTRE-DRIVE MINI SCREWS STEEL 2X5MM    </v>
          </cell>
          <cell r="D6088">
            <v>5</v>
          </cell>
          <cell r="E6088">
            <v>21.15</v>
          </cell>
          <cell r="F6088">
            <v>52.875</v>
          </cell>
        </row>
        <row r="6089">
          <cell r="A6089">
            <v>2566237</v>
          </cell>
          <cell r="B6089" t="str">
            <v>25-662-37</v>
          </cell>
          <cell r="C6089" t="str">
            <v xml:space="preserve">CENTRE-DRIVE MINI SCREWS STEEL 2X7MM    </v>
          </cell>
          <cell r="D6089">
            <v>5</v>
          </cell>
          <cell r="E6089">
            <v>21.15</v>
          </cell>
          <cell r="F6089">
            <v>52.875</v>
          </cell>
        </row>
        <row r="6090">
          <cell r="A6090">
            <v>2566239</v>
          </cell>
          <cell r="B6090" t="str">
            <v>25-662-39</v>
          </cell>
          <cell r="C6090" t="str">
            <v xml:space="preserve">CENTRE-DRIVE MINI SCREWS STEEL 2X9MM    </v>
          </cell>
          <cell r="D6090">
            <v>5</v>
          </cell>
          <cell r="E6090">
            <v>24.84</v>
          </cell>
          <cell r="F6090">
            <v>62.1</v>
          </cell>
        </row>
        <row r="6091">
          <cell r="A6091">
            <v>2566241</v>
          </cell>
          <cell r="B6091" t="str">
            <v>25-662-41</v>
          </cell>
          <cell r="C6091" t="str">
            <v xml:space="preserve">CENTRE-DRIVE MINI SCREWS STEEL 2X11MM   </v>
          </cell>
          <cell r="D6091">
            <v>5</v>
          </cell>
          <cell r="E6091">
            <v>24.84</v>
          </cell>
          <cell r="F6091">
            <v>62.1</v>
          </cell>
        </row>
        <row r="6092">
          <cell r="A6092">
            <v>2566243</v>
          </cell>
          <cell r="B6092" t="str">
            <v>25-662-43</v>
          </cell>
          <cell r="C6092" t="str">
            <v xml:space="preserve">CENTRE-DRIVE MINI SCREWS STEEL 2X13MM   </v>
          </cell>
          <cell r="D6092">
            <v>5</v>
          </cell>
          <cell r="E6092">
            <v>27.9</v>
          </cell>
          <cell r="F6092">
            <v>69.75</v>
          </cell>
        </row>
        <row r="6093">
          <cell r="A6093">
            <v>2566245</v>
          </cell>
          <cell r="B6093" t="str">
            <v>25-662-45</v>
          </cell>
          <cell r="C6093" t="str">
            <v xml:space="preserve">CENTRE-DRIVE MINI SCREWS STEEL 2X15MM   </v>
          </cell>
          <cell r="D6093">
            <v>5</v>
          </cell>
          <cell r="E6093">
            <v>27.9</v>
          </cell>
          <cell r="F6093">
            <v>69.75</v>
          </cell>
        </row>
        <row r="6094">
          <cell r="A6094">
            <v>2566247</v>
          </cell>
          <cell r="B6094" t="str">
            <v>25-662-47</v>
          </cell>
          <cell r="C6094" t="str">
            <v xml:space="preserve">CENTRE-DRIVE MINI SCREWS STEEL 2X17MM   </v>
          </cell>
          <cell r="D6094">
            <v>5</v>
          </cell>
          <cell r="E6094">
            <v>31.41</v>
          </cell>
          <cell r="F6094">
            <v>78.525000000000006</v>
          </cell>
        </row>
        <row r="6095">
          <cell r="A6095">
            <v>2566249</v>
          </cell>
          <cell r="B6095" t="str">
            <v>25-662-49</v>
          </cell>
          <cell r="C6095" t="str">
            <v xml:space="preserve">CENTRE-DRIVE MINI SCREWS STEEL 2X19MM   </v>
          </cell>
          <cell r="D6095">
            <v>5</v>
          </cell>
          <cell r="E6095">
            <v>31.41</v>
          </cell>
          <cell r="F6095">
            <v>78.525000000000006</v>
          </cell>
        </row>
        <row r="6096">
          <cell r="A6096">
            <v>2566305</v>
          </cell>
          <cell r="B6096" t="str">
            <v>25-663-05</v>
          </cell>
          <cell r="C6096" t="str">
            <v xml:space="preserve">TI-CENTRE-DRIVE SCREWS 2.3X5MM          </v>
          </cell>
          <cell r="D6096">
            <v>5</v>
          </cell>
          <cell r="E6096">
            <v>37.71</v>
          </cell>
          <cell r="F6096">
            <v>94.275000000000006</v>
          </cell>
        </row>
        <row r="6097">
          <cell r="A6097">
            <v>2566306</v>
          </cell>
          <cell r="B6097" t="str">
            <v>25-663-06</v>
          </cell>
          <cell r="C6097" t="str">
            <v xml:space="preserve">CENTRE-DRIVE SCREWS TI 2.3X6MM          </v>
          </cell>
          <cell r="D6097">
            <v>5</v>
          </cell>
          <cell r="E6097">
            <v>37.71</v>
          </cell>
          <cell r="F6097">
            <v>94.275000000000006</v>
          </cell>
        </row>
        <row r="6098">
          <cell r="A6098">
            <v>2566307</v>
          </cell>
          <cell r="B6098" t="str">
            <v>25-663-07</v>
          </cell>
          <cell r="C6098" t="str">
            <v xml:space="preserve">TI-CENTRE-DRIVE SCREWS 2.3X7MM          </v>
          </cell>
          <cell r="D6098">
            <v>5</v>
          </cell>
          <cell r="E6098">
            <v>37.71</v>
          </cell>
          <cell r="F6098">
            <v>94.275000000000006</v>
          </cell>
        </row>
        <row r="6099">
          <cell r="A6099">
            <v>2566372</v>
          </cell>
          <cell r="B6099" t="str">
            <v>25-663-72</v>
          </cell>
          <cell r="C6099" t="str">
            <v>TI-CENTRE DRIVE SCREWS 2.3 X 7MM,STERILE</v>
          </cell>
          <cell r="D6099">
            <v>2</v>
          </cell>
          <cell r="E6099">
            <v>23.94</v>
          </cell>
          <cell r="F6099">
            <v>59.85</v>
          </cell>
        </row>
        <row r="6100">
          <cell r="A6100">
            <v>2566375</v>
          </cell>
          <cell r="B6100" t="str">
            <v>25-663-75</v>
          </cell>
          <cell r="C6100" t="str">
            <v>TI-CENTRE DRIVE SCREWS 2.3 X 7MM,STERILE</v>
          </cell>
          <cell r="D6100">
            <v>5</v>
          </cell>
          <cell r="E6100">
            <v>48.96</v>
          </cell>
          <cell r="F6100">
            <v>122.4</v>
          </cell>
        </row>
        <row r="6101">
          <cell r="A6101">
            <v>2566308</v>
          </cell>
          <cell r="B6101" t="str">
            <v>25-663-08</v>
          </cell>
          <cell r="C6101" t="str">
            <v xml:space="preserve">CENTRE-DRIVE SCREWS TI 2.3X8MM          </v>
          </cell>
          <cell r="D6101">
            <v>5</v>
          </cell>
          <cell r="E6101">
            <v>37.71</v>
          </cell>
          <cell r="F6101">
            <v>94.275000000000006</v>
          </cell>
        </row>
        <row r="6102">
          <cell r="A6102">
            <v>2566309</v>
          </cell>
          <cell r="B6102" t="str">
            <v>25-663-09</v>
          </cell>
          <cell r="C6102" t="str">
            <v xml:space="preserve">TI-CENTRE-DRIVE SCREWS 2.3X9MM          </v>
          </cell>
          <cell r="D6102">
            <v>5</v>
          </cell>
          <cell r="E6102">
            <v>37.71</v>
          </cell>
          <cell r="F6102">
            <v>94.275000000000006</v>
          </cell>
        </row>
        <row r="6103">
          <cell r="A6103">
            <v>2566372</v>
          </cell>
          <cell r="B6103" t="str">
            <v>25-663-72</v>
          </cell>
          <cell r="C6103" t="str">
            <v>TI-CENTRE DRIVE SCREWS 2.3 X 9MM,STERILE</v>
          </cell>
          <cell r="D6103">
            <v>2</v>
          </cell>
          <cell r="E6103">
            <v>23.94</v>
          </cell>
          <cell r="F6103">
            <v>59.85</v>
          </cell>
        </row>
        <row r="6104">
          <cell r="A6104">
            <v>2566375</v>
          </cell>
          <cell r="B6104" t="str">
            <v>25-663-75</v>
          </cell>
          <cell r="C6104" t="str">
            <v>TI-CENTRE DRIVE SCREWS 2.3 X 9MM,STERILE</v>
          </cell>
          <cell r="D6104">
            <v>5</v>
          </cell>
          <cell r="E6104">
            <v>48.96</v>
          </cell>
          <cell r="F6104">
            <v>122.4</v>
          </cell>
        </row>
        <row r="6105">
          <cell r="A6105">
            <v>2566310</v>
          </cell>
          <cell r="B6105" t="str">
            <v>25-663-10</v>
          </cell>
          <cell r="C6105" t="str">
            <v xml:space="preserve">CENTRE-DRIVE SCREWS TI 2.3X10MM         </v>
          </cell>
          <cell r="D6105">
            <v>5</v>
          </cell>
          <cell r="E6105">
            <v>37.71</v>
          </cell>
          <cell r="F6105">
            <v>94.275000000000006</v>
          </cell>
        </row>
        <row r="6106">
          <cell r="A6106">
            <v>2566311</v>
          </cell>
          <cell r="B6106" t="str">
            <v>25-663-11</v>
          </cell>
          <cell r="C6106" t="str">
            <v xml:space="preserve">TI-CENTRE-DRIVE SCREWS 2.3X11MM         </v>
          </cell>
          <cell r="D6106">
            <v>5</v>
          </cell>
          <cell r="E6106">
            <v>42.03</v>
          </cell>
          <cell r="F6106">
            <v>105.075</v>
          </cell>
        </row>
        <row r="6107">
          <cell r="A6107">
            <v>2566312</v>
          </cell>
          <cell r="B6107" t="str">
            <v>25-663-12</v>
          </cell>
          <cell r="C6107" t="str">
            <v xml:space="preserve">CENTRE-DRIVE SCREWS TI 2.3X12MM         </v>
          </cell>
          <cell r="D6107">
            <v>5</v>
          </cell>
          <cell r="E6107">
            <v>42.03</v>
          </cell>
          <cell r="F6107">
            <v>105.075</v>
          </cell>
        </row>
        <row r="6108">
          <cell r="A6108">
            <v>2566313</v>
          </cell>
          <cell r="B6108" t="str">
            <v>25-663-13</v>
          </cell>
          <cell r="C6108" t="str">
            <v xml:space="preserve">TI-CENTRE-DRIVE SCREWS 2.3X13MM         </v>
          </cell>
          <cell r="D6108">
            <v>5</v>
          </cell>
          <cell r="E6108">
            <v>46.26</v>
          </cell>
          <cell r="F6108">
            <v>115.64999999999999</v>
          </cell>
        </row>
        <row r="6109">
          <cell r="A6109">
            <v>2566314</v>
          </cell>
          <cell r="B6109" t="str">
            <v>25-663-14</v>
          </cell>
          <cell r="C6109" t="str">
            <v xml:space="preserve">CENTRE-DRIVE SCREWS TI 2.3X14MM         </v>
          </cell>
          <cell r="D6109">
            <v>5</v>
          </cell>
          <cell r="E6109">
            <v>46.26</v>
          </cell>
          <cell r="F6109">
            <v>115.64999999999999</v>
          </cell>
        </row>
        <row r="6110">
          <cell r="A6110">
            <v>2566315</v>
          </cell>
          <cell r="B6110" t="str">
            <v>25-663-15</v>
          </cell>
          <cell r="C6110" t="str">
            <v xml:space="preserve">TI-CENTRE-DRIVE SCREWS 2.3X15MM         </v>
          </cell>
          <cell r="D6110">
            <v>5</v>
          </cell>
          <cell r="E6110">
            <v>50.49</v>
          </cell>
          <cell r="F6110">
            <v>126.22500000000001</v>
          </cell>
        </row>
        <row r="6111">
          <cell r="A6111">
            <v>2566316</v>
          </cell>
          <cell r="B6111" t="str">
            <v>25-663-16</v>
          </cell>
          <cell r="C6111" t="str">
            <v xml:space="preserve">CENTRE-DRIVE SCREWS TI 2.3X16MM         </v>
          </cell>
          <cell r="D6111">
            <v>5</v>
          </cell>
          <cell r="E6111">
            <v>50.49</v>
          </cell>
          <cell r="F6111">
            <v>126.22500000000001</v>
          </cell>
        </row>
        <row r="6112">
          <cell r="A6112">
            <v>2566317</v>
          </cell>
          <cell r="B6112" t="str">
            <v>25-663-17</v>
          </cell>
          <cell r="C6112" t="str">
            <v xml:space="preserve">TI-CENTRE-DRIVE SCREWS 2.3X17MM         </v>
          </cell>
          <cell r="D6112">
            <v>5</v>
          </cell>
          <cell r="E6112">
            <v>57.06</v>
          </cell>
          <cell r="F6112">
            <v>142.65</v>
          </cell>
        </row>
        <row r="6113">
          <cell r="A6113">
            <v>2566318</v>
          </cell>
          <cell r="B6113" t="str">
            <v>25-663-18</v>
          </cell>
          <cell r="C6113" t="str">
            <v xml:space="preserve">CENTRE-DRIVE SCREWS TI 2.3X18MM         </v>
          </cell>
          <cell r="D6113">
            <v>5</v>
          </cell>
          <cell r="E6113">
            <v>57.06</v>
          </cell>
          <cell r="F6113">
            <v>142.65</v>
          </cell>
        </row>
        <row r="6114">
          <cell r="A6114">
            <v>2566319</v>
          </cell>
          <cell r="B6114" t="str">
            <v>25-663-19</v>
          </cell>
          <cell r="C6114" t="str">
            <v xml:space="preserve">TI-CENTRE-DRIVE SCREWS 2.3X19MM         </v>
          </cell>
          <cell r="D6114">
            <v>5</v>
          </cell>
          <cell r="E6114">
            <v>61.83</v>
          </cell>
          <cell r="F6114">
            <v>154.57499999999999</v>
          </cell>
        </row>
        <row r="6115">
          <cell r="A6115">
            <v>2566320</v>
          </cell>
          <cell r="B6115" t="str">
            <v>25-663-20</v>
          </cell>
          <cell r="C6115" t="str">
            <v xml:space="preserve">CENTRE-DRIVE SCREWS TI 2.3X20MM         </v>
          </cell>
          <cell r="D6115">
            <v>5</v>
          </cell>
          <cell r="E6115">
            <v>61.83</v>
          </cell>
          <cell r="F6115">
            <v>154.57499999999999</v>
          </cell>
        </row>
        <row r="6116">
          <cell r="A6116">
            <v>2566337</v>
          </cell>
          <cell r="B6116" t="str">
            <v>25-663-37</v>
          </cell>
          <cell r="C6116" t="str">
            <v>CENTRE-DRIVE EMERG. SCREWS STEEL 2.3X7MM</v>
          </cell>
          <cell r="D6116">
            <v>5</v>
          </cell>
          <cell r="E6116">
            <v>27.9</v>
          </cell>
          <cell r="F6116">
            <v>69.75</v>
          </cell>
        </row>
        <row r="6117">
          <cell r="A6117">
            <v>2566339</v>
          </cell>
          <cell r="B6117" t="str">
            <v>25-663-39</v>
          </cell>
          <cell r="C6117" t="str">
            <v>CENTRE-DRIVE EMERG. SCREWS STEEL 2.3X9MM</v>
          </cell>
          <cell r="D6117">
            <v>5</v>
          </cell>
          <cell r="E6117">
            <v>27.9</v>
          </cell>
          <cell r="F6117">
            <v>69.75</v>
          </cell>
        </row>
        <row r="6118">
          <cell r="A6118">
            <v>2566345</v>
          </cell>
          <cell r="B6118" t="str">
            <v>25-663-45</v>
          </cell>
          <cell r="C6118" t="str">
            <v xml:space="preserve">TI-CENTRE-DRIVE EMERG. SCREWS 2.3X5MM   </v>
          </cell>
          <cell r="D6118">
            <v>5</v>
          </cell>
          <cell r="E6118">
            <v>37.71</v>
          </cell>
          <cell r="F6118">
            <v>94.275000000000006</v>
          </cell>
        </row>
        <row r="6119">
          <cell r="A6119">
            <v>2566347</v>
          </cell>
          <cell r="B6119" t="str">
            <v>25-663-47</v>
          </cell>
          <cell r="C6119" t="str">
            <v xml:space="preserve">TI-CENTRE-DRIVE EMERG. SCREWS 2.3X7MM   </v>
          </cell>
          <cell r="D6119">
            <v>5</v>
          </cell>
          <cell r="E6119">
            <v>37.71</v>
          </cell>
          <cell r="F6119">
            <v>94.275000000000006</v>
          </cell>
        </row>
        <row r="6120">
          <cell r="A6120">
            <v>2566375</v>
          </cell>
          <cell r="B6120" t="str">
            <v>25-663-75</v>
          </cell>
          <cell r="C6120" t="str">
            <v>TI-CENTRE DRIVE EMERG.SCREWS 2.3X7MM,STE</v>
          </cell>
          <cell r="D6120">
            <v>5</v>
          </cell>
          <cell r="E6120">
            <v>41.13</v>
          </cell>
          <cell r="F6120">
            <v>102.825</v>
          </cell>
        </row>
        <row r="6121">
          <cell r="A6121">
            <v>2566349</v>
          </cell>
          <cell r="B6121" t="str">
            <v>25-663-49</v>
          </cell>
          <cell r="C6121" t="str">
            <v xml:space="preserve">TI-CENTRE-DRIVE EMERG. SCREWS 2.3X9MM   </v>
          </cell>
          <cell r="D6121">
            <v>5</v>
          </cell>
          <cell r="E6121">
            <v>37.71</v>
          </cell>
          <cell r="F6121">
            <v>94.275000000000006</v>
          </cell>
        </row>
        <row r="6122">
          <cell r="A6122">
            <v>2566375</v>
          </cell>
          <cell r="B6122" t="str">
            <v>25-663-75</v>
          </cell>
          <cell r="C6122" t="str">
            <v>TI-CENTRE-DRIVE EMERG.SCREWS 2.3X9MM,STE</v>
          </cell>
          <cell r="D6122">
            <v>5</v>
          </cell>
          <cell r="E6122">
            <v>41.13</v>
          </cell>
          <cell r="F6122">
            <v>102.825</v>
          </cell>
        </row>
        <row r="6123">
          <cell r="A6123">
            <v>2566409</v>
          </cell>
          <cell r="B6123" t="str">
            <v>25-664-09</v>
          </cell>
          <cell r="C6123" t="str">
            <v xml:space="preserve">TI-CENTRE-DRIVE EMERG. SCREWS 2.5X9MM   </v>
          </cell>
          <cell r="D6123">
            <v>5</v>
          </cell>
          <cell r="E6123">
            <v>42.93</v>
          </cell>
          <cell r="F6123">
            <v>107.325</v>
          </cell>
        </row>
        <row r="6124">
          <cell r="A6124">
            <v>2566413</v>
          </cell>
          <cell r="B6124" t="str">
            <v>25-664-13</v>
          </cell>
          <cell r="C6124" t="str">
            <v xml:space="preserve">TI-CENTRE-DRIVE EMERG. SCREWS 2.5X13MM  </v>
          </cell>
          <cell r="D6124">
            <v>5</v>
          </cell>
          <cell r="E6124">
            <v>46.26</v>
          </cell>
          <cell r="F6124">
            <v>115.64999999999999</v>
          </cell>
        </row>
        <row r="6125">
          <cell r="A6125">
            <v>2566417</v>
          </cell>
          <cell r="B6125" t="str">
            <v>25-664-17</v>
          </cell>
          <cell r="C6125" t="str">
            <v xml:space="preserve">TI-CENTRE-DRIVE EMERG. SCREWS 2.5X17MM  </v>
          </cell>
          <cell r="D6125">
            <v>5</v>
          </cell>
          <cell r="E6125">
            <v>46.26</v>
          </cell>
          <cell r="F6125">
            <v>115.64999999999999</v>
          </cell>
        </row>
        <row r="6126">
          <cell r="A6126">
            <v>2566503</v>
          </cell>
          <cell r="B6126" t="str">
            <v>25-665-03</v>
          </cell>
          <cell r="C6126" t="str">
            <v xml:space="preserve">TI-CENTRE-DRIVE MICRO SCREWS 1.5X3.5MM  </v>
          </cell>
          <cell r="D6126">
            <v>5</v>
          </cell>
          <cell r="E6126">
            <v>54.27</v>
          </cell>
          <cell r="F6126">
            <v>135.67500000000001</v>
          </cell>
        </row>
        <row r="6127">
          <cell r="A6127">
            <v>2566572</v>
          </cell>
          <cell r="B6127" t="str">
            <v>25-665-72</v>
          </cell>
          <cell r="C6127" t="str">
            <v>TI-CENTRE DRIVE SCREWS 1.5X3.5MM,STERILE</v>
          </cell>
          <cell r="D6127">
            <v>2</v>
          </cell>
          <cell r="E6127">
            <v>34.56</v>
          </cell>
          <cell r="F6127">
            <v>86.4</v>
          </cell>
        </row>
        <row r="6128">
          <cell r="A6128">
            <v>2566575</v>
          </cell>
          <cell r="B6128" t="str">
            <v>25-665-75</v>
          </cell>
          <cell r="C6128" t="str">
            <v>TI-CENTRE DRIVE SCREWS 1.5X3.5MM,STERILE</v>
          </cell>
          <cell r="D6128">
            <v>5</v>
          </cell>
          <cell r="E6128">
            <v>67.319999999999993</v>
          </cell>
          <cell r="F6128">
            <v>168.29999999999998</v>
          </cell>
        </row>
        <row r="6129">
          <cell r="A6129">
            <v>2566504</v>
          </cell>
          <cell r="B6129" t="str">
            <v>25-665-04</v>
          </cell>
          <cell r="C6129" t="str">
            <v xml:space="preserve">TI-CENTRE-DRIVE MICRO SCREWS 1.5X4MM    </v>
          </cell>
          <cell r="D6129">
            <v>5</v>
          </cell>
          <cell r="E6129">
            <v>54.27</v>
          </cell>
          <cell r="F6129">
            <v>135.67500000000001</v>
          </cell>
        </row>
        <row r="6130">
          <cell r="A6130">
            <v>2566572</v>
          </cell>
          <cell r="B6130" t="str">
            <v>25-665-72</v>
          </cell>
          <cell r="C6130" t="str">
            <v>TI-CENTRE DRIVE SCREWS 1.5 X 4MM,STERILE</v>
          </cell>
          <cell r="D6130">
            <v>2</v>
          </cell>
          <cell r="E6130">
            <v>34.56</v>
          </cell>
          <cell r="F6130">
            <v>86.4</v>
          </cell>
        </row>
        <row r="6131">
          <cell r="A6131">
            <v>2566575</v>
          </cell>
          <cell r="B6131" t="str">
            <v>25-665-75</v>
          </cell>
          <cell r="C6131" t="str">
            <v>TI-CENTRE DRIVE SCREWS 1.5 X 4MM,STERILE</v>
          </cell>
          <cell r="D6131">
            <v>5</v>
          </cell>
          <cell r="E6131">
            <v>67.319999999999993</v>
          </cell>
          <cell r="F6131">
            <v>168.29999999999998</v>
          </cell>
        </row>
        <row r="6132">
          <cell r="A6132">
            <v>2566505</v>
          </cell>
          <cell r="B6132" t="str">
            <v>25-665-05</v>
          </cell>
          <cell r="C6132" t="str">
            <v xml:space="preserve">TI-CENTRE-DRIVE MICRO SCREWS 1.5X5MM    </v>
          </cell>
          <cell r="D6132">
            <v>5</v>
          </cell>
          <cell r="E6132">
            <v>61.02</v>
          </cell>
          <cell r="F6132">
            <v>152.55000000000001</v>
          </cell>
        </row>
        <row r="6133">
          <cell r="A6133">
            <v>2566572</v>
          </cell>
          <cell r="B6133" t="str">
            <v>25-665-72</v>
          </cell>
          <cell r="C6133" t="str">
            <v>TI-CENTRE DRIVE SCREWS 1.5 X 5MM,STERILE</v>
          </cell>
          <cell r="D6133">
            <v>2</v>
          </cell>
          <cell r="E6133">
            <v>38.700000000000003</v>
          </cell>
          <cell r="F6133">
            <v>96.75</v>
          </cell>
        </row>
        <row r="6134">
          <cell r="A6134">
            <v>2566575</v>
          </cell>
          <cell r="B6134" t="str">
            <v>25-665-75</v>
          </cell>
          <cell r="C6134" t="str">
            <v>TI-CENTRE DRIVE SCREWS 1.5 X 5MM,STERILE</v>
          </cell>
          <cell r="D6134">
            <v>5</v>
          </cell>
          <cell r="E6134">
            <v>75.06</v>
          </cell>
          <cell r="F6134">
            <v>187.65</v>
          </cell>
        </row>
        <row r="6135">
          <cell r="A6135">
            <v>2566506</v>
          </cell>
          <cell r="B6135" t="str">
            <v>25-665-06</v>
          </cell>
          <cell r="C6135" t="str">
            <v xml:space="preserve">TI-CENTRE-DRIVE MICRO SCREWS 1.5X6MM    </v>
          </cell>
          <cell r="D6135">
            <v>5</v>
          </cell>
          <cell r="E6135">
            <v>61.02</v>
          </cell>
          <cell r="F6135">
            <v>152.55000000000001</v>
          </cell>
        </row>
        <row r="6136">
          <cell r="A6136">
            <v>2566572</v>
          </cell>
          <cell r="B6136" t="str">
            <v>25-665-72</v>
          </cell>
          <cell r="C6136" t="str">
            <v>TI-CENTRE DRIVE SCREWS 1.5 X 6MM,STERILE</v>
          </cell>
          <cell r="D6136">
            <v>2</v>
          </cell>
          <cell r="E6136">
            <v>38.700000000000003</v>
          </cell>
          <cell r="F6136">
            <v>96.75</v>
          </cell>
        </row>
        <row r="6137">
          <cell r="A6137">
            <v>2566575</v>
          </cell>
          <cell r="B6137" t="str">
            <v>25-665-75</v>
          </cell>
          <cell r="C6137" t="str">
            <v>TI-CENTRE DRIVE SCREWS 1.5 X 6MM,STERILE</v>
          </cell>
          <cell r="D6137">
            <v>5</v>
          </cell>
          <cell r="E6137">
            <v>75.06</v>
          </cell>
          <cell r="F6137">
            <v>187.65</v>
          </cell>
        </row>
        <row r="6138">
          <cell r="A6138">
            <v>2566507</v>
          </cell>
          <cell r="B6138" t="str">
            <v>25-665-07</v>
          </cell>
          <cell r="C6138" t="str">
            <v xml:space="preserve">TI-CENTRE-DRIVE MICRO SCREWS 1.5X7MM    </v>
          </cell>
          <cell r="D6138">
            <v>5</v>
          </cell>
          <cell r="E6138">
            <v>67.59</v>
          </cell>
          <cell r="F6138">
            <v>168.97500000000002</v>
          </cell>
        </row>
        <row r="6139">
          <cell r="A6139">
            <v>2566572</v>
          </cell>
          <cell r="B6139" t="str">
            <v>25-665-72</v>
          </cell>
          <cell r="C6139" t="str">
            <v>TI-CENTRE DRIVE SCREWS 1.5 X 7MM,STERILE</v>
          </cell>
          <cell r="D6139">
            <v>2</v>
          </cell>
          <cell r="E6139">
            <v>42.93</v>
          </cell>
          <cell r="F6139">
            <v>107.325</v>
          </cell>
        </row>
        <row r="6140">
          <cell r="A6140">
            <v>2566575</v>
          </cell>
          <cell r="B6140" t="str">
            <v>25-665-75</v>
          </cell>
          <cell r="C6140" t="str">
            <v>TI-CENTRE DRIVE SCREWS 1.5 X 7MM,STERILE</v>
          </cell>
          <cell r="D6140">
            <v>5</v>
          </cell>
          <cell r="E6140">
            <v>83.07</v>
          </cell>
          <cell r="F6140">
            <v>207.67499999999998</v>
          </cell>
        </row>
        <row r="6141">
          <cell r="A6141">
            <v>2566508</v>
          </cell>
          <cell r="B6141" t="str">
            <v>25-665-08</v>
          </cell>
          <cell r="C6141" t="str">
            <v xml:space="preserve">TI-CENTRE-DRIVE MICRO SCREWS 1.5X8MM    </v>
          </cell>
          <cell r="D6141">
            <v>5</v>
          </cell>
          <cell r="E6141">
            <v>67.59</v>
          </cell>
          <cell r="F6141">
            <v>168.97500000000002</v>
          </cell>
        </row>
        <row r="6142">
          <cell r="A6142">
            <v>2566509</v>
          </cell>
          <cell r="B6142" t="str">
            <v>25-665-09</v>
          </cell>
          <cell r="C6142" t="str">
            <v xml:space="preserve">TI-CENTRE-DRIVE MICRO SCREWS 1.5X9MM    </v>
          </cell>
          <cell r="D6142">
            <v>5</v>
          </cell>
          <cell r="E6142">
            <v>74.25</v>
          </cell>
          <cell r="F6142">
            <v>185.625</v>
          </cell>
        </row>
        <row r="6143">
          <cell r="A6143">
            <v>2566572</v>
          </cell>
          <cell r="B6143" t="str">
            <v>25-665-72</v>
          </cell>
          <cell r="C6143" t="str">
            <v>TI-CENTRE DRIVE SCREWS 1.5 X 9MM,STERILE</v>
          </cell>
          <cell r="D6143">
            <v>2</v>
          </cell>
          <cell r="E6143">
            <v>46.98</v>
          </cell>
          <cell r="F6143">
            <v>117.44999999999999</v>
          </cell>
        </row>
        <row r="6144">
          <cell r="A6144">
            <v>2566575</v>
          </cell>
          <cell r="B6144" t="str">
            <v>25-665-75</v>
          </cell>
          <cell r="C6144" t="str">
            <v>TI-CENTRE DRIVE SCREWS 1.5 X 9MM,STERILE</v>
          </cell>
          <cell r="D6144">
            <v>5</v>
          </cell>
          <cell r="E6144">
            <v>90.9</v>
          </cell>
          <cell r="F6144">
            <v>227.25</v>
          </cell>
        </row>
        <row r="6145">
          <cell r="A6145">
            <v>2566511</v>
          </cell>
          <cell r="B6145" t="str">
            <v>25-665-11</v>
          </cell>
          <cell r="C6145" t="str">
            <v xml:space="preserve">TI-CENTRE-DRIVE MICRO SCREWS 1.5X11MM   </v>
          </cell>
          <cell r="D6145">
            <v>5</v>
          </cell>
          <cell r="E6145">
            <v>81.27</v>
          </cell>
          <cell r="F6145">
            <v>203.17499999999998</v>
          </cell>
        </row>
        <row r="6146">
          <cell r="A6146">
            <v>2566572</v>
          </cell>
          <cell r="B6146" t="str">
            <v>25-665-72</v>
          </cell>
          <cell r="C6146" t="str">
            <v>TI-CENTRE DRIVE SCREWS 1.5 X11MM,STERILE</v>
          </cell>
          <cell r="D6146">
            <v>2</v>
          </cell>
          <cell r="E6146">
            <v>51.66</v>
          </cell>
          <cell r="F6146">
            <v>129.14999999999998</v>
          </cell>
        </row>
        <row r="6147">
          <cell r="A6147">
            <v>2566575</v>
          </cell>
          <cell r="B6147" t="str">
            <v>25-665-75</v>
          </cell>
          <cell r="C6147" t="str">
            <v>TI-CENTRE DRIVE SCREWS 1.5 X11MM,STERILE</v>
          </cell>
          <cell r="D6147">
            <v>5</v>
          </cell>
          <cell r="E6147">
            <v>100.35</v>
          </cell>
          <cell r="F6147">
            <v>250.875</v>
          </cell>
        </row>
        <row r="6148">
          <cell r="A6148">
            <v>2566513</v>
          </cell>
          <cell r="B6148" t="str">
            <v>25-665-13</v>
          </cell>
          <cell r="C6148" t="str">
            <v xml:space="preserve">TI-CENTRE-DRIVE MICRO SCREWS 1.5X13MM   </v>
          </cell>
          <cell r="D6148">
            <v>5</v>
          </cell>
          <cell r="E6148">
            <v>81.27</v>
          </cell>
          <cell r="F6148">
            <v>203.17499999999998</v>
          </cell>
        </row>
        <row r="6149">
          <cell r="A6149">
            <v>2566572</v>
          </cell>
          <cell r="B6149" t="str">
            <v>25-665-72</v>
          </cell>
          <cell r="C6149" t="str">
            <v xml:space="preserve">TI-CENTRE-DRIVE SCREWS 1.5X13MM,STERILE </v>
          </cell>
          <cell r="D6149">
            <v>2</v>
          </cell>
          <cell r="E6149">
            <v>51.66</v>
          </cell>
          <cell r="F6149">
            <v>129.14999999999998</v>
          </cell>
        </row>
        <row r="6150">
          <cell r="A6150">
            <v>2566575</v>
          </cell>
          <cell r="B6150" t="str">
            <v>25-665-75</v>
          </cell>
          <cell r="C6150" t="str">
            <v xml:space="preserve">TI-CENTRE-DRIVE SCREWS 1.5X13MM,STERILE </v>
          </cell>
          <cell r="D6150">
            <v>5</v>
          </cell>
          <cell r="E6150">
            <v>85.77</v>
          </cell>
          <cell r="F6150">
            <v>214.42499999999998</v>
          </cell>
        </row>
        <row r="6151">
          <cell r="A6151">
            <v>2566515</v>
          </cell>
          <cell r="B6151" t="str">
            <v>25-665-15</v>
          </cell>
          <cell r="C6151" t="str">
            <v xml:space="preserve">TI-CENTRE-DRIVE MICRO SCREWS 1.5X15MM   </v>
          </cell>
          <cell r="D6151">
            <v>5</v>
          </cell>
          <cell r="E6151">
            <v>89.37</v>
          </cell>
          <cell r="F6151">
            <v>223.42500000000001</v>
          </cell>
        </row>
        <row r="6152">
          <cell r="A6152">
            <v>2566572</v>
          </cell>
          <cell r="B6152" t="str">
            <v>25-665-72</v>
          </cell>
          <cell r="C6152" t="str">
            <v>TI-CENTRE DRIVE SCREWS 1.5X15MM, STERILE</v>
          </cell>
          <cell r="D6152">
            <v>2</v>
          </cell>
          <cell r="E6152">
            <v>38.880000000000003</v>
          </cell>
          <cell r="F6152">
            <v>97.2</v>
          </cell>
        </row>
        <row r="6153">
          <cell r="A6153">
            <v>2566603</v>
          </cell>
          <cell r="B6153" t="str">
            <v>25-666-03</v>
          </cell>
          <cell r="C6153" t="str">
            <v xml:space="preserve">TI-CENTRE-DRIVE EMERG.SCREWS 1.8X3.5MM  </v>
          </cell>
          <cell r="D6153">
            <v>5</v>
          </cell>
          <cell r="E6153">
            <v>56.61</v>
          </cell>
          <cell r="F6153">
            <v>141.52500000000001</v>
          </cell>
        </row>
        <row r="6154">
          <cell r="A6154">
            <v>2566672</v>
          </cell>
          <cell r="B6154" t="str">
            <v>25-666-72</v>
          </cell>
          <cell r="C6154" t="str">
            <v>TI-CENTRE DRIVE EMERG.SCREWS 1.8X3.5MM,S</v>
          </cell>
          <cell r="D6154">
            <v>2</v>
          </cell>
          <cell r="E6154">
            <v>36</v>
          </cell>
          <cell r="F6154">
            <v>90</v>
          </cell>
        </row>
        <row r="6155">
          <cell r="A6155">
            <v>2566675</v>
          </cell>
          <cell r="B6155" t="str">
            <v>25-666-75</v>
          </cell>
          <cell r="C6155" t="str">
            <v>TI-CENTRE DRIVE EMERG.SCREWS 1.8X3.5MM,S</v>
          </cell>
          <cell r="D6155">
            <v>5</v>
          </cell>
          <cell r="E6155">
            <v>69.930000000000007</v>
          </cell>
          <cell r="F6155">
            <v>174.82500000000002</v>
          </cell>
        </row>
        <row r="6156">
          <cell r="A6156">
            <v>2566605</v>
          </cell>
          <cell r="B6156" t="str">
            <v>25-666-05</v>
          </cell>
          <cell r="C6156" t="str">
            <v xml:space="preserve">TI-CENTRE-DRIVE EMERG.SCREWS 1.8X5MM    </v>
          </cell>
          <cell r="D6156">
            <v>5</v>
          </cell>
          <cell r="E6156">
            <v>63.27</v>
          </cell>
          <cell r="F6156">
            <v>158.17500000000001</v>
          </cell>
        </row>
        <row r="6157">
          <cell r="A6157">
            <v>2566672</v>
          </cell>
          <cell r="B6157" t="str">
            <v>25-666-72</v>
          </cell>
          <cell r="C6157" t="str">
            <v>TI-CENTRE DRIVE EMERG.SCREWS 1.8X5MM,STE</v>
          </cell>
          <cell r="D6157">
            <v>2</v>
          </cell>
          <cell r="E6157">
            <v>40.229999999999997</v>
          </cell>
          <cell r="F6157">
            <v>100.57499999999999</v>
          </cell>
        </row>
        <row r="6158">
          <cell r="A6158">
            <v>2566675</v>
          </cell>
          <cell r="B6158" t="str">
            <v>25-666-75</v>
          </cell>
          <cell r="C6158" t="str">
            <v>TI-CENTRE DRIVE EMERG.SCREWS 1.8X5MM,STE</v>
          </cell>
          <cell r="D6158">
            <v>5</v>
          </cell>
          <cell r="E6158">
            <v>77.849999999999994</v>
          </cell>
          <cell r="F6158">
            <v>194.625</v>
          </cell>
        </row>
        <row r="6159">
          <cell r="A6159">
            <v>2566607</v>
          </cell>
          <cell r="B6159" t="str">
            <v>25-666-07</v>
          </cell>
          <cell r="C6159" t="str">
            <v xml:space="preserve">TI-CENTRE-DRIVE EMERG.SCREWS 1.8X7MM    </v>
          </cell>
          <cell r="D6159">
            <v>5</v>
          </cell>
          <cell r="E6159">
            <v>69.930000000000007</v>
          </cell>
          <cell r="F6159">
            <v>174.82500000000002</v>
          </cell>
        </row>
        <row r="6160">
          <cell r="A6160">
            <v>2566672</v>
          </cell>
          <cell r="B6160" t="str">
            <v>25-666-72</v>
          </cell>
          <cell r="C6160" t="str">
            <v>TI-CENTRE DRIVE EMERG.SCREWS 1.8X7MM,STE</v>
          </cell>
          <cell r="D6160">
            <v>2</v>
          </cell>
          <cell r="E6160">
            <v>44.28</v>
          </cell>
          <cell r="F6160">
            <v>110.7</v>
          </cell>
        </row>
        <row r="6161">
          <cell r="A6161">
            <v>2566675</v>
          </cell>
          <cell r="B6161" t="str">
            <v>25-666-75</v>
          </cell>
          <cell r="C6161" t="str">
            <v>TI-CENTRE DRIVE EMERG.SCREWS 1.8X7MM,STE</v>
          </cell>
          <cell r="D6161">
            <v>5</v>
          </cell>
          <cell r="E6161">
            <v>85.77</v>
          </cell>
          <cell r="F6161">
            <v>214.42499999999998</v>
          </cell>
        </row>
        <row r="6162">
          <cell r="A6162">
            <v>2566708</v>
          </cell>
          <cell r="B6162" t="str">
            <v>25-667-08</v>
          </cell>
          <cell r="C6162" t="str">
            <v xml:space="preserve">TI-CENTRE-DRIVE SCREWS 2.7X8MM          </v>
          </cell>
          <cell r="D6162">
            <v>5</v>
          </cell>
          <cell r="E6162">
            <v>80.91</v>
          </cell>
          <cell r="F6162">
            <v>202.27499999999998</v>
          </cell>
        </row>
        <row r="6163">
          <cell r="A6163">
            <v>2566710</v>
          </cell>
          <cell r="B6163" t="str">
            <v>25-667-10</v>
          </cell>
          <cell r="C6163" t="str">
            <v xml:space="preserve">TI-CENTRE-DRIVE SCREWS 2.7X10MM         </v>
          </cell>
          <cell r="D6163">
            <v>5</v>
          </cell>
          <cell r="E6163">
            <v>80.91</v>
          </cell>
          <cell r="F6163">
            <v>202.27499999999998</v>
          </cell>
        </row>
        <row r="6164">
          <cell r="A6164">
            <v>2566712</v>
          </cell>
          <cell r="B6164" t="str">
            <v>25-667-12</v>
          </cell>
          <cell r="C6164" t="str">
            <v xml:space="preserve">TI-CENTRE-DRIVE SCREWS 2.7X12MM         </v>
          </cell>
          <cell r="D6164">
            <v>5</v>
          </cell>
          <cell r="E6164">
            <v>85.5</v>
          </cell>
          <cell r="F6164">
            <v>213.75</v>
          </cell>
        </row>
        <row r="6165">
          <cell r="A6165">
            <v>2566714</v>
          </cell>
          <cell r="B6165" t="str">
            <v>25-667-14</v>
          </cell>
          <cell r="C6165" t="str">
            <v xml:space="preserve">TI-CENTRE-DRIVE SCREWS 2.7X14MM         </v>
          </cell>
          <cell r="D6165">
            <v>5</v>
          </cell>
          <cell r="E6165">
            <v>85.5</v>
          </cell>
          <cell r="F6165">
            <v>213.75</v>
          </cell>
        </row>
        <row r="6166">
          <cell r="A6166">
            <v>2566716</v>
          </cell>
          <cell r="B6166" t="str">
            <v>25-667-16</v>
          </cell>
          <cell r="C6166" t="str">
            <v xml:space="preserve">TI-CENTRE-DRIVE SCREWS 2.7X16MM         </v>
          </cell>
          <cell r="D6166">
            <v>5</v>
          </cell>
          <cell r="E6166">
            <v>90.45</v>
          </cell>
          <cell r="F6166">
            <v>226.125</v>
          </cell>
        </row>
        <row r="6167">
          <cell r="A6167">
            <v>2566718</v>
          </cell>
          <cell r="B6167" t="str">
            <v>25-667-18</v>
          </cell>
          <cell r="C6167" t="str">
            <v xml:space="preserve">TI-CENTRE-DRIVE SCREWS 2.7X18MM         </v>
          </cell>
          <cell r="D6167">
            <v>5</v>
          </cell>
          <cell r="E6167">
            <v>90.45</v>
          </cell>
          <cell r="F6167">
            <v>226.125</v>
          </cell>
        </row>
        <row r="6168">
          <cell r="A6168">
            <v>2566720</v>
          </cell>
          <cell r="B6168" t="str">
            <v>25-667-20</v>
          </cell>
          <cell r="C6168" t="str">
            <v xml:space="preserve">TI-CENTRE-DRIVE SCREWS 2.7X20MM         </v>
          </cell>
          <cell r="D6168">
            <v>5</v>
          </cell>
          <cell r="E6168">
            <v>95.4</v>
          </cell>
          <cell r="F6168">
            <v>238.5</v>
          </cell>
        </row>
        <row r="6169">
          <cell r="A6169">
            <v>2566722</v>
          </cell>
          <cell r="B6169" t="str">
            <v>25-667-22</v>
          </cell>
          <cell r="C6169" t="str">
            <v xml:space="preserve">TI-CENTRE-DRIVE SCREWS 2.7X22MM         </v>
          </cell>
          <cell r="D6169">
            <v>5</v>
          </cell>
          <cell r="E6169">
            <v>95.4</v>
          </cell>
          <cell r="F6169">
            <v>238.5</v>
          </cell>
        </row>
        <row r="6170">
          <cell r="A6170">
            <v>2566790</v>
          </cell>
          <cell r="B6170" t="str">
            <v>25-667-90</v>
          </cell>
          <cell r="C6170" t="str">
            <v xml:space="preserve">CENTRE DRIVE SPACER SCREWS              </v>
          </cell>
          <cell r="D6170">
            <v>5</v>
          </cell>
          <cell r="E6170">
            <v>47.07</v>
          </cell>
          <cell r="F6170">
            <v>117.675</v>
          </cell>
        </row>
        <row r="6171">
          <cell r="A6171">
            <v>2566804</v>
          </cell>
          <cell r="B6171" t="str">
            <v>25-668-04</v>
          </cell>
          <cell r="C6171" t="str">
            <v xml:space="preserve">TI-CENTRE-DRIVE DFS 1.5X4MM             </v>
          </cell>
          <cell r="D6171">
            <v>5</v>
          </cell>
          <cell r="E6171">
            <v>61.83</v>
          </cell>
          <cell r="F6171">
            <v>154.57499999999999</v>
          </cell>
        </row>
        <row r="6172">
          <cell r="A6172">
            <v>2566872</v>
          </cell>
          <cell r="B6172" t="str">
            <v>25-668-72</v>
          </cell>
          <cell r="C6172" t="str">
            <v xml:space="preserve">TI-CENTRE DRIVE DFS 1.5 X 4 MM, STERILE </v>
          </cell>
          <cell r="D6172">
            <v>2</v>
          </cell>
          <cell r="E6172">
            <v>39.33</v>
          </cell>
          <cell r="F6172">
            <v>98.324999999999989</v>
          </cell>
        </row>
        <row r="6173">
          <cell r="A6173">
            <v>2566875</v>
          </cell>
          <cell r="B6173" t="str">
            <v>25-668-75</v>
          </cell>
          <cell r="C6173" t="str">
            <v xml:space="preserve">TI-CENTRE DRIVE DFS 1.5 X 4 MM, STERILE </v>
          </cell>
          <cell r="D6173">
            <v>5</v>
          </cell>
          <cell r="E6173">
            <v>76.05</v>
          </cell>
          <cell r="F6173">
            <v>190.125</v>
          </cell>
        </row>
        <row r="6174">
          <cell r="A6174">
            <v>2566805</v>
          </cell>
          <cell r="B6174" t="str">
            <v>25-668-05</v>
          </cell>
          <cell r="C6174" t="str">
            <v xml:space="preserve">TI-CENTRE-DRIVE DFS 1.5X5MM             </v>
          </cell>
          <cell r="D6174">
            <v>5</v>
          </cell>
          <cell r="E6174">
            <v>61.83</v>
          </cell>
          <cell r="F6174">
            <v>154.57499999999999</v>
          </cell>
        </row>
        <row r="6175">
          <cell r="A6175">
            <v>2566872</v>
          </cell>
          <cell r="B6175" t="str">
            <v>25-668-72</v>
          </cell>
          <cell r="C6175" t="str">
            <v xml:space="preserve">TI-CENTRE DRIVE DFS 1.5 X 5 MM, STERILE </v>
          </cell>
          <cell r="D6175">
            <v>2</v>
          </cell>
          <cell r="E6175">
            <v>39.33</v>
          </cell>
          <cell r="F6175">
            <v>98.324999999999989</v>
          </cell>
        </row>
        <row r="6176">
          <cell r="A6176">
            <v>2566875</v>
          </cell>
          <cell r="B6176" t="str">
            <v>25-668-75</v>
          </cell>
          <cell r="C6176" t="str">
            <v xml:space="preserve">TI-CENTRE DRIVE DFS 1.5 X 5 MM, STERILE </v>
          </cell>
          <cell r="D6176">
            <v>5</v>
          </cell>
          <cell r="E6176">
            <v>76.05</v>
          </cell>
          <cell r="F6176">
            <v>190.125</v>
          </cell>
        </row>
        <row r="6177">
          <cell r="A6177">
            <v>2566806</v>
          </cell>
          <cell r="B6177" t="str">
            <v>25-668-06</v>
          </cell>
          <cell r="C6177" t="str">
            <v xml:space="preserve">TI-CENTRE-DRIVE DFS 1.5X6MM             </v>
          </cell>
          <cell r="D6177">
            <v>5</v>
          </cell>
          <cell r="E6177">
            <v>66.69</v>
          </cell>
          <cell r="F6177">
            <v>166.72499999999999</v>
          </cell>
        </row>
        <row r="6178">
          <cell r="A6178">
            <v>2566807</v>
          </cell>
          <cell r="B6178" t="str">
            <v>25-668-07</v>
          </cell>
          <cell r="C6178" t="str">
            <v xml:space="preserve">TI-CENTRE-DRIVE DFS 1.5X7MM             </v>
          </cell>
          <cell r="D6178">
            <v>5</v>
          </cell>
          <cell r="E6178">
            <v>66.69</v>
          </cell>
          <cell r="F6178">
            <v>166.72499999999999</v>
          </cell>
        </row>
        <row r="6179">
          <cell r="A6179">
            <v>2566872</v>
          </cell>
          <cell r="B6179" t="str">
            <v>25-668-72</v>
          </cell>
          <cell r="C6179" t="str">
            <v xml:space="preserve">TI-CENTRE DRIVE DFS 1.5 X 7 MM, STERILE </v>
          </cell>
          <cell r="D6179">
            <v>2</v>
          </cell>
          <cell r="E6179">
            <v>42.3</v>
          </cell>
          <cell r="F6179">
            <v>105.75</v>
          </cell>
        </row>
        <row r="6180">
          <cell r="A6180">
            <v>2566875</v>
          </cell>
          <cell r="B6180" t="str">
            <v>25-668-75</v>
          </cell>
          <cell r="C6180" t="str">
            <v xml:space="preserve">TI-CENTRE DRIVE DFS 1.5 X 7 MM, STERILE </v>
          </cell>
          <cell r="D6180">
            <v>5</v>
          </cell>
          <cell r="E6180">
            <v>81.900000000000006</v>
          </cell>
          <cell r="F6180">
            <v>204.75</v>
          </cell>
        </row>
        <row r="6181">
          <cell r="A6181">
            <v>2566905</v>
          </cell>
          <cell r="B6181" t="str">
            <v>25-669-05</v>
          </cell>
          <cell r="C6181" t="str">
            <v xml:space="preserve">TI-CENTRE-DRIVE DFS 2X5MM               </v>
          </cell>
          <cell r="D6181">
            <v>5</v>
          </cell>
          <cell r="E6181">
            <v>40.14</v>
          </cell>
          <cell r="F6181">
            <v>100.35</v>
          </cell>
        </row>
        <row r="6182">
          <cell r="A6182">
            <v>2566972</v>
          </cell>
          <cell r="B6182" t="str">
            <v>25-669-72</v>
          </cell>
          <cell r="C6182" t="str">
            <v xml:space="preserve">TI-CENTRE DRIVE DFS 2.0 X 5 MM, STERILE </v>
          </cell>
          <cell r="D6182">
            <v>2</v>
          </cell>
          <cell r="E6182">
            <v>25.56</v>
          </cell>
          <cell r="F6182">
            <v>63.9</v>
          </cell>
        </row>
        <row r="6183">
          <cell r="A6183">
            <v>2566975</v>
          </cell>
          <cell r="B6183" t="str">
            <v>25-669-75</v>
          </cell>
          <cell r="C6183" t="str">
            <v xml:space="preserve">TI-CENTRE DRIVE DFS 2.0 X 5 MM, STERILE </v>
          </cell>
          <cell r="D6183">
            <v>5</v>
          </cell>
          <cell r="E6183">
            <v>52.2</v>
          </cell>
          <cell r="F6183">
            <v>130.5</v>
          </cell>
        </row>
        <row r="6184">
          <cell r="A6184">
            <v>2566907</v>
          </cell>
          <cell r="B6184" t="str">
            <v>25-669-07</v>
          </cell>
          <cell r="C6184" t="str">
            <v xml:space="preserve">TI-CENTRE-DRIVE DFS 2X7MM               </v>
          </cell>
          <cell r="D6184">
            <v>5</v>
          </cell>
          <cell r="E6184">
            <v>40.14</v>
          </cell>
          <cell r="F6184">
            <v>100.35</v>
          </cell>
        </row>
        <row r="6185">
          <cell r="A6185">
            <v>2566972</v>
          </cell>
          <cell r="B6185" t="str">
            <v>25-669-72</v>
          </cell>
          <cell r="C6185" t="str">
            <v xml:space="preserve">TI-CENTRE DRIVE DFS 2.0 X 7 MM, STERILE </v>
          </cell>
          <cell r="D6185">
            <v>2</v>
          </cell>
          <cell r="E6185">
            <v>25.56</v>
          </cell>
          <cell r="F6185">
            <v>63.9</v>
          </cell>
        </row>
        <row r="6186">
          <cell r="A6186">
            <v>2566975</v>
          </cell>
          <cell r="B6186" t="str">
            <v>25-669-75</v>
          </cell>
          <cell r="C6186" t="str">
            <v xml:space="preserve">TI-CENTRE DRIVE DFS 2.0 X 7 MM, STERILE </v>
          </cell>
          <cell r="D6186">
            <v>5</v>
          </cell>
          <cell r="E6186">
            <v>52.2</v>
          </cell>
          <cell r="F6186">
            <v>130.5</v>
          </cell>
        </row>
        <row r="6187">
          <cell r="A6187">
            <v>2567002</v>
          </cell>
          <cell r="B6187" t="str">
            <v>25-670-02</v>
          </cell>
          <cell r="C6187" t="str">
            <v xml:space="preserve">TI-CROSS DRIVE MICRO SCREWS 1X2MM       </v>
          </cell>
          <cell r="D6187">
            <v>5</v>
          </cell>
          <cell r="E6187">
            <v>97.2</v>
          </cell>
          <cell r="F6187">
            <v>243</v>
          </cell>
        </row>
        <row r="6188">
          <cell r="A6188">
            <v>2567003</v>
          </cell>
          <cell r="B6188" t="str">
            <v>25-670-03</v>
          </cell>
          <cell r="C6188" t="str">
            <v xml:space="preserve">TI-CROSS DRIVE MICRO SCREWS 1X3MM       </v>
          </cell>
          <cell r="D6188">
            <v>5</v>
          </cell>
          <cell r="E6188">
            <v>97.2</v>
          </cell>
          <cell r="F6188">
            <v>243</v>
          </cell>
        </row>
        <row r="6189">
          <cell r="A6189">
            <v>2567004</v>
          </cell>
          <cell r="B6189" t="str">
            <v>25-670-04</v>
          </cell>
          <cell r="C6189" t="str">
            <v xml:space="preserve">TI-CROSS DRIVE MICRO SCREWS 1X4MM       </v>
          </cell>
          <cell r="D6189">
            <v>5</v>
          </cell>
          <cell r="E6189">
            <v>89.28</v>
          </cell>
          <cell r="F6189">
            <v>223.2</v>
          </cell>
        </row>
        <row r="6190">
          <cell r="A6190">
            <v>2567005</v>
          </cell>
          <cell r="B6190" t="str">
            <v>25-670-05</v>
          </cell>
          <cell r="C6190" t="str">
            <v xml:space="preserve">TI-CROSS DRIVE MICRO SCREWS 1X5MM       </v>
          </cell>
          <cell r="D6190">
            <v>5</v>
          </cell>
          <cell r="E6190">
            <v>89.28</v>
          </cell>
          <cell r="F6190">
            <v>223.2</v>
          </cell>
        </row>
        <row r="6191">
          <cell r="A6191">
            <v>2567006</v>
          </cell>
          <cell r="B6191" t="str">
            <v>25-670-06</v>
          </cell>
          <cell r="C6191" t="str">
            <v xml:space="preserve">TI-CROSS DRIVE MICRO SCREWS 1X6MM       </v>
          </cell>
          <cell r="D6191">
            <v>5</v>
          </cell>
          <cell r="E6191">
            <v>93.15</v>
          </cell>
          <cell r="F6191">
            <v>232.875</v>
          </cell>
        </row>
        <row r="6192">
          <cell r="A6192">
            <v>2567007</v>
          </cell>
          <cell r="B6192" t="str">
            <v>25-670-07</v>
          </cell>
          <cell r="C6192" t="str">
            <v xml:space="preserve">TI-CROSS DRIVE MICRO SCREWS 1X7MM       </v>
          </cell>
          <cell r="D6192">
            <v>5</v>
          </cell>
          <cell r="E6192">
            <v>100.35</v>
          </cell>
          <cell r="F6192">
            <v>250.875</v>
          </cell>
        </row>
        <row r="6193">
          <cell r="A6193">
            <v>2567009</v>
          </cell>
          <cell r="B6193" t="str">
            <v>25-670-09</v>
          </cell>
          <cell r="C6193" t="str">
            <v xml:space="preserve">TI-CROSS DRIVE MICRO SCREWS 1X9MM       </v>
          </cell>
          <cell r="D6193">
            <v>5</v>
          </cell>
          <cell r="E6193">
            <v>103.95</v>
          </cell>
          <cell r="F6193">
            <v>259.875</v>
          </cell>
        </row>
        <row r="6194">
          <cell r="A6194">
            <v>2567011</v>
          </cell>
          <cell r="B6194" t="str">
            <v>25-670-11</v>
          </cell>
          <cell r="C6194" t="str">
            <v xml:space="preserve">TI-CROSS DRIVE MICRO SCREWS 1X11MM      </v>
          </cell>
          <cell r="D6194">
            <v>5</v>
          </cell>
          <cell r="E6194">
            <v>106.2</v>
          </cell>
          <cell r="F6194">
            <v>265.5</v>
          </cell>
        </row>
        <row r="6195">
          <cell r="A6195">
            <v>2567013</v>
          </cell>
          <cell r="B6195" t="str">
            <v>25-670-13</v>
          </cell>
          <cell r="C6195" t="str">
            <v xml:space="preserve">TI-CROSS DRIVE MICRO SCREWS 1X13MM      </v>
          </cell>
          <cell r="D6195">
            <v>5</v>
          </cell>
          <cell r="E6195">
            <v>108</v>
          </cell>
          <cell r="F6195">
            <v>270</v>
          </cell>
        </row>
        <row r="6196">
          <cell r="A6196">
            <v>2567103</v>
          </cell>
          <cell r="B6196" t="str">
            <v>25-671-03</v>
          </cell>
          <cell r="C6196" t="str">
            <v xml:space="preserve">TI-CROSS DRIVE EMERG. SCREWS 1.2X3MM    </v>
          </cell>
          <cell r="D6196">
            <v>5</v>
          </cell>
          <cell r="E6196">
            <v>99</v>
          </cell>
          <cell r="F6196">
            <v>247.5</v>
          </cell>
        </row>
        <row r="6197">
          <cell r="A6197">
            <v>2567105</v>
          </cell>
          <cell r="B6197" t="str">
            <v>25-671-05</v>
          </cell>
          <cell r="C6197" t="str">
            <v xml:space="preserve">TI-CROSS DRIVE EMERG. SCREWS 1.2X5MM    </v>
          </cell>
          <cell r="D6197">
            <v>5</v>
          </cell>
          <cell r="E6197">
            <v>99</v>
          </cell>
          <cell r="F6197">
            <v>247.5</v>
          </cell>
        </row>
        <row r="6198">
          <cell r="A6198">
            <v>2567204</v>
          </cell>
          <cell r="B6198" t="str">
            <v>25-672-04</v>
          </cell>
          <cell r="C6198" t="str">
            <v xml:space="preserve">TI-CROSS DRIVE SCREWS 2X4MM             </v>
          </cell>
          <cell r="D6198">
            <v>5</v>
          </cell>
          <cell r="E6198">
            <v>37.44</v>
          </cell>
          <cell r="F6198">
            <v>93.6</v>
          </cell>
        </row>
        <row r="6199">
          <cell r="A6199">
            <v>2567275</v>
          </cell>
          <cell r="B6199" t="str">
            <v>25-672-75</v>
          </cell>
          <cell r="C6199" t="str">
            <v>TI-CROSS DRIVE SCREWS 2.0 X 4 MM,STERILE</v>
          </cell>
          <cell r="D6199">
            <v>5</v>
          </cell>
          <cell r="E6199">
            <v>46.35</v>
          </cell>
          <cell r="F6199">
            <v>115.875</v>
          </cell>
        </row>
        <row r="6200">
          <cell r="A6200">
            <v>2567205</v>
          </cell>
          <cell r="B6200" t="str">
            <v>25-672-05</v>
          </cell>
          <cell r="C6200" t="str">
            <v xml:space="preserve">TI-CROSS DRIVE SCREWS 2X5MM             </v>
          </cell>
          <cell r="D6200">
            <v>5</v>
          </cell>
          <cell r="E6200">
            <v>37.44</v>
          </cell>
          <cell r="F6200">
            <v>93.6</v>
          </cell>
        </row>
        <row r="6201">
          <cell r="A6201">
            <v>2567272</v>
          </cell>
          <cell r="B6201" t="str">
            <v>25-672-72</v>
          </cell>
          <cell r="C6201" t="str">
            <v>TI-CROSS DRIVE SCREWS 2.0 X 5 MM,STERILE</v>
          </cell>
          <cell r="D6201">
            <v>2</v>
          </cell>
          <cell r="E6201">
            <v>23.85</v>
          </cell>
          <cell r="F6201">
            <v>59.625</v>
          </cell>
        </row>
        <row r="6202">
          <cell r="A6202">
            <v>2567275</v>
          </cell>
          <cell r="B6202" t="str">
            <v>25-672-75</v>
          </cell>
          <cell r="C6202" t="str">
            <v>TI-CROSS DRIVE SCREWS 2.0 X 5 MM,STERILE</v>
          </cell>
          <cell r="D6202">
            <v>5</v>
          </cell>
          <cell r="E6202">
            <v>46.35</v>
          </cell>
          <cell r="F6202">
            <v>115.875</v>
          </cell>
        </row>
        <row r="6203">
          <cell r="A6203">
            <v>2567206</v>
          </cell>
          <cell r="B6203" t="str">
            <v>25-672-06</v>
          </cell>
          <cell r="C6203" t="str">
            <v xml:space="preserve">TI-CROSS DRIVE SCREWS 2X6MM             </v>
          </cell>
          <cell r="D6203">
            <v>5</v>
          </cell>
          <cell r="E6203">
            <v>37.44</v>
          </cell>
          <cell r="F6203">
            <v>93.6</v>
          </cell>
        </row>
        <row r="6204">
          <cell r="A6204">
            <v>2567207</v>
          </cell>
          <cell r="B6204" t="str">
            <v>25-672-07</v>
          </cell>
          <cell r="C6204" t="str">
            <v xml:space="preserve">TI-CROSS DRIVE SCREWS 2X7MM             </v>
          </cell>
          <cell r="D6204">
            <v>5</v>
          </cell>
          <cell r="E6204">
            <v>37.44</v>
          </cell>
          <cell r="F6204">
            <v>93.6</v>
          </cell>
        </row>
        <row r="6205">
          <cell r="A6205">
            <v>2567272</v>
          </cell>
          <cell r="B6205" t="str">
            <v>25-672-72</v>
          </cell>
          <cell r="C6205" t="str">
            <v>TI-CROSS DRIVE SCREWS 2.0 X 7 MM,STERILE</v>
          </cell>
          <cell r="D6205">
            <v>2</v>
          </cell>
          <cell r="E6205">
            <v>23.85</v>
          </cell>
          <cell r="F6205">
            <v>59.625</v>
          </cell>
        </row>
        <row r="6206">
          <cell r="A6206">
            <v>2567275</v>
          </cell>
          <cell r="B6206" t="str">
            <v>25-672-75</v>
          </cell>
          <cell r="C6206" t="str">
            <v>TI-CROSS DRIVE SCREWS 2.0 X 7 MM,STERILE</v>
          </cell>
          <cell r="D6206">
            <v>5</v>
          </cell>
          <cell r="E6206">
            <v>46.35</v>
          </cell>
          <cell r="F6206">
            <v>115.875</v>
          </cell>
        </row>
        <row r="6207">
          <cell r="A6207">
            <v>2567209</v>
          </cell>
          <cell r="B6207" t="str">
            <v>25-672-09</v>
          </cell>
          <cell r="C6207" t="str">
            <v xml:space="preserve">TI-CROSS DRIVE SCREWS 2X9MM             </v>
          </cell>
          <cell r="D6207">
            <v>5</v>
          </cell>
          <cell r="E6207">
            <v>41.58</v>
          </cell>
          <cell r="F6207">
            <v>103.94999999999999</v>
          </cell>
        </row>
        <row r="6208">
          <cell r="A6208">
            <v>2567272</v>
          </cell>
          <cell r="B6208" t="str">
            <v>25-672-72</v>
          </cell>
          <cell r="C6208" t="str">
            <v>TI-CROSS DRIVE SCREWS 2.0 X 9 MM,STERILE</v>
          </cell>
          <cell r="D6208">
            <v>2</v>
          </cell>
          <cell r="E6208">
            <v>26.46</v>
          </cell>
          <cell r="F6208">
            <v>66.150000000000006</v>
          </cell>
        </row>
        <row r="6209">
          <cell r="A6209">
            <v>2567275</v>
          </cell>
          <cell r="B6209" t="str">
            <v>25-672-75</v>
          </cell>
          <cell r="C6209" t="str">
            <v>TI-CROSS DRIVE SCREWS 2.0 X 9 MM,STERILE</v>
          </cell>
          <cell r="D6209">
            <v>5</v>
          </cell>
          <cell r="E6209">
            <v>51.39</v>
          </cell>
          <cell r="F6209">
            <v>128.47499999999999</v>
          </cell>
        </row>
        <row r="6210">
          <cell r="A6210">
            <v>2567211</v>
          </cell>
          <cell r="B6210" t="str">
            <v>25-672-11</v>
          </cell>
          <cell r="C6210" t="str">
            <v xml:space="preserve">TI-CROSS DRIVE SCREWS 2X11MM            </v>
          </cell>
          <cell r="D6210">
            <v>5</v>
          </cell>
          <cell r="E6210">
            <v>41.58</v>
          </cell>
          <cell r="F6210">
            <v>103.94999999999999</v>
          </cell>
        </row>
        <row r="6211">
          <cell r="A6211">
            <v>2567272</v>
          </cell>
          <cell r="B6211" t="str">
            <v>25-672-72</v>
          </cell>
          <cell r="C6211" t="str">
            <v>TI-CROSS DRIVE SCREWS 2.0 X11 MM,STERILE</v>
          </cell>
          <cell r="D6211">
            <v>2</v>
          </cell>
          <cell r="E6211">
            <v>26.46</v>
          </cell>
          <cell r="F6211">
            <v>66.150000000000006</v>
          </cell>
        </row>
        <row r="6212">
          <cell r="A6212">
            <v>2567275</v>
          </cell>
          <cell r="B6212" t="str">
            <v>25-672-75</v>
          </cell>
          <cell r="C6212" t="str">
            <v>TI-CROSS DRIVE SCREWS 2.0 X11 MM,STERILE</v>
          </cell>
          <cell r="D6212">
            <v>5</v>
          </cell>
          <cell r="E6212">
            <v>51.39</v>
          </cell>
          <cell r="F6212">
            <v>128.47499999999999</v>
          </cell>
        </row>
        <row r="6213">
          <cell r="A6213">
            <v>2567213</v>
          </cell>
          <cell r="B6213" t="str">
            <v>25-672-13</v>
          </cell>
          <cell r="C6213" t="str">
            <v xml:space="preserve">TI-CROSS DRIVE SCREWS 2X13MM            </v>
          </cell>
          <cell r="D6213">
            <v>5</v>
          </cell>
          <cell r="E6213">
            <v>51.93</v>
          </cell>
          <cell r="F6213">
            <v>129.82499999999999</v>
          </cell>
        </row>
        <row r="6214">
          <cell r="A6214">
            <v>2567272</v>
          </cell>
          <cell r="B6214" t="str">
            <v>25-672-72</v>
          </cell>
          <cell r="C6214" t="str">
            <v xml:space="preserve">TI-CROSS DRIVE SCREWS 2.0X13MM,STERILE  </v>
          </cell>
          <cell r="D6214">
            <v>2</v>
          </cell>
          <cell r="E6214">
            <v>32.94</v>
          </cell>
          <cell r="F6214">
            <v>82.35</v>
          </cell>
        </row>
        <row r="6215">
          <cell r="A6215">
            <v>2567275</v>
          </cell>
          <cell r="B6215" t="str">
            <v>25-672-75</v>
          </cell>
          <cell r="C6215" t="str">
            <v xml:space="preserve">TI-CROSS DRIVE SCREWS 2.0X13MM,STERILE  </v>
          </cell>
          <cell r="D6215">
            <v>5</v>
          </cell>
          <cell r="E6215">
            <v>54.9</v>
          </cell>
          <cell r="F6215">
            <v>137.25</v>
          </cell>
        </row>
        <row r="6216">
          <cell r="A6216">
            <v>2567215</v>
          </cell>
          <cell r="B6216" t="str">
            <v>25-672-15</v>
          </cell>
          <cell r="C6216" t="str">
            <v xml:space="preserve">TI-CROSS DRIVE SCREWS 2X15MM            </v>
          </cell>
          <cell r="D6216">
            <v>5</v>
          </cell>
          <cell r="E6216">
            <v>51.93</v>
          </cell>
          <cell r="F6216">
            <v>129.82499999999999</v>
          </cell>
        </row>
        <row r="6217">
          <cell r="A6217">
            <v>2567272</v>
          </cell>
          <cell r="B6217" t="str">
            <v>25-672-72</v>
          </cell>
          <cell r="C6217" t="str">
            <v xml:space="preserve">TI-CROSS DRIVE SCREWS 2X15MM, STERILE   </v>
          </cell>
          <cell r="D6217">
            <v>2</v>
          </cell>
          <cell r="E6217">
            <v>32.94</v>
          </cell>
          <cell r="F6217">
            <v>82.35</v>
          </cell>
        </row>
        <row r="6218">
          <cell r="A6218">
            <v>2567275</v>
          </cell>
          <cell r="B6218" t="str">
            <v>25-672-75</v>
          </cell>
          <cell r="C6218" t="str">
            <v xml:space="preserve">TI-CROSS DRIVE SCREWS 2.0X15MM,STERILE  </v>
          </cell>
          <cell r="D6218">
            <v>5</v>
          </cell>
          <cell r="E6218">
            <v>54.9</v>
          </cell>
          <cell r="F6218">
            <v>137.25</v>
          </cell>
        </row>
        <row r="6219">
          <cell r="A6219">
            <v>2567217</v>
          </cell>
          <cell r="B6219" t="str">
            <v>25-672-17</v>
          </cell>
          <cell r="C6219" t="str">
            <v xml:space="preserve">TI-CROSS DRIVE SCREWS 2X17MM            </v>
          </cell>
          <cell r="D6219">
            <v>5</v>
          </cell>
          <cell r="E6219">
            <v>67.319999999999993</v>
          </cell>
          <cell r="F6219">
            <v>168.29999999999998</v>
          </cell>
        </row>
        <row r="6220">
          <cell r="A6220">
            <v>2567272</v>
          </cell>
          <cell r="B6220" t="str">
            <v>25-672-72</v>
          </cell>
          <cell r="C6220" t="str">
            <v xml:space="preserve">TI-CROSS DRIVE SCREWS 2X17MM, STERILE   </v>
          </cell>
          <cell r="D6220">
            <v>2</v>
          </cell>
          <cell r="E6220">
            <v>42.75</v>
          </cell>
          <cell r="F6220">
            <v>106.875</v>
          </cell>
        </row>
        <row r="6221">
          <cell r="A6221">
            <v>2567275</v>
          </cell>
          <cell r="B6221" t="str">
            <v>25-672-75</v>
          </cell>
          <cell r="C6221" t="str">
            <v xml:space="preserve">TI-CROSS DRIVE SCREWS 2.0X17MM,STERILE  </v>
          </cell>
          <cell r="D6221">
            <v>5</v>
          </cell>
          <cell r="E6221">
            <v>71.099999999999994</v>
          </cell>
          <cell r="F6221">
            <v>177.75</v>
          </cell>
        </row>
        <row r="6222">
          <cell r="A6222">
            <v>2567219</v>
          </cell>
          <cell r="B6222" t="str">
            <v>25-672-19</v>
          </cell>
          <cell r="C6222" t="str">
            <v xml:space="preserve">TI-CROSS DRIVE SCREWS 2X19MM            </v>
          </cell>
          <cell r="D6222">
            <v>5</v>
          </cell>
          <cell r="E6222">
            <v>67.319999999999993</v>
          </cell>
          <cell r="F6222">
            <v>168.29999999999998</v>
          </cell>
        </row>
        <row r="6223">
          <cell r="A6223">
            <v>2567272</v>
          </cell>
          <cell r="B6223" t="str">
            <v>25-672-72</v>
          </cell>
          <cell r="C6223" t="str">
            <v xml:space="preserve">TI-CROSS DRIVE SCREWS 2.0X19MM,STERILE  </v>
          </cell>
          <cell r="D6223">
            <v>2</v>
          </cell>
          <cell r="E6223">
            <v>41.94</v>
          </cell>
          <cell r="F6223">
            <v>104.85</v>
          </cell>
        </row>
        <row r="6224">
          <cell r="A6224">
            <v>2567305</v>
          </cell>
          <cell r="B6224" t="str">
            <v>25-673-05</v>
          </cell>
          <cell r="C6224" t="str">
            <v xml:space="preserve">TI-CROSS DRIVE SCREWS 2.3X5MM           </v>
          </cell>
          <cell r="D6224">
            <v>5</v>
          </cell>
          <cell r="E6224">
            <v>36.18</v>
          </cell>
          <cell r="F6224">
            <v>90.45</v>
          </cell>
        </row>
        <row r="6225">
          <cell r="A6225">
            <v>2567372</v>
          </cell>
          <cell r="B6225" t="str">
            <v>25-673-72</v>
          </cell>
          <cell r="C6225" t="str">
            <v xml:space="preserve">TI-CROSS DRIVE SCREWS 2.3X5MM,STERIL    </v>
          </cell>
          <cell r="D6225">
            <v>2</v>
          </cell>
          <cell r="E6225">
            <v>15.75</v>
          </cell>
          <cell r="F6225">
            <v>39.375</v>
          </cell>
        </row>
        <row r="6226">
          <cell r="A6226">
            <v>2567375</v>
          </cell>
          <cell r="B6226" t="str">
            <v>25-673-75</v>
          </cell>
          <cell r="C6226" t="str">
            <v xml:space="preserve">TI-CROSS DRIVE SCREWS 2.3X5MM,STERIL    </v>
          </cell>
          <cell r="D6226">
            <v>5</v>
          </cell>
          <cell r="E6226">
            <v>39.06</v>
          </cell>
          <cell r="F6226">
            <v>97.65</v>
          </cell>
        </row>
        <row r="6227">
          <cell r="A6227">
            <v>2567307</v>
          </cell>
          <cell r="B6227" t="str">
            <v>25-673-07</v>
          </cell>
          <cell r="C6227" t="str">
            <v xml:space="preserve">TI-CROSS DRIVE SCREWS 2.3X7MM           </v>
          </cell>
          <cell r="D6227">
            <v>5</v>
          </cell>
          <cell r="E6227">
            <v>37.26</v>
          </cell>
          <cell r="F6227">
            <v>93.149999999999991</v>
          </cell>
        </row>
        <row r="6228">
          <cell r="A6228">
            <v>2567372</v>
          </cell>
          <cell r="B6228" t="str">
            <v>25-673-72</v>
          </cell>
          <cell r="C6228" t="str">
            <v>TI-CROSS DRIVE SCREWS 2.3 X 7 MM,STERILE</v>
          </cell>
          <cell r="D6228">
            <v>2</v>
          </cell>
          <cell r="E6228">
            <v>23.58</v>
          </cell>
          <cell r="F6228">
            <v>58.949999999999996</v>
          </cell>
        </row>
        <row r="6229">
          <cell r="A6229">
            <v>2567375</v>
          </cell>
          <cell r="B6229" t="str">
            <v>25-673-75</v>
          </cell>
          <cell r="C6229" t="str">
            <v>TI-CROSS DRIVE SCREWS 2.3 X 7 MM,STERILE</v>
          </cell>
          <cell r="D6229">
            <v>5</v>
          </cell>
          <cell r="E6229">
            <v>52.38</v>
          </cell>
          <cell r="F6229">
            <v>130.95000000000002</v>
          </cell>
        </row>
        <row r="6230">
          <cell r="A6230">
            <v>2567309</v>
          </cell>
          <cell r="B6230" t="str">
            <v>25-673-09</v>
          </cell>
          <cell r="C6230" t="str">
            <v xml:space="preserve">TI-CROSS DRIVE SCREWS 2.3X9MM           </v>
          </cell>
          <cell r="D6230">
            <v>5</v>
          </cell>
          <cell r="E6230">
            <v>37.26</v>
          </cell>
          <cell r="F6230">
            <v>93.149999999999991</v>
          </cell>
        </row>
        <row r="6231">
          <cell r="A6231">
            <v>2567372</v>
          </cell>
          <cell r="B6231" t="str">
            <v>25-673-72</v>
          </cell>
          <cell r="C6231" t="str">
            <v>TI-CROSS DRIVE SCREWS 2.3 X 9 MM,STERILE</v>
          </cell>
          <cell r="D6231">
            <v>2</v>
          </cell>
          <cell r="E6231">
            <v>23.58</v>
          </cell>
          <cell r="F6231">
            <v>58.949999999999996</v>
          </cell>
        </row>
        <row r="6232">
          <cell r="A6232">
            <v>2567375</v>
          </cell>
          <cell r="B6232" t="str">
            <v>25-673-75</v>
          </cell>
          <cell r="C6232" t="str">
            <v>TI-CROSS DRIVE SCREWS 2.3 X 9 MM,STERILE</v>
          </cell>
          <cell r="D6232">
            <v>5</v>
          </cell>
          <cell r="E6232">
            <v>52.38</v>
          </cell>
          <cell r="F6232">
            <v>130.95000000000002</v>
          </cell>
        </row>
        <row r="6233">
          <cell r="A6233">
            <v>2567311</v>
          </cell>
          <cell r="B6233" t="str">
            <v>25-673-11</v>
          </cell>
          <cell r="C6233" t="str">
            <v xml:space="preserve">TI-CROSS DRIVE SCREWS 2.3X11MM          </v>
          </cell>
          <cell r="D6233">
            <v>5</v>
          </cell>
          <cell r="E6233">
            <v>41.49</v>
          </cell>
          <cell r="F6233">
            <v>103.72500000000001</v>
          </cell>
        </row>
        <row r="6234">
          <cell r="A6234">
            <v>2567313</v>
          </cell>
          <cell r="B6234" t="str">
            <v>25-673-13</v>
          </cell>
          <cell r="C6234" t="str">
            <v xml:space="preserve">TI-CROSS DRIVE SCREWS 2.3X13MM          </v>
          </cell>
          <cell r="D6234">
            <v>5</v>
          </cell>
          <cell r="E6234">
            <v>45.9</v>
          </cell>
          <cell r="F6234">
            <v>114.75</v>
          </cell>
        </row>
        <row r="6235">
          <cell r="A6235">
            <v>2567315</v>
          </cell>
          <cell r="B6235" t="str">
            <v>25-673-15</v>
          </cell>
          <cell r="C6235" t="str">
            <v xml:space="preserve">TI-CROSS DRIVE SCREWS 2.3X15MM          </v>
          </cell>
          <cell r="D6235">
            <v>5</v>
          </cell>
          <cell r="E6235">
            <v>50.04</v>
          </cell>
          <cell r="F6235">
            <v>125.1</v>
          </cell>
        </row>
        <row r="6236">
          <cell r="A6236">
            <v>2567317</v>
          </cell>
          <cell r="B6236" t="str">
            <v>25-673-17</v>
          </cell>
          <cell r="C6236" t="str">
            <v xml:space="preserve">TI-CROSS DRIVE SCREWS 2.3X17MM          </v>
          </cell>
          <cell r="D6236">
            <v>5</v>
          </cell>
          <cell r="E6236">
            <v>56.43</v>
          </cell>
          <cell r="F6236">
            <v>141.07499999999999</v>
          </cell>
        </row>
        <row r="6237">
          <cell r="A6237">
            <v>2567319</v>
          </cell>
          <cell r="B6237" t="str">
            <v>25-673-19</v>
          </cell>
          <cell r="C6237" t="str">
            <v xml:space="preserve">TI-CROSS DRIVE SCREWS 2.3X19MM          </v>
          </cell>
          <cell r="D6237">
            <v>5</v>
          </cell>
          <cell r="E6237">
            <v>61.2</v>
          </cell>
          <cell r="F6237">
            <v>153</v>
          </cell>
        </row>
        <row r="6238">
          <cell r="A6238">
            <v>2567345</v>
          </cell>
          <cell r="B6238" t="str">
            <v>25-673-45</v>
          </cell>
          <cell r="C6238" t="str">
            <v xml:space="preserve">TI-CROSS DRIVE EMERG. SCREWS 2.3X5MM    </v>
          </cell>
          <cell r="D6238">
            <v>5</v>
          </cell>
          <cell r="E6238">
            <v>39.78</v>
          </cell>
          <cell r="F6238">
            <v>99.45</v>
          </cell>
        </row>
        <row r="6239">
          <cell r="A6239">
            <v>2567347</v>
          </cell>
          <cell r="B6239" t="str">
            <v>25-673-47</v>
          </cell>
          <cell r="C6239" t="str">
            <v xml:space="preserve">TI-CROSS DRIVE EMERG. SCREWS 2.3X7MM    </v>
          </cell>
          <cell r="D6239">
            <v>5</v>
          </cell>
          <cell r="E6239">
            <v>40.950000000000003</v>
          </cell>
          <cell r="F6239">
            <v>102.375</v>
          </cell>
        </row>
        <row r="6240">
          <cell r="A6240">
            <v>2567375</v>
          </cell>
          <cell r="B6240" t="str">
            <v>25-673-75</v>
          </cell>
          <cell r="C6240" t="str">
            <v>TI-CROSS DRIVE EMERG.SCREWS 2.3X7MM,STER</v>
          </cell>
          <cell r="D6240">
            <v>5</v>
          </cell>
          <cell r="E6240">
            <v>51.93</v>
          </cell>
          <cell r="F6240">
            <v>129.82499999999999</v>
          </cell>
        </row>
        <row r="6241">
          <cell r="A6241">
            <v>2567349</v>
          </cell>
          <cell r="B6241" t="str">
            <v>25-673-49</v>
          </cell>
          <cell r="C6241" t="str">
            <v xml:space="preserve">TI-CROSS DRIVE EMERG. SCREWS 2.3X9MM    </v>
          </cell>
          <cell r="D6241">
            <v>5</v>
          </cell>
          <cell r="E6241">
            <v>40.950000000000003</v>
          </cell>
          <cell r="F6241">
            <v>102.375</v>
          </cell>
        </row>
        <row r="6242">
          <cell r="A6242">
            <v>2567375</v>
          </cell>
          <cell r="B6242" t="str">
            <v>25-673-75</v>
          </cell>
          <cell r="C6242" t="str">
            <v>TI-CROSS DRIVE EMERG.SCREWS 2.3X9MM,STER</v>
          </cell>
          <cell r="D6242">
            <v>5</v>
          </cell>
          <cell r="E6242">
            <v>51.93</v>
          </cell>
          <cell r="F6242">
            <v>129.82499999999999</v>
          </cell>
        </row>
        <row r="6243">
          <cell r="A6243">
            <v>2567409</v>
          </cell>
          <cell r="B6243" t="str">
            <v>25-674-09</v>
          </cell>
          <cell r="C6243" t="str">
            <v xml:space="preserve">TI-CROSS DRIVE EMERG. SCREWS 2.5X9MM    </v>
          </cell>
          <cell r="D6243">
            <v>5</v>
          </cell>
          <cell r="E6243">
            <v>37.26</v>
          </cell>
          <cell r="F6243">
            <v>93.149999999999991</v>
          </cell>
        </row>
        <row r="6244">
          <cell r="A6244">
            <v>2567413</v>
          </cell>
          <cell r="B6244" t="str">
            <v>25-674-13</v>
          </cell>
          <cell r="C6244" t="str">
            <v xml:space="preserve">TI-CROSS DRIVE EMERG. SCREWS 2.5X13MM   </v>
          </cell>
          <cell r="D6244">
            <v>5</v>
          </cell>
          <cell r="E6244">
            <v>45.9</v>
          </cell>
          <cell r="F6244">
            <v>114.75</v>
          </cell>
        </row>
        <row r="6245">
          <cell r="A6245">
            <v>2567417</v>
          </cell>
          <cell r="B6245" t="str">
            <v>25-674-17</v>
          </cell>
          <cell r="C6245" t="str">
            <v xml:space="preserve">TI-CROSS DRIVE EMERG. SCREWS 2.5X17MM   </v>
          </cell>
          <cell r="D6245">
            <v>5</v>
          </cell>
          <cell r="E6245">
            <v>56.43</v>
          </cell>
          <cell r="F6245">
            <v>141.07499999999999</v>
          </cell>
        </row>
        <row r="6246">
          <cell r="A6246">
            <v>2567503</v>
          </cell>
          <cell r="B6246" t="str">
            <v>25-675-03</v>
          </cell>
          <cell r="C6246" t="str">
            <v xml:space="preserve">TI-CROSS DRIVE SCREWS 1.5X3.5MM         </v>
          </cell>
          <cell r="D6246">
            <v>5</v>
          </cell>
          <cell r="E6246">
            <v>59.04</v>
          </cell>
          <cell r="F6246">
            <v>147.6</v>
          </cell>
        </row>
        <row r="6247">
          <cell r="A6247">
            <v>2567572</v>
          </cell>
          <cell r="B6247" t="str">
            <v>25-675-72</v>
          </cell>
          <cell r="C6247" t="str">
            <v>TI-CROSS DRIVE SCREWS 1.5X3.5 MM,STERILE</v>
          </cell>
          <cell r="D6247">
            <v>2</v>
          </cell>
          <cell r="E6247">
            <v>37.35</v>
          </cell>
          <cell r="F6247">
            <v>93.375</v>
          </cell>
        </row>
        <row r="6248">
          <cell r="A6248">
            <v>2567575</v>
          </cell>
          <cell r="B6248" t="str">
            <v>25-675-75</v>
          </cell>
          <cell r="C6248" t="str">
            <v>TI-CROSS DRIVE SCREWS 1.5X3.5 MM,STERILE</v>
          </cell>
          <cell r="D6248">
            <v>5</v>
          </cell>
          <cell r="E6248">
            <v>69.209999999999994</v>
          </cell>
          <cell r="F6248">
            <v>173.02499999999998</v>
          </cell>
        </row>
        <row r="6249">
          <cell r="A6249">
            <v>2567504</v>
          </cell>
          <cell r="B6249" t="str">
            <v>25-675-04</v>
          </cell>
          <cell r="C6249" t="str">
            <v xml:space="preserve">TI-CROSS DRIVE SCREWS 1.5X4MM           </v>
          </cell>
          <cell r="D6249">
            <v>5</v>
          </cell>
          <cell r="E6249">
            <v>59.04</v>
          </cell>
          <cell r="F6249">
            <v>147.6</v>
          </cell>
        </row>
        <row r="6250">
          <cell r="A6250">
            <v>2567572</v>
          </cell>
          <cell r="B6250" t="str">
            <v>25-675-72</v>
          </cell>
          <cell r="C6250" t="str">
            <v>TI-CROSS DRIVE SCREWS 1.5 X 4 MM,STERILE</v>
          </cell>
          <cell r="D6250">
            <v>2</v>
          </cell>
          <cell r="E6250">
            <v>37.35</v>
          </cell>
          <cell r="F6250">
            <v>93.375</v>
          </cell>
        </row>
        <row r="6251">
          <cell r="A6251">
            <v>2567575</v>
          </cell>
          <cell r="B6251" t="str">
            <v>25-675-75</v>
          </cell>
          <cell r="C6251" t="str">
            <v>TI-CROSS DRIVE SCREWS 1.5 X 4 MM,STERILE</v>
          </cell>
          <cell r="D6251">
            <v>5</v>
          </cell>
          <cell r="E6251">
            <v>69.209999999999994</v>
          </cell>
          <cell r="F6251">
            <v>173.02499999999998</v>
          </cell>
        </row>
        <row r="6252">
          <cell r="A6252">
            <v>2567505</v>
          </cell>
          <cell r="B6252" t="str">
            <v>25-675-05</v>
          </cell>
          <cell r="C6252" t="str">
            <v xml:space="preserve">TI-CROSS DRIVE SCREWS 1.5X5MM           </v>
          </cell>
          <cell r="D6252">
            <v>5</v>
          </cell>
          <cell r="E6252">
            <v>66.33</v>
          </cell>
          <cell r="F6252">
            <v>165.82499999999999</v>
          </cell>
        </row>
        <row r="6253">
          <cell r="A6253">
            <v>2567572</v>
          </cell>
          <cell r="B6253" t="str">
            <v>25-675-72</v>
          </cell>
          <cell r="C6253" t="str">
            <v>TI-CROSS DRIVE SCREWS 1.5 X 5 MM,STERILE</v>
          </cell>
          <cell r="D6253">
            <v>2</v>
          </cell>
          <cell r="E6253">
            <v>42.21</v>
          </cell>
          <cell r="F6253">
            <v>105.52500000000001</v>
          </cell>
        </row>
        <row r="6254">
          <cell r="A6254">
            <v>2567575</v>
          </cell>
          <cell r="B6254" t="str">
            <v>25-675-75</v>
          </cell>
          <cell r="C6254" t="str">
            <v>TI-CROSS DRIVE SCREWS 1.5 X 5 MM,STERILE</v>
          </cell>
          <cell r="D6254">
            <v>5</v>
          </cell>
          <cell r="E6254">
            <v>77.489999999999995</v>
          </cell>
          <cell r="F6254">
            <v>193.72499999999999</v>
          </cell>
        </row>
        <row r="6255">
          <cell r="A6255">
            <v>2567506</v>
          </cell>
          <cell r="B6255" t="str">
            <v>25-675-06</v>
          </cell>
          <cell r="C6255" t="str">
            <v xml:space="preserve">TI-CROSS DRIVE SCREWS 1.5X6MM           </v>
          </cell>
          <cell r="D6255">
            <v>5</v>
          </cell>
          <cell r="E6255">
            <v>66.33</v>
          </cell>
          <cell r="F6255">
            <v>165.82499999999999</v>
          </cell>
        </row>
        <row r="6256">
          <cell r="A6256">
            <v>2567572</v>
          </cell>
          <cell r="B6256" t="str">
            <v>25-675-72</v>
          </cell>
          <cell r="C6256" t="str">
            <v xml:space="preserve">TI-CROSS DRIVE SCREWS 1.5X6MM, STERILE  </v>
          </cell>
          <cell r="D6256">
            <v>2</v>
          </cell>
          <cell r="E6256">
            <v>42.21</v>
          </cell>
          <cell r="F6256">
            <v>105.52500000000001</v>
          </cell>
        </row>
        <row r="6257">
          <cell r="A6257">
            <v>2567575</v>
          </cell>
          <cell r="B6257" t="str">
            <v>25-675-75</v>
          </cell>
          <cell r="C6257" t="str">
            <v xml:space="preserve">TI-CROSS DRIVE SCREWS 1.5X6MM,STERILE   </v>
          </cell>
          <cell r="D6257">
            <v>5</v>
          </cell>
          <cell r="E6257">
            <v>70.11</v>
          </cell>
          <cell r="F6257">
            <v>175.27500000000001</v>
          </cell>
        </row>
        <row r="6258">
          <cell r="A6258">
            <v>2567507</v>
          </cell>
          <cell r="B6258" t="str">
            <v>25-675-07</v>
          </cell>
          <cell r="C6258" t="str">
            <v xml:space="preserve">TI-CROSS DRIVE SCREWS 1.5X7MM           </v>
          </cell>
          <cell r="D6258">
            <v>5</v>
          </cell>
          <cell r="E6258">
            <v>73.260000000000005</v>
          </cell>
          <cell r="F6258">
            <v>183.15</v>
          </cell>
        </row>
        <row r="6259">
          <cell r="A6259">
            <v>2567572</v>
          </cell>
          <cell r="B6259" t="str">
            <v>25-675-72</v>
          </cell>
          <cell r="C6259" t="str">
            <v>TI-CROSS DRIVE SCREWS 1.5 X 7 MM,STERILE</v>
          </cell>
          <cell r="D6259">
            <v>2</v>
          </cell>
          <cell r="E6259">
            <v>46.44</v>
          </cell>
          <cell r="F6259">
            <v>116.1</v>
          </cell>
        </row>
        <row r="6260">
          <cell r="A6260">
            <v>2567575</v>
          </cell>
          <cell r="B6260" t="str">
            <v>25-675-75</v>
          </cell>
          <cell r="C6260" t="str">
            <v>TI-CROSS DRIVE SCREWS 1.5 X 7 MM,STERILE</v>
          </cell>
          <cell r="D6260">
            <v>5</v>
          </cell>
          <cell r="E6260">
            <v>85.23</v>
          </cell>
          <cell r="F6260">
            <v>213.07500000000002</v>
          </cell>
        </row>
        <row r="6261">
          <cell r="A6261">
            <v>2567508</v>
          </cell>
          <cell r="B6261" t="str">
            <v>25-675-08</v>
          </cell>
          <cell r="C6261" t="str">
            <v xml:space="preserve">TI-CROSS DRIVE SCREWS 1.5X8MM           </v>
          </cell>
          <cell r="D6261">
            <v>5</v>
          </cell>
          <cell r="E6261">
            <v>73.260000000000005</v>
          </cell>
          <cell r="F6261">
            <v>183.15</v>
          </cell>
        </row>
        <row r="6262">
          <cell r="A6262">
            <v>2567509</v>
          </cell>
          <cell r="B6262" t="str">
            <v>25-675-09</v>
          </cell>
          <cell r="C6262" t="str">
            <v xml:space="preserve">TI-CROSS DRIVE SCREWS 1.5X9MM           </v>
          </cell>
          <cell r="D6262">
            <v>5</v>
          </cell>
          <cell r="E6262">
            <v>80.73</v>
          </cell>
          <cell r="F6262">
            <v>201.82500000000002</v>
          </cell>
        </row>
        <row r="6263">
          <cell r="A6263">
            <v>2567572</v>
          </cell>
          <cell r="B6263" t="str">
            <v>25-675-72</v>
          </cell>
          <cell r="C6263" t="str">
            <v>TI-CROSS DRIVE SCREWS 1.5 X 9 MM,STERILE</v>
          </cell>
          <cell r="D6263">
            <v>2</v>
          </cell>
          <cell r="E6263">
            <v>51.21</v>
          </cell>
          <cell r="F6263">
            <v>128.02500000000001</v>
          </cell>
        </row>
        <row r="6264">
          <cell r="A6264">
            <v>2567575</v>
          </cell>
          <cell r="B6264" t="str">
            <v>25-675-75</v>
          </cell>
          <cell r="C6264" t="str">
            <v>TI-CROSS DRIVE SCREWS 1.5 X 9 MM,STERILE</v>
          </cell>
          <cell r="D6264">
            <v>5</v>
          </cell>
          <cell r="E6264">
            <v>93.6</v>
          </cell>
          <cell r="F6264">
            <v>234</v>
          </cell>
        </row>
        <row r="6265">
          <cell r="A6265">
            <v>2567511</v>
          </cell>
          <cell r="B6265" t="str">
            <v>25-675-11</v>
          </cell>
          <cell r="C6265" t="str">
            <v xml:space="preserve">TI-CROSS DRIVE SCREWS 1.5X11MM          </v>
          </cell>
          <cell r="D6265">
            <v>5</v>
          </cell>
          <cell r="E6265">
            <v>88.38</v>
          </cell>
          <cell r="F6265">
            <v>220.95</v>
          </cell>
        </row>
        <row r="6266">
          <cell r="A6266">
            <v>2567572</v>
          </cell>
          <cell r="B6266" t="str">
            <v>25-675-72</v>
          </cell>
          <cell r="C6266" t="str">
            <v xml:space="preserve">TI-CROSS DRIVE SCREWS 1.5X11MM,STERILE  </v>
          </cell>
          <cell r="D6266">
            <v>2</v>
          </cell>
          <cell r="E6266">
            <v>56.07</v>
          </cell>
          <cell r="F6266">
            <v>140.17500000000001</v>
          </cell>
        </row>
        <row r="6267">
          <cell r="A6267">
            <v>2567575</v>
          </cell>
          <cell r="B6267" t="str">
            <v>25-675-75</v>
          </cell>
          <cell r="C6267" t="str">
            <v xml:space="preserve">TI-CROSS DRIVE SCREWS 1.5X11MM,STERILE  </v>
          </cell>
          <cell r="D6267">
            <v>5</v>
          </cell>
          <cell r="E6267">
            <v>93.6</v>
          </cell>
          <cell r="F6267">
            <v>234</v>
          </cell>
        </row>
        <row r="6268">
          <cell r="A6268">
            <v>2567513</v>
          </cell>
          <cell r="B6268" t="str">
            <v>25-675-13</v>
          </cell>
          <cell r="C6268" t="str">
            <v xml:space="preserve">TI-CROSS DRIVE SCREWS 1.5X13MM          </v>
          </cell>
          <cell r="D6268">
            <v>5</v>
          </cell>
          <cell r="E6268">
            <v>88.38</v>
          </cell>
          <cell r="F6268">
            <v>220.95</v>
          </cell>
        </row>
        <row r="6269">
          <cell r="A6269">
            <v>2567572</v>
          </cell>
          <cell r="B6269" t="str">
            <v>25-675-72</v>
          </cell>
          <cell r="C6269" t="str">
            <v xml:space="preserve">TI-CROSS DRIVE SCREWS 1.5X13MM,STERILE  </v>
          </cell>
          <cell r="D6269">
            <v>2</v>
          </cell>
          <cell r="E6269">
            <v>56.07</v>
          </cell>
          <cell r="F6269">
            <v>140.17500000000001</v>
          </cell>
        </row>
        <row r="6270">
          <cell r="A6270">
            <v>2567575</v>
          </cell>
          <cell r="B6270" t="str">
            <v>25-675-75</v>
          </cell>
          <cell r="C6270" t="str">
            <v xml:space="preserve">TI-CROSS DRIVE SCREWS 1.5X13MM,STERILE  </v>
          </cell>
          <cell r="D6270">
            <v>5</v>
          </cell>
          <cell r="E6270">
            <v>93.6</v>
          </cell>
          <cell r="F6270">
            <v>234</v>
          </cell>
        </row>
        <row r="6271">
          <cell r="A6271">
            <v>2567515</v>
          </cell>
          <cell r="B6271" t="str">
            <v>25-675-15</v>
          </cell>
          <cell r="C6271" t="str">
            <v xml:space="preserve">TI-CROSS DRIVE SCREWS 1.5X15MM          </v>
          </cell>
          <cell r="D6271">
            <v>5</v>
          </cell>
          <cell r="E6271">
            <v>98.1</v>
          </cell>
          <cell r="F6271">
            <v>245.25</v>
          </cell>
        </row>
        <row r="6272">
          <cell r="A6272">
            <v>2567603</v>
          </cell>
          <cell r="B6272" t="str">
            <v>25-676-03</v>
          </cell>
          <cell r="C6272" t="str">
            <v xml:space="preserve">TI-CROSS DRIVE EMERG. SCREWS 1.8X3.5MM  </v>
          </cell>
          <cell r="D6272">
            <v>5</v>
          </cell>
          <cell r="E6272">
            <v>61.65</v>
          </cell>
          <cell r="F6272">
            <v>154.125</v>
          </cell>
        </row>
        <row r="6273">
          <cell r="A6273">
            <v>2567605</v>
          </cell>
          <cell r="B6273" t="str">
            <v>25-676-05</v>
          </cell>
          <cell r="C6273" t="str">
            <v xml:space="preserve">TI-CROSS DRIVE EMERG. SCREWS 1.8X5MM    </v>
          </cell>
          <cell r="D6273">
            <v>5</v>
          </cell>
          <cell r="E6273">
            <v>69.03</v>
          </cell>
          <cell r="F6273">
            <v>172.57499999999999</v>
          </cell>
        </row>
        <row r="6274">
          <cell r="A6274">
            <v>2567672</v>
          </cell>
          <cell r="B6274" t="str">
            <v>25-676-72</v>
          </cell>
          <cell r="C6274" t="str">
            <v>TI-CROSS DRIVE EMERG.SCREWS 1.8X5MM,STER</v>
          </cell>
          <cell r="D6274">
            <v>2</v>
          </cell>
          <cell r="E6274">
            <v>43.56</v>
          </cell>
          <cell r="F6274">
            <v>108.9</v>
          </cell>
        </row>
        <row r="6275">
          <cell r="A6275">
            <v>2567675</v>
          </cell>
          <cell r="B6275" t="str">
            <v>25-676-75</v>
          </cell>
          <cell r="C6275" t="str">
            <v>TI-CROSS DRIVE EMERG.SCREWS 1.8X5MM,STER</v>
          </cell>
          <cell r="D6275">
            <v>5</v>
          </cell>
          <cell r="E6275">
            <v>80.28</v>
          </cell>
          <cell r="F6275">
            <v>200.7</v>
          </cell>
        </row>
        <row r="6276">
          <cell r="A6276">
            <v>2567607</v>
          </cell>
          <cell r="B6276" t="str">
            <v>25-676-07</v>
          </cell>
          <cell r="C6276" t="str">
            <v xml:space="preserve">TI-CROSS DRIVE EMERG. SCREWS 1.8X7MM    </v>
          </cell>
          <cell r="D6276">
            <v>5</v>
          </cell>
          <cell r="E6276">
            <v>76.05</v>
          </cell>
          <cell r="F6276">
            <v>190.125</v>
          </cell>
        </row>
        <row r="6277">
          <cell r="A6277">
            <v>2567675</v>
          </cell>
          <cell r="B6277" t="str">
            <v>25-676-75</v>
          </cell>
          <cell r="C6277" t="str">
            <v>TI-CROSS DRIVE EMERG.SCREWS 1.8X7MM,STER</v>
          </cell>
          <cell r="D6277">
            <v>5</v>
          </cell>
          <cell r="E6277">
            <v>88.47</v>
          </cell>
          <cell r="F6277">
            <v>221.17500000000001</v>
          </cell>
        </row>
        <row r="6278">
          <cell r="A6278">
            <v>2567708</v>
          </cell>
          <cell r="B6278" t="str">
            <v>25-677-08</v>
          </cell>
          <cell r="C6278" t="str">
            <v xml:space="preserve">TI-CROSS DRIVE SCREWS 2.7X8MM           </v>
          </cell>
          <cell r="D6278">
            <v>5</v>
          </cell>
          <cell r="E6278">
            <v>92.7</v>
          </cell>
          <cell r="F6278">
            <v>231.75</v>
          </cell>
        </row>
        <row r="6279">
          <cell r="A6279">
            <v>2567710</v>
          </cell>
          <cell r="B6279" t="str">
            <v>25-677-10</v>
          </cell>
          <cell r="C6279" t="str">
            <v xml:space="preserve">TI-CROSS DRIVE SCREWS 2.7X10MM          </v>
          </cell>
          <cell r="D6279">
            <v>5</v>
          </cell>
          <cell r="E6279">
            <v>92.7</v>
          </cell>
          <cell r="F6279">
            <v>231.75</v>
          </cell>
        </row>
        <row r="6280">
          <cell r="A6280">
            <v>2567712</v>
          </cell>
          <cell r="B6280" t="str">
            <v>25-677-12</v>
          </cell>
          <cell r="C6280" t="str">
            <v xml:space="preserve">TI-CROSS DRIVE SCREWS 2.7X12MM          </v>
          </cell>
          <cell r="D6280">
            <v>5</v>
          </cell>
          <cell r="E6280">
            <v>99.45</v>
          </cell>
          <cell r="F6280">
            <v>248.625</v>
          </cell>
        </row>
        <row r="6281">
          <cell r="A6281">
            <v>2567714</v>
          </cell>
          <cell r="B6281" t="str">
            <v>25-677-14</v>
          </cell>
          <cell r="C6281" t="str">
            <v xml:space="preserve">TI-CROSS DRIVE SCREWS 2.7X14MM          </v>
          </cell>
          <cell r="D6281">
            <v>5</v>
          </cell>
          <cell r="E6281">
            <v>99.45</v>
          </cell>
          <cell r="F6281">
            <v>248.625</v>
          </cell>
        </row>
        <row r="6282">
          <cell r="A6282">
            <v>2567716</v>
          </cell>
          <cell r="B6282" t="str">
            <v>25-677-16</v>
          </cell>
          <cell r="C6282" t="str">
            <v xml:space="preserve">TI-CROSS DRIVE SCREWS 2.7X16MM          </v>
          </cell>
          <cell r="D6282">
            <v>5</v>
          </cell>
          <cell r="E6282">
            <v>104.85</v>
          </cell>
          <cell r="F6282">
            <v>262.125</v>
          </cell>
        </row>
        <row r="6283">
          <cell r="A6283">
            <v>2567718</v>
          </cell>
          <cell r="B6283" t="str">
            <v>25-677-18</v>
          </cell>
          <cell r="C6283" t="str">
            <v xml:space="preserve">TI-CROSS DRIVE SCREWS 2.7X18MM          </v>
          </cell>
          <cell r="D6283">
            <v>5</v>
          </cell>
          <cell r="E6283">
            <v>104.85</v>
          </cell>
          <cell r="F6283">
            <v>262.125</v>
          </cell>
        </row>
        <row r="6284">
          <cell r="A6284">
            <v>2567720</v>
          </cell>
          <cell r="B6284" t="str">
            <v>25-677-20</v>
          </cell>
          <cell r="C6284" t="str">
            <v xml:space="preserve">TI-CROSS DRIVE SCREWS 2.7X20MM          </v>
          </cell>
          <cell r="D6284">
            <v>5</v>
          </cell>
          <cell r="E6284">
            <v>109.8</v>
          </cell>
          <cell r="F6284">
            <v>274.5</v>
          </cell>
        </row>
        <row r="6285">
          <cell r="A6285">
            <v>2567722</v>
          </cell>
          <cell r="B6285" t="str">
            <v>25-677-22</v>
          </cell>
          <cell r="C6285" t="str">
            <v xml:space="preserve">TI-CROSS DRIVE SCREWS 2.7X22MM          </v>
          </cell>
          <cell r="D6285">
            <v>5</v>
          </cell>
          <cell r="E6285">
            <v>109.8</v>
          </cell>
          <cell r="F6285">
            <v>274.5</v>
          </cell>
        </row>
        <row r="6286">
          <cell r="A6286">
            <v>2567752</v>
          </cell>
          <cell r="B6286" t="str">
            <v>25-677-52</v>
          </cell>
          <cell r="C6286" t="str">
            <v xml:space="preserve">TI-CROSS DRIVE EMERG. SCREWS 3.2X12MM   </v>
          </cell>
          <cell r="D6286">
            <v>5</v>
          </cell>
          <cell r="E6286">
            <v>103.5</v>
          </cell>
          <cell r="F6286">
            <v>258.75</v>
          </cell>
        </row>
        <row r="6287">
          <cell r="A6287">
            <v>2567756</v>
          </cell>
          <cell r="B6287" t="str">
            <v>25-677-56</v>
          </cell>
          <cell r="C6287" t="str">
            <v xml:space="preserve">TI-CROSS DRIVE EMERG. SCREWS 3.2X16MM   </v>
          </cell>
          <cell r="D6287">
            <v>5</v>
          </cell>
          <cell r="E6287">
            <v>103.5</v>
          </cell>
          <cell r="F6287">
            <v>258.75</v>
          </cell>
        </row>
        <row r="6288">
          <cell r="A6288">
            <v>2567790</v>
          </cell>
          <cell r="B6288" t="str">
            <v>25-677-90</v>
          </cell>
          <cell r="C6288" t="str">
            <v xml:space="preserve">CROSS DRIVE SPACER SCREWS               </v>
          </cell>
          <cell r="D6288">
            <v>5</v>
          </cell>
          <cell r="E6288">
            <v>50.67</v>
          </cell>
          <cell r="F6288">
            <v>126.67500000000001</v>
          </cell>
        </row>
        <row r="6289">
          <cell r="A6289">
            <v>2567804</v>
          </cell>
          <cell r="B6289" t="str">
            <v>25-678-04</v>
          </cell>
          <cell r="C6289" t="str">
            <v xml:space="preserve">TI-CROSS DRIVE DFS 1.5X4MM              </v>
          </cell>
          <cell r="D6289">
            <v>5</v>
          </cell>
          <cell r="E6289">
            <v>61.2</v>
          </cell>
          <cell r="F6289">
            <v>153</v>
          </cell>
        </row>
        <row r="6290">
          <cell r="A6290">
            <v>2567872</v>
          </cell>
          <cell r="B6290" t="str">
            <v>25-678-72</v>
          </cell>
          <cell r="C6290" t="str">
            <v xml:space="preserve">TI-CROSS DRIVE DFS 1.5 X 4 MM, STERILE  </v>
          </cell>
          <cell r="D6290">
            <v>2</v>
          </cell>
          <cell r="E6290">
            <v>38.880000000000003</v>
          </cell>
          <cell r="F6290">
            <v>97.2</v>
          </cell>
        </row>
        <row r="6291">
          <cell r="A6291">
            <v>2567875</v>
          </cell>
          <cell r="B6291" t="str">
            <v>25-678-75</v>
          </cell>
          <cell r="C6291" t="str">
            <v xml:space="preserve">TI-CROSS DRIVE DFS 1.5 X 4 MM, STERILE  </v>
          </cell>
          <cell r="D6291">
            <v>5</v>
          </cell>
          <cell r="E6291">
            <v>71.73</v>
          </cell>
          <cell r="F6291">
            <v>179.32500000000002</v>
          </cell>
        </row>
        <row r="6292">
          <cell r="A6292">
            <v>2567805</v>
          </cell>
          <cell r="B6292" t="str">
            <v>25-678-05</v>
          </cell>
          <cell r="C6292" t="str">
            <v xml:space="preserve">TI-CROSS DRIVE DFS 1.5X5MM              </v>
          </cell>
          <cell r="D6292">
            <v>5</v>
          </cell>
          <cell r="E6292">
            <v>61.2</v>
          </cell>
          <cell r="F6292">
            <v>153</v>
          </cell>
        </row>
        <row r="6293">
          <cell r="A6293">
            <v>2567872</v>
          </cell>
          <cell r="B6293" t="str">
            <v>25-678-72</v>
          </cell>
          <cell r="C6293" t="str">
            <v xml:space="preserve">TI-CROSS DRIVE DFS 1.5 X 5 MM, STERILE  </v>
          </cell>
          <cell r="D6293">
            <v>2</v>
          </cell>
          <cell r="E6293">
            <v>38.880000000000003</v>
          </cell>
          <cell r="F6293">
            <v>97.2</v>
          </cell>
        </row>
        <row r="6294">
          <cell r="A6294">
            <v>2567875</v>
          </cell>
          <cell r="B6294" t="str">
            <v>25-678-75</v>
          </cell>
          <cell r="C6294" t="str">
            <v xml:space="preserve">TI-CROSS DRIVE DFS 1.5 X 5 MM, STERILE  </v>
          </cell>
          <cell r="D6294">
            <v>5</v>
          </cell>
          <cell r="E6294">
            <v>73.89</v>
          </cell>
          <cell r="F6294">
            <v>184.72499999999999</v>
          </cell>
        </row>
        <row r="6295">
          <cell r="A6295">
            <v>2567806</v>
          </cell>
          <cell r="B6295" t="str">
            <v>25-678-06</v>
          </cell>
          <cell r="C6295" t="str">
            <v xml:space="preserve">TI-CROSS DRIVE DFS 1.5X6MM              </v>
          </cell>
          <cell r="D6295">
            <v>5</v>
          </cell>
          <cell r="E6295">
            <v>65.88</v>
          </cell>
          <cell r="F6295">
            <v>164.7</v>
          </cell>
        </row>
        <row r="6296">
          <cell r="A6296">
            <v>2567875</v>
          </cell>
          <cell r="B6296" t="str">
            <v>25-678-75</v>
          </cell>
          <cell r="C6296" t="str">
            <v xml:space="preserve">TI-CROSS DRIVE DFS 1.5 X 6 MM, STERILE  </v>
          </cell>
          <cell r="D6296">
            <v>5</v>
          </cell>
          <cell r="E6296">
            <v>76.77</v>
          </cell>
          <cell r="F6296">
            <v>191.92499999999998</v>
          </cell>
        </row>
        <row r="6297">
          <cell r="A6297">
            <v>2567807</v>
          </cell>
          <cell r="B6297" t="str">
            <v>25-678-07</v>
          </cell>
          <cell r="C6297" t="str">
            <v xml:space="preserve">TI-CROSS DRIVE DFS 1.5X7mm              </v>
          </cell>
          <cell r="D6297">
            <v>5</v>
          </cell>
          <cell r="E6297">
            <v>65.88</v>
          </cell>
          <cell r="F6297">
            <v>164.7</v>
          </cell>
        </row>
        <row r="6298">
          <cell r="A6298">
            <v>2567872</v>
          </cell>
          <cell r="B6298" t="str">
            <v>25-678-72</v>
          </cell>
          <cell r="C6298" t="str">
            <v xml:space="preserve">TI-CROSS DRIVE DFS 1.5 X 7 MM, STERILE  </v>
          </cell>
          <cell r="D6298">
            <v>2</v>
          </cell>
          <cell r="E6298">
            <v>41.76</v>
          </cell>
          <cell r="F6298">
            <v>104.39999999999999</v>
          </cell>
        </row>
        <row r="6299">
          <cell r="A6299">
            <v>2567875</v>
          </cell>
          <cell r="B6299" t="str">
            <v>25-678-75</v>
          </cell>
          <cell r="C6299" t="str">
            <v xml:space="preserve">TI-CROSS DRIVE DFS 1.5 X 7 MM, STERILE  </v>
          </cell>
          <cell r="D6299">
            <v>5</v>
          </cell>
          <cell r="E6299">
            <v>76.77</v>
          </cell>
          <cell r="F6299">
            <v>191.92499999999998</v>
          </cell>
        </row>
        <row r="6300">
          <cell r="A6300">
            <v>2567905</v>
          </cell>
          <cell r="B6300" t="str">
            <v>25-679-05</v>
          </cell>
          <cell r="C6300" t="str">
            <v xml:space="preserve">TI-CROSS DRIVE DFS 2X5MM                </v>
          </cell>
          <cell r="D6300">
            <v>5</v>
          </cell>
          <cell r="E6300">
            <v>39.51</v>
          </cell>
          <cell r="F6300">
            <v>98.774999999999991</v>
          </cell>
        </row>
        <row r="6301">
          <cell r="A6301">
            <v>2567972</v>
          </cell>
          <cell r="B6301" t="str">
            <v>25-679-72</v>
          </cell>
          <cell r="C6301" t="str">
            <v xml:space="preserve">TI-CROSS DRIVE DFS 2X5MM, STERILE       </v>
          </cell>
          <cell r="D6301">
            <v>2</v>
          </cell>
          <cell r="E6301">
            <v>25.02</v>
          </cell>
          <cell r="F6301">
            <v>62.55</v>
          </cell>
        </row>
        <row r="6302">
          <cell r="A6302">
            <v>2567975</v>
          </cell>
          <cell r="B6302" t="str">
            <v>25-679-75</v>
          </cell>
          <cell r="C6302" t="str">
            <v xml:space="preserve">TI-CROSS DRIVE DFS 2,0X5 MM, STERILE    </v>
          </cell>
          <cell r="D6302">
            <v>5</v>
          </cell>
          <cell r="E6302">
            <v>41.49</v>
          </cell>
          <cell r="F6302">
            <v>103.72500000000001</v>
          </cell>
        </row>
        <row r="6303">
          <cell r="A6303">
            <v>2567907</v>
          </cell>
          <cell r="B6303" t="str">
            <v>25-679-07</v>
          </cell>
          <cell r="C6303" t="str">
            <v xml:space="preserve">TI-CROSS DRIVE DFS 2X7MM                </v>
          </cell>
          <cell r="D6303">
            <v>5</v>
          </cell>
          <cell r="E6303">
            <v>39.51</v>
          </cell>
          <cell r="F6303">
            <v>98.774999999999991</v>
          </cell>
        </row>
        <row r="6304">
          <cell r="A6304">
            <v>2575004</v>
          </cell>
          <cell r="B6304" t="str">
            <v>25-750-04</v>
          </cell>
          <cell r="C6304" t="str">
            <v xml:space="preserve">MINI PLATE 4-HOLES STRAIGHT T=1.0 MM    </v>
          </cell>
          <cell r="D6304" t="str">
            <v>PC</v>
          </cell>
          <cell r="E6304">
            <v>20</v>
          </cell>
          <cell r="F6304">
            <v>50</v>
          </cell>
        </row>
        <row r="6305">
          <cell r="A6305">
            <v>2575014</v>
          </cell>
          <cell r="B6305" t="str">
            <v>25-750-14</v>
          </cell>
          <cell r="C6305" t="str">
            <v xml:space="preserve">MINI PLATE 14-HOLES STRAIGHT T=1.0 MM   </v>
          </cell>
          <cell r="D6305" t="str">
            <v>PC</v>
          </cell>
          <cell r="E6305">
            <v>39.6</v>
          </cell>
          <cell r="F6305">
            <v>99</v>
          </cell>
        </row>
        <row r="6306">
          <cell r="A6306">
            <v>2575204</v>
          </cell>
          <cell r="B6306" t="str">
            <v>25-752-04</v>
          </cell>
          <cell r="C6306" t="str">
            <v>MINI PL.4HOLE STRAIG.W.INT.SPACE T=1.0MM</v>
          </cell>
          <cell r="D6306" t="str">
            <v>PC</v>
          </cell>
          <cell r="E6306">
            <v>20</v>
          </cell>
          <cell r="F6306">
            <v>50</v>
          </cell>
        </row>
        <row r="6307">
          <cell r="A6307">
            <v>2575206</v>
          </cell>
          <cell r="B6307" t="str">
            <v>25-752-06</v>
          </cell>
          <cell r="C6307" t="str">
            <v>MINI PL.6HOLE STRAIG.W.INT.SPACE T=1.0MM</v>
          </cell>
          <cell r="D6307" t="str">
            <v>PC</v>
          </cell>
          <cell r="E6307">
            <v>22</v>
          </cell>
          <cell r="F6307">
            <v>55</v>
          </cell>
        </row>
        <row r="6308">
          <cell r="A6308">
            <v>2577205</v>
          </cell>
          <cell r="B6308" t="str">
            <v>25-772-05</v>
          </cell>
          <cell r="C6308" t="str">
            <v xml:space="preserve">LOCKING SCREWS 2.0 X 5 MM               </v>
          </cell>
          <cell r="D6308">
            <v>5</v>
          </cell>
          <cell r="E6308">
            <v>52.2</v>
          </cell>
          <cell r="F6308">
            <v>130.5</v>
          </cell>
        </row>
        <row r="6309">
          <cell r="A6309">
            <v>2577206</v>
          </cell>
          <cell r="B6309" t="str">
            <v>25-772-06</v>
          </cell>
          <cell r="C6309" t="str">
            <v xml:space="preserve">LOCKING SCREWS 2.0 X 6 MM               </v>
          </cell>
          <cell r="D6309">
            <v>5</v>
          </cell>
          <cell r="E6309">
            <v>46.98</v>
          </cell>
          <cell r="F6309">
            <v>117.44999999999999</v>
          </cell>
        </row>
        <row r="6310">
          <cell r="A6310">
            <v>2577207</v>
          </cell>
          <cell r="B6310" t="str">
            <v>25-772-07</v>
          </cell>
          <cell r="C6310" t="str">
            <v xml:space="preserve">LOCKING SCREWS 2.0 X 7 MM               </v>
          </cell>
          <cell r="D6310">
            <v>5</v>
          </cell>
          <cell r="E6310">
            <v>52.2</v>
          </cell>
          <cell r="F6310">
            <v>130.5</v>
          </cell>
        </row>
        <row r="6311">
          <cell r="A6311">
            <v>2577208</v>
          </cell>
          <cell r="B6311" t="str">
            <v>25-772-08</v>
          </cell>
          <cell r="C6311" t="str">
            <v xml:space="preserve">LOCKING SCREWS 2.0 X 8 MM               </v>
          </cell>
          <cell r="D6311">
            <v>5</v>
          </cell>
          <cell r="E6311">
            <v>49.41</v>
          </cell>
          <cell r="F6311">
            <v>123.52499999999999</v>
          </cell>
        </row>
        <row r="6312">
          <cell r="A6312">
            <v>2577209</v>
          </cell>
          <cell r="B6312" t="str">
            <v>25-772-09</v>
          </cell>
          <cell r="C6312" t="str">
            <v xml:space="preserve">LOCKING SCREWS 2.0 X 9 MM               </v>
          </cell>
          <cell r="D6312">
            <v>5</v>
          </cell>
          <cell r="E6312">
            <v>54.9</v>
          </cell>
          <cell r="F6312">
            <v>137.25</v>
          </cell>
        </row>
        <row r="6313">
          <cell r="A6313">
            <v>2577210</v>
          </cell>
          <cell r="B6313" t="str">
            <v>25-772-10</v>
          </cell>
          <cell r="C6313" t="str">
            <v xml:space="preserve">LOCKING SCREWS 2.0 X 10 MM              </v>
          </cell>
          <cell r="D6313">
            <v>5</v>
          </cell>
          <cell r="E6313">
            <v>50.67</v>
          </cell>
          <cell r="F6313">
            <v>126.67500000000001</v>
          </cell>
        </row>
        <row r="6314">
          <cell r="A6314">
            <v>2577211</v>
          </cell>
          <cell r="B6314" t="str">
            <v>25-772-11</v>
          </cell>
          <cell r="C6314" t="str">
            <v xml:space="preserve">LOCKING SCREWS 2.0 X 11 MM              </v>
          </cell>
          <cell r="D6314">
            <v>5</v>
          </cell>
          <cell r="E6314">
            <v>56.3</v>
          </cell>
          <cell r="F6314">
            <v>140.75</v>
          </cell>
        </row>
        <row r="6315">
          <cell r="A6315">
            <v>2577212</v>
          </cell>
          <cell r="B6315" t="str">
            <v>25-772-12</v>
          </cell>
          <cell r="C6315" t="str">
            <v xml:space="preserve">LOCKING SCREWS 2.0 X 12 MM              </v>
          </cell>
          <cell r="D6315">
            <v>5</v>
          </cell>
          <cell r="E6315">
            <v>53.01</v>
          </cell>
          <cell r="F6315">
            <v>132.52500000000001</v>
          </cell>
        </row>
        <row r="6316">
          <cell r="A6316">
            <v>2577213</v>
          </cell>
          <cell r="B6316" t="str">
            <v>25-772-13</v>
          </cell>
          <cell r="C6316" t="str">
            <v xml:space="preserve">LOCKING SCREWS 2.0 X 13 MM              </v>
          </cell>
          <cell r="D6316">
            <v>5</v>
          </cell>
          <cell r="E6316">
            <v>58.9</v>
          </cell>
          <cell r="F6316">
            <v>147.25</v>
          </cell>
        </row>
        <row r="6317">
          <cell r="A6317">
            <v>2577214</v>
          </cell>
          <cell r="B6317" t="str">
            <v>25-772-14</v>
          </cell>
          <cell r="C6317" t="str">
            <v xml:space="preserve">LOCKING SCREWS 2.0 X 14 MM              </v>
          </cell>
          <cell r="D6317">
            <v>5</v>
          </cell>
          <cell r="E6317">
            <v>54.09</v>
          </cell>
          <cell r="F6317">
            <v>135.22500000000002</v>
          </cell>
        </row>
        <row r="6318">
          <cell r="A6318">
            <v>2577215</v>
          </cell>
          <cell r="B6318" t="str">
            <v>25-772-15</v>
          </cell>
          <cell r="C6318" t="str">
            <v xml:space="preserve">LOCKING SCREWS 2.0 X 15 MM              </v>
          </cell>
          <cell r="D6318">
            <v>5</v>
          </cell>
          <cell r="E6318">
            <v>60.1</v>
          </cell>
          <cell r="F6318">
            <v>150.25</v>
          </cell>
        </row>
        <row r="6319">
          <cell r="A6319">
            <v>2577217</v>
          </cell>
          <cell r="B6319" t="str">
            <v>25-772-17</v>
          </cell>
          <cell r="C6319" t="str">
            <v xml:space="preserve">LOCKING SCREWS 2.0 X 17 MM              </v>
          </cell>
          <cell r="D6319">
            <v>5</v>
          </cell>
          <cell r="E6319">
            <v>64.3</v>
          </cell>
          <cell r="F6319">
            <v>160.75</v>
          </cell>
        </row>
        <row r="6320">
          <cell r="A6320">
            <v>2577219</v>
          </cell>
          <cell r="B6320" t="str">
            <v>25-772-19</v>
          </cell>
          <cell r="C6320" t="str">
            <v xml:space="preserve">LOCKING SCREWS 2.0 X 19 MM              </v>
          </cell>
          <cell r="D6320">
            <v>5</v>
          </cell>
          <cell r="E6320">
            <v>65.599999999999994</v>
          </cell>
          <cell r="F6320">
            <v>164</v>
          </cell>
        </row>
        <row r="6321">
          <cell r="A6321">
            <v>2577305</v>
          </cell>
          <cell r="B6321" t="str">
            <v>25-773-05</v>
          </cell>
          <cell r="C6321" t="str">
            <v xml:space="preserve">LOCKING SCREWS 2.3 X 5 MM               </v>
          </cell>
          <cell r="D6321">
            <v>5</v>
          </cell>
          <cell r="E6321">
            <v>52.2</v>
          </cell>
          <cell r="F6321">
            <v>130.5</v>
          </cell>
        </row>
        <row r="6322">
          <cell r="A6322">
            <v>2577306</v>
          </cell>
          <cell r="B6322" t="str">
            <v>25-773-06</v>
          </cell>
          <cell r="C6322" t="str">
            <v xml:space="preserve">LOCKING SCREWS 2.3 X 6 MM               </v>
          </cell>
          <cell r="D6322">
            <v>5</v>
          </cell>
          <cell r="E6322">
            <v>46.98</v>
          </cell>
          <cell r="F6322">
            <v>117.44999999999999</v>
          </cell>
        </row>
        <row r="6323">
          <cell r="A6323">
            <v>2577307</v>
          </cell>
          <cell r="B6323" t="str">
            <v>25-773-07</v>
          </cell>
          <cell r="C6323" t="str">
            <v xml:space="preserve">LOCKING SCREWS 2.3 X 7 MM               </v>
          </cell>
          <cell r="D6323">
            <v>5</v>
          </cell>
          <cell r="E6323">
            <v>52.2</v>
          </cell>
          <cell r="F6323">
            <v>130.5</v>
          </cell>
        </row>
        <row r="6324">
          <cell r="A6324">
            <v>2577308</v>
          </cell>
          <cell r="B6324" t="str">
            <v>25-773-08</v>
          </cell>
          <cell r="C6324" t="str">
            <v xml:space="preserve">LOCKING SCREWS 2.3 X 8 MM               </v>
          </cell>
          <cell r="D6324">
            <v>5</v>
          </cell>
          <cell r="E6324">
            <v>49.41</v>
          </cell>
          <cell r="F6324">
            <v>123.52499999999999</v>
          </cell>
        </row>
        <row r="6325">
          <cell r="A6325">
            <v>2577309</v>
          </cell>
          <cell r="B6325" t="str">
            <v>25-773-09</v>
          </cell>
          <cell r="C6325" t="str">
            <v xml:space="preserve">LOCKING SCREWS 2.3 X 9 MM               </v>
          </cell>
          <cell r="D6325">
            <v>5</v>
          </cell>
          <cell r="E6325">
            <v>54.9</v>
          </cell>
          <cell r="F6325">
            <v>137.25</v>
          </cell>
        </row>
        <row r="6326">
          <cell r="A6326">
            <v>2577310</v>
          </cell>
          <cell r="B6326" t="str">
            <v>25-773-10</v>
          </cell>
          <cell r="C6326" t="str">
            <v xml:space="preserve">LOCKING SCREWS 2.3 X 10 MM              </v>
          </cell>
          <cell r="D6326">
            <v>5</v>
          </cell>
          <cell r="E6326">
            <v>50.67</v>
          </cell>
          <cell r="F6326">
            <v>126.67500000000001</v>
          </cell>
        </row>
        <row r="6327">
          <cell r="A6327">
            <v>2577311</v>
          </cell>
          <cell r="B6327" t="str">
            <v>25-773-11</v>
          </cell>
          <cell r="C6327" t="str">
            <v xml:space="preserve">LOCKING SCREWS 2.3 X 11 MM              </v>
          </cell>
          <cell r="D6327">
            <v>5</v>
          </cell>
          <cell r="E6327">
            <v>56.3</v>
          </cell>
          <cell r="F6327">
            <v>140.75</v>
          </cell>
        </row>
        <row r="6328">
          <cell r="A6328">
            <v>2577312</v>
          </cell>
          <cell r="B6328" t="str">
            <v>25-773-12</v>
          </cell>
          <cell r="C6328" t="str">
            <v xml:space="preserve">LOCKING SCREWS 2.3 X 12 MM              </v>
          </cell>
          <cell r="D6328">
            <v>5</v>
          </cell>
          <cell r="E6328">
            <v>53.01</v>
          </cell>
          <cell r="F6328">
            <v>132.52500000000001</v>
          </cell>
        </row>
        <row r="6329">
          <cell r="A6329">
            <v>2577313</v>
          </cell>
          <cell r="B6329" t="str">
            <v>25-773-13</v>
          </cell>
          <cell r="C6329" t="str">
            <v xml:space="preserve">LOCKING SCREWS 2.3 X 13 MM              </v>
          </cell>
          <cell r="D6329">
            <v>5</v>
          </cell>
          <cell r="E6329">
            <v>58.9</v>
          </cell>
          <cell r="F6329">
            <v>147.25</v>
          </cell>
        </row>
        <row r="6330">
          <cell r="A6330">
            <v>2577314</v>
          </cell>
          <cell r="B6330" t="str">
            <v>25-773-14</v>
          </cell>
          <cell r="C6330" t="str">
            <v xml:space="preserve">LOCKING SCREWS 2.3 X 14 MM              </v>
          </cell>
          <cell r="D6330">
            <v>5</v>
          </cell>
          <cell r="E6330">
            <v>54.09</v>
          </cell>
          <cell r="F6330">
            <v>135.22500000000002</v>
          </cell>
        </row>
        <row r="6331">
          <cell r="A6331">
            <v>2577315</v>
          </cell>
          <cell r="B6331" t="str">
            <v>25-773-15</v>
          </cell>
          <cell r="C6331" t="str">
            <v xml:space="preserve">LOCKING SCREWS 2.3 X 15 MM              </v>
          </cell>
          <cell r="D6331">
            <v>5</v>
          </cell>
          <cell r="E6331">
            <v>60.1</v>
          </cell>
          <cell r="F6331">
            <v>150.25</v>
          </cell>
        </row>
        <row r="6332">
          <cell r="A6332">
            <v>2577317</v>
          </cell>
          <cell r="B6332" t="str">
            <v>25-773-17</v>
          </cell>
          <cell r="C6332" t="str">
            <v xml:space="preserve">LOCKING SCREWS 2.3 X 17 MM              </v>
          </cell>
          <cell r="D6332">
            <v>5</v>
          </cell>
          <cell r="E6332">
            <v>64.3</v>
          </cell>
          <cell r="F6332">
            <v>160.75</v>
          </cell>
        </row>
        <row r="6333">
          <cell r="A6333">
            <v>2577319</v>
          </cell>
          <cell r="B6333" t="str">
            <v>25-773-19</v>
          </cell>
          <cell r="C6333" t="str">
            <v xml:space="preserve">LOCKING SCREWS 2.3 X 19 MM              </v>
          </cell>
          <cell r="D6333">
            <v>5</v>
          </cell>
          <cell r="E6333">
            <v>65.599999999999994</v>
          </cell>
          <cell r="F6333">
            <v>164</v>
          </cell>
        </row>
        <row r="6334">
          <cell r="A6334">
            <v>2577407</v>
          </cell>
          <cell r="B6334" t="str">
            <v>25-774-07</v>
          </cell>
          <cell r="C6334" t="str">
            <v xml:space="preserve">LOCKING SCREWS 2.7 X 7 MM               </v>
          </cell>
          <cell r="D6334">
            <v>5</v>
          </cell>
          <cell r="E6334">
            <v>68.3</v>
          </cell>
          <cell r="F6334">
            <v>170.75</v>
          </cell>
        </row>
        <row r="6335">
          <cell r="A6335">
            <v>2577409</v>
          </cell>
          <cell r="B6335" t="str">
            <v>25-774-09</v>
          </cell>
          <cell r="C6335" t="str">
            <v xml:space="preserve">LOCKING SCREWS 2.7 X 9 MM               </v>
          </cell>
          <cell r="D6335">
            <v>5</v>
          </cell>
          <cell r="E6335">
            <v>70.900000000000006</v>
          </cell>
          <cell r="F6335">
            <v>177.25</v>
          </cell>
        </row>
        <row r="6336">
          <cell r="A6336">
            <v>2577411</v>
          </cell>
          <cell r="B6336" t="str">
            <v>25-774-11</v>
          </cell>
          <cell r="C6336" t="str">
            <v xml:space="preserve">LOCKING SCREWS 2.7 X 11 MM              </v>
          </cell>
          <cell r="D6336">
            <v>5</v>
          </cell>
          <cell r="E6336">
            <v>70.900000000000006</v>
          </cell>
          <cell r="F6336">
            <v>177.25</v>
          </cell>
        </row>
        <row r="6337">
          <cell r="A6337">
            <v>2577413</v>
          </cell>
          <cell r="B6337" t="str">
            <v>25-774-13</v>
          </cell>
          <cell r="C6337" t="str">
            <v xml:space="preserve">LOCKING SCREWS 2.7 X 13 MM              </v>
          </cell>
          <cell r="D6337">
            <v>5</v>
          </cell>
          <cell r="E6337">
            <v>73.5</v>
          </cell>
          <cell r="F6337">
            <v>183.75</v>
          </cell>
        </row>
        <row r="6338">
          <cell r="A6338">
            <v>2577415</v>
          </cell>
          <cell r="B6338" t="str">
            <v>25-774-15</v>
          </cell>
          <cell r="C6338" t="str">
            <v xml:space="preserve">LOCKING SCREWS 2.7 X 15 MM              </v>
          </cell>
          <cell r="D6338">
            <v>5</v>
          </cell>
          <cell r="E6338">
            <v>73.5</v>
          </cell>
          <cell r="F6338">
            <v>183.75</v>
          </cell>
        </row>
        <row r="6339">
          <cell r="A6339">
            <v>2577417</v>
          </cell>
          <cell r="B6339" t="str">
            <v>25-774-17</v>
          </cell>
          <cell r="C6339" t="str">
            <v xml:space="preserve">LOCKING SCREWS 2.7 X 17 MM              </v>
          </cell>
          <cell r="D6339">
            <v>5</v>
          </cell>
          <cell r="E6339">
            <v>76.3</v>
          </cell>
          <cell r="F6339">
            <v>190.75</v>
          </cell>
        </row>
        <row r="6340">
          <cell r="A6340">
            <v>2577419</v>
          </cell>
          <cell r="B6340" t="str">
            <v>25-774-19</v>
          </cell>
          <cell r="C6340" t="str">
            <v xml:space="preserve">LOCKING SCREWS 2.7 X 19 MM              </v>
          </cell>
          <cell r="D6340">
            <v>5</v>
          </cell>
          <cell r="E6340">
            <v>76.3</v>
          </cell>
          <cell r="F6340">
            <v>190.75</v>
          </cell>
        </row>
        <row r="6341">
          <cell r="A6341">
            <v>2577804</v>
          </cell>
          <cell r="B6341" t="str">
            <v>25-778-04</v>
          </cell>
          <cell r="C6341" t="str">
            <v xml:space="preserve">CROSS-DRIVE SCREW DFS-J. 1.5X4MM        </v>
          </cell>
          <cell r="D6341">
            <v>5</v>
          </cell>
          <cell r="E6341">
            <v>62.01</v>
          </cell>
          <cell r="F6341">
            <v>155.02500000000001</v>
          </cell>
        </row>
        <row r="6342">
          <cell r="A6342">
            <v>2577805</v>
          </cell>
          <cell r="B6342" t="str">
            <v>25-778-05</v>
          </cell>
          <cell r="C6342" t="str">
            <v xml:space="preserve">CROSS-DRIVE SCREW DFS-J 1.5X5MM         </v>
          </cell>
          <cell r="D6342">
            <v>5</v>
          </cell>
          <cell r="E6342">
            <v>62.01</v>
          </cell>
          <cell r="F6342">
            <v>155.02500000000001</v>
          </cell>
        </row>
        <row r="6343">
          <cell r="A6343">
            <v>2577806</v>
          </cell>
          <cell r="B6343" t="str">
            <v>25-778-06</v>
          </cell>
          <cell r="C6343" t="str">
            <v xml:space="preserve">CROSS-DRIVE SCREW DFS-J 1.5X6MM         </v>
          </cell>
          <cell r="D6343">
            <v>5</v>
          </cell>
          <cell r="E6343">
            <v>66.510000000000005</v>
          </cell>
          <cell r="F6343">
            <v>166.27500000000001</v>
          </cell>
        </row>
        <row r="6344">
          <cell r="A6344">
            <v>2577807</v>
          </cell>
          <cell r="B6344" t="str">
            <v>25-778-07</v>
          </cell>
          <cell r="C6344" t="str">
            <v xml:space="preserve">CROSS-DRIVE SCREW DFS-J 1.5X7MM         </v>
          </cell>
          <cell r="D6344">
            <v>5</v>
          </cell>
          <cell r="E6344">
            <v>66.510000000000005</v>
          </cell>
          <cell r="F6344">
            <v>166.27500000000001</v>
          </cell>
        </row>
        <row r="6345">
          <cell r="A6345">
            <v>2577905</v>
          </cell>
          <cell r="B6345" t="str">
            <v>25-779-05</v>
          </cell>
          <cell r="C6345" t="str">
            <v xml:space="preserve">CROSS-DRIVE SCREW DFS-J 2.0X5MM         </v>
          </cell>
          <cell r="D6345">
            <v>5</v>
          </cell>
          <cell r="E6345">
            <v>36.270000000000003</v>
          </cell>
          <cell r="F6345">
            <v>90.675000000000011</v>
          </cell>
        </row>
        <row r="6346">
          <cell r="A6346">
            <v>2577907</v>
          </cell>
          <cell r="B6346" t="str">
            <v>25-779-07</v>
          </cell>
          <cell r="C6346" t="str">
            <v xml:space="preserve">CROSS-DRIVE SCREW DFS-J 2.0X7MM         </v>
          </cell>
          <cell r="D6346">
            <v>5</v>
          </cell>
          <cell r="E6346">
            <v>36.270000000000003</v>
          </cell>
          <cell r="F6346">
            <v>90.675000000000011</v>
          </cell>
        </row>
        <row r="6347">
          <cell r="A6347">
            <v>2606222</v>
          </cell>
          <cell r="B6347" t="str">
            <v>26-062-22</v>
          </cell>
          <cell r="C6347" t="str">
            <v xml:space="preserve">TI CENTRE-DRIVE MINI SCREWS 2 X 22 MM   </v>
          </cell>
          <cell r="D6347" t="str">
            <v>PC</v>
          </cell>
          <cell r="E6347">
            <v>18.18</v>
          </cell>
          <cell r="F6347">
            <v>45.45</v>
          </cell>
        </row>
        <row r="6348">
          <cell r="A6348">
            <v>2606224</v>
          </cell>
          <cell r="B6348" t="str">
            <v>26-062-24</v>
          </cell>
          <cell r="C6348" t="str">
            <v xml:space="preserve">TI CENTRE-DRIVE MINI SCREWS 2 X 24 MM   </v>
          </cell>
          <cell r="D6348" t="str">
            <v>PC</v>
          </cell>
          <cell r="E6348">
            <v>18.18</v>
          </cell>
          <cell r="F6348">
            <v>45.45</v>
          </cell>
        </row>
        <row r="6349">
          <cell r="A6349">
            <v>2606226</v>
          </cell>
          <cell r="B6349" t="str">
            <v>26-062-26</v>
          </cell>
          <cell r="C6349" t="str">
            <v xml:space="preserve">TI CENTRE-DRIVE MINI SCREWS 2 X 26 MM   </v>
          </cell>
          <cell r="D6349" t="str">
            <v>PC</v>
          </cell>
          <cell r="E6349">
            <v>19.53</v>
          </cell>
          <cell r="F6349">
            <v>48.825000000000003</v>
          </cell>
        </row>
        <row r="6350">
          <cell r="A6350">
            <v>2606228</v>
          </cell>
          <cell r="B6350" t="str">
            <v>26-062-28</v>
          </cell>
          <cell r="C6350" t="str">
            <v xml:space="preserve">TI CENTRE-DRIVE MINI SCREWS 2 X 28 MM   </v>
          </cell>
          <cell r="D6350" t="str">
            <v>PC</v>
          </cell>
          <cell r="E6350">
            <v>19.53</v>
          </cell>
          <cell r="F6350">
            <v>48.825000000000003</v>
          </cell>
        </row>
        <row r="6351">
          <cell r="A6351">
            <v>2606230</v>
          </cell>
          <cell r="B6351" t="str">
            <v>26-062-30</v>
          </cell>
          <cell r="C6351" t="str">
            <v xml:space="preserve">TI CENTRE-DRIVE MINI SCREWS 2 X 30 MM   </v>
          </cell>
          <cell r="D6351" t="str">
            <v>PC</v>
          </cell>
          <cell r="E6351">
            <v>20.97</v>
          </cell>
          <cell r="F6351">
            <v>52.424999999999997</v>
          </cell>
        </row>
        <row r="6352">
          <cell r="A6352">
            <v>2606232</v>
          </cell>
          <cell r="B6352" t="str">
            <v>26-062-32</v>
          </cell>
          <cell r="C6352" t="str">
            <v xml:space="preserve">TI CENTRE-DRIVE MINI SCREWS 2 X 32 MM   </v>
          </cell>
          <cell r="D6352" t="str">
            <v>PC</v>
          </cell>
          <cell r="E6352">
            <v>20.97</v>
          </cell>
          <cell r="F6352">
            <v>52.424999999999997</v>
          </cell>
        </row>
        <row r="6353">
          <cell r="A6353">
            <v>2606322</v>
          </cell>
          <cell r="B6353" t="str">
            <v>26-063-22</v>
          </cell>
          <cell r="C6353" t="str">
            <v xml:space="preserve">TI CENTRE-DRIVE SCREWS 2,3 X 22 MM      </v>
          </cell>
          <cell r="D6353" t="str">
            <v>PC</v>
          </cell>
          <cell r="E6353">
            <v>18.18</v>
          </cell>
          <cell r="F6353">
            <v>45.45</v>
          </cell>
        </row>
        <row r="6354">
          <cell r="A6354">
            <v>2606324</v>
          </cell>
          <cell r="B6354" t="str">
            <v>26-063-24</v>
          </cell>
          <cell r="C6354" t="str">
            <v xml:space="preserve">TI CENTRE-DRIVE SCREWS 2,3 X 24 MM      </v>
          </cell>
          <cell r="D6354" t="str">
            <v>PC</v>
          </cell>
          <cell r="E6354">
            <v>18.18</v>
          </cell>
          <cell r="F6354">
            <v>45.45</v>
          </cell>
        </row>
        <row r="6355">
          <cell r="A6355">
            <v>2606326</v>
          </cell>
          <cell r="B6355" t="str">
            <v>26-063-26</v>
          </cell>
          <cell r="C6355" t="str">
            <v xml:space="preserve">TI CENTRE-DRIVE SCREWS TI 2,3 X 26 MM   </v>
          </cell>
          <cell r="D6355" t="str">
            <v>PC</v>
          </cell>
          <cell r="E6355">
            <v>19.53</v>
          </cell>
          <cell r="F6355">
            <v>48.825000000000003</v>
          </cell>
        </row>
        <row r="6356">
          <cell r="A6356">
            <v>2606328</v>
          </cell>
          <cell r="B6356" t="str">
            <v>26-063-28</v>
          </cell>
          <cell r="C6356" t="str">
            <v xml:space="preserve">TI CENTRE-DRIVE SCREWS 2,3 X 28 MM      </v>
          </cell>
          <cell r="D6356" t="str">
            <v>PC</v>
          </cell>
          <cell r="E6356">
            <v>19.53</v>
          </cell>
          <cell r="F6356">
            <v>48.825000000000003</v>
          </cell>
        </row>
        <row r="6357">
          <cell r="A6357">
            <v>2606330</v>
          </cell>
          <cell r="B6357" t="str">
            <v>26-063-30</v>
          </cell>
          <cell r="C6357" t="str">
            <v xml:space="preserve">TI CENTRE-DRIVE SCREWS 2,3 X 30 MM      </v>
          </cell>
          <cell r="D6357" t="str">
            <v>PC</v>
          </cell>
          <cell r="E6357">
            <v>20.97</v>
          </cell>
          <cell r="F6357">
            <v>52.424999999999997</v>
          </cell>
        </row>
        <row r="6358">
          <cell r="A6358">
            <v>2606332</v>
          </cell>
          <cell r="B6358" t="str">
            <v>26-063-32</v>
          </cell>
          <cell r="C6358" t="str">
            <v xml:space="preserve">TI CENTRE-DRIVE SCREWS 2,3 X 32 MM      </v>
          </cell>
          <cell r="D6358" t="str">
            <v>PC</v>
          </cell>
          <cell r="E6358">
            <v>20.97</v>
          </cell>
          <cell r="F6358">
            <v>52.424999999999997</v>
          </cell>
        </row>
        <row r="6359">
          <cell r="A6359">
            <v>2610310</v>
          </cell>
          <cell r="B6359" t="str">
            <v>26-103-10</v>
          </cell>
          <cell r="C6359" t="str">
            <v>COMBI-DRIVE CORTICAL SCREW 3.5, 10MM,CUT</v>
          </cell>
          <cell r="D6359" t="str">
            <v>PC</v>
          </cell>
          <cell r="E6359">
            <v>14.13</v>
          </cell>
          <cell r="F6359">
            <v>35.325000000000003</v>
          </cell>
        </row>
        <row r="6360">
          <cell r="A6360">
            <v>2610311</v>
          </cell>
          <cell r="B6360" t="str">
            <v>26-103-11</v>
          </cell>
          <cell r="C6360" t="str">
            <v>COMBI-DRIVE CORTICAL SCREW 3.5, 11MM,CUT</v>
          </cell>
          <cell r="D6360" t="str">
            <v>PC</v>
          </cell>
          <cell r="E6360">
            <v>14.13</v>
          </cell>
          <cell r="F6360">
            <v>35.325000000000003</v>
          </cell>
        </row>
        <row r="6361">
          <cell r="A6361">
            <v>2610312</v>
          </cell>
          <cell r="B6361" t="str">
            <v>26-103-12</v>
          </cell>
          <cell r="C6361" t="str">
            <v>COMBI-DRIVE CORTICAL SCREW 3.5, 12MM,CUT</v>
          </cell>
          <cell r="D6361" t="str">
            <v>PC</v>
          </cell>
          <cell r="E6361">
            <v>14.13</v>
          </cell>
          <cell r="F6361">
            <v>35.325000000000003</v>
          </cell>
        </row>
        <row r="6362">
          <cell r="A6362">
            <v>2610313</v>
          </cell>
          <cell r="B6362" t="str">
            <v>26-103-13</v>
          </cell>
          <cell r="C6362" t="str">
            <v>COMBI-DRIVE CORTICAL SCREW 3.5, 13MM,CUT</v>
          </cell>
          <cell r="D6362" t="str">
            <v>PC</v>
          </cell>
          <cell r="E6362">
            <v>14.13</v>
          </cell>
          <cell r="F6362">
            <v>35.325000000000003</v>
          </cell>
        </row>
        <row r="6363">
          <cell r="A6363">
            <v>2610314</v>
          </cell>
          <cell r="B6363" t="str">
            <v>26-103-14</v>
          </cell>
          <cell r="C6363" t="str">
            <v>COMBI-DRIVE CORTICAL SCREW 3.5, 14MM,CUT</v>
          </cell>
          <cell r="D6363" t="str">
            <v>PC</v>
          </cell>
          <cell r="E6363">
            <v>14.13</v>
          </cell>
          <cell r="F6363">
            <v>35.325000000000003</v>
          </cell>
        </row>
        <row r="6364">
          <cell r="A6364">
            <v>2610315</v>
          </cell>
          <cell r="B6364" t="str">
            <v>26-103-15</v>
          </cell>
          <cell r="C6364" t="str">
            <v>COMBI-DRIVE CORTICAL SCREW 3.5, 15MM,CUT</v>
          </cell>
          <cell r="D6364" t="str">
            <v>PC</v>
          </cell>
          <cell r="E6364">
            <v>14.13</v>
          </cell>
          <cell r="F6364">
            <v>35.325000000000003</v>
          </cell>
        </row>
        <row r="6365">
          <cell r="A6365">
            <v>2610316</v>
          </cell>
          <cell r="B6365" t="str">
            <v>26-103-16</v>
          </cell>
          <cell r="C6365" t="str">
            <v>COMBI-DRIVE CORTICAL SCREW 3.5, 16MM,CUT</v>
          </cell>
          <cell r="D6365" t="str">
            <v>PC</v>
          </cell>
          <cell r="E6365">
            <v>14.13</v>
          </cell>
          <cell r="F6365">
            <v>35.325000000000003</v>
          </cell>
        </row>
        <row r="6366">
          <cell r="A6366">
            <v>2610317</v>
          </cell>
          <cell r="B6366" t="str">
            <v>26-103-17</v>
          </cell>
          <cell r="C6366" t="str">
            <v>COMBI-DRIVE CORTICAL SCREW 3.5, 17MM,CUT</v>
          </cell>
          <cell r="D6366" t="str">
            <v>PC</v>
          </cell>
          <cell r="E6366">
            <v>14.13</v>
          </cell>
          <cell r="F6366">
            <v>35.325000000000003</v>
          </cell>
        </row>
        <row r="6367">
          <cell r="A6367">
            <v>2610318</v>
          </cell>
          <cell r="B6367" t="str">
            <v>26-103-18</v>
          </cell>
          <cell r="C6367" t="str">
            <v>COMBI-DRIVE CORTICAL SCREW 3.5, 18MM,CUT</v>
          </cell>
          <cell r="D6367" t="str">
            <v>PC</v>
          </cell>
          <cell r="E6367">
            <v>14.13</v>
          </cell>
          <cell r="F6367">
            <v>35.325000000000003</v>
          </cell>
        </row>
        <row r="6368">
          <cell r="A6368">
            <v>2610319</v>
          </cell>
          <cell r="B6368" t="str">
            <v>26-103-19</v>
          </cell>
          <cell r="C6368" t="str">
            <v>COMBI-DRIVE CORTICAL SCREW 3.5, 19MM,CUT</v>
          </cell>
          <cell r="D6368" t="str">
            <v>PC</v>
          </cell>
          <cell r="E6368">
            <v>14.13</v>
          </cell>
          <cell r="F6368">
            <v>35.325000000000003</v>
          </cell>
        </row>
        <row r="6369">
          <cell r="A6369">
            <v>2610320</v>
          </cell>
          <cell r="B6369" t="str">
            <v>26-103-20</v>
          </cell>
          <cell r="C6369" t="str">
            <v>COMBI-DRIVE CORTICAL SCREW 3.5, 20MM,CUT</v>
          </cell>
          <cell r="D6369" t="str">
            <v>PC</v>
          </cell>
          <cell r="E6369">
            <v>14.13</v>
          </cell>
          <cell r="F6369">
            <v>35.325000000000003</v>
          </cell>
        </row>
        <row r="6370">
          <cell r="A6370">
            <v>2610322</v>
          </cell>
          <cell r="B6370" t="str">
            <v>26-103-22</v>
          </cell>
          <cell r="C6370" t="str">
            <v>COMBI-DRIVE CORTICAL SCREW 3.5, 22MM,CUT</v>
          </cell>
          <cell r="D6370" t="str">
            <v>PC</v>
          </cell>
          <cell r="E6370">
            <v>14.13</v>
          </cell>
          <cell r="F6370">
            <v>35.325000000000003</v>
          </cell>
        </row>
        <row r="6371">
          <cell r="A6371">
            <v>2610324</v>
          </cell>
          <cell r="B6371" t="str">
            <v>26-103-24</v>
          </cell>
          <cell r="C6371" t="str">
            <v>COMBI-DRIVE CORTICAL SCREW 3.5, 24MM,CUT</v>
          </cell>
          <cell r="D6371" t="str">
            <v>PC</v>
          </cell>
          <cell r="E6371">
            <v>14.13</v>
          </cell>
          <cell r="F6371">
            <v>35.325000000000003</v>
          </cell>
        </row>
        <row r="6372">
          <cell r="A6372">
            <v>2610326</v>
          </cell>
          <cell r="B6372" t="str">
            <v>26-103-26</v>
          </cell>
          <cell r="C6372" t="str">
            <v>COMBI-DRIVE CORTICAL SCREW 3.5, 26MM,CUT</v>
          </cell>
          <cell r="D6372" t="str">
            <v>PC</v>
          </cell>
          <cell r="E6372">
            <v>14.13</v>
          </cell>
          <cell r="F6372">
            <v>35.325000000000003</v>
          </cell>
        </row>
        <row r="6373">
          <cell r="A6373">
            <v>2610328</v>
          </cell>
          <cell r="B6373" t="str">
            <v>26-103-28</v>
          </cell>
          <cell r="C6373" t="str">
            <v>COMBI-DRIVE CORTICAL SCREW 3.5, 28MM,CUT</v>
          </cell>
          <cell r="D6373" t="str">
            <v>PC</v>
          </cell>
          <cell r="E6373">
            <v>14.13</v>
          </cell>
          <cell r="F6373">
            <v>35.325000000000003</v>
          </cell>
        </row>
        <row r="6374">
          <cell r="A6374">
            <v>2610330</v>
          </cell>
          <cell r="B6374" t="str">
            <v>26-103-30</v>
          </cell>
          <cell r="C6374" t="str">
            <v>COMBI-DRIVE CORTICAL SCREW 3.5, 30MM,CUT</v>
          </cell>
          <cell r="D6374" t="str">
            <v>PC</v>
          </cell>
          <cell r="E6374">
            <v>14.13</v>
          </cell>
          <cell r="F6374">
            <v>35.325000000000003</v>
          </cell>
        </row>
        <row r="6375">
          <cell r="A6375">
            <v>2610332</v>
          </cell>
          <cell r="B6375" t="str">
            <v>26-103-32</v>
          </cell>
          <cell r="C6375" t="str">
            <v>COMBI-DRIVE CORTICAL SCREW 3.5, 32MM,CUT</v>
          </cell>
          <cell r="D6375" t="str">
            <v>PC</v>
          </cell>
          <cell r="E6375">
            <v>14.13</v>
          </cell>
          <cell r="F6375">
            <v>35.325000000000003</v>
          </cell>
        </row>
        <row r="6376">
          <cell r="A6376">
            <v>2610334</v>
          </cell>
          <cell r="B6376" t="str">
            <v>26-103-34</v>
          </cell>
          <cell r="C6376" t="str">
            <v>COMBI-DRIVE CORTICAL SCREW 3.5, 34MM,CUT</v>
          </cell>
          <cell r="D6376" t="str">
            <v>PC</v>
          </cell>
          <cell r="E6376">
            <v>14.13</v>
          </cell>
          <cell r="F6376">
            <v>35.325000000000003</v>
          </cell>
        </row>
        <row r="6377">
          <cell r="A6377">
            <v>2610336</v>
          </cell>
          <cell r="B6377" t="str">
            <v>26-103-36</v>
          </cell>
          <cell r="C6377" t="str">
            <v>COMBI-DRIVE CORTICAL SCREW 3.5, 36MM,CUT</v>
          </cell>
          <cell r="D6377" t="str">
            <v>PC</v>
          </cell>
          <cell r="E6377">
            <v>14.13</v>
          </cell>
          <cell r="F6377">
            <v>35.325000000000003</v>
          </cell>
        </row>
        <row r="6378">
          <cell r="A6378">
            <v>2610338</v>
          </cell>
          <cell r="B6378" t="str">
            <v>26-103-38</v>
          </cell>
          <cell r="C6378" t="str">
            <v>COMBI-DRIVE CORTICAL SCREW 3.5, 38MM,CUT</v>
          </cell>
          <cell r="D6378" t="str">
            <v>PC</v>
          </cell>
          <cell r="E6378">
            <v>14.13</v>
          </cell>
          <cell r="F6378">
            <v>35.325000000000003</v>
          </cell>
        </row>
        <row r="6379">
          <cell r="A6379">
            <v>2610340</v>
          </cell>
          <cell r="B6379" t="str">
            <v>26-103-40</v>
          </cell>
          <cell r="C6379" t="str">
            <v>COMBI-DRIVE CORTICAL SCREW 3.5, 40MM,CUT</v>
          </cell>
          <cell r="D6379" t="str">
            <v>PC</v>
          </cell>
          <cell r="E6379">
            <v>14.13</v>
          </cell>
          <cell r="F6379">
            <v>35.325000000000003</v>
          </cell>
        </row>
        <row r="6380">
          <cell r="A6380">
            <v>2610342</v>
          </cell>
          <cell r="B6380" t="str">
            <v>26-103-42</v>
          </cell>
          <cell r="C6380" t="str">
            <v>COMBI-DRIVE CORTICAL SCREW 3.5, 42MM,CUT</v>
          </cell>
          <cell r="D6380" t="str">
            <v>PC</v>
          </cell>
          <cell r="E6380">
            <v>14.13</v>
          </cell>
          <cell r="F6380">
            <v>35.325000000000003</v>
          </cell>
        </row>
        <row r="6381">
          <cell r="A6381">
            <v>2610344</v>
          </cell>
          <cell r="B6381" t="str">
            <v>26-103-44</v>
          </cell>
          <cell r="C6381" t="str">
            <v>COMBI-DRIVE CORTICAL SCREW 3.5, 44MM,CUT</v>
          </cell>
          <cell r="D6381" t="str">
            <v>PC</v>
          </cell>
          <cell r="E6381">
            <v>14.13</v>
          </cell>
          <cell r="F6381">
            <v>35.325000000000003</v>
          </cell>
        </row>
        <row r="6382">
          <cell r="A6382">
            <v>2610510</v>
          </cell>
          <cell r="B6382" t="str">
            <v>26-105-10</v>
          </cell>
          <cell r="C6382" t="str">
            <v>COMBI-DRIVE CANCELLOUS SCR.3.5, 10MM,CUT</v>
          </cell>
          <cell r="D6382" t="str">
            <v>PC</v>
          </cell>
          <cell r="E6382">
            <v>14.13</v>
          </cell>
          <cell r="F6382">
            <v>35.325000000000003</v>
          </cell>
        </row>
        <row r="6383">
          <cell r="A6383">
            <v>2610511</v>
          </cell>
          <cell r="B6383" t="str">
            <v>26-105-11</v>
          </cell>
          <cell r="C6383" t="str">
            <v>COMBI-DRIVE CANCELLOUS SCR.3.5, 11MM,CUT</v>
          </cell>
          <cell r="D6383" t="str">
            <v>PC</v>
          </cell>
          <cell r="E6383">
            <v>14.13</v>
          </cell>
          <cell r="F6383">
            <v>35.325000000000003</v>
          </cell>
        </row>
        <row r="6384">
          <cell r="A6384">
            <v>2610512</v>
          </cell>
          <cell r="B6384" t="str">
            <v>26-105-12</v>
          </cell>
          <cell r="C6384" t="str">
            <v>COMBI-DRIVE CANCELLOUS SCR.3.5, 12MM,CUT</v>
          </cell>
          <cell r="D6384" t="str">
            <v>PC</v>
          </cell>
          <cell r="E6384">
            <v>14.13</v>
          </cell>
          <cell r="F6384">
            <v>35.325000000000003</v>
          </cell>
        </row>
        <row r="6385">
          <cell r="A6385">
            <v>2610513</v>
          </cell>
          <cell r="B6385" t="str">
            <v>26-105-13</v>
          </cell>
          <cell r="C6385" t="str">
            <v>COMBI-DRIVE CANCELLOUS SCR.3.5, 13MM,CUT</v>
          </cell>
          <cell r="D6385" t="str">
            <v>PC</v>
          </cell>
          <cell r="E6385">
            <v>14.13</v>
          </cell>
          <cell r="F6385">
            <v>35.325000000000003</v>
          </cell>
        </row>
        <row r="6386">
          <cell r="A6386">
            <v>2610514</v>
          </cell>
          <cell r="B6386" t="str">
            <v>26-105-14</v>
          </cell>
          <cell r="C6386" t="str">
            <v>COMBI-DRIVE CANCELLOUS SCR.3.5, 14MM,CUT</v>
          </cell>
          <cell r="D6386" t="str">
            <v>PC</v>
          </cell>
          <cell r="E6386">
            <v>14.13</v>
          </cell>
          <cell r="F6386">
            <v>35.325000000000003</v>
          </cell>
        </row>
        <row r="6387">
          <cell r="A6387">
            <v>2610515</v>
          </cell>
          <cell r="B6387" t="str">
            <v>26-105-15</v>
          </cell>
          <cell r="C6387" t="str">
            <v>COMBI-DRIVE CANCELLOUS SCR.3.5, 15MM,CUT</v>
          </cell>
          <cell r="D6387" t="str">
            <v>PC</v>
          </cell>
          <cell r="E6387">
            <v>14.13</v>
          </cell>
          <cell r="F6387">
            <v>35.325000000000003</v>
          </cell>
        </row>
        <row r="6388">
          <cell r="A6388">
            <v>2610516</v>
          </cell>
          <cell r="B6388" t="str">
            <v>26-105-16</v>
          </cell>
          <cell r="C6388" t="str">
            <v>COMBI-DRIVE CANCELLOUS SCR.3.5, 16MM,CUT</v>
          </cell>
          <cell r="D6388" t="str">
            <v>PC</v>
          </cell>
          <cell r="E6388">
            <v>14.13</v>
          </cell>
          <cell r="F6388">
            <v>35.325000000000003</v>
          </cell>
        </row>
        <row r="6389">
          <cell r="A6389">
            <v>2610517</v>
          </cell>
          <cell r="B6389" t="str">
            <v>26-105-17</v>
          </cell>
          <cell r="C6389" t="str">
            <v>COMBI-DRIVE CANCELLOUS SCR.3.5, 17MM,CUT</v>
          </cell>
          <cell r="D6389" t="str">
            <v>PC</v>
          </cell>
          <cell r="E6389">
            <v>14.13</v>
          </cell>
          <cell r="F6389">
            <v>35.325000000000003</v>
          </cell>
        </row>
        <row r="6390">
          <cell r="A6390">
            <v>2610518</v>
          </cell>
          <cell r="B6390" t="str">
            <v>26-105-18</v>
          </cell>
          <cell r="C6390" t="str">
            <v>COMBI-DRIVE CANCELLOUS SCR.3.5, 18MM,CUT</v>
          </cell>
          <cell r="D6390" t="str">
            <v>PC</v>
          </cell>
          <cell r="E6390">
            <v>14.13</v>
          </cell>
          <cell r="F6390">
            <v>35.325000000000003</v>
          </cell>
        </row>
        <row r="6391">
          <cell r="A6391">
            <v>2610519</v>
          </cell>
          <cell r="B6391" t="str">
            <v>26-105-19</v>
          </cell>
          <cell r="C6391" t="str">
            <v>COMBI-DRIVE CANCELLOUS SCR.3.5, 19MM,CUT</v>
          </cell>
          <cell r="D6391" t="str">
            <v>PC</v>
          </cell>
          <cell r="E6391">
            <v>14.13</v>
          </cell>
          <cell r="F6391">
            <v>35.325000000000003</v>
          </cell>
        </row>
        <row r="6392">
          <cell r="A6392">
            <v>2610520</v>
          </cell>
          <cell r="B6392" t="str">
            <v>26-105-20</v>
          </cell>
          <cell r="C6392" t="str">
            <v>COMBI-DRIVE CANCELLOUS SCR.3.5, 20MM,CUT</v>
          </cell>
          <cell r="D6392" t="str">
            <v>PC</v>
          </cell>
          <cell r="E6392">
            <v>14.13</v>
          </cell>
          <cell r="F6392">
            <v>35.325000000000003</v>
          </cell>
        </row>
        <row r="6393">
          <cell r="A6393">
            <v>2610522</v>
          </cell>
          <cell r="B6393" t="str">
            <v>26-105-22</v>
          </cell>
          <cell r="C6393" t="str">
            <v>COMBI-DRIVE CANCELLOUS SCR.3.5, 22MM,CUT</v>
          </cell>
          <cell r="D6393" t="str">
            <v>PC</v>
          </cell>
          <cell r="E6393">
            <v>14.13</v>
          </cell>
          <cell r="F6393">
            <v>35.325000000000003</v>
          </cell>
        </row>
        <row r="6394">
          <cell r="A6394">
            <v>2610524</v>
          </cell>
          <cell r="B6394" t="str">
            <v>26-105-24</v>
          </cell>
          <cell r="C6394" t="str">
            <v>COMBI-DRIVE CANCELLOUS SCR.3.5, 24MM,CUT</v>
          </cell>
          <cell r="D6394" t="str">
            <v>PC</v>
          </cell>
          <cell r="E6394">
            <v>14.13</v>
          </cell>
          <cell r="F6394">
            <v>35.325000000000003</v>
          </cell>
        </row>
        <row r="6395">
          <cell r="A6395">
            <v>2610526</v>
          </cell>
          <cell r="B6395" t="str">
            <v>26-105-26</v>
          </cell>
          <cell r="C6395" t="str">
            <v>COMBI-DRIVE CANCELLOUS SCR.3.5, 26MM,CUT</v>
          </cell>
          <cell r="D6395" t="str">
            <v>PC</v>
          </cell>
          <cell r="E6395">
            <v>14.13</v>
          </cell>
          <cell r="F6395">
            <v>35.325000000000003</v>
          </cell>
        </row>
        <row r="6396">
          <cell r="A6396">
            <v>2610528</v>
          </cell>
          <cell r="B6396" t="str">
            <v>26-105-28</v>
          </cell>
          <cell r="C6396" t="str">
            <v>COMBI-DRIVE CANCELLOUS SCR.3.5, 28MM,CUT</v>
          </cell>
          <cell r="D6396" t="str">
            <v>PC</v>
          </cell>
          <cell r="E6396">
            <v>14.13</v>
          </cell>
          <cell r="F6396">
            <v>35.325000000000003</v>
          </cell>
        </row>
        <row r="6397">
          <cell r="A6397">
            <v>2610530</v>
          </cell>
          <cell r="B6397" t="str">
            <v>26-105-30</v>
          </cell>
          <cell r="C6397" t="str">
            <v>COMBI-DRIVE CANCELLOUS SCR.3.5, 30MM,CUT</v>
          </cell>
          <cell r="D6397" t="str">
            <v>PC</v>
          </cell>
          <cell r="E6397">
            <v>14.13</v>
          </cell>
          <cell r="F6397">
            <v>35.325000000000003</v>
          </cell>
        </row>
        <row r="6398">
          <cell r="A6398">
            <v>2610532</v>
          </cell>
          <cell r="B6398" t="str">
            <v>26-105-32</v>
          </cell>
          <cell r="C6398" t="str">
            <v>COMBI-DRIVE CANCELLOUS SCR.3.5, 32MM,CUT</v>
          </cell>
          <cell r="D6398" t="str">
            <v>PC</v>
          </cell>
          <cell r="E6398">
            <v>14.13</v>
          </cell>
          <cell r="F6398">
            <v>35.325000000000003</v>
          </cell>
        </row>
        <row r="6399">
          <cell r="A6399">
            <v>2610534</v>
          </cell>
          <cell r="B6399" t="str">
            <v>26-105-34</v>
          </cell>
          <cell r="C6399" t="str">
            <v>COMBI-DRIVE CANCELLOUS SCR.3.5, 34MM,CUT</v>
          </cell>
          <cell r="D6399" t="str">
            <v>PC</v>
          </cell>
          <cell r="E6399">
            <v>14.13</v>
          </cell>
          <cell r="F6399">
            <v>35.325000000000003</v>
          </cell>
        </row>
        <row r="6400">
          <cell r="A6400">
            <v>2610536</v>
          </cell>
          <cell r="B6400" t="str">
            <v>26-105-36</v>
          </cell>
          <cell r="C6400" t="str">
            <v>COMBI-DRIVE CANCELLOUS SCR.3.5, 36MM,CUT</v>
          </cell>
          <cell r="D6400" t="str">
            <v>PC</v>
          </cell>
          <cell r="E6400">
            <v>14.13</v>
          </cell>
          <cell r="F6400">
            <v>35.325000000000003</v>
          </cell>
        </row>
        <row r="6401">
          <cell r="A6401">
            <v>2610538</v>
          </cell>
          <cell r="B6401" t="str">
            <v>26-105-38</v>
          </cell>
          <cell r="C6401" t="str">
            <v>COMBI-DRIVE CANCELLOUS SCR.3.5, 38MM,CUT</v>
          </cell>
          <cell r="D6401" t="str">
            <v>PC</v>
          </cell>
          <cell r="E6401">
            <v>14.13</v>
          </cell>
          <cell r="F6401">
            <v>35.325000000000003</v>
          </cell>
        </row>
        <row r="6402">
          <cell r="A6402">
            <v>2610540</v>
          </cell>
          <cell r="B6402" t="str">
            <v>26-105-40</v>
          </cell>
          <cell r="C6402" t="str">
            <v>COMBI-DRIVE CANCELLOUS SCR.3.5, 40MM,CUT</v>
          </cell>
          <cell r="D6402" t="str">
            <v>PC</v>
          </cell>
          <cell r="E6402">
            <v>14.13</v>
          </cell>
          <cell r="F6402">
            <v>35.325000000000003</v>
          </cell>
        </row>
        <row r="6403">
          <cell r="A6403">
            <v>2610542</v>
          </cell>
          <cell r="B6403" t="str">
            <v>26-105-42</v>
          </cell>
          <cell r="C6403" t="str">
            <v>COMBI-DRIVE CANCELLOUS SCR.3.5, 42MM,CUT</v>
          </cell>
          <cell r="D6403" t="str">
            <v>PC</v>
          </cell>
          <cell r="E6403">
            <v>14.13</v>
          </cell>
          <cell r="F6403">
            <v>35.325000000000003</v>
          </cell>
        </row>
        <row r="6404">
          <cell r="A6404">
            <v>2610544</v>
          </cell>
          <cell r="B6404" t="str">
            <v>26-105-44</v>
          </cell>
          <cell r="C6404" t="str">
            <v>COMBI-DRIVE CANCELLOUS SCR.3.5, 44MM,CUT</v>
          </cell>
          <cell r="D6404" t="str">
            <v>PC</v>
          </cell>
          <cell r="E6404">
            <v>14.13</v>
          </cell>
          <cell r="F6404">
            <v>35.325000000000003</v>
          </cell>
        </row>
        <row r="6405">
          <cell r="A6405">
            <v>2610605</v>
          </cell>
          <cell r="B6405" t="str">
            <v>26-106-05</v>
          </cell>
          <cell r="C6405" t="str">
            <v xml:space="preserve">TI-MICROPLATE, 0,6MM, 5-HOLE            </v>
          </cell>
          <cell r="D6405" t="str">
            <v>PC</v>
          </cell>
          <cell r="E6405">
            <v>35.799999999999997</v>
          </cell>
          <cell r="F6405">
            <v>89.5</v>
          </cell>
        </row>
        <row r="6406">
          <cell r="A6406">
            <v>2610606</v>
          </cell>
          <cell r="B6406" t="str">
            <v>26-106-06</v>
          </cell>
          <cell r="C6406" t="str">
            <v xml:space="preserve">TI-MICROPLATE, 0,6MM, 6-HOLE            </v>
          </cell>
          <cell r="D6406" t="str">
            <v>PC</v>
          </cell>
          <cell r="E6406">
            <v>36.9</v>
          </cell>
          <cell r="F6406">
            <v>92.25</v>
          </cell>
        </row>
        <row r="6407">
          <cell r="A6407">
            <v>2610610</v>
          </cell>
          <cell r="B6407" t="str">
            <v>26-106-10</v>
          </cell>
          <cell r="C6407" t="str">
            <v xml:space="preserve">TI-MICROPLATE, 0,6MM, RIGHT             </v>
          </cell>
          <cell r="D6407" t="str">
            <v>PC</v>
          </cell>
          <cell r="E6407">
            <v>95.2</v>
          </cell>
          <cell r="F6407">
            <v>238</v>
          </cell>
        </row>
        <row r="6408">
          <cell r="A6408">
            <v>2610611</v>
          </cell>
          <cell r="B6408" t="str">
            <v>26-106-11</v>
          </cell>
          <cell r="C6408" t="str">
            <v xml:space="preserve">TI-MICROPLATE, 0,6MM, LEFT              </v>
          </cell>
          <cell r="D6408" t="str">
            <v>PC</v>
          </cell>
          <cell r="E6408">
            <v>95.2</v>
          </cell>
          <cell r="F6408">
            <v>238</v>
          </cell>
        </row>
        <row r="6409">
          <cell r="A6409">
            <v>2610660</v>
          </cell>
          <cell r="B6409" t="str">
            <v>26-106-60</v>
          </cell>
          <cell r="C6409" t="str">
            <v xml:space="preserve">TI-MICRO L-PLATE, 0,6MM, RIGHT          </v>
          </cell>
          <cell r="D6409" t="str">
            <v>PC</v>
          </cell>
          <cell r="E6409">
            <v>54.4</v>
          </cell>
          <cell r="F6409">
            <v>136</v>
          </cell>
        </row>
        <row r="6410">
          <cell r="A6410">
            <v>2610661</v>
          </cell>
          <cell r="B6410" t="str">
            <v>26-106-61</v>
          </cell>
          <cell r="C6410" t="str">
            <v xml:space="preserve">TI-MICRO L-PLATE, 0,6MM, LEFT           </v>
          </cell>
          <cell r="D6410" t="str">
            <v>PC</v>
          </cell>
          <cell r="E6410">
            <v>54.4</v>
          </cell>
          <cell r="F6410">
            <v>136</v>
          </cell>
        </row>
        <row r="6411">
          <cell r="A6411">
            <v>2610670</v>
          </cell>
          <cell r="B6411" t="str">
            <v>26-106-70</v>
          </cell>
          <cell r="C6411" t="str">
            <v xml:space="preserve">TI-MICRO T-PLATE 100░, 0,6MM, RIGHT     </v>
          </cell>
          <cell r="D6411" t="str">
            <v>PC</v>
          </cell>
          <cell r="E6411">
            <v>55.1</v>
          </cell>
          <cell r="F6411">
            <v>137.75</v>
          </cell>
        </row>
        <row r="6412">
          <cell r="A6412">
            <v>2610671</v>
          </cell>
          <cell r="B6412" t="str">
            <v>26-106-71</v>
          </cell>
          <cell r="C6412" t="str">
            <v xml:space="preserve">TI-MICRO T-PLATE 100░, 0,6MM, LEFT      </v>
          </cell>
          <cell r="D6412" t="str">
            <v>PC</v>
          </cell>
          <cell r="E6412">
            <v>55.1</v>
          </cell>
          <cell r="F6412">
            <v>137.75</v>
          </cell>
        </row>
        <row r="6413">
          <cell r="A6413">
            <v>2610681</v>
          </cell>
          <cell r="B6413" t="str">
            <v>26-106-81</v>
          </cell>
          <cell r="C6413" t="str">
            <v xml:space="preserve">TI-MICRO DOUBLE T-PLATE, 0,6MM          </v>
          </cell>
          <cell r="D6413" t="str">
            <v>PC</v>
          </cell>
          <cell r="E6413">
            <v>62.2</v>
          </cell>
          <cell r="F6413">
            <v>155.5</v>
          </cell>
        </row>
        <row r="6414">
          <cell r="A6414">
            <v>2610682</v>
          </cell>
          <cell r="B6414" t="str">
            <v>26-106-82</v>
          </cell>
          <cell r="C6414" t="str">
            <v xml:space="preserve">TI-MICRO T-PLATE 2X4, 0,6MM             </v>
          </cell>
          <cell r="D6414" t="str">
            <v>PC</v>
          </cell>
          <cell r="E6414">
            <v>54.4</v>
          </cell>
          <cell r="F6414">
            <v>136</v>
          </cell>
        </row>
        <row r="6415">
          <cell r="A6415">
            <v>2610683</v>
          </cell>
          <cell r="B6415" t="str">
            <v>26-106-83</v>
          </cell>
          <cell r="C6415" t="str">
            <v xml:space="preserve">TI-MICRO T-PLATE 3X6, 0,6MM             </v>
          </cell>
          <cell r="D6415" t="str">
            <v>PC</v>
          </cell>
          <cell r="E6415">
            <v>62.2</v>
          </cell>
          <cell r="F6415">
            <v>155.5</v>
          </cell>
        </row>
        <row r="6416">
          <cell r="A6416">
            <v>2610684</v>
          </cell>
          <cell r="B6416" t="str">
            <v>26-106-84</v>
          </cell>
          <cell r="C6416" t="str">
            <v xml:space="preserve">TI-MICRO Z-PLATE, 0,6MM                 </v>
          </cell>
          <cell r="D6416" t="str">
            <v>PC</v>
          </cell>
          <cell r="E6416">
            <v>56.9</v>
          </cell>
          <cell r="F6416">
            <v>142.25</v>
          </cell>
        </row>
        <row r="6417">
          <cell r="A6417">
            <v>2610685</v>
          </cell>
          <cell r="B6417" t="str">
            <v>26-106-85</v>
          </cell>
          <cell r="C6417" t="str">
            <v xml:space="preserve">TI-MICRO Y-PLATE, 0,6MM                 </v>
          </cell>
          <cell r="D6417" t="str">
            <v>PC</v>
          </cell>
          <cell r="E6417">
            <v>60.4</v>
          </cell>
          <cell r="F6417">
            <v>151</v>
          </cell>
        </row>
        <row r="6418">
          <cell r="A6418">
            <v>2610688</v>
          </cell>
          <cell r="B6418" t="str">
            <v>26-106-88</v>
          </cell>
          <cell r="C6418" t="str">
            <v xml:space="preserve">TI-MICRO MESH STRAIGHT, 2X4, 0,6MM      </v>
          </cell>
          <cell r="D6418" t="str">
            <v>PC</v>
          </cell>
          <cell r="E6418">
            <v>81.3</v>
          </cell>
          <cell r="F6418">
            <v>203.25</v>
          </cell>
        </row>
        <row r="6419">
          <cell r="A6419">
            <v>2610690</v>
          </cell>
          <cell r="B6419" t="str">
            <v>26-106-90</v>
          </cell>
          <cell r="C6419" t="str">
            <v xml:space="preserve">TI-MICRO TRAPEZ PLATE, 0,6MM, RIGHT     </v>
          </cell>
          <cell r="D6419" t="str">
            <v>PC</v>
          </cell>
          <cell r="E6419">
            <v>90</v>
          </cell>
          <cell r="F6419">
            <v>225</v>
          </cell>
        </row>
        <row r="6420">
          <cell r="A6420">
            <v>2610691</v>
          </cell>
          <cell r="B6420" t="str">
            <v>26-106-91</v>
          </cell>
          <cell r="C6420" t="str">
            <v xml:space="preserve">TI-MICRO TRAPEZ PLATE, 0,6MM, LEFT      </v>
          </cell>
          <cell r="D6420" t="str">
            <v>PC</v>
          </cell>
          <cell r="E6420">
            <v>90</v>
          </cell>
          <cell r="F6420">
            <v>225</v>
          </cell>
        </row>
        <row r="6421">
          <cell r="A6421">
            <v>2610695</v>
          </cell>
          <cell r="B6421" t="str">
            <v>26-106-95</v>
          </cell>
          <cell r="C6421" t="str">
            <v xml:space="preserve">TI-MICRO MESH 2X2, 0,6MM                </v>
          </cell>
          <cell r="D6421" t="str">
            <v>PC</v>
          </cell>
          <cell r="E6421">
            <v>57.4</v>
          </cell>
          <cell r="F6421">
            <v>143.5</v>
          </cell>
        </row>
        <row r="6422">
          <cell r="A6422">
            <v>2610697</v>
          </cell>
          <cell r="B6422" t="str">
            <v>26-106-97</v>
          </cell>
          <cell r="C6422" t="str">
            <v xml:space="preserve">TI-MICRO MESH 2X3, 0,6MM                </v>
          </cell>
          <cell r="D6422" t="str">
            <v>PC</v>
          </cell>
          <cell r="E6422">
            <v>69.400000000000006</v>
          </cell>
          <cell r="F6422">
            <v>173.5</v>
          </cell>
        </row>
        <row r="6423">
          <cell r="A6423">
            <v>2610698</v>
          </cell>
          <cell r="B6423" t="str">
            <v>26-106-98</v>
          </cell>
          <cell r="C6423" t="str">
            <v xml:space="preserve">TI-MICRO MESH 2X4, 0,6MM                </v>
          </cell>
          <cell r="D6423" t="str">
            <v>PC</v>
          </cell>
          <cell r="E6423">
            <v>81.3</v>
          </cell>
          <cell r="F6423">
            <v>203.25</v>
          </cell>
        </row>
        <row r="6424">
          <cell r="A6424">
            <v>2610699</v>
          </cell>
          <cell r="B6424" t="str">
            <v>26-106-99</v>
          </cell>
          <cell r="C6424" t="str">
            <v xml:space="preserve">TI-MICRO MESH 5X4, 0,6MM                </v>
          </cell>
          <cell r="D6424" t="str">
            <v>PC</v>
          </cell>
          <cell r="E6424">
            <v>93.4</v>
          </cell>
          <cell r="F6424">
            <v>233.5</v>
          </cell>
        </row>
        <row r="6425">
          <cell r="A6425">
            <v>2611002</v>
          </cell>
          <cell r="B6425" t="str">
            <v>26-110-02</v>
          </cell>
          <cell r="C6425" t="str">
            <v xml:space="preserve">TI-MINI T-PLATE 2X7, 1,0 MM             </v>
          </cell>
          <cell r="D6425" t="str">
            <v>PC</v>
          </cell>
          <cell r="E6425">
            <v>63.8</v>
          </cell>
          <cell r="F6425">
            <v>159.5</v>
          </cell>
        </row>
        <row r="6426">
          <cell r="A6426">
            <v>2611005</v>
          </cell>
          <cell r="B6426" t="str">
            <v>26-110-05</v>
          </cell>
          <cell r="C6426" t="str">
            <v xml:space="preserve">TI-MINIPLATE, 1,0MM, 5-HOLE             </v>
          </cell>
          <cell r="D6426" t="str">
            <v>PC</v>
          </cell>
          <cell r="E6426">
            <v>35.799999999999997</v>
          </cell>
          <cell r="F6426">
            <v>89.5</v>
          </cell>
        </row>
        <row r="6427">
          <cell r="A6427">
            <v>2611008</v>
          </cell>
          <cell r="B6427" t="str">
            <v>26-110-08</v>
          </cell>
          <cell r="C6427" t="str">
            <v xml:space="preserve">TI-MINIPLATE, 1,0MM, 8-HOLE             </v>
          </cell>
          <cell r="D6427" t="str">
            <v>PC</v>
          </cell>
          <cell r="E6427">
            <v>39.5</v>
          </cell>
          <cell r="F6427">
            <v>98.75</v>
          </cell>
        </row>
        <row r="6428">
          <cell r="A6428">
            <v>2611010</v>
          </cell>
          <cell r="B6428" t="str">
            <v>26-110-10</v>
          </cell>
          <cell r="C6428" t="str">
            <v xml:space="preserve">MINI-CONDYLE-PLATE, 5-HOLE, RIGHT       </v>
          </cell>
          <cell r="D6428" t="str">
            <v>PC</v>
          </cell>
          <cell r="E6428">
            <v>91.7</v>
          </cell>
          <cell r="F6428">
            <v>229.25</v>
          </cell>
        </row>
        <row r="6429">
          <cell r="A6429">
            <v>2611011</v>
          </cell>
          <cell r="B6429" t="str">
            <v>26-110-11</v>
          </cell>
          <cell r="C6429" t="str">
            <v xml:space="preserve">MINI-CONDYLE-PLATE, 5-HOLE, LINKS       </v>
          </cell>
          <cell r="D6429" t="str">
            <v>PC</v>
          </cell>
          <cell r="E6429">
            <v>91.7</v>
          </cell>
          <cell r="F6429">
            <v>229.25</v>
          </cell>
        </row>
        <row r="6430">
          <cell r="A6430">
            <v>2611016</v>
          </cell>
          <cell r="B6430" t="str">
            <v>26-110-16</v>
          </cell>
          <cell r="C6430" t="str">
            <v xml:space="preserve">TI-MINIPLATE, 1,0MM, 6-HOLE             </v>
          </cell>
          <cell r="D6430" t="str">
            <v>PC</v>
          </cell>
          <cell r="E6430">
            <v>36.9</v>
          </cell>
          <cell r="F6430">
            <v>92.25</v>
          </cell>
        </row>
        <row r="6431">
          <cell r="A6431">
            <v>2611020</v>
          </cell>
          <cell r="B6431" t="str">
            <v>26-110-20</v>
          </cell>
          <cell r="C6431" t="str">
            <v xml:space="preserve">MINI-PLATE I                            </v>
          </cell>
          <cell r="D6431" t="str">
            <v>PC</v>
          </cell>
          <cell r="E6431">
            <v>56</v>
          </cell>
          <cell r="F6431">
            <v>140</v>
          </cell>
        </row>
        <row r="6432">
          <cell r="A6432">
            <v>2611060</v>
          </cell>
          <cell r="B6432" t="str">
            <v>26-110-60</v>
          </cell>
          <cell r="C6432" t="str">
            <v xml:space="preserve">TI-MINI L-PLATE, 1,0MM, RIGHT           </v>
          </cell>
          <cell r="D6432" t="str">
            <v>PC</v>
          </cell>
          <cell r="E6432">
            <v>54.4</v>
          </cell>
          <cell r="F6432">
            <v>136</v>
          </cell>
        </row>
        <row r="6433">
          <cell r="A6433">
            <v>2611061</v>
          </cell>
          <cell r="B6433" t="str">
            <v>26-110-61</v>
          </cell>
          <cell r="C6433" t="str">
            <v xml:space="preserve">TI-MINI L-PLATE, 1,0MM, LEFT            </v>
          </cell>
          <cell r="D6433" t="str">
            <v>PC</v>
          </cell>
          <cell r="E6433">
            <v>54.4</v>
          </cell>
          <cell r="F6433">
            <v>136</v>
          </cell>
        </row>
        <row r="6434">
          <cell r="A6434">
            <v>2611070</v>
          </cell>
          <cell r="B6434" t="str">
            <v>26-110-70</v>
          </cell>
          <cell r="C6434" t="str">
            <v xml:space="preserve">TI-MINI T-PLATE 100░, 1,0MM, RIGHT      </v>
          </cell>
          <cell r="D6434" t="str">
            <v>PC</v>
          </cell>
          <cell r="E6434">
            <v>55.1</v>
          </cell>
          <cell r="F6434">
            <v>137.75</v>
          </cell>
        </row>
        <row r="6435">
          <cell r="A6435">
            <v>2611071</v>
          </cell>
          <cell r="B6435" t="str">
            <v>26-110-71</v>
          </cell>
          <cell r="C6435" t="str">
            <v xml:space="preserve">TI-MINI T-PLATE 100░, 1,0MM, LEFT       </v>
          </cell>
          <cell r="D6435" t="str">
            <v>PC</v>
          </cell>
          <cell r="E6435">
            <v>55.1</v>
          </cell>
          <cell r="F6435">
            <v>137.75</v>
          </cell>
        </row>
        <row r="6436">
          <cell r="A6436">
            <v>2611081</v>
          </cell>
          <cell r="B6436" t="str">
            <v>26-110-81</v>
          </cell>
          <cell r="C6436" t="str">
            <v xml:space="preserve">TI-MINI DOUBLE T-PLATE, 1,0MM           </v>
          </cell>
          <cell r="D6436" t="str">
            <v>PC</v>
          </cell>
          <cell r="E6436">
            <v>62.2</v>
          </cell>
          <cell r="F6436">
            <v>155.5</v>
          </cell>
        </row>
        <row r="6437">
          <cell r="A6437">
            <v>2611082</v>
          </cell>
          <cell r="B6437" t="str">
            <v>26-110-82</v>
          </cell>
          <cell r="C6437" t="str">
            <v xml:space="preserve">TI-MINI T-PLATE F. ROTATION, 1,0MM      </v>
          </cell>
          <cell r="D6437" t="str">
            <v>PC</v>
          </cell>
          <cell r="E6437">
            <v>63.3</v>
          </cell>
          <cell r="F6437">
            <v>158.25</v>
          </cell>
        </row>
        <row r="6438">
          <cell r="A6438">
            <v>2611083</v>
          </cell>
          <cell r="B6438" t="str">
            <v>26-110-83</v>
          </cell>
          <cell r="C6438" t="str">
            <v xml:space="preserve">TI-MINI T-PLATE 3X4, 1,0MM              </v>
          </cell>
          <cell r="D6438" t="str">
            <v>PC</v>
          </cell>
          <cell r="E6438">
            <v>58</v>
          </cell>
          <cell r="F6438">
            <v>145</v>
          </cell>
        </row>
        <row r="6439">
          <cell r="A6439">
            <v>2611084</v>
          </cell>
          <cell r="B6439" t="str">
            <v>26-110-84</v>
          </cell>
          <cell r="C6439" t="str">
            <v xml:space="preserve">TI-MINI Z-PLATE, 1,0MM                  </v>
          </cell>
          <cell r="D6439" t="str">
            <v>PC</v>
          </cell>
          <cell r="E6439">
            <v>63.9</v>
          </cell>
          <cell r="F6439">
            <v>159.75</v>
          </cell>
        </row>
        <row r="6440">
          <cell r="A6440">
            <v>2611085</v>
          </cell>
          <cell r="B6440" t="str">
            <v>26-110-85</v>
          </cell>
          <cell r="C6440" t="str">
            <v xml:space="preserve">TI-MINI Y-PLATE, 1,0MM                  </v>
          </cell>
          <cell r="D6440" t="str">
            <v>PC</v>
          </cell>
          <cell r="E6440">
            <v>60.4</v>
          </cell>
          <cell r="F6440">
            <v>151</v>
          </cell>
        </row>
        <row r="6441">
          <cell r="A6441">
            <v>2611088</v>
          </cell>
          <cell r="B6441" t="str">
            <v>26-110-88</v>
          </cell>
          <cell r="C6441" t="str">
            <v xml:space="preserve">TI-MINI MESH STRIGHT 2X4, 1,0MM         </v>
          </cell>
          <cell r="D6441" t="str">
            <v>PC</v>
          </cell>
          <cell r="E6441">
            <v>85.6</v>
          </cell>
          <cell r="F6441">
            <v>214</v>
          </cell>
        </row>
        <row r="6442">
          <cell r="A6442">
            <v>2611090</v>
          </cell>
          <cell r="B6442" t="str">
            <v>26-110-90</v>
          </cell>
          <cell r="C6442" t="str">
            <v xml:space="preserve">TI-MINI TRAPEZ PLATE, 1,0MM, RIGHT      </v>
          </cell>
          <cell r="D6442" t="str">
            <v>PC</v>
          </cell>
          <cell r="E6442">
            <v>94.5</v>
          </cell>
          <cell r="F6442">
            <v>236.25</v>
          </cell>
        </row>
        <row r="6443">
          <cell r="A6443">
            <v>2611091</v>
          </cell>
          <cell r="B6443" t="str">
            <v>26-110-91</v>
          </cell>
          <cell r="C6443" t="str">
            <v xml:space="preserve">TI-MINI TRAPEZ PLATE, 1,0MM, LEFT       </v>
          </cell>
          <cell r="D6443" t="str">
            <v>PC</v>
          </cell>
          <cell r="E6443">
            <v>94.5</v>
          </cell>
          <cell r="F6443">
            <v>236.25</v>
          </cell>
        </row>
        <row r="6444">
          <cell r="A6444">
            <v>2611095</v>
          </cell>
          <cell r="B6444" t="str">
            <v>26-110-95</v>
          </cell>
          <cell r="C6444" t="str">
            <v xml:space="preserve">TI-MINI MESH 2X2, 1,0MM                 </v>
          </cell>
          <cell r="D6444" t="str">
            <v>PC</v>
          </cell>
          <cell r="E6444">
            <v>60.2</v>
          </cell>
          <cell r="F6444">
            <v>150.5</v>
          </cell>
        </row>
        <row r="6445">
          <cell r="A6445">
            <v>2611097</v>
          </cell>
          <cell r="B6445" t="str">
            <v>26-110-97</v>
          </cell>
          <cell r="C6445" t="str">
            <v xml:space="preserve">TI-MINI MESH 2X3, 1,0MM                 </v>
          </cell>
          <cell r="D6445" t="str">
            <v>PC</v>
          </cell>
          <cell r="E6445">
            <v>73</v>
          </cell>
          <cell r="F6445">
            <v>182.5</v>
          </cell>
        </row>
        <row r="6446">
          <cell r="A6446">
            <v>2611098</v>
          </cell>
          <cell r="B6446" t="str">
            <v>26-110-98</v>
          </cell>
          <cell r="C6446" t="str">
            <v xml:space="preserve">TI-MINI MESH 2X4, 1,0MM                 </v>
          </cell>
          <cell r="D6446" t="str">
            <v>PC</v>
          </cell>
          <cell r="E6446">
            <v>85.6</v>
          </cell>
          <cell r="F6446">
            <v>214</v>
          </cell>
        </row>
        <row r="6447">
          <cell r="A6447">
            <v>2611099</v>
          </cell>
          <cell r="B6447" t="str">
            <v>26-110-99</v>
          </cell>
          <cell r="C6447" t="str">
            <v xml:space="preserve">TI-MINI MESH 5X4, 1,0MM                 </v>
          </cell>
          <cell r="D6447" t="str">
            <v>PC</v>
          </cell>
          <cell r="E6447">
            <v>98.2</v>
          </cell>
          <cell r="F6447">
            <v>245.5</v>
          </cell>
        </row>
        <row r="6448">
          <cell r="A6448">
            <v>2611102</v>
          </cell>
          <cell r="B6448" t="str">
            <v>26-111-02</v>
          </cell>
          <cell r="C6448" t="str">
            <v xml:space="preserve">LPS-MINI T-PLATE 2X7, 1,0MM             </v>
          </cell>
          <cell r="D6448" t="str">
            <v>PC</v>
          </cell>
          <cell r="E6448">
            <v>72.8</v>
          </cell>
          <cell r="F6448">
            <v>182</v>
          </cell>
        </row>
        <row r="6449">
          <cell r="A6449">
            <v>2611106</v>
          </cell>
          <cell r="B6449" t="str">
            <v>26-111-06</v>
          </cell>
          <cell r="C6449" t="str">
            <v xml:space="preserve">LPS-MINIPLATE, 1,0MM, 6-HOLE            </v>
          </cell>
          <cell r="D6449" t="str">
            <v>PC</v>
          </cell>
          <cell r="E6449">
            <v>44.6</v>
          </cell>
          <cell r="F6449">
            <v>111.5</v>
          </cell>
        </row>
        <row r="6450">
          <cell r="A6450">
            <v>2611160</v>
          </cell>
          <cell r="B6450" t="str">
            <v>26-111-60</v>
          </cell>
          <cell r="C6450" t="str">
            <v xml:space="preserve">LPS-MINI L-PLATE, 1,0MM, RIGHT          </v>
          </cell>
          <cell r="D6450" t="str">
            <v>PC</v>
          </cell>
          <cell r="E6450">
            <v>62.9</v>
          </cell>
          <cell r="F6450">
            <v>157.25</v>
          </cell>
        </row>
        <row r="6451">
          <cell r="A6451">
            <v>2611161</v>
          </cell>
          <cell r="B6451" t="str">
            <v>26-111-61</v>
          </cell>
          <cell r="C6451" t="str">
            <v xml:space="preserve">LPS-MINI L-PLATE, 1,0MM, LEFT           </v>
          </cell>
          <cell r="D6451" t="str">
            <v>PC</v>
          </cell>
          <cell r="E6451">
            <v>62.9</v>
          </cell>
          <cell r="F6451">
            <v>157.25</v>
          </cell>
        </row>
        <row r="6452">
          <cell r="A6452">
            <v>2611185</v>
          </cell>
          <cell r="B6452" t="str">
            <v>26-111-85</v>
          </cell>
          <cell r="C6452" t="str">
            <v xml:space="preserve">LPS-MINI Y-PLATE, 1,0MM                 </v>
          </cell>
          <cell r="D6452" t="str">
            <v>PC</v>
          </cell>
          <cell r="E6452">
            <v>69.400000000000006</v>
          </cell>
          <cell r="F6452">
            <v>173.5</v>
          </cell>
        </row>
        <row r="6453">
          <cell r="A6453">
            <v>2611188</v>
          </cell>
          <cell r="B6453" t="str">
            <v>26-111-88</v>
          </cell>
          <cell r="C6453" t="str">
            <v xml:space="preserve">LPS-MINI MESH STRAIGHT 2X4, 1,0MM       </v>
          </cell>
          <cell r="D6453" t="str">
            <v>PC</v>
          </cell>
          <cell r="E6453">
            <v>93.7</v>
          </cell>
          <cell r="F6453">
            <v>234.25</v>
          </cell>
        </row>
        <row r="6454">
          <cell r="A6454">
            <v>2611195</v>
          </cell>
          <cell r="B6454" t="str">
            <v>26-111-95</v>
          </cell>
          <cell r="C6454" t="str">
            <v xml:space="preserve">LPS-MINI MESH 2X2, 1,0MM                </v>
          </cell>
          <cell r="D6454" t="str">
            <v>PC</v>
          </cell>
          <cell r="E6454">
            <v>65.2</v>
          </cell>
          <cell r="F6454">
            <v>163</v>
          </cell>
        </row>
        <row r="6455">
          <cell r="A6455">
            <v>2611197</v>
          </cell>
          <cell r="B6455" t="str">
            <v>26-111-97</v>
          </cell>
          <cell r="C6455" t="str">
            <v xml:space="preserve">LPS-MINI MESH 2X3, 1,0MM                </v>
          </cell>
          <cell r="D6455" t="str">
            <v>PC</v>
          </cell>
          <cell r="E6455">
            <v>79.5</v>
          </cell>
          <cell r="F6455">
            <v>198.75</v>
          </cell>
        </row>
        <row r="6456">
          <cell r="A6456">
            <v>2611198</v>
          </cell>
          <cell r="B6456" t="str">
            <v>26-111-98</v>
          </cell>
          <cell r="C6456" t="str">
            <v xml:space="preserve">LPS-MINI MESH 2X4, 1,0MM                </v>
          </cell>
          <cell r="D6456" t="str">
            <v>PC</v>
          </cell>
          <cell r="E6456">
            <v>93.7</v>
          </cell>
          <cell r="F6456">
            <v>234.25</v>
          </cell>
        </row>
        <row r="6457">
          <cell r="A6457">
            <v>2611199</v>
          </cell>
          <cell r="B6457" t="str">
            <v>26-111-99</v>
          </cell>
          <cell r="C6457" t="str">
            <v xml:space="preserve">LPS-MINI MESH 5X4, 1,0MM                </v>
          </cell>
          <cell r="D6457" t="str">
            <v>PC</v>
          </cell>
          <cell r="E6457">
            <v>108</v>
          </cell>
          <cell r="F6457">
            <v>270</v>
          </cell>
        </row>
        <row r="6458">
          <cell r="A6458">
            <v>2612010</v>
          </cell>
          <cell r="B6458" t="str">
            <v>26-120-10</v>
          </cell>
          <cell r="C6458" t="str">
            <v xml:space="preserve">TI-MIDI CONDYLAR PLATE, 1,2MM, RIGHT    </v>
          </cell>
          <cell r="D6458" t="str">
            <v>PC</v>
          </cell>
          <cell r="E6458">
            <v>95.2</v>
          </cell>
          <cell r="F6458">
            <v>238</v>
          </cell>
        </row>
        <row r="6459">
          <cell r="A6459">
            <v>2612011</v>
          </cell>
          <cell r="B6459" t="str">
            <v>26-120-11</v>
          </cell>
          <cell r="C6459" t="str">
            <v xml:space="preserve">TI-MIDI CONDYLAR PLATE, 1,2MM, LEFT     </v>
          </cell>
          <cell r="D6459" t="str">
            <v>PC</v>
          </cell>
          <cell r="E6459">
            <v>95.2</v>
          </cell>
          <cell r="F6459">
            <v>238</v>
          </cell>
        </row>
        <row r="6460">
          <cell r="A6460">
            <v>2612014</v>
          </cell>
          <cell r="B6460" t="str">
            <v>26-120-14</v>
          </cell>
          <cell r="C6460" t="str">
            <v xml:space="preserve">TI-MIDIPLATE, 1,2MM, 4-HOLE             </v>
          </cell>
          <cell r="D6460" t="str">
            <v>PC</v>
          </cell>
          <cell r="E6460">
            <v>35.799999999999997</v>
          </cell>
          <cell r="F6460">
            <v>89.5</v>
          </cell>
        </row>
        <row r="6461">
          <cell r="A6461">
            <v>2612015</v>
          </cell>
          <cell r="B6461" t="str">
            <v>26-120-15</v>
          </cell>
          <cell r="C6461" t="str">
            <v xml:space="preserve">TI-MIDIPLATE, 1,2MM, 4-HOLE; LONG       </v>
          </cell>
          <cell r="D6461" t="str">
            <v>PC</v>
          </cell>
          <cell r="E6461">
            <v>36.5</v>
          </cell>
          <cell r="F6461">
            <v>91.25</v>
          </cell>
        </row>
        <row r="6462">
          <cell r="A6462">
            <v>2612016</v>
          </cell>
          <cell r="B6462" t="str">
            <v>26-120-16</v>
          </cell>
          <cell r="C6462" t="str">
            <v xml:space="preserve">TI-MIDIPLATE, 1,2MM, 6-HOLE             </v>
          </cell>
          <cell r="D6462" t="str">
            <v>PC</v>
          </cell>
          <cell r="E6462">
            <v>37.799999999999997</v>
          </cell>
          <cell r="F6462">
            <v>94.5</v>
          </cell>
        </row>
        <row r="6463">
          <cell r="A6463">
            <v>2612017</v>
          </cell>
          <cell r="B6463" t="str">
            <v>26-120-17</v>
          </cell>
          <cell r="C6463" t="str">
            <v xml:space="preserve">TI-MIDIPLATE, 1,2MM, 6-HOLE; LONG       </v>
          </cell>
          <cell r="D6463" t="str">
            <v>PC</v>
          </cell>
          <cell r="E6463">
            <v>38.700000000000003</v>
          </cell>
          <cell r="F6463">
            <v>96.75</v>
          </cell>
        </row>
        <row r="6464">
          <cell r="A6464">
            <v>2612018</v>
          </cell>
          <cell r="B6464" t="str">
            <v>26-120-18</v>
          </cell>
          <cell r="C6464" t="str">
            <v xml:space="preserve">TI-MIDIPLATE, 1,2MM, 8-HOLE             </v>
          </cell>
          <cell r="D6464" t="str">
            <v>PC</v>
          </cell>
          <cell r="E6464">
            <v>40.5</v>
          </cell>
          <cell r="F6464">
            <v>101.25</v>
          </cell>
        </row>
        <row r="6465">
          <cell r="A6465">
            <v>2612060</v>
          </cell>
          <cell r="B6465" t="str">
            <v>26-120-60</v>
          </cell>
          <cell r="C6465" t="str">
            <v xml:space="preserve">TI-MIDI L-PLATE, 1,2MM, RIGHT           </v>
          </cell>
          <cell r="D6465" t="str">
            <v>PC</v>
          </cell>
          <cell r="E6465">
            <v>55.2</v>
          </cell>
          <cell r="F6465">
            <v>138</v>
          </cell>
        </row>
        <row r="6466">
          <cell r="A6466">
            <v>2612061</v>
          </cell>
          <cell r="B6466" t="str">
            <v>26-120-61</v>
          </cell>
          <cell r="C6466" t="str">
            <v xml:space="preserve">TI-MIDI L-PLATE, 1,2MM, LEFT            </v>
          </cell>
          <cell r="D6466" t="str">
            <v>PC</v>
          </cell>
          <cell r="E6466">
            <v>55.2</v>
          </cell>
          <cell r="F6466">
            <v>138</v>
          </cell>
        </row>
        <row r="6467">
          <cell r="A6467">
            <v>2612070</v>
          </cell>
          <cell r="B6467" t="str">
            <v>26-120-70</v>
          </cell>
          <cell r="C6467" t="str">
            <v xml:space="preserve">TI-MIDI T-PLATE 100░, 1,2MM, RIGHT      </v>
          </cell>
          <cell r="D6467" t="str">
            <v>PC</v>
          </cell>
          <cell r="E6467">
            <v>55.9</v>
          </cell>
          <cell r="F6467">
            <v>139.75</v>
          </cell>
        </row>
        <row r="6468">
          <cell r="A6468">
            <v>2612071</v>
          </cell>
          <cell r="B6468" t="str">
            <v>26-120-71</v>
          </cell>
          <cell r="C6468" t="str">
            <v xml:space="preserve">TI-MIDI T-PLATE 100░, 1,2MM, LEFT       </v>
          </cell>
          <cell r="D6468" t="str">
            <v>PC</v>
          </cell>
          <cell r="E6468">
            <v>55.9</v>
          </cell>
          <cell r="F6468">
            <v>139.75</v>
          </cell>
        </row>
        <row r="6469">
          <cell r="A6469">
            <v>2612081</v>
          </cell>
          <cell r="B6469" t="str">
            <v>26-120-81</v>
          </cell>
          <cell r="C6469" t="str">
            <v xml:space="preserve">TI-MIDI DOUBLE T-PLATE, 1,2MM           </v>
          </cell>
          <cell r="D6469" t="str">
            <v>PC</v>
          </cell>
          <cell r="E6469">
            <v>71.3</v>
          </cell>
          <cell r="F6469">
            <v>178.25</v>
          </cell>
        </row>
        <row r="6470">
          <cell r="A6470">
            <v>2612082</v>
          </cell>
          <cell r="B6470" t="str">
            <v>26-120-82</v>
          </cell>
          <cell r="C6470" t="str">
            <v xml:space="preserve">TI-MIDI T-PLATE F. ROTATION, 1,2MM      </v>
          </cell>
          <cell r="D6470" t="str">
            <v>PC</v>
          </cell>
          <cell r="E6470">
            <v>66.8</v>
          </cell>
          <cell r="F6470">
            <v>167</v>
          </cell>
        </row>
        <row r="6471">
          <cell r="A6471">
            <v>2612083</v>
          </cell>
          <cell r="B6471" t="str">
            <v>26-120-83</v>
          </cell>
          <cell r="C6471" t="str">
            <v xml:space="preserve">TI-MIDI T-PLATE 3X8, 1,2MM              </v>
          </cell>
          <cell r="D6471" t="str">
            <v>PC</v>
          </cell>
          <cell r="E6471">
            <v>69.5</v>
          </cell>
          <cell r="F6471">
            <v>173.75</v>
          </cell>
        </row>
        <row r="6472">
          <cell r="A6472">
            <v>2612084</v>
          </cell>
          <cell r="B6472" t="str">
            <v>26-120-84</v>
          </cell>
          <cell r="C6472" t="str">
            <v xml:space="preserve">TI-MIDI T-PLATE 2X4, 1,2MM              </v>
          </cell>
          <cell r="D6472" t="str">
            <v>PC</v>
          </cell>
          <cell r="E6472">
            <v>57.8</v>
          </cell>
          <cell r="F6472">
            <v>144.5</v>
          </cell>
        </row>
        <row r="6473">
          <cell r="A6473">
            <v>2612085</v>
          </cell>
          <cell r="B6473" t="str">
            <v>26-120-85</v>
          </cell>
          <cell r="C6473" t="str">
            <v xml:space="preserve">TI-MIDI Y-PLATE, 1,2MM                  </v>
          </cell>
          <cell r="D6473" t="str">
            <v>PC</v>
          </cell>
          <cell r="E6473">
            <v>52.4</v>
          </cell>
          <cell r="F6473">
            <v>131</v>
          </cell>
        </row>
        <row r="6474">
          <cell r="A6474">
            <v>2612086</v>
          </cell>
          <cell r="B6474" t="str">
            <v>26-120-86</v>
          </cell>
          <cell r="C6474" t="str">
            <v xml:space="preserve">TI-MIDI T-PLATE 2X6, 1,2MM              </v>
          </cell>
          <cell r="D6474" t="str">
            <v>PC</v>
          </cell>
          <cell r="E6474">
            <v>65.400000000000006</v>
          </cell>
          <cell r="F6474">
            <v>163.5</v>
          </cell>
        </row>
        <row r="6475">
          <cell r="A6475">
            <v>2612088</v>
          </cell>
          <cell r="B6475" t="str">
            <v>26-120-88</v>
          </cell>
          <cell r="C6475" t="str">
            <v xml:space="preserve">TI-MIDI MESH STRAIGHT 2X4, 1,2MM        </v>
          </cell>
          <cell r="D6475" t="str">
            <v>PC</v>
          </cell>
          <cell r="E6475">
            <v>89.8</v>
          </cell>
          <cell r="F6475">
            <v>224.5</v>
          </cell>
        </row>
        <row r="6476">
          <cell r="A6476">
            <v>2612095</v>
          </cell>
          <cell r="B6476" t="str">
            <v>26-120-95</v>
          </cell>
          <cell r="C6476" t="str">
            <v xml:space="preserve">TI-MIDI MESH 2X2, 1,2MM                 </v>
          </cell>
          <cell r="D6476" t="str">
            <v>PC</v>
          </cell>
          <cell r="E6476">
            <v>63.2</v>
          </cell>
          <cell r="F6476">
            <v>158</v>
          </cell>
        </row>
        <row r="6477">
          <cell r="A6477">
            <v>2612097</v>
          </cell>
          <cell r="B6477" t="str">
            <v>26-120-97</v>
          </cell>
          <cell r="C6477" t="str">
            <v xml:space="preserve">TI-MIDI MESH 2X3, 1,2MM                 </v>
          </cell>
          <cell r="D6477" t="str">
            <v>PC</v>
          </cell>
          <cell r="E6477">
            <v>76.599999999999994</v>
          </cell>
          <cell r="F6477">
            <v>191.5</v>
          </cell>
        </row>
        <row r="6478">
          <cell r="A6478">
            <v>2612098</v>
          </cell>
          <cell r="B6478" t="str">
            <v>26-120-98</v>
          </cell>
          <cell r="C6478" t="str">
            <v xml:space="preserve">TI-MIDI MESH 2X4, 1,2MM                 </v>
          </cell>
          <cell r="D6478" t="str">
            <v>PC</v>
          </cell>
          <cell r="E6478">
            <v>89.8</v>
          </cell>
          <cell r="F6478">
            <v>224.5</v>
          </cell>
        </row>
        <row r="6479">
          <cell r="A6479">
            <v>2612099</v>
          </cell>
          <cell r="B6479" t="str">
            <v>26-120-99</v>
          </cell>
          <cell r="C6479" t="str">
            <v xml:space="preserve">TI-MIDI MESH 5X4, 1,2MM                 </v>
          </cell>
          <cell r="D6479" t="str">
            <v>PC</v>
          </cell>
          <cell r="E6479">
            <v>103.5</v>
          </cell>
          <cell r="F6479">
            <v>258.75</v>
          </cell>
        </row>
        <row r="6480">
          <cell r="A6480">
            <v>2612106</v>
          </cell>
          <cell r="B6480" t="str">
            <v>26-121-06</v>
          </cell>
          <cell r="C6480" t="str">
            <v xml:space="preserve">LPS-MIDIPLATE, 1,2MM, 6-HOLE            </v>
          </cell>
          <cell r="D6480" t="str">
            <v>PC</v>
          </cell>
          <cell r="E6480">
            <v>46.8</v>
          </cell>
          <cell r="F6480">
            <v>117</v>
          </cell>
        </row>
        <row r="6481">
          <cell r="A6481">
            <v>2612160</v>
          </cell>
          <cell r="B6481" t="str">
            <v>26-121-60</v>
          </cell>
          <cell r="C6481" t="str">
            <v xml:space="preserve">LPS-MIDI L-PLATE, 1,2MM, RIGHT          </v>
          </cell>
          <cell r="D6481" t="str">
            <v>PC</v>
          </cell>
          <cell r="E6481">
            <v>63.7</v>
          </cell>
          <cell r="F6481">
            <v>159.25</v>
          </cell>
        </row>
        <row r="6482">
          <cell r="A6482">
            <v>2612161</v>
          </cell>
          <cell r="B6482" t="str">
            <v>26-121-61</v>
          </cell>
          <cell r="C6482" t="str">
            <v xml:space="preserve">LPS-MIDI L-PLATE, 1,2MM, LEFT           </v>
          </cell>
          <cell r="D6482" t="str">
            <v>PC</v>
          </cell>
          <cell r="E6482">
            <v>63.7</v>
          </cell>
          <cell r="F6482">
            <v>159.25</v>
          </cell>
        </row>
        <row r="6483">
          <cell r="A6483">
            <v>2612170</v>
          </cell>
          <cell r="B6483" t="str">
            <v>26-121-70</v>
          </cell>
          <cell r="C6483" t="str">
            <v xml:space="preserve">LPS-MIDI T-PLATE 100░, 1,2MM, RIGHT     </v>
          </cell>
          <cell r="D6483" t="str">
            <v>PC</v>
          </cell>
          <cell r="E6483">
            <v>64.400000000000006</v>
          </cell>
          <cell r="F6483">
            <v>161</v>
          </cell>
        </row>
        <row r="6484">
          <cell r="A6484">
            <v>2612171</v>
          </cell>
          <cell r="B6484" t="str">
            <v>26-121-71</v>
          </cell>
          <cell r="C6484" t="str">
            <v xml:space="preserve">LPS-MIDI T-PLATE 100░, 1,2MM, LEFT      </v>
          </cell>
          <cell r="D6484" t="str">
            <v>PC</v>
          </cell>
          <cell r="E6484">
            <v>64.900000000000006</v>
          </cell>
          <cell r="F6484">
            <v>162.25</v>
          </cell>
        </row>
        <row r="6485">
          <cell r="A6485">
            <v>2612184</v>
          </cell>
          <cell r="B6485" t="str">
            <v>26-121-84</v>
          </cell>
          <cell r="C6485" t="str">
            <v xml:space="preserve">LPS-MIDI T-PLATE 2X4, 1,2MM             </v>
          </cell>
          <cell r="D6485" t="str">
            <v>PC</v>
          </cell>
          <cell r="E6485">
            <v>66.099999999999994</v>
          </cell>
          <cell r="F6485">
            <v>165.25</v>
          </cell>
        </row>
        <row r="6486">
          <cell r="A6486">
            <v>2612188</v>
          </cell>
          <cell r="B6486" t="str">
            <v>26-121-88</v>
          </cell>
          <cell r="C6486" t="str">
            <v xml:space="preserve">LPS-MIDI MESH STRAIGHT 2X4, 1,2MM       </v>
          </cell>
          <cell r="D6486" t="str">
            <v>PC</v>
          </cell>
          <cell r="E6486">
            <v>97.9</v>
          </cell>
          <cell r="F6486">
            <v>244.75</v>
          </cell>
        </row>
        <row r="6487">
          <cell r="A6487">
            <v>2612195</v>
          </cell>
          <cell r="B6487" t="str">
            <v>26-121-95</v>
          </cell>
          <cell r="C6487" t="str">
            <v xml:space="preserve">LPS-MIDI MESH 2X2, 1,2MM                </v>
          </cell>
          <cell r="D6487" t="str">
            <v>PC</v>
          </cell>
          <cell r="E6487">
            <v>68.099999999999994</v>
          </cell>
          <cell r="F6487">
            <v>170.25</v>
          </cell>
        </row>
        <row r="6488">
          <cell r="A6488">
            <v>2612197</v>
          </cell>
          <cell r="B6488" t="str">
            <v>26-121-97</v>
          </cell>
          <cell r="C6488" t="str">
            <v xml:space="preserve">LPS-MIDI MESH 2X3, 1,2MM                </v>
          </cell>
          <cell r="D6488" t="str">
            <v>PC</v>
          </cell>
          <cell r="E6488">
            <v>83.1</v>
          </cell>
          <cell r="F6488">
            <v>207.75</v>
          </cell>
        </row>
        <row r="6489">
          <cell r="A6489">
            <v>2612198</v>
          </cell>
          <cell r="B6489" t="str">
            <v>26-121-98</v>
          </cell>
          <cell r="C6489" t="str">
            <v xml:space="preserve">LPS-MIDI MESH 2X4, 1,2MM                </v>
          </cell>
          <cell r="D6489" t="str">
            <v>PC</v>
          </cell>
          <cell r="E6489">
            <v>97.9</v>
          </cell>
          <cell r="F6489">
            <v>244.75</v>
          </cell>
        </row>
        <row r="6490">
          <cell r="A6490">
            <v>2612199</v>
          </cell>
          <cell r="B6490" t="str">
            <v>26-121-99</v>
          </cell>
          <cell r="C6490" t="str">
            <v xml:space="preserve">LPS-MIDI MESH 5X4, 1,2MM                </v>
          </cell>
          <cell r="D6490" t="str">
            <v>PC</v>
          </cell>
          <cell r="E6490">
            <v>112.5</v>
          </cell>
          <cell r="F6490">
            <v>281.25</v>
          </cell>
        </row>
        <row r="6491">
          <cell r="A6491">
            <v>2613000</v>
          </cell>
          <cell r="B6491" t="str">
            <v>26-130-00</v>
          </cell>
          <cell r="C6491" t="str">
            <v xml:space="preserve">WASHER Ï 4MM, 10 PC                     </v>
          </cell>
          <cell r="D6491">
            <v>10</v>
          </cell>
          <cell r="E6491">
            <v>27.9</v>
          </cell>
          <cell r="F6491">
            <v>69.75</v>
          </cell>
        </row>
        <row r="6492">
          <cell r="A6492">
            <v>2614115</v>
          </cell>
          <cell r="B6492" t="str">
            <v>26-141-15</v>
          </cell>
          <cell r="C6492" t="str">
            <v xml:space="preserve">TAP SLEEVE Ï 1,5 MM                     </v>
          </cell>
          <cell r="D6492" t="str">
            <v>PC</v>
          </cell>
          <cell r="E6492">
            <v>58.3</v>
          </cell>
          <cell r="F6492">
            <v>145.75</v>
          </cell>
        </row>
        <row r="6493">
          <cell r="A6493">
            <v>2614120</v>
          </cell>
          <cell r="B6493" t="str">
            <v>26-141-20</v>
          </cell>
          <cell r="C6493" t="str">
            <v xml:space="preserve">TAP SLEEVE Ï 2,0 MM                     </v>
          </cell>
          <cell r="D6493" t="str">
            <v>PC</v>
          </cell>
          <cell r="E6493">
            <v>58.3</v>
          </cell>
          <cell r="F6493">
            <v>145.75</v>
          </cell>
        </row>
        <row r="6494">
          <cell r="A6494">
            <v>2614123</v>
          </cell>
          <cell r="B6494" t="str">
            <v>26-141-23</v>
          </cell>
          <cell r="C6494" t="str">
            <v xml:space="preserve">TAP SLEEVE Ï 2,3 MM                     </v>
          </cell>
          <cell r="D6494" t="str">
            <v>PC</v>
          </cell>
          <cell r="E6494">
            <v>58.3</v>
          </cell>
          <cell r="F6494">
            <v>145.75</v>
          </cell>
        </row>
        <row r="6495">
          <cell r="A6495">
            <v>2614200</v>
          </cell>
          <cell r="B6495" t="str">
            <v>26-142-00</v>
          </cell>
          <cell r="C6495" t="str">
            <v xml:space="preserve">DRILL GUIDE,HANDLE                      </v>
          </cell>
          <cell r="D6495" t="str">
            <v>PC</v>
          </cell>
          <cell r="E6495">
            <v>108.5</v>
          </cell>
          <cell r="F6495">
            <v>271.25</v>
          </cell>
        </row>
        <row r="6496">
          <cell r="A6496">
            <v>2614214</v>
          </cell>
          <cell r="B6496" t="str">
            <v>26-142-14</v>
          </cell>
          <cell r="C6496" t="str">
            <v xml:space="preserve">INSERT MINI 1,5                         </v>
          </cell>
          <cell r="D6496" t="str">
            <v>PC</v>
          </cell>
          <cell r="E6496">
            <v>53.1</v>
          </cell>
          <cell r="F6496">
            <v>132.75</v>
          </cell>
        </row>
        <row r="6497">
          <cell r="A6497">
            <v>2614215</v>
          </cell>
          <cell r="B6497" t="str">
            <v>26-142-15</v>
          </cell>
          <cell r="C6497" t="str">
            <v xml:space="preserve">INSERT MIDI 1.5                         </v>
          </cell>
          <cell r="D6497" t="str">
            <v>PC</v>
          </cell>
          <cell r="E6497">
            <v>53.1</v>
          </cell>
          <cell r="F6497">
            <v>132.75</v>
          </cell>
        </row>
        <row r="6498">
          <cell r="A6498">
            <v>2614219</v>
          </cell>
          <cell r="B6498" t="str">
            <v>26-142-19</v>
          </cell>
          <cell r="C6498" t="str">
            <v xml:space="preserve">INSERT MINI 2.0                         </v>
          </cell>
          <cell r="D6498" t="str">
            <v>PC</v>
          </cell>
          <cell r="E6498">
            <v>53.1</v>
          </cell>
          <cell r="F6498">
            <v>132.75</v>
          </cell>
        </row>
        <row r="6499">
          <cell r="A6499">
            <v>2614220</v>
          </cell>
          <cell r="B6499" t="str">
            <v>26-142-20</v>
          </cell>
          <cell r="C6499" t="str">
            <v xml:space="preserve">INSERT MIDI 2.0                         </v>
          </cell>
          <cell r="D6499" t="str">
            <v>PC</v>
          </cell>
          <cell r="E6499">
            <v>53.1</v>
          </cell>
          <cell r="F6499">
            <v>132.75</v>
          </cell>
        </row>
        <row r="6500">
          <cell r="A6500">
            <v>2614223</v>
          </cell>
          <cell r="B6500" t="str">
            <v>26-142-23</v>
          </cell>
          <cell r="C6500" t="str">
            <v xml:space="preserve">INSERT MIDI 2.3                         </v>
          </cell>
          <cell r="D6500" t="str">
            <v>PC</v>
          </cell>
          <cell r="E6500">
            <v>53.1</v>
          </cell>
          <cell r="F6500">
            <v>132.75</v>
          </cell>
        </row>
        <row r="6501">
          <cell r="A6501">
            <v>2614501</v>
          </cell>
          <cell r="B6501" t="str">
            <v>26-145-01</v>
          </cell>
          <cell r="C6501" t="str">
            <v xml:space="preserve">DEPTH GAUGE 1,0/1,2 MM                  </v>
          </cell>
          <cell r="D6501" t="str">
            <v>PC</v>
          </cell>
          <cell r="E6501">
            <v>97.9</v>
          </cell>
          <cell r="F6501">
            <v>244.75</v>
          </cell>
        </row>
        <row r="6502">
          <cell r="A6502">
            <v>2614502</v>
          </cell>
          <cell r="B6502" t="str">
            <v>26-145-02</v>
          </cell>
          <cell r="C6502" t="str">
            <v xml:space="preserve">DEPTH GAUYE Ï 1.5 MM                    </v>
          </cell>
          <cell r="D6502" t="str">
            <v>PC</v>
          </cell>
          <cell r="E6502">
            <v>102</v>
          </cell>
          <cell r="F6502">
            <v>255</v>
          </cell>
        </row>
        <row r="6503">
          <cell r="A6503">
            <v>2614503</v>
          </cell>
          <cell r="B6503" t="str">
            <v>26-145-03</v>
          </cell>
          <cell r="C6503" t="str">
            <v xml:space="preserve">DEPTH GAUYE Ï 2.0/2.3                   </v>
          </cell>
          <cell r="D6503" t="str">
            <v>PC</v>
          </cell>
          <cell r="E6503">
            <v>102</v>
          </cell>
          <cell r="F6503">
            <v>255</v>
          </cell>
        </row>
        <row r="6504">
          <cell r="A6504">
            <v>2614505</v>
          </cell>
          <cell r="B6504" t="str">
            <v>26-145-05</v>
          </cell>
          <cell r="C6504" t="str">
            <v>MOH DEPTH GAUGE 1,5/2,0/2,3MM UP TO 20MM</v>
          </cell>
          <cell r="D6504" t="str">
            <v>PC</v>
          </cell>
          <cell r="E6504">
            <v>103</v>
          </cell>
          <cell r="F6504">
            <v>257.5</v>
          </cell>
        </row>
        <row r="6505">
          <cell r="A6505">
            <v>2614701</v>
          </cell>
          <cell r="B6505" t="str">
            <v>26-147-01</v>
          </cell>
          <cell r="C6505" t="str">
            <v xml:space="preserve">PLATE HOLDING FORCEPS                   </v>
          </cell>
          <cell r="D6505" t="str">
            <v>PC</v>
          </cell>
          <cell r="E6505">
            <v>127</v>
          </cell>
          <cell r="F6505">
            <v>317.5</v>
          </cell>
        </row>
        <row r="6506">
          <cell r="A6506">
            <v>2614801</v>
          </cell>
          <cell r="B6506" t="str">
            <v>26-148-01</v>
          </cell>
          <cell r="C6506" t="str">
            <v xml:space="preserve">BENDING PLIERS                          </v>
          </cell>
          <cell r="D6506" t="str">
            <v>PC</v>
          </cell>
          <cell r="E6506">
            <v>58.3</v>
          </cell>
          <cell r="F6506">
            <v>145.75</v>
          </cell>
        </row>
        <row r="6507">
          <cell r="A6507">
            <v>2615000</v>
          </cell>
          <cell r="B6507" t="str">
            <v>26-150-00</v>
          </cell>
          <cell r="C6507" t="str">
            <v xml:space="preserve">HANDLE DENTAL-COUPLING                  </v>
          </cell>
          <cell r="D6507" t="str">
            <v>PC</v>
          </cell>
          <cell r="E6507">
            <v>149.5</v>
          </cell>
          <cell r="F6507">
            <v>373.75</v>
          </cell>
        </row>
        <row r="6508">
          <cell r="A6508">
            <v>2615308</v>
          </cell>
          <cell r="B6508" t="str">
            <v>26-153-08</v>
          </cell>
          <cell r="C6508" t="str">
            <v xml:space="preserve">DRILL 0,8X50MM, DENTAL CPL.             </v>
          </cell>
          <cell r="D6508" t="str">
            <v>PC</v>
          </cell>
          <cell r="E6508">
            <v>57.2</v>
          </cell>
          <cell r="F6508">
            <v>143</v>
          </cell>
        </row>
        <row r="6509">
          <cell r="A6509">
            <v>2615310</v>
          </cell>
          <cell r="B6509" t="str">
            <v>26-153-10</v>
          </cell>
          <cell r="C6509" t="str">
            <v xml:space="preserve">DRILL 1X50MM, DENTAL CPL.               </v>
          </cell>
          <cell r="D6509" t="str">
            <v>PC</v>
          </cell>
          <cell r="E6509">
            <v>57.2</v>
          </cell>
          <cell r="F6509">
            <v>143</v>
          </cell>
        </row>
        <row r="6510">
          <cell r="A6510">
            <v>2615311</v>
          </cell>
          <cell r="B6510" t="str">
            <v>26-153-11</v>
          </cell>
          <cell r="C6510" t="str">
            <v xml:space="preserve">DRILL BIT 1.1X62 MM, DENTAL CPL.        </v>
          </cell>
          <cell r="D6510" t="str">
            <v>PC</v>
          </cell>
          <cell r="E6510">
            <v>62.2</v>
          </cell>
          <cell r="F6510">
            <v>155.5</v>
          </cell>
        </row>
        <row r="6511">
          <cell r="A6511">
            <v>2615315</v>
          </cell>
          <cell r="B6511" t="str">
            <v>26-153-15</v>
          </cell>
          <cell r="C6511" t="str">
            <v xml:space="preserve">DRILL BIT 1.5X62 MM, DENTAL CPL.        </v>
          </cell>
          <cell r="D6511" t="str">
            <v>PC</v>
          </cell>
          <cell r="E6511">
            <v>62.2</v>
          </cell>
          <cell r="F6511">
            <v>155.5</v>
          </cell>
        </row>
        <row r="6512">
          <cell r="A6512">
            <v>2615316</v>
          </cell>
          <cell r="B6512" t="str">
            <v>26-153-16</v>
          </cell>
          <cell r="C6512" t="str">
            <v xml:space="preserve">DRILL BIT 1.5X75 MM, DENTAL CPL.        </v>
          </cell>
          <cell r="D6512" t="str">
            <v>PC</v>
          </cell>
          <cell r="E6512">
            <v>67.2</v>
          </cell>
          <cell r="F6512">
            <v>168</v>
          </cell>
        </row>
        <row r="6513">
          <cell r="A6513">
            <v>2615318</v>
          </cell>
          <cell r="B6513" t="str">
            <v>26-153-18</v>
          </cell>
          <cell r="C6513" t="str">
            <v xml:space="preserve">DRILL BIT 1.8X75 MM, DENTAL CPL.        </v>
          </cell>
          <cell r="D6513" t="str">
            <v>PC</v>
          </cell>
          <cell r="E6513">
            <v>70.3</v>
          </cell>
          <cell r="F6513">
            <v>175.75</v>
          </cell>
        </row>
        <row r="6514">
          <cell r="A6514">
            <v>2615320</v>
          </cell>
          <cell r="B6514" t="str">
            <v>26-153-20</v>
          </cell>
          <cell r="C6514" t="str">
            <v xml:space="preserve">DRILL BIT 2.0X75 MM, DENTAL CPL.        </v>
          </cell>
          <cell r="D6514" t="str">
            <v>PC</v>
          </cell>
          <cell r="E6514">
            <v>62.2</v>
          </cell>
          <cell r="F6514">
            <v>155.5</v>
          </cell>
        </row>
        <row r="6515">
          <cell r="A6515">
            <v>2615323</v>
          </cell>
          <cell r="B6515" t="str">
            <v>26-153-23</v>
          </cell>
          <cell r="C6515" t="str">
            <v xml:space="preserve">DRILL BIT 2.3X75 MM, DENTAL CPL.        </v>
          </cell>
          <cell r="D6515" t="str">
            <v>PC</v>
          </cell>
          <cell r="E6515">
            <v>62.2</v>
          </cell>
          <cell r="F6515">
            <v>155.5</v>
          </cell>
        </row>
        <row r="6516">
          <cell r="A6516">
            <v>2615415</v>
          </cell>
          <cell r="B6516" t="str">
            <v>26-154-15</v>
          </cell>
          <cell r="C6516" t="str">
            <v xml:space="preserve">REAMER Ï 1,5                            </v>
          </cell>
          <cell r="D6516" t="str">
            <v>PC</v>
          </cell>
          <cell r="E6516">
            <v>43.7</v>
          </cell>
          <cell r="F6516">
            <v>109.25</v>
          </cell>
        </row>
        <row r="6517">
          <cell r="A6517">
            <v>2615416</v>
          </cell>
          <cell r="B6517" t="str">
            <v>26-154-16</v>
          </cell>
          <cell r="C6517" t="str">
            <v xml:space="preserve">REAMER Ï 1,5 WASHER                     </v>
          </cell>
          <cell r="D6517" t="str">
            <v>PC</v>
          </cell>
          <cell r="E6517">
            <v>43.7</v>
          </cell>
          <cell r="F6517">
            <v>109.25</v>
          </cell>
        </row>
        <row r="6518">
          <cell r="A6518">
            <v>2615420</v>
          </cell>
          <cell r="B6518" t="str">
            <v>26-154-20</v>
          </cell>
          <cell r="C6518" t="str">
            <v xml:space="preserve">REAMER Ï 2,0                            </v>
          </cell>
          <cell r="D6518" t="str">
            <v>PC</v>
          </cell>
          <cell r="E6518">
            <v>43.7</v>
          </cell>
          <cell r="F6518">
            <v>109.25</v>
          </cell>
        </row>
        <row r="6519">
          <cell r="A6519">
            <v>2615421</v>
          </cell>
          <cell r="B6519" t="str">
            <v>26-154-21</v>
          </cell>
          <cell r="C6519" t="str">
            <v xml:space="preserve">REAMER Ï 2,0 WASHER                     </v>
          </cell>
          <cell r="D6519" t="str">
            <v>PC</v>
          </cell>
          <cell r="E6519">
            <v>43.7</v>
          </cell>
          <cell r="F6519">
            <v>109.25</v>
          </cell>
        </row>
        <row r="6520">
          <cell r="A6520">
            <v>2615423</v>
          </cell>
          <cell r="B6520" t="str">
            <v>26-154-23</v>
          </cell>
          <cell r="C6520" t="str">
            <v xml:space="preserve">REAMER Ï 2,3                            </v>
          </cell>
          <cell r="D6520" t="str">
            <v>PC</v>
          </cell>
          <cell r="E6520">
            <v>45</v>
          </cell>
          <cell r="F6520">
            <v>112.5</v>
          </cell>
        </row>
        <row r="6521">
          <cell r="A6521">
            <v>2615424</v>
          </cell>
          <cell r="B6521" t="str">
            <v>26-154-24</v>
          </cell>
          <cell r="C6521" t="str">
            <v xml:space="preserve">REAMER Ï 2,3 WASHER                     </v>
          </cell>
          <cell r="D6521" t="str">
            <v>PC</v>
          </cell>
          <cell r="E6521">
            <v>51.5</v>
          </cell>
          <cell r="F6521">
            <v>128.75</v>
          </cell>
        </row>
        <row r="6522">
          <cell r="A6522">
            <v>2615615</v>
          </cell>
          <cell r="B6522" t="str">
            <v>26-156-15</v>
          </cell>
          <cell r="C6522" t="str">
            <v xml:space="preserve">TAP CD Ï 1.5                            </v>
          </cell>
          <cell r="D6522" t="str">
            <v>PC</v>
          </cell>
          <cell r="E6522">
            <v>54.4</v>
          </cell>
          <cell r="F6522">
            <v>136</v>
          </cell>
        </row>
        <row r="6523">
          <cell r="A6523">
            <v>2615620</v>
          </cell>
          <cell r="B6523" t="str">
            <v>26-156-20</v>
          </cell>
          <cell r="C6523" t="str">
            <v xml:space="preserve">TAP CD Ï 2.0                            </v>
          </cell>
          <cell r="D6523" t="str">
            <v>PC</v>
          </cell>
          <cell r="E6523">
            <v>54.4</v>
          </cell>
          <cell r="F6523">
            <v>136</v>
          </cell>
        </row>
        <row r="6524">
          <cell r="A6524">
            <v>2615623</v>
          </cell>
          <cell r="B6524" t="str">
            <v>26-156-23</v>
          </cell>
          <cell r="C6524" t="str">
            <v xml:space="preserve">TAP CD Ï 2,3                            </v>
          </cell>
          <cell r="D6524" t="str">
            <v>PC</v>
          </cell>
          <cell r="E6524">
            <v>54.4</v>
          </cell>
          <cell r="F6524">
            <v>136</v>
          </cell>
        </row>
        <row r="6525">
          <cell r="A6525">
            <v>2616107</v>
          </cell>
          <cell r="B6525" t="str">
            <v>26-161-07</v>
          </cell>
          <cell r="C6525" t="str">
            <v xml:space="preserve">ULNAR SHORTENING PLATE, 7 HOLE          </v>
          </cell>
          <cell r="D6525" t="str">
            <v>PC</v>
          </cell>
          <cell r="E6525">
            <v>68.2</v>
          </cell>
          <cell r="F6525">
            <v>170.5</v>
          </cell>
        </row>
        <row r="6526">
          <cell r="A6526">
            <v>2616206</v>
          </cell>
          <cell r="B6526" t="str">
            <v>26-162-06</v>
          </cell>
          <cell r="C6526" t="str">
            <v xml:space="preserve">RADIUS SHORTENING PLATE, 6 HOLE         </v>
          </cell>
          <cell r="D6526" t="str">
            <v>PC</v>
          </cell>
          <cell r="E6526">
            <v>68.2</v>
          </cell>
          <cell r="F6526">
            <v>170.5</v>
          </cell>
        </row>
        <row r="6527">
          <cell r="A6527">
            <v>2616306</v>
          </cell>
          <cell r="B6527" t="str">
            <v>26-163-06</v>
          </cell>
          <cell r="C6527" t="str">
            <v>RADIUS SHORTENING PLATE,FILIGRAN, 6HOLES</v>
          </cell>
          <cell r="D6527" t="str">
            <v>PC</v>
          </cell>
          <cell r="E6527">
            <v>102</v>
          </cell>
          <cell r="F6527">
            <v>255</v>
          </cell>
        </row>
        <row r="6528">
          <cell r="A6528">
            <v>2616307</v>
          </cell>
          <cell r="B6528" t="str">
            <v>26-163-07</v>
          </cell>
          <cell r="C6528" t="str">
            <v xml:space="preserve">ULNAR SHORTENING PLATE,FILIGRAN, 7HOLES </v>
          </cell>
          <cell r="D6528" t="str">
            <v>PC</v>
          </cell>
          <cell r="E6528">
            <v>102</v>
          </cell>
          <cell r="F6528">
            <v>255</v>
          </cell>
        </row>
        <row r="6529">
          <cell r="A6529">
            <v>2616601</v>
          </cell>
          <cell r="B6529" t="str">
            <v>26-166-01</v>
          </cell>
          <cell r="C6529" t="str">
            <v xml:space="preserve">T-DRIVE SCREWDRIVER, T 15               </v>
          </cell>
          <cell r="D6529" t="str">
            <v>PC</v>
          </cell>
          <cell r="E6529">
            <v>102</v>
          </cell>
          <cell r="F6529">
            <v>255</v>
          </cell>
        </row>
        <row r="6530">
          <cell r="A6530">
            <v>2616603</v>
          </cell>
          <cell r="B6530" t="str">
            <v>26-166-03</v>
          </cell>
          <cell r="C6530" t="str">
            <v xml:space="preserve">SAW GUIDE FOR PARALLEL CUT, 3 MM        </v>
          </cell>
          <cell r="D6530" t="str">
            <v>PC</v>
          </cell>
          <cell r="E6530">
            <v>239.5</v>
          </cell>
          <cell r="F6530">
            <v>598.75</v>
          </cell>
        </row>
        <row r="6531">
          <cell r="A6531">
            <v>2616604</v>
          </cell>
          <cell r="B6531" t="str">
            <v>26-166-04</v>
          </cell>
          <cell r="C6531" t="str">
            <v xml:space="preserve">SAW GUIDE FOR PARALLEL CUT, 4 MM        </v>
          </cell>
          <cell r="D6531" t="str">
            <v>PC</v>
          </cell>
          <cell r="E6531">
            <v>239.5</v>
          </cell>
          <cell r="F6531">
            <v>598.75</v>
          </cell>
        </row>
        <row r="6532">
          <cell r="A6532">
            <v>2616606</v>
          </cell>
          <cell r="B6532" t="str">
            <v>26-166-06</v>
          </cell>
          <cell r="C6532" t="str">
            <v xml:space="preserve">SAW GUIDE FOR PARALLEL CUT, 6 MM        </v>
          </cell>
          <cell r="D6532" t="str">
            <v>PC</v>
          </cell>
          <cell r="E6532">
            <v>239.5</v>
          </cell>
          <cell r="F6532">
            <v>598.75</v>
          </cell>
        </row>
        <row r="6533">
          <cell r="A6533">
            <v>2617110</v>
          </cell>
          <cell r="B6533" t="str">
            <v>26-171-10</v>
          </cell>
          <cell r="C6533" t="str">
            <v>RADIUS CORRECTION PLATE WITH FLAP, RIGHT</v>
          </cell>
          <cell r="D6533" t="str">
            <v>PC</v>
          </cell>
          <cell r="E6533">
            <v>181</v>
          </cell>
          <cell r="F6533">
            <v>452.5</v>
          </cell>
        </row>
        <row r="6534">
          <cell r="A6534">
            <v>2617111</v>
          </cell>
          <cell r="B6534" t="str">
            <v>26-171-11</v>
          </cell>
          <cell r="C6534" t="str">
            <v xml:space="preserve">RADIUS CORRECTION PLATE WITH FLAP, LEFT </v>
          </cell>
          <cell r="D6534" t="str">
            <v>PC</v>
          </cell>
          <cell r="E6534">
            <v>181</v>
          </cell>
          <cell r="F6534">
            <v>452.5</v>
          </cell>
        </row>
        <row r="6535">
          <cell r="A6535">
            <v>2617210</v>
          </cell>
          <cell r="B6535" t="str">
            <v>26-172-10</v>
          </cell>
          <cell r="C6535" t="str">
            <v xml:space="preserve">RADIUS CORRECTION PLATE, RIGHT          </v>
          </cell>
          <cell r="D6535" t="str">
            <v>PC</v>
          </cell>
          <cell r="E6535">
            <v>181</v>
          </cell>
          <cell r="F6535">
            <v>452.5</v>
          </cell>
        </row>
        <row r="6536">
          <cell r="A6536">
            <v>2617211</v>
          </cell>
          <cell r="B6536" t="str">
            <v>26-172-11</v>
          </cell>
          <cell r="C6536" t="str">
            <v xml:space="preserve">RADIUS CORRECTION PLATE, LEFT           </v>
          </cell>
          <cell r="D6536" t="str">
            <v>PC</v>
          </cell>
          <cell r="E6536">
            <v>181</v>
          </cell>
          <cell r="F6536">
            <v>452.5</v>
          </cell>
        </row>
        <row r="6537">
          <cell r="A6537">
            <v>2617310</v>
          </cell>
          <cell r="B6537" t="str">
            <v>26-173-10</v>
          </cell>
          <cell r="C6537" t="str">
            <v>RADIUS CORRECTION PLATE,LONG SHAFT,RIGHT</v>
          </cell>
          <cell r="D6537" t="str">
            <v>PC</v>
          </cell>
          <cell r="E6537">
            <v>200.5</v>
          </cell>
          <cell r="F6537">
            <v>501.25</v>
          </cell>
        </row>
        <row r="6538">
          <cell r="A6538">
            <v>2617311</v>
          </cell>
          <cell r="B6538" t="str">
            <v>26-173-11</v>
          </cell>
          <cell r="C6538" t="str">
            <v>RADIUS CORRECTION PLATE,LONG SHAFT, LEFT</v>
          </cell>
          <cell r="D6538" t="str">
            <v>PC</v>
          </cell>
          <cell r="E6538">
            <v>200.5</v>
          </cell>
          <cell r="F6538">
            <v>501.25</v>
          </cell>
        </row>
        <row r="6539">
          <cell r="A6539">
            <v>2617601</v>
          </cell>
          <cell r="B6539" t="str">
            <v>26-176-01</v>
          </cell>
          <cell r="C6539" t="str">
            <v xml:space="preserve">CENTERING SLEEVE                        </v>
          </cell>
          <cell r="D6539" t="str">
            <v>PC</v>
          </cell>
          <cell r="E6539">
            <v>46.6</v>
          </cell>
          <cell r="F6539">
            <v>116.5</v>
          </cell>
        </row>
        <row r="6540">
          <cell r="A6540">
            <v>2617602</v>
          </cell>
          <cell r="B6540" t="str">
            <v>26-176-02</v>
          </cell>
          <cell r="C6540" t="str">
            <v xml:space="preserve">BENDING IRON                            </v>
          </cell>
          <cell r="D6540" t="str">
            <v>PC</v>
          </cell>
          <cell r="E6540">
            <v>69.599999999999994</v>
          </cell>
          <cell r="F6540">
            <v>174</v>
          </cell>
        </row>
        <row r="6541">
          <cell r="A6541">
            <v>2617603</v>
          </cell>
          <cell r="B6541" t="str">
            <v>26-176-03</v>
          </cell>
          <cell r="C6541" t="str">
            <v xml:space="preserve">GUIDING SLEEVE                          </v>
          </cell>
          <cell r="D6541" t="str">
            <v>PC</v>
          </cell>
          <cell r="E6541">
            <v>85.7</v>
          </cell>
          <cell r="F6541">
            <v>214.25</v>
          </cell>
        </row>
        <row r="6542">
          <cell r="A6542">
            <v>2618210</v>
          </cell>
          <cell r="B6542" t="str">
            <v>26-182-10</v>
          </cell>
          <cell r="C6542" t="str">
            <v>UNIVERS.RADIAL PLATE W. PROX. FLAP,SHORT</v>
          </cell>
          <cell r="D6542" t="str">
            <v>PC</v>
          </cell>
          <cell r="E6542">
            <v>119</v>
          </cell>
          <cell r="F6542">
            <v>297.5</v>
          </cell>
        </row>
        <row r="6543">
          <cell r="A6543">
            <v>2618212</v>
          </cell>
          <cell r="B6543" t="str">
            <v>26-182-12</v>
          </cell>
          <cell r="C6543" t="str">
            <v xml:space="preserve">UNIVERSAL RADIAL PLATE WITH PROX. FLAP  </v>
          </cell>
          <cell r="D6543" t="str">
            <v>PC</v>
          </cell>
          <cell r="E6543">
            <v>119</v>
          </cell>
          <cell r="F6543">
            <v>297.5</v>
          </cell>
        </row>
        <row r="6544">
          <cell r="A6544">
            <v>2618220</v>
          </cell>
          <cell r="B6544" t="str">
            <v>26-182-20</v>
          </cell>
          <cell r="C6544" t="str">
            <v xml:space="preserve">UNIVERSAL RADIAL PLATE, SHORT           </v>
          </cell>
          <cell r="D6544" t="str">
            <v>PC</v>
          </cell>
          <cell r="E6544">
            <v>119</v>
          </cell>
          <cell r="F6544">
            <v>297.5</v>
          </cell>
        </row>
        <row r="6545">
          <cell r="A6545">
            <v>2618222</v>
          </cell>
          <cell r="B6545" t="str">
            <v>26-182-22</v>
          </cell>
          <cell r="C6545" t="str">
            <v xml:space="preserve">UNIVERSAL RADIAL PLATE                  </v>
          </cell>
          <cell r="D6545" t="str">
            <v>PC</v>
          </cell>
          <cell r="E6545">
            <v>119</v>
          </cell>
          <cell r="F6545">
            <v>297.5</v>
          </cell>
        </row>
        <row r="6546">
          <cell r="A6546">
            <v>2618230</v>
          </cell>
          <cell r="B6546" t="str">
            <v>26-182-30</v>
          </cell>
          <cell r="C6546" t="str">
            <v xml:space="preserve">UNIVERSAL JOINT FRACTURE PL.W.PROX.FLAP </v>
          </cell>
          <cell r="D6546" t="str">
            <v>PC</v>
          </cell>
          <cell r="E6546">
            <v>136.5</v>
          </cell>
          <cell r="F6546">
            <v>341.25</v>
          </cell>
        </row>
        <row r="6547">
          <cell r="A6547">
            <v>2618410</v>
          </cell>
          <cell r="B6547" t="str">
            <v>26-184-10</v>
          </cell>
          <cell r="C6547" t="str">
            <v xml:space="preserve">AC PLATE, 4 HOLE, RIGHT                 </v>
          </cell>
          <cell r="D6547" t="str">
            <v>PC</v>
          </cell>
          <cell r="E6547">
            <v>132.5</v>
          </cell>
          <cell r="F6547">
            <v>331.25</v>
          </cell>
        </row>
        <row r="6548">
          <cell r="A6548">
            <v>2618411</v>
          </cell>
          <cell r="B6548" t="str">
            <v>26-184-11</v>
          </cell>
          <cell r="C6548" t="str">
            <v xml:space="preserve">AC PLATE, 4 HOLE, LEFT                  </v>
          </cell>
          <cell r="D6548" t="str">
            <v>PC</v>
          </cell>
          <cell r="E6548">
            <v>132.5</v>
          </cell>
          <cell r="F6548">
            <v>331.25</v>
          </cell>
        </row>
        <row r="6549">
          <cell r="A6549">
            <v>2618510</v>
          </cell>
          <cell r="B6549" t="str">
            <v>26-185-10</v>
          </cell>
          <cell r="C6549" t="str">
            <v xml:space="preserve">BENDING PLIERS FOR 2,5 MM PLATES        </v>
          </cell>
          <cell r="D6549" t="str">
            <v>PC</v>
          </cell>
          <cell r="E6549">
            <v>850</v>
          </cell>
          <cell r="F6549">
            <v>2125</v>
          </cell>
        </row>
        <row r="6550">
          <cell r="A6550">
            <v>2618520</v>
          </cell>
          <cell r="B6550" t="str">
            <v>26-185-20</v>
          </cell>
          <cell r="C6550" t="str">
            <v xml:space="preserve">BENDING IRON FOR 2,0/2,5 MM PLATES      </v>
          </cell>
          <cell r="D6550" t="str">
            <v>PC</v>
          </cell>
          <cell r="E6550">
            <v>61.9</v>
          </cell>
          <cell r="F6550">
            <v>154.75</v>
          </cell>
        </row>
        <row r="6551">
          <cell r="A6551">
            <v>2618527</v>
          </cell>
          <cell r="B6551" t="str">
            <v>26-185-27</v>
          </cell>
          <cell r="C6551" t="str">
            <v xml:space="preserve">ISIS-CENTERING SLEEVE 2,7 MM            </v>
          </cell>
          <cell r="D6551" t="str">
            <v>PC</v>
          </cell>
          <cell r="E6551">
            <v>46.5</v>
          </cell>
          <cell r="F6551">
            <v>116.25</v>
          </cell>
        </row>
        <row r="6552">
          <cell r="A6552">
            <v>2618535</v>
          </cell>
          <cell r="B6552" t="str">
            <v>26-185-35</v>
          </cell>
          <cell r="C6552" t="str">
            <v xml:space="preserve">ISIS-CENTERING SLEEVE 3,5 MM            </v>
          </cell>
          <cell r="D6552" t="str">
            <v>PC</v>
          </cell>
          <cell r="E6552">
            <v>46.5</v>
          </cell>
          <cell r="F6552">
            <v>116.25</v>
          </cell>
        </row>
        <row r="6553">
          <cell r="A6553">
            <v>2618610</v>
          </cell>
          <cell r="B6553" t="str">
            <v>26-186-10</v>
          </cell>
          <cell r="C6553" t="str">
            <v xml:space="preserve">AC PLATE, 6 HOLE, RIGHT                 </v>
          </cell>
          <cell r="D6553" t="str">
            <v>PC</v>
          </cell>
          <cell r="E6553">
            <v>132.5</v>
          </cell>
          <cell r="F6553">
            <v>331.25</v>
          </cell>
        </row>
        <row r="6554">
          <cell r="A6554">
            <v>2618611</v>
          </cell>
          <cell r="B6554" t="str">
            <v>26-186-11</v>
          </cell>
          <cell r="C6554" t="str">
            <v xml:space="preserve">AC PLATE, 6 HOLE, LEFT                  </v>
          </cell>
          <cell r="D6554" t="str">
            <v>PC</v>
          </cell>
          <cell r="E6554">
            <v>132.5</v>
          </cell>
          <cell r="F6554">
            <v>331.25</v>
          </cell>
        </row>
        <row r="6555">
          <cell r="A6555">
            <v>2618710</v>
          </cell>
          <cell r="B6555" t="str">
            <v>26-187-10</v>
          </cell>
          <cell r="C6555" t="str">
            <v xml:space="preserve">CCP-PLATE SHORT, RIGHT                  </v>
          </cell>
          <cell r="D6555" t="str">
            <v>PC</v>
          </cell>
          <cell r="E6555">
            <v>225.5</v>
          </cell>
          <cell r="F6555">
            <v>563.75</v>
          </cell>
        </row>
        <row r="6556">
          <cell r="A6556">
            <v>2618711</v>
          </cell>
          <cell r="B6556" t="str">
            <v>26-187-11</v>
          </cell>
          <cell r="C6556" t="str">
            <v xml:space="preserve">CCP-PLATE SHORT, LEFT                   </v>
          </cell>
          <cell r="D6556" t="str">
            <v>PC</v>
          </cell>
          <cell r="E6556">
            <v>225.5</v>
          </cell>
          <cell r="F6556">
            <v>563.75</v>
          </cell>
        </row>
        <row r="6557">
          <cell r="A6557">
            <v>2618810</v>
          </cell>
          <cell r="B6557" t="str">
            <v>26-188-10</v>
          </cell>
          <cell r="C6557" t="str">
            <v xml:space="preserve">CCP-PLATE, RIGHT                        </v>
          </cell>
          <cell r="D6557" t="str">
            <v>PC</v>
          </cell>
          <cell r="E6557">
            <v>225.5</v>
          </cell>
          <cell r="F6557">
            <v>563.75</v>
          </cell>
        </row>
        <row r="6558">
          <cell r="A6558">
            <v>2618811</v>
          </cell>
          <cell r="B6558" t="str">
            <v>26-188-11</v>
          </cell>
          <cell r="C6558" t="str">
            <v xml:space="preserve">CCP-PLATE, LEFT                         </v>
          </cell>
          <cell r="D6558" t="str">
            <v>PC</v>
          </cell>
          <cell r="E6558">
            <v>225.5</v>
          </cell>
          <cell r="F6558">
            <v>563.75</v>
          </cell>
        </row>
        <row r="6559">
          <cell r="A6559">
            <v>2619001</v>
          </cell>
          <cell r="B6559" t="str">
            <v>26-190-01</v>
          </cell>
          <cell r="C6559" t="str">
            <v xml:space="preserve">BCP-PLATE                               </v>
          </cell>
          <cell r="D6559" t="str">
            <v>PC</v>
          </cell>
          <cell r="E6559">
            <v>218.5</v>
          </cell>
          <cell r="F6559">
            <v>546.25</v>
          </cell>
        </row>
        <row r="6560">
          <cell r="A6560">
            <v>2621001</v>
          </cell>
          <cell r="B6560" t="str">
            <v>26-210-01</v>
          </cell>
          <cell r="C6560" t="str">
            <v xml:space="preserve">HERBERT UHP PROTHESIS STEM STAND. SMALL </v>
          </cell>
          <cell r="D6560" t="str">
            <v>PC</v>
          </cell>
          <cell r="E6560">
            <v>503</v>
          </cell>
          <cell r="F6560">
            <v>1257.5</v>
          </cell>
        </row>
        <row r="6561">
          <cell r="A6561">
            <v>2621003</v>
          </cell>
          <cell r="B6561" t="str">
            <v>26-210-03</v>
          </cell>
          <cell r="C6561" t="str">
            <v xml:space="preserve">HERBERT UHP PROTHESIS STEM STAND.MEDIUM </v>
          </cell>
          <cell r="D6561" t="str">
            <v>PC</v>
          </cell>
          <cell r="E6561">
            <v>503</v>
          </cell>
          <cell r="F6561">
            <v>1257.5</v>
          </cell>
        </row>
        <row r="6562">
          <cell r="A6562">
            <v>2621005</v>
          </cell>
          <cell r="B6562" t="str">
            <v>26-210-05</v>
          </cell>
          <cell r="C6562" t="str">
            <v>HERBERT UHP PROSTHESIS STEM LARGE STAND.</v>
          </cell>
          <cell r="D6562" t="str">
            <v>PC</v>
          </cell>
          <cell r="E6562">
            <v>503</v>
          </cell>
          <cell r="F6562">
            <v>1257.5</v>
          </cell>
        </row>
        <row r="6563">
          <cell r="A6563">
            <v>2621011</v>
          </cell>
          <cell r="B6563" t="str">
            <v>26-210-11</v>
          </cell>
          <cell r="C6563" t="str">
            <v xml:space="preserve">HERBERT UHP STANDARD + STEM SMALL       </v>
          </cell>
          <cell r="D6563" t="str">
            <v>PC</v>
          </cell>
          <cell r="E6563">
            <v>528</v>
          </cell>
          <cell r="F6563">
            <v>1320</v>
          </cell>
        </row>
        <row r="6564">
          <cell r="A6564">
            <v>2621013</v>
          </cell>
          <cell r="B6564" t="str">
            <v>26-210-13</v>
          </cell>
          <cell r="C6564" t="str">
            <v xml:space="preserve">HERBERT UHP STANDARD + STEM MEDIUM      </v>
          </cell>
          <cell r="D6564" t="str">
            <v>PC</v>
          </cell>
          <cell r="E6564">
            <v>528</v>
          </cell>
          <cell r="F6564">
            <v>1320</v>
          </cell>
        </row>
        <row r="6565">
          <cell r="A6565">
            <v>2621015</v>
          </cell>
          <cell r="B6565" t="str">
            <v>26-210-15</v>
          </cell>
          <cell r="C6565" t="str">
            <v xml:space="preserve">HERBERT UHP STANDARD + STEM LARGE       </v>
          </cell>
          <cell r="D6565" t="str">
            <v>PC</v>
          </cell>
          <cell r="E6565">
            <v>528</v>
          </cell>
          <cell r="F6565">
            <v>1320</v>
          </cell>
        </row>
        <row r="6566">
          <cell r="A6566">
            <v>2621021</v>
          </cell>
          <cell r="B6566" t="str">
            <v>26-210-21</v>
          </cell>
          <cell r="C6566" t="str">
            <v xml:space="preserve">HERBERT UHP PROSTH.STEM F.REVIS.SMALL   </v>
          </cell>
          <cell r="D6566" t="str">
            <v>PC</v>
          </cell>
          <cell r="E6566">
            <v>606</v>
          </cell>
          <cell r="F6566">
            <v>1515</v>
          </cell>
        </row>
        <row r="6567">
          <cell r="A6567">
            <v>2621023</v>
          </cell>
          <cell r="B6567" t="str">
            <v>26-210-23</v>
          </cell>
          <cell r="C6567" t="str">
            <v xml:space="preserve">HERBERT UHP PROSTH.STEM F.REVIS MEDIUM  </v>
          </cell>
          <cell r="D6567" t="str">
            <v>PC</v>
          </cell>
          <cell r="E6567">
            <v>606</v>
          </cell>
          <cell r="F6567">
            <v>1515</v>
          </cell>
        </row>
        <row r="6568">
          <cell r="A6568">
            <v>2621025</v>
          </cell>
          <cell r="B6568" t="str">
            <v>26-210-25</v>
          </cell>
          <cell r="C6568" t="str">
            <v>HERBERT UHP PROSTH.STEM F.REVISION LARGE</v>
          </cell>
          <cell r="D6568" t="str">
            <v>PC</v>
          </cell>
          <cell r="E6568">
            <v>606</v>
          </cell>
          <cell r="F6568">
            <v>1515</v>
          </cell>
        </row>
        <row r="6569">
          <cell r="A6569">
            <v>2621101</v>
          </cell>
          <cell r="B6569" t="str">
            <v>26-211-01</v>
          </cell>
          <cell r="C6569" t="str">
            <v>HERBERT UHP TRIAL PROSTH STEM STAND.MED.</v>
          </cell>
          <cell r="D6569" t="str">
            <v>PC</v>
          </cell>
          <cell r="E6569">
            <v>135.5</v>
          </cell>
          <cell r="F6569">
            <v>338.75</v>
          </cell>
        </row>
        <row r="6570">
          <cell r="A6570">
            <v>2621103</v>
          </cell>
          <cell r="B6570" t="str">
            <v>26-211-03</v>
          </cell>
          <cell r="C6570" t="str">
            <v>HERBERT UHP TRIAL PROSTH.STEM.STAND.MED.</v>
          </cell>
          <cell r="D6570" t="str">
            <v>PC</v>
          </cell>
          <cell r="E6570">
            <v>135.5</v>
          </cell>
          <cell r="F6570">
            <v>338.75</v>
          </cell>
        </row>
        <row r="6571">
          <cell r="A6571">
            <v>2621105</v>
          </cell>
          <cell r="B6571" t="str">
            <v>26-211-05</v>
          </cell>
          <cell r="C6571" t="str">
            <v>HERBERT UHP STAND.PROSTH.STEM.TRIAL.LARG</v>
          </cell>
          <cell r="D6571" t="str">
            <v>PC</v>
          </cell>
          <cell r="E6571">
            <v>135.5</v>
          </cell>
          <cell r="F6571">
            <v>338.75</v>
          </cell>
        </row>
        <row r="6572">
          <cell r="A6572">
            <v>2621111</v>
          </cell>
          <cell r="B6572" t="str">
            <v>26-211-11</v>
          </cell>
          <cell r="C6572" t="str">
            <v>HERBERT UHP STANDARD + TRIAL STEM. SMALL</v>
          </cell>
          <cell r="D6572" t="str">
            <v>PC</v>
          </cell>
          <cell r="E6572">
            <v>146.5</v>
          </cell>
          <cell r="F6572">
            <v>366.25</v>
          </cell>
        </row>
        <row r="6573">
          <cell r="A6573">
            <v>2621113</v>
          </cell>
          <cell r="B6573" t="str">
            <v>26-211-13</v>
          </cell>
          <cell r="C6573" t="str">
            <v>HERBERT UHP STANDARD + TRIAL STEM MEDIUM</v>
          </cell>
          <cell r="D6573" t="str">
            <v>PC</v>
          </cell>
          <cell r="E6573">
            <v>146.5</v>
          </cell>
          <cell r="F6573">
            <v>366.25</v>
          </cell>
        </row>
        <row r="6574">
          <cell r="A6574">
            <v>2621115</v>
          </cell>
          <cell r="B6574" t="str">
            <v>26-211-15</v>
          </cell>
          <cell r="C6574" t="str">
            <v xml:space="preserve">HERBERT UHP STANDARD + FRIAL STEM LARGE </v>
          </cell>
          <cell r="D6574" t="str">
            <v>PC</v>
          </cell>
          <cell r="E6574">
            <v>146.5</v>
          </cell>
          <cell r="F6574">
            <v>366.25</v>
          </cell>
        </row>
        <row r="6575">
          <cell r="A6575">
            <v>2621121</v>
          </cell>
          <cell r="B6575" t="str">
            <v>26-211-21</v>
          </cell>
          <cell r="C6575" t="str">
            <v xml:space="preserve">HERBERT UHP TRIAL STEM F.REVISION SMALL </v>
          </cell>
          <cell r="D6575" t="str">
            <v>PC</v>
          </cell>
          <cell r="E6575">
            <v>154</v>
          </cell>
          <cell r="F6575">
            <v>385</v>
          </cell>
        </row>
        <row r="6576">
          <cell r="A6576">
            <v>2621123</v>
          </cell>
          <cell r="B6576" t="str">
            <v>26-211-23</v>
          </cell>
          <cell r="C6576" t="str">
            <v>HERBERT UHP TRIAL STEM F.REVISION MEDIUM</v>
          </cell>
          <cell r="D6576" t="str">
            <v>PC</v>
          </cell>
          <cell r="E6576">
            <v>154</v>
          </cell>
          <cell r="F6576">
            <v>385</v>
          </cell>
        </row>
        <row r="6577">
          <cell r="A6577">
            <v>2621125</v>
          </cell>
          <cell r="B6577" t="str">
            <v>26-211-25</v>
          </cell>
          <cell r="C6577" t="str">
            <v xml:space="preserve">HERBERT UHP TRIAL-STEM P.REVISION LARGE </v>
          </cell>
          <cell r="D6577" t="str">
            <v>PC</v>
          </cell>
          <cell r="E6577">
            <v>154</v>
          </cell>
          <cell r="F6577">
            <v>385</v>
          </cell>
        </row>
        <row r="6578">
          <cell r="A6578">
            <v>2622001</v>
          </cell>
          <cell r="B6578" t="str">
            <v>26-220-01</v>
          </cell>
          <cell r="C6578" t="str">
            <v xml:space="preserve">HERBERT UHP PROSTHESIS HEAD  CERAMICS   </v>
          </cell>
          <cell r="D6578" t="str">
            <v>PC</v>
          </cell>
          <cell r="E6578">
            <v>742</v>
          </cell>
          <cell r="F6578">
            <v>1855</v>
          </cell>
        </row>
        <row r="6579">
          <cell r="A6579">
            <v>2622003</v>
          </cell>
          <cell r="B6579" t="str">
            <v>26-220-03</v>
          </cell>
          <cell r="C6579" t="str">
            <v>HERBERT UHP PROSTHESIS HEAD CERAMICS MED</v>
          </cell>
          <cell r="D6579" t="str">
            <v>PC</v>
          </cell>
          <cell r="E6579">
            <v>742</v>
          </cell>
          <cell r="F6579">
            <v>1855</v>
          </cell>
        </row>
        <row r="6580">
          <cell r="A6580">
            <v>2622005</v>
          </cell>
          <cell r="B6580" t="str">
            <v>26-220-05</v>
          </cell>
          <cell r="C6580" t="str">
            <v xml:space="preserve">HERBERT UHP PROSTH.HEAD CERAMIC LARGE   </v>
          </cell>
          <cell r="D6580" t="str">
            <v>PC</v>
          </cell>
          <cell r="E6580">
            <v>742</v>
          </cell>
          <cell r="F6580">
            <v>1855</v>
          </cell>
        </row>
        <row r="6581">
          <cell r="A6581">
            <v>2622009</v>
          </cell>
          <cell r="B6581" t="str">
            <v>26-220-09</v>
          </cell>
          <cell r="C6581" t="str">
            <v xml:space="preserve">UHP CERAMIC HEAD SPHERICAL,SMALL        </v>
          </cell>
          <cell r="D6581" t="str">
            <v>PC</v>
          </cell>
          <cell r="E6581">
            <v>1135</v>
          </cell>
          <cell r="F6581">
            <v>2837.5</v>
          </cell>
        </row>
        <row r="6582">
          <cell r="A6582">
            <v>2622101</v>
          </cell>
          <cell r="B6582" t="str">
            <v>26-221-01</v>
          </cell>
          <cell r="C6582" t="str">
            <v xml:space="preserve">HERBERT UHP TRIAL PROST H.HEAD SMALL    </v>
          </cell>
          <cell r="D6582" t="str">
            <v>PC</v>
          </cell>
          <cell r="E6582">
            <v>159</v>
          </cell>
          <cell r="F6582">
            <v>397.5</v>
          </cell>
        </row>
        <row r="6583">
          <cell r="A6583">
            <v>2622103</v>
          </cell>
          <cell r="B6583" t="str">
            <v>26-221-03</v>
          </cell>
          <cell r="C6583" t="str">
            <v xml:space="preserve">HERBERT UHP TRIAL PROSTH.HEAD MEDIUM    </v>
          </cell>
          <cell r="D6583" t="str">
            <v>PC</v>
          </cell>
          <cell r="E6583">
            <v>159</v>
          </cell>
          <cell r="F6583">
            <v>397.5</v>
          </cell>
        </row>
        <row r="6584">
          <cell r="A6584">
            <v>2622105</v>
          </cell>
          <cell r="B6584" t="str">
            <v>26-221-05</v>
          </cell>
          <cell r="C6584" t="str">
            <v xml:space="preserve">HERBERT UHP TRIAL PROSTB.HEAD LARGE     </v>
          </cell>
          <cell r="D6584" t="str">
            <v>PC</v>
          </cell>
          <cell r="E6584">
            <v>159</v>
          </cell>
          <cell r="F6584">
            <v>397.5</v>
          </cell>
        </row>
        <row r="6585">
          <cell r="A6585">
            <v>2623001</v>
          </cell>
          <cell r="B6585" t="str">
            <v>26-230-01</v>
          </cell>
          <cell r="C6585" t="str">
            <v xml:space="preserve">UHP COBALT-CHROM HEAD, SMALL            </v>
          </cell>
          <cell r="D6585" t="str">
            <v>PC</v>
          </cell>
          <cell r="E6585">
            <v>544</v>
          </cell>
          <cell r="F6585">
            <v>1360</v>
          </cell>
        </row>
        <row r="6586">
          <cell r="A6586">
            <v>2623003</v>
          </cell>
          <cell r="B6586" t="str">
            <v>26-230-03</v>
          </cell>
          <cell r="C6586" t="str">
            <v xml:space="preserve">UHP COBALT-CHROM HEAD, MEDIUM           </v>
          </cell>
          <cell r="D6586" t="str">
            <v>PC</v>
          </cell>
          <cell r="E6586">
            <v>544</v>
          </cell>
          <cell r="F6586">
            <v>1360</v>
          </cell>
        </row>
        <row r="6587">
          <cell r="A6587">
            <v>2623005</v>
          </cell>
          <cell r="B6587" t="str">
            <v>26-230-05</v>
          </cell>
          <cell r="C6587" t="str">
            <v xml:space="preserve">UHP COBALT-CHROM HEAD, LARGE            </v>
          </cell>
          <cell r="D6587" t="str">
            <v>PC</v>
          </cell>
          <cell r="E6587">
            <v>544</v>
          </cell>
          <cell r="F6587">
            <v>1360</v>
          </cell>
        </row>
        <row r="6588">
          <cell r="A6588">
            <v>2623009</v>
          </cell>
          <cell r="B6588" t="str">
            <v>26-230-09</v>
          </cell>
          <cell r="C6588" t="str">
            <v xml:space="preserve">UHP COBALT-CHROM HEAD,SPHERICAL,SMALL   </v>
          </cell>
          <cell r="D6588" t="str">
            <v>PC</v>
          </cell>
          <cell r="E6588">
            <v>529</v>
          </cell>
          <cell r="F6588">
            <v>1322.5</v>
          </cell>
        </row>
        <row r="6589">
          <cell r="A6589">
            <v>2623011</v>
          </cell>
          <cell r="B6589" t="str">
            <v>26-230-11</v>
          </cell>
          <cell r="C6589" t="str">
            <v xml:space="preserve">UHP COBALT-CHROM HEAD,SPERICAL,MEDIUM   </v>
          </cell>
          <cell r="D6589" t="str">
            <v>PC</v>
          </cell>
          <cell r="E6589">
            <v>529</v>
          </cell>
          <cell r="F6589">
            <v>1322.5</v>
          </cell>
        </row>
        <row r="6590">
          <cell r="A6590">
            <v>2623013</v>
          </cell>
          <cell r="B6590" t="str">
            <v>26-230-13</v>
          </cell>
          <cell r="C6590" t="str">
            <v xml:space="preserve">UHP COBALT-CHROM HEAD,SPHERICAL,LARGE   </v>
          </cell>
          <cell r="D6590" t="str">
            <v>PC</v>
          </cell>
          <cell r="E6590">
            <v>529</v>
          </cell>
          <cell r="F6590">
            <v>1322.5</v>
          </cell>
        </row>
        <row r="6591">
          <cell r="A6591">
            <v>2623109</v>
          </cell>
          <cell r="B6591" t="str">
            <v>26-231-09</v>
          </cell>
          <cell r="C6591" t="str">
            <v xml:space="preserve">UHP-TRIAL PROSTH.HEAD,SPHERICAL SMALL   </v>
          </cell>
          <cell r="D6591" t="str">
            <v>PC</v>
          </cell>
          <cell r="E6591">
            <v>153</v>
          </cell>
          <cell r="F6591">
            <v>382.5</v>
          </cell>
        </row>
        <row r="6592">
          <cell r="A6592">
            <v>2623111</v>
          </cell>
          <cell r="B6592" t="str">
            <v>26-231-11</v>
          </cell>
          <cell r="C6592" t="str">
            <v xml:space="preserve">UHP-TRIAL PROSTH.HEAD,SPHERICAL MEDIUM  </v>
          </cell>
          <cell r="D6592" t="str">
            <v>PC</v>
          </cell>
          <cell r="E6592">
            <v>153</v>
          </cell>
          <cell r="F6592">
            <v>382.5</v>
          </cell>
        </row>
        <row r="6593">
          <cell r="A6593">
            <v>2623113</v>
          </cell>
          <cell r="B6593" t="str">
            <v>26-231-13</v>
          </cell>
          <cell r="C6593" t="str">
            <v xml:space="preserve">UHP-TRIAL PROSTH.HEAD,SPHERICAL LARGE   </v>
          </cell>
          <cell r="D6593" t="str">
            <v>PC</v>
          </cell>
          <cell r="E6593">
            <v>153</v>
          </cell>
          <cell r="F6593">
            <v>382.5</v>
          </cell>
        </row>
        <row r="6594">
          <cell r="A6594">
            <v>2624101</v>
          </cell>
          <cell r="B6594" t="str">
            <v>26-241-01</v>
          </cell>
          <cell r="C6594" t="str">
            <v xml:space="preserve">HANDLE FOR BENDABLE SHAFT               </v>
          </cell>
          <cell r="D6594" t="str">
            <v>PC</v>
          </cell>
          <cell r="E6594">
            <v>170.5</v>
          </cell>
          <cell r="F6594">
            <v>426.25</v>
          </cell>
        </row>
        <row r="6595">
          <cell r="A6595">
            <v>2624103</v>
          </cell>
          <cell r="B6595" t="str">
            <v>26-241-03</v>
          </cell>
          <cell r="C6595" t="str">
            <v xml:space="preserve">BENDABLE SHAFT FOR SPH. UHP-HEAD        </v>
          </cell>
          <cell r="D6595" t="str">
            <v>PC</v>
          </cell>
          <cell r="E6595">
            <v>286.5</v>
          </cell>
          <cell r="F6595">
            <v>716.25</v>
          </cell>
        </row>
        <row r="6596">
          <cell r="A6596">
            <v>2624109</v>
          </cell>
          <cell r="B6596" t="str">
            <v>26-241-09</v>
          </cell>
          <cell r="C6596" t="str">
            <v xml:space="preserve">BURR MINI FOR SPHERICAL UHP, 9MM        </v>
          </cell>
          <cell r="D6596" t="str">
            <v>PC</v>
          </cell>
          <cell r="E6596">
            <v>178.5</v>
          </cell>
          <cell r="F6596">
            <v>446.25</v>
          </cell>
        </row>
        <row r="6597">
          <cell r="A6597">
            <v>2624113</v>
          </cell>
          <cell r="B6597" t="str">
            <v>26-241-13</v>
          </cell>
          <cell r="C6597" t="str">
            <v xml:space="preserve">BURR MINI FOR SPHERICAL UHP, 13MM       </v>
          </cell>
          <cell r="D6597" t="str">
            <v>PC</v>
          </cell>
          <cell r="E6597">
            <v>178.5</v>
          </cell>
          <cell r="F6597">
            <v>446.25</v>
          </cell>
        </row>
        <row r="6598">
          <cell r="A6598">
            <v>2624115</v>
          </cell>
          <cell r="B6598" t="str">
            <v>26-241-15</v>
          </cell>
          <cell r="C6598" t="str">
            <v xml:space="preserve">BURR SMALL FOR SPHERICAL UHP, 15MM      </v>
          </cell>
          <cell r="D6598" t="str">
            <v>PC</v>
          </cell>
          <cell r="E6598">
            <v>178.5</v>
          </cell>
          <cell r="F6598">
            <v>446.25</v>
          </cell>
        </row>
        <row r="6599">
          <cell r="A6599">
            <v>2624118</v>
          </cell>
          <cell r="B6599" t="str">
            <v>26-241-18</v>
          </cell>
          <cell r="C6599" t="str">
            <v xml:space="preserve">BURR MEDIUM FOR SPHERICAL UHP, 18MM     </v>
          </cell>
          <cell r="D6599" t="str">
            <v>PC</v>
          </cell>
          <cell r="E6599">
            <v>178.5</v>
          </cell>
          <cell r="F6599">
            <v>446.25</v>
          </cell>
        </row>
        <row r="6600">
          <cell r="A6600">
            <v>2624119</v>
          </cell>
          <cell r="B6600" t="str">
            <v>26-241-19</v>
          </cell>
          <cell r="C6600" t="str">
            <v xml:space="preserve">UHP TESTING DEVICE, SPHERICAL MINI      </v>
          </cell>
          <cell r="D6600" t="str">
            <v>PC</v>
          </cell>
          <cell r="E6600">
            <v>102</v>
          </cell>
          <cell r="F6600">
            <v>255</v>
          </cell>
        </row>
        <row r="6601">
          <cell r="A6601">
            <v>2624121</v>
          </cell>
          <cell r="B6601" t="str">
            <v>26-241-21</v>
          </cell>
          <cell r="C6601" t="str">
            <v xml:space="preserve">UHP TESTING DEVICE, SPHERICAL SMALL     </v>
          </cell>
          <cell r="D6601" t="str">
            <v>PC</v>
          </cell>
          <cell r="E6601">
            <v>102</v>
          </cell>
          <cell r="F6601">
            <v>255</v>
          </cell>
        </row>
        <row r="6602">
          <cell r="A6602">
            <v>2624123</v>
          </cell>
          <cell r="B6602" t="str">
            <v>26-241-23</v>
          </cell>
          <cell r="C6602" t="str">
            <v xml:space="preserve">UHP TESTING DEVICE, SPHERICAL MEDIUM    </v>
          </cell>
          <cell r="D6602" t="str">
            <v>PC</v>
          </cell>
          <cell r="E6602">
            <v>102</v>
          </cell>
          <cell r="F6602">
            <v>255</v>
          </cell>
        </row>
        <row r="6603">
          <cell r="A6603">
            <v>2624199</v>
          </cell>
          <cell r="B6603" t="str">
            <v>26-241-99</v>
          </cell>
          <cell r="C6603" t="str">
            <v xml:space="preserve">COMBINATION WRENCH                      </v>
          </cell>
          <cell r="D6603" t="str">
            <v>PC</v>
          </cell>
          <cell r="E6603">
            <v>37.799999999999997</v>
          </cell>
          <cell r="F6603">
            <v>94.5</v>
          </cell>
        </row>
        <row r="6604">
          <cell r="A6604">
            <v>2625001</v>
          </cell>
          <cell r="B6604" t="str">
            <v>26-250-01</v>
          </cell>
          <cell r="C6604" t="str">
            <v xml:space="preserve">HERBERT UHP STANDARD RASP SMALL         </v>
          </cell>
          <cell r="D6604" t="str">
            <v>PC</v>
          </cell>
          <cell r="E6604">
            <v>74.2</v>
          </cell>
          <cell r="F6604">
            <v>185.5</v>
          </cell>
        </row>
        <row r="6605">
          <cell r="A6605">
            <v>2625003</v>
          </cell>
          <cell r="B6605" t="str">
            <v>26-250-03</v>
          </cell>
          <cell r="C6605" t="str">
            <v xml:space="preserve">HERBERT UHP STANDARD RASP MEDIUM        </v>
          </cell>
          <cell r="D6605" t="str">
            <v>PC</v>
          </cell>
          <cell r="E6605">
            <v>74.2</v>
          </cell>
          <cell r="F6605">
            <v>185.5</v>
          </cell>
        </row>
        <row r="6606">
          <cell r="A6606">
            <v>2625005</v>
          </cell>
          <cell r="B6606" t="str">
            <v>26-250-05</v>
          </cell>
          <cell r="C6606" t="str">
            <v xml:space="preserve">HERBERT UHP STANDARD RASP LARGE         </v>
          </cell>
          <cell r="D6606" t="str">
            <v>PC</v>
          </cell>
          <cell r="E6606">
            <v>74.2</v>
          </cell>
          <cell r="F6606">
            <v>185.5</v>
          </cell>
        </row>
        <row r="6607">
          <cell r="A6607">
            <v>2626001</v>
          </cell>
          <cell r="B6607" t="str">
            <v>26-260-01</v>
          </cell>
          <cell r="C6607" t="str">
            <v xml:space="preserve">HERBERT UHP REVISION RASP SMALL         </v>
          </cell>
          <cell r="D6607" t="str">
            <v>PC</v>
          </cell>
          <cell r="E6607">
            <v>74.2</v>
          </cell>
          <cell r="F6607">
            <v>185.5</v>
          </cell>
        </row>
        <row r="6608">
          <cell r="A6608">
            <v>2626003</v>
          </cell>
          <cell r="B6608" t="str">
            <v>26-260-03</v>
          </cell>
          <cell r="C6608" t="str">
            <v xml:space="preserve">HERBERT UHP REVISION RASP MEDIUM        </v>
          </cell>
          <cell r="D6608" t="str">
            <v>PC</v>
          </cell>
          <cell r="E6608">
            <v>74.2</v>
          </cell>
          <cell r="F6608">
            <v>185.5</v>
          </cell>
        </row>
        <row r="6609">
          <cell r="A6609">
            <v>2626005</v>
          </cell>
          <cell r="B6609" t="str">
            <v>26-260-05</v>
          </cell>
          <cell r="C6609" t="str">
            <v xml:space="preserve">HERBERT UHP REVISION RASP LARGE         </v>
          </cell>
          <cell r="D6609" t="str">
            <v>PC</v>
          </cell>
          <cell r="E6609">
            <v>74.2</v>
          </cell>
          <cell r="F6609">
            <v>185.5</v>
          </cell>
        </row>
        <row r="6610">
          <cell r="A6610">
            <v>2626505</v>
          </cell>
          <cell r="B6610" t="str">
            <v>26-265-05</v>
          </cell>
          <cell r="C6610" t="str">
            <v xml:space="preserve">HERBERT UHP RESEKTIONSMESSINSTRUMENT    </v>
          </cell>
          <cell r="D6610" t="str">
            <v>PC</v>
          </cell>
          <cell r="E6610">
            <v>36.700000000000003</v>
          </cell>
          <cell r="F6610">
            <v>91.75</v>
          </cell>
        </row>
        <row r="6611">
          <cell r="A6611">
            <v>2626507</v>
          </cell>
          <cell r="B6611" t="str">
            <v>26-265-07</v>
          </cell>
          <cell r="C6611" t="str">
            <v xml:space="preserve">HERBERT UHP EXTRACTION DEVICE           </v>
          </cell>
          <cell r="D6611" t="str">
            <v>PC</v>
          </cell>
          <cell r="E6611">
            <v>171</v>
          </cell>
          <cell r="F6611">
            <v>427.5</v>
          </cell>
        </row>
        <row r="6612">
          <cell r="A6612">
            <v>2626513</v>
          </cell>
          <cell r="B6612" t="str">
            <v>26-265-13</v>
          </cell>
          <cell r="C6612" t="str">
            <v xml:space="preserve">HERBERT UHP BONE HOLDING FORCEPS        </v>
          </cell>
          <cell r="D6612" t="str">
            <v>PC</v>
          </cell>
          <cell r="E6612">
            <v>88.4</v>
          </cell>
          <cell r="F6612">
            <v>221</v>
          </cell>
        </row>
        <row r="6613">
          <cell r="A6613">
            <v>2626515</v>
          </cell>
          <cell r="B6613" t="str">
            <v>26-265-15</v>
          </cell>
          <cell r="C6613" t="str">
            <v xml:space="preserve">HERBERT UHP SHARP SPOON                 </v>
          </cell>
          <cell r="D6613" t="str">
            <v>PC</v>
          </cell>
          <cell r="E6613">
            <v>60.6</v>
          </cell>
          <cell r="F6613">
            <v>151.5</v>
          </cell>
        </row>
        <row r="6614">
          <cell r="A6614">
            <v>2626520</v>
          </cell>
          <cell r="B6614" t="str">
            <v>26-265-20</v>
          </cell>
          <cell r="C6614" t="str">
            <v xml:space="preserve">HERBERT UHP SOFT TISSUE RETRACTOR RIGHT </v>
          </cell>
          <cell r="D6614" t="str">
            <v>PC</v>
          </cell>
          <cell r="E6614">
            <v>43</v>
          </cell>
          <cell r="F6614">
            <v>107.5</v>
          </cell>
        </row>
        <row r="6615">
          <cell r="A6615">
            <v>2626522</v>
          </cell>
          <cell r="B6615" t="str">
            <v>26-265-22</v>
          </cell>
          <cell r="C6615" t="str">
            <v xml:space="preserve">HERBERT UHP SOFT TISSUE RETRACTOR LEFT  </v>
          </cell>
          <cell r="D6615" t="str">
            <v>PC</v>
          </cell>
          <cell r="E6615">
            <v>43</v>
          </cell>
          <cell r="F6615">
            <v>107.5</v>
          </cell>
        </row>
        <row r="6616">
          <cell r="A6616">
            <v>2626530</v>
          </cell>
          <cell r="B6616" t="str">
            <v>26-265-30</v>
          </cell>
          <cell r="C6616" t="str">
            <v xml:space="preserve">HERBERT UHP CONE IMPACTOR               </v>
          </cell>
          <cell r="D6616" t="str">
            <v>PC</v>
          </cell>
          <cell r="E6616">
            <v>145</v>
          </cell>
          <cell r="F6616">
            <v>362.5</v>
          </cell>
        </row>
        <row r="6617">
          <cell r="A6617">
            <v>2626535</v>
          </cell>
          <cell r="B6617" t="str">
            <v>26-265-35</v>
          </cell>
          <cell r="C6617" t="str">
            <v xml:space="preserve">HERBERT UHP EXPLANTATION CHISEL SMALL   </v>
          </cell>
          <cell r="D6617" t="str">
            <v>PC</v>
          </cell>
          <cell r="E6617">
            <v>68.099999999999994</v>
          </cell>
          <cell r="F6617">
            <v>170.25</v>
          </cell>
        </row>
        <row r="6618">
          <cell r="A6618">
            <v>2626537</v>
          </cell>
          <cell r="B6618" t="str">
            <v>26-265-37</v>
          </cell>
          <cell r="C6618" t="str">
            <v xml:space="preserve">HERBERT UHP EXPLANTATION CHISEL BIG     </v>
          </cell>
          <cell r="D6618" t="str">
            <v>PC</v>
          </cell>
          <cell r="E6618">
            <v>68.099999999999994</v>
          </cell>
          <cell r="F6618">
            <v>170.25</v>
          </cell>
        </row>
        <row r="6619">
          <cell r="A6619">
            <v>2627110</v>
          </cell>
          <cell r="B6619" t="str">
            <v>26-271-10</v>
          </cell>
          <cell r="C6619" t="str">
            <v xml:space="preserve">MATLOCK-RADIAL PLATE, WIDE, RIGHT       </v>
          </cell>
          <cell r="D6619" t="str">
            <v>PC</v>
          </cell>
          <cell r="E6619">
            <v>147</v>
          </cell>
          <cell r="F6619">
            <v>367.5</v>
          </cell>
        </row>
        <row r="6620">
          <cell r="A6620">
            <v>2627111</v>
          </cell>
          <cell r="B6620" t="str">
            <v>26-271-11</v>
          </cell>
          <cell r="C6620" t="str">
            <v xml:space="preserve">MATLOCK-RADIAL PLATE, WIDE, LEFT        </v>
          </cell>
          <cell r="D6620" t="str">
            <v>PC</v>
          </cell>
          <cell r="E6620">
            <v>147</v>
          </cell>
          <cell r="F6620">
            <v>367.5</v>
          </cell>
        </row>
        <row r="6621">
          <cell r="A6621">
            <v>2627210</v>
          </cell>
          <cell r="B6621" t="str">
            <v>26-272-10</v>
          </cell>
          <cell r="C6621" t="str">
            <v xml:space="preserve">MATLOCK-RADIAL PLATE, NARROW, RIGHT     </v>
          </cell>
          <cell r="D6621" t="str">
            <v>PC</v>
          </cell>
          <cell r="E6621">
            <v>147</v>
          </cell>
          <cell r="F6621">
            <v>367.5</v>
          </cell>
        </row>
        <row r="6622">
          <cell r="A6622">
            <v>2627211</v>
          </cell>
          <cell r="B6622" t="str">
            <v>26-272-11</v>
          </cell>
          <cell r="C6622" t="str">
            <v xml:space="preserve">MATLOCK-RADIAL PLATE, NARROW, LEFT      </v>
          </cell>
          <cell r="D6622" t="str">
            <v>PC</v>
          </cell>
          <cell r="E6622">
            <v>147</v>
          </cell>
          <cell r="F6622">
            <v>367.5</v>
          </cell>
        </row>
        <row r="6623">
          <cell r="A6623">
            <v>2627310</v>
          </cell>
          <cell r="B6623" t="str">
            <v>26-273-10</v>
          </cell>
          <cell r="C6623" t="str">
            <v xml:space="preserve">MATLOCK-RADIAL PLATE, NARROW,LONG,RIGHT </v>
          </cell>
          <cell r="D6623" t="str">
            <v>PC</v>
          </cell>
          <cell r="E6623">
            <v>162</v>
          </cell>
          <cell r="F6623">
            <v>405</v>
          </cell>
        </row>
        <row r="6624">
          <cell r="A6624">
            <v>2627311</v>
          </cell>
          <cell r="B6624" t="str">
            <v>26-273-11</v>
          </cell>
          <cell r="C6624" t="str">
            <v xml:space="preserve">MATLOCK-RADIAL PLATE, NARROW,LONG,LEFT  </v>
          </cell>
          <cell r="D6624" t="str">
            <v>PC</v>
          </cell>
          <cell r="E6624">
            <v>162</v>
          </cell>
          <cell r="F6624">
            <v>405</v>
          </cell>
        </row>
        <row r="6625">
          <cell r="A6625">
            <v>2627410</v>
          </cell>
          <cell r="B6625" t="str">
            <v>26-274-10</v>
          </cell>
          <cell r="C6625" t="str">
            <v>MATL.-RADIAL PLATE,NARR.EXTRA LONG,RIGHT</v>
          </cell>
          <cell r="D6625" t="str">
            <v>PC</v>
          </cell>
          <cell r="E6625">
            <v>189</v>
          </cell>
          <cell r="F6625">
            <v>472.5</v>
          </cell>
        </row>
        <row r="6626">
          <cell r="A6626">
            <v>2627411</v>
          </cell>
          <cell r="B6626" t="str">
            <v>26-274-11</v>
          </cell>
          <cell r="C6626" t="str">
            <v>MATL.-RADIAL PLATE,NARROW,EXTRALONG,LEFT</v>
          </cell>
          <cell r="D6626" t="str">
            <v>PC</v>
          </cell>
          <cell r="E6626">
            <v>189</v>
          </cell>
          <cell r="F6626">
            <v>472.5</v>
          </cell>
        </row>
        <row r="6627">
          <cell r="A6627">
            <v>2627601</v>
          </cell>
          <cell r="B6627" t="str">
            <v>26-276-01</v>
          </cell>
          <cell r="C6627" t="str">
            <v xml:space="preserve">REDUCTION SLEEVE  FOR GUIDING HANDLE    </v>
          </cell>
          <cell r="D6627" t="str">
            <v>PC</v>
          </cell>
          <cell r="E6627">
            <v>44.8</v>
          </cell>
          <cell r="F6627">
            <v>112</v>
          </cell>
        </row>
        <row r="6628">
          <cell r="A6628">
            <v>2627602</v>
          </cell>
          <cell r="B6628" t="str">
            <v>26-276-02</v>
          </cell>
          <cell r="C6628" t="str">
            <v xml:space="preserve">CENTERING SLEEVE FOR GUIDE WIRE Ï 1MM   </v>
          </cell>
          <cell r="D6628" t="str">
            <v>PC</v>
          </cell>
          <cell r="E6628">
            <v>45.2</v>
          </cell>
          <cell r="F6628">
            <v>113</v>
          </cell>
        </row>
        <row r="6629">
          <cell r="A6629">
            <v>2627603</v>
          </cell>
          <cell r="B6629" t="str">
            <v>26-276-03</v>
          </cell>
          <cell r="C6629" t="str">
            <v xml:space="preserve">CENTERING SLEEVE FOR DRILL Ï 2 MM       </v>
          </cell>
          <cell r="D6629" t="str">
            <v>PC</v>
          </cell>
          <cell r="E6629">
            <v>45.2</v>
          </cell>
          <cell r="F6629">
            <v>113</v>
          </cell>
        </row>
        <row r="6630">
          <cell r="A6630">
            <v>2627604</v>
          </cell>
          <cell r="B6630" t="str">
            <v>26-276-04</v>
          </cell>
          <cell r="C6630" t="str">
            <v xml:space="preserve">CENTERING SLEEVE FOR DRILL Ï 2,5 MM     </v>
          </cell>
          <cell r="D6630" t="str">
            <v>PC</v>
          </cell>
          <cell r="E6630">
            <v>45.2</v>
          </cell>
          <cell r="F6630">
            <v>113</v>
          </cell>
        </row>
        <row r="6631">
          <cell r="A6631">
            <v>2627619</v>
          </cell>
          <cell r="B6631" t="str">
            <v>26-276-19</v>
          </cell>
          <cell r="C6631" t="str">
            <v xml:space="preserve">CANNULATED DRILL Ï 1,9 MM               </v>
          </cell>
          <cell r="D6631" t="str">
            <v>PC</v>
          </cell>
          <cell r="E6631">
            <v>134.5</v>
          </cell>
          <cell r="F6631">
            <v>336.25</v>
          </cell>
        </row>
        <row r="6632">
          <cell r="A6632">
            <v>2627620</v>
          </cell>
          <cell r="B6632" t="str">
            <v>26-276-20</v>
          </cell>
          <cell r="C6632" t="str">
            <v xml:space="preserve">CANNULATED DRILL Ï 2,0 MM               </v>
          </cell>
          <cell r="D6632" t="str">
            <v>PC</v>
          </cell>
          <cell r="E6632">
            <v>134.5</v>
          </cell>
          <cell r="F6632">
            <v>336.25</v>
          </cell>
        </row>
        <row r="6633">
          <cell r="A6633">
            <v>2627625</v>
          </cell>
          <cell r="B6633" t="str">
            <v>26-276-25</v>
          </cell>
          <cell r="C6633" t="str">
            <v xml:space="preserve">CANNULATED DRILL Ï 2,5 MM               </v>
          </cell>
          <cell r="D6633" t="str">
            <v>PC</v>
          </cell>
          <cell r="E6633">
            <v>134.5</v>
          </cell>
          <cell r="F6633">
            <v>336.25</v>
          </cell>
        </row>
        <row r="6634">
          <cell r="A6634">
            <v>2630010</v>
          </cell>
          <cell r="B6634" t="str">
            <v>26-300-10</v>
          </cell>
          <cell r="C6634" t="str">
            <v xml:space="preserve">HBS STAND. COMP. SCREW 10 MM            </v>
          </cell>
          <cell r="D6634" t="str">
            <v>PC</v>
          </cell>
          <cell r="E6634">
            <v>61.65</v>
          </cell>
          <cell r="F6634">
            <v>154.125</v>
          </cell>
        </row>
        <row r="6635">
          <cell r="A6635">
            <v>2630011</v>
          </cell>
          <cell r="B6635" t="str">
            <v>26-300-11</v>
          </cell>
          <cell r="C6635" t="str">
            <v xml:space="preserve">HBS STAND. COMP. SCREW 11 MM            </v>
          </cell>
          <cell r="D6635" t="str">
            <v>PC</v>
          </cell>
          <cell r="E6635">
            <v>61.65</v>
          </cell>
          <cell r="F6635">
            <v>154.125</v>
          </cell>
        </row>
        <row r="6636">
          <cell r="A6636">
            <v>2630012</v>
          </cell>
          <cell r="B6636" t="str">
            <v>26-300-12</v>
          </cell>
          <cell r="C6636" t="str">
            <v xml:space="preserve">HBS STAND. COMP. SCREW 12 MM            </v>
          </cell>
          <cell r="D6636" t="str">
            <v>PC</v>
          </cell>
          <cell r="E6636">
            <v>61.65</v>
          </cell>
          <cell r="F6636">
            <v>154.125</v>
          </cell>
        </row>
        <row r="6637">
          <cell r="A6637">
            <v>2630013</v>
          </cell>
          <cell r="B6637" t="str">
            <v>26-300-13</v>
          </cell>
          <cell r="C6637" t="str">
            <v xml:space="preserve">HBS STAND. COMP. SCREW 13 MM            </v>
          </cell>
          <cell r="D6637" t="str">
            <v>PC</v>
          </cell>
          <cell r="E6637">
            <v>61.65</v>
          </cell>
          <cell r="F6637">
            <v>154.125</v>
          </cell>
        </row>
        <row r="6638">
          <cell r="A6638">
            <v>2630014</v>
          </cell>
          <cell r="B6638" t="str">
            <v>26-300-14</v>
          </cell>
          <cell r="C6638" t="str">
            <v xml:space="preserve">HBS STAND. COMP. SCREW 14 MM            </v>
          </cell>
          <cell r="D6638" t="str">
            <v>PC</v>
          </cell>
          <cell r="E6638">
            <v>61.65</v>
          </cell>
          <cell r="F6638">
            <v>154.125</v>
          </cell>
        </row>
        <row r="6639">
          <cell r="A6639">
            <v>2630015</v>
          </cell>
          <cell r="B6639" t="str">
            <v>26-300-15</v>
          </cell>
          <cell r="C6639" t="str">
            <v xml:space="preserve">HBS STAND. COMP. SCREW 15 MM            </v>
          </cell>
          <cell r="D6639" t="str">
            <v>PC</v>
          </cell>
          <cell r="E6639">
            <v>61.65</v>
          </cell>
          <cell r="F6639">
            <v>154.125</v>
          </cell>
        </row>
        <row r="6640">
          <cell r="A6640">
            <v>2630016</v>
          </cell>
          <cell r="B6640" t="str">
            <v>26-300-16</v>
          </cell>
          <cell r="C6640" t="str">
            <v xml:space="preserve">HBS STAND. COMP. SCREW 16 MM            </v>
          </cell>
          <cell r="D6640" t="str">
            <v>PC</v>
          </cell>
          <cell r="E6640">
            <v>61.65</v>
          </cell>
          <cell r="F6640">
            <v>154.125</v>
          </cell>
        </row>
        <row r="6641">
          <cell r="A6641">
            <v>2630017</v>
          </cell>
          <cell r="B6641" t="str">
            <v>26-300-17</v>
          </cell>
          <cell r="C6641" t="str">
            <v xml:space="preserve">HBS STAND. COMP. SCREW 17 MM            </v>
          </cell>
          <cell r="D6641" t="str">
            <v>PC</v>
          </cell>
          <cell r="E6641">
            <v>61.65</v>
          </cell>
          <cell r="F6641">
            <v>154.125</v>
          </cell>
        </row>
        <row r="6642">
          <cell r="A6642">
            <v>2630018</v>
          </cell>
          <cell r="B6642" t="str">
            <v>26-300-18</v>
          </cell>
          <cell r="C6642" t="str">
            <v xml:space="preserve">HBS STAND COMP. SCREW 18 MM             </v>
          </cell>
          <cell r="D6642" t="str">
            <v>PC</v>
          </cell>
          <cell r="E6642">
            <v>61.65</v>
          </cell>
          <cell r="F6642">
            <v>154.125</v>
          </cell>
        </row>
        <row r="6643">
          <cell r="A6643">
            <v>2630019</v>
          </cell>
          <cell r="B6643" t="str">
            <v>26-300-19</v>
          </cell>
          <cell r="C6643" t="str">
            <v xml:space="preserve">HBS STAND. COMP. SCREW 19 MM            </v>
          </cell>
          <cell r="D6643" t="str">
            <v>PC</v>
          </cell>
          <cell r="E6643">
            <v>61.65</v>
          </cell>
          <cell r="F6643">
            <v>154.125</v>
          </cell>
        </row>
        <row r="6644">
          <cell r="A6644">
            <v>2630020</v>
          </cell>
          <cell r="B6644" t="str">
            <v>26-300-20</v>
          </cell>
          <cell r="C6644" t="str">
            <v xml:space="preserve">HBS STAND. COMP. SCREW 20 MM            </v>
          </cell>
          <cell r="D6644" t="str">
            <v>PC</v>
          </cell>
          <cell r="E6644">
            <v>61.65</v>
          </cell>
          <cell r="F6644">
            <v>154.125</v>
          </cell>
        </row>
        <row r="6645">
          <cell r="A6645">
            <v>2630021</v>
          </cell>
          <cell r="B6645" t="str">
            <v>26-300-21</v>
          </cell>
          <cell r="C6645" t="str">
            <v xml:space="preserve">HBS STAND. COMP. SCREW 21 MM            </v>
          </cell>
          <cell r="D6645" t="str">
            <v>PC</v>
          </cell>
          <cell r="E6645">
            <v>61.65</v>
          </cell>
          <cell r="F6645">
            <v>154.125</v>
          </cell>
        </row>
        <row r="6646">
          <cell r="A6646">
            <v>2630022</v>
          </cell>
          <cell r="B6646" t="str">
            <v>26-300-22</v>
          </cell>
          <cell r="C6646" t="str">
            <v xml:space="preserve">HBS STAND COMP. SCREW 22 MM             </v>
          </cell>
          <cell r="D6646" t="str">
            <v>PC</v>
          </cell>
          <cell r="E6646">
            <v>61.65</v>
          </cell>
          <cell r="F6646">
            <v>154.125</v>
          </cell>
        </row>
        <row r="6647">
          <cell r="A6647">
            <v>2630023</v>
          </cell>
          <cell r="B6647" t="str">
            <v>26-300-23</v>
          </cell>
          <cell r="C6647" t="str">
            <v xml:space="preserve">HBS STAND. COMP. SCREW 23 MM            </v>
          </cell>
          <cell r="D6647" t="str">
            <v>PC</v>
          </cell>
          <cell r="E6647">
            <v>61.65</v>
          </cell>
          <cell r="F6647">
            <v>154.125</v>
          </cell>
        </row>
        <row r="6648">
          <cell r="A6648">
            <v>2630024</v>
          </cell>
          <cell r="B6648" t="str">
            <v>26-300-24</v>
          </cell>
          <cell r="C6648" t="str">
            <v xml:space="preserve">HBS STAND. COMP. SCREW 24 MM            </v>
          </cell>
          <cell r="D6648" t="str">
            <v>PC</v>
          </cell>
          <cell r="E6648">
            <v>61.65</v>
          </cell>
          <cell r="F6648">
            <v>154.125</v>
          </cell>
        </row>
        <row r="6649">
          <cell r="A6649">
            <v>2630025</v>
          </cell>
          <cell r="B6649" t="str">
            <v>26-300-25</v>
          </cell>
          <cell r="C6649" t="str">
            <v xml:space="preserve">HBS STAND. COMP. SCREW 25 MM            </v>
          </cell>
          <cell r="D6649" t="str">
            <v>PC</v>
          </cell>
          <cell r="E6649">
            <v>61.65</v>
          </cell>
          <cell r="F6649">
            <v>154.125</v>
          </cell>
        </row>
        <row r="6650">
          <cell r="A6650">
            <v>2630026</v>
          </cell>
          <cell r="B6650" t="str">
            <v>26-300-26</v>
          </cell>
          <cell r="C6650" t="str">
            <v xml:space="preserve">HBS STAND. CORMP. SCREW 26 MM           </v>
          </cell>
          <cell r="D6650" t="str">
            <v>PC</v>
          </cell>
          <cell r="E6650">
            <v>61.65</v>
          </cell>
          <cell r="F6650">
            <v>154.125</v>
          </cell>
        </row>
        <row r="6651">
          <cell r="A6651">
            <v>2630027</v>
          </cell>
          <cell r="B6651" t="str">
            <v>26-300-27</v>
          </cell>
          <cell r="C6651" t="str">
            <v xml:space="preserve">HBS STAND. COMP. SCREW 27 MM            </v>
          </cell>
          <cell r="D6651" t="str">
            <v>PC</v>
          </cell>
          <cell r="E6651">
            <v>61.65</v>
          </cell>
          <cell r="F6651">
            <v>154.125</v>
          </cell>
        </row>
        <row r="6652">
          <cell r="A6652">
            <v>2630028</v>
          </cell>
          <cell r="B6652" t="str">
            <v>26-300-28</v>
          </cell>
          <cell r="C6652" t="str">
            <v xml:space="preserve">HBS STAND. COMP. SCREW 28 MM            </v>
          </cell>
          <cell r="D6652" t="str">
            <v>PC</v>
          </cell>
          <cell r="E6652">
            <v>61.65</v>
          </cell>
          <cell r="F6652">
            <v>154.125</v>
          </cell>
        </row>
        <row r="6653">
          <cell r="A6653">
            <v>2630029</v>
          </cell>
          <cell r="B6653" t="str">
            <v>26-300-29</v>
          </cell>
          <cell r="C6653" t="str">
            <v xml:space="preserve">HBS STAND. COMP. SCREW 29 MM            </v>
          </cell>
          <cell r="D6653" t="str">
            <v>PC</v>
          </cell>
          <cell r="E6653">
            <v>61.65</v>
          </cell>
          <cell r="F6653">
            <v>154.125</v>
          </cell>
        </row>
        <row r="6654">
          <cell r="A6654">
            <v>2630030</v>
          </cell>
          <cell r="B6654" t="str">
            <v>26-300-30</v>
          </cell>
          <cell r="C6654" t="str">
            <v xml:space="preserve">HBS STAND. COMP. SCREW 30 MM            </v>
          </cell>
          <cell r="D6654" t="str">
            <v>PC</v>
          </cell>
          <cell r="E6654">
            <v>61.65</v>
          </cell>
          <cell r="F6654">
            <v>154.125</v>
          </cell>
        </row>
        <row r="6655">
          <cell r="A6655">
            <v>2630110</v>
          </cell>
          <cell r="B6655" t="str">
            <v>26-301-10</v>
          </cell>
          <cell r="C6655" t="str">
            <v xml:space="preserve">HBS ST.COMPR.SCREW,10MM,SINGLE/STERILP. </v>
          </cell>
          <cell r="D6655" t="str">
            <v>PC</v>
          </cell>
          <cell r="E6655">
            <v>68.489999999999995</v>
          </cell>
          <cell r="F6655">
            <v>171.22499999999999</v>
          </cell>
        </row>
        <row r="6656">
          <cell r="A6656">
            <v>2630111</v>
          </cell>
          <cell r="B6656" t="str">
            <v>26-301-11</v>
          </cell>
          <cell r="C6656" t="str">
            <v xml:space="preserve">HBS ST.COMPR.SCREW,11MM,SINGLE/STERILP. </v>
          </cell>
          <cell r="D6656" t="str">
            <v>PC</v>
          </cell>
          <cell r="E6656">
            <v>68.489999999999995</v>
          </cell>
          <cell r="F6656">
            <v>171.22499999999999</v>
          </cell>
        </row>
        <row r="6657">
          <cell r="A6657">
            <v>2630112</v>
          </cell>
          <cell r="B6657" t="str">
            <v>26-301-12</v>
          </cell>
          <cell r="C6657" t="str">
            <v xml:space="preserve">HBS ST.COMPR.SCREW,12MM,SINGLE/STERILP. </v>
          </cell>
          <cell r="D6657" t="str">
            <v>PC</v>
          </cell>
          <cell r="E6657">
            <v>68.489999999999995</v>
          </cell>
          <cell r="F6657">
            <v>171.22499999999999</v>
          </cell>
        </row>
        <row r="6658">
          <cell r="A6658">
            <v>2630113</v>
          </cell>
          <cell r="B6658" t="str">
            <v>26-301-13</v>
          </cell>
          <cell r="C6658" t="str">
            <v xml:space="preserve">HBS ST.COMPR.SCREW,13MM,SINGLE/STERILP. </v>
          </cell>
          <cell r="D6658" t="str">
            <v>PC</v>
          </cell>
          <cell r="E6658">
            <v>68.489999999999995</v>
          </cell>
          <cell r="F6658">
            <v>171.22499999999999</v>
          </cell>
        </row>
        <row r="6659">
          <cell r="A6659">
            <v>2630114</v>
          </cell>
          <cell r="B6659" t="str">
            <v>26-301-14</v>
          </cell>
          <cell r="C6659" t="str">
            <v xml:space="preserve">HBS ST.COMPR.SCREW,14MM,SINGLE/STERILP. </v>
          </cell>
          <cell r="D6659" t="str">
            <v>PC</v>
          </cell>
          <cell r="E6659">
            <v>68.489999999999995</v>
          </cell>
          <cell r="F6659">
            <v>171.22499999999999</v>
          </cell>
        </row>
        <row r="6660">
          <cell r="A6660">
            <v>2630115</v>
          </cell>
          <cell r="B6660" t="str">
            <v>26-301-15</v>
          </cell>
          <cell r="C6660" t="str">
            <v xml:space="preserve">HBS ST.COMPR.SCREW,15MM,SINGLE/STERILP. </v>
          </cell>
          <cell r="D6660" t="str">
            <v>PC</v>
          </cell>
          <cell r="E6660">
            <v>68.489999999999995</v>
          </cell>
          <cell r="F6660">
            <v>171.22499999999999</v>
          </cell>
        </row>
        <row r="6661">
          <cell r="A6661">
            <v>2630116</v>
          </cell>
          <cell r="B6661" t="str">
            <v>26-301-16</v>
          </cell>
          <cell r="C6661" t="str">
            <v xml:space="preserve">HBS ST.COMPR.SCREW,16MM,SINGLE/STERILP. </v>
          </cell>
          <cell r="D6661" t="str">
            <v>PC</v>
          </cell>
          <cell r="E6661">
            <v>68.489999999999995</v>
          </cell>
          <cell r="F6661">
            <v>171.22499999999999</v>
          </cell>
        </row>
        <row r="6662">
          <cell r="A6662">
            <v>2630117</v>
          </cell>
          <cell r="B6662" t="str">
            <v>26-301-17</v>
          </cell>
          <cell r="C6662" t="str">
            <v xml:space="preserve">HBS ST.COMPR.SCREW,17MM,SINGLE/STERILP. </v>
          </cell>
          <cell r="D6662" t="str">
            <v>PC</v>
          </cell>
          <cell r="E6662">
            <v>68.489999999999995</v>
          </cell>
          <cell r="F6662">
            <v>171.22499999999999</v>
          </cell>
        </row>
        <row r="6663">
          <cell r="A6663">
            <v>2630118</v>
          </cell>
          <cell r="B6663" t="str">
            <v>26-301-18</v>
          </cell>
          <cell r="C6663" t="str">
            <v xml:space="preserve">HBS ST.COMPR.SCREW,18MM,SINGLE/STERILP. </v>
          </cell>
          <cell r="D6663" t="str">
            <v>PC</v>
          </cell>
          <cell r="E6663">
            <v>68.489999999999995</v>
          </cell>
          <cell r="F6663">
            <v>171.22499999999999</v>
          </cell>
        </row>
        <row r="6664">
          <cell r="A6664">
            <v>2630119</v>
          </cell>
          <cell r="B6664" t="str">
            <v>26-301-19</v>
          </cell>
          <cell r="C6664" t="str">
            <v xml:space="preserve">HBS ST.COMPR.SCREW,19MM,SINGLE/STERILP. </v>
          </cell>
          <cell r="D6664" t="str">
            <v>PC</v>
          </cell>
          <cell r="E6664">
            <v>68.489999999999995</v>
          </cell>
          <cell r="F6664">
            <v>171.22499999999999</v>
          </cell>
        </row>
        <row r="6665">
          <cell r="A6665">
            <v>2630120</v>
          </cell>
          <cell r="B6665" t="str">
            <v>26-301-20</v>
          </cell>
          <cell r="C6665" t="str">
            <v xml:space="preserve">HBS ST.COMPR.SCREW,20MM,SINGLE/STERILP. </v>
          </cell>
          <cell r="D6665" t="str">
            <v>PC</v>
          </cell>
          <cell r="E6665">
            <v>68.489999999999995</v>
          </cell>
          <cell r="F6665">
            <v>171.22499999999999</v>
          </cell>
        </row>
        <row r="6666">
          <cell r="A6666">
            <v>2630121</v>
          </cell>
          <cell r="B6666" t="str">
            <v>26-301-21</v>
          </cell>
          <cell r="C6666" t="str">
            <v xml:space="preserve">HBS ST.COMPR.SCREW,21MM,SINGLE/STERILP. </v>
          </cell>
          <cell r="D6666" t="str">
            <v>PC</v>
          </cell>
          <cell r="E6666">
            <v>68.489999999999995</v>
          </cell>
          <cell r="F6666">
            <v>171.22499999999999</v>
          </cell>
        </row>
        <row r="6667">
          <cell r="A6667">
            <v>2630122</v>
          </cell>
          <cell r="B6667" t="str">
            <v>26-301-22</v>
          </cell>
          <cell r="C6667" t="str">
            <v xml:space="preserve">HBS ST.COMPR.SCREW,22MM,SINGLE/STERILP. </v>
          </cell>
          <cell r="D6667" t="str">
            <v>PC</v>
          </cell>
          <cell r="E6667">
            <v>68.489999999999995</v>
          </cell>
          <cell r="F6667">
            <v>171.22499999999999</v>
          </cell>
        </row>
        <row r="6668">
          <cell r="A6668">
            <v>2630123</v>
          </cell>
          <cell r="B6668" t="str">
            <v>26-301-23</v>
          </cell>
          <cell r="C6668" t="str">
            <v xml:space="preserve">HBS ST.COMPR.SCREW,23MM,SINGLE/STERILP. </v>
          </cell>
          <cell r="D6668" t="str">
            <v>PC</v>
          </cell>
          <cell r="E6668">
            <v>68.489999999999995</v>
          </cell>
          <cell r="F6668">
            <v>171.22499999999999</v>
          </cell>
        </row>
        <row r="6669">
          <cell r="A6669">
            <v>2630124</v>
          </cell>
          <cell r="B6669" t="str">
            <v>26-301-24</v>
          </cell>
          <cell r="C6669" t="str">
            <v xml:space="preserve">HBS ST.COMPR.SCREW,24MM,SINGLE/STERILP. </v>
          </cell>
          <cell r="D6669" t="str">
            <v>PC</v>
          </cell>
          <cell r="E6669">
            <v>68.489999999999995</v>
          </cell>
          <cell r="F6669">
            <v>171.22499999999999</v>
          </cell>
        </row>
        <row r="6670">
          <cell r="A6670">
            <v>2630125</v>
          </cell>
          <cell r="B6670" t="str">
            <v>26-301-25</v>
          </cell>
          <cell r="C6670" t="str">
            <v xml:space="preserve">HBS ST.COMPR.SCREW,25MM,SINGLE/STERILP. </v>
          </cell>
          <cell r="D6670" t="str">
            <v>PC</v>
          </cell>
          <cell r="E6670">
            <v>68.489999999999995</v>
          </cell>
          <cell r="F6670">
            <v>171.22499999999999</v>
          </cell>
        </row>
        <row r="6671">
          <cell r="A6671">
            <v>2630126</v>
          </cell>
          <cell r="B6671" t="str">
            <v>26-301-26</v>
          </cell>
          <cell r="C6671" t="str">
            <v xml:space="preserve">HBS ST.COMPR.SCREW,26MM,SINGLE/STERILP. </v>
          </cell>
          <cell r="D6671" t="str">
            <v>PC</v>
          </cell>
          <cell r="E6671">
            <v>68.489999999999995</v>
          </cell>
          <cell r="F6671">
            <v>171.22499999999999</v>
          </cell>
        </row>
        <row r="6672">
          <cell r="A6672">
            <v>2630127</v>
          </cell>
          <cell r="B6672" t="str">
            <v>26-301-27</v>
          </cell>
          <cell r="C6672" t="str">
            <v xml:space="preserve">HBS ST.COMPR.SCREW,27MM,SINGLE/STERILP. </v>
          </cell>
          <cell r="D6672" t="str">
            <v>PC</v>
          </cell>
          <cell r="E6672">
            <v>68.489999999999995</v>
          </cell>
          <cell r="F6672">
            <v>171.22499999999999</v>
          </cell>
        </row>
        <row r="6673">
          <cell r="A6673">
            <v>2630128</v>
          </cell>
          <cell r="B6673" t="str">
            <v>26-301-28</v>
          </cell>
          <cell r="C6673" t="str">
            <v xml:space="preserve">HBS ST.COMPR.SCREW,28MM,SINGLE/STERILP. </v>
          </cell>
          <cell r="D6673" t="str">
            <v>PC</v>
          </cell>
          <cell r="E6673">
            <v>68.489999999999995</v>
          </cell>
          <cell r="F6673">
            <v>171.22499999999999</v>
          </cell>
        </row>
        <row r="6674">
          <cell r="A6674">
            <v>2630129</v>
          </cell>
          <cell r="B6674" t="str">
            <v>26-301-29</v>
          </cell>
          <cell r="C6674" t="str">
            <v xml:space="preserve">HBS ST.COMPR.SCREW,29MM,SINGLE/STERILP. </v>
          </cell>
          <cell r="D6674" t="str">
            <v>PC</v>
          </cell>
          <cell r="E6674">
            <v>68.489999999999995</v>
          </cell>
          <cell r="F6674">
            <v>171.22499999999999</v>
          </cell>
        </row>
        <row r="6675">
          <cell r="A6675">
            <v>2630130</v>
          </cell>
          <cell r="B6675" t="str">
            <v>26-301-30</v>
          </cell>
          <cell r="C6675" t="str">
            <v xml:space="preserve">HBS ST.COMPR.SCREW,30MM,SINGLE/STERILP. </v>
          </cell>
          <cell r="D6675" t="str">
            <v>PC</v>
          </cell>
          <cell r="E6675">
            <v>68.489999999999995</v>
          </cell>
          <cell r="F6675">
            <v>171.22499999999999</v>
          </cell>
        </row>
        <row r="6676">
          <cell r="A6676">
            <v>2631010</v>
          </cell>
          <cell r="B6676" t="str">
            <v>26-310-10</v>
          </cell>
          <cell r="C6676" t="str">
            <v xml:space="preserve">HBS HIGH COMP. SCREW 10 MM              </v>
          </cell>
          <cell r="D6676" t="str">
            <v>PC</v>
          </cell>
          <cell r="E6676">
            <v>64.53</v>
          </cell>
          <cell r="F6676">
            <v>161.32499999999999</v>
          </cell>
        </row>
        <row r="6677">
          <cell r="A6677">
            <v>2631011</v>
          </cell>
          <cell r="B6677" t="str">
            <v>26-310-11</v>
          </cell>
          <cell r="C6677" t="str">
            <v xml:space="preserve">HBS HIGH COMP. SCREW 11 MM              </v>
          </cell>
          <cell r="D6677" t="str">
            <v>PC</v>
          </cell>
          <cell r="E6677">
            <v>64.53</v>
          </cell>
          <cell r="F6677">
            <v>161.32499999999999</v>
          </cell>
        </row>
        <row r="6678">
          <cell r="A6678">
            <v>2631012</v>
          </cell>
          <cell r="B6678" t="str">
            <v>26-310-12</v>
          </cell>
          <cell r="C6678" t="str">
            <v xml:space="preserve">HBS HIGH COMP. SCREW 12 MM              </v>
          </cell>
          <cell r="D6678" t="str">
            <v>PC</v>
          </cell>
          <cell r="E6678">
            <v>64.53</v>
          </cell>
          <cell r="F6678">
            <v>161.32499999999999</v>
          </cell>
        </row>
        <row r="6679">
          <cell r="A6679">
            <v>2631013</v>
          </cell>
          <cell r="B6679" t="str">
            <v>26-310-13</v>
          </cell>
          <cell r="C6679" t="str">
            <v xml:space="preserve">HBS HIGH COMP. SCREW 13 MM              </v>
          </cell>
          <cell r="D6679" t="str">
            <v>PC</v>
          </cell>
          <cell r="E6679">
            <v>64.53</v>
          </cell>
          <cell r="F6679">
            <v>161.32499999999999</v>
          </cell>
        </row>
        <row r="6680">
          <cell r="A6680">
            <v>2631014</v>
          </cell>
          <cell r="B6680" t="str">
            <v>26-310-14</v>
          </cell>
          <cell r="C6680" t="str">
            <v xml:space="preserve">HBS HIGH COMP. SCREW 14 MM              </v>
          </cell>
          <cell r="D6680" t="str">
            <v>PC</v>
          </cell>
          <cell r="E6680">
            <v>64.53</v>
          </cell>
          <cell r="F6680">
            <v>161.32499999999999</v>
          </cell>
        </row>
        <row r="6681">
          <cell r="A6681">
            <v>2631015</v>
          </cell>
          <cell r="B6681" t="str">
            <v>26-310-15</v>
          </cell>
          <cell r="C6681" t="str">
            <v xml:space="preserve">HBS HIGH COMP. SCREW 15 MM              </v>
          </cell>
          <cell r="D6681" t="str">
            <v>PC</v>
          </cell>
          <cell r="E6681">
            <v>64.53</v>
          </cell>
          <cell r="F6681">
            <v>161.32499999999999</v>
          </cell>
        </row>
        <row r="6682">
          <cell r="A6682">
            <v>2631016</v>
          </cell>
          <cell r="B6682" t="str">
            <v>26-310-16</v>
          </cell>
          <cell r="C6682" t="str">
            <v xml:space="preserve">HBS HIGH COMP. SCREW 16 MM              </v>
          </cell>
          <cell r="D6682" t="str">
            <v>PC</v>
          </cell>
          <cell r="E6682">
            <v>64.53</v>
          </cell>
          <cell r="F6682">
            <v>161.32499999999999</v>
          </cell>
        </row>
        <row r="6683">
          <cell r="A6683">
            <v>2631017</v>
          </cell>
          <cell r="B6683" t="str">
            <v>26-310-17</v>
          </cell>
          <cell r="C6683" t="str">
            <v xml:space="preserve">HBS HIGH COMP. SCREW 17 MM              </v>
          </cell>
          <cell r="D6683" t="str">
            <v>PC</v>
          </cell>
          <cell r="E6683">
            <v>64.53</v>
          </cell>
          <cell r="F6683">
            <v>161.32499999999999</v>
          </cell>
        </row>
        <row r="6684">
          <cell r="A6684">
            <v>2631018</v>
          </cell>
          <cell r="B6684" t="str">
            <v>26-310-18</v>
          </cell>
          <cell r="C6684" t="str">
            <v xml:space="preserve">HBS HIGH COMP. SCREW 18 MM              </v>
          </cell>
          <cell r="D6684" t="str">
            <v>PC</v>
          </cell>
          <cell r="E6684">
            <v>64.53</v>
          </cell>
          <cell r="F6684">
            <v>161.32499999999999</v>
          </cell>
        </row>
        <row r="6685">
          <cell r="A6685">
            <v>2631019</v>
          </cell>
          <cell r="B6685" t="str">
            <v>26-310-19</v>
          </cell>
          <cell r="C6685" t="str">
            <v xml:space="preserve">HBS HIGH COMP. SCREW 19 MM              </v>
          </cell>
          <cell r="D6685" t="str">
            <v>PC</v>
          </cell>
          <cell r="E6685">
            <v>64.53</v>
          </cell>
          <cell r="F6685">
            <v>161.32499999999999</v>
          </cell>
        </row>
        <row r="6686">
          <cell r="A6686">
            <v>2631020</v>
          </cell>
          <cell r="B6686" t="str">
            <v>26-310-20</v>
          </cell>
          <cell r="C6686" t="str">
            <v xml:space="preserve">HBS HIGH COMP. SCREW 20 MM              </v>
          </cell>
          <cell r="D6686" t="str">
            <v>PC</v>
          </cell>
          <cell r="E6686">
            <v>64.53</v>
          </cell>
          <cell r="F6686">
            <v>161.32499999999999</v>
          </cell>
        </row>
        <row r="6687">
          <cell r="A6687">
            <v>2631021</v>
          </cell>
          <cell r="B6687" t="str">
            <v>26-310-21</v>
          </cell>
          <cell r="C6687" t="str">
            <v xml:space="preserve">HBS HIGH COMP. SCREW 21 MM              </v>
          </cell>
          <cell r="D6687" t="str">
            <v>PC</v>
          </cell>
          <cell r="E6687">
            <v>64.53</v>
          </cell>
          <cell r="F6687">
            <v>161.32499999999999</v>
          </cell>
        </row>
        <row r="6688">
          <cell r="A6688">
            <v>2631022</v>
          </cell>
          <cell r="B6688" t="str">
            <v>26-310-22</v>
          </cell>
          <cell r="C6688" t="str">
            <v xml:space="preserve">HBS HIGH COMP. SCREW 22 MM              </v>
          </cell>
          <cell r="D6688" t="str">
            <v>PC</v>
          </cell>
          <cell r="E6688">
            <v>64.53</v>
          </cell>
          <cell r="F6688">
            <v>161.32499999999999</v>
          </cell>
        </row>
        <row r="6689">
          <cell r="A6689">
            <v>2631023</v>
          </cell>
          <cell r="B6689" t="str">
            <v>26-310-23</v>
          </cell>
          <cell r="C6689" t="str">
            <v xml:space="preserve">HBS HIGH COMP. SCREW 23 MM              </v>
          </cell>
          <cell r="D6689" t="str">
            <v>PC</v>
          </cell>
          <cell r="E6689">
            <v>64.53</v>
          </cell>
          <cell r="F6689">
            <v>161.32499999999999</v>
          </cell>
        </row>
        <row r="6690">
          <cell r="A6690">
            <v>2631024</v>
          </cell>
          <cell r="B6690" t="str">
            <v>26-310-24</v>
          </cell>
          <cell r="C6690" t="str">
            <v xml:space="preserve">HBS HIGH COMP. SCREW 24 MM              </v>
          </cell>
          <cell r="D6690" t="str">
            <v>PC</v>
          </cell>
          <cell r="E6690">
            <v>64.53</v>
          </cell>
          <cell r="F6690">
            <v>161.32499999999999</v>
          </cell>
        </row>
        <row r="6691">
          <cell r="A6691">
            <v>2631025</v>
          </cell>
          <cell r="B6691" t="str">
            <v>26-310-25</v>
          </cell>
          <cell r="C6691" t="str">
            <v xml:space="preserve">HBS HIGH COMP. SCREW 25 MM              </v>
          </cell>
          <cell r="D6691" t="str">
            <v>PC</v>
          </cell>
          <cell r="E6691">
            <v>64.53</v>
          </cell>
          <cell r="F6691">
            <v>161.32499999999999</v>
          </cell>
        </row>
        <row r="6692">
          <cell r="A6692">
            <v>2631026</v>
          </cell>
          <cell r="B6692" t="str">
            <v>26-310-26</v>
          </cell>
          <cell r="C6692" t="str">
            <v xml:space="preserve">HBS HIGH COMP. SCREW 26 MM              </v>
          </cell>
          <cell r="D6692" t="str">
            <v>PC</v>
          </cell>
          <cell r="E6692">
            <v>64.53</v>
          </cell>
          <cell r="F6692">
            <v>161.32499999999999</v>
          </cell>
        </row>
        <row r="6693">
          <cell r="A6693">
            <v>2631027</v>
          </cell>
          <cell r="B6693" t="str">
            <v>26-310-27</v>
          </cell>
          <cell r="C6693" t="str">
            <v xml:space="preserve">HBS HIGH COMP. SCREW 27 MM              </v>
          </cell>
          <cell r="D6693" t="str">
            <v>PC</v>
          </cell>
          <cell r="E6693">
            <v>64.53</v>
          </cell>
          <cell r="F6693">
            <v>161.32499999999999</v>
          </cell>
        </row>
        <row r="6694">
          <cell r="A6694">
            <v>2631028</v>
          </cell>
          <cell r="B6694" t="str">
            <v>26-310-28</v>
          </cell>
          <cell r="C6694" t="str">
            <v xml:space="preserve">HBS HIGH COMP. SCREW 28 MM              </v>
          </cell>
          <cell r="D6694" t="str">
            <v>PC</v>
          </cell>
          <cell r="E6694">
            <v>64.53</v>
          </cell>
          <cell r="F6694">
            <v>161.32499999999999</v>
          </cell>
        </row>
        <row r="6695">
          <cell r="A6695">
            <v>2631029</v>
          </cell>
          <cell r="B6695" t="str">
            <v>26-310-29</v>
          </cell>
          <cell r="C6695" t="str">
            <v xml:space="preserve">HBS HIGH COMP. SCREW 29 MM              </v>
          </cell>
          <cell r="D6695" t="str">
            <v>PC</v>
          </cell>
          <cell r="E6695">
            <v>64.53</v>
          </cell>
          <cell r="F6695">
            <v>161.32499999999999</v>
          </cell>
        </row>
        <row r="6696">
          <cell r="A6696">
            <v>2631030</v>
          </cell>
          <cell r="B6696" t="str">
            <v>26-310-30</v>
          </cell>
          <cell r="C6696" t="str">
            <v xml:space="preserve">HBS HIGH COMP. SCREW 30 MM              </v>
          </cell>
          <cell r="D6696" t="str">
            <v>PC</v>
          </cell>
          <cell r="E6696">
            <v>64.53</v>
          </cell>
          <cell r="F6696">
            <v>161.32499999999999</v>
          </cell>
        </row>
        <row r="6697">
          <cell r="A6697">
            <v>2631110</v>
          </cell>
          <cell r="B6697" t="str">
            <v>26-311-10</v>
          </cell>
          <cell r="C6697" t="str">
            <v>HBS HIGH COMPR.SCREW,10MM,SINGLE/STERILP</v>
          </cell>
          <cell r="D6697" t="str">
            <v>PC</v>
          </cell>
          <cell r="E6697">
            <v>71.099999999999994</v>
          </cell>
          <cell r="F6697">
            <v>177.75</v>
          </cell>
        </row>
        <row r="6698">
          <cell r="A6698">
            <v>2631111</v>
          </cell>
          <cell r="B6698" t="str">
            <v>26-311-11</v>
          </cell>
          <cell r="C6698" t="str">
            <v>HBS HIGH COMPR.SCREW,11MM,SINGLE/STERILP</v>
          </cell>
          <cell r="D6698" t="str">
            <v>PC</v>
          </cell>
          <cell r="E6698">
            <v>71.099999999999994</v>
          </cell>
          <cell r="F6698">
            <v>177.75</v>
          </cell>
        </row>
        <row r="6699">
          <cell r="A6699">
            <v>2631112</v>
          </cell>
          <cell r="B6699" t="str">
            <v>26-311-12</v>
          </cell>
          <cell r="C6699" t="str">
            <v>HBS HIGH COMPR.SCREW,12MM,SINGLE/STERILP</v>
          </cell>
          <cell r="D6699" t="str">
            <v>PC</v>
          </cell>
          <cell r="E6699">
            <v>71.099999999999994</v>
          </cell>
          <cell r="F6699">
            <v>177.75</v>
          </cell>
        </row>
        <row r="6700">
          <cell r="A6700">
            <v>2631113</v>
          </cell>
          <cell r="B6700" t="str">
            <v>26-311-13</v>
          </cell>
          <cell r="C6700" t="str">
            <v>HBS HIGH COMPR.SCREW,13MM,SINGLE/STERILP</v>
          </cell>
          <cell r="D6700" t="str">
            <v>PC</v>
          </cell>
          <cell r="E6700">
            <v>71.099999999999994</v>
          </cell>
          <cell r="F6700">
            <v>177.75</v>
          </cell>
        </row>
        <row r="6701">
          <cell r="A6701">
            <v>2631114</v>
          </cell>
          <cell r="B6701" t="str">
            <v>26-311-14</v>
          </cell>
          <cell r="C6701" t="str">
            <v>HBS HIGH COMPR.SCREW,14MM,SINGLE/STERILP</v>
          </cell>
          <cell r="D6701" t="str">
            <v>PC</v>
          </cell>
          <cell r="E6701">
            <v>71.099999999999994</v>
          </cell>
          <cell r="F6701">
            <v>177.75</v>
          </cell>
        </row>
        <row r="6702">
          <cell r="A6702">
            <v>2631115</v>
          </cell>
          <cell r="B6702" t="str">
            <v>26-311-15</v>
          </cell>
          <cell r="C6702" t="str">
            <v>HBS HIGH COMPR.SCREW,15MM,SINGLE/STERILP</v>
          </cell>
          <cell r="D6702" t="str">
            <v>PC</v>
          </cell>
          <cell r="E6702">
            <v>71.099999999999994</v>
          </cell>
          <cell r="F6702">
            <v>177.75</v>
          </cell>
        </row>
        <row r="6703">
          <cell r="A6703">
            <v>2631116</v>
          </cell>
          <cell r="B6703" t="str">
            <v>26-311-16</v>
          </cell>
          <cell r="C6703" t="str">
            <v>HBS HIGH COMPR.SCREW,16MM,SINGLE/STERILP</v>
          </cell>
          <cell r="D6703" t="str">
            <v>PC</v>
          </cell>
          <cell r="E6703">
            <v>71.099999999999994</v>
          </cell>
          <cell r="F6703">
            <v>177.75</v>
          </cell>
        </row>
        <row r="6704">
          <cell r="A6704">
            <v>2631117</v>
          </cell>
          <cell r="B6704" t="str">
            <v>26-311-17</v>
          </cell>
          <cell r="C6704" t="str">
            <v>HBS HIGH COMPR.SCREW,17MM,SINGLE/STERILP</v>
          </cell>
          <cell r="D6704" t="str">
            <v>PC</v>
          </cell>
          <cell r="E6704">
            <v>71.099999999999994</v>
          </cell>
          <cell r="F6704">
            <v>177.75</v>
          </cell>
        </row>
        <row r="6705">
          <cell r="A6705">
            <v>2631118</v>
          </cell>
          <cell r="B6705" t="str">
            <v>26-311-18</v>
          </cell>
          <cell r="C6705" t="str">
            <v>HBS HIGH COMPR.SCREW,18MM,SINGLE/STERILP</v>
          </cell>
          <cell r="D6705" t="str">
            <v>PC</v>
          </cell>
          <cell r="E6705">
            <v>71.099999999999994</v>
          </cell>
          <cell r="F6705">
            <v>177.75</v>
          </cell>
        </row>
        <row r="6706">
          <cell r="A6706">
            <v>2631119</v>
          </cell>
          <cell r="B6706" t="str">
            <v>26-311-19</v>
          </cell>
          <cell r="C6706" t="str">
            <v>HBS HIGH COMPR.SCREW,19MM,SINGLE/STERILP</v>
          </cell>
          <cell r="D6706" t="str">
            <v>PC</v>
          </cell>
          <cell r="E6706">
            <v>71.099999999999994</v>
          </cell>
          <cell r="F6706">
            <v>177.75</v>
          </cell>
        </row>
        <row r="6707">
          <cell r="A6707">
            <v>2631120</v>
          </cell>
          <cell r="B6707" t="str">
            <v>26-311-20</v>
          </cell>
          <cell r="C6707" t="str">
            <v>HBS HIGH COMPR.SCREW,20MM,SINGLE/STERILP</v>
          </cell>
          <cell r="D6707" t="str">
            <v>PC</v>
          </cell>
          <cell r="E6707">
            <v>71.099999999999994</v>
          </cell>
          <cell r="F6707">
            <v>177.75</v>
          </cell>
        </row>
        <row r="6708">
          <cell r="A6708">
            <v>2631121</v>
          </cell>
          <cell r="B6708" t="str">
            <v>26-311-21</v>
          </cell>
          <cell r="C6708" t="str">
            <v>HBS HIGH COMPR.SCREW,21MM,SINGLE/STERILP</v>
          </cell>
          <cell r="D6708" t="str">
            <v>PC</v>
          </cell>
          <cell r="E6708">
            <v>71.099999999999994</v>
          </cell>
          <cell r="F6708">
            <v>177.75</v>
          </cell>
        </row>
        <row r="6709">
          <cell r="A6709">
            <v>2631122</v>
          </cell>
          <cell r="B6709" t="str">
            <v>26-311-22</v>
          </cell>
          <cell r="C6709" t="str">
            <v>HBS HIGH COMPR.SCREW,22MM,SINGLE/STERILP</v>
          </cell>
          <cell r="D6709" t="str">
            <v>PC</v>
          </cell>
          <cell r="E6709">
            <v>71.099999999999994</v>
          </cell>
          <cell r="F6709">
            <v>177.75</v>
          </cell>
        </row>
        <row r="6710">
          <cell r="A6710">
            <v>2631123</v>
          </cell>
          <cell r="B6710" t="str">
            <v>26-311-23</v>
          </cell>
          <cell r="C6710" t="str">
            <v>HBS HIGH COMPR.SCREW,23MM,SINGLE/STERILP</v>
          </cell>
          <cell r="D6710" t="str">
            <v>PC</v>
          </cell>
          <cell r="E6710">
            <v>71.099999999999994</v>
          </cell>
          <cell r="F6710">
            <v>177.75</v>
          </cell>
        </row>
        <row r="6711">
          <cell r="A6711">
            <v>2631124</v>
          </cell>
          <cell r="B6711" t="str">
            <v>26-311-24</v>
          </cell>
          <cell r="C6711" t="str">
            <v>HBS HIGH COMPR.SCREW,24MM,SINGLE/STERILP</v>
          </cell>
          <cell r="D6711" t="str">
            <v>PC</v>
          </cell>
          <cell r="E6711">
            <v>71.099999999999994</v>
          </cell>
          <cell r="F6711">
            <v>177.75</v>
          </cell>
        </row>
        <row r="6712">
          <cell r="A6712">
            <v>2631125</v>
          </cell>
          <cell r="B6712" t="str">
            <v>26-311-25</v>
          </cell>
          <cell r="C6712" t="str">
            <v>HBS HIGH COMPR.SCREW,25MM,SINGLE/STERILP</v>
          </cell>
          <cell r="D6712" t="str">
            <v>PC</v>
          </cell>
          <cell r="E6712">
            <v>71.099999999999994</v>
          </cell>
          <cell r="F6712">
            <v>177.75</v>
          </cell>
        </row>
        <row r="6713">
          <cell r="A6713">
            <v>2631126</v>
          </cell>
          <cell r="B6713" t="str">
            <v>26-311-26</v>
          </cell>
          <cell r="C6713" t="str">
            <v>HBS HIGH COMPR.SCREW,26MM,SINGLE/STERILP</v>
          </cell>
          <cell r="D6713" t="str">
            <v>PC</v>
          </cell>
          <cell r="E6713">
            <v>71.099999999999994</v>
          </cell>
          <cell r="F6713">
            <v>177.75</v>
          </cell>
        </row>
        <row r="6714">
          <cell r="A6714">
            <v>2631127</v>
          </cell>
          <cell r="B6714" t="str">
            <v>26-311-27</v>
          </cell>
          <cell r="C6714" t="str">
            <v>HBS HIGH COMPR.SCREW,27MM,SINGLE/STERILP</v>
          </cell>
          <cell r="D6714" t="str">
            <v>PC</v>
          </cell>
          <cell r="E6714">
            <v>71.099999999999994</v>
          </cell>
          <cell r="F6714">
            <v>177.75</v>
          </cell>
        </row>
        <row r="6715">
          <cell r="A6715">
            <v>2631128</v>
          </cell>
          <cell r="B6715" t="str">
            <v>26-311-28</v>
          </cell>
          <cell r="C6715" t="str">
            <v>HBS HIGH COMPR.SCREW,28MM,SINGLE/STERILP</v>
          </cell>
          <cell r="D6715" t="str">
            <v>PC</v>
          </cell>
          <cell r="E6715">
            <v>71.099999999999994</v>
          </cell>
          <cell r="F6715">
            <v>177.75</v>
          </cell>
        </row>
        <row r="6716">
          <cell r="A6716">
            <v>2631129</v>
          </cell>
          <cell r="B6716" t="str">
            <v>26-311-29</v>
          </cell>
          <cell r="C6716" t="str">
            <v>HBS HIGH COMPR.SCREW,29MM,SINGLE/STERILP</v>
          </cell>
          <cell r="D6716" t="str">
            <v>PC</v>
          </cell>
          <cell r="E6716">
            <v>71.099999999999994</v>
          </cell>
          <cell r="F6716">
            <v>177.75</v>
          </cell>
        </row>
        <row r="6717">
          <cell r="A6717">
            <v>2631130</v>
          </cell>
          <cell r="B6717" t="str">
            <v>26-311-30</v>
          </cell>
          <cell r="C6717" t="str">
            <v>HBS HIGH COMPR.SCREW,30MM,SINGLE/STERILP</v>
          </cell>
          <cell r="D6717" t="str">
            <v>PC</v>
          </cell>
          <cell r="E6717">
            <v>71.099999999999994</v>
          </cell>
          <cell r="F6717">
            <v>177.75</v>
          </cell>
        </row>
        <row r="6718">
          <cell r="A6718">
            <v>2632010</v>
          </cell>
          <cell r="B6718" t="str">
            <v>26-320-10</v>
          </cell>
          <cell r="C6718" t="str">
            <v xml:space="preserve">HBS MINI SCREW 10 MM                    </v>
          </cell>
          <cell r="D6718" t="str">
            <v>PC</v>
          </cell>
          <cell r="E6718">
            <v>50.49</v>
          </cell>
          <cell r="F6718">
            <v>126.22500000000001</v>
          </cell>
        </row>
        <row r="6719">
          <cell r="A6719">
            <v>2632011</v>
          </cell>
          <cell r="B6719" t="str">
            <v>26-320-11</v>
          </cell>
          <cell r="C6719" t="str">
            <v xml:space="preserve">HBS MINI SCREW 11 MM                    </v>
          </cell>
          <cell r="D6719" t="str">
            <v>PC</v>
          </cell>
          <cell r="E6719">
            <v>50.49</v>
          </cell>
          <cell r="F6719">
            <v>126.22500000000001</v>
          </cell>
        </row>
        <row r="6720">
          <cell r="A6720">
            <v>2632012</v>
          </cell>
          <cell r="B6720" t="str">
            <v>26-320-12</v>
          </cell>
          <cell r="C6720" t="str">
            <v xml:space="preserve">HBS MINI SCREW 12 MM                    </v>
          </cell>
          <cell r="D6720" t="str">
            <v>PC</v>
          </cell>
          <cell r="E6720">
            <v>50.49</v>
          </cell>
          <cell r="F6720">
            <v>126.22500000000001</v>
          </cell>
        </row>
        <row r="6721">
          <cell r="A6721">
            <v>2632013</v>
          </cell>
          <cell r="B6721" t="str">
            <v>26-320-13</v>
          </cell>
          <cell r="C6721" t="str">
            <v xml:space="preserve">HBS MINI SCREW 13 MM                    </v>
          </cell>
          <cell r="D6721" t="str">
            <v>PC</v>
          </cell>
          <cell r="E6721">
            <v>50.49</v>
          </cell>
          <cell r="F6721">
            <v>126.22500000000001</v>
          </cell>
        </row>
        <row r="6722">
          <cell r="A6722">
            <v>2632014</v>
          </cell>
          <cell r="B6722" t="str">
            <v>26-320-14</v>
          </cell>
          <cell r="C6722" t="str">
            <v xml:space="preserve">HBS MINI SCREW 14 MM                    </v>
          </cell>
          <cell r="D6722" t="str">
            <v>PC</v>
          </cell>
          <cell r="E6722">
            <v>50.49</v>
          </cell>
          <cell r="F6722">
            <v>126.22500000000001</v>
          </cell>
        </row>
        <row r="6723">
          <cell r="A6723">
            <v>2632015</v>
          </cell>
          <cell r="B6723" t="str">
            <v>26-320-15</v>
          </cell>
          <cell r="C6723" t="str">
            <v xml:space="preserve">HBS MINI SCREW 15 MM                    </v>
          </cell>
          <cell r="D6723" t="str">
            <v>PC</v>
          </cell>
          <cell r="E6723">
            <v>50.49</v>
          </cell>
          <cell r="F6723">
            <v>126.22500000000001</v>
          </cell>
        </row>
        <row r="6724">
          <cell r="A6724">
            <v>2632016</v>
          </cell>
          <cell r="B6724" t="str">
            <v>26-320-16</v>
          </cell>
          <cell r="C6724" t="str">
            <v xml:space="preserve">HBS MINI SCREW 16 MM                    </v>
          </cell>
          <cell r="D6724" t="str">
            <v>PC</v>
          </cell>
          <cell r="E6724">
            <v>50.49</v>
          </cell>
          <cell r="F6724">
            <v>126.22500000000001</v>
          </cell>
        </row>
        <row r="6725">
          <cell r="A6725">
            <v>2632017</v>
          </cell>
          <cell r="B6725" t="str">
            <v>26-320-17</v>
          </cell>
          <cell r="C6725" t="str">
            <v xml:space="preserve">HBS MINI SCREW 17 MM                    </v>
          </cell>
          <cell r="D6725" t="str">
            <v>PC</v>
          </cell>
          <cell r="E6725">
            <v>50.49</v>
          </cell>
          <cell r="F6725">
            <v>126.22500000000001</v>
          </cell>
        </row>
        <row r="6726">
          <cell r="A6726">
            <v>2632018</v>
          </cell>
          <cell r="B6726" t="str">
            <v>26-320-18</v>
          </cell>
          <cell r="C6726" t="str">
            <v xml:space="preserve">HBS MINI SCREW 18 MM                    </v>
          </cell>
          <cell r="D6726" t="str">
            <v>PC</v>
          </cell>
          <cell r="E6726">
            <v>50.49</v>
          </cell>
          <cell r="F6726">
            <v>126.22500000000001</v>
          </cell>
        </row>
        <row r="6727">
          <cell r="A6727">
            <v>2632019</v>
          </cell>
          <cell r="B6727" t="str">
            <v>26-320-19</v>
          </cell>
          <cell r="C6727" t="str">
            <v xml:space="preserve">HBS MINI SCREW 19 MM                    </v>
          </cell>
          <cell r="D6727" t="str">
            <v>PC</v>
          </cell>
          <cell r="E6727">
            <v>50.49</v>
          </cell>
          <cell r="F6727">
            <v>126.22500000000001</v>
          </cell>
        </row>
        <row r="6728">
          <cell r="A6728">
            <v>2632020</v>
          </cell>
          <cell r="B6728" t="str">
            <v>26-320-20</v>
          </cell>
          <cell r="C6728" t="str">
            <v xml:space="preserve">HBS MINI SCREW 20 MM                    </v>
          </cell>
          <cell r="D6728" t="str">
            <v>PC</v>
          </cell>
          <cell r="E6728">
            <v>50.49</v>
          </cell>
          <cell r="F6728">
            <v>126.22500000000001</v>
          </cell>
        </row>
        <row r="6729">
          <cell r="A6729">
            <v>2632021</v>
          </cell>
          <cell r="B6729" t="str">
            <v>26-320-21</v>
          </cell>
          <cell r="C6729" t="str">
            <v xml:space="preserve">HBS MINI SCREW 21 MM                    </v>
          </cell>
          <cell r="D6729" t="str">
            <v>PC</v>
          </cell>
          <cell r="E6729">
            <v>50.49</v>
          </cell>
          <cell r="F6729">
            <v>126.22500000000001</v>
          </cell>
        </row>
        <row r="6730">
          <cell r="A6730">
            <v>2632022</v>
          </cell>
          <cell r="B6730" t="str">
            <v>26-320-22</v>
          </cell>
          <cell r="C6730" t="str">
            <v xml:space="preserve">HBS MINI SCREW 22 MM                    </v>
          </cell>
          <cell r="D6730" t="str">
            <v>PC</v>
          </cell>
          <cell r="E6730">
            <v>50.49</v>
          </cell>
          <cell r="F6730">
            <v>126.22500000000001</v>
          </cell>
        </row>
        <row r="6731">
          <cell r="A6731">
            <v>2632023</v>
          </cell>
          <cell r="B6731" t="str">
            <v>26-320-23</v>
          </cell>
          <cell r="C6731" t="str">
            <v xml:space="preserve">HBS MINI SCREW 23 MM                    </v>
          </cell>
          <cell r="D6731" t="str">
            <v>PC</v>
          </cell>
          <cell r="E6731">
            <v>50.49</v>
          </cell>
          <cell r="F6731">
            <v>126.22500000000001</v>
          </cell>
        </row>
        <row r="6732">
          <cell r="A6732">
            <v>2632024</v>
          </cell>
          <cell r="B6732" t="str">
            <v>26-320-24</v>
          </cell>
          <cell r="C6732" t="str">
            <v xml:space="preserve">HBS MINI SCREW 24 MM                    </v>
          </cell>
          <cell r="D6732" t="str">
            <v>PC</v>
          </cell>
          <cell r="E6732">
            <v>50.49</v>
          </cell>
          <cell r="F6732">
            <v>126.22500000000001</v>
          </cell>
        </row>
        <row r="6733">
          <cell r="A6733">
            <v>2632025</v>
          </cell>
          <cell r="B6733" t="str">
            <v>26-320-25</v>
          </cell>
          <cell r="C6733" t="str">
            <v xml:space="preserve">HBS MINI SCREW 25 MM                    </v>
          </cell>
          <cell r="D6733" t="str">
            <v>PC</v>
          </cell>
          <cell r="E6733">
            <v>50.49</v>
          </cell>
          <cell r="F6733">
            <v>126.22500000000001</v>
          </cell>
        </row>
        <row r="6734">
          <cell r="A6734">
            <v>2632026</v>
          </cell>
          <cell r="B6734" t="str">
            <v>26-320-26</v>
          </cell>
          <cell r="C6734" t="str">
            <v xml:space="preserve">HBS MINI SCREW 26 MM                    </v>
          </cell>
          <cell r="D6734" t="str">
            <v>PC</v>
          </cell>
          <cell r="E6734">
            <v>50.49</v>
          </cell>
          <cell r="F6734">
            <v>126.22500000000001</v>
          </cell>
        </row>
        <row r="6735">
          <cell r="A6735">
            <v>2632027</v>
          </cell>
          <cell r="B6735" t="str">
            <v>26-320-27</v>
          </cell>
          <cell r="C6735" t="str">
            <v xml:space="preserve">HBS MINI SCREW 27 MM                    </v>
          </cell>
          <cell r="D6735" t="str">
            <v>PC</v>
          </cell>
          <cell r="E6735">
            <v>50.49</v>
          </cell>
          <cell r="F6735">
            <v>126.22500000000001</v>
          </cell>
        </row>
        <row r="6736">
          <cell r="A6736">
            <v>2632028</v>
          </cell>
          <cell r="B6736" t="str">
            <v>26-320-28</v>
          </cell>
          <cell r="C6736" t="str">
            <v xml:space="preserve">HBS MINI SCREW 28 MM                    </v>
          </cell>
          <cell r="D6736" t="str">
            <v>PC</v>
          </cell>
          <cell r="E6736">
            <v>50.49</v>
          </cell>
          <cell r="F6736">
            <v>126.22500000000001</v>
          </cell>
        </row>
        <row r="6737">
          <cell r="A6737">
            <v>2632029</v>
          </cell>
          <cell r="B6737" t="str">
            <v>26-320-29</v>
          </cell>
          <cell r="C6737" t="str">
            <v xml:space="preserve">HBS MINI SCREW 29 MM                    </v>
          </cell>
          <cell r="D6737" t="str">
            <v>PC</v>
          </cell>
          <cell r="E6737">
            <v>50.49</v>
          </cell>
          <cell r="F6737">
            <v>126.22500000000001</v>
          </cell>
        </row>
        <row r="6738">
          <cell r="A6738">
            <v>2632030</v>
          </cell>
          <cell r="B6738" t="str">
            <v>26-320-30</v>
          </cell>
          <cell r="C6738" t="str">
            <v xml:space="preserve">HBS MINI SCREW 30 MM                    </v>
          </cell>
          <cell r="D6738" t="str">
            <v>PC</v>
          </cell>
          <cell r="E6738">
            <v>50.49</v>
          </cell>
          <cell r="F6738">
            <v>126.22500000000001</v>
          </cell>
        </row>
        <row r="6739">
          <cell r="A6739">
            <v>2632110</v>
          </cell>
          <cell r="B6739" t="str">
            <v>26-321-10</v>
          </cell>
          <cell r="C6739" t="str">
            <v xml:space="preserve">HBS MINI SCREW,10MM,SINGLE/STERILEPACK. </v>
          </cell>
          <cell r="D6739" t="str">
            <v>PC</v>
          </cell>
          <cell r="E6739">
            <v>57.6</v>
          </cell>
          <cell r="F6739">
            <v>144</v>
          </cell>
        </row>
        <row r="6740">
          <cell r="A6740">
            <v>2632111</v>
          </cell>
          <cell r="B6740" t="str">
            <v>26-321-11</v>
          </cell>
          <cell r="C6740" t="str">
            <v xml:space="preserve">HBS MINI SCREW,11MM,SINGLE/STERILEPACK. </v>
          </cell>
          <cell r="D6740" t="str">
            <v>PC</v>
          </cell>
          <cell r="E6740">
            <v>57.6</v>
          </cell>
          <cell r="F6740">
            <v>144</v>
          </cell>
        </row>
        <row r="6741">
          <cell r="A6741">
            <v>2632112</v>
          </cell>
          <cell r="B6741" t="str">
            <v>26-321-12</v>
          </cell>
          <cell r="C6741" t="str">
            <v xml:space="preserve">HBS MINI SCREW,12MM,SINGLE/STERILEPACK. </v>
          </cell>
          <cell r="D6741" t="str">
            <v>PC</v>
          </cell>
          <cell r="E6741">
            <v>57.6</v>
          </cell>
          <cell r="F6741">
            <v>144</v>
          </cell>
        </row>
        <row r="6742">
          <cell r="A6742">
            <v>2632113</v>
          </cell>
          <cell r="B6742" t="str">
            <v>26-321-13</v>
          </cell>
          <cell r="C6742" t="str">
            <v xml:space="preserve">HBS MINI SCREW,13MM,SINGLE/STERILEPACK. </v>
          </cell>
          <cell r="D6742" t="str">
            <v>PC</v>
          </cell>
          <cell r="E6742">
            <v>57.6</v>
          </cell>
          <cell r="F6742">
            <v>144</v>
          </cell>
        </row>
        <row r="6743">
          <cell r="A6743">
            <v>2632114</v>
          </cell>
          <cell r="B6743" t="str">
            <v>26-321-14</v>
          </cell>
          <cell r="C6743" t="str">
            <v xml:space="preserve">HBS MINI SCREW,14MM,SINGLE/STERILEPACK. </v>
          </cell>
          <cell r="D6743" t="str">
            <v>PC</v>
          </cell>
          <cell r="E6743">
            <v>57.6</v>
          </cell>
          <cell r="F6743">
            <v>144</v>
          </cell>
        </row>
        <row r="6744">
          <cell r="A6744">
            <v>2632115</v>
          </cell>
          <cell r="B6744" t="str">
            <v>26-321-15</v>
          </cell>
          <cell r="C6744" t="str">
            <v xml:space="preserve">HBS MINI SCREW,15MM,SINGLE/STERILEPACK. </v>
          </cell>
          <cell r="D6744" t="str">
            <v>PC</v>
          </cell>
          <cell r="E6744">
            <v>57.6</v>
          </cell>
          <cell r="F6744">
            <v>144</v>
          </cell>
        </row>
        <row r="6745">
          <cell r="A6745">
            <v>2632116</v>
          </cell>
          <cell r="B6745" t="str">
            <v>26-321-16</v>
          </cell>
          <cell r="C6745" t="str">
            <v xml:space="preserve">HBS MINI SCREW,16MM,SINGLE/STERILEPACK. </v>
          </cell>
          <cell r="D6745" t="str">
            <v>PC</v>
          </cell>
          <cell r="E6745">
            <v>57.6</v>
          </cell>
          <cell r="F6745">
            <v>144</v>
          </cell>
        </row>
        <row r="6746">
          <cell r="A6746">
            <v>2632117</v>
          </cell>
          <cell r="B6746" t="str">
            <v>26-321-17</v>
          </cell>
          <cell r="C6746" t="str">
            <v xml:space="preserve">HBS MINI SCREW,17MM,SINGLE/STERILEPACK. </v>
          </cell>
          <cell r="D6746" t="str">
            <v>PC</v>
          </cell>
          <cell r="E6746">
            <v>57.6</v>
          </cell>
          <cell r="F6746">
            <v>144</v>
          </cell>
        </row>
        <row r="6747">
          <cell r="A6747">
            <v>2632118</v>
          </cell>
          <cell r="B6747" t="str">
            <v>26-321-18</v>
          </cell>
          <cell r="C6747" t="str">
            <v xml:space="preserve">HBS MINI SCREW,18MM,SINGLE/STERILEPACK. </v>
          </cell>
          <cell r="D6747" t="str">
            <v>PC</v>
          </cell>
          <cell r="E6747">
            <v>57.6</v>
          </cell>
          <cell r="F6747">
            <v>144</v>
          </cell>
        </row>
        <row r="6748">
          <cell r="A6748">
            <v>2632119</v>
          </cell>
          <cell r="B6748" t="str">
            <v>26-321-19</v>
          </cell>
          <cell r="C6748" t="str">
            <v xml:space="preserve">HBS MINI SCREW,19MM,SINGLE/STERILEPACK. </v>
          </cell>
          <cell r="D6748" t="str">
            <v>PC</v>
          </cell>
          <cell r="E6748">
            <v>57.6</v>
          </cell>
          <cell r="F6748">
            <v>144</v>
          </cell>
        </row>
        <row r="6749">
          <cell r="A6749">
            <v>2632120</v>
          </cell>
          <cell r="B6749" t="str">
            <v>26-321-20</v>
          </cell>
          <cell r="C6749" t="str">
            <v xml:space="preserve">HBS MINI SCREW,20MM,SINGLE/STERILEPACK. </v>
          </cell>
          <cell r="D6749" t="str">
            <v>PC</v>
          </cell>
          <cell r="E6749">
            <v>57.6</v>
          </cell>
          <cell r="F6749">
            <v>144</v>
          </cell>
        </row>
        <row r="6750">
          <cell r="A6750">
            <v>2632121</v>
          </cell>
          <cell r="B6750" t="str">
            <v>26-321-21</v>
          </cell>
          <cell r="C6750" t="str">
            <v xml:space="preserve">HBS MINI SCREW,21MM,SINGLE/STERILEPACK. </v>
          </cell>
          <cell r="D6750" t="str">
            <v>PC</v>
          </cell>
          <cell r="E6750">
            <v>57.6</v>
          </cell>
          <cell r="F6750">
            <v>144</v>
          </cell>
        </row>
        <row r="6751">
          <cell r="A6751">
            <v>2632122</v>
          </cell>
          <cell r="B6751" t="str">
            <v>26-321-22</v>
          </cell>
          <cell r="C6751" t="str">
            <v xml:space="preserve">HBS MINI SCREW,22MM,SINGLE/STERILEPACK. </v>
          </cell>
          <cell r="D6751" t="str">
            <v>PC</v>
          </cell>
          <cell r="E6751">
            <v>57.6</v>
          </cell>
          <cell r="F6751">
            <v>144</v>
          </cell>
        </row>
        <row r="6752">
          <cell r="A6752">
            <v>2632123</v>
          </cell>
          <cell r="B6752" t="str">
            <v>26-321-23</v>
          </cell>
          <cell r="C6752" t="str">
            <v xml:space="preserve">HBS MINI SCREW,23MM,SINGLE/STERILEPACK. </v>
          </cell>
          <cell r="D6752" t="str">
            <v>PC</v>
          </cell>
          <cell r="E6752">
            <v>57.6</v>
          </cell>
          <cell r="F6752">
            <v>144</v>
          </cell>
        </row>
        <row r="6753">
          <cell r="A6753">
            <v>2632124</v>
          </cell>
          <cell r="B6753" t="str">
            <v>26-321-24</v>
          </cell>
          <cell r="C6753" t="str">
            <v xml:space="preserve">HBS MINI SCREW,24MM,SINGLE/STERILEPACK. </v>
          </cell>
          <cell r="D6753" t="str">
            <v>PC</v>
          </cell>
          <cell r="E6753">
            <v>57.6</v>
          </cell>
          <cell r="F6753">
            <v>144</v>
          </cell>
        </row>
        <row r="6754">
          <cell r="A6754">
            <v>2632125</v>
          </cell>
          <cell r="B6754" t="str">
            <v>26-321-25</v>
          </cell>
          <cell r="C6754" t="str">
            <v xml:space="preserve">HBS MINI SCREW,25MM,SINGLE/STERILEPACK. </v>
          </cell>
          <cell r="D6754" t="str">
            <v>PC</v>
          </cell>
          <cell r="E6754">
            <v>57.6</v>
          </cell>
          <cell r="F6754">
            <v>144</v>
          </cell>
        </row>
        <row r="6755">
          <cell r="A6755">
            <v>2632126</v>
          </cell>
          <cell r="B6755" t="str">
            <v>26-321-26</v>
          </cell>
          <cell r="C6755" t="str">
            <v xml:space="preserve">HBS MINI SCREW,26MM,SINGLE/STERILEPACK. </v>
          </cell>
          <cell r="D6755" t="str">
            <v>PC</v>
          </cell>
          <cell r="E6755">
            <v>57.6</v>
          </cell>
          <cell r="F6755">
            <v>144</v>
          </cell>
        </row>
        <row r="6756">
          <cell r="A6756">
            <v>2632127</v>
          </cell>
          <cell r="B6756" t="str">
            <v>26-321-27</v>
          </cell>
          <cell r="C6756" t="str">
            <v xml:space="preserve">HBS MINI SCREW,27MM,SINGLE/STERILEPACK. </v>
          </cell>
          <cell r="D6756" t="str">
            <v>PC</v>
          </cell>
          <cell r="E6756">
            <v>57.6</v>
          </cell>
          <cell r="F6756">
            <v>144</v>
          </cell>
        </row>
        <row r="6757">
          <cell r="A6757">
            <v>2632128</v>
          </cell>
          <cell r="B6757" t="str">
            <v>26-321-28</v>
          </cell>
          <cell r="C6757" t="str">
            <v xml:space="preserve">HBS MINI SCREW,28MM,SINGLE/STERILEPACK. </v>
          </cell>
          <cell r="D6757" t="str">
            <v>PC</v>
          </cell>
          <cell r="E6757">
            <v>57.6</v>
          </cell>
          <cell r="F6757">
            <v>144</v>
          </cell>
        </row>
        <row r="6758">
          <cell r="A6758">
            <v>2632129</v>
          </cell>
          <cell r="B6758" t="str">
            <v>26-321-29</v>
          </cell>
          <cell r="C6758" t="str">
            <v xml:space="preserve">HBS MINI SCREW,29MM,SINGLE/STERILEPACK. </v>
          </cell>
          <cell r="D6758" t="str">
            <v>PC</v>
          </cell>
          <cell r="E6758">
            <v>57.6</v>
          </cell>
          <cell r="F6758">
            <v>144</v>
          </cell>
        </row>
        <row r="6759">
          <cell r="A6759">
            <v>2632130</v>
          </cell>
          <cell r="B6759" t="str">
            <v>26-321-30</v>
          </cell>
          <cell r="C6759" t="str">
            <v xml:space="preserve">HBS MINI SCREW,30MM,SINGLE/STERILEPACK. </v>
          </cell>
          <cell r="D6759" t="str">
            <v>PC</v>
          </cell>
          <cell r="E6759">
            <v>57.6</v>
          </cell>
          <cell r="F6759">
            <v>144</v>
          </cell>
        </row>
        <row r="6760">
          <cell r="A6760">
            <v>2632210</v>
          </cell>
          <cell r="B6760" t="str">
            <v>26-322-10</v>
          </cell>
          <cell r="C6760" t="str">
            <v xml:space="preserve">HBS MINI-SCREW, CANNULATED, 10 MM       </v>
          </cell>
          <cell r="D6760" t="str">
            <v>PC</v>
          </cell>
          <cell r="E6760">
            <v>60.93</v>
          </cell>
          <cell r="F6760">
            <v>152.32499999999999</v>
          </cell>
        </row>
        <row r="6761">
          <cell r="A6761">
            <v>2632211</v>
          </cell>
          <cell r="B6761" t="str">
            <v>26-322-11</v>
          </cell>
          <cell r="C6761" t="str">
            <v xml:space="preserve">HBS MINI-SCREW, CANNULATED, 11 MM       </v>
          </cell>
          <cell r="D6761" t="str">
            <v>PC</v>
          </cell>
          <cell r="E6761">
            <v>60.93</v>
          </cell>
          <cell r="F6761">
            <v>152.32499999999999</v>
          </cell>
        </row>
        <row r="6762">
          <cell r="A6762">
            <v>2632212</v>
          </cell>
          <cell r="B6762" t="str">
            <v>26-322-12</v>
          </cell>
          <cell r="C6762" t="str">
            <v xml:space="preserve">HBS MINI-SCREW, CANNULATED, 12 MM       </v>
          </cell>
          <cell r="D6762" t="str">
            <v>PC</v>
          </cell>
          <cell r="E6762">
            <v>60.93</v>
          </cell>
          <cell r="F6762">
            <v>152.32499999999999</v>
          </cell>
        </row>
        <row r="6763">
          <cell r="A6763">
            <v>2632213</v>
          </cell>
          <cell r="B6763" t="str">
            <v>26-322-13</v>
          </cell>
          <cell r="C6763" t="str">
            <v xml:space="preserve">HBS MINI-SCREW, CANNULATED, 13 MM       </v>
          </cell>
          <cell r="D6763" t="str">
            <v>PC</v>
          </cell>
          <cell r="E6763">
            <v>60.93</v>
          </cell>
          <cell r="F6763">
            <v>152.32499999999999</v>
          </cell>
        </row>
        <row r="6764">
          <cell r="A6764">
            <v>2632214</v>
          </cell>
          <cell r="B6764" t="str">
            <v>26-322-14</v>
          </cell>
          <cell r="C6764" t="str">
            <v xml:space="preserve">HBS MINI-SCREW, CANNULATED, 14 MM       </v>
          </cell>
          <cell r="D6764" t="str">
            <v>PC</v>
          </cell>
          <cell r="E6764">
            <v>60.93</v>
          </cell>
          <cell r="F6764">
            <v>152.32499999999999</v>
          </cell>
        </row>
        <row r="6765">
          <cell r="A6765">
            <v>2632215</v>
          </cell>
          <cell r="B6765" t="str">
            <v>26-322-15</v>
          </cell>
          <cell r="C6765" t="str">
            <v xml:space="preserve">HBS MINI-SCREW, CANNULATED, 15 MM       </v>
          </cell>
          <cell r="D6765" t="str">
            <v>PC</v>
          </cell>
          <cell r="E6765">
            <v>60.93</v>
          </cell>
          <cell r="F6765">
            <v>152.32499999999999</v>
          </cell>
        </row>
        <row r="6766">
          <cell r="A6766">
            <v>2632216</v>
          </cell>
          <cell r="B6766" t="str">
            <v>26-322-16</v>
          </cell>
          <cell r="C6766" t="str">
            <v xml:space="preserve">HBS MINI-SCREW, CANNULATED, 16 MM       </v>
          </cell>
          <cell r="D6766" t="str">
            <v>PC</v>
          </cell>
          <cell r="E6766">
            <v>60.93</v>
          </cell>
          <cell r="F6766">
            <v>152.32499999999999</v>
          </cell>
        </row>
        <row r="6767">
          <cell r="A6767">
            <v>2632217</v>
          </cell>
          <cell r="B6767" t="str">
            <v>26-322-17</v>
          </cell>
          <cell r="C6767" t="str">
            <v xml:space="preserve">HBS MINI-SCREW, CANNULATED, 17 MM       </v>
          </cell>
          <cell r="D6767" t="str">
            <v>PC</v>
          </cell>
          <cell r="E6767">
            <v>60.93</v>
          </cell>
          <cell r="F6767">
            <v>152.32499999999999</v>
          </cell>
        </row>
        <row r="6768">
          <cell r="A6768">
            <v>2632218</v>
          </cell>
          <cell r="B6768" t="str">
            <v>26-322-18</v>
          </cell>
          <cell r="C6768" t="str">
            <v xml:space="preserve">HBS MINI-SCREW, CANNULATED, 18 MM       </v>
          </cell>
          <cell r="D6768" t="str">
            <v>PC</v>
          </cell>
          <cell r="E6768">
            <v>60.93</v>
          </cell>
          <cell r="F6768">
            <v>152.32499999999999</v>
          </cell>
        </row>
        <row r="6769">
          <cell r="A6769">
            <v>2632219</v>
          </cell>
          <cell r="B6769" t="str">
            <v>26-322-19</v>
          </cell>
          <cell r="C6769" t="str">
            <v xml:space="preserve">HBS MINI-SCREW, CANNULATED, 19 MM       </v>
          </cell>
          <cell r="D6769" t="str">
            <v>PC</v>
          </cell>
          <cell r="E6769">
            <v>60.93</v>
          </cell>
          <cell r="F6769">
            <v>152.32499999999999</v>
          </cell>
        </row>
        <row r="6770">
          <cell r="A6770">
            <v>2632220</v>
          </cell>
          <cell r="B6770" t="str">
            <v>26-322-20</v>
          </cell>
          <cell r="C6770" t="str">
            <v xml:space="preserve">HBS MINI-SCREW, CANNULATED, 20 MM       </v>
          </cell>
          <cell r="D6770" t="str">
            <v>PC</v>
          </cell>
          <cell r="E6770">
            <v>60.93</v>
          </cell>
          <cell r="F6770">
            <v>152.32499999999999</v>
          </cell>
        </row>
        <row r="6771">
          <cell r="A6771">
            <v>2632221</v>
          </cell>
          <cell r="B6771" t="str">
            <v>26-322-21</v>
          </cell>
          <cell r="C6771" t="str">
            <v xml:space="preserve">HBS MINI-SCREW, CANNULATED, 21 MM       </v>
          </cell>
          <cell r="D6771" t="str">
            <v>PC</v>
          </cell>
          <cell r="E6771">
            <v>59.13</v>
          </cell>
          <cell r="F6771">
            <v>147.82500000000002</v>
          </cell>
        </row>
        <row r="6772">
          <cell r="A6772">
            <v>2632222</v>
          </cell>
          <cell r="B6772" t="str">
            <v>26-322-22</v>
          </cell>
          <cell r="C6772" t="str">
            <v xml:space="preserve">HBS MINI-SCREW, CANNULATED, 22 MM       </v>
          </cell>
          <cell r="D6772" t="str">
            <v>PC</v>
          </cell>
          <cell r="E6772">
            <v>59.13</v>
          </cell>
          <cell r="F6772">
            <v>147.82500000000002</v>
          </cell>
        </row>
        <row r="6773">
          <cell r="A6773">
            <v>2632223</v>
          </cell>
          <cell r="B6773" t="str">
            <v>26-322-23</v>
          </cell>
          <cell r="C6773" t="str">
            <v xml:space="preserve">HBS MINI-SCREW, CANNULATED, 23 MM       </v>
          </cell>
          <cell r="D6773" t="str">
            <v>PC</v>
          </cell>
          <cell r="E6773">
            <v>59.13</v>
          </cell>
          <cell r="F6773">
            <v>147.82500000000002</v>
          </cell>
        </row>
        <row r="6774">
          <cell r="A6774">
            <v>2632224</v>
          </cell>
          <cell r="B6774" t="str">
            <v>26-322-24</v>
          </cell>
          <cell r="C6774" t="str">
            <v xml:space="preserve">HBS MINI-SCREW, CANNULATED, 24 MM       </v>
          </cell>
          <cell r="D6774" t="str">
            <v>PC</v>
          </cell>
          <cell r="E6774">
            <v>59.13</v>
          </cell>
          <cell r="F6774">
            <v>147.82500000000002</v>
          </cell>
        </row>
        <row r="6775">
          <cell r="A6775">
            <v>2632225</v>
          </cell>
          <cell r="B6775" t="str">
            <v>26-322-25</v>
          </cell>
          <cell r="C6775" t="str">
            <v xml:space="preserve">HBS MINI-SCREW, CANNULATED, 25 MM       </v>
          </cell>
          <cell r="D6775" t="str">
            <v>PC</v>
          </cell>
          <cell r="E6775">
            <v>59.13</v>
          </cell>
          <cell r="F6775">
            <v>147.82500000000002</v>
          </cell>
        </row>
        <row r="6776">
          <cell r="A6776">
            <v>2632226</v>
          </cell>
          <cell r="B6776" t="str">
            <v>26-322-26</v>
          </cell>
          <cell r="C6776" t="str">
            <v xml:space="preserve">HBS MINI-SCREW, CANNULATED, 26 MM       </v>
          </cell>
          <cell r="D6776" t="str">
            <v>PC</v>
          </cell>
          <cell r="E6776">
            <v>59.13</v>
          </cell>
          <cell r="F6776">
            <v>147.82500000000002</v>
          </cell>
        </row>
        <row r="6777">
          <cell r="A6777">
            <v>2632227</v>
          </cell>
          <cell r="B6777" t="str">
            <v>26-322-27</v>
          </cell>
          <cell r="C6777" t="str">
            <v xml:space="preserve">HBS MINI-SCREW, CANNULATED, 27 MM       </v>
          </cell>
          <cell r="D6777" t="str">
            <v>PC</v>
          </cell>
          <cell r="E6777">
            <v>59.13</v>
          </cell>
          <cell r="F6777">
            <v>147.82500000000002</v>
          </cell>
        </row>
        <row r="6778">
          <cell r="A6778">
            <v>2632228</v>
          </cell>
          <cell r="B6778" t="str">
            <v>26-322-28</v>
          </cell>
          <cell r="C6778" t="str">
            <v xml:space="preserve">HBS MINI-SCREW, CANNULATED, 28 MM       </v>
          </cell>
          <cell r="D6778" t="str">
            <v>PC</v>
          </cell>
          <cell r="E6778">
            <v>59.13</v>
          </cell>
          <cell r="F6778">
            <v>147.82500000000002</v>
          </cell>
        </row>
        <row r="6779">
          <cell r="A6779">
            <v>2633012</v>
          </cell>
          <cell r="B6779" t="str">
            <v>26-330-12</v>
          </cell>
          <cell r="C6779" t="str">
            <v xml:space="preserve">HBS-FOOT SCREW 12MM                     </v>
          </cell>
          <cell r="D6779" t="str">
            <v>PC</v>
          </cell>
          <cell r="E6779">
            <v>87</v>
          </cell>
          <cell r="F6779">
            <v>217.5</v>
          </cell>
        </row>
        <row r="6780">
          <cell r="A6780">
            <v>2633014</v>
          </cell>
          <cell r="B6780" t="str">
            <v>26-330-14</v>
          </cell>
          <cell r="C6780" t="str">
            <v xml:space="preserve">HBS-FOOT SCREW 14MM                     </v>
          </cell>
          <cell r="D6780" t="str">
            <v>PC</v>
          </cell>
          <cell r="E6780">
            <v>87</v>
          </cell>
          <cell r="F6780">
            <v>217.5</v>
          </cell>
        </row>
        <row r="6781">
          <cell r="A6781">
            <v>2633016</v>
          </cell>
          <cell r="B6781" t="str">
            <v>26-330-16</v>
          </cell>
          <cell r="C6781" t="str">
            <v xml:space="preserve">HBS-FOOT SCREW 16MM                     </v>
          </cell>
          <cell r="D6781" t="str">
            <v>PC</v>
          </cell>
          <cell r="E6781">
            <v>87</v>
          </cell>
          <cell r="F6781">
            <v>217.5</v>
          </cell>
        </row>
        <row r="6782">
          <cell r="A6782">
            <v>2633018</v>
          </cell>
          <cell r="B6782" t="str">
            <v>26-330-18</v>
          </cell>
          <cell r="C6782" t="str">
            <v xml:space="preserve">HBS-FOOT SCREW 16MM                     </v>
          </cell>
          <cell r="D6782" t="str">
            <v>PC</v>
          </cell>
          <cell r="E6782">
            <v>87</v>
          </cell>
          <cell r="F6782">
            <v>217.5</v>
          </cell>
        </row>
        <row r="6783">
          <cell r="A6783">
            <v>2633020</v>
          </cell>
          <cell r="B6783" t="str">
            <v>26-330-20</v>
          </cell>
          <cell r="C6783" t="str">
            <v xml:space="preserve">HBS-FOOT SCREW 20MM                     </v>
          </cell>
          <cell r="D6783" t="str">
            <v>PC</v>
          </cell>
          <cell r="E6783">
            <v>87</v>
          </cell>
          <cell r="F6783">
            <v>217.5</v>
          </cell>
        </row>
        <row r="6784">
          <cell r="A6784">
            <v>2633022</v>
          </cell>
          <cell r="B6784" t="str">
            <v>26-330-22</v>
          </cell>
          <cell r="C6784" t="str">
            <v xml:space="preserve">HBS-FOOT SCREW 22MM                     </v>
          </cell>
          <cell r="D6784" t="str">
            <v>PC</v>
          </cell>
          <cell r="E6784">
            <v>87</v>
          </cell>
          <cell r="F6784">
            <v>217.5</v>
          </cell>
        </row>
        <row r="6785">
          <cell r="A6785">
            <v>2633024</v>
          </cell>
          <cell r="B6785" t="str">
            <v>26-330-24</v>
          </cell>
          <cell r="C6785" t="str">
            <v xml:space="preserve">HBS-FOOT SCREW 24MM                     </v>
          </cell>
          <cell r="D6785" t="str">
            <v>PC</v>
          </cell>
          <cell r="E6785">
            <v>87</v>
          </cell>
          <cell r="F6785">
            <v>217.5</v>
          </cell>
        </row>
        <row r="6786">
          <cell r="A6786">
            <v>2633026</v>
          </cell>
          <cell r="B6786" t="str">
            <v>26-330-26</v>
          </cell>
          <cell r="C6786" t="str">
            <v xml:space="preserve">HBS-FOOT SCREW 26MM                     </v>
          </cell>
          <cell r="D6786" t="str">
            <v>PC</v>
          </cell>
          <cell r="E6786">
            <v>87</v>
          </cell>
          <cell r="F6786">
            <v>217.5</v>
          </cell>
        </row>
        <row r="6787">
          <cell r="A6787">
            <v>2633028</v>
          </cell>
          <cell r="B6787" t="str">
            <v>26-330-28</v>
          </cell>
          <cell r="C6787" t="str">
            <v xml:space="preserve">HBS-FOOT SCREW 28MM                     </v>
          </cell>
          <cell r="D6787" t="str">
            <v>PC</v>
          </cell>
          <cell r="E6787">
            <v>87</v>
          </cell>
          <cell r="F6787">
            <v>217.5</v>
          </cell>
        </row>
        <row r="6788">
          <cell r="A6788">
            <v>2633030</v>
          </cell>
          <cell r="B6788" t="str">
            <v>26-330-30</v>
          </cell>
          <cell r="C6788" t="str">
            <v xml:space="preserve">HBS-FOOT SCREW 30MM                     </v>
          </cell>
          <cell r="D6788" t="str">
            <v>PC</v>
          </cell>
          <cell r="E6788">
            <v>87</v>
          </cell>
          <cell r="F6788">
            <v>217.5</v>
          </cell>
        </row>
        <row r="6789">
          <cell r="A6789">
            <v>2633032</v>
          </cell>
          <cell r="B6789" t="str">
            <v>26-330-32</v>
          </cell>
          <cell r="C6789" t="str">
            <v xml:space="preserve">HBS-FOOT SCREW 32MM                     </v>
          </cell>
          <cell r="D6789" t="str">
            <v>PC</v>
          </cell>
          <cell r="E6789">
            <v>87</v>
          </cell>
          <cell r="F6789">
            <v>217.5</v>
          </cell>
        </row>
        <row r="6790">
          <cell r="A6790">
            <v>2633034</v>
          </cell>
          <cell r="B6790" t="str">
            <v>26-330-34</v>
          </cell>
          <cell r="C6790" t="str">
            <v xml:space="preserve">HBS-FOOT SCREW 34MM                     </v>
          </cell>
          <cell r="D6790" t="str">
            <v>PC</v>
          </cell>
          <cell r="E6790">
            <v>87</v>
          </cell>
          <cell r="F6790">
            <v>217.5</v>
          </cell>
        </row>
        <row r="6791">
          <cell r="A6791">
            <v>2633036</v>
          </cell>
          <cell r="B6791" t="str">
            <v>26-330-36</v>
          </cell>
          <cell r="C6791" t="str">
            <v xml:space="preserve">HBS-FOOT SCREW 36MM                     </v>
          </cell>
          <cell r="D6791" t="str">
            <v>PC</v>
          </cell>
          <cell r="E6791">
            <v>87</v>
          </cell>
          <cell r="F6791">
            <v>217.5</v>
          </cell>
        </row>
        <row r="6792">
          <cell r="A6792">
            <v>2633038</v>
          </cell>
          <cell r="B6792" t="str">
            <v>26-330-38</v>
          </cell>
          <cell r="C6792" t="str">
            <v xml:space="preserve">HBS-FOOT SCREW 38MM                     </v>
          </cell>
          <cell r="D6792" t="str">
            <v>PC</v>
          </cell>
          <cell r="E6792">
            <v>87</v>
          </cell>
          <cell r="F6792">
            <v>217.5</v>
          </cell>
        </row>
        <row r="6793">
          <cell r="A6793">
            <v>2633040</v>
          </cell>
          <cell r="B6793" t="str">
            <v>26-330-40</v>
          </cell>
          <cell r="C6793" t="str">
            <v xml:space="preserve">HBS-FOOT SCREW 40MM                     </v>
          </cell>
          <cell r="D6793" t="str">
            <v>PC</v>
          </cell>
          <cell r="E6793">
            <v>87</v>
          </cell>
          <cell r="F6793">
            <v>217.5</v>
          </cell>
        </row>
        <row r="6794">
          <cell r="A6794">
            <v>2633112</v>
          </cell>
          <cell r="B6794" t="str">
            <v>26-331-12</v>
          </cell>
          <cell r="C6794" t="str">
            <v xml:space="preserve">HBS FOOT SCREW 12 MM, SINGLE/STERILEP.  </v>
          </cell>
          <cell r="D6794" t="str">
            <v>PC</v>
          </cell>
          <cell r="E6794">
            <v>95.5</v>
          </cell>
          <cell r="F6794">
            <v>238.75</v>
          </cell>
        </row>
        <row r="6795">
          <cell r="A6795">
            <v>2633114</v>
          </cell>
          <cell r="B6795" t="str">
            <v>26-331-14</v>
          </cell>
          <cell r="C6795" t="str">
            <v xml:space="preserve">HBS FOOT SCREW 14 MM, SINGLE/STERILEP.  </v>
          </cell>
          <cell r="D6795" t="str">
            <v>PC</v>
          </cell>
          <cell r="E6795">
            <v>95.5</v>
          </cell>
          <cell r="F6795">
            <v>238.75</v>
          </cell>
        </row>
        <row r="6796">
          <cell r="A6796">
            <v>2633116</v>
          </cell>
          <cell r="B6796" t="str">
            <v>26-331-16</v>
          </cell>
          <cell r="C6796" t="str">
            <v xml:space="preserve">HBS FOOT SCREW 16 MM, SINGLE/STERILEP.  </v>
          </cell>
          <cell r="D6796" t="str">
            <v>PC</v>
          </cell>
          <cell r="E6796">
            <v>95.5</v>
          </cell>
          <cell r="F6796">
            <v>238.75</v>
          </cell>
        </row>
        <row r="6797">
          <cell r="A6797">
            <v>2633118</v>
          </cell>
          <cell r="B6797" t="str">
            <v>26-331-18</v>
          </cell>
          <cell r="C6797" t="str">
            <v xml:space="preserve">HBS FOOT SCREW 18 MM, SINGLE/STERILEP.  </v>
          </cell>
          <cell r="D6797" t="str">
            <v>PC</v>
          </cell>
          <cell r="E6797">
            <v>95.5</v>
          </cell>
          <cell r="F6797">
            <v>238.75</v>
          </cell>
        </row>
        <row r="6798">
          <cell r="A6798">
            <v>2633120</v>
          </cell>
          <cell r="B6798" t="str">
            <v>26-331-20</v>
          </cell>
          <cell r="C6798" t="str">
            <v xml:space="preserve">HBS FOOT SCREW 20 MM, SINGLE/STERILEP.  </v>
          </cell>
          <cell r="D6798" t="str">
            <v>PC</v>
          </cell>
          <cell r="E6798">
            <v>95.5</v>
          </cell>
          <cell r="F6798">
            <v>238.75</v>
          </cell>
        </row>
        <row r="6799">
          <cell r="A6799">
            <v>2633122</v>
          </cell>
          <cell r="B6799" t="str">
            <v>26-331-22</v>
          </cell>
          <cell r="C6799" t="str">
            <v xml:space="preserve">HBS FOOT SCREW 22 MM, SINGLE/STERILEP.  </v>
          </cell>
          <cell r="D6799" t="str">
            <v>PC</v>
          </cell>
          <cell r="E6799">
            <v>95.5</v>
          </cell>
          <cell r="F6799">
            <v>238.75</v>
          </cell>
        </row>
        <row r="6800">
          <cell r="A6800">
            <v>2633124</v>
          </cell>
          <cell r="B6800" t="str">
            <v>26-331-24</v>
          </cell>
          <cell r="C6800" t="str">
            <v xml:space="preserve">HBS FOOT SCREW 24 MM, SINGLE/STERILEP.  </v>
          </cell>
          <cell r="D6800" t="str">
            <v>PC</v>
          </cell>
          <cell r="E6800">
            <v>95.5</v>
          </cell>
          <cell r="F6800">
            <v>238.75</v>
          </cell>
        </row>
        <row r="6801">
          <cell r="A6801">
            <v>2633126</v>
          </cell>
          <cell r="B6801" t="str">
            <v>26-331-26</v>
          </cell>
          <cell r="C6801" t="str">
            <v xml:space="preserve">HBS FOOT SCREW 26 MM, SINGLE/STERILEP.  </v>
          </cell>
          <cell r="D6801" t="str">
            <v>PC</v>
          </cell>
          <cell r="E6801">
            <v>95.5</v>
          </cell>
          <cell r="F6801">
            <v>238.75</v>
          </cell>
        </row>
        <row r="6802">
          <cell r="A6802">
            <v>2633128</v>
          </cell>
          <cell r="B6802" t="str">
            <v>26-331-28</v>
          </cell>
          <cell r="C6802" t="str">
            <v xml:space="preserve">HBS FOOT SCREW 28 MM, SINGLE/STERILEP.  </v>
          </cell>
          <cell r="D6802" t="str">
            <v>PC</v>
          </cell>
          <cell r="E6802">
            <v>95.5</v>
          </cell>
          <cell r="F6802">
            <v>238.75</v>
          </cell>
        </row>
        <row r="6803">
          <cell r="A6803">
            <v>2633130</v>
          </cell>
          <cell r="B6803" t="str">
            <v>26-331-30</v>
          </cell>
          <cell r="C6803" t="str">
            <v xml:space="preserve">HBS FOOT SCREW 30 MM, SINGLE/STERILEP.  </v>
          </cell>
          <cell r="D6803" t="str">
            <v>PC</v>
          </cell>
          <cell r="E6803">
            <v>95.5</v>
          </cell>
          <cell r="F6803">
            <v>238.75</v>
          </cell>
        </row>
        <row r="6804">
          <cell r="A6804">
            <v>2633132</v>
          </cell>
          <cell r="B6804" t="str">
            <v>26-331-32</v>
          </cell>
          <cell r="C6804" t="str">
            <v xml:space="preserve">HBS FOOT SCREW 32 MM, SINGLE/STERILEP.  </v>
          </cell>
          <cell r="D6804" t="str">
            <v>PC</v>
          </cell>
          <cell r="E6804">
            <v>95.5</v>
          </cell>
          <cell r="F6804">
            <v>238.75</v>
          </cell>
        </row>
        <row r="6805">
          <cell r="A6805">
            <v>2633134</v>
          </cell>
          <cell r="B6805" t="str">
            <v>26-331-34</v>
          </cell>
          <cell r="C6805" t="str">
            <v xml:space="preserve">HBS FOOT SCREW 34 MM, SINGLE/STERILEP.  </v>
          </cell>
          <cell r="D6805" t="str">
            <v>PC</v>
          </cell>
          <cell r="E6805">
            <v>95.5</v>
          </cell>
          <cell r="F6805">
            <v>238.75</v>
          </cell>
        </row>
        <row r="6806">
          <cell r="A6806">
            <v>2633136</v>
          </cell>
          <cell r="B6806" t="str">
            <v>26-331-36</v>
          </cell>
          <cell r="C6806" t="str">
            <v xml:space="preserve">HBS FOOT SCREW 36 MM, SINGLE/STERILEP.  </v>
          </cell>
          <cell r="D6806" t="str">
            <v>PC</v>
          </cell>
          <cell r="E6806">
            <v>95.5</v>
          </cell>
          <cell r="F6806">
            <v>238.75</v>
          </cell>
        </row>
        <row r="6807">
          <cell r="A6807">
            <v>2633138</v>
          </cell>
          <cell r="B6807" t="str">
            <v>26-331-38</v>
          </cell>
          <cell r="C6807" t="str">
            <v xml:space="preserve">HBS FOOT SCREW 38 MM, SINGLE/STERILEP.  </v>
          </cell>
          <cell r="D6807" t="str">
            <v>PC</v>
          </cell>
          <cell r="E6807">
            <v>95.5</v>
          </cell>
          <cell r="F6807">
            <v>238.75</v>
          </cell>
        </row>
        <row r="6808">
          <cell r="A6808">
            <v>2633140</v>
          </cell>
          <cell r="B6808" t="str">
            <v>26-331-40</v>
          </cell>
          <cell r="C6808" t="str">
            <v xml:space="preserve">HBS FOOT SCREW 40 MM, SINGLE/STERILEP.  </v>
          </cell>
          <cell r="D6808" t="str">
            <v>PC</v>
          </cell>
          <cell r="E6808">
            <v>95.5</v>
          </cell>
          <cell r="F6808">
            <v>238.75</v>
          </cell>
        </row>
        <row r="6809">
          <cell r="A6809">
            <v>2635000</v>
          </cell>
          <cell r="B6809" t="str">
            <v>26-350-00</v>
          </cell>
          <cell r="C6809" t="str">
            <v xml:space="preserve">HBS GUIDE WIRE Ï 1 MM  125 MM           </v>
          </cell>
          <cell r="D6809">
            <v>10</v>
          </cell>
          <cell r="E6809">
            <v>79.2</v>
          </cell>
          <cell r="F6809">
            <v>198</v>
          </cell>
        </row>
        <row r="6810">
          <cell r="A6810">
            <v>2635001</v>
          </cell>
          <cell r="B6810" t="str">
            <v>26-350-01</v>
          </cell>
          <cell r="C6810" t="str">
            <v xml:space="preserve">HBS GUIDING HANDLE                      </v>
          </cell>
          <cell r="D6810" t="str">
            <v>PC</v>
          </cell>
          <cell r="E6810">
            <v>136.5</v>
          </cell>
          <cell r="F6810">
            <v>341.25</v>
          </cell>
        </row>
        <row r="6811">
          <cell r="A6811">
            <v>2635002</v>
          </cell>
          <cell r="B6811" t="str">
            <v>26-350-02</v>
          </cell>
          <cell r="C6811" t="str">
            <v xml:space="preserve">HBS-SLEEVE                              </v>
          </cell>
          <cell r="D6811" t="str">
            <v>PC</v>
          </cell>
          <cell r="E6811">
            <v>72.8</v>
          </cell>
          <cell r="F6811">
            <v>182</v>
          </cell>
        </row>
        <row r="6812">
          <cell r="A6812">
            <v>2635003</v>
          </cell>
          <cell r="B6812" t="str">
            <v>26-350-03</v>
          </cell>
          <cell r="C6812" t="str">
            <v xml:space="preserve">HBS INLAY FOR 26-350-01                 </v>
          </cell>
          <cell r="D6812" t="str">
            <v>PC</v>
          </cell>
          <cell r="E6812">
            <v>46.6</v>
          </cell>
          <cell r="F6812">
            <v>116.5</v>
          </cell>
        </row>
        <row r="6813">
          <cell r="A6813">
            <v>2635005</v>
          </cell>
          <cell r="B6813" t="str">
            <v>26-350-05</v>
          </cell>
          <cell r="C6813" t="str">
            <v xml:space="preserve">HBS REDUCTION SLEEVE FOR GUIDE WIRE     </v>
          </cell>
          <cell r="D6813" t="str">
            <v>PC</v>
          </cell>
          <cell r="E6813">
            <v>47.6</v>
          </cell>
          <cell r="F6813">
            <v>119</v>
          </cell>
        </row>
        <row r="6814">
          <cell r="A6814">
            <v>2635006</v>
          </cell>
          <cell r="B6814" t="str">
            <v>26-350-06</v>
          </cell>
          <cell r="C6814" t="str">
            <v>HBS MEASURING SLEEVE,OPT.SOFT TIS.PROTEC</v>
          </cell>
          <cell r="D6814" t="str">
            <v>PC</v>
          </cell>
          <cell r="E6814">
            <v>76.3</v>
          </cell>
          <cell r="F6814">
            <v>190.75</v>
          </cell>
        </row>
        <row r="6815">
          <cell r="A6815">
            <v>2635007</v>
          </cell>
          <cell r="B6815" t="str">
            <v>26-350-07</v>
          </cell>
          <cell r="C6815" t="str">
            <v xml:space="preserve">HBS MEASURING SLEEVE                    </v>
          </cell>
          <cell r="D6815" t="str">
            <v>PC</v>
          </cell>
          <cell r="E6815">
            <v>50.6</v>
          </cell>
          <cell r="F6815">
            <v>126.5</v>
          </cell>
        </row>
        <row r="6816">
          <cell r="A6816">
            <v>2635008</v>
          </cell>
          <cell r="B6816" t="str">
            <v>26-350-08</v>
          </cell>
          <cell r="C6816" t="str">
            <v xml:space="preserve">HBS-CORTICAL DRILL                      </v>
          </cell>
          <cell r="D6816" t="str">
            <v>PC</v>
          </cell>
          <cell r="E6816">
            <v>62.1</v>
          </cell>
          <cell r="F6816">
            <v>155.25</v>
          </cell>
        </row>
        <row r="6817">
          <cell r="A6817">
            <v>2635009</v>
          </cell>
          <cell r="B6817" t="str">
            <v>26-350-09</v>
          </cell>
          <cell r="C6817" t="str">
            <v xml:space="preserve">HBS DRILL CANNULATED                    </v>
          </cell>
          <cell r="D6817" t="str">
            <v>PC</v>
          </cell>
          <cell r="E6817">
            <v>173</v>
          </cell>
          <cell r="F6817">
            <v>432.5</v>
          </cell>
        </row>
        <row r="6818">
          <cell r="A6818">
            <v>2635010</v>
          </cell>
          <cell r="B6818" t="str">
            <v>26-350-10</v>
          </cell>
          <cell r="C6818" t="str">
            <v xml:space="preserve">HBS DRILL BIT BLADE, SINGLE             </v>
          </cell>
          <cell r="D6818" t="str">
            <v>PC</v>
          </cell>
          <cell r="E6818">
            <v>36.1</v>
          </cell>
          <cell r="F6818">
            <v>90.25</v>
          </cell>
        </row>
        <row r="6819">
          <cell r="A6819">
            <v>2635011</v>
          </cell>
          <cell r="B6819" t="str">
            <v>26-350-11</v>
          </cell>
          <cell r="C6819" t="str">
            <v xml:space="preserve">HBS HANDLE FOR DRILL 26-350-09          </v>
          </cell>
          <cell r="D6819" t="str">
            <v>PC</v>
          </cell>
          <cell r="E6819">
            <v>192.5</v>
          </cell>
          <cell r="F6819">
            <v>481.25</v>
          </cell>
        </row>
        <row r="6820">
          <cell r="A6820">
            <v>2635012</v>
          </cell>
          <cell r="B6820" t="str">
            <v>26-350-12</v>
          </cell>
          <cell r="C6820" t="str">
            <v xml:space="preserve">HBS KNURLED NUT F. DRILL BIT, SINGLE    </v>
          </cell>
          <cell r="D6820" t="str">
            <v>PC</v>
          </cell>
          <cell r="E6820">
            <v>124</v>
          </cell>
          <cell r="F6820">
            <v>310</v>
          </cell>
        </row>
        <row r="6821">
          <cell r="A6821">
            <v>2635013</v>
          </cell>
          <cell r="B6821" t="str">
            <v>26-350-13</v>
          </cell>
          <cell r="C6821" t="str">
            <v xml:space="preserve">HBS TAP 1,25 FOR STANDARD COMPRESSION   </v>
          </cell>
          <cell r="D6821" t="str">
            <v>PC</v>
          </cell>
          <cell r="E6821">
            <v>182.5</v>
          </cell>
          <cell r="F6821">
            <v>456.25</v>
          </cell>
        </row>
        <row r="6822">
          <cell r="A6822">
            <v>2635014</v>
          </cell>
          <cell r="B6822" t="str">
            <v>26-350-14</v>
          </cell>
          <cell r="C6822" t="str">
            <v xml:space="preserve">HBS TAP, SINGLE, STANDARD COMPRESSION   </v>
          </cell>
          <cell r="D6822" t="str">
            <v>PC</v>
          </cell>
          <cell r="E6822">
            <v>61.4</v>
          </cell>
          <cell r="F6822">
            <v>153.5</v>
          </cell>
        </row>
        <row r="6823">
          <cell r="A6823">
            <v>2635015</v>
          </cell>
          <cell r="B6823" t="str">
            <v>26-350-15</v>
          </cell>
          <cell r="C6823" t="str">
            <v xml:space="preserve">HBS TAP 1,5 FOR HIGH COMPRESSION        </v>
          </cell>
          <cell r="D6823" t="str">
            <v>PC</v>
          </cell>
          <cell r="E6823">
            <v>182.5</v>
          </cell>
          <cell r="F6823">
            <v>456.25</v>
          </cell>
        </row>
        <row r="6824">
          <cell r="A6824">
            <v>2635016</v>
          </cell>
          <cell r="B6824" t="str">
            <v>26-350-16</v>
          </cell>
          <cell r="C6824" t="str">
            <v xml:space="preserve">HBS TAP, SINGLE, HIGH COMPRESSION       </v>
          </cell>
          <cell r="D6824" t="str">
            <v>PC</v>
          </cell>
          <cell r="E6824">
            <v>61.4</v>
          </cell>
          <cell r="F6824">
            <v>153.5</v>
          </cell>
        </row>
        <row r="6825">
          <cell r="A6825">
            <v>2635017</v>
          </cell>
          <cell r="B6825" t="str">
            <v>26-350-17</v>
          </cell>
          <cell r="C6825" t="str">
            <v xml:space="preserve">HBS T-DRIVE SCREWDRIVER T8              </v>
          </cell>
          <cell r="D6825" t="str">
            <v>PC</v>
          </cell>
          <cell r="E6825">
            <v>110</v>
          </cell>
          <cell r="F6825">
            <v>275</v>
          </cell>
        </row>
        <row r="6826">
          <cell r="A6826">
            <v>2635018</v>
          </cell>
          <cell r="B6826" t="str">
            <v>26-350-18</v>
          </cell>
          <cell r="C6826" t="str">
            <v xml:space="preserve">HBS DRILL BIT, SINGLE, AO-ATTACHMENT    </v>
          </cell>
          <cell r="D6826" t="str">
            <v>PC</v>
          </cell>
          <cell r="E6826">
            <v>36.1</v>
          </cell>
          <cell r="F6826">
            <v>90.25</v>
          </cell>
        </row>
        <row r="6827">
          <cell r="A6827">
            <v>2635019</v>
          </cell>
          <cell r="B6827" t="str">
            <v>26-350-19</v>
          </cell>
          <cell r="C6827" t="str">
            <v xml:space="preserve">HBS CLEANING WIRE                       </v>
          </cell>
          <cell r="D6827" t="str">
            <v>PC</v>
          </cell>
          <cell r="E6827">
            <v>62.1</v>
          </cell>
          <cell r="F6827">
            <v>155.25</v>
          </cell>
        </row>
        <row r="6828">
          <cell r="A6828">
            <v>2635100</v>
          </cell>
          <cell r="B6828" t="str">
            <v>26-351-00</v>
          </cell>
          <cell r="C6828" t="str">
            <v>HBS GUIDE WIRE WITHOUT THREAD 1MM 125 MM</v>
          </cell>
          <cell r="D6828">
            <v>10</v>
          </cell>
          <cell r="E6828">
            <v>59.4</v>
          </cell>
          <cell r="F6828">
            <v>148.5</v>
          </cell>
        </row>
        <row r="6829">
          <cell r="A6829">
            <v>2636005</v>
          </cell>
          <cell r="B6829" t="str">
            <v>26-360-05</v>
          </cell>
          <cell r="C6829" t="str">
            <v xml:space="preserve">HBS REDUCTION SLEEVE FOR JIG            </v>
          </cell>
          <cell r="D6829" t="str">
            <v>PC</v>
          </cell>
          <cell r="E6829">
            <v>52.2</v>
          </cell>
          <cell r="F6829">
            <v>130.5</v>
          </cell>
        </row>
        <row r="6830">
          <cell r="A6830">
            <v>2636009</v>
          </cell>
          <cell r="B6830" t="str">
            <v>26-360-09</v>
          </cell>
          <cell r="C6830" t="str">
            <v xml:space="preserve">HBS DRILL CANNULATED FOR JIG            </v>
          </cell>
          <cell r="D6830" t="str">
            <v>PC</v>
          </cell>
          <cell r="E6830">
            <v>147</v>
          </cell>
          <cell r="F6830">
            <v>367.5</v>
          </cell>
        </row>
        <row r="6831">
          <cell r="A6831">
            <v>2636017</v>
          </cell>
          <cell r="B6831" t="str">
            <v>26-360-17</v>
          </cell>
          <cell r="C6831" t="str">
            <v xml:space="preserve">HBS T-DRIVE SCREWDRIVER T8 FOR JIG      </v>
          </cell>
          <cell r="D6831" t="str">
            <v>PC</v>
          </cell>
          <cell r="E6831">
            <v>114.5</v>
          </cell>
          <cell r="F6831">
            <v>286.25</v>
          </cell>
        </row>
        <row r="6832">
          <cell r="A6832">
            <v>2637003</v>
          </cell>
          <cell r="B6832" t="str">
            <v>26-370-03</v>
          </cell>
          <cell r="C6832" t="str">
            <v xml:space="preserve">HBS MINI GUIDE FOR 26-350-01            </v>
          </cell>
          <cell r="D6832" t="str">
            <v>PC</v>
          </cell>
          <cell r="E6832">
            <v>51.4</v>
          </cell>
          <cell r="F6832">
            <v>128.5</v>
          </cell>
        </row>
        <row r="6833">
          <cell r="A6833">
            <v>2637009</v>
          </cell>
          <cell r="B6833" t="str">
            <v>26-370-09</v>
          </cell>
          <cell r="C6833" t="str">
            <v xml:space="preserve">HBS MINI DRILL                          </v>
          </cell>
          <cell r="D6833" t="str">
            <v>PC</v>
          </cell>
          <cell r="E6833">
            <v>139</v>
          </cell>
          <cell r="F6833">
            <v>347.5</v>
          </cell>
        </row>
        <row r="6834">
          <cell r="A6834">
            <v>2637013</v>
          </cell>
          <cell r="B6834" t="str">
            <v>26-370-13</v>
          </cell>
          <cell r="C6834" t="str">
            <v xml:space="preserve">HBS MINI TAP                            </v>
          </cell>
          <cell r="D6834" t="str">
            <v>PC</v>
          </cell>
          <cell r="E6834">
            <v>147.5</v>
          </cell>
          <cell r="F6834">
            <v>368.75</v>
          </cell>
        </row>
        <row r="6835">
          <cell r="A6835">
            <v>2637017</v>
          </cell>
          <cell r="B6835" t="str">
            <v>26-370-17</v>
          </cell>
          <cell r="C6835" t="str">
            <v xml:space="preserve">HBS MINI SCREWDRIVER T6                 </v>
          </cell>
          <cell r="D6835" t="str">
            <v>PC</v>
          </cell>
          <cell r="E6835">
            <v>102.5</v>
          </cell>
          <cell r="F6835">
            <v>256.25</v>
          </cell>
        </row>
        <row r="6836">
          <cell r="A6836">
            <v>2637500</v>
          </cell>
          <cell r="B6836" t="str">
            <v>26-375-00</v>
          </cell>
          <cell r="C6836" t="str">
            <v xml:space="preserve">HBS MINI-GUIDE WIRE, Ï 0,8 MM; 125MM    </v>
          </cell>
          <cell r="D6836">
            <v>10</v>
          </cell>
          <cell r="E6836">
            <v>56.8</v>
          </cell>
          <cell r="F6836">
            <v>142</v>
          </cell>
        </row>
        <row r="6837">
          <cell r="A6837">
            <v>2637505</v>
          </cell>
          <cell r="B6837" t="str">
            <v>26-375-05</v>
          </cell>
          <cell r="C6837" t="str">
            <v xml:space="preserve">HBS MINI-REDUCTION SLEEVE               </v>
          </cell>
          <cell r="D6837" t="str">
            <v>PC</v>
          </cell>
          <cell r="E6837">
            <v>36.200000000000003</v>
          </cell>
          <cell r="F6837">
            <v>90.5</v>
          </cell>
        </row>
        <row r="6838">
          <cell r="A6838">
            <v>2637506</v>
          </cell>
          <cell r="B6838" t="str">
            <v>26-375-06</v>
          </cell>
          <cell r="C6838" t="str">
            <v xml:space="preserve">HBS MINI DRILL BIT, CANNULATED          </v>
          </cell>
          <cell r="D6838" t="str">
            <v>PC</v>
          </cell>
          <cell r="E6838">
            <v>173</v>
          </cell>
          <cell r="F6838">
            <v>432.5</v>
          </cell>
        </row>
        <row r="6839">
          <cell r="A6839">
            <v>2637509</v>
          </cell>
          <cell r="B6839" t="str">
            <v>26-375-09</v>
          </cell>
          <cell r="C6839" t="str">
            <v xml:space="preserve">HBS MINI CORTICAL DRILL BIT             </v>
          </cell>
          <cell r="D6839" t="str">
            <v>PC</v>
          </cell>
          <cell r="E6839">
            <v>57.8</v>
          </cell>
          <cell r="F6839">
            <v>144.5</v>
          </cell>
        </row>
        <row r="6840">
          <cell r="A6840">
            <v>2637510</v>
          </cell>
          <cell r="B6840" t="str">
            <v>26-375-10</v>
          </cell>
          <cell r="C6840" t="str">
            <v xml:space="preserve">HBS MINI DRILL BIT, SINGLE              </v>
          </cell>
          <cell r="D6840" t="str">
            <v>PC</v>
          </cell>
          <cell r="E6840">
            <v>36.1</v>
          </cell>
          <cell r="F6840">
            <v>90.25</v>
          </cell>
        </row>
        <row r="6841">
          <cell r="A6841">
            <v>2637512</v>
          </cell>
          <cell r="B6841" t="str">
            <v>26-375-12</v>
          </cell>
          <cell r="C6841" t="str">
            <v>HBS MINI-KNURLED NUT F. DRILLBIT, SINGLE</v>
          </cell>
          <cell r="D6841" t="str">
            <v>PC</v>
          </cell>
          <cell r="E6841">
            <v>120.5</v>
          </cell>
          <cell r="F6841">
            <v>301.25</v>
          </cell>
        </row>
        <row r="6842">
          <cell r="A6842">
            <v>2637517</v>
          </cell>
          <cell r="B6842" t="str">
            <v>26-375-17</v>
          </cell>
          <cell r="C6842" t="str">
            <v xml:space="preserve">HBS MINI-SCREWDRIVER, CANNULATED        </v>
          </cell>
          <cell r="D6842" t="str">
            <v>PC</v>
          </cell>
          <cell r="E6842">
            <v>101.5</v>
          </cell>
          <cell r="F6842">
            <v>253.75</v>
          </cell>
        </row>
        <row r="6843">
          <cell r="A6843">
            <v>2637519</v>
          </cell>
          <cell r="B6843" t="str">
            <v>26-375-19</v>
          </cell>
          <cell r="C6843" t="str">
            <v xml:space="preserve">HBS MINI-CLEANING WIRE                  </v>
          </cell>
          <cell r="D6843" t="str">
            <v>PC</v>
          </cell>
          <cell r="E6843">
            <v>52.9</v>
          </cell>
          <cell r="F6843">
            <v>132.25</v>
          </cell>
        </row>
        <row r="6844">
          <cell r="A6844">
            <v>2638003</v>
          </cell>
          <cell r="B6844" t="str">
            <v>26-380-03</v>
          </cell>
          <cell r="C6844" t="str">
            <v xml:space="preserve">HBS-FOOT INLAY FOR 26-350-01            </v>
          </cell>
          <cell r="D6844" t="str">
            <v>PC</v>
          </cell>
          <cell r="E6844">
            <v>58.8</v>
          </cell>
          <cell r="F6844">
            <v>147</v>
          </cell>
        </row>
        <row r="6845">
          <cell r="A6845">
            <v>2638005</v>
          </cell>
          <cell r="B6845" t="str">
            <v>26-380-05</v>
          </cell>
          <cell r="C6845" t="str">
            <v xml:space="preserve">HBS-FOOT REDUCTION SLEEVE               </v>
          </cell>
          <cell r="D6845" t="str">
            <v>PC</v>
          </cell>
          <cell r="E6845">
            <v>60</v>
          </cell>
          <cell r="F6845">
            <v>150</v>
          </cell>
        </row>
        <row r="6846">
          <cell r="A6846">
            <v>2638007</v>
          </cell>
          <cell r="B6846" t="str">
            <v>26-380-07</v>
          </cell>
          <cell r="C6846" t="str">
            <v xml:space="preserve">HBS-FOOT MEASURING SLEEVE               </v>
          </cell>
          <cell r="D6846" t="str">
            <v>PC</v>
          </cell>
          <cell r="E6846">
            <v>63.5</v>
          </cell>
          <cell r="F6846">
            <v>158.75</v>
          </cell>
        </row>
        <row r="6847">
          <cell r="A6847">
            <v>2638009</v>
          </cell>
          <cell r="B6847" t="str">
            <v>26-380-09</v>
          </cell>
          <cell r="C6847" t="str">
            <v xml:space="preserve">HBS-FOOT DRILL                          </v>
          </cell>
          <cell r="D6847" t="str">
            <v>PC</v>
          </cell>
          <cell r="E6847">
            <v>230.5</v>
          </cell>
          <cell r="F6847">
            <v>576.25</v>
          </cell>
        </row>
        <row r="6848">
          <cell r="A6848">
            <v>2638010</v>
          </cell>
          <cell r="B6848" t="str">
            <v>26-380-10</v>
          </cell>
          <cell r="C6848" t="str">
            <v xml:space="preserve">HBS-FOOT DRILL BIT BLADE, SINGLE        </v>
          </cell>
          <cell r="D6848" t="str">
            <v>PC</v>
          </cell>
          <cell r="E6848">
            <v>42.2</v>
          </cell>
          <cell r="F6848">
            <v>105.5</v>
          </cell>
        </row>
        <row r="6849">
          <cell r="A6849">
            <v>2638013</v>
          </cell>
          <cell r="B6849" t="str">
            <v>26-380-13</v>
          </cell>
          <cell r="C6849" t="str">
            <v xml:space="preserve">HBS-FOOT TAP                            </v>
          </cell>
          <cell r="D6849" t="str">
            <v>PC</v>
          </cell>
          <cell r="E6849">
            <v>241</v>
          </cell>
          <cell r="F6849">
            <v>602.5</v>
          </cell>
        </row>
        <row r="6850">
          <cell r="A6850">
            <v>2638017</v>
          </cell>
          <cell r="B6850" t="str">
            <v>26-380-17</v>
          </cell>
          <cell r="C6850" t="str">
            <v xml:space="preserve">HBS-FOOT T-DRIVE SCREWDRIVER, T8        </v>
          </cell>
          <cell r="D6850" t="str">
            <v>PC</v>
          </cell>
          <cell r="E6850">
            <v>132</v>
          </cell>
          <cell r="F6850">
            <v>330</v>
          </cell>
        </row>
        <row r="6851">
          <cell r="A6851">
            <v>2640112</v>
          </cell>
          <cell r="B6851" t="str">
            <v>26-401-12</v>
          </cell>
          <cell r="C6851" t="str">
            <v xml:space="preserve">MULTIDIR. LOCKING CAN. PIN  2,0/12MM    </v>
          </cell>
          <cell r="D6851" t="str">
            <v>PC</v>
          </cell>
          <cell r="E6851">
            <v>14.49</v>
          </cell>
          <cell r="F6851">
            <v>36.225000000000001</v>
          </cell>
        </row>
        <row r="6852">
          <cell r="A6852">
            <v>2640114</v>
          </cell>
          <cell r="B6852" t="str">
            <v>26-401-14</v>
          </cell>
          <cell r="C6852" t="str">
            <v xml:space="preserve">MULTIDIR. LOCKING CAN. PIN  2,0/14MM    </v>
          </cell>
          <cell r="D6852" t="str">
            <v>PC</v>
          </cell>
          <cell r="E6852">
            <v>14.49</v>
          </cell>
          <cell r="F6852">
            <v>36.225000000000001</v>
          </cell>
        </row>
        <row r="6853">
          <cell r="A6853">
            <v>2640116</v>
          </cell>
          <cell r="B6853" t="str">
            <v>26-401-16</v>
          </cell>
          <cell r="C6853" t="str">
            <v xml:space="preserve">MULTIDIR. LOCKING CAN. PIN  2,0/16MM    </v>
          </cell>
          <cell r="D6853" t="str">
            <v>PC</v>
          </cell>
          <cell r="E6853">
            <v>14.49</v>
          </cell>
          <cell r="F6853">
            <v>36.225000000000001</v>
          </cell>
        </row>
        <row r="6854">
          <cell r="A6854">
            <v>2640118</v>
          </cell>
          <cell r="B6854" t="str">
            <v>26-401-18</v>
          </cell>
          <cell r="C6854" t="str">
            <v xml:space="preserve">MULTIDIR. LOCKING CAN. PIN  2,0/18MM    </v>
          </cell>
          <cell r="D6854" t="str">
            <v>PC</v>
          </cell>
          <cell r="E6854">
            <v>14.49</v>
          </cell>
          <cell r="F6854">
            <v>36.225000000000001</v>
          </cell>
        </row>
        <row r="6855">
          <cell r="A6855">
            <v>2640120</v>
          </cell>
          <cell r="B6855" t="str">
            <v>26-401-20</v>
          </cell>
          <cell r="C6855" t="str">
            <v xml:space="preserve">MULTIDIR. LOCKING CAN. PIN  2,0/20MM    </v>
          </cell>
          <cell r="D6855" t="str">
            <v>PC</v>
          </cell>
          <cell r="E6855">
            <v>14.49</v>
          </cell>
          <cell r="F6855">
            <v>36.225000000000001</v>
          </cell>
        </row>
        <row r="6856">
          <cell r="A6856">
            <v>2640122</v>
          </cell>
          <cell r="B6856" t="str">
            <v>26-401-22</v>
          </cell>
          <cell r="C6856" t="str">
            <v xml:space="preserve">MULTIDIR. LOCKING CAN. PIN  2,0/22MM    </v>
          </cell>
          <cell r="D6856" t="str">
            <v>PC</v>
          </cell>
          <cell r="E6856">
            <v>14.49</v>
          </cell>
          <cell r="F6856">
            <v>36.225000000000001</v>
          </cell>
        </row>
        <row r="6857">
          <cell r="A6857">
            <v>2640124</v>
          </cell>
          <cell r="B6857" t="str">
            <v>26-401-24</v>
          </cell>
          <cell r="C6857" t="str">
            <v xml:space="preserve">MULTIDIR. LOCKING CAN. PIN  2,0/24MM    </v>
          </cell>
          <cell r="D6857" t="str">
            <v>PC</v>
          </cell>
          <cell r="E6857">
            <v>14.49</v>
          </cell>
          <cell r="F6857">
            <v>36.225000000000001</v>
          </cell>
        </row>
        <row r="6858">
          <cell r="A6858">
            <v>2640126</v>
          </cell>
          <cell r="B6858" t="str">
            <v>26-401-26</v>
          </cell>
          <cell r="C6858" t="str">
            <v xml:space="preserve">MULTIDIR. LOCKING CAN. PIN  2,0/26MM    </v>
          </cell>
          <cell r="D6858" t="str">
            <v>PC</v>
          </cell>
          <cell r="E6858">
            <v>14.49</v>
          </cell>
          <cell r="F6858">
            <v>36.225000000000001</v>
          </cell>
        </row>
        <row r="6859">
          <cell r="A6859">
            <v>2640128</v>
          </cell>
          <cell r="B6859" t="str">
            <v>26-401-28</v>
          </cell>
          <cell r="C6859" t="str">
            <v xml:space="preserve">MULTIDIR. LOCKING CAN. PIN  2,0/28MM    </v>
          </cell>
          <cell r="D6859" t="str">
            <v>PC</v>
          </cell>
          <cell r="E6859">
            <v>14.49</v>
          </cell>
          <cell r="F6859">
            <v>36.225000000000001</v>
          </cell>
        </row>
        <row r="6860">
          <cell r="A6860">
            <v>2640130</v>
          </cell>
          <cell r="B6860" t="str">
            <v>26-401-30</v>
          </cell>
          <cell r="C6860" t="str">
            <v xml:space="preserve">MULTIDIR. LOCKING CAN. PIN  2,0/30MM    </v>
          </cell>
          <cell r="D6860" t="str">
            <v>PC</v>
          </cell>
          <cell r="E6860">
            <v>14.49</v>
          </cell>
          <cell r="F6860">
            <v>36.225000000000001</v>
          </cell>
        </row>
        <row r="6861">
          <cell r="A6861">
            <v>2640132</v>
          </cell>
          <cell r="B6861" t="str">
            <v>26-401-32</v>
          </cell>
          <cell r="C6861" t="str">
            <v xml:space="preserve">MULTIDIR. LOCKING CAN. PIN  2,0/32MM    </v>
          </cell>
          <cell r="D6861" t="str">
            <v>PC</v>
          </cell>
          <cell r="E6861">
            <v>14.49</v>
          </cell>
          <cell r="F6861">
            <v>36.225000000000001</v>
          </cell>
        </row>
        <row r="6862">
          <cell r="A6862">
            <v>2640134</v>
          </cell>
          <cell r="B6862" t="str">
            <v>26-401-34</v>
          </cell>
          <cell r="C6862" t="str">
            <v xml:space="preserve">MULTIDIR. LOCKING CAN. PIN  2,0/34MM    </v>
          </cell>
          <cell r="D6862" t="str">
            <v>PC</v>
          </cell>
          <cell r="E6862">
            <v>14.49</v>
          </cell>
          <cell r="F6862">
            <v>36.225000000000001</v>
          </cell>
        </row>
        <row r="6863">
          <cell r="A6863">
            <v>2640136</v>
          </cell>
          <cell r="B6863" t="str">
            <v>26-401-36</v>
          </cell>
          <cell r="C6863" t="str">
            <v xml:space="preserve">MULTIDIR. LOCKING CAN. PIN  2,0/36MM    </v>
          </cell>
          <cell r="D6863" t="str">
            <v>PC</v>
          </cell>
          <cell r="E6863">
            <v>14.49</v>
          </cell>
          <cell r="F6863">
            <v>36.225000000000001</v>
          </cell>
        </row>
        <row r="6864">
          <cell r="A6864">
            <v>2640214</v>
          </cell>
          <cell r="B6864" t="str">
            <v>26-402-14</v>
          </cell>
          <cell r="C6864" t="str">
            <v xml:space="preserve">MULTIDIR. LOCKING CAN. SCREW Ï2,7/14MM  </v>
          </cell>
          <cell r="D6864" t="str">
            <v>PC</v>
          </cell>
          <cell r="E6864">
            <v>17.73</v>
          </cell>
          <cell r="F6864">
            <v>44.325000000000003</v>
          </cell>
        </row>
        <row r="6865">
          <cell r="A6865">
            <v>2640216</v>
          </cell>
          <cell r="B6865" t="str">
            <v>26-402-16</v>
          </cell>
          <cell r="C6865" t="str">
            <v xml:space="preserve">MULTIDIR. LOCKING CAN. SCREW Ï2,7/16MM  </v>
          </cell>
          <cell r="D6865" t="str">
            <v>PC</v>
          </cell>
          <cell r="E6865">
            <v>17.73</v>
          </cell>
          <cell r="F6865">
            <v>44.325000000000003</v>
          </cell>
        </row>
        <row r="6866">
          <cell r="A6866">
            <v>2640218</v>
          </cell>
          <cell r="B6866" t="str">
            <v>26-402-18</v>
          </cell>
          <cell r="C6866" t="str">
            <v xml:space="preserve">MULTIDIR. LOCKING CAN. SCREW Ï2,7/18MM  </v>
          </cell>
          <cell r="D6866" t="str">
            <v>PC</v>
          </cell>
          <cell r="E6866">
            <v>17.73</v>
          </cell>
          <cell r="F6866">
            <v>44.325000000000003</v>
          </cell>
        </row>
        <row r="6867">
          <cell r="A6867">
            <v>2640220</v>
          </cell>
          <cell r="B6867" t="str">
            <v>26-402-20</v>
          </cell>
          <cell r="C6867" t="str">
            <v xml:space="preserve">MULTIDIR. LOCKING CAN. SCREW Ï2,7/20MM  </v>
          </cell>
          <cell r="D6867" t="str">
            <v>PC</v>
          </cell>
          <cell r="E6867">
            <v>17.73</v>
          </cell>
          <cell r="F6867">
            <v>44.325000000000003</v>
          </cell>
        </row>
        <row r="6868">
          <cell r="A6868">
            <v>2640222</v>
          </cell>
          <cell r="B6868" t="str">
            <v>26-402-22</v>
          </cell>
          <cell r="C6868" t="str">
            <v xml:space="preserve">MULTIDIR. LOCKING CAN. SCREW Ï2,7/22MM  </v>
          </cell>
          <cell r="D6868" t="str">
            <v>PC</v>
          </cell>
          <cell r="E6868">
            <v>17.73</v>
          </cell>
          <cell r="F6868">
            <v>44.325000000000003</v>
          </cell>
        </row>
        <row r="6869">
          <cell r="A6869">
            <v>2640224</v>
          </cell>
          <cell r="B6869" t="str">
            <v>26-402-24</v>
          </cell>
          <cell r="C6869" t="str">
            <v xml:space="preserve">MULTIDIR. LOCKING CAN. SCREW Ï2,7/24MM  </v>
          </cell>
          <cell r="D6869" t="str">
            <v>PC</v>
          </cell>
          <cell r="E6869">
            <v>17.73</v>
          </cell>
          <cell r="F6869">
            <v>44.325000000000003</v>
          </cell>
        </row>
        <row r="6870">
          <cell r="A6870">
            <v>2640226</v>
          </cell>
          <cell r="B6870" t="str">
            <v>26-402-26</v>
          </cell>
          <cell r="C6870" t="str">
            <v xml:space="preserve">MULTIDIR. LOCKING CAN. SCREW Ï2,7/26MM  </v>
          </cell>
          <cell r="D6870" t="str">
            <v>PC</v>
          </cell>
          <cell r="E6870">
            <v>17.73</v>
          </cell>
          <cell r="F6870">
            <v>44.325000000000003</v>
          </cell>
        </row>
        <row r="6871">
          <cell r="A6871">
            <v>2640228</v>
          </cell>
          <cell r="B6871" t="str">
            <v>26-402-28</v>
          </cell>
          <cell r="C6871" t="str">
            <v xml:space="preserve">MULTIDIR. LOCKING CAN. SCREW Ï2,7/28MM  </v>
          </cell>
          <cell r="D6871" t="str">
            <v>PC</v>
          </cell>
          <cell r="E6871">
            <v>17.73</v>
          </cell>
          <cell r="F6871">
            <v>44.325000000000003</v>
          </cell>
        </row>
        <row r="6872">
          <cell r="A6872">
            <v>2640230</v>
          </cell>
          <cell r="B6872" t="str">
            <v>26-402-30</v>
          </cell>
          <cell r="C6872" t="str">
            <v xml:space="preserve">MULTIDIR. LOCKING CAN. SCREW Ï2,7/30MM  </v>
          </cell>
          <cell r="D6872" t="str">
            <v>PC</v>
          </cell>
          <cell r="E6872">
            <v>17.73</v>
          </cell>
          <cell r="F6872">
            <v>44.325000000000003</v>
          </cell>
        </row>
        <row r="6873">
          <cell r="A6873">
            <v>2640232</v>
          </cell>
          <cell r="B6873" t="str">
            <v>26-402-32</v>
          </cell>
          <cell r="C6873" t="str">
            <v xml:space="preserve">MULTIDIR. LOCKING CAN. SCREW Ï2,7/32MM  </v>
          </cell>
          <cell r="D6873" t="str">
            <v>PC</v>
          </cell>
          <cell r="E6873">
            <v>17.73</v>
          </cell>
          <cell r="F6873">
            <v>44.325000000000003</v>
          </cell>
        </row>
        <row r="6874">
          <cell r="A6874">
            <v>2640234</v>
          </cell>
          <cell r="B6874" t="str">
            <v>26-402-34</v>
          </cell>
          <cell r="C6874" t="str">
            <v xml:space="preserve">MULTIDIR. LOCKING CAN. SCREW Ï2,7/34MM  </v>
          </cell>
          <cell r="D6874" t="str">
            <v>PC</v>
          </cell>
          <cell r="E6874">
            <v>17.73</v>
          </cell>
          <cell r="F6874">
            <v>44.325000000000003</v>
          </cell>
        </row>
        <row r="6875">
          <cell r="A6875">
            <v>2640236</v>
          </cell>
          <cell r="B6875" t="str">
            <v>26-402-36</v>
          </cell>
          <cell r="C6875" t="str">
            <v xml:space="preserve">MULTIDIR. LOCKING CAN. SCREW Ï2,7/36MM  </v>
          </cell>
          <cell r="D6875" t="str">
            <v>PC</v>
          </cell>
          <cell r="E6875">
            <v>17.73</v>
          </cell>
          <cell r="F6875">
            <v>44.325000000000003</v>
          </cell>
        </row>
        <row r="6876">
          <cell r="A6876">
            <v>2640414</v>
          </cell>
          <cell r="B6876" t="str">
            <v>26-404-14</v>
          </cell>
          <cell r="C6876" t="str">
            <v xml:space="preserve">MULTIDIR. LOCKING CAN. SCREW Ï3,5/14MM  </v>
          </cell>
          <cell r="D6876" t="str">
            <v>PC</v>
          </cell>
          <cell r="E6876">
            <v>17.73</v>
          </cell>
          <cell r="F6876">
            <v>44.325000000000003</v>
          </cell>
        </row>
        <row r="6877">
          <cell r="A6877">
            <v>2640416</v>
          </cell>
          <cell r="B6877" t="str">
            <v>26-404-16</v>
          </cell>
          <cell r="C6877" t="str">
            <v xml:space="preserve">MULTIDIR. LOCKING CAN. SCREW Ï3,5/16MM  </v>
          </cell>
          <cell r="D6877" t="str">
            <v>PC</v>
          </cell>
          <cell r="E6877">
            <v>17.73</v>
          </cell>
          <cell r="F6877">
            <v>44.325000000000003</v>
          </cell>
        </row>
        <row r="6878">
          <cell r="A6878">
            <v>2640418</v>
          </cell>
          <cell r="B6878" t="str">
            <v>26-404-18</v>
          </cell>
          <cell r="C6878" t="str">
            <v xml:space="preserve">MULTIDIR. LOCKING CAN. SCREW Ï3,5/18MM  </v>
          </cell>
          <cell r="D6878" t="str">
            <v>PC</v>
          </cell>
          <cell r="E6878">
            <v>17.73</v>
          </cell>
          <cell r="F6878">
            <v>44.325000000000003</v>
          </cell>
        </row>
        <row r="6879">
          <cell r="A6879">
            <v>2640420</v>
          </cell>
          <cell r="B6879" t="str">
            <v>26-404-20</v>
          </cell>
          <cell r="C6879" t="str">
            <v xml:space="preserve">MULTIDIR. LOCKING CAN. SCREW Ï3,5/20MM  </v>
          </cell>
          <cell r="D6879" t="str">
            <v>PC</v>
          </cell>
          <cell r="E6879">
            <v>17.73</v>
          </cell>
          <cell r="F6879">
            <v>44.325000000000003</v>
          </cell>
        </row>
        <row r="6880">
          <cell r="A6880">
            <v>2640422</v>
          </cell>
          <cell r="B6880" t="str">
            <v>26-404-22</v>
          </cell>
          <cell r="C6880" t="str">
            <v xml:space="preserve">MULTIDIR. LOCKING CAN. SCREW Ï3,5/22MM  </v>
          </cell>
          <cell r="D6880" t="str">
            <v>PC</v>
          </cell>
          <cell r="E6880">
            <v>17.73</v>
          </cell>
          <cell r="F6880">
            <v>44.325000000000003</v>
          </cell>
        </row>
        <row r="6881">
          <cell r="A6881">
            <v>2640424</v>
          </cell>
          <cell r="B6881" t="str">
            <v>26-404-24</v>
          </cell>
          <cell r="C6881" t="str">
            <v xml:space="preserve">MULTIDIR. LOCKING CAN. SCREW Ï3,5/24MM  </v>
          </cell>
          <cell r="D6881" t="str">
            <v>PC</v>
          </cell>
          <cell r="E6881">
            <v>17.73</v>
          </cell>
          <cell r="F6881">
            <v>44.325000000000003</v>
          </cell>
        </row>
        <row r="6882">
          <cell r="A6882">
            <v>2640426</v>
          </cell>
          <cell r="B6882" t="str">
            <v>26-404-26</v>
          </cell>
          <cell r="C6882" t="str">
            <v xml:space="preserve">MULTIDIR. LOCKING CAN. SCREW Ï3,5/26MM  </v>
          </cell>
          <cell r="D6882" t="str">
            <v>PC</v>
          </cell>
          <cell r="E6882">
            <v>17.73</v>
          </cell>
          <cell r="F6882">
            <v>44.325000000000003</v>
          </cell>
        </row>
        <row r="6883">
          <cell r="A6883">
            <v>2640428</v>
          </cell>
          <cell r="B6883" t="str">
            <v>26-404-28</v>
          </cell>
          <cell r="C6883" t="str">
            <v xml:space="preserve">MULTIDIR. LOCKING CAN. SCREW Ï3,5/28MM  </v>
          </cell>
          <cell r="D6883" t="str">
            <v>PC</v>
          </cell>
          <cell r="E6883">
            <v>17.73</v>
          </cell>
          <cell r="F6883">
            <v>44.325000000000003</v>
          </cell>
        </row>
        <row r="6884">
          <cell r="A6884">
            <v>2640430</v>
          </cell>
          <cell r="B6884" t="str">
            <v>26-404-30</v>
          </cell>
          <cell r="C6884" t="str">
            <v xml:space="preserve">MULTIDIR. LOCKING CAN. SCREW Ï3,5/30MM  </v>
          </cell>
          <cell r="D6884" t="str">
            <v>PC</v>
          </cell>
          <cell r="E6884">
            <v>17.73</v>
          </cell>
          <cell r="F6884">
            <v>44.325000000000003</v>
          </cell>
        </row>
        <row r="6885">
          <cell r="A6885">
            <v>2640432</v>
          </cell>
          <cell r="B6885" t="str">
            <v>26-404-32</v>
          </cell>
          <cell r="C6885" t="str">
            <v xml:space="preserve">MULTIDIR. LOCKING CAN. SCREW Ï3,5/32MM  </v>
          </cell>
          <cell r="D6885" t="str">
            <v>PC</v>
          </cell>
          <cell r="E6885">
            <v>17.73</v>
          </cell>
          <cell r="F6885">
            <v>44.325000000000003</v>
          </cell>
        </row>
        <row r="6886">
          <cell r="A6886">
            <v>2640434</v>
          </cell>
          <cell r="B6886" t="str">
            <v>26-404-34</v>
          </cell>
          <cell r="C6886" t="str">
            <v xml:space="preserve">MULTIDIR. LOCKING CAN. SCREW Ï3,5/34MM  </v>
          </cell>
          <cell r="D6886" t="str">
            <v>PC</v>
          </cell>
          <cell r="E6886">
            <v>17.73</v>
          </cell>
          <cell r="F6886">
            <v>44.325000000000003</v>
          </cell>
        </row>
        <row r="6887">
          <cell r="A6887">
            <v>2640436</v>
          </cell>
          <cell r="B6887" t="str">
            <v>26-404-36</v>
          </cell>
          <cell r="C6887" t="str">
            <v xml:space="preserve">MULTIDIR. LOCKING CAN. SCREW Ï3,5/36MM  </v>
          </cell>
          <cell r="D6887" t="str">
            <v>PC</v>
          </cell>
          <cell r="E6887">
            <v>17.73</v>
          </cell>
          <cell r="F6887">
            <v>44.325000000000003</v>
          </cell>
        </row>
        <row r="6888">
          <cell r="A6888">
            <v>2642310</v>
          </cell>
          <cell r="B6888" t="str">
            <v>26-423-10</v>
          </cell>
          <cell r="C6888" t="str">
            <v xml:space="preserve">CANNULATED SCREW Ï 2,3 MM; 10MM         </v>
          </cell>
          <cell r="D6888" t="str">
            <v>PC</v>
          </cell>
          <cell r="E6888">
            <v>36.299999999999997</v>
          </cell>
          <cell r="F6888">
            <v>90.75</v>
          </cell>
        </row>
        <row r="6889">
          <cell r="A6889">
            <v>2642311</v>
          </cell>
          <cell r="B6889" t="str">
            <v>26-423-11</v>
          </cell>
          <cell r="C6889" t="str">
            <v xml:space="preserve">CANNULATED SCREW Ï 2,3 MM; 11MM         </v>
          </cell>
          <cell r="D6889" t="str">
            <v>PC</v>
          </cell>
          <cell r="E6889">
            <v>36.299999999999997</v>
          </cell>
          <cell r="F6889">
            <v>90.75</v>
          </cell>
        </row>
        <row r="6890">
          <cell r="A6890">
            <v>2642312</v>
          </cell>
          <cell r="B6890" t="str">
            <v>26-423-12</v>
          </cell>
          <cell r="C6890" t="str">
            <v xml:space="preserve">CANNULATED SCREW Ï 2,3 MM; 12MM         </v>
          </cell>
          <cell r="D6890" t="str">
            <v>PC</v>
          </cell>
          <cell r="E6890">
            <v>36.299999999999997</v>
          </cell>
          <cell r="F6890">
            <v>90.75</v>
          </cell>
        </row>
        <row r="6891">
          <cell r="A6891">
            <v>2642313</v>
          </cell>
          <cell r="B6891" t="str">
            <v>26-423-13</v>
          </cell>
          <cell r="C6891" t="str">
            <v xml:space="preserve">CANNULATED SCREW Ï 2,3 MM; 13MM         </v>
          </cell>
          <cell r="D6891" t="str">
            <v>PC</v>
          </cell>
          <cell r="E6891">
            <v>36.299999999999997</v>
          </cell>
          <cell r="F6891">
            <v>90.75</v>
          </cell>
        </row>
        <row r="6892">
          <cell r="A6892">
            <v>2642314</v>
          </cell>
          <cell r="B6892" t="str">
            <v>26-423-14</v>
          </cell>
          <cell r="C6892" t="str">
            <v xml:space="preserve">CANNULATED SCREW Ï 2,3 MM; 14MM         </v>
          </cell>
          <cell r="D6892" t="str">
            <v>PC</v>
          </cell>
          <cell r="E6892">
            <v>36.299999999999997</v>
          </cell>
          <cell r="F6892">
            <v>90.75</v>
          </cell>
        </row>
        <row r="6893">
          <cell r="A6893">
            <v>2642315</v>
          </cell>
          <cell r="B6893" t="str">
            <v>26-423-15</v>
          </cell>
          <cell r="C6893" t="str">
            <v xml:space="preserve">CANNULATED SCREW Ï 2,3 MM; 15MM         </v>
          </cell>
          <cell r="D6893" t="str">
            <v>PC</v>
          </cell>
          <cell r="E6893">
            <v>36.299999999999997</v>
          </cell>
          <cell r="F6893">
            <v>90.75</v>
          </cell>
        </row>
        <row r="6894">
          <cell r="A6894">
            <v>2642316</v>
          </cell>
          <cell r="B6894" t="str">
            <v>26-423-16</v>
          </cell>
          <cell r="C6894" t="str">
            <v xml:space="preserve">CANNULATED SCREW Ï 2,3 MM; 16MM         </v>
          </cell>
          <cell r="D6894" t="str">
            <v>PC</v>
          </cell>
          <cell r="E6894">
            <v>36.299999999999997</v>
          </cell>
          <cell r="F6894">
            <v>90.75</v>
          </cell>
        </row>
        <row r="6895">
          <cell r="A6895">
            <v>2642317</v>
          </cell>
          <cell r="B6895" t="str">
            <v>26-423-17</v>
          </cell>
          <cell r="C6895" t="str">
            <v xml:space="preserve">CANNULATED SCREW Ï 2,3 MM; 17MM         </v>
          </cell>
          <cell r="D6895" t="str">
            <v>PC</v>
          </cell>
          <cell r="E6895">
            <v>36.299999999999997</v>
          </cell>
          <cell r="F6895">
            <v>90.75</v>
          </cell>
        </row>
        <row r="6896">
          <cell r="A6896">
            <v>2642318</v>
          </cell>
          <cell r="B6896" t="str">
            <v>26-423-18</v>
          </cell>
          <cell r="C6896" t="str">
            <v xml:space="preserve">CANNULATED SCREW Ï 2,3 MM; 18MM         </v>
          </cell>
          <cell r="D6896" t="str">
            <v>PC</v>
          </cell>
          <cell r="E6896">
            <v>36.299999999999997</v>
          </cell>
          <cell r="F6896">
            <v>90.75</v>
          </cell>
        </row>
        <row r="6897">
          <cell r="A6897">
            <v>2642319</v>
          </cell>
          <cell r="B6897" t="str">
            <v>26-423-19</v>
          </cell>
          <cell r="C6897" t="str">
            <v xml:space="preserve">CANNULATED SCREW Ï 2,3 MM; 19MM         </v>
          </cell>
          <cell r="D6897" t="str">
            <v>PC</v>
          </cell>
          <cell r="E6897">
            <v>36.299999999999997</v>
          </cell>
          <cell r="F6897">
            <v>90.75</v>
          </cell>
        </row>
        <row r="6898">
          <cell r="A6898">
            <v>2642320</v>
          </cell>
          <cell r="B6898" t="str">
            <v>26-423-20</v>
          </cell>
          <cell r="C6898" t="str">
            <v xml:space="preserve">CANNULATED SCREW Ï 2,3 MM; 20MM         </v>
          </cell>
          <cell r="D6898" t="str">
            <v>PC</v>
          </cell>
          <cell r="E6898">
            <v>36.299999999999997</v>
          </cell>
          <cell r="F6898">
            <v>90.75</v>
          </cell>
        </row>
        <row r="6899">
          <cell r="A6899">
            <v>2642322</v>
          </cell>
          <cell r="B6899" t="str">
            <v>26-423-22</v>
          </cell>
          <cell r="C6899" t="str">
            <v xml:space="preserve">CANNULATED SCREW Ï 2,3 MM; 22MM         </v>
          </cell>
          <cell r="D6899" t="str">
            <v>PC</v>
          </cell>
          <cell r="E6899">
            <v>37.1</v>
          </cell>
          <cell r="F6899">
            <v>92.75</v>
          </cell>
        </row>
        <row r="6900">
          <cell r="A6900">
            <v>2642324</v>
          </cell>
          <cell r="B6900" t="str">
            <v>26-423-24</v>
          </cell>
          <cell r="C6900" t="str">
            <v xml:space="preserve">CANNULATED SCREW Ï 2,3 MM; 24MM         </v>
          </cell>
          <cell r="D6900" t="str">
            <v>PC</v>
          </cell>
          <cell r="E6900">
            <v>37.1</v>
          </cell>
          <cell r="F6900">
            <v>92.75</v>
          </cell>
        </row>
        <row r="6901">
          <cell r="A6901">
            <v>2642326</v>
          </cell>
          <cell r="B6901" t="str">
            <v>26-423-26</v>
          </cell>
          <cell r="C6901" t="str">
            <v xml:space="preserve">CANNULATED SCREW Ï 2,3 MM; 26MM         </v>
          </cell>
          <cell r="D6901" t="str">
            <v>PC</v>
          </cell>
          <cell r="E6901">
            <v>37.1</v>
          </cell>
          <cell r="F6901">
            <v>92.75</v>
          </cell>
        </row>
        <row r="6902">
          <cell r="A6902">
            <v>2642328</v>
          </cell>
          <cell r="B6902" t="str">
            <v>26-423-28</v>
          </cell>
          <cell r="C6902" t="str">
            <v xml:space="preserve">CANNULATED SCREW Ï 2,3 MM; 28MM         </v>
          </cell>
          <cell r="D6902" t="str">
            <v>PC</v>
          </cell>
          <cell r="E6902">
            <v>37.1</v>
          </cell>
          <cell r="F6902">
            <v>92.75</v>
          </cell>
        </row>
        <row r="6903">
          <cell r="A6903">
            <v>2642330</v>
          </cell>
          <cell r="B6903" t="str">
            <v>26-423-30</v>
          </cell>
          <cell r="C6903" t="str">
            <v xml:space="preserve">CANNULATED SCREW Ï 2,3 MM; 30MM         </v>
          </cell>
          <cell r="D6903" t="str">
            <v>PC</v>
          </cell>
          <cell r="E6903">
            <v>37.1</v>
          </cell>
          <cell r="F6903">
            <v>92.75</v>
          </cell>
        </row>
        <row r="6904">
          <cell r="A6904">
            <v>2642332</v>
          </cell>
          <cell r="B6904" t="str">
            <v>26-423-32</v>
          </cell>
          <cell r="C6904" t="str">
            <v xml:space="preserve">CANNULATED SCREW Ï 2,3 MM; 32MM         </v>
          </cell>
          <cell r="D6904" t="str">
            <v>PC</v>
          </cell>
          <cell r="E6904">
            <v>37.1</v>
          </cell>
          <cell r="F6904">
            <v>92.75</v>
          </cell>
        </row>
        <row r="6905">
          <cell r="A6905">
            <v>2642334</v>
          </cell>
          <cell r="B6905" t="str">
            <v>26-423-34</v>
          </cell>
          <cell r="C6905" t="str">
            <v xml:space="preserve">CANNULATED SCREW Ï 2,3 MM; 34MM         </v>
          </cell>
          <cell r="D6905" t="str">
            <v>PC</v>
          </cell>
          <cell r="E6905">
            <v>37.1</v>
          </cell>
          <cell r="F6905">
            <v>92.75</v>
          </cell>
        </row>
        <row r="6906">
          <cell r="A6906">
            <v>2642336</v>
          </cell>
          <cell r="B6906" t="str">
            <v>26-423-36</v>
          </cell>
          <cell r="C6906" t="str">
            <v xml:space="preserve">CANNULATED SCREW Ï 2,3 MM; 36MM         </v>
          </cell>
          <cell r="D6906" t="str">
            <v>PC</v>
          </cell>
          <cell r="E6906">
            <v>37.1</v>
          </cell>
          <cell r="F6906">
            <v>92.75</v>
          </cell>
        </row>
        <row r="6907">
          <cell r="A6907">
            <v>2642338</v>
          </cell>
          <cell r="B6907" t="str">
            <v>26-423-38</v>
          </cell>
          <cell r="C6907" t="str">
            <v xml:space="preserve">CANNULATED SCREW Ï 2,3 MM; 38MM         </v>
          </cell>
          <cell r="D6907" t="str">
            <v>PC</v>
          </cell>
          <cell r="E6907">
            <v>37.1</v>
          </cell>
          <cell r="F6907">
            <v>92.75</v>
          </cell>
        </row>
        <row r="6908">
          <cell r="A6908">
            <v>2642340</v>
          </cell>
          <cell r="B6908" t="str">
            <v>26-423-40</v>
          </cell>
          <cell r="C6908" t="str">
            <v xml:space="preserve">CANNULATED SCREW Ï 2,3 MM; 40MM         </v>
          </cell>
          <cell r="D6908" t="str">
            <v>PC</v>
          </cell>
          <cell r="E6908">
            <v>37.1</v>
          </cell>
          <cell r="F6908">
            <v>92.75</v>
          </cell>
        </row>
        <row r="6909">
          <cell r="A6909">
            <v>2642399</v>
          </cell>
          <cell r="B6909" t="str">
            <v>26-423-99</v>
          </cell>
          <cell r="C6909" t="str">
            <v xml:space="preserve">WASHER FOR Ï 2,3/2,7 MM                 </v>
          </cell>
          <cell r="D6909" t="str">
            <v>PC</v>
          </cell>
          <cell r="E6909">
            <v>5.57</v>
          </cell>
          <cell r="F6909">
            <v>13.925000000000001</v>
          </cell>
        </row>
        <row r="6910">
          <cell r="A6910">
            <v>2642412</v>
          </cell>
          <cell r="B6910" t="str">
            <v>26-424-12</v>
          </cell>
          <cell r="C6910" t="str">
            <v>CANNULATED SCR.Ï 2,3 MM; 12MM; PART. THR</v>
          </cell>
          <cell r="D6910" t="str">
            <v>PC</v>
          </cell>
          <cell r="E6910">
            <v>35.5</v>
          </cell>
          <cell r="F6910">
            <v>88.75</v>
          </cell>
        </row>
        <row r="6911">
          <cell r="A6911">
            <v>2642414</v>
          </cell>
          <cell r="B6911" t="str">
            <v>26-424-14</v>
          </cell>
          <cell r="C6911" t="str">
            <v>CANNULATED SCR.Ï 2,3 MM; 14MM; PART. THR</v>
          </cell>
          <cell r="D6911" t="str">
            <v>PC</v>
          </cell>
          <cell r="E6911">
            <v>35.5</v>
          </cell>
          <cell r="F6911">
            <v>88.75</v>
          </cell>
        </row>
        <row r="6912">
          <cell r="A6912">
            <v>2642416</v>
          </cell>
          <cell r="B6912" t="str">
            <v>26-424-16</v>
          </cell>
          <cell r="C6912" t="str">
            <v>CANNULATED SCR.Ï 2,3 MM; 16MM; PART. THR</v>
          </cell>
          <cell r="D6912" t="str">
            <v>PC</v>
          </cell>
          <cell r="E6912">
            <v>35.5</v>
          </cell>
          <cell r="F6912">
            <v>88.75</v>
          </cell>
        </row>
        <row r="6913">
          <cell r="A6913">
            <v>2642418</v>
          </cell>
          <cell r="B6913" t="str">
            <v>26-424-18</v>
          </cell>
          <cell r="C6913" t="str">
            <v>CANNULATED SCR.Ï 2,3 MM; 18MM; PART. THR</v>
          </cell>
          <cell r="D6913" t="str">
            <v>PC</v>
          </cell>
          <cell r="E6913">
            <v>35.5</v>
          </cell>
          <cell r="F6913">
            <v>88.75</v>
          </cell>
        </row>
        <row r="6914">
          <cell r="A6914">
            <v>2642420</v>
          </cell>
          <cell r="B6914" t="str">
            <v>26-424-20</v>
          </cell>
          <cell r="C6914" t="str">
            <v>CANNULATED SCR.Ï 2,3 MM; 20MM; PART. THR</v>
          </cell>
          <cell r="D6914" t="str">
            <v>PC</v>
          </cell>
          <cell r="E6914">
            <v>35.5</v>
          </cell>
          <cell r="F6914">
            <v>88.75</v>
          </cell>
        </row>
        <row r="6915">
          <cell r="A6915">
            <v>2642422</v>
          </cell>
          <cell r="B6915" t="str">
            <v>26-424-22</v>
          </cell>
          <cell r="C6915" t="str">
            <v>CANNULATED SCR.Ï 2,3 MM; 22MM; PART. THR</v>
          </cell>
          <cell r="D6915" t="str">
            <v>PC</v>
          </cell>
          <cell r="E6915">
            <v>36.4</v>
          </cell>
          <cell r="F6915">
            <v>91</v>
          </cell>
        </row>
        <row r="6916">
          <cell r="A6916">
            <v>2642424</v>
          </cell>
          <cell r="B6916" t="str">
            <v>26-424-24</v>
          </cell>
          <cell r="C6916" t="str">
            <v>CANNULATED SCR.Ï 2,3 MM; 24MM; PART. THR</v>
          </cell>
          <cell r="D6916" t="str">
            <v>PC</v>
          </cell>
          <cell r="E6916">
            <v>36.4</v>
          </cell>
          <cell r="F6916">
            <v>91</v>
          </cell>
        </row>
        <row r="6917">
          <cell r="A6917">
            <v>2642426</v>
          </cell>
          <cell r="B6917" t="str">
            <v>26-424-26</v>
          </cell>
          <cell r="C6917" t="str">
            <v>CANNULATED SCR.Ï 2,3 MM; 26MM; PART. THR</v>
          </cell>
          <cell r="D6917" t="str">
            <v>PC</v>
          </cell>
          <cell r="E6917">
            <v>36.4</v>
          </cell>
          <cell r="F6917">
            <v>91</v>
          </cell>
        </row>
        <row r="6918">
          <cell r="A6918">
            <v>2642428</v>
          </cell>
          <cell r="B6918" t="str">
            <v>26-424-28</v>
          </cell>
          <cell r="C6918" t="str">
            <v>CANNULATED SCR.Ï 2,3 MM; 28MM; PART. THR</v>
          </cell>
          <cell r="D6918" t="str">
            <v>PC</v>
          </cell>
          <cell r="E6918">
            <v>36.4</v>
          </cell>
          <cell r="F6918">
            <v>91</v>
          </cell>
        </row>
        <row r="6919">
          <cell r="A6919">
            <v>2642430</v>
          </cell>
          <cell r="B6919" t="str">
            <v>26-424-30</v>
          </cell>
          <cell r="C6919" t="str">
            <v>CANNULATED SCR.Ï 2,3 MM; 30MM; PART. THR</v>
          </cell>
          <cell r="D6919" t="str">
            <v>PC</v>
          </cell>
          <cell r="E6919">
            <v>36.4</v>
          </cell>
          <cell r="F6919">
            <v>91</v>
          </cell>
        </row>
        <row r="6920">
          <cell r="A6920">
            <v>2642432</v>
          </cell>
          <cell r="B6920" t="str">
            <v>26-424-32</v>
          </cell>
          <cell r="C6920" t="str">
            <v>CANNULATED SCR.Ï 2,3 MM; 32MM; PART. THR</v>
          </cell>
          <cell r="D6920" t="str">
            <v>PC</v>
          </cell>
          <cell r="E6920">
            <v>36.4</v>
          </cell>
          <cell r="F6920">
            <v>91</v>
          </cell>
        </row>
        <row r="6921">
          <cell r="A6921">
            <v>2642434</v>
          </cell>
          <cell r="B6921" t="str">
            <v>26-424-34</v>
          </cell>
          <cell r="C6921" t="str">
            <v>CANNULATED SCR.Ï 2,3 MM; 34MM; PART. THR</v>
          </cell>
          <cell r="D6921" t="str">
            <v>PC</v>
          </cell>
          <cell r="E6921">
            <v>36.4</v>
          </cell>
          <cell r="F6921">
            <v>91</v>
          </cell>
        </row>
        <row r="6922">
          <cell r="A6922">
            <v>2642436</v>
          </cell>
          <cell r="B6922" t="str">
            <v>26-424-36</v>
          </cell>
          <cell r="C6922" t="str">
            <v>CANNULATED SCR.Ï 2,3 MM; 36MM; PART. THR</v>
          </cell>
          <cell r="D6922" t="str">
            <v>PC</v>
          </cell>
          <cell r="E6922">
            <v>36.4</v>
          </cell>
          <cell r="F6922">
            <v>91</v>
          </cell>
        </row>
        <row r="6923">
          <cell r="A6923">
            <v>2642438</v>
          </cell>
          <cell r="B6923" t="str">
            <v>26-424-38</v>
          </cell>
          <cell r="C6923" t="str">
            <v>CANNULATED SCR.Ï 2,3 MM; 38MM; PART. THR</v>
          </cell>
          <cell r="D6923" t="str">
            <v>PC</v>
          </cell>
          <cell r="E6923">
            <v>36.4</v>
          </cell>
          <cell r="F6923">
            <v>91</v>
          </cell>
        </row>
        <row r="6924">
          <cell r="A6924">
            <v>2642440</v>
          </cell>
          <cell r="B6924" t="str">
            <v>26-424-40</v>
          </cell>
          <cell r="C6924" t="str">
            <v>CANNULATED SCR.Ï 2,3 MM; 40MM; PART. THR</v>
          </cell>
          <cell r="D6924" t="str">
            <v>PC</v>
          </cell>
          <cell r="E6924">
            <v>36.4</v>
          </cell>
          <cell r="F6924">
            <v>91</v>
          </cell>
        </row>
        <row r="6925">
          <cell r="A6925">
            <v>2642710</v>
          </cell>
          <cell r="B6925" t="str">
            <v>26-427-10</v>
          </cell>
          <cell r="C6925" t="str">
            <v xml:space="preserve">CANNULATED SCREW Ï 2,7 MM; 10MM         </v>
          </cell>
          <cell r="D6925" t="str">
            <v>PC</v>
          </cell>
          <cell r="E6925">
            <v>37.6</v>
          </cell>
          <cell r="F6925">
            <v>94</v>
          </cell>
        </row>
        <row r="6926">
          <cell r="A6926">
            <v>2642711</v>
          </cell>
          <cell r="B6926" t="str">
            <v>26-427-11</v>
          </cell>
          <cell r="C6926" t="str">
            <v xml:space="preserve">CANNULATED SCREW Ï 2,7 MM; 11MM         </v>
          </cell>
          <cell r="D6926" t="str">
            <v>PC</v>
          </cell>
          <cell r="E6926">
            <v>37.6</v>
          </cell>
          <cell r="F6926">
            <v>94</v>
          </cell>
        </row>
        <row r="6927">
          <cell r="A6927">
            <v>2642712</v>
          </cell>
          <cell r="B6927" t="str">
            <v>26-427-12</v>
          </cell>
          <cell r="C6927" t="str">
            <v xml:space="preserve">CANNULATED SCREW Ï 2,7 MM; 12MM         </v>
          </cell>
          <cell r="D6927" t="str">
            <v>PC</v>
          </cell>
          <cell r="E6927">
            <v>37.6</v>
          </cell>
          <cell r="F6927">
            <v>94</v>
          </cell>
        </row>
        <row r="6928">
          <cell r="A6928">
            <v>2642713</v>
          </cell>
          <cell r="B6928" t="str">
            <v>26-427-13</v>
          </cell>
          <cell r="C6928" t="str">
            <v xml:space="preserve">CANNULATED SCREW Ï 2,7 MM; 13MM         </v>
          </cell>
          <cell r="D6928" t="str">
            <v>PC</v>
          </cell>
          <cell r="E6928">
            <v>37.6</v>
          </cell>
          <cell r="F6928">
            <v>94</v>
          </cell>
        </row>
        <row r="6929">
          <cell r="A6929">
            <v>2642714</v>
          </cell>
          <cell r="B6929" t="str">
            <v>26-427-14</v>
          </cell>
          <cell r="C6929" t="str">
            <v xml:space="preserve">CANNULATED SCREW Ï 2,7 MM; 14MM         </v>
          </cell>
          <cell r="D6929" t="str">
            <v>PC</v>
          </cell>
          <cell r="E6929">
            <v>37.6</v>
          </cell>
          <cell r="F6929">
            <v>94</v>
          </cell>
        </row>
        <row r="6930">
          <cell r="A6930">
            <v>2642715</v>
          </cell>
          <cell r="B6930" t="str">
            <v>26-427-15</v>
          </cell>
          <cell r="C6930" t="str">
            <v xml:space="preserve">CANNULATED SCREW Ï 2,7 MM; 15MM         </v>
          </cell>
          <cell r="D6930" t="str">
            <v>PC</v>
          </cell>
          <cell r="E6930">
            <v>37.6</v>
          </cell>
          <cell r="F6930">
            <v>94</v>
          </cell>
        </row>
        <row r="6931">
          <cell r="A6931">
            <v>2642716</v>
          </cell>
          <cell r="B6931" t="str">
            <v>26-427-16</v>
          </cell>
          <cell r="C6931" t="str">
            <v xml:space="preserve">CANNULATED SCREW Ï 2,7 MM; 16MM         </v>
          </cell>
          <cell r="D6931" t="str">
            <v>PC</v>
          </cell>
          <cell r="E6931">
            <v>37.6</v>
          </cell>
          <cell r="F6931">
            <v>94</v>
          </cell>
        </row>
        <row r="6932">
          <cell r="A6932">
            <v>2642717</v>
          </cell>
          <cell r="B6932" t="str">
            <v>26-427-17</v>
          </cell>
          <cell r="C6932" t="str">
            <v xml:space="preserve">CANNULATED SCREW Ï 2,7 MM; 17MM         </v>
          </cell>
          <cell r="D6932" t="str">
            <v>PC</v>
          </cell>
          <cell r="E6932">
            <v>37.6</v>
          </cell>
          <cell r="F6932">
            <v>94</v>
          </cell>
        </row>
        <row r="6933">
          <cell r="A6933">
            <v>2642718</v>
          </cell>
          <cell r="B6933" t="str">
            <v>26-427-18</v>
          </cell>
          <cell r="C6933" t="str">
            <v xml:space="preserve">CANNULATED SCREW Ï 2,7 MM; 18MM         </v>
          </cell>
          <cell r="D6933" t="str">
            <v>PC</v>
          </cell>
          <cell r="E6933">
            <v>37.6</v>
          </cell>
          <cell r="F6933">
            <v>94</v>
          </cell>
        </row>
        <row r="6934">
          <cell r="A6934">
            <v>2642719</v>
          </cell>
          <cell r="B6934" t="str">
            <v>26-427-19</v>
          </cell>
          <cell r="C6934" t="str">
            <v xml:space="preserve">CANNULATED SCREW Ï 2,7 MM; 19MM         </v>
          </cell>
          <cell r="D6934" t="str">
            <v>PC</v>
          </cell>
          <cell r="E6934">
            <v>37.6</v>
          </cell>
          <cell r="F6934">
            <v>94</v>
          </cell>
        </row>
        <row r="6935">
          <cell r="A6935">
            <v>2642720</v>
          </cell>
          <cell r="B6935" t="str">
            <v>26-427-20</v>
          </cell>
          <cell r="C6935" t="str">
            <v xml:space="preserve">CANNULATED SCREW Ï 2,7 MM; 20MM         </v>
          </cell>
          <cell r="D6935" t="str">
            <v>PC</v>
          </cell>
          <cell r="E6935">
            <v>37.6</v>
          </cell>
          <cell r="F6935">
            <v>94</v>
          </cell>
        </row>
        <row r="6936">
          <cell r="A6936">
            <v>2642722</v>
          </cell>
          <cell r="B6936" t="str">
            <v>26-427-22</v>
          </cell>
          <cell r="C6936" t="str">
            <v xml:space="preserve">CANNULATED SCREW Ï 2,7 MM; 22MM         </v>
          </cell>
          <cell r="D6936" t="str">
            <v>PC</v>
          </cell>
          <cell r="E6936">
            <v>38.5</v>
          </cell>
          <cell r="F6936">
            <v>96.25</v>
          </cell>
        </row>
        <row r="6937">
          <cell r="A6937">
            <v>2642724</v>
          </cell>
          <cell r="B6937" t="str">
            <v>26-427-24</v>
          </cell>
          <cell r="C6937" t="str">
            <v xml:space="preserve">CANNULATED SCREW Ï 2,7 MM; 24MM         </v>
          </cell>
          <cell r="D6937" t="str">
            <v>PC</v>
          </cell>
          <cell r="E6937">
            <v>38.5</v>
          </cell>
          <cell r="F6937">
            <v>96.25</v>
          </cell>
        </row>
        <row r="6938">
          <cell r="A6938">
            <v>2642726</v>
          </cell>
          <cell r="B6938" t="str">
            <v>26-427-26</v>
          </cell>
          <cell r="C6938" t="str">
            <v xml:space="preserve">CANNULATED SCREW Ï 2,7 MM; 26MM         </v>
          </cell>
          <cell r="D6938" t="str">
            <v>PC</v>
          </cell>
          <cell r="E6938">
            <v>38.5</v>
          </cell>
          <cell r="F6938">
            <v>96.25</v>
          </cell>
        </row>
        <row r="6939">
          <cell r="A6939">
            <v>2642728</v>
          </cell>
          <cell r="B6939" t="str">
            <v>26-427-28</v>
          </cell>
          <cell r="C6939" t="str">
            <v xml:space="preserve">CANNULATED SCREW Ï 2,7 MM; 28MM         </v>
          </cell>
          <cell r="D6939" t="str">
            <v>PC</v>
          </cell>
          <cell r="E6939">
            <v>38.5</v>
          </cell>
          <cell r="F6939">
            <v>96.25</v>
          </cell>
        </row>
        <row r="6940">
          <cell r="A6940">
            <v>2642730</v>
          </cell>
          <cell r="B6940" t="str">
            <v>26-427-30</v>
          </cell>
          <cell r="C6940" t="str">
            <v xml:space="preserve">CANNULATED SCREW Ï 2,7 MM; 30MM         </v>
          </cell>
          <cell r="D6940" t="str">
            <v>PC</v>
          </cell>
          <cell r="E6940">
            <v>38.5</v>
          </cell>
          <cell r="F6940">
            <v>96.25</v>
          </cell>
        </row>
        <row r="6941">
          <cell r="A6941">
            <v>2642732</v>
          </cell>
          <cell r="B6941" t="str">
            <v>26-427-32</v>
          </cell>
          <cell r="C6941" t="str">
            <v xml:space="preserve">CANNULATED SCREW Ï 2,7 MM; 32MM         </v>
          </cell>
          <cell r="D6941" t="str">
            <v>PC</v>
          </cell>
          <cell r="E6941">
            <v>38.5</v>
          </cell>
          <cell r="F6941">
            <v>96.25</v>
          </cell>
        </row>
        <row r="6942">
          <cell r="A6942">
            <v>2642734</v>
          </cell>
          <cell r="B6942" t="str">
            <v>26-427-34</v>
          </cell>
          <cell r="C6942" t="str">
            <v xml:space="preserve">CANNULATED SCREW Ï 2,7 MM; 34MM         </v>
          </cell>
          <cell r="D6942" t="str">
            <v>PC</v>
          </cell>
          <cell r="E6942">
            <v>38.5</v>
          </cell>
          <cell r="F6942">
            <v>96.25</v>
          </cell>
        </row>
        <row r="6943">
          <cell r="A6943">
            <v>2642736</v>
          </cell>
          <cell r="B6943" t="str">
            <v>26-427-36</v>
          </cell>
          <cell r="C6943" t="str">
            <v xml:space="preserve">CANNULATED SCREW Ï 2,7 MM; 36MM         </v>
          </cell>
          <cell r="D6943" t="str">
            <v>PC</v>
          </cell>
          <cell r="E6943">
            <v>38.5</v>
          </cell>
          <cell r="F6943">
            <v>96.25</v>
          </cell>
        </row>
        <row r="6944">
          <cell r="A6944">
            <v>2642738</v>
          </cell>
          <cell r="B6944" t="str">
            <v>26-427-38</v>
          </cell>
          <cell r="C6944" t="str">
            <v xml:space="preserve">CANNULATED SCREW Ï 2,7 MM; 38MM         </v>
          </cell>
          <cell r="D6944" t="str">
            <v>PC</v>
          </cell>
          <cell r="E6944">
            <v>38.5</v>
          </cell>
          <cell r="F6944">
            <v>96.25</v>
          </cell>
        </row>
        <row r="6945">
          <cell r="A6945">
            <v>2642740</v>
          </cell>
          <cell r="B6945" t="str">
            <v>26-427-40</v>
          </cell>
          <cell r="C6945" t="str">
            <v xml:space="preserve">CANNULATED SCREW Ï 2,7 MM; 40MM         </v>
          </cell>
          <cell r="D6945" t="str">
            <v>PC</v>
          </cell>
          <cell r="E6945">
            <v>38.5</v>
          </cell>
          <cell r="F6945">
            <v>96.25</v>
          </cell>
        </row>
        <row r="6946">
          <cell r="A6946">
            <v>2642812</v>
          </cell>
          <cell r="B6946" t="str">
            <v>26-428-12</v>
          </cell>
          <cell r="C6946" t="str">
            <v>CANNULATED SCR.Ï 2,7 MM; 12MM; PART. THR</v>
          </cell>
          <cell r="D6946" t="str">
            <v>PC</v>
          </cell>
          <cell r="E6946">
            <v>36.9</v>
          </cell>
          <cell r="F6946">
            <v>92.25</v>
          </cell>
        </row>
        <row r="6947">
          <cell r="A6947">
            <v>2642814</v>
          </cell>
          <cell r="B6947" t="str">
            <v>26-428-14</v>
          </cell>
          <cell r="C6947" t="str">
            <v>CANNULATED SCR.Ï 2,7 MM; 14MM; PART. THR</v>
          </cell>
          <cell r="D6947" t="str">
            <v>PC</v>
          </cell>
          <cell r="E6947">
            <v>36.9</v>
          </cell>
          <cell r="F6947">
            <v>92.25</v>
          </cell>
        </row>
        <row r="6948">
          <cell r="A6948">
            <v>2642816</v>
          </cell>
          <cell r="B6948" t="str">
            <v>26-428-16</v>
          </cell>
          <cell r="C6948" t="str">
            <v>CANNULATED SCR.Ï 2,7 MM; 16MM; PART. THR</v>
          </cell>
          <cell r="D6948" t="str">
            <v>PC</v>
          </cell>
          <cell r="E6948">
            <v>36.9</v>
          </cell>
          <cell r="F6948">
            <v>92.25</v>
          </cell>
        </row>
        <row r="6949">
          <cell r="A6949">
            <v>2642818</v>
          </cell>
          <cell r="B6949" t="str">
            <v>26-428-18</v>
          </cell>
          <cell r="C6949" t="str">
            <v>CANNULATED SCR.Ï 2,7 MM; 18MM; PART. THR</v>
          </cell>
          <cell r="D6949" t="str">
            <v>PC</v>
          </cell>
          <cell r="E6949">
            <v>36.9</v>
          </cell>
          <cell r="F6949">
            <v>92.25</v>
          </cell>
        </row>
        <row r="6950">
          <cell r="A6950">
            <v>2642820</v>
          </cell>
          <cell r="B6950" t="str">
            <v>26-428-20</v>
          </cell>
          <cell r="C6950" t="str">
            <v>CANNULATED SCR.Ï 2,7 MM; 20MM; PART. THR</v>
          </cell>
          <cell r="D6950" t="str">
            <v>PC</v>
          </cell>
          <cell r="E6950">
            <v>36.9</v>
          </cell>
          <cell r="F6950">
            <v>92.25</v>
          </cell>
        </row>
        <row r="6951">
          <cell r="A6951">
            <v>2642822</v>
          </cell>
          <cell r="B6951" t="str">
            <v>26-428-22</v>
          </cell>
          <cell r="C6951" t="str">
            <v>CANNULATED SCR.Ï 2,7 MM; 22MM; PART. THR</v>
          </cell>
          <cell r="D6951" t="str">
            <v>PC</v>
          </cell>
          <cell r="E6951">
            <v>37.700000000000003</v>
          </cell>
          <cell r="F6951">
            <v>94.25</v>
          </cell>
        </row>
        <row r="6952">
          <cell r="A6952">
            <v>2642824</v>
          </cell>
          <cell r="B6952" t="str">
            <v>26-428-24</v>
          </cell>
          <cell r="C6952" t="str">
            <v>CANNULATED SCR.Ï 2,7 MM; 24MM; PART. THR</v>
          </cell>
          <cell r="D6952" t="str">
            <v>PC</v>
          </cell>
          <cell r="E6952">
            <v>37.700000000000003</v>
          </cell>
          <cell r="F6952">
            <v>94.25</v>
          </cell>
        </row>
        <row r="6953">
          <cell r="A6953">
            <v>2642826</v>
          </cell>
          <cell r="B6953" t="str">
            <v>26-428-26</v>
          </cell>
          <cell r="C6953" t="str">
            <v>CANNULATED SCR.Ï 2,7 MM; 26MM; PART. THR</v>
          </cell>
          <cell r="D6953" t="str">
            <v>PC</v>
          </cell>
          <cell r="E6953">
            <v>37.700000000000003</v>
          </cell>
          <cell r="F6953">
            <v>94.25</v>
          </cell>
        </row>
        <row r="6954">
          <cell r="A6954">
            <v>2642828</v>
          </cell>
          <cell r="B6954" t="str">
            <v>26-428-28</v>
          </cell>
          <cell r="C6954" t="str">
            <v>CANNULATED SCR.Ï 2,7 MM; 28MM; PART. THR</v>
          </cell>
          <cell r="D6954" t="str">
            <v>PC</v>
          </cell>
          <cell r="E6954">
            <v>37.700000000000003</v>
          </cell>
          <cell r="F6954">
            <v>94.25</v>
          </cell>
        </row>
        <row r="6955">
          <cell r="A6955">
            <v>2642830</v>
          </cell>
          <cell r="B6955" t="str">
            <v>26-428-30</v>
          </cell>
          <cell r="C6955" t="str">
            <v>CANNULATED SCR.Ï 2,7 MM; 30MM; PART. THR</v>
          </cell>
          <cell r="D6955" t="str">
            <v>PC</v>
          </cell>
          <cell r="E6955">
            <v>37.700000000000003</v>
          </cell>
          <cell r="F6955">
            <v>94.25</v>
          </cell>
        </row>
        <row r="6956">
          <cell r="A6956">
            <v>2642832</v>
          </cell>
          <cell r="B6956" t="str">
            <v>26-428-32</v>
          </cell>
          <cell r="C6956" t="str">
            <v>CANNULATED SCR.Ï 2,7 MM; 32MM; PART. THR</v>
          </cell>
          <cell r="D6956" t="str">
            <v>PC</v>
          </cell>
          <cell r="E6956">
            <v>37.700000000000003</v>
          </cell>
          <cell r="F6956">
            <v>94.25</v>
          </cell>
        </row>
        <row r="6957">
          <cell r="A6957">
            <v>2642834</v>
          </cell>
          <cell r="B6957" t="str">
            <v>26-428-34</v>
          </cell>
          <cell r="C6957" t="str">
            <v>CANNULATED SCR.Ï 2,7 MM; 34MM; PART. THR</v>
          </cell>
          <cell r="D6957" t="str">
            <v>PC</v>
          </cell>
          <cell r="E6957">
            <v>37.700000000000003</v>
          </cell>
          <cell r="F6957">
            <v>94.25</v>
          </cell>
        </row>
        <row r="6958">
          <cell r="A6958">
            <v>2642836</v>
          </cell>
          <cell r="B6958" t="str">
            <v>26-428-36</v>
          </cell>
          <cell r="C6958" t="str">
            <v>CANNULATED SCR.Ï 2,7 MM; 36MM; PART. THR</v>
          </cell>
          <cell r="D6958" t="str">
            <v>PC</v>
          </cell>
          <cell r="E6958">
            <v>37.700000000000003</v>
          </cell>
          <cell r="F6958">
            <v>94.25</v>
          </cell>
        </row>
        <row r="6959">
          <cell r="A6959">
            <v>2642838</v>
          </cell>
          <cell r="B6959" t="str">
            <v>26-428-38</v>
          </cell>
          <cell r="C6959" t="str">
            <v>CANNULATED SCR.Ï 2,7 MM; 38MM; PART. THR</v>
          </cell>
          <cell r="D6959" t="str">
            <v>PC</v>
          </cell>
          <cell r="E6959">
            <v>37.700000000000003</v>
          </cell>
          <cell r="F6959">
            <v>94.25</v>
          </cell>
        </row>
        <row r="6960">
          <cell r="A6960">
            <v>2642840</v>
          </cell>
          <cell r="B6960" t="str">
            <v>26-428-40</v>
          </cell>
          <cell r="C6960" t="str">
            <v>CANNULATED SCR.Ï 2,7 MM; 40MM; PART. THR</v>
          </cell>
          <cell r="D6960" t="str">
            <v>PC</v>
          </cell>
          <cell r="E6960">
            <v>37.700000000000003</v>
          </cell>
          <cell r="F6960">
            <v>94.25</v>
          </cell>
        </row>
        <row r="6961">
          <cell r="A6961">
            <v>2643320</v>
          </cell>
          <cell r="B6961" t="str">
            <v>26-433-20</v>
          </cell>
          <cell r="C6961" t="str">
            <v>CANNULATED SCREW Ï 3,5 MM; 20MM; PARTIAL</v>
          </cell>
          <cell r="D6961" t="str">
            <v>PC</v>
          </cell>
          <cell r="E6961">
            <v>41.2</v>
          </cell>
          <cell r="F6961">
            <v>103</v>
          </cell>
        </row>
        <row r="6962">
          <cell r="A6962">
            <v>2643322</v>
          </cell>
          <cell r="B6962" t="str">
            <v>26-433-22</v>
          </cell>
          <cell r="C6962" t="str">
            <v>CANNULATED SCREW Ï 3,5 MM; 22MM; PARTIAL</v>
          </cell>
          <cell r="D6962" t="str">
            <v>PC</v>
          </cell>
          <cell r="E6962">
            <v>41.2</v>
          </cell>
          <cell r="F6962">
            <v>103</v>
          </cell>
        </row>
        <row r="6963">
          <cell r="A6963">
            <v>2643324</v>
          </cell>
          <cell r="B6963" t="str">
            <v>26-433-24</v>
          </cell>
          <cell r="C6963" t="str">
            <v>CANNULATED SCREW Ï 3,5 MM; 24MM; PARTIAL</v>
          </cell>
          <cell r="D6963" t="str">
            <v>PC</v>
          </cell>
          <cell r="E6963">
            <v>41.2</v>
          </cell>
          <cell r="F6963">
            <v>103</v>
          </cell>
        </row>
        <row r="6964">
          <cell r="A6964">
            <v>2643326</v>
          </cell>
          <cell r="B6964" t="str">
            <v>26-433-26</v>
          </cell>
          <cell r="C6964" t="str">
            <v>CANNULATED SCREW Ï 3,5 MM; 26MM; PARTIAL</v>
          </cell>
          <cell r="D6964" t="str">
            <v>PC</v>
          </cell>
          <cell r="E6964">
            <v>41.2</v>
          </cell>
          <cell r="F6964">
            <v>103</v>
          </cell>
        </row>
        <row r="6965">
          <cell r="A6965">
            <v>2643328</v>
          </cell>
          <cell r="B6965" t="str">
            <v>26-433-28</v>
          </cell>
          <cell r="C6965" t="str">
            <v>CANNULATED SCREW Ï 3,5 MM; 28MM; PARTIAL</v>
          </cell>
          <cell r="D6965" t="str">
            <v>PC</v>
          </cell>
          <cell r="E6965">
            <v>41.2</v>
          </cell>
          <cell r="F6965">
            <v>103</v>
          </cell>
        </row>
        <row r="6966">
          <cell r="A6966">
            <v>2643330</v>
          </cell>
          <cell r="B6966" t="str">
            <v>26-433-30</v>
          </cell>
          <cell r="C6966" t="str">
            <v>CANNULATED SCREW Ï 3,5 MM; 30MM; PARTIAL</v>
          </cell>
          <cell r="D6966" t="str">
            <v>PC</v>
          </cell>
          <cell r="E6966">
            <v>41.2</v>
          </cell>
          <cell r="F6966">
            <v>103</v>
          </cell>
        </row>
        <row r="6967">
          <cell r="A6967">
            <v>2643332</v>
          </cell>
          <cell r="B6967" t="str">
            <v>26-433-32</v>
          </cell>
          <cell r="C6967" t="str">
            <v>CANNULATED SCREW Ï 3,5 MM; 32MM; PARTIAL</v>
          </cell>
          <cell r="D6967" t="str">
            <v>PC</v>
          </cell>
          <cell r="E6967">
            <v>41.2</v>
          </cell>
          <cell r="F6967">
            <v>103</v>
          </cell>
        </row>
        <row r="6968">
          <cell r="A6968">
            <v>2643334</v>
          </cell>
          <cell r="B6968" t="str">
            <v>26-433-34</v>
          </cell>
          <cell r="C6968" t="str">
            <v>CANNULATED SCREW Ï 3,5 MM; 34MM; PARTIAL</v>
          </cell>
          <cell r="D6968" t="str">
            <v>PC</v>
          </cell>
          <cell r="E6968">
            <v>41.2</v>
          </cell>
          <cell r="F6968">
            <v>103</v>
          </cell>
        </row>
        <row r="6969">
          <cell r="A6969">
            <v>2643336</v>
          </cell>
          <cell r="B6969" t="str">
            <v>26-433-36</v>
          </cell>
          <cell r="C6969" t="str">
            <v>CANNULATED SCREW Ï 3,5 MM; 36MM; PARTIAL</v>
          </cell>
          <cell r="D6969" t="str">
            <v>PC</v>
          </cell>
          <cell r="E6969">
            <v>41.6</v>
          </cell>
          <cell r="F6969">
            <v>104</v>
          </cell>
        </row>
        <row r="6970">
          <cell r="A6970">
            <v>2643338</v>
          </cell>
          <cell r="B6970" t="str">
            <v>26-433-38</v>
          </cell>
          <cell r="C6970" t="str">
            <v>CANNULATED SCREW Ï 3,5 MM; 38MM; PARTIAL</v>
          </cell>
          <cell r="D6970" t="str">
            <v>PC</v>
          </cell>
          <cell r="E6970">
            <v>41.6</v>
          </cell>
          <cell r="F6970">
            <v>104</v>
          </cell>
        </row>
        <row r="6971">
          <cell r="A6971">
            <v>2643340</v>
          </cell>
          <cell r="B6971" t="str">
            <v>26-433-40</v>
          </cell>
          <cell r="C6971" t="str">
            <v>CANNULATED SCREW Ï 3,5 MM; 40MM; PARTIAL</v>
          </cell>
          <cell r="D6971" t="str">
            <v>PC</v>
          </cell>
          <cell r="E6971">
            <v>41.6</v>
          </cell>
          <cell r="F6971">
            <v>104</v>
          </cell>
        </row>
        <row r="6972">
          <cell r="A6972">
            <v>2643342</v>
          </cell>
          <cell r="B6972" t="str">
            <v>26-433-42</v>
          </cell>
          <cell r="C6972" t="str">
            <v>CANNULATED SCREW Ï 3,5 MM; 42MM; PARTIAL</v>
          </cell>
          <cell r="D6972" t="str">
            <v>PC</v>
          </cell>
          <cell r="E6972">
            <v>41.6</v>
          </cell>
          <cell r="F6972">
            <v>104</v>
          </cell>
        </row>
        <row r="6973">
          <cell r="A6973">
            <v>2643344</v>
          </cell>
          <cell r="B6973" t="str">
            <v>26-433-44</v>
          </cell>
          <cell r="C6973" t="str">
            <v>CANNULATED SCREW Ï 3,5 MM; 44MM; PARTIAL</v>
          </cell>
          <cell r="D6973" t="str">
            <v>PC</v>
          </cell>
          <cell r="E6973">
            <v>41.6</v>
          </cell>
          <cell r="F6973">
            <v>104</v>
          </cell>
        </row>
        <row r="6974">
          <cell r="A6974">
            <v>2643346</v>
          </cell>
          <cell r="B6974" t="str">
            <v>26-433-46</v>
          </cell>
          <cell r="C6974" t="str">
            <v>CANNULATED SCREW Ï 3,5 MM; 46MM; PARTIAL</v>
          </cell>
          <cell r="D6974" t="str">
            <v>PC</v>
          </cell>
          <cell r="E6974">
            <v>41.6</v>
          </cell>
          <cell r="F6974">
            <v>104</v>
          </cell>
        </row>
        <row r="6975">
          <cell r="A6975">
            <v>2643348</v>
          </cell>
          <cell r="B6975" t="str">
            <v>26-433-48</v>
          </cell>
          <cell r="C6975" t="str">
            <v>CANNULATED SCREW Ï 3,5 MM; 48MM; PARTIAL</v>
          </cell>
          <cell r="D6975" t="str">
            <v>PC</v>
          </cell>
          <cell r="E6975">
            <v>41.6</v>
          </cell>
          <cell r="F6975">
            <v>104</v>
          </cell>
        </row>
        <row r="6976">
          <cell r="A6976">
            <v>2643350</v>
          </cell>
          <cell r="B6976" t="str">
            <v>26-433-50</v>
          </cell>
          <cell r="C6976" t="str">
            <v>CANNULATED SCREW Ï 3,5 MM; 50MM; PARTIAL</v>
          </cell>
          <cell r="D6976" t="str">
            <v>PC</v>
          </cell>
          <cell r="E6976">
            <v>41.6</v>
          </cell>
          <cell r="F6976">
            <v>104</v>
          </cell>
        </row>
        <row r="6977">
          <cell r="A6977">
            <v>2643510</v>
          </cell>
          <cell r="B6977" t="str">
            <v>26-435-10</v>
          </cell>
          <cell r="C6977" t="str">
            <v xml:space="preserve">CANNULATED SCREW Ï 3,5 MM; 10MM         </v>
          </cell>
          <cell r="D6977" t="str">
            <v>PC</v>
          </cell>
          <cell r="E6977">
            <v>41.6</v>
          </cell>
          <cell r="F6977">
            <v>104</v>
          </cell>
        </row>
        <row r="6978">
          <cell r="A6978">
            <v>2643512</v>
          </cell>
          <cell r="B6978" t="str">
            <v>26-435-12</v>
          </cell>
          <cell r="C6978" t="str">
            <v xml:space="preserve">CANNULATED SCREW Ï 3,5 MM; 12MM         </v>
          </cell>
          <cell r="D6978" t="str">
            <v>PC</v>
          </cell>
          <cell r="E6978">
            <v>41.6</v>
          </cell>
          <cell r="F6978">
            <v>104</v>
          </cell>
        </row>
        <row r="6979">
          <cell r="A6979">
            <v>2643514</v>
          </cell>
          <cell r="B6979" t="str">
            <v>26-435-14</v>
          </cell>
          <cell r="C6979" t="str">
            <v xml:space="preserve">CANNULATED SCREW Ï 3,5 MM; 14MM         </v>
          </cell>
          <cell r="D6979" t="str">
            <v>PC</v>
          </cell>
          <cell r="E6979">
            <v>41.6</v>
          </cell>
          <cell r="F6979">
            <v>104</v>
          </cell>
        </row>
        <row r="6980">
          <cell r="A6980">
            <v>2643516</v>
          </cell>
          <cell r="B6980" t="str">
            <v>26-435-16</v>
          </cell>
          <cell r="C6980" t="str">
            <v xml:space="preserve">CANNULATED SCREW Ï 3,5 MM; 16MM         </v>
          </cell>
          <cell r="D6980" t="str">
            <v>PC</v>
          </cell>
          <cell r="E6980">
            <v>41.6</v>
          </cell>
          <cell r="F6980">
            <v>104</v>
          </cell>
        </row>
        <row r="6981">
          <cell r="A6981">
            <v>2643518</v>
          </cell>
          <cell r="B6981" t="str">
            <v>26-435-18</v>
          </cell>
          <cell r="C6981" t="str">
            <v xml:space="preserve">CANNULATED SCREW Ï 3,5 MM; 18MM         </v>
          </cell>
          <cell r="D6981" t="str">
            <v>PC</v>
          </cell>
          <cell r="E6981">
            <v>41.6</v>
          </cell>
          <cell r="F6981">
            <v>104</v>
          </cell>
        </row>
        <row r="6982">
          <cell r="A6982">
            <v>2643520</v>
          </cell>
          <cell r="B6982" t="str">
            <v>26-435-20</v>
          </cell>
          <cell r="C6982" t="str">
            <v xml:space="preserve">CANNULATED SCREW Ï 3,5 MM; 20MM         </v>
          </cell>
          <cell r="D6982" t="str">
            <v>PC</v>
          </cell>
          <cell r="E6982">
            <v>41.6</v>
          </cell>
          <cell r="F6982">
            <v>104</v>
          </cell>
        </row>
        <row r="6983">
          <cell r="A6983">
            <v>2643522</v>
          </cell>
          <cell r="B6983" t="str">
            <v>26-435-22</v>
          </cell>
          <cell r="C6983" t="str">
            <v xml:space="preserve">CANNULATED SCREW Ï 3,5 MM; 22MM         </v>
          </cell>
          <cell r="D6983" t="str">
            <v>PC</v>
          </cell>
          <cell r="E6983">
            <v>41.6</v>
          </cell>
          <cell r="F6983">
            <v>104</v>
          </cell>
        </row>
        <row r="6984">
          <cell r="A6984">
            <v>2643524</v>
          </cell>
          <cell r="B6984" t="str">
            <v>26-435-24</v>
          </cell>
          <cell r="C6984" t="str">
            <v xml:space="preserve">CANNULATED SCREW Ï 3,5 MM; 24MM         </v>
          </cell>
          <cell r="D6984" t="str">
            <v>PC</v>
          </cell>
          <cell r="E6984">
            <v>41.6</v>
          </cell>
          <cell r="F6984">
            <v>104</v>
          </cell>
        </row>
        <row r="6985">
          <cell r="A6985">
            <v>2643526</v>
          </cell>
          <cell r="B6985" t="str">
            <v>26-435-26</v>
          </cell>
          <cell r="C6985" t="str">
            <v xml:space="preserve">CANNULATED SCREW Ï 3,5 MM; 26MM         </v>
          </cell>
          <cell r="D6985" t="str">
            <v>PC</v>
          </cell>
          <cell r="E6985">
            <v>41.6</v>
          </cell>
          <cell r="F6985">
            <v>104</v>
          </cell>
        </row>
        <row r="6986">
          <cell r="A6986">
            <v>2643528</v>
          </cell>
          <cell r="B6986" t="str">
            <v>26-435-28</v>
          </cell>
          <cell r="C6986" t="str">
            <v xml:space="preserve">CANNULATED SCREW Ï 3,5 MM; 28MM         </v>
          </cell>
          <cell r="D6986" t="str">
            <v>PC</v>
          </cell>
          <cell r="E6986">
            <v>41.6</v>
          </cell>
          <cell r="F6986">
            <v>104</v>
          </cell>
        </row>
        <row r="6987">
          <cell r="A6987">
            <v>2643530</v>
          </cell>
          <cell r="B6987" t="str">
            <v>26-435-30</v>
          </cell>
          <cell r="C6987" t="str">
            <v xml:space="preserve">CANNULATED SCREW Ï 3,5 MM; 30MM         </v>
          </cell>
          <cell r="D6987" t="str">
            <v>PC</v>
          </cell>
          <cell r="E6987">
            <v>42.4</v>
          </cell>
          <cell r="F6987">
            <v>106</v>
          </cell>
        </row>
        <row r="6988">
          <cell r="A6988">
            <v>2643532</v>
          </cell>
          <cell r="B6988" t="str">
            <v>26-435-32</v>
          </cell>
          <cell r="C6988" t="str">
            <v xml:space="preserve">CANNULATED SCREW Ï 3,5 MM; 32MM         </v>
          </cell>
          <cell r="D6988" t="str">
            <v>PC</v>
          </cell>
          <cell r="E6988">
            <v>42.4</v>
          </cell>
          <cell r="F6988">
            <v>106</v>
          </cell>
        </row>
        <row r="6989">
          <cell r="A6989">
            <v>2643534</v>
          </cell>
          <cell r="B6989" t="str">
            <v>26-435-34</v>
          </cell>
          <cell r="C6989" t="str">
            <v xml:space="preserve">CANNULATED SCREW Ï 3,5 MM; 34MM         </v>
          </cell>
          <cell r="D6989" t="str">
            <v>PC</v>
          </cell>
          <cell r="E6989">
            <v>42.4</v>
          </cell>
          <cell r="F6989">
            <v>106</v>
          </cell>
        </row>
        <row r="6990">
          <cell r="A6990">
            <v>2643536</v>
          </cell>
          <cell r="B6990" t="str">
            <v>26-435-36</v>
          </cell>
          <cell r="C6990" t="str">
            <v xml:space="preserve">CANNULATED SCREW Ï 3,5 MM; 36MM         </v>
          </cell>
          <cell r="D6990" t="str">
            <v>PC</v>
          </cell>
          <cell r="E6990">
            <v>42.4</v>
          </cell>
          <cell r="F6990">
            <v>106</v>
          </cell>
        </row>
        <row r="6991">
          <cell r="A6991">
            <v>2643538</v>
          </cell>
          <cell r="B6991" t="str">
            <v>26-435-38</v>
          </cell>
          <cell r="C6991" t="str">
            <v xml:space="preserve">CANNULATED SCREW Ï 3,5 MM; 38MM         </v>
          </cell>
          <cell r="D6991" t="str">
            <v>PC</v>
          </cell>
          <cell r="E6991">
            <v>42.4</v>
          </cell>
          <cell r="F6991">
            <v>106</v>
          </cell>
        </row>
        <row r="6992">
          <cell r="A6992">
            <v>2643540</v>
          </cell>
          <cell r="B6992" t="str">
            <v>26-435-40</v>
          </cell>
          <cell r="C6992" t="str">
            <v xml:space="preserve">CANNULATED SCREW Ï 3,5 MM; 40MM         </v>
          </cell>
          <cell r="D6992" t="str">
            <v>PC</v>
          </cell>
          <cell r="E6992">
            <v>42.4</v>
          </cell>
          <cell r="F6992">
            <v>106</v>
          </cell>
        </row>
        <row r="6993">
          <cell r="A6993">
            <v>2643542</v>
          </cell>
          <cell r="B6993" t="str">
            <v>26-435-42</v>
          </cell>
          <cell r="C6993" t="str">
            <v xml:space="preserve">CANNULATED SCREW Ï 3,5 MM; 42MM         </v>
          </cell>
          <cell r="D6993" t="str">
            <v>PC</v>
          </cell>
          <cell r="E6993">
            <v>42.4</v>
          </cell>
          <cell r="F6993">
            <v>106</v>
          </cell>
        </row>
        <row r="6994">
          <cell r="A6994">
            <v>2643544</v>
          </cell>
          <cell r="B6994" t="str">
            <v>26-435-44</v>
          </cell>
          <cell r="C6994" t="str">
            <v xml:space="preserve">CANNULATED SCREW Ï 3,5 MM; 44MM         </v>
          </cell>
          <cell r="D6994" t="str">
            <v>PC</v>
          </cell>
          <cell r="E6994">
            <v>42.4</v>
          </cell>
          <cell r="F6994">
            <v>106</v>
          </cell>
        </row>
        <row r="6995">
          <cell r="A6995">
            <v>2643546</v>
          </cell>
          <cell r="B6995" t="str">
            <v>26-435-46</v>
          </cell>
          <cell r="C6995" t="str">
            <v xml:space="preserve">CANNULATED SCREW Ï 3,5 MM; 46MM         </v>
          </cell>
          <cell r="D6995" t="str">
            <v>PC</v>
          </cell>
          <cell r="E6995">
            <v>42.4</v>
          </cell>
          <cell r="F6995">
            <v>106</v>
          </cell>
        </row>
        <row r="6996">
          <cell r="A6996">
            <v>2643548</v>
          </cell>
          <cell r="B6996" t="str">
            <v>26-435-48</v>
          </cell>
          <cell r="C6996" t="str">
            <v xml:space="preserve">CANNULATED SCREW Ï 3,5 MM; 48MM         </v>
          </cell>
          <cell r="D6996" t="str">
            <v>PC</v>
          </cell>
          <cell r="E6996">
            <v>42.4</v>
          </cell>
          <cell r="F6996">
            <v>106</v>
          </cell>
        </row>
        <row r="6997">
          <cell r="A6997">
            <v>2643550</v>
          </cell>
          <cell r="B6997" t="str">
            <v>26-435-50</v>
          </cell>
          <cell r="C6997" t="str">
            <v xml:space="preserve">CANNULATED SCREW Ï 3,5 MM; 50MM         </v>
          </cell>
          <cell r="D6997" t="str">
            <v>PC</v>
          </cell>
          <cell r="E6997">
            <v>42.4</v>
          </cell>
          <cell r="F6997">
            <v>106</v>
          </cell>
        </row>
        <row r="6998">
          <cell r="A6998">
            <v>2643599</v>
          </cell>
          <cell r="B6998" t="str">
            <v>26-435-99</v>
          </cell>
          <cell r="C6998" t="str">
            <v xml:space="preserve">WASHER FOR Ï 3,5 MM                     </v>
          </cell>
          <cell r="D6998" t="str">
            <v>PC</v>
          </cell>
          <cell r="E6998">
            <v>5.57</v>
          </cell>
          <cell r="F6998">
            <v>13.925000000000001</v>
          </cell>
        </row>
        <row r="6999">
          <cell r="A6999">
            <v>2645002</v>
          </cell>
          <cell r="B6999" t="str">
            <v>26-450-02</v>
          </cell>
          <cell r="C6999" t="str">
            <v xml:space="preserve">PROTECTION SLEEVE FOR Ï 2,3/2,7 MM      </v>
          </cell>
          <cell r="D6999" t="str">
            <v>PC</v>
          </cell>
          <cell r="E6999">
            <v>93.1</v>
          </cell>
          <cell r="F6999">
            <v>232.75</v>
          </cell>
        </row>
        <row r="7000">
          <cell r="A7000">
            <v>2645003</v>
          </cell>
          <cell r="B7000" t="str">
            <v>26-450-03</v>
          </cell>
          <cell r="C7000" t="str">
            <v xml:space="preserve">DRILL GUIDE FOR Ï 2,3/2,7 MM            </v>
          </cell>
          <cell r="D7000" t="str">
            <v>PC</v>
          </cell>
          <cell r="E7000">
            <v>58.2</v>
          </cell>
          <cell r="F7000">
            <v>145.5</v>
          </cell>
        </row>
        <row r="7001">
          <cell r="A7001">
            <v>2645005</v>
          </cell>
          <cell r="B7001" t="str">
            <v>26-450-05</v>
          </cell>
          <cell r="C7001" t="str">
            <v xml:space="preserve">REDUCTION SLEEVE  FOR Ï 2,3/2,7 MM      </v>
          </cell>
          <cell r="D7001" t="str">
            <v>PC</v>
          </cell>
          <cell r="E7001">
            <v>59.3</v>
          </cell>
          <cell r="F7001">
            <v>148.25</v>
          </cell>
        </row>
        <row r="7002">
          <cell r="A7002">
            <v>2645006</v>
          </cell>
          <cell r="B7002" t="str">
            <v>26-450-06</v>
          </cell>
          <cell r="C7002" t="str">
            <v xml:space="preserve">MEASURING SLEEVE LONG FOR Ï 2,3/2,7 MM  </v>
          </cell>
          <cell r="D7002" t="str">
            <v>PC</v>
          </cell>
          <cell r="E7002">
            <v>98.7</v>
          </cell>
          <cell r="F7002">
            <v>246.75</v>
          </cell>
        </row>
        <row r="7003">
          <cell r="A7003">
            <v>2645007</v>
          </cell>
          <cell r="B7003" t="str">
            <v>26-450-07</v>
          </cell>
          <cell r="C7003" t="str">
            <v xml:space="preserve">MEASURING SLEEVE FOR Ï 2,3/2,7 MM       </v>
          </cell>
          <cell r="D7003" t="str">
            <v>PC</v>
          </cell>
          <cell r="E7003">
            <v>65.3</v>
          </cell>
          <cell r="F7003">
            <v>163.25</v>
          </cell>
        </row>
        <row r="7004">
          <cell r="A7004">
            <v>2645008</v>
          </cell>
          <cell r="B7004" t="str">
            <v>26-450-08</v>
          </cell>
          <cell r="C7004" t="str">
            <v xml:space="preserve">SCREWDRIVER CANNULATED; T 8             </v>
          </cell>
          <cell r="D7004" t="str">
            <v>PC</v>
          </cell>
          <cell r="E7004">
            <v>145</v>
          </cell>
          <cell r="F7004">
            <v>362.5</v>
          </cell>
        </row>
        <row r="7005">
          <cell r="A7005">
            <v>2645009</v>
          </cell>
          <cell r="B7005" t="str">
            <v>26-450-09</v>
          </cell>
          <cell r="C7005" t="str">
            <v xml:space="preserve">CLEANING WIRE  FOR Ï 2,3/2,7 MM         </v>
          </cell>
          <cell r="D7005" t="str">
            <v>PC</v>
          </cell>
          <cell r="E7005">
            <v>79.7</v>
          </cell>
          <cell r="F7005">
            <v>199.25</v>
          </cell>
        </row>
        <row r="7006">
          <cell r="A7006">
            <v>2645019</v>
          </cell>
          <cell r="B7006" t="str">
            <v>26-450-19</v>
          </cell>
          <cell r="C7006" t="str">
            <v xml:space="preserve">CANOS MINI CANUL.DRILL, D 1.9 MM        </v>
          </cell>
          <cell r="D7006" t="str">
            <v>PC</v>
          </cell>
          <cell r="E7006">
            <v>166</v>
          </cell>
          <cell r="F7006">
            <v>415</v>
          </cell>
        </row>
        <row r="7007">
          <cell r="A7007">
            <v>2645021</v>
          </cell>
          <cell r="B7007" t="str">
            <v>26-450-21</v>
          </cell>
          <cell r="C7007" t="str">
            <v xml:space="preserve">CANOS MINI CANU. DRILL, SHORT, D.1,9MM  </v>
          </cell>
          <cell r="D7007" t="str">
            <v>PC</v>
          </cell>
          <cell r="E7007">
            <v>171</v>
          </cell>
          <cell r="F7007">
            <v>427.5</v>
          </cell>
        </row>
        <row r="7008">
          <cell r="A7008">
            <v>2645021</v>
          </cell>
          <cell r="B7008" t="str">
            <v>26-450-21</v>
          </cell>
          <cell r="C7008" t="str">
            <v xml:space="preserve">CANOS MINI CANUL.DRILL, D 2.1 MM        </v>
          </cell>
          <cell r="D7008" t="str">
            <v>PC</v>
          </cell>
          <cell r="E7008">
            <v>166</v>
          </cell>
          <cell r="F7008">
            <v>415</v>
          </cell>
        </row>
        <row r="7009">
          <cell r="A7009">
            <v>2645021</v>
          </cell>
          <cell r="B7009" t="str">
            <v>26-450-21</v>
          </cell>
          <cell r="C7009" t="str">
            <v xml:space="preserve">CANOS MINI CANU. DRILL, SHORT, D. 2,1MM </v>
          </cell>
          <cell r="D7009" t="str">
            <v>PC</v>
          </cell>
          <cell r="E7009">
            <v>171</v>
          </cell>
          <cell r="F7009">
            <v>427.5</v>
          </cell>
        </row>
        <row r="7010">
          <cell r="A7010">
            <v>2645023</v>
          </cell>
          <cell r="B7010" t="str">
            <v>26-450-23</v>
          </cell>
          <cell r="C7010" t="str">
            <v xml:space="preserve">CANOS MINI CANUL.DRILL, D 2.3 MM        </v>
          </cell>
          <cell r="D7010" t="str">
            <v>PC</v>
          </cell>
          <cell r="E7010">
            <v>166</v>
          </cell>
          <cell r="F7010">
            <v>415</v>
          </cell>
        </row>
        <row r="7011">
          <cell r="A7011">
            <v>2645027</v>
          </cell>
          <cell r="B7011" t="str">
            <v>26-450-27</v>
          </cell>
          <cell r="C7011" t="str">
            <v xml:space="preserve">CANOS MINI CANUL.DRILL, D 2.7 MM        </v>
          </cell>
          <cell r="D7011" t="str">
            <v>PC</v>
          </cell>
          <cell r="E7011">
            <v>166</v>
          </cell>
          <cell r="F7011">
            <v>415</v>
          </cell>
        </row>
        <row r="7012">
          <cell r="A7012">
            <v>2645100</v>
          </cell>
          <cell r="B7012" t="str">
            <v>26-451-00</v>
          </cell>
          <cell r="C7012" t="str">
            <v xml:space="preserve">GUIDE WIRE 1,6 X 150MM                  </v>
          </cell>
          <cell r="D7012">
            <v>10</v>
          </cell>
          <cell r="E7012">
            <v>76.099999999999994</v>
          </cell>
          <cell r="F7012">
            <v>190.25</v>
          </cell>
        </row>
        <row r="7013">
          <cell r="A7013">
            <v>2645102</v>
          </cell>
          <cell r="B7013" t="str">
            <v>26-451-02</v>
          </cell>
          <cell r="C7013" t="str">
            <v xml:space="preserve">PROTECTION SLEEVE FOR Ï  3,5 MM         </v>
          </cell>
          <cell r="D7013" t="str">
            <v>PC</v>
          </cell>
          <cell r="E7013">
            <v>90.8</v>
          </cell>
          <cell r="F7013">
            <v>227</v>
          </cell>
        </row>
        <row r="7014">
          <cell r="A7014">
            <v>2645103</v>
          </cell>
          <cell r="B7014" t="str">
            <v>26-451-03</v>
          </cell>
          <cell r="C7014" t="str">
            <v xml:space="preserve">DRILL GUIDE FOR Ï  3,5 MM               </v>
          </cell>
          <cell r="D7014" t="str">
            <v>PC</v>
          </cell>
          <cell r="E7014">
            <v>58.2</v>
          </cell>
          <cell r="F7014">
            <v>145.5</v>
          </cell>
        </row>
        <row r="7015">
          <cell r="A7015">
            <v>2645105</v>
          </cell>
          <cell r="B7015" t="str">
            <v>26-451-05</v>
          </cell>
          <cell r="C7015" t="str">
            <v xml:space="preserve">REDUCTION SLEEVE  FOR Ï  3,5 MM         </v>
          </cell>
          <cell r="D7015" t="str">
            <v>PC</v>
          </cell>
          <cell r="E7015">
            <v>59.3</v>
          </cell>
          <cell r="F7015">
            <v>148.25</v>
          </cell>
        </row>
        <row r="7016">
          <cell r="A7016">
            <v>2645106</v>
          </cell>
          <cell r="B7016" t="str">
            <v>26-451-06</v>
          </cell>
          <cell r="C7016" t="str">
            <v xml:space="preserve">MEASURING SLEEVE LONG FOR Ï  3,5 MM     </v>
          </cell>
          <cell r="D7016" t="str">
            <v>PC</v>
          </cell>
          <cell r="E7016">
            <v>98.7</v>
          </cell>
          <cell r="F7016">
            <v>246.75</v>
          </cell>
        </row>
        <row r="7017">
          <cell r="A7017">
            <v>2645107</v>
          </cell>
          <cell r="B7017" t="str">
            <v>26-451-07</v>
          </cell>
          <cell r="C7017" t="str">
            <v xml:space="preserve">MEASURING SLEEVE FOR Ï  3,5 MM          </v>
          </cell>
          <cell r="D7017" t="str">
            <v>PC</v>
          </cell>
          <cell r="E7017">
            <v>65.3</v>
          </cell>
          <cell r="F7017">
            <v>163.25</v>
          </cell>
        </row>
        <row r="7018">
          <cell r="A7018">
            <v>2645109</v>
          </cell>
          <cell r="B7018" t="str">
            <v>26-451-09</v>
          </cell>
          <cell r="C7018" t="str">
            <v xml:space="preserve">CLEANING WIRE  FOR Ï  3,5 MM            </v>
          </cell>
          <cell r="D7018" t="str">
            <v>PC</v>
          </cell>
          <cell r="E7018">
            <v>79.7</v>
          </cell>
          <cell r="F7018">
            <v>199.25</v>
          </cell>
        </row>
        <row r="7019">
          <cell r="A7019">
            <v>2645115</v>
          </cell>
          <cell r="B7019" t="str">
            <v>26-451-15</v>
          </cell>
          <cell r="C7019" t="str">
            <v xml:space="preserve">SCREWDRIVER CANNULATED; T 15            </v>
          </cell>
          <cell r="D7019" t="str">
            <v>PC</v>
          </cell>
          <cell r="E7019">
            <v>145</v>
          </cell>
          <cell r="F7019">
            <v>362.5</v>
          </cell>
        </row>
        <row r="7020">
          <cell r="A7020">
            <v>2645126</v>
          </cell>
          <cell r="B7020" t="str">
            <v>26-451-26</v>
          </cell>
          <cell r="C7020" t="str">
            <v xml:space="preserve">CANOS MINI CANULATED.DRILL, D 2,6MM     </v>
          </cell>
          <cell r="D7020" t="str">
            <v>PC</v>
          </cell>
          <cell r="E7020">
            <v>171</v>
          </cell>
          <cell r="F7020">
            <v>427.5</v>
          </cell>
        </row>
        <row r="7021">
          <cell r="A7021">
            <v>2645127</v>
          </cell>
          <cell r="B7021" t="str">
            <v>26-451-27</v>
          </cell>
          <cell r="C7021" t="str">
            <v xml:space="preserve">CANOS MINI CANUL.DRILL,STEEL,D 2,6 MM   </v>
          </cell>
          <cell r="D7021" t="str">
            <v>PC</v>
          </cell>
          <cell r="E7021">
            <v>166</v>
          </cell>
          <cell r="F7021">
            <v>415</v>
          </cell>
        </row>
        <row r="7022">
          <cell r="A7022">
            <v>2645135</v>
          </cell>
          <cell r="B7022" t="str">
            <v>26-451-35</v>
          </cell>
          <cell r="C7022" t="str">
            <v xml:space="preserve">CANOS MINI CANULATED.DRILL, D 3,5 MM    </v>
          </cell>
          <cell r="D7022" t="str">
            <v>PC</v>
          </cell>
          <cell r="E7022">
            <v>171</v>
          </cell>
          <cell r="F7022">
            <v>427.5</v>
          </cell>
        </row>
        <row r="7023">
          <cell r="A7023">
            <v>2645137</v>
          </cell>
          <cell r="B7023" t="str">
            <v>26-451-37</v>
          </cell>
          <cell r="C7023" t="str">
            <v xml:space="preserve">CANOS MINI CANUL.DRILL,STEEL,D 3,5 MM   </v>
          </cell>
          <cell r="D7023" t="str">
            <v>PC</v>
          </cell>
          <cell r="E7023">
            <v>166</v>
          </cell>
          <cell r="F7023">
            <v>415</v>
          </cell>
        </row>
        <row r="7024">
          <cell r="A7024">
            <v>2645317</v>
          </cell>
          <cell r="B7024" t="str">
            <v>26-453-17</v>
          </cell>
          <cell r="C7024" t="str">
            <v>T-DRIVE SCREWDRIVER FOR EXPLANTATION, T8</v>
          </cell>
          <cell r="D7024" t="str">
            <v>PC</v>
          </cell>
          <cell r="E7024">
            <v>108.5</v>
          </cell>
          <cell r="F7024">
            <v>271.25</v>
          </cell>
        </row>
        <row r="7025">
          <cell r="A7025">
            <v>2650212</v>
          </cell>
          <cell r="B7025" t="str">
            <v>26-502-12</v>
          </cell>
          <cell r="C7025" t="str">
            <v xml:space="preserve">MULTIDIR. LOCKING SCREW Ï2,7/12MM       </v>
          </cell>
          <cell r="D7025" t="str">
            <v>PC</v>
          </cell>
          <cell r="E7025">
            <v>14.31</v>
          </cell>
          <cell r="F7025">
            <v>35.774999999999999</v>
          </cell>
        </row>
        <row r="7026">
          <cell r="A7026">
            <v>2650214</v>
          </cell>
          <cell r="B7026" t="str">
            <v>26-502-14</v>
          </cell>
          <cell r="C7026" t="str">
            <v xml:space="preserve">MULTIDIR. LOCKING SCREW Ï2,7/14MM       </v>
          </cell>
          <cell r="D7026" t="str">
            <v>PC</v>
          </cell>
          <cell r="E7026">
            <v>14.31</v>
          </cell>
          <cell r="F7026">
            <v>35.774999999999999</v>
          </cell>
        </row>
        <row r="7027">
          <cell r="A7027">
            <v>2650216</v>
          </cell>
          <cell r="B7027" t="str">
            <v>26-502-16</v>
          </cell>
          <cell r="C7027" t="str">
            <v xml:space="preserve">MULTIDIR. LOCKING SCREW Ï2,7/16MM       </v>
          </cell>
          <cell r="D7027" t="str">
            <v>PC</v>
          </cell>
          <cell r="E7027">
            <v>14.31</v>
          </cell>
          <cell r="F7027">
            <v>35.774999999999999</v>
          </cell>
        </row>
        <row r="7028">
          <cell r="A7028">
            <v>2650218</v>
          </cell>
          <cell r="B7028" t="str">
            <v>26-502-18</v>
          </cell>
          <cell r="C7028" t="str">
            <v xml:space="preserve">MULTIDIR. LOCKING SCREW Ï2,7/18MM       </v>
          </cell>
          <cell r="D7028" t="str">
            <v>PC</v>
          </cell>
          <cell r="E7028">
            <v>14.31</v>
          </cell>
          <cell r="F7028">
            <v>35.774999999999999</v>
          </cell>
        </row>
        <row r="7029">
          <cell r="A7029">
            <v>2650220</v>
          </cell>
          <cell r="B7029" t="str">
            <v>26-502-20</v>
          </cell>
          <cell r="C7029" t="str">
            <v xml:space="preserve">MULTIDIR. LOCKING SCREW Ï2,7/20MM       </v>
          </cell>
          <cell r="D7029" t="str">
            <v>PC</v>
          </cell>
          <cell r="E7029">
            <v>14.31</v>
          </cell>
          <cell r="F7029">
            <v>35.774999999999999</v>
          </cell>
        </row>
        <row r="7030">
          <cell r="A7030">
            <v>2650222</v>
          </cell>
          <cell r="B7030" t="str">
            <v>26-502-22</v>
          </cell>
          <cell r="C7030" t="str">
            <v xml:space="preserve">MULTIDIR. LOCKING SCREW Ï2,7/22MM       </v>
          </cell>
          <cell r="D7030" t="str">
            <v>PC</v>
          </cell>
          <cell r="E7030">
            <v>14.31</v>
          </cell>
          <cell r="F7030">
            <v>35.774999999999999</v>
          </cell>
        </row>
        <row r="7031">
          <cell r="A7031">
            <v>2650224</v>
          </cell>
          <cell r="B7031" t="str">
            <v>26-502-24</v>
          </cell>
          <cell r="C7031" t="str">
            <v xml:space="preserve">MULTIDIR. LOCKING SCREW Ï2,7/24MM       </v>
          </cell>
          <cell r="D7031" t="str">
            <v>PC</v>
          </cell>
          <cell r="E7031">
            <v>14.31</v>
          </cell>
          <cell r="F7031">
            <v>35.774999999999999</v>
          </cell>
        </row>
        <row r="7032">
          <cell r="A7032">
            <v>2650226</v>
          </cell>
          <cell r="B7032" t="str">
            <v>26-502-26</v>
          </cell>
          <cell r="C7032" t="str">
            <v xml:space="preserve">MULTIDIR. LOCKING SCREW Ï2,7/26MM       </v>
          </cell>
          <cell r="D7032" t="str">
            <v>PC</v>
          </cell>
          <cell r="E7032">
            <v>14.31</v>
          </cell>
          <cell r="F7032">
            <v>35.774999999999999</v>
          </cell>
        </row>
        <row r="7033">
          <cell r="A7033">
            <v>2650228</v>
          </cell>
          <cell r="B7033" t="str">
            <v>26-502-28</v>
          </cell>
          <cell r="C7033" t="str">
            <v xml:space="preserve">MULTIDIR. LOCKING SCREW Ï2,7/28MM       </v>
          </cell>
          <cell r="D7033" t="str">
            <v>PC</v>
          </cell>
          <cell r="E7033">
            <v>14.31</v>
          </cell>
          <cell r="F7033">
            <v>35.774999999999999</v>
          </cell>
        </row>
        <row r="7034">
          <cell r="A7034">
            <v>2650230</v>
          </cell>
          <cell r="B7034" t="str">
            <v>26-502-30</v>
          </cell>
          <cell r="C7034" t="str">
            <v xml:space="preserve">MULTIDIR. LOCKING SCREW Ï2,7/30MM       </v>
          </cell>
          <cell r="D7034" t="str">
            <v>PC</v>
          </cell>
          <cell r="E7034">
            <v>14.31</v>
          </cell>
          <cell r="F7034">
            <v>35.774999999999999</v>
          </cell>
        </row>
        <row r="7035">
          <cell r="A7035">
            <v>2650232</v>
          </cell>
          <cell r="B7035" t="str">
            <v>26-502-32</v>
          </cell>
          <cell r="C7035" t="str">
            <v xml:space="preserve">MULTIDIR. LOCKING SCREW Ï2,7/32MM       </v>
          </cell>
          <cell r="D7035" t="str">
            <v>PC</v>
          </cell>
          <cell r="E7035">
            <v>14.31</v>
          </cell>
          <cell r="F7035">
            <v>35.774999999999999</v>
          </cell>
        </row>
        <row r="7036">
          <cell r="A7036">
            <v>2650234</v>
          </cell>
          <cell r="B7036" t="str">
            <v>26-502-34</v>
          </cell>
          <cell r="C7036" t="str">
            <v xml:space="preserve">MULTIDIR. LOCKING SCREW Ï2,7/34MM       </v>
          </cell>
          <cell r="D7036" t="str">
            <v>PC</v>
          </cell>
          <cell r="E7036">
            <v>14.31</v>
          </cell>
          <cell r="F7036">
            <v>35.774999999999999</v>
          </cell>
        </row>
        <row r="7037">
          <cell r="A7037">
            <v>2650236</v>
          </cell>
          <cell r="B7037" t="str">
            <v>26-502-36</v>
          </cell>
          <cell r="C7037" t="str">
            <v xml:space="preserve">MULTIDIR. LOCKING SCREW Ï2,7/36MM       </v>
          </cell>
          <cell r="D7037" t="str">
            <v>PC</v>
          </cell>
          <cell r="E7037">
            <v>14.31</v>
          </cell>
          <cell r="F7037">
            <v>35.774999999999999</v>
          </cell>
        </row>
        <row r="7038">
          <cell r="A7038">
            <v>2650238</v>
          </cell>
          <cell r="B7038" t="str">
            <v>26-502-38</v>
          </cell>
          <cell r="C7038" t="str">
            <v xml:space="preserve">MULTIDIR. LOCKING SCREW Ï2,7/38MM       </v>
          </cell>
          <cell r="D7038" t="str">
            <v>PC</v>
          </cell>
          <cell r="E7038">
            <v>14.31</v>
          </cell>
          <cell r="F7038">
            <v>35.774999999999999</v>
          </cell>
        </row>
        <row r="7039">
          <cell r="A7039">
            <v>2650240</v>
          </cell>
          <cell r="B7039" t="str">
            <v>26-502-40</v>
          </cell>
          <cell r="C7039" t="str">
            <v xml:space="preserve">MULTIDIR. LOCKING SCREW Ï2,7/40MM       </v>
          </cell>
          <cell r="D7039" t="str">
            <v>PC</v>
          </cell>
          <cell r="E7039">
            <v>14.31</v>
          </cell>
          <cell r="F7039">
            <v>35.774999999999999</v>
          </cell>
        </row>
        <row r="7040">
          <cell r="A7040">
            <v>2650242</v>
          </cell>
          <cell r="B7040" t="str">
            <v>26-502-42</v>
          </cell>
          <cell r="C7040" t="str">
            <v xml:space="preserve">MULTIDIR. LOCKING SCREW Ï2,7/42MM       </v>
          </cell>
          <cell r="D7040" t="str">
            <v>PC</v>
          </cell>
          <cell r="E7040">
            <v>14.31</v>
          </cell>
          <cell r="F7040">
            <v>35.774999999999999</v>
          </cell>
        </row>
        <row r="7041">
          <cell r="A7041">
            <v>2650244</v>
          </cell>
          <cell r="B7041" t="str">
            <v>26-502-44</v>
          </cell>
          <cell r="C7041" t="str">
            <v xml:space="preserve">MULTIDIR. LOCKING SCREW Ï2,7/44MM       </v>
          </cell>
          <cell r="D7041" t="str">
            <v>PC</v>
          </cell>
          <cell r="E7041">
            <v>14.31</v>
          </cell>
          <cell r="F7041">
            <v>35.774999999999999</v>
          </cell>
        </row>
        <row r="7042">
          <cell r="A7042">
            <v>2650246</v>
          </cell>
          <cell r="B7042" t="str">
            <v>26-502-46</v>
          </cell>
          <cell r="C7042" t="str">
            <v xml:space="preserve">MULTIDIR. LOCKING SCREW Ï2,7/46MM       </v>
          </cell>
          <cell r="D7042" t="str">
            <v>PC</v>
          </cell>
          <cell r="E7042">
            <v>14.31</v>
          </cell>
          <cell r="F7042">
            <v>35.774999999999999</v>
          </cell>
        </row>
        <row r="7043">
          <cell r="A7043">
            <v>2650248</v>
          </cell>
          <cell r="B7043" t="str">
            <v>26-502-48</v>
          </cell>
          <cell r="C7043" t="str">
            <v xml:space="preserve">MULTIDIR. LOCKING SCREW Ï2,7/48MM       </v>
          </cell>
          <cell r="D7043" t="str">
            <v>PC</v>
          </cell>
          <cell r="E7043">
            <v>14.31</v>
          </cell>
          <cell r="F7043">
            <v>35.774999999999999</v>
          </cell>
        </row>
        <row r="7044">
          <cell r="A7044">
            <v>2650250</v>
          </cell>
          <cell r="B7044" t="str">
            <v>26-502-50</v>
          </cell>
          <cell r="C7044" t="str">
            <v xml:space="preserve">MULTIDIR. LOCKING SCREW Ï2,7/50MM       </v>
          </cell>
          <cell r="D7044" t="str">
            <v>PC</v>
          </cell>
          <cell r="E7044">
            <v>14.31</v>
          </cell>
          <cell r="F7044">
            <v>35.774999999999999</v>
          </cell>
        </row>
        <row r="7045">
          <cell r="A7045">
            <v>2650412</v>
          </cell>
          <cell r="B7045" t="str">
            <v>26-504-12</v>
          </cell>
          <cell r="C7045" t="str">
            <v xml:space="preserve">MULTIDIR. LOCKING SCREW Ï3.5/12MM       </v>
          </cell>
          <cell r="D7045" t="str">
            <v>PC</v>
          </cell>
          <cell r="E7045">
            <v>14.31</v>
          </cell>
          <cell r="F7045">
            <v>35.774999999999999</v>
          </cell>
        </row>
        <row r="7046">
          <cell r="A7046">
            <v>2650414</v>
          </cell>
          <cell r="B7046" t="str">
            <v>26-504-14</v>
          </cell>
          <cell r="C7046" t="str">
            <v xml:space="preserve">MULTIDIR. LOCKING SCREW Ï3.5/14MM       </v>
          </cell>
          <cell r="D7046" t="str">
            <v>PC</v>
          </cell>
          <cell r="E7046">
            <v>14.31</v>
          </cell>
          <cell r="F7046">
            <v>35.774999999999999</v>
          </cell>
        </row>
        <row r="7047">
          <cell r="A7047">
            <v>2650416</v>
          </cell>
          <cell r="B7047" t="str">
            <v>26-504-16</v>
          </cell>
          <cell r="C7047" t="str">
            <v xml:space="preserve">MULTIDIR. LOCKING SCREW Ï3.5/16MM       </v>
          </cell>
          <cell r="D7047" t="str">
            <v>PC</v>
          </cell>
          <cell r="E7047">
            <v>14.31</v>
          </cell>
          <cell r="F7047">
            <v>35.774999999999999</v>
          </cell>
        </row>
        <row r="7048">
          <cell r="A7048">
            <v>2650418</v>
          </cell>
          <cell r="B7048" t="str">
            <v>26-504-18</v>
          </cell>
          <cell r="C7048" t="str">
            <v xml:space="preserve">MULTIDIR. LOCKING SCREW Ï3.5/18MM       </v>
          </cell>
          <cell r="D7048" t="str">
            <v>PC</v>
          </cell>
          <cell r="E7048">
            <v>14.31</v>
          </cell>
          <cell r="F7048">
            <v>35.774999999999999</v>
          </cell>
        </row>
        <row r="7049">
          <cell r="A7049">
            <v>2650420</v>
          </cell>
          <cell r="B7049" t="str">
            <v>26-504-20</v>
          </cell>
          <cell r="C7049" t="str">
            <v xml:space="preserve">MULTIDIR. LOCKING SCREW Ï3.5/20MM       </v>
          </cell>
          <cell r="D7049" t="str">
            <v>PC</v>
          </cell>
          <cell r="E7049">
            <v>14.31</v>
          </cell>
          <cell r="F7049">
            <v>35.774999999999999</v>
          </cell>
        </row>
        <row r="7050">
          <cell r="A7050">
            <v>2650422</v>
          </cell>
          <cell r="B7050" t="str">
            <v>26-504-22</v>
          </cell>
          <cell r="C7050" t="str">
            <v xml:space="preserve">MULTIDIR. LOCKING SCREW Ï3.5/22MM       </v>
          </cell>
          <cell r="D7050" t="str">
            <v>PC</v>
          </cell>
          <cell r="E7050">
            <v>14.31</v>
          </cell>
          <cell r="F7050">
            <v>35.774999999999999</v>
          </cell>
        </row>
        <row r="7051">
          <cell r="A7051">
            <v>2650424</v>
          </cell>
          <cell r="B7051" t="str">
            <v>26-504-24</v>
          </cell>
          <cell r="C7051" t="str">
            <v xml:space="preserve">MULTIDIR. LOCKING SCREW Ï3.5/24MM       </v>
          </cell>
          <cell r="D7051" t="str">
            <v>PC</v>
          </cell>
          <cell r="E7051">
            <v>14.31</v>
          </cell>
          <cell r="F7051">
            <v>35.774999999999999</v>
          </cell>
        </row>
        <row r="7052">
          <cell r="A7052">
            <v>2650426</v>
          </cell>
          <cell r="B7052" t="str">
            <v>26-504-26</v>
          </cell>
          <cell r="C7052" t="str">
            <v xml:space="preserve">MULTIDIR. LOCKING SCREW Ï3.5/26MM       </v>
          </cell>
          <cell r="D7052" t="str">
            <v>PC</v>
          </cell>
          <cell r="E7052">
            <v>14.31</v>
          </cell>
          <cell r="F7052">
            <v>35.774999999999999</v>
          </cell>
        </row>
        <row r="7053">
          <cell r="A7053">
            <v>2650428</v>
          </cell>
          <cell r="B7053" t="str">
            <v>26-504-28</v>
          </cell>
          <cell r="C7053" t="str">
            <v xml:space="preserve">MULTIDIR. LOCKING SCREW Ï3.5/28MM       </v>
          </cell>
          <cell r="D7053" t="str">
            <v>PC</v>
          </cell>
          <cell r="E7053">
            <v>14.31</v>
          </cell>
          <cell r="F7053">
            <v>35.774999999999999</v>
          </cell>
        </row>
        <row r="7054">
          <cell r="A7054">
            <v>2650430</v>
          </cell>
          <cell r="B7054" t="str">
            <v>26-504-30</v>
          </cell>
          <cell r="C7054" t="str">
            <v xml:space="preserve">MULTIDIR. LOCKING SCREW Ï3.5/30MM       </v>
          </cell>
          <cell r="D7054" t="str">
            <v>PC</v>
          </cell>
          <cell r="E7054">
            <v>14.31</v>
          </cell>
          <cell r="F7054">
            <v>35.774999999999999</v>
          </cell>
        </row>
        <row r="7055">
          <cell r="A7055">
            <v>2650432</v>
          </cell>
          <cell r="B7055" t="str">
            <v>26-504-32</v>
          </cell>
          <cell r="C7055" t="str">
            <v xml:space="preserve">MULTIDIR. LOCKING SCREW Ï3.5/32MM       </v>
          </cell>
          <cell r="D7055" t="str">
            <v>PC</v>
          </cell>
          <cell r="E7055">
            <v>14.31</v>
          </cell>
          <cell r="F7055">
            <v>35.774999999999999</v>
          </cell>
        </row>
        <row r="7056">
          <cell r="A7056">
            <v>2650434</v>
          </cell>
          <cell r="B7056" t="str">
            <v>26-504-34</v>
          </cell>
          <cell r="C7056" t="str">
            <v xml:space="preserve">MULTIDIR. LOCKING SCREW Ï3.5/34MM       </v>
          </cell>
          <cell r="D7056" t="str">
            <v>PC</v>
          </cell>
          <cell r="E7056">
            <v>14.31</v>
          </cell>
          <cell r="F7056">
            <v>35.774999999999999</v>
          </cell>
        </row>
        <row r="7057">
          <cell r="A7057">
            <v>2650436</v>
          </cell>
          <cell r="B7057" t="str">
            <v>26-504-36</v>
          </cell>
          <cell r="C7057" t="str">
            <v xml:space="preserve">MULTIDIR. LOCKING SCREW Ï3.5/36MM       </v>
          </cell>
          <cell r="D7057" t="str">
            <v>PC</v>
          </cell>
          <cell r="E7057">
            <v>14.31</v>
          </cell>
          <cell r="F7057">
            <v>35.774999999999999</v>
          </cell>
        </row>
        <row r="7058">
          <cell r="A7058">
            <v>2650438</v>
          </cell>
          <cell r="B7058" t="str">
            <v>26-504-38</v>
          </cell>
          <cell r="C7058" t="str">
            <v xml:space="preserve">MULTIDIR. LOCKING SCREW Ï3.5/38MM       </v>
          </cell>
          <cell r="D7058" t="str">
            <v>PC</v>
          </cell>
          <cell r="E7058">
            <v>14.31</v>
          </cell>
          <cell r="F7058">
            <v>35.774999999999999</v>
          </cell>
        </row>
        <row r="7059">
          <cell r="A7059">
            <v>2650440</v>
          </cell>
          <cell r="B7059" t="str">
            <v>26-504-40</v>
          </cell>
          <cell r="C7059" t="str">
            <v xml:space="preserve">MULTIDIR. LOCKING SCREW Ï3.5/40MM       </v>
          </cell>
          <cell r="D7059" t="str">
            <v>PC</v>
          </cell>
          <cell r="E7059">
            <v>14.31</v>
          </cell>
          <cell r="F7059">
            <v>35.774999999999999</v>
          </cell>
        </row>
        <row r="7060">
          <cell r="A7060">
            <v>2650442</v>
          </cell>
          <cell r="B7060" t="str">
            <v>26-504-42</v>
          </cell>
          <cell r="C7060" t="str">
            <v xml:space="preserve">MULTIDIR. LOCKING SCREW Ï3.5/42MM       </v>
          </cell>
          <cell r="D7060" t="str">
            <v>PC</v>
          </cell>
          <cell r="E7060">
            <v>14.31</v>
          </cell>
          <cell r="F7060">
            <v>35.774999999999999</v>
          </cell>
        </row>
        <row r="7061">
          <cell r="A7061">
            <v>2650444</v>
          </cell>
          <cell r="B7061" t="str">
            <v>26-504-44</v>
          </cell>
          <cell r="C7061" t="str">
            <v xml:space="preserve">MULTIDIR. LOCKING SCREW Ï3.5/44MM       </v>
          </cell>
          <cell r="D7061" t="str">
            <v>PC</v>
          </cell>
          <cell r="E7061">
            <v>14.31</v>
          </cell>
          <cell r="F7061">
            <v>35.774999999999999</v>
          </cell>
        </row>
        <row r="7062">
          <cell r="A7062">
            <v>2650446</v>
          </cell>
          <cell r="B7062" t="str">
            <v>26-504-46</v>
          </cell>
          <cell r="C7062" t="str">
            <v xml:space="preserve">MULTIDIR. LOCKING SCREW Ï3.5/46MM       </v>
          </cell>
          <cell r="D7062" t="str">
            <v>PC</v>
          </cell>
          <cell r="E7062">
            <v>14.31</v>
          </cell>
          <cell r="F7062">
            <v>35.774999999999999</v>
          </cell>
        </row>
        <row r="7063">
          <cell r="A7063">
            <v>2650448</v>
          </cell>
          <cell r="B7063" t="str">
            <v>26-504-48</v>
          </cell>
          <cell r="C7063" t="str">
            <v xml:space="preserve">MULTIDIR. LOCKING SCREW Ï3.5/48MM       </v>
          </cell>
          <cell r="D7063" t="str">
            <v>PC</v>
          </cell>
          <cell r="E7063">
            <v>14.31</v>
          </cell>
          <cell r="F7063">
            <v>35.774999999999999</v>
          </cell>
        </row>
        <row r="7064">
          <cell r="A7064">
            <v>2650450</v>
          </cell>
          <cell r="B7064" t="str">
            <v>26-504-50</v>
          </cell>
          <cell r="C7064" t="str">
            <v xml:space="preserve">MULTIDIR. LOCKING SCREW Ï3.5/50MM       </v>
          </cell>
          <cell r="D7064" t="str">
            <v>PC</v>
          </cell>
          <cell r="E7064">
            <v>14.31</v>
          </cell>
          <cell r="F7064">
            <v>35.774999999999999</v>
          </cell>
        </row>
        <row r="7065">
          <cell r="A7065">
            <v>2652610</v>
          </cell>
          <cell r="B7065" t="str">
            <v>26-526-10</v>
          </cell>
          <cell r="C7065" t="str">
            <v xml:space="preserve">MONODYNAFIX LONG RIGIDE                 </v>
          </cell>
          <cell r="D7065" t="str">
            <v>PC</v>
          </cell>
          <cell r="E7065">
            <v>1980</v>
          </cell>
          <cell r="F7065">
            <v>4950</v>
          </cell>
        </row>
        <row r="7066">
          <cell r="A7066">
            <v>2655210</v>
          </cell>
          <cell r="B7066" t="str">
            <v>26-552-10</v>
          </cell>
          <cell r="C7066" t="str">
            <v xml:space="preserve">MONODYNAFIX SHORT RIGID                 </v>
          </cell>
          <cell r="D7066" t="str">
            <v>PC</v>
          </cell>
          <cell r="E7066">
            <v>1765</v>
          </cell>
          <cell r="F7066">
            <v>4412.5</v>
          </cell>
        </row>
        <row r="7067">
          <cell r="A7067">
            <v>2655501</v>
          </cell>
          <cell r="B7067" t="str">
            <v>26-555-01</v>
          </cell>
          <cell r="C7067" t="str">
            <v xml:space="preserve">T-JOINT                                 </v>
          </cell>
          <cell r="D7067" t="str">
            <v>PC</v>
          </cell>
          <cell r="E7067">
            <v>151.5</v>
          </cell>
          <cell r="F7067">
            <v>378.75</v>
          </cell>
        </row>
        <row r="7068">
          <cell r="A7068">
            <v>2657015</v>
          </cell>
          <cell r="B7068" t="str">
            <v>26-570-15</v>
          </cell>
          <cell r="C7068" t="str">
            <v xml:space="preserve">TWIST DRILL 3.5 X 145MM                 </v>
          </cell>
          <cell r="D7068" t="str">
            <v>PC</v>
          </cell>
          <cell r="E7068">
            <v>25.4</v>
          </cell>
          <cell r="F7068">
            <v>63.5</v>
          </cell>
        </row>
        <row r="7069">
          <cell r="A7069">
            <v>2657020</v>
          </cell>
          <cell r="B7069" t="str">
            <v>26-570-20</v>
          </cell>
          <cell r="C7069" t="str">
            <v xml:space="preserve">TWIST DRILL 3,5X195MM                   </v>
          </cell>
          <cell r="D7069" t="str">
            <v>PC</v>
          </cell>
          <cell r="E7069">
            <v>29</v>
          </cell>
          <cell r="F7069">
            <v>72.5</v>
          </cell>
        </row>
        <row r="7070">
          <cell r="A7070">
            <v>2657215</v>
          </cell>
          <cell r="B7070" t="str">
            <v>26-572-15</v>
          </cell>
          <cell r="C7070" t="str">
            <v xml:space="preserve">TWIST DRILL 4,5X145MM                   </v>
          </cell>
          <cell r="D7070" t="str">
            <v>PC</v>
          </cell>
          <cell r="E7070">
            <v>25.4</v>
          </cell>
          <cell r="F7070">
            <v>63.5</v>
          </cell>
        </row>
        <row r="7071">
          <cell r="A7071">
            <v>2657220</v>
          </cell>
          <cell r="B7071" t="str">
            <v>26-572-20</v>
          </cell>
          <cell r="C7071" t="str">
            <v xml:space="preserve">TWIST DRILL 4,5X195MM                   </v>
          </cell>
          <cell r="D7071" t="str">
            <v>PC</v>
          </cell>
          <cell r="E7071">
            <v>29</v>
          </cell>
          <cell r="F7071">
            <v>72.5</v>
          </cell>
        </row>
        <row r="7072">
          <cell r="A7072">
            <v>2657501</v>
          </cell>
          <cell r="B7072" t="str">
            <v>26-575-01</v>
          </cell>
          <cell r="C7072" t="str">
            <v xml:space="preserve">MONODYNAFIX SPACER                      </v>
          </cell>
          <cell r="D7072" t="str">
            <v>PC</v>
          </cell>
          <cell r="E7072">
            <v>22.9</v>
          </cell>
          <cell r="F7072">
            <v>57.25</v>
          </cell>
        </row>
        <row r="7073">
          <cell r="A7073">
            <v>2657502</v>
          </cell>
          <cell r="B7073" t="str">
            <v>26-575-02</v>
          </cell>
          <cell r="C7073" t="str">
            <v xml:space="preserve">MONODYNAFIX THREAD PLATE INN            </v>
          </cell>
          <cell r="D7073" t="str">
            <v>PC</v>
          </cell>
          <cell r="E7073">
            <v>15.4</v>
          </cell>
          <cell r="F7073">
            <v>38.5</v>
          </cell>
        </row>
        <row r="7074">
          <cell r="A7074">
            <v>2657503</v>
          </cell>
          <cell r="B7074" t="str">
            <v>26-575-03</v>
          </cell>
          <cell r="C7074" t="str">
            <v xml:space="preserve">MONODYNAFIX THREAD PLATE OUT            </v>
          </cell>
          <cell r="D7074" t="str">
            <v>PC</v>
          </cell>
          <cell r="E7074">
            <v>15.4</v>
          </cell>
          <cell r="F7074">
            <v>38.5</v>
          </cell>
        </row>
        <row r="7075">
          <cell r="A7075">
            <v>2658001</v>
          </cell>
          <cell r="B7075" t="str">
            <v>26-580-01</v>
          </cell>
          <cell r="C7075" t="str">
            <v xml:space="preserve">ASSAMBL JOINT F DYNA + MONOD            </v>
          </cell>
          <cell r="D7075" t="str">
            <v>PC</v>
          </cell>
          <cell r="E7075">
            <v>47.9</v>
          </cell>
          <cell r="F7075">
            <v>119.75</v>
          </cell>
        </row>
        <row r="7076">
          <cell r="A7076">
            <v>2658502</v>
          </cell>
          <cell r="B7076" t="str">
            <v>26-585-02</v>
          </cell>
          <cell r="C7076" t="str">
            <v xml:space="preserve">JOINT GOLD UP F.2MM SCREW               </v>
          </cell>
          <cell r="D7076" t="str">
            <v>PC</v>
          </cell>
          <cell r="E7076">
            <v>15</v>
          </cell>
          <cell r="F7076">
            <v>37.5</v>
          </cell>
        </row>
        <row r="7077">
          <cell r="A7077">
            <v>2658503</v>
          </cell>
          <cell r="B7077" t="str">
            <v>26-585-03</v>
          </cell>
          <cell r="C7077" t="str">
            <v xml:space="preserve">JOINT GOLD UP F.3MM SCREW               </v>
          </cell>
          <cell r="D7077" t="str">
            <v>PC</v>
          </cell>
          <cell r="E7077">
            <v>15</v>
          </cell>
          <cell r="F7077">
            <v>37.5</v>
          </cell>
        </row>
        <row r="7078">
          <cell r="A7078">
            <v>2658505</v>
          </cell>
          <cell r="B7078" t="str">
            <v>26-585-05</v>
          </cell>
          <cell r="C7078" t="str">
            <v xml:space="preserve">JOINT GOLD UPPER SECTION                </v>
          </cell>
          <cell r="D7078" t="str">
            <v>PC</v>
          </cell>
          <cell r="E7078">
            <v>15</v>
          </cell>
          <cell r="F7078">
            <v>37.5</v>
          </cell>
        </row>
        <row r="7079">
          <cell r="A7079">
            <v>2658510</v>
          </cell>
          <cell r="B7079" t="str">
            <v>26-585-10</v>
          </cell>
          <cell r="C7079" t="str">
            <v xml:space="preserve">JOINT GOLD LOWER SECTION                </v>
          </cell>
          <cell r="D7079" t="str">
            <v>PC</v>
          </cell>
          <cell r="E7079">
            <v>17.899999999999999</v>
          </cell>
          <cell r="F7079">
            <v>44.75</v>
          </cell>
        </row>
        <row r="7080">
          <cell r="A7080">
            <v>2658515</v>
          </cell>
          <cell r="B7080" t="str">
            <v>26-585-15</v>
          </cell>
          <cell r="C7080" t="str">
            <v xml:space="preserve">JOINT GOLD UP SECT W THREAD             </v>
          </cell>
          <cell r="D7080" t="str">
            <v>PC</v>
          </cell>
          <cell r="E7080">
            <v>15</v>
          </cell>
          <cell r="F7080">
            <v>37.5</v>
          </cell>
        </row>
        <row r="7081">
          <cell r="A7081">
            <v>2659005</v>
          </cell>
          <cell r="B7081" t="str">
            <v>26-590-05</v>
          </cell>
          <cell r="C7081" t="str">
            <v xml:space="preserve">JOINT BLUE UP SECT WO THREAD            </v>
          </cell>
          <cell r="D7081" t="str">
            <v>PC</v>
          </cell>
          <cell r="E7081">
            <v>16.5</v>
          </cell>
          <cell r="F7081">
            <v>41.25</v>
          </cell>
        </row>
        <row r="7082">
          <cell r="A7082">
            <v>2659010</v>
          </cell>
          <cell r="B7082" t="str">
            <v>26-590-10</v>
          </cell>
          <cell r="C7082" t="str">
            <v xml:space="preserve">JOINT BLUE UP SECT W THREAD             </v>
          </cell>
          <cell r="D7082" t="str">
            <v>PC</v>
          </cell>
          <cell r="E7082">
            <v>17.899999999999999</v>
          </cell>
          <cell r="F7082">
            <v>44.75</v>
          </cell>
        </row>
        <row r="7083">
          <cell r="A7083">
            <v>2659505</v>
          </cell>
          <cell r="B7083" t="str">
            <v>26-595-05</v>
          </cell>
          <cell r="C7083" t="str">
            <v xml:space="preserve">JOINT BLUE UP SEC THR+IDENTI            </v>
          </cell>
          <cell r="D7083" t="str">
            <v>PC</v>
          </cell>
          <cell r="E7083">
            <v>15.7</v>
          </cell>
          <cell r="F7083">
            <v>39.25</v>
          </cell>
        </row>
        <row r="7084">
          <cell r="A7084">
            <v>2660005</v>
          </cell>
          <cell r="B7084" t="str">
            <v>26-600-05</v>
          </cell>
          <cell r="C7084" t="str">
            <v xml:space="preserve">JOINT BLUE LOW SEC W TEETH              </v>
          </cell>
          <cell r="D7084" t="str">
            <v>PC</v>
          </cell>
          <cell r="E7084">
            <v>20.3</v>
          </cell>
          <cell r="F7084">
            <v>50.75</v>
          </cell>
        </row>
        <row r="7085">
          <cell r="A7085">
            <v>2660010</v>
          </cell>
          <cell r="B7085" t="str">
            <v>26-600-10</v>
          </cell>
          <cell r="C7085" t="str">
            <v xml:space="preserve">JOINT BLUE LOW SEC WO TEETH             </v>
          </cell>
          <cell r="D7085" t="str">
            <v>PC</v>
          </cell>
          <cell r="E7085">
            <v>15</v>
          </cell>
          <cell r="F7085">
            <v>37.5</v>
          </cell>
        </row>
        <row r="7086">
          <cell r="A7086">
            <v>2660505</v>
          </cell>
          <cell r="B7086" t="str">
            <v>26-605-05</v>
          </cell>
          <cell r="C7086" t="str">
            <v xml:space="preserve">HALFJOINT BLUE W TEETH   5MM            </v>
          </cell>
          <cell r="D7086" t="str">
            <v>PC</v>
          </cell>
          <cell r="E7086">
            <v>18.8</v>
          </cell>
          <cell r="F7086">
            <v>47</v>
          </cell>
        </row>
        <row r="7087">
          <cell r="A7087">
            <v>2660510</v>
          </cell>
          <cell r="B7087" t="str">
            <v>26-605-10</v>
          </cell>
          <cell r="C7087" t="str">
            <v xml:space="preserve">HALFJOINT GOLD W TEETH   5MM            </v>
          </cell>
          <cell r="D7087" t="str">
            <v>PC</v>
          </cell>
          <cell r="E7087">
            <v>18.8</v>
          </cell>
          <cell r="F7087">
            <v>47</v>
          </cell>
        </row>
        <row r="7088">
          <cell r="A7088">
            <v>2660520</v>
          </cell>
          <cell r="B7088" t="str">
            <v>26-605-20</v>
          </cell>
          <cell r="C7088" t="str">
            <v xml:space="preserve">HALFJOINT BLUE W TEETH  20MM            </v>
          </cell>
          <cell r="D7088" t="str">
            <v>PC</v>
          </cell>
          <cell r="E7088">
            <v>18.8</v>
          </cell>
          <cell r="F7088">
            <v>47</v>
          </cell>
        </row>
        <row r="7089">
          <cell r="A7089">
            <v>2661000</v>
          </cell>
          <cell r="B7089" t="str">
            <v>26-610-00</v>
          </cell>
          <cell r="C7089" t="str">
            <v xml:space="preserve">WASHER RED  10 MM                       </v>
          </cell>
          <cell r="D7089" t="str">
            <v>PC</v>
          </cell>
          <cell r="E7089">
            <v>15.7</v>
          </cell>
          <cell r="F7089">
            <v>39.25</v>
          </cell>
        </row>
        <row r="7090">
          <cell r="A7090">
            <v>2661015</v>
          </cell>
          <cell r="B7090" t="str">
            <v>26-610-15</v>
          </cell>
          <cell r="C7090" t="str">
            <v xml:space="preserve">WASHER RED 1,5 MM                       </v>
          </cell>
          <cell r="D7090" t="str">
            <v>PC</v>
          </cell>
          <cell r="E7090">
            <v>15.7</v>
          </cell>
          <cell r="F7090">
            <v>39.25</v>
          </cell>
        </row>
        <row r="7091">
          <cell r="A7091">
            <v>2661025</v>
          </cell>
          <cell r="B7091" t="str">
            <v>26-610-25</v>
          </cell>
          <cell r="C7091" t="str">
            <v xml:space="preserve">WASHER RED 2,5 MM                       </v>
          </cell>
          <cell r="D7091" t="str">
            <v>PC</v>
          </cell>
          <cell r="E7091">
            <v>15.7</v>
          </cell>
          <cell r="F7091">
            <v>39.25</v>
          </cell>
        </row>
        <row r="7092">
          <cell r="A7092">
            <v>2661050</v>
          </cell>
          <cell r="B7092" t="str">
            <v>26-610-50</v>
          </cell>
          <cell r="C7092" t="str">
            <v xml:space="preserve">WASHER RED 5,0 MM                       </v>
          </cell>
          <cell r="D7092" t="str">
            <v>PC</v>
          </cell>
          <cell r="E7092">
            <v>15.7</v>
          </cell>
          <cell r="F7092">
            <v>39.25</v>
          </cell>
        </row>
        <row r="7093">
          <cell r="A7093">
            <v>2661510</v>
          </cell>
          <cell r="B7093" t="str">
            <v>26-615-10</v>
          </cell>
          <cell r="C7093" t="str">
            <v xml:space="preserve">CARBON-FIBRE ROD 100MM, 8MM             </v>
          </cell>
          <cell r="D7093" t="str">
            <v>PC</v>
          </cell>
          <cell r="E7093">
            <v>17</v>
          </cell>
          <cell r="F7093">
            <v>42.5</v>
          </cell>
        </row>
        <row r="7094">
          <cell r="A7094">
            <v>2661515</v>
          </cell>
          <cell r="B7094" t="str">
            <v>26-615-15</v>
          </cell>
          <cell r="C7094" t="str">
            <v xml:space="preserve">CARBON-FIBRE ROD 150MM, 8MM             </v>
          </cell>
          <cell r="D7094" t="str">
            <v>PC</v>
          </cell>
          <cell r="E7094">
            <v>18.8</v>
          </cell>
          <cell r="F7094">
            <v>47</v>
          </cell>
        </row>
        <row r="7095">
          <cell r="A7095">
            <v>2661520</v>
          </cell>
          <cell r="B7095" t="str">
            <v>26-615-20</v>
          </cell>
          <cell r="C7095" t="str">
            <v xml:space="preserve">CARBON-FIBRE ROD 200MM, 8MM             </v>
          </cell>
          <cell r="D7095" t="str">
            <v>PC</v>
          </cell>
          <cell r="E7095">
            <v>22.1</v>
          </cell>
          <cell r="F7095">
            <v>55.25</v>
          </cell>
        </row>
        <row r="7096">
          <cell r="A7096">
            <v>2661525</v>
          </cell>
          <cell r="B7096" t="str">
            <v>26-615-25</v>
          </cell>
          <cell r="C7096" t="str">
            <v xml:space="preserve">CARBON-FIBRE ROD 250MM, 8MM             </v>
          </cell>
          <cell r="D7096" t="str">
            <v>PC</v>
          </cell>
          <cell r="E7096">
            <v>25.4</v>
          </cell>
          <cell r="F7096">
            <v>63.5</v>
          </cell>
        </row>
        <row r="7097">
          <cell r="A7097">
            <v>2661530</v>
          </cell>
          <cell r="B7097" t="str">
            <v>26-615-30</v>
          </cell>
          <cell r="C7097" t="str">
            <v xml:space="preserve">CARBON-FIBRE ROD 300MM, 8MM             </v>
          </cell>
          <cell r="D7097" t="str">
            <v>PC</v>
          </cell>
          <cell r="E7097">
            <v>27.9</v>
          </cell>
          <cell r="F7097">
            <v>69.75</v>
          </cell>
        </row>
        <row r="7098">
          <cell r="A7098">
            <v>2661535</v>
          </cell>
          <cell r="B7098" t="str">
            <v>26-615-35</v>
          </cell>
          <cell r="C7098" t="str">
            <v xml:space="preserve">CARBON-FIBRE ROD 350MM, 8MM             </v>
          </cell>
          <cell r="D7098" t="str">
            <v>PC</v>
          </cell>
          <cell r="E7098">
            <v>31.1</v>
          </cell>
          <cell r="F7098">
            <v>77.75</v>
          </cell>
        </row>
        <row r="7099">
          <cell r="A7099">
            <v>2661540</v>
          </cell>
          <cell r="B7099" t="str">
            <v>26-615-40</v>
          </cell>
          <cell r="C7099" t="str">
            <v xml:space="preserve">CARBON-FIBRE ROD 400MM, 8MM             </v>
          </cell>
          <cell r="D7099" t="str">
            <v>PC</v>
          </cell>
          <cell r="E7099">
            <v>36.299999999999997</v>
          </cell>
          <cell r="F7099">
            <v>90.75</v>
          </cell>
        </row>
        <row r="7100">
          <cell r="A7100">
            <v>2661545</v>
          </cell>
          <cell r="B7100" t="str">
            <v>26-615-45</v>
          </cell>
          <cell r="C7100" t="str">
            <v xml:space="preserve">CARBON-FIBRE ROD 450MM, 8MM             </v>
          </cell>
          <cell r="D7100" t="str">
            <v>PC</v>
          </cell>
          <cell r="E7100">
            <v>41.3</v>
          </cell>
          <cell r="F7100">
            <v>103.25</v>
          </cell>
        </row>
        <row r="7101">
          <cell r="A7101">
            <v>2662010</v>
          </cell>
          <cell r="B7101" t="str">
            <v>26-620-10</v>
          </cell>
          <cell r="C7101" t="str">
            <v xml:space="preserve">HEX SCREW 10MM 5MM INNER HEX            </v>
          </cell>
          <cell r="D7101" t="str">
            <v>PC</v>
          </cell>
          <cell r="E7101">
            <v>2.15</v>
          </cell>
          <cell r="F7101">
            <v>5.375</v>
          </cell>
        </row>
        <row r="7102">
          <cell r="A7102">
            <v>2662020</v>
          </cell>
          <cell r="B7102" t="str">
            <v>26-620-20</v>
          </cell>
          <cell r="C7102" t="str">
            <v xml:space="preserve">HEX SCREW 20MM 5MM INNER HEX            </v>
          </cell>
          <cell r="D7102" t="str">
            <v>PC</v>
          </cell>
          <cell r="E7102">
            <v>2.15</v>
          </cell>
          <cell r="F7102">
            <v>5.375</v>
          </cell>
        </row>
        <row r="7103">
          <cell r="A7103">
            <v>2662025</v>
          </cell>
          <cell r="B7103" t="str">
            <v>26-620-25</v>
          </cell>
          <cell r="C7103" t="str">
            <v xml:space="preserve">HEX SCREW 25MM 5MM INNER HEX            </v>
          </cell>
          <cell r="D7103" t="str">
            <v>PC</v>
          </cell>
          <cell r="E7103">
            <v>2.15</v>
          </cell>
          <cell r="F7103">
            <v>5.375</v>
          </cell>
        </row>
        <row r="7104">
          <cell r="A7104">
            <v>2662030</v>
          </cell>
          <cell r="B7104" t="str">
            <v>26-620-30</v>
          </cell>
          <cell r="C7104" t="str">
            <v xml:space="preserve">HEX SCREW 30MM 5MM INNER HEX            </v>
          </cell>
          <cell r="D7104" t="str">
            <v>PC</v>
          </cell>
          <cell r="E7104">
            <v>2.15</v>
          </cell>
          <cell r="F7104">
            <v>5.375</v>
          </cell>
        </row>
        <row r="7105">
          <cell r="A7105">
            <v>2662050</v>
          </cell>
          <cell r="B7105" t="str">
            <v>26-620-50</v>
          </cell>
          <cell r="C7105" t="str">
            <v xml:space="preserve">HEX SCREW 50MM 5MM INNER HEX            </v>
          </cell>
          <cell r="D7105" t="str">
            <v>PC</v>
          </cell>
          <cell r="E7105">
            <v>2.15</v>
          </cell>
          <cell r="F7105">
            <v>5.375</v>
          </cell>
        </row>
        <row r="7106">
          <cell r="A7106">
            <v>2662060</v>
          </cell>
          <cell r="B7106" t="str">
            <v>26-620-60</v>
          </cell>
          <cell r="C7106" t="str">
            <v xml:space="preserve">HEX SCREW 60MM 5MM INNER HEX            </v>
          </cell>
          <cell r="D7106" t="str">
            <v>PC</v>
          </cell>
          <cell r="E7106">
            <v>2.15</v>
          </cell>
          <cell r="F7106">
            <v>5.375</v>
          </cell>
        </row>
        <row r="7107">
          <cell r="A7107">
            <v>2663008</v>
          </cell>
          <cell r="B7107" t="str">
            <v>26-630-08</v>
          </cell>
          <cell r="C7107" t="str">
            <v xml:space="preserve">SCHANZ SCREW  80 MM                     </v>
          </cell>
          <cell r="D7107" t="str">
            <v>PC</v>
          </cell>
          <cell r="E7107">
            <v>22</v>
          </cell>
          <cell r="F7107">
            <v>55</v>
          </cell>
        </row>
        <row r="7108">
          <cell r="A7108">
            <v>2663012</v>
          </cell>
          <cell r="B7108" t="str">
            <v>26-630-12</v>
          </cell>
          <cell r="C7108" t="str">
            <v xml:space="preserve">SCHANZ SCREW 120 MM                     </v>
          </cell>
          <cell r="D7108" t="str">
            <v>PC</v>
          </cell>
          <cell r="E7108">
            <v>23</v>
          </cell>
          <cell r="F7108">
            <v>57.5</v>
          </cell>
        </row>
        <row r="7109">
          <cell r="A7109">
            <v>2663015</v>
          </cell>
          <cell r="B7109" t="str">
            <v>26-630-15</v>
          </cell>
          <cell r="C7109" t="str">
            <v xml:space="preserve">SCHANZ SCREW 150 MM                     </v>
          </cell>
          <cell r="D7109" t="str">
            <v>PC</v>
          </cell>
          <cell r="E7109">
            <v>24.1</v>
          </cell>
          <cell r="F7109">
            <v>60.25</v>
          </cell>
        </row>
        <row r="7110">
          <cell r="A7110">
            <v>2663017</v>
          </cell>
          <cell r="B7110" t="str">
            <v>26-630-17</v>
          </cell>
          <cell r="C7110" t="str">
            <v xml:space="preserve">SCHANZ SCREW 170 MM                     </v>
          </cell>
          <cell r="D7110" t="str">
            <v>PC</v>
          </cell>
          <cell r="E7110">
            <v>25</v>
          </cell>
          <cell r="F7110">
            <v>62.5</v>
          </cell>
        </row>
        <row r="7111">
          <cell r="A7111">
            <v>2663020</v>
          </cell>
          <cell r="B7111" t="str">
            <v>26-630-20</v>
          </cell>
          <cell r="C7111" t="str">
            <v xml:space="preserve">SCHANZ SCREW 200 MM                     </v>
          </cell>
          <cell r="D7111" t="str">
            <v>PC</v>
          </cell>
          <cell r="E7111">
            <v>26.2</v>
          </cell>
          <cell r="F7111">
            <v>65.5</v>
          </cell>
        </row>
        <row r="7112">
          <cell r="A7112">
            <v>2663208</v>
          </cell>
          <cell r="B7112" t="str">
            <v>26-632-08</v>
          </cell>
          <cell r="C7112" t="str">
            <v xml:space="preserve">SCHANZ-CAPRETTO SCREW  80 MM            </v>
          </cell>
          <cell r="D7112" t="str">
            <v>PC</v>
          </cell>
          <cell r="E7112">
            <v>22</v>
          </cell>
          <cell r="F7112">
            <v>55</v>
          </cell>
        </row>
        <row r="7113">
          <cell r="A7113">
            <v>2663212</v>
          </cell>
          <cell r="B7113" t="str">
            <v>26-632-12</v>
          </cell>
          <cell r="C7113" t="str">
            <v xml:space="preserve">SCHANZ-CAPRETTO SCREW 120 MM            </v>
          </cell>
          <cell r="D7113" t="str">
            <v>PC</v>
          </cell>
          <cell r="E7113">
            <v>23</v>
          </cell>
          <cell r="F7113">
            <v>57.5</v>
          </cell>
        </row>
        <row r="7114">
          <cell r="A7114">
            <v>2663215</v>
          </cell>
          <cell r="B7114" t="str">
            <v>26-632-15</v>
          </cell>
          <cell r="C7114" t="str">
            <v xml:space="preserve">SCHANZ-CAPRETTO SCREW 150 MM            </v>
          </cell>
          <cell r="D7114" t="str">
            <v>PC</v>
          </cell>
          <cell r="E7114">
            <v>24.1</v>
          </cell>
          <cell r="F7114">
            <v>60.25</v>
          </cell>
        </row>
        <row r="7115">
          <cell r="A7115">
            <v>2663217</v>
          </cell>
          <cell r="B7115" t="str">
            <v>26-632-17</v>
          </cell>
          <cell r="C7115" t="str">
            <v xml:space="preserve">SCHANZ-CAPRETTO SCREW 170 MM            </v>
          </cell>
          <cell r="D7115" t="str">
            <v>PC</v>
          </cell>
          <cell r="E7115">
            <v>25</v>
          </cell>
          <cell r="F7115">
            <v>62.5</v>
          </cell>
        </row>
        <row r="7116">
          <cell r="A7116">
            <v>2663220</v>
          </cell>
          <cell r="B7116" t="str">
            <v>26-632-20</v>
          </cell>
          <cell r="C7116" t="str">
            <v xml:space="preserve">SCHANZ-CAPRETTO SCREW 200 MM            </v>
          </cell>
          <cell r="D7116" t="str">
            <v>PC</v>
          </cell>
          <cell r="E7116">
            <v>26.2</v>
          </cell>
          <cell r="F7116">
            <v>65.5</v>
          </cell>
        </row>
        <row r="7117">
          <cell r="A7117">
            <v>2663520</v>
          </cell>
          <cell r="B7117" t="str">
            <v>26-635-20</v>
          </cell>
          <cell r="C7117" t="str">
            <v xml:space="preserve">STEINMANN PIN WO THREAD200MM            </v>
          </cell>
          <cell r="D7117" t="str">
            <v>PC</v>
          </cell>
          <cell r="E7117">
            <v>20.3</v>
          </cell>
          <cell r="F7117">
            <v>50.75</v>
          </cell>
        </row>
        <row r="7118">
          <cell r="A7118">
            <v>2663525</v>
          </cell>
          <cell r="B7118" t="str">
            <v>26-635-25</v>
          </cell>
          <cell r="C7118" t="str">
            <v xml:space="preserve">STEINMANN PIN WO THREAD250MM            </v>
          </cell>
          <cell r="D7118" t="str">
            <v>PC</v>
          </cell>
          <cell r="E7118">
            <v>23</v>
          </cell>
          <cell r="F7118">
            <v>57.5</v>
          </cell>
        </row>
        <row r="7119">
          <cell r="A7119">
            <v>2663530</v>
          </cell>
          <cell r="B7119" t="str">
            <v>26-635-30</v>
          </cell>
          <cell r="C7119" t="str">
            <v xml:space="preserve">STEINMANN PIN WO THREAD300MM            </v>
          </cell>
          <cell r="D7119" t="str">
            <v>PC</v>
          </cell>
          <cell r="E7119">
            <v>25.7</v>
          </cell>
          <cell r="F7119">
            <v>64.25</v>
          </cell>
        </row>
        <row r="7120">
          <cell r="A7120">
            <v>2663618</v>
          </cell>
          <cell r="B7120" t="str">
            <v>26-636-18</v>
          </cell>
          <cell r="C7120" t="str">
            <v xml:space="preserve">STEINMANN PIN W THREAD 180MM            </v>
          </cell>
          <cell r="D7120" t="str">
            <v>PC</v>
          </cell>
          <cell r="E7120">
            <v>23</v>
          </cell>
          <cell r="F7120">
            <v>57.5</v>
          </cell>
        </row>
        <row r="7121">
          <cell r="A7121">
            <v>2663620</v>
          </cell>
          <cell r="B7121" t="str">
            <v>26-636-20</v>
          </cell>
          <cell r="C7121" t="str">
            <v xml:space="preserve">STEINMANN PIN W THREAD 200MM            </v>
          </cell>
          <cell r="D7121" t="str">
            <v>PC</v>
          </cell>
          <cell r="E7121">
            <v>23.7</v>
          </cell>
          <cell r="F7121">
            <v>59.25</v>
          </cell>
        </row>
        <row r="7122">
          <cell r="A7122">
            <v>2663800</v>
          </cell>
          <cell r="B7122" t="str">
            <v>26-638-00</v>
          </cell>
          <cell r="C7122" t="str">
            <v xml:space="preserve">HEX WRENCH 5MM F DYNA+MONODY            </v>
          </cell>
          <cell r="D7122" t="str">
            <v>PC</v>
          </cell>
          <cell r="E7122">
            <v>21.8</v>
          </cell>
          <cell r="F7122">
            <v>54.5</v>
          </cell>
        </row>
        <row r="7123">
          <cell r="A7123">
            <v>2664200</v>
          </cell>
          <cell r="B7123" t="str">
            <v>26-642-00</v>
          </cell>
          <cell r="C7123" t="str">
            <v xml:space="preserve">HANDLE  F DRILL GUIDES                  </v>
          </cell>
          <cell r="D7123" t="str">
            <v>PC</v>
          </cell>
          <cell r="E7123">
            <v>72</v>
          </cell>
          <cell r="F7123">
            <v>180</v>
          </cell>
        </row>
        <row r="7124">
          <cell r="A7124">
            <v>2664207</v>
          </cell>
          <cell r="B7124" t="str">
            <v>26-642-07</v>
          </cell>
          <cell r="C7124" t="str">
            <v xml:space="preserve">DRILL GIUDE  70MM                       </v>
          </cell>
          <cell r="D7124" t="str">
            <v>PC</v>
          </cell>
          <cell r="E7124">
            <v>22.8</v>
          </cell>
          <cell r="F7124">
            <v>57</v>
          </cell>
        </row>
        <row r="7125">
          <cell r="A7125">
            <v>2664210</v>
          </cell>
          <cell r="B7125" t="str">
            <v>26-642-10</v>
          </cell>
          <cell r="C7125" t="str">
            <v xml:space="preserve">DRILL GUIDE 100MM                       </v>
          </cell>
          <cell r="D7125" t="str">
            <v>PC</v>
          </cell>
          <cell r="E7125">
            <v>25.4</v>
          </cell>
          <cell r="F7125">
            <v>63.5</v>
          </cell>
        </row>
        <row r="7126">
          <cell r="A7126">
            <v>2664307</v>
          </cell>
          <cell r="B7126" t="str">
            <v>26-643-07</v>
          </cell>
          <cell r="C7126" t="str">
            <v xml:space="preserve">DRILL GUIDE USE JOINT 5/70MM            </v>
          </cell>
          <cell r="D7126" t="str">
            <v>PC</v>
          </cell>
          <cell r="E7126">
            <v>20</v>
          </cell>
          <cell r="F7126">
            <v>50</v>
          </cell>
        </row>
        <row r="7127">
          <cell r="A7127">
            <v>2664310</v>
          </cell>
          <cell r="B7127" t="str">
            <v>26-643-10</v>
          </cell>
          <cell r="C7127" t="str">
            <v xml:space="preserve">DRILL GUIDE USE JOINT 5/100             </v>
          </cell>
          <cell r="D7127" t="str">
            <v>PC</v>
          </cell>
          <cell r="E7127">
            <v>22.8</v>
          </cell>
          <cell r="F7127">
            <v>57</v>
          </cell>
        </row>
        <row r="7128">
          <cell r="A7128">
            <v>2664600</v>
          </cell>
          <cell r="B7128" t="str">
            <v>26-646-00</v>
          </cell>
          <cell r="C7128" t="str">
            <v xml:space="preserve">BASIC UNIT F COMPR-DISTR                </v>
          </cell>
          <cell r="D7128" t="str">
            <v>PC</v>
          </cell>
          <cell r="E7128">
            <v>50.6</v>
          </cell>
          <cell r="F7128">
            <v>126.5</v>
          </cell>
        </row>
        <row r="7129">
          <cell r="A7129">
            <v>2664800</v>
          </cell>
          <cell r="B7129" t="str">
            <v>26-648-00</v>
          </cell>
          <cell r="C7129" t="str">
            <v xml:space="preserve">UP SEC WO IDENT+MARK BASIC              </v>
          </cell>
          <cell r="D7129" t="str">
            <v>PC</v>
          </cell>
          <cell r="E7129">
            <v>15.1</v>
          </cell>
          <cell r="F7129">
            <v>37.75</v>
          </cell>
        </row>
        <row r="7130">
          <cell r="A7130">
            <v>2664805</v>
          </cell>
          <cell r="B7130" t="str">
            <v>26-648-05</v>
          </cell>
          <cell r="C7130" t="str">
            <v xml:space="preserve">UP SEC W IDENT+MARK BASIC UN            </v>
          </cell>
          <cell r="D7130" t="str">
            <v>PC</v>
          </cell>
          <cell r="E7130">
            <v>13.6</v>
          </cell>
          <cell r="F7130">
            <v>34</v>
          </cell>
        </row>
        <row r="7131">
          <cell r="A7131">
            <v>2665550</v>
          </cell>
          <cell r="B7131" t="str">
            <v>26-655-50</v>
          </cell>
          <cell r="C7131" t="str">
            <v xml:space="preserve">CARDAN WRENCH        5 MM               </v>
          </cell>
          <cell r="D7131" t="str">
            <v>PC</v>
          </cell>
          <cell r="E7131">
            <v>147</v>
          </cell>
          <cell r="F7131">
            <v>367.5</v>
          </cell>
        </row>
        <row r="7132">
          <cell r="A7132">
            <v>2666005</v>
          </cell>
          <cell r="B7132" t="str">
            <v>26-660-05</v>
          </cell>
          <cell r="C7132" t="str">
            <v xml:space="preserve">COMBINED INSTRUMENT 5MM SCR.            </v>
          </cell>
          <cell r="D7132" t="str">
            <v>PC</v>
          </cell>
          <cell r="E7132">
            <v>45.1</v>
          </cell>
          <cell r="F7132">
            <v>112.75</v>
          </cell>
        </row>
        <row r="7133">
          <cell r="A7133">
            <v>2670215</v>
          </cell>
          <cell r="B7133" t="str">
            <v>26-702-15</v>
          </cell>
          <cell r="C7133" t="str">
            <v>INTERNAL FINGERDISTRACTOR, 2 HOLES,15 MM</v>
          </cell>
          <cell r="D7133" t="str">
            <v>PC</v>
          </cell>
          <cell r="E7133">
            <v>631</v>
          </cell>
          <cell r="F7133">
            <v>1577.5</v>
          </cell>
        </row>
        <row r="7134">
          <cell r="A7134">
            <v>2670220</v>
          </cell>
          <cell r="B7134" t="str">
            <v>26-702-20</v>
          </cell>
          <cell r="C7134" t="str">
            <v>INTERNAL FINGERDISTRACTOR, 2 HOLES,20 MM</v>
          </cell>
          <cell r="D7134" t="str">
            <v>PC</v>
          </cell>
          <cell r="E7134">
            <v>631</v>
          </cell>
          <cell r="F7134">
            <v>1577.5</v>
          </cell>
        </row>
        <row r="7135">
          <cell r="A7135">
            <v>2670225</v>
          </cell>
          <cell r="B7135" t="str">
            <v>26-702-25</v>
          </cell>
          <cell r="C7135" t="str">
            <v>INTERNAL FINGERDISTRACTOR, 2 HOLES,25 MM</v>
          </cell>
          <cell r="D7135" t="str">
            <v>PC</v>
          </cell>
          <cell r="E7135">
            <v>631</v>
          </cell>
          <cell r="F7135">
            <v>1577.5</v>
          </cell>
        </row>
        <row r="7136">
          <cell r="A7136">
            <v>2670230</v>
          </cell>
          <cell r="B7136" t="str">
            <v>26-702-30</v>
          </cell>
          <cell r="C7136" t="str">
            <v>INTERNAL FINGERDISTRACTOR, 2 HOLES,30 MM</v>
          </cell>
          <cell r="D7136" t="str">
            <v>PC</v>
          </cell>
          <cell r="E7136">
            <v>631</v>
          </cell>
          <cell r="F7136">
            <v>1577.5</v>
          </cell>
        </row>
        <row r="7137">
          <cell r="A7137">
            <v>2670423</v>
          </cell>
          <cell r="B7137" t="str">
            <v>26-704-23</v>
          </cell>
          <cell r="C7137" t="str">
            <v>INTERNAL FINGERDISTRACTOR, 4 HOLES,23 MM</v>
          </cell>
          <cell r="D7137" t="str">
            <v>PC</v>
          </cell>
          <cell r="E7137">
            <v>631</v>
          </cell>
          <cell r="F7137">
            <v>1577.5</v>
          </cell>
        </row>
        <row r="7138">
          <cell r="A7138">
            <v>2675025</v>
          </cell>
          <cell r="B7138" t="str">
            <v>26-750-25</v>
          </cell>
          <cell r="C7138" t="str">
            <v xml:space="preserve">PATIENT SCREWDRIVER, STRAIGHT, 0,25     </v>
          </cell>
          <cell r="D7138" t="str">
            <v>PC</v>
          </cell>
          <cell r="E7138">
            <v>94.3</v>
          </cell>
          <cell r="F7138">
            <v>235.75</v>
          </cell>
        </row>
        <row r="7139">
          <cell r="A7139">
            <v>2690100</v>
          </cell>
          <cell r="B7139" t="str">
            <v>26-901-00</v>
          </cell>
          <cell r="C7139" t="str">
            <v xml:space="preserve">WASHER FOR SCREW, Ï2,7MM, 5PC           </v>
          </cell>
          <cell r="D7139">
            <v>5</v>
          </cell>
          <cell r="E7139">
            <v>58.9</v>
          </cell>
          <cell r="F7139">
            <v>147.25</v>
          </cell>
        </row>
        <row r="7140">
          <cell r="A7140">
            <v>2690108</v>
          </cell>
          <cell r="B7140" t="str">
            <v>26-901-08</v>
          </cell>
          <cell r="C7140" t="str">
            <v xml:space="preserve">T-DRIVE SCREW 2.7MM,8MM, CUT            </v>
          </cell>
          <cell r="D7140" t="str">
            <v>PC</v>
          </cell>
          <cell r="E7140">
            <v>16.600000000000001</v>
          </cell>
          <cell r="F7140">
            <v>41.5</v>
          </cell>
        </row>
        <row r="7141">
          <cell r="A7141">
            <v>2690110</v>
          </cell>
          <cell r="B7141" t="str">
            <v>26-901-10</v>
          </cell>
          <cell r="C7141" t="str">
            <v xml:space="preserve">T-DRIVE SCREW 2.7MM,10MM, CUT           </v>
          </cell>
          <cell r="D7141" t="str">
            <v>PC</v>
          </cell>
          <cell r="E7141">
            <v>16.600000000000001</v>
          </cell>
          <cell r="F7141">
            <v>41.5</v>
          </cell>
        </row>
        <row r="7142">
          <cell r="A7142">
            <v>2690112</v>
          </cell>
          <cell r="B7142" t="str">
            <v>26-901-12</v>
          </cell>
          <cell r="C7142" t="str">
            <v xml:space="preserve">T-DRIVE SCREW 2.7MM,12MM, CUT           </v>
          </cell>
          <cell r="D7142" t="str">
            <v>PC</v>
          </cell>
          <cell r="E7142">
            <v>16.600000000000001</v>
          </cell>
          <cell r="F7142">
            <v>41.5</v>
          </cell>
        </row>
        <row r="7143">
          <cell r="A7143">
            <v>2690114</v>
          </cell>
          <cell r="B7143" t="str">
            <v>26-901-14</v>
          </cell>
          <cell r="C7143" t="str">
            <v xml:space="preserve">T-DRIVE SCREW 2.7MM,14MM, CUT           </v>
          </cell>
          <cell r="D7143" t="str">
            <v>PC</v>
          </cell>
          <cell r="E7143">
            <v>16.600000000000001</v>
          </cell>
          <cell r="F7143">
            <v>41.5</v>
          </cell>
        </row>
        <row r="7144">
          <cell r="A7144">
            <v>2690116</v>
          </cell>
          <cell r="B7144" t="str">
            <v>26-901-16</v>
          </cell>
          <cell r="C7144" t="str">
            <v xml:space="preserve">T-DRIVE SCREW 2.7MM,16MM, CUT           </v>
          </cell>
          <cell r="D7144" t="str">
            <v>PC</v>
          </cell>
          <cell r="E7144">
            <v>16.600000000000001</v>
          </cell>
          <cell r="F7144">
            <v>41.5</v>
          </cell>
        </row>
        <row r="7145">
          <cell r="A7145">
            <v>2690118</v>
          </cell>
          <cell r="B7145" t="str">
            <v>26-901-18</v>
          </cell>
          <cell r="C7145" t="str">
            <v xml:space="preserve">T-DRIVE SCREW 2.7MM,18MM, CUT           </v>
          </cell>
          <cell r="D7145" t="str">
            <v>PC</v>
          </cell>
          <cell r="E7145">
            <v>16.600000000000001</v>
          </cell>
          <cell r="F7145">
            <v>41.5</v>
          </cell>
        </row>
        <row r="7146">
          <cell r="A7146">
            <v>2690120</v>
          </cell>
          <cell r="B7146" t="str">
            <v>26-901-20</v>
          </cell>
          <cell r="C7146" t="str">
            <v xml:space="preserve">T-DRIVE SCREW 2.7MM,20MM, CUT           </v>
          </cell>
          <cell r="D7146" t="str">
            <v>PC</v>
          </cell>
          <cell r="E7146">
            <v>16.600000000000001</v>
          </cell>
          <cell r="F7146">
            <v>41.5</v>
          </cell>
        </row>
        <row r="7147">
          <cell r="A7147">
            <v>2690122</v>
          </cell>
          <cell r="B7147" t="str">
            <v>26-901-22</v>
          </cell>
          <cell r="C7147" t="str">
            <v xml:space="preserve">T-DRIVE SCREW 2.7MM,22MM, CUT           </v>
          </cell>
          <cell r="D7147" t="str">
            <v>PC</v>
          </cell>
          <cell r="E7147">
            <v>16.600000000000001</v>
          </cell>
          <cell r="F7147">
            <v>41.5</v>
          </cell>
        </row>
        <row r="7148">
          <cell r="A7148">
            <v>2690124</v>
          </cell>
          <cell r="B7148" t="str">
            <v>26-901-24</v>
          </cell>
          <cell r="C7148" t="str">
            <v xml:space="preserve">T-DRIVE SCREW 2.7MM,24MM, CUT           </v>
          </cell>
          <cell r="D7148" t="str">
            <v>PC</v>
          </cell>
          <cell r="E7148">
            <v>16.600000000000001</v>
          </cell>
          <cell r="F7148">
            <v>41.5</v>
          </cell>
        </row>
        <row r="7149">
          <cell r="A7149">
            <v>2690126</v>
          </cell>
          <cell r="B7149" t="str">
            <v>26-901-26</v>
          </cell>
          <cell r="C7149" t="str">
            <v xml:space="preserve">T-DRIVE SCREW 2.7MM,26MM, CUT           </v>
          </cell>
          <cell r="D7149" t="str">
            <v>PC</v>
          </cell>
          <cell r="E7149">
            <v>16.600000000000001</v>
          </cell>
          <cell r="F7149">
            <v>41.5</v>
          </cell>
        </row>
        <row r="7150">
          <cell r="A7150">
            <v>2690128</v>
          </cell>
          <cell r="B7150" t="str">
            <v>26-901-28</v>
          </cell>
          <cell r="C7150" t="str">
            <v xml:space="preserve">T-DRIVE SCREW 2.7MM,28MM, CUT           </v>
          </cell>
          <cell r="D7150" t="str">
            <v>PC</v>
          </cell>
          <cell r="E7150">
            <v>16.600000000000001</v>
          </cell>
          <cell r="F7150">
            <v>41.5</v>
          </cell>
        </row>
        <row r="7151">
          <cell r="A7151">
            <v>2690130</v>
          </cell>
          <cell r="B7151" t="str">
            <v>26-901-30</v>
          </cell>
          <cell r="C7151" t="str">
            <v xml:space="preserve">T-DRIVE SCREW 2.7MM,30MM, CUT           </v>
          </cell>
          <cell r="D7151" t="str">
            <v>PC</v>
          </cell>
          <cell r="E7151">
            <v>16.600000000000001</v>
          </cell>
          <cell r="F7151">
            <v>41.5</v>
          </cell>
        </row>
        <row r="7152">
          <cell r="A7152">
            <v>2690132</v>
          </cell>
          <cell r="B7152" t="str">
            <v>26-901-32</v>
          </cell>
          <cell r="C7152" t="str">
            <v xml:space="preserve">T-DRIVE SCREW 2.7MM,32MM, CUT           </v>
          </cell>
          <cell r="D7152" t="str">
            <v>PC</v>
          </cell>
          <cell r="E7152">
            <v>16.600000000000001</v>
          </cell>
          <cell r="F7152">
            <v>41.5</v>
          </cell>
        </row>
        <row r="7153">
          <cell r="A7153">
            <v>2690134</v>
          </cell>
          <cell r="B7153" t="str">
            <v>26-901-34</v>
          </cell>
          <cell r="C7153" t="str">
            <v xml:space="preserve">T-DRIVE SCREW 2.7MM,34MM, CUT           </v>
          </cell>
          <cell r="D7153" t="str">
            <v>PC</v>
          </cell>
          <cell r="E7153">
            <v>16.600000000000001</v>
          </cell>
          <cell r="F7153">
            <v>41.5</v>
          </cell>
        </row>
        <row r="7154">
          <cell r="A7154">
            <v>2690136</v>
          </cell>
          <cell r="B7154" t="str">
            <v>26-901-36</v>
          </cell>
          <cell r="C7154" t="str">
            <v xml:space="preserve">T-DRIVE SCREW 2.7MM,36MM, CUT           </v>
          </cell>
          <cell r="D7154" t="str">
            <v>PC</v>
          </cell>
          <cell r="E7154">
            <v>16.600000000000001</v>
          </cell>
          <cell r="F7154">
            <v>41.5</v>
          </cell>
        </row>
        <row r="7155">
          <cell r="A7155">
            <v>2690138</v>
          </cell>
          <cell r="B7155" t="str">
            <v>26-901-38</v>
          </cell>
          <cell r="C7155" t="str">
            <v xml:space="preserve">T-DRIVE SCREW 2.7MM,38MM, CUT           </v>
          </cell>
          <cell r="D7155" t="str">
            <v>PC</v>
          </cell>
          <cell r="E7155">
            <v>16.600000000000001</v>
          </cell>
          <cell r="F7155">
            <v>41.5</v>
          </cell>
        </row>
        <row r="7156">
          <cell r="A7156">
            <v>2690140</v>
          </cell>
          <cell r="B7156" t="str">
            <v>26-901-40</v>
          </cell>
          <cell r="C7156" t="str">
            <v xml:space="preserve">T-DRIVE SCREW 2.7MM,40MM, CUT           </v>
          </cell>
          <cell r="D7156" t="str">
            <v>PC</v>
          </cell>
          <cell r="E7156">
            <v>16.600000000000001</v>
          </cell>
          <cell r="F7156">
            <v>41.5</v>
          </cell>
        </row>
        <row r="7157">
          <cell r="A7157">
            <v>2690142</v>
          </cell>
          <cell r="B7157" t="str">
            <v>26-901-42</v>
          </cell>
          <cell r="C7157" t="str">
            <v xml:space="preserve">T-DRIVE SCREW 2.7MM,42MM, CUT           </v>
          </cell>
          <cell r="D7157" t="str">
            <v>PC</v>
          </cell>
          <cell r="E7157">
            <v>16.600000000000001</v>
          </cell>
          <cell r="F7157">
            <v>41.5</v>
          </cell>
        </row>
        <row r="7158">
          <cell r="A7158">
            <v>2690144</v>
          </cell>
          <cell r="B7158" t="str">
            <v>26-901-44</v>
          </cell>
          <cell r="C7158" t="str">
            <v xml:space="preserve">T-DRIVE SCREW 2.7MM,44MM, CUT           </v>
          </cell>
          <cell r="D7158" t="str">
            <v>PC</v>
          </cell>
          <cell r="E7158">
            <v>16.600000000000001</v>
          </cell>
          <cell r="F7158">
            <v>41.5</v>
          </cell>
        </row>
        <row r="7159">
          <cell r="A7159">
            <v>2690146</v>
          </cell>
          <cell r="B7159" t="str">
            <v>26-901-46</v>
          </cell>
          <cell r="C7159" t="str">
            <v xml:space="preserve">T-DRIVE SCREW 2.7MM,46MM, CUT           </v>
          </cell>
          <cell r="D7159" t="str">
            <v>PC</v>
          </cell>
          <cell r="E7159">
            <v>16.600000000000001</v>
          </cell>
          <cell r="F7159">
            <v>41.5</v>
          </cell>
        </row>
        <row r="7160">
          <cell r="A7160">
            <v>2690148</v>
          </cell>
          <cell r="B7160" t="str">
            <v>26-901-48</v>
          </cell>
          <cell r="C7160" t="str">
            <v xml:space="preserve">T-DRIVE SCREW 2.7MM,48MM, CUT           </v>
          </cell>
          <cell r="D7160" t="str">
            <v>PC</v>
          </cell>
          <cell r="E7160">
            <v>16.600000000000001</v>
          </cell>
          <cell r="F7160">
            <v>41.5</v>
          </cell>
        </row>
        <row r="7161">
          <cell r="A7161">
            <v>2690150</v>
          </cell>
          <cell r="B7161" t="str">
            <v>26-901-50</v>
          </cell>
          <cell r="C7161" t="str">
            <v xml:space="preserve">T-DRIVE SCREW 2.7MM,50MM, CUT           </v>
          </cell>
          <cell r="D7161" t="str">
            <v>PC</v>
          </cell>
          <cell r="E7161">
            <v>16.600000000000001</v>
          </cell>
          <cell r="F7161">
            <v>41.5</v>
          </cell>
        </row>
        <row r="7162">
          <cell r="A7162">
            <v>2690152</v>
          </cell>
          <cell r="B7162" t="str">
            <v>26-901-52</v>
          </cell>
          <cell r="C7162" t="str">
            <v xml:space="preserve">TI-T-DRIVE SCREW Ï 2,7X52 MM,CUT        </v>
          </cell>
          <cell r="D7162" t="str">
            <v>PC</v>
          </cell>
          <cell r="E7162">
            <v>16.600000000000001</v>
          </cell>
          <cell r="F7162">
            <v>41.5</v>
          </cell>
        </row>
        <row r="7163">
          <cell r="A7163">
            <v>2690154</v>
          </cell>
          <cell r="B7163" t="str">
            <v>26-901-54</v>
          </cell>
          <cell r="C7163" t="str">
            <v xml:space="preserve">TI-T-DRIVE SCREW Ï 2,7X54 MM,CUT        </v>
          </cell>
          <cell r="D7163" t="str">
            <v>PC</v>
          </cell>
          <cell r="E7163">
            <v>16.600000000000001</v>
          </cell>
          <cell r="F7163">
            <v>41.5</v>
          </cell>
        </row>
        <row r="7164">
          <cell r="A7164">
            <v>2690156</v>
          </cell>
          <cell r="B7164" t="str">
            <v>26-901-56</v>
          </cell>
          <cell r="C7164" t="str">
            <v xml:space="preserve">TI-T-DRIVE SCREW Ï 2,7X56 MM,CUT        </v>
          </cell>
          <cell r="D7164" t="str">
            <v>PC</v>
          </cell>
          <cell r="E7164">
            <v>16.600000000000001</v>
          </cell>
          <cell r="F7164">
            <v>41.5</v>
          </cell>
        </row>
        <row r="7165">
          <cell r="A7165">
            <v>2690158</v>
          </cell>
          <cell r="B7165" t="str">
            <v>26-901-58</v>
          </cell>
          <cell r="C7165" t="str">
            <v xml:space="preserve">TI-T-DRIVE SCREW Ï 2,7X58 MM,CUT        </v>
          </cell>
          <cell r="D7165" t="str">
            <v>PC</v>
          </cell>
          <cell r="E7165">
            <v>16.600000000000001</v>
          </cell>
          <cell r="F7165">
            <v>41.5</v>
          </cell>
        </row>
        <row r="7166">
          <cell r="A7166">
            <v>2690160</v>
          </cell>
          <cell r="B7166" t="str">
            <v>26-901-60</v>
          </cell>
          <cell r="C7166" t="str">
            <v xml:space="preserve">TI-T-DRIVE SCREW Ï 2,7X60 MM,CUT        </v>
          </cell>
          <cell r="D7166" t="str">
            <v>PC</v>
          </cell>
          <cell r="E7166">
            <v>16.600000000000001</v>
          </cell>
          <cell r="F7166">
            <v>41.5</v>
          </cell>
        </row>
        <row r="7167">
          <cell r="A7167">
            <v>2690162</v>
          </cell>
          <cell r="B7167" t="str">
            <v>26-901-62</v>
          </cell>
          <cell r="C7167" t="str">
            <v xml:space="preserve">TI-T-DRIVE SCREW Ï 2,7X62 MM,CUT        </v>
          </cell>
          <cell r="D7167" t="str">
            <v>PC</v>
          </cell>
          <cell r="E7167">
            <v>16.600000000000001</v>
          </cell>
          <cell r="F7167">
            <v>41.5</v>
          </cell>
        </row>
        <row r="7168">
          <cell r="A7168">
            <v>2690164</v>
          </cell>
          <cell r="B7168" t="str">
            <v>26-901-64</v>
          </cell>
          <cell r="C7168" t="str">
            <v xml:space="preserve">TI-T-DRIVE SCREW Ï 2,7X64 MM,CUT        </v>
          </cell>
          <cell r="D7168" t="str">
            <v>PC</v>
          </cell>
          <cell r="E7168">
            <v>16.600000000000001</v>
          </cell>
          <cell r="F7168">
            <v>41.5</v>
          </cell>
        </row>
        <row r="7169">
          <cell r="A7169">
            <v>2690166</v>
          </cell>
          <cell r="B7169" t="str">
            <v>26-901-66</v>
          </cell>
          <cell r="C7169" t="str">
            <v xml:space="preserve">TI-T-DRIVE SCREW Ï 2,7X66 MM,CUT        </v>
          </cell>
          <cell r="D7169" t="str">
            <v>PC</v>
          </cell>
          <cell r="E7169">
            <v>16.2</v>
          </cell>
          <cell r="F7169">
            <v>40.5</v>
          </cell>
        </row>
        <row r="7170">
          <cell r="A7170">
            <v>2690168</v>
          </cell>
          <cell r="B7170" t="str">
            <v>26-901-68</v>
          </cell>
          <cell r="C7170" t="str">
            <v xml:space="preserve">TI-T-DRIVE SCREW Ï 2,7X68 MM,CUT        </v>
          </cell>
          <cell r="D7170" t="str">
            <v>PC</v>
          </cell>
          <cell r="E7170">
            <v>16.600000000000001</v>
          </cell>
          <cell r="F7170">
            <v>41.5</v>
          </cell>
        </row>
        <row r="7171">
          <cell r="A7171">
            <v>2690170</v>
          </cell>
          <cell r="B7171" t="str">
            <v>26-901-70</v>
          </cell>
          <cell r="C7171" t="str">
            <v xml:space="preserve">TI-T-DRIVE SCREW Ï 2,7X70 MM,CUT        </v>
          </cell>
          <cell r="D7171" t="str">
            <v>PC</v>
          </cell>
          <cell r="E7171">
            <v>16.600000000000001</v>
          </cell>
          <cell r="F7171">
            <v>41.5</v>
          </cell>
        </row>
        <row r="7172">
          <cell r="A7172">
            <v>2690300</v>
          </cell>
          <cell r="B7172" t="str">
            <v>26-903-00</v>
          </cell>
          <cell r="C7172" t="str">
            <v xml:space="preserve">WASHER FOR SCREW, Ï3,5MM, 5PC           </v>
          </cell>
          <cell r="D7172">
            <v>5</v>
          </cell>
          <cell r="E7172">
            <v>58.9</v>
          </cell>
          <cell r="F7172">
            <v>147.25</v>
          </cell>
        </row>
        <row r="7173">
          <cell r="A7173">
            <v>2690308</v>
          </cell>
          <cell r="B7173" t="str">
            <v>26-903-08</v>
          </cell>
          <cell r="C7173" t="str">
            <v xml:space="preserve">T-DRIVE SCREW 3.5MM,8MM, CUT            </v>
          </cell>
          <cell r="D7173" t="str">
            <v>PC</v>
          </cell>
          <cell r="E7173">
            <v>16.600000000000001</v>
          </cell>
          <cell r="F7173">
            <v>41.5</v>
          </cell>
        </row>
        <row r="7174">
          <cell r="A7174">
            <v>2690310</v>
          </cell>
          <cell r="B7174" t="str">
            <v>26-903-10</v>
          </cell>
          <cell r="C7174" t="str">
            <v xml:space="preserve">T-DRIVE SCREW 3.5MM,10MM, CUT           </v>
          </cell>
          <cell r="D7174" t="str">
            <v>PC</v>
          </cell>
          <cell r="E7174">
            <v>16.600000000000001</v>
          </cell>
          <cell r="F7174">
            <v>41.5</v>
          </cell>
        </row>
        <row r="7175">
          <cell r="A7175">
            <v>2690312</v>
          </cell>
          <cell r="B7175" t="str">
            <v>26-903-12</v>
          </cell>
          <cell r="C7175" t="str">
            <v xml:space="preserve">T-DRIVE SCREW 3.5MM,12MM, CUT           </v>
          </cell>
          <cell r="D7175" t="str">
            <v>PC</v>
          </cell>
          <cell r="E7175">
            <v>16.600000000000001</v>
          </cell>
          <cell r="F7175">
            <v>41.5</v>
          </cell>
        </row>
        <row r="7176">
          <cell r="A7176">
            <v>2690314</v>
          </cell>
          <cell r="B7176" t="str">
            <v>26-903-14</v>
          </cell>
          <cell r="C7176" t="str">
            <v xml:space="preserve">T-DRIVE SCREW 3.5MM,14MM, CUT           </v>
          </cell>
          <cell r="D7176" t="str">
            <v>PC</v>
          </cell>
          <cell r="E7176">
            <v>16.600000000000001</v>
          </cell>
          <cell r="F7176">
            <v>41.5</v>
          </cell>
        </row>
        <row r="7177">
          <cell r="A7177">
            <v>2690316</v>
          </cell>
          <cell r="B7177" t="str">
            <v>26-903-16</v>
          </cell>
          <cell r="C7177" t="str">
            <v xml:space="preserve">T-DRIVE SCREW 3.5MM,16MM, CUT           </v>
          </cell>
          <cell r="D7177" t="str">
            <v>PC</v>
          </cell>
          <cell r="E7177">
            <v>16.600000000000001</v>
          </cell>
          <cell r="F7177">
            <v>41.5</v>
          </cell>
        </row>
        <row r="7178">
          <cell r="A7178">
            <v>2690318</v>
          </cell>
          <cell r="B7178" t="str">
            <v>26-903-18</v>
          </cell>
          <cell r="C7178" t="str">
            <v xml:space="preserve">T-DRIVE SCREW 3.5MM,18MM, CUT           </v>
          </cell>
          <cell r="D7178" t="str">
            <v>PC</v>
          </cell>
          <cell r="E7178">
            <v>16.600000000000001</v>
          </cell>
          <cell r="F7178">
            <v>41.5</v>
          </cell>
        </row>
        <row r="7179">
          <cell r="A7179">
            <v>2690320</v>
          </cell>
          <cell r="B7179" t="str">
            <v>26-903-20</v>
          </cell>
          <cell r="C7179" t="str">
            <v xml:space="preserve">T-DRIVE SCREW 3.5MM,20MM, CUT           </v>
          </cell>
          <cell r="D7179" t="str">
            <v>PC</v>
          </cell>
          <cell r="E7179">
            <v>16.600000000000001</v>
          </cell>
          <cell r="F7179">
            <v>41.5</v>
          </cell>
        </row>
        <row r="7180">
          <cell r="A7180">
            <v>2690322</v>
          </cell>
          <cell r="B7180" t="str">
            <v>26-903-22</v>
          </cell>
          <cell r="C7180" t="str">
            <v xml:space="preserve">T-DRIVE SCREW 3.5MM,22MM, CUT           </v>
          </cell>
          <cell r="D7180" t="str">
            <v>PC</v>
          </cell>
          <cell r="E7180">
            <v>16.600000000000001</v>
          </cell>
          <cell r="F7180">
            <v>41.5</v>
          </cell>
        </row>
        <row r="7181">
          <cell r="A7181">
            <v>2690324</v>
          </cell>
          <cell r="B7181" t="str">
            <v>26-903-24</v>
          </cell>
          <cell r="C7181" t="str">
            <v xml:space="preserve">T-DRIVE SCREW 3.5MM,24MM, CUT           </v>
          </cell>
          <cell r="D7181" t="str">
            <v>PC</v>
          </cell>
          <cell r="E7181">
            <v>16.600000000000001</v>
          </cell>
          <cell r="F7181">
            <v>41.5</v>
          </cell>
        </row>
        <row r="7182">
          <cell r="A7182">
            <v>2690326</v>
          </cell>
          <cell r="B7182" t="str">
            <v>26-903-26</v>
          </cell>
          <cell r="C7182" t="str">
            <v xml:space="preserve">T-DRIVE SCREW 3.5MM,26MM, CUT           </v>
          </cell>
          <cell r="D7182" t="str">
            <v>PC</v>
          </cell>
          <cell r="E7182">
            <v>16.600000000000001</v>
          </cell>
          <cell r="F7182">
            <v>41.5</v>
          </cell>
        </row>
        <row r="7183">
          <cell r="A7183">
            <v>2690328</v>
          </cell>
          <cell r="B7183" t="str">
            <v>26-903-28</v>
          </cell>
          <cell r="C7183" t="str">
            <v xml:space="preserve">T-DRIVE SCREW 3.5MM,28MM, CUT           </v>
          </cell>
          <cell r="D7183" t="str">
            <v>PC</v>
          </cell>
          <cell r="E7183">
            <v>16.600000000000001</v>
          </cell>
          <cell r="F7183">
            <v>41.5</v>
          </cell>
        </row>
        <row r="7184">
          <cell r="A7184">
            <v>2690330</v>
          </cell>
          <cell r="B7184" t="str">
            <v>26-903-30</v>
          </cell>
          <cell r="C7184" t="str">
            <v xml:space="preserve">T-DRIVE SCREW 3.5MM,30MM, CUT           </v>
          </cell>
          <cell r="D7184" t="str">
            <v>PC</v>
          </cell>
          <cell r="E7184">
            <v>16.600000000000001</v>
          </cell>
          <cell r="F7184">
            <v>41.5</v>
          </cell>
        </row>
        <row r="7185">
          <cell r="A7185">
            <v>2690332</v>
          </cell>
          <cell r="B7185" t="str">
            <v>26-903-32</v>
          </cell>
          <cell r="C7185" t="str">
            <v xml:space="preserve">T-DRIVE SCREW 3.5MM,32MM, CUT           </v>
          </cell>
          <cell r="D7185" t="str">
            <v>PC</v>
          </cell>
          <cell r="E7185">
            <v>16.600000000000001</v>
          </cell>
          <cell r="F7185">
            <v>41.5</v>
          </cell>
        </row>
        <row r="7186">
          <cell r="A7186">
            <v>2690334</v>
          </cell>
          <cell r="B7186" t="str">
            <v>26-903-34</v>
          </cell>
          <cell r="C7186" t="str">
            <v xml:space="preserve">T-DRIVE SCREW 3.5MM,34MM, CUT           </v>
          </cell>
          <cell r="D7186" t="str">
            <v>PC</v>
          </cell>
          <cell r="E7186">
            <v>16.600000000000001</v>
          </cell>
          <cell r="F7186">
            <v>41.5</v>
          </cell>
        </row>
        <row r="7187">
          <cell r="A7187">
            <v>2690336</v>
          </cell>
          <cell r="B7187" t="str">
            <v>26-903-36</v>
          </cell>
          <cell r="C7187" t="str">
            <v xml:space="preserve">T-DRIVE SCREW 3.5MM,36MM, CUT           </v>
          </cell>
          <cell r="D7187" t="str">
            <v>PC</v>
          </cell>
          <cell r="E7187">
            <v>16.600000000000001</v>
          </cell>
          <cell r="F7187">
            <v>41.5</v>
          </cell>
        </row>
        <row r="7188">
          <cell r="A7188">
            <v>2690338</v>
          </cell>
          <cell r="B7188" t="str">
            <v>26-903-38</v>
          </cell>
          <cell r="C7188" t="str">
            <v xml:space="preserve">T-DRIVE SCREW 3.5MM,38MM, CUT           </v>
          </cell>
          <cell r="D7188" t="str">
            <v>PC</v>
          </cell>
          <cell r="E7188">
            <v>16.600000000000001</v>
          </cell>
          <cell r="F7188">
            <v>41.5</v>
          </cell>
        </row>
        <row r="7189">
          <cell r="A7189">
            <v>2690340</v>
          </cell>
          <cell r="B7189" t="str">
            <v>26-903-40</v>
          </cell>
          <cell r="C7189" t="str">
            <v xml:space="preserve">T-DRIVE SCREW 3.5MM,40MM, CUT           </v>
          </cell>
          <cell r="D7189" t="str">
            <v>PC</v>
          </cell>
          <cell r="E7189">
            <v>16.600000000000001</v>
          </cell>
          <cell r="F7189">
            <v>41.5</v>
          </cell>
        </row>
        <row r="7190">
          <cell r="A7190">
            <v>2690342</v>
          </cell>
          <cell r="B7190" t="str">
            <v>26-903-42</v>
          </cell>
          <cell r="C7190" t="str">
            <v xml:space="preserve">T-DRIVE SCREW 3.5MM,42MM, CUT           </v>
          </cell>
          <cell r="D7190" t="str">
            <v>PC</v>
          </cell>
          <cell r="E7190">
            <v>16.600000000000001</v>
          </cell>
          <cell r="F7190">
            <v>41.5</v>
          </cell>
        </row>
        <row r="7191">
          <cell r="A7191">
            <v>2690344</v>
          </cell>
          <cell r="B7191" t="str">
            <v>26-903-44</v>
          </cell>
          <cell r="C7191" t="str">
            <v xml:space="preserve">T-DRIVE SCREW 3.5MM,44MM, CUT           </v>
          </cell>
          <cell r="D7191" t="str">
            <v>PC</v>
          </cell>
          <cell r="E7191">
            <v>16.600000000000001</v>
          </cell>
          <cell r="F7191">
            <v>41.5</v>
          </cell>
        </row>
        <row r="7192">
          <cell r="A7192">
            <v>2690346</v>
          </cell>
          <cell r="B7192" t="str">
            <v>26-903-46</v>
          </cell>
          <cell r="C7192" t="str">
            <v xml:space="preserve">T-DRIVE SCREW 3.5MM,46MM, CUT           </v>
          </cell>
          <cell r="D7192" t="str">
            <v>PC</v>
          </cell>
          <cell r="E7192">
            <v>16.600000000000001</v>
          </cell>
          <cell r="F7192">
            <v>41.5</v>
          </cell>
        </row>
        <row r="7193">
          <cell r="A7193">
            <v>2690348</v>
          </cell>
          <cell r="B7193" t="str">
            <v>26-903-48</v>
          </cell>
          <cell r="C7193" t="str">
            <v xml:space="preserve">T-DRIVE SCREW 3.5MM,48MM, CUT           </v>
          </cell>
          <cell r="D7193" t="str">
            <v>PC</v>
          </cell>
          <cell r="E7193">
            <v>16.600000000000001</v>
          </cell>
          <cell r="F7193">
            <v>41.5</v>
          </cell>
        </row>
        <row r="7194">
          <cell r="A7194">
            <v>2690350</v>
          </cell>
          <cell r="B7194" t="str">
            <v>26-903-50</v>
          </cell>
          <cell r="C7194" t="str">
            <v xml:space="preserve">T-DRIVE SCREW Ï 3,5, 50MM, CUT          </v>
          </cell>
          <cell r="D7194" t="str">
            <v>PC</v>
          </cell>
          <cell r="E7194">
            <v>16.600000000000001</v>
          </cell>
          <cell r="F7194">
            <v>41.5</v>
          </cell>
        </row>
        <row r="7195">
          <cell r="A7195">
            <v>2690352</v>
          </cell>
          <cell r="B7195" t="str">
            <v>26-903-52</v>
          </cell>
          <cell r="C7195" t="str">
            <v xml:space="preserve">Ti-T-DRIVE SCREW Ï 3,5X52 MM,CUT        </v>
          </cell>
          <cell r="D7195" t="str">
            <v>PC</v>
          </cell>
          <cell r="E7195">
            <v>16.600000000000001</v>
          </cell>
          <cell r="F7195">
            <v>41.5</v>
          </cell>
        </row>
        <row r="7196">
          <cell r="A7196">
            <v>2690354</v>
          </cell>
          <cell r="B7196" t="str">
            <v>26-903-54</v>
          </cell>
          <cell r="C7196" t="str">
            <v xml:space="preserve">TI-T-DRIVE SCREW Ï 3,5X54 MM,CUT        </v>
          </cell>
          <cell r="D7196" t="str">
            <v>PC</v>
          </cell>
          <cell r="E7196">
            <v>16.600000000000001</v>
          </cell>
          <cell r="F7196">
            <v>41.5</v>
          </cell>
        </row>
        <row r="7197">
          <cell r="A7197">
            <v>2690356</v>
          </cell>
          <cell r="B7197" t="str">
            <v>26-903-56</v>
          </cell>
          <cell r="C7197" t="str">
            <v xml:space="preserve">TI-T-DRIVE SCREW Ï 3,5X56 MM,CUT        </v>
          </cell>
          <cell r="D7197" t="str">
            <v>PC</v>
          </cell>
          <cell r="E7197">
            <v>16.600000000000001</v>
          </cell>
          <cell r="F7197">
            <v>41.5</v>
          </cell>
        </row>
        <row r="7198">
          <cell r="A7198">
            <v>2690358</v>
          </cell>
          <cell r="B7198" t="str">
            <v>26-903-58</v>
          </cell>
          <cell r="C7198" t="str">
            <v xml:space="preserve">TI-T-DRIVE SCREW Ï 3,5X58 MM,CUT        </v>
          </cell>
          <cell r="D7198" t="str">
            <v>PC</v>
          </cell>
          <cell r="E7198">
            <v>16.600000000000001</v>
          </cell>
          <cell r="F7198">
            <v>41.5</v>
          </cell>
        </row>
        <row r="7199">
          <cell r="A7199">
            <v>2690360</v>
          </cell>
          <cell r="B7199" t="str">
            <v>26-903-60</v>
          </cell>
          <cell r="C7199" t="str">
            <v xml:space="preserve">TI-T-DRIVE SCREW Ï 3,5X60 MM,CUT        </v>
          </cell>
          <cell r="D7199" t="str">
            <v>PC</v>
          </cell>
          <cell r="E7199">
            <v>16.600000000000001</v>
          </cell>
          <cell r="F7199">
            <v>41.5</v>
          </cell>
        </row>
        <row r="7200">
          <cell r="A7200">
            <v>2690362</v>
          </cell>
          <cell r="B7200" t="str">
            <v>26-903-62</v>
          </cell>
          <cell r="C7200" t="str">
            <v xml:space="preserve">TI-T-DRIVE SCREW Ï 3,5X62 MM,CUT        </v>
          </cell>
          <cell r="D7200" t="str">
            <v>PC</v>
          </cell>
          <cell r="E7200">
            <v>16.600000000000001</v>
          </cell>
          <cell r="F7200">
            <v>41.5</v>
          </cell>
        </row>
        <row r="7201">
          <cell r="A7201">
            <v>2690364</v>
          </cell>
          <cell r="B7201" t="str">
            <v>26-903-64</v>
          </cell>
          <cell r="C7201" t="str">
            <v xml:space="preserve">TI-T-DRIVE SCREW Ï 3,5X64 MM,CUT        </v>
          </cell>
          <cell r="D7201" t="str">
            <v>PC</v>
          </cell>
          <cell r="E7201">
            <v>16.600000000000001</v>
          </cell>
          <cell r="F7201">
            <v>41.5</v>
          </cell>
        </row>
        <row r="7202">
          <cell r="A7202">
            <v>2690366</v>
          </cell>
          <cell r="B7202" t="str">
            <v>26-903-66</v>
          </cell>
          <cell r="C7202" t="str">
            <v xml:space="preserve">TI-T-DRIVE SCREW Ï 3,5X66 MM,CUT        </v>
          </cell>
          <cell r="D7202" t="str">
            <v>PC</v>
          </cell>
          <cell r="E7202">
            <v>16.600000000000001</v>
          </cell>
          <cell r="F7202">
            <v>41.5</v>
          </cell>
        </row>
        <row r="7203">
          <cell r="A7203">
            <v>2690368</v>
          </cell>
          <cell r="B7203" t="str">
            <v>26-903-68</v>
          </cell>
          <cell r="C7203" t="str">
            <v xml:space="preserve">TI-T-DRIVE SCREW Ï 3,5X68 MM,CUT        </v>
          </cell>
          <cell r="D7203" t="str">
            <v>PC</v>
          </cell>
          <cell r="E7203">
            <v>16.600000000000001</v>
          </cell>
          <cell r="F7203">
            <v>41.5</v>
          </cell>
        </row>
        <row r="7204">
          <cell r="A7204">
            <v>2690370</v>
          </cell>
          <cell r="B7204" t="str">
            <v>26-903-70</v>
          </cell>
          <cell r="C7204" t="str">
            <v xml:space="preserve">TI-T-DRIVE SCREW Ï 3,5X70 MM,CUT        </v>
          </cell>
          <cell r="D7204" t="str">
            <v>PC</v>
          </cell>
          <cell r="E7204">
            <v>16.600000000000001</v>
          </cell>
          <cell r="F7204">
            <v>41.5</v>
          </cell>
        </row>
        <row r="7205">
          <cell r="A7205">
            <v>2691006</v>
          </cell>
          <cell r="B7205" t="str">
            <v>26-910-06</v>
          </cell>
          <cell r="C7205" t="str">
            <v xml:space="preserve">FOREFOOT 6 HOLE PLATE, STRAIGHT         </v>
          </cell>
          <cell r="D7205" t="str">
            <v>PC</v>
          </cell>
          <cell r="E7205">
            <v>155</v>
          </cell>
          <cell r="F7205">
            <v>387.5</v>
          </cell>
        </row>
        <row r="7206">
          <cell r="A7206">
            <v>2691008</v>
          </cell>
          <cell r="B7206" t="str">
            <v>26-910-08</v>
          </cell>
          <cell r="C7206" t="str">
            <v xml:space="preserve">FOREFOOT 8 HOLE PLATE, STRAIGHT         </v>
          </cell>
          <cell r="D7206" t="str">
            <v>PC</v>
          </cell>
          <cell r="E7206">
            <v>197</v>
          </cell>
          <cell r="F7206">
            <v>492.5</v>
          </cell>
        </row>
        <row r="7207">
          <cell r="A7207">
            <v>2691010</v>
          </cell>
          <cell r="B7207" t="str">
            <v>26-910-10</v>
          </cell>
          <cell r="C7207" t="str">
            <v xml:space="preserve">FOREFOOT CONDYLAR PLATE,4 HOLES, RIGHT  </v>
          </cell>
          <cell r="D7207" t="str">
            <v>PC</v>
          </cell>
          <cell r="E7207">
            <v>159</v>
          </cell>
          <cell r="F7207">
            <v>397.5</v>
          </cell>
        </row>
        <row r="7208">
          <cell r="A7208">
            <v>2691011</v>
          </cell>
          <cell r="B7208" t="str">
            <v>26-910-11</v>
          </cell>
          <cell r="C7208" t="str">
            <v xml:space="preserve">FOREFOOT CONDYLAR PLATE,4 HOLES, LEFT   </v>
          </cell>
          <cell r="D7208" t="str">
            <v>PC</v>
          </cell>
          <cell r="E7208">
            <v>159</v>
          </cell>
          <cell r="F7208">
            <v>397.5</v>
          </cell>
        </row>
        <row r="7209">
          <cell r="A7209">
            <v>2691012</v>
          </cell>
          <cell r="B7209" t="str">
            <v>26-910-12</v>
          </cell>
          <cell r="C7209" t="str">
            <v xml:space="preserve">FOREFOOT CONDYLAR PLATE,6 HOLES, RIGHT  </v>
          </cell>
          <cell r="D7209" t="str">
            <v>PC</v>
          </cell>
          <cell r="E7209">
            <v>181.5</v>
          </cell>
          <cell r="F7209">
            <v>453.75</v>
          </cell>
        </row>
        <row r="7210">
          <cell r="A7210">
            <v>2691013</v>
          </cell>
          <cell r="B7210" t="str">
            <v>26-910-13</v>
          </cell>
          <cell r="C7210" t="str">
            <v xml:space="preserve">FOREFOOT CONDYLAR PLATE,6 HOLES, LEFT   </v>
          </cell>
          <cell r="D7210" t="str">
            <v>PC</v>
          </cell>
          <cell r="E7210">
            <v>181.5</v>
          </cell>
          <cell r="F7210">
            <v>453.75</v>
          </cell>
        </row>
        <row r="7211">
          <cell r="A7211">
            <v>2691020</v>
          </cell>
          <cell r="B7211" t="str">
            <v>26-910-20</v>
          </cell>
          <cell r="C7211" t="str">
            <v xml:space="preserve">FOREFOOT T-PLATE, 4 HOLES               </v>
          </cell>
          <cell r="D7211" t="str">
            <v>PC</v>
          </cell>
          <cell r="E7211">
            <v>121.5</v>
          </cell>
          <cell r="F7211">
            <v>303.75</v>
          </cell>
        </row>
        <row r="7212">
          <cell r="A7212">
            <v>2691030</v>
          </cell>
          <cell r="B7212" t="str">
            <v>26-910-30</v>
          </cell>
          <cell r="C7212" t="str">
            <v xml:space="preserve">TI-FOREFOOT T-PLATE, 6 HOLES            </v>
          </cell>
          <cell r="D7212" t="str">
            <v>PC</v>
          </cell>
          <cell r="E7212">
            <v>147</v>
          </cell>
          <cell r="F7212">
            <v>367.5</v>
          </cell>
        </row>
        <row r="7213">
          <cell r="A7213">
            <v>2691032</v>
          </cell>
          <cell r="B7213" t="str">
            <v>26-910-32</v>
          </cell>
          <cell r="C7213" t="str">
            <v xml:space="preserve">FOREFOOT T-PLATE, 7 HOLES               </v>
          </cell>
          <cell r="D7213" t="str">
            <v>PC</v>
          </cell>
          <cell r="E7213">
            <v>171</v>
          </cell>
          <cell r="F7213">
            <v>427.5</v>
          </cell>
        </row>
        <row r="7214">
          <cell r="A7214">
            <v>2691040</v>
          </cell>
          <cell r="B7214" t="str">
            <v>26-910-40</v>
          </cell>
          <cell r="C7214" t="str">
            <v xml:space="preserve">FOREFOOT L-PLATE,4 HOLES, RIGHT         </v>
          </cell>
          <cell r="D7214" t="str">
            <v>PC</v>
          </cell>
          <cell r="E7214">
            <v>121.5</v>
          </cell>
          <cell r="F7214">
            <v>303.75</v>
          </cell>
        </row>
        <row r="7215">
          <cell r="A7215">
            <v>2691041</v>
          </cell>
          <cell r="B7215" t="str">
            <v>26-910-41</v>
          </cell>
          <cell r="C7215" t="str">
            <v xml:space="preserve">FOREFOOT L-PLATE,4 HOLES, LEFT          </v>
          </cell>
          <cell r="D7215" t="str">
            <v>PC</v>
          </cell>
          <cell r="E7215">
            <v>121.5</v>
          </cell>
          <cell r="F7215">
            <v>303.75</v>
          </cell>
        </row>
        <row r="7216">
          <cell r="A7216">
            <v>2691050</v>
          </cell>
          <cell r="B7216" t="str">
            <v>26-910-50</v>
          </cell>
          <cell r="C7216" t="str">
            <v xml:space="preserve">FOREFOOT L-PLATE, 6 HOLES, RIGHT        </v>
          </cell>
          <cell r="D7216" t="str">
            <v>PC</v>
          </cell>
          <cell r="E7216">
            <v>147</v>
          </cell>
          <cell r="F7216">
            <v>367.5</v>
          </cell>
        </row>
        <row r="7217">
          <cell r="A7217">
            <v>2691051</v>
          </cell>
          <cell r="B7217" t="str">
            <v>26-910-51</v>
          </cell>
          <cell r="C7217" t="str">
            <v xml:space="preserve">FOREFOOT L-PLATE, 6 HOLES, LEFT         </v>
          </cell>
          <cell r="D7217" t="str">
            <v>PC</v>
          </cell>
          <cell r="E7217">
            <v>147</v>
          </cell>
          <cell r="F7217">
            <v>367.5</v>
          </cell>
        </row>
        <row r="7218">
          <cell r="A7218">
            <v>2692006</v>
          </cell>
          <cell r="B7218" t="str">
            <v>26-920-06</v>
          </cell>
          <cell r="C7218" t="str">
            <v xml:space="preserve">HINDFOOT 6 HOLE PLATE, STRAIGHT         </v>
          </cell>
          <cell r="D7218" t="str">
            <v>PC</v>
          </cell>
          <cell r="E7218">
            <v>162</v>
          </cell>
          <cell r="F7218">
            <v>405</v>
          </cell>
        </row>
        <row r="7219">
          <cell r="A7219">
            <v>2692008</v>
          </cell>
          <cell r="B7219" t="str">
            <v>26-920-08</v>
          </cell>
          <cell r="C7219" t="str">
            <v xml:space="preserve">HINDFOOT 8 HOLE PLATE, STRAIGHT         </v>
          </cell>
          <cell r="D7219" t="str">
            <v>PC</v>
          </cell>
          <cell r="E7219">
            <v>202</v>
          </cell>
          <cell r="F7219">
            <v>505</v>
          </cell>
        </row>
        <row r="7220">
          <cell r="A7220">
            <v>2692020</v>
          </cell>
          <cell r="B7220" t="str">
            <v>26-920-20</v>
          </cell>
          <cell r="C7220" t="str">
            <v xml:space="preserve">HINDFOOT T-PLATE, 5 HOLES               </v>
          </cell>
          <cell r="D7220" t="str">
            <v>PC</v>
          </cell>
          <cell r="E7220">
            <v>133</v>
          </cell>
          <cell r="F7220">
            <v>332.5</v>
          </cell>
        </row>
        <row r="7221">
          <cell r="A7221">
            <v>2692021</v>
          </cell>
          <cell r="B7221" t="str">
            <v>26-920-21</v>
          </cell>
          <cell r="C7221" t="str">
            <v xml:space="preserve">HINDFOOT T-PLATE, 6 HOLES               </v>
          </cell>
          <cell r="D7221" t="str">
            <v>PC</v>
          </cell>
          <cell r="E7221">
            <v>155</v>
          </cell>
          <cell r="F7221">
            <v>387.5</v>
          </cell>
        </row>
        <row r="7222">
          <cell r="A7222">
            <v>2692022</v>
          </cell>
          <cell r="B7222" t="str">
            <v>26-920-22</v>
          </cell>
          <cell r="C7222" t="str">
            <v xml:space="preserve">HINDFOOT T-PLATE, 7 HOLES               </v>
          </cell>
          <cell r="D7222" t="str">
            <v>PC</v>
          </cell>
          <cell r="E7222">
            <v>174</v>
          </cell>
          <cell r="F7222">
            <v>435</v>
          </cell>
        </row>
        <row r="7223">
          <cell r="A7223">
            <v>2692050</v>
          </cell>
          <cell r="B7223" t="str">
            <v>26-920-50</v>
          </cell>
          <cell r="C7223" t="str">
            <v xml:space="preserve">HINDFOOT L-PLATE, 5 HOLES, RIGHT        </v>
          </cell>
          <cell r="D7223" t="str">
            <v>PC</v>
          </cell>
          <cell r="E7223">
            <v>133</v>
          </cell>
          <cell r="F7223">
            <v>332.5</v>
          </cell>
        </row>
        <row r="7224">
          <cell r="A7224">
            <v>2692051</v>
          </cell>
          <cell r="B7224" t="str">
            <v>26-920-51</v>
          </cell>
          <cell r="C7224" t="str">
            <v xml:space="preserve">HINDFOOT L-PLATE, 5 HOLES, LEFT         </v>
          </cell>
          <cell r="D7224" t="str">
            <v>PC</v>
          </cell>
          <cell r="E7224">
            <v>133</v>
          </cell>
          <cell r="F7224">
            <v>332.5</v>
          </cell>
        </row>
        <row r="7225">
          <cell r="A7225">
            <v>2692060</v>
          </cell>
          <cell r="B7225" t="str">
            <v>26-920-60</v>
          </cell>
          <cell r="C7225" t="str">
            <v xml:space="preserve">HINDFOOT L-PLATE, 6 HOLES, RIGHT        </v>
          </cell>
          <cell r="D7225" t="str">
            <v>PC</v>
          </cell>
          <cell r="E7225">
            <v>155</v>
          </cell>
          <cell r="F7225">
            <v>387.5</v>
          </cell>
        </row>
        <row r="7226">
          <cell r="A7226">
            <v>2692061</v>
          </cell>
          <cell r="B7226" t="str">
            <v>26-920-61</v>
          </cell>
          <cell r="C7226" t="str">
            <v xml:space="preserve">HINDFOOT L-PLATE, 6 HOLES, LEFT         </v>
          </cell>
          <cell r="D7226" t="str">
            <v>PC</v>
          </cell>
          <cell r="E7226">
            <v>155</v>
          </cell>
          <cell r="F7226">
            <v>387.5</v>
          </cell>
        </row>
        <row r="7227">
          <cell r="A7227">
            <v>2692080</v>
          </cell>
          <cell r="B7227" t="str">
            <v>26-920-80</v>
          </cell>
          <cell r="C7227" t="str">
            <v xml:space="preserve">HINDFOOT H-PLATE, 8 HOLES, BROAD        </v>
          </cell>
          <cell r="D7227" t="str">
            <v>PC</v>
          </cell>
          <cell r="E7227">
            <v>246.5</v>
          </cell>
          <cell r="F7227">
            <v>616.25</v>
          </cell>
        </row>
        <row r="7228">
          <cell r="A7228">
            <v>2692081</v>
          </cell>
          <cell r="B7228" t="str">
            <v>26-920-81</v>
          </cell>
          <cell r="C7228" t="str">
            <v xml:space="preserve">HINDFOOT H-PLATE, 8 HOLES, NARROW       </v>
          </cell>
          <cell r="D7228" t="str">
            <v>PC</v>
          </cell>
          <cell r="E7228">
            <v>246.5</v>
          </cell>
          <cell r="F7228">
            <v>616.25</v>
          </cell>
        </row>
        <row r="7229">
          <cell r="A7229">
            <v>2692090</v>
          </cell>
          <cell r="B7229" t="str">
            <v>26-920-90</v>
          </cell>
          <cell r="C7229" t="str">
            <v>HINDFOOT DOUBLE-BRIDGE PL.,8 HOLES,BROAD</v>
          </cell>
          <cell r="D7229" t="str">
            <v>PC</v>
          </cell>
          <cell r="E7229">
            <v>246.5</v>
          </cell>
          <cell r="F7229">
            <v>616.25</v>
          </cell>
        </row>
        <row r="7230">
          <cell r="A7230">
            <v>2692091</v>
          </cell>
          <cell r="B7230" t="str">
            <v>26-920-91</v>
          </cell>
          <cell r="C7230" t="str">
            <v>HINDFOOT DOUBLE-BRIDGE PL.,8HOLES,NARROW</v>
          </cell>
          <cell r="D7230" t="str">
            <v>PC</v>
          </cell>
          <cell r="E7230">
            <v>246.5</v>
          </cell>
          <cell r="F7230">
            <v>616.25</v>
          </cell>
        </row>
        <row r="7231">
          <cell r="A7231">
            <v>2693010</v>
          </cell>
          <cell r="B7231" t="str">
            <v>26-930-10</v>
          </cell>
          <cell r="C7231" t="str">
            <v xml:space="preserve">FORE- &amp; HINDFOOT BENDING TOOL, RIGHT    </v>
          </cell>
          <cell r="D7231" t="str">
            <v>PC</v>
          </cell>
          <cell r="E7231">
            <v>346.5</v>
          </cell>
          <cell r="F7231">
            <v>866.25</v>
          </cell>
        </row>
        <row r="7232">
          <cell r="A7232">
            <v>2693011</v>
          </cell>
          <cell r="B7232" t="str">
            <v>26-930-11</v>
          </cell>
          <cell r="C7232" t="str">
            <v xml:space="preserve">FORE- &amp; HINDFOOT BENDING TOOL, LEFT     </v>
          </cell>
          <cell r="D7232" t="str">
            <v>PC</v>
          </cell>
          <cell r="E7232">
            <v>346.5</v>
          </cell>
          <cell r="F7232">
            <v>866.25</v>
          </cell>
        </row>
        <row r="7233">
          <cell r="A7233">
            <v>2693020</v>
          </cell>
          <cell r="B7233" t="str">
            <v>26-930-20</v>
          </cell>
          <cell r="C7233" t="str">
            <v xml:space="preserve">BENDING IRON 2,0/2,5 MM                 </v>
          </cell>
          <cell r="D7233" t="str">
            <v>PC</v>
          </cell>
          <cell r="E7233">
            <v>83.4</v>
          </cell>
          <cell r="F7233">
            <v>208.5</v>
          </cell>
        </row>
        <row r="7234">
          <cell r="A7234">
            <v>2693021</v>
          </cell>
          <cell r="B7234" t="str">
            <v>26-930-21</v>
          </cell>
          <cell r="C7234" t="str">
            <v xml:space="preserve">BENDING IRON 2,5/2,0 MM                 </v>
          </cell>
          <cell r="D7234" t="str">
            <v>PC</v>
          </cell>
          <cell r="E7234">
            <v>83.4</v>
          </cell>
          <cell r="F7234">
            <v>208.5</v>
          </cell>
        </row>
        <row r="7235">
          <cell r="A7235">
            <v>2693023</v>
          </cell>
          <cell r="B7235" t="str">
            <v>26-930-23</v>
          </cell>
          <cell r="C7235" t="str">
            <v xml:space="preserve">BENDER-CUTTER D 2,0/2,5 MM              </v>
          </cell>
          <cell r="D7235" t="str">
            <v>PC</v>
          </cell>
          <cell r="E7235">
            <v>598</v>
          </cell>
          <cell r="F7235">
            <v>1495</v>
          </cell>
        </row>
        <row r="7236">
          <cell r="A7236">
            <v>2693024</v>
          </cell>
          <cell r="B7236" t="str">
            <v>26-930-24</v>
          </cell>
          <cell r="C7236" t="str">
            <v xml:space="preserve">BENDING TOOL D 2,0/2,5 MM WITH ROLLERS  </v>
          </cell>
          <cell r="D7236" t="str">
            <v>PC</v>
          </cell>
          <cell r="E7236">
            <v>679</v>
          </cell>
          <cell r="F7236">
            <v>1697.5</v>
          </cell>
        </row>
        <row r="7237">
          <cell r="A7237">
            <v>2693127</v>
          </cell>
          <cell r="B7237" t="str">
            <v>26-931-27</v>
          </cell>
          <cell r="C7237" t="str">
            <v xml:space="preserve">FORE- &amp; HINDFOOT TAP SLEEVE, 2,7 MM     </v>
          </cell>
          <cell r="D7237" t="str">
            <v>PC</v>
          </cell>
          <cell r="E7237">
            <v>72.5</v>
          </cell>
          <cell r="F7237">
            <v>181.25</v>
          </cell>
        </row>
        <row r="7238">
          <cell r="A7238">
            <v>2693135</v>
          </cell>
          <cell r="B7238" t="str">
            <v>26-931-35</v>
          </cell>
          <cell r="C7238" t="str">
            <v xml:space="preserve">FORE- &amp; HINDFOOT TAP SLEEVE, 3,5 MM     </v>
          </cell>
          <cell r="D7238" t="str">
            <v>PC</v>
          </cell>
          <cell r="E7238">
            <v>72.5</v>
          </cell>
          <cell r="F7238">
            <v>181.25</v>
          </cell>
        </row>
        <row r="7239">
          <cell r="A7239">
            <v>2693327</v>
          </cell>
          <cell r="B7239" t="str">
            <v>26-933-27</v>
          </cell>
          <cell r="C7239" t="str">
            <v>FORE- &amp; HINDFOOT INSERT;2,7 MM;ECCENTRIC</v>
          </cell>
          <cell r="D7239" t="str">
            <v>PC</v>
          </cell>
          <cell r="E7239">
            <v>66.400000000000006</v>
          </cell>
          <cell r="F7239">
            <v>166</v>
          </cell>
        </row>
        <row r="7240">
          <cell r="A7240">
            <v>2693335</v>
          </cell>
          <cell r="B7240" t="str">
            <v>26-933-35</v>
          </cell>
          <cell r="C7240" t="str">
            <v>FORE- &amp; HINDFOOT INSERT;3,5 MM;ECCENTRIC</v>
          </cell>
          <cell r="D7240" t="str">
            <v>PC</v>
          </cell>
          <cell r="E7240">
            <v>66.400000000000006</v>
          </cell>
          <cell r="F7240">
            <v>166</v>
          </cell>
        </row>
        <row r="7241">
          <cell r="A7241">
            <v>2693427</v>
          </cell>
          <cell r="B7241" t="str">
            <v>26-934-27</v>
          </cell>
          <cell r="C7241" t="str">
            <v xml:space="preserve">FORE- &amp; HINDFOOT INSERT;2,7 MM;CENTRIC  </v>
          </cell>
          <cell r="D7241" t="str">
            <v>PC</v>
          </cell>
          <cell r="E7241">
            <v>66.400000000000006</v>
          </cell>
          <cell r="F7241">
            <v>166</v>
          </cell>
        </row>
        <row r="7242">
          <cell r="A7242">
            <v>2693435</v>
          </cell>
          <cell r="B7242" t="str">
            <v>26-934-35</v>
          </cell>
          <cell r="C7242" t="str">
            <v xml:space="preserve">FORE- &amp; HINDFOOT INSERT;3,5 MM;CENTRIC  </v>
          </cell>
          <cell r="D7242" t="str">
            <v>PC</v>
          </cell>
          <cell r="E7242">
            <v>66.400000000000006</v>
          </cell>
          <cell r="F7242">
            <v>166</v>
          </cell>
        </row>
        <row r="7243">
          <cell r="A7243">
            <v>2693527</v>
          </cell>
          <cell r="B7243" t="str">
            <v>26-935-27</v>
          </cell>
          <cell r="C7243" t="str">
            <v>FORE-&amp;HINDFOOT PLATE HOLDING INSTR;2,7MM</v>
          </cell>
          <cell r="D7243" t="str">
            <v>PC</v>
          </cell>
          <cell r="E7243">
            <v>47.2</v>
          </cell>
          <cell r="F7243">
            <v>118</v>
          </cell>
        </row>
        <row r="7244">
          <cell r="A7244">
            <v>2693535</v>
          </cell>
          <cell r="B7244" t="str">
            <v>26-935-35</v>
          </cell>
          <cell r="C7244" t="str">
            <v>FORE-&amp;HINDFOOT PLATE HOLDING INSTR;3,5MM</v>
          </cell>
          <cell r="D7244" t="str">
            <v>PC</v>
          </cell>
          <cell r="E7244">
            <v>47.2</v>
          </cell>
          <cell r="F7244">
            <v>118</v>
          </cell>
        </row>
        <row r="7245">
          <cell r="A7245">
            <v>2693720</v>
          </cell>
          <cell r="B7245" t="str">
            <v>26-937-20</v>
          </cell>
          <cell r="C7245" t="str">
            <v xml:space="preserve">DRILL BIT Ï 2.0 MM                      </v>
          </cell>
          <cell r="D7245" t="str">
            <v>PC</v>
          </cell>
          <cell r="E7245">
            <v>24.9</v>
          </cell>
          <cell r="F7245">
            <v>62.25</v>
          </cell>
        </row>
        <row r="7246">
          <cell r="A7246">
            <v>2693721</v>
          </cell>
          <cell r="B7246" t="str">
            <v>26-937-21</v>
          </cell>
          <cell r="C7246" t="str">
            <v xml:space="preserve">DRILL LONG Ï 2,0 MM                     </v>
          </cell>
          <cell r="D7246" t="str">
            <v>PC</v>
          </cell>
          <cell r="E7246">
            <v>28.4</v>
          </cell>
          <cell r="F7246">
            <v>71</v>
          </cell>
        </row>
        <row r="7247">
          <cell r="A7247">
            <v>2693725</v>
          </cell>
          <cell r="B7247" t="str">
            <v>26-937-25</v>
          </cell>
          <cell r="C7247" t="str">
            <v xml:space="preserve">DRILL BIT Ï 2.5 MM                      </v>
          </cell>
          <cell r="D7247" t="str">
            <v>PC</v>
          </cell>
          <cell r="E7247">
            <v>24.9</v>
          </cell>
          <cell r="F7247">
            <v>62.25</v>
          </cell>
        </row>
        <row r="7248">
          <cell r="A7248">
            <v>2693726</v>
          </cell>
          <cell r="B7248" t="str">
            <v>26-937-26</v>
          </cell>
          <cell r="C7248" t="str">
            <v xml:space="preserve">DRILL LONG Ï 2,5 MM                     </v>
          </cell>
          <cell r="D7248" t="str">
            <v>PC</v>
          </cell>
          <cell r="E7248">
            <v>28.4</v>
          </cell>
          <cell r="F7248">
            <v>71</v>
          </cell>
        </row>
        <row r="7249">
          <cell r="A7249">
            <v>2693727</v>
          </cell>
          <cell r="B7249" t="str">
            <v>26-937-27</v>
          </cell>
          <cell r="C7249" t="str">
            <v xml:space="preserve">DRILL BIT Ï 2.7 MM                      </v>
          </cell>
          <cell r="D7249" t="str">
            <v>PC</v>
          </cell>
          <cell r="E7249">
            <v>24.9</v>
          </cell>
          <cell r="F7249">
            <v>62.25</v>
          </cell>
        </row>
        <row r="7250">
          <cell r="A7250">
            <v>2693735</v>
          </cell>
          <cell r="B7250" t="str">
            <v>26-937-35</v>
          </cell>
          <cell r="C7250" t="str">
            <v xml:space="preserve">DRILL BIT Ï 3.5 MM                      </v>
          </cell>
          <cell r="D7250" t="str">
            <v>PC</v>
          </cell>
          <cell r="E7250">
            <v>24.9</v>
          </cell>
          <cell r="F7250">
            <v>62.25</v>
          </cell>
        </row>
        <row r="7251">
          <cell r="A7251">
            <v>2693827</v>
          </cell>
          <cell r="B7251" t="str">
            <v>26-938-27</v>
          </cell>
          <cell r="C7251" t="str">
            <v xml:space="preserve">CORTICAL TAP Ï 2,7 MM                   </v>
          </cell>
          <cell r="D7251" t="str">
            <v>PC</v>
          </cell>
          <cell r="E7251">
            <v>30.2</v>
          </cell>
          <cell r="F7251">
            <v>75.5</v>
          </cell>
        </row>
        <row r="7252">
          <cell r="A7252">
            <v>2693835</v>
          </cell>
          <cell r="B7252" t="str">
            <v>26-938-35</v>
          </cell>
          <cell r="C7252" t="str">
            <v xml:space="preserve">CORTICAL TAP Ï 3,5 MM                   </v>
          </cell>
          <cell r="D7252" t="str">
            <v>PC</v>
          </cell>
          <cell r="E7252">
            <v>30.2</v>
          </cell>
          <cell r="F7252">
            <v>75.5</v>
          </cell>
        </row>
        <row r="7253">
          <cell r="A7253">
            <v>2694500</v>
          </cell>
          <cell r="B7253" t="str">
            <v>26-945-00</v>
          </cell>
          <cell r="C7253" t="str">
            <v xml:space="preserve">FORE- &amp; HINDFOOT DEPTH GAUGE            </v>
          </cell>
          <cell r="D7253" t="str">
            <v>PC</v>
          </cell>
          <cell r="E7253">
            <v>128.5</v>
          </cell>
          <cell r="F7253">
            <v>321.25</v>
          </cell>
        </row>
        <row r="7254">
          <cell r="A7254">
            <v>2694570</v>
          </cell>
          <cell r="B7254" t="str">
            <v>26-945-70</v>
          </cell>
          <cell r="C7254" t="str">
            <v xml:space="preserve">ISIS DEPTH GAUGE, 70 MM                 </v>
          </cell>
          <cell r="D7254" t="str">
            <v>PC</v>
          </cell>
          <cell r="E7254">
            <v>98.5</v>
          </cell>
          <cell r="F7254">
            <v>246.25</v>
          </cell>
        </row>
        <row r="7255">
          <cell r="A7255">
            <v>2694800</v>
          </cell>
          <cell r="B7255" t="str">
            <v>26-948-00</v>
          </cell>
          <cell r="C7255" t="str">
            <v xml:space="preserve">T-DRIVE SCREWDRIVER DEVICE, T8          </v>
          </cell>
          <cell r="D7255" t="str">
            <v>PC</v>
          </cell>
          <cell r="E7255">
            <v>100.5</v>
          </cell>
          <cell r="F7255">
            <v>251.25</v>
          </cell>
        </row>
        <row r="7256">
          <cell r="A7256">
            <v>2695017</v>
          </cell>
          <cell r="B7256" t="str">
            <v>26-950-17</v>
          </cell>
          <cell r="C7256" t="str">
            <v xml:space="preserve">T-DRIVE SCREWDRIVER T8                  </v>
          </cell>
          <cell r="D7256" t="str">
            <v>PC</v>
          </cell>
          <cell r="E7256">
            <v>125.5</v>
          </cell>
          <cell r="F7256">
            <v>313.75</v>
          </cell>
        </row>
        <row r="7257">
          <cell r="A7257">
            <v>2699010</v>
          </cell>
          <cell r="B7257" t="str">
            <v>26-990-10</v>
          </cell>
          <cell r="C7257" t="str">
            <v xml:space="preserve">REDUCTION INSTRUMENT                    </v>
          </cell>
          <cell r="D7257" t="str">
            <v>PC</v>
          </cell>
          <cell r="E7257">
            <v>125.5</v>
          </cell>
          <cell r="F7257">
            <v>313.75</v>
          </cell>
        </row>
        <row r="7258">
          <cell r="A7258">
            <v>2711314</v>
          </cell>
          <cell r="B7258" t="str">
            <v>27-113-14</v>
          </cell>
          <cell r="C7258" t="str">
            <v xml:space="preserve">LABORDE TRACHEAL DILATOR                </v>
          </cell>
          <cell r="D7258" t="str">
            <v>PC</v>
          </cell>
          <cell r="E7258">
            <v>100.35</v>
          </cell>
          <cell r="F7258">
            <v>250.875</v>
          </cell>
        </row>
        <row r="7259">
          <cell r="A7259">
            <v>2711514</v>
          </cell>
          <cell r="B7259" t="str">
            <v>27-115-14</v>
          </cell>
          <cell r="C7259" t="str">
            <v xml:space="preserve">TROUSSEAU TRACHEAL DILATOR              </v>
          </cell>
          <cell r="D7259" t="str">
            <v>PC</v>
          </cell>
          <cell r="E7259">
            <v>41.04</v>
          </cell>
          <cell r="F7259">
            <v>102.6</v>
          </cell>
        </row>
        <row r="7260">
          <cell r="A7260">
            <v>2712516</v>
          </cell>
          <cell r="B7260" t="str">
            <v>27-125-16</v>
          </cell>
          <cell r="C7260" t="str">
            <v xml:space="preserve">ITERSON TRACHEA RETRACTOR SH            </v>
          </cell>
          <cell r="D7260" t="str">
            <v>PC</v>
          </cell>
          <cell r="E7260">
            <v>16.739999999999998</v>
          </cell>
          <cell r="F7260">
            <v>41.849999999999994</v>
          </cell>
        </row>
        <row r="7261">
          <cell r="A7261">
            <v>2712716</v>
          </cell>
          <cell r="B7261" t="str">
            <v>27-127-16</v>
          </cell>
          <cell r="C7261" t="str">
            <v xml:space="preserve">ITERSON TRACHEA RETRACTOR BL            </v>
          </cell>
          <cell r="D7261" t="str">
            <v>PC</v>
          </cell>
          <cell r="E7261">
            <v>16.739999999999998</v>
          </cell>
          <cell r="F7261">
            <v>41.849999999999994</v>
          </cell>
        </row>
        <row r="7262">
          <cell r="A7262">
            <v>2714313</v>
          </cell>
          <cell r="B7262" t="str">
            <v>27-143-13</v>
          </cell>
          <cell r="C7262" t="str">
            <v xml:space="preserve">ROSE TRACHEA RETRACTOR                  </v>
          </cell>
          <cell r="D7262" t="str">
            <v>PC</v>
          </cell>
          <cell r="E7262">
            <v>19.53</v>
          </cell>
          <cell r="F7262">
            <v>48.825000000000003</v>
          </cell>
        </row>
        <row r="7263">
          <cell r="A7263">
            <v>2714511</v>
          </cell>
          <cell r="B7263" t="str">
            <v>27-145-11</v>
          </cell>
          <cell r="C7263" t="str">
            <v xml:space="preserve">LUER TRACHEA RETRACTOR                  </v>
          </cell>
          <cell r="D7263" t="str">
            <v>PC</v>
          </cell>
          <cell r="E7263">
            <v>17.91</v>
          </cell>
          <cell r="F7263">
            <v>44.774999999999999</v>
          </cell>
        </row>
        <row r="7264">
          <cell r="A7264">
            <v>2715117</v>
          </cell>
          <cell r="B7264" t="str">
            <v>27-151-17</v>
          </cell>
          <cell r="C7264" t="str">
            <v xml:space="preserve">LUKENS-THYMUS DOUBLE HOOK               </v>
          </cell>
          <cell r="D7264" t="str">
            <v>PC</v>
          </cell>
          <cell r="E7264">
            <v>29.25</v>
          </cell>
          <cell r="F7264">
            <v>73.125</v>
          </cell>
        </row>
        <row r="7265">
          <cell r="A7265">
            <v>2715517</v>
          </cell>
          <cell r="B7265" t="str">
            <v>27-155-17</v>
          </cell>
          <cell r="C7265" t="str">
            <v xml:space="preserve">JACKSON TRACH RETRACT DOUBLE            </v>
          </cell>
          <cell r="D7265" t="str">
            <v>PC</v>
          </cell>
          <cell r="E7265">
            <v>26.82</v>
          </cell>
          <cell r="F7265">
            <v>67.05</v>
          </cell>
        </row>
        <row r="7266">
          <cell r="A7266">
            <v>2734226</v>
          </cell>
          <cell r="B7266" t="str">
            <v>27-342-26</v>
          </cell>
          <cell r="C7266" t="str">
            <v xml:space="preserve">CANNULA CLEANING BRUSH                  </v>
          </cell>
          <cell r="D7266">
            <v>10</v>
          </cell>
          <cell r="E7266">
            <v>10.62</v>
          </cell>
          <cell r="F7266">
            <v>26.549999999999997</v>
          </cell>
        </row>
        <row r="7267">
          <cell r="A7267">
            <v>2741115</v>
          </cell>
          <cell r="B7267" t="str">
            <v>27-411-15</v>
          </cell>
          <cell r="C7267" t="str">
            <v xml:space="preserve">KOCHER GOITR ENUCL WTHT EYE             </v>
          </cell>
          <cell r="D7267" t="str">
            <v>PC</v>
          </cell>
          <cell r="E7267">
            <v>31.95</v>
          </cell>
          <cell r="F7267">
            <v>79.875</v>
          </cell>
        </row>
        <row r="7268">
          <cell r="A7268">
            <v>2741315</v>
          </cell>
          <cell r="B7268" t="str">
            <v>27-413-15</v>
          </cell>
          <cell r="C7268" t="str">
            <v xml:space="preserve">KOCHER GOITRE ENUCL WITH EYE            </v>
          </cell>
          <cell r="D7268" t="str">
            <v>PC</v>
          </cell>
          <cell r="E7268">
            <v>32.58</v>
          </cell>
          <cell r="F7268">
            <v>81.449999999999989</v>
          </cell>
        </row>
        <row r="7269">
          <cell r="A7269">
            <v>2744915</v>
          </cell>
          <cell r="B7269" t="str">
            <v>27-449-15</v>
          </cell>
          <cell r="C7269" t="str">
            <v xml:space="preserve">LAHEY GOITRE SEIZ FORCEPS               </v>
          </cell>
          <cell r="D7269" t="str">
            <v>PC</v>
          </cell>
          <cell r="E7269">
            <v>43.2</v>
          </cell>
          <cell r="F7269">
            <v>108</v>
          </cell>
        </row>
        <row r="7270">
          <cell r="A7270">
            <v>2744920</v>
          </cell>
          <cell r="B7270" t="str">
            <v>27-449-20</v>
          </cell>
          <cell r="C7270" t="str">
            <v xml:space="preserve">LAHEY GOITRE SEIZ FORCEPS               </v>
          </cell>
          <cell r="D7270" t="str">
            <v>PC</v>
          </cell>
          <cell r="E7270">
            <v>55.44</v>
          </cell>
          <cell r="F7270">
            <v>138.6</v>
          </cell>
        </row>
        <row r="7271">
          <cell r="A7271">
            <v>2750004</v>
          </cell>
          <cell r="B7271" t="str">
            <v>27-500-04</v>
          </cell>
          <cell r="C7271" t="str">
            <v xml:space="preserve">TRACHEAL TUBE, 4MM, CLOSED              </v>
          </cell>
          <cell r="D7271" t="str">
            <v>PC</v>
          </cell>
          <cell r="E7271">
            <v>43.38</v>
          </cell>
          <cell r="F7271">
            <v>108.45</v>
          </cell>
        </row>
        <row r="7272">
          <cell r="A7272">
            <v>2750005</v>
          </cell>
          <cell r="B7272" t="str">
            <v>27-500-05</v>
          </cell>
          <cell r="C7272" t="str">
            <v xml:space="preserve">TRACHEAL TUBE, 5MM, CLOSED              </v>
          </cell>
          <cell r="D7272" t="str">
            <v>PC</v>
          </cell>
          <cell r="E7272">
            <v>43.38</v>
          </cell>
          <cell r="F7272">
            <v>108.45</v>
          </cell>
        </row>
        <row r="7273">
          <cell r="A7273">
            <v>2750006</v>
          </cell>
          <cell r="B7273" t="str">
            <v>27-500-06</v>
          </cell>
          <cell r="C7273" t="str">
            <v xml:space="preserve">TRACHEAL TUBE, 6MM, CLOSED              </v>
          </cell>
          <cell r="D7273" t="str">
            <v>PC</v>
          </cell>
          <cell r="E7273">
            <v>43.38</v>
          </cell>
          <cell r="F7273">
            <v>108.45</v>
          </cell>
        </row>
        <row r="7274">
          <cell r="A7274">
            <v>2750007</v>
          </cell>
          <cell r="B7274" t="str">
            <v>27-500-07</v>
          </cell>
          <cell r="C7274" t="str">
            <v xml:space="preserve">TRACHEAL TUBE, 7MM, CLOSED              </v>
          </cell>
          <cell r="D7274" t="str">
            <v>PC</v>
          </cell>
          <cell r="E7274">
            <v>49.14</v>
          </cell>
          <cell r="F7274">
            <v>122.85</v>
          </cell>
        </row>
        <row r="7275">
          <cell r="A7275">
            <v>2750008</v>
          </cell>
          <cell r="B7275" t="str">
            <v>27-500-08</v>
          </cell>
          <cell r="C7275" t="str">
            <v xml:space="preserve">TRACHEAL TUBE, 8MM, CLOSED              </v>
          </cell>
          <cell r="D7275" t="str">
            <v>PC</v>
          </cell>
          <cell r="E7275">
            <v>49.14</v>
          </cell>
          <cell r="F7275">
            <v>122.85</v>
          </cell>
        </row>
        <row r="7276">
          <cell r="A7276">
            <v>2750009</v>
          </cell>
          <cell r="B7276" t="str">
            <v>27-500-09</v>
          </cell>
          <cell r="C7276" t="str">
            <v xml:space="preserve">TRACHEAL TUBE, 9MM, CLOSED              </v>
          </cell>
          <cell r="D7276" t="str">
            <v>PC</v>
          </cell>
          <cell r="E7276">
            <v>54.99</v>
          </cell>
          <cell r="F7276">
            <v>137.47499999999999</v>
          </cell>
        </row>
        <row r="7277">
          <cell r="A7277">
            <v>2750010</v>
          </cell>
          <cell r="B7277" t="str">
            <v>27-500-10</v>
          </cell>
          <cell r="C7277" t="str">
            <v xml:space="preserve">TRACHEAL TUBE,10MM, CLOSED              </v>
          </cell>
          <cell r="D7277" t="str">
            <v>PC</v>
          </cell>
          <cell r="E7277">
            <v>60.66</v>
          </cell>
          <cell r="F7277">
            <v>151.64999999999998</v>
          </cell>
        </row>
        <row r="7278">
          <cell r="A7278">
            <v>2750011</v>
          </cell>
          <cell r="B7278" t="str">
            <v>27-500-11</v>
          </cell>
          <cell r="C7278" t="str">
            <v xml:space="preserve">TRACHEAL TUBE,11MM, CLOSED              </v>
          </cell>
          <cell r="D7278" t="str">
            <v>PC</v>
          </cell>
          <cell r="E7278">
            <v>60.66</v>
          </cell>
          <cell r="F7278">
            <v>151.64999999999998</v>
          </cell>
        </row>
        <row r="7279">
          <cell r="A7279">
            <v>2750012</v>
          </cell>
          <cell r="B7279" t="str">
            <v>27-500-12</v>
          </cell>
          <cell r="C7279" t="str">
            <v xml:space="preserve">TRACHEAL TUBE,12MM, CLOSED              </v>
          </cell>
          <cell r="D7279" t="str">
            <v>PC</v>
          </cell>
          <cell r="E7279">
            <v>66.06</v>
          </cell>
          <cell r="F7279">
            <v>165.15</v>
          </cell>
        </row>
        <row r="7280">
          <cell r="A7280">
            <v>2750013</v>
          </cell>
          <cell r="B7280" t="str">
            <v>27-500-13</v>
          </cell>
          <cell r="C7280" t="str">
            <v xml:space="preserve">TRACHEAL TUBE,13MM, CLOSED              </v>
          </cell>
          <cell r="D7280" t="str">
            <v>PC</v>
          </cell>
          <cell r="E7280">
            <v>71.010000000000005</v>
          </cell>
          <cell r="F7280">
            <v>177.52500000000001</v>
          </cell>
        </row>
        <row r="7281">
          <cell r="A7281">
            <v>2750104</v>
          </cell>
          <cell r="B7281" t="str">
            <v>27-501-04</v>
          </cell>
          <cell r="C7281" t="str">
            <v xml:space="preserve">TRACHEAL TUBE, 4MM, CLOSED              </v>
          </cell>
          <cell r="D7281" t="str">
            <v>PC</v>
          </cell>
          <cell r="E7281">
            <v>31.41</v>
          </cell>
          <cell r="F7281">
            <v>78.525000000000006</v>
          </cell>
        </row>
        <row r="7282">
          <cell r="A7282">
            <v>2750105</v>
          </cell>
          <cell r="B7282" t="str">
            <v>27-501-05</v>
          </cell>
          <cell r="C7282" t="str">
            <v xml:space="preserve">TRACHEAL TUBE, 5MM, CLOSED              </v>
          </cell>
          <cell r="D7282" t="str">
            <v>PC</v>
          </cell>
          <cell r="E7282">
            <v>31.41</v>
          </cell>
          <cell r="F7282">
            <v>78.525000000000006</v>
          </cell>
        </row>
        <row r="7283">
          <cell r="A7283">
            <v>2750106</v>
          </cell>
          <cell r="B7283" t="str">
            <v>27-501-06</v>
          </cell>
          <cell r="C7283" t="str">
            <v xml:space="preserve">TRACHEAL TUBE, 6MM, CLOSED              </v>
          </cell>
          <cell r="D7283" t="str">
            <v>PC</v>
          </cell>
          <cell r="E7283">
            <v>31.41</v>
          </cell>
          <cell r="F7283">
            <v>78.525000000000006</v>
          </cell>
        </row>
        <row r="7284">
          <cell r="A7284">
            <v>2750107</v>
          </cell>
          <cell r="B7284" t="str">
            <v>27-501-07</v>
          </cell>
          <cell r="C7284" t="str">
            <v xml:space="preserve">TRACHEAL TUBE, 7MM, CLOSED              </v>
          </cell>
          <cell r="D7284" t="str">
            <v>PC</v>
          </cell>
          <cell r="E7284">
            <v>31.41</v>
          </cell>
          <cell r="F7284">
            <v>78.525000000000006</v>
          </cell>
        </row>
        <row r="7285">
          <cell r="A7285">
            <v>2750108</v>
          </cell>
          <cell r="B7285" t="str">
            <v>27-501-08</v>
          </cell>
          <cell r="C7285" t="str">
            <v xml:space="preserve">TRACHEAL TUBE, 8MM, CLOSED              </v>
          </cell>
          <cell r="D7285" t="str">
            <v>PC</v>
          </cell>
          <cell r="E7285">
            <v>31.41</v>
          </cell>
          <cell r="F7285">
            <v>78.525000000000006</v>
          </cell>
        </row>
        <row r="7286">
          <cell r="A7286">
            <v>2750109</v>
          </cell>
          <cell r="B7286" t="str">
            <v>27-501-09</v>
          </cell>
          <cell r="C7286" t="str">
            <v xml:space="preserve">TRACHEAL TUBE, 9MM, CLOSED              </v>
          </cell>
          <cell r="D7286" t="str">
            <v>PC</v>
          </cell>
          <cell r="E7286">
            <v>34.11</v>
          </cell>
          <cell r="F7286">
            <v>85.275000000000006</v>
          </cell>
        </row>
        <row r="7287">
          <cell r="A7287">
            <v>2750110</v>
          </cell>
          <cell r="B7287" t="str">
            <v>27-501-10</v>
          </cell>
          <cell r="C7287" t="str">
            <v xml:space="preserve">TRACHEAL TUBE,10MM, CLOSED              </v>
          </cell>
          <cell r="D7287" t="str">
            <v>PC</v>
          </cell>
          <cell r="E7287">
            <v>34.11</v>
          </cell>
          <cell r="F7287">
            <v>85.275000000000006</v>
          </cell>
        </row>
        <row r="7288">
          <cell r="A7288">
            <v>2750111</v>
          </cell>
          <cell r="B7288" t="str">
            <v>27-501-11</v>
          </cell>
          <cell r="C7288" t="str">
            <v xml:space="preserve">TRACHEAL TUBE,11MM, CLOSED              </v>
          </cell>
          <cell r="D7288" t="str">
            <v>PC</v>
          </cell>
          <cell r="E7288">
            <v>34.11</v>
          </cell>
          <cell r="F7288">
            <v>85.275000000000006</v>
          </cell>
        </row>
        <row r="7289">
          <cell r="A7289">
            <v>2750112</v>
          </cell>
          <cell r="B7289" t="str">
            <v>27-501-12</v>
          </cell>
          <cell r="C7289" t="str">
            <v xml:space="preserve">TRACHEAL TUBE,12MM, CLOSED              </v>
          </cell>
          <cell r="D7289" t="str">
            <v>PC</v>
          </cell>
          <cell r="E7289">
            <v>38.79</v>
          </cell>
          <cell r="F7289">
            <v>96.974999999999994</v>
          </cell>
        </row>
        <row r="7290">
          <cell r="A7290">
            <v>2750113</v>
          </cell>
          <cell r="B7290" t="str">
            <v>27-501-13</v>
          </cell>
          <cell r="C7290" t="str">
            <v xml:space="preserve">TRACHEAL TUBE,13MM, CLOSED              </v>
          </cell>
          <cell r="D7290" t="str">
            <v>PC</v>
          </cell>
          <cell r="E7290">
            <v>42.03</v>
          </cell>
          <cell r="F7290">
            <v>105.075</v>
          </cell>
        </row>
        <row r="7291">
          <cell r="A7291">
            <v>2750407</v>
          </cell>
          <cell r="B7291" t="str">
            <v>27-504-07</v>
          </cell>
          <cell r="C7291" t="str">
            <v xml:space="preserve">TRACHEAL TUBE, 7MM, WINDOW/WINDOW       </v>
          </cell>
          <cell r="D7291" t="str">
            <v>PC</v>
          </cell>
          <cell r="E7291">
            <v>67.59</v>
          </cell>
          <cell r="F7291">
            <v>168.97500000000002</v>
          </cell>
        </row>
        <row r="7292">
          <cell r="A7292">
            <v>2750408</v>
          </cell>
          <cell r="B7292" t="str">
            <v>27-504-08</v>
          </cell>
          <cell r="C7292" t="str">
            <v xml:space="preserve">TRACHEAL TUBE, 8MM, WINDOW/WINDOW       </v>
          </cell>
          <cell r="D7292" t="str">
            <v>PC</v>
          </cell>
          <cell r="E7292">
            <v>67.59</v>
          </cell>
          <cell r="F7292">
            <v>168.97500000000002</v>
          </cell>
        </row>
        <row r="7293">
          <cell r="A7293">
            <v>2750409</v>
          </cell>
          <cell r="B7293" t="str">
            <v>27-504-09</v>
          </cell>
          <cell r="C7293" t="str">
            <v xml:space="preserve">TRACHEAL TUBE, 9MM, WINDOW/WINDOW       </v>
          </cell>
          <cell r="D7293" t="str">
            <v>PC</v>
          </cell>
          <cell r="E7293">
            <v>74.61</v>
          </cell>
          <cell r="F7293">
            <v>186.52500000000001</v>
          </cell>
        </row>
        <row r="7294">
          <cell r="A7294">
            <v>2750410</v>
          </cell>
          <cell r="B7294" t="str">
            <v>27-504-10</v>
          </cell>
          <cell r="C7294" t="str">
            <v xml:space="preserve">TRACHEAL TUBE,10MM, WINDOW/WINDOW       </v>
          </cell>
          <cell r="D7294" t="str">
            <v>PC</v>
          </cell>
          <cell r="E7294">
            <v>80.28</v>
          </cell>
          <cell r="F7294">
            <v>200.7</v>
          </cell>
        </row>
        <row r="7295">
          <cell r="A7295">
            <v>2750411</v>
          </cell>
          <cell r="B7295" t="str">
            <v>27-504-11</v>
          </cell>
          <cell r="C7295" t="str">
            <v xml:space="preserve">TRACHEAL TUBE,11MM, WINDOW/WINDOW       </v>
          </cell>
          <cell r="D7295" t="str">
            <v>PC</v>
          </cell>
          <cell r="E7295">
            <v>80.28</v>
          </cell>
          <cell r="F7295">
            <v>200.7</v>
          </cell>
        </row>
        <row r="7296">
          <cell r="A7296">
            <v>2750412</v>
          </cell>
          <cell r="B7296" t="str">
            <v>27-504-12</v>
          </cell>
          <cell r="C7296" t="str">
            <v xml:space="preserve">TRACHEAL TUBE,12MM, WINDOW/WINDOW       </v>
          </cell>
          <cell r="D7296" t="str">
            <v>PC</v>
          </cell>
          <cell r="E7296">
            <v>86.04</v>
          </cell>
          <cell r="F7296">
            <v>215.10000000000002</v>
          </cell>
        </row>
        <row r="7297">
          <cell r="A7297">
            <v>2750413</v>
          </cell>
          <cell r="B7297" t="str">
            <v>27-504-13</v>
          </cell>
          <cell r="C7297" t="str">
            <v xml:space="preserve">TRACHEAL TUBE,13MM, WINDOW/WINDOW       </v>
          </cell>
          <cell r="D7297" t="str">
            <v>PC</v>
          </cell>
          <cell r="E7297">
            <v>91.35</v>
          </cell>
          <cell r="F7297">
            <v>228.375</v>
          </cell>
        </row>
        <row r="7298">
          <cell r="A7298">
            <v>2750507</v>
          </cell>
          <cell r="B7298" t="str">
            <v>27-505-07</v>
          </cell>
          <cell r="C7298" t="str">
            <v xml:space="preserve">TRACHEAL TUBE, 7MM, WINDOW/WINDOW       </v>
          </cell>
          <cell r="D7298" t="str">
            <v>PC</v>
          </cell>
          <cell r="E7298">
            <v>56.16</v>
          </cell>
          <cell r="F7298">
            <v>140.39999999999998</v>
          </cell>
        </row>
        <row r="7299">
          <cell r="A7299">
            <v>2750508</v>
          </cell>
          <cell r="B7299" t="str">
            <v>27-505-08</v>
          </cell>
          <cell r="C7299" t="str">
            <v xml:space="preserve">TRACHEAL TUBE, 8MM, WINDOW/WINDOW       </v>
          </cell>
          <cell r="D7299" t="str">
            <v>PC</v>
          </cell>
          <cell r="E7299">
            <v>56.16</v>
          </cell>
          <cell r="F7299">
            <v>140.39999999999998</v>
          </cell>
        </row>
        <row r="7300">
          <cell r="A7300">
            <v>2750509</v>
          </cell>
          <cell r="B7300" t="str">
            <v>27-505-09</v>
          </cell>
          <cell r="C7300" t="str">
            <v xml:space="preserve">TRACHEAL TUBE, 9MM, WINDOW/WINDOW       </v>
          </cell>
          <cell r="D7300" t="str">
            <v>PC</v>
          </cell>
          <cell r="E7300">
            <v>59.22</v>
          </cell>
          <cell r="F7300">
            <v>148.05000000000001</v>
          </cell>
        </row>
        <row r="7301">
          <cell r="A7301">
            <v>2750510</v>
          </cell>
          <cell r="B7301" t="str">
            <v>27-505-10</v>
          </cell>
          <cell r="C7301" t="str">
            <v xml:space="preserve">TRACHEAL TUBE,10MM, WINDOW/WINDOW       </v>
          </cell>
          <cell r="D7301" t="str">
            <v>PC</v>
          </cell>
          <cell r="E7301">
            <v>59.22</v>
          </cell>
          <cell r="F7301">
            <v>148.05000000000001</v>
          </cell>
        </row>
        <row r="7302">
          <cell r="A7302">
            <v>2750511</v>
          </cell>
          <cell r="B7302" t="str">
            <v>27-505-11</v>
          </cell>
          <cell r="C7302" t="str">
            <v xml:space="preserve">TRACHEAL TUBE,11MM, WINDOW/WINDOW       </v>
          </cell>
          <cell r="D7302" t="str">
            <v>PC</v>
          </cell>
          <cell r="E7302">
            <v>59.22</v>
          </cell>
          <cell r="F7302">
            <v>148.05000000000001</v>
          </cell>
        </row>
        <row r="7303">
          <cell r="A7303">
            <v>2750512</v>
          </cell>
          <cell r="B7303" t="str">
            <v>27-505-12</v>
          </cell>
          <cell r="C7303" t="str">
            <v xml:space="preserve">TRACHEAL TUBE,12MM, WINDOW/WINDOW       </v>
          </cell>
          <cell r="D7303" t="str">
            <v>PC</v>
          </cell>
          <cell r="E7303">
            <v>63.09</v>
          </cell>
          <cell r="F7303">
            <v>157.72500000000002</v>
          </cell>
        </row>
        <row r="7304">
          <cell r="A7304">
            <v>2750513</v>
          </cell>
          <cell r="B7304" t="str">
            <v>27-505-13</v>
          </cell>
          <cell r="C7304" t="str">
            <v xml:space="preserve">TRACHEAL TUBE,13MM, WINDOW/WINDOW       </v>
          </cell>
          <cell r="D7304" t="str">
            <v>PC</v>
          </cell>
          <cell r="E7304">
            <v>66.239999999999995</v>
          </cell>
          <cell r="F7304">
            <v>165.6</v>
          </cell>
        </row>
        <row r="7305">
          <cell r="A7305">
            <v>2750807</v>
          </cell>
          <cell r="B7305" t="str">
            <v>27-508-07</v>
          </cell>
          <cell r="C7305" t="str">
            <v xml:space="preserve">TRACHEAL TUBE, 7MM, WINDOW/SIEVE        </v>
          </cell>
          <cell r="D7305" t="str">
            <v>PC</v>
          </cell>
          <cell r="E7305">
            <v>72.27</v>
          </cell>
          <cell r="F7305">
            <v>180.67499999999998</v>
          </cell>
        </row>
        <row r="7306">
          <cell r="A7306">
            <v>2750808</v>
          </cell>
          <cell r="B7306" t="str">
            <v>27-508-08</v>
          </cell>
          <cell r="C7306" t="str">
            <v xml:space="preserve">TRACHEAL TUBE, 8MM, WINDOW/SIEVE        </v>
          </cell>
          <cell r="D7306" t="str">
            <v>PC</v>
          </cell>
          <cell r="E7306">
            <v>72</v>
          </cell>
          <cell r="F7306">
            <v>180</v>
          </cell>
        </row>
        <row r="7307">
          <cell r="A7307">
            <v>2750809</v>
          </cell>
          <cell r="B7307" t="str">
            <v>27-508-09</v>
          </cell>
          <cell r="C7307" t="str">
            <v xml:space="preserve">TRACHEAL TUBE, 9MM, WINDOW/SIEVE        </v>
          </cell>
          <cell r="D7307" t="str">
            <v>PC</v>
          </cell>
          <cell r="E7307">
            <v>79.290000000000006</v>
          </cell>
          <cell r="F7307">
            <v>198.22500000000002</v>
          </cell>
        </row>
        <row r="7308">
          <cell r="A7308">
            <v>2750810</v>
          </cell>
          <cell r="B7308" t="str">
            <v>27-508-10</v>
          </cell>
          <cell r="C7308" t="str">
            <v xml:space="preserve">TRACHEAL TUBE,10MM, WINDOW/SIEVE        </v>
          </cell>
          <cell r="D7308" t="str">
            <v>PC</v>
          </cell>
          <cell r="E7308">
            <v>85.68</v>
          </cell>
          <cell r="F7308">
            <v>214.20000000000002</v>
          </cell>
        </row>
        <row r="7309">
          <cell r="A7309">
            <v>2750811</v>
          </cell>
          <cell r="B7309" t="str">
            <v>27-508-11</v>
          </cell>
          <cell r="C7309" t="str">
            <v xml:space="preserve">TRACHEAL TUBE,11MM, WINDOW/SIEVE        </v>
          </cell>
          <cell r="D7309" t="str">
            <v>PC</v>
          </cell>
          <cell r="E7309">
            <v>85.68</v>
          </cell>
          <cell r="F7309">
            <v>214.20000000000002</v>
          </cell>
        </row>
        <row r="7310">
          <cell r="A7310">
            <v>2750812</v>
          </cell>
          <cell r="B7310" t="str">
            <v>27-508-12</v>
          </cell>
          <cell r="C7310" t="str">
            <v xml:space="preserve">TRACHEAL TUBE,12MM, WINDOW/SIEVE        </v>
          </cell>
          <cell r="D7310" t="str">
            <v>PC</v>
          </cell>
          <cell r="E7310">
            <v>91.35</v>
          </cell>
          <cell r="F7310">
            <v>228.375</v>
          </cell>
        </row>
        <row r="7311">
          <cell r="A7311">
            <v>2750813</v>
          </cell>
          <cell r="B7311" t="str">
            <v>27-508-13</v>
          </cell>
          <cell r="C7311" t="str">
            <v xml:space="preserve">TRACHEAL TUBE,13MM, WINDOW/SIEVE        </v>
          </cell>
          <cell r="D7311" t="str">
            <v>PC</v>
          </cell>
          <cell r="E7311">
            <v>97.2</v>
          </cell>
          <cell r="F7311">
            <v>243</v>
          </cell>
        </row>
        <row r="7312">
          <cell r="A7312">
            <v>2750907</v>
          </cell>
          <cell r="B7312" t="str">
            <v>27-509-07</v>
          </cell>
          <cell r="C7312" t="str">
            <v xml:space="preserve">TRACHEAL TUBE, 7MM, WINDOW/SIEVE        </v>
          </cell>
          <cell r="D7312" t="str">
            <v>PC</v>
          </cell>
          <cell r="E7312">
            <v>63.9</v>
          </cell>
          <cell r="F7312">
            <v>159.75</v>
          </cell>
        </row>
        <row r="7313">
          <cell r="A7313">
            <v>2750908</v>
          </cell>
          <cell r="B7313" t="str">
            <v>27-509-08</v>
          </cell>
          <cell r="C7313" t="str">
            <v xml:space="preserve">TRACHEAL TUBE, 8MM, WINDOW/SIEVE        </v>
          </cell>
          <cell r="D7313" t="str">
            <v>PC</v>
          </cell>
          <cell r="E7313">
            <v>63.9</v>
          </cell>
          <cell r="F7313">
            <v>159.75</v>
          </cell>
        </row>
        <row r="7314">
          <cell r="A7314">
            <v>2750909</v>
          </cell>
          <cell r="B7314" t="str">
            <v>27-509-09</v>
          </cell>
          <cell r="C7314" t="str">
            <v xml:space="preserve">TRACHEAL TUBE, 9MM, WINDOW/SIEVE        </v>
          </cell>
          <cell r="D7314" t="str">
            <v>PC</v>
          </cell>
          <cell r="E7314">
            <v>66.959999999999994</v>
          </cell>
          <cell r="F7314">
            <v>167.39999999999998</v>
          </cell>
        </row>
        <row r="7315">
          <cell r="A7315">
            <v>2750910</v>
          </cell>
          <cell r="B7315" t="str">
            <v>27-509-10</v>
          </cell>
          <cell r="C7315" t="str">
            <v xml:space="preserve">TRACHEAL TUBE,10MM, WINDOW/SIEVE        </v>
          </cell>
          <cell r="D7315" t="str">
            <v>PC</v>
          </cell>
          <cell r="E7315">
            <v>66.959999999999994</v>
          </cell>
          <cell r="F7315">
            <v>167.39999999999998</v>
          </cell>
        </row>
        <row r="7316">
          <cell r="A7316">
            <v>2750911</v>
          </cell>
          <cell r="B7316" t="str">
            <v>27-509-11</v>
          </cell>
          <cell r="C7316" t="str">
            <v xml:space="preserve">TRACHEAL TUBE,11MM, WINDOW/SIEVE        </v>
          </cell>
          <cell r="D7316" t="str">
            <v>PC</v>
          </cell>
          <cell r="E7316">
            <v>66.959999999999994</v>
          </cell>
          <cell r="F7316">
            <v>167.39999999999998</v>
          </cell>
        </row>
        <row r="7317">
          <cell r="A7317">
            <v>2750912</v>
          </cell>
          <cell r="B7317" t="str">
            <v>27-509-12</v>
          </cell>
          <cell r="C7317" t="str">
            <v xml:space="preserve">TRACHEAL TUBE,12MM, WINDOW/SIEVE        </v>
          </cell>
          <cell r="D7317" t="str">
            <v>PC</v>
          </cell>
          <cell r="E7317">
            <v>71.099999999999994</v>
          </cell>
          <cell r="F7317">
            <v>177.75</v>
          </cell>
        </row>
        <row r="7318">
          <cell r="A7318">
            <v>2750913</v>
          </cell>
          <cell r="B7318" t="str">
            <v>27-509-13</v>
          </cell>
          <cell r="C7318" t="str">
            <v xml:space="preserve">TRACHEAL TUBE,13MM, WINDOW/SIEVE        </v>
          </cell>
          <cell r="D7318" t="str">
            <v>PC</v>
          </cell>
          <cell r="E7318">
            <v>74.069999999999993</v>
          </cell>
          <cell r="F7318">
            <v>185.17499999999998</v>
          </cell>
        </row>
        <row r="7319">
          <cell r="A7319">
            <v>2751207</v>
          </cell>
          <cell r="B7319" t="str">
            <v>27-512-07</v>
          </cell>
          <cell r="C7319" t="str">
            <v xml:space="preserve">TRACHEAL TUBE, 7MM, SIEVE/SIEVE         </v>
          </cell>
          <cell r="D7319" t="str">
            <v>PC</v>
          </cell>
          <cell r="E7319">
            <v>78.48</v>
          </cell>
          <cell r="F7319">
            <v>196.20000000000002</v>
          </cell>
        </row>
        <row r="7320">
          <cell r="A7320">
            <v>2751208</v>
          </cell>
          <cell r="B7320" t="str">
            <v>27-512-08</v>
          </cell>
          <cell r="C7320" t="str">
            <v xml:space="preserve">TRACHEAL TUBE, 8MM, SIEVE/SIEVE         </v>
          </cell>
          <cell r="D7320" t="str">
            <v>PC</v>
          </cell>
          <cell r="E7320">
            <v>78.48</v>
          </cell>
          <cell r="F7320">
            <v>196.20000000000002</v>
          </cell>
        </row>
        <row r="7321">
          <cell r="A7321">
            <v>2751209</v>
          </cell>
          <cell r="B7321" t="str">
            <v>27-512-09</v>
          </cell>
          <cell r="C7321" t="str">
            <v xml:space="preserve">TRACHEAL TUBE, 9MM, SIEVE/SIEVE         </v>
          </cell>
          <cell r="D7321" t="str">
            <v>PC</v>
          </cell>
          <cell r="E7321">
            <v>85.77</v>
          </cell>
          <cell r="F7321">
            <v>214.42499999999998</v>
          </cell>
        </row>
        <row r="7322">
          <cell r="A7322">
            <v>2751210</v>
          </cell>
          <cell r="B7322" t="str">
            <v>27-512-10</v>
          </cell>
          <cell r="C7322" t="str">
            <v xml:space="preserve">TRACHEAL TUBE,10MM, SIEVE/SIEVE         </v>
          </cell>
          <cell r="D7322" t="str">
            <v>PC</v>
          </cell>
          <cell r="E7322">
            <v>91.8</v>
          </cell>
          <cell r="F7322">
            <v>229.5</v>
          </cell>
        </row>
        <row r="7323">
          <cell r="A7323">
            <v>2751211</v>
          </cell>
          <cell r="B7323" t="str">
            <v>27-512-11</v>
          </cell>
          <cell r="C7323" t="str">
            <v xml:space="preserve">TRACHEAL TUBE,11MM, SIEVE/SIEVE         </v>
          </cell>
          <cell r="D7323" t="str">
            <v>PC</v>
          </cell>
          <cell r="E7323">
            <v>91.8</v>
          </cell>
          <cell r="F7323">
            <v>229.5</v>
          </cell>
        </row>
        <row r="7324">
          <cell r="A7324">
            <v>2751212</v>
          </cell>
          <cell r="B7324" t="str">
            <v>27-512-12</v>
          </cell>
          <cell r="C7324" t="str">
            <v xml:space="preserve">TRACHEAL TUBE,12MM, SIEVE/SIEVE         </v>
          </cell>
          <cell r="D7324" t="str">
            <v>PC</v>
          </cell>
          <cell r="E7324">
            <v>98.1</v>
          </cell>
          <cell r="F7324">
            <v>245.25</v>
          </cell>
        </row>
        <row r="7325">
          <cell r="A7325">
            <v>2751213</v>
          </cell>
          <cell r="B7325" t="str">
            <v>27-512-13</v>
          </cell>
          <cell r="C7325" t="str">
            <v xml:space="preserve">TRACHEAL TUBE,13MM, SIEVE/SIEVE         </v>
          </cell>
          <cell r="D7325" t="str">
            <v>PC</v>
          </cell>
          <cell r="E7325">
            <v>103.05</v>
          </cell>
          <cell r="F7325">
            <v>257.625</v>
          </cell>
        </row>
        <row r="7326">
          <cell r="A7326">
            <v>2751307</v>
          </cell>
          <cell r="B7326" t="str">
            <v>27-513-07</v>
          </cell>
          <cell r="C7326" t="str">
            <v xml:space="preserve">TRACHEAL TUBE, 7MM, SIEVE/SIEVE         </v>
          </cell>
          <cell r="D7326" t="str">
            <v>PC</v>
          </cell>
          <cell r="E7326">
            <v>71.73</v>
          </cell>
          <cell r="F7326">
            <v>179.32500000000002</v>
          </cell>
        </row>
        <row r="7327">
          <cell r="A7327">
            <v>2751308</v>
          </cell>
          <cell r="B7327" t="str">
            <v>27-513-08</v>
          </cell>
          <cell r="C7327" t="str">
            <v xml:space="preserve">TRACHEAL TUBE, 8MM, SIEVE/SIEVE         </v>
          </cell>
          <cell r="D7327" t="str">
            <v>PC</v>
          </cell>
          <cell r="E7327">
            <v>71.73</v>
          </cell>
          <cell r="F7327">
            <v>179.32500000000002</v>
          </cell>
        </row>
        <row r="7328">
          <cell r="A7328">
            <v>2751309</v>
          </cell>
          <cell r="B7328" t="str">
            <v>27-513-09</v>
          </cell>
          <cell r="C7328" t="str">
            <v xml:space="preserve">TRACHEAL TUBE, 9MM, SIEVE/SIEVE         </v>
          </cell>
          <cell r="D7328" t="str">
            <v>PC</v>
          </cell>
          <cell r="E7328">
            <v>74.16</v>
          </cell>
          <cell r="F7328">
            <v>185.39999999999998</v>
          </cell>
        </row>
        <row r="7329">
          <cell r="A7329">
            <v>2751310</v>
          </cell>
          <cell r="B7329" t="str">
            <v>27-513-10</v>
          </cell>
          <cell r="C7329" t="str">
            <v xml:space="preserve">TRACHEAL TUBE,10MM, SIEVE/SIEVE         </v>
          </cell>
          <cell r="D7329" t="str">
            <v>PC</v>
          </cell>
          <cell r="E7329">
            <v>74.16</v>
          </cell>
          <cell r="F7329">
            <v>185.39999999999998</v>
          </cell>
        </row>
        <row r="7330">
          <cell r="A7330">
            <v>2751311</v>
          </cell>
          <cell r="B7330" t="str">
            <v>27-513-11</v>
          </cell>
          <cell r="C7330" t="str">
            <v xml:space="preserve">TRACHEAL TUBE,11MM, SIEVE/SIEVE         </v>
          </cell>
          <cell r="D7330" t="str">
            <v>PC</v>
          </cell>
          <cell r="E7330">
            <v>74.16</v>
          </cell>
          <cell r="F7330">
            <v>185.39999999999998</v>
          </cell>
        </row>
        <row r="7331">
          <cell r="A7331">
            <v>2751312</v>
          </cell>
          <cell r="B7331" t="str">
            <v>27-513-12</v>
          </cell>
          <cell r="C7331" t="str">
            <v xml:space="preserve">TRACHEAL TUBE,12MM, SIEVE/SIEVE         </v>
          </cell>
          <cell r="D7331" t="str">
            <v>PC</v>
          </cell>
          <cell r="E7331">
            <v>78.569999999999993</v>
          </cell>
          <cell r="F7331">
            <v>196.42499999999998</v>
          </cell>
        </row>
        <row r="7332">
          <cell r="A7332">
            <v>2751313</v>
          </cell>
          <cell r="B7332" t="str">
            <v>27-513-13</v>
          </cell>
          <cell r="C7332" t="str">
            <v xml:space="preserve">TRACHEAL TUBE,13MM, SIEVE/SIEVE         </v>
          </cell>
          <cell r="D7332" t="str">
            <v>PC</v>
          </cell>
          <cell r="E7332">
            <v>81.72</v>
          </cell>
          <cell r="F7332">
            <v>204.3</v>
          </cell>
        </row>
        <row r="7333">
          <cell r="A7333">
            <v>2751604</v>
          </cell>
          <cell r="B7333" t="str">
            <v>27-516-04</v>
          </cell>
          <cell r="C7333" t="str">
            <v xml:space="preserve">TRACHEAL TUBE, 4MM, CLOSED              </v>
          </cell>
          <cell r="D7333" t="str">
            <v>PC</v>
          </cell>
          <cell r="E7333">
            <v>49.68</v>
          </cell>
          <cell r="F7333">
            <v>124.2</v>
          </cell>
        </row>
        <row r="7334">
          <cell r="A7334">
            <v>2751605</v>
          </cell>
          <cell r="B7334" t="str">
            <v>27-516-05</v>
          </cell>
          <cell r="C7334" t="str">
            <v xml:space="preserve">TRACHEAL TUBE, 5MM, CLOSED              </v>
          </cell>
          <cell r="D7334" t="str">
            <v>PC</v>
          </cell>
          <cell r="E7334">
            <v>49.68</v>
          </cell>
          <cell r="F7334">
            <v>124.2</v>
          </cell>
        </row>
        <row r="7335">
          <cell r="A7335">
            <v>2751606</v>
          </cell>
          <cell r="B7335" t="str">
            <v>27-516-06</v>
          </cell>
          <cell r="C7335" t="str">
            <v xml:space="preserve">TRACHEAL TUBE, 6MM, CLOSED              </v>
          </cell>
          <cell r="D7335" t="str">
            <v>PC</v>
          </cell>
          <cell r="E7335">
            <v>49.68</v>
          </cell>
          <cell r="F7335">
            <v>124.2</v>
          </cell>
        </row>
        <row r="7336">
          <cell r="A7336">
            <v>2751607</v>
          </cell>
          <cell r="B7336" t="str">
            <v>27-516-07</v>
          </cell>
          <cell r="C7336" t="str">
            <v xml:space="preserve">TRACHEAL TUBE, 7MM, CLOSED              </v>
          </cell>
          <cell r="D7336" t="str">
            <v>PC</v>
          </cell>
          <cell r="E7336">
            <v>56.07</v>
          </cell>
          <cell r="F7336">
            <v>140.17500000000001</v>
          </cell>
        </row>
        <row r="7337">
          <cell r="A7337">
            <v>2751608</v>
          </cell>
          <cell r="B7337" t="str">
            <v>27-516-08</v>
          </cell>
          <cell r="C7337" t="str">
            <v xml:space="preserve">TRACHEAL TUBE, 8MM, CLOSED              </v>
          </cell>
          <cell r="D7337" t="str">
            <v>PC</v>
          </cell>
          <cell r="E7337">
            <v>56.07</v>
          </cell>
          <cell r="F7337">
            <v>140.17500000000001</v>
          </cell>
        </row>
        <row r="7338">
          <cell r="A7338">
            <v>2751609</v>
          </cell>
          <cell r="B7338" t="str">
            <v>27-516-09</v>
          </cell>
          <cell r="C7338" t="str">
            <v xml:space="preserve">TRACHEAL TUBE, 9MM, CLOSED              </v>
          </cell>
          <cell r="D7338" t="str">
            <v>PC</v>
          </cell>
          <cell r="E7338">
            <v>65.25</v>
          </cell>
          <cell r="F7338">
            <v>163.125</v>
          </cell>
        </row>
        <row r="7339">
          <cell r="A7339">
            <v>2751610</v>
          </cell>
          <cell r="B7339" t="str">
            <v>27-516-10</v>
          </cell>
          <cell r="C7339" t="str">
            <v xml:space="preserve">TRACHEAL TUBE, 10MM, CLOSED             </v>
          </cell>
          <cell r="D7339" t="str">
            <v>PC</v>
          </cell>
          <cell r="E7339">
            <v>74.52</v>
          </cell>
          <cell r="F7339">
            <v>186.29999999999998</v>
          </cell>
        </row>
        <row r="7340">
          <cell r="A7340">
            <v>2751611</v>
          </cell>
          <cell r="B7340" t="str">
            <v>27-516-11</v>
          </cell>
          <cell r="C7340" t="str">
            <v xml:space="preserve">TRACHEAL TUBE, 11MM, CLOSED             </v>
          </cell>
          <cell r="D7340" t="str">
            <v>PC</v>
          </cell>
          <cell r="E7340">
            <v>74.52</v>
          </cell>
          <cell r="F7340">
            <v>186.29999999999998</v>
          </cell>
        </row>
        <row r="7341">
          <cell r="A7341">
            <v>2751612</v>
          </cell>
          <cell r="B7341" t="str">
            <v>27-516-12</v>
          </cell>
          <cell r="C7341" t="str">
            <v xml:space="preserve">TRACHEAL TUBE, 12MM, CLOSED             </v>
          </cell>
          <cell r="D7341" t="str">
            <v>PC</v>
          </cell>
          <cell r="E7341">
            <v>85.59</v>
          </cell>
          <cell r="F7341">
            <v>213.97500000000002</v>
          </cell>
        </row>
        <row r="7342">
          <cell r="A7342">
            <v>2751613</v>
          </cell>
          <cell r="B7342" t="str">
            <v>27-516-13</v>
          </cell>
          <cell r="C7342" t="str">
            <v xml:space="preserve">TRACHEAL TUBE, 13MM, CLOSED             </v>
          </cell>
          <cell r="D7342" t="str">
            <v>PC</v>
          </cell>
          <cell r="E7342">
            <v>98.55</v>
          </cell>
          <cell r="F7342">
            <v>246.375</v>
          </cell>
        </row>
        <row r="7343">
          <cell r="A7343">
            <v>2751704</v>
          </cell>
          <cell r="B7343" t="str">
            <v>27-517-04</v>
          </cell>
          <cell r="C7343" t="str">
            <v xml:space="preserve">TRACHEAL TUBE, 4MM, CLOSED              </v>
          </cell>
          <cell r="D7343" t="str">
            <v>PC</v>
          </cell>
          <cell r="E7343">
            <v>38.97</v>
          </cell>
          <cell r="F7343">
            <v>97.424999999999997</v>
          </cell>
        </row>
        <row r="7344">
          <cell r="A7344">
            <v>2751705</v>
          </cell>
          <cell r="B7344" t="str">
            <v>27-517-05</v>
          </cell>
          <cell r="C7344" t="str">
            <v xml:space="preserve">TRACHEAL TUBE, 5MM, CLOSED              </v>
          </cell>
          <cell r="D7344" t="str">
            <v>PC</v>
          </cell>
          <cell r="E7344">
            <v>38.97</v>
          </cell>
          <cell r="F7344">
            <v>97.424999999999997</v>
          </cell>
        </row>
        <row r="7345">
          <cell r="A7345">
            <v>2751706</v>
          </cell>
          <cell r="B7345" t="str">
            <v>27-517-06</v>
          </cell>
          <cell r="C7345" t="str">
            <v xml:space="preserve">TRACHEAL TUBE, 6MM, CLOSED              </v>
          </cell>
          <cell r="D7345" t="str">
            <v>PC</v>
          </cell>
          <cell r="E7345">
            <v>38.97</v>
          </cell>
          <cell r="F7345">
            <v>97.424999999999997</v>
          </cell>
        </row>
        <row r="7346">
          <cell r="A7346">
            <v>2751707</v>
          </cell>
          <cell r="B7346" t="str">
            <v>27-517-07</v>
          </cell>
          <cell r="C7346" t="str">
            <v xml:space="preserve">TRACHEAL TUBE, 7MM, CLOSED              </v>
          </cell>
          <cell r="D7346" t="str">
            <v>PC</v>
          </cell>
          <cell r="E7346">
            <v>38.97</v>
          </cell>
          <cell r="F7346">
            <v>97.424999999999997</v>
          </cell>
        </row>
        <row r="7347">
          <cell r="A7347">
            <v>2751708</v>
          </cell>
          <cell r="B7347" t="str">
            <v>27-517-08</v>
          </cell>
          <cell r="C7347" t="str">
            <v xml:space="preserve">TRACHEAL TUBE, 8MM, CLOSED              </v>
          </cell>
          <cell r="D7347" t="str">
            <v>PC</v>
          </cell>
          <cell r="E7347">
            <v>38.97</v>
          </cell>
          <cell r="F7347">
            <v>97.424999999999997</v>
          </cell>
        </row>
        <row r="7348">
          <cell r="A7348">
            <v>2751709</v>
          </cell>
          <cell r="B7348" t="str">
            <v>27-517-09</v>
          </cell>
          <cell r="C7348" t="str">
            <v xml:space="preserve">TRACHEAL TUBE, 9MM, CLOSED              </v>
          </cell>
          <cell r="D7348" t="str">
            <v>PC</v>
          </cell>
          <cell r="E7348">
            <v>41.94</v>
          </cell>
          <cell r="F7348">
            <v>104.85</v>
          </cell>
        </row>
        <row r="7349">
          <cell r="A7349">
            <v>2751710</v>
          </cell>
          <cell r="B7349" t="str">
            <v>27-517-10</v>
          </cell>
          <cell r="C7349" t="str">
            <v xml:space="preserve">TRACHEAL TUBE, 10MM, CLOSED             </v>
          </cell>
          <cell r="D7349" t="str">
            <v>PC</v>
          </cell>
          <cell r="E7349">
            <v>41.94</v>
          </cell>
          <cell r="F7349">
            <v>104.85</v>
          </cell>
        </row>
        <row r="7350">
          <cell r="A7350">
            <v>2751711</v>
          </cell>
          <cell r="B7350" t="str">
            <v>27-517-11</v>
          </cell>
          <cell r="C7350" t="str">
            <v xml:space="preserve">TRACHEAL TUBE, 11MM, CLOSED             </v>
          </cell>
          <cell r="D7350" t="str">
            <v>PC</v>
          </cell>
          <cell r="E7350">
            <v>41.94</v>
          </cell>
          <cell r="F7350">
            <v>104.85</v>
          </cell>
        </row>
        <row r="7351">
          <cell r="A7351">
            <v>2751712</v>
          </cell>
          <cell r="B7351" t="str">
            <v>27-517-12</v>
          </cell>
          <cell r="C7351" t="str">
            <v xml:space="preserve">TRACHEAL TUBE, 12MM, CLOSED             </v>
          </cell>
          <cell r="D7351" t="str">
            <v>PC</v>
          </cell>
          <cell r="E7351">
            <v>45.81</v>
          </cell>
          <cell r="F7351">
            <v>114.52500000000001</v>
          </cell>
        </row>
        <row r="7352">
          <cell r="A7352">
            <v>2751713</v>
          </cell>
          <cell r="B7352" t="str">
            <v>27-517-13</v>
          </cell>
          <cell r="C7352" t="str">
            <v xml:space="preserve">TRACHEAL TUBE, 13MM, CLOSED             </v>
          </cell>
          <cell r="D7352" t="str">
            <v>PC</v>
          </cell>
          <cell r="E7352">
            <v>48.96</v>
          </cell>
          <cell r="F7352">
            <v>122.4</v>
          </cell>
        </row>
        <row r="7353">
          <cell r="A7353">
            <v>2751907</v>
          </cell>
          <cell r="B7353" t="str">
            <v>27-519-07</v>
          </cell>
          <cell r="C7353" t="str">
            <v xml:space="preserve">TRACHEAL TUBE, 7MM, WINDOW/WINDOW       </v>
          </cell>
          <cell r="D7353" t="str">
            <v>PC</v>
          </cell>
          <cell r="E7353">
            <v>74.97</v>
          </cell>
          <cell r="F7353">
            <v>187.42500000000001</v>
          </cell>
        </row>
        <row r="7354">
          <cell r="A7354">
            <v>2751908</v>
          </cell>
          <cell r="B7354" t="str">
            <v>27-519-08</v>
          </cell>
          <cell r="C7354" t="str">
            <v xml:space="preserve">TRACHEAL TUBE, 8MM, WINDOW/WINDOW       </v>
          </cell>
          <cell r="D7354" t="str">
            <v>PC</v>
          </cell>
          <cell r="E7354">
            <v>74.97</v>
          </cell>
          <cell r="F7354">
            <v>187.42500000000001</v>
          </cell>
        </row>
        <row r="7355">
          <cell r="A7355">
            <v>2751909</v>
          </cell>
          <cell r="B7355" t="str">
            <v>27-519-09</v>
          </cell>
          <cell r="C7355" t="str">
            <v xml:space="preserve">TRACHEAL TUBE, 9MM, WINDOW/WINDOW       </v>
          </cell>
          <cell r="D7355" t="str">
            <v>PC</v>
          </cell>
          <cell r="E7355">
            <v>81.99</v>
          </cell>
          <cell r="F7355">
            <v>204.97499999999999</v>
          </cell>
        </row>
        <row r="7356">
          <cell r="A7356">
            <v>2751910</v>
          </cell>
          <cell r="B7356" t="str">
            <v>27-519-10</v>
          </cell>
          <cell r="C7356" t="str">
            <v xml:space="preserve">TRACHEAL TUBE, 10MM, WINDOW/WINDOW      </v>
          </cell>
          <cell r="D7356" t="str">
            <v>PC</v>
          </cell>
          <cell r="E7356">
            <v>88.02</v>
          </cell>
          <cell r="F7356">
            <v>220.04999999999998</v>
          </cell>
        </row>
        <row r="7357">
          <cell r="A7357">
            <v>2751911</v>
          </cell>
          <cell r="B7357" t="str">
            <v>27-519-11</v>
          </cell>
          <cell r="C7357" t="str">
            <v xml:space="preserve">TRACHEAL TUBE, 11MM, WINDOW/WINDOW      </v>
          </cell>
          <cell r="D7357" t="str">
            <v>PC</v>
          </cell>
          <cell r="E7357">
            <v>88.02</v>
          </cell>
          <cell r="F7357">
            <v>220.04999999999998</v>
          </cell>
        </row>
        <row r="7358">
          <cell r="A7358">
            <v>2751912</v>
          </cell>
          <cell r="B7358" t="str">
            <v>27-519-12</v>
          </cell>
          <cell r="C7358" t="str">
            <v xml:space="preserve">TRACHEAL TUBE, 12MM, WINDOW/WINDOW      </v>
          </cell>
          <cell r="D7358" t="str">
            <v>PC</v>
          </cell>
          <cell r="E7358">
            <v>94.05</v>
          </cell>
          <cell r="F7358">
            <v>235.125</v>
          </cell>
        </row>
        <row r="7359">
          <cell r="A7359">
            <v>2751913</v>
          </cell>
          <cell r="B7359" t="str">
            <v>27-519-13</v>
          </cell>
          <cell r="C7359" t="str">
            <v xml:space="preserve">TRACHEAL TUBE, 13MM, WINDOW/WINDOW      </v>
          </cell>
          <cell r="D7359" t="str">
            <v>PC</v>
          </cell>
          <cell r="E7359">
            <v>99</v>
          </cell>
          <cell r="F7359">
            <v>247.5</v>
          </cell>
        </row>
        <row r="7360">
          <cell r="A7360">
            <v>2752007</v>
          </cell>
          <cell r="B7360" t="str">
            <v>27-520-07</v>
          </cell>
          <cell r="C7360" t="str">
            <v xml:space="preserve">TRACHEAL TUBE, 7MM, WINDOW/WINDOW       </v>
          </cell>
          <cell r="D7360" t="str">
            <v>PC</v>
          </cell>
          <cell r="E7360">
            <v>66.69</v>
          </cell>
          <cell r="F7360">
            <v>166.72499999999999</v>
          </cell>
        </row>
        <row r="7361">
          <cell r="A7361">
            <v>2752008</v>
          </cell>
          <cell r="B7361" t="str">
            <v>27-520-08</v>
          </cell>
          <cell r="C7361" t="str">
            <v xml:space="preserve">TRACHEAL TUBE, 8MM, WINDOW/WINDOW       </v>
          </cell>
          <cell r="D7361" t="str">
            <v>PC</v>
          </cell>
          <cell r="E7361">
            <v>66.69</v>
          </cell>
          <cell r="F7361">
            <v>166.72499999999999</v>
          </cell>
        </row>
        <row r="7362">
          <cell r="A7362">
            <v>2752009</v>
          </cell>
          <cell r="B7362" t="str">
            <v>27-520-09</v>
          </cell>
          <cell r="C7362" t="str">
            <v xml:space="preserve">TRACHEAL TUBE, 9MM, WINDOW/WINDOW       </v>
          </cell>
          <cell r="D7362" t="str">
            <v>PC</v>
          </cell>
          <cell r="E7362">
            <v>69.209999999999994</v>
          </cell>
          <cell r="F7362">
            <v>173.02499999999998</v>
          </cell>
        </row>
        <row r="7363">
          <cell r="A7363">
            <v>2752010</v>
          </cell>
          <cell r="B7363" t="str">
            <v>27-520-10</v>
          </cell>
          <cell r="C7363" t="str">
            <v xml:space="preserve">TRACHEAL TUBE, 10MM, WINDOW/WINDOW      </v>
          </cell>
          <cell r="D7363" t="str">
            <v>PC</v>
          </cell>
          <cell r="E7363">
            <v>69.209999999999994</v>
          </cell>
          <cell r="F7363">
            <v>173.02499999999998</v>
          </cell>
        </row>
        <row r="7364">
          <cell r="A7364">
            <v>2752011</v>
          </cell>
          <cell r="B7364" t="str">
            <v>27-520-11</v>
          </cell>
          <cell r="C7364" t="str">
            <v xml:space="preserve">TRACHEAL TUBE, 11MM, WINDOW/WINDOW      </v>
          </cell>
          <cell r="D7364" t="str">
            <v>PC</v>
          </cell>
          <cell r="E7364">
            <v>69.209999999999994</v>
          </cell>
          <cell r="F7364">
            <v>173.02499999999998</v>
          </cell>
        </row>
        <row r="7365">
          <cell r="A7365">
            <v>2752012</v>
          </cell>
          <cell r="B7365" t="str">
            <v>27-520-12</v>
          </cell>
          <cell r="C7365" t="str">
            <v xml:space="preserve">TRACHEAL TUBE, 12MM, WINDOW/WINDOW      </v>
          </cell>
          <cell r="D7365" t="str">
            <v>PC</v>
          </cell>
          <cell r="E7365">
            <v>73.709999999999994</v>
          </cell>
          <cell r="F7365">
            <v>184.27499999999998</v>
          </cell>
        </row>
        <row r="7366">
          <cell r="A7366">
            <v>2752013</v>
          </cell>
          <cell r="B7366" t="str">
            <v>27-520-13</v>
          </cell>
          <cell r="C7366" t="str">
            <v xml:space="preserve">TRACHEAL TUBE, 13MM, WINDOW/WINDOW      </v>
          </cell>
          <cell r="D7366" t="str">
            <v>PC</v>
          </cell>
          <cell r="E7366">
            <v>76.680000000000007</v>
          </cell>
          <cell r="F7366">
            <v>191.70000000000002</v>
          </cell>
        </row>
        <row r="7367">
          <cell r="A7367">
            <v>2752207</v>
          </cell>
          <cell r="B7367" t="str">
            <v>27-522-07</v>
          </cell>
          <cell r="C7367" t="str">
            <v xml:space="preserve">TRACHEAL TUBE, 7MM, WINDOW/SIEVE        </v>
          </cell>
          <cell r="D7367" t="str">
            <v>PC</v>
          </cell>
          <cell r="E7367">
            <v>79.83</v>
          </cell>
          <cell r="F7367">
            <v>199.57499999999999</v>
          </cell>
        </row>
        <row r="7368">
          <cell r="A7368">
            <v>2752208</v>
          </cell>
          <cell r="B7368" t="str">
            <v>27-522-08</v>
          </cell>
          <cell r="C7368" t="str">
            <v xml:space="preserve">TRACHEAL TUBE, 8MM, WINDOW/SIEVE        </v>
          </cell>
          <cell r="D7368" t="str">
            <v>PC</v>
          </cell>
          <cell r="E7368">
            <v>79.83</v>
          </cell>
          <cell r="F7368">
            <v>199.57499999999999</v>
          </cell>
        </row>
        <row r="7369">
          <cell r="A7369">
            <v>2752209</v>
          </cell>
          <cell r="B7369" t="str">
            <v>27-522-09</v>
          </cell>
          <cell r="C7369" t="str">
            <v xml:space="preserve">TRACHEAL TUBE, 9MM, WINDOW/SIEVE        </v>
          </cell>
          <cell r="D7369" t="str">
            <v>PC</v>
          </cell>
          <cell r="E7369">
            <v>87.39</v>
          </cell>
          <cell r="F7369">
            <v>218.47499999999999</v>
          </cell>
        </row>
        <row r="7370">
          <cell r="A7370">
            <v>2752210</v>
          </cell>
          <cell r="B7370" t="str">
            <v>27-522-10</v>
          </cell>
          <cell r="C7370" t="str">
            <v xml:space="preserve">TRACHEAL TUBE, 10MM, WINDOW/SIEVE       </v>
          </cell>
          <cell r="D7370" t="str">
            <v>PC</v>
          </cell>
          <cell r="E7370">
            <v>93.15</v>
          </cell>
          <cell r="F7370">
            <v>232.875</v>
          </cell>
        </row>
        <row r="7371">
          <cell r="A7371">
            <v>2752211</v>
          </cell>
          <cell r="B7371" t="str">
            <v>27-522-11</v>
          </cell>
          <cell r="C7371" t="str">
            <v xml:space="preserve">TRACHEAL TUBE, 11MM, WINDOW/SIEVE       </v>
          </cell>
          <cell r="D7371" t="str">
            <v>PC</v>
          </cell>
          <cell r="E7371">
            <v>93.15</v>
          </cell>
          <cell r="F7371">
            <v>232.875</v>
          </cell>
        </row>
        <row r="7372">
          <cell r="A7372">
            <v>2752212</v>
          </cell>
          <cell r="B7372" t="str">
            <v>27-522-12</v>
          </cell>
          <cell r="C7372" t="str">
            <v xml:space="preserve">TRACHEAL TUBE, 12MM, WINDOW/SIEVE       </v>
          </cell>
          <cell r="D7372" t="str">
            <v>PC</v>
          </cell>
          <cell r="E7372">
            <v>99</v>
          </cell>
          <cell r="F7372">
            <v>247.5</v>
          </cell>
        </row>
        <row r="7373">
          <cell r="A7373">
            <v>2752213</v>
          </cell>
          <cell r="B7373" t="str">
            <v>27-522-13</v>
          </cell>
          <cell r="C7373" t="str">
            <v xml:space="preserve">TRACHEAL TUBE, 13MM, WINDOW/SIEVE       </v>
          </cell>
          <cell r="D7373" t="str">
            <v>PC</v>
          </cell>
          <cell r="E7373">
            <v>103.95</v>
          </cell>
          <cell r="F7373">
            <v>259.875</v>
          </cell>
        </row>
        <row r="7374">
          <cell r="A7374">
            <v>2752307</v>
          </cell>
          <cell r="B7374" t="str">
            <v>27-523-07</v>
          </cell>
          <cell r="C7374" t="str">
            <v xml:space="preserve">TRACHEAL TUBE, 7MM, WINDOW/SIEVE        </v>
          </cell>
          <cell r="D7374" t="str">
            <v>PC</v>
          </cell>
          <cell r="E7374">
            <v>71.819999999999993</v>
          </cell>
          <cell r="F7374">
            <v>179.54999999999998</v>
          </cell>
        </row>
        <row r="7375">
          <cell r="A7375">
            <v>2752308</v>
          </cell>
          <cell r="B7375" t="str">
            <v>27-523-08</v>
          </cell>
          <cell r="C7375" t="str">
            <v xml:space="preserve">TRACHEAL TUBE, 8MM, WINDOW/SIEVE        </v>
          </cell>
          <cell r="D7375" t="str">
            <v>PC</v>
          </cell>
          <cell r="E7375">
            <v>71.819999999999993</v>
          </cell>
          <cell r="F7375">
            <v>179.54999999999998</v>
          </cell>
        </row>
        <row r="7376">
          <cell r="A7376">
            <v>2752309</v>
          </cell>
          <cell r="B7376" t="str">
            <v>27-523-09</v>
          </cell>
          <cell r="C7376" t="str">
            <v xml:space="preserve">TRACHEAL TUBE, 9MM, WINDOW/SIEVE        </v>
          </cell>
          <cell r="D7376" t="str">
            <v>PC</v>
          </cell>
          <cell r="E7376">
            <v>74.61</v>
          </cell>
          <cell r="F7376">
            <v>186.52500000000001</v>
          </cell>
        </row>
        <row r="7377">
          <cell r="A7377">
            <v>2752310</v>
          </cell>
          <cell r="B7377" t="str">
            <v>27-523-10</v>
          </cell>
          <cell r="C7377" t="str">
            <v xml:space="preserve">TRACHEAL TUBE, 10MM, WINDOW/SIEVE       </v>
          </cell>
          <cell r="D7377" t="str">
            <v>PC</v>
          </cell>
          <cell r="E7377">
            <v>74.61</v>
          </cell>
          <cell r="F7377">
            <v>186.52500000000001</v>
          </cell>
        </row>
        <row r="7378">
          <cell r="A7378">
            <v>2752311</v>
          </cell>
          <cell r="B7378" t="str">
            <v>27-523-11</v>
          </cell>
          <cell r="C7378" t="str">
            <v xml:space="preserve">TRACHEAL TUBE, 11MM, WINDOW/SIEVE       </v>
          </cell>
          <cell r="D7378" t="str">
            <v>PC</v>
          </cell>
          <cell r="E7378">
            <v>74.61</v>
          </cell>
          <cell r="F7378">
            <v>186.52500000000001</v>
          </cell>
        </row>
        <row r="7379">
          <cell r="A7379">
            <v>2752312</v>
          </cell>
          <cell r="B7379" t="str">
            <v>27-523-12</v>
          </cell>
          <cell r="C7379" t="str">
            <v xml:space="preserve">TRACHEAL TUBE, 12MM, WINDOW/SIEVE       </v>
          </cell>
          <cell r="D7379" t="str">
            <v>PC</v>
          </cell>
          <cell r="E7379">
            <v>78.66</v>
          </cell>
          <cell r="F7379">
            <v>196.64999999999998</v>
          </cell>
        </row>
        <row r="7380">
          <cell r="A7380">
            <v>2752313</v>
          </cell>
          <cell r="B7380" t="str">
            <v>27-523-13</v>
          </cell>
          <cell r="C7380" t="str">
            <v xml:space="preserve">TRACHEAL TUBE, 13MM, WINDOW/SIEVE       </v>
          </cell>
          <cell r="D7380" t="str">
            <v>PC</v>
          </cell>
          <cell r="E7380">
            <v>81.63</v>
          </cell>
          <cell r="F7380">
            <v>204.07499999999999</v>
          </cell>
        </row>
        <row r="7381">
          <cell r="A7381">
            <v>2752507</v>
          </cell>
          <cell r="B7381" t="str">
            <v>27-525-07</v>
          </cell>
          <cell r="C7381" t="str">
            <v xml:space="preserve">TRACHEAL TUBE, 7MM, SIEVE/SIEVE         </v>
          </cell>
          <cell r="D7381" t="str">
            <v>PC</v>
          </cell>
          <cell r="E7381">
            <v>84.87</v>
          </cell>
          <cell r="F7381">
            <v>212.17500000000001</v>
          </cell>
        </row>
        <row r="7382">
          <cell r="A7382">
            <v>2752508</v>
          </cell>
          <cell r="B7382" t="str">
            <v>27-525-08</v>
          </cell>
          <cell r="C7382" t="str">
            <v xml:space="preserve">TRACHEAL TUBE, 8MM, SIEVE/SIEVE         </v>
          </cell>
          <cell r="D7382" t="str">
            <v>PC</v>
          </cell>
          <cell r="E7382">
            <v>84.87</v>
          </cell>
          <cell r="F7382">
            <v>212.17500000000001</v>
          </cell>
        </row>
        <row r="7383">
          <cell r="A7383">
            <v>2752509</v>
          </cell>
          <cell r="B7383" t="str">
            <v>27-525-09</v>
          </cell>
          <cell r="C7383" t="str">
            <v xml:space="preserve">TRACHEAL TUBE, 9MM, SIEVE/SIEVE         </v>
          </cell>
          <cell r="D7383" t="str">
            <v>PC</v>
          </cell>
          <cell r="E7383">
            <v>94.5</v>
          </cell>
          <cell r="F7383">
            <v>236.25</v>
          </cell>
        </row>
        <row r="7384">
          <cell r="A7384">
            <v>2752510</v>
          </cell>
          <cell r="B7384" t="str">
            <v>27-525-10</v>
          </cell>
          <cell r="C7384" t="str">
            <v xml:space="preserve">TRACHEAL TUBE, 10MM, SIEVE/SIEVE        </v>
          </cell>
          <cell r="D7384" t="str">
            <v>PC</v>
          </cell>
          <cell r="E7384">
            <v>103.95</v>
          </cell>
          <cell r="F7384">
            <v>259.875</v>
          </cell>
        </row>
        <row r="7385">
          <cell r="A7385">
            <v>2752511</v>
          </cell>
          <cell r="B7385" t="str">
            <v>27-525-11</v>
          </cell>
          <cell r="C7385" t="str">
            <v xml:space="preserve">TRACHEAL TUBE, 11MM, SIEVE/SIEVE        </v>
          </cell>
          <cell r="D7385" t="str">
            <v>PC</v>
          </cell>
          <cell r="E7385">
            <v>103.95</v>
          </cell>
          <cell r="F7385">
            <v>259.875</v>
          </cell>
        </row>
        <row r="7386">
          <cell r="A7386">
            <v>2752512</v>
          </cell>
          <cell r="B7386" t="str">
            <v>27-525-12</v>
          </cell>
          <cell r="C7386" t="str">
            <v xml:space="preserve">TRACHEAL TUBE, 12MM, SIEVE/SIEVE        </v>
          </cell>
          <cell r="D7386" t="str">
            <v>PC</v>
          </cell>
          <cell r="E7386">
            <v>113.85</v>
          </cell>
          <cell r="F7386">
            <v>284.625</v>
          </cell>
        </row>
        <row r="7387">
          <cell r="A7387">
            <v>2752513</v>
          </cell>
          <cell r="B7387" t="str">
            <v>27-525-13</v>
          </cell>
          <cell r="C7387" t="str">
            <v xml:space="preserve">TRACHEAL TUBE, 13MM, SIEVE/SIEVE        </v>
          </cell>
          <cell r="D7387" t="str">
            <v>PC</v>
          </cell>
          <cell r="E7387">
            <v>126</v>
          </cell>
          <cell r="F7387">
            <v>315</v>
          </cell>
        </row>
        <row r="7388">
          <cell r="A7388">
            <v>2752607</v>
          </cell>
          <cell r="B7388" t="str">
            <v>27-526-07</v>
          </cell>
          <cell r="C7388" t="str">
            <v xml:space="preserve">TRACHEAL TUBE, 7MM, SIEVE/SIEVE         </v>
          </cell>
          <cell r="D7388" t="str">
            <v>PC</v>
          </cell>
          <cell r="E7388">
            <v>78.75</v>
          </cell>
          <cell r="F7388">
            <v>196.875</v>
          </cell>
        </row>
        <row r="7389">
          <cell r="A7389">
            <v>2752608</v>
          </cell>
          <cell r="B7389" t="str">
            <v>27-526-08</v>
          </cell>
          <cell r="C7389" t="str">
            <v xml:space="preserve">TRACHEAL TUBE, 8MM, SIEVE/SIEVE         </v>
          </cell>
          <cell r="D7389" t="str">
            <v>PC</v>
          </cell>
          <cell r="E7389">
            <v>78.75</v>
          </cell>
          <cell r="F7389">
            <v>196.875</v>
          </cell>
        </row>
        <row r="7390">
          <cell r="A7390">
            <v>2752609</v>
          </cell>
          <cell r="B7390" t="str">
            <v>27-526-09</v>
          </cell>
          <cell r="C7390" t="str">
            <v xml:space="preserve">TRACHEAL TUBE, 9MM, SIEVE/SIEVE         </v>
          </cell>
          <cell r="D7390" t="str">
            <v>PC</v>
          </cell>
          <cell r="E7390">
            <v>81.72</v>
          </cell>
          <cell r="F7390">
            <v>204.3</v>
          </cell>
        </row>
        <row r="7391">
          <cell r="A7391">
            <v>2752610</v>
          </cell>
          <cell r="B7391" t="str">
            <v>27-526-10</v>
          </cell>
          <cell r="C7391" t="str">
            <v xml:space="preserve">TRACHEAL TUBE, 10MM, SIEVE/SIEVE        </v>
          </cell>
          <cell r="D7391" t="str">
            <v>PC</v>
          </cell>
          <cell r="E7391">
            <v>81.72</v>
          </cell>
          <cell r="F7391">
            <v>204.3</v>
          </cell>
        </row>
        <row r="7392">
          <cell r="A7392">
            <v>2752611</v>
          </cell>
          <cell r="B7392" t="str">
            <v>27-526-11</v>
          </cell>
          <cell r="C7392" t="str">
            <v xml:space="preserve">TRACHEAL TUBE, 11MM, SIEVE/SIEVE        </v>
          </cell>
          <cell r="D7392" t="str">
            <v>PC</v>
          </cell>
          <cell r="E7392">
            <v>81.72</v>
          </cell>
          <cell r="F7392">
            <v>204.3</v>
          </cell>
        </row>
        <row r="7393">
          <cell r="A7393">
            <v>2752612</v>
          </cell>
          <cell r="B7393" t="str">
            <v>27-526-12</v>
          </cell>
          <cell r="C7393" t="str">
            <v xml:space="preserve">TRACHEAL TUBE, 12MM, SIEVE/SIEVE        </v>
          </cell>
          <cell r="D7393" t="str">
            <v>PC</v>
          </cell>
          <cell r="E7393">
            <v>85.68</v>
          </cell>
          <cell r="F7393">
            <v>214.20000000000002</v>
          </cell>
        </row>
        <row r="7394">
          <cell r="A7394">
            <v>2752613</v>
          </cell>
          <cell r="B7394" t="str">
            <v>27-526-13</v>
          </cell>
          <cell r="C7394" t="str">
            <v xml:space="preserve">TRACHEAL TUBE, 13MM, SIEVE/SIEVE        </v>
          </cell>
          <cell r="D7394" t="str">
            <v>PC</v>
          </cell>
          <cell r="E7394">
            <v>88.56</v>
          </cell>
          <cell r="F7394">
            <v>221.4</v>
          </cell>
        </row>
        <row r="7395">
          <cell r="A7395">
            <v>2752808</v>
          </cell>
          <cell r="B7395" t="str">
            <v>27-528-08</v>
          </cell>
          <cell r="C7395" t="str">
            <v xml:space="preserve">SPEAKING TUBE, 8MM, CLOSED              </v>
          </cell>
          <cell r="D7395" t="str">
            <v>PC</v>
          </cell>
          <cell r="E7395">
            <v>136.80000000000001</v>
          </cell>
          <cell r="F7395">
            <v>342</v>
          </cell>
        </row>
        <row r="7396">
          <cell r="A7396">
            <v>2752809</v>
          </cell>
          <cell r="B7396" t="str">
            <v>27-528-09</v>
          </cell>
          <cell r="C7396" t="str">
            <v xml:space="preserve">SPEAKING TUBE, 9MM, CLOSED              </v>
          </cell>
          <cell r="D7396" t="str">
            <v>PC</v>
          </cell>
          <cell r="E7396">
            <v>136.80000000000001</v>
          </cell>
          <cell r="F7396">
            <v>342</v>
          </cell>
        </row>
        <row r="7397">
          <cell r="A7397">
            <v>2752810</v>
          </cell>
          <cell r="B7397" t="str">
            <v>27-528-10</v>
          </cell>
          <cell r="C7397" t="str">
            <v xml:space="preserve">SPEAKING TUBE, 101MM, CLOSED            </v>
          </cell>
          <cell r="D7397" t="str">
            <v>PC</v>
          </cell>
          <cell r="E7397">
            <v>136.80000000000001</v>
          </cell>
          <cell r="F7397">
            <v>342</v>
          </cell>
        </row>
        <row r="7398">
          <cell r="A7398">
            <v>2752811</v>
          </cell>
          <cell r="B7398" t="str">
            <v>27-528-11</v>
          </cell>
          <cell r="C7398" t="str">
            <v xml:space="preserve">SPEAKING TUBE, 11MM, CLOSED             </v>
          </cell>
          <cell r="D7398" t="str">
            <v>PC</v>
          </cell>
          <cell r="E7398">
            <v>136.80000000000001</v>
          </cell>
          <cell r="F7398">
            <v>342</v>
          </cell>
        </row>
        <row r="7399">
          <cell r="A7399">
            <v>2752812</v>
          </cell>
          <cell r="B7399" t="str">
            <v>27-528-12</v>
          </cell>
          <cell r="C7399" t="str">
            <v xml:space="preserve">SPEAKING TUBE, 12MM, CLOSED             </v>
          </cell>
          <cell r="D7399" t="str">
            <v>PC</v>
          </cell>
          <cell r="E7399">
            <v>142.19999999999999</v>
          </cell>
          <cell r="F7399">
            <v>355.5</v>
          </cell>
        </row>
        <row r="7400">
          <cell r="A7400">
            <v>2752813</v>
          </cell>
          <cell r="B7400" t="str">
            <v>27-528-13</v>
          </cell>
          <cell r="C7400" t="str">
            <v xml:space="preserve">SPEAKING TUBE, 13MM, CLOSED             </v>
          </cell>
          <cell r="D7400" t="str">
            <v>PC</v>
          </cell>
          <cell r="E7400">
            <v>148.05000000000001</v>
          </cell>
          <cell r="F7400">
            <v>370.125</v>
          </cell>
        </row>
        <row r="7401">
          <cell r="A7401">
            <v>2752908</v>
          </cell>
          <cell r="B7401" t="str">
            <v>27-529-08</v>
          </cell>
          <cell r="C7401" t="str">
            <v xml:space="preserve">SPEAKING TUBE, 8MM, WINDOW/WINDOW       </v>
          </cell>
          <cell r="D7401" t="str">
            <v>PC</v>
          </cell>
          <cell r="E7401">
            <v>158.4</v>
          </cell>
          <cell r="F7401">
            <v>396</v>
          </cell>
        </row>
        <row r="7402">
          <cell r="A7402">
            <v>2752909</v>
          </cell>
          <cell r="B7402" t="str">
            <v>27-529-09</v>
          </cell>
          <cell r="C7402" t="str">
            <v xml:space="preserve">SPEAKING TUBE, 9MM, WINDOW/WINDOW       </v>
          </cell>
          <cell r="D7402" t="str">
            <v>PC</v>
          </cell>
          <cell r="E7402">
            <v>158.4</v>
          </cell>
          <cell r="F7402">
            <v>396</v>
          </cell>
        </row>
        <row r="7403">
          <cell r="A7403">
            <v>2752910</v>
          </cell>
          <cell r="B7403" t="str">
            <v>27-529-10</v>
          </cell>
          <cell r="C7403" t="str">
            <v xml:space="preserve">SPEAKING TUBE, 10MM, WINDOW/WINDOW      </v>
          </cell>
          <cell r="D7403" t="str">
            <v>PC</v>
          </cell>
          <cell r="E7403">
            <v>158.4</v>
          </cell>
          <cell r="F7403">
            <v>396</v>
          </cell>
        </row>
        <row r="7404">
          <cell r="A7404">
            <v>2752911</v>
          </cell>
          <cell r="B7404" t="str">
            <v>27-529-11</v>
          </cell>
          <cell r="C7404" t="str">
            <v xml:space="preserve">SPEAKING TUBE, 1MM, WINDOW/WINDOW       </v>
          </cell>
          <cell r="D7404" t="str">
            <v>PC</v>
          </cell>
          <cell r="E7404">
            <v>158.4</v>
          </cell>
          <cell r="F7404">
            <v>396</v>
          </cell>
        </row>
        <row r="7405">
          <cell r="A7405">
            <v>2752912</v>
          </cell>
          <cell r="B7405" t="str">
            <v>27-529-12</v>
          </cell>
          <cell r="C7405" t="str">
            <v xml:space="preserve">SPEAKING TUBE, 12MM, WINDOW/WINDOW      </v>
          </cell>
          <cell r="D7405" t="str">
            <v>PC</v>
          </cell>
          <cell r="E7405">
            <v>164.7</v>
          </cell>
          <cell r="F7405">
            <v>411.75</v>
          </cell>
        </row>
        <row r="7406">
          <cell r="A7406">
            <v>2752913</v>
          </cell>
          <cell r="B7406" t="str">
            <v>27-529-13</v>
          </cell>
          <cell r="C7406" t="str">
            <v xml:space="preserve">SPEAKING TUBE, 13MM, WINDOW/WINDOW      </v>
          </cell>
          <cell r="D7406" t="str">
            <v>PC</v>
          </cell>
          <cell r="E7406">
            <v>169.2</v>
          </cell>
          <cell r="F7406">
            <v>423</v>
          </cell>
        </row>
        <row r="7407">
          <cell r="A7407">
            <v>2753008</v>
          </cell>
          <cell r="B7407" t="str">
            <v>27-530-08</v>
          </cell>
          <cell r="C7407" t="str">
            <v xml:space="preserve">SPEAKING TUBE, 8MM, WINDOW/SIEVE        </v>
          </cell>
          <cell r="D7407" t="str">
            <v>PC</v>
          </cell>
          <cell r="E7407">
            <v>165.6</v>
          </cell>
          <cell r="F7407">
            <v>414</v>
          </cell>
        </row>
        <row r="7408">
          <cell r="A7408">
            <v>2753009</v>
          </cell>
          <cell r="B7408" t="str">
            <v>27-530-09</v>
          </cell>
          <cell r="C7408" t="str">
            <v xml:space="preserve">SPEAKING TUBE, 9MM, WINDOW/SIEVE        </v>
          </cell>
          <cell r="D7408" t="str">
            <v>PC</v>
          </cell>
          <cell r="E7408">
            <v>165.6</v>
          </cell>
          <cell r="F7408">
            <v>414</v>
          </cell>
        </row>
        <row r="7409">
          <cell r="A7409">
            <v>2753010</v>
          </cell>
          <cell r="B7409" t="str">
            <v>27-530-10</v>
          </cell>
          <cell r="C7409" t="str">
            <v xml:space="preserve">SPEAKING TUBE, 10MM, WINDOW/SIEVE       </v>
          </cell>
          <cell r="D7409" t="str">
            <v>PC</v>
          </cell>
          <cell r="E7409">
            <v>191.7</v>
          </cell>
          <cell r="F7409">
            <v>479.25</v>
          </cell>
        </row>
        <row r="7410">
          <cell r="A7410">
            <v>2753011</v>
          </cell>
          <cell r="B7410" t="str">
            <v>27-530-11</v>
          </cell>
          <cell r="C7410" t="str">
            <v xml:space="preserve">SPEAKING TUBE, 11MM, WINDOW/SIEVE       </v>
          </cell>
          <cell r="D7410" t="str">
            <v>PC</v>
          </cell>
          <cell r="E7410">
            <v>165.6</v>
          </cell>
          <cell r="F7410">
            <v>414</v>
          </cell>
        </row>
        <row r="7411">
          <cell r="A7411">
            <v>2753012</v>
          </cell>
          <cell r="B7411" t="str">
            <v>27-530-12</v>
          </cell>
          <cell r="C7411" t="str">
            <v xml:space="preserve">SPEAKING TUBE, 12MM, WINDOW/SIEVE       </v>
          </cell>
          <cell r="D7411" t="str">
            <v>PC</v>
          </cell>
          <cell r="E7411">
            <v>169.65</v>
          </cell>
          <cell r="F7411">
            <v>424.125</v>
          </cell>
        </row>
        <row r="7412">
          <cell r="A7412">
            <v>2753013</v>
          </cell>
          <cell r="B7412" t="str">
            <v>27-530-13</v>
          </cell>
          <cell r="C7412" t="str">
            <v xml:space="preserve">SPEAKING TUBE, 13MM, WINDOW/SIEVE       </v>
          </cell>
          <cell r="D7412" t="str">
            <v>PC</v>
          </cell>
          <cell r="E7412">
            <v>175.05</v>
          </cell>
          <cell r="F7412">
            <v>437.625</v>
          </cell>
        </row>
        <row r="7413">
          <cell r="A7413">
            <v>2753108</v>
          </cell>
          <cell r="B7413" t="str">
            <v>27-531-08</v>
          </cell>
          <cell r="C7413" t="str">
            <v xml:space="preserve">SPEAKING TUBE, 8MM, SIEVE/SIEVE         </v>
          </cell>
          <cell r="D7413" t="str">
            <v>PC</v>
          </cell>
          <cell r="E7413">
            <v>170.55</v>
          </cell>
          <cell r="F7413">
            <v>426.375</v>
          </cell>
        </row>
        <row r="7414">
          <cell r="A7414">
            <v>2753109</v>
          </cell>
          <cell r="B7414" t="str">
            <v>27-531-09</v>
          </cell>
          <cell r="C7414" t="str">
            <v xml:space="preserve">SPEAKING TUBE, 9MM, SIEVE/SIEVE         </v>
          </cell>
          <cell r="D7414" t="str">
            <v>PC</v>
          </cell>
          <cell r="E7414">
            <v>170.55</v>
          </cell>
          <cell r="F7414">
            <v>426.375</v>
          </cell>
        </row>
        <row r="7415">
          <cell r="A7415">
            <v>2753110</v>
          </cell>
          <cell r="B7415" t="str">
            <v>27-531-10</v>
          </cell>
          <cell r="C7415" t="str">
            <v xml:space="preserve">SPEAKING TUBE, 10MM, SIEVE/SIEVE        </v>
          </cell>
          <cell r="D7415" t="str">
            <v>PC</v>
          </cell>
          <cell r="E7415">
            <v>170.55</v>
          </cell>
          <cell r="F7415">
            <v>426.375</v>
          </cell>
        </row>
        <row r="7416">
          <cell r="A7416">
            <v>2753111</v>
          </cell>
          <cell r="B7416" t="str">
            <v>27-531-11</v>
          </cell>
          <cell r="C7416" t="str">
            <v xml:space="preserve">SPEAKING TUBE, 11MM, SIEVE/SIEVE        </v>
          </cell>
          <cell r="D7416" t="str">
            <v>PC</v>
          </cell>
          <cell r="E7416">
            <v>170.55</v>
          </cell>
          <cell r="F7416">
            <v>426.375</v>
          </cell>
        </row>
        <row r="7417">
          <cell r="A7417">
            <v>2753112</v>
          </cell>
          <cell r="B7417" t="str">
            <v>27-531-12</v>
          </cell>
          <cell r="C7417" t="str">
            <v xml:space="preserve">SPEAKING TUBE, 12MM, SIEVE/SIEVE        </v>
          </cell>
          <cell r="D7417" t="str">
            <v>PC</v>
          </cell>
          <cell r="E7417">
            <v>176.4</v>
          </cell>
          <cell r="F7417">
            <v>441</v>
          </cell>
        </row>
        <row r="7418">
          <cell r="A7418">
            <v>2753113</v>
          </cell>
          <cell r="B7418" t="str">
            <v>27-531-13</v>
          </cell>
          <cell r="C7418" t="str">
            <v xml:space="preserve">SPEAKING TUBE, 13MM, SIEVE/SIEVE        </v>
          </cell>
          <cell r="D7418" t="str">
            <v>PC</v>
          </cell>
          <cell r="E7418">
            <v>181.8</v>
          </cell>
          <cell r="F7418">
            <v>454.5</v>
          </cell>
        </row>
        <row r="7419">
          <cell r="A7419">
            <v>2753208</v>
          </cell>
          <cell r="B7419" t="str">
            <v>27-532-08</v>
          </cell>
          <cell r="C7419" t="str">
            <v xml:space="preserve">SPEAKING TUBE, 8MM, CLOSED              </v>
          </cell>
          <cell r="D7419" t="str">
            <v>PC</v>
          </cell>
          <cell r="E7419">
            <v>126.9</v>
          </cell>
          <cell r="F7419">
            <v>317.25</v>
          </cell>
        </row>
        <row r="7420">
          <cell r="A7420">
            <v>2753209</v>
          </cell>
          <cell r="B7420" t="str">
            <v>27-532-09</v>
          </cell>
          <cell r="C7420" t="str">
            <v xml:space="preserve">SPEAKING TUBE, 9MM, CLOSED              </v>
          </cell>
          <cell r="D7420" t="str">
            <v>PC</v>
          </cell>
          <cell r="E7420">
            <v>126.9</v>
          </cell>
          <cell r="F7420">
            <v>317.25</v>
          </cell>
        </row>
        <row r="7421">
          <cell r="A7421">
            <v>2753210</v>
          </cell>
          <cell r="B7421" t="str">
            <v>27-532-10</v>
          </cell>
          <cell r="C7421" t="str">
            <v xml:space="preserve">SPEAKING TUBE, 10MM, CLOSED             </v>
          </cell>
          <cell r="D7421" t="str">
            <v>PC</v>
          </cell>
          <cell r="E7421">
            <v>126.9</v>
          </cell>
          <cell r="F7421">
            <v>317.25</v>
          </cell>
        </row>
        <row r="7422">
          <cell r="A7422">
            <v>2753211</v>
          </cell>
          <cell r="B7422" t="str">
            <v>27-532-11</v>
          </cell>
          <cell r="C7422" t="str">
            <v xml:space="preserve">SPEAKING TUBE, 11MM, CLOSED             </v>
          </cell>
          <cell r="D7422" t="str">
            <v>PC</v>
          </cell>
          <cell r="E7422">
            <v>126.9</v>
          </cell>
          <cell r="F7422">
            <v>317.25</v>
          </cell>
        </row>
        <row r="7423">
          <cell r="A7423">
            <v>2753212</v>
          </cell>
          <cell r="B7423" t="str">
            <v>27-532-12</v>
          </cell>
          <cell r="C7423" t="str">
            <v xml:space="preserve">SPEAKING TUBE, 12MM, CLOSED             </v>
          </cell>
          <cell r="D7423" t="str">
            <v>PC</v>
          </cell>
          <cell r="E7423">
            <v>132.75</v>
          </cell>
          <cell r="F7423">
            <v>331.875</v>
          </cell>
        </row>
        <row r="7424">
          <cell r="A7424">
            <v>2753213</v>
          </cell>
          <cell r="B7424" t="str">
            <v>27-532-13</v>
          </cell>
          <cell r="C7424" t="str">
            <v xml:space="preserve">SPEAKING TUBE, 13MM, CLOSED             </v>
          </cell>
          <cell r="D7424" t="str">
            <v>PC</v>
          </cell>
          <cell r="E7424">
            <v>136.80000000000001</v>
          </cell>
          <cell r="F7424">
            <v>342</v>
          </cell>
        </row>
        <row r="7425">
          <cell r="A7425">
            <v>2753308</v>
          </cell>
          <cell r="B7425" t="str">
            <v>27-533-08</v>
          </cell>
          <cell r="C7425" t="str">
            <v xml:space="preserve">SPEAKING TUBE, 8MM, WINDOW/WINDOW       </v>
          </cell>
          <cell r="D7425" t="str">
            <v>PC</v>
          </cell>
          <cell r="E7425">
            <v>149.85</v>
          </cell>
          <cell r="F7425">
            <v>374.625</v>
          </cell>
        </row>
        <row r="7426">
          <cell r="A7426">
            <v>2753309</v>
          </cell>
          <cell r="B7426" t="str">
            <v>27-533-09</v>
          </cell>
          <cell r="C7426" t="str">
            <v xml:space="preserve">SPEAKING TUBE, 9MM, WINDOW/WINDOW       </v>
          </cell>
          <cell r="D7426" t="str">
            <v>PC</v>
          </cell>
          <cell r="E7426">
            <v>149.85</v>
          </cell>
          <cell r="F7426">
            <v>374.625</v>
          </cell>
        </row>
        <row r="7427">
          <cell r="A7427">
            <v>2753310</v>
          </cell>
          <cell r="B7427" t="str">
            <v>27-533-10</v>
          </cell>
          <cell r="C7427" t="str">
            <v xml:space="preserve">SPEAKING TUBE, 10MM, WINDOW/WINDOW      </v>
          </cell>
          <cell r="D7427" t="str">
            <v>PC</v>
          </cell>
          <cell r="E7427">
            <v>149.85</v>
          </cell>
          <cell r="F7427">
            <v>374.625</v>
          </cell>
        </row>
        <row r="7428">
          <cell r="A7428">
            <v>2753311</v>
          </cell>
          <cell r="B7428" t="str">
            <v>27-533-11</v>
          </cell>
          <cell r="C7428" t="str">
            <v xml:space="preserve">SPEAKING TUBE, 11MM, WINDOW/WINDOW      </v>
          </cell>
          <cell r="D7428" t="str">
            <v>PC</v>
          </cell>
          <cell r="E7428">
            <v>149.85</v>
          </cell>
          <cell r="F7428">
            <v>374.625</v>
          </cell>
        </row>
        <row r="7429">
          <cell r="A7429">
            <v>2753312</v>
          </cell>
          <cell r="B7429" t="str">
            <v>27-533-12</v>
          </cell>
          <cell r="C7429" t="str">
            <v xml:space="preserve">SPEAKING TUBE, 12MM, WINDOW/WINDOW      </v>
          </cell>
          <cell r="D7429" t="str">
            <v>PC</v>
          </cell>
          <cell r="E7429">
            <v>154.35</v>
          </cell>
          <cell r="F7429">
            <v>385.875</v>
          </cell>
        </row>
        <row r="7430">
          <cell r="A7430">
            <v>2753313</v>
          </cell>
          <cell r="B7430" t="str">
            <v>27-533-13</v>
          </cell>
          <cell r="C7430" t="str">
            <v xml:space="preserve">SPEAKING TUBE, 13MM, WINDOW/WINDOW      </v>
          </cell>
          <cell r="D7430" t="str">
            <v>PC</v>
          </cell>
          <cell r="E7430">
            <v>159.75</v>
          </cell>
          <cell r="F7430">
            <v>399.375</v>
          </cell>
        </row>
        <row r="7431">
          <cell r="A7431">
            <v>2753408</v>
          </cell>
          <cell r="B7431" t="str">
            <v>27-534-08</v>
          </cell>
          <cell r="C7431" t="str">
            <v xml:space="preserve">SPEAKING TUBE, 8MM, WINDOW/SIEVE        </v>
          </cell>
          <cell r="D7431" t="str">
            <v>PC</v>
          </cell>
          <cell r="E7431">
            <v>154.80000000000001</v>
          </cell>
          <cell r="F7431">
            <v>387</v>
          </cell>
        </row>
        <row r="7432">
          <cell r="A7432">
            <v>2753409</v>
          </cell>
          <cell r="B7432" t="str">
            <v>27-534-09</v>
          </cell>
          <cell r="C7432" t="str">
            <v xml:space="preserve">SPEAKING TUBE, 9MM, WINDOW/SIEVE        </v>
          </cell>
          <cell r="D7432" t="str">
            <v>PC</v>
          </cell>
          <cell r="E7432">
            <v>154.80000000000001</v>
          </cell>
          <cell r="F7432">
            <v>387</v>
          </cell>
        </row>
        <row r="7433">
          <cell r="A7433">
            <v>2753410</v>
          </cell>
          <cell r="B7433" t="str">
            <v>27-534-10</v>
          </cell>
          <cell r="C7433" t="str">
            <v xml:space="preserve">SPEAKING TUBE, 10MM, WINDOW/SIEVE       </v>
          </cell>
          <cell r="D7433" t="str">
            <v>PC</v>
          </cell>
          <cell r="E7433">
            <v>154.80000000000001</v>
          </cell>
          <cell r="F7433">
            <v>387</v>
          </cell>
        </row>
        <row r="7434">
          <cell r="A7434">
            <v>2753411</v>
          </cell>
          <cell r="B7434" t="str">
            <v>27-534-11</v>
          </cell>
          <cell r="C7434" t="str">
            <v xml:space="preserve">SPEAKING TUBE, 11MM, WINDOW/SIEVE       </v>
          </cell>
          <cell r="D7434" t="str">
            <v>PC</v>
          </cell>
          <cell r="E7434">
            <v>154.80000000000001</v>
          </cell>
          <cell r="F7434">
            <v>387</v>
          </cell>
        </row>
        <row r="7435">
          <cell r="A7435">
            <v>2753412</v>
          </cell>
          <cell r="B7435" t="str">
            <v>27-534-12</v>
          </cell>
          <cell r="C7435" t="str">
            <v xml:space="preserve">SPEAKING TUBE, 12MM, WINDOW/SIEVE       </v>
          </cell>
          <cell r="D7435" t="str">
            <v>PC</v>
          </cell>
          <cell r="E7435">
            <v>159.75</v>
          </cell>
          <cell r="F7435">
            <v>399.375</v>
          </cell>
        </row>
        <row r="7436">
          <cell r="A7436">
            <v>2753413</v>
          </cell>
          <cell r="B7436" t="str">
            <v>27-534-13</v>
          </cell>
          <cell r="C7436" t="str">
            <v xml:space="preserve">SPEAKING TUBE, 13MM, WINDOW/SIEVE       </v>
          </cell>
          <cell r="D7436" t="str">
            <v>PC</v>
          </cell>
          <cell r="E7436">
            <v>165.6</v>
          </cell>
          <cell r="F7436">
            <v>414</v>
          </cell>
        </row>
        <row r="7437">
          <cell r="A7437">
            <v>2753508</v>
          </cell>
          <cell r="B7437" t="str">
            <v>27-535-08</v>
          </cell>
          <cell r="C7437" t="str">
            <v xml:space="preserve">SPEAKING TUBE, 8MM, SIEVE/SIEVE         </v>
          </cell>
          <cell r="D7437" t="str">
            <v>PC</v>
          </cell>
          <cell r="E7437">
            <v>162.44999999999999</v>
          </cell>
          <cell r="F7437">
            <v>406.125</v>
          </cell>
        </row>
        <row r="7438">
          <cell r="A7438">
            <v>2753509</v>
          </cell>
          <cell r="B7438" t="str">
            <v>27-535-09</v>
          </cell>
          <cell r="C7438" t="str">
            <v xml:space="preserve">SPEAKING TUBE, 9MM, SIEVE/SIEVE         </v>
          </cell>
          <cell r="D7438" t="str">
            <v>PC</v>
          </cell>
          <cell r="E7438">
            <v>162.44999999999999</v>
          </cell>
          <cell r="F7438">
            <v>406.125</v>
          </cell>
        </row>
        <row r="7439">
          <cell r="A7439">
            <v>2753510</v>
          </cell>
          <cell r="B7439" t="str">
            <v>27-535-10</v>
          </cell>
          <cell r="C7439" t="str">
            <v xml:space="preserve">SPEAKING TUBE, 10MM, SIEVE/SIEVE        </v>
          </cell>
          <cell r="D7439" t="str">
            <v>PC</v>
          </cell>
          <cell r="E7439">
            <v>162.44999999999999</v>
          </cell>
          <cell r="F7439">
            <v>406.125</v>
          </cell>
        </row>
        <row r="7440">
          <cell r="A7440">
            <v>2753511</v>
          </cell>
          <cell r="B7440" t="str">
            <v>27-535-11</v>
          </cell>
          <cell r="C7440" t="str">
            <v xml:space="preserve">SPEAKING TUBE, 11MM, SIEVE/SIEVE        </v>
          </cell>
          <cell r="D7440" t="str">
            <v>PC</v>
          </cell>
          <cell r="E7440">
            <v>162.44999999999999</v>
          </cell>
          <cell r="F7440">
            <v>406.125</v>
          </cell>
        </row>
        <row r="7441">
          <cell r="A7441">
            <v>2753512</v>
          </cell>
          <cell r="B7441" t="str">
            <v>27-535-12</v>
          </cell>
          <cell r="C7441" t="str">
            <v xml:space="preserve">SPEAKING TUBE, 12MM, SIEVE/SIEVE        </v>
          </cell>
          <cell r="D7441" t="str">
            <v>PC</v>
          </cell>
          <cell r="E7441">
            <v>167.4</v>
          </cell>
          <cell r="F7441">
            <v>418.5</v>
          </cell>
        </row>
        <row r="7442">
          <cell r="A7442">
            <v>2753513</v>
          </cell>
          <cell r="B7442" t="str">
            <v>27-535-13</v>
          </cell>
          <cell r="C7442" t="str">
            <v xml:space="preserve">SPEAKING TUBE, 13MM, SIEVE/SIEVE        </v>
          </cell>
          <cell r="D7442" t="str">
            <v>PC</v>
          </cell>
          <cell r="E7442">
            <v>172.35</v>
          </cell>
          <cell r="F7442">
            <v>430.875</v>
          </cell>
        </row>
        <row r="7443">
          <cell r="A7443">
            <v>2753608</v>
          </cell>
          <cell r="B7443" t="str">
            <v>27-536-08</v>
          </cell>
          <cell r="C7443" t="str">
            <v xml:space="preserve">SPEAKING TUBE, 8MM, CLOSED              </v>
          </cell>
          <cell r="D7443" t="str">
            <v>PC</v>
          </cell>
          <cell r="E7443">
            <v>197.1</v>
          </cell>
          <cell r="F7443">
            <v>492.75</v>
          </cell>
        </row>
        <row r="7444">
          <cell r="A7444">
            <v>2753609</v>
          </cell>
          <cell r="B7444" t="str">
            <v>27-536-09</v>
          </cell>
          <cell r="C7444" t="str">
            <v xml:space="preserve">SPEAKING TUBE, 9MM, CLOSED              </v>
          </cell>
          <cell r="D7444" t="str">
            <v>PC</v>
          </cell>
          <cell r="E7444">
            <v>197.1</v>
          </cell>
          <cell r="F7444">
            <v>492.75</v>
          </cell>
        </row>
        <row r="7445">
          <cell r="A7445">
            <v>2753610</v>
          </cell>
          <cell r="B7445" t="str">
            <v>27-536-10</v>
          </cell>
          <cell r="C7445" t="str">
            <v xml:space="preserve">SPEAKING TUBE, 10MM, CLOSED             </v>
          </cell>
          <cell r="D7445" t="str">
            <v>PC</v>
          </cell>
          <cell r="E7445">
            <v>197.1</v>
          </cell>
          <cell r="F7445">
            <v>492.75</v>
          </cell>
        </row>
        <row r="7446">
          <cell r="A7446">
            <v>2753611</v>
          </cell>
          <cell r="B7446" t="str">
            <v>27-536-11</v>
          </cell>
          <cell r="C7446" t="str">
            <v xml:space="preserve">SPEAKING TUBE, 11MM, CLOSED             </v>
          </cell>
          <cell r="D7446" t="str">
            <v>PC</v>
          </cell>
          <cell r="E7446">
            <v>197.1</v>
          </cell>
          <cell r="F7446">
            <v>492.75</v>
          </cell>
        </row>
        <row r="7447">
          <cell r="A7447">
            <v>2753612</v>
          </cell>
          <cell r="B7447" t="str">
            <v>27-536-12</v>
          </cell>
          <cell r="C7447" t="str">
            <v xml:space="preserve">SPEAKING TUBE, 12MM, CLOSED             </v>
          </cell>
          <cell r="D7447" t="str">
            <v>PC</v>
          </cell>
          <cell r="E7447">
            <v>209.7</v>
          </cell>
          <cell r="F7447">
            <v>524.25</v>
          </cell>
        </row>
        <row r="7448">
          <cell r="A7448">
            <v>2753613</v>
          </cell>
          <cell r="B7448" t="str">
            <v>27-536-13</v>
          </cell>
          <cell r="C7448" t="str">
            <v xml:space="preserve">SPEAKING TUBE, 13MM, CLOSED             </v>
          </cell>
          <cell r="D7448" t="str">
            <v>PC</v>
          </cell>
          <cell r="E7448">
            <v>213.75</v>
          </cell>
          <cell r="F7448">
            <v>534.375</v>
          </cell>
        </row>
        <row r="7449">
          <cell r="A7449">
            <v>2753708</v>
          </cell>
          <cell r="B7449" t="str">
            <v>27-537-08</v>
          </cell>
          <cell r="C7449" t="str">
            <v xml:space="preserve">SPEAKING TUBE, 8MM, WINDOW/WINDOW       </v>
          </cell>
          <cell r="D7449" t="str">
            <v>PC</v>
          </cell>
          <cell r="E7449">
            <v>218.25</v>
          </cell>
          <cell r="F7449">
            <v>545.625</v>
          </cell>
        </row>
        <row r="7450">
          <cell r="A7450">
            <v>2753709</v>
          </cell>
          <cell r="B7450" t="str">
            <v>27-537-09</v>
          </cell>
          <cell r="C7450" t="str">
            <v xml:space="preserve">SPEAKING TUBE, 9MM, WINDOW/WINDOW       </v>
          </cell>
          <cell r="D7450" t="str">
            <v>PC</v>
          </cell>
          <cell r="E7450">
            <v>218.7</v>
          </cell>
          <cell r="F7450">
            <v>546.75</v>
          </cell>
        </row>
        <row r="7451">
          <cell r="A7451">
            <v>2753710</v>
          </cell>
          <cell r="B7451" t="str">
            <v>27-537-10</v>
          </cell>
          <cell r="C7451" t="str">
            <v xml:space="preserve">SPEAKING TUBE, 10MM, WINDOW/WINDOW      </v>
          </cell>
          <cell r="D7451" t="str">
            <v>PC</v>
          </cell>
          <cell r="E7451">
            <v>218.7</v>
          </cell>
          <cell r="F7451">
            <v>546.75</v>
          </cell>
        </row>
        <row r="7452">
          <cell r="A7452">
            <v>2753711</v>
          </cell>
          <cell r="B7452" t="str">
            <v>27-537-11</v>
          </cell>
          <cell r="C7452" t="str">
            <v xml:space="preserve">SPEAKING TUBE, 11MM, WINDOW/WINDOW      </v>
          </cell>
          <cell r="D7452" t="str">
            <v>PC</v>
          </cell>
          <cell r="E7452">
            <v>218.7</v>
          </cell>
          <cell r="F7452">
            <v>546.75</v>
          </cell>
        </row>
        <row r="7453">
          <cell r="A7453">
            <v>2753712</v>
          </cell>
          <cell r="B7453" t="str">
            <v>27-537-12</v>
          </cell>
          <cell r="C7453" t="str">
            <v xml:space="preserve">SPEAKING TUBE, 12MM, WINDOW/WINDOW      </v>
          </cell>
          <cell r="D7453" t="str">
            <v>PC</v>
          </cell>
          <cell r="E7453">
            <v>232.65</v>
          </cell>
          <cell r="F7453">
            <v>581.625</v>
          </cell>
        </row>
        <row r="7454">
          <cell r="A7454">
            <v>2753713</v>
          </cell>
          <cell r="B7454" t="str">
            <v>27-537-13</v>
          </cell>
          <cell r="C7454" t="str">
            <v xml:space="preserve">SPEAKING TUBE, 13MM, WINDOW/WINDOW      </v>
          </cell>
          <cell r="D7454" t="str">
            <v>PC</v>
          </cell>
          <cell r="E7454">
            <v>236.25</v>
          </cell>
          <cell r="F7454">
            <v>590.625</v>
          </cell>
        </row>
        <row r="7455">
          <cell r="A7455">
            <v>2753808</v>
          </cell>
          <cell r="B7455" t="str">
            <v>27-538-08</v>
          </cell>
          <cell r="C7455" t="str">
            <v xml:space="preserve">SPEAKING TUBE, 8MM, WINDOW/SIEVE        </v>
          </cell>
          <cell r="D7455" t="str">
            <v>PC</v>
          </cell>
          <cell r="E7455">
            <v>226.35</v>
          </cell>
          <cell r="F7455">
            <v>565.875</v>
          </cell>
        </row>
        <row r="7456">
          <cell r="A7456">
            <v>2753809</v>
          </cell>
          <cell r="B7456" t="str">
            <v>27-538-09</v>
          </cell>
          <cell r="C7456" t="str">
            <v xml:space="preserve">SPEAKING TUBE, 9MM, WINDOW/SIEVE        </v>
          </cell>
          <cell r="D7456" t="str">
            <v>PC</v>
          </cell>
          <cell r="E7456">
            <v>226.35</v>
          </cell>
          <cell r="F7456">
            <v>565.875</v>
          </cell>
        </row>
        <row r="7457">
          <cell r="A7457">
            <v>2753810</v>
          </cell>
          <cell r="B7457" t="str">
            <v>27-538-10</v>
          </cell>
          <cell r="C7457" t="str">
            <v xml:space="preserve">SPEAKING TUBE, 10MM, WINDOW/SIEVE       </v>
          </cell>
          <cell r="D7457" t="str">
            <v>PC</v>
          </cell>
          <cell r="E7457">
            <v>226.35</v>
          </cell>
          <cell r="F7457">
            <v>565.875</v>
          </cell>
        </row>
        <row r="7458">
          <cell r="A7458">
            <v>2753811</v>
          </cell>
          <cell r="B7458" t="str">
            <v>27-538-11</v>
          </cell>
          <cell r="C7458" t="str">
            <v xml:space="preserve">SPEAKING TUBE, 11MM, WINDOW/SIEVE       </v>
          </cell>
          <cell r="D7458" t="str">
            <v>PC</v>
          </cell>
          <cell r="E7458">
            <v>226.35</v>
          </cell>
          <cell r="F7458">
            <v>565.875</v>
          </cell>
        </row>
        <row r="7459">
          <cell r="A7459">
            <v>2753812</v>
          </cell>
          <cell r="B7459" t="str">
            <v>27-538-12</v>
          </cell>
          <cell r="C7459" t="str">
            <v xml:space="preserve">SPEAKING TUBE, 12MM, WINDOW/SIEVE       </v>
          </cell>
          <cell r="D7459" t="str">
            <v>PC</v>
          </cell>
          <cell r="E7459">
            <v>238.05</v>
          </cell>
          <cell r="F7459">
            <v>595.125</v>
          </cell>
        </row>
        <row r="7460">
          <cell r="A7460">
            <v>2753813</v>
          </cell>
          <cell r="B7460" t="str">
            <v>27-538-13</v>
          </cell>
          <cell r="C7460" t="str">
            <v xml:space="preserve">SPEAKING TUBE, 13MM, WINDOW/SIEVE       </v>
          </cell>
          <cell r="D7460" t="str">
            <v>PC</v>
          </cell>
          <cell r="E7460">
            <v>243</v>
          </cell>
          <cell r="F7460">
            <v>607.5</v>
          </cell>
        </row>
        <row r="7461">
          <cell r="A7461">
            <v>2753908</v>
          </cell>
          <cell r="B7461" t="str">
            <v>27-539-08</v>
          </cell>
          <cell r="C7461" t="str">
            <v xml:space="preserve">SPEAKING TUBE, 8MM, SIEVE/SIEVE         </v>
          </cell>
          <cell r="D7461" t="str">
            <v>PC</v>
          </cell>
          <cell r="E7461">
            <v>232.2</v>
          </cell>
          <cell r="F7461">
            <v>580.5</v>
          </cell>
        </row>
        <row r="7462">
          <cell r="A7462">
            <v>2753909</v>
          </cell>
          <cell r="B7462" t="str">
            <v>27-539-09</v>
          </cell>
          <cell r="C7462" t="str">
            <v xml:space="preserve">SPEAKING TUBE, 9MM, SIEVE/SIEVE         </v>
          </cell>
          <cell r="D7462" t="str">
            <v>PC</v>
          </cell>
          <cell r="E7462">
            <v>232.2</v>
          </cell>
          <cell r="F7462">
            <v>580.5</v>
          </cell>
        </row>
        <row r="7463">
          <cell r="A7463">
            <v>2753910</v>
          </cell>
          <cell r="B7463" t="str">
            <v>27-539-10</v>
          </cell>
          <cell r="C7463" t="str">
            <v xml:space="preserve">SPEAKING TUBE, 10MM, SIEVE/SIEVE        </v>
          </cell>
          <cell r="D7463" t="str">
            <v>PC</v>
          </cell>
          <cell r="E7463">
            <v>232.2</v>
          </cell>
          <cell r="F7463">
            <v>580.5</v>
          </cell>
        </row>
        <row r="7464">
          <cell r="A7464">
            <v>2753911</v>
          </cell>
          <cell r="B7464" t="str">
            <v>27-539-11</v>
          </cell>
          <cell r="C7464" t="str">
            <v xml:space="preserve">SPEAKING TUBE, 11MM, SIEVE/SIEVE        </v>
          </cell>
          <cell r="D7464" t="str">
            <v>PC</v>
          </cell>
          <cell r="E7464">
            <v>232.2</v>
          </cell>
          <cell r="F7464">
            <v>580.5</v>
          </cell>
        </row>
        <row r="7465">
          <cell r="A7465">
            <v>2753912</v>
          </cell>
          <cell r="B7465" t="str">
            <v>27-539-12</v>
          </cell>
          <cell r="C7465" t="str">
            <v xml:space="preserve">SPEAKING TUBE, 12MM, SIEVE/SIEVE        </v>
          </cell>
          <cell r="D7465" t="str">
            <v>PC</v>
          </cell>
          <cell r="E7465">
            <v>245.7</v>
          </cell>
          <cell r="F7465">
            <v>614.25</v>
          </cell>
        </row>
        <row r="7466">
          <cell r="A7466">
            <v>2753913</v>
          </cell>
          <cell r="B7466" t="str">
            <v>27-539-13</v>
          </cell>
          <cell r="C7466" t="str">
            <v xml:space="preserve">VALVE SPEAK TUBE SLID VALVE             </v>
          </cell>
          <cell r="D7466" t="str">
            <v>PC</v>
          </cell>
          <cell r="E7466">
            <v>250.2</v>
          </cell>
          <cell r="F7466">
            <v>625.5</v>
          </cell>
        </row>
        <row r="7467">
          <cell r="A7467">
            <v>2812414</v>
          </cell>
          <cell r="B7467" t="str">
            <v>28-124-14</v>
          </cell>
          <cell r="C7467" t="str">
            <v xml:space="preserve">MONCORPS KNIFE                          </v>
          </cell>
          <cell r="D7467" t="str">
            <v>PC</v>
          </cell>
          <cell r="E7467">
            <v>40.409999999999997</v>
          </cell>
          <cell r="F7467">
            <v>101.02499999999999</v>
          </cell>
        </row>
        <row r="7468">
          <cell r="A7468">
            <v>2813514</v>
          </cell>
          <cell r="B7468" t="str">
            <v>28-135-14</v>
          </cell>
          <cell r="C7468" t="str">
            <v xml:space="preserve">VIDAL LUPUS SCRAPER                     </v>
          </cell>
          <cell r="D7468" t="str">
            <v>PC</v>
          </cell>
          <cell r="E7468">
            <v>27.99</v>
          </cell>
          <cell r="F7468">
            <v>69.974999999999994</v>
          </cell>
        </row>
        <row r="7469">
          <cell r="A7469">
            <v>2818801</v>
          </cell>
          <cell r="B7469" t="str">
            <v>28-188-01</v>
          </cell>
          <cell r="C7469" t="str">
            <v xml:space="preserve">FOX LUPUS CURETTE 3MM                   </v>
          </cell>
          <cell r="D7469" t="str">
            <v>PC</v>
          </cell>
          <cell r="E7469">
            <v>42.57</v>
          </cell>
          <cell r="F7469">
            <v>106.425</v>
          </cell>
        </row>
        <row r="7470">
          <cell r="A7470">
            <v>2818802</v>
          </cell>
          <cell r="B7470" t="str">
            <v>28-188-02</v>
          </cell>
          <cell r="C7470" t="str">
            <v xml:space="preserve">FOX LUPUS CURETTE 4 MM                  </v>
          </cell>
          <cell r="D7470" t="str">
            <v>PC</v>
          </cell>
          <cell r="E7470">
            <v>42.57</v>
          </cell>
          <cell r="F7470">
            <v>106.425</v>
          </cell>
        </row>
        <row r="7471">
          <cell r="A7471">
            <v>2818803</v>
          </cell>
          <cell r="B7471" t="str">
            <v>28-188-03</v>
          </cell>
          <cell r="C7471" t="str">
            <v xml:space="preserve">FOX LUPUS CURETTE 5 MM                  </v>
          </cell>
          <cell r="D7471" t="str">
            <v>PC</v>
          </cell>
          <cell r="E7471">
            <v>42.57</v>
          </cell>
          <cell r="F7471">
            <v>106.425</v>
          </cell>
        </row>
        <row r="7472">
          <cell r="A7472">
            <v>2818804</v>
          </cell>
          <cell r="B7472" t="str">
            <v>28-188-04</v>
          </cell>
          <cell r="C7472" t="str">
            <v xml:space="preserve">FOX LUPUS CURETTE 6 MM                  </v>
          </cell>
          <cell r="D7472" t="str">
            <v>PC</v>
          </cell>
          <cell r="E7472">
            <v>42.57</v>
          </cell>
          <cell r="F7472">
            <v>106.425</v>
          </cell>
        </row>
        <row r="7473">
          <cell r="A7473">
            <v>2819601</v>
          </cell>
          <cell r="B7473" t="str">
            <v>28-196-01</v>
          </cell>
          <cell r="C7473" t="str">
            <v xml:space="preserve">WOLFF LUPUS CURETTE PERFORAT            </v>
          </cell>
          <cell r="D7473" t="str">
            <v>PC</v>
          </cell>
          <cell r="E7473">
            <v>43.02</v>
          </cell>
          <cell r="F7473">
            <v>107.55000000000001</v>
          </cell>
        </row>
        <row r="7474">
          <cell r="A7474">
            <v>2819602</v>
          </cell>
          <cell r="B7474" t="str">
            <v>28-196-02</v>
          </cell>
          <cell r="C7474" t="str">
            <v xml:space="preserve">WOLFF LUPUS CURETTE PERFORAT            </v>
          </cell>
          <cell r="D7474" t="str">
            <v>PC</v>
          </cell>
          <cell r="E7474">
            <v>43.02</v>
          </cell>
          <cell r="F7474">
            <v>107.55000000000001</v>
          </cell>
        </row>
        <row r="7475">
          <cell r="A7475">
            <v>2819603</v>
          </cell>
          <cell r="B7475" t="str">
            <v>28-196-03</v>
          </cell>
          <cell r="C7475" t="str">
            <v xml:space="preserve">WOLFF LUPUS CURETTE PERFORAT            </v>
          </cell>
          <cell r="D7475" t="str">
            <v>PC</v>
          </cell>
          <cell r="E7475">
            <v>43.02</v>
          </cell>
          <cell r="F7475">
            <v>107.55000000000001</v>
          </cell>
        </row>
        <row r="7476">
          <cell r="A7476">
            <v>2819604</v>
          </cell>
          <cell r="B7476" t="str">
            <v>28-196-04</v>
          </cell>
          <cell r="C7476" t="str">
            <v xml:space="preserve">WOLFF LUPUS CURETTE PERFORAT            </v>
          </cell>
          <cell r="D7476" t="str">
            <v>PC</v>
          </cell>
          <cell r="E7476">
            <v>43.02</v>
          </cell>
          <cell r="F7476">
            <v>107.55000000000001</v>
          </cell>
        </row>
        <row r="7477">
          <cell r="A7477">
            <v>2819605</v>
          </cell>
          <cell r="B7477" t="str">
            <v>28-196-05</v>
          </cell>
          <cell r="C7477" t="str">
            <v xml:space="preserve">WOLFF LUPUS CURETTE PERFORAT            </v>
          </cell>
          <cell r="D7477" t="str">
            <v>PC</v>
          </cell>
          <cell r="E7477">
            <v>43.02</v>
          </cell>
          <cell r="F7477">
            <v>107.55000000000001</v>
          </cell>
        </row>
        <row r="7478">
          <cell r="A7478">
            <v>2819606</v>
          </cell>
          <cell r="B7478" t="str">
            <v>28-196-06</v>
          </cell>
          <cell r="C7478" t="str">
            <v xml:space="preserve">WOLFF LUPUS CURETTE PERFORAT            </v>
          </cell>
          <cell r="D7478" t="str">
            <v>PC</v>
          </cell>
          <cell r="E7478">
            <v>43.02</v>
          </cell>
          <cell r="F7478">
            <v>107.55000000000001</v>
          </cell>
        </row>
        <row r="7479">
          <cell r="A7479">
            <v>2820315</v>
          </cell>
          <cell r="B7479" t="str">
            <v>28-203-15</v>
          </cell>
          <cell r="C7479" t="str">
            <v xml:space="preserve">KILNER CUTAN HOOKLET                    </v>
          </cell>
          <cell r="D7479" t="str">
            <v>PC</v>
          </cell>
          <cell r="E7479">
            <v>18.18</v>
          </cell>
          <cell r="F7479">
            <v>45.45</v>
          </cell>
        </row>
        <row r="7480">
          <cell r="A7480">
            <v>2820718</v>
          </cell>
          <cell r="B7480" t="str">
            <v>28-207-18</v>
          </cell>
          <cell r="C7480" t="str">
            <v xml:space="preserve">GILLIES CUTAN HOOKLET  FIG 1            </v>
          </cell>
          <cell r="D7480" t="str">
            <v>PC</v>
          </cell>
          <cell r="E7480">
            <v>18.27</v>
          </cell>
          <cell r="F7480">
            <v>45.674999999999997</v>
          </cell>
        </row>
        <row r="7481">
          <cell r="A7481">
            <v>2820918</v>
          </cell>
          <cell r="B7481" t="str">
            <v>28-209-18</v>
          </cell>
          <cell r="C7481" t="str">
            <v xml:space="preserve">GILLIES CUTAN HOOKLET FIG 2             </v>
          </cell>
          <cell r="D7481" t="str">
            <v>PC</v>
          </cell>
          <cell r="E7481">
            <v>18.27</v>
          </cell>
          <cell r="F7481">
            <v>45.674999999999997</v>
          </cell>
        </row>
        <row r="7482">
          <cell r="A7482">
            <v>2821503</v>
          </cell>
          <cell r="B7482" t="str">
            <v>28-215-03</v>
          </cell>
          <cell r="C7482" t="str">
            <v xml:space="preserve">KAYE FACE-LIFT RETRACTOR                </v>
          </cell>
          <cell r="D7482" t="str">
            <v>PC</v>
          </cell>
          <cell r="E7482">
            <v>36.630000000000003</v>
          </cell>
          <cell r="F7482">
            <v>91.575000000000003</v>
          </cell>
        </row>
        <row r="7483">
          <cell r="A7483">
            <v>2821504</v>
          </cell>
          <cell r="B7483" t="str">
            <v>28-215-04</v>
          </cell>
          <cell r="C7483" t="str">
            <v xml:space="preserve">KAYE FACE-LIFT RETRACTOR                </v>
          </cell>
          <cell r="D7483" t="str">
            <v>PC</v>
          </cell>
          <cell r="E7483">
            <v>36.54</v>
          </cell>
          <cell r="F7483">
            <v>91.35</v>
          </cell>
        </row>
        <row r="7484">
          <cell r="A7484">
            <v>2821802</v>
          </cell>
          <cell r="B7484" t="str">
            <v>28-218-02</v>
          </cell>
          <cell r="C7484" t="str">
            <v xml:space="preserve">CUTANEOUS TREPHINE 2MM                  </v>
          </cell>
          <cell r="D7484" t="str">
            <v>PC</v>
          </cell>
          <cell r="E7484">
            <v>25.38</v>
          </cell>
          <cell r="F7484">
            <v>63.449999999999996</v>
          </cell>
        </row>
        <row r="7485">
          <cell r="A7485">
            <v>2821804</v>
          </cell>
          <cell r="B7485" t="str">
            <v>28-218-04</v>
          </cell>
          <cell r="C7485" t="str">
            <v xml:space="preserve">CUTANEOUS TREPHINE      4 MM            </v>
          </cell>
          <cell r="D7485" t="str">
            <v>PC</v>
          </cell>
          <cell r="E7485">
            <v>25.38</v>
          </cell>
          <cell r="F7485">
            <v>63.449999999999996</v>
          </cell>
        </row>
        <row r="7486">
          <cell r="A7486">
            <v>2821806</v>
          </cell>
          <cell r="B7486" t="str">
            <v>28-218-06</v>
          </cell>
          <cell r="C7486" t="str">
            <v xml:space="preserve">CUTANEOUS TREPHINE      6 MM            </v>
          </cell>
          <cell r="D7486" t="str">
            <v>PC</v>
          </cell>
          <cell r="E7486">
            <v>25.38</v>
          </cell>
          <cell r="F7486">
            <v>63.449999999999996</v>
          </cell>
        </row>
        <row r="7487">
          <cell r="A7487">
            <v>2821808</v>
          </cell>
          <cell r="B7487" t="str">
            <v>28-218-08</v>
          </cell>
          <cell r="C7487" t="str">
            <v xml:space="preserve">CUTANEOUS TREPHINE      8 MM            </v>
          </cell>
          <cell r="D7487" t="str">
            <v>PC</v>
          </cell>
          <cell r="E7487">
            <v>25.38</v>
          </cell>
          <cell r="F7487">
            <v>63.449999999999996</v>
          </cell>
        </row>
        <row r="7488">
          <cell r="A7488">
            <v>2821810</v>
          </cell>
          <cell r="B7488" t="str">
            <v>28-218-10</v>
          </cell>
          <cell r="C7488" t="str">
            <v xml:space="preserve">CUTANEOUS TREPHINE     10 MM            </v>
          </cell>
          <cell r="D7488" t="str">
            <v>PC</v>
          </cell>
          <cell r="E7488">
            <v>25.38</v>
          </cell>
          <cell r="F7488">
            <v>63.449999999999996</v>
          </cell>
        </row>
        <row r="7489">
          <cell r="A7489">
            <v>2821812</v>
          </cell>
          <cell r="B7489" t="str">
            <v>28-218-12</v>
          </cell>
          <cell r="C7489" t="str">
            <v xml:space="preserve">CUTANEOUS TREPHINE     12 MM            </v>
          </cell>
          <cell r="D7489" t="str">
            <v>PC</v>
          </cell>
          <cell r="E7489">
            <v>25.38</v>
          </cell>
          <cell r="F7489">
            <v>63.449999999999996</v>
          </cell>
        </row>
        <row r="7490">
          <cell r="A7490">
            <v>2822000</v>
          </cell>
          <cell r="B7490" t="str">
            <v>28-220-00</v>
          </cell>
          <cell r="C7490" t="str">
            <v xml:space="preserve">HANDLE FOR 28 218 02-12                 </v>
          </cell>
          <cell r="D7490" t="str">
            <v>PC</v>
          </cell>
          <cell r="E7490">
            <v>20.52</v>
          </cell>
          <cell r="F7490">
            <v>51.3</v>
          </cell>
        </row>
        <row r="7491">
          <cell r="A7491">
            <v>2824002</v>
          </cell>
          <cell r="B7491" t="str">
            <v>28-240-02</v>
          </cell>
          <cell r="C7491" t="str">
            <v xml:space="preserve">KEYES CUTANEOUS TREPHINE 2MM            </v>
          </cell>
          <cell r="D7491" t="str">
            <v>PC</v>
          </cell>
          <cell r="E7491">
            <v>24.75</v>
          </cell>
          <cell r="F7491">
            <v>61.875</v>
          </cell>
        </row>
        <row r="7492">
          <cell r="A7492">
            <v>2824003</v>
          </cell>
          <cell r="B7492" t="str">
            <v>28-240-03</v>
          </cell>
          <cell r="C7492" t="str">
            <v xml:space="preserve">KEYES CUTANEOUS TREPHINE 3MM            </v>
          </cell>
          <cell r="D7492" t="str">
            <v>PC</v>
          </cell>
          <cell r="E7492">
            <v>24.75</v>
          </cell>
          <cell r="F7492">
            <v>61.875</v>
          </cell>
        </row>
        <row r="7493">
          <cell r="A7493">
            <v>2824004</v>
          </cell>
          <cell r="B7493" t="str">
            <v>28-240-04</v>
          </cell>
          <cell r="C7493" t="str">
            <v xml:space="preserve">KEYES CUTANEOUS TREPHINE 4MM            </v>
          </cell>
          <cell r="D7493" t="str">
            <v>PC</v>
          </cell>
          <cell r="E7493">
            <v>24.75</v>
          </cell>
          <cell r="F7493">
            <v>61.875</v>
          </cell>
        </row>
        <row r="7494">
          <cell r="A7494">
            <v>2824005</v>
          </cell>
          <cell r="B7494" t="str">
            <v>28-240-05</v>
          </cell>
          <cell r="C7494" t="str">
            <v xml:space="preserve">KEYES CUTANEOUS TREPHINE 5MM            </v>
          </cell>
          <cell r="D7494" t="str">
            <v>PC</v>
          </cell>
          <cell r="E7494">
            <v>24.75</v>
          </cell>
          <cell r="F7494">
            <v>61.875</v>
          </cell>
        </row>
        <row r="7495">
          <cell r="A7495">
            <v>2824006</v>
          </cell>
          <cell r="B7495" t="str">
            <v>28-240-06</v>
          </cell>
          <cell r="C7495" t="str">
            <v xml:space="preserve">KEYES CUTANEOUS TREPHINE 6MM            </v>
          </cell>
          <cell r="D7495" t="str">
            <v>PC</v>
          </cell>
          <cell r="E7495">
            <v>24.75</v>
          </cell>
          <cell r="F7495">
            <v>61.875</v>
          </cell>
        </row>
        <row r="7496">
          <cell r="A7496">
            <v>2824007</v>
          </cell>
          <cell r="B7496" t="str">
            <v>28-240-07</v>
          </cell>
          <cell r="C7496" t="str">
            <v xml:space="preserve">KEYES CUTANEOUS TREPHINE 7MM            </v>
          </cell>
          <cell r="D7496" t="str">
            <v>PC</v>
          </cell>
          <cell r="E7496">
            <v>24.75</v>
          </cell>
          <cell r="F7496">
            <v>61.875</v>
          </cell>
        </row>
        <row r="7497">
          <cell r="A7497">
            <v>2824008</v>
          </cell>
          <cell r="B7497" t="str">
            <v>28-240-08</v>
          </cell>
          <cell r="C7497" t="str">
            <v xml:space="preserve">KEYES CUTANEOUS TREPHINE 8MM            </v>
          </cell>
          <cell r="D7497" t="str">
            <v>PC</v>
          </cell>
          <cell r="E7497">
            <v>24.75</v>
          </cell>
          <cell r="F7497">
            <v>61.875</v>
          </cell>
        </row>
        <row r="7498">
          <cell r="A7498">
            <v>2826114</v>
          </cell>
          <cell r="B7498" t="str">
            <v>28-261-14</v>
          </cell>
          <cell r="C7498" t="str">
            <v xml:space="preserve">UNNA COMEDONE EXTRACTOR DBL             </v>
          </cell>
          <cell r="D7498" t="str">
            <v>PC</v>
          </cell>
          <cell r="E7498">
            <v>22.68</v>
          </cell>
          <cell r="F7498">
            <v>56.7</v>
          </cell>
        </row>
        <row r="7499">
          <cell r="A7499">
            <v>2826314</v>
          </cell>
          <cell r="B7499" t="str">
            <v>28-263-14</v>
          </cell>
          <cell r="C7499" t="str">
            <v xml:space="preserve">UNNA COMEDONE EXTRACTOR DBL             </v>
          </cell>
          <cell r="D7499" t="str">
            <v>PC</v>
          </cell>
          <cell r="E7499">
            <v>22.68</v>
          </cell>
          <cell r="F7499">
            <v>56.7</v>
          </cell>
        </row>
        <row r="7500">
          <cell r="A7500">
            <v>2827110</v>
          </cell>
          <cell r="B7500" t="str">
            <v>28-271-10</v>
          </cell>
          <cell r="C7500" t="str">
            <v xml:space="preserve">SAALFELD COMED EXTR W LANCET            </v>
          </cell>
          <cell r="D7500" t="str">
            <v>PC</v>
          </cell>
          <cell r="E7500">
            <v>14.22</v>
          </cell>
          <cell r="F7500">
            <v>35.550000000000004</v>
          </cell>
        </row>
        <row r="7501">
          <cell r="A7501">
            <v>2827514</v>
          </cell>
          <cell r="B7501" t="str">
            <v>28-275-14</v>
          </cell>
          <cell r="C7501" t="str">
            <v xml:space="preserve">SAALFELD COMED EXTR W KNIFE             </v>
          </cell>
          <cell r="D7501" t="str">
            <v>PC</v>
          </cell>
          <cell r="E7501">
            <v>19.89</v>
          </cell>
          <cell r="F7501">
            <v>49.725000000000001</v>
          </cell>
        </row>
        <row r="7502">
          <cell r="A7502">
            <v>2827910</v>
          </cell>
          <cell r="B7502" t="str">
            <v>28-279-10</v>
          </cell>
          <cell r="C7502" t="str">
            <v xml:space="preserve">SCHAMBERG COMEDONE EXTRACTOR            </v>
          </cell>
          <cell r="D7502" t="str">
            <v>PC</v>
          </cell>
          <cell r="E7502">
            <v>15.21</v>
          </cell>
          <cell r="F7502">
            <v>38.025000000000006</v>
          </cell>
        </row>
        <row r="7503">
          <cell r="A7503">
            <v>2829414</v>
          </cell>
          <cell r="B7503" t="str">
            <v>28-294-14</v>
          </cell>
          <cell r="C7503" t="str">
            <v xml:space="preserve">KATSCH COMED EXTRACT W LANC             </v>
          </cell>
          <cell r="D7503" t="str">
            <v>PC</v>
          </cell>
          <cell r="E7503">
            <v>20.43</v>
          </cell>
          <cell r="F7503">
            <v>51.075000000000003</v>
          </cell>
        </row>
        <row r="7504">
          <cell r="A7504">
            <v>2829611</v>
          </cell>
          <cell r="B7504" t="str">
            <v>28-296-11</v>
          </cell>
          <cell r="C7504" t="str">
            <v xml:space="preserve">UNNA-VIDAL COMEDO EXTRACTOR             </v>
          </cell>
          <cell r="D7504" t="str">
            <v>PC</v>
          </cell>
          <cell r="E7504">
            <v>30.6</v>
          </cell>
          <cell r="F7504">
            <v>76.5</v>
          </cell>
        </row>
        <row r="7505">
          <cell r="A7505">
            <v>2830015</v>
          </cell>
          <cell r="B7505" t="str">
            <v>28-300-15</v>
          </cell>
          <cell r="C7505" t="str">
            <v xml:space="preserve">ASSUMPCAO FACE-LIFT FORCEPS             </v>
          </cell>
          <cell r="D7505" t="str">
            <v>PC</v>
          </cell>
          <cell r="E7505">
            <v>124.65</v>
          </cell>
          <cell r="F7505">
            <v>311.625</v>
          </cell>
        </row>
        <row r="7506">
          <cell r="A7506">
            <v>2850114</v>
          </cell>
          <cell r="B7506" t="str">
            <v>28-501-14</v>
          </cell>
          <cell r="C7506" t="str">
            <v xml:space="preserve">TC-GREGORY FACE-LIFT SCISSORS CURVED    </v>
          </cell>
          <cell r="D7506" t="str">
            <v>PC</v>
          </cell>
          <cell r="E7506">
            <v>99.9</v>
          </cell>
          <cell r="F7506">
            <v>249.75</v>
          </cell>
        </row>
        <row r="7507">
          <cell r="A7507">
            <v>2850315</v>
          </cell>
          <cell r="B7507" t="str">
            <v>28-503-15</v>
          </cell>
          <cell r="C7507" t="str">
            <v xml:space="preserve">TC-KAYE FACE-LIFT SCISSORS CURVED       </v>
          </cell>
          <cell r="D7507" t="str">
            <v>PC</v>
          </cell>
          <cell r="E7507">
            <v>112.5</v>
          </cell>
          <cell r="F7507">
            <v>281.25</v>
          </cell>
        </row>
        <row r="7508">
          <cell r="A7508">
            <v>2850318</v>
          </cell>
          <cell r="B7508" t="str">
            <v>28-503-18</v>
          </cell>
          <cell r="C7508" t="str">
            <v xml:space="preserve">TC-KAYE FACE-LIFT SCISSORS CURVED       </v>
          </cell>
          <cell r="D7508" t="str">
            <v>PC</v>
          </cell>
          <cell r="E7508">
            <v>119.25</v>
          </cell>
          <cell r="F7508">
            <v>298.125</v>
          </cell>
        </row>
        <row r="7509">
          <cell r="A7509">
            <v>2850518</v>
          </cell>
          <cell r="B7509" t="str">
            <v>28-505-18</v>
          </cell>
          <cell r="C7509" t="str">
            <v xml:space="preserve">TC-STELLA-S FACE-LIFT SCISSORS CURVED   </v>
          </cell>
          <cell r="D7509" t="str">
            <v>PC</v>
          </cell>
          <cell r="E7509">
            <v>121.5</v>
          </cell>
          <cell r="F7509">
            <v>303.75</v>
          </cell>
        </row>
        <row r="7510">
          <cell r="A7510">
            <v>2852118</v>
          </cell>
          <cell r="B7510" t="str">
            <v>28-521-18</v>
          </cell>
          <cell r="C7510" t="str">
            <v xml:space="preserve">TC-GORNEY FACE-LIFT SCISSORS CURVED     </v>
          </cell>
          <cell r="D7510" t="str">
            <v>PC</v>
          </cell>
          <cell r="E7510">
            <v>131.85</v>
          </cell>
          <cell r="F7510">
            <v>329.625</v>
          </cell>
        </row>
        <row r="7511">
          <cell r="A7511">
            <v>2852518</v>
          </cell>
          <cell r="B7511" t="str">
            <v>28-525-18</v>
          </cell>
          <cell r="C7511" t="str">
            <v xml:space="preserve">TC-FREEMAN-KAYE FACE-LIFT SCISSORS      </v>
          </cell>
          <cell r="D7511" t="str">
            <v>PC</v>
          </cell>
          <cell r="E7511">
            <v>140.85</v>
          </cell>
          <cell r="F7511">
            <v>352.125</v>
          </cell>
        </row>
        <row r="7512">
          <cell r="A7512">
            <v>2852923</v>
          </cell>
          <cell r="B7512" t="str">
            <v>28-529-23</v>
          </cell>
          <cell r="C7512" t="str">
            <v xml:space="preserve">TC-FREEMANN FACE-LIFT SCISSORS CURVED   </v>
          </cell>
          <cell r="D7512" t="str">
            <v>PC</v>
          </cell>
          <cell r="E7512">
            <v>146.25</v>
          </cell>
          <cell r="F7512">
            <v>365.625</v>
          </cell>
        </row>
        <row r="7513">
          <cell r="A7513">
            <v>3013012</v>
          </cell>
          <cell r="B7513" t="str">
            <v>30-130-12</v>
          </cell>
          <cell r="C7513" t="str">
            <v xml:space="preserve">ALLIS-BABY TISSUE FCPS 4X5T             </v>
          </cell>
          <cell r="D7513" t="str">
            <v>PC</v>
          </cell>
          <cell r="E7513">
            <v>36.81</v>
          </cell>
          <cell r="F7513">
            <v>92.025000000000006</v>
          </cell>
        </row>
        <row r="7514">
          <cell r="A7514">
            <v>3013215</v>
          </cell>
          <cell r="B7514" t="str">
            <v>30-132-15</v>
          </cell>
          <cell r="C7514" t="str">
            <v xml:space="preserve">ALLIS FORCEPS 4/5 TEETH, 6"             </v>
          </cell>
          <cell r="D7514" t="str">
            <v>PC</v>
          </cell>
          <cell r="E7514">
            <v>27.03</v>
          </cell>
          <cell r="F7514">
            <v>67.575000000000003</v>
          </cell>
        </row>
        <row r="7515">
          <cell r="A7515">
            <v>3013415</v>
          </cell>
          <cell r="B7515" t="str">
            <v>30-134-15</v>
          </cell>
          <cell r="C7515" t="str">
            <v xml:space="preserve">ALLIS FORCEPS 5/6 TEETH, 6"             </v>
          </cell>
          <cell r="D7515" t="str">
            <v>PC</v>
          </cell>
          <cell r="E7515">
            <v>27.03</v>
          </cell>
          <cell r="F7515">
            <v>67.575000000000003</v>
          </cell>
        </row>
        <row r="7516">
          <cell r="A7516">
            <v>3013419</v>
          </cell>
          <cell r="B7516" t="str">
            <v>30-134-19</v>
          </cell>
          <cell r="C7516" t="str">
            <v xml:space="preserve">ALLIS INTEST. FCPS. 5/6TEETH            </v>
          </cell>
          <cell r="D7516" t="str">
            <v>PC</v>
          </cell>
          <cell r="E7516">
            <v>33.92</v>
          </cell>
          <cell r="F7516">
            <v>84.800000000000011</v>
          </cell>
        </row>
        <row r="7517">
          <cell r="A7517">
            <v>3013425</v>
          </cell>
          <cell r="B7517" t="str">
            <v>30-134-25</v>
          </cell>
          <cell r="C7517" t="str">
            <v xml:space="preserve">ALLIS INTES-FCP.5/6TEETH 10"            </v>
          </cell>
          <cell r="D7517" t="str">
            <v>PC</v>
          </cell>
          <cell r="E7517">
            <v>49.81</v>
          </cell>
          <cell r="F7517">
            <v>124.52500000000001</v>
          </cell>
        </row>
        <row r="7518">
          <cell r="A7518">
            <v>3013616</v>
          </cell>
          <cell r="B7518" t="str">
            <v>30-136-16</v>
          </cell>
          <cell r="C7518" t="str">
            <v xml:space="preserve">ALLIS ATRAUMA FORCEPS 16 CM             </v>
          </cell>
          <cell r="D7518" t="str">
            <v>PC</v>
          </cell>
          <cell r="E7518">
            <v>89.68</v>
          </cell>
          <cell r="F7518">
            <v>224.20000000000002</v>
          </cell>
        </row>
        <row r="7519">
          <cell r="A7519">
            <v>3013620</v>
          </cell>
          <cell r="B7519" t="str">
            <v>30-136-20</v>
          </cell>
          <cell r="C7519" t="str">
            <v xml:space="preserve">ALLIS ATRAUMA FORCEPS 20 CM             </v>
          </cell>
          <cell r="D7519" t="str">
            <v>PC</v>
          </cell>
          <cell r="E7519">
            <v>102</v>
          </cell>
          <cell r="F7519">
            <v>255</v>
          </cell>
        </row>
        <row r="7520">
          <cell r="A7520">
            <v>3013625</v>
          </cell>
          <cell r="B7520" t="str">
            <v>30-136-25</v>
          </cell>
          <cell r="C7520" t="str">
            <v xml:space="preserve">ALLIS ATRAUMA FORCEPS 25 CM             </v>
          </cell>
          <cell r="D7520" t="str">
            <v>PC</v>
          </cell>
          <cell r="E7520">
            <v>102</v>
          </cell>
          <cell r="F7520">
            <v>255</v>
          </cell>
        </row>
        <row r="7521">
          <cell r="A7521">
            <v>3013630</v>
          </cell>
          <cell r="B7521" t="str">
            <v>30-136-30</v>
          </cell>
          <cell r="C7521" t="str">
            <v xml:space="preserve">ALLIS ATRAUMA FORCEPS 30 CM             </v>
          </cell>
          <cell r="D7521" t="str">
            <v>PC</v>
          </cell>
          <cell r="E7521">
            <v>110.93</v>
          </cell>
          <cell r="F7521">
            <v>277.32500000000005</v>
          </cell>
        </row>
        <row r="7522">
          <cell r="A7522">
            <v>3013815</v>
          </cell>
          <cell r="B7522" t="str">
            <v>30-138-15</v>
          </cell>
          <cell r="C7522" t="str">
            <v xml:space="preserve">ALLIS-ADAIR INT FORC 11/12T             </v>
          </cell>
          <cell r="D7522" t="str">
            <v>PC</v>
          </cell>
          <cell r="E7522">
            <v>41.31</v>
          </cell>
          <cell r="F7522">
            <v>103.27500000000001</v>
          </cell>
        </row>
        <row r="7523">
          <cell r="A7523">
            <v>3014215</v>
          </cell>
          <cell r="B7523" t="str">
            <v>30-142-15</v>
          </cell>
          <cell r="C7523" t="str">
            <v xml:space="preserve">BOYS-ALLIS INTEST FORC 5/6T             </v>
          </cell>
          <cell r="D7523" t="str">
            <v>PC</v>
          </cell>
          <cell r="E7523">
            <v>37.74</v>
          </cell>
          <cell r="F7523">
            <v>94.350000000000009</v>
          </cell>
        </row>
        <row r="7524">
          <cell r="A7524">
            <v>3014815</v>
          </cell>
          <cell r="B7524" t="str">
            <v>30-148-15</v>
          </cell>
          <cell r="C7524" t="str">
            <v xml:space="preserve">JUDD-ALLIS INTESTIN FORCEPS             </v>
          </cell>
          <cell r="D7524" t="str">
            <v>PC</v>
          </cell>
          <cell r="E7524">
            <v>32.39</v>
          </cell>
          <cell r="F7524">
            <v>80.974999999999994</v>
          </cell>
        </row>
        <row r="7525">
          <cell r="A7525">
            <v>3014819</v>
          </cell>
          <cell r="B7525" t="str">
            <v>30-148-19</v>
          </cell>
          <cell r="C7525" t="str">
            <v xml:space="preserve">JUDD-ALLIS INTESTIN FORCEPS             </v>
          </cell>
          <cell r="D7525" t="str">
            <v>PC</v>
          </cell>
          <cell r="E7525">
            <v>44.8</v>
          </cell>
          <cell r="F7525">
            <v>112</v>
          </cell>
        </row>
        <row r="7526">
          <cell r="A7526">
            <v>3015020</v>
          </cell>
          <cell r="B7526" t="str">
            <v>30-150-20</v>
          </cell>
          <cell r="C7526" t="str">
            <v xml:space="preserve">THOMS-ALLIS INTEST FORC 6/7T            </v>
          </cell>
          <cell r="D7526" t="str">
            <v>PC</v>
          </cell>
          <cell r="E7526">
            <v>48.03</v>
          </cell>
          <cell r="F7526">
            <v>120.075</v>
          </cell>
        </row>
        <row r="7527">
          <cell r="A7527">
            <v>3015420</v>
          </cell>
          <cell r="B7527" t="str">
            <v>30-154-20</v>
          </cell>
          <cell r="C7527" t="str">
            <v xml:space="preserve">ALLIS INTESTINAL FORCEP 5/6T            </v>
          </cell>
          <cell r="D7527" t="str">
            <v>PC</v>
          </cell>
          <cell r="E7527">
            <v>41.4</v>
          </cell>
          <cell r="F7527">
            <v>103.5</v>
          </cell>
        </row>
        <row r="7528">
          <cell r="A7528">
            <v>3017020</v>
          </cell>
          <cell r="B7528" t="str">
            <v>30-170-20</v>
          </cell>
          <cell r="C7528" t="str">
            <v xml:space="preserve">LOCKWOOD INTEST FORC FENESTR            </v>
          </cell>
          <cell r="D7528" t="str">
            <v>PC</v>
          </cell>
          <cell r="E7528">
            <v>100.73</v>
          </cell>
          <cell r="F7528">
            <v>251.82500000000002</v>
          </cell>
        </row>
        <row r="7529">
          <cell r="A7529">
            <v>3018616</v>
          </cell>
          <cell r="B7529" t="str">
            <v>30-186-16</v>
          </cell>
          <cell r="C7529" t="str">
            <v xml:space="preserve">WILLIAMS INT      FORCEP FEN            </v>
          </cell>
          <cell r="D7529" t="str">
            <v>PC</v>
          </cell>
          <cell r="E7529">
            <v>57.12</v>
          </cell>
          <cell r="F7529">
            <v>142.79999999999998</v>
          </cell>
        </row>
        <row r="7530">
          <cell r="A7530">
            <v>3019016</v>
          </cell>
          <cell r="B7530" t="str">
            <v>30-190-16</v>
          </cell>
          <cell r="C7530" t="str">
            <v xml:space="preserve">BABCOCK INT FORCEPS FEN TC              </v>
          </cell>
          <cell r="D7530" t="str">
            <v>PC</v>
          </cell>
          <cell r="E7530">
            <v>65.790000000000006</v>
          </cell>
          <cell r="F7530">
            <v>164.47500000000002</v>
          </cell>
        </row>
        <row r="7531">
          <cell r="A7531">
            <v>3019020</v>
          </cell>
          <cell r="B7531" t="str">
            <v>30-190-20</v>
          </cell>
          <cell r="C7531" t="str">
            <v xml:space="preserve">BABCOCK INT FORCEPS FEN TC              </v>
          </cell>
          <cell r="D7531" t="str">
            <v>PC</v>
          </cell>
          <cell r="E7531">
            <v>80.84</v>
          </cell>
          <cell r="F7531">
            <v>202.10000000000002</v>
          </cell>
        </row>
        <row r="7532">
          <cell r="A7532">
            <v>3019216</v>
          </cell>
          <cell r="B7532" t="str">
            <v>30-192-16</v>
          </cell>
          <cell r="C7532" t="str">
            <v xml:space="preserve">BABCOCK INTES-FCP.FEN 6 1/4"            </v>
          </cell>
          <cell r="D7532" t="str">
            <v>PC</v>
          </cell>
          <cell r="E7532">
            <v>43.18</v>
          </cell>
          <cell r="F7532">
            <v>107.95</v>
          </cell>
        </row>
        <row r="7533">
          <cell r="A7533">
            <v>3019218</v>
          </cell>
          <cell r="B7533" t="str">
            <v>30-192-18</v>
          </cell>
          <cell r="C7533" t="str">
            <v xml:space="preserve">BABCOCK INTEST FCPS. FEN 7"             </v>
          </cell>
          <cell r="D7533" t="str">
            <v>PC</v>
          </cell>
          <cell r="E7533">
            <v>43.61</v>
          </cell>
          <cell r="F7533">
            <v>109.02500000000001</v>
          </cell>
        </row>
        <row r="7534">
          <cell r="A7534">
            <v>3019220</v>
          </cell>
          <cell r="B7534" t="str">
            <v>30-192-20</v>
          </cell>
          <cell r="C7534" t="str">
            <v xml:space="preserve">BABCOCK INTEST FCPS FEN 8"              </v>
          </cell>
          <cell r="D7534" t="str">
            <v>PC</v>
          </cell>
          <cell r="E7534">
            <v>47.35</v>
          </cell>
          <cell r="F7534">
            <v>118.375</v>
          </cell>
        </row>
        <row r="7535">
          <cell r="A7535">
            <v>3019224</v>
          </cell>
          <cell r="B7535" t="str">
            <v>30-192-24</v>
          </cell>
          <cell r="C7535" t="str">
            <v xml:space="preserve">BABCOCK INTEST FORCEPS FEN              </v>
          </cell>
          <cell r="D7535" t="str">
            <v>PC</v>
          </cell>
          <cell r="E7535">
            <v>68.680000000000007</v>
          </cell>
          <cell r="F7535">
            <v>171.70000000000002</v>
          </cell>
        </row>
        <row r="7536">
          <cell r="A7536">
            <v>3019616</v>
          </cell>
          <cell r="B7536" t="str">
            <v>30-196-16</v>
          </cell>
          <cell r="C7536" t="str">
            <v xml:space="preserve">BABCOCK FORCEPS ATRAUMATIC              </v>
          </cell>
          <cell r="D7536" t="str">
            <v>PC</v>
          </cell>
          <cell r="E7536">
            <v>100.73</v>
          </cell>
          <cell r="F7536">
            <v>251.82500000000002</v>
          </cell>
        </row>
        <row r="7537">
          <cell r="A7537">
            <v>3019620</v>
          </cell>
          <cell r="B7537" t="str">
            <v>30-196-20</v>
          </cell>
          <cell r="C7537" t="str">
            <v xml:space="preserve">BABCOCK FORCEPS ATRAUMATIC              </v>
          </cell>
          <cell r="D7537" t="str">
            <v>PC</v>
          </cell>
          <cell r="E7537">
            <v>124.53</v>
          </cell>
          <cell r="F7537">
            <v>311.32499999999999</v>
          </cell>
        </row>
        <row r="7538">
          <cell r="A7538">
            <v>3020620</v>
          </cell>
          <cell r="B7538" t="str">
            <v>30-206-20</v>
          </cell>
          <cell r="C7538" t="str">
            <v xml:space="preserve">DUVAL INT FORCEPS FENESTR TC            </v>
          </cell>
          <cell r="D7538" t="str">
            <v>PC</v>
          </cell>
          <cell r="E7538">
            <v>115.18</v>
          </cell>
          <cell r="F7538">
            <v>287.95000000000005</v>
          </cell>
        </row>
        <row r="7539">
          <cell r="A7539">
            <v>3021018</v>
          </cell>
          <cell r="B7539" t="str">
            <v>30-210-18</v>
          </cell>
          <cell r="C7539" t="str">
            <v xml:space="preserve">DUVAL INTEST FORCEPS FENESTR            </v>
          </cell>
          <cell r="D7539" t="str">
            <v>PC</v>
          </cell>
          <cell r="E7539">
            <v>65.88</v>
          </cell>
          <cell r="F7539">
            <v>164.7</v>
          </cell>
        </row>
        <row r="7540">
          <cell r="A7540">
            <v>3021020</v>
          </cell>
          <cell r="B7540" t="str">
            <v>30-210-20</v>
          </cell>
          <cell r="C7540" t="str">
            <v xml:space="preserve">DUVAL INTEST FORCEPS FEN 8"             </v>
          </cell>
          <cell r="D7540" t="str">
            <v>PC</v>
          </cell>
          <cell r="E7540">
            <v>69.87</v>
          </cell>
          <cell r="F7540">
            <v>174.67500000000001</v>
          </cell>
        </row>
        <row r="7541">
          <cell r="A7541">
            <v>3021220</v>
          </cell>
          <cell r="B7541" t="str">
            <v>30-212-20</v>
          </cell>
          <cell r="C7541" t="str">
            <v xml:space="preserve">DUVAL INTEST FORCEPS FENESTR            </v>
          </cell>
          <cell r="D7541" t="str">
            <v>PC</v>
          </cell>
          <cell r="E7541">
            <v>69.87</v>
          </cell>
          <cell r="F7541">
            <v>174.67500000000001</v>
          </cell>
        </row>
        <row r="7542">
          <cell r="A7542">
            <v>3021223</v>
          </cell>
          <cell r="B7542" t="str">
            <v>30-212-23</v>
          </cell>
          <cell r="C7542" t="str">
            <v xml:space="preserve">DUVAL INTEST FORCEPS FENESTR            </v>
          </cell>
          <cell r="D7542" t="str">
            <v>PC</v>
          </cell>
          <cell r="E7542">
            <v>99.88</v>
          </cell>
          <cell r="F7542">
            <v>249.7</v>
          </cell>
        </row>
        <row r="7543">
          <cell r="A7543">
            <v>3027421</v>
          </cell>
          <cell r="B7543" t="str">
            <v>30-274-21</v>
          </cell>
          <cell r="C7543" t="str">
            <v xml:space="preserve">DOYEN INTEST CLAMP FORCEPS              </v>
          </cell>
          <cell r="D7543" t="str">
            <v>PC</v>
          </cell>
          <cell r="E7543">
            <v>64.8</v>
          </cell>
          <cell r="F7543">
            <v>162</v>
          </cell>
        </row>
        <row r="7544">
          <cell r="A7544">
            <v>3027423</v>
          </cell>
          <cell r="B7544" t="str">
            <v>30-274-23</v>
          </cell>
          <cell r="C7544" t="str">
            <v xml:space="preserve">DOYEN INTEST CLAMP FORCEPS              </v>
          </cell>
          <cell r="D7544" t="str">
            <v>PC</v>
          </cell>
          <cell r="E7544">
            <v>73.53</v>
          </cell>
          <cell r="F7544">
            <v>183.82499999999999</v>
          </cell>
        </row>
        <row r="7545">
          <cell r="A7545">
            <v>3027521</v>
          </cell>
          <cell r="B7545" t="str">
            <v>30-275-21</v>
          </cell>
          <cell r="C7545" t="str">
            <v xml:space="preserve">DOYEN INTEST CLAMP FORCEPS              </v>
          </cell>
          <cell r="D7545" t="str">
            <v>PC</v>
          </cell>
          <cell r="E7545">
            <v>69.12</v>
          </cell>
          <cell r="F7545">
            <v>172.8</v>
          </cell>
        </row>
        <row r="7546">
          <cell r="A7546">
            <v>3027523</v>
          </cell>
          <cell r="B7546" t="str">
            <v>30-275-23</v>
          </cell>
          <cell r="C7546" t="str">
            <v xml:space="preserve">DOYEN INTEST CLAMP FORCEPS              </v>
          </cell>
          <cell r="D7546" t="str">
            <v>PC</v>
          </cell>
          <cell r="E7546">
            <v>81.900000000000006</v>
          </cell>
          <cell r="F7546">
            <v>204.75</v>
          </cell>
        </row>
        <row r="7547">
          <cell r="A7547">
            <v>3027618</v>
          </cell>
          <cell r="B7547" t="str">
            <v>30-276-18</v>
          </cell>
          <cell r="C7547" t="str">
            <v xml:space="preserve">DOYEN-BABY INTEST FORCEPS ST            </v>
          </cell>
          <cell r="D7547" t="str">
            <v>PC</v>
          </cell>
          <cell r="E7547">
            <v>63.54</v>
          </cell>
          <cell r="F7547">
            <v>158.85</v>
          </cell>
        </row>
        <row r="7548">
          <cell r="A7548">
            <v>3027718</v>
          </cell>
          <cell r="B7548" t="str">
            <v>30-277-18</v>
          </cell>
          <cell r="C7548" t="str">
            <v xml:space="preserve">DOYEN-BABY INTEST FORCEPS CV            </v>
          </cell>
          <cell r="D7548" t="str">
            <v>PC</v>
          </cell>
          <cell r="E7548">
            <v>69.209999999999994</v>
          </cell>
          <cell r="F7548">
            <v>173.02499999999998</v>
          </cell>
        </row>
        <row r="7549">
          <cell r="A7549">
            <v>3028621</v>
          </cell>
          <cell r="B7549" t="str">
            <v>30-286-21</v>
          </cell>
          <cell r="C7549" t="str">
            <v xml:space="preserve">MAYO-ROBSON INT CLAMP FORCEP            </v>
          </cell>
          <cell r="D7549" t="str">
            <v>PC</v>
          </cell>
          <cell r="E7549">
            <v>64.44</v>
          </cell>
          <cell r="F7549">
            <v>161.1</v>
          </cell>
        </row>
        <row r="7550">
          <cell r="A7550">
            <v>3028623</v>
          </cell>
          <cell r="B7550" t="str">
            <v>30-286-23</v>
          </cell>
          <cell r="C7550" t="str">
            <v xml:space="preserve">MAYO-ROBSON INT CLAMP FORCEP            </v>
          </cell>
          <cell r="D7550" t="str">
            <v>PC</v>
          </cell>
          <cell r="E7550">
            <v>68.94</v>
          </cell>
          <cell r="F7550">
            <v>172.35</v>
          </cell>
        </row>
        <row r="7551">
          <cell r="A7551">
            <v>3028721</v>
          </cell>
          <cell r="B7551" t="str">
            <v>30-287-21</v>
          </cell>
          <cell r="C7551" t="str">
            <v xml:space="preserve">MAYO-ROBSON INT CLAMP FORCEP            </v>
          </cell>
          <cell r="D7551" t="str">
            <v>PC</v>
          </cell>
          <cell r="E7551">
            <v>66.42</v>
          </cell>
          <cell r="F7551">
            <v>166.05</v>
          </cell>
        </row>
        <row r="7552">
          <cell r="A7552">
            <v>3028723</v>
          </cell>
          <cell r="B7552" t="str">
            <v>30-287-23</v>
          </cell>
          <cell r="C7552" t="str">
            <v xml:space="preserve">MAYO-ROBSON INT CLAMP FORCEP            </v>
          </cell>
          <cell r="D7552" t="str">
            <v>PC</v>
          </cell>
          <cell r="E7552">
            <v>69.12</v>
          </cell>
          <cell r="F7552">
            <v>172.8</v>
          </cell>
        </row>
        <row r="7553">
          <cell r="A7553">
            <v>3028825</v>
          </cell>
          <cell r="B7553" t="str">
            <v>30-288-25</v>
          </cell>
          <cell r="C7553" t="str">
            <v xml:space="preserve">MAYO-ROBSON INT CLAMP FORCEP            </v>
          </cell>
          <cell r="D7553" t="str">
            <v>PC</v>
          </cell>
          <cell r="E7553">
            <v>72.45</v>
          </cell>
          <cell r="F7553">
            <v>181.125</v>
          </cell>
        </row>
        <row r="7554">
          <cell r="A7554">
            <v>3028925</v>
          </cell>
          <cell r="B7554" t="str">
            <v>30-289-25</v>
          </cell>
          <cell r="C7554" t="str">
            <v xml:space="preserve">MAYO-ROBSON INT CLAMP FORCEP            </v>
          </cell>
          <cell r="D7554" t="str">
            <v>PC</v>
          </cell>
          <cell r="E7554">
            <v>74.34</v>
          </cell>
          <cell r="F7554">
            <v>185.85000000000002</v>
          </cell>
        </row>
        <row r="7555">
          <cell r="A7555">
            <v>3030422</v>
          </cell>
          <cell r="B7555" t="str">
            <v>30-304-22</v>
          </cell>
          <cell r="C7555" t="str">
            <v xml:space="preserve">KOCHER INT CLAMP FORC ELAST             </v>
          </cell>
          <cell r="D7555" t="str">
            <v>PC</v>
          </cell>
          <cell r="E7555">
            <v>98.1</v>
          </cell>
          <cell r="F7555">
            <v>245.25</v>
          </cell>
        </row>
        <row r="7556">
          <cell r="A7556">
            <v>3030425</v>
          </cell>
          <cell r="B7556" t="str">
            <v>30-304-25</v>
          </cell>
          <cell r="C7556" t="str">
            <v xml:space="preserve">KOCHER INT CLAMP FORC ELAST             </v>
          </cell>
          <cell r="D7556" t="str">
            <v>PC</v>
          </cell>
          <cell r="E7556">
            <v>99.9</v>
          </cell>
          <cell r="F7556">
            <v>249.75</v>
          </cell>
        </row>
        <row r="7557">
          <cell r="A7557">
            <v>3030428</v>
          </cell>
          <cell r="B7557" t="str">
            <v>30-304-28</v>
          </cell>
          <cell r="C7557" t="str">
            <v xml:space="preserve">KOCHER INT CLAMP FORC ELAST             </v>
          </cell>
          <cell r="D7557" t="str">
            <v>PC</v>
          </cell>
          <cell r="E7557">
            <v>112.5</v>
          </cell>
          <cell r="F7557">
            <v>281.25</v>
          </cell>
        </row>
        <row r="7558">
          <cell r="A7558">
            <v>3030522</v>
          </cell>
          <cell r="B7558" t="str">
            <v>30-305-22</v>
          </cell>
          <cell r="C7558" t="str">
            <v xml:space="preserve">KOCHER INT CLAMP FORC ELAST             </v>
          </cell>
          <cell r="D7558" t="str">
            <v>PC</v>
          </cell>
          <cell r="E7558">
            <v>106.2</v>
          </cell>
          <cell r="F7558">
            <v>265.5</v>
          </cell>
        </row>
        <row r="7559">
          <cell r="A7559">
            <v>3030525</v>
          </cell>
          <cell r="B7559" t="str">
            <v>30-305-25</v>
          </cell>
          <cell r="C7559" t="str">
            <v xml:space="preserve">KOCHER INT CLAMP FORC ELAST             </v>
          </cell>
          <cell r="D7559" t="str">
            <v>PC</v>
          </cell>
          <cell r="E7559">
            <v>110.25</v>
          </cell>
          <cell r="F7559">
            <v>275.625</v>
          </cell>
        </row>
        <row r="7560">
          <cell r="A7560">
            <v>3030528</v>
          </cell>
          <cell r="B7560" t="str">
            <v>30-305-28</v>
          </cell>
          <cell r="C7560" t="str">
            <v xml:space="preserve">KOCHER INT CLAMP FORC ELAST             </v>
          </cell>
          <cell r="D7560" t="str">
            <v>PC</v>
          </cell>
          <cell r="E7560">
            <v>114.3</v>
          </cell>
          <cell r="F7560">
            <v>285.75</v>
          </cell>
        </row>
        <row r="7561">
          <cell r="A7561">
            <v>3039816</v>
          </cell>
          <cell r="B7561" t="str">
            <v>30-398-16</v>
          </cell>
          <cell r="C7561" t="str">
            <v xml:space="preserve">ALLEN INTESTINAL FCP CHILD              </v>
          </cell>
          <cell r="D7561" t="str">
            <v>PC</v>
          </cell>
          <cell r="E7561">
            <v>60.48</v>
          </cell>
          <cell r="F7561">
            <v>151.19999999999999</v>
          </cell>
        </row>
        <row r="7562">
          <cell r="A7562">
            <v>3041515</v>
          </cell>
          <cell r="B7562" t="str">
            <v>30-415-15</v>
          </cell>
          <cell r="C7562" t="str">
            <v xml:space="preserve">PAYR-BABY INT CLAMP WITH PIN            </v>
          </cell>
          <cell r="D7562" t="str">
            <v>PC</v>
          </cell>
          <cell r="E7562">
            <v>148.05000000000001</v>
          </cell>
          <cell r="F7562">
            <v>370.125</v>
          </cell>
        </row>
        <row r="7563">
          <cell r="A7563">
            <v>3041921</v>
          </cell>
          <cell r="B7563" t="str">
            <v>30-419-21</v>
          </cell>
          <cell r="C7563" t="str">
            <v xml:space="preserve">PAYR INTEST CLAMP WITH PIN              </v>
          </cell>
          <cell r="D7563" t="str">
            <v>PC</v>
          </cell>
          <cell r="E7563">
            <v>168.75</v>
          </cell>
          <cell r="F7563">
            <v>421.875</v>
          </cell>
        </row>
        <row r="7564">
          <cell r="A7564">
            <v>3042529</v>
          </cell>
          <cell r="B7564" t="str">
            <v>30-425-29</v>
          </cell>
          <cell r="C7564" t="str">
            <v xml:space="preserve">PAYR INTEST CLAMP WITH PIN              </v>
          </cell>
          <cell r="D7564" t="str">
            <v>PC</v>
          </cell>
          <cell r="E7564">
            <v>191.7</v>
          </cell>
          <cell r="F7564">
            <v>479.25</v>
          </cell>
        </row>
        <row r="7565">
          <cell r="A7565">
            <v>3043335</v>
          </cell>
          <cell r="B7565" t="str">
            <v>30-433-35</v>
          </cell>
          <cell r="C7565" t="str">
            <v xml:space="preserve">PAYR STOMACH CLAMP WITH PIN             </v>
          </cell>
          <cell r="D7565" t="str">
            <v>PC</v>
          </cell>
          <cell r="E7565">
            <v>173.25</v>
          </cell>
          <cell r="F7565">
            <v>433.125</v>
          </cell>
        </row>
        <row r="7566">
          <cell r="A7566">
            <v>3049605</v>
          </cell>
          <cell r="B7566" t="str">
            <v>30-496-05</v>
          </cell>
          <cell r="C7566" t="str">
            <v xml:space="preserve">DE MARTEL-WOLFSON SET CLAMPS            </v>
          </cell>
          <cell r="D7566" t="str">
            <v>SET</v>
          </cell>
          <cell r="E7566">
            <v>247.05</v>
          </cell>
          <cell r="F7566">
            <v>617.625</v>
          </cell>
        </row>
        <row r="7567">
          <cell r="A7567">
            <v>3049607</v>
          </cell>
          <cell r="B7567" t="str">
            <v>30-496-07</v>
          </cell>
          <cell r="C7567" t="str">
            <v xml:space="preserve">DE MARTEL-WOLFSON SET CLAMPS            </v>
          </cell>
          <cell r="D7567" t="str">
            <v>SET</v>
          </cell>
          <cell r="E7567">
            <v>309.60000000000002</v>
          </cell>
          <cell r="F7567">
            <v>774</v>
          </cell>
        </row>
        <row r="7568">
          <cell r="A7568">
            <v>3049610</v>
          </cell>
          <cell r="B7568" t="str">
            <v>30-496-10</v>
          </cell>
          <cell r="C7568" t="str">
            <v xml:space="preserve">DE MARTEL-WOLFSON SET CLAMPS            </v>
          </cell>
          <cell r="D7568" t="str">
            <v>SET</v>
          </cell>
          <cell r="E7568">
            <v>345.6</v>
          </cell>
          <cell r="F7568">
            <v>864</v>
          </cell>
        </row>
        <row r="7569">
          <cell r="A7569">
            <v>3049726</v>
          </cell>
          <cell r="B7569" t="str">
            <v>30-497-26</v>
          </cell>
          <cell r="C7569" t="str">
            <v xml:space="preserve">DE MARTEL CLAMP CLOS FORCEPS            </v>
          </cell>
          <cell r="D7569" t="str">
            <v>PC</v>
          </cell>
          <cell r="E7569">
            <v>274.95</v>
          </cell>
          <cell r="F7569">
            <v>687.375</v>
          </cell>
        </row>
        <row r="7570">
          <cell r="A7570">
            <v>3049808</v>
          </cell>
          <cell r="B7570" t="str">
            <v>30-498-08</v>
          </cell>
          <cell r="C7570" t="str">
            <v xml:space="preserve">DE MARTEL-WOLFSON CLAMP HOLD            </v>
          </cell>
          <cell r="D7570" t="str">
            <v>PC</v>
          </cell>
          <cell r="E7570">
            <v>40.68</v>
          </cell>
          <cell r="F7570">
            <v>101.7</v>
          </cell>
        </row>
        <row r="7571">
          <cell r="A7571">
            <v>3049823</v>
          </cell>
          <cell r="B7571" t="str">
            <v>30-498-23</v>
          </cell>
          <cell r="C7571" t="str">
            <v xml:space="preserve">DE MARTEL-WOLFSON CLAMP HOLD            </v>
          </cell>
          <cell r="D7571" t="str">
            <v>PC</v>
          </cell>
          <cell r="E7571">
            <v>75.150000000000006</v>
          </cell>
          <cell r="F7571">
            <v>187.875</v>
          </cell>
        </row>
        <row r="7572">
          <cell r="A7572">
            <v>3051916</v>
          </cell>
          <cell r="B7572" t="str">
            <v>30-519-16</v>
          </cell>
          <cell r="C7572" t="str">
            <v xml:space="preserve">BENSON PYLORUS SPREADER 155MM           </v>
          </cell>
          <cell r="D7572" t="str">
            <v>PC</v>
          </cell>
          <cell r="E7572">
            <v>49.41</v>
          </cell>
          <cell r="F7572">
            <v>123.52499999999999</v>
          </cell>
        </row>
        <row r="7573">
          <cell r="A7573">
            <v>3052007</v>
          </cell>
          <cell r="B7573" t="str">
            <v>30-520-07</v>
          </cell>
          <cell r="C7573" t="str">
            <v xml:space="preserve">STONE-WATT INTESTIANL CLAMP             </v>
          </cell>
          <cell r="D7573" t="str">
            <v>PC</v>
          </cell>
          <cell r="E7573">
            <v>43.2</v>
          </cell>
          <cell r="F7573">
            <v>108</v>
          </cell>
        </row>
        <row r="7574">
          <cell r="A7574">
            <v>3052010</v>
          </cell>
          <cell r="B7574" t="str">
            <v>30-520-10</v>
          </cell>
          <cell r="C7574" t="str">
            <v xml:space="preserve">STONE-WATT INTESTIANL CLAMP             </v>
          </cell>
          <cell r="D7574" t="str">
            <v>PC</v>
          </cell>
          <cell r="E7574">
            <v>46.62</v>
          </cell>
          <cell r="F7574">
            <v>116.55</v>
          </cell>
        </row>
        <row r="7575">
          <cell r="A7575">
            <v>3052200</v>
          </cell>
          <cell r="B7575" t="str">
            <v>30-522-00</v>
          </cell>
          <cell r="C7575" t="str">
            <v xml:space="preserve">STONE-WATT LOCK DEV F INT CL            </v>
          </cell>
          <cell r="D7575" t="str">
            <v>PC</v>
          </cell>
          <cell r="E7575">
            <v>18.63</v>
          </cell>
          <cell r="F7575">
            <v>46.574999999999996</v>
          </cell>
        </row>
        <row r="7576">
          <cell r="A7576">
            <v>3052415</v>
          </cell>
          <cell r="B7576" t="str">
            <v>30-524-15</v>
          </cell>
          <cell r="C7576" t="str">
            <v xml:space="preserve">STONE APPLYING FORC F 30510             </v>
          </cell>
          <cell r="D7576" t="str">
            <v>PC</v>
          </cell>
          <cell r="E7576">
            <v>48.51</v>
          </cell>
          <cell r="F7576">
            <v>121.27499999999999</v>
          </cell>
        </row>
        <row r="7577">
          <cell r="A7577">
            <v>3053430</v>
          </cell>
          <cell r="B7577" t="str">
            <v>30-534-30</v>
          </cell>
          <cell r="C7577" t="str">
            <v xml:space="preserve">LANE STOMACH TWIN CLAMP, STR.           </v>
          </cell>
          <cell r="D7577" t="str">
            <v>PC</v>
          </cell>
          <cell r="E7577">
            <v>366.3</v>
          </cell>
          <cell r="F7577">
            <v>915.75</v>
          </cell>
        </row>
        <row r="7578">
          <cell r="A7578">
            <v>3053530</v>
          </cell>
          <cell r="B7578" t="str">
            <v>30-535-30</v>
          </cell>
          <cell r="C7578" t="str">
            <v xml:space="preserve">LANE STOMACH TWIN CLAMP, CVD.           </v>
          </cell>
          <cell r="D7578" t="str">
            <v>PC</v>
          </cell>
          <cell r="E7578">
            <v>387.9</v>
          </cell>
          <cell r="F7578">
            <v>969.75</v>
          </cell>
        </row>
        <row r="7579">
          <cell r="A7579">
            <v>3054018</v>
          </cell>
          <cell r="B7579" t="str">
            <v>30-540-18</v>
          </cell>
          <cell r="C7579" t="str">
            <v xml:space="preserve">SCHEIBE ORGAN SEIZING FORCPS            </v>
          </cell>
          <cell r="D7579" t="str">
            <v>PC</v>
          </cell>
          <cell r="E7579">
            <v>103.28</v>
          </cell>
          <cell r="F7579">
            <v>258.2</v>
          </cell>
        </row>
        <row r="7580">
          <cell r="A7580">
            <v>3054020</v>
          </cell>
          <cell r="B7580" t="str">
            <v>30-540-20</v>
          </cell>
          <cell r="C7580" t="str">
            <v xml:space="preserve">SCHEIBE ORGAN SEIZING FORCPS            </v>
          </cell>
          <cell r="D7580" t="str">
            <v>PC</v>
          </cell>
          <cell r="E7580">
            <v>111.78</v>
          </cell>
          <cell r="F7580">
            <v>279.45</v>
          </cell>
        </row>
        <row r="7581">
          <cell r="A7581">
            <v>3054023</v>
          </cell>
          <cell r="B7581" t="str">
            <v>30-540-23</v>
          </cell>
          <cell r="C7581" t="str">
            <v xml:space="preserve">SCHEIBE ORGAN SEIZ FORCEPS              </v>
          </cell>
          <cell r="D7581" t="str">
            <v>PC</v>
          </cell>
          <cell r="E7581">
            <v>153.43</v>
          </cell>
          <cell r="F7581">
            <v>383.57500000000005</v>
          </cell>
        </row>
        <row r="7582">
          <cell r="A7582">
            <v>3055013</v>
          </cell>
          <cell r="B7582" t="str">
            <v>30-550-13</v>
          </cell>
          <cell r="C7582" t="str">
            <v xml:space="preserve">BABY-DOYEN ATR.INTEST.FCPS.             </v>
          </cell>
          <cell r="D7582" t="str">
            <v>PC</v>
          </cell>
          <cell r="E7582">
            <v>73.53</v>
          </cell>
          <cell r="F7582">
            <v>183.82499999999999</v>
          </cell>
        </row>
        <row r="7583">
          <cell r="A7583">
            <v>3055016</v>
          </cell>
          <cell r="B7583" t="str">
            <v>30-550-16</v>
          </cell>
          <cell r="C7583" t="str">
            <v xml:space="preserve">BABY-DOYEN ATRAU INT FORCEPS            </v>
          </cell>
          <cell r="D7583" t="str">
            <v>PC</v>
          </cell>
          <cell r="E7583">
            <v>81.900000000000006</v>
          </cell>
          <cell r="F7583">
            <v>204.75</v>
          </cell>
        </row>
        <row r="7584">
          <cell r="A7584">
            <v>3055018</v>
          </cell>
          <cell r="B7584" t="str">
            <v>30-550-18</v>
          </cell>
          <cell r="C7584" t="str">
            <v xml:space="preserve">DOYEN BABY ATRAU INT FORCEPS            </v>
          </cell>
          <cell r="D7584" t="str">
            <v>PC</v>
          </cell>
          <cell r="E7584">
            <v>84.6</v>
          </cell>
          <cell r="F7584">
            <v>211.5</v>
          </cell>
        </row>
        <row r="7585">
          <cell r="A7585">
            <v>3055021</v>
          </cell>
          <cell r="B7585" t="str">
            <v>30-550-21</v>
          </cell>
          <cell r="C7585" t="str">
            <v xml:space="preserve">DOYEN ATRAU INTEST FORC 21CM            </v>
          </cell>
          <cell r="D7585" t="str">
            <v>PC</v>
          </cell>
          <cell r="E7585">
            <v>97.65</v>
          </cell>
          <cell r="F7585">
            <v>244.125</v>
          </cell>
        </row>
        <row r="7586">
          <cell r="A7586">
            <v>3055023</v>
          </cell>
          <cell r="B7586" t="str">
            <v>30-550-23</v>
          </cell>
          <cell r="C7586" t="str">
            <v xml:space="preserve">DOYEN ATRAU INTEST FORC 23CM            </v>
          </cell>
          <cell r="D7586" t="str">
            <v>PC</v>
          </cell>
          <cell r="E7586">
            <v>100.35</v>
          </cell>
          <cell r="F7586">
            <v>250.875</v>
          </cell>
        </row>
        <row r="7587">
          <cell r="A7587">
            <v>3055113</v>
          </cell>
          <cell r="B7587" t="str">
            <v>30-551-13</v>
          </cell>
          <cell r="C7587" t="str">
            <v xml:space="preserve">BABY-DOYEN ATR.INTEST.FCPS.             </v>
          </cell>
          <cell r="D7587" t="str">
            <v>PC</v>
          </cell>
          <cell r="E7587">
            <v>77.760000000000005</v>
          </cell>
          <cell r="F7587">
            <v>194.4</v>
          </cell>
        </row>
        <row r="7588">
          <cell r="A7588">
            <v>3055116</v>
          </cell>
          <cell r="B7588" t="str">
            <v>30-551-16</v>
          </cell>
          <cell r="C7588" t="str">
            <v xml:space="preserve">BABY-DOYEN ATRAU INT FCP CVD            </v>
          </cell>
          <cell r="D7588" t="str">
            <v>PC</v>
          </cell>
          <cell r="E7588">
            <v>86.31</v>
          </cell>
          <cell r="F7588">
            <v>215.77500000000001</v>
          </cell>
        </row>
        <row r="7589">
          <cell r="A7589">
            <v>3055118</v>
          </cell>
          <cell r="B7589" t="str">
            <v>30-551-18</v>
          </cell>
          <cell r="C7589" t="str">
            <v xml:space="preserve">DOYEN BABY ATRAU INT FORCEPS            </v>
          </cell>
          <cell r="D7589" t="str">
            <v>PC</v>
          </cell>
          <cell r="E7589">
            <v>88.83</v>
          </cell>
          <cell r="F7589">
            <v>222.07499999999999</v>
          </cell>
        </row>
        <row r="7590">
          <cell r="A7590">
            <v>3055121</v>
          </cell>
          <cell r="B7590" t="str">
            <v>30-551-21</v>
          </cell>
          <cell r="C7590" t="str">
            <v xml:space="preserve">DOYEN ATRAU INTEST FORC 21CM            </v>
          </cell>
          <cell r="D7590" t="str">
            <v>PC</v>
          </cell>
          <cell r="E7590">
            <v>100.35</v>
          </cell>
          <cell r="F7590">
            <v>250.875</v>
          </cell>
        </row>
        <row r="7591">
          <cell r="A7591">
            <v>3055123</v>
          </cell>
          <cell r="B7591" t="str">
            <v>30-551-23</v>
          </cell>
          <cell r="C7591" t="str">
            <v xml:space="preserve">DOYEN ATRAU INTEST FORC 23CM            </v>
          </cell>
          <cell r="D7591" t="str">
            <v>PC</v>
          </cell>
          <cell r="E7591">
            <v>104.85</v>
          </cell>
          <cell r="F7591">
            <v>262.125</v>
          </cell>
        </row>
        <row r="7592">
          <cell r="A7592">
            <v>3055425</v>
          </cell>
          <cell r="B7592" t="str">
            <v>30-554-25</v>
          </cell>
          <cell r="C7592" t="str">
            <v xml:space="preserve">MAYO-ROBS ATRAU INTEST FORC             </v>
          </cell>
          <cell r="D7592" t="str">
            <v>PC</v>
          </cell>
          <cell r="E7592">
            <v>86.31</v>
          </cell>
          <cell r="F7592">
            <v>215.77500000000001</v>
          </cell>
        </row>
        <row r="7593">
          <cell r="A7593">
            <v>3055525</v>
          </cell>
          <cell r="B7593" t="str">
            <v>30-555-25</v>
          </cell>
          <cell r="C7593" t="str">
            <v xml:space="preserve">MAYO-ROBS ATRAU INTEST FORC             </v>
          </cell>
          <cell r="D7593" t="str">
            <v>PC</v>
          </cell>
          <cell r="E7593">
            <v>91.35</v>
          </cell>
          <cell r="F7593">
            <v>228.375</v>
          </cell>
        </row>
        <row r="7594">
          <cell r="A7594">
            <v>3056022</v>
          </cell>
          <cell r="B7594" t="str">
            <v>30-560-22</v>
          </cell>
          <cell r="C7594" t="str">
            <v xml:space="preserve">KOCHER ATRAU INTEST FORCEPS             </v>
          </cell>
          <cell r="D7594" t="str">
            <v>PC</v>
          </cell>
          <cell r="E7594">
            <v>93.6</v>
          </cell>
          <cell r="F7594">
            <v>234</v>
          </cell>
        </row>
        <row r="7595">
          <cell r="A7595">
            <v>3056025</v>
          </cell>
          <cell r="B7595" t="str">
            <v>30-560-25</v>
          </cell>
          <cell r="C7595" t="str">
            <v xml:space="preserve">KOCHER ATRAU INTEST FORCEPS             </v>
          </cell>
          <cell r="D7595" t="str">
            <v>PC</v>
          </cell>
          <cell r="E7595">
            <v>104.85</v>
          </cell>
          <cell r="F7595">
            <v>262.125</v>
          </cell>
        </row>
        <row r="7596">
          <cell r="A7596">
            <v>3056028</v>
          </cell>
          <cell r="B7596" t="str">
            <v>30-560-28</v>
          </cell>
          <cell r="C7596" t="str">
            <v xml:space="preserve">KOCHER ATRAU INTEST FORCEPS             </v>
          </cell>
          <cell r="D7596" t="str">
            <v>PC</v>
          </cell>
          <cell r="E7596">
            <v>121.5</v>
          </cell>
          <cell r="F7596">
            <v>303.75</v>
          </cell>
        </row>
        <row r="7597">
          <cell r="A7597">
            <v>3056122</v>
          </cell>
          <cell r="B7597" t="str">
            <v>30-561-22</v>
          </cell>
          <cell r="C7597" t="str">
            <v xml:space="preserve">KOCHER ATRAU INTEST FORCEPS             </v>
          </cell>
          <cell r="D7597" t="str">
            <v>PC</v>
          </cell>
          <cell r="E7597">
            <v>103.95</v>
          </cell>
          <cell r="F7597">
            <v>259.875</v>
          </cell>
        </row>
        <row r="7598">
          <cell r="A7598">
            <v>3056125</v>
          </cell>
          <cell r="B7598" t="str">
            <v>30-561-25</v>
          </cell>
          <cell r="C7598" t="str">
            <v xml:space="preserve">KOCHER ATRAU INTEST FORCEPS             </v>
          </cell>
          <cell r="D7598" t="str">
            <v>PC</v>
          </cell>
          <cell r="E7598">
            <v>117.45</v>
          </cell>
          <cell r="F7598">
            <v>293.625</v>
          </cell>
        </row>
        <row r="7599">
          <cell r="A7599">
            <v>3056128</v>
          </cell>
          <cell r="B7599" t="str">
            <v>30-561-28</v>
          </cell>
          <cell r="C7599" t="str">
            <v xml:space="preserve">KOCHER ATRAU INTEST FORCEPS             </v>
          </cell>
          <cell r="D7599" t="str">
            <v>PC</v>
          </cell>
          <cell r="E7599">
            <v>126</v>
          </cell>
          <cell r="F7599">
            <v>315</v>
          </cell>
        </row>
        <row r="7600">
          <cell r="A7600">
            <v>3057033</v>
          </cell>
          <cell r="B7600" t="str">
            <v>30-570-33</v>
          </cell>
          <cell r="C7600" t="str">
            <v xml:space="preserve">SCUDDER ATRAU INTEST FORCEPS            </v>
          </cell>
          <cell r="D7600" t="str">
            <v>PC</v>
          </cell>
          <cell r="E7600">
            <v>173.25</v>
          </cell>
          <cell r="F7600">
            <v>433.125</v>
          </cell>
        </row>
        <row r="7601">
          <cell r="A7601">
            <v>3057133</v>
          </cell>
          <cell r="B7601" t="str">
            <v>30-571-33</v>
          </cell>
          <cell r="C7601" t="str">
            <v xml:space="preserve">SCUDDER ATRAU INTEST FORCEPS            </v>
          </cell>
          <cell r="D7601" t="str">
            <v>PC</v>
          </cell>
          <cell r="E7601">
            <v>186.3</v>
          </cell>
          <cell r="F7601">
            <v>465.75</v>
          </cell>
        </row>
        <row r="7602">
          <cell r="A7602">
            <v>3058024</v>
          </cell>
          <cell r="B7602" t="str">
            <v>30-580-24</v>
          </cell>
          <cell r="C7602" t="str">
            <v xml:space="preserve">BRUNNER ATRAU INT CLAMP BAYO            </v>
          </cell>
          <cell r="D7602" t="str">
            <v>PC</v>
          </cell>
          <cell r="E7602">
            <v>117.45</v>
          </cell>
          <cell r="F7602">
            <v>293.625</v>
          </cell>
        </row>
        <row r="7603">
          <cell r="A7603">
            <v>3058126</v>
          </cell>
          <cell r="B7603" t="str">
            <v>30-581-26</v>
          </cell>
          <cell r="C7603" t="str">
            <v xml:space="preserve">HAYES RECTUM CLAMP  26 CM               </v>
          </cell>
          <cell r="D7603" t="str">
            <v>PC</v>
          </cell>
          <cell r="E7603">
            <v>169.2</v>
          </cell>
          <cell r="F7603">
            <v>423</v>
          </cell>
        </row>
        <row r="7604">
          <cell r="A7604">
            <v>3058128</v>
          </cell>
          <cell r="B7604" t="str">
            <v>30-581-28</v>
          </cell>
          <cell r="C7604" t="str">
            <v xml:space="preserve">HAYES RECTUM CLAMP  28 CM               </v>
          </cell>
          <cell r="D7604" t="str">
            <v>PC</v>
          </cell>
          <cell r="E7604">
            <v>188.1</v>
          </cell>
          <cell r="F7604">
            <v>470.25</v>
          </cell>
        </row>
        <row r="7605">
          <cell r="A7605">
            <v>3058323</v>
          </cell>
          <cell r="B7605" t="str">
            <v>30-583-23</v>
          </cell>
          <cell r="C7605" t="str">
            <v xml:space="preserve">VEIDENHEIMER RECTUM CLAMP               </v>
          </cell>
          <cell r="D7605" t="str">
            <v>PC</v>
          </cell>
          <cell r="E7605">
            <v>204.75</v>
          </cell>
          <cell r="F7605">
            <v>511.875</v>
          </cell>
        </row>
        <row r="7606">
          <cell r="A7606">
            <v>3058524</v>
          </cell>
          <cell r="B7606" t="str">
            <v>30-585-24</v>
          </cell>
          <cell r="C7606" t="str">
            <v xml:space="preserve">FEHLAND RESECTION CLAMP                 </v>
          </cell>
          <cell r="D7606" t="str">
            <v>PC</v>
          </cell>
          <cell r="E7606">
            <v>183.6</v>
          </cell>
          <cell r="F7606">
            <v>459</v>
          </cell>
        </row>
        <row r="7607">
          <cell r="A7607">
            <v>3058730</v>
          </cell>
          <cell r="B7607" t="str">
            <v>30-587-30</v>
          </cell>
          <cell r="C7607" t="str">
            <v xml:space="preserve">RESANO RECTUM CLAMP                     </v>
          </cell>
          <cell r="D7607" t="str">
            <v>PC</v>
          </cell>
          <cell r="E7607">
            <v>184.5</v>
          </cell>
          <cell r="F7607">
            <v>461.25</v>
          </cell>
        </row>
        <row r="7608">
          <cell r="A7608">
            <v>3061315</v>
          </cell>
          <cell r="B7608" t="str">
            <v>30-613-15</v>
          </cell>
          <cell r="C7608" t="str">
            <v xml:space="preserve">SIMS RECTAL SPECULUM                    </v>
          </cell>
          <cell r="D7608" t="str">
            <v>PC</v>
          </cell>
          <cell r="E7608">
            <v>99.45</v>
          </cell>
          <cell r="F7608">
            <v>248.625</v>
          </cell>
        </row>
        <row r="7609">
          <cell r="A7609">
            <v>3061515</v>
          </cell>
          <cell r="B7609" t="str">
            <v>30-615-15</v>
          </cell>
          <cell r="C7609" t="str">
            <v xml:space="preserve">SIMS RECTAL SPECULUM FENESTR            </v>
          </cell>
          <cell r="D7609" t="str">
            <v>PC</v>
          </cell>
          <cell r="E7609">
            <v>114.75</v>
          </cell>
          <cell r="F7609">
            <v>286.875</v>
          </cell>
        </row>
        <row r="7610">
          <cell r="A7610">
            <v>3064115</v>
          </cell>
          <cell r="B7610" t="str">
            <v>30-641-15</v>
          </cell>
          <cell r="C7610" t="str">
            <v xml:space="preserve">IVES FANSLER ANUSCOPE                   </v>
          </cell>
          <cell r="D7610" t="str">
            <v>PC</v>
          </cell>
          <cell r="E7610">
            <v>62.1</v>
          </cell>
          <cell r="F7610">
            <v>155.25</v>
          </cell>
        </row>
        <row r="7611">
          <cell r="A7611">
            <v>3064700</v>
          </cell>
          <cell r="B7611" t="str">
            <v>30-647-00</v>
          </cell>
          <cell r="C7611" t="str">
            <v xml:space="preserve">ALAN-PARKS RECTAL SPREADER              </v>
          </cell>
          <cell r="D7611" t="str">
            <v>PC</v>
          </cell>
          <cell r="E7611">
            <v>389.7</v>
          </cell>
          <cell r="F7611">
            <v>974.25</v>
          </cell>
        </row>
        <row r="7612">
          <cell r="A7612">
            <v>3064750</v>
          </cell>
          <cell r="B7612" t="str">
            <v>30-647-50</v>
          </cell>
          <cell r="C7612" t="str">
            <v xml:space="preserve">ALAN-PARKS RE.SPREAD.WITH FO            </v>
          </cell>
          <cell r="D7612" t="str">
            <v>PC</v>
          </cell>
          <cell r="E7612">
            <v>639.9</v>
          </cell>
          <cell r="F7612">
            <v>1599.75</v>
          </cell>
        </row>
        <row r="7613">
          <cell r="A7613">
            <v>3064751</v>
          </cell>
          <cell r="B7613" t="str">
            <v>30-647-51</v>
          </cell>
          <cell r="C7613" t="str">
            <v xml:space="preserve">FIBER OPTIC LIGHT F30-647-50            </v>
          </cell>
          <cell r="D7613" t="str">
            <v>PC</v>
          </cell>
          <cell r="E7613">
            <v>144.44999999999999</v>
          </cell>
          <cell r="F7613">
            <v>361.125</v>
          </cell>
        </row>
        <row r="7614">
          <cell r="A7614">
            <v>3064901</v>
          </cell>
          <cell r="B7614" t="str">
            <v>30-649-01</v>
          </cell>
          <cell r="C7614" t="str">
            <v xml:space="preserve">KELLY SPHINKTEROSCOPE 21X50 MM          </v>
          </cell>
          <cell r="D7614" t="str">
            <v>PC</v>
          </cell>
          <cell r="E7614">
            <v>82.35</v>
          </cell>
          <cell r="F7614">
            <v>205.875</v>
          </cell>
        </row>
        <row r="7615">
          <cell r="A7615">
            <v>3064902</v>
          </cell>
          <cell r="B7615" t="str">
            <v>30-649-02</v>
          </cell>
          <cell r="C7615" t="str">
            <v xml:space="preserve">KELLY SPHINKTEROSCOPE 25X50 MM          </v>
          </cell>
          <cell r="D7615" t="str">
            <v>PC</v>
          </cell>
          <cell r="E7615">
            <v>82.35</v>
          </cell>
          <cell r="F7615">
            <v>205.875</v>
          </cell>
        </row>
        <row r="7616">
          <cell r="A7616">
            <v>3072310</v>
          </cell>
          <cell r="B7616" t="str">
            <v>30-723-10</v>
          </cell>
          <cell r="C7616" t="str">
            <v xml:space="preserve">RUBBER RINGS F.HAEMORR.-LIGAT.(100/PC.) </v>
          </cell>
          <cell r="D7616" t="str">
            <v>PC</v>
          </cell>
          <cell r="E7616">
            <v>17.46</v>
          </cell>
          <cell r="F7616">
            <v>43.650000000000006</v>
          </cell>
        </row>
        <row r="7617">
          <cell r="A7617">
            <v>3072326</v>
          </cell>
          <cell r="B7617" t="str">
            <v>30-723-26</v>
          </cell>
          <cell r="C7617" t="str">
            <v xml:space="preserve">RUDD LOADING CONE ONLY                  </v>
          </cell>
          <cell r="D7617" t="str">
            <v>PC</v>
          </cell>
          <cell r="E7617">
            <v>9.4499999999999993</v>
          </cell>
          <cell r="F7617">
            <v>23.625</v>
          </cell>
        </row>
        <row r="7618">
          <cell r="A7618">
            <v>3072327</v>
          </cell>
          <cell r="B7618" t="str">
            <v>30-723-27</v>
          </cell>
          <cell r="C7618" t="str">
            <v xml:space="preserve">RUDD HAEMORRHOIDAL-LIGATOR 27,5 CM      </v>
          </cell>
          <cell r="D7618" t="str">
            <v>PC</v>
          </cell>
          <cell r="E7618">
            <v>68.94</v>
          </cell>
          <cell r="F7618">
            <v>172.35</v>
          </cell>
        </row>
        <row r="7619">
          <cell r="A7619">
            <v>3072419</v>
          </cell>
          <cell r="B7619" t="str">
            <v>30-724-19</v>
          </cell>
          <cell r="C7619" t="str">
            <v xml:space="preserve">MCGIVNEY HAEMORRHOIDAL FORCEPS 19 CM    </v>
          </cell>
          <cell r="D7619" t="str">
            <v>PC</v>
          </cell>
          <cell r="E7619">
            <v>47.52</v>
          </cell>
          <cell r="F7619">
            <v>118.80000000000001</v>
          </cell>
        </row>
        <row r="7620">
          <cell r="A7620">
            <v>3072500</v>
          </cell>
          <cell r="B7620" t="str">
            <v>30-725-00</v>
          </cell>
          <cell r="C7620" t="str">
            <v xml:space="preserve">HANDLE F.BIOPSY FCPS.,42CM              </v>
          </cell>
          <cell r="D7620" t="str">
            <v>PC</v>
          </cell>
          <cell r="E7620">
            <v>182.25</v>
          </cell>
          <cell r="F7620">
            <v>455.625</v>
          </cell>
        </row>
        <row r="7621">
          <cell r="A7621">
            <v>3072542</v>
          </cell>
          <cell r="B7621" t="str">
            <v>30-725-42</v>
          </cell>
          <cell r="C7621" t="str">
            <v xml:space="preserve">BIOPSY FORCEPS FIG. 1 WITHOUT HANDLE    </v>
          </cell>
          <cell r="D7621" t="str">
            <v>PC</v>
          </cell>
          <cell r="E7621">
            <v>225.9</v>
          </cell>
          <cell r="F7621">
            <v>564.75</v>
          </cell>
        </row>
        <row r="7622">
          <cell r="A7622">
            <v>3072742</v>
          </cell>
          <cell r="B7622" t="str">
            <v>30-727-42</v>
          </cell>
          <cell r="C7622" t="str">
            <v>BIOPSY FORCEPS FIG.1 CURV.WITHOUT HANDLE</v>
          </cell>
          <cell r="D7622" t="str">
            <v>PC</v>
          </cell>
          <cell r="E7622">
            <v>233.55</v>
          </cell>
          <cell r="F7622">
            <v>583.875</v>
          </cell>
        </row>
        <row r="7623">
          <cell r="A7623">
            <v>3072942</v>
          </cell>
          <cell r="B7623" t="str">
            <v>30-729-42</v>
          </cell>
          <cell r="C7623" t="str">
            <v xml:space="preserve">BIOPSY FORCEPS FIG. 2 WITHOUT HANDLE    </v>
          </cell>
          <cell r="D7623" t="str">
            <v>PC</v>
          </cell>
          <cell r="E7623">
            <v>247.05</v>
          </cell>
          <cell r="F7623">
            <v>617.625</v>
          </cell>
        </row>
        <row r="7624">
          <cell r="A7624">
            <v>3073142</v>
          </cell>
          <cell r="B7624" t="str">
            <v>30-731-42</v>
          </cell>
          <cell r="C7624" t="str">
            <v>BIOPSY FORCEPS FIG.2 CURVED WITHO.HANDLE</v>
          </cell>
          <cell r="D7624" t="str">
            <v>PC</v>
          </cell>
          <cell r="E7624">
            <v>264.14999999999998</v>
          </cell>
          <cell r="F7624">
            <v>660.375</v>
          </cell>
        </row>
        <row r="7625">
          <cell r="A7625">
            <v>3073342</v>
          </cell>
          <cell r="B7625" t="str">
            <v>30-733-42</v>
          </cell>
          <cell r="C7625" t="str">
            <v xml:space="preserve">BIOPSY FORCEPS FIG. 3 WITHOUT HANDLE    </v>
          </cell>
          <cell r="D7625" t="str">
            <v>PC</v>
          </cell>
          <cell r="E7625">
            <v>229.5</v>
          </cell>
          <cell r="F7625">
            <v>573.75</v>
          </cell>
        </row>
        <row r="7626">
          <cell r="A7626">
            <v>3074138</v>
          </cell>
          <cell r="B7626" t="str">
            <v>30-741-38</v>
          </cell>
          <cell r="C7626" t="str">
            <v xml:space="preserve">BIOPSY GRASPING FCPS.,38CM              </v>
          </cell>
          <cell r="D7626" t="str">
            <v>PC</v>
          </cell>
          <cell r="E7626">
            <v>375.75</v>
          </cell>
          <cell r="F7626">
            <v>939.375</v>
          </cell>
        </row>
        <row r="7627">
          <cell r="A7627">
            <v>3110123</v>
          </cell>
          <cell r="B7627" t="str">
            <v>31-101-23</v>
          </cell>
          <cell r="C7627" t="str">
            <v xml:space="preserve">RANDALL KIDN STONE FORC FIG1            </v>
          </cell>
          <cell r="D7627" t="str">
            <v>PC</v>
          </cell>
          <cell r="E7627">
            <v>77.58</v>
          </cell>
          <cell r="F7627">
            <v>193.95</v>
          </cell>
        </row>
        <row r="7628">
          <cell r="A7628">
            <v>3110322</v>
          </cell>
          <cell r="B7628" t="str">
            <v>31-103-22</v>
          </cell>
          <cell r="C7628" t="str">
            <v xml:space="preserve">RANDALL KIDN STONE FORC FIG2            </v>
          </cell>
          <cell r="D7628" t="str">
            <v>PC</v>
          </cell>
          <cell r="E7628">
            <v>77.58</v>
          </cell>
          <cell r="F7628">
            <v>193.95</v>
          </cell>
        </row>
        <row r="7629">
          <cell r="A7629">
            <v>3110522</v>
          </cell>
          <cell r="B7629" t="str">
            <v>31-105-22</v>
          </cell>
          <cell r="C7629" t="str">
            <v xml:space="preserve">RANDALL KIDN STONE FORC FIG3            </v>
          </cell>
          <cell r="D7629" t="str">
            <v>PC</v>
          </cell>
          <cell r="E7629">
            <v>77.58</v>
          </cell>
          <cell r="F7629">
            <v>193.95</v>
          </cell>
        </row>
        <row r="7630">
          <cell r="A7630">
            <v>3110722</v>
          </cell>
          <cell r="B7630" t="str">
            <v>31-107-22</v>
          </cell>
          <cell r="C7630" t="str">
            <v xml:space="preserve">RANDALL KIDN STONE FORC FIG4            </v>
          </cell>
          <cell r="D7630" t="str">
            <v>PC</v>
          </cell>
          <cell r="E7630">
            <v>77.58</v>
          </cell>
          <cell r="F7630">
            <v>193.95</v>
          </cell>
        </row>
        <row r="7631">
          <cell r="A7631">
            <v>3111223</v>
          </cell>
          <cell r="B7631" t="str">
            <v>31-112-23</v>
          </cell>
          <cell r="C7631" t="str">
            <v xml:space="preserve">RANDALL KIDNEY STONE FORCEPS 23 CM      </v>
          </cell>
          <cell r="D7631" t="str">
            <v>PC</v>
          </cell>
          <cell r="E7631">
            <v>211.05</v>
          </cell>
          <cell r="F7631">
            <v>527.625</v>
          </cell>
        </row>
        <row r="7632">
          <cell r="A7632">
            <v>3111224</v>
          </cell>
          <cell r="B7632" t="str">
            <v>31-112-24</v>
          </cell>
          <cell r="C7632" t="str">
            <v xml:space="preserve">RANDALL KIDNEY STONE FORCEPS 24,5 CM    </v>
          </cell>
          <cell r="D7632" t="str">
            <v>PC</v>
          </cell>
          <cell r="E7632">
            <v>211.05</v>
          </cell>
          <cell r="F7632">
            <v>527.625</v>
          </cell>
        </row>
        <row r="7633">
          <cell r="A7633">
            <v>3111316</v>
          </cell>
          <cell r="B7633" t="str">
            <v>31-113-16</v>
          </cell>
          <cell r="C7633" t="str">
            <v xml:space="preserve">KIDNEY FORCEPS SMALL FULLY CVD.         </v>
          </cell>
          <cell r="D7633" t="str">
            <v>PC</v>
          </cell>
          <cell r="E7633">
            <v>285.75</v>
          </cell>
          <cell r="F7633">
            <v>714.375</v>
          </cell>
        </row>
        <row r="7634">
          <cell r="A7634">
            <v>3111317</v>
          </cell>
          <cell r="B7634" t="str">
            <v>31-113-17</v>
          </cell>
          <cell r="C7634" t="str">
            <v xml:space="preserve">KIDNEY FORCEPS SMALL SLIGHTLY CVD.      </v>
          </cell>
          <cell r="D7634" t="str">
            <v>PC</v>
          </cell>
          <cell r="E7634">
            <v>285.75</v>
          </cell>
          <cell r="F7634">
            <v>714.375</v>
          </cell>
        </row>
        <row r="7635">
          <cell r="A7635">
            <v>3111501</v>
          </cell>
          <cell r="B7635" t="str">
            <v>31-115-01</v>
          </cell>
          <cell r="C7635" t="str">
            <v xml:space="preserve">ELSAESSER KIDN FIST FORC FG1            </v>
          </cell>
          <cell r="D7635" t="str">
            <v>PC</v>
          </cell>
          <cell r="E7635">
            <v>612</v>
          </cell>
          <cell r="F7635">
            <v>1530</v>
          </cell>
        </row>
        <row r="7636">
          <cell r="A7636">
            <v>3111502</v>
          </cell>
          <cell r="B7636" t="str">
            <v>31-115-02</v>
          </cell>
          <cell r="C7636" t="str">
            <v xml:space="preserve">ELSAESSER KIDN FIST FORC FG2            </v>
          </cell>
          <cell r="D7636" t="str">
            <v>PC</v>
          </cell>
          <cell r="E7636">
            <v>612</v>
          </cell>
          <cell r="F7636">
            <v>1530</v>
          </cell>
        </row>
        <row r="7637">
          <cell r="A7637">
            <v>3117001</v>
          </cell>
          <cell r="B7637" t="str">
            <v>31-170-01</v>
          </cell>
          <cell r="C7637" t="str">
            <v xml:space="preserve">BAKES GALL DUCT DILATOR OLIV            </v>
          </cell>
          <cell r="D7637" t="str">
            <v>PC</v>
          </cell>
          <cell r="E7637">
            <v>10.71</v>
          </cell>
          <cell r="F7637">
            <v>26.775000000000002</v>
          </cell>
        </row>
        <row r="7638">
          <cell r="A7638">
            <v>3117002</v>
          </cell>
          <cell r="B7638" t="str">
            <v>31-170-02</v>
          </cell>
          <cell r="C7638" t="str">
            <v xml:space="preserve">BAKES GALL DUCT DILATOR OLIV            </v>
          </cell>
          <cell r="D7638" t="str">
            <v>PC</v>
          </cell>
          <cell r="E7638">
            <v>10.71</v>
          </cell>
          <cell r="F7638">
            <v>26.775000000000002</v>
          </cell>
        </row>
        <row r="7639">
          <cell r="A7639">
            <v>3117003</v>
          </cell>
          <cell r="B7639" t="str">
            <v>31-170-03</v>
          </cell>
          <cell r="C7639" t="str">
            <v xml:space="preserve">BAKES GALL DUCT DILATOR OLIV            </v>
          </cell>
          <cell r="D7639" t="str">
            <v>PC</v>
          </cell>
          <cell r="E7639">
            <v>10.71</v>
          </cell>
          <cell r="F7639">
            <v>26.775000000000002</v>
          </cell>
        </row>
        <row r="7640">
          <cell r="A7640">
            <v>3117004</v>
          </cell>
          <cell r="B7640" t="str">
            <v>31-170-04</v>
          </cell>
          <cell r="C7640" t="str">
            <v xml:space="preserve">BAKES GALL DUCT DILATOR OLIV            </v>
          </cell>
          <cell r="D7640" t="str">
            <v>PC</v>
          </cell>
          <cell r="E7640">
            <v>11.7</v>
          </cell>
          <cell r="F7640">
            <v>29.25</v>
          </cell>
        </row>
        <row r="7641">
          <cell r="A7641">
            <v>3117005</v>
          </cell>
          <cell r="B7641" t="str">
            <v>31-170-05</v>
          </cell>
          <cell r="C7641" t="str">
            <v xml:space="preserve">BAKES GALL DUCT DILATOR OLIV            </v>
          </cell>
          <cell r="D7641" t="str">
            <v>PC</v>
          </cell>
          <cell r="E7641">
            <v>11.7</v>
          </cell>
          <cell r="F7641">
            <v>29.25</v>
          </cell>
        </row>
        <row r="7642">
          <cell r="A7642">
            <v>3117006</v>
          </cell>
          <cell r="B7642" t="str">
            <v>31-170-06</v>
          </cell>
          <cell r="C7642" t="str">
            <v xml:space="preserve">BAKES GALL DUCT DILATOR OLIV            </v>
          </cell>
          <cell r="D7642" t="str">
            <v>PC</v>
          </cell>
          <cell r="E7642">
            <v>11.7</v>
          </cell>
          <cell r="F7642">
            <v>29.25</v>
          </cell>
        </row>
        <row r="7643">
          <cell r="A7643">
            <v>3117007</v>
          </cell>
          <cell r="B7643" t="str">
            <v>31-170-07</v>
          </cell>
          <cell r="C7643" t="str">
            <v xml:space="preserve">BAKES GALL DUCT DILATOR OLIV            </v>
          </cell>
          <cell r="D7643" t="str">
            <v>PC</v>
          </cell>
          <cell r="E7643">
            <v>11.7</v>
          </cell>
          <cell r="F7643">
            <v>29.25</v>
          </cell>
        </row>
        <row r="7644">
          <cell r="A7644">
            <v>3117008</v>
          </cell>
          <cell r="B7644" t="str">
            <v>31-170-08</v>
          </cell>
          <cell r="C7644" t="str">
            <v xml:space="preserve">BAKES GALL DUCT DILATOR OLIV            </v>
          </cell>
          <cell r="D7644" t="str">
            <v>PC</v>
          </cell>
          <cell r="E7644">
            <v>12.87</v>
          </cell>
          <cell r="F7644">
            <v>32.174999999999997</v>
          </cell>
        </row>
        <row r="7645">
          <cell r="A7645">
            <v>3117009</v>
          </cell>
          <cell r="B7645" t="str">
            <v>31-170-09</v>
          </cell>
          <cell r="C7645" t="str">
            <v xml:space="preserve">BAKES GALL DUCT DILATOR OLIV            </v>
          </cell>
          <cell r="D7645" t="str">
            <v>PC</v>
          </cell>
          <cell r="E7645">
            <v>12.87</v>
          </cell>
          <cell r="F7645">
            <v>32.174999999999997</v>
          </cell>
        </row>
        <row r="7646">
          <cell r="A7646">
            <v>3117010</v>
          </cell>
          <cell r="B7646" t="str">
            <v>31-170-10</v>
          </cell>
          <cell r="C7646" t="str">
            <v xml:space="preserve">BAKES GALL DUCT DILATOR OLIV            </v>
          </cell>
          <cell r="D7646" t="str">
            <v>PC</v>
          </cell>
          <cell r="E7646">
            <v>12.87</v>
          </cell>
          <cell r="F7646">
            <v>32.174999999999997</v>
          </cell>
        </row>
        <row r="7647">
          <cell r="A7647">
            <v>3117011</v>
          </cell>
          <cell r="B7647" t="str">
            <v>31-170-11</v>
          </cell>
          <cell r="C7647" t="str">
            <v xml:space="preserve">BAKES GALL DUCT DILATOR OLIV            </v>
          </cell>
          <cell r="D7647" t="str">
            <v>PC</v>
          </cell>
          <cell r="E7647">
            <v>12.87</v>
          </cell>
          <cell r="F7647">
            <v>32.174999999999997</v>
          </cell>
        </row>
        <row r="7648">
          <cell r="A7648">
            <v>3117012</v>
          </cell>
          <cell r="B7648" t="str">
            <v>31-170-12</v>
          </cell>
          <cell r="C7648" t="str">
            <v xml:space="preserve">BAKES GALL DUCT DILATOR OLIV            </v>
          </cell>
          <cell r="D7648" t="str">
            <v>PC</v>
          </cell>
          <cell r="E7648">
            <v>12.87</v>
          </cell>
          <cell r="F7648">
            <v>32.174999999999997</v>
          </cell>
        </row>
        <row r="7649">
          <cell r="A7649">
            <v>3117013</v>
          </cell>
          <cell r="B7649" t="str">
            <v>31-170-13</v>
          </cell>
          <cell r="C7649" t="str">
            <v xml:space="preserve">BAKES GALL DUCT DILATOR OLIV            </v>
          </cell>
          <cell r="D7649" t="str">
            <v>PC</v>
          </cell>
          <cell r="E7649">
            <v>12.87</v>
          </cell>
          <cell r="F7649">
            <v>32.174999999999997</v>
          </cell>
        </row>
        <row r="7650">
          <cell r="A7650">
            <v>3120420</v>
          </cell>
          <cell r="B7650" t="str">
            <v>31-204-20</v>
          </cell>
          <cell r="C7650" t="str">
            <v xml:space="preserve">BLAKE GALL STONE FORCEPS STR            </v>
          </cell>
          <cell r="D7650" t="str">
            <v>PC</v>
          </cell>
          <cell r="E7650">
            <v>67.319999999999993</v>
          </cell>
          <cell r="F7650">
            <v>168.29999999999998</v>
          </cell>
        </row>
        <row r="7651">
          <cell r="A7651">
            <v>3120520</v>
          </cell>
          <cell r="B7651" t="str">
            <v>31-205-20</v>
          </cell>
          <cell r="C7651" t="str">
            <v xml:space="preserve">BLAKE GALL STONE FORCEPS CVD            </v>
          </cell>
          <cell r="D7651" t="str">
            <v>PC</v>
          </cell>
          <cell r="E7651">
            <v>70.2</v>
          </cell>
          <cell r="F7651">
            <v>175.5</v>
          </cell>
        </row>
        <row r="7652">
          <cell r="A7652">
            <v>3121420</v>
          </cell>
          <cell r="B7652" t="str">
            <v>31-214-20</v>
          </cell>
          <cell r="C7652" t="str">
            <v xml:space="preserve">MAYO-BLAKE GALLS TONE FORCEP            </v>
          </cell>
          <cell r="D7652" t="str">
            <v>PC</v>
          </cell>
          <cell r="E7652">
            <v>70.2</v>
          </cell>
          <cell r="F7652">
            <v>175.5</v>
          </cell>
        </row>
        <row r="7653">
          <cell r="A7653">
            <v>3121520</v>
          </cell>
          <cell r="B7653" t="str">
            <v>31-215-20</v>
          </cell>
          <cell r="C7653" t="str">
            <v xml:space="preserve">MAYO-BLAKE GALLS TONE FORCEP            </v>
          </cell>
          <cell r="D7653" t="str">
            <v>PC</v>
          </cell>
          <cell r="E7653">
            <v>72.989999999999995</v>
          </cell>
          <cell r="F7653">
            <v>182.47499999999999</v>
          </cell>
        </row>
        <row r="7654">
          <cell r="A7654">
            <v>3121722</v>
          </cell>
          <cell r="B7654" t="str">
            <v>31-217-22</v>
          </cell>
          <cell r="C7654" t="str">
            <v xml:space="preserve">MIXTER GALLS TONE FORCEPS               </v>
          </cell>
          <cell r="D7654" t="str">
            <v>PC</v>
          </cell>
          <cell r="E7654">
            <v>80.819999999999993</v>
          </cell>
          <cell r="F7654">
            <v>202.04999999999998</v>
          </cell>
        </row>
        <row r="7655">
          <cell r="A7655">
            <v>3122323</v>
          </cell>
          <cell r="B7655" t="str">
            <v>31-223-23</v>
          </cell>
          <cell r="C7655" t="str">
            <v xml:space="preserve">DESJARDINS GALL ST FORC FIG1            </v>
          </cell>
          <cell r="D7655" t="str">
            <v>PC</v>
          </cell>
          <cell r="E7655">
            <v>71.099999999999994</v>
          </cell>
          <cell r="F7655">
            <v>177.75</v>
          </cell>
        </row>
        <row r="7656">
          <cell r="A7656">
            <v>3122523</v>
          </cell>
          <cell r="B7656" t="str">
            <v>31-225-23</v>
          </cell>
          <cell r="C7656" t="str">
            <v xml:space="preserve">DESJARDINS GALL ST FORC FIG2            </v>
          </cell>
          <cell r="D7656" t="str">
            <v>PC</v>
          </cell>
          <cell r="E7656">
            <v>71.099999999999994</v>
          </cell>
          <cell r="F7656">
            <v>177.75</v>
          </cell>
        </row>
        <row r="7657">
          <cell r="A7657">
            <v>3122624</v>
          </cell>
          <cell r="B7657" t="str">
            <v>31-226-24</v>
          </cell>
          <cell r="C7657" t="str">
            <v xml:space="preserve">GALL STONE FCPS. FINE CVD. 24 CM        </v>
          </cell>
          <cell r="D7657" t="str">
            <v>PC</v>
          </cell>
          <cell r="E7657">
            <v>133.65</v>
          </cell>
          <cell r="F7657">
            <v>334.125</v>
          </cell>
        </row>
        <row r="7658">
          <cell r="A7658">
            <v>3122625</v>
          </cell>
          <cell r="B7658" t="str">
            <v>31-226-25</v>
          </cell>
          <cell r="C7658" t="str">
            <v xml:space="preserve">GALL STONE FCPS. FINE CVD. 24 CM        </v>
          </cell>
          <cell r="D7658" t="str">
            <v>PC</v>
          </cell>
          <cell r="E7658">
            <v>133.65</v>
          </cell>
          <cell r="F7658">
            <v>334.125</v>
          </cell>
        </row>
        <row r="7659">
          <cell r="A7659">
            <v>3134001</v>
          </cell>
          <cell r="B7659" t="str">
            <v>31-340-01</v>
          </cell>
          <cell r="C7659" t="str">
            <v xml:space="preserve">GALLST SCOOP F000 2.5MM 32CM            </v>
          </cell>
          <cell r="D7659" t="str">
            <v>PC</v>
          </cell>
          <cell r="E7659">
            <v>44.46</v>
          </cell>
          <cell r="F7659">
            <v>111.15</v>
          </cell>
        </row>
        <row r="7660">
          <cell r="A7660">
            <v>3134002</v>
          </cell>
          <cell r="B7660" t="str">
            <v>31-340-02</v>
          </cell>
          <cell r="C7660" t="str">
            <v xml:space="preserve">GALLST SCOOP F 00 3.2MM 32CM            </v>
          </cell>
          <cell r="D7660" t="str">
            <v>PC</v>
          </cell>
          <cell r="E7660">
            <v>44.46</v>
          </cell>
          <cell r="F7660">
            <v>111.15</v>
          </cell>
        </row>
        <row r="7661">
          <cell r="A7661">
            <v>3134003</v>
          </cell>
          <cell r="B7661" t="str">
            <v>31-340-03</v>
          </cell>
          <cell r="C7661" t="str">
            <v xml:space="preserve">GALLST SCOOP FG 0 4.2MM 32CM            </v>
          </cell>
          <cell r="D7661" t="str">
            <v>PC</v>
          </cell>
          <cell r="E7661">
            <v>44.46</v>
          </cell>
          <cell r="F7661">
            <v>111.15</v>
          </cell>
        </row>
        <row r="7662">
          <cell r="A7662">
            <v>3134004</v>
          </cell>
          <cell r="B7662" t="str">
            <v>31-340-04</v>
          </cell>
          <cell r="C7662" t="str">
            <v xml:space="preserve">GALLST SCOOP FG 1 5.5MM 32CM            </v>
          </cell>
          <cell r="D7662" t="str">
            <v>PC</v>
          </cell>
          <cell r="E7662">
            <v>44.46</v>
          </cell>
          <cell r="F7662">
            <v>111.15</v>
          </cell>
        </row>
        <row r="7663">
          <cell r="A7663">
            <v>3134005</v>
          </cell>
          <cell r="B7663" t="str">
            <v>31-340-05</v>
          </cell>
          <cell r="C7663" t="str">
            <v xml:space="preserve">GALLST SCOOP FG 2 6.7MM 32CM            </v>
          </cell>
          <cell r="D7663" t="str">
            <v>PC</v>
          </cell>
          <cell r="E7663">
            <v>44.46</v>
          </cell>
          <cell r="F7663">
            <v>111.15</v>
          </cell>
        </row>
        <row r="7664">
          <cell r="A7664">
            <v>3134006</v>
          </cell>
          <cell r="B7664" t="str">
            <v>31-340-06</v>
          </cell>
          <cell r="C7664" t="str">
            <v xml:space="preserve">GALLST SCOOP FG 3 8.0MM 32CM            </v>
          </cell>
          <cell r="D7664" t="str">
            <v>PC</v>
          </cell>
          <cell r="E7664">
            <v>44.46</v>
          </cell>
          <cell r="F7664">
            <v>111.15</v>
          </cell>
        </row>
        <row r="7665">
          <cell r="A7665">
            <v>3134007</v>
          </cell>
          <cell r="B7665" t="str">
            <v>31-340-07</v>
          </cell>
          <cell r="C7665" t="str">
            <v xml:space="preserve">GALLST SCOOP FG 4 11 MM 32CM            </v>
          </cell>
          <cell r="D7665" t="str">
            <v>PC</v>
          </cell>
          <cell r="E7665">
            <v>44.46</v>
          </cell>
          <cell r="F7665">
            <v>111.15</v>
          </cell>
        </row>
        <row r="7666">
          <cell r="A7666">
            <v>3134008</v>
          </cell>
          <cell r="B7666" t="str">
            <v>31-340-08</v>
          </cell>
          <cell r="C7666" t="str">
            <v xml:space="preserve">GALLST SCOOP FG 5 15MM 32CM             </v>
          </cell>
          <cell r="D7666" t="str">
            <v>PC</v>
          </cell>
          <cell r="E7666">
            <v>44.46</v>
          </cell>
          <cell r="F7666">
            <v>111.15</v>
          </cell>
        </row>
        <row r="7667">
          <cell r="A7667">
            <v>3140121</v>
          </cell>
          <cell r="B7667" t="str">
            <v>31-401-21</v>
          </cell>
          <cell r="C7667" t="str">
            <v xml:space="preserve">YOUNG PROSTATIC RETRACT NARR            </v>
          </cell>
          <cell r="D7667" t="str">
            <v>PC</v>
          </cell>
          <cell r="E7667">
            <v>95.2</v>
          </cell>
          <cell r="F7667">
            <v>238</v>
          </cell>
        </row>
        <row r="7668">
          <cell r="A7668">
            <v>3140521</v>
          </cell>
          <cell r="B7668" t="str">
            <v>31-405-21</v>
          </cell>
          <cell r="C7668" t="str">
            <v xml:space="preserve">YOUNG BULB RETRACTOR                    </v>
          </cell>
          <cell r="D7668" t="str">
            <v>PC</v>
          </cell>
          <cell r="E7668">
            <v>95.2</v>
          </cell>
          <cell r="F7668">
            <v>238</v>
          </cell>
        </row>
        <row r="7669">
          <cell r="A7669">
            <v>3140722</v>
          </cell>
          <cell r="B7669" t="str">
            <v>31-407-22</v>
          </cell>
          <cell r="C7669" t="str">
            <v xml:space="preserve">YOUNG PROST RETRACTOR REFURC            </v>
          </cell>
          <cell r="D7669" t="str">
            <v>PC</v>
          </cell>
          <cell r="E7669">
            <v>95.2</v>
          </cell>
          <cell r="F7669">
            <v>238</v>
          </cell>
        </row>
        <row r="7670">
          <cell r="A7670">
            <v>3145124</v>
          </cell>
          <cell r="B7670" t="str">
            <v>31-451-24</v>
          </cell>
          <cell r="C7670" t="str">
            <v xml:space="preserve">MILLIN LOBE GRASPING FORCEPS            </v>
          </cell>
          <cell r="D7670" t="str">
            <v>PC</v>
          </cell>
          <cell r="E7670">
            <v>124.95</v>
          </cell>
          <cell r="F7670">
            <v>312.375</v>
          </cell>
        </row>
        <row r="7671">
          <cell r="A7671">
            <v>3145324</v>
          </cell>
          <cell r="B7671" t="str">
            <v>31-453-24</v>
          </cell>
          <cell r="C7671" t="str">
            <v xml:space="preserve">MILLIN LOBE GRASPING FORCEPS            </v>
          </cell>
          <cell r="D7671" t="str">
            <v>PC</v>
          </cell>
          <cell r="E7671">
            <v>117.73</v>
          </cell>
          <cell r="F7671">
            <v>294.32499999999999</v>
          </cell>
        </row>
        <row r="7672">
          <cell r="A7672">
            <v>3146123</v>
          </cell>
          <cell r="B7672" t="str">
            <v>31-461-23</v>
          </cell>
          <cell r="C7672" t="str">
            <v xml:space="preserve">MILLIN CAPSULE FORCEPS                  </v>
          </cell>
          <cell r="D7672" t="str">
            <v>PC</v>
          </cell>
          <cell r="E7672">
            <v>102</v>
          </cell>
          <cell r="F7672">
            <v>255</v>
          </cell>
        </row>
        <row r="7673">
          <cell r="A7673">
            <v>3146323</v>
          </cell>
          <cell r="B7673" t="str">
            <v>31-463-23</v>
          </cell>
          <cell r="C7673" t="str">
            <v xml:space="preserve">MILLIN CAPS FORCEPS 8/9T                </v>
          </cell>
          <cell r="D7673" t="str">
            <v>PC</v>
          </cell>
          <cell r="E7673">
            <v>102</v>
          </cell>
          <cell r="F7673">
            <v>255</v>
          </cell>
        </row>
        <row r="7674">
          <cell r="A7674">
            <v>3146524</v>
          </cell>
          <cell r="B7674" t="str">
            <v>31-465-24</v>
          </cell>
          <cell r="C7674" t="str">
            <v xml:space="preserve">MILLIN LIGATURE CARR FORCEPS            </v>
          </cell>
          <cell r="D7674" t="str">
            <v>PC</v>
          </cell>
          <cell r="E7674">
            <v>102</v>
          </cell>
          <cell r="F7674">
            <v>255</v>
          </cell>
        </row>
        <row r="7675">
          <cell r="A7675">
            <v>3147500</v>
          </cell>
          <cell r="B7675" t="str">
            <v>31-475-00</v>
          </cell>
          <cell r="C7675" t="str">
            <v xml:space="preserve">MILLIN MEATUS CLAMP                     </v>
          </cell>
          <cell r="D7675" t="str">
            <v>PC</v>
          </cell>
          <cell r="E7675">
            <v>104.98</v>
          </cell>
          <cell r="F7675">
            <v>262.45</v>
          </cell>
        </row>
        <row r="7676">
          <cell r="A7676">
            <v>3151000</v>
          </cell>
          <cell r="B7676" t="str">
            <v>31-510-00</v>
          </cell>
          <cell r="C7676" t="str">
            <v xml:space="preserve">JUDD-MASON BLADDER RETRACTOR            </v>
          </cell>
          <cell r="D7676" t="str">
            <v>PC</v>
          </cell>
          <cell r="E7676">
            <v>283.48</v>
          </cell>
          <cell r="F7676">
            <v>708.7</v>
          </cell>
        </row>
        <row r="7677">
          <cell r="A7677">
            <v>3151200</v>
          </cell>
          <cell r="B7677" t="str">
            <v>31-512-00</v>
          </cell>
          <cell r="C7677" t="str">
            <v xml:space="preserve">MILLIN BLADDER RETRACTOR                </v>
          </cell>
          <cell r="D7677" t="str">
            <v>PC</v>
          </cell>
          <cell r="E7677">
            <v>357</v>
          </cell>
          <cell r="F7677">
            <v>892.5</v>
          </cell>
        </row>
        <row r="7678">
          <cell r="A7678">
            <v>3151250</v>
          </cell>
          <cell r="B7678" t="str">
            <v>31-512-50</v>
          </cell>
          <cell r="C7678" t="str">
            <v xml:space="preserve">MILLIN BLADDER RETR.WITH F.O            </v>
          </cell>
          <cell r="D7678" t="str">
            <v>PC</v>
          </cell>
          <cell r="E7678">
            <v>508.3</v>
          </cell>
          <cell r="F7678">
            <v>1270.75</v>
          </cell>
        </row>
        <row r="7679">
          <cell r="A7679">
            <v>3151251</v>
          </cell>
          <cell r="B7679" t="str">
            <v>31-512-51</v>
          </cell>
          <cell r="C7679" t="str">
            <v xml:space="preserve">FIBER OPTIC LIGHT F31-512-50            </v>
          </cell>
          <cell r="D7679" t="str">
            <v>PC</v>
          </cell>
          <cell r="E7679">
            <v>153.43</v>
          </cell>
          <cell r="F7679">
            <v>383.57500000000005</v>
          </cell>
        </row>
        <row r="7680">
          <cell r="A7680">
            <v>3159900</v>
          </cell>
          <cell r="B7680" t="str">
            <v>31-599-00</v>
          </cell>
          <cell r="C7680" t="str">
            <v xml:space="preserve">V BUREN UR SOUND SET 8-36 CH            </v>
          </cell>
          <cell r="D7680" t="str">
            <v>PC</v>
          </cell>
          <cell r="E7680">
            <v>284.5</v>
          </cell>
          <cell r="F7680">
            <v>711.25</v>
          </cell>
        </row>
        <row r="7681">
          <cell r="A7681">
            <v>3159908</v>
          </cell>
          <cell r="B7681" t="str">
            <v>31-599-08</v>
          </cell>
          <cell r="C7681" t="str">
            <v xml:space="preserve">V BUREN UR SOUND     8 CHARR            </v>
          </cell>
          <cell r="D7681" t="str">
            <v>PC</v>
          </cell>
          <cell r="E7681">
            <v>19.7</v>
          </cell>
          <cell r="F7681">
            <v>49.25</v>
          </cell>
        </row>
        <row r="7682">
          <cell r="A7682">
            <v>3159910</v>
          </cell>
          <cell r="B7682" t="str">
            <v>31-599-10</v>
          </cell>
          <cell r="C7682" t="str">
            <v xml:space="preserve">V BUREN UR SOUND    10 CHARR            </v>
          </cell>
          <cell r="D7682" t="str">
            <v>PC</v>
          </cell>
          <cell r="E7682">
            <v>19.7</v>
          </cell>
          <cell r="F7682">
            <v>49.25</v>
          </cell>
        </row>
        <row r="7683">
          <cell r="A7683">
            <v>3159912</v>
          </cell>
          <cell r="B7683" t="str">
            <v>31-599-12</v>
          </cell>
          <cell r="C7683" t="str">
            <v xml:space="preserve">V BUREN UR SOUND    12 CHARR            </v>
          </cell>
          <cell r="D7683" t="str">
            <v>PC</v>
          </cell>
          <cell r="E7683">
            <v>19.7</v>
          </cell>
          <cell r="F7683">
            <v>49.25</v>
          </cell>
        </row>
        <row r="7684">
          <cell r="A7684">
            <v>3159914</v>
          </cell>
          <cell r="B7684" t="str">
            <v>31-599-14</v>
          </cell>
          <cell r="C7684" t="str">
            <v xml:space="preserve">V BUREN UR SOUND    14 CHARR            </v>
          </cell>
          <cell r="D7684" t="str">
            <v>PC</v>
          </cell>
          <cell r="E7684">
            <v>19.7</v>
          </cell>
          <cell r="F7684">
            <v>49.25</v>
          </cell>
        </row>
        <row r="7685">
          <cell r="A7685">
            <v>3159916</v>
          </cell>
          <cell r="B7685" t="str">
            <v>31-599-16</v>
          </cell>
          <cell r="C7685" t="str">
            <v xml:space="preserve">V BUREN UR SOUND    16 CHARR            </v>
          </cell>
          <cell r="D7685" t="str">
            <v>PC</v>
          </cell>
          <cell r="E7685">
            <v>19.7</v>
          </cell>
          <cell r="F7685">
            <v>49.25</v>
          </cell>
        </row>
        <row r="7686">
          <cell r="A7686">
            <v>3159918</v>
          </cell>
          <cell r="B7686" t="str">
            <v>31-599-18</v>
          </cell>
          <cell r="C7686" t="str">
            <v xml:space="preserve">V BUREN UR SOUND    18 CHARR            </v>
          </cell>
          <cell r="D7686" t="str">
            <v>PC</v>
          </cell>
          <cell r="E7686">
            <v>22.2</v>
          </cell>
          <cell r="F7686">
            <v>55.5</v>
          </cell>
        </row>
        <row r="7687">
          <cell r="A7687">
            <v>3159920</v>
          </cell>
          <cell r="B7687" t="str">
            <v>31-599-20</v>
          </cell>
          <cell r="C7687" t="str">
            <v xml:space="preserve">V BUREN UR SOUND    20 CHARR            </v>
          </cell>
          <cell r="D7687" t="str">
            <v>PC</v>
          </cell>
          <cell r="E7687">
            <v>20</v>
          </cell>
          <cell r="F7687">
            <v>50</v>
          </cell>
        </row>
        <row r="7688">
          <cell r="A7688">
            <v>3159922</v>
          </cell>
          <cell r="B7688" t="str">
            <v>31-599-22</v>
          </cell>
          <cell r="C7688" t="str">
            <v xml:space="preserve">V BUREN UR SOUND    22 CHARR            </v>
          </cell>
          <cell r="D7688" t="str">
            <v>PC</v>
          </cell>
          <cell r="E7688">
            <v>22.2</v>
          </cell>
          <cell r="F7688">
            <v>55.5</v>
          </cell>
        </row>
        <row r="7689">
          <cell r="A7689">
            <v>3159924</v>
          </cell>
          <cell r="B7689" t="str">
            <v>31-599-24</v>
          </cell>
          <cell r="C7689" t="str">
            <v xml:space="preserve">V BUREN UR SOUND    24 CHARR            </v>
          </cell>
          <cell r="D7689" t="str">
            <v>PC</v>
          </cell>
          <cell r="E7689">
            <v>22.2</v>
          </cell>
          <cell r="F7689">
            <v>55.5</v>
          </cell>
        </row>
        <row r="7690">
          <cell r="A7690">
            <v>3159926</v>
          </cell>
          <cell r="B7690" t="str">
            <v>31-599-26</v>
          </cell>
          <cell r="C7690" t="str">
            <v xml:space="preserve">V BUREN UR SOUND    26 CHARR            </v>
          </cell>
          <cell r="D7690" t="str">
            <v>PC</v>
          </cell>
          <cell r="E7690">
            <v>20.6</v>
          </cell>
          <cell r="F7690">
            <v>51.5</v>
          </cell>
        </row>
        <row r="7691">
          <cell r="A7691">
            <v>3159928</v>
          </cell>
          <cell r="B7691" t="str">
            <v>31-599-28</v>
          </cell>
          <cell r="C7691" t="str">
            <v xml:space="preserve">V BUREN UR SOUND    28 CHARR            </v>
          </cell>
          <cell r="D7691" t="str">
            <v>PC</v>
          </cell>
          <cell r="E7691">
            <v>21</v>
          </cell>
          <cell r="F7691">
            <v>52.5</v>
          </cell>
        </row>
        <row r="7692">
          <cell r="A7692">
            <v>3159930</v>
          </cell>
          <cell r="B7692" t="str">
            <v>31-599-30</v>
          </cell>
          <cell r="C7692" t="str">
            <v xml:space="preserve">V BUREN UR SOUND    30 CHARR            </v>
          </cell>
          <cell r="D7692" t="str">
            <v>PC</v>
          </cell>
          <cell r="E7692">
            <v>25.1</v>
          </cell>
          <cell r="F7692">
            <v>62.75</v>
          </cell>
        </row>
        <row r="7693">
          <cell r="A7693">
            <v>3159932</v>
          </cell>
          <cell r="B7693" t="str">
            <v>31-599-32</v>
          </cell>
          <cell r="C7693" t="str">
            <v xml:space="preserve">V BUREN UR SOUND    32 CHARR            </v>
          </cell>
          <cell r="D7693" t="str">
            <v>PC</v>
          </cell>
          <cell r="E7693">
            <v>23.7</v>
          </cell>
          <cell r="F7693">
            <v>59.25</v>
          </cell>
        </row>
        <row r="7694">
          <cell r="A7694">
            <v>3159934</v>
          </cell>
          <cell r="B7694" t="str">
            <v>31-599-34</v>
          </cell>
          <cell r="C7694" t="str">
            <v xml:space="preserve">V BUREN UR SOUND    34 CHARR            </v>
          </cell>
          <cell r="D7694" t="str">
            <v>PC</v>
          </cell>
          <cell r="E7694">
            <v>23.7</v>
          </cell>
          <cell r="F7694">
            <v>59.25</v>
          </cell>
        </row>
        <row r="7695">
          <cell r="A7695">
            <v>3159936</v>
          </cell>
          <cell r="B7695" t="str">
            <v>31-599-36</v>
          </cell>
          <cell r="C7695" t="str">
            <v xml:space="preserve">V BUREN UR SOUND    36 CHARR            </v>
          </cell>
          <cell r="D7695" t="str">
            <v>PC</v>
          </cell>
          <cell r="E7695">
            <v>23.7</v>
          </cell>
          <cell r="F7695">
            <v>59.25</v>
          </cell>
        </row>
        <row r="7696">
          <cell r="A7696">
            <v>3160710</v>
          </cell>
          <cell r="B7696" t="str">
            <v>31-607-10</v>
          </cell>
          <cell r="C7696" t="str">
            <v xml:space="preserve">GUYON URETHRAL SOUND CH. 10             </v>
          </cell>
          <cell r="D7696" t="str">
            <v>PC</v>
          </cell>
          <cell r="E7696">
            <v>30.9</v>
          </cell>
          <cell r="F7696">
            <v>77.25</v>
          </cell>
        </row>
        <row r="7697">
          <cell r="A7697">
            <v>3160711</v>
          </cell>
          <cell r="B7697" t="str">
            <v>31-607-11</v>
          </cell>
          <cell r="C7697" t="str">
            <v xml:space="preserve">GUYON URETHRAL SOUND CH. 11             </v>
          </cell>
          <cell r="D7697" t="str">
            <v>PC</v>
          </cell>
          <cell r="E7697">
            <v>30.9</v>
          </cell>
          <cell r="F7697">
            <v>77.25</v>
          </cell>
        </row>
        <row r="7698">
          <cell r="A7698">
            <v>3160712</v>
          </cell>
          <cell r="B7698" t="str">
            <v>31-607-12</v>
          </cell>
          <cell r="C7698" t="str">
            <v xml:space="preserve">GUYON URETHRAL SOUND CH. 12             </v>
          </cell>
          <cell r="D7698" t="str">
            <v>PC</v>
          </cell>
          <cell r="E7698">
            <v>30.9</v>
          </cell>
          <cell r="F7698">
            <v>77.25</v>
          </cell>
        </row>
        <row r="7699">
          <cell r="A7699">
            <v>3160713</v>
          </cell>
          <cell r="B7699" t="str">
            <v>31-607-13</v>
          </cell>
          <cell r="C7699" t="str">
            <v xml:space="preserve">GUYON URETHRAL SOUND CH. 13             </v>
          </cell>
          <cell r="D7699" t="str">
            <v>PC</v>
          </cell>
          <cell r="E7699">
            <v>30.9</v>
          </cell>
          <cell r="F7699">
            <v>77.25</v>
          </cell>
        </row>
        <row r="7700">
          <cell r="A7700">
            <v>3160714</v>
          </cell>
          <cell r="B7700" t="str">
            <v>31-607-14</v>
          </cell>
          <cell r="C7700" t="str">
            <v xml:space="preserve">GUYON URETHRAL SOUND CH. 14             </v>
          </cell>
          <cell r="D7700" t="str">
            <v>PC</v>
          </cell>
          <cell r="E7700">
            <v>30.9</v>
          </cell>
          <cell r="F7700">
            <v>77.25</v>
          </cell>
        </row>
        <row r="7701">
          <cell r="A7701">
            <v>3160715</v>
          </cell>
          <cell r="B7701" t="str">
            <v>31-607-15</v>
          </cell>
          <cell r="C7701" t="str">
            <v xml:space="preserve">GUYON URETHRAL SOUND CH. 15             </v>
          </cell>
          <cell r="D7701" t="str">
            <v>PC</v>
          </cell>
          <cell r="E7701">
            <v>30.9</v>
          </cell>
          <cell r="F7701">
            <v>77.25</v>
          </cell>
        </row>
        <row r="7702">
          <cell r="A7702">
            <v>3160716</v>
          </cell>
          <cell r="B7702" t="str">
            <v>31-607-16</v>
          </cell>
          <cell r="C7702" t="str">
            <v xml:space="preserve">GUYON URETHRAL SOUND CH. 16             </v>
          </cell>
          <cell r="D7702" t="str">
            <v>PC</v>
          </cell>
          <cell r="E7702">
            <v>30.9</v>
          </cell>
          <cell r="F7702">
            <v>77.25</v>
          </cell>
        </row>
        <row r="7703">
          <cell r="A7703">
            <v>3160717</v>
          </cell>
          <cell r="B7703" t="str">
            <v>31-607-17</v>
          </cell>
          <cell r="C7703" t="str">
            <v xml:space="preserve">GUYON URETHRAL SOUND CH. 17             </v>
          </cell>
          <cell r="D7703" t="str">
            <v>PC</v>
          </cell>
          <cell r="E7703">
            <v>30.9</v>
          </cell>
          <cell r="F7703">
            <v>77.25</v>
          </cell>
        </row>
        <row r="7704">
          <cell r="A7704">
            <v>3160718</v>
          </cell>
          <cell r="B7704" t="str">
            <v>31-607-18</v>
          </cell>
          <cell r="C7704" t="str">
            <v xml:space="preserve">GUYON URETHRAL SOUND CH. 18             </v>
          </cell>
          <cell r="D7704" t="str">
            <v>PC</v>
          </cell>
          <cell r="E7704">
            <v>30.9</v>
          </cell>
          <cell r="F7704">
            <v>77.25</v>
          </cell>
        </row>
        <row r="7705">
          <cell r="A7705">
            <v>3160719</v>
          </cell>
          <cell r="B7705" t="str">
            <v>31-607-19</v>
          </cell>
          <cell r="C7705" t="str">
            <v xml:space="preserve">GUYON URETHRAL SOUND CH. 19             </v>
          </cell>
          <cell r="D7705" t="str">
            <v>PC</v>
          </cell>
          <cell r="E7705">
            <v>30.9</v>
          </cell>
          <cell r="F7705">
            <v>77.25</v>
          </cell>
        </row>
        <row r="7706">
          <cell r="A7706">
            <v>3160720</v>
          </cell>
          <cell r="B7706" t="str">
            <v>31-607-20</v>
          </cell>
          <cell r="C7706" t="str">
            <v xml:space="preserve">GUYON URETHRAL SOUND CH. 20             </v>
          </cell>
          <cell r="D7706" t="str">
            <v>PC</v>
          </cell>
          <cell r="E7706">
            <v>30.9</v>
          </cell>
          <cell r="F7706">
            <v>77.25</v>
          </cell>
        </row>
        <row r="7707">
          <cell r="A7707">
            <v>3160721</v>
          </cell>
          <cell r="B7707" t="str">
            <v>31-607-21</v>
          </cell>
          <cell r="C7707" t="str">
            <v xml:space="preserve">GUYON URETHRAL SOUND CH. 21             </v>
          </cell>
          <cell r="D7707" t="str">
            <v>PC</v>
          </cell>
          <cell r="E7707">
            <v>30.9</v>
          </cell>
          <cell r="F7707">
            <v>77.25</v>
          </cell>
        </row>
        <row r="7708">
          <cell r="A7708">
            <v>3160722</v>
          </cell>
          <cell r="B7708" t="str">
            <v>31-607-22</v>
          </cell>
          <cell r="C7708" t="str">
            <v xml:space="preserve">GUYON URETHRAL SOUND CH. 22             </v>
          </cell>
          <cell r="D7708" t="str">
            <v>PC</v>
          </cell>
          <cell r="E7708">
            <v>30.9</v>
          </cell>
          <cell r="F7708">
            <v>77.25</v>
          </cell>
        </row>
        <row r="7709">
          <cell r="A7709">
            <v>3160723</v>
          </cell>
          <cell r="B7709" t="str">
            <v>31-607-23</v>
          </cell>
          <cell r="C7709" t="str">
            <v xml:space="preserve">GUYON URETHRAL SOUND CH. 23             </v>
          </cell>
          <cell r="D7709" t="str">
            <v>PC</v>
          </cell>
          <cell r="E7709">
            <v>30.9</v>
          </cell>
          <cell r="F7709">
            <v>77.25</v>
          </cell>
        </row>
        <row r="7710">
          <cell r="A7710">
            <v>3160724</v>
          </cell>
          <cell r="B7710" t="str">
            <v>31-607-24</v>
          </cell>
          <cell r="C7710" t="str">
            <v xml:space="preserve">GUYON URETHRAL SOUND CH. 24             </v>
          </cell>
          <cell r="D7710" t="str">
            <v>PC</v>
          </cell>
          <cell r="E7710">
            <v>30.9</v>
          </cell>
          <cell r="F7710">
            <v>77.25</v>
          </cell>
        </row>
        <row r="7711">
          <cell r="A7711">
            <v>3160725</v>
          </cell>
          <cell r="B7711" t="str">
            <v>31-607-25</v>
          </cell>
          <cell r="C7711" t="str">
            <v xml:space="preserve">GUYON URETHRAL SOUND CH. 25             </v>
          </cell>
          <cell r="D7711" t="str">
            <v>PC</v>
          </cell>
          <cell r="E7711">
            <v>30.9</v>
          </cell>
          <cell r="F7711">
            <v>77.25</v>
          </cell>
        </row>
        <row r="7712">
          <cell r="A7712">
            <v>3160726</v>
          </cell>
          <cell r="B7712" t="str">
            <v>31-607-26</v>
          </cell>
          <cell r="C7712" t="str">
            <v xml:space="preserve">GUYON URETHRAL SOUND CH. 26             </v>
          </cell>
          <cell r="D7712" t="str">
            <v>PC</v>
          </cell>
          <cell r="E7712">
            <v>30.9</v>
          </cell>
          <cell r="F7712">
            <v>77.25</v>
          </cell>
        </row>
        <row r="7713">
          <cell r="A7713">
            <v>3160727</v>
          </cell>
          <cell r="B7713" t="str">
            <v>31-607-27</v>
          </cell>
          <cell r="C7713" t="str">
            <v xml:space="preserve">GUYON URETHRAL SOUND CH. 27             </v>
          </cell>
          <cell r="D7713" t="str">
            <v>PC</v>
          </cell>
          <cell r="E7713">
            <v>30.9</v>
          </cell>
          <cell r="F7713">
            <v>77.25</v>
          </cell>
        </row>
        <row r="7714">
          <cell r="A7714">
            <v>3160728</v>
          </cell>
          <cell r="B7714" t="str">
            <v>31-607-28</v>
          </cell>
          <cell r="C7714" t="str">
            <v xml:space="preserve">GUYON URETHRAL SOUND CH. 28             </v>
          </cell>
          <cell r="D7714" t="str">
            <v>PC</v>
          </cell>
          <cell r="E7714">
            <v>30.9</v>
          </cell>
          <cell r="F7714">
            <v>77.25</v>
          </cell>
        </row>
        <row r="7715">
          <cell r="A7715">
            <v>3160729</v>
          </cell>
          <cell r="B7715" t="str">
            <v>31-607-29</v>
          </cell>
          <cell r="C7715" t="str">
            <v xml:space="preserve">GUYON URETHRAL SOUND CH. 29             </v>
          </cell>
          <cell r="D7715" t="str">
            <v>PC</v>
          </cell>
          <cell r="E7715">
            <v>30.9</v>
          </cell>
          <cell r="F7715">
            <v>77.25</v>
          </cell>
        </row>
        <row r="7716">
          <cell r="A7716">
            <v>3160730</v>
          </cell>
          <cell r="B7716" t="str">
            <v>31-607-30</v>
          </cell>
          <cell r="C7716" t="str">
            <v xml:space="preserve">GUYON URETHRAL SOUND CH. 30             </v>
          </cell>
          <cell r="D7716" t="str">
            <v>PC</v>
          </cell>
          <cell r="E7716">
            <v>30.9</v>
          </cell>
          <cell r="F7716">
            <v>77.25</v>
          </cell>
        </row>
        <row r="7717">
          <cell r="A7717">
            <v>3161013</v>
          </cell>
          <cell r="B7717" t="str">
            <v>31-610-13</v>
          </cell>
          <cell r="C7717" t="str">
            <v xml:space="preserve">FILIFORM-BOUGIE, CHARR. 3               </v>
          </cell>
          <cell r="D7717" t="str">
            <v>PC</v>
          </cell>
          <cell r="E7717">
            <v>48.8</v>
          </cell>
          <cell r="F7717">
            <v>122</v>
          </cell>
        </row>
        <row r="7718">
          <cell r="A7718">
            <v>3161014</v>
          </cell>
          <cell r="B7718" t="str">
            <v>31-610-14</v>
          </cell>
          <cell r="C7718" t="str">
            <v xml:space="preserve">FILIFORM-BOUGIE, CHARR. 4               </v>
          </cell>
          <cell r="D7718" t="str">
            <v>PC</v>
          </cell>
          <cell r="E7718">
            <v>48.8</v>
          </cell>
          <cell r="F7718">
            <v>122</v>
          </cell>
        </row>
        <row r="7719">
          <cell r="A7719">
            <v>3161015</v>
          </cell>
          <cell r="B7719" t="str">
            <v>31-610-15</v>
          </cell>
          <cell r="C7719" t="str">
            <v xml:space="preserve">FILIFORM-BOUGIE, CHARR. 5               </v>
          </cell>
          <cell r="D7719" t="str">
            <v>PC</v>
          </cell>
          <cell r="E7719">
            <v>48.8</v>
          </cell>
          <cell r="F7719">
            <v>122</v>
          </cell>
        </row>
        <row r="7720">
          <cell r="A7720">
            <v>3161016</v>
          </cell>
          <cell r="B7720" t="str">
            <v>31-610-16</v>
          </cell>
          <cell r="C7720" t="str">
            <v xml:space="preserve">FILIFORM-BOUGIE, CHARR. 6               </v>
          </cell>
          <cell r="D7720" t="str">
            <v>PC</v>
          </cell>
          <cell r="E7720">
            <v>48.8</v>
          </cell>
          <cell r="F7720">
            <v>122</v>
          </cell>
        </row>
        <row r="7721">
          <cell r="A7721">
            <v>3161200</v>
          </cell>
          <cell r="B7721" t="str">
            <v>31-612-00</v>
          </cell>
          <cell r="C7721" t="str">
            <v xml:space="preserve">GUYON DIL SOUNDS SET 10-30CH            </v>
          </cell>
          <cell r="D7721" t="str">
            <v>PC</v>
          </cell>
          <cell r="E7721">
            <v>1080</v>
          </cell>
          <cell r="F7721">
            <v>2700</v>
          </cell>
        </row>
        <row r="7722">
          <cell r="A7722">
            <v>3174000</v>
          </cell>
          <cell r="B7722" t="str">
            <v>31-740-00</v>
          </cell>
          <cell r="C7722" t="str">
            <v xml:space="preserve">OTIS URETHROTOME COMPLETE               </v>
          </cell>
          <cell r="D7722" t="str">
            <v>PC</v>
          </cell>
          <cell r="E7722">
            <v>820</v>
          </cell>
          <cell r="F7722">
            <v>2050</v>
          </cell>
        </row>
        <row r="7723">
          <cell r="A7723">
            <v>3174500</v>
          </cell>
          <cell r="B7723" t="str">
            <v>31-745-00</v>
          </cell>
          <cell r="C7723" t="str">
            <v xml:space="preserve">OTIS SPARE BLADE ONLY                   </v>
          </cell>
          <cell r="D7723" t="str">
            <v>PC</v>
          </cell>
          <cell r="E7723">
            <v>46.5</v>
          </cell>
          <cell r="F7723">
            <v>116.25</v>
          </cell>
        </row>
        <row r="7724">
          <cell r="A7724">
            <v>3176000</v>
          </cell>
          <cell r="B7724" t="str">
            <v>31-760-00</v>
          </cell>
          <cell r="C7724" t="str">
            <v xml:space="preserve">KNUTSON URETHROGRAPHY INSTR             </v>
          </cell>
          <cell r="D7724" t="str">
            <v>PC</v>
          </cell>
          <cell r="E7724">
            <v>210</v>
          </cell>
          <cell r="F7724">
            <v>525</v>
          </cell>
        </row>
        <row r="7725">
          <cell r="A7725">
            <v>3176300</v>
          </cell>
          <cell r="B7725" t="str">
            <v>31-763-00</v>
          </cell>
          <cell r="C7725" t="str">
            <v xml:space="preserve">KNUTSON-KOCH CONE ONLY                  </v>
          </cell>
          <cell r="D7725" t="str">
            <v>PC</v>
          </cell>
          <cell r="E7725">
            <v>26</v>
          </cell>
          <cell r="F7725">
            <v>65</v>
          </cell>
        </row>
        <row r="7726">
          <cell r="A7726">
            <v>3176508</v>
          </cell>
          <cell r="B7726" t="str">
            <v>31-765-08</v>
          </cell>
          <cell r="C7726" t="str">
            <v xml:space="preserve">CIRCUMCISION INSTRUMENT 8 MM            </v>
          </cell>
          <cell r="D7726" t="str">
            <v>PC</v>
          </cell>
          <cell r="E7726">
            <v>156</v>
          </cell>
          <cell r="F7726">
            <v>390</v>
          </cell>
        </row>
        <row r="7727">
          <cell r="A7727">
            <v>3176511</v>
          </cell>
          <cell r="B7727" t="str">
            <v>31-765-11</v>
          </cell>
          <cell r="C7727" t="str">
            <v xml:space="preserve">CIRCUMCISION INSTRUMENT 11MM            </v>
          </cell>
          <cell r="D7727" t="str">
            <v>PC</v>
          </cell>
          <cell r="E7727">
            <v>156</v>
          </cell>
          <cell r="F7727">
            <v>390</v>
          </cell>
        </row>
        <row r="7728">
          <cell r="A7728">
            <v>3176513</v>
          </cell>
          <cell r="B7728" t="str">
            <v>31-765-13</v>
          </cell>
          <cell r="C7728" t="str">
            <v xml:space="preserve">CIRCUMCISION INSTRUMENT 13MM            </v>
          </cell>
          <cell r="D7728" t="str">
            <v>PC</v>
          </cell>
          <cell r="E7728">
            <v>156</v>
          </cell>
          <cell r="F7728">
            <v>390</v>
          </cell>
        </row>
        <row r="7729">
          <cell r="A7729">
            <v>3176516</v>
          </cell>
          <cell r="B7729" t="str">
            <v>31-765-16</v>
          </cell>
          <cell r="C7729" t="str">
            <v xml:space="preserve">CIRCUMCISION INSTRUMENT 16MM            </v>
          </cell>
          <cell r="D7729" t="str">
            <v>PC</v>
          </cell>
          <cell r="E7729">
            <v>156</v>
          </cell>
          <cell r="F7729">
            <v>390</v>
          </cell>
        </row>
        <row r="7730">
          <cell r="A7730">
            <v>3176521</v>
          </cell>
          <cell r="B7730" t="str">
            <v>31-765-21</v>
          </cell>
          <cell r="C7730" t="str">
            <v xml:space="preserve">CIRCUMCISION INSTRUMENT 21MM            </v>
          </cell>
          <cell r="D7730" t="str">
            <v>PC</v>
          </cell>
          <cell r="E7730">
            <v>156</v>
          </cell>
          <cell r="F7730">
            <v>390</v>
          </cell>
        </row>
        <row r="7731">
          <cell r="A7731">
            <v>3176526</v>
          </cell>
          <cell r="B7731" t="str">
            <v>31-765-26</v>
          </cell>
          <cell r="C7731" t="str">
            <v xml:space="preserve">CIRCUMCISION INSTRUMENT 26MM            </v>
          </cell>
          <cell r="D7731" t="str">
            <v>PC</v>
          </cell>
          <cell r="E7731">
            <v>156</v>
          </cell>
          <cell r="F7731">
            <v>390</v>
          </cell>
        </row>
        <row r="7732">
          <cell r="A7732">
            <v>3176532</v>
          </cell>
          <cell r="B7732" t="str">
            <v>31-765-32</v>
          </cell>
          <cell r="C7732" t="str">
            <v xml:space="preserve">CIRCUMCISION INSTRUMENT 32MM            </v>
          </cell>
          <cell r="D7732" t="str">
            <v>PC</v>
          </cell>
          <cell r="E7732">
            <v>156.5</v>
          </cell>
          <cell r="F7732">
            <v>391.25</v>
          </cell>
        </row>
        <row r="7733">
          <cell r="A7733">
            <v>3176600</v>
          </cell>
          <cell r="B7733" t="str">
            <v>31-766-00</v>
          </cell>
          <cell r="C7733" t="str">
            <v xml:space="preserve">MOGEN CIRCUMCISION INSTRUMENT           </v>
          </cell>
          <cell r="D7733" t="str">
            <v>PC</v>
          </cell>
          <cell r="E7733">
            <v>196</v>
          </cell>
          <cell r="F7733">
            <v>490</v>
          </cell>
        </row>
        <row r="7734">
          <cell r="A7734">
            <v>3181120</v>
          </cell>
          <cell r="B7734" t="str">
            <v>31-811-20</v>
          </cell>
          <cell r="C7734" t="str">
            <v xml:space="preserve">MATHIEU FOREIGN BODY FORCEPS            </v>
          </cell>
          <cell r="D7734" t="str">
            <v>PC</v>
          </cell>
          <cell r="E7734">
            <v>316</v>
          </cell>
          <cell r="F7734">
            <v>790</v>
          </cell>
        </row>
        <row r="7735">
          <cell r="A7735">
            <v>3181128</v>
          </cell>
          <cell r="B7735" t="str">
            <v>31-811-28</v>
          </cell>
          <cell r="C7735" t="str">
            <v xml:space="preserve">MATHIEU FOREIGN BODY FORCEPS            </v>
          </cell>
          <cell r="D7735" t="str">
            <v>PC</v>
          </cell>
          <cell r="E7735">
            <v>316</v>
          </cell>
          <cell r="F7735">
            <v>790</v>
          </cell>
        </row>
        <row r="7736">
          <cell r="A7736">
            <v>3181700</v>
          </cell>
          <cell r="B7736" t="str">
            <v>31-817-00</v>
          </cell>
          <cell r="C7736" t="str">
            <v xml:space="preserve">GAUGE FOR SACHSE MEATOTOM               </v>
          </cell>
          <cell r="D7736" t="str">
            <v>PC</v>
          </cell>
          <cell r="E7736">
            <v>54.5</v>
          </cell>
          <cell r="F7736">
            <v>136.25</v>
          </cell>
        </row>
        <row r="7737">
          <cell r="A7737">
            <v>3181712</v>
          </cell>
          <cell r="B7737" t="str">
            <v>31-817-12</v>
          </cell>
          <cell r="C7737" t="str">
            <v xml:space="preserve">SACHSE MEATOME                          </v>
          </cell>
          <cell r="D7737" t="str">
            <v>PC</v>
          </cell>
          <cell r="E7737">
            <v>316.5</v>
          </cell>
          <cell r="F7737">
            <v>791.25</v>
          </cell>
        </row>
        <row r="7738">
          <cell r="A7738">
            <v>3187508</v>
          </cell>
          <cell r="B7738" t="str">
            <v>31-875-08</v>
          </cell>
          <cell r="C7738" t="str">
            <v xml:space="preserve">STOCKMANN MEATUS CL NO CATCH            </v>
          </cell>
          <cell r="D7738" t="str">
            <v>PC</v>
          </cell>
          <cell r="E7738">
            <v>21.6</v>
          </cell>
          <cell r="F7738">
            <v>54</v>
          </cell>
        </row>
        <row r="7739">
          <cell r="A7739">
            <v>3188111</v>
          </cell>
          <cell r="B7739" t="str">
            <v>31-881-11</v>
          </cell>
          <cell r="C7739" t="str">
            <v xml:space="preserve">STRAUSS MEATUS CL RUBBER COV            </v>
          </cell>
          <cell r="D7739" t="str">
            <v>PC</v>
          </cell>
          <cell r="E7739">
            <v>19.8</v>
          </cell>
          <cell r="F7739">
            <v>49.5</v>
          </cell>
        </row>
        <row r="7740">
          <cell r="A7740">
            <v>3211001</v>
          </cell>
          <cell r="B7740" t="str">
            <v>32-110-01</v>
          </cell>
          <cell r="C7740" t="str">
            <v xml:space="preserve">CUSCO VAG SPECULUM   75X32MM            </v>
          </cell>
          <cell r="D7740" t="str">
            <v>PC</v>
          </cell>
          <cell r="E7740">
            <v>35.549999999999997</v>
          </cell>
          <cell r="F7740">
            <v>88.875</v>
          </cell>
        </row>
        <row r="7741">
          <cell r="A7741">
            <v>3211002</v>
          </cell>
          <cell r="B7741" t="str">
            <v>32-110-02</v>
          </cell>
          <cell r="C7741" t="str">
            <v xml:space="preserve">CUSCO VAG SPECULUM   85X35MM            </v>
          </cell>
          <cell r="D7741" t="str">
            <v>PC</v>
          </cell>
          <cell r="E7741">
            <v>35.549999999999997</v>
          </cell>
          <cell r="F7741">
            <v>88.875</v>
          </cell>
        </row>
        <row r="7742">
          <cell r="A7742">
            <v>3211003</v>
          </cell>
          <cell r="B7742" t="str">
            <v>32-110-03</v>
          </cell>
          <cell r="C7742" t="str">
            <v xml:space="preserve">CUSCO VAG SPECULUM  100X35MM            </v>
          </cell>
          <cell r="D7742" t="str">
            <v>PC</v>
          </cell>
          <cell r="E7742">
            <v>35.549999999999997</v>
          </cell>
          <cell r="F7742">
            <v>88.875</v>
          </cell>
        </row>
        <row r="7743">
          <cell r="A7743">
            <v>3211201</v>
          </cell>
          <cell r="B7743" t="str">
            <v>32-112-01</v>
          </cell>
          <cell r="C7743" t="str">
            <v xml:space="preserve">CUSCO VAG SPECULA 75X17MM               </v>
          </cell>
          <cell r="D7743" t="str">
            <v>PC</v>
          </cell>
          <cell r="E7743">
            <v>38.07</v>
          </cell>
          <cell r="F7743">
            <v>95.174999999999997</v>
          </cell>
        </row>
        <row r="7744">
          <cell r="A7744">
            <v>3211401</v>
          </cell>
          <cell r="B7744" t="str">
            <v>32-114-01</v>
          </cell>
          <cell r="C7744" t="str">
            <v xml:space="preserve">CUSCO VAG.SPECULUM   80X22MM            </v>
          </cell>
          <cell r="D7744" t="str">
            <v>PC</v>
          </cell>
          <cell r="E7744">
            <v>38.07</v>
          </cell>
          <cell r="F7744">
            <v>95.174999999999997</v>
          </cell>
        </row>
        <row r="7745">
          <cell r="A7745">
            <v>3211402</v>
          </cell>
          <cell r="B7745" t="str">
            <v>32-114-02</v>
          </cell>
          <cell r="C7745" t="str">
            <v xml:space="preserve">CUSCO VAG SPECULUM  100X25MM            </v>
          </cell>
          <cell r="D7745" t="str">
            <v>PC</v>
          </cell>
          <cell r="E7745">
            <v>38.07</v>
          </cell>
          <cell r="F7745">
            <v>95.174999999999997</v>
          </cell>
        </row>
        <row r="7746">
          <cell r="A7746">
            <v>3211403</v>
          </cell>
          <cell r="B7746" t="str">
            <v>32-114-03</v>
          </cell>
          <cell r="C7746" t="str">
            <v xml:space="preserve">CUSCO VAG.SPECULUM  105X27MM            </v>
          </cell>
          <cell r="D7746" t="str">
            <v>PC</v>
          </cell>
          <cell r="E7746">
            <v>38.07</v>
          </cell>
          <cell r="F7746">
            <v>95.174999999999997</v>
          </cell>
        </row>
        <row r="7747">
          <cell r="A7747">
            <v>3211601</v>
          </cell>
          <cell r="B7747" t="str">
            <v>32-116-01</v>
          </cell>
          <cell r="C7747" t="str">
            <v xml:space="preserve">CUSCO VAG SPECULA 75X32MM               </v>
          </cell>
          <cell r="D7747" t="str">
            <v>PC</v>
          </cell>
          <cell r="E7747">
            <v>39.869999999999997</v>
          </cell>
          <cell r="F7747">
            <v>99.674999999999997</v>
          </cell>
        </row>
        <row r="7748">
          <cell r="A7748">
            <v>3211602</v>
          </cell>
          <cell r="B7748" t="str">
            <v>32-116-02</v>
          </cell>
          <cell r="C7748" t="str">
            <v xml:space="preserve">CUSCO VAG SPECULA 85X35MM               </v>
          </cell>
          <cell r="D7748" t="str">
            <v>PC</v>
          </cell>
          <cell r="E7748">
            <v>39.869999999999997</v>
          </cell>
          <cell r="F7748">
            <v>99.674999999999997</v>
          </cell>
        </row>
        <row r="7749">
          <cell r="A7749">
            <v>3211603</v>
          </cell>
          <cell r="B7749" t="str">
            <v>32-116-03</v>
          </cell>
          <cell r="C7749" t="str">
            <v xml:space="preserve">CUSCO VAG SPECULA 100X37MM              </v>
          </cell>
          <cell r="D7749" t="str">
            <v>PC</v>
          </cell>
          <cell r="E7749">
            <v>39.869999999999997</v>
          </cell>
          <cell r="F7749">
            <v>99.674999999999997</v>
          </cell>
        </row>
        <row r="7750">
          <cell r="A7750">
            <v>3212001</v>
          </cell>
          <cell r="B7750" t="str">
            <v>32-120-01</v>
          </cell>
          <cell r="C7750" t="str">
            <v xml:space="preserve">COLLIN VAGIN SPECUL  85X25MM            </v>
          </cell>
          <cell r="D7750" t="str">
            <v>PC</v>
          </cell>
          <cell r="E7750">
            <v>59.58</v>
          </cell>
          <cell r="F7750">
            <v>148.94999999999999</v>
          </cell>
        </row>
        <row r="7751">
          <cell r="A7751">
            <v>3212002</v>
          </cell>
          <cell r="B7751" t="str">
            <v>32-120-02</v>
          </cell>
          <cell r="C7751" t="str">
            <v xml:space="preserve">COLLIN VAGIN SPECUL 100X35MM            </v>
          </cell>
          <cell r="D7751" t="str">
            <v>PC</v>
          </cell>
          <cell r="E7751">
            <v>59.58</v>
          </cell>
          <cell r="F7751">
            <v>148.94999999999999</v>
          </cell>
        </row>
        <row r="7752">
          <cell r="A7752">
            <v>3212003</v>
          </cell>
          <cell r="B7752" t="str">
            <v>32-120-03</v>
          </cell>
          <cell r="C7752" t="str">
            <v xml:space="preserve">COLLIN VAGIN SPECUL 110X40MM            </v>
          </cell>
          <cell r="D7752" t="str">
            <v>PC</v>
          </cell>
          <cell r="E7752">
            <v>59.58</v>
          </cell>
          <cell r="F7752">
            <v>148.94999999999999</v>
          </cell>
        </row>
        <row r="7753">
          <cell r="A7753">
            <v>3212601</v>
          </cell>
          <cell r="B7753" t="str">
            <v>32-126-01</v>
          </cell>
          <cell r="C7753" t="str">
            <v xml:space="preserve">TRELAT VAG SPEC 85X33MM                 </v>
          </cell>
          <cell r="D7753" t="str">
            <v>PC</v>
          </cell>
          <cell r="E7753">
            <v>186.75</v>
          </cell>
          <cell r="F7753">
            <v>466.875</v>
          </cell>
        </row>
        <row r="7754">
          <cell r="A7754">
            <v>3212602</v>
          </cell>
          <cell r="B7754" t="str">
            <v>32-126-02</v>
          </cell>
          <cell r="C7754" t="str">
            <v xml:space="preserve">TRELAT VAG SPEC 95X35MM                 </v>
          </cell>
          <cell r="D7754" t="str">
            <v>PC</v>
          </cell>
          <cell r="E7754">
            <v>251.55</v>
          </cell>
          <cell r="F7754">
            <v>628.875</v>
          </cell>
        </row>
        <row r="7755">
          <cell r="A7755">
            <v>3212603</v>
          </cell>
          <cell r="B7755" t="str">
            <v>32-126-03</v>
          </cell>
          <cell r="C7755" t="str">
            <v xml:space="preserve">TRELAT VAG SPEC 115X43 MM               </v>
          </cell>
          <cell r="D7755" t="str">
            <v>PC</v>
          </cell>
          <cell r="E7755">
            <v>211.05</v>
          </cell>
          <cell r="F7755">
            <v>527.625</v>
          </cell>
        </row>
        <row r="7756">
          <cell r="A7756">
            <v>3212801</v>
          </cell>
          <cell r="B7756" t="str">
            <v>32-128-01</v>
          </cell>
          <cell r="C7756" t="str">
            <v xml:space="preserve">PEDERSON VAG SPEC 85X13MM               </v>
          </cell>
          <cell r="D7756" t="str">
            <v>PC</v>
          </cell>
          <cell r="E7756">
            <v>24.39</v>
          </cell>
          <cell r="F7756">
            <v>60.975000000000001</v>
          </cell>
        </row>
        <row r="7757">
          <cell r="A7757">
            <v>3212802</v>
          </cell>
          <cell r="B7757" t="str">
            <v>32-128-02</v>
          </cell>
          <cell r="C7757" t="str">
            <v xml:space="preserve">PEDERSON VAG SPEC 100X22MM              </v>
          </cell>
          <cell r="D7757" t="str">
            <v>PC</v>
          </cell>
          <cell r="E7757">
            <v>24.39</v>
          </cell>
          <cell r="F7757">
            <v>60.975000000000001</v>
          </cell>
        </row>
        <row r="7758">
          <cell r="A7758">
            <v>3212803</v>
          </cell>
          <cell r="B7758" t="str">
            <v>32-128-03</v>
          </cell>
          <cell r="C7758" t="str">
            <v xml:space="preserve">PEDERSON VAG SPEC 120X25MM              </v>
          </cell>
          <cell r="D7758" t="str">
            <v>PC</v>
          </cell>
          <cell r="E7758">
            <v>26.1</v>
          </cell>
          <cell r="F7758">
            <v>65.25</v>
          </cell>
        </row>
        <row r="7759">
          <cell r="A7759">
            <v>3213001</v>
          </cell>
          <cell r="B7759" t="str">
            <v>32-130-01</v>
          </cell>
          <cell r="C7759" t="str">
            <v xml:space="preserve">GRAVE VAGIN SPECUL   75X20MM            </v>
          </cell>
          <cell r="D7759" t="str">
            <v>PC</v>
          </cell>
          <cell r="E7759">
            <v>24.39</v>
          </cell>
          <cell r="F7759">
            <v>60.975000000000001</v>
          </cell>
        </row>
        <row r="7760">
          <cell r="A7760">
            <v>3213002</v>
          </cell>
          <cell r="B7760" t="str">
            <v>32-130-02</v>
          </cell>
          <cell r="C7760" t="str">
            <v xml:space="preserve">GRAVE VAGIN SPECUL   95X35MM            </v>
          </cell>
          <cell r="D7760" t="str">
            <v>PC</v>
          </cell>
          <cell r="E7760">
            <v>24.39</v>
          </cell>
          <cell r="F7760">
            <v>60.975000000000001</v>
          </cell>
        </row>
        <row r="7761">
          <cell r="A7761">
            <v>3213003</v>
          </cell>
          <cell r="B7761" t="str">
            <v>32-130-03</v>
          </cell>
          <cell r="C7761" t="str">
            <v xml:space="preserve">GRAVE VAGIN SPECUL  115X35MM            </v>
          </cell>
          <cell r="D7761" t="str">
            <v>PC</v>
          </cell>
          <cell r="E7761">
            <v>26.1</v>
          </cell>
          <cell r="F7761">
            <v>65.25</v>
          </cell>
        </row>
        <row r="7762">
          <cell r="A7762">
            <v>3213201</v>
          </cell>
          <cell r="B7762" t="str">
            <v>32-132-01</v>
          </cell>
          <cell r="C7762" t="str">
            <v xml:space="preserve">SEMM VAG SPEC 1-HD 100X17/20            </v>
          </cell>
          <cell r="D7762" t="str">
            <v>PC</v>
          </cell>
          <cell r="E7762">
            <v>27.99</v>
          </cell>
          <cell r="F7762">
            <v>69.974999999999994</v>
          </cell>
        </row>
        <row r="7763">
          <cell r="A7763">
            <v>3213202</v>
          </cell>
          <cell r="B7763" t="str">
            <v>32-132-02</v>
          </cell>
          <cell r="C7763" t="str">
            <v xml:space="preserve">SEMM VAG SPEC 1-HD 100X25/30            </v>
          </cell>
          <cell r="D7763" t="str">
            <v>PC</v>
          </cell>
          <cell r="E7763">
            <v>34.74</v>
          </cell>
          <cell r="F7763">
            <v>86.850000000000009</v>
          </cell>
        </row>
        <row r="7764">
          <cell r="A7764">
            <v>3216001</v>
          </cell>
          <cell r="B7764" t="str">
            <v>32-160-01</v>
          </cell>
          <cell r="C7764" t="str">
            <v xml:space="preserve">SIMS VAG SPECULUM 65X25X30MM            </v>
          </cell>
          <cell r="D7764" t="str">
            <v>PC</v>
          </cell>
          <cell r="E7764">
            <v>17.55</v>
          </cell>
          <cell r="F7764">
            <v>43.875</v>
          </cell>
        </row>
        <row r="7765">
          <cell r="A7765">
            <v>3216002</v>
          </cell>
          <cell r="B7765" t="str">
            <v>32-160-02</v>
          </cell>
          <cell r="C7765" t="str">
            <v xml:space="preserve">SIMS VAG SPECULUM 70X30X35MM            </v>
          </cell>
          <cell r="D7765" t="str">
            <v>PC</v>
          </cell>
          <cell r="E7765">
            <v>17.55</v>
          </cell>
          <cell r="F7765">
            <v>43.875</v>
          </cell>
        </row>
        <row r="7766">
          <cell r="A7766">
            <v>3216003</v>
          </cell>
          <cell r="B7766" t="str">
            <v>32-160-03</v>
          </cell>
          <cell r="C7766" t="str">
            <v xml:space="preserve">SIMS VAG SPECULUM 85X35X40MM            </v>
          </cell>
          <cell r="D7766" t="str">
            <v>PC</v>
          </cell>
          <cell r="E7766">
            <v>17.55</v>
          </cell>
          <cell r="F7766">
            <v>43.875</v>
          </cell>
        </row>
        <row r="7767">
          <cell r="A7767">
            <v>3216501</v>
          </cell>
          <cell r="B7767" t="str">
            <v>32-165-01</v>
          </cell>
          <cell r="C7767" t="str">
            <v xml:space="preserve">JACKSON VAGINAL SPECULUM 75X38 MM       </v>
          </cell>
          <cell r="D7767" t="str">
            <v>PC</v>
          </cell>
          <cell r="E7767">
            <v>21.33</v>
          </cell>
          <cell r="F7767">
            <v>53.324999999999996</v>
          </cell>
        </row>
        <row r="7768">
          <cell r="A7768">
            <v>3216502</v>
          </cell>
          <cell r="B7768" t="str">
            <v>32-165-02</v>
          </cell>
          <cell r="C7768" t="str">
            <v xml:space="preserve">JACKSON VAGINAL SPECULUM 90X38 MM       </v>
          </cell>
          <cell r="D7768" t="str">
            <v>PC</v>
          </cell>
          <cell r="E7768">
            <v>21.33</v>
          </cell>
          <cell r="F7768">
            <v>53.324999999999996</v>
          </cell>
        </row>
        <row r="7769">
          <cell r="A7769">
            <v>3218201</v>
          </cell>
          <cell r="B7769" t="str">
            <v>32-182-01</v>
          </cell>
          <cell r="C7769" t="str">
            <v xml:space="preserve">KRISTELLER SPECULUM  70X27MM            </v>
          </cell>
          <cell r="D7769" t="str">
            <v>PC</v>
          </cell>
          <cell r="E7769">
            <v>17.100000000000001</v>
          </cell>
          <cell r="F7769">
            <v>42.75</v>
          </cell>
        </row>
        <row r="7770">
          <cell r="A7770">
            <v>3218202</v>
          </cell>
          <cell r="B7770" t="str">
            <v>32-182-02</v>
          </cell>
          <cell r="C7770" t="str">
            <v xml:space="preserve">KRISTELLER SPECULUM  80X30MM            </v>
          </cell>
          <cell r="D7770" t="str">
            <v>PC</v>
          </cell>
          <cell r="E7770">
            <v>17.100000000000001</v>
          </cell>
          <cell r="F7770">
            <v>42.75</v>
          </cell>
        </row>
        <row r="7771">
          <cell r="A7771">
            <v>3218203</v>
          </cell>
          <cell r="B7771" t="str">
            <v>32-182-03</v>
          </cell>
          <cell r="C7771" t="str">
            <v xml:space="preserve">KRISTELLER SPECULUM  90X36MM            </v>
          </cell>
          <cell r="D7771" t="str">
            <v>PC</v>
          </cell>
          <cell r="E7771">
            <v>17.100000000000001</v>
          </cell>
          <cell r="F7771">
            <v>42.75</v>
          </cell>
        </row>
        <row r="7772">
          <cell r="A7772">
            <v>3218301</v>
          </cell>
          <cell r="B7772" t="str">
            <v>32-183-01</v>
          </cell>
          <cell r="C7772" t="str">
            <v xml:space="preserve">KRISTELLER VAG RETR  75X23MM            </v>
          </cell>
          <cell r="D7772" t="str">
            <v>PC</v>
          </cell>
          <cell r="E7772">
            <v>12.69</v>
          </cell>
          <cell r="F7772">
            <v>31.724999999999998</v>
          </cell>
        </row>
        <row r="7773">
          <cell r="A7773">
            <v>3218302</v>
          </cell>
          <cell r="B7773" t="str">
            <v>32-183-02</v>
          </cell>
          <cell r="C7773" t="str">
            <v xml:space="preserve">KRISTELLER VAG RETR  85X26MM            </v>
          </cell>
          <cell r="D7773" t="str">
            <v>PC</v>
          </cell>
          <cell r="E7773">
            <v>12.69</v>
          </cell>
          <cell r="F7773">
            <v>31.724999999999998</v>
          </cell>
        </row>
        <row r="7774">
          <cell r="A7774">
            <v>3218303</v>
          </cell>
          <cell r="B7774" t="str">
            <v>32-183-03</v>
          </cell>
          <cell r="C7774" t="str">
            <v xml:space="preserve">KRISTELLER VAG RETR 100X32MM            </v>
          </cell>
          <cell r="D7774" t="str">
            <v>PC</v>
          </cell>
          <cell r="E7774">
            <v>12.69</v>
          </cell>
          <cell r="F7774">
            <v>31.724999999999998</v>
          </cell>
        </row>
        <row r="7775">
          <cell r="A7775">
            <v>3218501</v>
          </cell>
          <cell r="B7775" t="str">
            <v>32-185-01</v>
          </cell>
          <cell r="C7775" t="str">
            <v xml:space="preserve">KRISTELLER 32 182/183 01                </v>
          </cell>
          <cell r="D7775" t="str">
            <v>SET</v>
          </cell>
          <cell r="E7775">
            <v>29.61</v>
          </cell>
          <cell r="F7775">
            <v>74.025000000000006</v>
          </cell>
        </row>
        <row r="7776">
          <cell r="A7776">
            <v>3218502</v>
          </cell>
          <cell r="B7776" t="str">
            <v>32-185-02</v>
          </cell>
          <cell r="C7776" t="str">
            <v xml:space="preserve">KRISTELLER 32 182/183 02                </v>
          </cell>
          <cell r="D7776" t="str">
            <v>SET</v>
          </cell>
          <cell r="E7776">
            <v>29.61</v>
          </cell>
          <cell r="F7776">
            <v>74.025000000000006</v>
          </cell>
        </row>
        <row r="7777">
          <cell r="A7777">
            <v>3218503</v>
          </cell>
          <cell r="B7777" t="str">
            <v>32-185-03</v>
          </cell>
          <cell r="C7777" t="str">
            <v xml:space="preserve">KRISTELLER 32 182/183 03                </v>
          </cell>
          <cell r="D7777" t="str">
            <v>SET</v>
          </cell>
          <cell r="E7777">
            <v>29.61</v>
          </cell>
          <cell r="F7777">
            <v>74.025000000000006</v>
          </cell>
        </row>
        <row r="7778">
          <cell r="A7778">
            <v>3219001</v>
          </cell>
          <cell r="B7778" t="str">
            <v>32-190-01</v>
          </cell>
          <cell r="C7778" t="str">
            <v xml:space="preserve">KRISTELLER SPECULUM 105X18MM            </v>
          </cell>
          <cell r="D7778" t="str">
            <v>PC</v>
          </cell>
          <cell r="E7778">
            <v>20.52</v>
          </cell>
          <cell r="F7778">
            <v>51.3</v>
          </cell>
        </row>
        <row r="7779">
          <cell r="A7779">
            <v>3219002</v>
          </cell>
          <cell r="B7779" t="str">
            <v>32-190-02</v>
          </cell>
          <cell r="C7779" t="str">
            <v xml:space="preserve">KRISTELLER SPECULUM 105X21MM            </v>
          </cell>
          <cell r="D7779" t="str">
            <v>PC</v>
          </cell>
          <cell r="E7779">
            <v>20.52</v>
          </cell>
          <cell r="F7779">
            <v>51.3</v>
          </cell>
        </row>
        <row r="7780">
          <cell r="A7780">
            <v>3219101</v>
          </cell>
          <cell r="B7780" t="str">
            <v>32-191-01</v>
          </cell>
          <cell r="C7780" t="str">
            <v xml:space="preserve">KRISTELLER VAG RETR 110X14MM            </v>
          </cell>
          <cell r="D7780" t="str">
            <v>PC</v>
          </cell>
          <cell r="E7780">
            <v>14.4</v>
          </cell>
          <cell r="F7780">
            <v>36</v>
          </cell>
        </row>
        <row r="7781">
          <cell r="A7781">
            <v>3219102</v>
          </cell>
          <cell r="B7781" t="str">
            <v>32-191-02</v>
          </cell>
          <cell r="C7781" t="str">
            <v xml:space="preserve">KRISTELLER VAG RETR 110X17MM            </v>
          </cell>
          <cell r="D7781" t="str">
            <v>PC</v>
          </cell>
          <cell r="E7781">
            <v>14.4</v>
          </cell>
          <cell r="F7781">
            <v>36</v>
          </cell>
        </row>
        <row r="7782">
          <cell r="A7782">
            <v>3219501</v>
          </cell>
          <cell r="B7782" t="str">
            <v>32-195-01</v>
          </cell>
          <cell r="C7782" t="str">
            <v xml:space="preserve">KRISTELLER 32 190/191 01                </v>
          </cell>
          <cell r="D7782" t="str">
            <v>SET</v>
          </cell>
          <cell r="E7782">
            <v>34.65</v>
          </cell>
          <cell r="F7782">
            <v>86.625</v>
          </cell>
        </row>
        <row r="7783">
          <cell r="A7783">
            <v>3219502</v>
          </cell>
          <cell r="B7783" t="str">
            <v>32-195-02</v>
          </cell>
          <cell r="C7783" t="str">
            <v xml:space="preserve">KRISTELLER 32 190/191 02                </v>
          </cell>
          <cell r="D7783" t="str">
            <v>SET</v>
          </cell>
          <cell r="E7783">
            <v>34.65</v>
          </cell>
          <cell r="F7783">
            <v>86.625</v>
          </cell>
        </row>
        <row r="7784">
          <cell r="A7784">
            <v>3219601</v>
          </cell>
          <cell r="B7784" t="str">
            <v>32-196-01</v>
          </cell>
          <cell r="C7784" t="str">
            <v xml:space="preserve">KRISTELLER SPEC FL 105X26 MM            </v>
          </cell>
          <cell r="D7784" t="str">
            <v>PC</v>
          </cell>
          <cell r="E7784">
            <v>21.78</v>
          </cell>
          <cell r="F7784">
            <v>54.45</v>
          </cell>
        </row>
        <row r="7785">
          <cell r="A7785">
            <v>3219602</v>
          </cell>
          <cell r="B7785" t="str">
            <v>32-196-02</v>
          </cell>
          <cell r="C7785" t="str">
            <v xml:space="preserve">KRISTELLER SPEC FL 105X28 MM            </v>
          </cell>
          <cell r="D7785" t="str">
            <v>PC</v>
          </cell>
          <cell r="E7785">
            <v>21.78</v>
          </cell>
          <cell r="F7785">
            <v>54.45</v>
          </cell>
        </row>
        <row r="7786">
          <cell r="A7786">
            <v>3219603</v>
          </cell>
          <cell r="B7786" t="str">
            <v>32-196-03</v>
          </cell>
          <cell r="C7786" t="str">
            <v xml:space="preserve">KRISTELLER SPEC FL 105X33 MM            </v>
          </cell>
          <cell r="D7786" t="str">
            <v>PC</v>
          </cell>
          <cell r="E7786">
            <v>21.78</v>
          </cell>
          <cell r="F7786">
            <v>54.45</v>
          </cell>
        </row>
        <row r="7787">
          <cell r="A7787">
            <v>3219701</v>
          </cell>
          <cell r="B7787" t="str">
            <v>32-197-01</v>
          </cell>
          <cell r="C7787" t="str">
            <v xml:space="preserve">KRISTELLER RETRACT 115X22 MM            </v>
          </cell>
          <cell r="D7787" t="str">
            <v>PC</v>
          </cell>
          <cell r="E7787">
            <v>14.94</v>
          </cell>
          <cell r="F7787">
            <v>37.35</v>
          </cell>
        </row>
        <row r="7788">
          <cell r="A7788">
            <v>3219702</v>
          </cell>
          <cell r="B7788" t="str">
            <v>32-197-02</v>
          </cell>
          <cell r="C7788" t="str">
            <v xml:space="preserve">KRISTELLER RETRACT 115X24 MM            </v>
          </cell>
          <cell r="D7788" t="str">
            <v>PC</v>
          </cell>
          <cell r="E7788">
            <v>14.94</v>
          </cell>
          <cell r="F7788">
            <v>37.35</v>
          </cell>
        </row>
        <row r="7789">
          <cell r="A7789">
            <v>3219703</v>
          </cell>
          <cell r="B7789" t="str">
            <v>32-197-03</v>
          </cell>
          <cell r="C7789" t="str">
            <v xml:space="preserve">KRISTELLER RETRACT 115X29 MM            </v>
          </cell>
          <cell r="D7789" t="str">
            <v>PC</v>
          </cell>
          <cell r="E7789">
            <v>14.94</v>
          </cell>
          <cell r="F7789">
            <v>37.35</v>
          </cell>
        </row>
        <row r="7790">
          <cell r="A7790">
            <v>3219901</v>
          </cell>
          <cell r="B7790" t="str">
            <v>32-199-01</v>
          </cell>
          <cell r="C7790" t="str">
            <v xml:space="preserve">KRISTELLER 32-196/197-01                </v>
          </cell>
          <cell r="D7790" t="str">
            <v>SET</v>
          </cell>
          <cell r="E7790">
            <v>36.270000000000003</v>
          </cell>
          <cell r="F7790">
            <v>90.675000000000011</v>
          </cell>
        </row>
        <row r="7791">
          <cell r="A7791">
            <v>3219902</v>
          </cell>
          <cell r="B7791" t="str">
            <v>32-199-02</v>
          </cell>
          <cell r="C7791" t="str">
            <v xml:space="preserve">KRISTELLER 32-196/197-02                </v>
          </cell>
          <cell r="D7791" t="str">
            <v>SET</v>
          </cell>
          <cell r="E7791">
            <v>36.270000000000003</v>
          </cell>
          <cell r="F7791">
            <v>90.675000000000011</v>
          </cell>
        </row>
        <row r="7792">
          <cell r="A7792">
            <v>3219903</v>
          </cell>
          <cell r="B7792" t="str">
            <v>32-199-03</v>
          </cell>
          <cell r="C7792" t="str">
            <v xml:space="preserve">KRISTELLER 32-196/197-03                </v>
          </cell>
          <cell r="D7792" t="str">
            <v>SET</v>
          </cell>
          <cell r="E7792">
            <v>36.270000000000003</v>
          </cell>
          <cell r="F7792">
            <v>90.675000000000011</v>
          </cell>
        </row>
        <row r="7793">
          <cell r="A7793">
            <v>3220201</v>
          </cell>
          <cell r="B7793" t="str">
            <v>32-202-01</v>
          </cell>
          <cell r="C7793" t="str">
            <v xml:space="preserve">KRISTELLER SPECULUM 110X27MM            </v>
          </cell>
          <cell r="D7793" t="str">
            <v>PC</v>
          </cell>
          <cell r="E7793">
            <v>20.52</v>
          </cell>
          <cell r="F7793">
            <v>51.3</v>
          </cell>
        </row>
        <row r="7794">
          <cell r="A7794">
            <v>3220202</v>
          </cell>
          <cell r="B7794" t="str">
            <v>32-202-02</v>
          </cell>
          <cell r="C7794" t="str">
            <v xml:space="preserve">KRISTELLER SPECULUM 110X30MM            </v>
          </cell>
          <cell r="D7794" t="str">
            <v>PC</v>
          </cell>
          <cell r="E7794">
            <v>20.52</v>
          </cell>
          <cell r="F7794">
            <v>51.3</v>
          </cell>
        </row>
        <row r="7795">
          <cell r="A7795">
            <v>3220203</v>
          </cell>
          <cell r="B7795" t="str">
            <v>32-202-03</v>
          </cell>
          <cell r="C7795" t="str">
            <v xml:space="preserve">KRISTELLER SPECULUM 110X36MM            </v>
          </cell>
          <cell r="D7795" t="str">
            <v>PC</v>
          </cell>
          <cell r="E7795">
            <v>20.52</v>
          </cell>
          <cell r="F7795">
            <v>51.3</v>
          </cell>
        </row>
        <row r="7796">
          <cell r="A7796">
            <v>3220301</v>
          </cell>
          <cell r="B7796" t="str">
            <v>32-203-01</v>
          </cell>
          <cell r="C7796" t="str">
            <v xml:space="preserve">KRISTELLER VAG RETR 115X23MM            </v>
          </cell>
          <cell r="D7796" t="str">
            <v>PC</v>
          </cell>
          <cell r="E7796">
            <v>14.4</v>
          </cell>
          <cell r="F7796">
            <v>36</v>
          </cell>
        </row>
        <row r="7797">
          <cell r="A7797">
            <v>3220302</v>
          </cell>
          <cell r="B7797" t="str">
            <v>32-203-02</v>
          </cell>
          <cell r="C7797" t="str">
            <v xml:space="preserve">KRISTELLER VAG RETR 115X26MM            </v>
          </cell>
          <cell r="D7797" t="str">
            <v>PC</v>
          </cell>
          <cell r="E7797">
            <v>14.4</v>
          </cell>
          <cell r="F7797">
            <v>36</v>
          </cell>
        </row>
        <row r="7798">
          <cell r="A7798">
            <v>3220303</v>
          </cell>
          <cell r="B7798" t="str">
            <v>32-203-03</v>
          </cell>
          <cell r="C7798" t="str">
            <v xml:space="preserve">KRISTELLER VAG RETR 115X32MM            </v>
          </cell>
          <cell r="D7798" t="str">
            <v>PC</v>
          </cell>
          <cell r="E7798">
            <v>14.4</v>
          </cell>
          <cell r="F7798">
            <v>36</v>
          </cell>
        </row>
        <row r="7799">
          <cell r="A7799">
            <v>3220501</v>
          </cell>
          <cell r="B7799" t="str">
            <v>32-205-01</v>
          </cell>
          <cell r="C7799" t="str">
            <v xml:space="preserve">KRISTELLER 32 202/203 01                </v>
          </cell>
          <cell r="D7799" t="str">
            <v>SET</v>
          </cell>
          <cell r="E7799">
            <v>34.65</v>
          </cell>
          <cell r="F7799">
            <v>86.625</v>
          </cell>
        </row>
        <row r="7800">
          <cell r="A7800">
            <v>3220502</v>
          </cell>
          <cell r="B7800" t="str">
            <v>32-205-02</v>
          </cell>
          <cell r="C7800" t="str">
            <v xml:space="preserve">KRISTELLER 32 202/203 02                </v>
          </cell>
          <cell r="D7800" t="str">
            <v>SET</v>
          </cell>
          <cell r="E7800">
            <v>34.65</v>
          </cell>
          <cell r="F7800">
            <v>86.625</v>
          </cell>
        </row>
        <row r="7801">
          <cell r="A7801">
            <v>3220503</v>
          </cell>
          <cell r="B7801" t="str">
            <v>32-205-03</v>
          </cell>
          <cell r="C7801" t="str">
            <v xml:space="preserve">KRISTELLER 32 202/203 03                </v>
          </cell>
          <cell r="D7801" t="str">
            <v>SET</v>
          </cell>
          <cell r="E7801">
            <v>34.65</v>
          </cell>
          <cell r="F7801">
            <v>86.625</v>
          </cell>
        </row>
        <row r="7802">
          <cell r="A7802">
            <v>3223201</v>
          </cell>
          <cell r="B7802" t="str">
            <v>32-232-01</v>
          </cell>
          <cell r="C7802" t="str">
            <v xml:space="preserve">KALLMORGEN SPECULUM  70X40MM            </v>
          </cell>
          <cell r="D7802" t="str">
            <v>PC</v>
          </cell>
          <cell r="E7802">
            <v>19.170000000000002</v>
          </cell>
          <cell r="F7802">
            <v>47.925000000000004</v>
          </cell>
        </row>
        <row r="7803">
          <cell r="A7803">
            <v>3223202</v>
          </cell>
          <cell r="B7803" t="str">
            <v>32-232-02</v>
          </cell>
          <cell r="C7803" t="str">
            <v xml:space="preserve">KALLMORGEN SPECULUM  90X40MM            </v>
          </cell>
          <cell r="D7803" t="str">
            <v>PC</v>
          </cell>
          <cell r="E7803">
            <v>19.170000000000002</v>
          </cell>
          <cell r="F7803">
            <v>47.925000000000004</v>
          </cell>
        </row>
        <row r="7804">
          <cell r="A7804">
            <v>3223301</v>
          </cell>
          <cell r="B7804" t="str">
            <v>32-233-01</v>
          </cell>
          <cell r="C7804" t="str">
            <v xml:space="preserve">KALLMORGEN VAG RETR  70X33MM            </v>
          </cell>
          <cell r="D7804" t="str">
            <v>PC</v>
          </cell>
          <cell r="E7804">
            <v>15.66</v>
          </cell>
          <cell r="F7804">
            <v>39.15</v>
          </cell>
        </row>
        <row r="7805">
          <cell r="A7805">
            <v>3223302</v>
          </cell>
          <cell r="B7805" t="str">
            <v>32-233-02</v>
          </cell>
          <cell r="C7805" t="str">
            <v xml:space="preserve">KALLMORGEN VAG RETR  90X33MM            </v>
          </cell>
          <cell r="D7805" t="str">
            <v>PC</v>
          </cell>
          <cell r="E7805">
            <v>15.66</v>
          </cell>
          <cell r="F7805">
            <v>39.15</v>
          </cell>
        </row>
        <row r="7806">
          <cell r="A7806">
            <v>3223501</v>
          </cell>
          <cell r="B7806" t="str">
            <v>32-235-01</v>
          </cell>
          <cell r="C7806" t="str">
            <v xml:space="preserve">KALLMORGEN 32 232/233 01                </v>
          </cell>
          <cell r="D7806" t="str">
            <v>SET</v>
          </cell>
          <cell r="E7806">
            <v>34.65</v>
          </cell>
          <cell r="F7806">
            <v>86.625</v>
          </cell>
        </row>
        <row r="7807">
          <cell r="A7807">
            <v>3223502</v>
          </cell>
          <cell r="B7807" t="str">
            <v>32-235-02</v>
          </cell>
          <cell r="C7807" t="str">
            <v xml:space="preserve">KALLMORGEN 32 232/233 02                </v>
          </cell>
          <cell r="D7807" t="str">
            <v>SET</v>
          </cell>
          <cell r="E7807">
            <v>34.65</v>
          </cell>
          <cell r="F7807">
            <v>86.625</v>
          </cell>
        </row>
        <row r="7808">
          <cell r="A7808">
            <v>3224901</v>
          </cell>
          <cell r="B7808" t="str">
            <v>32-249-01</v>
          </cell>
          <cell r="C7808" t="str">
            <v xml:space="preserve">DOYEN SPEC SL CONC   63X35MM            </v>
          </cell>
          <cell r="D7808" t="str">
            <v>PC</v>
          </cell>
          <cell r="E7808">
            <v>38.07</v>
          </cell>
          <cell r="F7808">
            <v>95.174999999999997</v>
          </cell>
        </row>
        <row r="7809">
          <cell r="A7809">
            <v>3224902</v>
          </cell>
          <cell r="B7809" t="str">
            <v>32-249-02</v>
          </cell>
          <cell r="C7809" t="str">
            <v xml:space="preserve">DOYEN SPEC SL CONC   94X35MM            </v>
          </cell>
          <cell r="D7809" t="str">
            <v>PC</v>
          </cell>
          <cell r="E7809">
            <v>38.07</v>
          </cell>
          <cell r="F7809">
            <v>95.174999999999997</v>
          </cell>
        </row>
        <row r="7810">
          <cell r="A7810">
            <v>3224903</v>
          </cell>
          <cell r="B7810" t="str">
            <v>32-249-03</v>
          </cell>
          <cell r="C7810" t="str">
            <v xml:space="preserve">DOYEN SPEC SL CONC  124X35MM            </v>
          </cell>
          <cell r="D7810" t="str">
            <v>PC</v>
          </cell>
          <cell r="E7810">
            <v>38.07</v>
          </cell>
          <cell r="F7810">
            <v>95.174999999999997</v>
          </cell>
        </row>
        <row r="7811">
          <cell r="A7811">
            <v>3225001</v>
          </cell>
          <cell r="B7811" t="str">
            <v>32-250-01</v>
          </cell>
          <cell r="C7811" t="str">
            <v xml:space="preserve">DOYEN SPEC SL CONC   66X47MM            </v>
          </cell>
          <cell r="D7811" t="str">
            <v>PC</v>
          </cell>
          <cell r="E7811">
            <v>38.07</v>
          </cell>
          <cell r="F7811">
            <v>95.174999999999997</v>
          </cell>
        </row>
        <row r="7812">
          <cell r="A7812">
            <v>3225002</v>
          </cell>
          <cell r="B7812" t="str">
            <v>32-250-02</v>
          </cell>
          <cell r="C7812" t="str">
            <v xml:space="preserve">DOYEN SPEC SL CONC   95X47MM            </v>
          </cell>
          <cell r="D7812" t="str">
            <v>PC</v>
          </cell>
          <cell r="E7812">
            <v>38.07</v>
          </cell>
          <cell r="F7812">
            <v>95.174999999999997</v>
          </cell>
        </row>
        <row r="7813">
          <cell r="A7813">
            <v>3225003</v>
          </cell>
          <cell r="B7813" t="str">
            <v>32-250-03</v>
          </cell>
          <cell r="C7813" t="str">
            <v xml:space="preserve">DOYEN SPEC SL CONC  126X47MM            </v>
          </cell>
          <cell r="D7813" t="str">
            <v>PC</v>
          </cell>
          <cell r="E7813">
            <v>38.07</v>
          </cell>
          <cell r="F7813">
            <v>95.174999999999997</v>
          </cell>
        </row>
        <row r="7814">
          <cell r="A7814">
            <v>3225004</v>
          </cell>
          <cell r="B7814" t="str">
            <v>32-250-04</v>
          </cell>
          <cell r="C7814" t="str">
            <v xml:space="preserve">DOYEN SPEC SL CONC  160X47MM            </v>
          </cell>
          <cell r="D7814" t="str">
            <v>PC</v>
          </cell>
          <cell r="E7814">
            <v>57.96</v>
          </cell>
          <cell r="F7814">
            <v>144.9</v>
          </cell>
        </row>
        <row r="7815">
          <cell r="A7815">
            <v>3225101</v>
          </cell>
          <cell r="B7815" t="str">
            <v>32-251-01</v>
          </cell>
          <cell r="C7815" t="str">
            <v xml:space="preserve">DOYEN SPEC SL CONC   55X60MM            </v>
          </cell>
          <cell r="D7815" t="str">
            <v>PC</v>
          </cell>
          <cell r="E7815">
            <v>39.869999999999997</v>
          </cell>
          <cell r="F7815">
            <v>99.674999999999997</v>
          </cell>
        </row>
        <row r="7816">
          <cell r="A7816">
            <v>3225102</v>
          </cell>
          <cell r="B7816" t="str">
            <v>32-251-02</v>
          </cell>
          <cell r="C7816" t="str">
            <v xml:space="preserve">DOYEN SPEC SL CONC   95X60MM            </v>
          </cell>
          <cell r="D7816" t="str">
            <v>PC</v>
          </cell>
          <cell r="E7816">
            <v>39.869999999999997</v>
          </cell>
          <cell r="F7816">
            <v>99.674999999999997</v>
          </cell>
        </row>
        <row r="7817">
          <cell r="A7817">
            <v>3225103</v>
          </cell>
          <cell r="B7817" t="str">
            <v>32-251-03</v>
          </cell>
          <cell r="C7817" t="str">
            <v xml:space="preserve">DOYEN SPEC SL CONC  130X60MM            </v>
          </cell>
          <cell r="D7817" t="str">
            <v>PC</v>
          </cell>
          <cell r="E7817">
            <v>39.869999999999997</v>
          </cell>
          <cell r="F7817">
            <v>99.674999999999997</v>
          </cell>
        </row>
        <row r="7818">
          <cell r="A7818">
            <v>3230200</v>
          </cell>
          <cell r="B7818" t="str">
            <v>32-302-00</v>
          </cell>
          <cell r="C7818" t="str">
            <v xml:space="preserve">SCHERBAK VAGINAL SPECULA                </v>
          </cell>
          <cell r="D7818" t="str">
            <v>SET</v>
          </cell>
          <cell r="E7818">
            <v>319.05</v>
          </cell>
          <cell r="F7818">
            <v>797.625</v>
          </cell>
        </row>
        <row r="7819">
          <cell r="A7819">
            <v>3230201</v>
          </cell>
          <cell r="B7819" t="str">
            <v>32-302-01</v>
          </cell>
          <cell r="C7819" t="str">
            <v xml:space="preserve">SCHERBAK VAG SPECUL 80X30MM             </v>
          </cell>
          <cell r="D7819" t="str">
            <v>PC</v>
          </cell>
          <cell r="E7819">
            <v>39.869999999999997</v>
          </cell>
          <cell r="F7819">
            <v>99.674999999999997</v>
          </cell>
        </row>
        <row r="7820">
          <cell r="A7820">
            <v>3230202</v>
          </cell>
          <cell r="B7820" t="str">
            <v>32-302-02</v>
          </cell>
          <cell r="C7820" t="str">
            <v xml:space="preserve">SCHERBAK VAG SPECUL 85X35MM             </v>
          </cell>
          <cell r="D7820" t="str">
            <v>PC</v>
          </cell>
          <cell r="E7820">
            <v>39.869999999999997</v>
          </cell>
          <cell r="F7820">
            <v>99.674999999999997</v>
          </cell>
        </row>
        <row r="7821">
          <cell r="A7821">
            <v>3230203</v>
          </cell>
          <cell r="B7821" t="str">
            <v>32-302-03</v>
          </cell>
          <cell r="C7821" t="str">
            <v xml:space="preserve">SCHERBAK VAG SPECUL 85X40MM             </v>
          </cell>
          <cell r="D7821" t="str">
            <v>PC</v>
          </cell>
          <cell r="E7821">
            <v>39.869999999999997</v>
          </cell>
          <cell r="F7821">
            <v>99.674999999999997</v>
          </cell>
        </row>
        <row r="7822">
          <cell r="A7822">
            <v>3230204</v>
          </cell>
          <cell r="B7822" t="str">
            <v>32-302-04</v>
          </cell>
          <cell r="C7822" t="str">
            <v xml:space="preserve">SCHERBAK VAG SPEC 55X40X60MM            </v>
          </cell>
          <cell r="D7822" t="str">
            <v>PC</v>
          </cell>
          <cell r="E7822">
            <v>39.869999999999997</v>
          </cell>
          <cell r="F7822">
            <v>99.674999999999997</v>
          </cell>
        </row>
        <row r="7823">
          <cell r="A7823">
            <v>3230205</v>
          </cell>
          <cell r="B7823" t="str">
            <v>32-302-05</v>
          </cell>
          <cell r="C7823" t="str">
            <v xml:space="preserve">SCHERBAK VAG SPEC 70X45/70MM            </v>
          </cell>
          <cell r="D7823" t="str">
            <v>PC</v>
          </cell>
          <cell r="E7823">
            <v>49.32</v>
          </cell>
          <cell r="F7823">
            <v>123.3</v>
          </cell>
        </row>
        <row r="7824">
          <cell r="A7824">
            <v>3230210</v>
          </cell>
          <cell r="B7824" t="str">
            <v>32-302-10</v>
          </cell>
          <cell r="C7824" t="str">
            <v xml:space="preserve">SCHERBAK VAG SPECULUM WEIGHT            </v>
          </cell>
          <cell r="D7824" t="str">
            <v>PC</v>
          </cell>
          <cell r="E7824">
            <v>41.58</v>
          </cell>
          <cell r="F7824">
            <v>103.94999999999999</v>
          </cell>
        </row>
        <row r="7825">
          <cell r="A7825">
            <v>3230212</v>
          </cell>
          <cell r="B7825" t="str">
            <v>32-302-12</v>
          </cell>
          <cell r="C7825" t="str">
            <v xml:space="preserve">SCHERBAK VAG SPEC WGT 800 GM            </v>
          </cell>
          <cell r="D7825" t="str">
            <v>PC</v>
          </cell>
          <cell r="E7825">
            <v>48.51</v>
          </cell>
          <cell r="F7825">
            <v>121.27499999999999</v>
          </cell>
        </row>
        <row r="7826">
          <cell r="A7826">
            <v>3230214</v>
          </cell>
          <cell r="B7826" t="str">
            <v>32-302-14</v>
          </cell>
          <cell r="C7826" t="str">
            <v xml:space="preserve">SCHERBAK VAG SPECULUM HANDLE            </v>
          </cell>
          <cell r="D7826" t="str">
            <v>PC</v>
          </cell>
          <cell r="E7826">
            <v>69.12</v>
          </cell>
          <cell r="F7826">
            <v>172.8</v>
          </cell>
        </row>
        <row r="7827">
          <cell r="A7827">
            <v>3231022</v>
          </cell>
          <cell r="B7827" t="str">
            <v>32-310-22</v>
          </cell>
          <cell r="C7827" t="str">
            <v xml:space="preserve">AUVARD VAG SPECULUM  80X38MM            </v>
          </cell>
          <cell r="D7827" t="str">
            <v>PC</v>
          </cell>
          <cell r="E7827">
            <v>121.5</v>
          </cell>
          <cell r="F7827">
            <v>303.75</v>
          </cell>
        </row>
        <row r="7828">
          <cell r="A7828">
            <v>3231424</v>
          </cell>
          <cell r="B7828" t="str">
            <v>32-314-24</v>
          </cell>
          <cell r="C7828" t="str">
            <v xml:space="preserve">WEISSBARTH VAG SPEC  80X42MM            </v>
          </cell>
          <cell r="D7828" t="str">
            <v>PC</v>
          </cell>
          <cell r="E7828">
            <v>135.44999999999999</v>
          </cell>
          <cell r="F7828">
            <v>338.625</v>
          </cell>
        </row>
        <row r="7829">
          <cell r="A7829">
            <v>3231499</v>
          </cell>
          <cell r="B7829" t="str">
            <v>32-314-99</v>
          </cell>
          <cell r="C7829" t="str">
            <v xml:space="preserve">STRAINER FOR 32-314-24                  </v>
          </cell>
          <cell r="D7829" t="str">
            <v>PC</v>
          </cell>
          <cell r="E7829">
            <v>51.93</v>
          </cell>
          <cell r="F7829">
            <v>129.82499999999999</v>
          </cell>
        </row>
        <row r="7830">
          <cell r="A7830">
            <v>3232320</v>
          </cell>
          <cell r="B7830" t="str">
            <v>32-323-20</v>
          </cell>
          <cell r="C7830" t="str">
            <v xml:space="preserve">BREISKY VAG SPEC  100X20 MM             </v>
          </cell>
          <cell r="D7830" t="str">
            <v>PC</v>
          </cell>
          <cell r="E7830">
            <v>57.96</v>
          </cell>
          <cell r="F7830">
            <v>144.9</v>
          </cell>
        </row>
        <row r="7831">
          <cell r="A7831">
            <v>3232325</v>
          </cell>
          <cell r="B7831" t="str">
            <v>32-323-25</v>
          </cell>
          <cell r="C7831" t="str">
            <v xml:space="preserve">BREISKY VAG SPEC 100X25 MM              </v>
          </cell>
          <cell r="D7831" t="str">
            <v>PC</v>
          </cell>
          <cell r="E7831">
            <v>57.96</v>
          </cell>
          <cell r="F7831">
            <v>144.9</v>
          </cell>
        </row>
        <row r="7832">
          <cell r="A7832">
            <v>3232330</v>
          </cell>
          <cell r="B7832" t="str">
            <v>32-323-30</v>
          </cell>
          <cell r="C7832" t="str">
            <v xml:space="preserve">BREISKY VAG SPEC 100X30 MM              </v>
          </cell>
          <cell r="D7832" t="str">
            <v>PC</v>
          </cell>
          <cell r="E7832">
            <v>59.58</v>
          </cell>
          <cell r="F7832">
            <v>148.94999999999999</v>
          </cell>
        </row>
        <row r="7833">
          <cell r="A7833">
            <v>3232335</v>
          </cell>
          <cell r="B7833" t="str">
            <v>32-323-35</v>
          </cell>
          <cell r="C7833" t="str">
            <v xml:space="preserve">BREISKY VAG SPEC 100X35 MM              </v>
          </cell>
          <cell r="D7833" t="str">
            <v>PC</v>
          </cell>
          <cell r="E7833">
            <v>60.48</v>
          </cell>
          <cell r="F7833">
            <v>151.19999999999999</v>
          </cell>
        </row>
        <row r="7834">
          <cell r="A7834">
            <v>3232340</v>
          </cell>
          <cell r="B7834" t="str">
            <v>32-323-40</v>
          </cell>
          <cell r="C7834" t="str">
            <v xml:space="preserve">BREISKY VAG SPEC 100X40 MM              </v>
          </cell>
          <cell r="D7834" t="str">
            <v>PC</v>
          </cell>
          <cell r="E7834">
            <v>63</v>
          </cell>
          <cell r="F7834">
            <v>157.5</v>
          </cell>
        </row>
        <row r="7835">
          <cell r="A7835">
            <v>3232420</v>
          </cell>
          <cell r="B7835" t="str">
            <v>32-324-20</v>
          </cell>
          <cell r="C7835" t="str">
            <v xml:space="preserve">BREISKY VAG SPEC 130X20 MM              </v>
          </cell>
          <cell r="D7835" t="str">
            <v>PC</v>
          </cell>
          <cell r="E7835">
            <v>57.96</v>
          </cell>
          <cell r="F7835">
            <v>144.9</v>
          </cell>
        </row>
        <row r="7836">
          <cell r="A7836">
            <v>3232425</v>
          </cell>
          <cell r="B7836" t="str">
            <v>32-324-25</v>
          </cell>
          <cell r="C7836" t="str">
            <v xml:space="preserve">BREISKY VAG SPEC 130X25 MM              </v>
          </cell>
          <cell r="D7836" t="str">
            <v>PC</v>
          </cell>
          <cell r="E7836">
            <v>59.58</v>
          </cell>
          <cell r="F7836">
            <v>148.94999999999999</v>
          </cell>
        </row>
        <row r="7837">
          <cell r="A7837">
            <v>3232430</v>
          </cell>
          <cell r="B7837" t="str">
            <v>32-324-30</v>
          </cell>
          <cell r="C7837" t="str">
            <v xml:space="preserve">BREISKY VAG SPEC 130X30 MM              </v>
          </cell>
          <cell r="D7837" t="str">
            <v>PC</v>
          </cell>
          <cell r="E7837">
            <v>61.38</v>
          </cell>
          <cell r="F7837">
            <v>153.45000000000002</v>
          </cell>
        </row>
        <row r="7838">
          <cell r="A7838">
            <v>3232435</v>
          </cell>
          <cell r="B7838" t="str">
            <v>32-324-35</v>
          </cell>
          <cell r="C7838" t="str">
            <v xml:space="preserve">BREISKY VAG SPEC 130X35 MM              </v>
          </cell>
          <cell r="D7838" t="str">
            <v>PC</v>
          </cell>
          <cell r="E7838">
            <v>63</v>
          </cell>
          <cell r="F7838">
            <v>157.5</v>
          </cell>
        </row>
        <row r="7839">
          <cell r="A7839">
            <v>3232440</v>
          </cell>
          <cell r="B7839" t="str">
            <v>32-324-40</v>
          </cell>
          <cell r="C7839" t="str">
            <v xml:space="preserve">BREISKY VAG SPEC 130X40 MM              </v>
          </cell>
          <cell r="D7839" t="str">
            <v>PC</v>
          </cell>
          <cell r="E7839">
            <v>64.8</v>
          </cell>
          <cell r="F7839">
            <v>162</v>
          </cell>
        </row>
        <row r="7840">
          <cell r="A7840">
            <v>3232540</v>
          </cell>
          <cell r="B7840" t="str">
            <v>32-325-40</v>
          </cell>
          <cell r="C7840" t="str">
            <v xml:space="preserve">BREISKY VAG SPEC 155X40 MM              </v>
          </cell>
          <cell r="D7840" t="str">
            <v>PC</v>
          </cell>
          <cell r="E7840">
            <v>70.83</v>
          </cell>
          <cell r="F7840">
            <v>177.07499999999999</v>
          </cell>
        </row>
        <row r="7841">
          <cell r="A7841">
            <v>3234224</v>
          </cell>
          <cell r="B7841" t="str">
            <v>32-342-24</v>
          </cell>
          <cell r="C7841" t="str">
            <v xml:space="preserve">DOYEN VAGIN RETRACT  70X30MM            </v>
          </cell>
          <cell r="D7841" t="str">
            <v>PC</v>
          </cell>
          <cell r="E7841">
            <v>33.299999999999997</v>
          </cell>
          <cell r="F7841">
            <v>83.25</v>
          </cell>
        </row>
        <row r="7842">
          <cell r="A7842">
            <v>3238124</v>
          </cell>
          <cell r="B7842" t="str">
            <v>32-381-24</v>
          </cell>
          <cell r="C7842" t="str">
            <v xml:space="preserve">KOGAN ENDOSPECULUM                      </v>
          </cell>
          <cell r="D7842" t="str">
            <v>PC</v>
          </cell>
          <cell r="E7842">
            <v>133.65</v>
          </cell>
          <cell r="F7842">
            <v>334.125</v>
          </cell>
        </row>
        <row r="7843">
          <cell r="A7843">
            <v>3238324</v>
          </cell>
          <cell r="B7843" t="str">
            <v>32-383-24</v>
          </cell>
          <cell r="C7843" t="str">
            <v xml:space="preserve">KOGAN ENDOSPECUL SCALE RATCH            </v>
          </cell>
          <cell r="D7843" t="str">
            <v>PC</v>
          </cell>
          <cell r="E7843">
            <v>151.65</v>
          </cell>
          <cell r="F7843">
            <v>379.125</v>
          </cell>
        </row>
        <row r="7844">
          <cell r="A7844">
            <v>3240001</v>
          </cell>
          <cell r="B7844" t="str">
            <v>32-400-01</v>
          </cell>
          <cell r="C7844" t="str">
            <v xml:space="preserve">HEGAR UTERINE DILATOR  1,0MM            </v>
          </cell>
          <cell r="D7844" t="str">
            <v>PC</v>
          </cell>
          <cell r="E7844">
            <v>4.82</v>
          </cell>
          <cell r="F7844">
            <v>12.05</v>
          </cell>
        </row>
        <row r="7845">
          <cell r="A7845">
            <v>3240002</v>
          </cell>
          <cell r="B7845" t="str">
            <v>32-400-02</v>
          </cell>
          <cell r="C7845" t="str">
            <v xml:space="preserve">HEGAR UTERINE DILATOR  2,0MM            </v>
          </cell>
          <cell r="D7845" t="str">
            <v>PC</v>
          </cell>
          <cell r="E7845">
            <v>4.82</v>
          </cell>
          <cell r="F7845">
            <v>12.05</v>
          </cell>
        </row>
        <row r="7846">
          <cell r="A7846">
            <v>3240003</v>
          </cell>
          <cell r="B7846" t="str">
            <v>32-400-03</v>
          </cell>
          <cell r="C7846" t="str">
            <v xml:space="preserve">HEGAR UTERINE DILATOR  3,0MM            </v>
          </cell>
          <cell r="D7846" t="str">
            <v>PC</v>
          </cell>
          <cell r="E7846">
            <v>4.82</v>
          </cell>
          <cell r="F7846">
            <v>12.05</v>
          </cell>
        </row>
        <row r="7847">
          <cell r="A7847">
            <v>3240004</v>
          </cell>
          <cell r="B7847" t="str">
            <v>32-400-04</v>
          </cell>
          <cell r="C7847" t="str">
            <v xml:space="preserve">HEGAR UTERINE DILATOR  4,0MM            </v>
          </cell>
          <cell r="D7847" t="str">
            <v>PC</v>
          </cell>
          <cell r="E7847">
            <v>4.82</v>
          </cell>
          <cell r="F7847">
            <v>12.05</v>
          </cell>
        </row>
        <row r="7848">
          <cell r="A7848">
            <v>3240005</v>
          </cell>
          <cell r="B7848" t="str">
            <v>32-400-05</v>
          </cell>
          <cell r="C7848" t="str">
            <v xml:space="preserve">HEGAR UTERINE DILATOR  5,0MM            </v>
          </cell>
          <cell r="D7848" t="str">
            <v>PC</v>
          </cell>
          <cell r="E7848">
            <v>4.82</v>
          </cell>
          <cell r="F7848">
            <v>12.05</v>
          </cell>
        </row>
        <row r="7849">
          <cell r="A7849">
            <v>3240006</v>
          </cell>
          <cell r="B7849" t="str">
            <v>32-400-06</v>
          </cell>
          <cell r="C7849" t="str">
            <v xml:space="preserve">HEGAR UTERINE DILATOR  6,0MM            </v>
          </cell>
          <cell r="D7849" t="str">
            <v>PC</v>
          </cell>
          <cell r="E7849">
            <v>8.6</v>
          </cell>
          <cell r="F7849">
            <v>21.5</v>
          </cell>
        </row>
        <row r="7850">
          <cell r="A7850">
            <v>3240007</v>
          </cell>
          <cell r="B7850" t="str">
            <v>32-400-07</v>
          </cell>
          <cell r="C7850" t="str">
            <v xml:space="preserve">HEGAR UTERINE DILATOR  7,0MM            </v>
          </cell>
          <cell r="D7850" t="str">
            <v>PC</v>
          </cell>
          <cell r="E7850">
            <v>8.6</v>
          </cell>
          <cell r="F7850">
            <v>21.5</v>
          </cell>
        </row>
        <row r="7851">
          <cell r="A7851">
            <v>3240008</v>
          </cell>
          <cell r="B7851" t="str">
            <v>32-400-08</v>
          </cell>
          <cell r="C7851" t="str">
            <v xml:space="preserve">HEGAR UTERINE DILATOR  8,0MM            </v>
          </cell>
          <cell r="D7851" t="str">
            <v>PC</v>
          </cell>
          <cell r="E7851">
            <v>8.6</v>
          </cell>
          <cell r="F7851">
            <v>21.5</v>
          </cell>
        </row>
        <row r="7852">
          <cell r="A7852">
            <v>3240009</v>
          </cell>
          <cell r="B7852" t="str">
            <v>32-400-09</v>
          </cell>
          <cell r="C7852" t="str">
            <v xml:space="preserve">HEGAR UTERINE DILATOR  9,0MM            </v>
          </cell>
          <cell r="D7852" t="str">
            <v>PC</v>
          </cell>
          <cell r="E7852">
            <v>8.6</v>
          </cell>
          <cell r="F7852">
            <v>21.5</v>
          </cell>
        </row>
        <row r="7853">
          <cell r="A7853">
            <v>3240010</v>
          </cell>
          <cell r="B7853" t="str">
            <v>32-400-10</v>
          </cell>
          <cell r="C7853" t="str">
            <v xml:space="preserve">HEGAR UTERINE DILATOR 10,0MM            </v>
          </cell>
          <cell r="D7853" t="str">
            <v>PC</v>
          </cell>
          <cell r="E7853">
            <v>8.6</v>
          </cell>
          <cell r="F7853">
            <v>21.5</v>
          </cell>
        </row>
        <row r="7854">
          <cell r="A7854">
            <v>3240011</v>
          </cell>
          <cell r="B7854" t="str">
            <v>32-400-11</v>
          </cell>
          <cell r="C7854" t="str">
            <v xml:space="preserve">HEGAR UTERINE DILATOR 11,0MM            </v>
          </cell>
          <cell r="D7854" t="str">
            <v>PC</v>
          </cell>
          <cell r="E7854">
            <v>12.24</v>
          </cell>
          <cell r="F7854">
            <v>30.6</v>
          </cell>
        </row>
        <row r="7855">
          <cell r="A7855">
            <v>3240012</v>
          </cell>
          <cell r="B7855" t="str">
            <v>32-400-12</v>
          </cell>
          <cell r="C7855" t="str">
            <v xml:space="preserve">HEGAR UTERINE DILATOR 12,0MM            </v>
          </cell>
          <cell r="D7855" t="str">
            <v>PC</v>
          </cell>
          <cell r="E7855">
            <v>12.24</v>
          </cell>
          <cell r="F7855">
            <v>30.6</v>
          </cell>
        </row>
        <row r="7856">
          <cell r="A7856">
            <v>3240013</v>
          </cell>
          <cell r="B7856" t="str">
            <v>32-400-13</v>
          </cell>
          <cell r="C7856" t="str">
            <v xml:space="preserve">HEGAR UTERINE DILATOR 13,0MM            </v>
          </cell>
          <cell r="D7856" t="str">
            <v>PC</v>
          </cell>
          <cell r="E7856">
            <v>12.24</v>
          </cell>
          <cell r="F7856">
            <v>30.6</v>
          </cell>
        </row>
        <row r="7857">
          <cell r="A7857">
            <v>3240014</v>
          </cell>
          <cell r="B7857" t="str">
            <v>32-400-14</v>
          </cell>
          <cell r="C7857" t="str">
            <v xml:space="preserve">HEGAR UTERINE DILATOR 14,0MM            </v>
          </cell>
          <cell r="D7857" t="str">
            <v>PC</v>
          </cell>
          <cell r="E7857">
            <v>12.24</v>
          </cell>
          <cell r="F7857">
            <v>30.6</v>
          </cell>
        </row>
        <row r="7858">
          <cell r="A7858">
            <v>3240015</v>
          </cell>
          <cell r="B7858" t="str">
            <v>32-400-15</v>
          </cell>
          <cell r="C7858" t="str">
            <v xml:space="preserve">HEGAR UTERINE DILATOR 15,0MM            </v>
          </cell>
          <cell r="D7858" t="str">
            <v>PC</v>
          </cell>
          <cell r="E7858">
            <v>12.24</v>
          </cell>
          <cell r="F7858">
            <v>30.6</v>
          </cell>
        </row>
        <row r="7859">
          <cell r="A7859">
            <v>3240016</v>
          </cell>
          <cell r="B7859" t="str">
            <v>32-400-16</v>
          </cell>
          <cell r="C7859" t="str">
            <v xml:space="preserve">HEGAR UTERINE DILATOR 16,0MM            </v>
          </cell>
          <cell r="D7859" t="str">
            <v>PC</v>
          </cell>
          <cell r="E7859">
            <v>14.85</v>
          </cell>
          <cell r="F7859">
            <v>37.125</v>
          </cell>
        </row>
        <row r="7860">
          <cell r="A7860">
            <v>3240017</v>
          </cell>
          <cell r="B7860" t="str">
            <v>32-400-17</v>
          </cell>
          <cell r="C7860" t="str">
            <v xml:space="preserve">HEGAR UTERINE DILATOR 17,0MM            </v>
          </cell>
          <cell r="D7860" t="str">
            <v>PC</v>
          </cell>
          <cell r="E7860">
            <v>14.85</v>
          </cell>
          <cell r="F7860">
            <v>37.125</v>
          </cell>
        </row>
        <row r="7861">
          <cell r="A7861">
            <v>3240018</v>
          </cell>
          <cell r="B7861" t="str">
            <v>32-400-18</v>
          </cell>
          <cell r="C7861" t="str">
            <v xml:space="preserve">HEGAR UTERINE DILATOR 18,0MM            </v>
          </cell>
          <cell r="D7861" t="str">
            <v>PC</v>
          </cell>
          <cell r="E7861">
            <v>14.85</v>
          </cell>
          <cell r="F7861">
            <v>37.125</v>
          </cell>
        </row>
        <row r="7862">
          <cell r="A7862">
            <v>3240019</v>
          </cell>
          <cell r="B7862" t="str">
            <v>32-400-19</v>
          </cell>
          <cell r="C7862" t="str">
            <v xml:space="preserve">HEGAR UTERINE DILATOR 19,0MM            </v>
          </cell>
          <cell r="D7862" t="str">
            <v>PC</v>
          </cell>
          <cell r="E7862">
            <v>16.739999999999998</v>
          </cell>
          <cell r="F7862">
            <v>41.849999999999994</v>
          </cell>
        </row>
        <row r="7863">
          <cell r="A7863">
            <v>3240021</v>
          </cell>
          <cell r="B7863" t="str">
            <v>32-400-21</v>
          </cell>
          <cell r="C7863" t="str">
            <v xml:space="preserve">HEGAR UTERINE DILATOR 21,0MM            </v>
          </cell>
          <cell r="D7863" t="str">
            <v>PC</v>
          </cell>
          <cell r="E7863">
            <v>16.739999999999998</v>
          </cell>
          <cell r="F7863">
            <v>41.849999999999994</v>
          </cell>
        </row>
        <row r="7864">
          <cell r="A7864">
            <v>3240022</v>
          </cell>
          <cell r="B7864" t="str">
            <v>32-400-22</v>
          </cell>
          <cell r="C7864" t="str">
            <v xml:space="preserve">HEGAR UTERINE DILATOR 22,0MM            </v>
          </cell>
          <cell r="D7864" t="str">
            <v>PC</v>
          </cell>
          <cell r="E7864">
            <v>20.25</v>
          </cell>
          <cell r="F7864">
            <v>50.625</v>
          </cell>
        </row>
        <row r="7865">
          <cell r="A7865">
            <v>3240023</v>
          </cell>
          <cell r="B7865" t="str">
            <v>32-400-23</v>
          </cell>
          <cell r="C7865" t="str">
            <v xml:space="preserve">HEGAR UTERINE DILATOR 23,0MM            </v>
          </cell>
          <cell r="D7865" t="str">
            <v>PC</v>
          </cell>
          <cell r="E7865">
            <v>20.25</v>
          </cell>
          <cell r="F7865">
            <v>50.625</v>
          </cell>
        </row>
        <row r="7866">
          <cell r="A7866">
            <v>3240024</v>
          </cell>
          <cell r="B7866" t="str">
            <v>32-400-24</v>
          </cell>
          <cell r="C7866" t="str">
            <v xml:space="preserve">HEGAR UTERINE DILATOR 24,0MM            </v>
          </cell>
          <cell r="D7866" t="str">
            <v>PC</v>
          </cell>
          <cell r="E7866">
            <v>20.25</v>
          </cell>
          <cell r="F7866">
            <v>50.625</v>
          </cell>
        </row>
        <row r="7867">
          <cell r="A7867">
            <v>3240025</v>
          </cell>
          <cell r="B7867" t="str">
            <v>32-400-25</v>
          </cell>
          <cell r="C7867" t="str">
            <v xml:space="preserve">HEGAR UTERINE DILATOR 25,0MM            </v>
          </cell>
          <cell r="D7867" t="str">
            <v>PC</v>
          </cell>
          <cell r="E7867">
            <v>23.49</v>
          </cell>
          <cell r="F7867">
            <v>58.724999999999994</v>
          </cell>
        </row>
        <row r="7868">
          <cell r="A7868">
            <v>3240026</v>
          </cell>
          <cell r="B7868" t="str">
            <v>32-400-26</v>
          </cell>
          <cell r="C7868" t="str">
            <v xml:space="preserve">HEGAR UTERINE DILATOR 26,0MM            </v>
          </cell>
          <cell r="D7868" t="str">
            <v>PC</v>
          </cell>
          <cell r="E7868">
            <v>23.49</v>
          </cell>
          <cell r="F7868">
            <v>58.724999999999994</v>
          </cell>
        </row>
        <row r="7869">
          <cell r="A7869">
            <v>3240080</v>
          </cell>
          <cell r="B7869" t="str">
            <v>32-400-80</v>
          </cell>
          <cell r="C7869" t="str">
            <v xml:space="preserve">HEGAR UT DILATORS 4-17MM                </v>
          </cell>
          <cell r="D7869" t="str">
            <v>SET</v>
          </cell>
          <cell r="E7869">
            <v>142.65</v>
          </cell>
          <cell r="F7869">
            <v>356.625</v>
          </cell>
        </row>
        <row r="7870">
          <cell r="A7870">
            <v>3240084</v>
          </cell>
          <cell r="B7870" t="str">
            <v>32-400-84</v>
          </cell>
          <cell r="C7870" t="str">
            <v xml:space="preserve">HEGAR UT DILATORS 4-17MM                </v>
          </cell>
          <cell r="D7870" t="str">
            <v>SET</v>
          </cell>
          <cell r="E7870">
            <v>323.10000000000002</v>
          </cell>
          <cell r="F7870">
            <v>807.75</v>
          </cell>
        </row>
        <row r="7871">
          <cell r="A7871">
            <v>3240090</v>
          </cell>
          <cell r="B7871" t="str">
            <v>32-400-90</v>
          </cell>
          <cell r="C7871" t="str">
            <v xml:space="preserve">HEGAR UT DILATORS 1-26MM                </v>
          </cell>
          <cell r="D7871" t="str">
            <v>SET</v>
          </cell>
          <cell r="E7871">
            <v>327.60000000000002</v>
          </cell>
          <cell r="F7871">
            <v>819</v>
          </cell>
        </row>
        <row r="7872">
          <cell r="A7872">
            <v>3240101</v>
          </cell>
          <cell r="B7872" t="str">
            <v>32-401-01</v>
          </cell>
          <cell r="C7872" t="str">
            <v xml:space="preserve">HEGAR UTERUS DILATOR   1,5MM            </v>
          </cell>
          <cell r="D7872" t="str">
            <v>PC</v>
          </cell>
          <cell r="E7872">
            <v>5.81</v>
          </cell>
          <cell r="F7872">
            <v>14.524999999999999</v>
          </cell>
        </row>
        <row r="7873">
          <cell r="A7873">
            <v>3240102</v>
          </cell>
          <cell r="B7873" t="str">
            <v>32-401-02</v>
          </cell>
          <cell r="C7873" t="str">
            <v xml:space="preserve">HEGAR UTERUS DILATOR   2,5MM            </v>
          </cell>
          <cell r="D7873" t="str">
            <v>PC</v>
          </cell>
          <cell r="E7873">
            <v>5.81</v>
          </cell>
          <cell r="F7873">
            <v>14.524999999999999</v>
          </cell>
        </row>
        <row r="7874">
          <cell r="A7874">
            <v>3240103</v>
          </cell>
          <cell r="B7874" t="str">
            <v>32-401-03</v>
          </cell>
          <cell r="C7874" t="str">
            <v xml:space="preserve">HEGAR UTERUS DILATOR   3,5MM            </v>
          </cell>
          <cell r="D7874" t="str">
            <v>PC</v>
          </cell>
          <cell r="E7874">
            <v>5.81</v>
          </cell>
          <cell r="F7874">
            <v>14.524999999999999</v>
          </cell>
        </row>
        <row r="7875">
          <cell r="A7875">
            <v>3240104</v>
          </cell>
          <cell r="B7875" t="str">
            <v>32-401-04</v>
          </cell>
          <cell r="C7875" t="str">
            <v xml:space="preserve">HEGAR UTERUS DILATOR   4,5MM            </v>
          </cell>
          <cell r="D7875" t="str">
            <v>PC</v>
          </cell>
          <cell r="E7875">
            <v>5.81</v>
          </cell>
          <cell r="F7875">
            <v>14.524999999999999</v>
          </cell>
        </row>
        <row r="7876">
          <cell r="A7876">
            <v>3240105</v>
          </cell>
          <cell r="B7876" t="str">
            <v>32-401-05</v>
          </cell>
          <cell r="C7876" t="str">
            <v xml:space="preserve">HEGAR UTERUS DILATOR   5,5MM            </v>
          </cell>
          <cell r="D7876" t="str">
            <v>PC</v>
          </cell>
          <cell r="E7876">
            <v>5.81</v>
          </cell>
          <cell r="F7876">
            <v>14.524999999999999</v>
          </cell>
        </row>
        <row r="7877">
          <cell r="A7877">
            <v>3240106</v>
          </cell>
          <cell r="B7877" t="str">
            <v>32-401-06</v>
          </cell>
          <cell r="C7877" t="str">
            <v xml:space="preserve">HEGAR UTERUS DILATOR   6,5MM            </v>
          </cell>
          <cell r="D7877" t="str">
            <v>PC</v>
          </cell>
          <cell r="E7877">
            <v>10.17</v>
          </cell>
          <cell r="F7877">
            <v>25.425000000000001</v>
          </cell>
        </row>
        <row r="7878">
          <cell r="A7878">
            <v>3240107</v>
          </cell>
          <cell r="B7878" t="str">
            <v>32-401-07</v>
          </cell>
          <cell r="C7878" t="str">
            <v xml:space="preserve">HEGAR UTERUS DILATOR   7,5MM            </v>
          </cell>
          <cell r="D7878" t="str">
            <v>PC</v>
          </cell>
          <cell r="E7878">
            <v>10.17</v>
          </cell>
          <cell r="F7878">
            <v>25.425000000000001</v>
          </cell>
        </row>
        <row r="7879">
          <cell r="A7879">
            <v>3240108</v>
          </cell>
          <cell r="B7879" t="str">
            <v>32-401-08</v>
          </cell>
          <cell r="C7879" t="str">
            <v xml:space="preserve">HEGAR UTERUS DILATOR   8,5MM            </v>
          </cell>
          <cell r="D7879" t="str">
            <v>PC</v>
          </cell>
          <cell r="E7879">
            <v>10.17</v>
          </cell>
          <cell r="F7879">
            <v>25.425000000000001</v>
          </cell>
        </row>
        <row r="7880">
          <cell r="A7880">
            <v>3240109</v>
          </cell>
          <cell r="B7880" t="str">
            <v>32-401-09</v>
          </cell>
          <cell r="C7880" t="str">
            <v xml:space="preserve">HEGAR UTERUS DILATOR   9,5MM            </v>
          </cell>
          <cell r="D7880" t="str">
            <v>PC</v>
          </cell>
          <cell r="E7880">
            <v>10.17</v>
          </cell>
          <cell r="F7880">
            <v>25.425000000000001</v>
          </cell>
        </row>
        <row r="7881">
          <cell r="A7881">
            <v>3240110</v>
          </cell>
          <cell r="B7881" t="str">
            <v>32-401-10</v>
          </cell>
          <cell r="C7881" t="str">
            <v xml:space="preserve">HEGAR UTERUS DILATOR  10,5MM            </v>
          </cell>
          <cell r="D7881" t="str">
            <v>PC</v>
          </cell>
          <cell r="E7881">
            <v>10.17</v>
          </cell>
          <cell r="F7881">
            <v>25.425000000000001</v>
          </cell>
        </row>
        <row r="7882">
          <cell r="A7882">
            <v>3240111</v>
          </cell>
          <cell r="B7882" t="str">
            <v>32-401-11</v>
          </cell>
          <cell r="C7882" t="str">
            <v xml:space="preserve">HEGAR UTERUS DILATOR  11,5MM            </v>
          </cell>
          <cell r="D7882" t="str">
            <v>PC</v>
          </cell>
          <cell r="E7882">
            <v>14.22</v>
          </cell>
          <cell r="F7882">
            <v>35.550000000000004</v>
          </cell>
        </row>
        <row r="7883">
          <cell r="A7883">
            <v>3240112</v>
          </cell>
          <cell r="B7883" t="str">
            <v>32-401-12</v>
          </cell>
          <cell r="C7883" t="str">
            <v xml:space="preserve">HEGAR UTERUS DILATOR  12,5MM            </v>
          </cell>
          <cell r="D7883" t="str">
            <v>PC</v>
          </cell>
          <cell r="E7883">
            <v>14.22</v>
          </cell>
          <cell r="F7883">
            <v>35.550000000000004</v>
          </cell>
        </row>
        <row r="7884">
          <cell r="A7884">
            <v>3240113</v>
          </cell>
          <cell r="B7884" t="str">
            <v>32-401-13</v>
          </cell>
          <cell r="C7884" t="str">
            <v xml:space="preserve">HEGAR UTERUS DILATOR  13,5MM            </v>
          </cell>
          <cell r="D7884" t="str">
            <v>PC</v>
          </cell>
          <cell r="E7884">
            <v>14.22</v>
          </cell>
          <cell r="F7884">
            <v>35.550000000000004</v>
          </cell>
        </row>
        <row r="7885">
          <cell r="A7885">
            <v>3240114</v>
          </cell>
          <cell r="B7885" t="str">
            <v>32-401-14</v>
          </cell>
          <cell r="C7885" t="str">
            <v xml:space="preserve">HEGAR UTERUS DILATOR  14,5MM            </v>
          </cell>
          <cell r="D7885" t="str">
            <v>PC</v>
          </cell>
          <cell r="E7885">
            <v>14.22</v>
          </cell>
          <cell r="F7885">
            <v>35.550000000000004</v>
          </cell>
        </row>
        <row r="7886">
          <cell r="A7886">
            <v>3240115</v>
          </cell>
          <cell r="B7886" t="str">
            <v>32-401-15</v>
          </cell>
          <cell r="C7886" t="str">
            <v xml:space="preserve">HEGAR UTERUS DILATOR  15,5MM            </v>
          </cell>
          <cell r="D7886" t="str">
            <v>PC</v>
          </cell>
          <cell r="E7886">
            <v>14.22</v>
          </cell>
          <cell r="F7886">
            <v>35.550000000000004</v>
          </cell>
        </row>
        <row r="7887">
          <cell r="A7887">
            <v>3240116</v>
          </cell>
          <cell r="B7887" t="str">
            <v>32-401-16</v>
          </cell>
          <cell r="C7887" t="str">
            <v xml:space="preserve">HEGAR UTERUS DILATOR  16,5MM            </v>
          </cell>
          <cell r="D7887" t="str">
            <v>PC</v>
          </cell>
          <cell r="E7887">
            <v>16.29</v>
          </cell>
          <cell r="F7887">
            <v>40.724999999999994</v>
          </cell>
        </row>
        <row r="7888">
          <cell r="A7888">
            <v>3240117</v>
          </cell>
          <cell r="B7888" t="str">
            <v>32-401-17</v>
          </cell>
          <cell r="C7888" t="str">
            <v xml:space="preserve">HEGAR UTERUS DILATOR  17,5MM            </v>
          </cell>
          <cell r="D7888" t="str">
            <v>PC</v>
          </cell>
          <cell r="E7888">
            <v>16.29</v>
          </cell>
          <cell r="F7888">
            <v>40.724999999999994</v>
          </cell>
        </row>
        <row r="7889">
          <cell r="A7889">
            <v>3243002</v>
          </cell>
          <cell r="B7889" t="str">
            <v>32-430-02</v>
          </cell>
          <cell r="C7889" t="str">
            <v xml:space="preserve">HEGAR UTER DILAT DBL  1X 2MM            </v>
          </cell>
          <cell r="D7889" t="str">
            <v>PC</v>
          </cell>
          <cell r="E7889">
            <v>7.28</v>
          </cell>
          <cell r="F7889">
            <v>18.2</v>
          </cell>
        </row>
        <row r="7890">
          <cell r="A7890">
            <v>3243004</v>
          </cell>
          <cell r="B7890" t="str">
            <v>32-430-04</v>
          </cell>
          <cell r="C7890" t="str">
            <v xml:space="preserve">HEGAR UTER DILAT DBL  3X 4MM            </v>
          </cell>
          <cell r="D7890" t="str">
            <v>PC</v>
          </cell>
          <cell r="E7890">
            <v>7.28</v>
          </cell>
          <cell r="F7890">
            <v>18.2</v>
          </cell>
        </row>
        <row r="7891">
          <cell r="A7891">
            <v>3243006</v>
          </cell>
          <cell r="B7891" t="str">
            <v>32-430-06</v>
          </cell>
          <cell r="C7891" t="str">
            <v xml:space="preserve">HEGAR UTER DILAT DBL  5X 6MM            </v>
          </cell>
          <cell r="D7891" t="str">
            <v>PC</v>
          </cell>
          <cell r="E7891">
            <v>7.28</v>
          </cell>
          <cell r="F7891">
            <v>18.2</v>
          </cell>
        </row>
        <row r="7892">
          <cell r="A7892">
            <v>3243008</v>
          </cell>
          <cell r="B7892" t="str">
            <v>32-430-08</v>
          </cell>
          <cell r="C7892" t="str">
            <v xml:space="preserve">HEGAR UTER DILAT DBL  7X 8MM            </v>
          </cell>
          <cell r="D7892" t="str">
            <v>PC</v>
          </cell>
          <cell r="E7892">
            <v>11.61</v>
          </cell>
          <cell r="F7892">
            <v>29.024999999999999</v>
          </cell>
        </row>
        <row r="7893">
          <cell r="A7893">
            <v>3243010</v>
          </cell>
          <cell r="B7893" t="str">
            <v>32-430-10</v>
          </cell>
          <cell r="C7893" t="str">
            <v xml:space="preserve">HEGAR UTER DILAT DBL  9X10MM            </v>
          </cell>
          <cell r="D7893" t="str">
            <v>PC</v>
          </cell>
          <cell r="E7893">
            <v>11.97</v>
          </cell>
          <cell r="F7893">
            <v>29.925000000000001</v>
          </cell>
        </row>
        <row r="7894">
          <cell r="A7894">
            <v>3243012</v>
          </cell>
          <cell r="B7894" t="str">
            <v>32-430-12</v>
          </cell>
          <cell r="C7894" t="str">
            <v xml:space="preserve">HEGAR DBL DIL W TUBE 11X12MM            </v>
          </cell>
          <cell r="D7894" t="str">
            <v>PC</v>
          </cell>
          <cell r="E7894">
            <v>12.42</v>
          </cell>
          <cell r="F7894">
            <v>31.05</v>
          </cell>
        </row>
        <row r="7895">
          <cell r="A7895">
            <v>3243014</v>
          </cell>
          <cell r="B7895" t="str">
            <v>32-430-14</v>
          </cell>
          <cell r="C7895" t="str">
            <v xml:space="preserve">HEGAR UTER DILAT DBL 13X14MM            </v>
          </cell>
          <cell r="D7895" t="str">
            <v>PC</v>
          </cell>
          <cell r="E7895">
            <v>13.59</v>
          </cell>
          <cell r="F7895">
            <v>33.975000000000001</v>
          </cell>
        </row>
        <row r="7896">
          <cell r="A7896">
            <v>3243016</v>
          </cell>
          <cell r="B7896" t="str">
            <v>32-430-16</v>
          </cell>
          <cell r="C7896" t="str">
            <v xml:space="preserve">HEGAR UTER DILAT DBL 15X16MM            </v>
          </cell>
          <cell r="D7896" t="str">
            <v>PC</v>
          </cell>
          <cell r="E7896">
            <v>14.04</v>
          </cell>
          <cell r="F7896">
            <v>35.099999999999994</v>
          </cell>
        </row>
        <row r="7897">
          <cell r="A7897">
            <v>3243018</v>
          </cell>
          <cell r="B7897" t="str">
            <v>32-430-18</v>
          </cell>
          <cell r="C7897" t="str">
            <v xml:space="preserve">HEGAR UTER DILAT DBL 17X18MM            </v>
          </cell>
          <cell r="D7897" t="str">
            <v>PC</v>
          </cell>
          <cell r="E7897">
            <v>15.21</v>
          </cell>
          <cell r="F7897">
            <v>38.025000000000006</v>
          </cell>
        </row>
        <row r="7898">
          <cell r="A7898">
            <v>3243020</v>
          </cell>
          <cell r="B7898" t="str">
            <v>32-430-20</v>
          </cell>
          <cell r="C7898" t="str">
            <v xml:space="preserve">HEGAR UTER DILAT DBL 19X20MM            </v>
          </cell>
          <cell r="D7898" t="str">
            <v>PC</v>
          </cell>
          <cell r="E7898">
            <v>16.829999999999998</v>
          </cell>
          <cell r="F7898">
            <v>42.074999999999996</v>
          </cell>
        </row>
        <row r="7899">
          <cell r="A7899">
            <v>3243022</v>
          </cell>
          <cell r="B7899" t="str">
            <v>32-430-22</v>
          </cell>
          <cell r="C7899" t="str">
            <v xml:space="preserve">HEGAR UTER DILAT DBL 21X22MM            </v>
          </cell>
          <cell r="D7899" t="str">
            <v>PC</v>
          </cell>
          <cell r="E7899">
            <v>17.28</v>
          </cell>
          <cell r="F7899">
            <v>43.2</v>
          </cell>
        </row>
        <row r="7900">
          <cell r="A7900">
            <v>3243024</v>
          </cell>
          <cell r="B7900" t="str">
            <v>32-430-24</v>
          </cell>
          <cell r="C7900" t="str">
            <v xml:space="preserve">HEGAR UTER DILAT DBL 23X24MM            </v>
          </cell>
          <cell r="D7900" t="str">
            <v>PC</v>
          </cell>
          <cell r="E7900">
            <v>18.09</v>
          </cell>
          <cell r="F7900">
            <v>45.225000000000001</v>
          </cell>
        </row>
        <row r="7901">
          <cell r="A7901">
            <v>3243026</v>
          </cell>
          <cell r="B7901" t="str">
            <v>32-430-26</v>
          </cell>
          <cell r="C7901" t="str">
            <v xml:space="preserve">HEGAR UTER DILAT DBL 25X26MM            </v>
          </cell>
          <cell r="D7901" t="str">
            <v>PC</v>
          </cell>
          <cell r="E7901">
            <v>18.45</v>
          </cell>
          <cell r="F7901">
            <v>46.125</v>
          </cell>
        </row>
        <row r="7902">
          <cell r="A7902">
            <v>3243080</v>
          </cell>
          <cell r="B7902" t="str">
            <v>32-430-80</v>
          </cell>
          <cell r="C7902" t="str">
            <v xml:space="preserve">HEGAR DILATOR DOUBLE 3X4/17X18MM        </v>
          </cell>
          <cell r="D7902" t="str">
            <v>SET</v>
          </cell>
          <cell r="E7902">
            <v>91.8</v>
          </cell>
          <cell r="F7902">
            <v>229.5</v>
          </cell>
        </row>
        <row r="7903">
          <cell r="A7903">
            <v>3243082</v>
          </cell>
          <cell r="B7903" t="str">
            <v>32-430-82</v>
          </cell>
          <cell r="C7903" t="str">
            <v xml:space="preserve">HEGAR DILAT DOUB.IN PCH 3X4/17X18MM     </v>
          </cell>
          <cell r="D7903" t="str">
            <v>SET</v>
          </cell>
          <cell r="E7903">
            <v>105.75</v>
          </cell>
          <cell r="F7903">
            <v>264.375</v>
          </cell>
        </row>
        <row r="7904">
          <cell r="A7904">
            <v>3243084</v>
          </cell>
          <cell r="B7904" t="str">
            <v>32-430-84</v>
          </cell>
          <cell r="C7904" t="str">
            <v xml:space="preserve">HEGAR DBL I CASE 3X4/17X18MM            </v>
          </cell>
          <cell r="D7904" t="str">
            <v>SET</v>
          </cell>
          <cell r="E7904">
            <v>254.25</v>
          </cell>
          <cell r="F7904">
            <v>635.625</v>
          </cell>
        </row>
        <row r="7905">
          <cell r="A7905">
            <v>3246010</v>
          </cell>
          <cell r="B7905" t="str">
            <v>32-460-10</v>
          </cell>
          <cell r="C7905" t="str">
            <v xml:space="preserve">HANK UTER DILAT DBP   9X10AM            </v>
          </cell>
          <cell r="D7905" t="str">
            <v>PC</v>
          </cell>
          <cell r="E7905">
            <v>11.52</v>
          </cell>
          <cell r="F7905">
            <v>28.799999999999997</v>
          </cell>
        </row>
        <row r="7906">
          <cell r="A7906">
            <v>3246012</v>
          </cell>
          <cell r="B7906" t="str">
            <v>32-460-12</v>
          </cell>
          <cell r="C7906" t="str">
            <v xml:space="preserve">HANK UTER DILAT DBP  11X12AM            </v>
          </cell>
          <cell r="D7906" t="str">
            <v>PC</v>
          </cell>
          <cell r="E7906">
            <v>11.52</v>
          </cell>
          <cell r="F7906">
            <v>28.799999999999997</v>
          </cell>
        </row>
        <row r="7907">
          <cell r="A7907">
            <v>3246014</v>
          </cell>
          <cell r="B7907" t="str">
            <v>32-460-14</v>
          </cell>
          <cell r="C7907" t="str">
            <v xml:space="preserve">HANK UTER DILAT DBP  13X14AM            </v>
          </cell>
          <cell r="D7907" t="str">
            <v>PC</v>
          </cell>
          <cell r="E7907">
            <v>12.51</v>
          </cell>
          <cell r="F7907">
            <v>31.274999999999999</v>
          </cell>
        </row>
        <row r="7908">
          <cell r="A7908">
            <v>3246016</v>
          </cell>
          <cell r="B7908" t="str">
            <v>32-460-16</v>
          </cell>
          <cell r="C7908" t="str">
            <v xml:space="preserve">HANK UTER DILAT DBP  15X16AM            </v>
          </cell>
          <cell r="D7908" t="str">
            <v>PC</v>
          </cell>
          <cell r="E7908">
            <v>12.51</v>
          </cell>
          <cell r="F7908">
            <v>31.274999999999999</v>
          </cell>
        </row>
        <row r="7909">
          <cell r="A7909">
            <v>3246018</v>
          </cell>
          <cell r="B7909" t="str">
            <v>32-460-18</v>
          </cell>
          <cell r="C7909" t="str">
            <v xml:space="preserve">HANK UTER DILAT DBP  17X18AM            </v>
          </cell>
          <cell r="D7909" t="str">
            <v>PC</v>
          </cell>
          <cell r="E7909">
            <v>13.59</v>
          </cell>
          <cell r="F7909">
            <v>33.975000000000001</v>
          </cell>
        </row>
        <row r="7910">
          <cell r="A7910">
            <v>3246020</v>
          </cell>
          <cell r="B7910" t="str">
            <v>32-460-20</v>
          </cell>
          <cell r="C7910" t="str">
            <v xml:space="preserve">HANK UTER DILAT DBP  19X20AM            </v>
          </cell>
          <cell r="D7910" t="str">
            <v>PC</v>
          </cell>
          <cell r="E7910">
            <v>13.59</v>
          </cell>
          <cell r="F7910">
            <v>33.975000000000001</v>
          </cell>
        </row>
        <row r="7911">
          <cell r="A7911">
            <v>3246082</v>
          </cell>
          <cell r="B7911" t="str">
            <v>32-460-82</v>
          </cell>
          <cell r="C7911" t="str">
            <v xml:space="preserve">HANK I PCH  9X10/19X20AM                </v>
          </cell>
          <cell r="D7911" t="str">
            <v>SET</v>
          </cell>
          <cell r="E7911">
            <v>88.74</v>
          </cell>
          <cell r="F7911">
            <v>221.85</v>
          </cell>
        </row>
        <row r="7912">
          <cell r="A7912">
            <v>3258332</v>
          </cell>
          <cell r="B7912" t="str">
            <v>32-583-32</v>
          </cell>
          <cell r="C7912" t="str">
            <v xml:space="preserve">SIMS UTERINE SOUND                      </v>
          </cell>
          <cell r="D7912" t="str">
            <v>PC</v>
          </cell>
          <cell r="E7912">
            <v>17.100000000000001</v>
          </cell>
          <cell r="F7912">
            <v>42.75</v>
          </cell>
        </row>
        <row r="7913">
          <cell r="A7913">
            <v>3258432</v>
          </cell>
          <cell r="B7913" t="str">
            <v>32-584-32</v>
          </cell>
          <cell r="C7913" t="str">
            <v xml:space="preserve">SIMS UTERINE SOUND MALLEABLE            </v>
          </cell>
          <cell r="D7913" t="str">
            <v>PC</v>
          </cell>
          <cell r="E7913">
            <v>18.36</v>
          </cell>
          <cell r="F7913">
            <v>45.9</v>
          </cell>
        </row>
        <row r="7914">
          <cell r="A7914">
            <v>3259325</v>
          </cell>
          <cell r="B7914" t="str">
            <v>32-593-25</v>
          </cell>
          <cell r="C7914" t="str">
            <v xml:space="preserve">VALLEIX UTERINE SOUND                   </v>
          </cell>
          <cell r="D7914" t="str">
            <v>PC</v>
          </cell>
          <cell r="E7914">
            <v>30.87</v>
          </cell>
          <cell r="F7914">
            <v>77.174999999999997</v>
          </cell>
        </row>
        <row r="7915">
          <cell r="A7915">
            <v>3259526</v>
          </cell>
          <cell r="B7915" t="str">
            <v>32-595-26</v>
          </cell>
          <cell r="C7915" t="str">
            <v xml:space="preserve">BRUAN UTERINE DEPRESSOR                 </v>
          </cell>
          <cell r="D7915" t="str">
            <v>PC</v>
          </cell>
          <cell r="E7915">
            <v>32.94</v>
          </cell>
          <cell r="F7915">
            <v>82.35</v>
          </cell>
        </row>
        <row r="7916">
          <cell r="A7916">
            <v>3262225</v>
          </cell>
          <cell r="B7916" t="str">
            <v>32-622-25</v>
          </cell>
          <cell r="C7916" t="str">
            <v xml:space="preserve">SCHROEDER TENACULUM FORCEPS             </v>
          </cell>
          <cell r="D7916" t="str">
            <v>PC</v>
          </cell>
          <cell r="E7916">
            <v>25.11</v>
          </cell>
          <cell r="F7916">
            <v>62.774999999999999</v>
          </cell>
        </row>
        <row r="7917">
          <cell r="A7917">
            <v>3262825</v>
          </cell>
          <cell r="B7917" t="str">
            <v>32-628-25</v>
          </cell>
          <cell r="C7917" t="str">
            <v xml:space="preserve">BRAUN TENAKULUM FORCEPS                 </v>
          </cell>
          <cell r="D7917" t="str">
            <v>PC</v>
          </cell>
          <cell r="E7917">
            <v>32.94</v>
          </cell>
          <cell r="F7917">
            <v>82.35</v>
          </cell>
        </row>
        <row r="7918">
          <cell r="A7918">
            <v>3264528</v>
          </cell>
          <cell r="B7918" t="str">
            <v>32-645-28</v>
          </cell>
          <cell r="C7918" t="str">
            <v xml:space="preserve">DUPLAY TENACULUM FORCEPS                </v>
          </cell>
          <cell r="D7918" t="str">
            <v>PC</v>
          </cell>
          <cell r="E7918">
            <v>54.81</v>
          </cell>
          <cell r="F7918">
            <v>137.02500000000001</v>
          </cell>
        </row>
        <row r="7919">
          <cell r="A7919">
            <v>3265926</v>
          </cell>
          <cell r="B7919" t="str">
            <v>32-659-26</v>
          </cell>
          <cell r="C7919" t="str">
            <v xml:space="preserve">BEACHAM AMNIOTOME                       </v>
          </cell>
          <cell r="D7919" t="str">
            <v>PC</v>
          </cell>
          <cell r="E7919">
            <v>21.87</v>
          </cell>
          <cell r="F7919">
            <v>54.675000000000004</v>
          </cell>
        </row>
        <row r="7920">
          <cell r="A7920">
            <v>3266324</v>
          </cell>
          <cell r="B7920" t="str">
            <v>32-663-24</v>
          </cell>
          <cell r="C7920" t="str">
            <v xml:space="preserve">SKENE TENACULUM FORCEPS                 </v>
          </cell>
          <cell r="D7920" t="str">
            <v>PC</v>
          </cell>
          <cell r="E7920">
            <v>38.61</v>
          </cell>
          <cell r="F7920">
            <v>96.525000000000006</v>
          </cell>
        </row>
        <row r="7921">
          <cell r="A7921">
            <v>3268224</v>
          </cell>
          <cell r="B7921" t="str">
            <v>32-682-24</v>
          </cell>
          <cell r="C7921" t="str">
            <v xml:space="preserve">SCHROEDER VULS FORC STR 2/2T            </v>
          </cell>
          <cell r="D7921" t="str">
            <v>PC</v>
          </cell>
          <cell r="E7921">
            <v>48.51</v>
          </cell>
          <cell r="F7921">
            <v>121.27499999999999</v>
          </cell>
        </row>
        <row r="7922">
          <cell r="A7922">
            <v>3268324</v>
          </cell>
          <cell r="B7922" t="str">
            <v>32-683-24</v>
          </cell>
          <cell r="C7922" t="str">
            <v xml:space="preserve">SCHROEDER VULS FORC CRV 2/2T            </v>
          </cell>
          <cell r="D7922" t="str">
            <v>PC</v>
          </cell>
          <cell r="E7922">
            <v>58.14</v>
          </cell>
          <cell r="F7922">
            <v>145.35</v>
          </cell>
        </row>
        <row r="7923">
          <cell r="A7923">
            <v>3269723</v>
          </cell>
          <cell r="B7923" t="str">
            <v>32-697-23</v>
          </cell>
          <cell r="C7923" t="str">
            <v xml:space="preserve">TEALE TENACULUM FORCEPS CURV            </v>
          </cell>
          <cell r="D7923" t="str">
            <v>PC</v>
          </cell>
          <cell r="E7923">
            <v>80.459999999999994</v>
          </cell>
          <cell r="F7923">
            <v>201.14999999999998</v>
          </cell>
        </row>
        <row r="7924">
          <cell r="A7924">
            <v>3269926</v>
          </cell>
          <cell r="B7924" t="str">
            <v>32-699-26</v>
          </cell>
          <cell r="C7924" t="str">
            <v xml:space="preserve">IOWA VULSELLUM FORC TOOTHED             </v>
          </cell>
          <cell r="D7924" t="str">
            <v>PC</v>
          </cell>
          <cell r="E7924">
            <v>95.4</v>
          </cell>
          <cell r="F7924">
            <v>238.5</v>
          </cell>
        </row>
        <row r="7925">
          <cell r="A7925">
            <v>3270224</v>
          </cell>
          <cell r="B7925" t="str">
            <v>32-702-24</v>
          </cell>
          <cell r="C7925" t="str">
            <v xml:space="preserve">MUSEUX VULS FORC CV 6MM 2/2T            </v>
          </cell>
          <cell r="D7925" t="str">
            <v>PC</v>
          </cell>
          <cell r="E7925">
            <v>55.35</v>
          </cell>
          <cell r="F7925">
            <v>138.375</v>
          </cell>
        </row>
        <row r="7926">
          <cell r="A7926">
            <v>3270424</v>
          </cell>
          <cell r="B7926" t="str">
            <v>32-704-24</v>
          </cell>
          <cell r="C7926" t="str">
            <v xml:space="preserve">MUSEUX VULS FORC ST 8MM 2/2T            </v>
          </cell>
          <cell r="D7926" t="str">
            <v>PC</v>
          </cell>
          <cell r="E7926">
            <v>55.35</v>
          </cell>
          <cell r="F7926">
            <v>138.375</v>
          </cell>
        </row>
        <row r="7927">
          <cell r="A7927">
            <v>3270624</v>
          </cell>
          <cell r="B7927" t="str">
            <v>32-706-24</v>
          </cell>
          <cell r="C7927" t="str">
            <v xml:space="preserve">MUSEUX VLS FORC ST 10MM 2/2T            </v>
          </cell>
          <cell r="D7927" t="str">
            <v>PC</v>
          </cell>
          <cell r="E7927">
            <v>55.35</v>
          </cell>
          <cell r="F7927">
            <v>138.375</v>
          </cell>
        </row>
        <row r="7928">
          <cell r="A7928">
            <v>3272821</v>
          </cell>
          <cell r="B7928" t="str">
            <v>32-728-21</v>
          </cell>
          <cell r="C7928" t="str">
            <v xml:space="preserve">JACOBS VULS FORCEPS ST 2/2T             </v>
          </cell>
          <cell r="D7928" t="str">
            <v>PC</v>
          </cell>
          <cell r="E7928">
            <v>46.62</v>
          </cell>
          <cell r="F7928">
            <v>116.55</v>
          </cell>
        </row>
        <row r="7929">
          <cell r="A7929">
            <v>3273426</v>
          </cell>
          <cell r="B7929" t="str">
            <v>32-734-26</v>
          </cell>
          <cell r="C7929" t="str">
            <v xml:space="preserve">VULSELLUM FCPS 26 CM 4X4 T              </v>
          </cell>
          <cell r="D7929" t="str">
            <v>PC</v>
          </cell>
          <cell r="E7929">
            <v>78.39</v>
          </cell>
          <cell r="F7929">
            <v>195.97499999999999</v>
          </cell>
        </row>
        <row r="7930">
          <cell r="A7930">
            <v>3273816</v>
          </cell>
          <cell r="B7930" t="str">
            <v>32-738-16</v>
          </cell>
          <cell r="C7930" t="str">
            <v xml:space="preserve">BRAUN VULS FCP 15.5 CM 4X4 T            </v>
          </cell>
          <cell r="D7930" t="str">
            <v>PC</v>
          </cell>
          <cell r="E7930">
            <v>58.32</v>
          </cell>
          <cell r="F7930">
            <v>145.80000000000001</v>
          </cell>
        </row>
        <row r="7931">
          <cell r="A7931">
            <v>3274021</v>
          </cell>
          <cell r="B7931" t="str">
            <v>32-740-21</v>
          </cell>
          <cell r="C7931" t="str">
            <v xml:space="preserve">CZERNY VUL FCP 20.5 CM 4X4 T            </v>
          </cell>
          <cell r="D7931" t="str">
            <v>PC</v>
          </cell>
          <cell r="E7931">
            <v>70.11</v>
          </cell>
          <cell r="F7931">
            <v>175.27500000000001</v>
          </cell>
        </row>
        <row r="7932">
          <cell r="A7932">
            <v>3274132</v>
          </cell>
          <cell r="B7932" t="str">
            <v>32-741-32</v>
          </cell>
          <cell r="C7932" t="str">
            <v xml:space="preserve">KELLY UTERINE POLYPUS FORCEP            </v>
          </cell>
          <cell r="D7932" t="str">
            <v>PC</v>
          </cell>
          <cell r="E7932">
            <v>74.52</v>
          </cell>
          <cell r="F7932">
            <v>186.29999999999998</v>
          </cell>
        </row>
        <row r="7933">
          <cell r="A7933">
            <v>3274427</v>
          </cell>
          <cell r="B7933" t="str">
            <v>32-744-27</v>
          </cell>
          <cell r="C7933" t="str">
            <v xml:space="preserve">NOTO UTERINE POLYPUS FORCEPS            </v>
          </cell>
          <cell r="D7933" t="str">
            <v>PC</v>
          </cell>
          <cell r="E7933">
            <v>79.38</v>
          </cell>
          <cell r="F7933">
            <v>198.45</v>
          </cell>
        </row>
        <row r="7934">
          <cell r="A7934">
            <v>3274525</v>
          </cell>
          <cell r="B7934" t="str">
            <v>32-745-25</v>
          </cell>
          <cell r="C7934" t="str">
            <v xml:space="preserve">HEYWOOD-SMITH UTERINE FORCEPS 25 CM     </v>
          </cell>
          <cell r="D7934" t="str">
            <v>PC</v>
          </cell>
          <cell r="E7934">
            <v>155.25</v>
          </cell>
          <cell r="F7934">
            <v>388.125</v>
          </cell>
        </row>
        <row r="7935">
          <cell r="A7935">
            <v>3275817</v>
          </cell>
          <cell r="B7935" t="str">
            <v>32-758-17</v>
          </cell>
          <cell r="C7935" t="str">
            <v xml:space="preserve">DOYEN MYOMA SCREW                       </v>
          </cell>
          <cell r="D7935" t="str">
            <v>PC</v>
          </cell>
          <cell r="E7935">
            <v>33.659999999999997</v>
          </cell>
          <cell r="F7935">
            <v>84.149999999999991</v>
          </cell>
        </row>
        <row r="7936">
          <cell r="A7936">
            <v>3276017</v>
          </cell>
          <cell r="B7936" t="str">
            <v>32-760-17</v>
          </cell>
          <cell r="C7936" t="str">
            <v xml:space="preserve">DOYEN MYOMA SCREW                       </v>
          </cell>
          <cell r="D7936" t="str">
            <v>PC</v>
          </cell>
          <cell r="E7936">
            <v>33.659999999999997</v>
          </cell>
          <cell r="F7936">
            <v>84.149999999999991</v>
          </cell>
        </row>
        <row r="7937">
          <cell r="A7937">
            <v>3276227</v>
          </cell>
          <cell r="B7937" t="str">
            <v>32-762-27</v>
          </cell>
          <cell r="C7937" t="str">
            <v xml:space="preserve">SEGOND MYOMA KNIFE                      </v>
          </cell>
          <cell r="D7937" t="str">
            <v>PC</v>
          </cell>
          <cell r="E7937">
            <v>104.4</v>
          </cell>
          <cell r="F7937">
            <v>261</v>
          </cell>
        </row>
        <row r="7938">
          <cell r="A7938">
            <v>3277327</v>
          </cell>
          <cell r="B7938" t="str">
            <v>32-773-27</v>
          </cell>
          <cell r="C7938" t="str">
            <v xml:space="preserve">DARTIGUES UTERINE ELEV FORC             </v>
          </cell>
          <cell r="D7938" t="str">
            <v>PC</v>
          </cell>
          <cell r="E7938">
            <v>175.95</v>
          </cell>
          <cell r="F7938">
            <v>439.875</v>
          </cell>
        </row>
        <row r="7939">
          <cell r="A7939">
            <v>3277923</v>
          </cell>
          <cell r="B7939" t="str">
            <v>32-779-23</v>
          </cell>
          <cell r="C7939" t="str">
            <v xml:space="preserve">SOMER UTERINE ELEVAT FORCEPS            </v>
          </cell>
          <cell r="D7939" t="str">
            <v>PC</v>
          </cell>
          <cell r="E7939">
            <v>250.65</v>
          </cell>
          <cell r="F7939">
            <v>626.625</v>
          </cell>
        </row>
        <row r="7940">
          <cell r="A7940">
            <v>3279325</v>
          </cell>
          <cell r="B7940" t="str">
            <v>32-793-25</v>
          </cell>
          <cell r="C7940" t="str">
            <v xml:space="preserve">COLLIN UTERINE ELEVAT FORCEP            </v>
          </cell>
          <cell r="D7940" t="str">
            <v>PC</v>
          </cell>
          <cell r="E7940">
            <v>188.1</v>
          </cell>
          <cell r="F7940">
            <v>470.25</v>
          </cell>
        </row>
        <row r="7941">
          <cell r="A7941">
            <v>3280123</v>
          </cell>
          <cell r="B7941" t="str">
            <v>32-801-23</v>
          </cell>
          <cell r="C7941" t="str">
            <v xml:space="preserve">AYRE CONE KNIFE                         </v>
          </cell>
          <cell r="D7941" t="str">
            <v>PC</v>
          </cell>
          <cell r="E7941">
            <v>59.58</v>
          </cell>
          <cell r="F7941">
            <v>148.94999999999999</v>
          </cell>
        </row>
        <row r="7942">
          <cell r="A7942">
            <v>3280403</v>
          </cell>
          <cell r="B7942" t="str">
            <v>32-804-03</v>
          </cell>
          <cell r="C7942" t="str">
            <v xml:space="preserve">EMMETT FIST HOOK FIG3  22CM             </v>
          </cell>
          <cell r="D7942" t="str">
            <v>PC</v>
          </cell>
          <cell r="E7942">
            <v>21.69</v>
          </cell>
          <cell r="F7942">
            <v>54.225000000000001</v>
          </cell>
        </row>
        <row r="7943">
          <cell r="A7943">
            <v>3280622</v>
          </cell>
          <cell r="B7943" t="str">
            <v>32-806-22</v>
          </cell>
          <cell r="C7943" t="str">
            <v xml:space="preserve">SIMON FISTULA HOOK 1T                   </v>
          </cell>
          <cell r="D7943" t="str">
            <v>PC</v>
          </cell>
          <cell r="E7943">
            <v>22.86</v>
          </cell>
          <cell r="F7943">
            <v>57.15</v>
          </cell>
        </row>
        <row r="7944">
          <cell r="A7944">
            <v>3280822</v>
          </cell>
          <cell r="B7944" t="str">
            <v>32-808-22</v>
          </cell>
          <cell r="C7944" t="str">
            <v xml:space="preserve">SIMON FISTULA HOOK 2T                   </v>
          </cell>
          <cell r="D7944" t="str">
            <v>PC</v>
          </cell>
          <cell r="E7944">
            <v>28.53</v>
          </cell>
          <cell r="F7944">
            <v>71.325000000000003</v>
          </cell>
        </row>
        <row r="7945">
          <cell r="A7945">
            <v>3282523</v>
          </cell>
          <cell r="B7945" t="str">
            <v>32-825-23</v>
          </cell>
          <cell r="C7945" t="str">
            <v xml:space="preserve">NOVAK SUCTION CURETTE D 4MM             </v>
          </cell>
          <cell r="D7945" t="str">
            <v>PC</v>
          </cell>
          <cell r="E7945">
            <v>20.79</v>
          </cell>
          <cell r="F7945">
            <v>51.974999999999994</v>
          </cell>
        </row>
        <row r="7946">
          <cell r="A7946">
            <v>3282730</v>
          </cell>
          <cell r="B7946" t="str">
            <v>32-827-30</v>
          </cell>
          <cell r="C7946" t="str">
            <v xml:space="preserve">KEVORKIAN BIOPSY CURETTE                </v>
          </cell>
          <cell r="D7946" t="str">
            <v>PC</v>
          </cell>
          <cell r="E7946">
            <v>34.92</v>
          </cell>
          <cell r="F7946">
            <v>87.300000000000011</v>
          </cell>
        </row>
        <row r="7947">
          <cell r="A7947">
            <v>3282927</v>
          </cell>
          <cell r="B7947" t="str">
            <v>32-829-27</v>
          </cell>
          <cell r="C7947" t="str">
            <v xml:space="preserve">MUENCHEN BIOPSY CURETTE                 </v>
          </cell>
          <cell r="D7947" t="str">
            <v>PC</v>
          </cell>
          <cell r="E7947">
            <v>46.71</v>
          </cell>
          <cell r="F7947">
            <v>116.77500000000001</v>
          </cell>
        </row>
        <row r="7948">
          <cell r="A7948">
            <v>3284123</v>
          </cell>
          <cell r="B7948" t="str">
            <v>32-841-23</v>
          </cell>
          <cell r="C7948" t="str">
            <v xml:space="preserve">GELLHORN BIOPS SPECIM FORCEP            </v>
          </cell>
          <cell r="D7948" t="str">
            <v>PC</v>
          </cell>
          <cell r="E7948">
            <v>205.65</v>
          </cell>
          <cell r="F7948">
            <v>514.125</v>
          </cell>
        </row>
        <row r="7949">
          <cell r="A7949">
            <v>3284321</v>
          </cell>
          <cell r="B7949" t="str">
            <v>32-843-21</v>
          </cell>
          <cell r="C7949" t="str">
            <v xml:space="preserve">FAURE CERV BIOP.SPEC FCPS               </v>
          </cell>
          <cell r="D7949" t="str">
            <v>PC</v>
          </cell>
          <cell r="E7949">
            <v>323.10000000000002</v>
          </cell>
          <cell r="F7949">
            <v>807.75</v>
          </cell>
        </row>
        <row r="7950">
          <cell r="A7950">
            <v>3284621</v>
          </cell>
          <cell r="B7950" t="str">
            <v>32-846-21</v>
          </cell>
          <cell r="C7950" t="str">
            <v xml:space="preserve">SCHUBERT BIOPSY FORCEPS                 </v>
          </cell>
          <cell r="D7950" t="str">
            <v>PC</v>
          </cell>
          <cell r="E7950">
            <v>212.85</v>
          </cell>
          <cell r="F7950">
            <v>532.125</v>
          </cell>
        </row>
        <row r="7951">
          <cell r="A7951">
            <v>3284628</v>
          </cell>
          <cell r="B7951" t="str">
            <v>32-846-28</v>
          </cell>
          <cell r="C7951" t="str">
            <v xml:space="preserve">SCHUBERT CER.BIO. SPEC. FCP             </v>
          </cell>
          <cell r="D7951" t="str">
            <v>PC</v>
          </cell>
          <cell r="E7951">
            <v>217.8</v>
          </cell>
          <cell r="F7951">
            <v>544.5</v>
          </cell>
        </row>
        <row r="7952">
          <cell r="A7952">
            <v>3285122</v>
          </cell>
          <cell r="B7952" t="str">
            <v>32-851-22</v>
          </cell>
          <cell r="C7952" t="str">
            <v xml:space="preserve">THOMS-GAYLOR BIOPSY FORCEPS             </v>
          </cell>
          <cell r="D7952" t="str">
            <v>PC</v>
          </cell>
          <cell r="E7952">
            <v>199.35</v>
          </cell>
          <cell r="F7952">
            <v>498.375</v>
          </cell>
        </row>
        <row r="7953">
          <cell r="A7953">
            <v>3285124</v>
          </cell>
          <cell r="B7953" t="str">
            <v>32-851-24</v>
          </cell>
          <cell r="C7953" t="str">
            <v xml:space="preserve">THOMS-GAYLOR BIOPSY FORCEPS             </v>
          </cell>
          <cell r="D7953" t="str">
            <v>PC</v>
          </cell>
          <cell r="E7953">
            <v>199.35</v>
          </cell>
          <cell r="F7953">
            <v>498.375</v>
          </cell>
        </row>
        <row r="7954">
          <cell r="A7954">
            <v>3285326</v>
          </cell>
          <cell r="B7954" t="str">
            <v>32-853-26</v>
          </cell>
          <cell r="C7954" t="str">
            <v xml:space="preserve">SCHUBERT BIOPSY FORCEPS                 </v>
          </cell>
          <cell r="D7954" t="str">
            <v>PC</v>
          </cell>
          <cell r="E7954">
            <v>248.4</v>
          </cell>
          <cell r="F7954">
            <v>621</v>
          </cell>
        </row>
        <row r="7955">
          <cell r="A7955">
            <v>3285524</v>
          </cell>
          <cell r="B7955" t="str">
            <v>32-855-24</v>
          </cell>
          <cell r="C7955" t="str">
            <v xml:space="preserve">VAN DOREN CER.BIO.SPEC FCPS             </v>
          </cell>
          <cell r="D7955" t="str">
            <v>PC</v>
          </cell>
          <cell r="E7955">
            <v>225.9</v>
          </cell>
          <cell r="F7955">
            <v>564.75</v>
          </cell>
        </row>
        <row r="7956">
          <cell r="A7956">
            <v>3285525</v>
          </cell>
          <cell r="B7956" t="str">
            <v>32-855-25</v>
          </cell>
          <cell r="C7956" t="str">
            <v xml:space="preserve">VAN DOREN BIOPS SPECIM FORC             </v>
          </cell>
          <cell r="D7956" t="str">
            <v>PC</v>
          </cell>
          <cell r="E7956">
            <v>225.9</v>
          </cell>
          <cell r="F7956">
            <v>564.75</v>
          </cell>
        </row>
        <row r="7957">
          <cell r="A7957">
            <v>3285728</v>
          </cell>
          <cell r="B7957" t="str">
            <v>32-857-28</v>
          </cell>
          <cell r="C7957" t="str">
            <v xml:space="preserve">ALEXANDER BIOPSY FORCEPS                </v>
          </cell>
          <cell r="D7957" t="str">
            <v>PC</v>
          </cell>
          <cell r="E7957">
            <v>285.75</v>
          </cell>
          <cell r="F7957">
            <v>714.375</v>
          </cell>
        </row>
        <row r="7958">
          <cell r="A7958">
            <v>3285932</v>
          </cell>
          <cell r="B7958" t="str">
            <v>32-859-32</v>
          </cell>
          <cell r="C7958" t="str">
            <v xml:space="preserve">KEVORKIAN CERVICAL BIOPS.FCP            </v>
          </cell>
          <cell r="D7958" t="str">
            <v>PC</v>
          </cell>
          <cell r="E7958">
            <v>247.5</v>
          </cell>
          <cell r="F7958">
            <v>618.75</v>
          </cell>
        </row>
        <row r="7959">
          <cell r="A7959">
            <v>3286102</v>
          </cell>
          <cell r="B7959" t="str">
            <v>32-861-02</v>
          </cell>
          <cell r="C7959" t="str">
            <v xml:space="preserve">SCHUMACHER BIOPSY SPEC FCPS             </v>
          </cell>
          <cell r="D7959" t="str">
            <v>PC</v>
          </cell>
          <cell r="E7959">
            <v>304.64999999999998</v>
          </cell>
          <cell r="F7959">
            <v>761.625</v>
          </cell>
        </row>
        <row r="7960">
          <cell r="A7960">
            <v>3286500</v>
          </cell>
          <cell r="B7960" t="str">
            <v>32-865-00</v>
          </cell>
          <cell r="C7960" t="str">
            <v xml:space="preserve">SCHUMACHER BIOPSY SP.FCP COM            </v>
          </cell>
          <cell r="D7960" t="str">
            <v>PC</v>
          </cell>
          <cell r="E7960">
            <v>540</v>
          </cell>
          <cell r="F7960">
            <v>1350</v>
          </cell>
        </row>
        <row r="7961">
          <cell r="A7961">
            <v>3286501</v>
          </cell>
          <cell r="B7961" t="str">
            <v>32-865-01</v>
          </cell>
          <cell r="C7961" t="str">
            <v xml:space="preserve">SCHUMACHER BIO FCP TIP ONLY             </v>
          </cell>
          <cell r="D7961" t="str">
            <v>PC</v>
          </cell>
          <cell r="E7961">
            <v>243.45</v>
          </cell>
          <cell r="F7961">
            <v>608.625</v>
          </cell>
        </row>
        <row r="7962">
          <cell r="A7962">
            <v>3286622</v>
          </cell>
          <cell r="B7962" t="str">
            <v>32-866-22</v>
          </cell>
          <cell r="C7962" t="str">
            <v xml:space="preserve">IUP-REMOVAL FORCEPS FLEXIBLE 22 CM      </v>
          </cell>
          <cell r="D7962" t="str">
            <v>PC</v>
          </cell>
          <cell r="E7962">
            <v>110.7</v>
          </cell>
          <cell r="F7962">
            <v>276.75</v>
          </cell>
        </row>
        <row r="7963">
          <cell r="A7963">
            <v>3286628</v>
          </cell>
          <cell r="B7963" t="str">
            <v>32-866-28</v>
          </cell>
          <cell r="C7963" t="str">
            <v xml:space="preserve">IUP-REMOVAL FORCEPS FLEXIBLE 28,5 CM    </v>
          </cell>
          <cell r="D7963" t="str">
            <v>PC</v>
          </cell>
          <cell r="E7963">
            <v>110.7</v>
          </cell>
          <cell r="F7963">
            <v>276.75</v>
          </cell>
        </row>
        <row r="7964">
          <cell r="A7964">
            <v>3290001</v>
          </cell>
          <cell r="B7964" t="str">
            <v>32-900-01</v>
          </cell>
          <cell r="C7964" t="str">
            <v xml:space="preserve">SIMON UTER SCOOP SHARP 25CM             </v>
          </cell>
          <cell r="D7964" t="str">
            <v>PC</v>
          </cell>
          <cell r="E7964">
            <v>42.03</v>
          </cell>
          <cell r="F7964">
            <v>105.075</v>
          </cell>
        </row>
        <row r="7965">
          <cell r="A7965">
            <v>3290002</v>
          </cell>
          <cell r="B7965" t="str">
            <v>32-900-02</v>
          </cell>
          <cell r="C7965" t="str">
            <v xml:space="preserve">SIMON UTER SCOOP SHARP 25CM             </v>
          </cell>
          <cell r="D7965" t="str">
            <v>PC</v>
          </cell>
          <cell r="E7965">
            <v>37.71</v>
          </cell>
          <cell r="F7965">
            <v>94.275000000000006</v>
          </cell>
        </row>
        <row r="7966">
          <cell r="A7966">
            <v>3290003</v>
          </cell>
          <cell r="B7966" t="str">
            <v>32-900-03</v>
          </cell>
          <cell r="C7966" t="str">
            <v xml:space="preserve">SIMON UTER SCOOP SHARP 25CM             </v>
          </cell>
          <cell r="D7966" t="str">
            <v>PC</v>
          </cell>
          <cell r="E7966">
            <v>37.71</v>
          </cell>
          <cell r="F7966">
            <v>94.275000000000006</v>
          </cell>
        </row>
        <row r="7967">
          <cell r="A7967">
            <v>3290004</v>
          </cell>
          <cell r="B7967" t="str">
            <v>32-900-04</v>
          </cell>
          <cell r="C7967" t="str">
            <v xml:space="preserve">SIMON UTER SCOOP SHARP 25CM             </v>
          </cell>
          <cell r="D7967" t="str">
            <v>PC</v>
          </cell>
          <cell r="E7967">
            <v>37.71</v>
          </cell>
          <cell r="F7967">
            <v>94.275000000000006</v>
          </cell>
        </row>
        <row r="7968">
          <cell r="A7968">
            <v>3290005</v>
          </cell>
          <cell r="B7968" t="str">
            <v>32-900-05</v>
          </cell>
          <cell r="C7968" t="str">
            <v xml:space="preserve">SIMON UTER SCOOP SHARP 25CM             </v>
          </cell>
          <cell r="D7968" t="str">
            <v>PC</v>
          </cell>
          <cell r="E7968">
            <v>37.71</v>
          </cell>
          <cell r="F7968">
            <v>94.275000000000006</v>
          </cell>
        </row>
        <row r="7969">
          <cell r="A7969">
            <v>3290006</v>
          </cell>
          <cell r="B7969" t="str">
            <v>32-900-06</v>
          </cell>
          <cell r="C7969" t="str">
            <v xml:space="preserve">SIMON UTER SCOOP SHARP 25CM             </v>
          </cell>
          <cell r="D7969" t="str">
            <v>PC</v>
          </cell>
          <cell r="E7969">
            <v>37.71</v>
          </cell>
          <cell r="F7969">
            <v>94.275000000000006</v>
          </cell>
        </row>
        <row r="7970">
          <cell r="A7970">
            <v>3290601</v>
          </cell>
          <cell r="B7970" t="str">
            <v>32-906-01</v>
          </cell>
          <cell r="C7970" t="str">
            <v xml:space="preserve">SCHROEDER SCOOP SHARP   31CM            </v>
          </cell>
          <cell r="D7970" t="str">
            <v>PC</v>
          </cell>
          <cell r="E7970">
            <v>43.02</v>
          </cell>
          <cell r="F7970">
            <v>107.55000000000001</v>
          </cell>
        </row>
        <row r="7971">
          <cell r="A7971">
            <v>3290602</v>
          </cell>
          <cell r="B7971" t="str">
            <v>32-906-02</v>
          </cell>
          <cell r="C7971" t="str">
            <v xml:space="preserve">SCHROEDER SCOOP SHARP   31CM            </v>
          </cell>
          <cell r="D7971" t="str">
            <v>PC</v>
          </cell>
          <cell r="E7971">
            <v>43.02</v>
          </cell>
          <cell r="F7971">
            <v>107.55000000000001</v>
          </cell>
        </row>
        <row r="7972">
          <cell r="A7972">
            <v>3290603</v>
          </cell>
          <cell r="B7972" t="str">
            <v>32-906-03</v>
          </cell>
          <cell r="C7972" t="str">
            <v xml:space="preserve">SCHROEDER SCOOP SHARP   31CM            </v>
          </cell>
          <cell r="D7972" t="str">
            <v>PC</v>
          </cell>
          <cell r="E7972">
            <v>43.02</v>
          </cell>
          <cell r="F7972">
            <v>107.55000000000001</v>
          </cell>
        </row>
        <row r="7973">
          <cell r="A7973">
            <v>3290604</v>
          </cell>
          <cell r="B7973" t="str">
            <v>32-906-04</v>
          </cell>
          <cell r="C7973" t="str">
            <v xml:space="preserve">SCHROEDER SCOOP SHARP   31CM            </v>
          </cell>
          <cell r="D7973" t="str">
            <v>PC</v>
          </cell>
          <cell r="E7973">
            <v>43.02</v>
          </cell>
          <cell r="F7973">
            <v>107.55000000000001</v>
          </cell>
        </row>
        <row r="7974">
          <cell r="A7974">
            <v>3290605</v>
          </cell>
          <cell r="B7974" t="str">
            <v>32-906-05</v>
          </cell>
          <cell r="C7974" t="str">
            <v xml:space="preserve">SCHROEDER SCOOP SHARP   31CM            </v>
          </cell>
          <cell r="D7974" t="str">
            <v>PC</v>
          </cell>
          <cell r="E7974">
            <v>43.02</v>
          </cell>
          <cell r="F7974">
            <v>107.55000000000001</v>
          </cell>
        </row>
        <row r="7975">
          <cell r="A7975">
            <v>3290606</v>
          </cell>
          <cell r="B7975" t="str">
            <v>32-906-06</v>
          </cell>
          <cell r="C7975" t="str">
            <v xml:space="preserve">SCHROEDER SCOOP SHARP   31CM            </v>
          </cell>
          <cell r="D7975" t="str">
            <v>PC</v>
          </cell>
          <cell r="E7975">
            <v>43.02</v>
          </cell>
          <cell r="F7975">
            <v>107.55000000000001</v>
          </cell>
        </row>
        <row r="7976">
          <cell r="A7976">
            <v>3291900</v>
          </cell>
          <cell r="B7976" t="str">
            <v>32-919-00</v>
          </cell>
          <cell r="C7976" t="str">
            <v xml:space="preserve">BLAKE DOUBLE CURETTE, SHP/BL            </v>
          </cell>
          <cell r="D7976" t="str">
            <v>PC</v>
          </cell>
          <cell r="E7976">
            <v>31.95</v>
          </cell>
          <cell r="F7976">
            <v>79.875</v>
          </cell>
        </row>
        <row r="7977">
          <cell r="A7977">
            <v>3292005</v>
          </cell>
          <cell r="B7977" t="str">
            <v>32-920-05</v>
          </cell>
          <cell r="C7977" t="str">
            <v xml:space="preserve">CURETTE 5 MM F00 LG SHP RIGD            </v>
          </cell>
          <cell r="D7977" t="str">
            <v>PC</v>
          </cell>
          <cell r="E7977">
            <v>38.880000000000003</v>
          </cell>
          <cell r="F7977">
            <v>97.2</v>
          </cell>
        </row>
        <row r="7978">
          <cell r="A7978">
            <v>3292006</v>
          </cell>
          <cell r="B7978" t="str">
            <v>32-920-06</v>
          </cell>
          <cell r="C7978" t="str">
            <v xml:space="preserve">CURETTE 6 MM F 0 LG SHP RIGD            </v>
          </cell>
          <cell r="D7978" t="str">
            <v>PC</v>
          </cell>
          <cell r="E7978">
            <v>38.880000000000003</v>
          </cell>
          <cell r="F7978">
            <v>97.2</v>
          </cell>
        </row>
        <row r="7979">
          <cell r="A7979">
            <v>3292007</v>
          </cell>
          <cell r="B7979" t="str">
            <v>32-920-07</v>
          </cell>
          <cell r="C7979" t="str">
            <v xml:space="preserve">CURETTE 7 MM F 1 LG SHP RIGD            </v>
          </cell>
          <cell r="D7979" t="str">
            <v>PC</v>
          </cell>
          <cell r="E7979">
            <v>38.880000000000003</v>
          </cell>
          <cell r="F7979">
            <v>97.2</v>
          </cell>
        </row>
        <row r="7980">
          <cell r="A7980">
            <v>3292008</v>
          </cell>
          <cell r="B7980" t="str">
            <v>32-920-08</v>
          </cell>
          <cell r="C7980" t="str">
            <v xml:space="preserve">CURETTE 8 MM F 2 LG SHP RIGD            </v>
          </cell>
          <cell r="D7980" t="str">
            <v>PC</v>
          </cell>
          <cell r="E7980">
            <v>38.880000000000003</v>
          </cell>
          <cell r="F7980">
            <v>97.2</v>
          </cell>
        </row>
        <row r="7981">
          <cell r="A7981">
            <v>3292009</v>
          </cell>
          <cell r="B7981" t="str">
            <v>32-920-09</v>
          </cell>
          <cell r="C7981" t="str">
            <v xml:space="preserve">CURETTE 9 MM F 3 LG SHP RIGD            </v>
          </cell>
          <cell r="D7981" t="str">
            <v>PC</v>
          </cell>
          <cell r="E7981">
            <v>38.880000000000003</v>
          </cell>
          <cell r="F7981">
            <v>97.2</v>
          </cell>
        </row>
        <row r="7982">
          <cell r="A7982">
            <v>3292011</v>
          </cell>
          <cell r="B7982" t="str">
            <v>32-920-11</v>
          </cell>
          <cell r="C7982" t="str">
            <v xml:space="preserve">CURETTE 11MM F4 LG SHP RIGD             </v>
          </cell>
          <cell r="D7982" t="str">
            <v>PC</v>
          </cell>
          <cell r="E7982">
            <v>38.880000000000003</v>
          </cell>
          <cell r="F7982">
            <v>97.2</v>
          </cell>
        </row>
        <row r="7983">
          <cell r="A7983">
            <v>3292012</v>
          </cell>
          <cell r="B7983" t="str">
            <v>32-920-12</v>
          </cell>
          <cell r="C7983" t="str">
            <v xml:space="preserve">CURETTE 12MM F 5 LG SHP RIGD            </v>
          </cell>
          <cell r="D7983" t="str">
            <v>PC</v>
          </cell>
          <cell r="E7983">
            <v>38.880000000000003</v>
          </cell>
          <cell r="F7983">
            <v>97.2</v>
          </cell>
        </row>
        <row r="7984">
          <cell r="A7984">
            <v>3292014</v>
          </cell>
          <cell r="B7984" t="str">
            <v>32-920-14</v>
          </cell>
          <cell r="C7984" t="str">
            <v xml:space="preserve">CURETTE 14MM F 6 LG SHP RIGD            </v>
          </cell>
          <cell r="D7984" t="str">
            <v>PC</v>
          </cell>
          <cell r="E7984">
            <v>38.880000000000003</v>
          </cell>
          <cell r="F7984">
            <v>97.2</v>
          </cell>
        </row>
        <row r="7985">
          <cell r="A7985">
            <v>3292015</v>
          </cell>
          <cell r="B7985" t="str">
            <v>32-920-15</v>
          </cell>
          <cell r="C7985" t="str">
            <v xml:space="preserve">CURETTE 15MM F 7 LG SHP RIGD            </v>
          </cell>
          <cell r="D7985" t="str">
            <v>PC</v>
          </cell>
          <cell r="E7985">
            <v>42.3</v>
          </cell>
          <cell r="F7985">
            <v>105.75</v>
          </cell>
        </row>
        <row r="7986">
          <cell r="A7986">
            <v>3292016</v>
          </cell>
          <cell r="B7986" t="str">
            <v>32-920-16</v>
          </cell>
          <cell r="C7986" t="str">
            <v xml:space="preserve">CURETTE 16MM F 8 LG SHP RIGD            </v>
          </cell>
          <cell r="D7986" t="str">
            <v>PC</v>
          </cell>
          <cell r="E7986">
            <v>42.3</v>
          </cell>
          <cell r="F7986">
            <v>105.75</v>
          </cell>
        </row>
        <row r="7987">
          <cell r="A7987">
            <v>3292019</v>
          </cell>
          <cell r="B7987" t="str">
            <v>32-920-19</v>
          </cell>
          <cell r="C7987" t="str">
            <v xml:space="preserve">CURETTE 19MM F 9 LG SHP RIGD            </v>
          </cell>
          <cell r="D7987" t="str">
            <v>PC</v>
          </cell>
          <cell r="E7987">
            <v>42.3</v>
          </cell>
          <cell r="F7987">
            <v>105.75</v>
          </cell>
        </row>
        <row r="7988">
          <cell r="A7988">
            <v>3292020</v>
          </cell>
          <cell r="B7988" t="str">
            <v>32-920-20</v>
          </cell>
          <cell r="C7988" t="str">
            <v xml:space="preserve">CURETTE 20MM F10 LG SHP RIGD            </v>
          </cell>
          <cell r="D7988" t="str">
            <v>PC</v>
          </cell>
          <cell r="E7988">
            <v>42.3</v>
          </cell>
          <cell r="F7988">
            <v>105.75</v>
          </cell>
        </row>
        <row r="7989">
          <cell r="A7989">
            <v>3292021</v>
          </cell>
          <cell r="B7989" t="str">
            <v>32-920-21</v>
          </cell>
          <cell r="C7989" t="str">
            <v xml:space="preserve">CURETTE 21MM F11 LG SHP RIGD            </v>
          </cell>
          <cell r="D7989" t="str">
            <v>PC</v>
          </cell>
          <cell r="E7989">
            <v>43.02</v>
          </cell>
          <cell r="F7989">
            <v>107.55000000000001</v>
          </cell>
        </row>
        <row r="7990">
          <cell r="A7990">
            <v>3292023</v>
          </cell>
          <cell r="B7990" t="str">
            <v>32-920-23</v>
          </cell>
          <cell r="C7990" t="str">
            <v xml:space="preserve">CURETTE 23MM F12 LG SHP RIGD            </v>
          </cell>
          <cell r="D7990" t="str">
            <v>PC</v>
          </cell>
          <cell r="E7990">
            <v>43.02</v>
          </cell>
          <cell r="F7990">
            <v>107.55000000000001</v>
          </cell>
        </row>
        <row r="7991">
          <cell r="A7991">
            <v>3292025</v>
          </cell>
          <cell r="B7991" t="str">
            <v>32-920-25</v>
          </cell>
          <cell r="C7991" t="str">
            <v xml:space="preserve">CURETTE 25MM F13 LG SHP RIGD            </v>
          </cell>
          <cell r="D7991" t="str">
            <v>PC</v>
          </cell>
          <cell r="E7991">
            <v>43.02</v>
          </cell>
          <cell r="F7991">
            <v>107.55000000000001</v>
          </cell>
        </row>
        <row r="7992">
          <cell r="A7992">
            <v>3292030</v>
          </cell>
          <cell r="B7992" t="str">
            <v>32-920-30</v>
          </cell>
          <cell r="C7992" t="str">
            <v xml:space="preserve">CURETTE 30MM F14 LG SHP RIGD            </v>
          </cell>
          <cell r="D7992" t="str">
            <v>PC</v>
          </cell>
          <cell r="E7992">
            <v>48.24</v>
          </cell>
          <cell r="F7992">
            <v>120.60000000000001</v>
          </cell>
        </row>
        <row r="7993">
          <cell r="A7993">
            <v>3292035</v>
          </cell>
          <cell r="B7993" t="str">
            <v>32-920-35</v>
          </cell>
          <cell r="C7993" t="str">
            <v xml:space="preserve">CURETTE 35MM F15 LG SHP RIGD            </v>
          </cell>
          <cell r="D7993" t="str">
            <v>PC</v>
          </cell>
          <cell r="E7993">
            <v>48.24</v>
          </cell>
          <cell r="F7993">
            <v>120.60000000000001</v>
          </cell>
        </row>
        <row r="7994">
          <cell r="A7994">
            <v>3292040</v>
          </cell>
          <cell r="B7994" t="str">
            <v>32-920-40</v>
          </cell>
          <cell r="C7994" t="str">
            <v xml:space="preserve">CURETTE 40MM F16 LGSHP RIGD             </v>
          </cell>
          <cell r="D7994" t="str">
            <v>PC</v>
          </cell>
          <cell r="E7994">
            <v>45.18</v>
          </cell>
          <cell r="F7994">
            <v>112.95</v>
          </cell>
        </row>
        <row r="7995">
          <cell r="A7995">
            <v>3292105</v>
          </cell>
          <cell r="B7995" t="str">
            <v>32-921-05</v>
          </cell>
          <cell r="C7995" t="str">
            <v xml:space="preserve">CURETTE 05MM F00 LG SHP FLEX            </v>
          </cell>
          <cell r="D7995" t="str">
            <v>PC</v>
          </cell>
          <cell r="E7995">
            <v>45.54</v>
          </cell>
          <cell r="F7995">
            <v>113.85</v>
          </cell>
        </row>
        <row r="7996">
          <cell r="A7996">
            <v>3292106</v>
          </cell>
          <cell r="B7996" t="str">
            <v>32-921-06</v>
          </cell>
          <cell r="C7996" t="str">
            <v xml:space="preserve">CURETTE 06MM F 0 LG SHP FLEX            </v>
          </cell>
          <cell r="D7996" t="str">
            <v>PC</v>
          </cell>
          <cell r="E7996">
            <v>45.54</v>
          </cell>
          <cell r="F7996">
            <v>113.85</v>
          </cell>
        </row>
        <row r="7997">
          <cell r="A7997">
            <v>3292107</v>
          </cell>
          <cell r="B7997" t="str">
            <v>32-921-07</v>
          </cell>
          <cell r="C7997" t="str">
            <v xml:space="preserve">CURETTE 07MM F 1 LG SHP FLEX            </v>
          </cell>
          <cell r="D7997" t="str">
            <v>PC</v>
          </cell>
          <cell r="E7997">
            <v>45.54</v>
          </cell>
          <cell r="F7997">
            <v>113.85</v>
          </cell>
        </row>
        <row r="7998">
          <cell r="A7998">
            <v>3292108</v>
          </cell>
          <cell r="B7998" t="str">
            <v>32-921-08</v>
          </cell>
          <cell r="C7998" t="str">
            <v xml:space="preserve">CURETTE 08MM F 2 LG SHP FLEX            </v>
          </cell>
          <cell r="D7998" t="str">
            <v>PC</v>
          </cell>
          <cell r="E7998">
            <v>45.54</v>
          </cell>
          <cell r="F7998">
            <v>113.85</v>
          </cell>
        </row>
        <row r="7999">
          <cell r="A7999">
            <v>3292109</v>
          </cell>
          <cell r="B7999" t="str">
            <v>32-921-09</v>
          </cell>
          <cell r="C7999" t="str">
            <v xml:space="preserve">CURETTE 09MM F 3 LG SHP FLEX            </v>
          </cell>
          <cell r="D7999" t="str">
            <v>PC</v>
          </cell>
          <cell r="E7999">
            <v>45.54</v>
          </cell>
          <cell r="F7999">
            <v>113.85</v>
          </cell>
        </row>
        <row r="8000">
          <cell r="A8000">
            <v>3292111</v>
          </cell>
          <cell r="B8000" t="str">
            <v>32-921-11</v>
          </cell>
          <cell r="C8000" t="str">
            <v xml:space="preserve">CURETTE 11MM F 4 LG SHP FLEX            </v>
          </cell>
          <cell r="D8000" t="str">
            <v>PC</v>
          </cell>
          <cell r="E8000">
            <v>45.54</v>
          </cell>
          <cell r="F8000">
            <v>113.85</v>
          </cell>
        </row>
        <row r="8001">
          <cell r="A8001">
            <v>3292112</v>
          </cell>
          <cell r="B8001" t="str">
            <v>32-921-12</v>
          </cell>
          <cell r="C8001" t="str">
            <v xml:space="preserve">CURETTE 12MM F 5 LG SHP FLEX            </v>
          </cell>
          <cell r="D8001" t="str">
            <v>PC</v>
          </cell>
          <cell r="E8001">
            <v>45.54</v>
          </cell>
          <cell r="F8001">
            <v>113.85</v>
          </cell>
        </row>
        <row r="8002">
          <cell r="A8002">
            <v>3292114</v>
          </cell>
          <cell r="B8002" t="str">
            <v>32-921-14</v>
          </cell>
          <cell r="C8002" t="str">
            <v xml:space="preserve">CURETTE 14MM F 6 LG SHP FLEX            </v>
          </cell>
          <cell r="D8002" t="str">
            <v>PC</v>
          </cell>
          <cell r="E8002">
            <v>45.54</v>
          </cell>
          <cell r="F8002">
            <v>113.85</v>
          </cell>
        </row>
        <row r="8003">
          <cell r="A8003">
            <v>3292115</v>
          </cell>
          <cell r="B8003" t="str">
            <v>32-921-15</v>
          </cell>
          <cell r="C8003" t="str">
            <v xml:space="preserve">CURETTE 15MM F 7 LG SHP FLEX            </v>
          </cell>
          <cell r="D8003" t="str">
            <v>PC</v>
          </cell>
          <cell r="E8003">
            <v>47.7</v>
          </cell>
          <cell r="F8003">
            <v>119.25</v>
          </cell>
        </row>
        <row r="8004">
          <cell r="A8004">
            <v>3292116</v>
          </cell>
          <cell r="B8004" t="str">
            <v>32-921-16</v>
          </cell>
          <cell r="C8004" t="str">
            <v xml:space="preserve">CURETTE 16MM F 8 LG SHP FLEX            </v>
          </cell>
          <cell r="D8004" t="str">
            <v>PC</v>
          </cell>
          <cell r="E8004">
            <v>47.7</v>
          </cell>
          <cell r="F8004">
            <v>119.25</v>
          </cell>
        </row>
        <row r="8005">
          <cell r="A8005">
            <v>3292119</v>
          </cell>
          <cell r="B8005" t="str">
            <v>32-921-19</v>
          </cell>
          <cell r="C8005" t="str">
            <v xml:space="preserve">CURETTE 19MM F 9 LG SHP FLEX            </v>
          </cell>
          <cell r="D8005" t="str">
            <v>PC</v>
          </cell>
          <cell r="E8005">
            <v>47.7</v>
          </cell>
          <cell r="F8005">
            <v>119.25</v>
          </cell>
        </row>
        <row r="8006">
          <cell r="A8006">
            <v>3292120</v>
          </cell>
          <cell r="B8006" t="str">
            <v>32-921-20</v>
          </cell>
          <cell r="C8006" t="str">
            <v xml:space="preserve">CURETTE 20MM F10 LG SHP FLEX            </v>
          </cell>
          <cell r="D8006" t="str">
            <v>PC</v>
          </cell>
          <cell r="E8006">
            <v>47.7</v>
          </cell>
          <cell r="F8006">
            <v>119.25</v>
          </cell>
        </row>
        <row r="8007">
          <cell r="A8007">
            <v>3292121</v>
          </cell>
          <cell r="B8007" t="str">
            <v>32-921-21</v>
          </cell>
          <cell r="C8007" t="str">
            <v xml:space="preserve">CURETTE 21MM F11 LG SHP FLEX            </v>
          </cell>
          <cell r="D8007" t="str">
            <v>PC</v>
          </cell>
          <cell r="E8007">
            <v>49.59</v>
          </cell>
          <cell r="F8007">
            <v>123.97500000000001</v>
          </cell>
        </row>
        <row r="8008">
          <cell r="A8008">
            <v>3292123</v>
          </cell>
          <cell r="B8008" t="str">
            <v>32-921-23</v>
          </cell>
          <cell r="C8008" t="str">
            <v xml:space="preserve">CURETTE 23MM F12 LG SHP FLEX            </v>
          </cell>
          <cell r="D8008" t="str">
            <v>PC</v>
          </cell>
          <cell r="E8008">
            <v>49.59</v>
          </cell>
          <cell r="F8008">
            <v>123.97500000000001</v>
          </cell>
        </row>
        <row r="8009">
          <cell r="A8009">
            <v>3292125</v>
          </cell>
          <cell r="B8009" t="str">
            <v>32-921-25</v>
          </cell>
          <cell r="C8009" t="str">
            <v xml:space="preserve">CURETTE 25MM F13 LG SHP FLEX            </v>
          </cell>
          <cell r="D8009" t="str">
            <v>PC</v>
          </cell>
          <cell r="E8009">
            <v>49.59</v>
          </cell>
          <cell r="F8009">
            <v>123.97500000000001</v>
          </cell>
        </row>
        <row r="8010">
          <cell r="A8010">
            <v>3292130</v>
          </cell>
          <cell r="B8010" t="str">
            <v>32-921-30</v>
          </cell>
          <cell r="C8010" t="str">
            <v xml:space="preserve">CURETTE 30MM F14 LG SHP FLEX            </v>
          </cell>
          <cell r="D8010" t="str">
            <v>PC</v>
          </cell>
          <cell r="E8010">
            <v>53.37</v>
          </cell>
          <cell r="F8010">
            <v>133.42499999999998</v>
          </cell>
        </row>
        <row r="8011">
          <cell r="A8011">
            <v>3292135</v>
          </cell>
          <cell r="B8011" t="str">
            <v>32-921-35</v>
          </cell>
          <cell r="C8011" t="str">
            <v xml:space="preserve">CURETTE 35MM F15 LG SHP FLEX            </v>
          </cell>
          <cell r="D8011" t="str">
            <v>PC</v>
          </cell>
          <cell r="E8011">
            <v>60.93</v>
          </cell>
          <cell r="F8011">
            <v>152.32499999999999</v>
          </cell>
        </row>
        <row r="8012">
          <cell r="A8012">
            <v>3292140</v>
          </cell>
          <cell r="B8012" t="str">
            <v>32-921-40</v>
          </cell>
          <cell r="C8012" t="str">
            <v xml:space="preserve">CURETTE 40MM F16 LG SHP FLEX            </v>
          </cell>
          <cell r="D8012" t="str">
            <v>PC</v>
          </cell>
          <cell r="E8012">
            <v>60.93</v>
          </cell>
          <cell r="F8012">
            <v>152.32499999999999</v>
          </cell>
        </row>
        <row r="8013">
          <cell r="A8013">
            <v>3292605</v>
          </cell>
          <cell r="B8013" t="str">
            <v>32-926-05</v>
          </cell>
          <cell r="C8013" t="str">
            <v xml:space="preserve">CURETTE 05MM F00 LG BLT RIGD            </v>
          </cell>
          <cell r="D8013" t="str">
            <v>PC</v>
          </cell>
          <cell r="E8013">
            <v>37.44</v>
          </cell>
          <cell r="F8013">
            <v>93.6</v>
          </cell>
        </row>
        <row r="8014">
          <cell r="A8014">
            <v>3292606</v>
          </cell>
          <cell r="B8014" t="str">
            <v>32-926-06</v>
          </cell>
          <cell r="C8014" t="str">
            <v xml:space="preserve">CURETTE 06MM F 0 LG BLT RIGD            </v>
          </cell>
          <cell r="D8014" t="str">
            <v>PC</v>
          </cell>
          <cell r="E8014">
            <v>37.44</v>
          </cell>
          <cell r="F8014">
            <v>93.6</v>
          </cell>
        </row>
        <row r="8015">
          <cell r="A8015">
            <v>3292607</v>
          </cell>
          <cell r="B8015" t="str">
            <v>32-926-07</v>
          </cell>
          <cell r="C8015" t="str">
            <v xml:space="preserve">CURETTE 07MM F 1 LG BLT RIGD            </v>
          </cell>
          <cell r="D8015" t="str">
            <v>PC</v>
          </cell>
          <cell r="E8015">
            <v>37.44</v>
          </cell>
          <cell r="F8015">
            <v>93.6</v>
          </cell>
        </row>
        <row r="8016">
          <cell r="A8016">
            <v>3292608</v>
          </cell>
          <cell r="B8016" t="str">
            <v>32-926-08</v>
          </cell>
          <cell r="C8016" t="str">
            <v xml:space="preserve">CURETTE 08MM F 2 LG BLT RIGD            </v>
          </cell>
          <cell r="D8016" t="str">
            <v>PC</v>
          </cell>
          <cell r="E8016">
            <v>37.44</v>
          </cell>
          <cell r="F8016">
            <v>93.6</v>
          </cell>
        </row>
        <row r="8017">
          <cell r="A8017">
            <v>3292609</v>
          </cell>
          <cell r="B8017" t="str">
            <v>32-926-09</v>
          </cell>
          <cell r="C8017" t="str">
            <v xml:space="preserve">CURETTE 09MM F 3 LG BLT RIGD            </v>
          </cell>
          <cell r="D8017" t="str">
            <v>PC</v>
          </cell>
          <cell r="E8017">
            <v>37.44</v>
          </cell>
          <cell r="F8017">
            <v>93.6</v>
          </cell>
        </row>
        <row r="8018">
          <cell r="A8018">
            <v>3292611</v>
          </cell>
          <cell r="B8018" t="str">
            <v>32-926-11</v>
          </cell>
          <cell r="C8018" t="str">
            <v xml:space="preserve">CURETTE 10MM F 4 LG BLT RIGD            </v>
          </cell>
          <cell r="D8018" t="str">
            <v>PC</v>
          </cell>
          <cell r="E8018">
            <v>37.44</v>
          </cell>
          <cell r="F8018">
            <v>93.6</v>
          </cell>
        </row>
        <row r="8019">
          <cell r="A8019">
            <v>3292612</v>
          </cell>
          <cell r="B8019" t="str">
            <v>32-926-12</v>
          </cell>
          <cell r="C8019" t="str">
            <v xml:space="preserve">CURETTE 12MM F 5 LG BLT RIGD            </v>
          </cell>
          <cell r="D8019" t="str">
            <v>PC</v>
          </cell>
          <cell r="E8019">
            <v>37.44</v>
          </cell>
          <cell r="F8019">
            <v>93.6</v>
          </cell>
        </row>
        <row r="8020">
          <cell r="A8020">
            <v>3292614</v>
          </cell>
          <cell r="B8020" t="str">
            <v>32-926-14</v>
          </cell>
          <cell r="C8020" t="str">
            <v xml:space="preserve">CURETTE 14MM F 6 LG BLT RIGD            </v>
          </cell>
          <cell r="D8020" t="str">
            <v>PC</v>
          </cell>
          <cell r="E8020">
            <v>37.44</v>
          </cell>
          <cell r="F8020">
            <v>93.6</v>
          </cell>
        </row>
        <row r="8021">
          <cell r="A8021">
            <v>3292615</v>
          </cell>
          <cell r="B8021" t="str">
            <v>32-926-15</v>
          </cell>
          <cell r="C8021" t="str">
            <v xml:space="preserve">CURETTE 15MM F 7 LG BLT RIGD            </v>
          </cell>
          <cell r="D8021" t="str">
            <v>PC</v>
          </cell>
          <cell r="E8021">
            <v>40.770000000000003</v>
          </cell>
          <cell r="F8021">
            <v>101.92500000000001</v>
          </cell>
        </row>
        <row r="8022">
          <cell r="A8022">
            <v>3292616</v>
          </cell>
          <cell r="B8022" t="str">
            <v>32-926-16</v>
          </cell>
          <cell r="C8022" t="str">
            <v xml:space="preserve">CURETTE 16MM F 8 LG BLT RIGD            </v>
          </cell>
          <cell r="D8022" t="str">
            <v>PC</v>
          </cell>
          <cell r="E8022">
            <v>40.770000000000003</v>
          </cell>
          <cell r="F8022">
            <v>101.92500000000001</v>
          </cell>
        </row>
        <row r="8023">
          <cell r="A8023">
            <v>3292619</v>
          </cell>
          <cell r="B8023" t="str">
            <v>32-926-19</v>
          </cell>
          <cell r="C8023" t="str">
            <v xml:space="preserve">CURETTE 19MM F 9 LG BLT RIGD            </v>
          </cell>
          <cell r="D8023" t="str">
            <v>PC</v>
          </cell>
          <cell r="E8023">
            <v>40.770000000000003</v>
          </cell>
          <cell r="F8023">
            <v>101.92500000000001</v>
          </cell>
        </row>
        <row r="8024">
          <cell r="A8024">
            <v>3292620</v>
          </cell>
          <cell r="B8024" t="str">
            <v>32-926-20</v>
          </cell>
          <cell r="C8024" t="str">
            <v xml:space="preserve">CURETTE 20MM F10 LG BLT RIGD            </v>
          </cell>
          <cell r="D8024" t="str">
            <v>PC</v>
          </cell>
          <cell r="E8024">
            <v>40.770000000000003</v>
          </cell>
          <cell r="F8024">
            <v>101.92500000000001</v>
          </cell>
        </row>
        <row r="8025">
          <cell r="A8025">
            <v>3292621</v>
          </cell>
          <cell r="B8025" t="str">
            <v>32-926-21</v>
          </cell>
          <cell r="C8025" t="str">
            <v xml:space="preserve">CURETTE 21MM F11 LG BLT RIGD            </v>
          </cell>
          <cell r="D8025" t="str">
            <v>PC</v>
          </cell>
          <cell r="E8025">
            <v>40.770000000000003</v>
          </cell>
          <cell r="F8025">
            <v>101.92500000000001</v>
          </cell>
        </row>
        <row r="8026">
          <cell r="A8026">
            <v>3292623</v>
          </cell>
          <cell r="B8026" t="str">
            <v>32-926-23</v>
          </cell>
          <cell r="C8026" t="str">
            <v xml:space="preserve">CURETTE 23MM F12 LG BLT RIGD            </v>
          </cell>
          <cell r="D8026" t="str">
            <v>PC</v>
          </cell>
          <cell r="E8026">
            <v>40.770000000000003</v>
          </cell>
          <cell r="F8026">
            <v>101.92500000000001</v>
          </cell>
        </row>
        <row r="8027">
          <cell r="A8027">
            <v>3292625</v>
          </cell>
          <cell r="B8027" t="str">
            <v>32-926-25</v>
          </cell>
          <cell r="C8027" t="str">
            <v xml:space="preserve">CURETTE 25MM F13 LG BLT RIGD            </v>
          </cell>
          <cell r="D8027" t="str">
            <v>PC</v>
          </cell>
          <cell r="E8027">
            <v>40.770000000000003</v>
          </cell>
          <cell r="F8027">
            <v>101.92500000000001</v>
          </cell>
        </row>
        <row r="8028">
          <cell r="A8028">
            <v>3292630</v>
          </cell>
          <cell r="B8028" t="str">
            <v>32-926-30</v>
          </cell>
          <cell r="C8028" t="str">
            <v xml:space="preserve">CURETTE 30MM F14 LGBLT RIGD             </v>
          </cell>
          <cell r="D8028" t="str">
            <v>PC</v>
          </cell>
          <cell r="E8028">
            <v>45.54</v>
          </cell>
          <cell r="F8028">
            <v>113.85</v>
          </cell>
        </row>
        <row r="8029">
          <cell r="A8029">
            <v>3292635</v>
          </cell>
          <cell r="B8029" t="str">
            <v>32-926-35</v>
          </cell>
          <cell r="C8029" t="str">
            <v xml:space="preserve">CURETTE 35MM F15 LG BLT RIGD            </v>
          </cell>
          <cell r="D8029" t="str">
            <v>PC</v>
          </cell>
          <cell r="E8029">
            <v>50.49</v>
          </cell>
          <cell r="F8029">
            <v>126.22500000000001</v>
          </cell>
        </row>
        <row r="8030">
          <cell r="A8030">
            <v>3292640</v>
          </cell>
          <cell r="B8030" t="str">
            <v>32-926-40</v>
          </cell>
          <cell r="C8030" t="str">
            <v xml:space="preserve">CURETTE 40MM F16 LG BLT RIGD            </v>
          </cell>
          <cell r="D8030" t="str">
            <v>PC</v>
          </cell>
          <cell r="E8030">
            <v>50.49</v>
          </cell>
          <cell r="F8030">
            <v>126.22500000000001</v>
          </cell>
        </row>
        <row r="8031">
          <cell r="A8031">
            <v>3292705</v>
          </cell>
          <cell r="B8031" t="str">
            <v>32-927-05</v>
          </cell>
          <cell r="C8031" t="str">
            <v xml:space="preserve">CURETTE 05MM F00 LG BLT FLEX            </v>
          </cell>
          <cell r="D8031" t="str">
            <v>PC</v>
          </cell>
          <cell r="E8031">
            <v>47.7</v>
          </cell>
          <cell r="F8031">
            <v>119.25</v>
          </cell>
        </row>
        <row r="8032">
          <cell r="A8032">
            <v>3292706</v>
          </cell>
          <cell r="B8032" t="str">
            <v>32-927-06</v>
          </cell>
          <cell r="C8032" t="str">
            <v xml:space="preserve">CURETTE 06MM F 0 LG BLT FLEX            </v>
          </cell>
          <cell r="D8032" t="str">
            <v>PC</v>
          </cell>
          <cell r="E8032">
            <v>47.7</v>
          </cell>
          <cell r="F8032">
            <v>119.25</v>
          </cell>
        </row>
        <row r="8033">
          <cell r="A8033">
            <v>3292707</v>
          </cell>
          <cell r="B8033" t="str">
            <v>32-927-07</v>
          </cell>
          <cell r="C8033" t="str">
            <v xml:space="preserve">CURETTE 07MM F 1 LG BLT FLEX            </v>
          </cell>
          <cell r="D8033" t="str">
            <v>PC</v>
          </cell>
          <cell r="E8033">
            <v>47.7</v>
          </cell>
          <cell r="F8033">
            <v>119.25</v>
          </cell>
        </row>
        <row r="8034">
          <cell r="A8034">
            <v>3292708</v>
          </cell>
          <cell r="B8034" t="str">
            <v>32-927-08</v>
          </cell>
          <cell r="C8034" t="str">
            <v xml:space="preserve">CURETTE 08MM F 2 LG BLT FLEX            </v>
          </cell>
          <cell r="D8034" t="str">
            <v>PC</v>
          </cell>
          <cell r="E8034">
            <v>47.7</v>
          </cell>
          <cell r="F8034">
            <v>119.25</v>
          </cell>
        </row>
        <row r="8035">
          <cell r="A8035">
            <v>3292709</v>
          </cell>
          <cell r="B8035" t="str">
            <v>32-927-09</v>
          </cell>
          <cell r="C8035" t="str">
            <v xml:space="preserve">CURETTE 09MM F 3 LG BLT FLEX            </v>
          </cell>
          <cell r="D8035" t="str">
            <v>PC</v>
          </cell>
          <cell r="E8035">
            <v>47.7</v>
          </cell>
          <cell r="F8035">
            <v>119.25</v>
          </cell>
        </row>
        <row r="8036">
          <cell r="A8036">
            <v>3292711</v>
          </cell>
          <cell r="B8036" t="str">
            <v>32-927-11</v>
          </cell>
          <cell r="C8036" t="str">
            <v xml:space="preserve">CURETTE 11MM F 4 LG BLT FLEX            </v>
          </cell>
          <cell r="D8036" t="str">
            <v>PC</v>
          </cell>
          <cell r="E8036">
            <v>47.7</v>
          </cell>
          <cell r="F8036">
            <v>119.25</v>
          </cell>
        </row>
        <row r="8037">
          <cell r="A8037">
            <v>3292712</v>
          </cell>
          <cell r="B8037" t="str">
            <v>32-927-12</v>
          </cell>
          <cell r="C8037" t="str">
            <v xml:space="preserve">CURETTE 12MM F 5 LG BLT FLEX            </v>
          </cell>
          <cell r="D8037" t="str">
            <v>PC</v>
          </cell>
          <cell r="E8037">
            <v>47.7</v>
          </cell>
          <cell r="F8037">
            <v>119.25</v>
          </cell>
        </row>
        <row r="8038">
          <cell r="A8038">
            <v>3292714</v>
          </cell>
          <cell r="B8038" t="str">
            <v>32-927-14</v>
          </cell>
          <cell r="C8038" t="str">
            <v xml:space="preserve">CURETTE 14MM F 6 LG BLT FLEX            </v>
          </cell>
          <cell r="D8038" t="str">
            <v>PC</v>
          </cell>
          <cell r="E8038">
            <v>47.7</v>
          </cell>
          <cell r="F8038">
            <v>119.25</v>
          </cell>
        </row>
        <row r="8039">
          <cell r="A8039">
            <v>3292715</v>
          </cell>
          <cell r="B8039" t="str">
            <v>32-927-15</v>
          </cell>
          <cell r="C8039" t="str">
            <v xml:space="preserve">CURETTE 15MM F 7 LG BLT FLEX            </v>
          </cell>
          <cell r="D8039" t="str">
            <v>PC</v>
          </cell>
          <cell r="E8039">
            <v>49.59</v>
          </cell>
          <cell r="F8039">
            <v>123.97500000000001</v>
          </cell>
        </row>
        <row r="8040">
          <cell r="A8040">
            <v>3292716</v>
          </cell>
          <cell r="B8040" t="str">
            <v>32-927-16</v>
          </cell>
          <cell r="C8040" t="str">
            <v xml:space="preserve">CURETTE 16MM F 8 LG BLT FLEX            </v>
          </cell>
          <cell r="D8040" t="str">
            <v>PC</v>
          </cell>
          <cell r="E8040">
            <v>49.59</v>
          </cell>
          <cell r="F8040">
            <v>123.97500000000001</v>
          </cell>
        </row>
        <row r="8041">
          <cell r="A8041">
            <v>3292719</v>
          </cell>
          <cell r="B8041" t="str">
            <v>32-927-19</v>
          </cell>
          <cell r="C8041" t="str">
            <v xml:space="preserve">CURETTE 19MM F 9 LG BLT FLEX            </v>
          </cell>
          <cell r="D8041" t="str">
            <v>PC</v>
          </cell>
          <cell r="E8041">
            <v>49.59</v>
          </cell>
          <cell r="F8041">
            <v>123.97500000000001</v>
          </cell>
        </row>
        <row r="8042">
          <cell r="A8042">
            <v>3292720</v>
          </cell>
          <cell r="B8042" t="str">
            <v>32-927-20</v>
          </cell>
          <cell r="C8042" t="str">
            <v xml:space="preserve">CURETTE 20MM F10 LG BLT FLEX            </v>
          </cell>
          <cell r="D8042" t="str">
            <v>PC</v>
          </cell>
          <cell r="E8042">
            <v>49.59</v>
          </cell>
          <cell r="F8042">
            <v>123.97500000000001</v>
          </cell>
        </row>
        <row r="8043">
          <cell r="A8043">
            <v>3292721</v>
          </cell>
          <cell r="B8043" t="str">
            <v>32-927-21</v>
          </cell>
          <cell r="C8043" t="str">
            <v xml:space="preserve">CURETTE 21MM F11 LG BLT FLEX            </v>
          </cell>
          <cell r="D8043" t="str">
            <v>PC</v>
          </cell>
          <cell r="E8043">
            <v>49.59</v>
          </cell>
          <cell r="F8043">
            <v>123.97500000000001</v>
          </cell>
        </row>
        <row r="8044">
          <cell r="A8044">
            <v>3292723</v>
          </cell>
          <cell r="B8044" t="str">
            <v>32-927-23</v>
          </cell>
          <cell r="C8044" t="str">
            <v xml:space="preserve">CURETTE 23MM F12 LG BLT FLEX            </v>
          </cell>
          <cell r="D8044" t="str">
            <v>PC</v>
          </cell>
          <cell r="E8044">
            <v>49.59</v>
          </cell>
          <cell r="F8044">
            <v>123.97500000000001</v>
          </cell>
        </row>
        <row r="8045">
          <cell r="A8045">
            <v>3292725</v>
          </cell>
          <cell r="B8045" t="str">
            <v>32-927-25</v>
          </cell>
          <cell r="C8045" t="str">
            <v xml:space="preserve">CURETTE 25MM F13 LG BLT FLEX            </v>
          </cell>
          <cell r="D8045" t="str">
            <v>PC</v>
          </cell>
          <cell r="E8045">
            <v>49.59</v>
          </cell>
          <cell r="F8045">
            <v>123.97500000000001</v>
          </cell>
        </row>
        <row r="8046">
          <cell r="A8046">
            <v>3292730</v>
          </cell>
          <cell r="B8046" t="str">
            <v>32-927-30</v>
          </cell>
          <cell r="C8046" t="str">
            <v xml:space="preserve">CURETTE 30MM F14 LG BLT FLEX            </v>
          </cell>
          <cell r="D8046" t="str">
            <v>PC</v>
          </cell>
          <cell r="E8046">
            <v>49.59</v>
          </cell>
          <cell r="F8046">
            <v>123.97500000000001</v>
          </cell>
        </row>
        <row r="8047">
          <cell r="A8047">
            <v>3292735</v>
          </cell>
          <cell r="B8047" t="str">
            <v>32-927-35</v>
          </cell>
          <cell r="C8047" t="str">
            <v xml:space="preserve">CURETTE 35MM F15 LG BLT FLEX            </v>
          </cell>
          <cell r="D8047" t="str">
            <v>PC</v>
          </cell>
          <cell r="E8047">
            <v>58.05</v>
          </cell>
          <cell r="F8047">
            <v>145.125</v>
          </cell>
        </row>
        <row r="8048">
          <cell r="A8048">
            <v>3292740</v>
          </cell>
          <cell r="B8048" t="str">
            <v>32-927-40</v>
          </cell>
          <cell r="C8048" t="str">
            <v xml:space="preserve">CURETTE 40MM F16 LG BLT FLEX            </v>
          </cell>
          <cell r="D8048" t="str">
            <v>PC</v>
          </cell>
          <cell r="E8048">
            <v>58.05</v>
          </cell>
          <cell r="F8048">
            <v>145.125</v>
          </cell>
        </row>
        <row r="8049">
          <cell r="A8049">
            <v>3298903</v>
          </cell>
          <cell r="B8049" t="str">
            <v>32-989-03</v>
          </cell>
          <cell r="C8049" t="str">
            <v xml:space="preserve">SPECIMEN A.ASPIR.CURET 3.0MM            </v>
          </cell>
          <cell r="D8049" t="str">
            <v>PC</v>
          </cell>
          <cell r="E8049">
            <v>59.04</v>
          </cell>
          <cell r="F8049">
            <v>147.6</v>
          </cell>
        </row>
        <row r="8050">
          <cell r="A8050">
            <v>3298904</v>
          </cell>
          <cell r="B8050" t="str">
            <v>32-989-04</v>
          </cell>
          <cell r="C8050" t="str">
            <v xml:space="preserve">SPECIMEN A.ASPIR.CURET 4.5MM            </v>
          </cell>
          <cell r="D8050" t="str">
            <v>PC</v>
          </cell>
          <cell r="E8050">
            <v>59.04</v>
          </cell>
          <cell r="F8050">
            <v>147.6</v>
          </cell>
        </row>
        <row r="8051">
          <cell r="A8051">
            <v>3298906</v>
          </cell>
          <cell r="B8051" t="str">
            <v>32-989-06</v>
          </cell>
          <cell r="C8051" t="str">
            <v xml:space="preserve">ASPIRATING CURETTE    6 MM              </v>
          </cell>
          <cell r="D8051" t="str">
            <v>PC</v>
          </cell>
          <cell r="E8051">
            <v>71.099999999999994</v>
          </cell>
          <cell r="F8051">
            <v>177.75</v>
          </cell>
        </row>
        <row r="8052">
          <cell r="A8052">
            <v>3298908</v>
          </cell>
          <cell r="B8052" t="str">
            <v>32-989-08</v>
          </cell>
          <cell r="C8052" t="str">
            <v xml:space="preserve">ASPIRATING CURETTE    8 MM              </v>
          </cell>
          <cell r="D8052" t="str">
            <v>PC</v>
          </cell>
          <cell r="E8052">
            <v>71.099999999999994</v>
          </cell>
          <cell r="F8052">
            <v>177.75</v>
          </cell>
        </row>
        <row r="8053">
          <cell r="A8053">
            <v>3298910</v>
          </cell>
          <cell r="B8053" t="str">
            <v>32-989-10</v>
          </cell>
          <cell r="C8053" t="str">
            <v xml:space="preserve">ASPIRATING CURETTE   10 MM              </v>
          </cell>
          <cell r="D8053" t="str">
            <v>PC</v>
          </cell>
          <cell r="E8053">
            <v>71.099999999999994</v>
          </cell>
          <cell r="F8053">
            <v>177.75</v>
          </cell>
        </row>
        <row r="8054">
          <cell r="A8054">
            <v>3298912</v>
          </cell>
          <cell r="B8054" t="str">
            <v>32-989-12</v>
          </cell>
          <cell r="C8054" t="str">
            <v xml:space="preserve">ASPIRATING CURETTE   12 MM              </v>
          </cell>
          <cell r="D8054" t="str">
            <v>PC</v>
          </cell>
          <cell r="E8054">
            <v>71.099999999999994</v>
          </cell>
          <cell r="F8054">
            <v>177.75</v>
          </cell>
        </row>
        <row r="8055">
          <cell r="A8055">
            <v>3298914</v>
          </cell>
          <cell r="B8055" t="str">
            <v>32-989-14</v>
          </cell>
          <cell r="C8055" t="str">
            <v xml:space="preserve">ASPIRATING CURETTE   14 MM              </v>
          </cell>
          <cell r="D8055" t="str">
            <v>PC</v>
          </cell>
          <cell r="E8055">
            <v>71.099999999999994</v>
          </cell>
          <cell r="F8055">
            <v>177.75</v>
          </cell>
        </row>
        <row r="8056">
          <cell r="A8056">
            <v>3298950</v>
          </cell>
          <cell r="B8056" t="str">
            <v>32-989-50</v>
          </cell>
          <cell r="C8056" t="str">
            <v xml:space="preserve">CONNECTING PIECE                        </v>
          </cell>
          <cell r="D8056" t="str">
            <v>PC</v>
          </cell>
          <cell r="E8056">
            <v>38.43</v>
          </cell>
          <cell r="F8056">
            <v>96.075000000000003</v>
          </cell>
        </row>
        <row r="8057">
          <cell r="A8057">
            <v>3299500</v>
          </cell>
          <cell r="B8057" t="str">
            <v>32-995-00</v>
          </cell>
          <cell r="C8057" t="str">
            <v xml:space="preserve">SCHULTZE SALPINGOGRAPH CPL              </v>
          </cell>
          <cell r="D8057" t="str">
            <v>PC</v>
          </cell>
          <cell r="E8057">
            <v>270.89999999999998</v>
          </cell>
          <cell r="F8057">
            <v>677.25</v>
          </cell>
        </row>
        <row r="8058">
          <cell r="A8058">
            <v>3299501</v>
          </cell>
          <cell r="B8058" t="str">
            <v>32-995-01</v>
          </cell>
          <cell r="C8058" t="str">
            <v xml:space="preserve">SALPINGOGRAPH WTHT MANOMETER            </v>
          </cell>
          <cell r="D8058" t="str">
            <v>PC</v>
          </cell>
          <cell r="E8058">
            <v>208.35</v>
          </cell>
          <cell r="F8058">
            <v>520.875</v>
          </cell>
        </row>
        <row r="8059">
          <cell r="A8059">
            <v>3299502</v>
          </cell>
          <cell r="B8059" t="str">
            <v>32-995-02</v>
          </cell>
          <cell r="C8059" t="str">
            <v xml:space="preserve">MANOMETER FOR SALPINGOGRAPH             </v>
          </cell>
          <cell r="D8059" t="str">
            <v>PC</v>
          </cell>
          <cell r="E8059">
            <v>63.63</v>
          </cell>
          <cell r="F8059">
            <v>159.07500000000002</v>
          </cell>
        </row>
        <row r="8060">
          <cell r="A8060">
            <v>3299801</v>
          </cell>
          <cell r="B8060" t="str">
            <v>32-998-01</v>
          </cell>
          <cell r="C8060" t="str">
            <v xml:space="preserve">TUBAL SUPPORT, PLASTIC                  </v>
          </cell>
          <cell r="D8060" t="str">
            <v>PC</v>
          </cell>
          <cell r="E8060">
            <v>22.68</v>
          </cell>
          <cell r="F8060">
            <v>56.7</v>
          </cell>
        </row>
        <row r="8061">
          <cell r="A8061">
            <v>3310334</v>
          </cell>
          <cell r="B8061" t="str">
            <v>33-103-34</v>
          </cell>
          <cell r="C8061" t="str">
            <v xml:space="preserve">MARTIN PELVIMETER INCH/CM               </v>
          </cell>
          <cell r="D8061" t="str">
            <v>PC</v>
          </cell>
          <cell r="E8061">
            <v>169.65</v>
          </cell>
          <cell r="F8061">
            <v>424.125</v>
          </cell>
        </row>
        <row r="8062">
          <cell r="A8062">
            <v>3314136</v>
          </cell>
          <cell r="B8062" t="str">
            <v>33-141-36</v>
          </cell>
          <cell r="C8062" t="str">
            <v xml:space="preserve">NAEGELE OBSTETRICAL FORCEPS             </v>
          </cell>
          <cell r="D8062" t="str">
            <v>PC</v>
          </cell>
          <cell r="E8062">
            <v>174.6</v>
          </cell>
          <cell r="F8062">
            <v>436.5</v>
          </cell>
        </row>
        <row r="8063">
          <cell r="A8063">
            <v>3314140</v>
          </cell>
          <cell r="B8063" t="str">
            <v>33-141-40</v>
          </cell>
          <cell r="C8063" t="str">
            <v xml:space="preserve">NAEGELE OBSTETRICAL FORCEPS             </v>
          </cell>
          <cell r="D8063" t="str">
            <v>PC</v>
          </cell>
          <cell r="E8063">
            <v>215.55</v>
          </cell>
          <cell r="F8063">
            <v>538.875</v>
          </cell>
        </row>
        <row r="8064">
          <cell r="A8064">
            <v>3314530</v>
          </cell>
          <cell r="B8064" t="str">
            <v>33-145-30</v>
          </cell>
          <cell r="C8064" t="str">
            <v xml:space="preserve">SIMPSON OBSTETRICAL FORCEPS             </v>
          </cell>
          <cell r="D8064" t="str">
            <v>PC</v>
          </cell>
          <cell r="E8064">
            <v>167.4</v>
          </cell>
          <cell r="F8064">
            <v>418.5</v>
          </cell>
        </row>
        <row r="8065">
          <cell r="A8065">
            <v>3314628</v>
          </cell>
          <cell r="B8065" t="str">
            <v>33-146-28</v>
          </cell>
          <cell r="C8065" t="str">
            <v xml:space="preserve">WRIGLEY OBSTETRIC FORCEPS 28 CM         </v>
          </cell>
          <cell r="D8065" t="str">
            <v>PC</v>
          </cell>
          <cell r="E8065">
            <v>172.8</v>
          </cell>
          <cell r="F8065">
            <v>432</v>
          </cell>
        </row>
        <row r="8066">
          <cell r="A8066">
            <v>3314936</v>
          </cell>
          <cell r="B8066" t="str">
            <v>33-149-36</v>
          </cell>
          <cell r="C8066" t="str">
            <v xml:space="preserve">SIMPSON OBSTETRICAL FORCEPS             </v>
          </cell>
          <cell r="D8066" t="str">
            <v>PC</v>
          </cell>
          <cell r="E8066">
            <v>156.6</v>
          </cell>
          <cell r="F8066">
            <v>391.5</v>
          </cell>
        </row>
        <row r="8067">
          <cell r="A8067">
            <v>3319541</v>
          </cell>
          <cell r="B8067" t="str">
            <v>33-195-41</v>
          </cell>
          <cell r="C8067" t="str">
            <v xml:space="preserve">KIELLAND OBSTETRICAL FORCEPS            </v>
          </cell>
          <cell r="D8067" t="str">
            <v>PC</v>
          </cell>
          <cell r="E8067">
            <v>177.3</v>
          </cell>
          <cell r="F8067">
            <v>443.25</v>
          </cell>
        </row>
        <row r="8068">
          <cell r="A8068">
            <v>3319740</v>
          </cell>
          <cell r="B8068" t="str">
            <v>33-197-40</v>
          </cell>
          <cell r="C8068" t="str">
            <v xml:space="preserve">KIELLAND-LUIKART OBSTETR. FORCEPS, 40CM </v>
          </cell>
          <cell r="D8068" t="str">
            <v>PC</v>
          </cell>
          <cell r="E8068">
            <v>168.75</v>
          </cell>
          <cell r="F8068">
            <v>421.875</v>
          </cell>
        </row>
        <row r="8069">
          <cell r="A8069">
            <v>3319844</v>
          </cell>
          <cell r="B8069" t="str">
            <v>33-198-44</v>
          </cell>
          <cell r="C8069" t="str">
            <v xml:space="preserve">PIPER OBSTETRICAL FORCEPS, 44 CM        </v>
          </cell>
          <cell r="D8069" t="str">
            <v>PC</v>
          </cell>
          <cell r="E8069">
            <v>131.4</v>
          </cell>
          <cell r="F8069">
            <v>328.5</v>
          </cell>
        </row>
        <row r="8070">
          <cell r="A8070">
            <v>3330021</v>
          </cell>
          <cell r="B8070" t="str">
            <v>33-300-21</v>
          </cell>
          <cell r="C8070" t="str">
            <v xml:space="preserve">GREEN ARMYTAGE UT HAEM FORC             </v>
          </cell>
          <cell r="D8070" t="str">
            <v>PC</v>
          </cell>
          <cell r="E8070">
            <v>95.4</v>
          </cell>
          <cell r="F8070">
            <v>238.5</v>
          </cell>
        </row>
        <row r="8071">
          <cell r="A8071">
            <v>3330928</v>
          </cell>
          <cell r="B8071" t="str">
            <v>33-309-28</v>
          </cell>
          <cell r="C8071" t="str">
            <v xml:space="preserve">SELLHEIM ELEVATING SPOON                </v>
          </cell>
          <cell r="D8071" t="str">
            <v>PC</v>
          </cell>
          <cell r="E8071">
            <v>103.95</v>
          </cell>
          <cell r="F8071">
            <v>259.875</v>
          </cell>
        </row>
        <row r="8072">
          <cell r="A8072">
            <v>3332827</v>
          </cell>
          <cell r="B8072" t="str">
            <v>33-328-27</v>
          </cell>
          <cell r="C8072" t="str">
            <v xml:space="preserve">SAENGER OVUM FORCEPS STR                </v>
          </cell>
          <cell r="D8072" t="str">
            <v>PC</v>
          </cell>
          <cell r="E8072">
            <v>113.4</v>
          </cell>
          <cell r="F8072">
            <v>283.5</v>
          </cell>
        </row>
        <row r="8073">
          <cell r="A8073">
            <v>3332927</v>
          </cell>
          <cell r="B8073" t="str">
            <v>33-329-27</v>
          </cell>
          <cell r="C8073" t="str">
            <v xml:space="preserve">SAENGER OVUM FORCEPS CURVED             </v>
          </cell>
          <cell r="D8073" t="str">
            <v>PC</v>
          </cell>
          <cell r="E8073">
            <v>113.4</v>
          </cell>
          <cell r="F8073">
            <v>283.5</v>
          </cell>
        </row>
        <row r="8074">
          <cell r="A8074">
            <v>3334401</v>
          </cell>
          <cell r="B8074" t="str">
            <v>33-344-01</v>
          </cell>
          <cell r="C8074" t="str">
            <v xml:space="preserve">WINTER OVUM FORCEPS STR 11IN            </v>
          </cell>
          <cell r="D8074" t="str">
            <v>PC</v>
          </cell>
          <cell r="E8074">
            <v>53.28</v>
          </cell>
          <cell r="F8074">
            <v>133.19999999999999</v>
          </cell>
        </row>
        <row r="8075">
          <cell r="A8075">
            <v>3334402</v>
          </cell>
          <cell r="B8075" t="str">
            <v>33-344-02</v>
          </cell>
          <cell r="C8075" t="str">
            <v xml:space="preserve">WINTER OVUM FORCEPS STR 11IN            </v>
          </cell>
          <cell r="D8075" t="str">
            <v>PC</v>
          </cell>
          <cell r="E8075">
            <v>53.28</v>
          </cell>
          <cell r="F8075">
            <v>133.19999999999999</v>
          </cell>
        </row>
        <row r="8076">
          <cell r="A8076">
            <v>3334501</v>
          </cell>
          <cell r="B8076" t="str">
            <v>33-345-01</v>
          </cell>
          <cell r="C8076" t="str">
            <v xml:space="preserve">WINTER OVUM FORCEPS CV  28CM            </v>
          </cell>
          <cell r="D8076" t="str">
            <v>PC</v>
          </cell>
          <cell r="E8076">
            <v>72.63</v>
          </cell>
          <cell r="F8076">
            <v>181.57499999999999</v>
          </cell>
        </row>
        <row r="8077">
          <cell r="A8077">
            <v>3334502</v>
          </cell>
          <cell r="B8077" t="str">
            <v>33-345-02</v>
          </cell>
          <cell r="C8077" t="str">
            <v xml:space="preserve">WINTER OVUM FORCEPS CV  28CM            </v>
          </cell>
          <cell r="D8077" t="str">
            <v>PC</v>
          </cell>
          <cell r="E8077">
            <v>72.63</v>
          </cell>
          <cell r="F8077">
            <v>181.57499999999999</v>
          </cell>
        </row>
        <row r="8078">
          <cell r="A8078">
            <v>3338201</v>
          </cell>
          <cell r="B8078" t="str">
            <v>33-382-01</v>
          </cell>
          <cell r="C8078" t="str">
            <v xml:space="preserve">CUZZI OVUM CURETTE 30CM                 </v>
          </cell>
          <cell r="D8078" t="str">
            <v>PC</v>
          </cell>
          <cell r="E8078">
            <v>62.73</v>
          </cell>
          <cell r="F8078">
            <v>156.82499999999999</v>
          </cell>
        </row>
        <row r="8079">
          <cell r="A8079">
            <v>3338202</v>
          </cell>
          <cell r="B8079" t="str">
            <v>33-382-02</v>
          </cell>
          <cell r="C8079" t="str">
            <v xml:space="preserve">CUZZI OVUM CURETTE 30CM                 </v>
          </cell>
          <cell r="D8079" t="str">
            <v>PC</v>
          </cell>
          <cell r="E8079">
            <v>62.73</v>
          </cell>
          <cell r="F8079">
            <v>156.82499999999999</v>
          </cell>
        </row>
        <row r="8080">
          <cell r="A8080">
            <v>3338203</v>
          </cell>
          <cell r="B8080" t="str">
            <v>33-382-03</v>
          </cell>
          <cell r="C8080" t="str">
            <v xml:space="preserve">CUZZI OVUM CURETTE 30CM                 </v>
          </cell>
          <cell r="D8080" t="str">
            <v>PC</v>
          </cell>
          <cell r="E8080">
            <v>62.73</v>
          </cell>
          <cell r="F8080">
            <v>156.82499999999999</v>
          </cell>
        </row>
        <row r="8081">
          <cell r="A8081">
            <v>3338630</v>
          </cell>
          <cell r="B8081" t="str">
            <v>33-386-30</v>
          </cell>
          <cell r="C8081" t="str">
            <v xml:space="preserve">PESTALOZZA OVUM CURETTE                 </v>
          </cell>
          <cell r="D8081" t="str">
            <v>PC</v>
          </cell>
          <cell r="E8081">
            <v>64.62</v>
          </cell>
          <cell r="F8081">
            <v>161.55000000000001</v>
          </cell>
        </row>
        <row r="8082">
          <cell r="A8082">
            <v>3346108</v>
          </cell>
          <cell r="B8082" t="str">
            <v>33-461-08</v>
          </cell>
          <cell r="C8082" t="str">
            <v xml:space="preserve">KANE UMBILICAL CORD CLAMP               </v>
          </cell>
          <cell r="D8082" t="str">
            <v>PC</v>
          </cell>
          <cell r="E8082">
            <v>45.27</v>
          </cell>
          <cell r="F8082">
            <v>113.17500000000001</v>
          </cell>
        </row>
        <row r="8083">
          <cell r="A8083">
            <v>3346509</v>
          </cell>
          <cell r="B8083" t="str">
            <v>33-465-09</v>
          </cell>
          <cell r="C8083" t="str">
            <v xml:space="preserve">COLLIN UMBILICAL CORD CLAMP             </v>
          </cell>
          <cell r="D8083" t="str">
            <v>PC</v>
          </cell>
          <cell r="E8083">
            <v>27.99</v>
          </cell>
          <cell r="F8083">
            <v>69.974999999999994</v>
          </cell>
        </row>
        <row r="8084">
          <cell r="A8084">
            <v>3410500</v>
          </cell>
          <cell r="B8084" t="str">
            <v>34-105-00</v>
          </cell>
          <cell r="C8084" t="str">
            <v xml:space="preserve">SCHIOETZ TONOMETER                      </v>
          </cell>
          <cell r="D8084" t="str">
            <v>PC</v>
          </cell>
          <cell r="E8084">
            <v>191.5</v>
          </cell>
          <cell r="F8084">
            <v>478.75</v>
          </cell>
        </row>
        <row r="8085">
          <cell r="A8085">
            <v>3410600</v>
          </cell>
          <cell r="B8085" t="str">
            <v>34-106-00</v>
          </cell>
          <cell r="C8085" t="str">
            <v xml:space="preserve">TONOMETER OFFICIALLY GAUGED             </v>
          </cell>
          <cell r="D8085" t="str">
            <v>PC</v>
          </cell>
          <cell r="E8085">
            <v>196.5</v>
          </cell>
          <cell r="F8085">
            <v>491.25</v>
          </cell>
        </row>
        <row r="8086">
          <cell r="A8086">
            <v>3411003</v>
          </cell>
          <cell r="B8086" t="str">
            <v>34-110-03</v>
          </cell>
          <cell r="C8086" t="str">
            <v xml:space="preserve">BARR-COLIBRI EYE SPEC F CHIL            </v>
          </cell>
          <cell r="D8086" t="str">
            <v>PC</v>
          </cell>
          <cell r="E8086">
            <v>12.7</v>
          </cell>
          <cell r="F8086">
            <v>31.75</v>
          </cell>
        </row>
        <row r="8087">
          <cell r="A8087">
            <v>3411004</v>
          </cell>
          <cell r="B8087" t="str">
            <v>34-110-04</v>
          </cell>
          <cell r="C8087" t="str">
            <v xml:space="preserve">BARRAQ-COLIBRI EYE SPECULA              </v>
          </cell>
          <cell r="D8087" t="str">
            <v>PC</v>
          </cell>
          <cell r="E8087">
            <v>12.7</v>
          </cell>
          <cell r="F8087">
            <v>31.75</v>
          </cell>
        </row>
        <row r="8088">
          <cell r="A8088">
            <v>3411204</v>
          </cell>
          <cell r="B8088" t="str">
            <v>34-112-04</v>
          </cell>
          <cell r="C8088" t="str">
            <v xml:space="preserve">BARRAQUER EYE SPECULA MODIF             </v>
          </cell>
          <cell r="D8088" t="str">
            <v>PC</v>
          </cell>
          <cell r="E8088">
            <v>20.9</v>
          </cell>
          <cell r="F8088">
            <v>52.25</v>
          </cell>
        </row>
        <row r="8089">
          <cell r="A8089">
            <v>3412007</v>
          </cell>
          <cell r="B8089" t="str">
            <v>34-120-07</v>
          </cell>
          <cell r="C8089" t="str">
            <v xml:space="preserve">BOWMAN EYE SPECULUM                     </v>
          </cell>
          <cell r="D8089" t="str">
            <v>PC</v>
          </cell>
          <cell r="E8089">
            <v>12.3</v>
          </cell>
          <cell r="F8089">
            <v>30.75</v>
          </cell>
        </row>
        <row r="8090">
          <cell r="A8090">
            <v>3412706</v>
          </cell>
          <cell r="B8090" t="str">
            <v>34-127-06</v>
          </cell>
          <cell r="C8090" t="str">
            <v xml:space="preserve">GRAEFE EYE SPECULA CHILDREN             </v>
          </cell>
          <cell r="D8090" t="str">
            <v>PC</v>
          </cell>
          <cell r="E8090">
            <v>46.5</v>
          </cell>
          <cell r="F8090">
            <v>116.25</v>
          </cell>
        </row>
        <row r="8091">
          <cell r="A8091">
            <v>3412709</v>
          </cell>
          <cell r="B8091" t="str">
            <v>34-127-09</v>
          </cell>
          <cell r="C8091" t="str">
            <v xml:space="preserve">GRAEFE EYE SPECULA ADULTS               </v>
          </cell>
          <cell r="D8091" t="str">
            <v>PC</v>
          </cell>
          <cell r="E8091">
            <v>46.5</v>
          </cell>
          <cell r="F8091">
            <v>116.25</v>
          </cell>
        </row>
        <row r="8092">
          <cell r="A8092">
            <v>3413507</v>
          </cell>
          <cell r="B8092" t="str">
            <v>34-135-07</v>
          </cell>
          <cell r="C8092" t="str">
            <v xml:space="preserve">ZIEGLER EYE SPECULUM                    </v>
          </cell>
          <cell r="D8092" t="str">
            <v>PC</v>
          </cell>
          <cell r="E8092">
            <v>110</v>
          </cell>
          <cell r="F8092">
            <v>275</v>
          </cell>
        </row>
        <row r="8093">
          <cell r="A8093">
            <v>3414508</v>
          </cell>
          <cell r="B8093" t="str">
            <v>34-145-08</v>
          </cell>
          <cell r="C8093" t="str">
            <v xml:space="preserve">KNAPP-CLARK EYE SPECULUM                </v>
          </cell>
          <cell r="D8093" t="str">
            <v>PC</v>
          </cell>
          <cell r="E8093">
            <v>69.599999999999994</v>
          </cell>
          <cell r="F8093">
            <v>174</v>
          </cell>
        </row>
        <row r="8094">
          <cell r="A8094">
            <v>3414907</v>
          </cell>
          <cell r="B8094" t="str">
            <v>34-149-07</v>
          </cell>
          <cell r="C8094" t="str">
            <v xml:space="preserve">LANCASTER EYE SPECULUM                  </v>
          </cell>
          <cell r="D8094" t="str">
            <v>PC</v>
          </cell>
          <cell r="E8094">
            <v>58</v>
          </cell>
          <cell r="F8094">
            <v>145</v>
          </cell>
        </row>
        <row r="8095">
          <cell r="A8095">
            <v>3415007</v>
          </cell>
          <cell r="B8095" t="str">
            <v>34-150-07</v>
          </cell>
          <cell r="C8095" t="str">
            <v xml:space="preserve">WEISS EYE SPEC F CHILDREN               </v>
          </cell>
          <cell r="D8095" t="str">
            <v>PC</v>
          </cell>
          <cell r="E8095">
            <v>66.8</v>
          </cell>
          <cell r="F8095">
            <v>167</v>
          </cell>
        </row>
        <row r="8096">
          <cell r="A8096">
            <v>3415009</v>
          </cell>
          <cell r="B8096" t="str">
            <v>34-150-09</v>
          </cell>
          <cell r="C8096" t="str">
            <v xml:space="preserve">WEISS EYE SPEC F ADULTS                 </v>
          </cell>
          <cell r="D8096" t="str">
            <v>PC</v>
          </cell>
          <cell r="E8096">
            <v>66.8</v>
          </cell>
          <cell r="F8096">
            <v>167</v>
          </cell>
        </row>
        <row r="8097">
          <cell r="A8097">
            <v>3415107</v>
          </cell>
          <cell r="B8097" t="str">
            <v>34-151-07</v>
          </cell>
          <cell r="C8097" t="str">
            <v xml:space="preserve">WEISS EYE SPECULUM F CHILDR             </v>
          </cell>
          <cell r="D8097" t="str">
            <v>PC</v>
          </cell>
          <cell r="E8097">
            <v>66.8</v>
          </cell>
          <cell r="F8097">
            <v>167</v>
          </cell>
        </row>
        <row r="8098">
          <cell r="A8098">
            <v>3415109</v>
          </cell>
          <cell r="B8098" t="str">
            <v>34-151-09</v>
          </cell>
          <cell r="C8098" t="str">
            <v xml:space="preserve">WEISS EYE SPECULUM F ADULTS             </v>
          </cell>
          <cell r="D8098" t="str">
            <v>PC</v>
          </cell>
          <cell r="E8098">
            <v>66.8</v>
          </cell>
          <cell r="F8098">
            <v>167</v>
          </cell>
        </row>
        <row r="8099">
          <cell r="A8099">
            <v>3415308</v>
          </cell>
          <cell r="B8099" t="str">
            <v>34-153-08</v>
          </cell>
          <cell r="C8099" t="str">
            <v xml:space="preserve">WEISS EYE SPECULUM                      </v>
          </cell>
          <cell r="D8099" t="str">
            <v>PC</v>
          </cell>
          <cell r="E8099">
            <v>66.8</v>
          </cell>
          <cell r="F8099">
            <v>167</v>
          </cell>
        </row>
        <row r="8100">
          <cell r="A8100">
            <v>3415708</v>
          </cell>
          <cell r="B8100" t="str">
            <v>34-157-08</v>
          </cell>
          <cell r="C8100" t="str">
            <v xml:space="preserve">LISTER-BURCH EYE SPECULUM               </v>
          </cell>
          <cell r="D8100" t="str">
            <v>PC</v>
          </cell>
          <cell r="E8100">
            <v>73.099999999999994</v>
          </cell>
          <cell r="F8100">
            <v>182.75</v>
          </cell>
        </row>
        <row r="8101">
          <cell r="A8101">
            <v>3416107</v>
          </cell>
          <cell r="B8101" t="str">
            <v>34-161-07</v>
          </cell>
          <cell r="C8101" t="str">
            <v xml:space="preserve">WILLIAMS EYE SP F CHILDREN              </v>
          </cell>
          <cell r="D8101" t="str">
            <v>PC</v>
          </cell>
          <cell r="E8101">
            <v>71.5</v>
          </cell>
          <cell r="F8101">
            <v>178.75</v>
          </cell>
        </row>
        <row r="8102">
          <cell r="A8102">
            <v>3416108</v>
          </cell>
          <cell r="B8102" t="str">
            <v>34-161-08</v>
          </cell>
          <cell r="C8102" t="str">
            <v xml:space="preserve">WILLIAMS EYE SPECULUM                   </v>
          </cell>
          <cell r="D8102" t="str">
            <v>PC</v>
          </cell>
          <cell r="E8102">
            <v>71.5</v>
          </cell>
          <cell r="F8102">
            <v>178.75</v>
          </cell>
        </row>
        <row r="8103">
          <cell r="A8103">
            <v>3416708</v>
          </cell>
          <cell r="B8103" t="str">
            <v>34-167-08</v>
          </cell>
          <cell r="C8103" t="str">
            <v xml:space="preserve">PARK-GUYTON EYE SPECULUM                </v>
          </cell>
          <cell r="D8103" t="str">
            <v>PC</v>
          </cell>
          <cell r="E8103">
            <v>115.5</v>
          </cell>
          <cell r="F8103">
            <v>288.75</v>
          </cell>
        </row>
        <row r="8104">
          <cell r="A8104">
            <v>3416808</v>
          </cell>
          <cell r="B8104" t="str">
            <v>34-168-08</v>
          </cell>
          <cell r="C8104" t="str">
            <v xml:space="preserve">PARK-MAUMENEE EYE SPECULUM              </v>
          </cell>
          <cell r="D8104" t="str">
            <v>PC</v>
          </cell>
          <cell r="E8104">
            <v>115.5</v>
          </cell>
          <cell r="F8104">
            <v>288.75</v>
          </cell>
        </row>
        <row r="8105">
          <cell r="A8105">
            <v>3417107</v>
          </cell>
          <cell r="B8105" t="str">
            <v>34-171-07</v>
          </cell>
          <cell r="C8105" t="str">
            <v xml:space="preserve">ARRUGA EYE SPECULA LEFT                 </v>
          </cell>
          <cell r="D8105" t="str">
            <v>PC</v>
          </cell>
          <cell r="E8105">
            <v>60.7</v>
          </cell>
          <cell r="F8105">
            <v>151.75</v>
          </cell>
        </row>
        <row r="8106">
          <cell r="A8106">
            <v>3417307</v>
          </cell>
          <cell r="B8106" t="str">
            <v>34-173-07</v>
          </cell>
          <cell r="C8106" t="str">
            <v xml:space="preserve">ARRUGA EYE SPECULA RIGHT                </v>
          </cell>
          <cell r="D8106" t="str">
            <v>PC</v>
          </cell>
          <cell r="E8106">
            <v>60.7</v>
          </cell>
          <cell r="F8106">
            <v>151.75</v>
          </cell>
        </row>
        <row r="8107">
          <cell r="A8107">
            <v>3417705</v>
          </cell>
          <cell r="B8107" t="str">
            <v>34-177-05</v>
          </cell>
          <cell r="C8107" t="str">
            <v xml:space="preserve">MURDOCK EYE SPECULUM                    </v>
          </cell>
          <cell r="D8107" t="str">
            <v>PC</v>
          </cell>
          <cell r="E8107">
            <v>49.4</v>
          </cell>
          <cell r="F8107">
            <v>123.5</v>
          </cell>
        </row>
        <row r="8108">
          <cell r="A8108">
            <v>3417904</v>
          </cell>
          <cell r="B8108" t="str">
            <v>34-179-04</v>
          </cell>
          <cell r="C8108" t="str">
            <v xml:space="preserve">COOK EYE SPECULUM F CHILDREN            </v>
          </cell>
          <cell r="D8108" t="str">
            <v>PC</v>
          </cell>
          <cell r="E8108">
            <v>58.9</v>
          </cell>
          <cell r="F8108">
            <v>147.25</v>
          </cell>
        </row>
        <row r="8109">
          <cell r="A8109">
            <v>3417905</v>
          </cell>
          <cell r="B8109" t="str">
            <v>34-179-05</v>
          </cell>
          <cell r="C8109" t="str">
            <v xml:space="preserve">COOK EYE SPECULUM F ADULTS              </v>
          </cell>
          <cell r="D8109" t="str">
            <v>PC</v>
          </cell>
          <cell r="E8109">
            <v>58.9</v>
          </cell>
          <cell r="F8109">
            <v>147.25</v>
          </cell>
        </row>
        <row r="8110">
          <cell r="A8110">
            <v>3418105</v>
          </cell>
          <cell r="B8110" t="str">
            <v>34-181-05</v>
          </cell>
          <cell r="C8110" t="str">
            <v xml:space="preserve">MELLINGER EYE SPEC F CHILDR             </v>
          </cell>
          <cell r="D8110" t="str">
            <v>PC</v>
          </cell>
          <cell r="E8110">
            <v>32.4</v>
          </cell>
          <cell r="F8110">
            <v>81</v>
          </cell>
        </row>
        <row r="8111">
          <cell r="A8111">
            <v>3418107</v>
          </cell>
          <cell r="B8111" t="str">
            <v>34-181-07</v>
          </cell>
          <cell r="C8111" t="str">
            <v xml:space="preserve">MELLINGER EYE SPECULUM                  </v>
          </cell>
          <cell r="D8111" t="str">
            <v>PC</v>
          </cell>
          <cell r="E8111">
            <v>32.4</v>
          </cell>
          <cell r="F8111">
            <v>81</v>
          </cell>
        </row>
        <row r="8112">
          <cell r="A8112">
            <v>3418307</v>
          </cell>
          <cell r="B8112" t="str">
            <v>34-183-07</v>
          </cell>
          <cell r="C8112" t="str">
            <v xml:space="preserve">MELLINGER-AXENFELD EYE SPEC             </v>
          </cell>
          <cell r="D8112" t="str">
            <v>PC</v>
          </cell>
          <cell r="E8112">
            <v>34.799999999999997</v>
          </cell>
          <cell r="F8112">
            <v>87</v>
          </cell>
        </row>
        <row r="8113">
          <cell r="A8113">
            <v>3418507</v>
          </cell>
          <cell r="B8113" t="str">
            <v>34-185-07</v>
          </cell>
          <cell r="C8113" t="str">
            <v xml:space="preserve">MELLINGER-AXENFELD EYE SPEC             </v>
          </cell>
          <cell r="D8113" t="str">
            <v>PC</v>
          </cell>
          <cell r="E8113">
            <v>34.799999999999997</v>
          </cell>
          <cell r="F8113">
            <v>87</v>
          </cell>
        </row>
        <row r="8114">
          <cell r="A8114">
            <v>3418905</v>
          </cell>
          <cell r="B8114" t="str">
            <v>34-189-05</v>
          </cell>
          <cell r="C8114" t="str">
            <v xml:space="preserve">MELLING-BEARD EYE SP CHILD              </v>
          </cell>
          <cell r="D8114" t="str">
            <v>PC</v>
          </cell>
          <cell r="E8114">
            <v>32.4</v>
          </cell>
          <cell r="F8114">
            <v>81</v>
          </cell>
        </row>
        <row r="8115">
          <cell r="A8115">
            <v>3418907</v>
          </cell>
          <cell r="B8115" t="str">
            <v>34-189-07</v>
          </cell>
          <cell r="C8115" t="str">
            <v xml:space="preserve">MELLINGER-BEARD EYE SPECULUM            </v>
          </cell>
          <cell r="D8115" t="str">
            <v>PC</v>
          </cell>
          <cell r="E8115">
            <v>32.4</v>
          </cell>
          <cell r="F8115">
            <v>81</v>
          </cell>
        </row>
        <row r="8116">
          <cell r="A8116">
            <v>3419503</v>
          </cell>
          <cell r="B8116" t="str">
            <v>34-195-03</v>
          </cell>
          <cell r="C8116" t="str">
            <v xml:space="preserve">SAUER EYE SPECULUM                      </v>
          </cell>
          <cell r="D8116" t="str">
            <v>PC</v>
          </cell>
          <cell r="E8116">
            <v>44.2</v>
          </cell>
          <cell r="F8116">
            <v>110.5</v>
          </cell>
        </row>
        <row r="8117">
          <cell r="A8117">
            <v>3420108</v>
          </cell>
          <cell r="B8117" t="str">
            <v>34-201-08</v>
          </cell>
          <cell r="C8117" t="str">
            <v xml:space="preserve">CASTROVIEJO EYE SPECULUM                </v>
          </cell>
          <cell r="D8117" t="str">
            <v>PC</v>
          </cell>
          <cell r="E8117">
            <v>97.9</v>
          </cell>
          <cell r="F8117">
            <v>244.75</v>
          </cell>
        </row>
        <row r="8118">
          <cell r="A8118">
            <v>3421307</v>
          </cell>
          <cell r="B8118" t="str">
            <v>34-213-07</v>
          </cell>
          <cell r="C8118" t="str">
            <v xml:space="preserve">STEVENSON LACHR SAC RETRACT             </v>
          </cell>
          <cell r="D8118" t="str">
            <v>PC</v>
          </cell>
          <cell r="E8118">
            <v>66.8</v>
          </cell>
          <cell r="F8118">
            <v>167</v>
          </cell>
        </row>
        <row r="8119">
          <cell r="A8119">
            <v>3421707</v>
          </cell>
          <cell r="B8119" t="str">
            <v>34-217-07</v>
          </cell>
          <cell r="C8119" t="str">
            <v xml:space="preserve">MUELLER LACHRYMAL SAC RETRAC            </v>
          </cell>
          <cell r="D8119" t="str">
            <v>PC</v>
          </cell>
          <cell r="E8119">
            <v>50.9</v>
          </cell>
          <cell r="F8119">
            <v>127.25</v>
          </cell>
        </row>
        <row r="8120">
          <cell r="A8120">
            <v>3421904</v>
          </cell>
          <cell r="B8120" t="str">
            <v>34-219-04</v>
          </cell>
          <cell r="C8120" t="str">
            <v xml:space="preserve">AGRICOLA LACHRYM SAC RETRACT            </v>
          </cell>
          <cell r="D8120" t="str">
            <v>PC</v>
          </cell>
          <cell r="E8120">
            <v>66</v>
          </cell>
          <cell r="F8120">
            <v>165</v>
          </cell>
        </row>
        <row r="8121">
          <cell r="A8121">
            <v>3422003</v>
          </cell>
          <cell r="B8121" t="str">
            <v>34-220-03</v>
          </cell>
          <cell r="C8121" t="str">
            <v xml:space="preserve">GOLDSTEIN LACHRYM SAC RETRAC            </v>
          </cell>
          <cell r="D8121" t="str">
            <v>PC</v>
          </cell>
          <cell r="E8121">
            <v>48.9</v>
          </cell>
          <cell r="F8121">
            <v>122.25</v>
          </cell>
        </row>
        <row r="8122">
          <cell r="A8122">
            <v>3422714</v>
          </cell>
          <cell r="B8122" t="str">
            <v>34-227-14</v>
          </cell>
          <cell r="C8122" t="str">
            <v xml:space="preserve">SCHOTT EYE SPECULUM                     </v>
          </cell>
          <cell r="D8122" t="str">
            <v>PC</v>
          </cell>
          <cell r="E8122">
            <v>147</v>
          </cell>
          <cell r="F8122">
            <v>367.5</v>
          </cell>
        </row>
        <row r="8123">
          <cell r="A8123">
            <v>3427113</v>
          </cell>
          <cell r="B8123" t="str">
            <v>34-271-13</v>
          </cell>
          <cell r="C8123" t="str">
            <v xml:space="preserve">CONWAY LID RETRACT 4,5X8,5MM            </v>
          </cell>
          <cell r="D8123" t="str">
            <v>PC</v>
          </cell>
          <cell r="E8123">
            <v>25.5</v>
          </cell>
          <cell r="F8123">
            <v>63.75</v>
          </cell>
        </row>
        <row r="8124">
          <cell r="A8124">
            <v>3427313</v>
          </cell>
          <cell r="B8124" t="str">
            <v>34-273-13</v>
          </cell>
          <cell r="C8124" t="str">
            <v xml:space="preserve">DESMARRES LID REDRACTOR 9MM             </v>
          </cell>
          <cell r="D8124" t="str">
            <v>PC</v>
          </cell>
          <cell r="E8124">
            <v>23</v>
          </cell>
          <cell r="F8124">
            <v>57.5</v>
          </cell>
        </row>
        <row r="8125">
          <cell r="A8125">
            <v>3427513</v>
          </cell>
          <cell r="B8125" t="str">
            <v>34-275-13</v>
          </cell>
          <cell r="C8125" t="str">
            <v xml:space="preserve">DESMARRES LID RECRACTOR 12MM            </v>
          </cell>
          <cell r="D8125" t="str">
            <v>PC</v>
          </cell>
          <cell r="E8125">
            <v>23</v>
          </cell>
          <cell r="F8125">
            <v>57.5</v>
          </cell>
        </row>
        <row r="8126">
          <cell r="A8126">
            <v>3427613</v>
          </cell>
          <cell r="B8126" t="str">
            <v>34-276-13</v>
          </cell>
          <cell r="C8126" t="str">
            <v xml:space="preserve">DESMARRES LID RETRACTOR 14MM            </v>
          </cell>
          <cell r="D8126" t="str">
            <v>PC</v>
          </cell>
          <cell r="E8126">
            <v>23</v>
          </cell>
          <cell r="F8126">
            <v>57.5</v>
          </cell>
        </row>
        <row r="8127">
          <cell r="A8127">
            <v>3427713</v>
          </cell>
          <cell r="B8127" t="str">
            <v>34-277-13</v>
          </cell>
          <cell r="C8127" t="str">
            <v xml:space="preserve">DESMARRES LID RETRACTOR 16MM            </v>
          </cell>
          <cell r="D8127" t="str">
            <v>PC</v>
          </cell>
          <cell r="E8127">
            <v>23</v>
          </cell>
          <cell r="F8127">
            <v>57.5</v>
          </cell>
        </row>
        <row r="8128">
          <cell r="A8128">
            <v>3429611</v>
          </cell>
          <cell r="B8128" t="str">
            <v>34-296-11</v>
          </cell>
          <cell r="C8128" t="str">
            <v xml:space="preserve">JAEGER LID PALTE                        </v>
          </cell>
          <cell r="D8128" t="str">
            <v>PC</v>
          </cell>
          <cell r="E8128">
            <v>6.34</v>
          </cell>
          <cell r="F8128">
            <v>15.85</v>
          </cell>
        </row>
        <row r="8129">
          <cell r="A8129">
            <v>3430804</v>
          </cell>
          <cell r="B8129" t="str">
            <v>34-308-04</v>
          </cell>
          <cell r="C8129" t="str">
            <v xml:space="preserve">DIAMOND KNIFE 110 MM FIG 4              </v>
          </cell>
          <cell r="D8129" t="str">
            <v>PC</v>
          </cell>
          <cell r="E8129">
            <v>1140</v>
          </cell>
          <cell r="F8129">
            <v>2850</v>
          </cell>
        </row>
        <row r="8130">
          <cell r="A8130">
            <v>3437001</v>
          </cell>
          <cell r="B8130" t="str">
            <v>34-370-01</v>
          </cell>
          <cell r="C8130" t="str">
            <v xml:space="preserve">KELLENMESSER; 4 X 6 MM, 16,5 CM         </v>
          </cell>
          <cell r="D8130" t="str">
            <v>PC</v>
          </cell>
          <cell r="E8130">
            <v>39.06</v>
          </cell>
          <cell r="F8130">
            <v>97.65</v>
          </cell>
        </row>
        <row r="8131">
          <cell r="A8131">
            <v>3437002</v>
          </cell>
          <cell r="B8131" t="str">
            <v>34-370-02</v>
          </cell>
          <cell r="C8131" t="str">
            <v xml:space="preserve">KELLENMESSER; 7 X 11 MM, 16,5 CM        </v>
          </cell>
          <cell r="D8131" t="str">
            <v>PC</v>
          </cell>
          <cell r="E8131">
            <v>39.06</v>
          </cell>
          <cell r="F8131">
            <v>97.65</v>
          </cell>
        </row>
        <row r="8132">
          <cell r="A8132">
            <v>3440201</v>
          </cell>
          <cell r="B8132" t="str">
            <v>34-402-01</v>
          </cell>
          <cell r="C8132" t="str">
            <v xml:space="preserve">KNAPP DISCISSION KNIFE 5 MM             </v>
          </cell>
          <cell r="D8132" t="str">
            <v>PC</v>
          </cell>
          <cell r="E8132">
            <v>29.7</v>
          </cell>
          <cell r="F8132">
            <v>74.25</v>
          </cell>
        </row>
        <row r="8133">
          <cell r="A8133">
            <v>3441511</v>
          </cell>
          <cell r="B8133" t="str">
            <v>34-415-11</v>
          </cell>
          <cell r="C8133" t="str">
            <v xml:space="preserve">ZIEGLER CAPSULOTOMY KNIFE               </v>
          </cell>
          <cell r="D8133" t="str">
            <v>PC</v>
          </cell>
          <cell r="E8133">
            <v>31.2</v>
          </cell>
          <cell r="F8133">
            <v>78</v>
          </cell>
        </row>
        <row r="8134">
          <cell r="A8134">
            <v>3451112</v>
          </cell>
          <cell r="B8134" t="str">
            <v>34-511-12</v>
          </cell>
          <cell r="C8134" t="str">
            <v xml:space="preserve">GUYTON-LUNDSGAARD SCLEROTOME            </v>
          </cell>
          <cell r="D8134" t="str">
            <v>PC</v>
          </cell>
          <cell r="E8134">
            <v>32.9</v>
          </cell>
          <cell r="F8134">
            <v>82.25</v>
          </cell>
        </row>
        <row r="8135">
          <cell r="A8135">
            <v>3452813</v>
          </cell>
          <cell r="B8135" t="str">
            <v>34-528-13</v>
          </cell>
          <cell r="C8135" t="str">
            <v xml:space="preserve">SCHEIE GONIOTOMY KNIFE                  </v>
          </cell>
          <cell r="D8135" t="str">
            <v>PC</v>
          </cell>
          <cell r="E8135">
            <v>41</v>
          </cell>
          <cell r="F8135">
            <v>102.5</v>
          </cell>
        </row>
        <row r="8136">
          <cell r="A8136">
            <v>3457013</v>
          </cell>
          <cell r="B8136" t="str">
            <v>34-570-13</v>
          </cell>
          <cell r="C8136" t="str">
            <v xml:space="preserve">FOREIGN BODY NEEDLE STRAIGHT            </v>
          </cell>
          <cell r="D8136" t="str">
            <v>PC</v>
          </cell>
          <cell r="E8136">
            <v>22.7</v>
          </cell>
          <cell r="F8136">
            <v>56.75</v>
          </cell>
        </row>
        <row r="8137">
          <cell r="A8137">
            <v>3465000</v>
          </cell>
          <cell r="B8137" t="str">
            <v>34-650-00</v>
          </cell>
          <cell r="C8137" t="str">
            <v xml:space="preserve">MARTIN PERMANENT BAR MAGNET             </v>
          </cell>
          <cell r="D8137" t="str">
            <v>PC</v>
          </cell>
          <cell r="E8137">
            <v>41.6</v>
          </cell>
          <cell r="F8137">
            <v>104</v>
          </cell>
        </row>
        <row r="8138">
          <cell r="A8138">
            <v>3465200</v>
          </cell>
          <cell r="B8138" t="str">
            <v>34-652-00</v>
          </cell>
          <cell r="C8138" t="str">
            <v xml:space="preserve">MARTIN PERMANENT ENSEMBLE               </v>
          </cell>
          <cell r="D8138" t="str">
            <v>PC</v>
          </cell>
          <cell r="E8138">
            <v>62.4</v>
          </cell>
          <cell r="F8138">
            <v>156</v>
          </cell>
        </row>
        <row r="8139">
          <cell r="A8139">
            <v>3465812</v>
          </cell>
          <cell r="B8139" t="str">
            <v>34-658-12</v>
          </cell>
          <cell r="C8139" t="str">
            <v xml:space="preserve">FOREIGN BODY REMOV AND MAGN             </v>
          </cell>
          <cell r="D8139" t="str">
            <v>PC</v>
          </cell>
          <cell r="E8139">
            <v>12.9</v>
          </cell>
          <cell r="F8139">
            <v>32.25</v>
          </cell>
        </row>
        <row r="8140">
          <cell r="A8140">
            <v>3465912</v>
          </cell>
          <cell r="B8140" t="str">
            <v>34-659-12</v>
          </cell>
          <cell r="C8140" t="str">
            <v xml:space="preserve">EYE MAGNET WITH LOOP                    </v>
          </cell>
          <cell r="D8140" t="str">
            <v>PC</v>
          </cell>
          <cell r="E8140">
            <v>20.7</v>
          </cell>
          <cell r="F8140">
            <v>51.75</v>
          </cell>
        </row>
        <row r="8141">
          <cell r="A8141">
            <v>3469012</v>
          </cell>
          <cell r="B8141" t="str">
            <v>34-690-12</v>
          </cell>
          <cell r="C8141" t="str">
            <v xml:space="preserve">O'CONNOR IRIS HOOK SHARP                </v>
          </cell>
          <cell r="D8141" t="str">
            <v>PC</v>
          </cell>
          <cell r="E8141">
            <v>22</v>
          </cell>
          <cell r="F8141">
            <v>55</v>
          </cell>
        </row>
        <row r="8142">
          <cell r="A8142">
            <v>3469713</v>
          </cell>
          <cell r="B8142" t="str">
            <v>34-697-13</v>
          </cell>
          <cell r="C8142" t="str">
            <v xml:space="preserve">GRAEFE LENS HOOK                        </v>
          </cell>
          <cell r="D8142" t="str">
            <v>PC</v>
          </cell>
          <cell r="E8142">
            <v>31.2</v>
          </cell>
          <cell r="F8142">
            <v>78</v>
          </cell>
        </row>
        <row r="8143">
          <cell r="A8143">
            <v>3470012</v>
          </cell>
          <cell r="B8143" t="str">
            <v>34-700-12</v>
          </cell>
          <cell r="C8143" t="str">
            <v xml:space="preserve">GUTHRIE FIX HOOK SHARP SMALL            </v>
          </cell>
          <cell r="D8143" t="str">
            <v>PC</v>
          </cell>
          <cell r="E8143">
            <v>26.9</v>
          </cell>
          <cell r="F8143">
            <v>67.25</v>
          </cell>
        </row>
        <row r="8144">
          <cell r="A8144">
            <v>3470213</v>
          </cell>
          <cell r="B8144" t="str">
            <v>34-702-13</v>
          </cell>
          <cell r="C8144" t="str">
            <v xml:space="preserve">GUTHRIE FIX HOOK SHARP LARGE            </v>
          </cell>
          <cell r="D8144" t="str">
            <v>PC</v>
          </cell>
          <cell r="E8144">
            <v>26.9</v>
          </cell>
          <cell r="F8144">
            <v>67.25</v>
          </cell>
        </row>
        <row r="8145">
          <cell r="A8145">
            <v>3471113</v>
          </cell>
          <cell r="B8145" t="str">
            <v>34-711-13</v>
          </cell>
          <cell r="C8145" t="str">
            <v xml:space="preserve">KNAPP RECTRACTOR BLUNT 4 PR             </v>
          </cell>
          <cell r="D8145" t="str">
            <v>PC</v>
          </cell>
          <cell r="E8145">
            <v>29.4</v>
          </cell>
          <cell r="F8145">
            <v>73.5</v>
          </cell>
        </row>
        <row r="8146">
          <cell r="A8146">
            <v>3471613</v>
          </cell>
          <cell r="B8146" t="str">
            <v>34-716-13</v>
          </cell>
          <cell r="C8146" t="str">
            <v xml:space="preserve">ROLLET RETRACTOR SHARP 4 PR             </v>
          </cell>
          <cell r="D8146" t="str">
            <v>PC</v>
          </cell>
          <cell r="E8146">
            <v>29.2</v>
          </cell>
          <cell r="F8146">
            <v>73</v>
          </cell>
        </row>
        <row r="8147">
          <cell r="A8147">
            <v>3472213</v>
          </cell>
          <cell r="B8147" t="str">
            <v>34-722-13</v>
          </cell>
          <cell r="C8147" t="str">
            <v xml:space="preserve">KNAPP ROLLET RETRACTOR SHARP 2 PRONGS   </v>
          </cell>
          <cell r="D8147" t="str">
            <v>PC</v>
          </cell>
          <cell r="E8147">
            <v>30.5</v>
          </cell>
          <cell r="F8147">
            <v>76.25</v>
          </cell>
        </row>
        <row r="8148">
          <cell r="A8148">
            <v>3472814</v>
          </cell>
          <cell r="B8148" t="str">
            <v>34-728-14</v>
          </cell>
          <cell r="C8148" t="str">
            <v xml:space="preserve">AXENFELD RETRACTOR SHARP 2PR            </v>
          </cell>
          <cell r="D8148" t="str">
            <v>PC</v>
          </cell>
          <cell r="E8148">
            <v>26.5</v>
          </cell>
          <cell r="F8148">
            <v>66.25</v>
          </cell>
        </row>
        <row r="8149">
          <cell r="A8149">
            <v>3473713</v>
          </cell>
          <cell r="B8149" t="str">
            <v>34-737-13</v>
          </cell>
          <cell r="C8149" t="str">
            <v xml:space="preserve">ARRUGA RETR F DETACH O RETIN            </v>
          </cell>
          <cell r="D8149" t="str">
            <v>PC</v>
          </cell>
          <cell r="E8149">
            <v>58.1</v>
          </cell>
          <cell r="F8149">
            <v>145.25</v>
          </cell>
        </row>
        <row r="8150">
          <cell r="A8150">
            <v>3474713</v>
          </cell>
          <cell r="B8150" t="str">
            <v>34-747-13</v>
          </cell>
          <cell r="C8150" t="str">
            <v xml:space="preserve">JAMESON STRABISMUS HOOK                 </v>
          </cell>
          <cell r="D8150" t="str">
            <v>PC</v>
          </cell>
          <cell r="E8150">
            <v>25.6</v>
          </cell>
          <cell r="F8150">
            <v>64</v>
          </cell>
        </row>
        <row r="8151">
          <cell r="A8151">
            <v>3475914</v>
          </cell>
          <cell r="B8151" t="str">
            <v>34-759-14</v>
          </cell>
          <cell r="C8151" t="str">
            <v xml:space="preserve">GRAEFE STRABISMUS HOOK FIG 2            </v>
          </cell>
          <cell r="D8151" t="str">
            <v>PC</v>
          </cell>
          <cell r="E8151">
            <v>18.600000000000001</v>
          </cell>
          <cell r="F8151">
            <v>46.5</v>
          </cell>
        </row>
        <row r="8152">
          <cell r="A8152">
            <v>3476101</v>
          </cell>
          <cell r="B8152" t="str">
            <v>34-761-01</v>
          </cell>
          <cell r="C8152" t="str">
            <v xml:space="preserve">JAEGER STRAB HOOK SHARP SMAL            </v>
          </cell>
          <cell r="D8152" t="str">
            <v>PC</v>
          </cell>
          <cell r="E8152">
            <v>18.600000000000001</v>
          </cell>
          <cell r="F8152">
            <v>46.5</v>
          </cell>
        </row>
        <row r="8153">
          <cell r="A8153">
            <v>3479312</v>
          </cell>
          <cell r="B8153" t="str">
            <v>34-793-12</v>
          </cell>
          <cell r="C8153" t="str">
            <v xml:space="preserve">CASTR-BARR CYCLDY SPAT 12 MM            </v>
          </cell>
          <cell r="D8153" t="str">
            <v>PC</v>
          </cell>
          <cell r="E8153">
            <v>26.5</v>
          </cell>
          <cell r="F8153">
            <v>66.25</v>
          </cell>
        </row>
        <row r="8154">
          <cell r="A8154">
            <v>3479912</v>
          </cell>
          <cell r="B8154" t="str">
            <v>34-799-12</v>
          </cell>
          <cell r="C8154" t="str">
            <v xml:space="preserve">BARRAQUER FINO CYCLO SPATULA            </v>
          </cell>
          <cell r="D8154" t="str">
            <v>PC</v>
          </cell>
          <cell r="E8154">
            <v>26.5</v>
          </cell>
          <cell r="F8154">
            <v>66.25</v>
          </cell>
        </row>
        <row r="8155">
          <cell r="A8155">
            <v>3482313</v>
          </cell>
          <cell r="B8155" t="str">
            <v>34-823-13</v>
          </cell>
          <cell r="C8155" t="str">
            <v xml:space="preserve">SNELLEN LENS LOOP SMOOTH                </v>
          </cell>
          <cell r="D8155" t="str">
            <v>PC</v>
          </cell>
          <cell r="E8155">
            <v>30.5</v>
          </cell>
          <cell r="F8155">
            <v>76.25</v>
          </cell>
        </row>
        <row r="8156">
          <cell r="A8156">
            <v>3482913</v>
          </cell>
          <cell r="B8156" t="str">
            <v>34-829-13</v>
          </cell>
          <cell r="C8156" t="str">
            <v xml:space="preserve">SINSKEY-CORNIC LENS MANIPUL             </v>
          </cell>
          <cell r="D8156" t="str">
            <v>PC</v>
          </cell>
          <cell r="E8156">
            <v>47.5</v>
          </cell>
          <cell r="F8156">
            <v>118.75</v>
          </cell>
        </row>
        <row r="8157">
          <cell r="A8157">
            <v>3483113</v>
          </cell>
          <cell r="B8157" t="str">
            <v>34-831-13</v>
          </cell>
          <cell r="C8157" t="str">
            <v xml:space="preserve">SINSKEY LENS MANIPULATORS               </v>
          </cell>
          <cell r="D8157" t="str">
            <v>PC</v>
          </cell>
          <cell r="E8157">
            <v>47.5</v>
          </cell>
          <cell r="F8157">
            <v>118.75</v>
          </cell>
        </row>
        <row r="8158">
          <cell r="A8158">
            <v>3483211</v>
          </cell>
          <cell r="B8158" t="str">
            <v>34-832-11</v>
          </cell>
          <cell r="C8158" t="str">
            <v xml:space="preserve">JAFFE-BERCHERT IOL HOOK                 </v>
          </cell>
          <cell r="D8158" t="str">
            <v>PC</v>
          </cell>
          <cell r="E8158">
            <v>65.2</v>
          </cell>
          <cell r="F8158">
            <v>163</v>
          </cell>
        </row>
        <row r="8159">
          <cell r="A8159">
            <v>3487415</v>
          </cell>
          <cell r="B8159" t="str">
            <v>34-874-15</v>
          </cell>
          <cell r="C8159" t="str">
            <v xml:space="preserve">MEYHOEFER CHAL CURET 1,5 MM             </v>
          </cell>
          <cell r="D8159" t="str">
            <v>PC</v>
          </cell>
          <cell r="E8159">
            <v>36.4</v>
          </cell>
          <cell r="F8159">
            <v>91</v>
          </cell>
        </row>
        <row r="8160">
          <cell r="A8160">
            <v>3487418</v>
          </cell>
          <cell r="B8160" t="str">
            <v>34-874-18</v>
          </cell>
          <cell r="C8160" t="str">
            <v xml:space="preserve">MEYHOEFER US CHAL CUR 1,8 MM            </v>
          </cell>
          <cell r="D8160" t="str">
            <v>PC</v>
          </cell>
          <cell r="E8160">
            <v>36.4</v>
          </cell>
          <cell r="F8160">
            <v>91</v>
          </cell>
        </row>
        <row r="8161">
          <cell r="A8161">
            <v>3487420</v>
          </cell>
          <cell r="B8161" t="str">
            <v>34-874-20</v>
          </cell>
          <cell r="C8161" t="str">
            <v xml:space="preserve">MEYHOEFER CHAL CURET 2,0 MM             </v>
          </cell>
          <cell r="D8161" t="str">
            <v>PC</v>
          </cell>
          <cell r="E8161">
            <v>36.4</v>
          </cell>
          <cell r="F8161">
            <v>91</v>
          </cell>
        </row>
        <row r="8162">
          <cell r="A8162">
            <v>3487425</v>
          </cell>
          <cell r="B8162" t="str">
            <v>34-874-25</v>
          </cell>
          <cell r="C8162" t="str">
            <v xml:space="preserve">MEYHOEFER CHAL CURET 2,5 MM             </v>
          </cell>
          <cell r="D8162" t="str">
            <v>PC</v>
          </cell>
          <cell r="E8162">
            <v>36.4</v>
          </cell>
          <cell r="F8162">
            <v>91</v>
          </cell>
        </row>
        <row r="8163">
          <cell r="A8163">
            <v>3493510</v>
          </cell>
          <cell r="B8163" t="str">
            <v>34-935-10</v>
          </cell>
          <cell r="C8163" t="str">
            <v xml:space="preserve">KIRBY CAPSULAR FORCEPS                  </v>
          </cell>
          <cell r="D8163" t="str">
            <v>PC</v>
          </cell>
          <cell r="E8163">
            <v>94.1</v>
          </cell>
          <cell r="F8163">
            <v>235.25</v>
          </cell>
        </row>
        <row r="8164">
          <cell r="A8164">
            <v>3494410</v>
          </cell>
          <cell r="B8164" t="str">
            <v>34-944-10</v>
          </cell>
          <cell r="C8164" t="str">
            <v xml:space="preserve">KIRBY FORCEPS 1/2T SMOOTH               </v>
          </cell>
          <cell r="D8164" t="str">
            <v>PC</v>
          </cell>
          <cell r="E8164">
            <v>89.8</v>
          </cell>
          <cell r="F8164">
            <v>224.5</v>
          </cell>
        </row>
        <row r="8165">
          <cell r="A8165">
            <v>3494710</v>
          </cell>
          <cell r="B8165" t="str">
            <v>34-947-10</v>
          </cell>
          <cell r="C8165" t="str">
            <v xml:space="preserve">KIRBY FORCEPS 1/2T SERRATED             </v>
          </cell>
          <cell r="D8165" t="str">
            <v>PC</v>
          </cell>
          <cell r="E8165">
            <v>103</v>
          </cell>
          <cell r="F8165">
            <v>257.5</v>
          </cell>
        </row>
        <row r="8166">
          <cell r="A8166">
            <v>3495900</v>
          </cell>
          <cell r="B8166" t="str">
            <v>34-959-00</v>
          </cell>
          <cell r="C8166" t="str">
            <v xml:space="preserve">ELLIOT HANDLE WITH CHUCK                </v>
          </cell>
          <cell r="D8166" t="str">
            <v>PC</v>
          </cell>
          <cell r="E8166">
            <v>33.700000000000003</v>
          </cell>
          <cell r="F8166">
            <v>84.25</v>
          </cell>
        </row>
        <row r="8167">
          <cell r="A8167">
            <v>3496470</v>
          </cell>
          <cell r="B8167" t="str">
            <v>34-964-70</v>
          </cell>
          <cell r="C8167" t="str">
            <v xml:space="preserve">CASTROVIEJO TREPHINE   7,0MM            </v>
          </cell>
          <cell r="D8167" t="str">
            <v>PC</v>
          </cell>
          <cell r="E8167">
            <v>169.5</v>
          </cell>
          <cell r="F8167">
            <v>423.75</v>
          </cell>
        </row>
        <row r="8168">
          <cell r="A8168">
            <v>3496480</v>
          </cell>
          <cell r="B8168" t="str">
            <v>34-964-80</v>
          </cell>
          <cell r="C8168" t="str">
            <v xml:space="preserve">CASTROVIEJO TREPHINE   8,0MM            </v>
          </cell>
          <cell r="D8168" t="str">
            <v>PC</v>
          </cell>
          <cell r="E8168">
            <v>169.5</v>
          </cell>
          <cell r="F8168">
            <v>423.75</v>
          </cell>
        </row>
        <row r="8169">
          <cell r="A8169">
            <v>3496660</v>
          </cell>
          <cell r="B8169" t="str">
            <v>34-966-60</v>
          </cell>
          <cell r="C8169" t="str">
            <v xml:space="preserve">MARTIN KERATOPL TREPH 6,0MM             </v>
          </cell>
          <cell r="D8169" t="str">
            <v>PC</v>
          </cell>
          <cell r="E8169">
            <v>46.8</v>
          </cell>
          <cell r="F8169">
            <v>117</v>
          </cell>
        </row>
        <row r="8170">
          <cell r="A8170">
            <v>3497690</v>
          </cell>
          <cell r="B8170" t="str">
            <v>34-976-90</v>
          </cell>
          <cell r="C8170" t="str">
            <v xml:space="preserve">CANNULA WITH PROBE POINT 23G            </v>
          </cell>
          <cell r="D8170" t="str">
            <v>PC</v>
          </cell>
          <cell r="E8170">
            <v>12.7</v>
          </cell>
          <cell r="F8170">
            <v>31.75</v>
          </cell>
        </row>
        <row r="8171">
          <cell r="A8171">
            <v>3497850</v>
          </cell>
          <cell r="B8171" t="str">
            <v>34-978-50</v>
          </cell>
          <cell r="C8171" t="str">
            <v xml:space="preserve">FRIEDBURG IRRIG/ASP CAN 14 G            </v>
          </cell>
          <cell r="D8171" t="str">
            <v>PC</v>
          </cell>
          <cell r="E8171">
            <v>84</v>
          </cell>
          <cell r="F8171">
            <v>210</v>
          </cell>
        </row>
        <row r="8172">
          <cell r="A8172">
            <v>3497890</v>
          </cell>
          <cell r="B8172" t="str">
            <v>34-978-90</v>
          </cell>
          <cell r="C8172" t="str">
            <v xml:space="preserve">SIMCOE IRRIG/ASP CANN 25/23G            </v>
          </cell>
          <cell r="D8172" t="str">
            <v>PC</v>
          </cell>
          <cell r="E8172">
            <v>88.1</v>
          </cell>
          <cell r="F8172">
            <v>220.25</v>
          </cell>
        </row>
        <row r="8173">
          <cell r="A8173">
            <v>3497900</v>
          </cell>
          <cell r="B8173" t="str">
            <v>34-979-00</v>
          </cell>
          <cell r="C8173" t="str">
            <v xml:space="preserve">KRATZ COLLAR BUTTON CANN 23G            </v>
          </cell>
          <cell r="D8173" t="str">
            <v>PC</v>
          </cell>
          <cell r="E8173">
            <v>84.5</v>
          </cell>
          <cell r="F8173">
            <v>211.25</v>
          </cell>
        </row>
        <row r="8174">
          <cell r="A8174">
            <v>3498000</v>
          </cell>
          <cell r="B8174" t="str">
            <v>34-980-00</v>
          </cell>
          <cell r="C8174" t="str">
            <v xml:space="preserve">AIR INJECTION CAN ANGL 30 GA            </v>
          </cell>
          <cell r="D8174" t="str">
            <v>PC</v>
          </cell>
          <cell r="E8174">
            <v>7.53</v>
          </cell>
          <cell r="F8174">
            <v>18.824999999999999</v>
          </cell>
        </row>
        <row r="8175">
          <cell r="A8175">
            <v>3498010</v>
          </cell>
          <cell r="B8175" t="str">
            <v>34-980-10</v>
          </cell>
          <cell r="C8175" t="str">
            <v xml:space="preserve">AIR INJECTION CAN ANGEL 27GA            </v>
          </cell>
          <cell r="D8175" t="str">
            <v>PC</v>
          </cell>
          <cell r="E8175">
            <v>7.53</v>
          </cell>
          <cell r="F8175">
            <v>18.824999999999999</v>
          </cell>
        </row>
        <row r="8176">
          <cell r="A8176">
            <v>3498070</v>
          </cell>
          <cell r="B8176" t="str">
            <v>34-980-70</v>
          </cell>
          <cell r="C8176" t="str">
            <v xml:space="preserve">KRATZ CYSTOTOME CANNULA 22 G            </v>
          </cell>
          <cell r="D8176" t="str">
            <v>PC</v>
          </cell>
          <cell r="E8176">
            <v>47.4</v>
          </cell>
          <cell r="F8176">
            <v>118.5</v>
          </cell>
        </row>
        <row r="8177">
          <cell r="A8177">
            <v>3498100</v>
          </cell>
          <cell r="B8177" t="str">
            <v>34-981-00</v>
          </cell>
          <cell r="C8177" t="str">
            <v xml:space="preserve">JENSEN CAPSULE POLISHER DIAM            </v>
          </cell>
          <cell r="D8177" t="str">
            <v>PC</v>
          </cell>
          <cell r="E8177">
            <v>50.1</v>
          </cell>
          <cell r="F8177">
            <v>125.25</v>
          </cell>
        </row>
        <row r="8178">
          <cell r="A8178">
            <v>3498180</v>
          </cell>
          <cell r="B8178" t="str">
            <v>34-981-80</v>
          </cell>
          <cell r="C8178" t="str">
            <v xml:space="preserve">SIMCOE ANT CHAMBER CANN 25 G            </v>
          </cell>
          <cell r="D8178" t="str">
            <v>PC</v>
          </cell>
          <cell r="E8178">
            <v>8.27</v>
          </cell>
          <cell r="F8178">
            <v>20.674999999999997</v>
          </cell>
        </row>
        <row r="8179">
          <cell r="A8179">
            <v>3499010</v>
          </cell>
          <cell r="B8179" t="str">
            <v>34-990-10</v>
          </cell>
          <cell r="C8179" t="str">
            <v xml:space="preserve">MC INTYRE INFUSION HANDPIECE            </v>
          </cell>
          <cell r="D8179" t="str">
            <v>PC</v>
          </cell>
          <cell r="E8179">
            <v>21.3</v>
          </cell>
          <cell r="F8179">
            <v>53.25</v>
          </cell>
        </row>
        <row r="8180">
          <cell r="A8180">
            <v>3513306</v>
          </cell>
          <cell r="B8180" t="str">
            <v>35-133-06</v>
          </cell>
          <cell r="C8180" t="str">
            <v xml:space="preserve">CASTROVIEJO CALIPER 0-15 MM             </v>
          </cell>
          <cell r="D8180" t="str">
            <v>PC</v>
          </cell>
          <cell r="E8180">
            <v>109.5</v>
          </cell>
          <cell r="F8180">
            <v>273.75</v>
          </cell>
        </row>
        <row r="8181">
          <cell r="A8181">
            <v>3513307</v>
          </cell>
          <cell r="B8181" t="str">
            <v>35-133-07</v>
          </cell>
          <cell r="C8181" t="str">
            <v xml:space="preserve">CASTROVIEJO CALIPER 20MM STR            </v>
          </cell>
          <cell r="D8181" t="str">
            <v>PC</v>
          </cell>
          <cell r="E8181">
            <v>114.5</v>
          </cell>
          <cell r="F8181">
            <v>286.25</v>
          </cell>
        </row>
        <row r="8182">
          <cell r="A8182">
            <v>3513309</v>
          </cell>
          <cell r="B8182" t="str">
            <v>35-133-09</v>
          </cell>
          <cell r="C8182" t="str">
            <v xml:space="preserve">CAST-SCHACH CALIPER 20MM CRV            </v>
          </cell>
          <cell r="D8182" t="str">
            <v>PC</v>
          </cell>
          <cell r="E8182">
            <v>120</v>
          </cell>
          <cell r="F8182">
            <v>300</v>
          </cell>
        </row>
        <row r="8183">
          <cell r="A8183">
            <v>3513409</v>
          </cell>
          <cell r="B8183" t="str">
            <v>35-134-09</v>
          </cell>
          <cell r="C8183" t="str">
            <v xml:space="preserve">CASTROVIEJO-EPKER CALIPER               </v>
          </cell>
          <cell r="D8183" t="str">
            <v>PC</v>
          </cell>
          <cell r="E8183">
            <v>138.5</v>
          </cell>
          <cell r="F8183">
            <v>346.25</v>
          </cell>
        </row>
        <row r="8184">
          <cell r="A8184">
            <v>3513418</v>
          </cell>
          <cell r="B8184" t="str">
            <v>35-134-18</v>
          </cell>
          <cell r="C8184" t="str">
            <v xml:space="preserve">CASTROVIEJO-EPKER CALIPER               </v>
          </cell>
          <cell r="D8184" t="str">
            <v>PC</v>
          </cell>
          <cell r="E8184">
            <v>196.5</v>
          </cell>
          <cell r="F8184">
            <v>491.25</v>
          </cell>
        </row>
        <row r="8185">
          <cell r="A8185">
            <v>3517812</v>
          </cell>
          <cell r="B8185" t="str">
            <v>35-178-12</v>
          </cell>
          <cell r="C8185" t="str">
            <v xml:space="preserve">CASTROVIEJO LACRIMAL DILATOR            </v>
          </cell>
          <cell r="D8185" t="str">
            <v>PC</v>
          </cell>
          <cell r="E8185">
            <v>12.7</v>
          </cell>
          <cell r="F8185">
            <v>31.75</v>
          </cell>
        </row>
        <row r="8186">
          <cell r="A8186">
            <v>3518001</v>
          </cell>
          <cell r="B8186" t="str">
            <v>35-180-01</v>
          </cell>
          <cell r="C8186" t="str">
            <v xml:space="preserve">WILDER LACRIMAL DILATOR FINE            </v>
          </cell>
          <cell r="D8186" t="str">
            <v>PC</v>
          </cell>
          <cell r="E8186">
            <v>8.75</v>
          </cell>
          <cell r="F8186">
            <v>21.875</v>
          </cell>
        </row>
        <row r="8187">
          <cell r="A8187">
            <v>3518002</v>
          </cell>
          <cell r="B8187" t="str">
            <v>35-180-02</v>
          </cell>
          <cell r="C8187" t="str">
            <v xml:space="preserve">WILDER LACRIMAL DILATOR MED             </v>
          </cell>
          <cell r="D8187" t="str">
            <v>PC</v>
          </cell>
          <cell r="E8187">
            <v>8.75</v>
          </cell>
          <cell r="F8187">
            <v>21.875</v>
          </cell>
        </row>
        <row r="8188">
          <cell r="A8188">
            <v>3522400</v>
          </cell>
          <cell r="B8188" t="str">
            <v>35-224-00</v>
          </cell>
          <cell r="C8188" t="str">
            <v xml:space="preserve">BOWMAN LACRIMAL PROBE   00/0            </v>
          </cell>
          <cell r="D8188" t="str">
            <v>PC</v>
          </cell>
          <cell r="E8188">
            <v>11.8</v>
          </cell>
          <cell r="F8188">
            <v>29.5</v>
          </cell>
        </row>
        <row r="8189">
          <cell r="A8189">
            <v>3522401</v>
          </cell>
          <cell r="B8189" t="str">
            <v>35-224-01</v>
          </cell>
          <cell r="C8189" t="str">
            <v xml:space="preserve">BOWMAN LACHRYMAL PROBE   0/1            </v>
          </cell>
          <cell r="D8189" t="str">
            <v>PC</v>
          </cell>
          <cell r="E8189">
            <v>11.8</v>
          </cell>
          <cell r="F8189">
            <v>29.5</v>
          </cell>
        </row>
        <row r="8190">
          <cell r="A8190">
            <v>3522412</v>
          </cell>
          <cell r="B8190" t="str">
            <v>35-224-12</v>
          </cell>
          <cell r="C8190" t="str">
            <v xml:space="preserve">BOWMAN LACHRYMAL PROBE   1/2            </v>
          </cell>
          <cell r="D8190" t="str">
            <v>PC</v>
          </cell>
          <cell r="E8190">
            <v>11.8</v>
          </cell>
          <cell r="F8190">
            <v>29.5</v>
          </cell>
        </row>
        <row r="8191">
          <cell r="A8191">
            <v>3522423</v>
          </cell>
          <cell r="B8191" t="str">
            <v>35-224-23</v>
          </cell>
          <cell r="C8191" t="str">
            <v xml:space="preserve">BOWMAN LACHRYMAL PRPOBE  2/3            </v>
          </cell>
          <cell r="D8191" t="str">
            <v>PC</v>
          </cell>
          <cell r="E8191">
            <v>11.8</v>
          </cell>
          <cell r="F8191">
            <v>29.5</v>
          </cell>
        </row>
        <row r="8192">
          <cell r="A8192">
            <v>3522434</v>
          </cell>
          <cell r="B8192" t="str">
            <v>35-224-34</v>
          </cell>
          <cell r="C8192" t="str">
            <v xml:space="preserve">BOWMAN LACHRYMAL PROBE   3/4            </v>
          </cell>
          <cell r="D8192" t="str">
            <v>PC</v>
          </cell>
          <cell r="E8192">
            <v>11.8</v>
          </cell>
          <cell r="F8192">
            <v>29.5</v>
          </cell>
        </row>
        <row r="8193">
          <cell r="A8193">
            <v>3522445</v>
          </cell>
          <cell r="B8193" t="str">
            <v>35-224-45</v>
          </cell>
          <cell r="C8193" t="str">
            <v xml:space="preserve">BOWMAN LACHRYMAL PROBE   4/5            </v>
          </cell>
          <cell r="D8193" t="str">
            <v>PC</v>
          </cell>
          <cell r="E8193">
            <v>11.8</v>
          </cell>
          <cell r="F8193">
            <v>29.5</v>
          </cell>
        </row>
        <row r="8194">
          <cell r="A8194">
            <v>3522456</v>
          </cell>
          <cell r="B8194" t="str">
            <v>35-224-56</v>
          </cell>
          <cell r="C8194" t="str">
            <v xml:space="preserve">BOWMAN LACHRYMAL PROBE   5/6            </v>
          </cell>
          <cell r="D8194" t="str">
            <v>PC</v>
          </cell>
          <cell r="E8194">
            <v>11.8</v>
          </cell>
          <cell r="F8194">
            <v>29.5</v>
          </cell>
        </row>
        <row r="8195">
          <cell r="A8195">
            <v>3522478</v>
          </cell>
          <cell r="B8195" t="str">
            <v>35-224-78</v>
          </cell>
          <cell r="C8195" t="str">
            <v xml:space="preserve">BOWMAN LACHRYMAL PROBE   7/8            </v>
          </cell>
          <cell r="D8195" t="str">
            <v>PC</v>
          </cell>
          <cell r="E8195">
            <v>11.8</v>
          </cell>
          <cell r="F8195">
            <v>29.5</v>
          </cell>
        </row>
        <row r="8196">
          <cell r="A8196">
            <v>3522600</v>
          </cell>
          <cell r="B8196" t="str">
            <v>35-226-00</v>
          </cell>
          <cell r="C8196" t="str">
            <v xml:space="preserve">BOWMAN LACHRYMAL PROBE  00/0            </v>
          </cell>
          <cell r="D8196" t="str">
            <v>PC</v>
          </cell>
          <cell r="E8196">
            <v>12.6</v>
          </cell>
          <cell r="F8196">
            <v>31.5</v>
          </cell>
        </row>
        <row r="8197">
          <cell r="A8197">
            <v>3522601</v>
          </cell>
          <cell r="B8197" t="str">
            <v>35-226-01</v>
          </cell>
          <cell r="C8197" t="str">
            <v xml:space="preserve">BOWMAN LACHRYMAL PROBE   0/1            </v>
          </cell>
          <cell r="D8197" t="str">
            <v>PC</v>
          </cell>
          <cell r="E8197">
            <v>12.6</v>
          </cell>
          <cell r="F8197">
            <v>31.5</v>
          </cell>
        </row>
        <row r="8198">
          <cell r="A8198">
            <v>3522612</v>
          </cell>
          <cell r="B8198" t="str">
            <v>35-226-12</v>
          </cell>
          <cell r="C8198" t="str">
            <v xml:space="preserve">BOWMAN LACHRYMAL PROBE   1/2            </v>
          </cell>
          <cell r="D8198" t="str">
            <v>PC</v>
          </cell>
          <cell r="E8198">
            <v>12.6</v>
          </cell>
          <cell r="F8198">
            <v>31.5</v>
          </cell>
        </row>
        <row r="8199">
          <cell r="A8199">
            <v>3522623</v>
          </cell>
          <cell r="B8199" t="str">
            <v>35-226-23</v>
          </cell>
          <cell r="C8199" t="str">
            <v xml:space="preserve">BOWMAN LACHRYMAL PROBE   2/3            </v>
          </cell>
          <cell r="D8199" t="str">
            <v>PC</v>
          </cell>
          <cell r="E8199">
            <v>12.6</v>
          </cell>
          <cell r="F8199">
            <v>31.5</v>
          </cell>
        </row>
        <row r="8200">
          <cell r="A8200">
            <v>3522634</v>
          </cell>
          <cell r="B8200" t="str">
            <v>35-226-34</v>
          </cell>
          <cell r="C8200" t="str">
            <v xml:space="preserve">BOWMAN LACHRYMAL PROBE   3/4            </v>
          </cell>
          <cell r="D8200" t="str">
            <v>PC</v>
          </cell>
          <cell r="E8200">
            <v>12.6</v>
          </cell>
          <cell r="F8200">
            <v>31.5</v>
          </cell>
        </row>
        <row r="8201">
          <cell r="A8201">
            <v>3522645</v>
          </cell>
          <cell r="B8201" t="str">
            <v>35-226-45</v>
          </cell>
          <cell r="C8201" t="str">
            <v xml:space="preserve">BOWMAN LACHRYMAL PROBE   4/5            </v>
          </cell>
          <cell r="D8201" t="str">
            <v>PC</v>
          </cell>
          <cell r="E8201">
            <v>12.6</v>
          </cell>
          <cell r="F8201">
            <v>31.5</v>
          </cell>
        </row>
        <row r="8202">
          <cell r="A8202">
            <v>3522656</v>
          </cell>
          <cell r="B8202" t="str">
            <v>35-226-56</v>
          </cell>
          <cell r="C8202" t="str">
            <v xml:space="preserve">BOWMAN LACHRYMAL PROBE   5/6            </v>
          </cell>
          <cell r="D8202" t="str">
            <v>PC</v>
          </cell>
          <cell r="E8202">
            <v>12.6</v>
          </cell>
          <cell r="F8202">
            <v>31.5</v>
          </cell>
        </row>
        <row r="8203">
          <cell r="A8203">
            <v>3522678</v>
          </cell>
          <cell r="B8203" t="str">
            <v>35-226-78</v>
          </cell>
          <cell r="C8203" t="str">
            <v xml:space="preserve">BOWMAN LACHRYMAL PROBE   7/8            </v>
          </cell>
          <cell r="D8203" t="str">
            <v>PC</v>
          </cell>
          <cell r="E8203">
            <v>12.6</v>
          </cell>
          <cell r="F8203">
            <v>31.5</v>
          </cell>
        </row>
        <row r="8204">
          <cell r="A8204">
            <v>3530412</v>
          </cell>
          <cell r="B8204" t="str">
            <v>35-304-12</v>
          </cell>
          <cell r="C8204" t="str">
            <v xml:space="preserve">DIX NEEDLE AND GOUGE                    </v>
          </cell>
          <cell r="D8204" t="str">
            <v>PC</v>
          </cell>
          <cell r="E8204">
            <v>39.5</v>
          </cell>
          <cell r="F8204">
            <v>98.75</v>
          </cell>
        </row>
        <row r="8205">
          <cell r="A8205">
            <v>3535005</v>
          </cell>
          <cell r="B8205" t="str">
            <v>35-350-05</v>
          </cell>
          <cell r="C8205" t="str">
            <v xml:space="preserve">GRAEFE FCPS SERRATED STR 0,5            </v>
          </cell>
          <cell r="D8205" t="str">
            <v>PC</v>
          </cell>
          <cell r="E8205">
            <v>47.5</v>
          </cell>
          <cell r="F8205">
            <v>118.75</v>
          </cell>
        </row>
        <row r="8206">
          <cell r="A8206">
            <v>3535105</v>
          </cell>
          <cell r="B8206" t="str">
            <v>35-351-05</v>
          </cell>
          <cell r="C8206" t="str">
            <v xml:space="preserve">GRAEFE FCPS SERRATED CRV 0,5            </v>
          </cell>
          <cell r="D8206" t="str">
            <v>PC</v>
          </cell>
          <cell r="E8206">
            <v>50.9</v>
          </cell>
          <cell r="F8206">
            <v>127.25</v>
          </cell>
        </row>
        <row r="8207">
          <cell r="A8207">
            <v>3535405</v>
          </cell>
          <cell r="B8207" t="str">
            <v>35-354-05</v>
          </cell>
          <cell r="C8207" t="str">
            <v xml:space="preserve">GRAEFE FCPS  1X2 T STR 0,5MM            </v>
          </cell>
          <cell r="D8207" t="str">
            <v>PC</v>
          </cell>
          <cell r="E8207">
            <v>52.7</v>
          </cell>
          <cell r="F8207">
            <v>131.75</v>
          </cell>
        </row>
        <row r="8208">
          <cell r="A8208">
            <v>3536010</v>
          </cell>
          <cell r="B8208" t="str">
            <v>35-360-10</v>
          </cell>
          <cell r="C8208" t="str">
            <v xml:space="preserve">GRAEFE FORC SERRATED STRAIGH            </v>
          </cell>
          <cell r="D8208" t="str">
            <v>PC</v>
          </cell>
          <cell r="E8208">
            <v>11.9</v>
          </cell>
          <cell r="F8208">
            <v>29.75</v>
          </cell>
        </row>
        <row r="8209">
          <cell r="A8209">
            <v>3536110</v>
          </cell>
          <cell r="B8209" t="str">
            <v>35-361-10</v>
          </cell>
          <cell r="C8209" t="str">
            <v xml:space="preserve">GRAEFE FCPS SERRAT LGHT CRV             </v>
          </cell>
          <cell r="D8209" t="str">
            <v>PC</v>
          </cell>
          <cell r="E8209">
            <v>15</v>
          </cell>
          <cell r="F8209">
            <v>37.5</v>
          </cell>
        </row>
        <row r="8210">
          <cell r="A8210">
            <v>3536310</v>
          </cell>
          <cell r="B8210" t="str">
            <v>35-363-10</v>
          </cell>
          <cell r="C8210" t="str">
            <v xml:space="preserve">GRAEFE FCPS SERRAT STRG CRV             </v>
          </cell>
          <cell r="D8210" t="str">
            <v>PC</v>
          </cell>
          <cell r="E8210">
            <v>15.4</v>
          </cell>
          <cell r="F8210">
            <v>38.5</v>
          </cell>
        </row>
        <row r="8211">
          <cell r="A8211">
            <v>3536410</v>
          </cell>
          <cell r="B8211" t="str">
            <v>35-364-10</v>
          </cell>
          <cell r="C8211" t="str">
            <v xml:space="preserve">GRAEFE FCPS 1X2 T STRAIGHT              </v>
          </cell>
          <cell r="D8211" t="str">
            <v>PC</v>
          </cell>
          <cell r="E8211">
            <v>15.9</v>
          </cell>
          <cell r="F8211">
            <v>39.75</v>
          </cell>
        </row>
        <row r="8212">
          <cell r="A8212">
            <v>3536510</v>
          </cell>
          <cell r="B8212" t="str">
            <v>35-365-10</v>
          </cell>
          <cell r="C8212" t="str">
            <v xml:space="preserve">GRAEFE FCPS 1X2 T LGHT CURV             </v>
          </cell>
          <cell r="D8212" t="str">
            <v>PC</v>
          </cell>
          <cell r="E8212">
            <v>18.899999999999999</v>
          </cell>
          <cell r="F8212">
            <v>47.25</v>
          </cell>
        </row>
        <row r="8213">
          <cell r="A8213">
            <v>3536710</v>
          </cell>
          <cell r="B8213" t="str">
            <v>35-367-10</v>
          </cell>
          <cell r="C8213" t="str">
            <v xml:space="preserve">GRAEFE FCPS 1X2 T STRONG CRV            </v>
          </cell>
          <cell r="D8213" t="str">
            <v>PC</v>
          </cell>
          <cell r="E8213">
            <v>21.8</v>
          </cell>
          <cell r="F8213">
            <v>54.5</v>
          </cell>
        </row>
        <row r="8214">
          <cell r="A8214">
            <v>3537310</v>
          </cell>
          <cell r="B8214" t="str">
            <v>35-373-10</v>
          </cell>
          <cell r="C8214" t="str">
            <v xml:space="preserve">STEVENS FCPS SERRAT STRG CRV            </v>
          </cell>
          <cell r="D8214" t="str">
            <v>PC</v>
          </cell>
          <cell r="E8214">
            <v>32.200000000000003</v>
          </cell>
          <cell r="F8214">
            <v>80.5</v>
          </cell>
        </row>
        <row r="8215">
          <cell r="A8215">
            <v>3538108</v>
          </cell>
          <cell r="B8215" t="str">
            <v>35-381-08</v>
          </cell>
          <cell r="C8215" t="str">
            <v xml:space="preserve">FOERSTER FCPS SERRATED CRV              </v>
          </cell>
          <cell r="D8215" t="str">
            <v>PC</v>
          </cell>
          <cell r="E8215">
            <v>69.400000000000006</v>
          </cell>
          <cell r="F8215">
            <v>173.5</v>
          </cell>
        </row>
        <row r="8216">
          <cell r="A8216">
            <v>3538508</v>
          </cell>
          <cell r="B8216" t="str">
            <v>35-385-08</v>
          </cell>
          <cell r="C8216" t="str">
            <v xml:space="preserve">FOERSTER FCPS 1X2 T CURVED              </v>
          </cell>
          <cell r="D8216" t="str">
            <v>PC</v>
          </cell>
          <cell r="E8216">
            <v>75.7</v>
          </cell>
          <cell r="F8216">
            <v>189.25</v>
          </cell>
        </row>
        <row r="8217">
          <cell r="A8217">
            <v>3541707</v>
          </cell>
          <cell r="B8217" t="str">
            <v>35-417-07</v>
          </cell>
          <cell r="C8217" t="str">
            <v xml:space="preserve">BONN FCPS  1X2 T  0,12MM 7CM            </v>
          </cell>
          <cell r="D8217" t="str">
            <v>PC</v>
          </cell>
          <cell r="E8217">
            <v>158.5</v>
          </cell>
          <cell r="F8217">
            <v>396.25</v>
          </cell>
        </row>
        <row r="8218">
          <cell r="A8218">
            <v>3541810</v>
          </cell>
          <cell r="B8218" t="str">
            <v>35-418-10</v>
          </cell>
          <cell r="C8218" t="str">
            <v xml:space="preserve">BONN FCPS 1X2 T  0,12MM 10CM            </v>
          </cell>
          <cell r="D8218" t="str">
            <v>PC</v>
          </cell>
          <cell r="E8218">
            <v>172.5</v>
          </cell>
          <cell r="F8218">
            <v>431.25</v>
          </cell>
        </row>
        <row r="8219">
          <cell r="A8219">
            <v>3542208</v>
          </cell>
          <cell r="B8219" t="str">
            <v>35-422-08</v>
          </cell>
          <cell r="C8219" t="str">
            <v xml:space="preserve">BISHOP-HARM FCPS SERRAT 0,5             </v>
          </cell>
          <cell r="D8219" t="str">
            <v>PC</v>
          </cell>
          <cell r="E8219">
            <v>43.9</v>
          </cell>
          <cell r="F8219">
            <v>109.75</v>
          </cell>
        </row>
        <row r="8220">
          <cell r="A8220">
            <v>3542408</v>
          </cell>
          <cell r="B8220" t="str">
            <v>35-424-08</v>
          </cell>
          <cell r="C8220" t="str">
            <v xml:space="preserve">BISHOP-HARM FCPS 1X2 T 0,5MM            </v>
          </cell>
          <cell r="D8220" t="str">
            <v>PC</v>
          </cell>
          <cell r="E8220">
            <v>49.7</v>
          </cell>
          <cell r="F8220">
            <v>124.25</v>
          </cell>
        </row>
        <row r="8221">
          <cell r="A8221">
            <v>3542608</v>
          </cell>
          <cell r="B8221" t="str">
            <v>35-426-08</v>
          </cell>
          <cell r="C8221" t="str">
            <v xml:space="preserve">BISHOP-HARM FCPS SERRAT  0,8            </v>
          </cell>
          <cell r="D8221" t="str">
            <v>PC</v>
          </cell>
          <cell r="E8221">
            <v>42.1</v>
          </cell>
          <cell r="F8221">
            <v>105.25</v>
          </cell>
        </row>
        <row r="8222">
          <cell r="A8222">
            <v>3542808</v>
          </cell>
          <cell r="B8222" t="str">
            <v>35-428-08</v>
          </cell>
          <cell r="C8222" t="str">
            <v xml:space="preserve">BISHOP-HARM FCPS 1X2 T 0,8MM            </v>
          </cell>
          <cell r="D8222" t="str">
            <v>PC</v>
          </cell>
          <cell r="E8222">
            <v>46.6</v>
          </cell>
          <cell r="F8222">
            <v>116.5</v>
          </cell>
        </row>
        <row r="8223">
          <cell r="A8223">
            <v>3543001</v>
          </cell>
          <cell r="B8223" t="str">
            <v>35-430-01</v>
          </cell>
          <cell r="C8223" t="str">
            <v xml:space="preserve">TUEBINGEN TYING FCPS STR TIT            </v>
          </cell>
          <cell r="D8223" t="str">
            <v>PC</v>
          </cell>
          <cell r="E8223">
            <v>159</v>
          </cell>
          <cell r="F8223">
            <v>397.5</v>
          </cell>
        </row>
        <row r="8224">
          <cell r="A8224">
            <v>3543002</v>
          </cell>
          <cell r="B8224" t="str">
            <v>35-430-02</v>
          </cell>
          <cell r="C8224" t="str">
            <v xml:space="preserve">BONN SUTUR FCPS 0.12MM TITAN            </v>
          </cell>
          <cell r="D8224" t="str">
            <v>PC</v>
          </cell>
          <cell r="E8224">
            <v>241</v>
          </cell>
          <cell r="F8224">
            <v>602.5</v>
          </cell>
        </row>
        <row r="8225">
          <cell r="A8225">
            <v>3543003</v>
          </cell>
          <cell r="B8225" t="str">
            <v>35-430-03</v>
          </cell>
          <cell r="C8225" t="str">
            <v xml:space="preserve">TUEBINGEN TYING FCPS CRV TIT            </v>
          </cell>
          <cell r="D8225" t="str">
            <v>PC</v>
          </cell>
          <cell r="E8225">
            <v>168</v>
          </cell>
          <cell r="F8225">
            <v>420</v>
          </cell>
        </row>
        <row r="8226">
          <cell r="A8226">
            <v>3543707</v>
          </cell>
          <cell r="B8226" t="str">
            <v>35-437-07</v>
          </cell>
          <cell r="C8226" t="str">
            <v xml:space="preserve">GILL COLIB FCPS 1X2 T  0,3MM            </v>
          </cell>
          <cell r="D8226" t="str">
            <v>PC</v>
          </cell>
          <cell r="E8226">
            <v>64.7</v>
          </cell>
          <cell r="F8226">
            <v>161.75</v>
          </cell>
        </row>
        <row r="8227">
          <cell r="A8227">
            <v>3544707</v>
          </cell>
          <cell r="B8227" t="str">
            <v>35-447-07</v>
          </cell>
          <cell r="C8227" t="str">
            <v xml:space="preserve">TROUTMAN COL FCPS 1X2T  0,12            </v>
          </cell>
          <cell r="D8227" t="str">
            <v>PC</v>
          </cell>
          <cell r="E8227">
            <v>141</v>
          </cell>
          <cell r="F8227">
            <v>352.5</v>
          </cell>
        </row>
        <row r="8228">
          <cell r="A8228">
            <v>3544807</v>
          </cell>
          <cell r="B8228" t="str">
            <v>35-448-07</v>
          </cell>
          <cell r="C8228" t="str">
            <v xml:space="preserve">BARR COLIBRI FCPS  1X2T 0,12            </v>
          </cell>
          <cell r="D8228" t="str">
            <v>PC</v>
          </cell>
          <cell r="E8228">
            <v>151</v>
          </cell>
          <cell r="F8228">
            <v>377.5</v>
          </cell>
        </row>
        <row r="8229">
          <cell r="A8229">
            <v>3544907</v>
          </cell>
          <cell r="B8229" t="str">
            <v>35-449-07</v>
          </cell>
          <cell r="C8229" t="str">
            <v xml:space="preserve">BARR-KATZ COL FCPS 1X2T 0,12            </v>
          </cell>
          <cell r="D8229" t="str">
            <v>PC</v>
          </cell>
          <cell r="E8229">
            <v>138.5</v>
          </cell>
          <cell r="F8229">
            <v>346.25</v>
          </cell>
        </row>
        <row r="8230">
          <cell r="A8230">
            <v>3545107</v>
          </cell>
          <cell r="B8230" t="str">
            <v>35-451-07</v>
          </cell>
          <cell r="C8230" t="str">
            <v xml:space="preserve">BARR COLIBRI FCPS 1X2T  0,12            </v>
          </cell>
          <cell r="D8230" t="str">
            <v>PC</v>
          </cell>
          <cell r="E8230">
            <v>151</v>
          </cell>
          <cell r="F8230">
            <v>377.5</v>
          </cell>
        </row>
        <row r="8231">
          <cell r="A8231">
            <v>3545710</v>
          </cell>
          <cell r="B8231" t="str">
            <v>35-457-10</v>
          </cell>
          <cell r="C8231" t="str">
            <v xml:space="preserve">CASTROV-COLIBRI FCPS 0,12 MM            </v>
          </cell>
          <cell r="D8231" t="str">
            <v>PC</v>
          </cell>
          <cell r="E8231">
            <v>171.5</v>
          </cell>
          <cell r="F8231">
            <v>428.75</v>
          </cell>
        </row>
        <row r="8232">
          <cell r="A8232">
            <v>3553110</v>
          </cell>
          <cell r="B8232" t="str">
            <v>35-531-10</v>
          </cell>
          <cell r="C8232" t="str">
            <v xml:space="preserve">ARRUGA CAPS FCPS CALIBRATED             </v>
          </cell>
          <cell r="D8232" t="str">
            <v>PC</v>
          </cell>
          <cell r="E8232">
            <v>87.7</v>
          </cell>
          <cell r="F8232">
            <v>219.25</v>
          </cell>
        </row>
        <row r="8233">
          <cell r="A8233">
            <v>3555011</v>
          </cell>
          <cell r="B8233" t="str">
            <v>35-550-11</v>
          </cell>
          <cell r="C8233" t="str">
            <v xml:space="preserve">GRAEFE FIX FCPS WITHOUT LOCK            </v>
          </cell>
          <cell r="D8233" t="str">
            <v>PC</v>
          </cell>
          <cell r="E8233">
            <v>25.2</v>
          </cell>
          <cell r="F8233">
            <v>63</v>
          </cell>
        </row>
        <row r="8234">
          <cell r="A8234">
            <v>3555211</v>
          </cell>
          <cell r="B8234" t="str">
            <v>35-552-11</v>
          </cell>
          <cell r="C8234" t="str">
            <v xml:space="preserve">GRAEFE FIXATION FCPS.,4 1/2"            </v>
          </cell>
          <cell r="D8234" t="str">
            <v>PC</v>
          </cell>
          <cell r="E8234">
            <v>30.4</v>
          </cell>
          <cell r="F8234">
            <v>76</v>
          </cell>
        </row>
        <row r="8235">
          <cell r="A8235">
            <v>3558611</v>
          </cell>
          <cell r="B8235" t="str">
            <v>35-586-11</v>
          </cell>
          <cell r="C8235" t="str">
            <v xml:space="preserve">ELSCHNIG FCPS 1X2T WTHT LOCK            </v>
          </cell>
          <cell r="D8235" t="str">
            <v>PC</v>
          </cell>
          <cell r="E8235">
            <v>17.100000000000001</v>
          </cell>
          <cell r="F8235">
            <v>42.75</v>
          </cell>
        </row>
        <row r="8236">
          <cell r="A8236">
            <v>3561410</v>
          </cell>
          <cell r="B8236" t="str">
            <v>35-614-10</v>
          </cell>
          <cell r="C8236" t="str">
            <v xml:space="preserve">MOORFIELD CONJUNCTIVA FCPS              </v>
          </cell>
          <cell r="D8236" t="str">
            <v>PC</v>
          </cell>
          <cell r="E8236">
            <v>31.3</v>
          </cell>
          <cell r="F8236">
            <v>78.25</v>
          </cell>
        </row>
        <row r="8237">
          <cell r="A8237">
            <v>3561801</v>
          </cell>
          <cell r="B8237" t="str">
            <v>35-618-01</v>
          </cell>
          <cell r="C8237" t="str">
            <v xml:space="preserve">CASTROV FCPS 1X2T STR 0,12MM            </v>
          </cell>
          <cell r="D8237" t="str">
            <v>PC</v>
          </cell>
          <cell r="E8237">
            <v>149.5</v>
          </cell>
          <cell r="F8237">
            <v>373.75</v>
          </cell>
        </row>
        <row r="8238">
          <cell r="A8238">
            <v>3561803</v>
          </cell>
          <cell r="B8238" t="str">
            <v>35-618-03</v>
          </cell>
          <cell r="C8238" t="str">
            <v xml:space="preserve">CASTROV FCPS  1X2T STR 0,3MM            </v>
          </cell>
          <cell r="D8238" t="str">
            <v>PC</v>
          </cell>
          <cell r="E8238">
            <v>133</v>
          </cell>
          <cell r="F8238">
            <v>332.5</v>
          </cell>
        </row>
        <row r="8239">
          <cell r="A8239">
            <v>3561805</v>
          </cell>
          <cell r="B8239" t="str">
            <v>35-618-05</v>
          </cell>
          <cell r="C8239" t="str">
            <v xml:space="preserve">CASTROV FCPS  1X2T STR 0,5MM            </v>
          </cell>
          <cell r="D8239" t="str">
            <v>PC</v>
          </cell>
          <cell r="E8239">
            <v>110.5</v>
          </cell>
          <cell r="F8239">
            <v>276.25</v>
          </cell>
        </row>
        <row r="8240">
          <cell r="A8240">
            <v>3561810</v>
          </cell>
          <cell r="B8240" t="str">
            <v>35-618-10</v>
          </cell>
          <cell r="C8240" t="str">
            <v xml:space="preserve">CASTROV FCPS  1X2T STR 1,5MM            </v>
          </cell>
          <cell r="D8240" t="str">
            <v>PC</v>
          </cell>
          <cell r="E8240">
            <v>102</v>
          </cell>
          <cell r="F8240">
            <v>255</v>
          </cell>
        </row>
        <row r="8241">
          <cell r="A8241">
            <v>3562207</v>
          </cell>
          <cell r="B8241" t="str">
            <v>35-622-07</v>
          </cell>
          <cell r="C8241" t="str">
            <v xml:space="preserve">ST MARTIN SUT FORCEPS 1X2 T             </v>
          </cell>
          <cell r="D8241" t="str">
            <v>PC</v>
          </cell>
          <cell r="E8241">
            <v>62.6</v>
          </cell>
          <cell r="F8241">
            <v>156.5</v>
          </cell>
        </row>
        <row r="8242">
          <cell r="A8242">
            <v>3562710</v>
          </cell>
          <cell r="B8242" t="str">
            <v>35-627-10</v>
          </cell>
          <cell r="C8242" t="str">
            <v xml:space="preserve">TROUTM SUP RECTUS FCPS 0,8MM            </v>
          </cell>
          <cell r="D8242" t="str">
            <v>PC</v>
          </cell>
          <cell r="E8242">
            <v>74.900000000000006</v>
          </cell>
          <cell r="F8242">
            <v>187.25</v>
          </cell>
        </row>
        <row r="8243">
          <cell r="A8243">
            <v>3564411</v>
          </cell>
          <cell r="B8243" t="str">
            <v>35-644-11</v>
          </cell>
          <cell r="C8243" t="str">
            <v xml:space="preserve">DASTOOR DRESSING FORCEPS                </v>
          </cell>
          <cell r="D8243" t="str">
            <v>PC</v>
          </cell>
          <cell r="E8243">
            <v>9.75</v>
          </cell>
          <cell r="F8243">
            <v>24.375</v>
          </cell>
        </row>
        <row r="8244">
          <cell r="A8244">
            <v>3564611</v>
          </cell>
          <cell r="B8244" t="str">
            <v>35-646-11</v>
          </cell>
          <cell r="C8244" t="str">
            <v xml:space="preserve">DASTOOR STRAB FCPS SERR 1X2T            </v>
          </cell>
          <cell r="D8244" t="str">
            <v>PC</v>
          </cell>
          <cell r="E8244">
            <v>13.5</v>
          </cell>
          <cell r="F8244">
            <v>33.75</v>
          </cell>
        </row>
        <row r="8245">
          <cell r="A8245">
            <v>3564811</v>
          </cell>
          <cell r="B8245" t="str">
            <v>35-648-11</v>
          </cell>
          <cell r="C8245" t="str">
            <v xml:space="preserve">DASTOOR STRABISMUS FCPS 2X3T            </v>
          </cell>
          <cell r="D8245" t="str">
            <v>PC</v>
          </cell>
          <cell r="E8245">
            <v>24.3</v>
          </cell>
          <cell r="F8245">
            <v>60.75</v>
          </cell>
        </row>
        <row r="8246">
          <cell r="A8246">
            <v>3565310</v>
          </cell>
          <cell r="B8246" t="str">
            <v>35-653-10</v>
          </cell>
          <cell r="C8246" t="str">
            <v xml:space="preserve">JAMESON MUSCLE FCPS LEFT 6 T            </v>
          </cell>
          <cell r="D8246" t="str">
            <v>PC</v>
          </cell>
          <cell r="E8246">
            <v>107.5</v>
          </cell>
          <cell r="F8246">
            <v>268.75</v>
          </cell>
        </row>
        <row r="8247">
          <cell r="A8247">
            <v>3565510</v>
          </cell>
          <cell r="B8247" t="str">
            <v>35-655-10</v>
          </cell>
          <cell r="C8247" t="str">
            <v xml:space="preserve">JAMESON MUSCLE FCPS RIGHT 2T            </v>
          </cell>
          <cell r="D8247" t="str">
            <v>PC</v>
          </cell>
          <cell r="E8247">
            <v>107.5</v>
          </cell>
          <cell r="F8247">
            <v>268.75</v>
          </cell>
        </row>
        <row r="8248">
          <cell r="A8248">
            <v>3570009</v>
          </cell>
          <cell r="B8248" t="str">
            <v>35-700-09</v>
          </cell>
          <cell r="C8248" t="str">
            <v xml:space="preserve">AYER CHALAZION FORCEPS                  </v>
          </cell>
          <cell r="D8248" t="str">
            <v>PC</v>
          </cell>
          <cell r="E8248">
            <v>41.1</v>
          </cell>
          <cell r="F8248">
            <v>102.75</v>
          </cell>
        </row>
        <row r="8249">
          <cell r="A8249">
            <v>3570209</v>
          </cell>
          <cell r="B8249" t="str">
            <v>35-702-09</v>
          </cell>
          <cell r="C8249" t="str">
            <v xml:space="preserve">AYER CHALAZION FCPS W SCREW             </v>
          </cell>
          <cell r="D8249" t="str">
            <v>PC</v>
          </cell>
          <cell r="E8249">
            <v>50.2</v>
          </cell>
          <cell r="F8249">
            <v>125.5</v>
          </cell>
        </row>
        <row r="8250">
          <cell r="A8250">
            <v>3570609</v>
          </cell>
          <cell r="B8250" t="str">
            <v>35-706-09</v>
          </cell>
          <cell r="C8250" t="str">
            <v xml:space="preserve">LAMBERT CHALAZION FORCEPS               </v>
          </cell>
          <cell r="D8250" t="str">
            <v>PC</v>
          </cell>
          <cell r="E8250">
            <v>50.2</v>
          </cell>
          <cell r="F8250">
            <v>125.5</v>
          </cell>
        </row>
        <row r="8251">
          <cell r="A8251">
            <v>3571409</v>
          </cell>
          <cell r="B8251" t="str">
            <v>35-714-09</v>
          </cell>
          <cell r="C8251" t="str">
            <v xml:space="preserve">DESMARRES CHALAZION FCP 20MM            </v>
          </cell>
          <cell r="D8251" t="str">
            <v>PC</v>
          </cell>
          <cell r="E8251">
            <v>30.4</v>
          </cell>
          <cell r="F8251">
            <v>76</v>
          </cell>
        </row>
        <row r="8252">
          <cell r="A8252">
            <v>3571609</v>
          </cell>
          <cell r="B8252" t="str">
            <v>35-716-09</v>
          </cell>
          <cell r="C8252" t="str">
            <v xml:space="preserve">DESMARRES CHALAZION FCP 20MM            </v>
          </cell>
          <cell r="D8252" t="str">
            <v>PC</v>
          </cell>
          <cell r="E8252">
            <v>34.799999999999997</v>
          </cell>
          <cell r="F8252">
            <v>87</v>
          </cell>
        </row>
        <row r="8253">
          <cell r="A8253">
            <v>3571809</v>
          </cell>
          <cell r="B8253" t="str">
            <v>35-718-09</v>
          </cell>
          <cell r="C8253" t="str">
            <v xml:space="preserve">DESMARRES CHALAZION FCP 31MM            </v>
          </cell>
          <cell r="D8253" t="str">
            <v>PC</v>
          </cell>
          <cell r="E8253">
            <v>34.799999999999997</v>
          </cell>
          <cell r="F8253">
            <v>87</v>
          </cell>
        </row>
        <row r="8254">
          <cell r="A8254">
            <v>3572510</v>
          </cell>
          <cell r="B8254" t="str">
            <v>35-725-10</v>
          </cell>
          <cell r="C8254" t="str">
            <v xml:space="preserve">TUEBINGEN TYING FORCEPS                 </v>
          </cell>
          <cell r="D8254" t="str">
            <v>PC</v>
          </cell>
          <cell r="E8254">
            <v>71.3</v>
          </cell>
          <cell r="F8254">
            <v>178.25</v>
          </cell>
        </row>
        <row r="8255">
          <cell r="A8255">
            <v>3572608</v>
          </cell>
          <cell r="B8255" t="str">
            <v>35-726-08</v>
          </cell>
          <cell r="C8255" t="str">
            <v xml:space="preserve">PAUFIQUE TYING FORCEPS                  </v>
          </cell>
          <cell r="D8255" t="str">
            <v>PC</v>
          </cell>
          <cell r="E8255">
            <v>66.099999999999994</v>
          </cell>
          <cell r="F8255">
            <v>165.25</v>
          </cell>
        </row>
        <row r="8256">
          <cell r="A8256">
            <v>3572610</v>
          </cell>
          <cell r="B8256" t="str">
            <v>35-726-10</v>
          </cell>
          <cell r="C8256" t="str">
            <v xml:space="preserve">PAUFIQUE SUTURING FORCEPS               </v>
          </cell>
          <cell r="D8256" t="str">
            <v>PC</v>
          </cell>
          <cell r="E8256">
            <v>70.8</v>
          </cell>
          <cell r="F8256">
            <v>177</v>
          </cell>
        </row>
        <row r="8257">
          <cell r="A8257">
            <v>3572808</v>
          </cell>
          <cell r="B8257" t="str">
            <v>35-728-08</v>
          </cell>
          <cell r="C8257" t="str">
            <v xml:space="preserve">MC PHERSON SUTURING FORCEPS             </v>
          </cell>
          <cell r="D8257" t="str">
            <v>PC</v>
          </cell>
          <cell r="E8257">
            <v>88.1</v>
          </cell>
          <cell r="F8257">
            <v>220.25</v>
          </cell>
        </row>
        <row r="8258">
          <cell r="A8258">
            <v>3572810</v>
          </cell>
          <cell r="B8258" t="str">
            <v>35-728-10</v>
          </cell>
          <cell r="C8258" t="str">
            <v xml:space="preserve">MC PHERSON TYING FORCEPS                </v>
          </cell>
          <cell r="D8258" t="str">
            <v>PC</v>
          </cell>
          <cell r="E8258">
            <v>78.2</v>
          </cell>
          <cell r="F8258">
            <v>195.5</v>
          </cell>
        </row>
        <row r="8259">
          <cell r="A8259">
            <v>3572910</v>
          </cell>
          <cell r="B8259" t="str">
            <v>35-729-10</v>
          </cell>
          <cell r="C8259" t="str">
            <v xml:space="preserve">KELMAN-MCPHERSON CAPSULE FCP            </v>
          </cell>
          <cell r="D8259" t="str">
            <v>PC</v>
          </cell>
          <cell r="E8259">
            <v>86.7</v>
          </cell>
          <cell r="F8259">
            <v>216.75</v>
          </cell>
        </row>
        <row r="8260">
          <cell r="A8260">
            <v>3573107</v>
          </cell>
          <cell r="B8260" t="str">
            <v>35-731-07</v>
          </cell>
          <cell r="C8260" t="str">
            <v xml:space="preserve">BARRAQUER SUTURE REMOV FCPS             </v>
          </cell>
          <cell r="D8260" t="str">
            <v>PC</v>
          </cell>
          <cell r="E8260">
            <v>134.5</v>
          </cell>
          <cell r="F8260">
            <v>336.25</v>
          </cell>
        </row>
        <row r="8261">
          <cell r="A8261">
            <v>3575510</v>
          </cell>
          <cell r="B8261" t="str">
            <v>35-755-10</v>
          </cell>
          <cell r="C8261" t="str">
            <v xml:space="preserve">TROUTMAN MICRO SCISSORS RIGH            </v>
          </cell>
          <cell r="D8261" t="str">
            <v>PC</v>
          </cell>
          <cell r="E8261">
            <v>154</v>
          </cell>
          <cell r="F8261">
            <v>385</v>
          </cell>
        </row>
        <row r="8262">
          <cell r="A8262">
            <v>3575710</v>
          </cell>
          <cell r="B8262" t="str">
            <v>35-757-10</v>
          </cell>
          <cell r="C8262" t="str">
            <v xml:space="preserve">TROUTMAN MICRO SCISSORS LEFT            </v>
          </cell>
          <cell r="D8262" t="str">
            <v>PC</v>
          </cell>
          <cell r="E8262">
            <v>154</v>
          </cell>
          <cell r="F8262">
            <v>385</v>
          </cell>
        </row>
        <row r="8263">
          <cell r="A8263">
            <v>3576110</v>
          </cell>
          <cell r="B8263" t="str">
            <v>35-761-10</v>
          </cell>
          <cell r="C8263" t="str">
            <v xml:space="preserve">KATZIN CORNEAL SCISSORS LEFT            </v>
          </cell>
          <cell r="D8263" t="str">
            <v>PC</v>
          </cell>
          <cell r="E8263">
            <v>157</v>
          </cell>
          <cell r="F8263">
            <v>392.5</v>
          </cell>
        </row>
        <row r="8264">
          <cell r="A8264">
            <v>3576310</v>
          </cell>
          <cell r="B8264" t="str">
            <v>35-763-10</v>
          </cell>
          <cell r="C8264" t="str">
            <v xml:space="preserve">KATZIN CORNEAL SCISSORS RIGH            </v>
          </cell>
          <cell r="D8264" t="str">
            <v>PC</v>
          </cell>
          <cell r="E8264">
            <v>157</v>
          </cell>
          <cell r="F8264">
            <v>392.5</v>
          </cell>
        </row>
        <row r="8265">
          <cell r="A8265">
            <v>3576810</v>
          </cell>
          <cell r="B8265" t="str">
            <v>35-768-10</v>
          </cell>
          <cell r="C8265" t="str">
            <v xml:space="preserve">MICRO SCISSORS STRAIGHT                 </v>
          </cell>
          <cell r="D8265" t="str">
            <v>PC</v>
          </cell>
          <cell r="E8265">
            <v>115.5</v>
          </cell>
          <cell r="F8265">
            <v>288.75</v>
          </cell>
        </row>
        <row r="8266">
          <cell r="A8266">
            <v>3576910</v>
          </cell>
          <cell r="B8266" t="str">
            <v>35-769-10</v>
          </cell>
          <cell r="C8266" t="str">
            <v xml:space="preserve">MICRO SCISSORS CURVED                   </v>
          </cell>
          <cell r="D8266" t="str">
            <v>PC</v>
          </cell>
          <cell r="E8266">
            <v>120</v>
          </cell>
          <cell r="F8266">
            <v>300</v>
          </cell>
        </row>
        <row r="8267">
          <cell r="A8267">
            <v>3577510</v>
          </cell>
          <cell r="B8267" t="str">
            <v>35-775-10</v>
          </cell>
          <cell r="C8267" t="str">
            <v xml:space="preserve">CASTROVIEJO MICRO SCISS CURV            </v>
          </cell>
          <cell r="D8267" t="str">
            <v>PC</v>
          </cell>
          <cell r="E8267">
            <v>148</v>
          </cell>
          <cell r="F8267">
            <v>370</v>
          </cell>
        </row>
        <row r="8268">
          <cell r="A8268">
            <v>3580111</v>
          </cell>
          <cell r="B8268" t="str">
            <v>35-801-11</v>
          </cell>
          <cell r="C8268" t="str">
            <v xml:space="preserve">WECKER SCISSORS SHARP/SHARP             </v>
          </cell>
          <cell r="D8268" t="str">
            <v>PC</v>
          </cell>
          <cell r="E8268">
            <v>141</v>
          </cell>
          <cell r="F8268">
            <v>352.5</v>
          </cell>
        </row>
        <row r="8269">
          <cell r="A8269">
            <v>3580311</v>
          </cell>
          <cell r="B8269" t="str">
            <v>35-803-11</v>
          </cell>
          <cell r="C8269" t="str">
            <v xml:space="preserve">WECKER SCISSORS SHARP/BLUNT             </v>
          </cell>
          <cell r="D8269" t="str">
            <v>PC</v>
          </cell>
          <cell r="E8269">
            <v>141</v>
          </cell>
          <cell r="F8269">
            <v>352.5</v>
          </cell>
        </row>
        <row r="8270">
          <cell r="A8270">
            <v>3580511</v>
          </cell>
          <cell r="B8270" t="str">
            <v>35-805-11</v>
          </cell>
          <cell r="C8270" t="str">
            <v xml:space="preserve">WECKER SCISSORS BLUNT/BLUNT             </v>
          </cell>
          <cell r="D8270" t="str">
            <v>PC</v>
          </cell>
          <cell r="E8270">
            <v>141</v>
          </cell>
          <cell r="F8270">
            <v>352.5</v>
          </cell>
        </row>
        <row r="8271">
          <cell r="A8271">
            <v>3580911</v>
          </cell>
          <cell r="B8271" t="str">
            <v>35-809-11</v>
          </cell>
          <cell r="C8271" t="str">
            <v xml:space="preserve">WECKER-MARTIN SCISSORS SH/SH            </v>
          </cell>
          <cell r="D8271" t="str">
            <v>PC</v>
          </cell>
          <cell r="E8271">
            <v>141</v>
          </cell>
          <cell r="F8271">
            <v>352.5</v>
          </cell>
        </row>
        <row r="8272">
          <cell r="A8272">
            <v>3582211</v>
          </cell>
          <cell r="B8272" t="str">
            <v>35-822-11</v>
          </cell>
          <cell r="C8272" t="str">
            <v xml:space="preserve">WESTCOTT TENOTOMY SCISS SHRP            </v>
          </cell>
          <cell r="D8272" t="str">
            <v>PC</v>
          </cell>
          <cell r="E8272">
            <v>156</v>
          </cell>
          <cell r="F8272">
            <v>390</v>
          </cell>
        </row>
        <row r="8273">
          <cell r="A8273">
            <v>3582411</v>
          </cell>
          <cell r="B8273" t="str">
            <v>35-824-11</v>
          </cell>
          <cell r="C8273" t="str">
            <v xml:space="preserve">WESTCOTT TENOTOMY SCISS BLNT            </v>
          </cell>
          <cell r="D8273" t="str">
            <v>PC</v>
          </cell>
          <cell r="E8273">
            <v>156</v>
          </cell>
          <cell r="F8273">
            <v>390</v>
          </cell>
        </row>
        <row r="8274">
          <cell r="A8274">
            <v>3583109</v>
          </cell>
          <cell r="B8274" t="str">
            <v>35-831-09</v>
          </cell>
          <cell r="C8274" t="str">
            <v xml:space="preserve">CASTROVIEJO SCISSORS ANGULAR            </v>
          </cell>
          <cell r="D8274" t="str">
            <v>PC</v>
          </cell>
          <cell r="E8274">
            <v>119.5</v>
          </cell>
          <cell r="F8274">
            <v>298.75</v>
          </cell>
        </row>
        <row r="8275">
          <cell r="A8275">
            <v>3583310</v>
          </cell>
          <cell r="B8275" t="str">
            <v>35-833-10</v>
          </cell>
          <cell r="C8275" t="str">
            <v xml:space="preserve">CASTROVIEJO SCISS CRV SHARP             </v>
          </cell>
          <cell r="D8275" t="str">
            <v>PC</v>
          </cell>
          <cell r="E8275">
            <v>132</v>
          </cell>
          <cell r="F8275">
            <v>330</v>
          </cell>
        </row>
        <row r="8276">
          <cell r="A8276">
            <v>3583510</v>
          </cell>
          <cell r="B8276" t="str">
            <v>35-835-10</v>
          </cell>
          <cell r="C8276" t="str">
            <v xml:space="preserve">CASTROVIEJO SCISS CURV BLUNT            </v>
          </cell>
          <cell r="D8276" t="str">
            <v>PC</v>
          </cell>
          <cell r="E8276">
            <v>132</v>
          </cell>
          <cell r="F8276">
            <v>330</v>
          </cell>
        </row>
        <row r="8277">
          <cell r="A8277">
            <v>3583710</v>
          </cell>
          <cell r="B8277" t="str">
            <v>35-837-10</v>
          </cell>
          <cell r="C8277" t="str">
            <v xml:space="preserve">CASTROV SCISS STRG CV SHARP             </v>
          </cell>
          <cell r="D8277" t="str">
            <v>PC</v>
          </cell>
          <cell r="E8277">
            <v>132</v>
          </cell>
          <cell r="F8277">
            <v>330</v>
          </cell>
        </row>
        <row r="8278">
          <cell r="A8278">
            <v>3584001</v>
          </cell>
          <cell r="B8278" t="str">
            <v>35-840-01</v>
          </cell>
          <cell r="C8278" t="str">
            <v xml:space="preserve">GILLS-W CAPSUL SCISS STRAIGH            </v>
          </cell>
          <cell r="D8278" t="str">
            <v>PC</v>
          </cell>
          <cell r="E8278">
            <v>134.5</v>
          </cell>
          <cell r="F8278">
            <v>336.25</v>
          </cell>
        </row>
        <row r="8279">
          <cell r="A8279">
            <v>3584002</v>
          </cell>
          <cell r="B8279" t="str">
            <v>35-840-02</v>
          </cell>
          <cell r="C8279" t="str">
            <v xml:space="preserve">GILLS-W CAPSUL SCISS  CURVED            </v>
          </cell>
          <cell r="D8279" t="str">
            <v>PC</v>
          </cell>
          <cell r="E8279">
            <v>137</v>
          </cell>
          <cell r="F8279">
            <v>342.5</v>
          </cell>
        </row>
        <row r="8280">
          <cell r="A8280">
            <v>3584003</v>
          </cell>
          <cell r="B8280" t="str">
            <v>35-840-03</v>
          </cell>
          <cell r="C8280" t="str">
            <v xml:space="preserve">GILLS-W CAPSUL SCISS ANGLED             </v>
          </cell>
          <cell r="D8280" t="str">
            <v>PC</v>
          </cell>
          <cell r="E8280">
            <v>156</v>
          </cell>
          <cell r="F8280">
            <v>390</v>
          </cell>
        </row>
        <row r="8281">
          <cell r="A8281">
            <v>3584004</v>
          </cell>
          <cell r="B8281" t="str">
            <v>35-840-04</v>
          </cell>
          <cell r="C8281" t="str">
            <v xml:space="preserve">GILLS-W CAPSUL SCISS ANGLED             </v>
          </cell>
          <cell r="D8281" t="str">
            <v>PC</v>
          </cell>
          <cell r="E8281">
            <v>172</v>
          </cell>
          <cell r="F8281">
            <v>430</v>
          </cell>
        </row>
        <row r="8282">
          <cell r="A8282">
            <v>3584008</v>
          </cell>
          <cell r="B8282" t="str">
            <v>35-840-08</v>
          </cell>
          <cell r="C8282" t="str">
            <v xml:space="preserve">VANNAS CAPSULOTOMY SCISS STR            </v>
          </cell>
          <cell r="D8282" t="str">
            <v>PC</v>
          </cell>
          <cell r="E8282">
            <v>125.5</v>
          </cell>
          <cell r="F8282">
            <v>313.75</v>
          </cell>
        </row>
        <row r="8283">
          <cell r="A8283">
            <v>3584108</v>
          </cell>
          <cell r="B8283" t="str">
            <v>35-841-08</v>
          </cell>
          <cell r="C8283" t="str">
            <v xml:space="preserve">VANNAS CAPSULOTOMY SCISS CRV            </v>
          </cell>
          <cell r="D8283" t="str">
            <v>PC</v>
          </cell>
          <cell r="E8283">
            <v>128.5</v>
          </cell>
          <cell r="F8283">
            <v>321.25</v>
          </cell>
        </row>
        <row r="8284">
          <cell r="A8284">
            <v>3584208</v>
          </cell>
          <cell r="B8284" t="str">
            <v>35-842-08</v>
          </cell>
          <cell r="C8284" t="str">
            <v xml:space="preserve">VANNAS CAPSUL SCISS STR 5CM             </v>
          </cell>
          <cell r="D8284" t="str">
            <v>PC</v>
          </cell>
          <cell r="E8284">
            <v>128.5</v>
          </cell>
          <cell r="F8284">
            <v>321.25</v>
          </cell>
        </row>
        <row r="8285">
          <cell r="A8285">
            <v>3584308</v>
          </cell>
          <cell r="B8285" t="str">
            <v>35-843-08</v>
          </cell>
          <cell r="C8285" t="str">
            <v xml:space="preserve">VANNAS CAPSUL SCISS CRV 5CM             </v>
          </cell>
          <cell r="D8285" t="str">
            <v>PC</v>
          </cell>
          <cell r="E8285">
            <v>132</v>
          </cell>
          <cell r="F8285">
            <v>330</v>
          </cell>
        </row>
        <row r="8286">
          <cell r="A8286">
            <v>3584408</v>
          </cell>
          <cell r="B8286" t="str">
            <v>35-844-08</v>
          </cell>
          <cell r="C8286" t="str">
            <v xml:space="preserve">VANNAS CAPS SCISS ANGLED 5CM            </v>
          </cell>
          <cell r="D8286" t="str">
            <v>PC</v>
          </cell>
          <cell r="E8286">
            <v>154</v>
          </cell>
          <cell r="F8286">
            <v>385</v>
          </cell>
        </row>
        <row r="8287">
          <cell r="A8287">
            <v>3584507</v>
          </cell>
          <cell r="B8287" t="str">
            <v>35-845-07</v>
          </cell>
          <cell r="C8287" t="str">
            <v xml:space="preserve">BARRAQUER IRIS SCISSORS 7 MM            </v>
          </cell>
          <cell r="D8287" t="str">
            <v>PC</v>
          </cell>
          <cell r="E8287">
            <v>153</v>
          </cell>
          <cell r="F8287">
            <v>382.5</v>
          </cell>
        </row>
        <row r="8288">
          <cell r="A8288">
            <v>3584510</v>
          </cell>
          <cell r="B8288" t="str">
            <v>35-845-10</v>
          </cell>
          <cell r="C8288" t="str">
            <v xml:space="preserve">BARRAQUER IRIS SCISSORS 10MM            </v>
          </cell>
          <cell r="D8288" t="str">
            <v>PC</v>
          </cell>
          <cell r="E8288">
            <v>153</v>
          </cell>
          <cell r="F8288">
            <v>382.5</v>
          </cell>
        </row>
        <row r="8289">
          <cell r="A8289">
            <v>3585110</v>
          </cell>
          <cell r="B8289" t="str">
            <v>35-851-10</v>
          </cell>
          <cell r="C8289" t="str">
            <v xml:space="preserve">CASTROV CORNEAL SCISSORS LFT            </v>
          </cell>
          <cell r="D8289" t="str">
            <v>PC</v>
          </cell>
          <cell r="E8289">
            <v>155</v>
          </cell>
          <cell r="F8289">
            <v>387.5</v>
          </cell>
        </row>
        <row r="8290">
          <cell r="A8290">
            <v>3585111</v>
          </cell>
          <cell r="B8290" t="str">
            <v>35-851-11</v>
          </cell>
          <cell r="C8290" t="str">
            <v xml:space="preserve">CASTROV CORNEAL SCISS LEFT              </v>
          </cell>
          <cell r="D8290" t="str">
            <v>PC</v>
          </cell>
          <cell r="E8290">
            <v>155</v>
          </cell>
          <cell r="F8290">
            <v>387.5</v>
          </cell>
        </row>
        <row r="8291">
          <cell r="A8291">
            <v>3585310</v>
          </cell>
          <cell r="B8291" t="str">
            <v>35-853-10</v>
          </cell>
          <cell r="C8291" t="str">
            <v xml:space="preserve">CASTROV CORNEAL SCISS RIGHT             </v>
          </cell>
          <cell r="D8291" t="str">
            <v>PC</v>
          </cell>
          <cell r="E8291">
            <v>155</v>
          </cell>
          <cell r="F8291">
            <v>387.5</v>
          </cell>
        </row>
        <row r="8292">
          <cell r="A8292">
            <v>3585511</v>
          </cell>
          <cell r="B8292" t="str">
            <v>35-855-11</v>
          </cell>
          <cell r="C8292" t="str">
            <v xml:space="preserve">CASTROVIEJO MICRO SCISSORSAS            </v>
          </cell>
          <cell r="D8292" t="str">
            <v>PC</v>
          </cell>
          <cell r="E8292">
            <v>154</v>
          </cell>
          <cell r="F8292">
            <v>385</v>
          </cell>
        </row>
        <row r="8293">
          <cell r="A8293">
            <v>3585710</v>
          </cell>
          <cell r="B8293" t="str">
            <v>35-857-10</v>
          </cell>
          <cell r="C8293" t="str">
            <v xml:space="preserve">CASTROV CORNEAL SCISSORS LFT            </v>
          </cell>
          <cell r="D8293" t="str">
            <v>PC</v>
          </cell>
          <cell r="E8293">
            <v>157.5</v>
          </cell>
          <cell r="F8293">
            <v>393.75</v>
          </cell>
        </row>
        <row r="8294">
          <cell r="A8294">
            <v>3585910</v>
          </cell>
          <cell r="B8294" t="str">
            <v>35-859-10</v>
          </cell>
          <cell r="C8294" t="str">
            <v xml:space="preserve">CASTROV CORNEAL SCISSORS RGH            </v>
          </cell>
          <cell r="D8294" t="str">
            <v>PC</v>
          </cell>
          <cell r="E8294">
            <v>157.5</v>
          </cell>
          <cell r="F8294">
            <v>393.75</v>
          </cell>
        </row>
        <row r="8295">
          <cell r="A8295">
            <v>3587712</v>
          </cell>
          <cell r="B8295" t="str">
            <v>35-877-12</v>
          </cell>
          <cell r="C8295" t="str">
            <v xml:space="preserve">DE LA ROZA STITCH NEEDLE LFT            </v>
          </cell>
          <cell r="D8295" t="str">
            <v>PC</v>
          </cell>
          <cell r="E8295">
            <v>36</v>
          </cell>
          <cell r="F8295">
            <v>90</v>
          </cell>
        </row>
        <row r="8296">
          <cell r="A8296">
            <v>3587912</v>
          </cell>
          <cell r="B8296" t="str">
            <v>35-879-12</v>
          </cell>
          <cell r="C8296" t="str">
            <v xml:space="preserve">DE LA ROZA STITCH NEEDLE RGH            </v>
          </cell>
          <cell r="D8296" t="str">
            <v>PC</v>
          </cell>
          <cell r="E8296">
            <v>36</v>
          </cell>
          <cell r="F8296">
            <v>90</v>
          </cell>
        </row>
        <row r="8297">
          <cell r="A8297">
            <v>3588817</v>
          </cell>
          <cell r="B8297" t="str">
            <v>35-888-17</v>
          </cell>
          <cell r="C8297" t="str">
            <v xml:space="preserve">HEIDELBERG SWAB HOLDER                  </v>
          </cell>
          <cell r="D8297" t="str">
            <v>PC</v>
          </cell>
          <cell r="E8297">
            <v>37.9</v>
          </cell>
          <cell r="F8297">
            <v>94.75</v>
          </cell>
        </row>
        <row r="8298">
          <cell r="A8298">
            <v>3599101</v>
          </cell>
          <cell r="B8298" t="str">
            <v>35-991-01</v>
          </cell>
          <cell r="C8298" t="str">
            <v xml:space="preserve">EYE SHIELD SINGLE RIGHT                 </v>
          </cell>
          <cell r="D8298" t="str">
            <v>PC</v>
          </cell>
          <cell r="E8298">
            <v>6.38</v>
          </cell>
          <cell r="F8298">
            <v>15.95</v>
          </cell>
        </row>
        <row r="8299">
          <cell r="A8299">
            <v>3599102</v>
          </cell>
          <cell r="B8299" t="str">
            <v>35-991-02</v>
          </cell>
          <cell r="C8299" t="str">
            <v xml:space="preserve">EYE SHIELD SINGLE LEFT                  </v>
          </cell>
          <cell r="D8299" t="str">
            <v>PC</v>
          </cell>
          <cell r="E8299">
            <v>6.38</v>
          </cell>
          <cell r="F8299">
            <v>15.95</v>
          </cell>
        </row>
        <row r="8300">
          <cell r="A8300">
            <v>3600101</v>
          </cell>
          <cell r="B8300" t="str">
            <v>36-001-01</v>
          </cell>
          <cell r="C8300" t="str">
            <v xml:space="preserve">MICRO EAR FCPS SMOOTH STR.              </v>
          </cell>
          <cell r="D8300" t="str">
            <v>PC</v>
          </cell>
          <cell r="E8300">
            <v>229.95</v>
          </cell>
          <cell r="F8300">
            <v>574.875</v>
          </cell>
        </row>
        <row r="8301">
          <cell r="A8301">
            <v>3600106</v>
          </cell>
          <cell r="B8301" t="str">
            <v>36-001-06</v>
          </cell>
          <cell r="C8301" t="str">
            <v xml:space="preserve">MICRO EAR FCPS SERRATED STR.            </v>
          </cell>
          <cell r="D8301" t="str">
            <v>PC</v>
          </cell>
          <cell r="E8301">
            <v>229.95</v>
          </cell>
          <cell r="F8301">
            <v>574.875</v>
          </cell>
        </row>
        <row r="8302">
          <cell r="A8302">
            <v>3600107</v>
          </cell>
          <cell r="B8302" t="str">
            <v>36-001-07</v>
          </cell>
          <cell r="C8302" t="str">
            <v xml:space="preserve">MICRO EAR FCPS SERRATED CVD.            </v>
          </cell>
          <cell r="D8302" t="str">
            <v>PC</v>
          </cell>
          <cell r="E8302">
            <v>229.95</v>
          </cell>
          <cell r="F8302">
            <v>574.875</v>
          </cell>
        </row>
        <row r="8303">
          <cell r="A8303">
            <v>3600108</v>
          </cell>
          <cell r="B8303" t="str">
            <v>36-001-08</v>
          </cell>
          <cell r="C8303" t="str">
            <v xml:space="preserve">MICRO EAR FCPS SERRATED RIGH            </v>
          </cell>
          <cell r="D8303" t="str">
            <v>PC</v>
          </cell>
          <cell r="E8303">
            <v>229.95</v>
          </cell>
          <cell r="F8303">
            <v>574.875</v>
          </cell>
        </row>
        <row r="8304">
          <cell r="A8304">
            <v>3600109</v>
          </cell>
          <cell r="B8304" t="str">
            <v>36-001-09</v>
          </cell>
          <cell r="C8304" t="str">
            <v xml:space="preserve">MICRO EAR FCPS SERRATED LEFT            </v>
          </cell>
          <cell r="D8304" t="str">
            <v>PC</v>
          </cell>
          <cell r="E8304">
            <v>229.95</v>
          </cell>
          <cell r="F8304">
            <v>574.875</v>
          </cell>
        </row>
        <row r="8305">
          <cell r="A8305">
            <v>3600111</v>
          </cell>
          <cell r="B8305" t="str">
            <v>36-001-11</v>
          </cell>
          <cell r="C8305" t="str">
            <v xml:space="preserve">MINI MCGEE ALIGATOR,SMOOTH              </v>
          </cell>
          <cell r="D8305" t="str">
            <v>PC</v>
          </cell>
          <cell r="E8305">
            <v>229.95</v>
          </cell>
          <cell r="F8305">
            <v>574.875</v>
          </cell>
        </row>
        <row r="8306">
          <cell r="A8306">
            <v>3600116</v>
          </cell>
          <cell r="B8306" t="str">
            <v>36-001-16</v>
          </cell>
          <cell r="C8306" t="str">
            <v xml:space="preserve">MINI MCGEE ALIGATOR,SERRATED            </v>
          </cell>
          <cell r="D8306" t="str">
            <v>PC</v>
          </cell>
          <cell r="E8306">
            <v>229.95</v>
          </cell>
          <cell r="F8306">
            <v>574.875</v>
          </cell>
        </row>
        <row r="8307">
          <cell r="A8307">
            <v>3600121</v>
          </cell>
          <cell r="B8307" t="str">
            <v>36-001-21</v>
          </cell>
          <cell r="C8307" t="str">
            <v xml:space="preserve">MICRO EAR FCPS SMOOTH STRAIGHT          </v>
          </cell>
          <cell r="D8307" t="str">
            <v>PC</v>
          </cell>
          <cell r="E8307">
            <v>229.95</v>
          </cell>
          <cell r="F8307">
            <v>574.875</v>
          </cell>
        </row>
        <row r="8308">
          <cell r="A8308">
            <v>3600126</v>
          </cell>
          <cell r="B8308" t="str">
            <v>36-001-26</v>
          </cell>
          <cell r="C8308" t="str">
            <v xml:space="preserve">MICRO EAR FCPS SERRATED STRAIGHT        </v>
          </cell>
          <cell r="D8308" t="str">
            <v>PC</v>
          </cell>
          <cell r="E8308">
            <v>229.95</v>
          </cell>
          <cell r="F8308">
            <v>574.875</v>
          </cell>
        </row>
        <row r="8309">
          <cell r="A8309">
            <v>3600127</v>
          </cell>
          <cell r="B8309" t="str">
            <v>36-001-27</v>
          </cell>
          <cell r="C8309" t="str">
            <v xml:space="preserve">MICRO EAR FCPS SERRATED CVD.            </v>
          </cell>
          <cell r="D8309" t="str">
            <v>PC</v>
          </cell>
          <cell r="E8309">
            <v>229.95</v>
          </cell>
          <cell r="F8309">
            <v>574.875</v>
          </cell>
        </row>
        <row r="8310">
          <cell r="A8310">
            <v>3600128</v>
          </cell>
          <cell r="B8310" t="str">
            <v>36-001-28</v>
          </cell>
          <cell r="C8310" t="str">
            <v xml:space="preserve">MICRO EAR FCPS SERRATED RIGHT           </v>
          </cell>
          <cell r="D8310" t="str">
            <v>PC</v>
          </cell>
          <cell r="E8310">
            <v>229.95</v>
          </cell>
          <cell r="F8310">
            <v>574.875</v>
          </cell>
        </row>
        <row r="8311">
          <cell r="A8311">
            <v>3600129</v>
          </cell>
          <cell r="B8311" t="str">
            <v>36-001-29</v>
          </cell>
          <cell r="C8311" t="str">
            <v xml:space="preserve">MICRO EAR FCPS SERRATED LEFT            </v>
          </cell>
          <cell r="D8311" t="str">
            <v>PC</v>
          </cell>
          <cell r="E8311">
            <v>229.95</v>
          </cell>
          <cell r="F8311">
            <v>574.875</v>
          </cell>
        </row>
        <row r="8312">
          <cell r="A8312">
            <v>3600301</v>
          </cell>
          <cell r="B8312" t="str">
            <v>36-003-01</v>
          </cell>
          <cell r="C8312" t="str">
            <v xml:space="preserve">MICRO CUP-SHAPED FCPS. STRAIGHT         </v>
          </cell>
          <cell r="D8312" t="str">
            <v>PC</v>
          </cell>
          <cell r="E8312">
            <v>229.95</v>
          </cell>
          <cell r="F8312">
            <v>574.875</v>
          </cell>
        </row>
        <row r="8313">
          <cell r="A8313">
            <v>3600302</v>
          </cell>
          <cell r="B8313" t="str">
            <v>36-003-02</v>
          </cell>
          <cell r="C8313" t="str">
            <v xml:space="preserve">MICRO CUP-SHAPED FCPS.CVD.UP            </v>
          </cell>
          <cell r="D8313" t="str">
            <v>PC</v>
          </cell>
          <cell r="E8313">
            <v>229.95</v>
          </cell>
          <cell r="F8313">
            <v>574.875</v>
          </cell>
        </row>
        <row r="8314">
          <cell r="A8314">
            <v>3600303</v>
          </cell>
          <cell r="B8314" t="str">
            <v>36-003-03</v>
          </cell>
          <cell r="C8314" t="str">
            <v xml:space="preserve">MICRO CUP-SHAPED FCPS.RIGHT             </v>
          </cell>
          <cell r="D8314" t="str">
            <v>PC</v>
          </cell>
          <cell r="E8314">
            <v>229.95</v>
          </cell>
          <cell r="F8314">
            <v>574.875</v>
          </cell>
        </row>
        <row r="8315">
          <cell r="A8315">
            <v>3600304</v>
          </cell>
          <cell r="B8315" t="str">
            <v>36-003-04</v>
          </cell>
          <cell r="C8315" t="str">
            <v xml:space="preserve">MICRO CUP-SHAPED FCPS.LEFT              </v>
          </cell>
          <cell r="D8315" t="str">
            <v>PC</v>
          </cell>
          <cell r="E8315">
            <v>229.95</v>
          </cell>
          <cell r="F8315">
            <v>574.875</v>
          </cell>
        </row>
        <row r="8316">
          <cell r="A8316">
            <v>3600311</v>
          </cell>
          <cell r="B8316" t="str">
            <v>36-003-11</v>
          </cell>
          <cell r="C8316" t="str">
            <v xml:space="preserve">MICRO CUP-SHAPED FCPS. STRAIGHT         </v>
          </cell>
          <cell r="D8316" t="str">
            <v>PC</v>
          </cell>
          <cell r="E8316">
            <v>229.95</v>
          </cell>
          <cell r="F8316">
            <v>574.875</v>
          </cell>
        </row>
        <row r="8317">
          <cell r="A8317">
            <v>3600312</v>
          </cell>
          <cell r="B8317" t="str">
            <v>36-003-12</v>
          </cell>
          <cell r="C8317" t="str">
            <v xml:space="preserve">MICRO CUP-SHAPED FCPS.CVD.UP            </v>
          </cell>
          <cell r="D8317" t="str">
            <v>PC</v>
          </cell>
          <cell r="E8317">
            <v>229.95</v>
          </cell>
          <cell r="F8317">
            <v>574.875</v>
          </cell>
        </row>
        <row r="8318">
          <cell r="A8318">
            <v>3600313</v>
          </cell>
          <cell r="B8318" t="str">
            <v>36-003-13</v>
          </cell>
          <cell r="C8318" t="str">
            <v xml:space="preserve">MICRO CUP-SHAPED FCPS.RIGHT             </v>
          </cell>
          <cell r="D8318" t="str">
            <v>PC</v>
          </cell>
          <cell r="E8318">
            <v>229.95</v>
          </cell>
          <cell r="F8318">
            <v>574.875</v>
          </cell>
        </row>
        <row r="8319">
          <cell r="A8319">
            <v>3600314</v>
          </cell>
          <cell r="B8319" t="str">
            <v>36-003-14</v>
          </cell>
          <cell r="C8319" t="str">
            <v xml:space="preserve">MICRO CUP-SHAPED FCPS.LEFT              </v>
          </cell>
          <cell r="D8319" t="str">
            <v>PC</v>
          </cell>
          <cell r="E8319">
            <v>229.95</v>
          </cell>
          <cell r="F8319">
            <v>574.875</v>
          </cell>
        </row>
        <row r="8320">
          <cell r="A8320">
            <v>3600501</v>
          </cell>
          <cell r="B8320" t="str">
            <v>36-005-01</v>
          </cell>
          <cell r="C8320" t="str">
            <v xml:space="preserve">BELLUCCI MICRO EAR SCS.STR.             </v>
          </cell>
          <cell r="D8320" t="str">
            <v>PC</v>
          </cell>
          <cell r="E8320">
            <v>212.85</v>
          </cell>
          <cell r="F8320">
            <v>532.125</v>
          </cell>
        </row>
        <row r="8321">
          <cell r="A8321">
            <v>3600502</v>
          </cell>
          <cell r="B8321" t="str">
            <v>36-005-02</v>
          </cell>
          <cell r="C8321" t="str">
            <v xml:space="preserve">BELLUCCI MICRO EAR SCS.CVD.U            </v>
          </cell>
          <cell r="D8321" t="str">
            <v>PC</v>
          </cell>
          <cell r="E8321">
            <v>212.85</v>
          </cell>
          <cell r="F8321">
            <v>532.125</v>
          </cell>
        </row>
        <row r="8322">
          <cell r="A8322">
            <v>3600503</v>
          </cell>
          <cell r="B8322" t="str">
            <v>36-005-03</v>
          </cell>
          <cell r="C8322" t="str">
            <v xml:space="preserve">BELLUCCI MICRO EAR SCS.RIGHT            </v>
          </cell>
          <cell r="D8322" t="str">
            <v>PC</v>
          </cell>
          <cell r="E8322">
            <v>212.85</v>
          </cell>
          <cell r="F8322">
            <v>532.125</v>
          </cell>
        </row>
        <row r="8323">
          <cell r="A8323">
            <v>3600504</v>
          </cell>
          <cell r="B8323" t="str">
            <v>36-005-04</v>
          </cell>
          <cell r="C8323" t="str">
            <v xml:space="preserve">BELLUCCI MICRO EAR SCS.LEFT             </v>
          </cell>
          <cell r="D8323" t="str">
            <v>PC</v>
          </cell>
          <cell r="E8323">
            <v>212.85</v>
          </cell>
          <cell r="F8323">
            <v>532.125</v>
          </cell>
        </row>
        <row r="8324">
          <cell r="A8324">
            <v>3600551</v>
          </cell>
          <cell r="B8324" t="str">
            <v>36-005-51</v>
          </cell>
          <cell r="C8324" t="str">
            <v xml:space="preserve">WULLSTEIN MICRO EAR SCS.STR.            </v>
          </cell>
          <cell r="D8324" t="str">
            <v>PC</v>
          </cell>
          <cell r="E8324">
            <v>146.25</v>
          </cell>
          <cell r="F8324">
            <v>365.625</v>
          </cell>
        </row>
        <row r="8325">
          <cell r="A8325">
            <v>3600552</v>
          </cell>
          <cell r="B8325" t="str">
            <v>36-005-52</v>
          </cell>
          <cell r="C8325" t="str">
            <v xml:space="preserve">WULLSTEIN MICRO EAR SCS.CVD.            </v>
          </cell>
          <cell r="D8325" t="str">
            <v>PC</v>
          </cell>
          <cell r="E8325">
            <v>148.94999999999999</v>
          </cell>
          <cell r="F8325">
            <v>372.375</v>
          </cell>
        </row>
        <row r="8326">
          <cell r="A8326">
            <v>3600553</v>
          </cell>
          <cell r="B8326" t="str">
            <v>36-005-53</v>
          </cell>
          <cell r="C8326" t="str">
            <v xml:space="preserve">WULLSTEIN MICRO EAR SCS.RIGH            </v>
          </cell>
          <cell r="D8326" t="str">
            <v>PC</v>
          </cell>
          <cell r="E8326">
            <v>148.94999999999999</v>
          </cell>
          <cell r="F8326">
            <v>372.375</v>
          </cell>
        </row>
        <row r="8327">
          <cell r="A8327">
            <v>3600554</v>
          </cell>
          <cell r="B8327" t="str">
            <v>36-005-54</v>
          </cell>
          <cell r="C8327" t="str">
            <v xml:space="preserve">WULLSTEIN MICRO EAR SCS.LEFT            </v>
          </cell>
          <cell r="D8327" t="str">
            <v>PC</v>
          </cell>
          <cell r="E8327">
            <v>148.94999999999999</v>
          </cell>
          <cell r="F8327">
            <v>372.375</v>
          </cell>
        </row>
        <row r="8328">
          <cell r="A8328">
            <v>3601011</v>
          </cell>
          <cell r="B8328" t="str">
            <v>36-010-11</v>
          </cell>
          <cell r="C8328" t="str">
            <v xml:space="preserve">MCGEE WIRE CLOSURE FCPS3,5MM            </v>
          </cell>
          <cell r="D8328" t="str">
            <v>PC</v>
          </cell>
          <cell r="E8328">
            <v>204.3</v>
          </cell>
          <cell r="F8328">
            <v>510.75</v>
          </cell>
        </row>
        <row r="8329">
          <cell r="A8329">
            <v>3601012</v>
          </cell>
          <cell r="B8329" t="str">
            <v>36-010-12</v>
          </cell>
          <cell r="C8329" t="str">
            <v xml:space="preserve">MCGEE WIRE CLOSURE FCPS6,0MM            </v>
          </cell>
          <cell r="D8329" t="str">
            <v>PC</v>
          </cell>
          <cell r="E8329">
            <v>204.3</v>
          </cell>
          <cell r="F8329">
            <v>510.75</v>
          </cell>
        </row>
        <row r="8330">
          <cell r="A8330">
            <v>3601101</v>
          </cell>
          <cell r="B8330" t="str">
            <v>36-011-01</v>
          </cell>
          <cell r="C8330" t="str">
            <v xml:space="preserve">HOUSE-DIETER MALLEUS NIPPER             </v>
          </cell>
          <cell r="D8330" t="str">
            <v>PC</v>
          </cell>
          <cell r="E8330">
            <v>255.15</v>
          </cell>
          <cell r="F8330">
            <v>637.875</v>
          </cell>
        </row>
        <row r="8331">
          <cell r="A8331">
            <v>3601102</v>
          </cell>
          <cell r="B8331" t="str">
            <v>36-011-02</v>
          </cell>
          <cell r="C8331" t="str">
            <v xml:space="preserve">HOUSE-DIETER MALLEUS NIPPER             </v>
          </cell>
          <cell r="D8331" t="str">
            <v>PC</v>
          </cell>
          <cell r="E8331">
            <v>255.15</v>
          </cell>
          <cell r="F8331">
            <v>637.875</v>
          </cell>
        </row>
        <row r="8332">
          <cell r="A8332">
            <v>3601106</v>
          </cell>
          <cell r="B8332" t="str">
            <v>36-011-06</v>
          </cell>
          <cell r="C8332" t="str">
            <v xml:space="preserve">HOUSE-DIETER MALLEUS NIPPER             </v>
          </cell>
          <cell r="D8332" t="str">
            <v>PC</v>
          </cell>
          <cell r="E8332">
            <v>255.15</v>
          </cell>
          <cell r="F8332">
            <v>637.875</v>
          </cell>
        </row>
        <row r="8333">
          <cell r="A8333">
            <v>3601107</v>
          </cell>
          <cell r="B8333" t="str">
            <v>36-011-07</v>
          </cell>
          <cell r="C8333" t="str">
            <v xml:space="preserve">HOUSE-DIETER MALLEUS NIPPER             </v>
          </cell>
          <cell r="D8333" t="str">
            <v>PC</v>
          </cell>
          <cell r="E8333">
            <v>255.15</v>
          </cell>
          <cell r="F8333">
            <v>637.875</v>
          </cell>
        </row>
        <row r="8334">
          <cell r="A8334">
            <v>3601301</v>
          </cell>
          <cell r="B8334" t="str">
            <v>36-013-01</v>
          </cell>
          <cell r="C8334" t="str">
            <v xml:space="preserve">FULLER FAR PROSTHESIS FCPS              </v>
          </cell>
          <cell r="D8334" t="str">
            <v>PC</v>
          </cell>
          <cell r="E8334">
            <v>212.85</v>
          </cell>
          <cell r="F8334">
            <v>532.125</v>
          </cell>
        </row>
        <row r="8335">
          <cell r="A8335">
            <v>3602006</v>
          </cell>
          <cell r="B8335" t="str">
            <v>36-020-06</v>
          </cell>
          <cell r="C8335" t="str">
            <v xml:space="preserve">SCHUKNECHT SICKLE KNIFE                 </v>
          </cell>
          <cell r="D8335" t="str">
            <v>PC</v>
          </cell>
          <cell r="E8335">
            <v>42.66</v>
          </cell>
          <cell r="F8335">
            <v>106.64999999999999</v>
          </cell>
        </row>
        <row r="8336">
          <cell r="A8336">
            <v>3602011</v>
          </cell>
          <cell r="B8336" t="str">
            <v>36-020-11</v>
          </cell>
          <cell r="C8336" t="str">
            <v xml:space="preserve">WULLSTEIN SICKLE KNIFE                  </v>
          </cell>
          <cell r="D8336" t="str">
            <v>PC</v>
          </cell>
          <cell r="E8336">
            <v>42.66</v>
          </cell>
          <cell r="F8336">
            <v>106.64999999999999</v>
          </cell>
        </row>
        <row r="8337">
          <cell r="A8337">
            <v>3602016</v>
          </cell>
          <cell r="B8337" t="str">
            <v>36-020-16</v>
          </cell>
          <cell r="C8337" t="str">
            <v xml:space="preserve">TABB SICKLE KNIFE F.CUT.MUCO            </v>
          </cell>
          <cell r="D8337" t="str">
            <v>PC</v>
          </cell>
          <cell r="E8337">
            <v>40.409999999999997</v>
          </cell>
          <cell r="F8337">
            <v>101.02499999999999</v>
          </cell>
        </row>
        <row r="8338">
          <cell r="A8338">
            <v>3602021</v>
          </cell>
          <cell r="B8338" t="str">
            <v>36-020-21</v>
          </cell>
          <cell r="C8338" t="str">
            <v xml:space="preserve">PLESTER FLAP KNIFE 3,5 MM               </v>
          </cell>
          <cell r="D8338" t="str">
            <v>PC</v>
          </cell>
          <cell r="E8338">
            <v>41.49</v>
          </cell>
          <cell r="F8338">
            <v>103.72500000000001</v>
          </cell>
        </row>
        <row r="8339">
          <cell r="A8339">
            <v>3602201</v>
          </cell>
          <cell r="B8339" t="str">
            <v>36-022-01</v>
          </cell>
          <cell r="C8339" t="str">
            <v xml:space="preserve">ROSEN ROUND KNIFE FIG. 1                </v>
          </cell>
          <cell r="D8339" t="str">
            <v>PC</v>
          </cell>
          <cell r="E8339">
            <v>42.57</v>
          </cell>
          <cell r="F8339">
            <v>106.425</v>
          </cell>
        </row>
        <row r="8340">
          <cell r="A8340">
            <v>3602202</v>
          </cell>
          <cell r="B8340" t="str">
            <v>36-022-02</v>
          </cell>
          <cell r="C8340" t="str">
            <v xml:space="preserve">ROSEN ROUND KNIFE FIG. 2                </v>
          </cell>
          <cell r="D8340" t="str">
            <v>PC</v>
          </cell>
          <cell r="E8340">
            <v>42.57</v>
          </cell>
          <cell r="F8340">
            <v>106.425</v>
          </cell>
        </row>
        <row r="8341">
          <cell r="A8341">
            <v>3602203</v>
          </cell>
          <cell r="B8341" t="str">
            <v>36-022-03</v>
          </cell>
          <cell r="C8341" t="str">
            <v xml:space="preserve">ROSEN ROUND KNIFE FIG. 3                </v>
          </cell>
          <cell r="D8341" t="str">
            <v>PC</v>
          </cell>
          <cell r="E8341">
            <v>42.57</v>
          </cell>
          <cell r="F8341">
            <v>106.425</v>
          </cell>
        </row>
        <row r="8342">
          <cell r="A8342">
            <v>3602204</v>
          </cell>
          <cell r="B8342" t="str">
            <v>36-022-04</v>
          </cell>
          <cell r="C8342" t="str">
            <v xml:space="preserve">ROSEN ROUND KNIFE FIG. 4                </v>
          </cell>
          <cell r="D8342" t="str">
            <v>PC</v>
          </cell>
          <cell r="E8342">
            <v>42.57</v>
          </cell>
          <cell r="F8342">
            <v>106.425</v>
          </cell>
        </row>
        <row r="8343">
          <cell r="A8343">
            <v>3602205</v>
          </cell>
          <cell r="B8343" t="str">
            <v>36-022-05</v>
          </cell>
          <cell r="C8343" t="str">
            <v xml:space="preserve">ROSEN ROUND KNIFE FIG. 5                </v>
          </cell>
          <cell r="D8343" t="str">
            <v>PC</v>
          </cell>
          <cell r="E8343">
            <v>42.57</v>
          </cell>
          <cell r="F8343">
            <v>106.425</v>
          </cell>
        </row>
        <row r="8344">
          <cell r="A8344">
            <v>3602206</v>
          </cell>
          <cell r="B8344" t="str">
            <v>36-022-06</v>
          </cell>
          <cell r="C8344" t="str">
            <v xml:space="preserve">ROSEN ROUND KNIFE FIG. 6                </v>
          </cell>
          <cell r="D8344" t="str">
            <v>PC</v>
          </cell>
          <cell r="E8344">
            <v>42.57</v>
          </cell>
          <cell r="F8344">
            <v>106.425</v>
          </cell>
        </row>
        <row r="8345">
          <cell r="A8345">
            <v>3602207</v>
          </cell>
          <cell r="B8345" t="str">
            <v>36-022-07</v>
          </cell>
          <cell r="C8345" t="str">
            <v xml:space="preserve">ROSEN ROUND KNIFE FIG. 7                </v>
          </cell>
          <cell r="D8345" t="str">
            <v>PC</v>
          </cell>
          <cell r="E8345">
            <v>42.57</v>
          </cell>
          <cell r="F8345">
            <v>106.425</v>
          </cell>
        </row>
        <row r="8346">
          <cell r="A8346">
            <v>3602401</v>
          </cell>
          <cell r="B8346" t="str">
            <v>36-024-01</v>
          </cell>
          <cell r="C8346" t="str">
            <v xml:space="preserve">BARBARA NEEDLE STR. SHARP PT            </v>
          </cell>
          <cell r="D8346" t="str">
            <v>PC</v>
          </cell>
          <cell r="E8346">
            <v>31.86</v>
          </cell>
          <cell r="F8346">
            <v>79.650000000000006</v>
          </cell>
        </row>
        <row r="8347">
          <cell r="A8347">
            <v>3602402</v>
          </cell>
          <cell r="B8347" t="str">
            <v>36-024-02</v>
          </cell>
          <cell r="C8347" t="str">
            <v xml:space="preserve">BARBARA NEEDLE CVD. DULL PT.            </v>
          </cell>
          <cell r="D8347" t="str">
            <v>PC</v>
          </cell>
          <cell r="E8347">
            <v>31.86</v>
          </cell>
          <cell r="F8347">
            <v>79.650000000000006</v>
          </cell>
        </row>
        <row r="8348">
          <cell r="A8348">
            <v>3602403</v>
          </cell>
          <cell r="B8348" t="str">
            <v>36-024-03</v>
          </cell>
          <cell r="C8348" t="str">
            <v xml:space="preserve">BARBARA NEEDLE LIGHT CVD. SH            </v>
          </cell>
          <cell r="D8348" t="str">
            <v>PC</v>
          </cell>
          <cell r="E8348">
            <v>31.86</v>
          </cell>
          <cell r="F8348">
            <v>79.650000000000006</v>
          </cell>
        </row>
        <row r="8349">
          <cell r="A8349">
            <v>3602404</v>
          </cell>
          <cell r="B8349" t="str">
            <v>36-024-04</v>
          </cell>
          <cell r="C8349" t="str">
            <v xml:space="preserve">ROSEN NEEDLE STRONG CVD. SH.            </v>
          </cell>
          <cell r="D8349" t="str">
            <v>PC</v>
          </cell>
          <cell r="E8349">
            <v>31.86</v>
          </cell>
          <cell r="F8349">
            <v>79.650000000000006</v>
          </cell>
        </row>
        <row r="8350">
          <cell r="A8350">
            <v>3602406</v>
          </cell>
          <cell r="B8350" t="str">
            <v>36-024-06</v>
          </cell>
          <cell r="C8350" t="str">
            <v xml:space="preserve">BARBARA PICK 25DEGREE 0,3 MM            </v>
          </cell>
          <cell r="D8350" t="str">
            <v>PC</v>
          </cell>
          <cell r="E8350">
            <v>31.86</v>
          </cell>
          <cell r="F8350">
            <v>79.650000000000006</v>
          </cell>
        </row>
        <row r="8351">
          <cell r="A8351">
            <v>3602407</v>
          </cell>
          <cell r="B8351" t="str">
            <v>36-024-07</v>
          </cell>
          <cell r="C8351" t="str">
            <v xml:space="preserve">BARBARA PICK 25DEGREE 0,6 MM            </v>
          </cell>
          <cell r="D8351" t="str">
            <v>PC</v>
          </cell>
          <cell r="E8351">
            <v>31.95</v>
          </cell>
          <cell r="F8351">
            <v>79.875</v>
          </cell>
        </row>
        <row r="8352">
          <cell r="A8352">
            <v>3602408</v>
          </cell>
          <cell r="B8352" t="str">
            <v>36-024-08</v>
          </cell>
          <cell r="C8352" t="str">
            <v xml:space="preserve">BARBARA PICK 25DEGREE 1,0 MM            </v>
          </cell>
          <cell r="D8352" t="str">
            <v>PC</v>
          </cell>
          <cell r="E8352">
            <v>31.86</v>
          </cell>
          <cell r="F8352">
            <v>79.650000000000006</v>
          </cell>
        </row>
        <row r="8353">
          <cell r="A8353">
            <v>3602411</v>
          </cell>
          <cell r="B8353" t="str">
            <v>36-024-11</v>
          </cell>
          <cell r="C8353" t="str">
            <v xml:space="preserve">BARBARA PICK 45DEGREE 0,3 MM            </v>
          </cell>
          <cell r="D8353" t="str">
            <v>PC</v>
          </cell>
          <cell r="E8353">
            <v>31.86</v>
          </cell>
          <cell r="F8353">
            <v>79.650000000000006</v>
          </cell>
        </row>
        <row r="8354">
          <cell r="A8354">
            <v>3602412</v>
          </cell>
          <cell r="B8354" t="str">
            <v>36-024-12</v>
          </cell>
          <cell r="C8354" t="str">
            <v xml:space="preserve">BARBARA PICK 45DEGREE 0,6 MM            </v>
          </cell>
          <cell r="D8354" t="str">
            <v>PC</v>
          </cell>
          <cell r="E8354">
            <v>31.95</v>
          </cell>
          <cell r="F8354">
            <v>79.875</v>
          </cell>
        </row>
        <row r="8355">
          <cell r="A8355">
            <v>3602413</v>
          </cell>
          <cell r="B8355" t="str">
            <v>36-024-13</v>
          </cell>
          <cell r="C8355" t="str">
            <v xml:space="preserve">BARBARA PICK 45DEGREE 1,0 MM            </v>
          </cell>
          <cell r="D8355" t="str">
            <v>PC</v>
          </cell>
          <cell r="E8355">
            <v>31.86</v>
          </cell>
          <cell r="F8355">
            <v>79.650000000000006</v>
          </cell>
        </row>
        <row r="8356">
          <cell r="A8356">
            <v>3602414</v>
          </cell>
          <cell r="B8356" t="str">
            <v>36-024-14</v>
          </cell>
          <cell r="C8356" t="str">
            <v xml:space="preserve">BARBARA PICK 45DEGREE 1,2 MM            </v>
          </cell>
          <cell r="D8356" t="str">
            <v>PC</v>
          </cell>
          <cell r="E8356">
            <v>31.95</v>
          </cell>
          <cell r="F8356">
            <v>79.875</v>
          </cell>
        </row>
        <row r="8357">
          <cell r="A8357">
            <v>3602415</v>
          </cell>
          <cell r="B8357" t="str">
            <v>36-024-15</v>
          </cell>
          <cell r="C8357" t="str">
            <v xml:space="preserve">BARBARA PICK 45DEGREE 1,5 MM            </v>
          </cell>
          <cell r="D8357" t="str">
            <v>PC</v>
          </cell>
          <cell r="E8357">
            <v>31.86</v>
          </cell>
          <cell r="F8357">
            <v>79.650000000000006</v>
          </cell>
        </row>
        <row r="8358">
          <cell r="A8358">
            <v>3602416</v>
          </cell>
          <cell r="B8358" t="str">
            <v>36-024-16</v>
          </cell>
          <cell r="C8358" t="str">
            <v xml:space="preserve">BARBARA PICK 45DEGREE 2,0 MM            </v>
          </cell>
          <cell r="D8358" t="str">
            <v>PC</v>
          </cell>
          <cell r="E8358">
            <v>31.86</v>
          </cell>
          <cell r="F8358">
            <v>79.650000000000006</v>
          </cell>
        </row>
        <row r="8359">
          <cell r="A8359">
            <v>3602417</v>
          </cell>
          <cell r="B8359" t="str">
            <v>36-024-17</v>
          </cell>
          <cell r="C8359" t="str">
            <v xml:space="preserve">BARBARA PICK 45DEGREE 2,5 MM            </v>
          </cell>
          <cell r="D8359" t="str">
            <v>PC</v>
          </cell>
          <cell r="E8359">
            <v>31.95</v>
          </cell>
          <cell r="F8359">
            <v>79.875</v>
          </cell>
        </row>
        <row r="8360">
          <cell r="A8360">
            <v>3602421</v>
          </cell>
          <cell r="B8360" t="str">
            <v>36-024-21</v>
          </cell>
          <cell r="C8360" t="str">
            <v xml:space="preserve">BARBARA PICK 90DEGREE 0,3 MM            </v>
          </cell>
          <cell r="D8360" t="str">
            <v>PC</v>
          </cell>
          <cell r="E8360">
            <v>31.95</v>
          </cell>
          <cell r="F8360">
            <v>79.875</v>
          </cell>
        </row>
        <row r="8361">
          <cell r="A8361">
            <v>3602422</v>
          </cell>
          <cell r="B8361" t="str">
            <v>36-024-22</v>
          </cell>
          <cell r="C8361" t="str">
            <v xml:space="preserve">BARBARA PICK 90DEGREE 0,6 MM            </v>
          </cell>
          <cell r="D8361" t="str">
            <v>PC</v>
          </cell>
          <cell r="E8361">
            <v>31.86</v>
          </cell>
          <cell r="F8361">
            <v>79.650000000000006</v>
          </cell>
        </row>
        <row r="8362">
          <cell r="A8362">
            <v>3602423</v>
          </cell>
          <cell r="B8362" t="str">
            <v>36-024-23</v>
          </cell>
          <cell r="C8362" t="str">
            <v xml:space="preserve">BARBARA PICK 90DEGREE 1,0 MM            </v>
          </cell>
          <cell r="D8362" t="str">
            <v>PC</v>
          </cell>
          <cell r="E8362">
            <v>31.86</v>
          </cell>
          <cell r="F8362">
            <v>79.650000000000006</v>
          </cell>
        </row>
        <row r="8363">
          <cell r="A8363">
            <v>3602424</v>
          </cell>
          <cell r="B8363" t="str">
            <v>36-024-24</v>
          </cell>
          <cell r="C8363" t="str">
            <v xml:space="preserve">BARBARA PICK 90DEGREE 1,2 MM            </v>
          </cell>
          <cell r="D8363" t="str">
            <v>PC</v>
          </cell>
          <cell r="E8363">
            <v>31.86</v>
          </cell>
          <cell r="F8363">
            <v>79.650000000000006</v>
          </cell>
        </row>
        <row r="8364">
          <cell r="A8364">
            <v>3602425</v>
          </cell>
          <cell r="B8364" t="str">
            <v>36-024-25</v>
          </cell>
          <cell r="C8364" t="str">
            <v xml:space="preserve">BARBARA PICK 90DEGREE 1,5 MM            </v>
          </cell>
          <cell r="D8364" t="str">
            <v>PC</v>
          </cell>
          <cell r="E8364">
            <v>31.95</v>
          </cell>
          <cell r="F8364">
            <v>79.875</v>
          </cell>
        </row>
        <row r="8365">
          <cell r="A8365">
            <v>3602426</v>
          </cell>
          <cell r="B8365" t="str">
            <v>36-024-26</v>
          </cell>
          <cell r="C8365" t="str">
            <v xml:space="preserve">BARBARA PICK 90DEGREE 2,0 MM            </v>
          </cell>
          <cell r="D8365" t="str">
            <v>PC</v>
          </cell>
          <cell r="E8365">
            <v>31.86</v>
          </cell>
          <cell r="F8365">
            <v>79.650000000000006</v>
          </cell>
        </row>
        <row r="8366">
          <cell r="A8366">
            <v>3602427</v>
          </cell>
          <cell r="B8366" t="str">
            <v>36-024-27</v>
          </cell>
          <cell r="C8366" t="str">
            <v xml:space="preserve">BARBARA PICK 90DEGREE 2,5 MM            </v>
          </cell>
          <cell r="D8366" t="str">
            <v>PC</v>
          </cell>
          <cell r="E8366">
            <v>31.95</v>
          </cell>
          <cell r="F8366">
            <v>79.875</v>
          </cell>
        </row>
        <row r="8367">
          <cell r="A8367">
            <v>3602431</v>
          </cell>
          <cell r="B8367" t="str">
            <v>36-024-31</v>
          </cell>
          <cell r="C8367" t="str">
            <v xml:space="preserve">BARBARA PICK CURVED   0,5 MM            </v>
          </cell>
          <cell r="D8367" t="str">
            <v>PC</v>
          </cell>
          <cell r="E8367">
            <v>31.86</v>
          </cell>
          <cell r="F8367">
            <v>79.650000000000006</v>
          </cell>
        </row>
        <row r="8368">
          <cell r="A8368">
            <v>3602432</v>
          </cell>
          <cell r="B8368" t="str">
            <v>36-024-32</v>
          </cell>
          <cell r="C8368" t="str">
            <v xml:space="preserve">BARBARA PICK CURVED   1,0 MM            </v>
          </cell>
          <cell r="D8368" t="str">
            <v>PC</v>
          </cell>
          <cell r="E8368">
            <v>31.86</v>
          </cell>
          <cell r="F8368">
            <v>79.650000000000006</v>
          </cell>
        </row>
        <row r="8369">
          <cell r="A8369">
            <v>3602501</v>
          </cell>
          <cell r="B8369" t="str">
            <v>36-025-01</v>
          </cell>
          <cell r="C8369" t="str">
            <v xml:space="preserve">PICK 0,3MM 90DEGREE ANG.UP              </v>
          </cell>
          <cell r="D8369" t="str">
            <v>PC</v>
          </cell>
          <cell r="E8369">
            <v>31.86</v>
          </cell>
          <cell r="F8369">
            <v>79.650000000000006</v>
          </cell>
        </row>
        <row r="8370">
          <cell r="A8370">
            <v>3602502</v>
          </cell>
          <cell r="B8370" t="str">
            <v>36-025-02</v>
          </cell>
          <cell r="C8370" t="str">
            <v xml:space="preserve">PICK 0,6MM 90DEGREE ANG.UP              </v>
          </cell>
          <cell r="D8370" t="str">
            <v>PC</v>
          </cell>
          <cell r="E8370">
            <v>31.86</v>
          </cell>
          <cell r="F8370">
            <v>79.650000000000006</v>
          </cell>
        </row>
        <row r="8371">
          <cell r="A8371">
            <v>3602503</v>
          </cell>
          <cell r="B8371" t="str">
            <v>36-025-03</v>
          </cell>
          <cell r="C8371" t="str">
            <v xml:space="preserve">PICK 1,0MM 90DEGREE ANG.UP              </v>
          </cell>
          <cell r="D8371" t="str">
            <v>PC</v>
          </cell>
          <cell r="E8371">
            <v>31.86</v>
          </cell>
          <cell r="F8371">
            <v>79.650000000000006</v>
          </cell>
        </row>
        <row r="8372">
          <cell r="A8372">
            <v>3602506</v>
          </cell>
          <cell r="B8372" t="str">
            <v>36-025-06</v>
          </cell>
          <cell r="C8372" t="str">
            <v xml:space="preserve">PICK 0,3MM 90DEGREE ANG.DOWN            </v>
          </cell>
          <cell r="D8372" t="str">
            <v>PC</v>
          </cell>
          <cell r="E8372">
            <v>31.86</v>
          </cell>
          <cell r="F8372">
            <v>79.650000000000006</v>
          </cell>
        </row>
        <row r="8373">
          <cell r="A8373">
            <v>3602507</v>
          </cell>
          <cell r="B8373" t="str">
            <v>36-025-07</v>
          </cell>
          <cell r="C8373" t="str">
            <v xml:space="preserve">PICK 0,6MM 90DEGREE ANG.DOWN            </v>
          </cell>
          <cell r="D8373" t="str">
            <v>PC</v>
          </cell>
          <cell r="E8373">
            <v>31.86</v>
          </cell>
          <cell r="F8373">
            <v>79.650000000000006</v>
          </cell>
        </row>
        <row r="8374">
          <cell r="A8374">
            <v>3602508</v>
          </cell>
          <cell r="B8374" t="str">
            <v>36-025-08</v>
          </cell>
          <cell r="C8374" t="str">
            <v xml:space="preserve">PICK 1,0MM 90DEGREE ANG.DOWN            </v>
          </cell>
          <cell r="D8374" t="str">
            <v>PC</v>
          </cell>
          <cell r="E8374">
            <v>31.86</v>
          </cell>
          <cell r="F8374">
            <v>79.650000000000006</v>
          </cell>
        </row>
        <row r="8375">
          <cell r="A8375">
            <v>3602701</v>
          </cell>
          <cell r="B8375" t="str">
            <v>36-027-01</v>
          </cell>
          <cell r="C8375" t="str">
            <v xml:space="preserve">MCGEE PICK 0,5MM CURVED UP              </v>
          </cell>
          <cell r="D8375" t="str">
            <v>PC</v>
          </cell>
          <cell r="E8375">
            <v>31.86</v>
          </cell>
          <cell r="F8375">
            <v>79.650000000000006</v>
          </cell>
        </row>
        <row r="8376">
          <cell r="A8376">
            <v>3602702</v>
          </cell>
          <cell r="B8376" t="str">
            <v>36-027-02</v>
          </cell>
          <cell r="C8376" t="str">
            <v xml:space="preserve">MCGEE PICK 1,0MM CURVED UP              </v>
          </cell>
          <cell r="D8376" t="str">
            <v>PC</v>
          </cell>
          <cell r="E8376">
            <v>31.86</v>
          </cell>
          <cell r="F8376">
            <v>79.650000000000006</v>
          </cell>
        </row>
        <row r="8377">
          <cell r="A8377">
            <v>3602711</v>
          </cell>
          <cell r="B8377" t="str">
            <v>36-027-11</v>
          </cell>
          <cell r="C8377" t="str">
            <v xml:space="preserve">MCGEE PICK 0,5MM CURVED DOWN            </v>
          </cell>
          <cell r="D8377" t="str">
            <v>PC</v>
          </cell>
          <cell r="E8377">
            <v>31.86</v>
          </cell>
          <cell r="F8377">
            <v>79.650000000000006</v>
          </cell>
        </row>
        <row r="8378">
          <cell r="A8378">
            <v>3602712</v>
          </cell>
          <cell r="B8378" t="str">
            <v>36-027-12</v>
          </cell>
          <cell r="C8378" t="str">
            <v xml:space="preserve">MCGEE PICK 1,0MM CURVED DOWN            </v>
          </cell>
          <cell r="D8378" t="str">
            <v>PC</v>
          </cell>
          <cell r="E8378">
            <v>31.86</v>
          </cell>
          <cell r="F8378">
            <v>79.650000000000006</v>
          </cell>
        </row>
        <row r="8379">
          <cell r="A8379">
            <v>3602901</v>
          </cell>
          <cell r="B8379" t="str">
            <v>36-029-01</v>
          </cell>
          <cell r="C8379" t="str">
            <v xml:space="preserve">BARBARA NEEDLE STR. SHARP PT            </v>
          </cell>
          <cell r="D8379" t="str">
            <v>PC</v>
          </cell>
          <cell r="E8379">
            <v>31.86</v>
          </cell>
          <cell r="F8379">
            <v>79.650000000000006</v>
          </cell>
        </row>
        <row r="8380">
          <cell r="A8380">
            <v>3602906</v>
          </cell>
          <cell r="B8380" t="str">
            <v>36-029-06</v>
          </cell>
          <cell r="C8380" t="str">
            <v xml:space="preserve">ROSEN NEEDLE CVD. SHARP PT              </v>
          </cell>
          <cell r="D8380" t="str">
            <v>PC</v>
          </cell>
          <cell r="E8380">
            <v>29.07</v>
          </cell>
          <cell r="F8380">
            <v>72.674999999999997</v>
          </cell>
        </row>
        <row r="8381">
          <cell r="A8381">
            <v>3603006</v>
          </cell>
          <cell r="B8381" t="str">
            <v>36-030-06</v>
          </cell>
          <cell r="C8381" t="str">
            <v xml:space="preserve">MICRO EAR HOOK 0.3MM                    </v>
          </cell>
          <cell r="D8381" t="str">
            <v>PC</v>
          </cell>
          <cell r="E8381">
            <v>28.44</v>
          </cell>
          <cell r="F8381">
            <v>71.100000000000009</v>
          </cell>
        </row>
        <row r="8382">
          <cell r="A8382">
            <v>3603007</v>
          </cell>
          <cell r="B8382" t="str">
            <v>36-030-07</v>
          </cell>
          <cell r="C8382" t="str">
            <v xml:space="preserve">MICRO EAR HOOK 0.6MM                    </v>
          </cell>
          <cell r="D8382" t="str">
            <v>PC</v>
          </cell>
          <cell r="E8382">
            <v>28.44</v>
          </cell>
          <cell r="F8382">
            <v>71.100000000000009</v>
          </cell>
        </row>
        <row r="8383">
          <cell r="A8383">
            <v>3603008</v>
          </cell>
          <cell r="B8383" t="str">
            <v>36-030-08</v>
          </cell>
          <cell r="C8383" t="str">
            <v xml:space="preserve">SHAMBAUGH MICRO EAR HOOK 1.0MM          </v>
          </cell>
          <cell r="D8383" t="str">
            <v>PC</v>
          </cell>
          <cell r="E8383">
            <v>28.44</v>
          </cell>
          <cell r="F8383">
            <v>71.100000000000009</v>
          </cell>
        </row>
        <row r="8384">
          <cell r="A8384">
            <v>3603011</v>
          </cell>
          <cell r="B8384" t="str">
            <v>36-030-11</v>
          </cell>
          <cell r="C8384" t="str">
            <v xml:space="preserve">MICRO EAR HOOK 0.3MM                    </v>
          </cell>
          <cell r="D8384" t="str">
            <v>PC</v>
          </cell>
          <cell r="E8384">
            <v>28.44</v>
          </cell>
          <cell r="F8384">
            <v>71.100000000000009</v>
          </cell>
        </row>
        <row r="8385">
          <cell r="A8385">
            <v>3603012</v>
          </cell>
          <cell r="B8385" t="str">
            <v>36-030-12</v>
          </cell>
          <cell r="C8385" t="str">
            <v xml:space="preserve">MICRO EAR HOOK 0.6MM                    </v>
          </cell>
          <cell r="D8385" t="str">
            <v>PC</v>
          </cell>
          <cell r="E8385">
            <v>28.44</v>
          </cell>
          <cell r="F8385">
            <v>71.100000000000009</v>
          </cell>
        </row>
        <row r="8386">
          <cell r="A8386">
            <v>3603013</v>
          </cell>
          <cell r="B8386" t="str">
            <v>36-030-13</v>
          </cell>
          <cell r="C8386" t="str">
            <v xml:space="preserve">SHAMBAUGH MICRO EAR HOOK 1.0MM          </v>
          </cell>
          <cell r="D8386" t="str">
            <v>PC</v>
          </cell>
          <cell r="E8386">
            <v>28.44</v>
          </cell>
          <cell r="F8386">
            <v>71.100000000000009</v>
          </cell>
        </row>
        <row r="8387">
          <cell r="A8387">
            <v>3603020</v>
          </cell>
          <cell r="B8387" t="str">
            <v>36-030-20</v>
          </cell>
          <cell r="C8387" t="str">
            <v xml:space="preserve">SHEA EXPLORING HOOK 2.0MM               </v>
          </cell>
          <cell r="D8387" t="str">
            <v>PC</v>
          </cell>
          <cell r="E8387">
            <v>38.700000000000003</v>
          </cell>
          <cell r="F8387">
            <v>96.75</v>
          </cell>
        </row>
        <row r="8388">
          <cell r="A8388">
            <v>3603030</v>
          </cell>
          <cell r="B8388" t="str">
            <v>36-030-30</v>
          </cell>
          <cell r="C8388" t="str">
            <v xml:space="preserve">AUSTIN ATTIC DISSECTOR 3.0MM            </v>
          </cell>
          <cell r="D8388" t="str">
            <v>PC</v>
          </cell>
          <cell r="E8388">
            <v>38.700000000000003</v>
          </cell>
          <cell r="F8388">
            <v>96.75</v>
          </cell>
        </row>
        <row r="8389">
          <cell r="A8389">
            <v>3603601</v>
          </cell>
          <cell r="B8389" t="str">
            <v>36-036-01</v>
          </cell>
          <cell r="C8389" t="str">
            <v xml:space="preserve">FISCH DISSECTOR CURVED RIGHT            </v>
          </cell>
          <cell r="D8389" t="str">
            <v>PC</v>
          </cell>
          <cell r="E8389">
            <v>31.86</v>
          </cell>
          <cell r="F8389">
            <v>79.650000000000006</v>
          </cell>
        </row>
        <row r="8390">
          <cell r="A8390">
            <v>3603602</v>
          </cell>
          <cell r="B8390" t="str">
            <v>36-036-02</v>
          </cell>
          <cell r="C8390" t="str">
            <v xml:space="preserve">FISCH DISSECTOR CURVED LEFT             </v>
          </cell>
          <cell r="D8390" t="str">
            <v>PC</v>
          </cell>
          <cell r="E8390">
            <v>31.86</v>
          </cell>
          <cell r="F8390">
            <v>79.650000000000006</v>
          </cell>
        </row>
        <row r="8391">
          <cell r="A8391">
            <v>3603605</v>
          </cell>
          <cell r="B8391" t="str">
            <v>36-036-05</v>
          </cell>
          <cell r="C8391" t="str">
            <v xml:space="preserve">FISCH DISSECTOR RIGHT                   </v>
          </cell>
          <cell r="D8391" t="str">
            <v>PC</v>
          </cell>
          <cell r="E8391">
            <v>31.86</v>
          </cell>
          <cell r="F8391">
            <v>79.650000000000006</v>
          </cell>
        </row>
        <row r="8392">
          <cell r="A8392">
            <v>3603606</v>
          </cell>
          <cell r="B8392" t="str">
            <v>36-036-06</v>
          </cell>
          <cell r="C8392" t="str">
            <v xml:space="preserve">FISCH DISSECTOR LEFT                    </v>
          </cell>
          <cell r="D8392" t="str">
            <v>PC</v>
          </cell>
          <cell r="E8392">
            <v>31.86</v>
          </cell>
          <cell r="F8392">
            <v>79.650000000000006</v>
          </cell>
        </row>
        <row r="8393">
          <cell r="A8393">
            <v>3603623</v>
          </cell>
          <cell r="B8393" t="str">
            <v>36-036-23</v>
          </cell>
          <cell r="C8393" t="str">
            <v xml:space="preserve">ELEVATOR FINE, CURVED  1,2MM            </v>
          </cell>
          <cell r="D8393" t="str">
            <v>PC</v>
          </cell>
          <cell r="E8393">
            <v>36.630000000000003</v>
          </cell>
          <cell r="F8393">
            <v>91.575000000000003</v>
          </cell>
        </row>
        <row r="8394">
          <cell r="A8394">
            <v>3603801</v>
          </cell>
          <cell r="B8394" t="str">
            <v>36-038-01</v>
          </cell>
          <cell r="C8394" t="str">
            <v xml:space="preserve">MEASURING ROD MARKER AT3,5MM            </v>
          </cell>
          <cell r="D8394" t="str">
            <v>PC</v>
          </cell>
          <cell r="E8394">
            <v>56.16</v>
          </cell>
          <cell r="F8394">
            <v>140.39999999999998</v>
          </cell>
        </row>
        <row r="8395">
          <cell r="A8395">
            <v>3603802</v>
          </cell>
          <cell r="B8395" t="str">
            <v>36-038-02</v>
          </cell>
          <cell r="C8395" t="str">
            <v xml:space="preserve">MEASURING ROD MARKER AT4,0MM            </v>
          </cell>
          <cell r="D8395" t="str">
            <v>PC</v>
          </cell>
          <cell r="E8395">
            <v>56.16</v>
          </cell>
          <cell r="F8395">
            <v>140.39999999999998</v>
          </cell>
        </row>
        <row r="8396">
          <cell r="A8396">
            <v>3603803</v>
          </cell>
          <cell r="B8396" t="str">
            <v>36-038-03</v>
          </cell>
          <cell r="C8396" t="str">
            <v xml:space="preserve">MEASURING ROD MARKER AT4,5MM            </v>
          </cell>
          <cell r="D8396" t="str">
            <v>PC</v>
          </cell>
          <cell r="E8396">
            <v>56.16</v>
          </cell>
          <cell r="F8396">
            <v>140.39999999999998</v>
          </cell>
        </row>
        <row r="8397">
          <cell r="A8397">
            <v>3603804</v>
          </cell>
          <cell r="B8397" t="str">
            <v>36-038-04</v>
          </cell>
          <cell r="C8397" t="str">
            <v xml:space="preserve">MEASURING ROD MARKER AT5,0MM            </v>
          </cell>
          <cell r="D8397" t="str">
            <v>PC</v>
          </cell>
          <cell r="E8397">
            <v>56.16</v>
          </cell>
          <cell r="F8397">
            <v>140.39999999999998</v>
          </cell>
        </row>
        <row r="8398">
          <cell r="A8398">
            <v>3604401</v>
          </cell>
          <cell r="B8398" t="str">
            <v>36-044-01</v>
          </cell>
          <cell r="C8398" t="str">
            <v xml:space="preserve">HOUSE D/E CURETTE 1,0+1,2MM             </v>
          </cell>
          <cell r="D8398" t="str">
            <v>PC</v>
          </cell>
          <cell r="E8398">
            <v>57.33</v>
          </cell>
          <cell r="F8398">
            <v>143.32499999999999</v>
          </cell>
        </row>
        <row r="8399">
          <cell r="A8399">
            <v>3604402</v>
          </cell>
          <cell r="B8399" t="str">
            <v>36-044-02</v>
          </cell>
          <cell r="C8399" t="str">
            <v xml:space="preserve">HOUSE D/E CURETTE 1,5+1,8MM             </v>
          </cell>
          <cell r="D8399" t="str">
            <v>PC</v>
          </cell>
          <cell r="E8399">
            <v>57.87</v>
          </cell>
          <cell r="F8399">
            <v>144.67499999999998</v>
          </cell>
        </row>
        <row r="8400">
          <cell r="A8400">
            <v>3604403</v>
          </cell>
          <cell r="B8400" t="str">
            <v>36-044-03</v>
          </cell>
          <cell r="C8400" t="str">
            <v xml:space="preserve">HOUSE D/E CURETTE 1,0+1,2MM             </v>
          </cell>
          <cell r="D8400" t="str">
            <v>PC</v>
          </cell>
          <cell r="E8400">
            <v>57.87</v>
          </cell>
          <cell r="F8400">
            <v>144.67499999999998</v>
          </cell>
        </row>
        <row r="8401">
          <cell r="A8401">
            <v>3611203</v>
          </cell>
          <cell r="B8401" t="str">
            <v>36-112-03</v>
          </cell>
          <cell r="C8401" t="str">
            <v xml:space="preserve">HARTMANN EAR SPECULA                    </v>
          </cell>
          <cell r="D8401" t="str">
            <v>SET</v>
          </cell>
          <cell r="E8401">
            <v>18.8</v>
          </cell>
          <cell r="F8401">
            <v>47</v>
          </cell>
        </row>
        <row r="8402">
          <cell r="A8402">
            <v>3611210</v>
          </cell>
          <cell r="B8402" t="str">
            <v>36-112-10</v>
          </cell>
          <cell r="C8402" t="str">
            <v xml:space="preserve">HARTMANN EAR SPECULUM FIG 0             </v>
          </cell>
          <cell r="D8402" t="str">
            <v>PC</v>
          </cell>
          <cell r="E8402">
            <v>6.78</v>
          </cell>
          <cell r="F8402">
            <v>16.95</v>
          </cell>
        </row>
        <row r="8403">
          <cell r="A8403">
            <v>3611211</v>
          </cell>
          <cell r="B8403" t="str">
            <v>36-112-11</v>
          </cell>
          <cell r="C8403" t="str">
            <v xml:space="preserve">HARTMANN EAR SPECULUM FIG 1             </v>
          </cell>
          <cell r="D8403" t="str">
            <v>PC</v>
          </cell>
          <cell r="E8403">
            <v>6.41</v>
          </cell>
          <cell r="F8403">
            <v>16.024999999999999</v>
          </cell>
        </row>
        <row r="8404">
          <cell r="A8404">
            <v>3611212</v>
          </cell>
          <cell r="B8404" t="str">
            <v>36-112-12</v>
          </cell>
          <cell r="C8404" t="str">
            <v xml:space="preserve">HARTMANN EAR SPECULUM FIG 2             </v>
          </cell>
          <cell r="D8404" t="str">
            <v>PC</v>
          </cell>
          <cell r="E8404">
            <v>6.24</v>
          </cell>
          <cell r="F8404">
            <v>15.600000000000001</v>
          </cell>
        </row>
        <row r="8405">
          <cell r="A8405">
            <v>3611213</v>
          </cell>
          <cell r="B8405" t="str">
            <v>36-112-13</v>
          </cell>
          <cell r="C8405" t="str">
            <v xml:space="preserve">HARTMANN EAR SPECULUM FIG 3             </v>
          </cell>
          <cell r="D8405" t="str">
            <v>PC</v>
          </cell>
          <cell r="E8405">
            <v>6.24</v>
          </cell>
          <cell r="F8405">
            <v>15.600000000000001</v>
          </cell>
        </row>
        <row r="8406">
          <cell r="A8406">
            <v>3611214</v>
          </cell>
          <cell r="B8406" t="str">
            <v>36-112-14</v>
          </cell>
          <cell r="C8406" t="str">
            <v xml:space="preserve">HARTMANN EAR SPECULUM FIG 4             </v>
          </cell>
          <cell r="D8406" t="str">
            <v>PC</v>
          </cell>
          <cell r="E8406">
            <v>6.24</v>
          </cell>
          <cell r="F8406">
            <v>15.600000000000001</v>
          </cell>
        </row>
        <row r="8407">
          <cell r="A8407">
            <v>3611403</v>
          </cell>
          <cell r="B8407" t="str">
            <v>36-114-03</v>
          </cell>
          <cell r="C8407" t="str">
            <v xml:space="preserve">HARTMANN EAR SPECULA                    </v>
          </cell>
          <cell r="D8407" t="str">
            <v>SET</v>
          </cell>
          <cell r="E8407">
            <v>18.63</v>
          </cell>
          <cell r="F8407">
            <v>46.574999999999996</v>
          </cell>
        </row>
        <row r="8408">
          <cell r="A8408">
            <v>3611504</v>
          </cell>
          <cell r="B8408" t="str">
            <v>36-115-04</v>
          </cell>
          <cell r="C8408" t="str">
            <v xml:space="preserve">HARTMANN EAR SPECULA                    </v>
          </cell>
          <cell r="D8408" t="str">
            <v>SET</v>
          </cell>
          <cell r="E8408">
            <v>25.2</v>
          </cell>
          <cell r="F8408">
            <v>63</v>
          </cell>
        </row>
        <row r="8409">
          <cell r="A8409">
            <v>3611803</v>
          </cell>
          <cell r="B8409" t="str">
            <v>36-118-03</v>
          </cell>
          <cell r="C8409" t="str">
            <v xml:space="preserve">TOYNBEE EAR SPECULA                     </v>
          </cell>
          <cell r="D8409" t="str">
            <v>SET</v>
          </cell>
          <cell r="E8409">
            <v>17.899999999999999</v>
          </cell>
          <cell r="F8409">
            <v>44.75</v>
          </cell>
        </row>
        <row r="8410">
          <cell r="A8410">
            <v>3611811</v>
          </cell>
          <cell r="B8410" t="str">
            <v>36-118-11</v>
          </cell>
          <cell r="C8410" t="str">
            <v xml:space="preserve">TOYNBEE EAR SPECULUM FIG 1              </v>
          </cell>
          <cell r="D8410" t="str">
            <v>PC</v>
          </cell>
          <cell r="E8410">
            <v>6.23</v>
          </cell>
          <cell r="F8410">
            <v>15.575000000000001</v>
          </cell>
        </row>
        <row r="8411">
          <cell r="A8411">
            <v>3611812</v>
          </cell>
          <cell r="B8411" t="str">
            <v>36-118-12</v>
          </cell>
          <cell r="C8411" t="str">
            <v xml:space="preserve">TOYNBEE EAR SPECULUM FIG 2              </v>
          </cell>
          <cell r="D8411" t="str">
            <v>PC</v>
          </cell>
          <cell r="E8411">
            <v>6</v>
          </cell>
          <cell r="F8411">
            <v>15</v>
          </cell>
        </row>
        <row r="8412">
          <cell r="A8412">
            <v>3611813</v>
          </cell>
          <cell r="B8412" t="str">
            <v>36-118-13</v>
          </cell>
          <cell r="C8412" t="str">
            <v xml:space="preserve">TOYNBEE EAR SPECULUM FIG 3              </v>
          </cell>
          <cell r="D8412" t="str">
            <v>PC</v>
          </cell>
          <cell r="E8412">
            <v>6</v>
          </cell>
          <cell r="F8412">
            <v>15</v>
          </cell>
        </row>
        <row r="8413">
          <cell r="A8413">
            <v>3611814</v>
          </cell>
          <cell r="B8413" t="str">
            <v>36-118-14</v>
          </cell>
          <cell r="C8413" t="str">
            <v xml:space="preserve">TOYNBEE EAR SPECULUM FIG 4              </v>
          </cell>
          <cell r="D8413" t="str">
            <v>PC</v>
          </cell>
          <cell r="E8413">
            <v>6</v>
          </cell>
          <cell r="F8413">
            <v>15</v>
          </cell>
        </row>
        <row r="8414">
          <cell r="A8414">
            <v>3611904</v>
          </cell>
          <cell r="B8414" t="str">
            <v>36-119-04</v>
          </cell>
          <cell r="C8414" t="str">
            <v xml:space="preserve">TOYNBEE EAR SPECULA                     </v>
          </cell>
          <cell r="D8414" t="str">
            <v>SET</v>
          </cell>
          <cell r="E8414">
            <v>24</v>
          </cell>
          <cell r="F8414">
            <v>60</v>
          </cell>
        </row>
        <row r="8415">
          <cell r="A8415">
            <v>3613200</v>
          </cell>
          <cell r="B8415" t="str">
            <v>36-132-00</v>
          </cell>
          <cell r="C8415" t="str">
            <v xml:space="preserve">ZOELLNER EAR SPECULUM                   </v>
          </cell>
          <cell r="D8415" t="str">
            <v>SET</v>
          </cell>
          <cell r="E8415">
            <v>55.35</v>
          </cell>
          <cell r="F8415">
            <v>138.375</v>
          </cell>
        </row>
        <row r="8416">
          <cell r="A8416">
            <v>3613201</v>
          </cell>
          <cell r="B8416" t="str">
            <v>36-132-01</v>
          </cell>
          <cell r="C8416" t="str">
            <v xml:space="preserve">ZOELLNER EAR SPECULUM F1 BLA            </v>
          </cell>
          <cell r="D8416" t="str">
            <v>PC</v>
          </cell>
          <cell r="E8416">
            <v>10.44</v>
          </cell>
          <cell r="F8416">
            <v>26.099999999999998</v>
          </cell>
        </row>
        <row r="8417">
          <cell r="A8417">
            <v>3613202</v>
          </cell>
          <cell r="B8417" t="str">
            <v>36-132-02</v>
          </cell>
          <cell r="C8417" t="str">
            <v xml:space="preserve">ZOELLNER EAR SPECULUM F2 BLA            </v>
          </cell>
          <cell r="D8417" t="str">
            <v>PC</v>
          </cell>
          <cell r="E8417">
            <v>10.44</v>
          </cell>
          <cell r="F8417">
            <v>26.099999999999998</v>
          </cell>
        </row>
        <row r="8418">
          <cell r="A8418">
            <v>3613203</v>
          </cell>
          <cell r="B8418" t="str">
            <v>36-132-03</v>
          </cell>
          <cell r="C8418" t="str">
            <v xml:space="preserve">ZOELLNER EAR SPECULUM F3 BLA            </v>
          </cell>
          <cell r="D8418" t="str">
            <v>PC</v>
          </cell>
          <cell r="E8418">
            <v>8.89</v>
          </cell>
          <cell r="F8418">
            <v>22.225000000000001</v>
          </cell>
        </row>
        <row r="8419">
          <cell r="A8419">
            <v>3613204</v>
          </cell>
          <cell r="B8419" t="str">
            <v>36-132-04</v>
          </cell>
          <cell r="C8419" t="str">
            <v xml:space="preserve">ZOELLNER EAR SPECULUM F4 BLA            </v>
          </cell>
          <cell r="D8419" t="str">
            <v>PC</v>
          </cell>
          <cell r="E8419">
            <v>10.89</v>
          </cell>
          <cell r="F8419">
            <v>27.225000000000001</v>
          </cell>
        </row>
        <row r="8420">
          <cell r="A8420">
            <v>3613205</v>
          </cell>
          <cell r="B8420" t="str">
            <v>36-132-05</v>
          </cell>
          <cell r="C8420" t="str">
            <v xml:space="preserve">ZOELLNER EAR SPECULUM F5 BLA            </v>
          </cell>
          <cell r="D8420" t="str">
            <v>PC</v>
          </cell>
          <cell r="E8420">
            <v>10.44</v>
          </cell>
          <cell r="F8420">
            <v>26.099999999999998</v>
          </cell>
        </row>
        <row r="8421">
          <cell r="A8421">
            <v>3613206</v>
          </cell>
          <cell r="B8421" t="str">
            <v>36-132-06</v>
          </cell>
          <cell r="C8421" t="str">
            <v xml:space="preserve">ZOELLNER EAR SPECULUM F6 BLA            </v>
          </cell>
          <cell r="D8421" t="str">
            <v>PC</v>
          </cell>
          <cell r="E8421">
            <v>10.44</v>
          </cell>
          <cell r="F8421">
            <v>26.099999999999998</v>
          </cell>
        </row>
        <row r="8422">
          <cell r="A8422">
            <v>3613401</v>
          </cell>
          <cell r="B8422" t="str">
            <v>36-134-01</v>
          </cell>
          <cell r="C8422" t="str">
            <v xml:space="preserve">FARRIOR  EAR SPECULUM FIG 1             </v>
          </cell>
          <cell r="D8422" t="str">
            <v>PC</v>
          </cell>
          <cell r="E8422">
            <v>15.57</v>
          </cell>
          <cell r="F8422">
            <v>38.924999999999997</v>
          </cell>
        </row>
        <row r="8423">
          <cell r="A8423">
            <v>3613402</v>
          </cell>
          <cell r="B8423" t="str">
            <v>36-134-02</v>
          </cell>
          <cell r="C8423" t="str">
            <v xml:space="preserve">FARRIOR  EAR SPECULUM FIG 2             </v>
          </cell>
          <cell r="D8423" t="str">
            <v>PC</v>
          </cell>
          <cell r="E8423">
            <v>15.57</v>
          </cell>
          <cell r="F8423">
            <v>38.924999999999997</v>
          </cell>
        </row>
        <row r="8424">
          <cell r="A8424">
            <v>3613403</v>
          </cell>
          <cell r="B8424" t="str">
            <v>36-134-03</v>
          </cell>
          <cell r="C8424" t="str">
            <v xml:space="preserve">FARRIOR  EAR SPECULUM FIG 3             </v>
          </cell>
          <cell r="D8424" t="str">
            <v>PC</v>
          </cell>
          <cell r="E8424">
            <v>15.57</v>
          </cell>
          <cell r="F8424">
            <v>38.924999999999997</v>
          </cell>
        </row>
        <row r="8425">
          <cell r="A8425">
            <v>3613404</v>
          </cell>
          <cell r="B8425" t="str">
            <v>36-134-04</v>
          </cell>
          <cell r="C8425" t="str">
            <v xml:space="preserve">FARRIOR  EAR SPECULUM FIG 4             </v>
          </cell>
          <cell r="D8425" t="str">
            <v>PC</v>
          </cell>
          <cell r="E8425">
            <v>15.57</v>
          </cell>
          <cell r="F8425">
            <v>38.924999999999997</v>
          </cell>
        </row>
        <row r="8426">
          <cell r="A8426">
            <v>3613405</v>
          </cell>
          <cell r="B8426" t="str">
            <v>36-134-05</v>
          </cell>
          <cell r="C8426" t="str">
            <v xml:space="preserve">FARRIOR  EAR SPECULUM FIG 5             </v>
          </cell>
          <cell r="D8426" t="str">
            <v>PC</v>
          </cell>
          <cell r="E8426">
            <v>15.57</v>
          </cell>
          <cell r="F8426">
            <v>38.924999999999997</v>
          </cell>
        </row>
        <row r="8427">
          <cell r="A8427">
            <v>3613406</v>
          </cell>
          <cell r="B8427" t="str">
            <v>36-134-06</v>
          </cell>
          <cell r="C8427" t="str">
            <v xml:space="preserve">FARRIOR  EAR SPECULUM FIG 6             </v>
          </cell>
          <cell r="D8427" t="str">
            <v>PC</v>
          </cell>
          <cell r="E8427">
            <v>15.57</v>
          </cell>
          <cell r="F8427">
            <v>38.924999999999997</v>
          </cell>
        </row>
        <row r="8428">
          <cell r="A8428">
            <v>3613407</v>
          </cell>
          <cell r="B8428" t="str">
            <v>36-134-07</v>
          </cell>
          <cell r="C8428" t="str">
            <v xml:space="preserve">FARRIOR  EAR SPECULUM FIG 7             </v>
          </cell>
          <cell r="D8428" t="str">
            <v>PC</v>
          </cell>
          <cell r="E8428">
            <v>15.57</v>
          </cell>
          <cell r="F8428">
            <v>38.924999999999997</v>
          </cell>
        </row>
        <row r="8429">
          <cell r="A8429">
            <v>3614812</v>
          </cell>
          <cell r="B8429" t="str">
            <v>36-148-12</v>
          </cell>
          <cell r="C8429" t="str">
            <v xml:space="preserve">METAL RACK FOR 12 SPECULA               </v>
          </cell>
          <cell r="D8429" t="str">
            <v>PC</v>
          </cell>
          <cell r="E8429">
            <v>41.1</v>
          </cell>
          <cell r="F8429">
            <v>102.75</v>
          </cell>
        </row>
        <row r="8430">
          <cell r="A8430">
            <v>3617007</v>
          </cell>
          <cell r="B8430" t="str">
            <v>36-170-07</v>
          </cell>
          <cell r="C8430" t="str">
            <v xml:space="preserve">FRENCH TUNING FORK C-2 16               </v>
          </cell>
          <cell r="D8430" t="str">
            <v>PC</v>
          </cell>
          <cell r="E8430">
            <v>119.5</v>
          </cell>
          <cell r="F8430">
            <v>298.75</v>
          </cell>
        </row>
        <row r="8431">
          <cell r="A8431">
            <v>3617208</v>
          </cell>
          <cell r="B8431" t="str">
            <v>36-172-08</v>
          </cell>
          <cell r="C8431" t="str">
            <v xml:space="preserve">FRENCH TUNING FORK C-1 32               </v>
          </cell>
          <cell r="D8431" t="str">
            <v>PC</v>
          </cell>
          <cell r="E8431">
            <v>85.7</v>
          </cell>
          <cell r="F8431">
            <v>214.25</v>
          </cell>
        </row>
        <row r="8432">
          <cell r="A8432">
            <v>3617409</v>
          </cell>
          <cell r="B8432" t="str">
            <v>36-174-09</v>
          </cell>
          <cell r="C8432" t="str">
            <v xml:space="preserve">HARTMANN TUNING FORK C 64               </v>
          </cell>
          <cell r="D8432" t="str">
            <v>PC</v>
          </cell>
          <cell r="E8432">
            <v>65</v>
          </cell>
          <cell r="F8432">
            <v>162.5</v>
          </cell>
        </row>
        <row r="8433">
          <cell r="A8433">
            <v>3617510</v>
          </cell>
          <cell r="B8433" t="str">
            <v>36-175-10</v>
          </cell>
          <cell r="C8433" t="str">
            <v xml:space="preserve">HARTMANN TUNING FORK  C 128             </v>
          </cell>
          <cell r="D8433" t="str">
            <v>PC</v>
          </cell>
          <cell r="E8433">
            <v>37.6</v>
          </cell>
          <cell r="F8433">
            <v>94</v>
          </cell>
        </row>
        <row r="8434">
          <cell r="A8434">
            <v>3617711</v>
          </cell>
          <cell r="B8434" t="str">
            <v>36-177-11</v>
          </cell>
          <cell r="C8434" t="str">
            <v xml:space="preserve">HARTMANN TUNING FORK C 1 256            </v>
          </cell>
          <cell r="D8434" t="str">
            <v>PC</v>
          </cell>
          <cell r="E8434">
            <v>33</v>
          </cell>
          <cell r="F8434">
            <v>82.5</v>
          </cell>
        </row>
        <row r="8435">
          <cell r="A8435">
            <v>3618010</v>
          </cell>
          <cell r="B8435" t="str">
            <v>36-180-10</v>
          </cell>
          <cell r="C8435" t="str">
            <v xml:space="preserve">M-ALLOY TUNING FORK C 128               </v>
          </cell>
          <cell r="D8435" t="str">
            <v>PC</v>
          </cell>
          <cell r="E8435">
            <v>36</v>
          </cell>
          <cell r="F8435">
            <v>90</v>
          </cell>
        </row>
        <row r="8436">
          <cell r="A8436">
            <v>3618211</v>
          </cell>
          <cell r="B8436" t="str">
            <v>36-182-11</v>
          </cell>
          <cell r="C8436" t="str">
            <v xml:space="preserve">M-ALLOY TUNING FORK C1 256              </v>
          </cell>
          <cell r="D8436" t="str">
            <v>PC</v>
          </cell>
          <cell r="E8436">
            <v>33.799999999999997</v>
          </cell>
          <cell r="F8436">
            <v>84.5</v>
          </cell>
        </row>
        <row r="8437">
          <cell r="A8437">
            <v>3618412</v>
          </cell>
          <cell r="B8437" t="str">
            <v>36-184-12</v>
          </cell>
          <cell r="C8437" t="str">
            <v xml:space="preserve">M-ALLOY TUNING FORK C2 512              </v>
          </cell>
          <cell r="D8437" t="str">
            <v>PC</v>
          </cell>
          <cell r="E8437">
            <v>31.2</v>
          </cell>
          <cell r="F8437">
            <v>78</v>
          </cell>
        </row>
        <row r="8438">
          <cell r="A8438">
            <v>3618613</v>
          </cell>
          <cell r="B8438" t="str">
            <v>36-186-13</v>
          </cell>
          <cell r="C8438" t="str">
            <v xml:space="preserve">M-ALLOY TUNING FORK C3 1024             </v>
          </cell>
          <cell r="D8438" t="str">
            <v>PC</v>
          </cell>
          <cell r="E8438">
            <v>31.2</v>
          </cell>
          <cell r="F8438">
            <v>78</v>
          </cell>
        </row>
        <row r="8439">
          <cell r="A8439">
            <v>3618814</v>
          </cell>
          <cell r="B8439" t="str">
            <v>36-188-14</v>
          </cell>
          <cell r="C8439" t="str">
            <v xml:space="preserve">M-ALLOY TUNING FORK C4 2048             </v>
          </cell>
          <cell r="D8439" t="str">
            <v>PC</v>
          </cell>
          <cell r="E8439">
            <v>31.2</v>
          </cell>
          <cell r="F8439">
            <v>78</v>
          </cell>
        </row>
        <row r="8440">
          <cell r="A8440">
            <v>3618910</v>
          </cell>
          <cell r="B8440" t="str">
            <v>36-189-10</v>
          </cell>
          <cell r="C8440" t="str">
            <v xml:space="preserve">HARTMANN TUNING FORK  C 128             </v>
          </cell>
          <cell r="D8440" t="str">
            <v>PC</v>
          </cell>
          <cell r="E8440">
            <v>36.5</v>
          </cell>
          <cell r="F8440">
            <v>91.25</v>
          </cell>
        </row>
        <row r="8441">
          <cell r="A8441">
            <v>3619211</v>
          </cell>
          <cell r="B8441" t="str">
            <v>36-192-11</v>
          </cell>
          <cell r="C8441" t="str">
            <v xml:space="preserve">HARTMANN TUNING FORK C1 256             </v>
          </cell>
          <cell r="D8441" t="str">
            <v>PC</v>
          </cell>
          <cell r="E8441">
            <v>28.8</v>
          </cell>
          <cell r="F8441">
            <v>72</v>
          </cell>
        </row>
        <row r="8442">
          <cell r="A8442">
            <v>3619412</v>
          </cell>
          <cell r="B8442" t="str">
            <v>36-194-12</v>
          </cell>
          <cell r="C8442" t="str">
            <v xml:space="preserve">HARTMANN TUNING FORK C2 512             </v>
          </cell>
          <cell r="D8442" t="str">
            <v>PC</v>
          </cell>
          <cell r="E8442">
            <v>25.6</v>
          </cell>
          <cell r="F8442">
            <v>64</v>
          </cell>
        </row>
        <row r="8443">
          <cell r="A8443">
            <v>3619613</v>
          </cell>
          <cell r="B8443" t="str">
            <v>36-196-13</v>
          </cell>
          <cell r="C8443" t="str">
            <v xml:space="preserve">HARTMANN TUNING FORK C3 1024            </v>
          </cell>
          <cell r="D8443" t="str">
            <v>PC</v>
          </cell>
          <cell r="E8443">
            <v>25.2</v>
          </cell>
          <cell r="F8443">
            <v>63</v>
          </cell>
        </row>
        <row r="8444">
          <cell r="A8444">
            <v>3619814</v>
          </cell>
          <cell r="B8444" t="str">
            <v>36-198-14</v>
          </cell>
          <cell r="C8444" t="str">
            <v xml:space="preserve">HARTMANN TUNING FORK C4 2048            </v>
          </cell>
          <cell r="D8444" t="str">
            <v>PC</v>
          </cell>
          <cell r="E8444">
            <v>29.4</v>
          </cell>
          <cell r="F8444">
            <v>73.5</v>
          </cell>
        </row>
        <row r="8445">
          <cell r="A8445">
            <v>3620015</v>
          </cell>
          <cell r="B8445" t="str">
            <v>36-200-15</v>
          </cell>
          <cell r="C8445" t="str">
            <v xml:space="preserve">HARTMANN TUNING FORK C5 4096            </v>
          </cell>
          <cell r="D8445" t="str">
            <v>PC</v>
          </cell>
          <cell r="E8445">
            <v>33.1</v>
          </cell>
          <cell r="F8445">
            <v>82.75</v>
          </cell>
        </row>
        <row r="8446">
          <cell r="A8446">
            <v>3621010</v>
          </cell>
          <cell r="B8446" t="str">
            <v>36-210-10</v>
          </cell>
          <cell r="C8446" t="str">
            <v xml:space="preserve">LUCAE TUNING FORK C 128                 </v>
          </cell>
          <cell r="D8446" t="str">
            <v>PC</v>
          </cell>
          <cell r="E8446">
            <v>54.9</v>
          </cell>
          <cell r="F8446">
            <v>137.25</v>
          </cell>
        </row>
        <row r="8447">
          <cell r="A8447">
            <v>3621211</v>
          </cell>
          <cell r="B8447" t="str">
            <v>36-212-11</v>
          </cell>
          <cell r="C8447" t="str">
            <v xml:space="preserve">LUCAE TUNING FORK C1 256                </v>
          </cell>
          <cell r="D8447" t="str">
            <v>PC</v>
          </cell>
          <cell r="E8447">
            <v>47.2</v>
          </cell>
          <cell r="F8447">
            <v>118</v>
          </cell>
        </row>
        <row r="8448">
          <cell r="A8448">
            <v>3621412</v>
          </cell>
          <cell r="B8448" t="str">
            <v>36-214-12</v>
          </cell>
          <cell r="C8448" t="str">
            <v xml:space="preserve">LUCAE TUNING FORK C2 512                </v>
          </cell>
          <cell r="D8448" t="str">
            <v>PC</v>
          </cell>
          <cell r="E8448">
            <v>43.3</v>
          </cell>
          <cell r="F8448">
            <v>108.25</v>
          </cell>
        </row>
        <row r="8449">
          <cell r="A8449">
            <v>3621613</v>
          </cell>
          <cell r="B8449" t="str">
            <v>36-216-13</v>
          </cell>
          <cell r="C8449" t="str">
            <v xml:space="preserve">LUCAE TUNING FORK C3 1024               </v>
          </cell>
          <cell r="D8449" t="str">
            <v>PC</v>
          </cell>
          <cell r="E8449">
            <v>39.700000000000003</v>
          </cell>
          <cell r="F8449">
            <v>99.25</v>
          </cell>
        </row>
        <row r="8450">
          <cell r="A8450">
            <v>3621814</v>
          </cell>
          <cell r="B8450" t="str">
            <v>36-218-14</v>
          </cell>
          <cell r="C8450" t="str">
            <v xml:space="preserve">LUCAE TUNING FORK C4 2048               </v>
          </cell>
          <cell r="D8450" t="str">
            <v>PC</v>
          </cell>
          <cell r="E8450">
            <v>45.7</v>
          </cell>
          <cell r="F8450">
            <v>114.25</v>
          </cell>
        </row>
        <row r="8451">
          <cell r="A8451">
            <v>3622015</v>
          </cell>
          <cell r="B8451" t="str">
            <v>36-220-15</v>
          </cell>
          <cell r="C8451" t="str">
            <v xml:space="preserve">LUCAE TUNING FORK C5 4096               </v>
          </cell>
          <cell r="D8451" t="str">
            <v>PC</v>
          </cell>
          <cell r="E8451">
            <v>47.8</v>
          </cell>
          <cell r="F8451">
            <v>119.5</v>
          </cell>
        </row>
        <row r="8452">
          <cell r="A8452">
            <v>3622110</v>
          </cell>
          <cell r="B8452" t="str">
            <v>36-221-10</v>
          </cell>
          <cell r="C8452" t="str">
            <v xml:space="preserve">LUCAE TUNING FORK C 128                 </v>
          </cell>
          <cell r="D8452" t="str">
            <v>PC</v>
          </cell>
          <cell r="E8452">
            <v>55.2</v>
          </cell>
          <cell r="F8452">
            <v>138</v>
          </cell>
        </row>
        <row r="8453">
          <cell r="A8453">
            <v>3622210</v>
          </cell>
          <cell r="B8453" t="str">
            <v>36-222-10</v>
          </cell>
          <cell r="C8453" t="str">
            <v xml:space="preserve">HARTMANN TUN.FORK VARI.C 128            </v>
          </cell>
          <cell r="D8453" t="str">
            <v>PC</v>
          </cell>
          <cell r="E8453">
            <v>50.9</v>
          </cell>
          <cell r="F8453">
            <v>127.25</v>
          </cell>
        </row>
        <row r="8454">
          <cell r="A8454">
            <v>3622311</v>
          </cell>
          <cell r="B8454" t="str">
            <v>36-223-11</v>
          </cell>
          <cell r="C8454" t="str">
            <v xml:space="preserve">HARTMANN TUNING FORK C 1 256            </v>
          </cell>
          <cell r="D8454" t="str">
            <v>PC</v>
          </cell>
          <cell r="E8454">
            <v>34.700000000000003</v>
          </cell>
          <cell r="F8454">
            <v>86.75</v>
          </cell>
        </row>
        <row r="8455">
          <cell r="A8455">
            <v>3622410</v>
          </cell>
          <cell r="B8455" t="str">
            <v>36-224-10</v>
          </cell>
          <cell r="C8455" t="str">
            <v xml:space="preserve">RYDEL-SEIFFER TUNING FORK               </v>
          </cell>
          <cell r="D8455" t="str">
            <v>PC</v>
          </cell>
          <cell r="E8455">
            <v>74.400000000000006</v>
          </cell>
          <cell r="F8455">
            <v>186</v>
          </cell>
        </row>
        <row r="8456">
          <cell r="A8456">
            <v>3622600</v>
          </cell>
          <cell r="B8456" t="str">
            <v>36-226-00</v>
          </cell>
          <cell r="C8456" t="str">
            <v xml:space="preserve">NEUROL.TUNING FORK W.HAMMER             </v>
          </cell>
          <cell r="D8456" t="str">
            <v>PC</v>
          </cell>
          <cell r="E8456">
            <v>107.5</v>
          </cell>
          <cell r="F8456">
            <v>268.75</v>
          </cell>
        </row>
        <row r="8457">
          <cell r="A8457">
            <v>3623059</v>
          </cell>
          <cell r="B8457" t="str">
            <v>36-230-59</v>
          </cell>
          <cell r="C8457" t="str">
            <v xml:space="preserve">KOENIG TUNING FORK A 109                </v>
          </cell>
          <cell r="D8457" t="str">
            <v>PC</v>
          </cell>
          <cell r="E8457">
            <v>55.2</v>
          </cell>
          <cell r="F8457">
            <v>138</v>
          </cell>
        </row>
        <row r="8458">
          <cell r="A8458">
            <v>3623461</v>
          </cell>
          <cell r="B8458" t="str">
            <v>36-234-61</v>
          </cell>
          <cell r="C8458" t="str">
            <v xml:space="preserve">TUNING FORK A1 435                      </v>
          </cell>
          <cell r="D8458" t="str">
            <v>PC</v>
          </cell>
          <cell r="E8458">
            <v>30.7</v>
          </cell>
          <cell r="F8458">
            <v>76.75</v>
          </cell>
        </row>
        <row r="8459">
          <cell r="A8459">
            <v>3632101</v>
          </cell>
          <cell r="B8459" t="str">
            <v>36-321-01</v>
          </cell>
          <cell r="C8459" t="str">
            <v xml:space="preserve">HARTMANN EUSTACH CATHET FIG1            </v>
          </cell>
          <cell r="D8459" t="str">
            <v>PC</v>
          </cell>
          <cell r="E8459">
            <v>11.9</v>
          </cell>
          <cell r="F8459">
            <v>29.75</v>
          </cell>
        </row>
        <row r="8460">
          <cell r="A8460">
            <v>3632102</v>
          </cell>
          <cell r="B8460" t="str">
            <v>36-321-02</v>
          </cell>
          <cell r="C8460" t="str">
            <v xml:space="preserve">HARTMANN EUSTACH CATHET FIG2            </v>
          </cell>
          <cell r="D8460" t="str">
            <v>PC</v>
          </cell>
          <cell r="E8460">
            <v>11.9</v>
          </cell>
          <cell r="F8460">
            <v>29.75</v>
          </cell>
        </row>
        <row r="8461">
          <cell r="A8461">
            <v>3632103</v>
          </cell>
          <cell r="B8461" t="str">
            <v>36-321-03</v>
          </cell>
          <cell r="C8461" t="str">
            <v xml:space="preserve">HARTMANN EUSTACH CATHET FIG3            </v>
          </cell>
          <cell r="D8461" t="str">
            <v>PC</v>
          </cell>
          <cell r="E8461">
            <v>11.9</v>
          </cell>
          <cell r="F8461">
            <v>29.75</v>
          </cell>
        </row>
        <row r="8462">
          <cell r="A8462">
            <v>3635116</v>
          </cell>
          <cell r="B8462" t="str">
            <v>36-351-16</v>
          </cell>
          <cell r="C8462" t="str">
            <v xml:space="preserve">KRAUSE EAR POLYPUS SNARE                </v>
          </cell>
          <cell r="D8462" t="str">
            <v>PC</v>
          </cell>
          <cell r="E8462">
            <v>84.15</v>
          </cell>
          <cell r="F8462">
            <v>210.375</v>
          </cell>
        </row>
        <row r="8463">
          <cell r="A8463">
            <v>3635316</v>
          </cell>
          <cell r="B8463" t="str">
            <v>36-353-16</v>
          </cell>
          <cell r="C8463" t="str">
            <v xml:space="preserve">KRAUSE-VOSS POLYPUS SNARE               </v>
          </cell>
          <cell r="D8463" t="str">
            <v>PC</v>
          </cell>
          <cell r="E8463">
            <v>90.45</v>
          </cell>
          <cell r="F8463">
            <v>226.125</v>
          </cell>
        </row>
        <row r="8464">
          <cell r="A8464">
            <v>3635830</v>
          </cell>
          <cell r="B8464" t="str">
            <v>36-358-30</v>
          </cell>
          <cell r="C8464" t="str">
            <v xml:space="preserve">STEEL WIRE 0.3 MM COIL                  </v>
          </cell>
          <cell r="D8464" t="str">
            <v>PC</v>
          </cell>
          <cell r="E8464">
            <v>5.62</v>
          </cell>
          <cell r="F8464">
            <v>14.05</v>
          </cell>
        </row>
        <row r="8465">
          <cell r="A8465">
            <v>3635840</v>
          </cell>
          <cell r="B8465" t="str">
            <v>36-358-40</v>
          </cell>
          <cell r="C8465" t="str">
            <v xml:space="preserve">STEEL WIRE 0.4 MM COIL                  </v>
          </cell>
          <cell r="D8465" t="str">
            <v>PC</v>
          </cell>
          <cell r="E8465">
            <v>6.59</v>
          </cell>
          <cell r="F8465">
            <v>16.475000000000001</v>
          </cell>
        </row>
        <row r="8466">
          <cell r="A8466">
            <v>3637111</v>
          </cell>
          <cell r="B8466" t="str">
            <v>36-371-11</v>
          </cell>
          <cell r="C8466" t="str">
            <v xml:space="preserve">TROELTSCH EAR DRESS FORCEPS             </v>
          </cell>
          <cell r="D8466" t="str">
            <v>PC</v>
          </cell>
          <cell r="E8466">
            <v>11.97</v>
          </cell>
          <cell r="F8466">
            <v>29.925000000000001</v>
          </cell>
        </row>
        <row r="8467">
          <cell r="A8467">
            <v>3637512</v>
          </cell>
          <cell r="B8467" t="str">
            <v>36-375-12</v>
          </cell>
          <cell r="C8467" t="str">
            <v xml:space="preserve">TROELTSCH EAR DRESS FORCEPS             </v>
          </cell>
          <cell r="D8467" t="str">
            <v>PC</v>
          </cell>
          <cell r="E8467">
            <v>11.97</v>
          </cell>
          <cell r="F8467">
            <v>29.925000000000001</v>
          </cell>
        </row>
        <row r="8468">
          <cell r="A8468">
            <v>3638113</v>
          </cell>
          <cell r="B8468" t="str">
            <v>36-381-13</v>
          </cell>
          <cell r="C8468" t="str">
            <v xml:space="preserve">TROELTSCH FORCEPS CROSS ACT             </v>
          </cell>
          <cell r="D8468" t="str">
            <v>PC</v>
          </cell>
          <cell r="E8468">
            <v>27.9</v>
          </cell>
          <cell r="F8468">
            <v>69.75</v>
          </cell>
        </row>
        <row r="8469">
          <cell r="A8469">
            <v>3639114</v>
          </cell>
          <cell r="B8469" t="str">
            <v>36-391-14</v>
          </cell>
          <cell r="C8469" t="str">
            <v xml:space="preserve">LUCAE EAR FORCEPS                       </v>
          </cell>
          <cell r="D8469" t="str">
            <v>PC</v>
          </cell>
          <cell r="E8469">
            <v>11.97</v>
          </cell>
          <cell r="F8469">
            <v>29.925000000000001</v>
          </cell>
        </row>
        <row r="8470">
          <cell r="A8470">
            <v>3639516</v>
          </cell>
          <cell r="B8470" t="str">
            <v>36-395-16</v>
          </cell>
          <cell r="C8470" t="str">
            <v xml:space="preserve">JANSEN EAR FORCEPS                      </v>
          </cell>
          <cell r="D8470" t="str">
            <v>PC</v>
          </cell>
          <cell r="E8470">
            <v>18.63</v>
          </cell>
          <cell r="F8470">
            <v>46.574999999999996</v>
          </cell>
        </row>
        <row r="8471">
          <cell r="A8471">
            <v>3639520</v>
          </cell>
          <cell r="B8471" t="str">
            <v>36-395-20</v>
          </cell>
          <cell r="C8471" t="str">
            <v xml:space="preserve">JANSEN EAR FORCEPS                      </v>
          </cell>
          <cell r="D8471" t="str">
            <v>PC</v>
          </cell>
          <cell r="E8471">
            <v>26.91</v>
          </cell>
          <cell r="F8471">
            <v>67.275000000000006</v>
          </cell>
        </row>
        <row r="8472">
          <cell r="A8472">
            <v>3640112</v>
          </cell>
          <cell r="B8472" t="str">
            <v>36-401-12</v>
          </cell>
          <cell r="C8472" t="str">
            <v xml:space="preserve">LITTAUER EAR POLYPUS FORCEPS            </v>
          </cell>
          <cell r="D8472" t="str">
            <v>PC</v>
          </cell>
          <cell r="E8472">
            <v>69.930000000000007</v>
          </cell>
          <cell r="F8472">
            <v>174.82500000000002</v>
          </cell>
        </row>
        <row r="8473">
          <cell r="A8473">
            <v>3640512</v>
          </cell>
          <cell r="B8473" t="str">
            <v>36-405-12</v>
          </cell>
          <cell r="C8473" t="str">
            <v xml:space="preserve">HARTMANN EAR POLYPUS FORCEPS            </v>
          </cell>
          <cell r="D8473" t="str">
            <v>PC</v>
          </cell>
          <cell r="E8473">
            <v>90.45</v>
          </cell>
          <cell r="F8473">
            <v>226.125</v>
          </cell>
        </row>
        <row r="8474">
          <cell r="A8474">
            <v>3640714</v>
          </cell>
          <cell r="B8474" t="str">
            <v>36-407-14</v>
          </cell>
          <cell r="C8474" t="str">
            <v xml:space="preserve">HARTMANN EAR POLYPUS FORCEPS            </v>
          </cell>
          <cell r="D8474" t="str">
            <v>PC</v>
          </cell>
          <cell r="E8474">
            <v>90.45</v>
          </cell>
          <cell r="F8474">
            <v>226.125</v>
          </cell>
        </row>
        <row r="8475">
          <cell r="A8475">
            <v>3641611</v>
          </cell>
          <cell r="B8475" t="str">
            <v>36-416-11</v>
          </cell>
          <cell r="C8475" t="str">
            <v xml:space="preserve">BUCK EAR POLYPUS FORCEPS                </v>
          </cell>
          <cell r="D8475" t="str">
            <v>PC</v>
          </cell>
          <cell r="E8475">
            <v>58.05</v>
          </cell>
          <cell r="F8475">
            <v>145.125</v>
          </cell>
        </row>
        <row r="8476">
          <cell r="A8476">
            <v>3641810</v>
          </cell>
          <cell r="B8476" t="str">
            <v>36-418-10</v>
          </cell>
          <cell r="C8476" t="str">
            <v xml:space="preserve">QUIRE FOREIGN BODY LEVER                </v>
          </cell>
          <cell r="D8476" t="str">
            <v>PC</v>
          </cell>
          <cell r="E8476">
            <v>48.24</v>
          </cell>
          <cell r="F8476">
            <v>120.60000000000001</v>
          </cell>
        </row>
        <row r="8477">
          <cell r="A8477">
            <v>3642508</v>
          </cell>
          <cell r="B8477" t="str">
            <v>36-425-08</v>
          </cell>
          <cell r="C8477" t="str">
            <v xml:space="preserve">HARTMANN-WULLST POLYPUS FORC            </v>
          </cell>
          <cell r="D8477" t="str">
            <v>PC</v>
          </cell>
          <cell r="E8477">
            <v>104.85</v>
          </cell>
          <cell r="F8477">
            <v>262.125</v>
          </cell>
        </row>
        <row r="8478">
          <cell r="A8478">
            <v>3642708</v>
          </cell>
          <cell r="B8478" t="str">
            <v>36-427-08</v>
          </cell>
          <cell r="C8478" t="str">
            <v xml:space="preserve">HARTMANN-WULLST POLYPUS FORC            </v>
          </cell>
          <cell r="D8478" t="str">
            <v>PC</v>
          </cell>
          <cell r="E8478">
            <v>151.19999999999999</v>
          </cell>
          <cell r="F8478">
            <v>378</v>
          </cell>
        </row>
        <row r="8479">
          <cell r="A8479">
            <v>3643008</v>
          </cell>
          <cell r="B8479" t="str">
            <v>36-430-08</v>
          </cell>
          <cell r="C8479" t="str">
            <v xml:space="preserve">HARTMANN EAR POLYPUS FORCEPS            </v>
          </cell>
          <cell r="D8479" t="str">
            <v>PC</v>
          </cell>
          <cell r="E8479">
            <v>106.65</v>
          </cell>
          <cell r="F8479">
            <v>266.625</v>
          </cell>
        </row>
        <row r="8480">
          <cell r="A8480">
            <v>3643014</v>
          </cell>
          <cell r="B8480" t="str">
            <v>36-430-14</v>
          </cell>
          <cell r="C8480" t="str">
            <v xml:space="preserve">HARTMANN EAR POLYPUS FORCEPS            </v>
          </cell>
          <cell r="D8480" t="str">
            <v>PC</v>
          </cell>
          <cell r="E8480">
            <v>125.55</v>
          </cell>
          <cell r="F8480">
            <v>313.875</v>
          </cell>
        </row>
        <row r="8481">
          <cell r="A8481">
            <v>3644281</v>
          </cell>
          <cell r="B8481" t="str">
            <v>36-442-81</v>
          </cell>
          <cell r="C8481" t="str">
            <v xml:space="preserve">HARTMANN POLYP FORCEPS 2,0MM            </v>
          </cell>
          <cell r="D8481" t="str">
            <v>PC</v>
          </cell>
          <cell r="E8481">
            <v>212.85</v>
          </cell>
          <cell r="F8481">
            <v>532.125</v>
          </cell>
        </row>
        <row r="8482">
          <cell r="A8482">
            <v>3644282</v>
          </cell>
          <cell r="B8482" t="str">
            <v>36-442-82</v>
          </cell>
          <cell r="C8482" t="str">
            <v xml:space="preserve">HARTMANN POLYP FORCEPS 2,5MM            </v>
          </cell>
          <cell r="D8482" t="str">
            <v>PC</v>
          </cell>
          <cell r="E8482">
            <v>212.85</v>
          </cell>
          <cell r="F8482">
            <v>532.125</v>
          </cell>
        </row>
        <row r="8483">
          <cell r="A8483">
            <v>3644283</v>
          </cell>
          <cell r="B8483" t="str">
            <v>36-442-83</v>
          </cell>
          <cell r="C8483" t="str">
            <v xml:space="preserve">HARTMANN POLYP FORCEPS 3,0MM            </v>
          </cell>
          <cell r="D8483" t="str">
            <v>PC</v>
          </cell>
          <cell r="E8483">
            <v>212.85</v>
          </cell>
          <cell r="F8483">
            <v>532.125</v>
          </cell>
        </row>
        <row r="8484">
          <cell r="A8484">
            <v>3644808</v>
          </cell>
          <cell r="B8484" t="str">
            <v>36-448-08</v>
          </cell>
          <cell r="C8484" t="str">
            <v xml:space="preserve">STRUEMPEL EAR POLYP FORCEPS             </v>
          </cell>
          <cell r="D8484" t="str">
            <v>PC</v>
          </cell>
          <cell r="E8484">
            <v>212.85</v>
          </cell>
          <cell r="F8484">
            <v>532.125</v>
          </cell>
        </row>
        <row r="8485">
          <cell r="A8485">
            <v>3645608</v>
          </cell>
          <cell r="B8485" t="str">
            <v>36-456-08</v>
          </cell>
          <cell r="C8485" t="str">
            <v xml:space="preserve">HARTMANN-HOFFM POLYP FORCEPS            </v>
          </cell>
          <cell r="D8485" t="str">
            <v>PC</v>
          </cell>
          <cell r="E8485">
            <v>162</v>
          </cell>
          <cell r="F8485">
            <v>405</v>
          </cell>
        </row>
        <row r="8486">
          <cell r="A8486">
            <v>3646117</v>
          </cell>
          <cell r="B8486" t="str">
            <v>36-461-17</v>
          </cell>
          <cell r="C8486" t="str">
            <v xml:space="preserve">CITELLI EAR PUNCH                       </v>
          </cell>
          <cell r="D8486" t="str">
            <v>PC</v>
          </cell>
          <cell r="E8486">
            <v>272.25</v>
          </cell>
          <cell r="F8486">
            <v>680.625</v>
          </cell>
        </row>
        <row r="8487">
          <cell r="A8487">
            <v>3646319</v>
          </cell>
          <cell r="B8487" t="str">
            <v>36-463-19</v>
          </cell>
          <cell r="C8487" t="str">
            <v xml:space="preserve">BEYER EAR PUNCH                         </v>
          </cell>
          <cell r="D8487" t="str">
            <v>PC</v>
          </cell>
          <cell r="E8487">
            <v>316.35000000000002</v>
          </cell>
          <cell r="F8487">
            <v>790.875</v>
          </cell>
        </row>
        <row r="8488">
          <cell r="A8488">
            <v>3646614</v>
          </cell>
          <cell r="B8488" t="str">
            <v>36-466-14</v>
          </cell>
          <cell r="C8488" t="str">
            <v xml:space="preserve">BONE PUNCH DELICATE                     </v>
          </cell>
          <cell r="D8488" t="str">
            <v>PC</v>
          </cell>
          <cell r="E8488">
            <v>316.35000000000002</v>
          </cell>
          <cell r="F8488">
            <v>790.875</v>
          </cell>
        </row>
        <row r="8489">
          <cell r="A8489">
            <v>3649113</v>
          </cell>
          <cell r="B8489" t="str">
            <v>36-491-13</v>
          </cell>
          <cell r="C8489" t="str">
            <v xml:space="preserve">LANGENBECK EAR CURETTE                  </v>
          </cell>
          <cell r="D8489" t="str">
            <v>PC</v>
          </cell>
          <cell r="E8489">
            <v>24.48</v>
          </cell>
          <cell r="F8489">
            <v>61.2</v>
          </cell>
        </row>
        <row r="8490">
          <cell r="A8490">
            <v>3649301</v>
          </cell>
          <cell r="B8490" t="str">
            <v>36-493-01</v>
          </cell>
          <cell r="C8490" t="str">
            <v xml:space="preserve">SHAPLEIGH EAR CURETTE FIG 1             </v>
          </cell>
          <cell r="D8490" t="str">
            <v>PC</v>
          </cell>
          <cell r="E8490">
            <v>24.66</v>
          </cell>
          <cell r="F8490">
            <v>61.65</v>
          </cell>
        </row>
        <row r="8491">
          <cell r="A8491">
            <v>3649302</v>
          </cell>
          <cell r="B8491" t="str">
            <v>36-493-02</v>
          </cell>
          <cell r="C8491" t="str">
            <v xml:space="preserve">SHAPLEIGH EAR CURETTE FIG.2             </v>
          </cell>
          <cell r="D8491" t="str">
            <v>PC</v>
          </cell>
          <cell r="E8491">
            <v>24.66</v>
          </cell>
          <cell r="F8491">
            <v>61.65</v>
          </cell>
        </row>
        <row r="8492">
          <cell r="A8492">
            <v>3649502</v>
          </cell>
          <cell r="B8492" t="str">
            <v>36-495-02</v>
          </cell>
          <cell r="C8492" t="str">
            <v xml:space="preserve">BUCK EAR CURETTE FIG 00                 </v>
          </cell>
          <cell r="D8492" t="str">
            <v>PC</v>
          </cell>
          <cell r="E8492">
            <v>11.88</v>
          </cell>
          <cell r="F8492">
            <v>29.700000000000003</v>
          </cell>
        </row>
        <row r="8493">
          <cell r="A8493">
            <v>3649510</v>
          </cell>
          <cell r="B8493" t="str">
            <v>36-495-10</v>
          </cell>
          <cell r="C8493" t="str">
            <v xml:space="preserve">BUCK EAR CURETTE FIG 0                  </v>
          </cell>
          <cell r="D8493" t="str">
            <v>PC</v>
          </cell>
          <cell r="E8493">
            <v>11.88</v>
          </cell>
          <cell r="F8493">
            <v>29.700000000000003</v>
          </cell>
        </row>
        <row r="8494">
          <cell r="A8494">
            <v>3649511</v>
          </cell>
          <cell r="B8494" t="str">
            <v>36-495-11</v>
          </cell>
          <cell r="C8494" t="str">
            <v xml:space="preserve">BUCK EAR CURETTE FIG 1                  </v>
          </cell>
          <cell r="D8494" t="str">
            <v>PC</v>
          </cell>
          <cell r="E8494">
            <v>11.88</v>
          </cell>
          <cell r="F8494">
            <v>29.700000000000003</v>
          </cell>
        </row>
        <row r="8495">
          <cell r="A8495">
            <v>3649512</v>
          </cell>
          <cell r="B8495" t="str">
            <v>36-495-12</v>
          </cell>
          <cell r="C8495" t="str">
            <v xml:space="preserve">BUCK EAR CURETTE FIG 2                  </v>
          </cell>
          <cell r="D8495" t="str">
            <v>PC</v>
          </cell>
          <cell r="E8495">
            <v>11.88</v>
          </cell>
          <cell r="F8495">
            <v>29.700000000000003</v>
          </cell>
        </row>
        <row r="8496">
          <cell r="A8496">
            <v>3649701</v>
          </cell>
          <cell r="B8496" t="str">
            <v>36-497-01</v>
          </cell>
          <cell r="C8496" t="str">
            <v xml:space="preserve">BUCK EAR CURETTE CURV FIG000            </v>
          </cell>
          <cell r="D8496" t="str">
            <v>PC</v>
          </cell>
          <cell r="E8496">
            <v>11.88</v>
          </cell>
          <cell r="F8496">
            <v>29.700000000000003</v>
          </cell>
        </row>
        <row r="8497">
          <cell r="A8497">
            <v>3649702</v>
          </cell>
          <cell r="B8497" t="str">
            <v>36-497-02</v>
          </cell>
          <cell r="C8497" t="str">
            <v xml:space="preserve">BUCK EAR CURETTE CURV FIG00             </v>
          </cell>
          <cell r="D8497" t="str">
            <v>PC</v>
          </cell>
          <cell r="E8497">
            <v>11.88</v>
          </cell>
          <cell r="F8497">
            <v>29.700000000000003</v>
          </cell>
        </row>
        <row r="8498">
          <cell r="A8498">
            <v>3649710</v>
          </cell>
          <cell r="B8498" t="str">
            <v>36-497-10</v>
          </cell>
          <cell r="C8498" t="str">
            <v xml:space="preserve">BUCK EAR CURETTE CURV FIG 0             </v>
          </cell>
          <cell r="D8498" t="str">
            <v>PC</v>
          </cell>
          <cell r="E8498">
            <v>11.88</v>
          </cell>
          <cell r="F8498">
            <v>29.700000000000003</v>
          </cell>
        </row>
        <row r="8499">
          <cell r="A8499">
            <v>3649711</v>
          </cell>
          <cell r="B8499" t="str">
            <v>36-497-11</v>
          </cell>
          <cell r="C8499" t="str">
            <v xml:space="preserve">BUCK EAR CURETTE CURV FIG 1             </v>
          </cell>
          <cell r="D8499" t="str">
            <v>PC</v>
          </cell>
          <cell r="E8499">
            <v>11.88</v>
          </cell>
          <cell r="F8499">
            <v>29.700000000000003</v>
          </cell>
        </row>
        <row r="8500">
          <cell r="A8500">
            <v>3649712</v>
          </cell>
          <cell r="B8500" t="str">
            <v>36-497-12</v>
          </cell>
          <cell r="C8500" t="str">
            <v xml:space="preserve">BUCK EAR CURETTE CURV FIG 2             </v>
          </cell>
          <cell r="D8500" t="str">
            <v>PC</v>
          </cell>
          <cell r="E8500">
            <v>11.88</v>
          </cell>
          <cell r="F8500">
            <v>29.700000000000003</v>
          </cell>
        </row>
        <row r="8501">
          <cell r="A8501">
            <v>3649713</v>
          </cell>
          <cell r="B8501" t="str">
            <v>36-497-13</v>
          </cell>
          <cell r="C8501" t="str">
            <v xml:space="preserve">BUCK EAR CURETTE CURV FIG 3             </v>
          </cell>
          <cell r="D8501" t="str">
            <v>PC</v>
          </cell>
          <cell r="E8501">
            <v>11.88</v>
          </cell>
          <cell r="F8501">
            <v>29.700000000000003</v>
          </cell>
        </row>
        <row r="8502">
          <cell r="A8502">
            <v>3649714</v>
          </cell>
          <cell r="B8502" t="str">
            <v>36-497-14</v>
          </cell>
          <cell r="C8502" t="str">
            <v xml:space="preserve">BUCK EAR CURETTE CURV FIG 4             </v>
          </cell>
          <cell r="D8502" t="str">
            <v>PC</v>
          </cell>
          <cell r="E8502">
            <v>11.88</v>
          </cell>
          <cell r="F8502">
            <v>29.700000000000003</v>
          </cell>
        </row>
        <row r="8503">
          <cell r="A8503">
            <v>3649801</v>
          </cell>
          <cell r="B8503" t="str">
            <v>36-498-01</v>
          </cell>
          <cell r="C8503" t="str">
            <v xml:space="preserve">BUCK EAR CURETTE CURV FIG000            </v>
          </cell>
          <cell r="D8503" t="str">
            <v>PC</v>
          </cell>
          <cell r="E8503">
            <v>12.42</v>
          </cell>
          <cell r="F8503">
            <v>31.05</v>
          </cell>
        </row>
        <row r="8504">
          <cell r="A8504">
            <v>3649802</v>
          </cell>
          <cell r="B8504" t="str">
            <v>36-498-02</v>
          </cell>
          <cell r="C8504" t="str">
            <v xml:space="preserve">BUCK EAR CURETTE CURV FIG 00            </v>
          </cell>
          <cell r="D8504" t="str">
            <v>PC</v>
          </cell>
          <cell r="E8504">
            <v>12.42</v>
          </cell>
          <cell r="F8504">
            <v>31.05</v>
          </cell>
        </row>
        <row r="8505">
          <cell r="A8505">
            <v>3649810</v>
          </cell>
          <cell r="B8505" t="str">
            <v>36-498-10</v>
          </cell>
          <cell r="C8505" t="str">
            <v xml:space="preserve">BUCK EAR CURETTE CURV FIG 0             </v>
          </cell>
          <cell r="D8505" t="str">
            <v>PC</v>
          </cell>
          <cell r="E8505">
            <v>12.42</v>
          </cell>
          <cell r="F8505">
            <v>31.05</v>
          </cell>
        </row>
        <row r="8506">
          <cell r="A8506">
            <v>3649811</v>
          </cell>
          <cell r="B8506" t="str">
            <v>36-498-11</v>
          </cell>
          <cell r="C8506" t="str">
            <v xml:space="preserve">BUCK EAR CURETTE CURV FIG 1             </v>
          </cell>
          <cell r="D8506" t="str">
            <v>PC</v>
          </cell>
          <cell r="E8506">
            <v>12.42</v>
          </cell>
          <cell r="F8506">
            <v>31.05</v>
          </cell>
        </row>
        <row r="8507">
          <cell r="A8507">
            <v>3649812</v>
          </cell>
          <cell r="B8507" t="str">
            <v>36-498-12</v>
          </cell>
          <cell r="C8507" t="str">
            <v xml:space="preserve">BUCK EAR CURETTE CURV FIG 2             </v>
          </cell>
          <cell r="D8507" t="str">
            <v>PC</v>
          </cell>
          <cell r="E8507">
            <v>12.42</v>
          </cell>
          <cell r="F8507">
            <v>31.05</v>
          </cell>
        </row>
        <row r="8508">
          <cell r="A8508">
            <v>3649813</v>
          </cell>
          <cell r="B8508" t="str">
            <v>36-498-13</v>
          </cell>
          <cell r="C8508" t="str">
            <v xml:space="preserve">BUCK EAR CURETTE CURV FIG 3             </v>
          </cell>
          <cell r="D8508" t="str">
            <v>PC</v>
          </cell>
          <cell r="E8508">
            <v>12.42</v>
          </cell>
          <cell r="F8508">
            <v>31.05</v>
          </cell>
        </row>
        <row r="8509">
          <cell r="A8509">
            <v>3649814</v>
          </cell>
          <cell r="B8509" t="str">
            <v>36-498-14</v>
          </cell>
          <cell r="C8509" t="str">
            <v xml:space="preserve">BUCK EAR CURETTE CURV FIG 4             </v>
          </cell>
          <cell r="D8509" t="str">
            <v>PC</v>
          </cell>
          <cell r="E8509">
            <v>12.42</v>
          </cell>
          <cell r="F8509">
            <v>31.05</v>
          </cell>
        </row>
        <row r="8510">
          <cell r="A8510">
            <v>3653215</v>
          </cell>
          <cell r="B8510" t="str">
            <v>36-532-15</v>
          </cell>
          <cell r="C8510" t="str">
            <v xml:space="preserve">JANSEN DOUBLE EAR SPOON                 </v>
          </cell>
          <cell r="D8510" t="str">
            <v>PC</v>
          </cell>
          <cell r="E8510">
            <v>24.57</v>
          </cell>
          <cell r="F8510">
            <v>61.424999999999997</v>
          </cell>
        </row>
        <row r="8511">
          <cell r="A8511">
            <v>3654312</v>
          </cell>
          <cell r="B8511" t="str">
            <v>36-543-12</v>
          </cell>
          <cell r="C8511" t="str">
            <v xml:space="preserve">GROSS CURETTE AND HOOKLET               </v>
          </cell>
          <cell r="D8511" t="str">
            <v>PC</v>
          </cell>
          <cell r="E8511">
            <v>18.809999999999999</v>
          </cell>
          <cell r="F8511">
            <v>47.024999999999999</v>
          </cell>
        </row>
        <row r="8512">
          <cell r="A8512">
            <v>3655101</v>
          </cell>
          <cell r="B8512" t="str">
            <v>36-551-01</v>
          </cell>
          <cell r="C8512" t="str">
            <v xml:space="preserve">FOREIGN BODY INSTRUMENT F 1             </v>
          </cell>
          <cell r="D8512" t="str">
            <v>PC</v>
          </cell>
          <cell r="E8512">
            <v>24.39</v>
          </cell>
          <cell r="F8512">
            <v>60.975000000000001</v>
          </cell>
        </row>
        <row r="8513">
          <cell r="A8513">
            <v>3655401</v>
          </cell>
          <cell r="B8513" t="str">
            <v>36-554-01</v>
          </cell>
          <cell r="C8513" t="str">
            <v xml:space="preserve">BILLEAU EAR LOOP                        </v>
          </cell>
          <cell r="D8513" t="str">
            <v>PC</v>
          </cell>
          <cell r="E8513">
            <v>12.96</v>
          </cell>
          <cell r="F8513">
            <v>32.400000000000006</v>
          </cell>
        </row>
        <row r="8514">
          <cell r="A8514">
            <v>3655402</v>
          </cell>
          <cell r="B8514" t="str">
            <v>36-554-02</v>
          </cell>
          <cell r="C8514" t="str">
            <v xml:space="preserve">BILLEAU EAR LOOP                        </v>
          </cell>
          <cell r="D8514" t="str">
            <v>PC</v>
          </cell>
          <cell r="E8514">
            <v>12.96</v>
          </cell>
          <cell r="F8514">
            <v>32.400000000000006</v>
          </cell>
        </row>
        <row r="8515">
          <cell r="A8515">
            <v>3655403</v>
          </cell>
          <cell r="B8515" t="str">
            <v>36-554-03</v>
          </cell>
          <cell r="C8515" t="str">
            <v xml:space="preserve">BILLEAU EAR LOOP                        </v>
          </cell>
          <cell r="D8515" t="str">
            <v>PC</v>
          </cell>
          <cell r="E8515">
            <v>12.96</v>
          </cell>
          <cell r="F8515">
            <v>32.400000000000006</v>
          </cell>
        </row>
        <row r="8516">
          <cell r="A8516">
            <v>3656116</v>
          </cell>
          <cell r="B8516" t="str">
            <v>36-561-16</v>
          </cell>
          <cell r="C8516" t="str">
            <v xml:space="preserve">MOLDENHAUER FOREIGN B LEVER             </v>
          </cell>
          <cell r="D8516" t="str">
            <v>PC</v>
          </cell>
          <cell r="E8516">
            <v>23.04</v>
          </cell>
          <cell r="F8516">
            <v>57.599999999999994</v>
          </cell>
        </row>
        <row r="8517">
          <cell r="A8517">
            <v>3656316</v>
          </cell>
          <cell r="B8517" t="str">
            <v>36-563-16</v>
          </cell>
          <cell r="C8517" t="str">
            <v xml:space="preserve">ZAUFAL FOREIGN BODY LEVER               </v>
          </cell>
          <cell r="D8517" t="str">
            <v>PC</v>
          </cell>
          <cell r="E8517">
            <v>17.37</v>
          </cell>
          <cell r="F8517">
            <v>43.425000000000004</v>
          </cell>
        </row>
        <row r="8518">
          <cell r="A8518">
            <v>3657016</v>
          </cell>
          <cell r="B8518" t="str">
            <v>36-570-16</v>
          </cell>
          <cell r="C8518" t="str">
            <v xml:space="preserve">HARTMANN HOOKLET                        </v>
          </cell>
          <cell r="D8518" t="str">
            <v>PC</v>
          </cell>
          <cell r="E8518">
            <v>24.48</v>
          </cell>
          <cell r="F8518">
            <v>61.2</v>
          </cell>
        </row>
        <row r="8519">
          <cell r="A8519">
            <v>3657701</v>
          </cell>
          <cell r="B8519" t="str">
            <v>36-577-01</v>
          </cell>
          <cell r="C8519" t="str">
            <v xml:space="preserve">LUCAE HOOK PROBE POINTED                </v>
          </cell>
          <cell r="D8519" t="str">
            <v>PC</v>
          </cell>
          <cell r="E8519">
            <v>11.97</v>
          </cell>
          <cell r="F8519">
            <v>29.925000000000001</v>
          </cell>
        </row>
        <row r="8520">
          <cell r="A8520">
            <v>3657702</v>
          </cell>
          <cell r="B8520" t="str">
            <v>36-577-02</v>
          </cell>
          <cell r="C8520" t="str">
            <v xml:space="preserve">LUCAE HOOK PROBE POINTED                </v>
          </cell>
          <cell r="D8520" t="str">
            <v>PC</v>
          </cell>
          <cell r="E8520">
            <v>11.97</v>
          </cell>
          <cell r="F8520">
            <v>29.925000000000001</v>
          </cell>
        </row>
        <row r="8521">
          <cell r="A8521">
            <v>3657703</v>
          </cell>
          <cell r="B8521" t="str">
            <v>36-577-03</v>
          </cell>
          <cell r="C8521" t="str">
            <v xml:space="preserve">LUCAE HOOK PROBE POINTED                </v>
          </cell>
          <cell r="D8521" t="str">
            <v>PC</v>
          </cell>
          <cell r="E8521">
            <v>11.97</v>
          </cell>
          <cell r="F8521">
            <v>29.925000000000001</v>
          </cell>
        </row>
        <row r="8522">
          <cell r="A8522">
            <v>3658501</v>
          </cell>
          <cell r="B8522" t="str">
            <v>36-585-01</v>
          </cell>
          <cell r="C8522" t="str">
            <v xml:space="preserve">WAGENER HOOK PROBE POINTED              </v>
          </cell>
          <cell r="D8522" t="str">
            <v>PC</v>
          </cell>
          <cell r="E8522">
            <v>14.04</v>
          </cell>
          <cell r="F8522">
            <v>35.099999999999994</v>
          </cell>
        </row>
        <row r="8523">
          <cell r="A8523">
            <v>3658502</v>
          </cell>
          <cell r="B8523" t="str">
            <v>36-585-02</v>
          </cell>
          <cell r="C8523" t="str">
            <v xml:space="preserve">WAGENER HOOK PROBE POINTED              </v>
          </cell>
          <cell r="D8523" t="str">
            <v>PC</v>
          </cell>
          <cell r="E8523">
            <v>14.04</v>
          </cell>
          <cell r="F8523">
            <v>35.099999999999994</v>
          </cell>
        </row>
        <row r="8524">
          <cell r="A8524">
            <v>3658503</v>
          </cell>
          <cell r="B8524" t="str">
            <v>36-585-03</v>
          </cell>
          <cell r="C8524" t="str">
            <v xml:space="preserve">WAGENER HOOK PROBE POINTED              </v>
          </cell>
          <cell r="D8524" t="str">
            <v>PC</v>
          </cell>
          <cell r="E8524">
            <v>14.04</v>
          </cell>
          <cell r="F8524">
            <v>35.099999999999994</v>
          </cell>
        </row>
        <row r="8525">
          <cell r="A8525">
            <v>3658504</v>
          </cell>
          <cell r="B8525" t="str">
            <v>36-585-04</v>
          </cell>
          <cell r="C8525" t="str">
            <v xml:space="preserve">WAGENER HOOK PROBE POINTED              </v>
          </cell>
          <cell r="D8525" t="str">
            <v>PC</v>
          </cell>
          <cell r="E8525">
            <v>14.04</v>
          </cell>
          <cell r="F8525">
            <v>35.099999999999994</v>
          </cell>
        </row>
        <row r="8526">
          <cell r="A8526">
            <v>3658505</v>
          </cell>
          <cell r="B8526" t="str">
            <v>36-585-05</v>
          </cell>
          <cell r="C8526" t="str">
            <v xml:space="preserve">WAGENER HOOK PROBE POINTED              </v>
          </cell>
          <cell r="D8526" t="str">
            <v>PC</v>
          </cell>
          <cell r="E8526">
            <v>14.04</v>
          </cell>
          <cell r="F8526">
            <v>35.099999999999994</v>
          </cell>
        </row>
        <row r="8527">
          <cell r="A8527">
            <v>3658506</v>
          </cell>
          <cell r="B8527" t="str">
            <v>36-585-06</v>
          </cell>
          <cell r="C8527" t="str">
            <v xml:space="preserve">WAGENER HOOK PROBE POINTED              </v>
          </cell>
          <cell r="D8527" t="str">
            <v>PC</v>
          </cell>
          <cell r="E8527">
            <v>14.76</v>
          </cell>
          <cell r="F8527">
            <v>36.9</v>
          </cell>
        </row>
        <row r="8528">
          <cell r="A8528">
            <v>3658507</v>
          </cell>
          <cell r="B8528" t="str">
            <v>36-585-07</v>
          </cell>
          <cell r="C8528" t="str">
            <v xml:space="preserve">WAGENER HOOK PROBE POINTED              </v>
          </cell>
          <cell r="D8528" t="str">
            <v>PC</v>
          </cell>
          <cell r="E8528">
            <v>14.76</v>
          </cell>
          <cell r="F8528">
            <v>36.9</v>
          </cell>
        </row>
        <row r="8529">
          <cell r="A8529">
            <v>3658901</v>
          </cell>
          <cell r="B8529" t="str">
            <v>36-589-01</v>
          </cell>
          <cell r="C8529" t="str">
            <v xml:space="preserve">DAY EAR HOOK                            </v>
          </cell>
          <cell r="D8529" t="str">
            <v>PC</v>
          </cell>
          <cell r="E8529">
            <v>13.23</v>
          </cell>
          <cell r="F8529">
            <v>33.075000000000003</v>
          </cell>
        </row>
        <row r="8530">
          <cell r="A8530">
            <v>3658902</v>
          </cell>
          <cell r="B8530" t="str">
            <v>36-589-02</v>
          </cell>
          <cell r="C8530" t="str">
            <v xml:space="preserve">DAY EAR HOOK                            </v>
          </cell>
          <cell r="D8530" t="str">
            <v>PC</v>
          </cell>
          <cell r="E8530">
            <v>13.23</v>
          </cell>
          <cell r="F8530">
            <v>33.075000000000003</v>
          </cell>
        </row>
        <row r="8531">
          <cell r="A8531">
            <v>3663016</v>
          </cell>
          <cell r="B8531" t="str">
            <v>36-630-16</v>
          </cell>
          <cell r="C8531" t="str">
            <v xml:space="preserve">POLITZER PARACENT INSTRUMENT            </v>
          </cell>
          <cell r="D8531" t="str">
            <v>PC</v>
          </cell>
          <cell r="E8531">
            <v>23.67</v>
          </cell>
          <cell r="F8531">
            <v>59.175000000000004</v>
          </cell>
        </row>
        <row r="8532">
          <cell r="A8532">
            <v>3665516</v>
          </cell>
          <cell r="B8532" t="str">
            <v>36-655-16</v>
          </cell>
          <cell r="C8532" t="str">
            <v xml:space="preserve">POLITZER TYMPANUM PERFORATOR            </v>
          </cell>
          <cell r="D8532" t="str">
            <v>PC</v>
          </cell>
          <cell r="E8532">
            <v>21.33</v>
          </cell>
          <cell r="F8532">
            <v>53.324999999999996</v>
          </cell>
        </row>
        <row r="8533">
          <cell r="A8533">
            <v>3665716</v>
          </cell>
          <cell r="B8533" t="str">
            <v>36-657-16</v>
          </cell>
          <cell r="C8533" t="str">
            <v xml:space="preserve">POLITZER TYMPANUM PERFORATOR            </v>
          </cell>
          <cell r="D8533" t="str">
            <v>PC</v>
          </cell>
          <cell r="E8533">
            <v>22.5</v>
          </cell>
          <cell r="F8533">
            <v>56.25</v>
          </cell>
        </row>
        <row r="8534">
          <cell r="A8534">
            <v>3666118</v>
          </cell>
          <cell r="B8534" t="str">
            <v>36-661-18</v>
          </cell>
          <cell r="C8534" t="str">
            <v xml:space="preserve">LUCAE TYMPANUM PERFORATOR               </v>
          </cell>
          <cell r="D8534" t="str">
            <v>PC</v>
          </cell>
          <cell r="E8534">
            <v>23.67</v>
          </cell>
          <cell r="F8534">
            <v>59.175000000000004</v>
          </cell>
        </row>
        <row r="8535">
          <cell r="A8535">
            <v>3666318</v>
          </cell>
          <cell r="B8535" t="str">
            <v>36-663-18</v>
          </cell>
          <cell r="C8535" t="str">
            <v xml:space="preserve">LUCAE TYMPANUM PERFORATOR               </v>
          </cell>
          <cell r="D8535" t="str">
            <v>PC</v>
          </cell>
          <cell r="E8535">
            <v>23.67</v>
          </cell>
          <cell r="F8535">
            <v>59.175000000000004</v>
          </cell>
        </row>
        <row r="8536">
          <cell r="A8536">
            <v>3673720</v>
          </cell>
          <cell r="B8536" t="str">
            <v>36-737-20</v>
          </cell>
          <cell r="C8536" t="str">
            <v xml:space="preserve">LEMPERT ELEVATOR CVD.,5 1/4"            </v>
          </cell>
          <cell r="D8536" t="str">
            <v>PC</v>
          </cell>
          <cell r="E8536">
            <v>37.35</v>
          </cell>
          <cell r="F8536">
            <v>93.375</v>
          </cell>
        </row>
        <row r="8537">
          <cell r="A8537">
            <v>3673917</v>
          </cell>
          <cell r="B8537" t="str">
            <v>36-739-17</v>
          </cell>
          <cell r="C8537" t="str">
            <v xml:space="preserve">LEMPERT ELEVATOR CURVED                 </v>
          </cell>
          <cell r="D8537" t="str">
            <v>PC</v>
          </cell>
          <cell r="E8537">
            <v>37.35</v>
          </cell>
          <cell r="F8537">
            <v>93.375</v>
          </cell>
        </row>
        <row r="8538">
          <cell r="A8538">
            <v>3674310</v>
          </cell>
          <cell r="B8538" t="str">
            <v>36-743-10</v>
          </cell>
          <cell r="C8538" t="str">
            <v xml:space="preserve">LEMPERT SHARP SPOON                     </v>
          </cell>
          <cell r="D8538" t="str">
            <v>PC</v>
          </cell>
          <cell r="E8538">
            <v>31.95</v>
          </cell>
          <cell r="F8538">
            <v>79.875</v>
          </cell>
        </row>
        <row r="8539">
          <cell r="A8539">
            <v>3674320</v>
          </cell>
          <cell r="B8539" t="str">
            <v>36-743-20</v>
          </cell>
          <cell r="C8539" t="str">
            <v xml:space="preserve">LEMPERT SHARP SPOON                     </v>
          </cell>
          <cell r="D8539" t="str">
            <v>PC</v>
          </cell>
          <cell r="E8539">
            <v>32.22</v>
          </cell>
          <cell r="F8539">
            <v>80.55</v>
          </cell>
        </row>
        <row r="8540">
          <cell r="A8540">
            <v>3674330</v>
          </cell>
          <cell r="B8540" t="str">
            <v>36-743-30</v>
          </cell>
          <cell r="C8540" t="str">
            <v xml:space="preserve">LEMPERT SHARP SPOON                     </v>
          </cell>
          <cell r="D8540" t="str">
            <v>PC</v>
          </cell>
          <cell r="E8540">
            <v>32.22</v>
          </cell>
          <cell r="F8540">
            <v>80.55</v>
          </cell>
        </row>
        <row r="8541">
          <cell r="A8541">
            <v>3674340</v>
          </cell>
          <cell r="B8541" t="str">
            <v>36-743-40</v>
          </cell>
          <cell r="C8541" t="str">
            <v xml:space="preserve">LEMPERT SHARP SPOON                     </v>
          </cell>
          <cell r="D8541" t="str">
            <v>PC</v>
          </cell>
          <cell r="E8541">
            <v>32.22</v>
          </cell>
          <cell r="F8541">
            <v>80.55</v>
          </cell>
        </row>
        <row r="8542">
          <cell r="A8542">
            <v>3674350</v>
          </cell>
          <cell r="B8542" t="str">
            <v>36-743-50</v>
          </cell>
          <cell r="C8542" t="str">
            <v xml:space="preserve">LEMPERT SHARP SPOON                     </v>
          </cell>
          <cell r="D8542" t="str">
            <v>PC</v>
          </cell>
          <cell r="E8542">
            <v>32.22</v>
          </cell>
          <cell r="F8542">
            <v>80.55</v>
          </cell>
        </row>
        <row r="8543">
          <cell r="A8543">
            <v>3678000</v>
          </cell>
          <cell r="B8543" t="str">
            <v>36-780-00</v>
          </cell>
          <cell r="C8543" t="str">
            <v xml:space="preserve">KABIERSKE POWDER BLOWER                 </v>
          </cell>
          <cell r="D8543" t="str">
            <v>PC</v>
          </cell>
          <cell r="E8543">
            <v>48.9</v>
          </cell>
          <cell r="F8543">
            <v>122.25</v>
          </cell>
        </row>
        <row r="8544">
          <cell r="A8544">
            <v>3678001</v>
          </cell>
          <cell r="B8544" t="str">
            <v>36-780-01</v>
          </cell>
          <cell r="C8544" t="str">
            <v xml:space="preserve">KABIERSKE BOTTLE ONLY                   </v>
          </cell>
          <cell r="D8544" t="str">
            <v>PC</v>
          </cell>
          <cell r="E8544">
            <v>6.34</v>
          </cell>
          <cell r="F8544">
            <v>15.85</v>
          </cell>
        </row>
        <row r="8545">
          <cell r="A8545">
            <v>3678008</v>
          </cell>
          <cell r="B8545" t="str">
            <v>36-780-08</v>
          </cell>
          <cell r="C8545" t="str">
            <v xml:space="preserve">KABIERSKE CANNULA 8 CM ONLY             </v>
          </cell>
          <cell r="D8545" t="str">
            <v>PC</v>
          </cell>
          <cell r="E8545">
            <v>6.34</v>
          </cell>
          <cell r="F8545">
            <v>15.85</v>
          </cell>
        </row>
        <row r="8546">
          <cell r="A8546">
            <v>3678011</v>
          </cell>
          <cell r="B8546" t="str">
            <v>36-780-11</v>
          </cell>
          <cell r="C8546" t="str">
            <v xml:space="preserve">KABIERSKE CANNULA 11 CM ONLY            </v>
          </cell>
          <cell r="D8546" t="str">
            <v>PC</v>
          </cell>
          <cell r="E8546">
            <v>6.34</v>
          </cell>
          <cell r="F8546">
            <v>15.85</v>
          </cell>
        </row>
        <row r="8547">
          <cell r="A8547">
            <v>3678013</v>
          </cell>
          <cell r="B8547" t="str">
            <v>36-780-13</v>
          </cell>
          <cell r="C8547" t="str">
            <v xml:space="preserve">KABIERSKE CANNULA 13 CM ONLY            </v>
          </cell>
          <cell r="D8547" t="str">
            <v>PC</v>
          </cell>
          <cell r="E8547">
            <v>6.47</v>
          </cell>
          <cell r="F8547">
            <v>16.175000000000001</v>
          </cell>
        </row>
        <row r="8548">
          <cell r="A8548">
            <v>3678050</v>
          </cell>
          <cell r="B8548" t="str">
            <v>36-780-50</v>
          </cell>
          <cell r="C8548" t="str">
            <v xml:space="preserve">KABIERSKE RUBBER BULB                   </v>
          </cell>
          <cell r="D8548" t="str">
            <v>PC</v>
          </cell>
          <cell r="E8548">
            <v>8.9700000000000006</v>
          </cell>
          <cell r="F8548">
            <v>22.425000000000001</v>
          </cell>
        </row>
        <row r="8549">
          <cell r="A8549">
            <v>3678600</v>
          </cell>
          <cell r="B8549" t="str">
            <v>36-786-00</v>
          </cell>
          <cell r="C8549" t="str">
            <v xml:space="preserve">UNIVERSAL ATOMIZER COMPLETE             </v>
          </cell>
          <cell r="D8549" t="str">
            <v>PC</v>
          </cell>
          <cell r="E8549">
            <v>43.5</v>
          </cell>
          <cell r="F8549">
            <v>108.75</v>
          </cell>
        </row>
        <row r="8550">
          <cell r="A8550">
            <v>3678601</v>
          </cell>
          <cell r="B8550" t="str">
            <v>36-786-01</v>
          </cell>
          <cell r="C8550" t="str">
            <v xml:space="preserve">UNIVERSAL ATOMIZER WITHOUT BLOWER       </v>
          </cell>
          <cell r="D8550" t="str">
            <v>PC</v>
          </cell>
          <cell r="E8550">
            <v>40.4</v>
          </cell>
          <cell r="F8550">
            <v>101</v>
          </cell>
        </row>
        <row r="8551">
          <cell r="A8551">
            <v>3679200</v>
          </cell>
          <cell r="B8551" t="str">
            <v>36-792-00</v>
          </cell>
          <cell r="C8551" t="str">
            <v xml:space="preserve">POLITZER AIR BAG                        </v>
          </cell>
          <cell r="D8551" t="str">
            <v>PC</v>
          </cell>
          <cell r="E8551">
            <v>43.9</v>
          </cell>
          <cell r="F8551">
            <v>109.75</v>
          </cell>
        </row>
        <row r="8552">
          <cell r="A8552">
            <v>3679201</v>
          </cell>
          <cell r="B8552" t="str">
            <v>36-792-01</v>
          </cell>
          <cell r="C8552" t="str">
            <v xml:space="preserve">POLITZER AIR BAG                        </v>
          </cell>
          <cell r="D8552" t="str">
            <v>PC</v>
          </cell>
          <cell r="E8552">
            <v>50.9</v>
          </cell>
          <cell r="F8552">
            <v>127.25</v>
          </cell>
        </row>
        <row r="8553">
          <cell r="A8553">
            <v>3679202</v>
          </cell>
          <cell r="B8553" t="str">
            <v>36-792-02</v>
          </cell>
          <cell r="C8553" t="str">
            <v xml:space="preserve">POLITZER AIR BAG                        </v>
          </cell>
          <cell r="D8553" t="str">
            <v>PC</v>
          </cell>
          <cell r="E8553">
            <v>68.599999999999994</v>
          </cell>
          <cell r="F8553">
            <v>171.5</v>
          </cell>
        </row>
        <row r="8554">
          <cell r="A8554">
            <v>3679203</v>
          </cell>
          <cell r="B8554" t="str">
            <v>36-792-03</v>
          </cell>
          <cell r="C8554" t="str">
            <v xml:space="preserve">POLITZER CONNECTING NOZZLE              </v>
          </cell>
          <cell r="D8554" t="str">
            <v>PC</v>
          </cell>
          <cell r="E8554">
            <v>8.4600000000000009</v>
          </cell>
          <cell r="F8554">
            <v>21.150000000000002</v>
          </cell>
        </row>
        <row r="8555">
          <cell r="A8555">
            <v>3679204</v>
          </cell>
          <cell r="B8555" t="str">
            <v>36-792-04</v>
          </cell>
          <cell r="C8555" t="str">
            <v xml:space="preserve">POLITZER EAR TIP ONLY                   </v>
          </cell>
          <cell r="D8555" t="str">
            <v>PC</v>
          </cell>
          <cell r="E8555">
            <v>7.13</v>
          </cell>
          <cell r="F8555">
            <v>17.824999999999999</v>
          </cell>
        </row>
        <row r="8556">
          <cell r="A8556">
            <v>3679215</v>
          </cell>
          <cell r="B8556" t="str">
            <v>36-792-15</v>
          </cell>
          <cell r="C8556" t="str">
            <v xml:space="preserve">POLITZER NASAL TIP 15MM                 </v>
          </cell>
          <cell r="D8556" t="str">
            <v>PC</v>
          </cell>
          <cell r="E8556">
            <v>7.13</v>
          </cell>
          <cell r="F8556">
            <v>17.824999999999999</v>
          </cell>
        </row>
        <row r="8557">
          <cell r="A8557">
            <v>3679217</v>
          </cell>
          <cell r="B8557" t="str">
            <v>36-792-17</v>
          </cell>
          <cell r="C8557" t="str">
            <v xml:space="preserve">POLITZER NASAL TIP 17MM                 </v>
          </cell>
          <cell r="D8557" t="str">
            <v>PC</v>
          </cell>
          <cell r="E8557">
            <v>7.13</v>
          </cell>
          <cell r="F8557">
            <v>17.824999999999999</v>
          </cell>
        </row>
        <row r="8558">
          <cell r="A8558">
            <v>3679222</v>
          </cell>
          <cell r="B8558" t="str">
            <v>36-792-22</v>
          </cell>
          <cell r="C8558" t="str">
            <v xml:space="preserve">POLITZER NASAL TIP 22MM                 </v>
          </cell>
          <cell r="D8558" t="str">
            <v>PC</v>
          </cell>
          <cell r="E8558">
            <v>7.13</v>
          </cell>
          <cell r="F8558">
            <v>17.824999999999999</v>
          </cell>
        </row>
        <row r="8559">
          <cell r="A8559">
            <v>3679250</v>
          </cell>
          <cell r="B8559" t="str">
            <v>36-792-50</v>
          </cell>
          <cell r="C8559" t="str">
            <v xml:space="preserve">POLITZER RUBBER BULB                    </v>
          </cell>
          <cell r="D8559" t="str">
            <v>PC</v>
          </cell>
          <cell r="E8559">
            <v>9.75</v>
          </cell>
          <cell r="F8559">
            <v>24.375</v>
          </cell>
        </row>
        <row r="8560">
          <cell r="A8560">
            <v>3679400</v>
          </cell>
          <cell r="B8560" t="str">
            <v>36-794-00</v>
          </cell>
          <cell r="C8560" t="str">
            <v xml:space="preserve">EAR SYRINGE 10 ML W ACCESSOR            </v>
          </cell>
          <cell r="D8560" t="str">
            <v>PC</v>
          </cell>
          <cell r="E8560">
            <v>115</v>
          </cell>
          <cell r="F8560">
            <v>287.5</v>
          </cell>
        </row>
        <row r="8561">
          <cell r="A8561">
            <v>3679402</v>
          </cell>
          <cell r="B8561" t="str">
            <v>36-794-02</v>
          </cell>
          <cell r="C8561" t="str">
            <v xml:space="preserve">VALVE CONNECTION                        </v>
          </cell>
          <cell r="D8561" t="str">
            <v>PC</v>
          </cell>
          <cell r="E8561">
            <v>29.7</v>
          </cell>
          <cell r="F8561">
            <v>74.25</v>
          </cell>
        </row>
        <row r="8562">
          <cell r="A8562">
            <v>3679403</v>
          </cell>
          <cell r="B8562" t="str">
            <v>36-794-03</v>
          </cell>
          <cell r="C8562" t="str">
            <v xml:space="preserve">PLASTIC TUBE 600MM LONG7X2MM            </v>
          </cell>
          <cell r="D8562" t="str">
            <v>PC</v>
          </cell>
          <cell r="E8562">
            <v>7.28</v>
          </cell>
          <cell r="F8562">
            <v>18.2</v>
          </cell>
        </row>
        <row r="8563">
          <cell r="A8563">
            <v>3679404</v>
          </cell>
          <cell r="B8563" t="str">
            <v>36-794-04</v>
          </cell>
          <cell r="C8563" t="str">
            <v xml:space="preserve">SUCTION END                             </v>
          </cell>
          <cell r="D8563" t="str">
            <v>PC</v>
          </cell>
          <cell r="E8563">
            <v>7.43</v>
          </cell>
          <cell r="F8563">
            <v>18.574999999999999</v>
          </cell>
        </row>
        <row r="8564">
          <cell r="A8564">
            <v>3679405</v>
          </cell>
          <cell r="B8564" t="str">
            <v>36-794-05</v>
          </cell>
          <cell r="C8564" t="str">
            <v xml:space="preserve">PROTECTION SHIELD ONLY                  </v>
          </cell>
          <cell r="D8564" t="str">
            <v>PC</v>
          </cell>
          <cell r="E8564">
            <v>13.8</v>
          </cell>
          <cell r="F8564">
            <v>34.5</v>
          </cell>
        </row>
        <row r="8565">
          <cell r="A8565">
            <v>3679406</v>
          </cell>
          <cell r="B8565" t="str">
            <v>36-794-06</v>
          </cell>
          <cell r="C8565" t="str">
            <v xml:space="preserve">EAR TIP ONLY                            </v>
          </cell>
          <cell r="D8565" t="str">
            <v>PC</v>
          </cell>
          <cell r="E8565">
            <v>6.45</v>
          </cell>
          <cell r="F8565">
            <v>16.125</v>
          </cell>
        </row>
        <row r="8566">
          <cell r="A8566">
            <v>3679407</v>
          </cell>
          <cell r="B8566" t="str">
            <v>36-794-07</v>
          </cell>
          <cell r="C8566" t="str">
            <v xml:space="preserve">POMEROY EAR TIP ONLY                    </v>
          </cell>
          <cell r="D8566" t="str">
            <v>PC</v>
          </cell>
          <cell r="E8566">
            <v>6.45</v>
          </cell>
          <cell r="F8566">
            <v>16.125</v>
          </cell>
        </row>
        <row r="8567">
          <cell r="A8567">
            <v>3679408</v>
          </cell>
          <cell r="B8567" t="str">
            <v>36-794-08</v>
          </cell>
          <cell r="C8567" t="str">
            <v xml:space="preserve">FISTULA TIP ONLY                        </v>
          </cell>
          <cell r="D8567" t="str">
            <v>PC</v>
          </cell>
          <cell r="E8567">
            <v>6.45</v>
          </cell>
          <cell r="F8567">
            <v>16.125</v>
          </cell>
        </row>
        <row r="8568">
          <cell r="A8568">
            <v>3679409</v>
          </cell>
          <cell r="B8568" t="str">
            <v>36-794-09</v>
          </cell>
          <cell r="C8568" t="str">
            <v xml:space="preserve">CATHETER TIP ONLY                       </v>
          </cell>
          <cell r="D8568" t="str">
            <v>PC</v>
          </cell>
          <cell r="E8568">
            <v>11</v>
          </cell>
          <cell r="F8568">
            <v>27.5</v>
          </cell>
        </row>
        <row r="8569">
          <cell r="A8569">
            <v>3679500</v>
          </cell>
          <cell r="B8569" t="str">
            <v>36-795-00</v>
          </cell>
          <cell r="C8569" t="str">
            <v xml:space="preserve">EAR SYRINGE COMPLETE    50ML            </v>
          </cell>
          <cell r="D8569" t="str">
            <v>PC</v>
          </cell>
          <cell r="E8569">
            <v>70.7</v>
          </cell>
          <cell r="F8569">
            <v>176.75</v>
          </cell>
        </row>
        <row r="8570">
          <cell r="A8570">
            <v>3679501</v>
          </cell>
          <cell r="B8570" t="str">
            <v>36-795-01</v>
          </cell>
          <cell r="C8570" t="str">
            <v xml:space="preserve">SYRINGE 10 ML F 36-794-00               </v>
          </cell>
          <cell r="D8570" t="str">
            <v>PC</v>
          </cell>
          <cell r="E8570">
            <v>61.6</v>
          </cell>
          <cell r="F8570">
            <v>154</v>
          </cell>
        </row>
        <row r="8571">
          <cell r="A8571">
            <v>3679504</v>
          </cell>
          <cell r="B8571" t="str">
            <v>36-795-04</v>
          </cell>
          <cell r="C8571" t="str">
            <v xml:space="preserve">EAR SYRINGE COMPLETE   100ML            </v>
          </cell>
          <cell r="D8571" t="str">
            <v>PC</v>
          </cell>
          <cell r="E8571">
            <v>80</v>
          </cell>
          <cell r="F8571">
            <v>200</v>
          </cell>
        </row>
        <row r="8572">
          <cell r="A8572">
            <v>3681701</v>
          </cell>
          <cell r="B8572" t="str">
            <v>36-817-01</v>
          </cell>
          <cell r="C8572" t="str">
            <v xml:space="preserve">GOLDSMITH NASAL SPECULUM                </v>
          </cell>
          <cell r="D8572" t="str">
            <v>PC</v>
          </cell>
          <cell r="E8572">
            <v>10.35</v>
          </cell>
          <cell r="F8572">
            <v>25.875</v>
          </cell>
        </row>
        <row r="8573">
          <cell r="A8573">
            <v>3681702</v>
          </cell>
          <cell r="B8573" t="str">
            <v>36-817-02</v>
          </cell>
          <cell r="C8573" t="str">
            <v xml:space="preserve">GOLDSMITH NASAL SPECULUM                </v>
          </cell>
          <cell r="D8573" t="str">
            <v>PC</v>
          </cell>
          <cell r="E8573">
            <v>10.35</v>
          </cell>
          <cell r="F8573">
            <v>25.875</v>
          </cell>
        </row>
        <row r="8574">
          <cell r="A8574">
            <v>3681703</v>
          </cell>
          <cell r="B8574" t="str">
            <v>36-817-03</v>
          </cell>
          <cell r="C8574" t="str">
            <v xml:space="preserve">GOLDSMITH NASAL SPECULUM                </v>
          </cell>
          <cell r="D8574" t="str">
            <v>PC</v>
          </cell>
          <cell r="E8574">
            <v>10.35</v>
          </cell>
          <cell r="F8574">
            <v>25.875</v>
          </cell>
        </row>
        <row r="8575">
          <cell r="A8575">
            <v>3684501</v>
          </cell>
          <cell r="B8575" t="str">
            <v>36-845-01</v>
          </cell>
          <cell r="C8575" t="str">
            <v xml:space="preserve">HARTMANN-HALLE NAS SPECULUM             </v>
          </cell>
          <cell r="D8575" t="str">
            <v>PC</v>
          </cell>
          <cell r="E8575">
            <v>63.63</v>
          </cell>
          <cell r="F8575">
            <v>159.07500000000002</v>
          </cell>
        </row>
        <row r="8576">
          <cell r="A8576">
            <v>3684502</v>
          </cell>
          <cell r="B8576" t="str">
            <v>36-845-02</v>
          </cell>
          <cell r="C8576" t="str">
            <v xml:space="preserve">HARTMANN-HALLE NAS SPECULUM             </v>
          </cell>
          <cell r="D8576" t="str">
            <v>PC</v>
          </cell>
          <cell r="E8576">
            <v>63.63</v>
          </cell>
          <cell r="F8576">
            <v>159.07500000000002</v>
          </cell>
        </row>
        <row r="8577">
          <cell r="A8577">
            <v>3684503</v>
          </cell>
          <cell r="B8577" t="str">
            <v>36-845-03</v>
          </cell>
          <cell r="C8577" t="str">
            <v xml:space="preserve">HARTMANN-HALLE NAS SPECULUM             </v>
          </cell>
          <cell r="D8577" t="str">
            <v>PC</v>
          </cell>
          <cell r="E8577">
            <v>63.63</v>
          </cell>
          <cell r="F8577">
            <v>159.07500000000002</v>
          </cell>
        </row>
        <row r="8578">
          <cell r="A8578">
            <v>3684813</v>
          </cell>
          <cell r="B8578" t="str">
            <v>36-848-13</v>
          </cell>
          <cell r="C8578" t="str">
            <v>MOD.MARTIN NASAL SPECULUM PEDIATRICS STR</v>
          </cell>
          <cell r="D8578" t="str">
            <v>PC</v>
          </cell>
          <cell r="E8578">
            <v>63.9</v>
          </cell>
          <cell r="F8578">
            <v>159.75</v>
          </cell>
        </row>
        <row r="8579">
          <cell r="A8579">
            <v>3684913</v>
          </cell>
          <cell r="B8579" t="str">
            <v>36-849-13</v>
          </cell>
          <cell r="C8579" t="str">
            <v xml:space="preserve">MOD.MARTIN NASAL SPECULUM CURVED        </v>
          </cell>
          <cell r="D8579" t="str">
            <v>PC</v>
          </cell>
          <cell r="E8579">
            <v>66.599999999999994</v>
          </cell>
          <cell r="F8579">
            <v>166.5</v>
          </cell>
        </row>
        <row r="8580">
          <cell r="A8580">
            <v>3685213</v>
          </cell>
          <cell r="B8580" t="str">
            <v>36-852-13</v>
          </cell>
          <cell r="C8580" t="str">
            <v xml:space="preserve">TIECK-HALLE NASAL SPECULUM              </v>
          </cell>
          <cell r="D8580" t="str">
            <v>PC</v>
          </cell>
          <cell r="E8580">
            <v>72.989999999999995</v>
          </cell>
          <cell r="F8580">
            <v>182.47499999999999</v>
          </cell>
        </row>
        <row r="8581">
          <cell r="A8581">
            <v>3685601</v>
          </cell>
          <cell r="B8581" t="str">
            <v>36-856-01</v>
          </cell>
          <cell r="C8581" t="str">
            <v xml:space="preserve">KILLIAN NASAL SPECULUM 35 MM            </v>
          </cell>
          <cell r="D8581" t="str">
            <v>PC</v>
          </cell>
          <cell r="E8581">
            <v>75.69</v>
          </cell>
          <cell r="F8581">
            <v>189.22499999999999</v>
          </cell>
        </row>
        <row r="8582">
          <cell r="A8582">
            <v>3685602</v>
          </cell>
          <cell r="B8582" t="str">
            <v>36-856-02</v>
          </cell>
          <cell r="C8582" t="str">
            <v xml:space="preserve">KILLIAN NASAL SPECULUM 50 MM            </v>
          </cell>
          <cell r="D8582" t="str">
            <v>PC</v>
          </cell>
          <cell r="E8582">
            <v>75.69</v>
          </cell>
          <cell r="F8582">
            <v>189.22499999999999</v>
          </cell>
        </row>
        <row r="8583">
          <cell r="A8583">
            <v>3685603</v>
          </cell>
          <cell r="B8583" t="str">
            <v>36-856-03</v>
          </cell>
          <cell r="C8583" t="str">
            <v xml:space="preserve">KILLIAN NASAL SPECULUM 75 MM            </v>
          </cell>
          <cell r="D8583" t="str">
            <v>PC</v>
          </cell>
          <cell r="E8583">
            <v>75.69</v>
          </cell>
          <cell r="F8583">
            <v>189.22499999999999</v>
          </cell>
        </row>
        <row r="8584">
          <cell r="A8584">
            <v>3685604</v>
          </cell>
          <cell r="B8584" t="str">
            <v>36-856-04</v>
          </cell>
          <cell r="C8584" t="str">
            <v xml:space="preserve">KILLIAN NASAL SPECULUM 90 MM            </v>
          </cell>
          <cell r="D8584" t="str">
            <v>PC</v>
          </cell>
          <cell r="E8584">
            <v>75.69</v>
          </cell>
          <cell r="F8584">
            <v>189.22499999999999</v>
          </cell>
        </row>
        <row r="8585">
          <cell r="A8585">
            <v>3685814</v>
          </cell>
          <cell r="B8585" t="str">
            <v>36-858-14</v>
          </cell>
          <cell r="C8585" t="str">
            <v xml:space="preserve">MOD WIEN NASAL SPECULUM                 </v>
          </cell>
          <cell r="D8585" t="str">
            <v>PC</v>
          </cell>
          <cell r="E8585">
            <v>62.37</v>
          </cell>
          <cell r="F8585">
            <v>155.92499999999998</v>
          </cell>
        </row>
        <row r="8586">
          <cell r="A8586">
            <v>3685935</v>
          </cell>
          <cell r="B8586" t="str">
            <v>36-859-35</v>
          </cell>
          <cell r="C8586" t="str">
            <v xml:space="preserve">COTTLE NASAL SPECULA                    </v>
          </cell>
          <cell r="D8586" t="str">
            <v>PC</v>
          </cell>
          <cell r="E8586">
            <v>93.6</v>
          </cell>
          <cell r="F8586">
            <v>234</v>
          </cell>
        </row>
        <row r="8587">
          <cell r="A8587">
            <v>3685950</v>
          </cell>
          <cell r="B8587" t="str">
            <v>36-859-50</v>
          </cell>
          <cell r="C8587" t="str">
            <v xml:space="preserve">COTTLE NASAL SPECULA                    </v>
          </cell>
          <cell r="D8587" t="str">
            <v>PC</v>
          </cell>
          <cell r="E8587">
            <v>93.6</v>
          </cell>
          <cell r="F8587">
            <v>234</v>
          </cell>
        </row>
        <row r="8588">
          <cell r="A8588">
            <v>3685975</v>
          </cell>
          <cell r="B8588" t="str">
            <v>36-859-75</v>
          </cell>
          <cell r="C8588" t="str">
            <v xml:space="preserve">COTTLE NASAL SPECULA                    </v>
          </cell>
          <cell r="D8588" t="str">
            <v>PC</v>
          </cell>
          <cell r="E8588">
            <v>93.6</v>
          </cell>
          <cell r="F8588">
            <v>234</v>
          </cell>
        </row>
        <row r="8589">
          <cell r="A8589">
            <v>3685990</v>
          </cell>
          <cell r="B8589" t="str">
            <v>36-859-90</v>
          </cell>
          <cell r="C8589" t="str">
            <v xml:space="preserve">COTTLE NASAL SPECULA                    </v>
          </cell>
          <cell r="D8589" t="str">
            <v>PC</v>
          </cell>
          <cell r="E8589">
            <v>93.6</v>
          </cell>
          <cell r="F8589">
            <v>234</v>
          </cell>
        </row>
        <row r="8590">
          <cell r="A8590">
            <v>3686145</v>
          </cell>
          <cell r="B8590" t="str">
            <v>36-861-45</v>
          </cell>
          <cell r="C8590" t="str">
            <v xml:space="preserve">COTTLE NASAL SPEC BLACK CHRO            </v>
          </cell>
          <cell r="D8590" t="str">
            <v>PC</v>
          </cell>
          <cell r="E8590">
            <v>112.95</v>
          </cell>
          <cell r="F8590">
            <v>282.375</v>
          </cell>
        </row>
        <row r="8591">
          <cell r="A8591">
            <v>3686175</v>
          </cell>
          <cell r="B8591" t="str">
            <v>36-861-75</v>
          </cell>
          <cell r="C8591" t="str">
            <v xml:space="preserve">COTTLE NASAL SPEC BLACK CHRO            </v>
          </cell>
          <cell r="D8591" t="str">
            <v>PC</v>
          </cell>
          <cell r="E8591">
            <v>112.95</v>
          </cell>
          <cell r="F8591">
            <v>282.375</v>
          </cell>
        </row>
        <row r="8592">
          <cell r="A8592">
            <v>3688526</v>
          </cell>
          <cell r="B8592" t="str">
            <v>36-885-26</v>
          </cell>
          <cell r="C8592" t="str">
            <v xml:space="preserve">KRAUSE NASAL SNARE 26 CM                </v>
          </cell>
          <cell r="D8592" t="str">
            <v>PC</v>
          </cell>
          <cell r="E8592">
            <v>87.03</v>
          </cell>
          <cell r="F8592">
            <v>217.57499999999999</v>
          </cell>
        </row>
        <row r="8593">
          <cell r="A8593">
            <v>3688726</v>
          </cell>
          <cell r="B8593" t="str">
            <v>36-887-26</v>
          </cell>
          <cell r="C8593" t="str">
            <v xml:space="preserve">KRAUSE-VOSS NASAL SNARE                 </v>
          </cell>
          <cell r="D8593" t="str">
            <v>PC</v>
          </cell>
          <cell r="E8593">
            <v>107.1</v>
          </cell>
          <cell r="F8593">
            <v>267.75</v>
          </cell>
        </row>
        <row r="8594">
          <cell r="A8594">
            <v>3689912</v>
          </cell>
          <cell r="B8594" t="str">
            <v>36-899-12</v>
          </cell>
          <cell r="C8594" t="str">
            <v xml:space="preserve">STEEL WIRE 0,3 MM BUNDLE 12PCS.         </v>
          </cell>
          <cell r="D8594" t="str">
            <v>PC</v>
          </cell>
          <cell r="E8594">
            <v>7.09</v>
          </cell>
          <cell r="F8594">
            <v>17.725000000000001</v>
          </cell>
        </row>
        <row r="8595">
          <cell r="A8595">
            <v>3710115</v>
          </cell>
          <cell r="B8595" t="str">
            <v>37-101-15</v>
          </cell>
          <cell r="C8595" t="str">
            <v xml:space="preserve">TROELTSCH TAMPON FORCEPS                </v>
          </cell>
          <cell r="D8595" t="str">
            <v>PC</v>
          </cell>
          <cell r="E8595">
            <v>25.38</v>
          </cell>
          <cell r="F8595">
            <v>63.449999999999996</v>
          </cell>
        </row>
        <row r="8596">
          <cell r="A8596">
            <v>3710518</v>
          </cell>
          <cell r="B8596" t="str">
            <v>37-105-18</v>
          </cell>
          <cell r="C8596" t="str">
            <v xml:space="preserve">TROELTSCH TAMPON FORCEPS                </v>
          </cell>
          <cell r="D8596" t="str">
            <v>PC</v>
          </cell>
          <cell r="E8596">
            <v>27.18</v>
          </cell>
          <cell r="F8596">
            <v>67.95</v>
          </cell>
        </row>
        <row r="8597">
          <cell r="A8597">
            <v>3711520</v>
          </cell>
          <cell r="B8597" t="str">
            <v>37-115-20</v>
          </cell>
          <cell r="C8597" t="str">
            <v xml:space="preserve">GRUENWALD TAMPON FORCEPS                </v>
          </cell>
          <cell r="D8597" t="str">
            <v>PC</v>
          </cell>
          <cell r="E8597">
            <v>27.18</v>
          </cell>
          <cell r="F8597">
            <v>67.95</v>
          </cell>
        </row>
        <row r="8598">
          <cell r="A8598">
            <v>3712920</v>
          </cell>
          <cell r="B8598" t="str">
            <v>37-129-20</v>
          </cell>
          <cell r="C8598" t="str">
            <v xml:space="preserve">LUBET-BARBON TAMPON FORCEPS             </v>
          </cell>
          <cell r="D8598" t="str">
            <v>PC</v>
          </cell>
          <cell r="E8598">
            <v>55.35</v>
          </cell>
          <cell r="F8598">
            <v>138.375</v>
          </cell>
        </row>
        <row r="8599">
          <cell r="A8599">
            <v>3714520</v>
          </cell>
          <cell r="B8599" t="str">
            <v>37-145-20</v>
          </cell>
          <cell r="C8599" t="str">
            <v xml:space="preserve">HARTMANN POLYPUS FORCEPS                </v>
          </cell>
          <cell r="D8599" t="str">
            <v>PC</v>
          </cell>
          <cell r="E8599">
            <v>88.65</v>
          </cell>
          <cell r="F8599">
            <v>221.625</v>
          </cell>
        </row>
        <row r="8600">
          <cell r="A8600">
            <v>3720718</v>
          </cell>
          <cell r="B8600" t="str">
            <v>37-207-18</v>
          </cell>
          <cell r="C8600" t="str">
            <v xml:space="preserve">KNIGHT NASAL CUTT FORCEPS               </v>
          </cell>
          <cell r="D8600" t="str">
            <v>PC</v>
          </cell>
          <cell r="E8600">
            <v>154.80000000000001</v>
          </cell>
          <cell r="F8600">
            <v>387</v>
          </cell>
        </row>
        <row r="8601">
          <cell r="A8601">
            <v>3721318</v>
          </cell>
          <cell r="B8601" t="str">
            <v>37-213-18</v>
          </cell>
          <cell r="C8601" t="str">
            <v xml:space="preserve">CRAIG SEPTUM/VOMER FORCEPS              </v>
          </cell>
          <cell r="D8601" t="str">
            <v>PC</v>
          </cell>
          <cell r="E8601">
            <v>103.95</v>
          </cell>
          <cell r="F8601">
            <v>259.875</v>
          </cell>
        </row>
        <row r="8602">
          <cell r="A8602">
            <v>3721501</v>
          </cell>
          <cell r="B8602" t="str">
            <v>37-215-01</v>
          </cell>
          <cell r="C8602" t="str">
            <v xml:space="preserve">SEPTUM FORCEPS LF CVD 18CM              </v>
          </cell>
          <cell r="D8602" t="str">
            <v>PC</v>
          </cell>
          <cell r="E8602">
            <v>103.95</v>
          </cell>
          <cell r="F8602">
            <v>259.875</v>
          </cell>
        </row>
        <row r="8603">
          <cell r="A8603">
            <v>3721502</v>
          </cell>
          <cell r="B8603" t="str">
            <v>37-215-02</v>
          </cell>
          <cell r="C8603" t="str">
            <v xml:space="preserve">SEPTUM FORCEPS RT CVD 18CM              </v>
          </cell>
          <cell r="D8603" t="str">
            <v>PC</v>
          </cell>
          <cell r="E8603">
            <v>103.95</v>
          </cell>
          <cell r="F8603">
            <v>259.875</v>
          </cell>
        </row>
        <row r="8604">
          <cell r="A8604">
            <v>3722701</v>
          </cell>
          <cell r="B8604" t="str">
            <v>37-227-01</v>
          </cell>
          <cell r="C8604" t="str">
            <v xml:space="preserve">BRUENINGS SEPTUM FORCEPS                </v>
          </cell>
          <cell r="D8604" t="str">
            <v>PC</v>
          </cell>
          <cell r="E8604">
            <v>117.9</v>
          </cell>
          <cell r="F8604">
            <v>294.75</v>
          </cell>
        </row>
        <row r="8605">
          <cell r="A8605">
            <v>3722702</v>
          </cell>
          <cell r="B8605" t="str">
            <v>37-227-02</v>
          </cell>
          <cell r="C8605" t="str">
            <v xml:space="preserve">BRUENINGS SEPTUM FORCEPS                </v>
          </cell>
          <cell r="D8605" t="str">
            <v>PC</v>
          </cell>
          <cell r="E8605">
            <v>117.9</v>
          </cell>
          <cell r="F8605">
            <v>294.75</v>
          </cell>
        </row>
        <row r="8606">
          <cell r="A8606">
            <v>3722703</v>
          </cell>
          <cell r="B8606" t="str">
            <v>37-227-03</v>
          </cell>
          <cell r="C8606" t="str">
            <v xml:space="preserve">BRUENINGS SEPTUM FORCEPS                </v>
          </cell>
          <cell r="D8606" t="str">
            <v>PC</v>
          </cell>
          <cell r="E8606">
            <v>117.9</v>
          </cell>
          <cell r="F8606">
            <v>294.75</v>
          </cell>
        </row>
        <row r="8607">
          <cell r="A8607">
            <v>3722704</v>
          </cell>
          <cell r="B8607" t="str">
            <v>37-227-04</v>
          </cell>
          <cell r="C8607" t="str">
            <v xml:space="preserve">BRUENINGS SEPTUM FORCEPS                </v>
          </cell>
          <cell r="D8607" t="str">
            <v>PC</v>
          </cell>
          <cell r="E8607">
            <v>117.9</v>
          </cell>
          <cell r="F8607">
            <v>294.75</v>
          </cell>
        </row>
        <row r="8608">
          <cell r="A8608">
            <v>3723512</v>
          </cell>
          <cell r="B8608" t="str">
            <v>37-235-12</v>
          </cell>
          <cell r="C8608" t="str">
            <v xml:space="preserve">TAKAHASHI ETHMOID FORCEPS               </v>
          </cell>
          <cell r="D8608" t="str">
            <v>PC</v>
          </cell>
          <cell r="E8608">
            <v>279.89999999999998</v>
          </cell>
          <cell r="F8608">
            <v>699.75</v>
          </cell>
        </row>
        <row r="8609">
          <cell r="A8609">
            <v>3723712</v>
          </cell>
          <cell r="B8609" t="str">
            <v>37-237-12</v>
          </cell>
          <cell r="C8609" t="str">
            <v xml:space="preserve">TAKAHASHI ETHMOID FORCEPS               </v>
          </cell>
          <cell r="D8609" t="str">
            <v>PC</v>
          </cell>
          <cell r="E8609">
            <v>288.45</v>
          </cell>
          <cell r="F8609">
            <v>721.125</v>
          </cell>
        </row>
        <row r="8610">
          <cell r="A8610">
            <v>3724110</v>
          </cell>
          <cell r="B8610" t="str">
            <v>37-241-10</v>
          </cell>
          <cell r="C8610" t="str">
            <v xml:space="preserve">WATSON-WILLIAMS ETHMOID FCPS            </v>
          </cell>
          <cell r="D8610" t="str">
            <v>PC</v>
          </cell>
          <cell r="E8610">
            <v>311.85000000000002</v>
          </cell>
          <cell r="F8610">
            <v>779.625</v>
          </cell>
        </row>
        <row r="8611">
          <cell r="A8611">
            <v>3724112</v>
          </cell>
          <cell r="B8611" t="str">
            <v>37-241-12</v>
          </cell>
          <cell r="C8611" t="str">
            <v xml:space="preserve">WATSON-WILL ETHMOID FORCEPS             </v>
          </cell>
          <cell r="D8611" t="str">
            <v>PC</v>
          </cell>
          <cell r="E8611">
            <v>311.85000000000002</v>
          </cell>
          <cell r="F8611">
            <v>779.625</v>
          </cell>
        </row>
        <row r="8612">
          <cell r="A8612">
            <v>3724912</v>
          </cell>
          <cell r="B8612" t="str">
            <v>37-249-12</v>
          </cell>
          <cell r="C8612" t="str">
            <v xml:space="preserve">WEIL NASAL CUTTING FORCEPS              </v>
          </cell>
          <cell r="D8612" t="str">
            <v>PC</v>
          </cell>
          <cell r="E8612">
            <v>311.85000000000002</v>
          </cell>
          <cell r="F8612">
            <v>779.625</v>
          </cell>
        </row>
        <row r="8613">
          <cell r="A8613">
            <v>3725501</v>
          </cell>
          <cell r="B8613" t="str">
            <v>37-255-01</v>
          </cell>
          <cell r="C8613" t="str">
            <v xml:space="preserve">WEIL-BLAKESLEY CUTT FORCEPS             </v>
          </cell>
          <cell r="D8613" t="str">
            <v>PC</v>
          </cell>
          <cell r="E8613">
            <v>279.89999999999998</v>
          </cell>
          <cell r="F8613">
            <v>699.75</v>
          </cell>
        </row>
        <row r="8614">
          <cell r="A8614">
            <v>3725502</v>
          </cell>
          <cell r="B8614" t="str">
            <v>37-255-02</v>
          </cell>
          <cell r="C8614" t="str">
            <v xml:space="preserve">WEIL-BLAKESLEY CUTT FORCEPS             </v>
          </cell>
          <cell r="D8614" t="str">
            <v>PC</v>
          </cell>
          <cell r="E8614">
            <v>279.89999999999998</v>
          </cell>
          <cell r="F8614">
            <v>699.75</v>
          </cell>
        </row>
        <row r="8615">
          <cell r="A8615">
            <v>3725503</v>
          </cell>
          <cell r="B8615" t="str">
            <v>37-255-03</v>
          </cell>
          <cell r="C8615" t="str">
            <v xml:space="preserve">WEIL-BLAKESLEY CUTT FORCEPS             </v>
          </cell>
          <cell r="D8615" t="str">
            <v>PC</v>
          </cell>
          <cell r="E8615">
            <v>279.89999999999998</v>
          </cell>
          <cell r="F8615">
            <v>699.75</v>
          </cell>
        </row>
        <row r="8616">
          <cell r="A8616">
            <v>3725504</v>
          </cell>
          <cell r="B8616" t="str">
            <v>37-255-04</v>
          </cell>
          <cell r="C8616" t="str">
            <v xml:space="preserve">WEIL-BLAKESLEY CUTT FORCEPS             </v>
          </cell>
          <cell r="D8616" t="str">
            <v>PC</v>
          </cell>
          <cell r="E8616">
            <v>279.89999999999998</v>
          </cell>
          <cell r="F8616">
            <v>699.75</v>
          </cell>
        </row>
        <row r="8617">
          <cell r="A8617">
            <v>3725505</v>
          </cell>
          <cell r="B8617" t="str">
            <v>37-255-05</v>
          </cell>
          <cell r="C8617" t="str">
            <v xml:space="preserve">WEIL-BLAKESLEY CUTT FORCEPS             </v>
          </cell>
          <cell r="D8617" t="str">
            <v>PC</v>
          </cell>
          <cell r="E8617">
            <v>279.89999999999998</v>
          </cell>
          <cell r="F8617">
            <v>699.75</v>
          </cell>
        </row>
        <row r="8618">
          <cell r="A8618">
            <v>3725601</v>
          </cell>
          <cell r="B8618" t="str">
            <v>37-256-01</v>
          </cell>
          <cell r="C8618" t="str">
            <v xml:space="preserve">WEIL-BLAKESLEY ETHMOID BONE FORCEPS     </v>
          </cell>
          <cell r="D8618" t="str">
            <v>PC</v>
          </cell>
          <cell r="E8618">
            <v>149.85</v>
          </cell>
          <cell r="F8618">
            <v>374.625</v>
          </cell>
        </row>
        <row r="8619">
          <cell r="A8619">
            <v>3725602</v>
          </cell>
          <cell r="B8619" t="str">
            <v>37-256-02</v>
          </cell>
          <cell r="C8619" t="str">
            <v xml:space="preserve">WEIL-BLAKESLEY ETHMOID BONE FORCEPS     </v>
          </cell>
          <cell r="D8619" t="str">
            <v>PC</v>
          </cell>
          <cell r="E8619">
            <v>149.85</v>
          </cell>
          <cell r="F8619">
            <v>374.625</v>
          </cell>
        </row>
        <row r="8620">
          <cell r="A8620">
            <v>3725603</v>
          </cell>
          <cell r="B8620" t="str">
            <v>37-256-03</v>
          </cell>
          <cell r="C8620" t="str">
            <v xml:space="preserve">WEIL-BLAKESLEY ETHMOID BONE FORCEPS     </v>
          </cell>
          <cell r="D8620" t="str">
            <v>PC</v>
          </cell>
          <cell r="E8620">
            <v>149.85</v>
          </cell>
          <cell r="F8620">
            <v>374.625</v>
          </cell>
        </row>
        <row r="8621">
          <cell r="A8621">
            <v>3725604</v>
          </cell>
          <cell r="B8621" t="str">
            <v>37-256-04</v>
          </cell>
          <cell r="C8621" t="str">
            <v xml:space="preserve">WEIL-BLAKESLEY ETHMOID BONE FORCEPS     </v>
          </cell>
          <cell r="D8621" t="str">
            <v>PC</v>
          </cell>
          <cell r="E8621">
            <v>149.85</v>
          </cell>
          <cell r="F8621">
            <v>374.625</v>
          </cell>
        </row>
        <row r="8622">
          <cell r="A8622">
            <v>3725801</v>
          </cell>
          <cell r="B8622" t="str">
            <v>37-258-01</v>
          </cell>
          <cell r="C8622" t="str">
            <v xml:space="preserve">WEIL-BLAKESLEY ETHMOID BONE FORCEPS     </v>
          </cell>
          <cell r="D8622" t="str">
            <v>PC</v>
          </cell>
          <cell r="E8622">
            <v>149.85</v>
          </cell>
          <cell r="F8622">
            <v>374.625</v>
          </cell>
        </row>
        <row r="8623">
          <cell r="A8623">
            <v>3725802</v>
          </cell>
          <cell r="B8623" t="str">
            <v>37-258-02</v>
          </cell>
          <cell r="C8623" t="str">
            <v xml:space="preserve">WEIL-BLAKESLEY ETHMOID BONE FORCEPS     </v>
          </cell>
          <cell r="D8623" t="str">
            <v>PC</v>
          </cell>
          <cell r="E8623">
            <v>149.85</v>
          </cell>
          <cell r="F8623">
            <v>374.625</v>
          </cell>
        </row>
        <row r="8624">
          <cell r="A8624">
            <v>3725803</v>
          </cell>
          <cell r="B8624" t="str">
            <v>37-258-03</v>
          </cell>
          <cell r="C8624" t="str">
            <v xml:space="preserve">WEIL-BLAKESLEY ETHMOID BONE FORCEPS     </v>
          </cell>
          <cell r="D8624" t="str">
            <v>PC</v>
          </cell>
          <cell r="E8624">
            <v>149.85</v>
          </cell>
          <cell r="F8624">
            <v>374.625</v>
          </cell>
        </row>
        <row r="8625">
          <cell r="A8625">
            <v>3725804</v>
          </cell>
          <cell r="B8625" t="str">
            <v>37-258-04</v>
          </cell>
          <cell r="C8625" t="str">
            <v xml:space="preserve">WEIL-BLAKESLEY ETHMOID BONE FORCEPS     </v>
          </cell>
          <cell r="D8625" t="str">
            <v>PC</v>
          </cell>
          <cell r="E8625">
            <v>149.85</v>
          </cell>
          <cell r="F8625">
            <v>374.625</v>
          </cell>
        </row>
        <row r="8626">
          <cell r="A8626">
            <v>3728501</v>
          </cell>
          <cell r="B8626" t="str">
            <v>37-285-01</v>
          </cell>
          <cell r="C8626" t="str">
            <v xml:space="preserve">STRUYCKEN NASAL CUTT FORCEPS            </v>
          </cell>
          <cell r="D8626" t="str">
            <v>PC</v>
          </cell>
          <cell r="E8626">
            <v>279.89999999999998</v>
          </cell>
          <cell r="F8626">
            <v>699.75</v>
          </cell>
        </row>
        <row r="8627">
          <cell r="A8627">
            <v>3728502</v>
          </cell>
          <cell r="B8627" t="str">
            <v>37-285-02</v>
          </cell>
          <cell r="C8627" t="str">
            <v xml:space="preserve">STRUYCKEN NASAL CUTT FORCEPS            </v>
          </cell>
          <cell r="D8627" t="str">
            <v>PC</v>
          </cell>
          <cell r="E8627">
            <v>279.89999999999998</v>
          </cell>
          <cell r="F8627">
            <v>699.75</v>
          </cell>
        </row>
        <row r="8628">
          <cell r="A8628">
            <v>3730801</v>
          </cell>
          <cell r="B8628" t="str">
            <v>37-308-01</v>
          </cell>
          <cell r="C8628" t="str">
            <v xml:space="preserve">ANTRUM PUNCH 2MM,RETROGR.UP CUTT.       </v>
          </cell>
          <cell r="D8628" t="str">
            <v>PC</v>
          </cell>
          <cell r="E8628">
            <v>277.64999999999998</v>
          </cell>
          <cell r="F8628">
            <v>694.125</v>
          </cell>
        </row>
        <row r="8629">
          <cell r="A8629">
            <v>3730802</v>
          </cell>
          <cell r="B8629" t="str">
            <v>37-308-02</v>
          </cell>
          <cell r="C8629" t="str">
            <v xml:space="preserve">ANTRUM PUNCH 2MM,RETROGR.RIGHT CUTT.    </v>
          </cell>
          <cell r="D8629" t="str">
            <v>PC</v>
          </cell>
          <cell r="E8629">
            <v>277.64999999999998</v>
          </cell>
          <cell r="F8629">
            <v>694.125</v>
          </cell>
        </row>
        <row r="8630">
          <cell r="A8630">
            <v>3730803</v>
          </cell>
          <cell r="B8630" t="str">
            <v>37-308-03</v>
          </cell>
          <cell r="C8630" t="str">
            <v xml:space="preserve">ANTRUM PUNCH 2MM,LEFT CUTT.             </v>
          </cell>
          <cell r="D8630" t="str">
            <v>PC</v>
          </cell>
          <cell r="E8630">
            <v>277.64999999999998</v>
          </cell>
          <cell r="F8630">
            <v>694.125</v>
          </cell>
        </row>
        <row r="8631">
          <cell r="A8631">
            <v>3730901</v>
          </cell>
          <cell r="B8631" t="str">
            <v>37-309-01</v>
          </cell>
          <cell r="C8631" t="str">
            <v xml:space="preserve">HARTMANN CUTT FORCEPS  5MM              </v>
          </cell>
          <cell r="D8631" t="str">
            <v>PC</v>
          </cell>
          <cell r="E8631">
            <v>359.55</v>
          </cell>
          <cell r="F8631">
            <v>898.875</v>
          </cell>
        </row>
        <row r="8632">
          <cell r="A8632">
            <v>3730902</v>
          </cell>
          <cell r="B8632" t="str">
            <v>37-309-02</v>
          </cell>
          <cell r="C8632" t="str">
            <v xml:space="preserve">HARTMANN CUTT FORCEPS  7MM              </v>
          </cell>
          <cell r="D8632" t="str">
            <v>PC</v>
          </cell>
          <cell r="E8632">
            <v>359.55</v>
          </cell>
          <cell r="F8632">
            <v>898.875</v>
          </cell>
        </row>
        <row r="8633">
          <cell r="A8633">
            <v>3730903</v>
          </cell>
          <cell r="B8633" t="str">
            <v>37-309-03</v>
          </cell>
          <cell r="C8633" t="str">
            <v xml:space="preserve">HARTMANN CUTT FORCEPS  9MM              </v>
          </cell>
          <cell r="D8633" t="str">
            <v>PC</v>
          </cell>
          <cell r="E8633">
            <v>359.55</v>
          </cell>
          <cell r="F8633">
            <v>898.875</v>
          </cell>
        </row>
        <row r="8634">
          <cell r="A8634">
            <v>3730904</v>
          </cell>
          <cell r="B8634" t="str">
            <v>37-309-04</v>
          </cell>
          <cell r="C8634" t="str">
            <v xml:space="preserve">HARTMANN CUTT FORCEPS 11MM              </v>
          </cell>
          <cell r="D8634" t="str">
            <v>PC</v>
          </cell>
          <cell r="E8634">
            <v>359.55</v>
          </cell>
          <cell r="F8634">
            <v>898.875</v>
          </cell>
        </row>
        <row r="8635">
          <cell r="A8635">
            <v>3731312</v>
          </cell>
          <cell r="B8635" t="str">
            <v>37-313-12</v>
          </cell>
          <cell r="C8635" t="str">
            <v xml:space="preserve">SCHMEDEN CUTTING FORCEPS                </v>
          </cell>
          <cell r="D8635" t="str">
            <v>PC</v>
          </cell>
          <cell r="E8635">
            <v>368.55</v>
          </cell>
          <cell r="F8635">
            <v>921.375</v>
          </cell>
        </row>
        <row r="8636">
          <cell r="A8636">
            <v>3732319</v>
          </cell>
          <cell r="B8636" t="str">
            <v>37-323-19</v>
          </cell>
          <cell r="C8636" t="str">
            <v xml:space="preserve">MIDDLETON-JANSEN SEPT PUNCH             </v>
          </cell>
          <cell r="D8636" t="str">
            <v>PC</v>
          </cell>
          <cell r="E8636">
            <v>331.65</v>
          </cell>
          <cell r="F8636">
            <v>829.125</v>
          </cell>
        </row>
        <row r="8637">
          <cell r="A8637">
            <v>3732719</v>
          </cell>
          <cell r="B8637" t="str">
            <v>37-327-19</v>
          </cell>
          <cell r="C8637" t="str">
            <v xml:space="preserve">MIDDLETON-JANSEN SEPT PUNCH             </v>
          </cell>
          <cell r="D8637" t="str">
            <v>PC</v>
          </cell>
          <cell r="E8637">
            <v>287.10000000000002</v>
          </cell>
          <cell r="F8637">
            <v>717.75</v>
          </cell>
        </row>
        <row r="8638">
          <cell r="A8638">
            <v>3733120</v>
          </cell>
          <cell r="B8638" t="str">
            <v>37-331-20</v>
          </cell>
          <cell r="C8638" t="str">
            <v xml:space="preserve">CAPLAN SEPTUM SCISSORS                  </v>
          </cell>
          <cell r="D8638" t="str">
            <v>PC</v>
          </cell>
          <cell r="E8638">
            <v>300.14999999999998</v>
          </cell>
          <cell r="F8638">
            <v>750.375</v>
          </cell>
        </row>
        <row r="8639">
          <cell r="A8639">
            <v>3733501</v>
          </cell>
          <cell r="B8639" t="str">
            <v>37-335-01</v>
          </cell>
          <cell r="C8639" t="str">
            <v xml:space="preserve">RUBIN PROTECTOR, ONLY                   </v>
          </cell>
          <cell r="D8639" t="str">
            <v>PC</v>
          </cell>
          <cell r="E8639">
            <v>14.94</v>
          </cell>
          <cell r="F8639">
            <v>37.35</v>
          </cell>
        </row>
        <row r="8640">
          <cell r="A8640">
            <v>3733521</v>
          </cell>
          <cell r="B8640" t="str">
            <v>37-335-21</v>
          </cell>
          <cell r="C8640" t="str">
            <v xml:space="preserve">RUBIN SEPTUM MORSELIZER                 </v>
          </cell>
          <cell r="D8640" t="str">
            <v>PC</v>
          </cell>
          <cell r="E8640">
            <v>325.35000000000002</v>
          </cell>
          <cell r="F8640">
            <v>813.375</v>
          </cell>
        </row>
        <row r="8641">
          <cell r="A8641">
            <v>3734013</v>
          </cell>
          <cell r="B8641" t="str">
            <v>37-340-13</v>
          </cell>
          <cell r="C8641" t="str">
            <v xml:space="preserve">HAJEK SPHENOID PUNCH                    </v>
          </cell>
          <cell r="D8641" t="str">
            <v>PC</v>
          </cell>
          <cell r="E8641">
            <v>233.55</v>
          </cell>
          <cell r="F8641">
            <v>583.875</v>
          </cell>
        </row>
        <row r="8642">
          <cell r="A8642">
            <v>3734113</v>
          </cell>
          <cell r="B8642" t="str">
            <v>37-341-13</v>
          </cell>
          <cell r="C8642" t="str">
            <v xml:space="preserve">HAJEK SPHENOID PUNCH                    </v>
          </cell>
          <cell r="D8642" t="str">
            <v>PC</v>
          </cell>
          <cell r="E8642">
            <v>233.55</v>
          </cell>
          <cell r="F8642">
            <v>583.875</v>
          </cell>
        </row>
        <row r="8643">
          <cell r="A8643">
            <v>3734212</v>
          </cell>
          <cell r="B8643" t="str">
            <v>37-342-12</v>
          </cell>
          <cell r="C8643" t="str">
            <v xml:space="preserve">HAJEK-KOFLER SPHENOID PUNCH             </v>
          </cell>
          <cell r="D8643" t="str">
            <v>PC</v>
          </cell>
          <cell r="E8643">
            <v>233.55</v>
          </cell>
          <cell r="F8643">
            <v>583.875</v>
          </cell>
        </row>
        <row r="8644">
          <cell r="A8644">
            <v>3734312</v>
          </cell>
          <cell r="B8644" t="str">
            <v>37-343-12</v>
          </cell>
          <cell r="C8644" t="str">
            <v xml:space="preserve">HAJEK-KOFLER SPHENOID PUNCH             </v>
          </cell>
          <cell r="D8644" t="str">
            <v>PC</v>
          </cell>
          <cell r="E8644">
            <v>233.55</v>
          </cell>
          <cell r="F8644">
            <v>583.875</v>
          </cell>
        </row>
        <row r="8645">
          <cell r="A8645">
            <v>3735617</v>
          </cell>
          <cell r="B8645" t="str">
            <v>37-356-17</v>
          </cell>
          <cell r="C8645" t="str">
            <v xml:space="preserve">FERRIS-SMITH-KERRISON PUNCH             </v>
          </cell>
          <cell r="D8645" t="str">
            <v>PC</v>
          </cell>
          <cell r="E8645">
            <v>338.5</v>
          </cell>
          <cell r="F8645">
            <v>846.25</v>
          </cell>
        </row>
        <row r="8646">
          <cell r="A8646">
            <v>3735717</v>
          </cell>
          <cell r="B8646" t="str">
            <v>37-357-17</v>
          </cell>
          <cell r="C8646" t="str">
            <v xml:space="preserve">FERRIS-SMITH-KERRISON PUNCH             </v>
          </cell>
          <cell r="D8646" t="str">
            <v>PC</v>
          </cell>
          <cell r="E8646">
            <v>338.5</v>
          </cell>
          <cell r="F8646">
            <v>846.25</v>
          </cell>
        </row>
        <row r="8647">
          <cell r="A8647">
            <v>3736017</v>
          </cell>
          <cell r="B8647" t="str">
            <v>37-360-17</v>
          </cell>
          <cell r="C8647" t="str">
            <v xml:space="preserve">FERRIS-SMITH-KERRISON PUNCH             </v>
          </cell>
          <cell r="D8647" t="str">
            <v>PC</v>
          </cell>
          <cell r="E8647">
            <v>338.5</v>
          </cell>
          <cell r="F8647">
            <v>846.25</v>
          </cell>
        </row>
        <row r="8648">
          <cell r="A8648">
            <v>3736117</v>
          </cell>
          <cell r="B8648" t="str">
            <v>37-361-17</v>
          </cell>
          <cell r="C8648" t="str">
            <v xml:space="preserve">FERRIS-SMITH-KERRISON PUNCH             </v>
          </cell>
          <cell r="D8648" t="str">
            <v>PC</v>
          </cell>
          <cell r="E8648">
            <v>338.5</v>
          </cell>
          <cell r="F8648">
            <v>846.25</v>
          </cell>
        </row>
        <row r="8649">
          <cell r="A8649">
            <v>3736203</v>
          </cell>
          <cell r="B8649" t="str">
            <v>37-362-03</v>
          </cell>
          <cell r="C8649" t="str">
            <v xml:space="preserve">FERRIS-SMITH-KERRISON 3MM               </v>
          </cell>
          <cell r="D8649" t="str">
            <v>PC</v>
          </cell>
          <cell r="E8649">
            <v>338.5</v>
          </cell>
          <cell r="F8649">
            <v>846.25</v>
          </cell>
        </row>
        <row r="8650">
          <cell r="A8650">
            <v>3736205</v>
          </cell>
          <cell r="B8650" t="str">
            <v>37-362-05</v>
          </cell>
          <cell r="C8650" t="str">
            <v xml:space="preserve">FERRIS-SMITH-KERRISON 5MM               </v>
          </cell>
          <cell r="D8650" t="str">
            <v>PC</v>
          </cell>
          <cell r="E8650">
            <v>338.5</v>
          </cell>
          <cell r="F8650">
            <v>846.25</v>
          </cell>
        </row>
        <row r="8651">
          <cell r="A8651">
            <v>3736402</v>
          </cell>
          <cell r="B8651" t="str">
            <v>37-364-02</v>
          </cell>
          <cell r="C8651" t="str">
            <v xml:space="preserve">FERRIS-SMITH-KERRISON STRAIG            </v>
          </cell>
          <cell r="D8651" t="str">
            <v>PC</v>
          </cell>
          <cell r="E8651">
            <v>338.5</v>
          </cell>
          <cell r="F8651">
            <v>846.25</v>
          </cell>
        </row>
        <row r="8652">
          <cell r="A8652">
            <v>3736403</v>
          </cell>
          <cell r="B8652" t="str">
            <v>37-364-03</v>
          </cell>
          <cell r="C8652" t="str">
            <v xml:space="preserve">FERRIS-SMITH-KERRISON STRAIG            </v>
          </cell>
          <cell r="D8652" t="str">
            <v>PC</v>
          </cell>
          <cell r="E8652">
            <v>342</v>
          </cell>
          <cell r="F8652">
            <v>855</v>
          </cell>
        </row>
        <row r="8653">
          <cell r="A8653">
            <v>3736404</v>
          </cell>
          <cell r="B8653" t="str">
            <v>37-364-04</v>
          </cell>
          <cell r="C8653" t="str">
            <v xml:space="preserve">FERRIS-SMITH-KERRISON STRAIG            </v>
          </cell>
          <cell r="D8653" t="str">
            <v>PC</v>
          </cell>
          <cell r="E8653">
            <v>338.5</v>
          </cell>
          <cell r="F8653">
            <v>846.25</v>
          </cell>
        </row>
        <row r="8654">
          <cell r="A8654">
            <v>3736405</v>
          </cell>
          <cell r="B8654" t="str">
            <v>37-364-05</v>
          </cell>
          <cell r="C8654" t="str">
            <v xml:space="preserve">FERRIS-SMITH-KERRISON STRAIG            </v>
          </cell>
          <cell r="D8654" t="str">
            <v>PC</v>
          </cell>
          <cell r="E8654">
            <v>338.5</v>
          </cell>
          <cell r="F8654">
            <v>846.25</v>
          </cell>
        </row>
        <row r="8655">
          <cell r="A8655">
            <v>3736406</v>
          </cell>
          <cell r="B8655" t="str">
            <v>37-364-06</v>
          </cell>
          <cell r="C8655" t="str">
            <v xml:space="preserve">FERRIS-SMITH-KERRISON STRAIG            </v>
          </cell>
          <cell r="D8655" t="str">
            <v>PC</v>
          </cell>
          <cell r="E8655">
            <v>338.5</v>
          </cell>
          <cell r="F8655">
            <v>846.25</v>
          </cell>
        </row>
        <row r="8656">
          <cell r="A8656">
            <v>3736502</v>
          </cell>
          <cell r="B8656" t="str">
            <v>37-365-02</v>
          </cell>
          <cell r="C8656" t="str">
            <v xml:space="preserve">FERRIS-SMITH-KERRISON                   </v>
          </cell>
          <cell r="D8656" t="str">
            <v>PC</v>
          </cell>
          <cell r="E8656">
            <v>338.5</v>
          </cell>
          <cell r="F8656">
            <v>846.25</v>
          </cell>
        </row>
        <row r="8657">
          <cell r="A8657">
            <v>3736503</v>
          </cell>
          <cell r="B8657" t="str">
            <v>37-365-03</v>
          </cell>
          <cell r="C8657" t="str">
            <v xml:space="preserve">FERRIS-SMITH-KERRISON                   </v>
          </cell>
          <cell r="D8657" t="str">
            <v>PC</v>
          </cell>
          <cell r="E8657">
            <v>338.5</v>
          </cell>
          <cell r="F8657">
            <v>846.25</v>
          </cell>
        </row>
        <row r="8658">
          <cell r="A8658">
            <v>3736504</v>
          </cell>
          <cell r="B8658" t="str">
            <v>37-365-04</v>
          </cell>
          <cell r="C8658" t="str">
            <v xml:space="preserve">FERRIS-SMITH-KERRISON                   </v>
          </cell>
          <cell r="D8658" t="str">
            <v>PC</v>
          </cell>
          <cell r="E8658">
            <v>338.5</v>
          </cell>
          <cell r="F8658">
            <v>846.25</v>
          </cell>
        </row>
        <row r="8659">
          <cell r="A8659">
            <v>3736702</v>
          </cell>
          <cell r="B8659" t="str">
            <v>37-367-02</v>
          </cell>
          <cell r="C8659" t="str">
            <v xml:space="preserve">FERRIS-SMITH-KERRISON                   </v>
          </cell>
          <cell r="D8659" t="str">
            <v>PC</v>
          </cell>
          <cell r="E8659">
            <v>338.5</v>
          </cell>
          <cell r="F8659">
            <v>846.25</v>
          </cell>
        </row>
        <row r="8660">
          <cell r="A8660">
            <v>3736703</v>
          </cell>
          <cell r="B8660" t="str">
            <v>37-367-03</v>
          </cell>
          <cell r="C8660" t="str">
            <v xml:space="preserve">FERRIS-SMITH-KERRISON                   </v>
          </cell>
          <cell r="D8660" t="str">
            <v>PC</v>
          </cell>
          <cell r="E8660">
            <v>338.5</v>
          </cell>
          <cell r="F8660">
            <v>846.25</v>
          </cell>
        </row>
        <row r="8661">
          <cell r="A8661">
            <v>3736704</v>
          </cell>
          <cell r="B8661" t="str">
            <v>37-367-04</v>
          </cell>
          <cell r="C8661" t="str">
            <v xml:space="preserve">FERRIS-SMITH-KERRISON                   </v>
          </cell>
          <cell r="D8661" t="str">
            <v>PC</v>
          </cell>
          <cell r="E8661">
            <v>338.5</v>
          </cell>
          <cell r="F8661">
            <v>846.25</v>
          </cell>
        </row>
        <row r="8662">
          <cell r="A8662">
            <v>3738900</v>
          </cell>
          <cell r="B8662" t="str">
            <v>37-389-00</v>
          </cell>
          <cell r="C8662" t="str">
            <v xml:space="preserve">KERRISON PUNCH 3MM                      </v>
          </cell>
          <cell r="D8662" t="str">
            <v>PC</v>
          </cell>
          <cell r="E8662">
            <v>246.15</v>
          </cell>
          <cell r="F8662">
            <v>615.375</v>
          </cell>
        </row>
        <row r="8663">
          <cell r="A8663">
            <v>3738901</v>
          </cell>
          <cell r="B8663" t="str">
            <v>37-389-01</v>
          </cell>
          <cell r="C8663" t="str">
            <v xml:space="preserve">KERRISON PUNCH 4MM                      </v>
          </cell>
          <cell r="D8663" t="str">
            <v>PC</v>
          </cell>
          <cell r="E8663">
            <v>246.15</v>
          </cell>
          <cell r="F8663">
            <v>615.375</v>
          </cell>
        </row>
        <row r="8664">
          <cell r="A8664">
            <v>3738902</v>
          </cell>
          <cell r="B8664" t="str">
            <v>37-389-02</v>
          </cell>
          <cell r="C8664" t="str">
            <v xml:space="preserve">KERRISON PUNCH 5MM                      </v>
          </cell>
          <cell r="D8664" t="str">
            <v>PC</v>
          </cell>
          <cell r="E8664">
            <v>246.15</v>
          </cell>
          <cell r="F8664">
            <v>615.375</v>
          </cell>
        </row>
        <row r="8665">
          <cell r="A8665">
            <v>3738903</v>
          </cell>
          <cell r="B8665" t="str">
            <v>37-389-03</v>
          </cell>
          <cell r="C8665" t="str">
            <v xml:space="preserve">KERRISON PUNCH 6X6MM                    </v>
          </cell>
          <cell r="D8665" t="str">
            <v>PC</v>
          </cell>
          <cell r="E8665">
            <v>246.15</v>
          </cell>
          <cell r="F8665">
            <v>615.375</v>
          </cell>
        </row>
        <row r="8666">
          <cell r="A8666">
            <v>3744001</v>
          </cell>
          <cell r="B8666" t="str">
            <v>37-440-01</v>
          </cell>
          <cell r="C8666" t="str">
            <v xml:space="preserve">JOSEPH RHINOPLASTIC KNIFE               </v>
          </cell>
          <cell r="D8666" t="str">
            <v>PC</v>
          </cell>
          <cell r="E8666">
            <v>27.36</v>
          </cell>
          <cell r="F8666">
            <v>68.400000000000006</v>
          </cell>
        </row>
        <row r="8667">
          <cell r="A8667">
            <v>3744101</v>
          </cell>
          <cell r="B8667" t="str">
            <v>37-441-01</v>
          </cell>
          <cell r="C8667" t="str">
            <v xml:space="preserve">JOSEPH RHINOPLASTIC KNIFE               </v>
          </cell>
          <cell r="D8667" t="str">
            <v>PC</v>
          </cell>
          <cell r="E8667">
            <v>27.36</v>
          </cell>
          <cell r="F8667">
            <v>68.400000000000006</v>
          </cell>
        </row>
        <row r="8668">
          <cell r="A8668">
            <v>3744416</v>
          </cell>
          <cell r="B8668" t="str">
            <v>37-444-16</v>
          </cell>
          <cell r="C8668" t="str">
            <v xml:space="preserve">FOMON NASAL KNIFE 16CM                  </v>
          </cell>
          <cell r="D8668" t="str">
            <v>PC</v>
          </cell>
          <cell r="E8668">
            <v>34.47</v>
          </cell>
          <cell r="F8668">
            <v>86.174999999999997</v>
          </cell>
        </row>
        <row r="8669">
          <cell r="A8669">
            <v>3745916</v>
          </cell>
          <cell r="B8669" t="str">
            <v>37-459-16</v>
          </cell>
          <cell r="C8669" t="str">
            <v xml:space="preserve">CONVERSE RHINOPLASTIC KNIFE             </v>
          </cell>
          <cell r="D8669" t="str">
            <v>PC</v>
          </cell>
          <cell r="E8669">
            <v>27.99</v>
          </cell>
          <cell r="F8669">
            <v>69.974999999999994</v>
          </cell>
        </row>
        <row r="8670">
          <cell r="A8670">
            <v>3746615</v>
          </cell>
          <cell r="B8670" t="str">
            <v>37-466-15</v>
          </cell>
          <cell r="C8670" t="str">
            <v xml:space="preserve">JOSEPH NASAL KNIFE                      </v>
          </cell>
          <cell r="D8670" t="str">
            <v>PC</v>
          </cell>
          <cell r="E8670">
            <v>25.11</v>
          </cell>
          <cell r="F8670">
            <v>62.774999999999999</v>
          </cell>
        </row>
        <row r="8671">
          <cell r="A8671">
            <v>3746815</v>
          </cell>
          <cell r="B8671" t="str">
            <v>37-468-15</v>
          </cell>
          <cell r="C8671" t="str">
            <v xml:space="preserve">COTTLE RHINOPLASTIC KNIFE               </v>
          </cell>
          <cell r="D8671" t="str">
            <v>PC</v>
          </cell>
          <cell r="E8671">
            <v>24.84</v>
          </cell>
          <cell r="F8671">
            <v>62.1</v>
          </cell>
        </row>
        <row r="8672">
          <cell r="A8672">
            <v>3748415</v>
          </cell>
          <cell r="B8672" t="str">
            <v>37-484-15</v>
          </cell>
          <cell r="C8672" t="str">
            <v xml:space="preserve">FREER MUCOUS KNIFE                      </v>
          </cell>
          <cell r="D8672" t="str">
            <v>PC</v>
          </cell>
          <cell r="E8672">
            <v>33.479999999999997</v>
          </cell>
          <cell r="F8672">
            <v>83.699999999999989</v>
          </cell>
        </row>
        <row r="8673">
          <cell r="A8673">
            <v>3749719</v>
          </cell>
          <cell r="B8673" t="str">
            <v>37-497-19</v>
          </cell>
          <cell r="C8673" t="str">
            <v xml:space="preserve">FREER SEPTUM KNIFE                      </v>
          </cell>
          <cell r="D8673" t="str">
            <v>PC</v>
          </cell>
          <cell r="E8673">
            <v>37.53</v>
          </cell>
          <cell r="F8673">
            <v>93.825000000000003</v>
          </cell>
        </row>
        <row r="8674">
          <cell r="A8674">
            <v>3749919</v>
          </cell>
          <cell r="B8674" t="str">
            <v>37-499-19</v>
          </cell>
          <cell r="C8674" t="str">
            <v xml:space="preserve">FREER SEPTUM KNIFE                      </v>
          </cell>
          <cell r="D8674" t="str">
            <v>PC</v>
          </cell>
          <cell r="E8674">
            <v>37.53</v>
          </cell>
          <cell r="F8674">
            <v>93.825000000000003</v>
          </cell>
        </row>
        <row r="8675">
          <cell r="A8675">
            <v>3750403</v>
          </cell>
          <cell r="B8675" t="str">
            <v>37-504-03</v>
          </cell>
          <cell r="C8675" t="str">
            <v xml:space="preserve">BALLENGER SWIVEL KNIFE 3MM              </v>
          </cell>
          <cell r="D8675" t="str">
            <v>PC</v>
          </cell>
          <cell r="E8675">
            <v>76.41</v>
          </cell>
          <cell r="F8675">
            <v>191.02499999999998</v>
          </cell>
        </row>
        <row r="8676">
          <cell r="A8676">
            <v>3750404</v>
          </cell>
          <cell r="B8676" t="str">
            <v>37-504-04</v>
          </cell>
          <cell r="C8676" t="str">
            <v xml:space="preserve">BALLENGER SWIVEL KNIFE 4MM              </v>
          </cell>
          <cell r="D8676" t="str">
            <v>PC</v>
          </cell>
          <cell r="E8676">
            <v>76.41</v>
          </cell>
          <cell r="F8676">
            <v>191.02499999999998</v>
          </cell>
        </row>
        <row r="8677">
          <cell r="A8677">
            <v>3750405</v>
          </cell>
          <cell r="B8677" t="str">
            <v>37-504-05</v>
          </cell>
          <cell r="C8677" t="str">
            <v xml:space="preserve">BALLENGER SWIVEL KNIFE 5MM              </v>
          </cell>
          <cell r="D8677" t="str">
            <v>PC</v>
          </cell>
          <cell r="E8677">
            <v>76.41</v>
          </cell>
          <cell r="F8677">
            <v>191.02499999999998</v>
          </cell>
        </row>
        <row r="8678">
          <cell r="A8678">
            <v>3750503</v>
          </cell>
          <cell r="B8678" t="str">
            <v>37-505-03</v>
          </cell>
          <cell r="C8678" t="str">
            <v xml:space="preserve">BALLENGER SWIVEL KNIFE 3MM              </v>
          </cell>
          <cell r="D8678" t="str">
            <v>PC</v>
          </cell>
          <cell r="E8678">
            <v>80.28</v>
          </cell>
          <cell r="F8678">
            <v>200.7</v>
          </cell>
        </row>
        <row r="8679">
          <cell r="A8679">
            <v>3750504</v>
          </cell>
          <cell r="B8679" t="str">
            <v>37-505-04</v>
          </cell>
          <cell r="C8679" t="str">
            <v xml:space="preserve">BALLENGER SWIVEL KNIFE 4MM              </v>
          </cell>
          <cell r="D8679" t="str">
            <v>PC</v>
          </cell>
          <cell r="E8679">
            <v>80.28</v>
          </cell>
          <cell r="F8679">
            <v>200.7</v>
          </cell>
        </row>
        <row r="8680">
          <cell r="A8680">
            <v>3750505</v>
          </cell>
          <cell r="B8680" t="str">
            <v>37-505-05</v>
          </cell>
          <cell r="C8680" t="str">
            <v xml:space="preserve">BALLENGER SWIVEL KNIFE 5MM              </v>
          </cell>
          <cell r="D8680" t="str">
            <v>PC</v>
          </cell>
          <cell r="E8680">
            <v>80.28</v>
          </cell>
          <cell r="F8680">
            <v>200.7</v>
          </cell>
        </row>
        <row r="8681">
          <cell r="A8681">
            <v>3751216</v>
          </cell>
          <cell r="B8681" t="str">
            <v>37-512-16</v>
          </cell>
          <cell r="C8681" t="str">
            <v xml:space="preserve">BRUENINGS SEPTUM KNIFE, 16,5 CM         </v>
          </cell>
          <cell r="D8681" t="str">
            <v>PC</v>
          </cell>
          <cell r="E8681">
            <v>33.57</v>
          </cell>
          <cell r="F8681">
            <v>83.924999999999997</v>
          </cell>
        </row>
        <row r="8682">
          <cell r="A8682">
            <v>3752104</v>
          </cell>
          <cell r="B8682" t="str">
            <v>37-521-04</v>
          </cell>
          <cell r="C8682" t="str">
            <v xml:space="preserve">MC KENTY SEPTUM ELEVATOR 4MM            </v>
          </cell>
          <cell r="D8682" t="str">
            <v>PC</v>
          </cell>
          <cell r="E8682">
            <v>27.27</v>
          </cell>
          <cell r="F8682">
            <v>68.174999999999997</v>
          </cell>
        </row>
        <row r="8683">
          <cell r="A8683">
            <v>3752105</v>
          </cell>
          <cell r="B8683" t="str">
            <v>37-521-05</v>
          </cell>
          <cell r="C8683" t="str">
            <v xml:space="preserve">MC KENTY SEPTUM ELEVATOR 5MM            </v>
          </cell>
          <cell r="D8683" t="str">
            <v>PC</v>
          </cell>
          <cell r="E8683">
            <v>27.27</v>
          </cell>
          <cell r="F8683">
            <v>68.174999999999997</v>
          </cell>
        </row>
        <row r="8684">
          <cell r="A8684">
            <v>3752516</v>
          </cell>
          <cell r="B8684" t="str">
            <v>37-525-16</v>
          </cell>
          <cell r="C8684" t="str">
            <v xml:space="preserve">HALLE SEPTUM ELEVATOR                   </v>
          </cell>
          <cell r="D8684" t="str">
            <v>PC</v>
          </cell>
          <cell r="E8684">
            <v>23.76</v>
          </cell>
          <cell r="F8684">
            <v>59.400000000000006</v>
          </cell>
        </row>
        <row r="8685">
          <cell r="A8685">
            <v>3753116</v>
          </cell>
          <cell r="B8685" t="str">
            <v>37-531-16</v>
          </cell>
          <cell r="C8685" t="str">
            <v xml:space="preserve">JOSEPH SEPTUM ELEVATOR                  </v>
          </cell>
          <cell r="D8685" t="str">
            <v>PC</v>
          </cell>
          <cell r="E8685">
            <v>31.14</v>
          </cell>
          <cell r="F8685">
            <v>77.849999999999994</v>
          </cell>
        </row>
        <row r="8686">
          <cell r="A8686">
            <v>3754119</v>
          </cell>
          <cell r="B8686" t="str">
            <v>37-541-19</v>
          </cell>
          <cell r="C8686" t="str">
            <v xml:space="preserve">FREER SEPTUM ELEVATOR                   </v>
          </cell>
          <cell r="D8686" t="str">
            <v>PC</v>
          </cell>
          <cell r="E8686">
            <v>21.69</v>
          </cell>
          <cell r="F8686">
            <v>54.225000000000001</v>
          </cell>
        </row>
        <row r="8687">
          <cell r="A8687">
            <v>3754319</v>
          </cell>
          <cell r="B8687" t="str">
            <v>37-543-19</v>
          </cell>
          <cell r="C8687" t="str">
            <v xml:space="preserve">FREER SEPTUM ELEVATOR                   </v>
          </cell>
          <cell r="D8687" t="str">
            <v>PC</v>
          </cell>
          <cell r="E8687">
            <v>21.69</v>
          </cell>
          <cell r="F8687">
            <v>54.225000000000001</v>
          </cell>
        </row>
        <row r="8688">
          <cell r="A8688">
            <v>3754401</v>
          </cell>
          <cell r="B8688" t="str">
            <v>37-544-01</v>
          </cell>
          <cell r="C8688" t="str">
            <v xml:space="preserve">PALATAL RASPATORY, SLIGHTLY CURVED      </v>
          </cell>
          <cell r="D8688" t="str">
            <v>PC</v>
          </cell>
          <cell r="E8688">
            <v>44.9</v>
          </cell>
          <cell r="F8688">
            <v>112.25</v>
          </cell>
        </row>
        <row r="8689">
          <cell r="A8689">
            <v>3754402</v>
          </cell>
          <cell r="B8689" t="str">
            <v>37-544-02</v>
          </cell>
          <cell r="C8689" t="str">
            <v xml:space="preserve">PALATAL RASPATORY, STRONG CURVED        </v>
          </cell>
          <cell r="D8689" t="str">
            <v>PC</v>
          </cell>
          <cell r="E8689">
            <v>48.7</v>
          </cell>
          <cell r="F8689">
            <v>121.75</v>
          </cell>
        </row>
        <row r="8690">
          <cell r="A8690">
            <v>3754618</v>
          </cell>
          <cell r="B8690" t="str">
            <v>37-546-18</v>
          </cell>
          <cell r="C8690" t="str">
            <v xml:space="preserve">FREER SEPTUM ELEVATOR                   </v>
          </cell>
          <cell r="D8690" t="str">
            <v>PC</v>
          </cell>
          <cell r="E8690">
            <v>15.93</v>
          </cell>
          <cell r="F8690">
            <v>39.825000000000003</v>
          </cell>
        </row>
        <row r="8691">
          <cell r="A8691">
            <v>3754720</v>
          </cell>
          <cell r="B8691" t="str">
            <v>37-547-20</v>
          </cell>
          <cell r="C8691" t="str">
            <v xml:space="preserve">FREER PERIOST.ELEVATOR CURVED           </v>
          </cell>
          <cell r="D8691" t="str">
            <v>PC</v>
          </cell>
          <cell r="E8691">
            <v>24.93</v>
          </cell>
          <cell r="F8691">
            <v>62.325000000000003</v>
          </cell>
        </row>
        <row r="8692">
          <cell r="A8692">
            <v>3754922</v>
          </cell>
          <cell r="B8692" t="str">
            <v>37-549-22</v>
          </cell>
          <cell r="C8692" t="str">
            <v xml:space="preserve">MC KENTY SEPTUM ELEVATOR                </v>
          </cell>
          <cell r="D8692" t="str">
            <v>PC</v>
          </cell>
          <cell r="E8692">
            <v>50.94</v>
          </cell>
          <cell r="F8692">
            <v>127.35</v>
          </cell>
        </row>
        <row r="8693">
          <cell r="A8693">
            <v>3755019</v>
          </cell>
          <cell r="B8693" t="str">
            <v>37-550-19</v>
          </cell>
          <cell r="C8693" t="str">
            <v xml:space="preserve">BALLENG-HAJEK SEPT ELEVATOR             </v>
          </cell>
          <cell r="D8693" t="str">
            <v>PC</v>
          </cell>
          <cell r="E8693">
            <v>27.81</v>
          </cell>
          <cell r="F8693">
            <v>69.524999999999991</v>
          </cell>
        </row>
        <row r="8694">
          <cell r="A8694">
            <v>3755923</v>
          </cell>
          <cell r="B8694" t="str">
            <v>37-559-23</v>
          </cell>
          <cell r="C8694" t="str">
            <v xml:space="preserve">COTTLE SEPTUM ELEVATOR                  </v>
          </cell>
          <cell r="D8694" t="str">
            <v>PC</v>
          </cell>
          <cell r="E8694">
            <v>40.590000000000003</v>
          </cell>
          <cell r="F8694">
            <v>101.47500000000001</v>
          </cell>
        </row>
        <row r="8695">
          <cell r="A8695">
            <v>3756018</v>
          </cell>
          <cell r="B8695" t="str">
            <v>37-560-18</v>
          </cell>
          <cell r="C8695" t="str">
            <v xml:space="preserve">KILLIAN SEPTUM ELEVATOR                 </v>
          </cell>
          <cell r="D8695" t="str">
            <v>PC</v>
          </cell>
          <cell r="E8695">
            <v>26.19</v>
          </cell>
          <cell r="F8695">
            <v>65.475000000000009</v>
          </cell>
        </row>
        <row r="8696">
          <cell r="A8696">
            <v>3756222</v>
          </cell>
          <cell r="B8696" t="str">
            <v>37-562-22</v>
          </cell>
          <cell r="C8696" t="str">
            <v xml:space="preserve">KILLIAN SEPTUM ELEVATOR                 </v>
          </cell>
          <cell r="D8696" t="str">
            <v>PC</v>
          </cell>
          <cell r="E8696">
            <v>31.68</v>
          </cell>
          <cell r="F8696">
            <v>79.2</v>
          </cell>
        </row>
        <row r="8697">
          <cell r="A8697">
            <v>3756821</v>
          </cell>
          <cell r="B8697" t="str">
            <v>37-568-21</v>
          </cell>
          <cell r="C8697" t="str">
            <v xml:space="preserve">PENNINGTON SEPTUM ELEVATOR              </v>
          </cell>
          <cell r="D8697" t="str">
            <v>PC</v>
          </cell>
          <cell r="E8697">
            <v>32.67</v>
          </cell>
          <cell r="F8697">
            <v>81.675000000000011</v>
          </cell>
        </row>
        <row r="8698">
          <cell r="A8698">
            <v>3757219</v>
          </cell>
          <cell r="B8698" t="str">
            <v>37-572-19</v>
          </cell>
          <cell r="C8698" t="str">
            <v xml:space="preserve">ROGER SEPTUM ELEVATOR                   </v>
          </cell>
          <cell r="D8698" t="str">
            <v>PC</v>
          </cell>
          <cell r="E8698">
            <v>24.57</v>
          </cell>
          <cell r="F8698">
            <v>61.424999999999997</v>
          </cell>
        </row>
        <row r="8699">
          <cell r="A8699">
            <v>3757922</v>
          </cell>
          <cell r="B8699" t="str">
            <v>37-579-22</v>
          </cell>
          <cell r="C8699" t="str">
            <v xml:space="preserve">JOSEPH-MASING PERIOST-ELEVAT            </v>
          </cell>
          <cell r="D8699" t="str">
            <v>PC</v>
          </cell>
          <cell r="E8699">
            <v>42.03</v>
          </cell>
          <cell r="F8699">
            <v>105.075</v>
          </cell>
        </row>
        <row r="8700">
          <cell r="A8700">
            <v>3758122</v>
          </cell>
          <cell r="B8700" t="str">
            <v>37-581-22</v>
          </cell>
          <cell r="C8700" t="str">
            <v xml:space="preserve">COTTLE SEPTUM ELEVATOR                  </v>
          </cell>
          <cell r="D8700" t="str">
            <v>PC</v>
          </cell>
          <cell r="E8700">
            <v>37.26</v>
          </cell>
          <cell r="F8700">
            <v>93.149999999999991</v>
          </cell>
        </row>
        <row r="8701">
          <cell r="A8701">
            <v>3758321</v>
          </cell>
          <cell r="B8701" t="str">
            <v>37-583-21</v>
          </cell>
          <cell r="C8701" t="str">
            <v xml:space="preserve">MASING PERIOST-ELEVATOR                 </v>
          </cell>
          <cell r="D8701" t="str">
            <v>PC</v>
          </cell>
          <cell r="E8701">
            <v>36.090000000000003</v>
          </cell>
          <cell r="F8701">
            <v>90.225000000000009</v>
          </cell>
        </row>
        <row r="8702">
          <cell r="A8702">
            <v>3758421</v>
          </cell>
          <cell r="B8702" t="str">
            <v>37-584-21</v>
          </cell>
          <cell r="C8702" t="str">
            <v xml:space="preserve">COTTLE PERIOSTEAL ELEVATOR              </v>
          </cell>
          <cell r="D8702" t="str">
            <v>PC</v>
          </cell>
          <cell r="E8702">
            <v>37.35</v>
          </cell>
          <cell r="F8702">
            <v>93.375</v>
          </cell>
        </row>
        <row r="8703">
          <cell r="A8703">
            <v>3758516</v>
          </cell>
          <cell r="B8703" t="str">
            <v>37-585-16</v>
          </cell>
          <cell r="C8703" t="str">
            <v xml:space="preserve">JOSPEH PERIOSTEAL ELEVATOR              </v>
          </cell>
          <cell r="D8703" t="str">
            <v>PC</v>
          </cell>
          <cell r="E8703">
            <v>31.68</v>
          </cell>
          <cell r="F8703">
            <v>79.2</v>
          </cell>
        </row>
        <row r="8704">
          <cell r="A8704">
            <v>3759316</v>
          </cell>
          <cell r="B8704" t="str">
            <v>37-593-16</v>
          </cell>
          <cell r="C8704" t="str">
            <v xml:space="preserve">FREER PERIOSTEOTOME 4MM                 </v>
          </cell>
          <cell r="D8704" t="str">
            <v>PC</v>
          </cell>
          <cell r="E8704">
            <v>17.100000000000001</v>
          </cell>
          <cell r="F8704">
            <v>42.75</v>
          </cell>
        </row>
        <row r="8705">
          <cell r="A8705">
            <v>3759416</v>
          </cell>
          <cell r="B8705" t="str">
            <v>37-594-16</v>
          </cell>
          <cell r="C8705" t="str">
            <v xml:space="preserve">FREER SEPTUM CHISEL                     </v>
          </cell>
          <cell r="D8705" t="str">
            <v>PC</v>
          </cell>
          <cell r="E8705">
            <v>19.260000000000002</v>
          </cell>
          <cell r="F8705">
            <v>48.150000000000006</v>
          </cell>
        </row>
        <row r="8706">
          <cell r="A8706">
            <v>3759515</v>
          </cell>
          <cell r="B8706" t="str">
            <v>37-595-15</v>
          </cell>
          <cell r="C8706" t="str">
            <v xml:space="preserve">FREER SEPTUM GOUGE                      </v>
          </cell>
          <cell r="D8706" t="str">
            <v>PC</v>
          </cell>
          <cell r="E8706">
            <v>31.41</v>
          </cell>
          <cell r="F8706">
            <v>78.525000000000006</v>
          </cell>
        </row>
        <row r="8707">
          <cell r="A8707">
            <v>3759702</v>
          </cell>
          <cell r="B8707" t="str">
            <v>37-597-02</v>
          </cell>
          <cell r="C8707" t="str">
            <v xml:space="preserve">BALLENGER GOUGE 2MM                     </v>
          </cell>
          <cell r="D8707" t="str">
            <v>PC</v>
          </cell>
          <cell r="E8707">
            <v>37.619999999999997</v>
          </cell>
          <cell r="F8707">
            <v>94.05</v>
          </cell>
        </row>
        <row r="8708">
          <cell r="A8708">
            <v>3759704</v>
          </cell>
          <cell r="B8708" t="str">
            <v>37-597-04</v>
          </cell>
          <cell r="C8708" t="str">
            <v xml:space="preserve">BALLENGER GOUGE 4MM                     </v>
          </cell>
          <cell r="D8708" t="str">
            <v>PC</v>
          </cell>
          <cell r="E8708">
            <v>37.619999999999997</v>
          </cell>
          <cell r="F8708">
            <v>94.05</v>
          </cell>
        </row>
        <row r="8709">
          <cell r="A8709">
            <v>3759706</v>
          </cell>
          <cell r="B8709" t="str">
            <v>37-597-06</v>
          </cell>
          <cell r="C8709" t="str">
            <v xml:space="preserve">BALLENGER GOUGE 6MM                     </v>
          </cell>
          <cell r="D8709" t="str">
            <v>PC</v>
          </cell>
          <cell r="E8709">
            <v>37.619999999999997</v>
          </cell>
          <cell r="F8709">
            <v>94.05</v>
          </cell>
        </row>
        <row r="8710">
          <cell r="A8710">
            <v>3759708</v>
          </cell>
          <cell r="B8710" t="str">
            <v>37-597-08</v>
          </cell>
          <cell r="C8710" t="str">
            <v xml:space="preserve">BALLENGER GOUGE 8MM                     </v>
          </cell>
          <cell r="D8710" t="str">
            <v>PC</v>
          </cell>
          <cell r="E8710">
            <v>37.619999999999997</v>
          </cell>
          <cell r="F8710">
            <v>94.05</v>
          </cell>
        </row>
        <row r="8711">
          <cell r="A8711">
            <v>3760116</v>
          </cell>
          <cell r="B8711" t="str">
            <v>37-601-16</v>
          </cell>
          <cell r="C8711" t="str">
            <v xml:space="preserve">KILLIAN GOUGE 5MM                       </v>
          </cell>
          <cell r="D8711" t="str">
            <v>PC</v>
          </cell>
          <cell r="E8711">
            <v>29.25</v>
          </cell>
          <cell r="F8711">
            <v>73.125</v>
          </cell>
        </row>
        <row r="8712">
          <cell r="A8712">
            <v>3760516</v>
          </cell>
          <cell r="B8712" t="str">
            <v>37-605-16</v>
          </cell>
          <cell r="C8712" t="str">
            <v xml:space="preserve">KILLIAN-CLAUS GUBIA 5MM                 </v>
          </cell>
          <cell r="D8712" t="str">
            <v>PC</v>
          </cell>
          <cell r="E8712">
            <v>29.25</v>
          </cell>
          <cell r="F8712">
            <v>73.125</v>
          </cell>
        </row>
        <row r="8713">
          <cell r="A8713">
            <v>3760604</v>
          </cell>
          <cell r="B8713" t="str">
            <v>37-606-04</v>
          </cell>
          <cell r="C8713" t="str">
            <v xml:space="preserve">COTTLE OSTEOTOME  18CM   4MM            </v>
          </cell>
          <cell r="D8713" t="str">
            <v>PC</v>
          </cell>
          <cell r="E8713">
            <v>20.52</v>
          </cell>
          <cell r="F8713">
            <v>51.3</v>
          </cell>
        </row>
        <row r="8714">
          <cell r="A8714">
            <v>3760607</v>
          </cell>
          <cell r="B8714" t="str">
            <v>37-606-07</v>
          </cell>
          <cell r="C8714" t="str">
            <v xml:space="preserve">COTTLE OSTEOTOME  18CM   7MM            </v>
          </cell>
          <cell r="D8714" t="str">
            <v>PC</v>
          </cell>
          <cell r="E8714">
            <v>20.52</v>
          </cell>
          <cell r="F8714">
            <v>51.3</v>
          </cell>
        </row>
        <row r="8715">
          <cell r="A8715">
            <v>3760609</v>
          </cell>
          <cell r="B8715" t="str">
            <v>37-606-09</v>
          </cell>
          <cell r="C8715" t="str">
            <v xml:space="preserve">COTTLE OSTEOTOME  18CM   9MM            </v>
          </cell>
          <cell r="D8715" t="str">
            <v>PC</v>
          </cell>
          <cell r="E8715">
            <v>20.52</v>
          </cell>
          <cell r="F8715">
            <v>51.3</v>
          </cell>
        </row>
        <row r="8716">
          <cell r="A8716">
            <v>3760612</v>
          </cell>
          <cell r="B8716" t="str">
            <v>37-606-12</v>
          </cell>
          <cell r="C8716" t="str">
            <v xml:space="preserve">COTTLE OSTEOTOME  18CM  12MM            </v>
          </cell>
          <cell r="D8716" t="str">
            <v>PC</v>
          </cell>
          <cell r="E8716">
            <v>20.52</v>
          </cell>
          <cell r="F8716">
            <v>51.3</v>
          </cell>
        </row>
        <row r="8717">
          <cell r="A8717">
            <v>3760706</v>
          </cell>
          <cell r="B8717" t="str">
            <v>37-607-06</v>
          </cell>
          <cell r="C8717" t="str">
            <v xml:space="preserve">COTTLE OSTEOTOME 18CM 6MM CV            </v>
          </cell>
          <cell r="D8717" t="str">
            <v>PC</v>
          </cell>
          <cell r="E8717">
            <v>30.96</v>
          </cell>
          <cell r="F8717">
            <v>77.400000000000006</v>
          </cell>
        </row>
        <row r="8718">
          <cell r="A8718">
            <v>3760802</v>
          </cell>
          <cell r="B8718" t="str">
            <v>37-608-02</v>
          </cell>
          <cell r="C8718" t="str">
            <v xml:space="preserve">COTTLE OSTEOTOME W.CROSSBAR             </v>
          </cell>
          <cell r="D8718" t="str">
            <v>PC</v>
          </cell>
          <cell r="E8718">
            <v>33.659999999999997</v>
          </cell>
          <cell r="F8718">
            <v>84.149999999999991</v>
          </cell>
        </row>
        <row r="8719">
          <cell r="A8719">
            <v>3760804</v>
          </cell>
          <cell r="B8719" t="str">
            <v>37-608-04</v>
          </cell>
          <cell r="C8719" t="str">
            <v xml:space="preserve">COTTLE OSTEOTOME W.CROSSBAR             </v>
          </cell>
          <cell r="D8719" t="str">
            <v>PC</v>
          </cell>
          <cell r="E8719">
            <v>33.659999999999997</v>
          </cell>
          <cell r="F8719">
            <v>84.149999999999991</v>
          </cell>
        </row>
        <row r="8720">
          <cell r="A8720">
            <v>3760807</v>
          </cell>
          <cell r="B8720" t="str">
            <v>37-608-07</v>
          </cell>
          <cell r="C8720" t="str">
            <v xml:space="preserve">COTTLE OSTEOTOME W.CROSSBAR             </v>
          </cell>
          <cell r="D8720" t="str">
            <v>PC</v>
          </cell>
          <cell r="E8720">
            <v>33.659999999999997</v>
          </cell>
          <cell r="F8720">
            <v>84.149999999999991</v>
          </cell>
        </row>
        <row r="8721">
          <cell r="A8721">
            <v>3760809</v>
          </cell>
          <cell r="B8721" t="str">
            <v>37-608-09</v>
          </cell>
          <cell r="C8721" t="str">
            <v xml:space="preserve">COTTLE OSTEOTOME W.CROSSBAR             </v>
          </cell>
          <cell r="D8721" t="str">
            <v>PC</v>
          </cell>
          <cell r="E8721">
            <v>33.659999999999997</v>
          </cell>
          <cell r="F8721">
            <v>84.149999999999991</v>
          </cell>
        </row>
        <row r="8722">
          <cell r="A8722">
            <v>3760812</v>
          </cell>
          <cell r="B8722" t="str">
            <v>37-608-12</v>
          </cell>
          <cell r="C8722" t="str">
            <v xml:space="preserve">COTTLE OSTEOTOME W.CROSSBAR             </v>
          </cell>
          <cell r="D8722" t="str">
            <v>PC</v>
          </cell>
          <cell r="E8722">
            <v>33.659999999999997</v>
          </cell>
          <cell r="F8722">
            <v>84.149999999999991</v>
          </cell>
        </row>
        <row r="8723">
          <cell r="A8723">
            <v>3760906</v>
          </cell>
          <cell r="B8723" t="str">
            <v>37-609-06</v>
          </cell>
          <cell r="C8723" t="str">
            <v xml:space="preserve">COTTLE OSTEOTOME W.CROSSBAR             </v>
          </cell>
          <cell r="D8723" t="str">
            <v>PC</v>
          </cell>
          <cell r="E8723">
            <v>35.549999999999997</v>
          </cell>
          <cell r="F8723">
            <v>88.875</v>
          </cell>
        </row>
        <row r="8724">
          <cell r="A8724">
            <v>3761016</v>
          </cell>
          <cell r="B8724" t="str">
            <v>37-610-16</v>
          </cell>
          <cell r="C8724" t="str">
            <v xml:space="preserve">COTTLE OSTEOTOME  18CM  16MM            </v>
          </cell>
          <cell r="D8724" t="str">
            <v>PC</v>
          </cell>
          <cell r="E8724">
            <v>33.57</v>
          </cell>
          <cell r="F8724">
            <v>83.924999999999997</v>
          </cell>
        </row>
        <row r="8725">
          <cell r="A8725">
            <v>3761216</v>
          </cell>
          <cell r="B8725" t="str">
            <v>37-612-16</v>
          </cell>
          <cell r="C8725" t="str">
            <v xml:space="preserve">COTTLE OSTEOTOME W.CROSSBAR             </v>
          </cell>
          <cell r="D8725" t="str">
            <v>PC</v>
          </cell>
          <cell r="E8725">
            <v>37.26</v>
          </cell>
          <cell r="F8725">
            <v>93.149999999999991</v>
          </cell>
        </row>
        <row r="8726">
          <cell r="A8726">
            <v>3761610</v>
          </cell>
          <cell r="B8726" t="str">
            <v>37-616-10</v>
          </cell>
          <cell r="C8726" t="str">
            <v xml:space="preserve">RUBIN OSTEOTOME 18CM 10MM               </v>
          </cell>
          <cell r="D8726" t="str">
            <v>PC</v>
          </cell>
          <cell r="E8726">
            <v>43.2</v>
          </cell>
          <cell r="F8726">
            <v>108</v>
          </cell>
        </row>
        <row r="8727">
          <cell r="A8727">
            <v>3761612</v>
          </cell>
          <cell r="B8727" t="str">
            <v>37-616-12</v>
          </cell>
          <cell r="C8727" t="str">
            <v xml:space="preserve">RUBIN OSTEOTOME 18CM 12MM               </v>
          </cell>
          <cell r="D8727" t="str">
            <v>PC</v>
          </cell>
          <cell r="E8727">
            <v>43.2</v>
          </cell>
          <cell r="F8727">
            <v>108</v>
          </cell>
        </row>
        <row r="8728">
          <cell r="A8728">
            <v>3761614</v>
          </cell>
          <cell r="B8728" t="str">
            <v>37-616-14</v>
          </cell>
          <cell r="C8728" t="str">
            <v xml:space="preserve">RUBIN OSTEOTOME 18CM 14MM               </v>
          </cell>
          <cell r="D8728" t="str">
            <v>PC</v>
          </cell>
          <cell r="E8728">
            <v>43.2</v>
          </cell>
          <cell r="F8728">
            <v>108</v>
          </cell>
        </row>
        <row r="8729">
          <cell r="A8729">
            <v>3762003</v>
          </cell>
          <cell r="B8729" t="str">
            <v>37-620-03</v>
          </cell>
          <cell r="C8729" t="str">
            <v xml:space="preserve">WALTER GOUGE    19CM   3MM              </v>
          </cell>
          <cell r="D8729" t="str">
            <v>PC</v>
          </cell>
          <cell r="E8729">
            <v>51.39</v>
          </cell>
          <cell r="F8729">
            <v>128.47499999999999</v>
          </cell>
        </row>
        <row r="8730">
          <cell r="A8730">
            <v>3762004</v>
          </cell>
          <cell r="B8730" t="str">
            <v>37-620-04</v>
          </cell>
          <cell r="C8730" t="str">
            <v xml:space="preserve">WALTER GOUGE 19CM 4,5MM                 </v>
          </cell>
          <cell r="D8730" t="str">
            <v>PC</v>
          </cell>
          <cell r="E8730">
            <v>51.21</v>
          </cell>
          <cell r="F8730">
            <v>128.02500000000001</v>
          </cell>
        </row>
        <row r="8731">
          <cell r="A8731">
            <v>3762203</v>
          </cell>
          <cell r="B8731" t="str">
            <v>37-622-03</v>
          </cell>
          <cell r="C8731" t="str">
            <v xml:space="preserve">WALTER OSTEOTOME   19CM  3MM            </v>
          </cell>
          <cell r="D8731" t="str">
            <v>PC</v>
          </cell>
          <cell r="E8731">
            <v>49.05</v>
          </cell>
          <cell r="F8731">
            <v>122.625</v>
          </cell>
        </row>
        <row r="8732">
          <cell r="A8732">
            <v>3762204</v>
          </cell>
          <cell r="B8732" t="str">
            <v>37-622-04</v>
          </cell>
          <cell r="C8732" t="str">
            <v xml:space="preserve">WALTER OSTEOTOME   19CM  4MM            </v>
          </cell>
          <cell r="D8732" t="str">
            <v>PC</v>
          </cell>
          <cell r="E8732">
            <v>49.14</v>
          </cell>
          <cell r="F8732">
            <v>122.85</v>
          </cell>
        </row>
        <row r="8733">
          <cell r="A8733">
            <v>3762207</v>
          </cell>
          <cell r="B8733" t="str">
            <v>37-622-07</v>
          </cell>
          <cell r="C8733" t="str">
            <v xml:space="preserve">WALTER OSTEOTOME   19CM  7MM            </v>
          </cell>
          <cell r="D8733" t="str">
            <v>PC</v>
          </cell>
          <cell r="E8733">
            <v>49.14</v>
          </cell>
          <cell r="F8733">
            <v>122.85</v>
          </cell>
        </row>
        <row r="8734">
          <cell r="A8734">
            <v>3762209</v>
          </cell>
          <cell r="B8734" t="str">
            <v>37-622-09</v>
          </cell>
          <cell r="C8734" t="str">
            <v xml:space="preserve">WALTER OSTEOTOME   19CM  9MM            </v>
          </cell>
          <cell r="D8734" t="str">
            <v>PC</v>
          </cell>
          <cell r="E8734">
            <v>49.14</v>
          </cell>
          <cell r="F8734">
            <v>122.85</v>
          </cell>
        </row>
        <row r="8735">
          <cell r="A8735">
            <v>3762212</v>
          </cell>
          <cell r="B8735" t="str">
            <v>37-622-12</v>
          </cell>
          <cell r="C8735" t="str">
            <v xml:space="preserve">WALTER OSTEOTOME   19CM 12MM            </v>
          </cell>
          <cell r="D8735" t="str">
            <v>PC</v>
          </cell>
          <cell r="E8735">
            <v>48.87</v>
          </cell>
          <cell r="F8735">
            <v>122.175</v>
          </cell>
        </row>
        <row r="8736">
          <cell r="A8736">
            <v>3762304</v>
          </cell>
          <cell r="B8736" t="str">
            <v>37-623-04</v>
          </cell>
          <cell r="C8736" t="str">
            <v xml:space="preserve">FOMON CHISEL 160X4 MM                   </v>
          </cell>
          <cell r="D8736" t="str">
            <v>PC</v>
          </cell>
          <cell r="E8736">
            <v>38.880000000000003</v>
          </cell>
          <cell r="F8736">
            <v>97.2</v>
          </cell>
        </row>
        <row r="8737">
          <cell r="A8737">
            <v>3762305</v>
          </cell>
          <cell r="B8737" t="str">
            <v>37-623-05</v>
          </cell>
          <cell r="C8737" t="str">
            <v xml:space="preserve">FOMON CHISEL 160X5 MM                   </v>
          </cell>
          <cell r="D8737" t="str">
            <v>PC</v>
          </cell>
          <cell r="E8737">
            <v>38.880000000000003</v>
          </cell>
          <cell r="F8737">
            <v>97.2</v>
          </cell>
        </row>
        <row r="8738">
          <cell r="A8738">
            <v>3762306</v>
          </cell>
          <cell r="B8738" t="str">
            <v>37-623-06</v>
          </cell>
          <cell r="C8738" t="str">
            <v xml:space="preserve">FOMON CHISEL 160X6 MM                   </v>
          </cell>
          <cell r="D8738" t="str">
            <v>PC</v>
          </cell>
          <cell r="E8738">
            <v>38.880000000000003</v>
          </cell>
          <cell r="F8738">
            <v>97.2</v>
          </cell>
        </row>
        <row r="8739">
          <cell r="A8739">
            <v>3762307</v>
          </cell>
          <cell r="B8739" t="str">
            <v>37-623-07</v>
          </cell>
          <cell r="C8739" t="str">
            <v xml:space="preserve">FOMON CHISEL 160X7 MM                   </v>
          </cell>
          <cell r="D8739" t="str">
            <v>PC</v>
          </cell>
          <cell r="E8739">
            <v>38.880000000000003</v>
          </cell>
          <cell r="F8739">
            <v>97.2</v>
          </cell>
        </row>
        <row r="8740">
          <cell r="A8740">
            <v>3762410</v>
          </cell>
          <cell r="B8740" t="str">
            <v>37-624-10</v>
          </cell>
          <cell r="C8740" t="str">
            <v xml:space="preserve">CINELLI OSTEOTOME 18CM 10MM             </v>
          </cell>
          <cell r="D8740" t="str">
            <v>PC</v>
          </cell>
          <cell r="E8740">
            <v>45.45</v>
          </cell>
          <cell r="F8740">
            <v>113.625</v>
          </cell>
        </row>
        <row r="8741">
          <cell r="A8741">
            <v>3762412</v>
          </cell>
          <cell r="B8741" t="str">
            <v>37-624-12</v>
          </cell>
          <cell r="C8741" t="str">
            <v xml:space="preserve">CINELLI OSTEOTOME 16CM 12MM             </v>
          </cell>
          <cell r="D8741" t="str">
            <v>PC</v>
          </cell>
          <cell r="E8741">
            <v>45.45</v>
          </cell>
          <cell r="F8741">
            <v>113.625</v>
          </cell>
        </row>
        <row r="8742">
          <cell r="A8742">
            <v>3762414</v>
          </cell>
          <cell r="B8742" t="str">
            <v>37-624-14</v>
          </cell>
          <cell r="C8742" t="str">
            <v xml:space="preserve">CINELLI OSTEOTOME 18CM 14MM             </v>
          </cell>
          <cell r="D8742" t="str">
            <v>PC</v>
          </cell>
          <cell r="E8742">
            <v>45.45</v>
          </cell>
          <cell r="F8742">
            <v>113.625</v>
          </cell>
        </row>
        <row r="8743">
          <cell r="A8743">
            <v>3762416</v>
          </cell>
          <cell r="B8743" t="str">
            <v>37-624-16</v>
          </cell>
          <cell r="C8743" t="str">
            <v xml:space="preserve">CINELLI OSTEOTOME 18CM 16MM             </v>
          </cell>
          <cell r="D8743" t="str">
            <v>PC</v>
          </cell>
          <cell r="E8743">
            <v>45.45</v>
          </cell>
          <cell r="F8743">
            <v>113.625</v>
          </cell>
        </row>
        <row r="8744">
          <cell r="A8744">
            <v>3762501</v>
          </cell>
          <cell r="B8744" t="str">
            <v>37-625-01</v>
          </cell>
          <cell r="C8744" t="str">
            <v xml:space="preserve">NEIVERT-ANDERSEN OSTEOTOME RIGHT        </v>
          </cell>
          <cell r="D8744" t="str">
            <v>PC</v>
          </cell>
          <cell r="E8744">
            <v>56.43</v>
          </cell>
          <cell r="F8744">
            <v>141.07499999999999</v>
          </cell>
        </row>
        <row r="8745">
          <cell r="A8745">
            <v>3762502</v>
          </cell>
          <cell r="B8745" t="str">
            <v>37-625-02</v>
          </cell>
          <cell r="C8745" t="str">
            <v xml:space="preserve">NEINERT-ANDERSEN OSTEOTOME LEFT         </v>
          </cell>
          <cell r="D8745" t="str">
            <v>PC</v>
          </cell>
          <cell r="E8745">
            <v>56.43</v>
          </cell>
          <cell r="F8745">
            <v>141.07499999999999</v>
          </cell>
        </row>
        <row r="8746">
          <cell r="A8746">
            <v>3762503</v>
          </cell>
          <cell r="B8746" t="str">
            <v>37-625-03</v>
          </cell>
          <cell r="C8746" t="str">
            <v xml:space="preserve">NEINERT-ANDERSEN OSTEOTOME STRAIGHT     </v>
          </cell>
          <cell r="D8746" t="str">
            <v>PC</v>
          </cell>
          <cell r="E8746">
            <v>56.43</v>
          </cell>
          <cell r="F8746">
            <v>141.07499999999999</v>
          </cell>
        </row>
        <row r="8747">
          <cell r="A8747">
            <v>3762801</v>
          </cell>
          <cell r="B8747" t="str">
            <v>37-628-01</v>
          </cell>
          <cell r="C8747" t="str">
            <v xml:space="preserve">SILVER NASAL CHISEL STRAIGHT            </v>
          </cell>
          <cell r="D8747" t="str">
            <v>PC</v>
          </cell>
          <cell r="E8747">
            <v>31.86</v>
          </cell>
          <cell r="F8747">
            <v>79.650000000000006</v>
          </cell>
        </row>
        <row r="8748">
          <cell r="A8748">
            <v>3762802</v>
          </cell>
          <cell r="B8748" t="str">
            <v>37-628-02</v>
          </cell>
          <cell r="C8748" t="str">
            <v xml:space="preserve">SILVER NASAL CHISEL CURVED RIGHT        </v>
          </cell>
          <cell r="D8748" t="str">
            <v>PC</v>
          </cell>
          <cell r="E8748">
            <v>32.76</v>
          </cell>
          <cell r="F8748">
            <v>81.899999999999991</v>
          </cell>
        </row>
        <row r="8749">
          <cell r="A8749">
            <v>3762803</v>
          </cell>
          <cell r="B8749" t="str">
            <v>37-628-03</v>
          </cell>
          <cell r="C8749" t="str">
            <v xml:space="preserve">SILVER NASAL CHISEL CURVED LEFT         </v>
          </cell>
          <cell r="D8749" t="str">
            <v>PC</v>
          </cell>
          <cell r="E8749">
            <v>32.76</v>
          </cell>
          <cell r="F8749">
            <v>81.899999999999991</v>
          </cell>
        </row>
        <row r="8750">
          <cell r="A8750">
            <v>3762901</v>
          </cell>
          <cell r="B8750" t="str">
            <v>37-629-01</v>
          </cell>
          <cell r="C8750" t="str">
            <v xml:space="preserve">PARKES OSTEOTOME STRAIGHT               </v>
          </cell>
          <cell r="D8750" t="str">
            <v>PC</v>
          </cell>
          <cell r="E8750">
            <v>52.56</v>
          </cell>
          <cell r="F8750">
            <v>131.4</v>
          </cell>
        </row>
        <row r="8751">
          <cell r="A8751">
            <v>3764900</v>
          </cell>
          <cell r="B8751" t="str">
            <v>37-649-00</v>
          </cell>
          <cell r="C8751" t="str">
            <v xml:space="preserve">JOSEPH NASAL SAW STRAIGHT               </v>
          </cell>
          <cell r="D8751" t="str">
            <v>PC</v>
          </cell>
          <cell r="E8751">
            <v>54.63</v>
          </cell>
          <cell r="F8751">
            <v>136.57500000000002</v>
          </cell>
        </row>
        <row r="8752">
          <cell r="A8752">
            <v>3764901</v>
          </cell>
          <cell r="B8752" t="str">
            <v>37-649-01</v>
          </cell>
          <cell r="C8752" t="str">
            <v xml:space="preserve">JOSEPH NASAL SAW FIG 1                  </v>
          </cell>
          <cell r="D8752" t="str">
            <v>PC</v>
          </cell>
          <cell r="E8752">
            <v>54.63</v>
          </cell>
          <cell r="F8752">
            <v>136.57500000000002</v>
          </cell>
        </row>
        <row r="8753">
          <cell r="A8753">
            <v>3764902</v>
          </cell>
          <cell r="B8753" t="str">
            <v>37-649-02</v>
          </cell>
          <cell r="C8753" t="str">
            <v xml:space="preserve">JOSEPH NASAL SAW FIG 2                  </v>
          </cell>
          <cell r="D8753" t="str">
            <v>PC</v>
          </cell>
          <cell r="E8753">
            <v>54.63</v>
          </cell>
          <cell r="F8753">
            <v>136.57500000000002</v>
          </cell>
        </row>
        <row r="8754">
          <cell r="A8754">
            <v>3765200</v>
          </cell>
          <cell r="B8754" t="str">
            <v>37-652-00</v>
          </cell>
          <cell r="C8754" t="str">
            <v xml:space="preserve">COTTLE BONE CRUSHER W. CLAMP            </v>
          </cell>
          <cell r="D8754" t="str">
            <v>PC</v>
          </cell>
          <cell r="E8754">
            <v>66.06</v>
          </cell>
          <cell r="F8754">
            <v>165.15</v>
          </cell>
        </row>
        <row r="8755">
          <cell r="A8755">
            <v>3765601</v>
          </cell>
          <cell r="B8755" t="str">
            <v>37-656-01</v>
          </cell>
          <cell r="C8755" t="str">
            <v xml:space="preserve">MALTZ NASAL RASP                        </v>
          </cell>
          <cell r="D8755" t="str">
            <v>PC</v>
          </cell>
          <cell r="E8755">
            <v>46.98</v>
          </cell>
          <cell r="F8755">
            <v>117.44999999999999</v>
          </cell>
        </row>
        <row r="8756">
          <cell r="A8756">
            <v>3765602</v>
          </cell>
          <cell r="B8756" t="str">
            <v>37-656-02</v>
          </cell>
          <cell r="C8756" t="str">
            <v xml:space="preserve">MALTZ NASAL RASP                        </v>
          </cell>
          <cell r="D8756" t="str">
            <v>PC</v>
          </cell>
          <cell r="E8756">
            <v>46.98</v>
          </cell>
          <cell r="F8756">
            <v>117.44999999999999</v>
          </cell>
        </row>
        <row r="8757">
          <cell r="A8757">
            <v>3765801</v>
          </cell>
          <cell r="B8757" t="str">
            <v>37-658-01</v>
          </cell>
          <cell r="C8757" t="str">
            <v xml:space="preserve">JOSEPH BONE FILE                        </v>
          </cell>
          <cell r="D8757" t="str">
            <v>PC</v>
          </cell>
          <cell r="E8757">
            <v>39.06</v>
          </cell>
          <cell r="F8757">
            <v>97.65</v>
          </cell>
        </row>
        <row r="8758">
          <cell r="A8758">
            <v>3766901</v>
          </cell>
          <cell r="B8758" t="str">
            <v>37-669-01</v>
          </cell>
          <cell r="C8758" t="str">
            <v xml:space="preserve">GALLAHER ANTRUM RASP                    </v>
          </cell>
          <cell r="D8758" t="str">
            <v>PC</v>
          </cell>
          <cell r="E8758">
            <v>53.55</v>
          </cell>
          <cell r="F8758">
            <v>133.875</v>
          </cell>
        </row>
        <row r="8759">
          <cell r="A8759">
            <v>3766902</v>
          </cell>
          <cell r="B8759" t="str">
            <v>37-669-02</v>
          </cell>
          <cell r="C8759" t="str">
            <v xml:space="preserve">GALLAHER ANTRUM RASP                    </v>
          </cell>
          <cell r="D8759" t="str">
            <v>PC</v>
          </cell>
          <cell r="E8759">
            <v>54.09</v>
          </cell>
          <cell r="F8759">
            <v>135.22500000000002</v>
          </cell>
        </row>
        <row r="8760">
          <cell r="A8760">
            <v>3766903</v>
          </cell>
          <cell r="B8760" t="str">
            <v>37-669-03</v>
          </cell>
          <cell r="C8760" t="str">
            <v xml:space="preserve">GALLAHER ANTRUM RASP                    </v>
          </cell>
          <cell r="D8760" t="str">
            <v>PC</v>
          </cell>
          <cell r="E8760">
            <v>53.55</v>
          </cell>
          <cell r="F8760">
            <v>133.875</v>
          </cell>
        </row>
        <row r="8761">
          <cell r="A8761">
            <v>3767021</v>
          </cell>
          <cell r="B8761" t="str">
            <v>37-670-21</v>
          </cell>
          <cell r="C8761" t="str">
            <v xml:space="preserve">COTTLE NASAL RASP                       </v>
          </cell>
          <cell r="D8761" t="str">
            <v>PC</v>
          </cell>
          <cell r="E8761">
            <v>44.37</v>
          </cell>
          <cell r="F8761">
            <v>110.925</v>
          </cell>
        </row>
        <row r="8762">
          <cell r="A8762">
            <v>3767121</v>
          </cell>
          <cell r="B8762" t="str">
            <v>37-671-21</v>
          </cell>
          <cell r="C8762" t="str">
            <v xml:space="preserve">AUFRICHT GLABELLUM RASP                 </v>
          </cell>
          <cell r="D8762" t="str">
            <v>PC</v>
          </cell>
          <cell r="E8762">
            <v>45.9</v>
          </cell>
          <cell r="F8762">
            <v>114.75</v>
          </cell>
        </row>
        <row r="8763">
          <cell r="A8763">
            <v>3767321</v>
          </cell>
          <cell r="B8763" t="str">
            <v>37-673-21</v>
          </cell>
          <cell r="C8763" t="str">
            <v xml:space="preserve">AUFRICHT GLABELLUM RASP                 </v>
          </cell>
          <cell r="D8763" t="str">
            <v>PC</v>
          </cell>
          <cell r="E8763">
            <v>45.9</v>
          </cell>
          <cell r="F8763">
            <v>114.75</v>
          </cell>
        </row>
        <row r="8764">
          <cell r="A8764">
            <v>3767418</v>
          </cell>
          <cell r="B8764" t="str">
            <v>37-674-18</v>
          </cell>
          <cell r="C8764" t="str">
            <v xml:space="preserve">LEWIS GLABELLUM RASP FINE               </v>
          </cell>
          <cell r="D8764" t="str">
            <v>PC</v>
          </cell>
          <cell r="E8764">
            <v>43.47</v>
          </cell>
          <cell r="F8764">
            <v>108.675</v>
          </cell>
        </row>
        <row r="8765">
          <cell r="A8765">
            <v>3767618</v>
          </cell>
          <cell r="B8765" t="str">
            <v>37-676-18</v>
          </cell>
          <cell r="C8765" t="str">
            <v xml:space="preserve">LEWIS GLABELLUM RASP COARSE             </v>
          </cell>
          <cell r="D8765" t="str">
            <v>PC</v>
          </cell>
          <cell r="E8765">
            <v>42.03</v>
          </cell>
          <cell r="F8765">
            <v>105.075</v>
          </cell>
        </row>
        <row r="8766">
          <cell r="A8766">
            <v>3768021</v>
          </cell>
          <cell r="B8766" t="str">
            <v>37-680-21</v>
          </cell>
          <cell r="C8766" t="str">
            <v xml:space="preserve">FOMON DOUBLE RASP FINE                  </v>
          </cell>
          <cell r="D8766" t="str">
            <v>PC</v>
          </cell>
          <cell r="E8766">
            <v>49.23</v>
          </cell>
          <cell r="F8766">
            <v>123.07499999999999</v>
          </cell>
        </row>
        <row r="8767">
          <cell r="A8767">
            <v>3768201</v>
          </cell>
          <cell r="B8767" t="str">
            <v>37-682-01</v>
          </cell>
          <cell r="C8767" t="str">
            <v xml:space="preserve">TC-FOMON BONE FILE 1-2                  </v>
          </cell>
          <cell r="D8767" t="str">
            <v>PC</v>
          </cell>
          <cell r="E8767">
            <v>97.65</v>
          </cell>
          <cell r="F8767">
            <v>244.125</v>
          </cell>
        </row>
        <row r="8768">
          <cell r="A8768">
            <v>3768202</v>
          </cell>
          <cell r="B8768" t="str">
            <v>37-682-02</v>
          </cell>
          <cell r="C8768" t="str">
            <v xml:space="preserve">TC-FOMON BONE FILE 3-4                  </v>
          </cell>
          <cell r="D8768" t="str">
            <v>PC</v>
          </cell>
          <cell r="E8768">
            <v>97.65</v>
          </cell>
          <cell r="F8768">
            <v>244.125</v>
          </cell>
        </row>
        <row r="8769">
          <cell r="A8769">
            <v>3768203</v>
          </cell>
          <cell r="B8769" t="str">
            <v>37-682-03</v>
          </cell>
          <cell r="C8769" t="str">
            <v xml:space="preserve">TC-FOMON BONE FILE 5-6                  </v>
          </cell>
          <cell r="D8769" t="str">
            <v>PC</v>
          </cell>
          <cell r="E8769">
            <v>97.65</v>
          </cell>
          <cell r="F8769">
            <v>244.125</v>
          </cell>
        </row>
        <row r="8770">
          <cell r="A8770">
            <v>3768204</v>
          </cell>
          <cell r="B8770" t="str">
            <v>37-682-04</v>
          </cell>
          <cell r="C8770" t="str">
            <v xml:space="preserve">TC-FOMON BONE FILE 7-8                  </v>
          </cell>
          <cell r="D8770" t="str">
            <v>PC</v>
          </cell>
          <cell r="E8770">
            <v>97.65</v>
          </cell>
          <cell r="F8770">
            <v>244.125</v>
          </cell>
        </row>
        <row r="8771">
          <cell r="A8771">
            <v>3768205</v>
          </cell>
          <cell r="B8771" t="str">
            <v>37-682-05</v>
          </cell>
          <cell r="C8771" t="str">
            <v xml:space="preserve">TC-FOMON BONE FILE 9-10                 </v>
          </cell>
          <cell r="D8771" t="str">
            <v>PC</v>
          </cell>
          <cell r="E8771">
            <v>97.65</v>
          </cell>
          <cell r="F8771">
            <v>244.125</v>
          </cell>
        </row>
        <row r="8772">
          <cell r="A8772">
            <v>3768415</v>
          </cell>
          <cell r="B8772" t="str">
            <v>37-684-15</v>
          </cell>
          <cell r="C8772" t="str">
            <v xml:space="preserve">JOSEPH MUCOUS HOOK                      </v>
          </cell>
          <cell r="D8772" t="str">
            <v>PC</v>
          </cell>
          <cell r="E8772">
            <v>14.76</v>
          </cell>
          <cell r="F8772">
            <v>36.9</v>
          </cell>
        </row>
        <row r="8773">
          <cell r="A8773">
            <v>3768616</v>
          </cell>
          <cell r="B8773" t="str">
            <v>37-686-16</v>
          </cell>
          <cell r="C8773" t="str">
            <v xml:space="preserve">COTTLE TENACULUM                        </v>
          </cell>
          <cell r="D8773" t="str">
            <v>PC</v>
          </cell>
          <cell r="E8773">
            <v>14.31</v>
          </cell>
          <cell r="F8773">
            <v>35.774999999999999</v>
          </cell>
        </row>
        <row r="8774">
          <cell r="A8774">
            <v>3768801</v>
          </cell>
          <cell r="B8774" t="str">
            <v>37-688-01</v>
          </cell>
          <cell r="C8774" t="str">
            <v xml:space="preserve">COTTLE TENACULUM                        </v>
          </cell>
          <cell r="D8774" t="str">
            <v>PC</v>
          </cell>
          <cell r="E8774">
            <v>14.31</v>
          </cell>
          <cell r="F8774">
            <v>35.774999999999999</v>
          </cell>
        </row>
        <row r="8775">
          <cell r="A8775">
            <v>3768802</v>
          </cell>
          <cell r="B8775" t="str">
            <v>37-688-02</v>
          </cell>
          <cell r="C8775" t="str">
            <v xml:space="preserve">COTTLE TENACULUM                        </v>
          </cell>
          <cell r="D8775" t="str">
            <v>PC</v>
          </cell>
          <cell r="E8775">
            <v>14.31</v>
          </cell>
          <cell r="F8775">
            <v>35.774999999999999</v>
          </cell>
        </row>
        <row r="8776">
          <cell r="A8776">
            <v>3768803</v>
          </cell>
          <cell r="B8776" t="str">
            <v>37-688-03</v>
          </cell>
          <cell r="C8776" t="str">
            <v xml:space="preserve">COTTLE TENACULUM                        </v>
          </cell>
          <cell r="D8776" t="str">
            <v>PC</v>
          </cell>
          <cell r="E8776">
            <v>14.31</v>
          </cell>
          <cell r="F8776">
            <v>35.774999999999999</v>
          </cell>
        </row>
        <row r="8777">
          <cell r="A8777">
            <v>3769222</v>
          </cell>
          <cell r="B8777" t="str">
            <v>37-692-22</v>
          </cell>
          <cell r="C8777" t="str">
            <v xml:space="preserve">LANGE HOOK POSTERIOR NARES              </v>
          </cell>
          <cell r="D8777" t="str">
            <v>PC</v>
          </cell>
          <cell r="E8777">
            <v>29.7</v>
          </cell>
          <cell r="F8777">
            <v>74.25</v>
          </cell>
        </row>
        <row r="8778">
          <cell r="A8778">
            <v>3769417</v>
          </cell>
          <cell r="B8778" t="str">
            <v>37-694-17</v>
          </cell>
          <cell r="C8778" t="str">
            <v xml:space="preserve">FOMON HOOK POSTERIOR NARES              </v>
          </cell>
          <cell r="D8778" t="str">
            <v>PC</v>
          </cell>
          <cell r="E8778">
            <v>24.84</v>
          </cell>
          <cell r="F8778">
            <v>62.1</v>
          </cell>
        </row>
        <row r="8779">
          <cell r="A8779">
            <v>3769719</v>
          </cell>
          <cell r="B8779" t="str">
            <v>37-697-19</v>
          </cell>
          <cell r="C8779" t="str">
            <v xml:space="preserve">AUFRICHT NASAL RETRACTOR                </v>
          </cell>
          <cell r="D8779" t="str">
            <v>PC</v>
          </cell>
          <cell r="E8779">
            <v>39.69</v>
          </cell>
          <cell r="F8779">
            <v>99.224999999999994</v>
          </cell>
        </row>
        <row r="8780">
          <cell r="A8780">
            <v>3769810</v>
          </cell>
          <cell r="B8780" t="str">
            <v>37-698-10</v>
          </cell>
          <cell r="C8780" t="str">
            <v xml:space="preserve">KILNER ALAR RETRACTOR                   </v>
          </cell>
          <cell r="D8780" t="str">
            <v>PC</v>
          </cell>
          <cell r="E8780">
            <v>37.17</v>
          </cell>
          <cell r="F8780">
            <v>92.925000000000011</v>
          </cell>
        </row>
        <row r="8781">
          <cell r="A8781">
            <v>3770012</v>
          </cell>
          <cell r="B8781" t="str">
            <v>37-700-12</v>
          </cell>
          <cell r="C8781" t="str">
            <v xml:space="preserve">CONVERSE ALAR RETRACTOR                 </v>
          </cell>
          <cell r="D8781" t="str">
            <v>PC</v>
          </cell>
          <cell r="E8781">
            <v>46.17</v>
          </cell>
          <cell r="F8781">
            <v>115.42500000000001</v>
          </cell>
        </row>
        <row r="8782">
          <cell r="A8782">
            <v>3770215</v>
          </cell>
          <cell r="B8782" t="str">
            <v>37-702-15</v>
          </cell>
          <cell r="C8782" t="str">
            <v xml:space="preserve">FREER MUCOUS HOOK                       </v>
          </cell>
          <cell r="D8782" t="str">
            <v>PC</v>
          </cell>
          <cell r="E8782">
            <v>28.35</v>
          </cell>
          <cell r="F8782">
            <v>70.875</v>
          </cell>
        </row>
        <row r="8783">
          <cell r="A8783">
            <v>3770402</v>
          </cell>
          <cell r="B8783" t="str">
            <v>37-704-02</v>
          </cell>
          <cell r="C8783" t="str">
            <v xml:space="preserve">JOSEPH MUCOUS HOOK 2 MM                 </v>
          </cell>
          <cell r="D8783" t="str">
            <v>PC</v>
          </cell>
          <cell r="E8783">
            <v>23.58</v>
          </cell>
          <cell r="F8783">
            <v>58.949999999999996</v>
          </cell>
        </row>
        <row r="8784">
          <cell r="A8784">
            <v>3770405</v>
          </cell>
          <cell r="B8784" t="str">
            <v>37-704-05</v>
          </cell>
          <cell r="C8784" t="str">
            <v xml:space="preserve">JOSEPH MUCOUS HOOK 5 MM                 </v>
          </cell>
          <cell r="D8784" t="str">
            <v>PC</v>
          </cell>
          <cell r="E8784">
            <v>23.58</v>
          </cell>
          <cell r="F8784">
            <v>58.949999999999996</v>
          </cell>
        </row>
        <row r="8785">
          <cell r="A8785">
            <v>3770407</v>
          </cell>
          <cell r="B8785" t="str">
            <v>37-704-07</v>
          </cell>
          <cell r="C8785" t="str">
            <v xml:space="preserve">JOSEPH MUCOUS HOOK 7 MM                 </v>
          </cell>
          <cell r="D8785" t="str">
            <v>PC</v>
          </cell>
          <cell r="E8785">
            <v>23.58</v>
          </cell>
          <cell r="F8785">
            <v>58.949999999999996</v>
          </cell>
        </row>
        <row r="8786">
          <cell r="A8786">
            <v>3770410</v>
          </cell>
          <cell r="B8786" t="str">
            <v>37-704-10</v>
          </cell>
          <cell r="C8786" t="str">
            <v xml:space="preserve">JOSEPH MUCOUS HOOK 10 MM                </v>
          </cell>
          <cell r="D8786" t="str">
            <v>PC</v>
          </cell>
          <cell r="E8786">
            <v>23.58</v>
          </cell>
          <cell r="F8786">
            <v>58.949999999999996</v>
          </cell>
        </row>
        <row r="8787">
          <cell r="A8787">
            <v>3770616</v>
          </cell>
          <cell r="B8787" t="str">
            <v>37-706-16</v>
          </cell>
          <cell r="C8787" t="str">
            <v xml:space="preserve">FOMON HOOK POSTERIOR NARES              </v>
          </cell>
          <cell r="D8787" t="str">
            <v>PC</v>
          </cell>
          <cell r="E8787">
            <v>30.33</v>
          </cell>
          <cell r="F8787">
            <v>75.824999999999989</v>
          </cell>
        </row>
        <row r="8788">
          <cell r="A8788">
            <v>3770720</v>
          </cell>
          <cell r="B8788" t="str">
            <v>37-707-20</v>
          </cell>
          <cell r="C8788" t="str">
            <v xml:space="preserve">COTTLE-NEIVERT HOOK                     </v>
          </cell>
          <cell r="D8788" t="str">
            <v>PC</v>
          </cell>
          <cell r="E8788">
            <v>49.23</v>
          </cell>
          <cell r="F8788">
            <v>123.07499999999999</v>
          </cell>
        </row>
        <row r="8789">
          <cell r="A8789">
            <v>3770814</v>
          </cell>
          <cell r="B8789" t="str">
            <v>37-708-14</v>
          </cell>
          <cell r="C8789" t="str">
            <v xml:space="preserve">COTTLE NASAL HOOK                       </v>
          </cell>
          <cell r="D8789" t="str">
            <v>PC</v>
          </cell>
          <cell r="E8789">
            <v>28.08</v>
          </cell>
          <cell r="F8789">
            <v>70.199999999999989</v>
          </cell>
        </row>
        <row r="8790">
          <cell r="A8790">
            <v>3770901</v>
          </cell>
          <cell r="B8790" t="str">
            <v>37-709-01</v>
          </cell>
          <cell r="C8790" t="str">
            <v xml:space="preserve">COTTLE RETR L.SHARP R.BLUNT             </v>
          </cell>
          <cell r="D8790" t="str">
            <v>PC</v>
          </cell>
          <cell r="E8790">
            <v>28.08</v>
          </cell>
          <cell r="F8790">
            <v>70.199999999999989</v>
          </cell>
        </row>
        <row r="8791">
          <cell r="A8791">
            <v>3770902</v>
          </cell>
          <cell r="B8791" t="str">
            <v>37-709-02</v>
          </cell>
          <cell r="C8791" t="str">
            <v xml:space="preserve">COTTLE RETR L.BLUNT R.SHARP             </v>
          </cell>
          <cell r="D8791" t="str">
            <v>PC</v>
          </cell>
          <cell r="E8791">
            <v>28.08</v>
          </cell>
          <cell r="F8791">
            <v>70.199999999999989</v>
          </cell>
        </row>
        <row r="8792">
          <cell r="A8792">
            <v>3771014</v>
          </cell>
          <cell r="B8792" t="str">
            <v>37-710-14</v>
          </cell>
          <cell r="C8792" t="str">
            <v xml:space="preserve">COTTLE NASAL HOOK                       </v>
          </cell>
          <cell r="D8792" t="str">
            <v>PC</v>
          </cell>
          <cell r="E8792">
            <v>41.13</v>
          </cell>
          <cell r="F8792">
            <v>102.825</v>
          </cell>
        </row>
        <row r="8793">
          <cell r="A8793">
            <v>3771216</v>
          </cell>
          <cell r="B8793" t="str">
            <v>37-712-16</v>
          </cell>
          <cell r="C8793" t="str">
            <v xml:space="preserve">NEIVERT DOUBLE RETRACTOR                </v>
          </cell>
          <cell r="D8793" t="str">
            <v>PC</v>
          </cell>
          <cell r="E8793">
            <v>43.56</v>
          </cell>
          <cell r="F8793">
            <v>108.9</v>
          </cell>
        </row>
        <row r="8794">
          <cell r="A8794">
            <v>3771315</v>
          </cell>
          <cell r="B8794" t="str">
            <v>37-713-15</v>
          </cell>
          <cell r="C8794" t="str">
            <v xml:space="preserve">COTTLE ALAR PROTECTOR                   </v>
          </cell>
          <cell r="D8794" t="str">
            <v>PC</v>
          </cell>
          <cell r="E8794">
            <v>39.15</v>
          </cell>
          <cell r="F8794">
            <v>97.875</v>
          </cell>
        </row>
        <row r="8795">
          <cell r="A8795">
            <v>3771415</v>
          </cell>
          <cell r="B8795" t="str">
            <v>37-714-15</v>
          </cell>
          <cell r="C8795" t="str">
            <v xml:space="preserve">COTTLE ALAR RETRACTOR                   </v>
          </cell>
          <cell r="D8795" t="str">
            <v>PC</v>
          </cell>
          <cell r="E8795">
            <v>41.31</v>
          </cell>
          <cell r="F8795">
            <v>103.27500000000001</v>
          </cell>
        </row>
        <row r="8796">
          <cell r="A8796">
            <v>3771514</v>
          </cell>
          <cell r="B8796" t="str">
            <v>37-715-14</v>
          </cell>
          <cell r="C8796" t="str">
            <v xml:space="preserve">AUFRICHT NASAL RETRACTOR                </v>
          </cell>
          <cell r="D8796" t="str">
            <v>PC</v>
          </cell>
          <cell r="E8796">
            <v>54.54</v>
          </cell>
          <cell r="F8796">
            <v>136.35</v>
          </cell>
        </row>
        <row r="8797">
          <cell r="A8797">
            <v>3772120</v>
          </cell>
          <cell r="B8797" t="str">
            <v>37-721-20</v>
          </cell>
          <cell r="C8797" t="str">
            <v xml:space="preserve">KRESSNER SEPTUM FORCEPS 20CM            </v>
          </cell>
          <cell r="D8797" t="str">
            <v>PC</v>
          </cell>
          <cell r="E8797">
            <v>301.05</v>
          </cell>
          <cell r="F8797">
            <v>752.625</v>
          </cell>
        </row>
        <row r="8798">
          <cell r="A8798">
            <v>3772401</v>
          </cell>
          <cell r="B8798" t="str">
            <v>37-724-01</v>
          </cell>
          <cell r="C8798" t="str">
            <v xml:space="preserve">COTTLE-WALSHAM SEP CORR.FCPS            </v>
          </cell>
          <cell r="D8798" t="str">
            <v>PC</v>
          </cell>
          <cell r="E8798">
            <v>103.95</v>
          </cell>
          <cell r="F8798">
            <v>259.875</v>
          </cell>
        </row>
        <row r="8799">
          <cell r="A8799">
            <v>3772402</v>
          </cell>
          <cell r="B8799" t="str">
            <v>37-724-02</v>
          </cell>
          <cell r="C8799" t="str">
            <v xml:space="preserve">COTTLE-WALSHAM SEP CORR.FCPS            </v>
          </cell>
          <cell r="D8799" t="str">
            <v>PC</v>
          </cell>
          <cell r="E8799">
            <v>126.45</v>
          </cell>
          <cell r="F8799">
            <v>316.125</v>
          </cell>
        </row>
        <row r="8800">
          <cell r="A8800">
            <v>3772403</v>
          </cell>
          <cell r="B8800" t="str">
            <v>37-724-03</v>
          </cell>
          <cell r="C8800" t="str">
            <v xml:space="preserve">COTTLE-WALSHAM SEP CORR.FCPS            </v>
          </cell>
          <cell r="D8800" t="str">
            <v>PC</v>
          </cell>
          <cell r="E8800">
            <v>112.5</v>
          </cell>
          <cell r="F8800">
            <v>281.25</v>
          </cell>
        </row>
        <row r="8801">
          <cell r="A8801">
            <v>3772523</v>
          </cell>
          <cell r="B8801" t="str">
            <v>37-725-23</v>
          </cell>
          <cell r="C8801" t="str">
            <v xml:space="preserve">ASCH SEPT STRAIGHTEN FORCEPS            </v>
          </cell>
          <cell r="D8801" t="str">
            <v>PC</v>
          </cell>
          <cell r="E8801">
            <v>105.3</v>
          </cell>
          <cell r="F8801">
            <v>263.25</v>
          </cell>
        </row>
        <row r="8802">
          <cell r="A8802">
            <v>3772715</v>
          </cell>
          <cell r="B8802" t="str">
            <v>37-727-15</v>
          </cell>
          <cell r="C8802" t="str">
            <v xml:space="preserve">AIACH SUTURE FORCEPS                    </v>
          </cell>
          <cell r="D8802" t="str">
            <v>PC</v>
          </cell>
          <cell r="E8802">
            <v>29.25</v>
          </cell>
          <cell r="F8802">
            <v>73.125</v>
          </cell>
        </row>
        <row r="8803">
          <cell r="A8803">
            <v>3772811</v>
          </cell>
          <cell r="B8803" t="str">
            <v>37-728-11</v>
          </cell>
          <cell r="C8803" t="str">
            <v xml:space="preserve">OGURA TISSUE FORCEPS                    </v>
          </cell>
          <cell r="D8803" t="str">
            <v>PC</v>
          </cell>
          <cell r="E8803">
            <v>48.96</v>
          </cell>
          <cell r="F8803">
            <v>122.4</v>
          </cell>
        </row>
        <row r="8804">
          <cell r="A8804">
            <v>3773114</v>
          </cell>
          <cell r="B8804" t="str">
            <v>37-731-14</v>
          </cell>
          <cell r="C8804" t="str">
            <v xml:space="preserve">COTTLE TISSUE FORCEPS                   </v>
          </cell>
          <cell r="D8804" t="str">
            <v>PC</v>
          </cell>
          <cell r="E8804">
            <v>81.99</v>
          </cell>
          <cell r="F8804">
            <v>204.97499999999999</v>
          </cell>
        </row>
        <row r="8805">
          <cell r="A8805">
            <v>3773210</v>
          </cell>
          <cell r="B8805" t="str">
            <v>37-732-10</v>
          </cell>
          <cell r="C8805" t="str">
            <v xml:space="preserve">COTTLE COLUMELLA FORCEPS                </v>
          </cell>
          <cell r="D8805" t="str">
            <v>PC</v>
          </cell>
          <cell r="E8805">
            <v>58.32</v>
          </cell>
          <cell r="F8805">
            <v>145.80000000000001</v>
          </cell>
        </row>
        <row r="8806">
          <cell r="A8806">
            <v>3775501</v>
          </cell>
          <cell r="B8806" t="str">
            <v>37-755-01</v>
          </cell>
          <cell r="C8806" t="str">
            <v xml:space="preserve">BECKMANN ADENOID CURETTE                </v>
          </cell>
          <cell r="D8806" t="str">
            <v>PC</v>
          </cell>
          <cell r="E8806">
            <v>67.77</v>
          </cell>
          <cell r="F8806">
            <v>169.42499999999998</v>
          </cell>
        </row>
        <row r="8807">
          <cell r="A8807">
            <v>3775502</v>
          </cell>
          <cell r="B8807" t="str">
            <v>37-755-02</v>
          </cell>
          <cell r="C8807" t="str">
            <v xml:space="preserve">BECKMANN ADENOID CURETTE                </v>
          </cell>
          <cell r="D8807" t="str">
            <v>PC</v>
          </cell>
          <cell r="E8807">
            <v>67.77</v>
          </cell>
          <cell r="F8807">
            <v>169.42499999999998</v>
          </cell>
        </row>
        <row r="8808">
          <cell r="A8808">
            <v>3775503</v>
          </cell>
          <cell r="B8808" t="str">
            <v>37-755-03</v>
          </cell>
          <cell r="C8808" t="str">
            <v xml:space="preserve">BECKMANN ADENOID CURETTE                </v>
          </cell>
          <cell r="D8808" t="str">
            <v>PC</v>
          </cell>
          <cell r="E8808">
            <v>67.77</v>
          </cell>
          <cell r="F8808">
            <v>169.42499999999998</v>
          </cell>
        </row>
        <row r="8809">
          <cell r="A8809">
            <v>3775504</v>
          </cell>
          <cell r="B8809" t="str">
            <v>37-755-04</v>
          </cell>
          <cell r="C8809" t="str">
            <v xml:space="preserve">BECKMANN ADENOID CURETTE                </v>
          </cell>
          <cell r="D8809" t="str">
            <v>PC</v>
          </cell>
          <cell r="E8809">
            <v>67.77</v>
          </cell>
          <cell r="F8809">
            <v>169.42499999999998</v>
          </cell>
        </row>
        <row r="8810">
          <cell r="A8810">
            <v>3775505</v>
          </cell>
          <cell r="B8810" t="str">
            <v>37-755-05</v>
          </cell>
          <cell r="C8810" t="str">
            <v xml:space="preserve">BECKMANN ADENOID CURETTE                </v>
          </cell>
          <cell r="D8810" t="str">
            <v>PC</v>
          </cell>
          <cell r="E8810">
            <v>67.77</v>
          </cell>
          <cell r="F8810">
            <v>169.42499999999998</v>
          </cell>
        </row>
        <row r="8811">
          <cell r="A8811">
            <v>3775506</v>
          </cell>
          <cell r="B8811" t="str">
            <v>37-755-06</v>
          </cell>
          <cell r="C8811" t="str">
            <v xml:space="preserve">BECKMANN ADENOID CURETTE                </v>
          </cell>
          <cell r="D8811" t="str">
            <v>PC</v>
          </cell>
          <cell r="E8811">
            <v>67.77</v>
          </cell>
          <cell r="F8811">
            <v>169.42499999999998</v>
          </cell>
        </row>
        <row r="8812">
          <cell r="A8812">
            <v>3775601</v>
          </cell>
          <cell r="B8812" t="str">
            <v>37-756-01</v>
          </cell>
          <cell r="C8812" t="str">
            <v xml:space="preserve">BECKMANN ADENOID CURETTE F 1            </v>
          </cell>
          <cell r="D8812" t="str">
            <v>PC</v>
          </cell>
          <cell r="E8812">
            <v>68.13</v>
          </cell>
          <cell r="F8812">
            <v>170.32499999999999</v>
          </cell>
        </row>
        <row r="8813">
          <cell r="A8813">
            <v>3775602</v>
          </cell>
          <cell r="B8813" t="str">
            <v>37-756-02</v>
          </cell>
          <cell r="C8813" t="str">
            <v xml:space="preserve">BECKMANN ADENOID CURETTE F 2            </v>
          </cell>
          <cell r="D8813" t="str">
            <v>PC</v>
          </cell>
          <cell r="E8813">
            <v>68.13</v>
          </cell>
          <cell r="F8813">
            <v>170.32499999999999</v>
          </cell>
        </row>
        <row r="8814">
          <cell r="A8814">
            <v>3775603</v>
          </cell>
          <cell r="B8814" t="str">
            <v>37-756-03</v>
          </cell>
          <cell r="C8814" t="str">
            <v xml:space="preserve">BECKMANN ADENOID CURETTE F 3            </v>
          </cell>
          <cell r="D8814" t="str">
            <v>PC</v>
          </cell>
          <cell r="E8814">
            <v>68.13</v>
          </cell>
          <cell r="F8814">
            <v>170.32499999999999</v>
          </cell>
        </row>
        <row r="8815">
          <cell r="A8815">
            <v>3775604</v>
          </cell>
          <cell r="B8815" t="str">
            <v>37-756-04</v>
          </cell>
          <cell r="C8815" t="str">
            <v xml:space="preserve">BECKMANN ADENOID CURETTE F 4            </v>
          </cell>
          <cell r="D8815" t="str">
            <v>PC</v>
          </cell>
          <cell r="E8815">
            <v>68.13</v>
          </cell>
          <cell r="F8815">
            <v>170.32499999999999</v>
          </cell>
        </row>
        <row r="8816">
          <cell r="A8816">
            <v>3775605</v>
          </cell>
          <cell r="B8816" t="str">
            <v>37-756-05</v>
          </cell>
          <cell r="C8816" t="str">
            <v xml:space="preserve">BECKMANN ADENOID CURETTE F 5            </v>
          </cell>
          <cell r="D8816" t="str">
            <v>PC</v>
          </cell>
          <cell r="E8816">
            <v>68.13</v>
          </cell>
          <cell r="F8816">
            <v>170.32499999999999</v>
          </cell>
        </row>
        <row r="8817">
          <cell r="A8817">
            <v>3775606</v>
          </cell>
          <cell r="B8817" t="str">
            <v>37-756-06</v>
          </cell>
          <cell r="C8817" t="str">
            <v xml:space="preserve">BECKMANN ADENOID CURETTE F 6            </v>
          </cell>
          <cell r="D8817" t="str">
            <v>PC</v>
          </cell>
          <cell r="E8817">
            <v>68.13</v>
          </cell>
          <cell r="F8817">
            <v>170.32499999999999</v>
          </cell>
        </row>
        <row r="8818">
          <cell r="A8818">
            <v>3784020</v>
          </cell>
          <cell r="B8818" t="str">
            <v>37-840-20</v>
          </cell>
          <cell r="C8818" t="str">
            <v xml:space="preserve">GUILEN ANTRUM WASH CANNULA              </v>
          </cell>
          <cell r="D8818" t="str">
            <v>PC</v>
          </cell>
          <cell r="E8818">
            <v>75.69</v>
          </cell>
          <cell r="F8818">
            <v>189.22499999999999</v>
          </cell>
        </row>
        <row r="8819">
          <cell r="A8819">
            <v>3785100</v>
          </cell>
          <cell r="B8819" t="str">
            <v>37-851-00</v>
          </cell>
          <cell r="C8819" t="str">
            <v xml:space="preserve">GRUENWALD ATOMIZER                      </v>
          </cell>
          <cell r="D8819" t="str">
            <v>SET</v>
          </cell>
          <cell r="E8819">
            <v>74.790000000000006</v>
          </cell>
          <cell r="F8819">
            <v>186.97500000000002</v>
          </cell>
        </row>
        <row r="8820">
          <cell r="A8820">
            <v>3785101</v>
          </cell>
          <cell r="B8820" t="str">
            <v>37-851-01</v>
          </cell>
          <cell r="C8820" t="str">
            <v xml:space="preserve">GRUENWALD ATOMIZER STRAIGHT             </v>
          </cell>
          <cell r="D8820" t="str">
            <v>PC</v>
          </cell>
          <cell r="E8820">
            <v>18.72</v>
          </cell>
          <cell r="F8820">
            <v>46.8</v>
          </cell>
        </row>
        <row r="8821">
          <cell r="A8821">
            <v>3785102</v>
          </cell>
          <cell r="B8821" t="str">
            <v>37-851-02</v>
          </cell>
          <cell r="C8821" t="str">
            <v xml:space="preserve">GRUENWALD ATOMIZER DOWNWARD             </v>
          </cell>
          <cell r="D8821" t="str">
            <v>PC</v>
          </cell>
          <cell r="E8821">
            <v>18.72</v>
          </cell>
          <cell r="F8821">
            <v>46.8</v>
          </cell>
        </row>
        <row r="8822">
          <cell r="A8822">
            <v>3785103</v>
          </cell>
          <cell r="B8822" t="str">
            <v>37-851-03</v>
          </cell>
          <cell r="C8822" t="str">
            <v xml:space="preserve">GRUENWALD ATOMIZER UPWARD               </v>
          </cell>
          <cell r="D8822" t="str">
            <v>PC</v>
          </cell>
          <cell r="E8822">
            <v>18.72</v>
          </cell>
          <cell r="F8822">
            <v>46.8</v>
          </cell>
        </row>
        <row r="8823">
          <cell r="A8823">
            <v>3785104</v>
          </cell>
          <cell r="B8823" t="str">
            <v>37-851-04</v>
          </cell>
          <cell r="C8823" t="str">
            <v xml:space="preserve">GRUENWALD ATOMIZER BOTTLE               </v>
          </cell>
          <cell r="D8823" t="str">
            <v>PC</v>
          </cell>
          <cell r="E8823">
            <v>7.49</v>
          </cell>
          <cell r="F8823">
            <v>18.725000000000001</v>
          </cell>
        </row>
        <row r="8824">
          <cell r="A8824">
            <v>3785105</v>
          </cell>
          <cell r="B8824" t="str">
            <v>37-851-05</v>
          </cell>
          <cell r="C8824" t="str">
            <v xml:space="preserve">RUBBER BULB WITH VALVE                  </v>
          </cell>
          <cell r="D8824" t="str">
            <v>PC</v>
          </cell>
          <cell r="E8824">
            <v>11.43</v>
          </cell>
          <cell r="F8824">
            <v>28.574999999999999</v>
          </cell>
        </row>
        <row r="8825">
          <cell r="A8825">
            <v>3785500</v>
          </cell>
          <cell r="B8825" t="str">
            <v>37-855-00</v>
          </cell>
          <cell r="C8825" t="str">
            <v xml:space="preserve">UNIVERSAL ATOMIZER W BLOWER             </v>
          </cell>
          <cell r="D8825" t="str">
            <v>PC</v>
          </cell>
          <cell r="E8825">
            <v>45.54</v>
          </cell>
          <cell r="F8825">
            <v>113.85</v>
          </cell>
        </row>
        <row r="8826">
          <cell r="A8826">
            <v>3785501</v>
          </cell>
          <cell r="B8826" t="str">
            <v>37-855-01</v>
          </cell>
          <cell r="C8826" t="str">
            <v xml:space="preserve">UNIVERS ATOMIZER WTHT BLOWER            </v>
          </cell>
          <cell r="D8826" t="str">
            <v>PC</v>
          </cell>
          <cell r="E8826">
            <v>42.39</v>
          </cell>
          <cell r="F8826">
            <v>105.97499999999999</v>
          </cell>
        </row>
        <row r="8827">
          <cell r="A8827">
            <v>3785504</v>
          </cell>
          <cell r="B8827" t="str">
            <v>37-855-04</v>
          </cell>
          <cell r="C8827" t="str">
            <v xml:space="preserve">SCREW BOTTLE FOR 37-855-00              </v>
          </cell>
          <cell r="D8827" t="str">
            <v>PC</v>
          </cell>
          <cell r="E8827">
            <v>6.59</v>
          </cell>
          <cell r="F8827">
            <v>16.475000000000001</v>
          </cell>
        </row>
        <row r="8828">
          <cell r="A8828">
            <v>3801116</v>
          </cell>
          <cell r="B8828" t="str">
            <v>38-011-16</v>
          </cell>
          <cell r="C8828" t="str">
            <v xml:space="preserve">TERRY PACKER, 16 CM                     </v>
          </cell>
          <cell r="D8828" t="str">
            <v>PC</v>
          </cell>
          <cell r="E8828">
            <v>36</v>
          </cell>
          <cell r="F8828">
            <v>90</v>
          </cell>
        </row>
        <row r="8829">
          <cell r="A8829">
            <v>3801216</v>
          </cell>
          <cell r="B8829" t="str">
            <v>38-012-16</v>
          </cell>
          <cell r="C8829" t="str">
            <v xml:space="preserve">TERRY GRAFT PACKER 11 CM STR            </v>
          </cell>
          <cell r="D8829" t="str">
            <v>PC</v>
          </cell>
          <cell r="E8829">
            <v>36</v>
          </cell>
          <cell r="F8829">
            <v>90</v>
          </cell>
        </row>
        <row r="8830">
          <cell r="A8830">
            <v>3801313</v>
          </cell>
          <cell r="B8830" t="str">
            <v>38-013-13</v>
          </cell>
          <cell r="C8830" t="str">
            <v xml:space="preserve">TERRY GRAFT PACKER 13 CM ANG            </v>
          </cell>
          <cell r="D8830" t="str">
            <v>PC</v>
          </cell>
          <cell r="E8830">
            <v>32.4</v>
          </cell>
          <cell r="F8830">
            <v>81</v>
          </cell>
        </row>
        <row r="8831">
          <cell r="A8831">
            <v>3801400</v>
          </cell>
          <cell r="B8831" t="str">
            <v>38-014-00</v>
          </cell>
          <cell r="C8831" t="str">
            <v xml:space="preserve">TERRY PERIOSTEAL ELEVATOR               </v>
          </cell>
          <cell r="D8831" t="str">
            <v>PC</v>
          </cell>
          <cell r="E8831">
            <v>36</v>
          </cell>
          <cell r="F8831">
            <v>90</v>
          </cell>
        </row>
        <row r="8832">
          <cell r="A8832">
            <v>3801701</v>
          </cell>
          <cell r="B8832" t="str">
            <v>38-017-01</v>
          </cell>
          <cell r="C8832" t="str">
            <v xml:space="preserve">SINUS-LIFT-CURETTE; FIG. 1; 16,5 CM     </v>
          </cell>
          <cell r="D8832" t="str">
            <v>PC</v>
          </cell>
          <cell r="E8832">
            <v>33.299999999999997</v>
          </cell>
          <cell r="F8832">
            <v>83.25</v>
          </cell>
        </row>
        <row r="8833">
          <cell r="A8833">
            <v>3801702</v>
          </cell>
          <cell r="B8833" t="str">
            <v>38-017-02</v>
          </cell>
          <cell r="C8833" t="str">
            <v xml:space="preserve">SINUS-LIFT-CURETTE, FIG.2, 19,5 CM      </v>
          </cell>
          <cell r="D8833" t="str">
            <v>PC</v>
          </cell>
          <cell r="E8833">
            <v>33.299999999999997</v>
          </cell>
          <cell r="F8833">
            <v>83.25</v>
          </cell>
        </row>
        <row r="8834">
          <cell r="A8834">
            <v>3801703</v>
          </cell>
          <cell r="B8834" t="str">
            <v>38-017-03</v>
          </cell>
          <cell r="C8834" t="str">
            <v xml:space="preserve">SINUS-LIFT-CURETTE, FIG.3, 14,0 CM      </v>
          </cell>
          <cell r="D8834" t="str">
            <v>PC</v>
          </cell>
          <cell r="E8834">
            <v>34.1</v>
          </cell>
          <cell r="F8834">
            <v>85.25</v>
          </cell>
        </row>
        <row r="8835">
          <cell r="A8835">
            <v>3801704</v>
          </cell>
          <cell r="B8835" t="str">
            <v>38-017-04</v>
          </cell>
          <cell r="C8835" t="str">
            <v xml:space="preserve">SINUS-LIFT-CURETTE, FIG.4, 17,0 CM      </v>
          </cell>
          <cell r="D8835" t="str">
            <v>PC</v>
          </cell>
          <cell r="E8835">
            <v>34.1</v>
          </cell>
          <cell r="F8835">
            <v>85.25</v>
          </cell>
        </row>
        <row r="8836">
          <cell r="A8836">
            <v>3801705</v>
          </cell>
          <cell r="B8836" t="str">
            <v>38-017-05</v>
          </cell>
          <cell r="C8836" t="str">
            <v xml:space="preserve">SINUS-LIFT-CURETTE, FIG.5, 15,0 CM      </v>
          </cell>
          <cell r="D8836" t="str">
            <v>PC</v>
          </cell>
          <cell r="E8836">
            <v>33.299999999999997</v>
          </cell>
          <cell r="F8836">
            <v>83.25</v>
          </cell>
        </row>
        <row r="8837">
          <cell r="A8837">
            <v>3801801</v>
          </cell>
          <cell r="B8837" t="str">
            <v>38-018-01</v>
          </cell>
          <cell r="C8837" t="str">
            <v xml:space="preserve">BONE SQUEEZER                           </v>
          </cell>
          <cell r="D8837" t="str">
            <v>PC</v>
          </cell>
          <cell r="E8837">
            <v>65.3</v>
          </cell>
          <cell r="F8837">
            <v>163.25</v>
          </cell>
        </row>
        <row r="8838">
          <cell r="A8838">
            <v>3801901</v>
          </cell>
          <cell r="B8838" t="str">
            <v>38-019-01</v>
          </cell>
          <cell r="C8838" t="str">
            <v>BONE CRUSHER F. LITTLE/MEDIUM QUANTITIES</v>
          </cell>
          <cell r="D8838" t="str">
            <v>PC</v>
          </cell>
          <cell r="E8838">
            <v>255</v>
          </cell>
          <cell r="F8838">
            <v>637.5</v>
          </cell>
        </row>
        <row r="8839">
          <cell r="A8839">
            <v>3802001</v>
          </cell>
          <cell r="B8839" t="str">
            <v>38-020-01</v>
          </cell>
          <cell r="C8839" t="str">
            <v xml:space="preserve">SINUS-LIFT-INSTRUMENT, FIG. 1           </v>
          </cell>
          <cell r="D8839" t="str">
            <v>PC</v>
          </cell>
          <cell r="E8839">
            <v>38.6</v>
          </cell>
          <cell r="F8839">
            <v>96.5</v>
          </cell>
        </row>
        <row r="8840">
          <cell r="A8840">
            <v>3802002</v>
          </cell>
          <cell r="B8840" t="str">
            <v>38-020-02</v>
          </cell>
          <cell r="C8840" t="str">
            <v xml:space="preserve">SINUS-LIFT-INSTRUMENT, FIG. 2           </v>
          </cell>
          <cell r="D8840" t="str">
            <v>PC</v>
          </cell>
          <cell r="E8840">
            <v>38.6</v>
          </cell>
          <cell r="F8840">
            <v>96.5</v>
          </cell>
        </row>
        <row r="8841">
          <cell r="A8841">
            <v>3802003</v>
          </cell>
          <cell r="B8841" t="str">
            <v>38-020-03</v>
          </cell>
          <cell r="C8841" t="str">
            <v xml:space="preserve">SINUS-LIFT-INSTRUMENT, FIG. 3           </v>
          </cell>
          <cell r="D8841" t="str">
            <v>PC</v>
          </cell>
          <cell r="E8841">
            <v>38.6</v>
          </cell>
          <cell r="F8841">
            <v>96.5</v>
          </cell>
        </row>
        <row r="8842">
          <cell r="A8842">
            <v>3802004</v>
          </cell>
          <cell r="B8842" t="str">
            <v>38-020-04</v>
          </cell>
          <cell r="C8842" t="str">
            <v xml:space="preserve">SINUS-LIFT-INSTRUMENT, FIG. 4           </v>
          </cell>
          <cell r="D8842" t="str">
            <v>PC</v>
          </cell>
          <cell r="E8842">
            <v>38.6</v>
          </cell>
          <cell r="F8842">
            <v>96.5</v>
          </cell>
        </row>
        <row r="8843">
          <cell r="A8843">
            <v>3802050</v>
          </cell>
          <cell r="B8843" t="str">
            <v>38-020-50</v>
          </cell>
          <cell r="C8843" t="str">
            <v xml:space="preserve">SINUS-LIFT-SET NACH DR. MEISS           </v>
          </cell>
          <cell r="D8843" t="str">
            <v>PC</v>
          </cell>
          <cell r="E8843">
            <v>154.5</v>
          </cell>
          <cell r="F8843">
            <v>386.25</v>
          </cell>
        </row>
        <row r="8844">
          <cell r="A8844">
            <v>3802500</v>
          </cell>
          <cell r="B8844" t="str">
            <v>38-025-00</v>
          </cell>
          <cell r="C8844" t="str">
            <v xml:space="preserve">BONETRAP CONST.OF CUP/LID/LIFTER/FILT   </v>
          </cell>
          <cell r="D8844" t="str">
            <v>PC</v>
          </cell>
          <cell r="E8844">
            <v>65.900000000000006</v>
          </cell>
          <cell r="F8844">
            <v>164.75</v>
          </cell>
        </row>
        <row r="8845">
          <cell r="A8845">
            <v>3802501</v>
          </cell>
          <cell r="B8845" t="str">
            <v>38-025-01</v>
          </cell>
          <cell r="C8845" t="str">
            <v xml:space="preserve">BONEFILTER FOR SINGLE USE ONLY          </v>
          </cell>
          <cell r="D8845" t="str">
            <v>PC</v>
          </cell>
          <cell r="E8845">
            <v>10.5</v>
          </cell>
          <cell r="F8845">
            <v>26.25</v>
          </cell>
        </row>
        <row r="8846">
          <cell r="A8846">
            <v>3803003</v>
          </cell>
          <cell r="B8846" t="str">
            <v>38-030-03</v>
          </cell>
          <cell r="C8846" t="str">
            <v xml:space="preserve">TREPHINE BUR 3,0/3,5 MM                 </v>
          </cell>
          <cell r="D8846" t="str">
            <v>PC</v>
          </cell>
          <cell r="E8846">
            <v>74.8</v>
          </cell>
          <cell r="F8846">
            <v>187</v>
          </cell>
        </row>
        <row r="8847">
          <cell r="A8847">
            <v>3803005</v>
          </cell>
          <cell r="B8847" t="str">
            <v>38-030-05</v>
          </cell>
          <cell r="C8847" t="str">
            <v xml:space="preserve">TREPHINE BUR 5,0/6,0 MM                 </v>
          </cell>
          <cell r="D8847" t="str">
            <v>PC</v>
          </cell>
          <cell r="E8847">
            <v>74.8</v>
          </cell>
          <cell r="F8847">
            <v>187</v>
          </cell>
        </row>
        <row r="8848">
          <cell r="A8848">
            <v>3803008</v>
          </cell>
          <cell r="B8848" t="str">
            <v>38-030-08</v>
          </cell>
          <cell r="C8848" t="str">
            <v xml:space="preserve">TREPHINE BUR 7,5/8,5 MM                 </v>
          </cell>
          <cell r="D8848" t="str">
            <v>PC</v>
          </cell>
          <cell r="E8848">
            <v>74.8</v>
          </cell>
          <cell r="F8848">
            <v>187</v>
          </cell>
        </row>
        <row r="8849">
          <cell r="A8849">
            <v>3803010</v>
          </cell>
          <cell r="B8849" t="str">
            <v>38-030-10</v>
          </cell>
          <cell r="C8849" t="str">
            <v xml:space="preserve">TREPHINE BUR 10,0/11,0 MM               </v>
          </cell>
          <cell r="D8849" t="str">
            <v>PC</v>
          </cell>
          <cell r="E8849">
            <v>74.8</v>
          </cell>
          <cell r="F8849">
            <v>187</v>
          </cell>
        </row>
        <row r="8850">
          <cell r="A8850">
            <v>3803203</v>
          </cell>
          <cell r="B8850" t="str">
            <v>38-032-03</v>
          </cell>
          <cell r="C8850" t="str">
            <v xml:space="preserve">TREPHINE BUR 3,0/3,5 MM GRAD.           </v>
          </cell>
          <cell r="D8850" t="str">
            <v>PC</v>
          </cell>
          <cell r="E8850">
            <v>79.400000000000006</v>
          </cell>
          <cell r="F8850">
            <v>198.5</v>
          </cell>
        </row>
        <row r="8851">
          <cell r="A8851">
            <v>3803205</v>
          </cell>
          <cell r="B8851" t="str">
            <v>38-032-05</v>
          </cell>
          <cell r="C8851" t="str">
            <v xml:space="preserve">TREPHINE BUR 5,0/6,0 MM GRAD.           </v>
          </cell>
          <cell r="D8851" t="str">
            <v>PC</v>
          </cell>
          <cell r="E8851">
            <v>79.400000000000006</v>
          </cell>
          <cell r="F8851">
            <v>198.5</v>
          </cell>
        </row>
        <row r="8852">
          <cell r="A8852">
            <v>3803208</v>
          </cell>
          <cell r="B8852" t="str">
            <v>38-032-08</v>
          </cell>
          <cell r="C8852" t="str">
            <v xml:space="preserve">TREPHINE BUR 7,5/8,5 MM GRAD.           </v>
          </cell>
          <cell r="D8852" t="str">
            <v>PC</v>
          </cell>
          <cell r="E8852">
            <v>79.400000000000006</v>
          </cell>
          <cell r="F8852">
            <v>198.5</v>
          </cell>
        </row>
        <row r="8853">
          <cell r="A8853">
            <v>3803210</v>
          </cell>
          <cell r="B8853" t="str">
            <v>38-032-10</v>
          </cell>
          <cell r="C8853" t="str">
            <v xml:space="preserve">TREPHINE BUR 10,0/11,0 MM GRAD.         </v>
          </cell>
          <cell r="D8853" t="str">
            <v>PC</v>
          </cell>
          <cell r="E8853">
            <v>79.400000000000006</v>
          </cell>
          <cell r="F8853">
            <v>198.5</v>
          </cell>
        </row>
        <row r="8854">
          <cell r="A8854">
            <v>3804002</v>
          </cell>
          <cell r="B8854" t="str">
            <v>38-040-02</v>
          </cell>
          <cell r="C8854" t="str">
            <v xml:space="preserve">BONE CARRIER FIG. 01; 2,5/3,5 MM        </v>
          </cell>
          <cell r="D8854" t="str">
            <v>PC</v>
          </cell>
          <cell r="E8854">
            <v>275</v>
          </cell>
          <cell r="F8854">
            <v>687.5</v>
          </cell>
        </row>
        <row r="8855">
          <cell r="A8855">
            <v>3804004</v>
          </cell>
          <cell r="B8855" t="str">
            <v>38-040-04</v>
          </cell>
          <cell r="C8855" t="str">
            <v xml:space="preserve">BONE CARRIER FIG. 02; 3,5/4,5 MM        </v>
          </cell>
          <cell r="D8855" t="str">
            <v>PC</v>
          </cell>
          <cell r="E8855">
            <v>275.5</v>
          </cell>
          <cell r="F8855">
            <v>688.75</v>
          </cell>
        </row>
        <row r="8856">
          <cell r="A8856">
            <v>3804006</v>
          </cell>
          <cell r="B8856" t="str">
            <v>38-040-06</v>
          </cell>
          <cell r="C8856" t="str">
            <v xml:space="preserve">BONE CARRIER FIG. 03; 4,5/5,5 MM        </v>
          </cell>
          <cell r="D8856" t="str">
            <v>PC</v>
          </cell>
          <cell r="E8856">
            <v>287</v>
          </cell>
          <cell r="F8856">
            <v>717.5</v>
          </cell>
        </row>
        <row r="8857">
          <cell r="A8857">
            <v>3804008</v>
          </cell>
          <cell r="B8857" t="str">
            <v>38-040-08</v>
          </cell>
          <cell r="C8857" t="str">
            <v xml:space="preserve">BONE CARRIER FIG. 04; 6/7 MM            </v>
          </cell>
          <cell r="D8857" t="str">
            <v>PC</v>
          </cell>
          <cell r="E8857">
            <v>287.5</v>
          </cell>
          <cell r="F8857">
            <v>718.75</v>
          </cell>
        </row>
        <row r="8858">
          <cell r="A8858">
            <v>3805045</v>
          </cell>
          <cell r="B8858" t="str">
            <v>38-050-45</v>
          </cell>
          <cell r="C8858" t="str">
            <v xml:space="preserve">TI-LINDEMANN BURS 45 MM                 </v>
          </cell>
          <cell r="D8858" t="str">
            <v>PC</v>
          </cell>
          <cell r="E8858">
            <v>14.5</v>
          </cell>
          <cell r="F8858">
            <v>36.25</v>
          </cell>
        </row>
        <row r="8859">
          <cell r="A8859">
            <v>3805065</v>
          </cell>
          <cell r="B8859" t="str">
            <v>38-050-65</v>
          </cell>
          <cell r="C8859" t="str">
            <v xml:space="preserve">TI-LINDEMANN BURS 65 MM                 </v>
          </cell>
          <cell r="D8859" t="str">
            <v>PC</v>
          </cell>
          <cell r="E8859">
            <v>24.3</v>
          </cell>
          <cell r="F8859">
            <v>60.75</v>
          </cell>
        </row>
        <row r="8860">
          <cell r="A8860">
            <v>3805080</v>
          </cell>
          <cell r="B8860" t="str">
            <v>38-050-80</v>
          </cell>
          <cell r="C8860" t="str">
            <v xml:space="preserve">TI-LINDEMANN BURS 80 MM                 </v>
          </cell>
          <cell r="D8860" t="str">
            <v>PC</v>
          </cell>
          <cell r="E8860">
            <v>34.299999999999997</v>
          </cell>
          <cell r="F8860">
            <v>85.75</v>
          </cell>
        </row>
        <row r="8861">
          <cell r="A8861">
            <v>3805145</v>
          </cell>
          <cell r="B8861" t="str">
            <v>38-051-45</v>
          </cell>
          <cell r="C8861" t="str">
            <v xml:space="preserve">LINDEMANN BURR, 45 MM, WL: 10 MM        </v>
          </cell>
          <cell r="D8861" t="str">
            <v>PC</v>
          </cell>
          <cell r="E8861">
            <v>15.1</v>
          </cell>
          <cell r="F8861">
            <v>37.75</v>
          </cell>
        </row>
        <row r="8862">
          <cell r="A8862">
            <v>3810301</v>
          </cell>
          <cell r="B8862" t="str">
            <v>38-103-01</v>
          </cell>
          <cell r="C8862" t="str">
            <v xml:space="preserve">ADAMS NAPKIN HOLDER                     </v>
          </cell>
          <cell r="D8862" t="str">
            <v>PC</v>
          </cell>
          <cell r="E8862">
            <v>7.13</v>
          </cell>
          <cell r="F8862">
            <v>17.824999999999999</v>
          </cell>
        </row>
        <row r="8863">
          <cell r="A8863">
            <v>3811102</v>
          </cell>
          <cell r="B8863" t="str">
            <v>38-111-02</v>
          </cell>
          <cell r="C8863" t="str">
            <v xml:space="preserve">LANGENBECK FINGER PROTECTOR             </v>
          </cell>
          <cell r="D8863" t="str">
            <v>PC</v>
          </cell>
          <cell r="E8863">
            <v>26.9</v>
          </cell>
          <cell r="F8863">
            <v>67.25</v>
          </cell>
        </row>
        <row r="8864">
          <cell r="A8864">
            <v>3812010</v>
          </cell>
          <cell r="B8864" t="str">
            <v>38-120-10</v>
          </cell>
          <cell r="C8864" t="str">
            <v xml:space="preserve">MAUNDER ORAL SCREW WOOD                 </v>
          </cell>
          <cell r="D8864" t="str">
            <v>PC</v>
          </cell>
          <cell r="E8864">
            <v>5.84</v>
          </cell>
          <cell r="F8864">
            <v>14.6</v>
          </cell>
        </row>
        <row r="8865">
          <cell r="A8865">
            <v>3812702</v>
          </cell>
          <cell r="B8865" t="str">
            <v>38-127-02</v>
          </cell>
          <cell r="C8865" t="str">
            <v xml:space="preserve">PITHA WEDGE WITH CHAIN FIG 2            </v>
          </cell>
          <cell r="D8865" t="str">
            <v>PC</v>
          </cell>
          <cell r="E8865">
            <v>10.3</v>
          </cell>
          <cell r="F8865">
            <v>25.75</v>
          </cell>
        </row>
        <row r="8866">
          <cell r="A8866">
            <v>3813050</v>
          </cell>
          <cell r="B8866" t="str">
            <v>38-130-50</v>
          </cell>
          <cell r="C8866" t="str">
            <v xml:space="preserve">MC.KESSON MOUTH PROP LARGE              </v>
          </cell>
          <cell r="D8866" t="str">
            <v>PC</v>
          </cell>
          <cell r="E8866">
            <v>31.5</v>
          </cell>
          <cell r="F8866">
            <v>78.75</v>
          </cell>
        </row>
        <row r="8867">
          <cell r="A8867">
            <v>3813052</v>
          </cell>
          <cell r="B8867" t="str">
            <v>38-130-52</v>
          </cell>
          <cell r="C8867" t="str">
            <v xml:space="preserve">MC.KESSON MOUTH PROP LARGE              </v>
          </cell>
          <cell r="D8867" t="str">
            <v>PC</v>
          </cell>
          <cell r="E8867">
            <v>31.5</v>
          </cell>
          <cell r="F8867">
            <v>78.75</v>
          </cell>
        </row>
        <row r="8868">
          <cell r="A8868">
            <v>3813054</v>
          </cell>
          <cell r="B8868" t="str">
            <v>38-130-54</v>
          </cell>
          <cell r="C8868" t="str">
            <v xml:space="preserve">MC.KESSON MOUTH PROP ADULT              </v>
          </cell>
          <cell r="D8868" t="str">
            <v>PC</v>
          </cell>
          <cell r="E8868">
            <v>31.6</v>
          </cell>
          <cell r="F8868">
            <v>79</v>
          </cell>
        </row>
        <row r="8869">
          <cell r="A8869">
            <v>3813056</v>
          </cell>
          <cell r="B8869" t="str">
            <v>38-130-56</v>
          </cell>
          <cell r="C8869" t="str">
            <v xml:space="preserve">MC.KESSON MOUTH PROP CHILD              </v>
          </cell>
          <cell r="D8869" t="str">
            <v>PC</v>
          </cell>
          <cell r="E8869">
            <v>31.6</v>
          </cell>
          <cell r="F8869">
            <v>79</v>
          </cell>
        </row>
        <row r="8870">
          <cell r="A8870">
            <v>3813058</v>
          </cell>
          <cell r="B8870" t="str">
            <v>38-130-58</v>
          </cell>
          <cell r="C8870" t="str">
            <v xml:space="preserve">MC.KESSON MOUTH PROP CHILD              </v>
          </cell>
          <cell r="D8870" t="str">
            <v>PC</v>
          </cell>
          <cell r="E8870">
            <v>31.6</v>
          </cell>
          <cell r="F8870">
            <v>79</v>
          </cell>
        </row>
        <row r="8871">
          <cell r="A8871">
            <v>3814013</v>
          </cell>
          <cell r="B8871" t="str">
            <v>38-140-13</v>
          </cell>
          <cell r="C8871" t="str">
            <v xml:space="preserve">HEISTER MOUTH GAG                       </v>
          </cell>
          <cell r="D8871" t="str">
            <v>PC</v>
          </cell>
          <cell r="E8871">
            <v>51.7</v>
          </cell>
          <cell r="F8871">
            <v>129.25</v>
          </cell>
        </row>
        <row r="8872">
          <cell r="A8872">
            <v>3815011</v>
          </cell>
          <cell r="B8872" t="str">
            <v>38-150-11</v>
          </cell>
          <cell r="C8872" t="str">
            <v xml:space="preserve">OBWEGESER MOUTH OPENER                  </v>
          </cell>
          <cell r="D8872" t="str">
            <v>PC</v>
          </cell>
          <cell r="E8872">
            <v>149.5</v>
          </cell>
          <cell r="F8872">
            <v>373.75</v>
          </cell>
        </row>
        <row r="8873">
          <cell r="A8873">
            <v>3816111</v>
          </cell>
          <cell r="B8873" t="str">
            <v>38-161-11</v>
          </cell>
          <cell r="C8873" t="str">
            <v xml:space="preserve">MOLT MOUTH GAG FOR CHILDREN             </v>
          </cell>
          <cell r="D8873" t="str">
            <v>PC</v>
          </cell>
          <cell r="E8873">
            <v>127</v>
          </cell>
          <cell r="F8873">
            <v>317.5</v>
          </cell>
        </row>
        <row r="8874">
          <cell r="A8874">
            <v>3816114</v>
          </cell>
          <cell r="B8874" t="str">
            <v>38-161-14</v>
          </cell>
          <cell r="C8874" t="str">
            <v xml:space="preserve">MOLT MOUTH GAG FOR ADULTS               </v>
          </cell>
          <cell r="D8874" t="str">
            <v>PC</v>
          </cell>
          <cell r="E8874">
            <v>144</v>
          </cell>
          <cell r="F8874">
            <v>360</v>
          </cell>
        </row>
        <row r="8875">
          <cell r="A8875">
            <v>3817112</v>
          </cell>
          <cell r="B8875" t="str">
            <v>38-171-12</v>
          </cell>
          <cell r="C8875" t="str">
            <v xml:space="preserve">DENHART MOUTH GAG                       </v>
          </cell>
          <cell r="D8875" t="str">
            <v>PC</v>
          </cell>
          <cell r="E8875">
            <v>84.6</v>
          </cell>
          <cell r="F8875">
            <v>211.5</v>
          </cell>
        </row>
        <row r="8876">
          <cell r="A8876">
            <v>3817916</v>
          </cell>
          <cell r="B8876" t="str">
            <v>38-179-16</v>
          </cell>
          <cell r="C8876" t="str">
            <v xml:space="preserve">ROSER-KOENIG MOUTH GAG 16 CM            </v>
          </cell>
          <cell r="D8876" t="str">
            <v>PC</v>
          </cell>
          <cell r="E8876">
            <v>141</v>
          </cell>
          <cell r="F8876">
            <v>352.5</v>
          </cell>
        </row>
        <row r="8877">
          <cell r="A8877">
            <v>3817920</v>
          </cell>
          <cell r="B8877" t="str">
            <v>38-179-20</v>
          </cell>
          <cell r="C8877" t="str">
            <v xml:space="preserve">ROSER-KOENIG MOUTH GAG 20 CM            </v>
          </cell>
          <cell r="D8877" t="str">
            <v>PC</v>
          </cell>
          <cell r="E8877">
            <v>111.5</v>
          </cell>
          <cell r="F8877">
            <v>278.75</v>
          </cell>
        </row>
        <row r="8878">
          <cell r="A8878">
            <v>3819600</v>
          </cell>
          <cell r="B8878" t="str">
            <v>38-196-00</v>
          </cell>
          <cell r="C8878" t="str">
            <v xml:space="preserve">CHEST SUPPORT FOR MOUTH GAG             </v>
          </cell>
          <cell r="D8878" t="str">
            <v>PC</v>
          </cell>
          <cell r="E8878">
            <v>180</v>
          </cell>
          <cell r="F8878">
            <v>450</v>
          </cell>
        </row>
        <row r="8879">
          <cell r="A8879">
            <v>3819800</v>
          </cell>
          <cell r="B8879" t="str">
            <v>38-198-00</v>
          </cell>
          <cell r="C8879" t="str">
            <v xml:space="preserve">KILNER-DOUGHTY MTH GAG COMPL            </v>
          </cell>
          <cell r="D8879" t="str">
            <v>PC</v>
          </cell>
          <cell r="E8879">
            <v>644</v>
          </cell>
          <cell r="F8879">
            <v>1610</v>
          </cell>
        </row>
        <row r="8880">
          <cell r="A8880">
            <v>3819801</v>
          </cell>
          <cell r="B8880" t="str">
            <v>38-198-01</v>
          </cell>
          <cell r="C8880" t="str">
            <v xml:space="preserve">TONGUE DEPR F.1 F. 38-198-00            </v>
          </cell>
          <cell r="D8880" t="str">
            <v>PC</v>
          </cell>
          <cell r="E8880">
            <v>111.5</v>
          </cell>
          <cell r="F8880">
            <v>278.75</v>
          </cell>
        </row>
        <row r="8881">
          <cell r="A8881">
            <v>3819802</v>
          </cell>
          <cell r="B8881" t="str">
            <v>38-198-02</v>
          </cell>
          <cell r="C8881" t="str">
            <v xml:space="preserve">TONGUE DEPR F.2 F.38-198-00             </v>
          </cell>
          <cell r="D8881" t="str">
            <v>PC</v>
          </cell>
          <cell r="E8881">
            <v>111.5</v>
          </cell>
          <cell r="F8881">
            <v>278.75</v>
          </cell>
        </row>
        <row r="8882">
          <cell r="A8882">
            <v>3819803</v>
          </cell>
          <cell r="B8882" t="str">
            <v>38-198-03</v>
          </cell>
          <cell r="C8882" t="str">
            <v xml:space="preserve">TONGUE DEPR F.3 F. 38-198-00            </v>
          </cell>
          <cell r="D8882" t="str">
            <v>PC</v>
          </cell>
          <cell r="E8882">
            <v>111.5</v>
          </cell>
          <cell r="F8882">
            <v>278.75</v>
          </cell>
        </row>
        <row r="8883">
          <cell r="A8883">
            <v>3819810</v>
          </cell>
          <cell r="B8883" t="str">
            <v>38-198-10</v>
          </cell>
          <cell r="C8883" t="str">
            <v xml:space="preserve">GAG ONLY FOR 38-198-00                  </v>
          </cell>
          <cell r="D8883" t="str">
            <v>PC</v>
          </cell>
          <cell r="E8883">
            <v>311</v>
          </cell>
          <cell r="F8883">
            <v>777.5</v>
          </cell>
        </row>
        <row r="8884">
          <cell r="A8884">
            <v>3821200</v>
          </cell>
          <cell r="B8884" t="str">
            <v>38-212-00</v>
          </cell>
          <cell r="C8884" t="str">
            <v xml:space="preserve">DAVIS-BOYLE MOUTH GAGS SET              </v>
          </cell>
          <cell r="D8884" t="str">
            <v>PC</v>
          </cell>
          <cell r="E8884">
            <v>421.5</v>
          </cell>
          <cell r="F8884">
            <v>1053.75</v>
          </cell>
        </row>
        <row r="8885">
          <cell r="A8885">
            <v>3821201</v>
          </cell>
          <cell r="B8885" t="str">
            <v>38-212-01</v>
          </cell>
          <cell r="C8885" t="str">
            <v xml:space="preserve">DAVIS-BOYL TONGUDEPR 27X100             </v>
          </cell>
          <cell r="D8885" t="str">
            <v>PC</v>
          </cell>
          <cell r="E8885">
            <v>73.099999999999994</v>
          </cell>
          <cell r="F8885">
            <v>182.75</v>
          </cell>
        </row>
        <row r="8886">
          <cell r="A8886">
            <v>3821202</v>
          </cell>
          <cell r="B8886" t="str">
            <v>38-212-02</v>
          </cell>
          <cell r="C8886" t="str">
            <v xml:space="preserve">DAVIS-BOYL TONGUDEPR 25X85              </v>
          </cell>
          <cell r="D8886" t="str">
            <v>PC</v>
          </cell>
          <cell r="E8886">
            <v>73.099999999999994</v>
          </cell>
          <cell r="F8886">
            <v>182.75</v>
          </cell>
        </row>
        <row r="8887">
          <cell r="A8887">
            <v>3821203</v>
          </cell>
          <cell r="B8887" t="str">
            <v>38-212-03</v>
          </cell>
          <cell r="C8887" t="str">
            <v xml:space="preserve">DAVIS-BOYL TONGUDEPR 25X70              </v>
          </cell>
          <cell r="D8887" t="str">
            <v>PC</v>
          </cell>
          <cell r="E8887">
            <v>73.099999999999994</v>
          </cell>
          <cell r="F8887">
            <v>182.75</v>
          </cell>
        </row>
        <row r="8888">
          <cell r="A8888">
            <v>3821204</v>
          </cell>
          <cell r="B8888" t="str">
            <v>38-212-04</v>
          </cell>
          <cell r="C8888" t="str">
            <v xml:space="preserve">DAVIS-BOYL TONGUDEPR 22X60              </v>
          </cell>
          <cell r="D8888" t="str">
            <v>PC</v>
          </cell>
          <cell r="E8888">
            <v>66.8</v>
          </cell>
          <cell r="F8888">
            <v>167</v>
          </cell>
        </row>
        <row r="8889">
          <cell r="A8889">
            <v>3821205</v>
          </cell>
          <cell r="B8889" t="str">
            <v>38-212-05</v>
          </cell>
          <cell r="C8889" t="str">
            <v xml:space="preserve">DAVIS-BOYL TONGUDEPR 20X30              </v>
          </cell>
          <cell r="D8889" t="str">
            <v>PC</v>
          </cell>
          <cell r="E8889">
            <v>66.8</v>
          </cell>
          <cell r="F8889">
            <v>167</v>
          </cell>
        </row>
        <row r="8890">
          <cell r="A8890">
            <v>3821210</v>
          </cell>
          <cell r="B8890" t="str">
            <v>38-212-10</v>
          </cell>
          <cell r="C8890" t="str">
            <v xml:space="preserve">DAVIS-BOYLE HANDLE ONLY                 </v>
          </cell>
          <cell r="D8890" t="str">
            <v>PC</v>
          </cell>
          <cell r="E8890">
            <v>169.5</v>
          </cell>
          <cell r="F8890">
            <v>423.75</v>
          </cell>
        </row>
        <row r="8891">
          <cell r="A8891">
            <v>3821250</v>
          </cell>
          <cell r="B8891" t="str">
            <v>38-212-50</v>
          </cell>
          <cell r="C8891" t="str">
            <v xml:space="preserve">MOUTH GAGS WITH JOINT,DAVIS-BOYLE       </v>
          </cell>
          <cell r="D8891" t="str">
            <v>PC</v>
          </cell>
          <cell r="E8891">
            <v>227</v>
          </cell>
          <cell r="F8891">
            <v>567.5</v>
          </cell>
        </row>
        <row r="8892">
          <cell r="A8892">
            <v>3822200</v>
          </cell>
          <cell r="B8892" t="str">
            <v>38-222-00</v>
          </cell>
          <cell r="C8892" t="str">
            <v xml:space="preserve">MC IVOR MOUTH GAGS SET COMPL            </v>
          </cell>
          <cell r="D8892" t="str">
            <v>PC</v>
          </cell>
          <cell r="E8892">
            <v>267</v>
          </cell>
          <cell r="F8892">
            <v>667.5</v>
          </cell>
        </row>
        <row r="8893">
          <cell r="A8893">
            <v>3822201</v>
          </cell>
          <cell r="B8893" t="str">
            <v>38-222-01</v>
          </cell>
          <cell r="C8893" t="str">
            <v xml:space="preserve">MCIVOR TONGUE DEPRESS 27X95             </v>
          </cell>
          <cell r="D8893" t="str">
            <v>PC</v>
          </cell>
          <cell r="E8893">
            <v>53.6</v>
          </cell>
          <cell r="F8893">
            <v>134</v>
          </cell>
        </row>
        <row r="8894">
          <cell r="A8894">
            <v>3822202</v>
          </cell>
          <cell r="B8894" t="str">
            <v>38-222-02</v>
          </cell>
          <cell r="C8894" t="str">
            <v xml:space="preserve">MC IVOR TONGUE DEPRESS 22X75            </v>
          </cell>
          <cell r="D8894" t="str">
            <v>PC</v>
          </cell>
          <cell r="E8894">
            <v>53.6</v>
          </cell>
          <cell r="F8894">
            <v>134</v>
          </cell>
        </row>
        <row r="8895">
          <cell r="A8895">
            <v>3822203</v>
          </cell>
          <cell r="B8895" t="str">
            <v>38-222-03</v>
          </cell>
          <cell r="C8895" t="str">
            <v xml:space="preserve">MC IVOR TONGUE DEPRESS 22X65            </v>
          </cell>
          <cell r="D8895" t="str">
            <v>PC</v>
          </cell>
          <cell r="E8895">
            <v>53.6</v>
          </cell>
          <cell r="F8895">
            <v>134</v>
          </cell>
        </row>
        <row r="8896">
          <cell r="A8896">
            <v>3822210</v>
          </cell>
          <cell r="B8896" t="str">
            <v>38-222-10</v>
          </cell>
          <cell r="C8896" t="str">
            <v xml:space="preserve">MC IVOR HANDLE FOR MOUTH GAG            </v>
          </cell>
          <cell r="D8896" t="str">
            <v>PC</v>
          </cell>
          <cell r="E8896">
            <v>115.5</v>
          </cell>
          <cell r="F8896">
            <v>288.75</v>
          </cell>
        </row>
        <row r="8897">
          <cell r="A8897">
            <v>3822400</v>
          </cell>
          <cell r="B8897" t="str">
            <v>38-224-00</v>
          </cell>
          <cell r="C8897" t="str">
            <v xml:space="preserve">DINGMANN MOUTH GAG COMPLETE             </v>
          </cell>
          <cell r="D8897" t="str">
            <v>PC</v>
          </cell>
          <cell r="E8897">
            <v>775.8</v>
          </cell>
          <cell r="F8897">
            <v>1939.5</v>
          </cell>
        </row>
        <row r="8898">
          <cell r="A8898">
            <v>3822401</v>
          </cell>
          <cell r="B8898" t="str">
            <v>38-224-01</v>
          </cell>
          <cell r="C8898" t="str">
            <v xml:space="preserve">DINGMANN TONGUE DEPRESOR FIG. 1         </v>
          </cell>
          <cell r="D8898" t="str">
            <v>PC</v>
          </cell>
          <cell r="E8898">
            <v>136.80000000000001</v>
          </cell>
          <cell r="F8898">
            <v>342</v>
          </cell>
        </row>
        <row r="8899">
          <cell r="A8899">
            <v>3822402</v>
          </cell>
          <cell r="B8899" t="str">
            <v>38-224-02</v>
          </cell>
          <cell r="C8899" t="str">
            <v xml:space="preserve">DINGMANN TONGUE DEPRESSOR FIG. 2        </v>
          </cell>
          <cell r="D8899" t="str">
            <v>PC</v>
          </cell>
          <cell r="E8899">
            <v>136.80000000000001</v>
          </cell>
          <cell r="F8899">
            <v>342</v>
          </cell>
        </row>
        <row r="8900">
          <cell r="A8900">
            <v>3822403</v>
          </cell>
          <cell r="B8900" t="str">
            <v>38-224-03</v>
          </cell>
          <cell r="C8900" t="str">
            <v xml:space="preserve">DINGMANN TONGUE DEPRESSOR FIG. 3        </v>
          </cell>
          <cell r="D8900" t="str">
            <v>PC</v>
          </cell>
          <cell r="E8900">
            <v>136.80000000000001</v>
          </cell>
          <cell r="F8900">
            <v>342</v>
          </cell>
        </row>
        <row r="8901">
          <cell r="A8901">
            <v>3823709</v>
          </cell>
          <cell r="B8901" t="str">
            <v>38-237-09</v>
          </cell>
          <cell r="C8901" t="str">
            <v xml:space="preserve">JENNINGS MOUTH GAG 9 CM                 </v>
          </cell>
          <cell r="D8901" t="str">
            <v>PC</v>
          </cell>
          <cell r="E8901">
            <v>202</v>
          </cell>
          <cell r="F8901">
            <v>505</v>
          </cell>
        </row>
        <row r="8902">
          <cell r="A8902">
            <v>3823711</v>
          </cell>
          <cell r="B8902" t="str">
            <v>38-237-11</v>
          </cell>
          <cell r="C8902" t="str">
            <v xml:space="preserve">JENNINGS MOUTH GAG 11 CM                </v>
          </cell>
          <cell r="D8902" t="str">
            <v>PC</v>
          </cell>
          <cell r="E8902">
            <v>202</v>
          </cell>
          <cell r="F8902">
            <v>505</v>
          </cell>
        </row>
        <row r="8903">
          <cell r="A8903">
            <v>3823713</v>
          </cell>
          <cell r="B8903" t="str">
            <v>38-237-13</v>
          </cell>
          <cell r="C8903" t="str">
            <v xml:space="preserve">JENNINGS MOUTH GAG 13 CM                </v>
          </cell>
          <cell r="D8903" t="str">
            <v>PC</v>
          </cell>
          <cell r="E8903">
            <v>202</v>
          </cell>
          <cell r="F8903">
            <v>505</v>
          </cell>
        </row>
        <row r="8904">
          <cell r="A8904">
            <v>3823715</v>
          </cell>
          <cell r="B8904" t="str">
            <v>38-237-15</v>
          </cell>
          <cell r="C8904" t="str">
            <v xml:space="preserve">JENNINGS MOUTH GAG 15 CM                </v>
          </cell>
          <cell r="D8904" t="str">
            <v>PC</v>
          </cell>
          <cell r="E8904">
            <v>202</v>
          </cell>
          <cell r="F8904">
            <v>505</v>
          </cell>
        </row>
        <row r="8905">
          <cell r="A8905">
            <v>3824000</v>
          </cell>
          <cell r="B8905" t="str">
            <v>38-240-00</v>
          </cell>
          <cell r="C8905" t="str">
            <v xml:space="preserve">ORINGER LIP RETRACTOR FG 0              </v>
          </cell>
          <cell r="D8905" t="str">
            <v>PC</v>
          </cell>
          <cell r="E8905">
            <v>16.3</v>
          </cell>
          <cell r="F8905">
            <v>40.75</v>
          </cell>
        </row>
        <row r="8906">
          <cell r="A8906">
            <v>3824001</v>
          </cell>
          <cell r="B8906" t="str">
            <v>38-240-01</v>
          </cell>
          <cell r="C8906" t="str">
            <v xml:space="preserve">ORINGER LIP RETRACTOR FG 1              </v>
          </cell>
          <cell r="D8906" t="str">
            <v>PC</v>
          </cell>
          <cell r="E8906">
            <v>16.3</v>
          </cell>
          <cell r="F8906">
            <v>40.75</v>
          </cell>
        </row>
        <row r="8907">
          <cell r="A8907">
            <v>3824002</v>
          </cell>
          <cell r="B8907" t="str">
            <v>38-240-02</v>
          </cell>
          <cell r="C8907" t="str">
            <v xml:space="preserve">ORINGER LIP RETRACTOR FG 2              </v>
          </cell>
          <cell r="D8907" t="str">
            <v>PC</v>
          </cell>
          <cell r="E8907">
            <v>16.3</v>
          </cell>
          <cell r="F8907">
            <v>40.75</v>
          </cell>
        </row>
        <row r="8908">
          <cell r="A8908">
            <v>3824003</v>
          </cell>
          <cell r="B8908" t="str">
            <v>38-240-03</v>
          </cell>
          <cell r="C8908" t="str">
            <v xml:space="preserve">ORINGER LIP RETRACTOR FG 3              </v>
          </cell>
          <cell r="D8908" t="str">
            <v>PC</v>
          </cell>
          <cell r="E8908">
            <v>16.3</v>
          </cell>
          <cell r="F8908">
            <v>40.75</v>
          </cell>
        </row>
        <row r="8909">
          <cell r="A8909">
            <v>3824013</v>
          </cell>
          <cell r="B8909" t="str">
            <v>38-240-13</v>
          </cell>
          <cell r="C8909" t="str">
            <v xml:space="preserve">ORINGER LIP RETR SET OF 1-3             </v>
          </cell>
          <cell r="D8909" t="str">
            <v>PC</v>
          </cell>
          <cell r="E8909">
            <v>48.6</v>
          </cell>
          <cell r="F8909">
            <v>121.5</v>
          </cell>
        </row>
        <row r="8910">
          <cell r="A8910">
            <v>3824311</v>
          </cell>
          <cell r="B8910" t="str">
            <v>38-243-11</v>
          </cell>
          <cell r="C8910" t="str">
            <v xml:space="preserve">SIMPLEX CHEEK RETRACTOR                 </v>
          </cell>
          <cell r="D8910" t="str">
            <v>PC</v>
          </cell>
          <cell r="E8910">
            <v>11.9</v>
          </cell>
          <cell r="F8910">
            <v>29.75</v>
          </cell>
        </row>
        <row r="8911">
          <cell r="A8911">
            <v>3824614</v>
          </cell>
          <cell r="B8911" t="str">
            <v>38-246-14</v>
          </cell>
          <cell r="C8911" t="str">
            <v xml:space="preserve">VESTIBULUM RETRACTOR                    </v>
          </cell>
          <cell r="D8911" t="str">
            <v>PC</v>
          </cell>
          <cell r="E8911">
            <v>85.8</v>
          </cell>
          <cell r="F8911">
            <v>214.5</v>
          </cell>
        </row>
        <row r="8912">
          <cell r="A8912">
            <v>3824914</v>
          </cell>
          <cell r="B8912" t="str">
            <v>38-249-14</v>
          </cell>
          <cell r="C8912" t="str">
            <v xml:space="preserve">STERNBERG LIP RETRACTOR                 </v>
          </cell>
          <cell r="D8912" t="str">
            <v>PC</v>
          </cell>
          <cell r="E8912">
            <v>11.9</v>
          </cell>
          <cell r="F8912">
            <v>29.75</v>
          </cell>
        </row>
        <row r="8913">
          <cell r="A8913">
            <v>3825112</v>
          </cell>
          <cell r="B8913" t="str">
            <v>38-251-12</v>
          </cell>
          <cell r="C8913" t="str">
            <v xml:space="preserve">OBWEGESER CHEEK RETRACTOR               </v>
          </cell>
          <cell r="D8913" t="str">
            <v>PC</v>
          </cell>
          <cell r="E8913">
            <v>19</v>
          </cell>
          <cell r="F8913">
            <v>47.5</v>
          </cell>
        </row>
        <row r="8914">
          <cell r="A8914">
            <v>3826113</v>
          </cell>
          <cell r="B8914" t="str">
            <v>38-261-13</v>
          </cell>
          <cell r="C8914" t="str">
            <v xml:space="preserve">BISHOP CHEEK &amp; LIP RETRACTOR            </v>
          </cell>
          <cell r="D8914" t="str">
            <v>PC</v>
          </cell>
          <cell r="E8914">
            <v>11.5</v>
          </cell>
          <cell r="F8914">
            <v>28.75</v>
          </cell>
        </row>
        <row r="8915">
          <cell r="A8915">
            <v>3826315</v>
          </cell>
          <cell r="B8915" t="str">
            <v>38-263-15</v>
          </cell>
          <cell r="C8915" t="str">
            <v xml:space="preserve">CAWOOD-MINN. CHEEK RETRACTOR            </v>
          </cell>
          <cell r="D8915" t="str">
            <v>PC</v>
          </cell>
          <cell r="E8915">
            <v>7.01</v>
          </cell>
          <cell r="F8915">
            <v>17.524999999999999</v>
          </cell>
        </row>
        <row r="8916">
          <cell r="A8916">
            <v>3826500</v>
          </cell>
          <cell r="B8916" t="str">
            <v>38-265-00</v>
          </cell>
          <cell r="C8916" t="str">
            <v xml:space="preserve">CHEEKHOLDER FENESTRATED 14,5 CM         </v>
          </cell>
          <cell r="D8916" t="str">
            <v>PC</v>
          </cell>
          <cell r="E8916">
            <v>47.1</v>
          </cell>
          <cell r="F8916">
            <v>117.75</v>
          </cell>
        </row>
        <row r="8917">
          <cell r="A8917">
            <v>3827115</v>
          </cell>
          <cell r="B8917" t="str">
            <v>38-271-15</v>
          </cell>
          <cell r="C8917" t="str">
            <v xml:space="preserve">HARTMANN TONGUE DEPRESSOR               </v>
          </cell>
          <cell r="D8917" t="str">
            <v>PC</v>
          </cell>
          <cell r="E8917">
            <v>26.9</v>
          </cell>
          <cell r="F8917">
            <v>67.25</v>
          </cell>
        </row>
        <row r="8918">
          <cell r="A8918">
            <v>3827714</v>
          </cell>
          <cell r="B8918" t="str">
            <v>38-277-14</v>
          </cell>
          <cell r="C8918" t="str">
            <v xml:space="preserve">TOBOLD TONGUE DEPRESSOR                 </v>
          </cell>
          <cell r="D8918" t="str">
            <v>PC</v>
          </cell>
          <cell r="E8918">
            <v>41.9</v>
          </cell>
          <cell r="F8918">
            <v>104.75</v>
          </cell>
        </row>
        <row r="8919">
          <cell r="A8919">
            <v>3828114</v>
          </cell>
          <cell r="B8919" t="str">
            <v>38-281-14</v>
          </cell>
          <cell r="C8919" t="str">
            <v xml:space="preserve">TOBOLD TONGUE DEPRESSOR                 </v>
          </cell>
          <cell r="D8919" t="str">
            <v>PC</v>
          </cell>
          <cell r="E8919">
            <v>37.700000000000003</v>
          </cell>
          <cell r="F8919">
            <v>94.25</v>
          </cell>
        </row>
        <row r="8920">
          <cell r="A8920">
            <v>3829701</v>
          </cell>
          <cell r="B8920" t="str">
            <v>38-297-01</v>
          </cell>
          <cell r="C8920" t="str">
            <v xml:space="preserve">WIEDER TONGUE DEPRESS 14 CM             </v>
          </cell>
          <cell r="D8920" t="str">
            <v>PC</v>
          </cell>
          <cell r="E8920">
            <v>16.5</v>
          </cell>
          <cell r="F8920">
            <v>41.25</v>
          </cell>
        </row>
        <row r="8921">
          <cell r="A8921">
            <v>3829702</v>
          </cell>
          <cell r="B8921" t="str">
            <v>38-297-02</v>
          </cell>
          <cell r="C8921" t="str">
            <v xml:space="preserve">WIEDER TONGUE DEPRESS 15 CM             </v>
          </cell>
          <cell r="D8921" t="str">
            <v>PC</v>
          </cell>
          <cell r="E8921">
            <v>16.5</v>
          </cell>
          <cell r="F8921">
            <v>41.25</v>
          </cell>
        </row>
        <row r="8922">
          <cell r="A8922">
            <v>3835016</v>
          </cell>
          <cell r="B8922" t="str">
            <v>38-350-16</v>
          </cell>
          <cell r="C8922" t="str">
            <v xml:space="preserve">TONGUE DEPRESSOR WOOD                   </v>
          </cell>
          <cell r="D8922">
            <v>100</v>
          </cell>
          <cell r="E8922">
            <v>3.22</v>
          </cell>
          <cell r="F8922">
            <v>8.0500000000000007</v>
          </cell>
        </row>
        <row r="8923">
          <cell r="A8923">
            <v>3835215</v>
          </cell>
          <cell r="B8923" t="str">
            <v>38-352-15</v>
          </cell>
          <cell r="C8923" t="str">
            <v xml:space="preserve">TONGUE DEPRESSOR 15CM                   </v>
          </cell>
          <cell r="D8923">
            <v>100</v>
          </cell>
          <cell r="E8923">
            <v>6.27</v>
          </cell>
          <cell r="F8923">
            <v>15.674999999999999</v>
          </cell>
        </row>
        <row r="8924">
          <cell r="A8924">
            <v>3836318</v>
          </cell>
          <cell r="B8924" t="str">
            <v>38-363-18</v>
          </cell>
          <cell r="C8924" t="str">
            <v xml:space="preserve">MARTIN-BOILABLE TONGUE DEPR             </v>
          </cell>
          <cell r="D8924" t="str">
            <v>PC</v>
          </cell>
          <cell r="E8924">
            <v>2.0499999999999998</v>
          </cell>
          <cell r="F8924">
            <v>5.125</v>
          </cell>
        </row>
        <row r="8925">
          <cell r="A8925">
            <v>3837513</v>
          </cell>
          <cell r="B8925" t="str">
            <v>38-375-13</v>
          </cell>
          <cell r="C8925" t="str">
            <v xml:space="preserve">DOYEN TONGUE DEPRESSOR 13 CM            </v>
          </cell>
          <cell r="D8925" t="str">
            <v>PC</v>
          </cell>
          <cell r="E8925">
            <v>10.8</v>
          </cell>
          <cell r="F8925">
            <v>27</v>
          </cell>
        </row>
        <row r="8926">
          <cell r="A8926">
            <v>3837516</v>
          </cell>
          <cell r="B8926" t="str">
            <v>38-375-16</v>
          </cell>
          <cell r="C8926" t="str">
            <v xml:space="preserve">DOYEN TONGUE DEPRESSOR 16 CM            </v>
          </cell>
          <cell r="D8926" t="str">
            <v>PC</v>
          </cell>
          <cell r="E8926">
            <v>9.58</v>
          </cell>
          <cell r="F8926">
            <v>23.95</v>
          </cell>
        </row>
        <row r="8927">
          <cell r="A8927">
            <v>3838519</v>
          </cell>
          <cell r="B8927" t="str">
            <v>38-385-19</v>
          </cell>
          <cell r="C8927" t="str">
            <v xml:space="preserve">BRUENINGS TONGUE DEPRESSOR              </v>
          </cell>
          <cell r="D8927" t="str">
            <v>PC</v>
          </cell>
          <cell r="E8927">
            <v>11</v>
          </cell>
          <cell r="F8927">
            <v>27.5</v>
          </cell>
        </row>
        <row r="8928">
          <cell r="A8928">
            <v>3840301</v>
          </cell>
          <cell r="B8928" t="str">
            <v>38-403-01</v>
          </cell>
          <cell r="C8928" t="str">
            <v>HENAHAN THIRD MOLAR TISSUS RETRACTOR F.1</v>
          </cell>
          <cell r="D8928" t="str">
            <v>PC</v>
          </cell>
          <cell r="E8928">
            <v>30.3</v>
          </cell>
          <cell r="F8928">
            <v>75.75</v>
          </cell>
        </row>
        <row r="8929">
          <cell r="A8929">
            <v>3840302</v>
          </cell>
          <cell r="B8929" t="str">
            <v>38-403-02</v>
          </cell>
          <cell r="C8929" t="str">
            <v>HENAHAN THIRD MOLAR TISSUS RETRACTOR N.2</v>
          </cell>
          <cell r="D8929" t="str">
            <v>PC</v>
          </cell>
          <cell r="E8929">
            <v>30.3</v>
          </cell>
          <cell r="F8929">
            <v>75.75</v>
          </cell>
        </row>
        <row r="8930">
          <cell r="A8930">
            <v>3840303</v>
          </cell>
          <cell r="B8930" t="str">
            <v>38-403-03</v>
          </cell>
          <cell r="C8930" t="str">
            <v>HENAHAN THIRD MOLAR TISSUS RETRACTOR N.3</v>
          </cell>
          <cell r="D8930" t="str">
            <v>PC</v>
          </cell>
          <cell r="E8930">
            <v>30.3</v>
          </cell>
          <cell r="F8930">
            <v>75.75</v>
          </cell>
        </row>
        <row r="8931">
          <cell r="A8931">
            <v>3840311</v>
          </cell>
          <cell r="B8931" t="str">
            <v>38-403-11</v>
          </cell>
          <cell r="C8931" t="str">
            <v xml:space="preserve">HENAHAN THIRD MOLAR TISSUS RETRACTOR    </v>
          </cell>
          <cell r="D8931" t="str">
            <v>PC</v>
          </cell>
          <cell r="E8931">
            <v>24.8</v>
          </cell>
          <cell r="F8931">
            <v>62</v>
          </cell>
        </row>
        <row r="8932">
          <cell r="A8932">
            <v>3840312</v>
          </cell>
          <cell r="B8932" t="str">
            <v>38-403-12</v>
          </cell>
          <cell r="C8932" t="str">
            <v xml:space="preserve">HENAHAN THIRD MOLAR TISSUS RETRACTOR    </v>
          </cell>
          <cell r="D8932" t="str">
            <v>PC</v>
          </cell>
          <cell r="E8932">
            <v>24.8</v>
          </cell>
          <cell r="F8932">
            <v>62</v>
          </cell>
        </row>
        <row r="8933">
          <cell r="A8933">
            <v>3840313</v>
          </cell>
          <cell r="B8933" t="str">
            <v>38-403-13</v>
          </cell>
          <cell r="C8933" t="str">
            <v xml:space="preserve">HENAHAN THIRD MOLAR TISSUS TETRACTOR    </v>
          </cell>
          <cell r="D8933" t="str">
            <v>PC</v>
          </cell>
          <cell r="E8933">
            <v>24.8</v>
          </cell>
          <cell r="F8933">
            <v>62</v>
          </cell>
        </row>
        <row r="8934">
          <cell r="A8934">
            <v>3845217</v>
          </cell>
          <cell r="B8934" t="str">
            <v>38-452-17</v>
          </cell>
          <cell r="C8934" t="str">
            <v xml:space="preserve">COLLIN TONGUE HOLD FORCEPS              </v>
          </cell>
          <cell r="D8934" t="str">
            <v>PC</v>
          </cell>
          <cell r="E8934">
            <v>50.2</v>
          </cell>
          <cell r="F8934">
            <v>125.5</v>
          </cell>
        </row>
        <row r="8935">
          <cell r="A8935">
            <v>3846717</v>
          </cell>
          <cell r="B8935" t="str">
            <v>38-467-17</v>
          </cell>
          <cell r="C8935" t="str">
            <v xml:space="preserve">YOUNG TONGUE HOLD FORCEPS               </v>
          </cell>
          <cell r="D8935" t="str">
            <v>PC</v>
          </cell>
          <cell r="E8935">
            <v>37.4</v>
          </cell>
          <cell r="F8935">
            <v>93.5</v>
          </cell>
        </row>
        <row r="8936">
          <cell r="A8936">
            <v>3846802</v>
          </cell>
          <cell r="B8936" t="str">
            <v>38-468-02</v>
          </cell>
          <cell r="C8936" t="str">
            <v xml:space="preserve">RUBBER JAWS FOR YOUNG                   </v>
          </cell>
          <cell r="D8936" t="str">
            <v>PR</v>
          </cell>
          <cell r="E8936">
            <v>5.36</v>
          </cell>
          <cell r="F8936">
            <v>13.4</v>
          </cell>
        </row>
        <row r="8937">
          <cell r="A8937">
            <v>3850124</v>
          </cell>
          <cell r="B8937" t="str">
            <v>38-501-24</v>
          </cell>
          <cell r="C8937" t="str">
            <v xml:space="preserve">EXTRA ORAL RETRACTOR                    </v>
          </cell>
          <cell r="D8937" t="str">
            <v>PC</v>
          </cell>
          <cell r="E8937">
            <v>40.200000000000003</v>
          </cell>
          <cell r="F8937">
            <v>100.5</v>
          </cell>
        </row>
        <row r="8938">
          <cell r="A8938">
            <v>3850224</v>
          </cell>
          <cell r="B8938" t="str">
            <v>38-502-24</v>
          </cell>
          <cell r="C8938" t="str">
            <v xml:space="preserve">ECKELT EXTRA ORAL RETRACTOR             </v>
          </cell>
          <cell r="D8938" t="str">
            <v>PC</v>
          </cell>
          <cell r="E8938">
            <v>165</v>
          </cell>
          <cell r="F8938">
            <v>412.5</v>
          </cell>
        </row>
        <row r="8939">
          <cell r="A8939">
            <v>3850327</v>
          </cell>
          <cell r="B8939" t="str">
            <v>38-503-27</v>
          </cell>
          <cell r="C8939" t="str">
            <v xml:space="preserve">EXTRA ORAL RETRACTOR WITH FO            </v>
          </cell>
          <cell r="D8939" t="str">
            <v>PC</v>
          </cell>
          <cell r="E8939">
            <v>140</v>
          </cell>
          <cell r="F8939">
            <v>350</v>
          </cell>
        </row>
        <row r="8940">
          <cell r="A8940">
            <v>3850427</v>
          </cell>
          <cell r="B8940" t="str">
            <v>38-504-27</v>
          </cell>
          <cell r="C8940" t="str">
            <v xml:space="preserve">ECKELT EXTRA ORAL RETRACTOR, W.FO LIGHT </v>
          </cell>
          <cell r="D8940" t="str">
            <v>PC</v>
          </cell>
          <cell r="E8940">
            <v>281</v>
          </cell>
          <cell r="F8940">
            <v>702.5</v>
          </cell>
        </row>
        <row r="8941">
          <cell r="A8941">
            <v>3850524</v>
          </cell>
          <cell r="B8941" t="str">
            <v>38-505-24</v>
          </cell>
          <cell r="C8941" t="str">
            <v xml:space="preserve">INTRA ORAL RETRACTOR                    </v>
          </cell>
          <cell r="D8941" t="str">
            <v>PC</v>
          </cell>
          <cell r="E8941">
            <v>40.200000000000003</v>
          </cell>
          <cell r="F8941">
            <v>100.5</v>
          </cell>
        </row>
        <row r="8942">
          <cell r="A8942">
            <v>3850727</v>
          </cell>
          <cell r="B8942" t="str">
            <v>38-507-27</v>
          </cell>
          <cell r="C8942" t="str">
            <v xml:space="preserve">INTRA ORAL RETRACTOR WITH FO            </v>
          </cell>
          <cell r="D8942" t="str">
            <v>PC</v>
          </cell>
          <cell r="E8942">
            <v>140</v>
          </cell>
          <cell r="F8942">
            <v>350</v>
          </cell>
        </row>
        <row r="8943">
          <cell r="A8943">
            <v>3850921</v>
          </cell>
          <cell r="B8943" t="str">
            <v>38-509-21</v>
          </cell>
          <cell r="C8943" t="str">
            <v xml:space="preserve">INTRA ORAL RETRACTOR RIGHT              </v>
          </cell>
          <cell r="D8943" t="str">
            <v>PC</v>
          </cell>
          <cell r="E8943">
            <v>40.200000000000003</v>
          </cell>
          <cell r="F8943">
            <v>100.5</v>
          </cell>
        </row>
        <row r="8944">
          <cell r="A8944">
            <v>3851121</v>
          </cell>
          <cell r="B8944" t="str">
            <v>38-511-21</v>
          </cell>
          <cell r="C8944" t="str">
            <v xml:space="preserve">INTRA ORAL RETRACTOR LEFT               </v>
          </cell>
          <cell r="D8944" t="str">
            <v>PC</v>
          </cell>
          <cell r="E8944">
            <v>40.200000000000003</v>
          </cell>
          <cell r="F8944">
            <v>100.5</v>
          </cell>
        </row>
        <row r="8945">
          <cell r="A8945">
            <v>3851324</v>
          </cell>
          <cell r="B8945" t="str">
            <v>38-513-24</v>
          </cell>
          <cell r="C8945" t="str">
            <v xml:space="preserve">INTRA ORAL RETRAC.RI.WITH FO            </v>
          </cell>
          <cell r="D8945" t="str">
            <v>PC</v>
          </cell>
          <cell r="E8945">
            <v>140</v>
          </cell>
          <cell r="F8945">
            <v>350</v>
          </cell>
        </row>
        <row r="8946">
          <cell r="A8946">
            <v>3851524</v>
          </cell>
          <cell r="B8946" t="str">
            <v>38-515-24</v>
          </cell>
          <cell r="C8946" t="str">
            <v xml:space="preserve">INTRA ORAL RETRAC.LE.WITH FO            </v>
          </cell>
          <cell r="D8946" t="str">
            <v>PC</v>
          </cell>
          <cell r="E8946">
            <v>140</v>
          </cell>
          <cell r="F8946">
            <v>350</v>
          </cell>
        </row>
        <row r="8947">
          <cell r="A8947">
            <v>3851725</v>
          </cell>
          <cell r="B8947" t="str">
            <v>38-517-25</v>
          </cell>
          <cell r="C8947" t="str">
            <v xml:space="preserve">INTRA ORAL RETRACTOR L&amp;M                </v>
          </cell>
          <cell r="D8947" t="str">
            <v>PC</v>
          </cell>
          <cell r="E8947">
            <v>40.200000000000003</v>
          </cell>
          <cell r="F8947">
            <v>100.5</v>
          </cell>
        </row>
        <row r="8948">
          <cell r="A8948">
            <v>3851928</v>
          </cell>
          <cell r="B8948" t="str">
            <v>38-519-28</v>
          </cell>
          <cell r="C8948" t="str">
            <v xml:space="preserve">INTRA ORAL RETRAC.L&amp;M WITHFO            </v>
          </cell>
          <cell r="D8948" t="str">
            <v>PC</v>
          </cell>
          <cell r="E8948">
            <v>140</v>
          </cell>
          <cell r="F8948">
            <v>350</v>
          </cell>
        </row>
        <row r="8949">
          <cell r="A8949">
            <v>3852324</v>
          </cell>
          <cell r="B8949" t="str">
            <v>38-523-24</v>
          </cell>
          <cell r="C8949" t="str">
            <v xml:space="preserve">SHEA RETRACTOR WITH F.O.                </v>
          </cell>
          <cell r="D8949" t="str">
            <v>PC</v>
          </cell>
          <cell r="E8949">
            <v>152</v>
          </cell>
          <cell r="F8949">
            <v>380</v>
          </cell>
        </row>
        <row r="8950">
          <cell r="A8950">
            <v>3860340</v>
          </cell>
          <cell r="B8950" t="str">
            <v>38-603-40</v>
          </cell>
          <cell r="C8950" t="str">
            <v xml:space="preserve">OBWEGESER RETRACTOR 11X40MM             </v>
          </cell>
          <cell r="D8950" t="str">
            <v>PC</v>
          </cell>
          <cell r="E8950">
            <v>41.1</v>
          </cell>
          <cell r="F8950">
            <v>102.75</v>
          </cell>
        </row>
        <row r="8951">
          <cell r="A8951">
            <v>3860355</v>
          </cell>
          <cell r="B8951" t="str">
            <v>38-603-55</v>
          </cell>
          <cell r="C8951" t="str">
            <v xml:space="preserve">OBWEGESER RETRACTOR 11X55MM             </v>
          </cell>
          <cell r="D8951" t="str">
            <v>PC</v>
          </cell>
          <cell r="E8951">
            <v>41.1</v>
          </cell>
          <cell r="F8951">
            <v>102.75</v>
          </cell>
        </row>
        <row r="8952">
          <cell r="A8952">
            <v>3860380</v>
          </cell>
          <cell r="B8952" t="str">
            <v>38-603-80</v>
          </cell>
          <cell r="C8952" t="str">
            <v xml:space="preserve">OBWEGESER RETRACTOR 16X80MM             </v>
          </cell>
          <cell r="D8952" t="str">
            <v>PC</v>
          </cell>
          <cell r="E8952">
            <v>41.1</v>
          </cell>
          <cell r="F8952">
            <v>102.75</v>
          </cell>
        </row>
        <row r="8953">
          <cell r="A8953">
            <v>3860522</v>
          </cell>
          <cell r="B8953" t="str">
            <v>38-605-22</v>
          </cell>
          <cell r="C8953" t="str">
            <v xml:space="preserve">OBWEG.NAS.SPINE RETR.10X42MM            </v>
          </cell>
          <cell r="D8953" t="str">
            <v>PC</v>
          </cell>
          <cell r="E8953">
            <v>45.4</v>
          </cell>
          <cell r="F8953">
            <v>113.5</v>
          </cell>
        </row>
        <row r="8954">
          <cell r="A8954">
            <v>3860722</v>
          </cell>
          <cell r="B8954" t="str">
            <v>38-607-22</v>
          </cell>
          <cell r="C8954" t="str">
            <v xml:space="preserve">OBWEGESER RAMUS RETR.11X70MM            </v>
          </cell>
          <cell r="D8954" t="str">
            <v>PC</v>
          </cell>
          <cell r="E8954">
            <v>48.1</v>
          </cell>
          <cell r="F8954">
            <v>120.25</v>
          </cell>
        </row>
        <row r="8955">
          <cell r="A8955">
            <v>3861116</v>
          </cell>
          <cell r="B8955" t="str">
            <v>38-611-16</v>
          </cell>
          <cell r="C8955" t="str">
            <v xml:space="preserve">OBWEGESER CHIN RETRACTOR                </v>
          </cell>
          <cell r="D8955" t="str">
            <v>PC</v>
          </cell>
          <cell r="E8955">
            <v>39.799999999999997</v>
          </cell>
          <cell r="F8955">
            <v>99.5</v>
          </cell>
        </row>
        <row r="8956">
          <cell r="A8956">
            <v>3861308</v>
          </cell>
          <cell r="B8956" t="str">
            <v>38-613-08</v>
          </cell>
          <cell r="C8956" t="str">
            <v xml:space="preserve">OBWEGESER CHANNEL RETRAC 8MM            </v>
          </cell>
          <cell r="D8956" t="str">
            <v>PC</v>
          </cell>
          <cell r="E8956">
            <v>42.1</v>
          </cell>
          <cell r="F8956">
            <v>105.25</v>
          </cell>
        </row>
        <row r="8957">
          <cell r="A8957">
            <v>3861310</v>
          </cell>
          <cell r="B8957" t="str">
            <v>38-613-10</v>
          </cell>
          <cell r="C8957" t="str">
            <v xml:space="preserve">OBWEGESER CHANNEL RETRAC10MM            </v>
          </cell>
          <cell r="D8957" t="str">
            <v>PC</v>
          </cell>
          <cell r="E8957">
            <v>43.5</v>
          </cell>
          <cell r="F8957">
            <v>108.75</v>
          </cell>
        </row>
        <row r="8958">
          <cell r="A8958">
            <v>3861410</v>
          </cell>
          <cell r="B8958" t="str">
            <v>38-614-10</v>
          </cell>
          <cell r="C8958" t="str">
            <v xml:space="preserve">SCHUCHARDT PROGENY RETRACTOR 15 CM      </v>
          </cell>
          <cell r="D8958" t="str">
            <v>PC</v>
          </cell>
          <cell r="E8958">
            <v>257.5</v>
          </cell>
          <cell r="F8958">
            <v>643.75</v>
          </cell>
        </row>
        <row r="8959">
          <cell r="A8959">
            <v>3861420</v>
          </cell>
          <cell r="B8959" t="str">
            <v>38-614-20</v>
          </cell>
          <cell r="C8959" t="str">
            <v xml:space="preserve">METZ PROGENY RETRACTOR 15 CM            </v>
          </cell>
          <cell r="D8959" t="str">
            <v>PC</v>
          </cell>
          <cell r="E8959">
            <v>257.5</v>
          </cell>
          <cell r="F8959">
            <v>643.75</v>
          </cell>
        </row>
        <row r="8960">
          <cell r="A8960">
            <v>3861601</v>
          </cell>
          <cell r="B8960" t="str">
            <v>38-616-01</v>
          </cell>
          <cell r="C8960" t="str">
            <v xml:space="preserve">KOBERG RETRACTORS 14X7MM                </v>
          </cell>
          <cell r="D8960" t="str">
            <v>PC</v>
          </cell>
          <cell r="E8960">
            <v>92.3</v>
          </cell>
          <cell r="F8960">
            <v>230.75</v>
          </cell>
        </row>
        <row r="8961">
          <cell r="A8961">
            <v>3861602</v>
          </cell>
          <cell r="B8961" t="str">
            <v>38-616-02</v>
          </cell>
          <cell r="C8961" t="str">
            <v xml:space="preserve">KOBERG RETRACTORS 20X7MM                </v>
          </cell>
          <cell r="D8961" t="str">
            <v>PC</v>
          </cell>
          <cell r="E8961">
            <v>92.3</v>
          </cell>
          <cell r="F8961">
            <v>230.75</v>
          </cell>
        </row>
        <row r="8962">
          <cell r="A8962">
            <v>3861610</v>
          </cell>
          <cell r="B8962" t="str">
            <v>38-616-10</v>
          </cell>
          <cell r="C8962" t="str">
            <v xml:space="preserve">LAUER OUTER PROGENY RETRACTOR 15 CM     </v>
          </cell>
          <cell r="D8962" t="str">
            <v>PC</v>
          </cell>
          <cell r="E8962">
            <v>122</v>
          </cell>
          <cell r="F8962">
            <v>305</v>
          </cell>
        </row>
        <row r="8963">
          <cell r="A8963">
            <v>3861620</v>
          </cell>
          <cell r="B8963" t="str">
            <v>38-616-20</v>
          </cell>
          <cell r="C8963" t="str">
            <v xml:space="preserve">LAUER INNER PROGENY RETRACTOR 15 CM     </v>
          </cell>
          <cell r="D8963" t="str">
            <v>PC</v>
          </cell>
          <cell r="E8963">
            <v>122</v>
          </cell>
          <cell r="F8963">
            <v>305</v>
          </cell>
        </row>
        <row r="8964">
          <cell r="A8964">
            <v>3861801</v>
          </cell>
          <cell r="B8964" t="str">
            <v>38-618-01</v>
          </cell>
          <cell r="C8964" t="str">
            <v xml:space="preserve">PERIOSTEAL ELEVATORS 3 X 18 MM          </v>
          </cell>
          <cell r="D8964" t="str">
            <v>PC</v>
          </cell>
          <cell r="E8964">
            <v>24.5</v>
          </cell>
          <cell r="F8964">
            <v>61.25</v>
          </cell>
        </row>
        <row r="8965">
          <cell r="A8965">
            <v>3861802</v>
          </cell>
          <cell r="B8965" t="str">
            <v>38-618-02</v>
          </cell>
          <cell r="C8965" t="str">
            <v xml:space="preserve">PERIOSTEAL ELEVATORS 3,5 X 23 MM        </v>
          </cell>
          <cell r="D8965" t="str">
            <v>PC</v>
          </cell>
          <cell r="E8965">
            <v>24.5</v>
          </cell>
          <cell r="F8965">
            <v>61.25</v>
          </cell>
        </row>
        <row r="8966">
          <cell r="A8966">
            <v>3861810</v>
          </cell>
          <cell r="B8966" t="str">
            <v>38-618-10</v>
          </cell>
          <cell r="C8966" t="str">
            <v>LAUER OUTER PROGENY RETRACTOR 15CM, W.FO</v>
          </cell>
          <cell r="D8966" t="str">
            <v>PC</v>
          </cell>
          <cell r="E8966">
            <v>239</v>
          </cell>
          <cell r="F8966">
            <v>597.5</v>
          </cell>
        </row>
        <row r="8967">
          <cell r="A8967">
            <v>3861820</v>
          </cell>
          <cell r="B8967" t="str">
            <v>38-618-20</v>
          </cell>
          <cell r="C8967" t="str">
            <v xml:space="preserve">LAUER INNER PROGENY RETRACTOR 15CM,W.FO </v>
          </cell>
          <cell r="D8967" t="str">
            <v>PC</v>
          </cell>
          <cell r="E8967">
            <v>239</v>
          </cell>
          <cell r="F8967">
            <v>597.5</v>
          </cell>
        </row>
        <row r="8968">
          <cell r="A8968">
            <v>3862010</v>
          </cell>
          <cell r="B8968" t="str">
            <v>38-620-10</v>
          </cell>
          <cell r="C8968" t="str">
            <v xml:space="preserve">LAUER OUTER PROG.RETRACTOR 15CM W.OPTIC </v>
          </cell>
          <cell r="D8968" t="str">
            <v>PC</v>
          </cell>
          <cell r="E8968">
            <v>196.5</v>
          </cell>
          <cell r="F8968">
            <v>491.25</v>
          </cell>
        </row>
        <row r="8969">
          <cell r="A8969">
            <v>3862020</v>
          </cell>
          <cell r="B8969" t="str">
            <v>38-620-20</v>
          </cell>
          <cell r="C8969" t="str">
            <v xml:space="preserve">LAUER INNER PROG.RETRACTOR 15CM W.OPTIC </v>
          </cell>
          <cell r="D8969" t="str">
            <v>PC</v>
          </cell>
          <cell r="E8969">
            <v>196.5</v>
          </cell>
          <cell r="F8969">
            <v>491.25</v>
          </cell>
        </row>
        <row r="8970">
          <cell r="A8970">
            <v>3863006</v>
          </cell>
          <cell r="B8970" t="str">
            <v>38-630-06</v>
          </cell>
          <cell r="C8970" t="str">
            <v xml:space="preserve">OBWEGESER PERI.ELEVAT.17,5CM            </v>
          </cell>
          <cell r="D8970" t="str">
            <v>PC</v>
          </cell>
          <cell r="E8970">
            <v>37.9</v>
          </cell>
          <cell r="F8970">
            <v>94.75</v>
          </cell>
        </row>
        <row r="8971">
          <cell r="A8971">
            <v>3863007</v>
          </cell>
          <cell r="B8971" t="str">
            <v>38-630-07</v>
          </cell>
          <cell r="C8971" t="str">
            <v xml:space="preserve">OBWEGESER PERI.ELEVAT.17,5CM            </v>
          </cell>
          <cell r="D8971" t="str">
            <v>PC</v>
          </cell>
          <cell r="E8971">
            <v>37.9</v>
          </cell>
          <cell r="F8971">
            <v>94.75</v>
          </cell>
        </row>
        <row r="8972">
          <cell r="A8972">
            <v>3863009</v>
          </cell>
          <cell r="B8972" t="str">
            <v>38-630-09</v>
          </cell>
          <cell r="C8972" t="str">
            <v xml:space="preserve">OBWEGESER PERI.ELEVAT.17,5CM            </v>
          </cell>
          <cell r="D8972" t="str">
            <v>PC</v>
          </cell>
          <cell r="E8972">
            <v>37.9</v>
          </cell>
          <cell r="F8972">
            <v>94.75</v>
          </cell>
        </row>
        <row r="8973">
          <cell r="A8973">
            <v>3863011</v>
          </cell>
          <cell r="B8973" t="str">
            <v>38-630-11</v>
          </cell>
          <cell r="C8973" t="str">
            <v xml:space="preserve">OBWEGESER PERI.ELEVAT.17,5CM            </v>
          </cell>
          <cell r="D8973" t="str">
            <v>PC</v>
          </cell>
          <cell r="E8973">
            <v>37.9</v>
          </cell>
          <cell r="F8973">
            <v>94.75</v>
          </cell>
        </row>
        <row r="8974">
          <cell r="A8974">
            <v>3863105</v>
          </cell>
          <cell r="B8974" t="str">
            <v>38-631-05</v>
          </cell>
          <cell r="C8974" t="str">
            <v xml:space="preserve">OBWEGESER PERI.ELEVAT.20,0CM            </v>
          </cell>
          <cell r="D8974" t="str">
            <v>PC</v>
          </cell>
          <cell r="E8974">
            <v>37.9</v>
          </cell>
          <cell r="F8974">
            <v>94.75</v>
          </cell>
        </row>
        <row r="8975">
          <cell r="A8975">
            <v>3863107</v>
          </cell>
          <cell r="B8975" t="str">
            <v>38-631-07</v>
          </cell>
          <cell r="C8975" t="str">
            <v xml:space="preserve">OBWEGESER PERI.ELEVAT.20,0CM            </v>
          </cell>
          <cell r="D8975" t="str">
            <v>PC</v>
          </cell>
          <cell r="E8975">
            <v>37.9</v>
          </cell>
          <cell r="F8975">
            <v>94.75</v>
          </cell>
        </row>
        <row r="8976">
          <cell r="A8976">
            <v>3863109</v>
          </cell>
          <cell r="B8976" t="str">
            <v>38-631-09</v>
          </cell>
          <cell r="C8976" t="str">
            <v xml:space="preserve">OBWEGESER PERI.ELEVAT.20,0CM            </v>
          </cell>
          <cell r="D8976" t="str">
            <v>PC</v>
          </cell>
          <cell r="E8976">
            <v>37.9</v>
          </cell>
          <cell r="F8976">
            <v>94.75</v>
          </cell>
        </row>
        <row r="8977">
          <cell r="A8977">
            <v>3863201</v>
          </cell>
          <cell r="B8977" t="str">
            <v>38-632-01</v>
          </cell>
          <cell r="C8977" t="str">
            <v xml:space="preserve">OBWEGESER PER.ELEVAT.V-NOTCH            </v>
          </cell>
          <cell r="D8977" t="str">
            <v>PC</v>
          </cell>
          <cell r="E8977">
            <v>43.7</v>
          </cell>
          <cell r="F8977">
            <v>109.25</v>
          </cell>
        </row>
        <row r="8978">
          <cell r="A8978">
            <v>3863202</v>
          </cell>
          <cell r="B8978" t="str">
            <v>38-632-02</v>
          </cell>
          <cell r="C8978" t="str">
            <v xml:space="preserve">OBWEGESER PER.ELEVAT.V-NOTCH            </v>
          </cell>
          <cell r="D8978" t="str">
            <v>PC</v>
          </cell>
          <cell r="E8978">
            <v>41.1</v>
          </cell>
          <cell r="F8978">
            <v>102.75</v>
          </cell>
        </row>
        <row r="8979">
          <cell r="A8979">
            <v>3863301</v>
          </cell>
          <cell r="B8979" t="str">
            <v>38-633-01</v>
          </cell>
          <cell r="C8979" t="str">
            <v xml:space="preserve">PERIOSTEAL ELEVATOR, SLIGHTLY CURVED    </v>
          </cell>
          <cell r="D8979" t="str">
            <v>PC</v>
          </cell>
          <cell r="E8979">
            <v>33</v>
          </cell>
          <cell r="F8979">
            <v>82.5</v>
          </cell>
        </row>
        <row r="8980">
          <cell r="A8980">
            <v>3863302</v>
          </cell>
          <cell r="B8980" t="str">
            <v>38-633-02</v>
          </cell>
          <cell r="C8980" t="str">
            <v xml:space="preserve">PERIOSTEAL ELEVATOR, STRONG CURVED      </v>
          </cell>
          <cell r="D8980" t="str">
            <v>PC</v>
          </cell>
          <cell r="E8980">
            <v>36.799999999999997</v>
          </cell>
          <cell r="F8980">
            <v>92</v>
          </cell>
        </row>
        <row r="8981">
          <cell r="A8981">
            <v>3863303</v>
          </cell>
          <cell r="B8981" t="str">
            <v>38-633-03</v>
          </cell>
          <cell r="C8981" t="str">
            <v>CONDYLAR REPOSITIONING INSTRUMENT,FIG.11</v>
          </cell>
          <cell r="D8981" t="str">
            <v>PC</v>
          </cell>
          <cell r="E8981">
            <v>36.799999999999997</v>
          </cell>
          <cell r="F8981">
            <v>92</v>
          </cell>
        </row>
        <row r="8982">
          <cell r="A8982">
            <v>3863304</v>
          </cell>
          <cell r="B8982" t="str">
            <v>38-633-04</v>
          </cell>
          <cell r="C8982" t="str">
            <v>CONDYLAR REPOSITIONING INSTRUMENT,FIG.12</v>
          </cell>
          <cell r="D8982" t="str">
            <v>PC</v>
          </cell>
          <cell r="E8982">
            <v>46.8</v>
          </cell>
          <cell r="F8982">
            <v>117</v>
          </cell>
        </row>
        <row r="8983">
          <cell r="A8983">
            <v>3864021</v>
          </cell>
          <cell r="B8983" t="str">
            <v>38-640-21</v>
          </cell>
          <cell r="C8983" t="str">
            <v xml:space="preserve">OBWEGESER ELEVATORIUM                   </v>
          </cell>
          <cell r="D8983" t="str">
            <v>PC</v>
          </cell>
          <cell r="E8983">
            <v>37.1</v>
          </cell>
          <cell r="F8983">
            <v>92.75</v>
          </cell>
        </row>
        <row r="8984">
          <cell r="A8984">
            <v>3864221</v>
          </cell>
          <cell r="B8984" t="str">
            <v>38-642-21</v>
          </cell>
          <cell r="C8984" t="str">
            <v xml:space="preserve">OBWEGESER ELEVATORIUM                   </v>
          </cell>
          <cell r="D8984" t="str">
            <v>PC</v>
          </cell>
          <cell r="E8984">
            <v>33.4</v>
          </cell>
          <cell r="F8984">
            <v>83.5</v>
          </cell>
        </row>
        <row r="8985">
          <cell r="A8985">
            <v>3868500</v>
          </cell>
          <cell r="B8985" t="str">
            <v>38-685-00</v>
          </cell>
          <cell r="C8985" t="str">
            <v xml:space="preserve">WIRE PUSHER                             </v>
          </cell>
          <cell r="D8985" t="str">
            <v>PC</v>
          </cell>
          <cell r="E8985">
            <v>35.4</v>
          </cell>
          <cell r="F8985">
            <v>88.5</v>
          </cell>
        </row>
        <row r="8986">
          <cell r="A8986">
            <v>3868815</v>
          </cell>
          <cell r="B8986" t="str">
            <v>38-688-15</v>
          </cell>
          <cell r="C8986" t="str">
            <v xml:space="preserve">ROWE WIRE PUSHER                        </v>
          </cell>
          <cell r="D8986" t="str">
            <v>PC</v>
          </cell>
          <cell r="E8986">
            <v>31.2</v>
          </cell>
          <cell r="F8986">
            <v>78</v>
          </cell>
        </row>
        <row r="8987">
          <cell r="A8987">
            <v>3869000</v>
          </cell>
          <cell r="B8987" t="str">
            <v>38-690-00</v>
          </cell>
          <cell r="C8987" t="str">
            <v xml:space="preserve">ERICH ARCH BAR 1 M                      </v>
          </cell>
          <cell r="D8987" t="str">
            <v>PC</v>
          </cell>
          <cell r="E8987">
            <v>35.6</v>
          </cell>
          <cell r="F8987">
            <v>89</v>
          </cell>
        </row>
        <row r="8988">
          <cell r="A8988">
            <v>3869101</v>
          </cell>
          <cell r="B8988" t="str">
            <v>38-691-01</v>
          </cell>
          <cell r="C8988" t="str">
            <v xml:space="preserve">ROWE ORBIT RETRACTOR LEFT               </v>
          </cell>
          <cell r="D8988" t="str">
            <v>PC</v>
          </cell>
          <cell r="E8988">
            <v>103.5</v>
          </cell>
          <cell r="F8988">
            <v>258.75</v>
          </cell>
        </row>
        <row r="8989">
          <cell r="A8989">
            <v>3869102</v>
          </cell>
          <cell r="B8989" t="str">
            <v>38-691-02</v>
          </cell>
          <cell r="C8989" t="str">
            <v xml:space="preserve">ROWE ORBIT RETRACTOR RIGHT              </v>
          </cell>
          <cell r="D8989" t="str">
            <v>PC</v>
          </cell>
          <cell r="E8989">
            <v>103.5</v>
          </cell>
          <cell r="F8989">
            <v>258.75</v>
          </cell>
        </row>
        <row r="8990">
          <cell r="A8990">
            <v>3869319</v>
          </cell>
          <cell r="B8990" t="str">
            <v>38-693-19</v>
          </cell>
          <cell r="C8990" t="str">
            <v xml:space="preserve">ORBITAL RIM RETRACTOR                   </v>
          </cell>
          <cell r="D8990" t="str">
            <v>PC</v>
          </cell>
          <cell r="E8990">
            <v>89.3</v>
          </cell>
          <cell r="F8990">
            <v>223.25</v>
          </cell>
        </row>
        <row r="8991">
          <cell r="A8991">
            <v>3869420</v>
          </cell>
          <cell r="B8991" t="str">
            <v>38-694-20</v>
          </cell>
          <cell r="C8991" t="str">
            <v xml:space="preserve">ORBITAL RIM RETRACTOR                   </v>
          </cell>
          <cell r="D8991" t="str">
            <v>PC</v>
          </cell>
          <cell r="E8991">
            <v>59.3</v>
          </cell>
          <cell r="F8991">
            <v>148.25</v>
          </cell>
        </row>
        <row r="8992">
          <cell r="A8992">
            <v>3870001</v>
          </cell>
          <cell r="B8992" t="str">
            <v>38-700-01</v>
          </cell>
          <cell r="C8992" t="str">
            <v xml:space="preserve">ROWE DISIMPACTION FCPS.SM,LE            </v>
          </cell>
          <cell r="D8992" t="str">
            <v>PC</v>
          </cell>
          <cell r="E8992">
            <v>204</v>
          </cell>
          <cell r="F8992">
            <v>510</v>
          </cell>
        </row>
        <row r="8993">
          <cell r="A8993">
            <v>3870002</v>
          </cell>
          <cell r="B8993" t="str">
            <v>38-700-02</v>
          </cell>
          <cell r="C8993" t="str">
            <v xml:space="preserve">ROWE DISIMPACTION FCPS.ME,LE            </v>
          </cell>
          <cell r="D8993" t="str">
            <v>PC</v>
          </cell>
          <cell r="E8993">
            <v>204</v>
          </cell>
          <cell r="F8993">
            <v>510</v>
          </cell>
        </row>
        <row r="8994">
          <cell r="A8994">
            <v>3870003</v>
          </cell>
          <cell r="B8994" t="str">
            <v>38-700-03</v>
          </cell>
          <cell r="C8994" t="str">
            <v xml:space="preserve">ROWE DISIMPACTION FCPS.LA,LE            </v>
          </cell>
          <cell r="D8994" t="str">
            <v>PC</v>
          </cell>
          <cell r="E8994">
            <v>204</v>
          </cell>
          <cell r="F8994">
            <v>510</v>
          </cell>
        </row>
        <row r="8995">
          <cell r="A8995">
            <v>3870101</v>
          </cell>
          <cell r="B8995" t="str">
            <v>38-701-01</v>
          </cell>
          <cell r="C8995" t="str">
            <v xml:space="preserve">ROWE DISIMPACTION FCPS.SM,RE            </v>
          </cell>
          <cell r="D8995" t="str">
            <v>PC</v>
          </cell>
          <cell r="E8995">
            <v>204</v>
          </cell>
          <cell r="F8995">
            <v>510</v>
          </cell>
        </row>
        <row r="8996">
          <cell r="A8996">
            <v>3870102</v>
          </cell>
          <cell r="B8996" t="str">
            <v>38-701-02</v>
          </cell>
          <cell r="C8996" t="str">
            <v xml:space="preserve">ROWE DISIMPACTION FCPS.ME,RE            </v>
          </cell>
          <cell r="D8996" t="str">
            <v>PC</v>
          </cell>
          <cell r="E8996">
            <v>204</v>
          </cell>
          <cell r="F8996">
            <v>510</v>
          </cell>
        </row>
        <row r="8997">
          <cell r="A8997">
            <v>3870103</v>
          </cell>
          <cell r="B8997" t="str">
            <v>38-701-03</v>
          </cell>
          <cell r="C8997" t="str">
            <v xml:space="preserve">ROWE DISIMPACTION FCPS.LA,RE            </v>
          </cell>
          <cell r="D8997" t="str">
            <v>PC</v>
          </cell>
          <cell r="E8997">
            <v>204</v>
          </cell>
          <cell r="F8997">
            <v>510</v>
          </cell>
        </row>
        <row r="8998">
          <cell r="A8998">
            <v>3871101</v>
          </cell>
          <cell r="B8998" t="str">
            <v>38-711-01</v>
          </cell>
          <cell r="C8998" t="str">
            <v xml:space="preserve">TESSIER MAXILLARY MOBILIZER             </v>
          </cell>
          <cell r="D8998" t="str">
            <v>PC</v>
          </cell>
          <cell r="E8998">
            <v>53.6</v>
          </cell>
          <cell r="F8998">
            <v>134</v>
          </cell>
        </row>
        <row r="8999">
          <cell r="A8999">
            <v>3871102</v>
          </cell>
          <cell r="B8999" t="str">
            <v>38-711-02</v>
          </cell>
          <cell r="C8999" t="str">
            <v xml:space="preserve">TESSIER MAXILLARY MOBILIZER             </v>
          </cell>
          <cell r="D8999" t="str">
            <v>PC</v>
          </cell>
          <cell r="E8999">
            <v>53.6</v>
          </cell>
          <cell r="F8999">
            <v>134</v>
          </cell>
        </row>
        <row r="9000">
          <cell r="A9000">
            <v>3871121</v>
          </cell>
          <cell r="B9000" t="str">
            <v>38-711-21</v>
          </cell>
          <cell r="C9000" t="str">
            <v xml:space="preserve">GILLIES ZYGOMA ELEVATOR                 </v>
          </cell>
          <cell r="D9000" t="str">
            <v>PC</v>
          </cell>
          <cell r="E9000">
            <v>36.200000000000003</v>
          </cell>
          <cell r="F9000">
            <v>90.5</v>
          </cell>
        </row>
        <row r="9001">
          <cell r="A9001">
            <v>3871321</v>
          </cell>
          <cell r="B9001" t="str">
            <v>38-713-21</v>
          </cell>
          <cell r="C9001" t="str">
            <v xml:space="preserve">DINGMAN ZYGOMA ELEVATOR                 </v>
          </cell>
          <cell r="D9001" t="str">
            <v>PC</v>
          </cell>
          <cell r="E9001">
            <v>37.6</v>
          </cell>
          <cell r="F9001">
            <v>94</v>
          </cell>
        </row>
        <row r="9002">
          <cell r="A9002">
            <v>3871519</v>
          </cell>
          <cell r="B9002" t="str">
            <v>38-715-19</v>
          </cell>
          <cell r="C9002" t="str">
            <v xml:space="preserve">DINGMAN-WILK HOOK                       </v>
          </cell>
          <cell r="D9002" t="str">
            <v>PC</v>
          </cell>
          <cell r="E9002">
            <v>52.5</v>
          </cell>
          <cell r="F9002">
            <v>131.25</v>
          </cell>
        </row>
        <row r="9003">
          <cell r="A9003">
            <v>3871521</v>
          </cell>
          <cell r="B9003" t="str">
            <v>38-715-21</v>
          </cell>
          <cell r="C9003" t="str">
            <v xml:space="preserve">ECKELT PLATE HOLDING INSTRUMENT         </v>
          </cell>
          <cell r="D9003" t="str">
            <v>PC</v>
          </cell>
          <cell r="E9003">
            <v>153.5</v>
          </cell>
          <cell r="F9003">
            <v>383.75</v>
          </cell>
        </row>
        <row r="9004">
          <cell r="A9004">
            <v>3871801</v>
          </cell>
          <cell r="B9004" t="str">
            <v>38-718-01</v>
          </cell>
          <cell r="C9004" t="str">
            <v xml:space="preserve">JVS BONE HOLDING FORCEPS                </v>
          </cell>
          <cell r="D9004" t="str">
            <v>PC</v>
          </cell>
          <cell r="E9004">
            <v>178.5</v>
          </cell>
          <cell r="F9004">
            <v>446.25</v>
          </cell>
        </row>
        <row r="9005">
          <cell r="A9005">
            <v>3871802</v>
          </cell>
          <cell r="B9005" t="str">
            <v>38-718-02</v>
          </cell>
          <cell r="C9005" t="str">
            <v xml:space="preserve">JVS BONE HOLDING FORCEPS                </v>
          </cell>
          <cell r="D9005" t="str">
            <v>PC</v>
          </cell>
          <cell r="E9005">
            <v>251.5</v>
          </cell>
          <cell r="F9005">
            <v>628.75</v>
          </cell>
        </row>
        <row r="9006">
          <cell r="A9006">
            <v>3871901</v>
          </cell>
          <cell r="B9006" t="str">
            <v>38-719-01</v>
          </cell>
          <cell r="C9006" t="str">
            <v xml:space="preserve">KEEN BONE HOLDING FORCEPS               </v>
          </cell>
          <cell r="D9006" t="str">
            <v>PC</v>
          </cell>
          <cell r="E9006">
            <v>108.5</v>
          </cell>
          <cell r="F9006">
            <v>271.25</v>
          </cell>
        </row>
        <row r="9007">
          <cell r="A9007">
            <v>3871902</v>
          </cell>
          <cell r="B9007" t="str">
            <v>38-719-02</v>
          </cell>
          <cell r="C9007" t="str">
            <v xml:space="preserve">KEEN BONE HOLDING FORCEPS               </v>
          </cell>
          <cell r="D9007" t="str">
            <v>PC</v>
          </cell>
          <cell r="E9007">
            <v>108.5</v>
          </cell>
          <cell r="F9007">
            <v>271.25</v>
          </cell>
        </row>
        <row r="9008">
          <cell r="A9008">
            <v>3872001</v>
          </cell>
          <cell r="B9008" t="str">
            <v>38-720-01</v>
          </cell>
          <cell r="C9008" t="str">
            <v xml:space="preserve">STEINHAUSER BONE HOLD FORCEP            </v>
          </cell>
          <cell r="D9008" t="str">
            <v>PC</v>
          </cell>
          <cell r="E9008">
            <v>95.2</v>
          </cell>
          <cell r="F9008">
            <v>238</v>
          </cell>
        </row>
        <row r="9009">
          <cell r="A9009">
            <v>3872002</v>
          </cell>
          <cell r="B9009" t="str">
            <v>38-720-02</v>
          </cell>
          <cell r="C9009" t="str">
            <v xml:space="preserve">STEINHAUSER BONE HOLD FORCEP            </v>
          </cell>
          <cell r="D9009" t="str">
            <v>PC</v>
          </cell>
          <cell r="E9009">
            <v>90.7</v>
          </cell>
          <cell r="F9009">
            <v>226.75</v>
          </cell>
        </row>
        <row r="9010">
          <cell r="A9010">
            <v>3872225</v>
          </cell>
          <cell r="B9010" t="str">
            <v>38-722-25</v>
          </cell>
          <cell r="C9010" t="str">
            <v xml:space="preserve">WOLFORD BONE HOLDING FORCEPS            </v>
          </cell>
          <cell r="D9010" t="str">
            <v>PC</v>
          </cell>
          <cell r="E9010">
            <v>88.8</v>
          </cell>
          <cell r="F9010">
            <v>222</v>
          </cell>
        </row>
        <row r="9011">
          <cell r="A9011">
            <v>3872316</v>
          </cell>
          <cell r="B9011" t="str">
            <v>38-723-16</v>
          </cell>
          <cell r="C9011" t="str">
            <v xml:space="preserve">SALYER BONE HOLDING FORCEPS             </v>
          </cell>
          <cell r="D9011" t="str">
            <v>PC</v>
          </cell>
          <cell r="E9011">
            <v>208</v>
          </cell>
          <cell r="F9011">
            <v>520</v>
          </cell>
        </row>
        <row r="9012">
          <cell r="A9012">
            <v>3873001</v>
          </cell>
          <cell r="B9012" t="str">
            <v>38-730-01</v>
          </cell>
          <cell r="C9012" t="str">
            <v xml:space="preserve">DOLWICK TMJ RETRACTOR LEFT              </v>
          </cell>
          <cell r="D9012" t="str">
            <v>PC</v>
          </cell>
          <cell r="E9012">
            <v>325</v>
          </cell>
          <cell r="F9012">
            <v>812.5</v>
          </cell>
        </row>
        <row r="9013">
          <cell r="A9013">
            <v>3873002</v>
          </cell>
          <cell r="B9013" t="str">
            <v>38-730-02</v>
          </cell>
          <cell r="C9013" t="str">
            <v xml:space="preserve">DOLWICK TMJ RETRACTOR RIGHT             </v>
          </cell>
          <cell r="D9013" t="str">
            <v>PC</v>
          </cell>
          <cell r="E9013">
            <v>325</v>
          </cell>
          <cell r="F9013">
            <v>812.5</v>
          </cell>
        </row>
        <row r="9014">
          <cell r="A9014">
            <v>3873112</v>
          </cell>
          <cell r="B9014" t="str">
            <v>38-731-12</v>
          </cell>
          <cell r="C9014" t="str">
            <v xml:space="preserve">DOLWICK TMJ DISC CLAMP                  </v>
          </cell>
          <cell r="D9014" t="str">
            <v>PC</v>
          </cell>
          <cell r="E9014">
            <v>110</v>
          </cell>
          <cell r="F9014">
            <v>275</v>
          </cell>
        </row>
        <row r="9015">
          <cell r="A9015">
            <v>3873313</v>
          </cell>
          <cell r="B9015" t="str">
            <v>38-733-13</v>
          </cell>
          <cell r="C9015" t="str">
            <v xml:space="preserve">DOLWICK TMJ SCISSORS                    </v>
          </cell>
          <cell r="D9015" t="str">
            <v>PC</v>
          </cell>
          <cell r="E9015">
            <v>110</v>
          </cell>
          <cell r="F9015">
            <v>275</v>
          </cell>
        </row>
        <row r="9016">
          <cell r="A9016">
            <v>3873514</v>
          </cell>
          <cell r="B9016" t="str">
            <v>38-735-14</v>
          </cell>
          <cell r="C9016" t="str">
            <v xml:space="preserve">DOLWICK TMJ RESECTION KNIFE             </v>
          </cell>
          <cell r="D9016" t="str">
            <v>PC</v>
          </cell>
          <cell r="E9016">
            <v>96.2</v>
          </cell>
          <cell r="F9016">
            <v>240.5</v>
          </cell>
        </row>
        <row r="9017">
          <cell r="A9017">
            <v>3873717</v>
          </cell>
          <cell r="B9017" t="str">
            <v>38-737-17</v>
          </cell>
          <cell r="C9017" t="str">
            <v xml:space="preserve">DOLWICK TMJ ELEVATOR                    </v>
          </cell>
          <cell r="D9017" t="str">
            <v>PC</v>
          </cell>
          <cell r="E9017">
            <v>113.5</v>
          </cell>
          <cell r="F9017">
            <v>283.75</v>
          </cell>
        </row>
        <row r="9018">
          <cell r="A9018">
            <v>3873914</v>
          </cell>
          <cell r="B9018" t="str">
            <v>38-739-14</v>
          </cell>
          <cell r="C9018" t="str">
            <v xml:space="preserve">DOLWICK TMJ CONDYLE RETRACT             </v>
          </cell>
          <cell r="D9018" t="str">
            <v>PC</v>
          </cell>
          <cell r="E9018">
            <v>125.5</v>
          </cell>
          <cell r="F9018">
            <v>313.75</v>
          </cell>
        </row>
        <row r="9019">
          <cell r="A9019">
            <v>3874101</v>
          </cell>
          <cell r="B9019" t="str">
            <v>38-741-01</v>
          </cell>
          <cell r="C9019" t="str">
            <v xml:space="preserve">DOLWICK TMJ RASP HOLLOW                 </v>
          </cell>
          <cell r="D9019" t="str">
            <v>PC</v>
          </cell>
          <cell r="E9019">
            <v>183.5</v>
          </cell>
          <cell r="F9019">
            <v>458.75</v>
          </cell>
        </row>
        <row r="9020">
          <cell r="A9020">
            <v>3874102</v>
          </cell>
          <cell r="B9020" t="str">
            <v>38-741-02</v>
          </cell>
          <cell r="C9020" t="str">
            <v xml:space="preserve">DOLWICK TMJ RASP FLAT                   </v>
          </cell>
          <cell r="D9020" t="str">
            <v>PC</v>
          </cell>
          <cell r="E9020">
            <v>183.5</v>
          </cell>
          <cell r="F9020">
            <v>458.75</v>
          </cell>
        </row>
        <row r="9021">
          <cell r="A9021">
            <v>3874103</v>
          </cell>
          <cell r="B9021" t="str">
            <v>38-741-03</v>
          </cell>
          <cell r="C9021" t="str">
            <v xml:space="preserve">DOLWICK TMJ RASP         17.5 CM        </v>
          </cell>
          <cell r="D9021" t="str">
            <v>PC</v>
          </cell>
          <cell r="E9021">
            <v>197</v>
          </cell>
          <cell r="F9021">
            <v>492.5</v>
          </cell>
        </row>
        <row r="9022">
          <cell r="A9022">
            <v>3874322</v>
          </cell>
          <cell r="B9022" t="str">
            <v>38-743-22</v>
          </cell>
          <cell r="C9022" t="str">
            <v xml:space="preserve">DOLWICK TMJ LIGATUR FORCEPS             </v>
          </cell>
          <cell r="D9022" t="str">
            <v>PC</v>
          </cell>
          <cell r="E9022">
            <v>67.900000000000006</v>
          </cell>
          <cell r="F9022">
            <v>169.75</v>
          </cell>
        </row>
        <row r="9023">
          <cell r="A9023">
            <v>3874501</v>
          </cell>
          <cell r="B9023" t="str">
            <v>38-745-01</v>
          </cell>
          <cell r="C9023" t="str">
            <v xml:space="preserve">DOLWICK TMJ CLAMP                       </v>
          </cell>
          <cell r="D9023" t="str">
            <v>PC</v>
          </cell>
          <cell r="E9023">
            <v>121.5</v>
          </cell>
          <cell r="F9023">
            <v>303.75</v>
          </cell>
        </row>
        <row r="9024">
          <cell r="A9024">
            <v>3874502</v>
          </cell>
          <cell r="B9024" t="str">
            <v>38-745-02</v>
          </cell>
          <cell r="C9024" t="str">
            <v xml:space="preserve">DOLWICK TMJ CLAMP                       </v>
          </cell>
          <cell r="D9024" t="str">
            <v>PC</v>
          </cell>
          <cell r="E9024">
            <v>121.5</v>
          </cell>
          <cell r="F9024">
            <v>303.75</v>
          </cell>
        </row>
        <row r="9025">
          <cell r="A9025">
            <v>3875016</v>
          </cell>
          <cell r="B9025" t="str">
            <v>38-750-16</v>
          </cell>
          <cell r="C9025" t="str">
            <v xml:space="preserve">MOD CHAMPY TMJ RETRACTOR                </v>
          </cell>
          <cell r="D9025" t="str">
            <v>PC</v>
          </cell>
          <cell r="E9025">
            <v>202</v>
          </cell>
          <cell r="F9025">
            <v>505</v>
          </cell>
        </row>
        <row r="9026">
          <cell r="A9026">
            <v>3878000</v>
          </cell>
          <cell r="B9026" t="str">
            <v>38-780-00</v>
          </cell>
          <cell r="C9026" t="str">
            <v xml:space="preserve">BAUER OSTEOTOME 6MM STRAIGHT            </v>
          </cell>
          <cell r="D9026" t="str">
            <v>PC</v>
          </cell>
          <cell r="E9026">
            <v>84.5</v>
          </cell>
          <cell r="F9026">
            <v>211.25</v>
          </cell>
        </row>
        <row r="9027">
          <cell r="A9027">
            <v>3878001</v>
          </cell>
          <cell r="B9027" t="str">
            <v>38-780-01</v>
          </cell>
          <cell r="C9027" t="str">
            <v xml:space="preserve">BAUER OSTEOTOME 8MM STRAIGHT            </v>
          </cell>
          <cell r="D9027" t="str">
            <v>PC</v>
          </cell>
          <cell r="E9027">
            <v>84.5</v>
          </cell>
          <cell r="F9027">
            <v>211.25</v>
          </cell>
        </row>
        <row r="9028">
          <cell r="A9028">
            <v>3878100</v>
          </cell>
          <cell r="B9028" t="str">
            <v>38-781-00</v>
          </cell>
          <cell r="C9028" t="str">
            <v xml:space="preserve">BAUER OSTEOTOME 6MM CURVED              </v>
          </cell>
          <cell r="D9028" t="str">
            <v>PC</v>
          </cell>
          <cell r="E9028">
            <v>88.1</v>
          </cell>
          <cell r="F9028">
            <v>220.25</v>
          </cell>
        </row>
        <row r="9029">
          <cell r="A9029">
            <v>3878101</v>
          </cell>
          <cell r="B9029" t="str">
            <v>38-781-01</v>
          </cell>
          <cell r="C9029" t="str">
            <v xml:space="preserve">BAUER OSTEOTOME 8MM CURVED              </v>
          </cell>
          <cell r="D9029" t="str">
            <v>PC</v>
          </cell>
          <cell r="E9029">
            <v>88.1</v>
          </cell>
          <cell r="F9029">
            <v>220.25</v>
          </cell>
        </row>
        <row r="9030">
          <cell r="A9030">
            <v>3878301</v>
          </cell>
          <cell r="B9030" t="str">
            <v>38-783-01</v>
          </cell>
          <cell r="C9030" t="str">
            <v xml:space="preserve">EPKER-BAUER OSTEOTOME 8MM               </v>
          </cell>
          <cell r="D9030" t="str">
            <v>PC</v>
          </cell>
          <cell r="E9030">
            <v>72.5</v>
          </cell>
          <cell r="F9030">
            <v>181.25</v>
          </cell>
        </row>
        <row r="9031">
          <cell r="A9031">
            <v>3878604</v>
          </cell>
          <cell r="B9031" t="str">
            <v>38-786-04</v>
          </cell>
          <cell r="C9031" t="str">
            <v xml:space="preserve">DAUTREY-MUNRO OSTEOTOME  4MM            </v>
          </cell>
          <cell r="D9031" t="str">
            <v>PC</v>
          </cell>
          <cell r="E9031">
            <v>41.1</v>
          </cell>
          <cell r="F9031">
            <v>102.75</v>
          </cell>
        </row>
        <row r="9032">
          <cell r="A9032">
            <v>3878606</v>
          </cell>
          <cell r="B9032" t="str">
            <v>38-786-06</v>
          </cell>
          <cell r="C9032" t="str">
            <v xml:space="preserve">DAUTREY-MUNRO OSTEOTOME  6MM            </v>
          </cell>
          <cell r="D9032" t="str">
            <v>PC</v>
          </cell>
          <cell r="E9032">
            <v>41.1</v>
          </cell>
          <cell r="F9032">
            <v>102.75</v>
          </cell>
        </row>
        <row r="9033">
          <cell r="A9033">
            <v>3878608</v>
          </cell>
          <cell r="B9033" t="str">
            <v>38-786-08</v>
          </cell>
          <cell r="C9033" t="str">
            <v xml:space="preserve">DAUTREY-MUNRO OSTEOTOME  8MM            </v>
          </cell>
          <cell r="D9033" t="str">
            <v>PC</v>
          </cell>
          <cell r="E9033">
            <v>41.1</v>
          </cell>
          <cell r="F9033">
            <v>102.75</v>
          </cell>
        </row>
        <row r="9034">
          <cell r="A9034">
            <v>3878610</v>
          </cell>
          <cell r="B9034" t="str">
            <v>38-786-10</v>
          </cell>
          <cell r="C9034" t="str">
            <v xml:space="preserve">DAUTREY-MUNRO OSTEOTOME  10MM           </v>
          </cell>
          <cell r="D9034" t="str">
            <v>PC</v>
          </cell>
          <cell r="E9034">
            <v>41.1</v>
          </cell>
          <cell r="F9034">
            <v>102.75</v>
          </cell>
        </row>
        <row r="9035">
          <cell r="A9035">
            <v>3878612</v>
          </cell>
          <cell r="B9035" t="str">
            <v>38-786-12</v>
          </cell>
          <cell r="C9035" t="str">
            <v xml:space="preserve">DAUTREY-MUNRO OSTEOTOME  12MM           </v>
          </cell>
          <cell r="D9035" t="str">
            <v>PC</v>
          </cell>
          <cell r="E9035">
            <v>41.1</v>
          </cell>
          <cell r="F9035">
            <v>102.75</v>
          </cell>
        </row>
        <row r="9036">
          <cell r="A9036">
            <v>3878614</v>
          </cell>
          <cell r="B9036" t="str">
            <v>38-786-14</v>
          </cell>
          <cell r="C9036" t="str">
            <v xml:space="preserve">DAUTREY-MUNRO OSTEOTOME  14MM           </v>
          </cell>
          <cell r="D9036" t="str">
            <v>PC</v>
          </cell>
          <cell r="E9036">
            <v>41.1</v>
          </cell>
          <cell r="F9036">
            <v>102.75</v>
          </cell>
        </row>
        <row r="9037">
          <cell r="A9037">
            <v>3878616</v>
          </cell>
          <cell r="B9037" t="str">
            <v>38-786-16</v>
          </cell>
          <cell r="C9037" t="str">
            <v xml:space="preserve">DAUTREY-MUNRO OSTEOTOME 16MM            </v>
          </cell>
          <cell r="D9037" t="str">
            <v>PC</v>
          </cell>
          <cell r="E9037">
            <v>41.1</v>
          </cell>
          <cell r="F9037">
            <v>102.75</v>
          </cell>
        </row>
        <row r="9038">
          <cell r="A9038">
            <v>3879004</v>
          </cell>
          <cell r="B9038" t="str">
            <v>38-790-04</v>
          </cell>
          <cell r="C9038" t="str">
            <v xml:space="preserve">DUNN-DAUTREY OSTEOTOME  4MM             </v>
          </cell>
          <cell r="D9038" t="str">
            <v>PC</v>
          </cell>
          <cell r="E9038">
            <v>82.1</v>
          </cell>
          <cell r="F9038">
            <v>205.25</v>
          </cell>
        </row>
        <row r="9039">
          <cell r="A9039">
            <v>3879006</v>
          </cell>
          <cell r="B9039" t="str">
            <v>38-790-06</v>
          </cell>
          <cell r="C9039" t="str">
            <v xml:space="preserve">DUNN-DAUTREY OSTEOTOME  6MM             </v>
          </cell>
          <cell r="D9039" t="str">
            <v>PC</v>
          </cell>
          <cell r="E9039">
            <v>82.1</v>
          </cell>
          <cell r="F9039">
            <v>205.25</v>
          </cell>
        </row>
        <row r="9040">
          <cell r="A9040">
            <v>3879008</v>
          </cell>
          <cell r="B9040" t="str">
            <v>38-790-08</v>
          </cell>
          <cell r="C9040" t="str">
            <v xml:space="preserve">DUNN-DAUTREY OSTEOTOME  8MM             </v>
          </cell>
          <cell r="D9040" t="str">
            <v>PC</v>
          </cell>
          <cell r="E9040">
            <v>82.1</v>
          </cell>
          <cell r="F9040">
            <v>205.25</v>
          </cell>
        </row>
        <row r="9041">
          <cell r="A9041">
            <v>3879101</v>
          </cell>
          <cell r="B9041" t="str">
            <v>38-791-01</v>
          </cell>
          <cell r="C9041" t="str">
            <v xml:space="preserve">DUNN-DAUTREY OSTEOTOM   6MM CV          </v>
          </cell>
          <cell r="D9041" t="str">
            <v>PC</v>
          </cell>
          <cell r="E9041">
            <v>85.6</v>
          </cell>
          <cell r="F9041">
            <v>214</v>
          </cell>
        </row>
        <row r="9042">
          <cell r="A9042">
            <v>3879103</v>
          </cell>
          <cell r="B9042" t="str">
            <v>38-791-03</v>
          </cell>
          <cell r="C9042" t="str">
            <v xml:space="preserve">DUNN-DAUTREY OSTEOTOM   6MM CV          </v>
          </cell>
          <cell r="D9042" t="str">
            <v>PC</v>
          </cell>
          <cell r="E9042">
            <v>97</v>
          </cell>
          <cell r="F9042">
            <v>242.5</v>
          </cell>
        </row>
        <row r="9043">
          <cell r="A9043">
            <v>3879604</v>
          </cell>
          <cell r="B9043" t="str">
            <v>38-796-04</v>
          </cell>
          <cell r="C9043" t="str">
            <v xml:space="preserve">EPKER OSTEOTOME  4MM STRAIGHT           </v>
          </cell>
          <cell r="D9043" t="str">
            <v>PC</v>
          </cell>
          <cell r="E9043">
            <v>61.6</v>
          </cell>
          <cell r="F9043">
            <v>154</v>
          </cell>
        </row>
        <row r="9044">
          <cell r="A9044">
            <v>3879606</v>
          </cell>
          <cell r="B9044" t="str">
            <v>38-796-06</v>
          </cell>
          <cell r="C9044" t="str">
            <v xml:space="preserve">EPKER OSTEOTOME  6MM STRAIGHT           </v>
          </cell>
          <cell r="D9044" t="str">
            <v>PC</v>
          </cell>
          <cell r="E9044">
            <v>61.6</v>
          </cell>
          <cell r="F9044">
            <v>154</v>
          </cell>
        </row>
        <row r="9045">
          <cell r="A9045">
            <v>3879608</v>
          </cell>
          <cell r="B9045" t="str">
            <v>38-796-08</v>
          </cell>
          <cell r="C9045" t="str">
            <v xml:space="preserve">EPKER OSTEOTOME  8MM STRAIGHT           </v>
          </cell>
          <cell r="D9045" t="str">
            <v>PC</v>
          </cell>
          <cell r="E9045">
            <v>61.6</v>
          </cell>
          <cell r="F9045">
            <v>154</v>
          </cell>
        </row>
        <row r="9046">
          <cell r="A9046">
            <v>3879704</v>
          </cell>
          <cell r="B9046" t="str">
            <v>38-797-04</v>
          </cell>
          <cell r="C9046" t="str">
            <v xml:space="preserve">EPKER OSTEOTOME  4MM CURVED             </v>
          </cell>
          <cell r="D9046" t="str">
            <v>PC</v>
          </cell>
          <cell r="E9046">
            <v>61.6</v>
          </cell>
          <cell r="F9046">
            <v>154</v>
          </cell>
        </row>
        <row r="9047">
          <cell r="A9047">
            <v>3879706</v>
          </cell>
          <cell r="B9047" t="str">
            <v>38-797-06</v>
          </cell>
          <cell r="C9047" t="str">
            <v xml:space="preserve">EPKER OSTEOTOME  6MM CURVED             </v>
          </cell>
          <cell r="D9047" t="str">
            <v>PC</v>
          </cell>
          <cell r="E9047">
            <v>61.6</v>
          </cell>
          <cell r="F9047">
            <v>154</v>
          </cell>
        </row>
        <row r="9048">
          <cell r="A9048">
            <v>3879906</v>
          </cell>
          <cell r="B9048" t="str">
            <v>38-799-06</v>
          </cell>
          <cell r="C9048" t="str">
            <v xml:space="preserve">EPKER OSTEOTOME  6MM CURVED             </v>
          </cell>
          <cell r="D9048" t="str">
            <v>PC</v>
          </cell>
          <cell r="E9048">
            <v>61.6</v>
          </cell>
          <cell r="F9048">
            <v>154</v>
          </cell>
        </row>
        <row r="9049">
          <cell r="A9049">
            <v>3879908</v>
          </cell>
          <cell r="B9049" t="str">
            <v>38-799-08</v>
          </cell>
          <cell r="C9049" t="str">
            <v xml:space="preserve">EPKER OSTEOTOME  8MM CURVED             </v>
          </cell>
          <cell r="D9049" t="str">
            <v>PC</v>
          </cell>
          <cell r="E9049">
            <v>61.6</v>
          </cell>
          <cell r="F9049">
            <v>154</v>
          </cell>
        </row>
        <row r="9050">
          <cell r="A9050">
            <v>3882900</v>
          </cell>
          <cell r="B9050" t="str">
            <v>38-829-00</v>
          </cell>
          <cell r="C9050" t="str">
            <v xml:space="preserve">HARGIS CHEEK RETRACTOR                  </v>
          </cell>
          <cell r="D9050" t="str">
            <v>PC</v>
          </cell>
          <cell r="E9050">
            <v>167</v>
          </cell>
          <cell r="F9050">
            <v>417.5</v>
          </cell>
        </row>
        <row r="9051">
          <cell r="A9051">
            <v>3883101</v>
          </cell>
          <cell r="B9051" t="str">
            <v>38-831-01</v>
          </cell>
          <cell r="C9051" t="str">
            <v xml:space="preserve">HARGIS RAMUS RETRACTOR RIGHT            </v>
          </cell>
          <cell r="D9051" t="str">
            <v>PC</v>
          </cell>
          <cell r="E9051">
            <v>131</v>
          </cell>
          <cell r="F9051">
            <v>327.5</v>
          </cell>
        </row>
        <row r="9052">
          <cell r="A9052">
            <v>3883102</v>
          </cell>
          <cell r="B9052" t="str">
            <v>38-831-02</v>
          </cell>
          <cell r="C9052" t="str">
            <v xml:space="preserve">HARGIS RAMUS RETRACTOR LEFT             </v>
          </cell>
          <cell r="D9052" t="str">
            <v>PC</v>
          </cell>
          <cell r="E9052">
            <v>131</v>
          </cell>
          <cell r="F9052">
            <v>327.5</v>
          </cell>
        </row>
        <row r="9053">
          <cell r="A9053">
            <v>3883318</v>
          </cell>
          <cell r="B9053" t="str">
            <v>38-833-18</v>
          </cell>
          <cell r="C9053" t="str">
            <v xml:space="preserve">HARGIS MANDIBLE RETRACTOR               </v>
          </cell>
          <cell r="D9053" t="str">
            <v>PC</v>
          </cell>
          <cell r="E9053">
            <v>131</v>
          </cell>
          <cell r="F9053">
            <v>327.5</v>
          </cell>
        </row>
        <row r="9054">
          <cell r="A9054">
            <v>3883519</v>
          </cell>
          <cell r="B9054" t="str">
            <v>38-835-19</v>
          </cell>
          <cell r="C9054" t="str">
            <v xml:space="preserve">HARGIS ANTERIOR BORDER STRIP            </v>
          </cell>
          <cell r="D9054" t="str">
            <v>PC</v>
          </cell>
          <cell r="E9054">
            <v>157.5</v>
          </cell>
          <cell r="F9054">
            <v>393.75</v>
          </cell>
        </row>
        <row r="9055">
          <cell r="A9055">
            <v>3883701</v>
          </cell>
          <cell r="B9055" t="str">
            <v>38-837-01</v>
          </cell>
          <cell r="C9055" t="str">
            <v xml:space="preserve">HARGIS STRIPPER   6.5MM RIGHT           </v>
          </cell>
          <cell r="D9055" t="str">
            <v>PC</v>
          </cell>
          <cell r="E9055">
            <v>118</v>
          </cell>
          <cell r="F9055">
            <v>295</v>
          </cell>
        </row>
        <row r="9056">
          <cell r="A9056">
            <v>3883702</v>
          </cell>
          <cell r="B9056" t="str">
            <v>38-837-02</v>
          </cell>
          <cell r="C9056" t="str">
            <v xml:space="preserve">HARGIS STRIPPER 9.0MM RIGHT             </v>
          </cell>
          <cell r="D9056" t="str">
            <v>PC</v>
          </cell>
          <cell r="E9056">
            <v>118</v>
          </cell>
          <cell r="F9056">
            <v>295</v>
          </cell>
        </row>
        <row r="9057">
          <cell r="A9057">
            <v>3883703</v>
          </cell>
          <cell r="B9057" t="str">
            <v>38-837-03</v>
          </cell>
          <cell r="C9057" t="str">
            <v xml:space="preserve">HARGIS STRIPPER   6.5MM LEFT            </v>
          </cell>
          <cell r="D9057" t="str">
            <v>PC</v>
          </cell>
          <cell r="E9057">
            <v>118</v>
          </cell>
          <cell r="F9057">
            <v>295</v>
          </cell>
        </row>
        <row r="9058">
          <cell r="A9058">
            <v>3883704</v>
          </cell>
          <cell r="B9058" t="str">
            <v>38-837-04</v>
          </cell>
          <cell r="C9058" t="str">
            <v xml:space="preserve">HARGIS STRIPPER   9MM LEFT              </v>
          </cell>
          <cell r="D9058" t="str">
            <v>PC</v>
          </cell>
          <cell r="E9058">
            <v>118</v>
          </cell>
          <cell r="F9058">
            <v>295</v>
          </cell>
        </row>
        <row r="9059">
          <cell r="A9059">
            <v>3883918</v>
          </cell>
          <cell r="B9059" t="str">
            <v>38-839-18</v>
          </cell>
          <cell r="C9059" t="str">
            <v xml:space="preserve">HARGIS PERIFORM RIM RETRACT             </v>
          </cell>
          <cell r="D9059" t="str">
            <v>PC</v>
          </cell>
          <cell r="E9059">
            <v>118</v>
          </cell>
          <cell r="F9059">
            <v>295</v>
          </cell>
        </row>
        <row r="9060">
          <cell r="A9060">
            <v>3884122</v>
          </cell>
          <cell r="B9060" t="str">
            <v>38-841-22</v>
          </cell>
          <cell r="C9060" t="str">
            <v xml:space="preserve">HARGIS PTERYGOID OSTEOTOME              </v>
          </cell>
          <cell r="D9060" t="str">
            <v>PC</v>
          </cell>
          <cell r="E9060">
            <v>99.8</v>
          </cell>
          <cell r="F9060">
            <v>249.5</v>
          </cell>
        </row>
        <row r="9061">
          <cell r="A9061">
            <v>3884319</v>
          </cell>
          <cell r="B9061" t="str">
            <v>38-843-19</v>
          </cell>
          <cell r="C9061" t="str">
            <v xml:space="preserve">HARGIS CORONOID RETRACTOR               </v>
          </cell>
          <cell r="D9061" t="str">
            <v>PC</v>
          </cell>
          <cell r="E9061">
            <v>61.7</v>
          </cell>
          <cell r="F9061">
            <v>154.25</v>
          </cell>
        </row>
        <row r="9062">
          <cell r="A9062">
            <v>3884399</v>
          </cell>
          <cell r="B9062" t="str">
            <v>38-843-99</v>
          </cell>
          <cell r="C9062" t="str">
            <v xml:space="preserve">CHAIN ONLY FOR 38-843-19                </v>
          </cell>
          <cell r="D9062" t="str">
            <v>PC</v>
          </cell>
          <cell r="E9062">
            <v>26.9</v>
          </cell>
          <cell r="F9062">
            <v>67.25</v>
          </cell>
        </row>
        <row r="9063">
          <cell r="A9063">
            <v>3884501</v>
          </cell>
          <cell r="B9063" t="str">
            <v>38-845-01</v>
          </cell>
          <cell r="C9063" t="str">
            <v xml:space="preserve">SMITH SEPARATOR RIGHT                   </v>
          </cell>
          <cell r="D9063" t="str">
            <v>PC</v>
          </cell>
          <cell r="E9063">
            <v>81.099999999999994</v>
          </cell>
          <cell r="F9063">
            <v>202.75</v>
          </cell>
        </row>
        <row r="9064">
          <cell r="A9064">
            <v>3884502</v>
          </cell>
          <cell r="B9064" t="str">
            <v>38-845-02</v>
          </cell>
          <cell r="C9064" t="str">
            <v xml:space="preserve">SMITH SEPARATOR LEFT                    </v>
          </cell>
          <cell r="D9064" t="str">
            <v>PC</v>
          </cell>
          <cell r="E9064">
            <v>81.099999999999994</v>
          </cell>
          <cell r="F9064">
            <v>202.75</v>
          </cell>
        </row>
        <row r="9065">
          <cell r="A9065">
            <v>3884620</v>
          </cell>
          <cell r="B9065" t="str">
            <v>38-846-20</v>
          </cell>
          <cell r="C9065" t="str">
            <v xml:space="preserve">SMITH RAMUS SEPARATOR                   </v>
          </cell>
          <cell r="D9065" t="str">
            <v>PC</v>
          </cell>
          <cell r="E9065">
            <v>199.5</v>
          </cell>
          <cell r="F9065">
            <v>498.75</v>
          </cell>
        </row>
        <row r="9066">
          <cell r="A9066">
            <v>3885001</v>
          </cell>
          <cell r="B9066" t="str">
            <v>38-850-01</v>
          </cell>
          <cell r="C9066" t="str">
            <v xml:space="preserve">TERRY MUSCLE CLAMP LEFT                 </v>
          </cell>
          <cell r="D9066" t="str">
            <v>PC</v>
          </cell>
          <cell r="E9066">
            <v>180.5</v>
          </cell>
          <cell r="F9066">
            <v>451.25</v>
          </cell>
        </row>
        <row r="9067">
          <cell r="A9067">
            <v>3885002</v>
          </cell>
          <cell r="B9067" t="str">
            <v>38-850-02</v>
          </cell>
          <cell r="C9067" t="str">
            <v xml:space="preserve">TERRY MUSCLE CLAMP RIGHT                </v>
          </cell>
          <cell r="D9067" t="str">
            <v>PC</v>
          </cell>
          <cell r="E9067">
            <v>180.5</v>
          </cell>
          <cell r="F9067">
            <v>451.25</v>
          </cell>
        </row>
        <row r="9068">
          <cell r="A9068">
            <v>3885116</v>
          </cell>
          <cell r="B9068" t="str">
            <v>38-851-16</v>
          </cell>
          <cell r="C9068" t="str">
            <v xml:space="preserve">TERRY CHANNEL RETRACTOR                 </v>
          </cell>
          <cell r="D9068" t="str">
            <v>PC</v>
          </cell>
          <cell r="E9068">
            <v>50.9</v>
          </cell>
          <cell r="F9068">
            <v>127.25</v>
          </cell>
        </row>
        <row r="9069">
          <cell r="A9069">
            <v>3885324</v>
          </cell>
          <cell r="B9069" t="str">
            <v>38-853-24</v>
          </cell>
          <cell r="C9069" t="str">
            <v xml:space="preserve">TERRY RAMUS PUSHER                      </v>
          </cell>
          <cell r="D9069" t="str">
            <v>PC</v>
          </cell>
          <cell r="E9069">
            <v>67.900000000000006</v>
          </cell>
          <cell r="F9069">
            <v>169.75</v>
          </cell>
        </row>
        <row r="9070">
          <cell r="A9070">
            <v>3885517</v>
          </cell>
          <cell r="B9070" t="str">
            <v>38-855-17</v>
          </cell>
          <cell r="C9070" t="str">
            <v xml:space="preserve">TERRY WIRE INTRODUCER                   </v>
          </cell>
          <cell r="D9070" t="str">
            <v>PC</v>
          </cell>
          <cell r="E9070">
            <v>79</v>
          </cell>
          <cell r="F9070">
            <v>197.5</v>
          </cell>
        </row>
        <row r="9071">
          <cell r="A9071">
            <v>3885619</v>
          </cell>
          <cell r="B9071" t="str">
            <v>38-856-19</v>
          </cell>
          <cell r="C9071" t="str">
            <v xml:space="preserve">TERRY MODIF. OSTEOTOME                  </v>
          </cell>
          <cell r="D9071" t="str">
            <v>PC</v>
          </cell>
          <cell r="E9071">
            <v>88.1</v>
          </cell>
          <cell r="F9071">
            <v>220.25</v>
          </cell>
        </row>
        <row r="9072">
          <cell r="A9072">
            <v>3885901</v>
          </cell>
          <cell r="B9072" t="str">
            <v>38-859-01</v>
          </cell>
          <cell r="C9072" t="str">
            <v xml:space="preserve">TERRY DUCT RETRACTOR LEFT               </v>
          </cell>
          <cell r="D9072" t="str">
            <v>PC</v>
          </cell>
          <cell r="E9072">
            <v>16.3</v>
          </cell>
          <cell r="F9072">
            <v>40.75</v>
          </cell>
        </row>
        <row r="9073">
          <cell r="A9073">
            <v>3885902</v>
          </cell>
          <cell r="B9073" t="str">
            <v>38-859-02</v>
          </cell>
          <cell r="C9073" t="str">
            <v xml:space="preserve">TERRY DUCT RETRACTOR RIGHT              </v>
          </cell>
          <cell r="D9073" t="str">
            <v>PC</v>
          </cell>
          <cell r="E9073">
            <v>16.3</v>
          </cell>
          <cell r="F9073">
            <v>40.75</v>
          </cell>
        </row>
        <row r="9074">
          <cell r="A9074">
            <v>3887017</v>
          </cell>
          <cell r="B9074" t="str">
            <v>38-870-17</v>
          </cell>
          <cell r="C9074" t="str">
            <v xml:space="preserve">TURVEY PALATAL EXPANDER                 </v>
          </cell>
          <cell r="D9074" t="str">
            <v>PC</v>
          </cell>
          <cell r="E9074">
            <v>210.5</v>
          </cell>
          <cell r="F9074">
            <v>526.25</v>
          </cell>
        </row>
        <row r="9075">
          <cell r="A9075">
            <v>3887518</v>
          </cell>
          <cell r="B9075" t="str">
            <v>38-875-18</v>
          </cell>
          <cell r="C9075" t="str">
            <v xml:space="preserve">STEINHAUSER ELEVATOR                    </v>
          </cell>
          <cell r="D9075" t="str">
            <v>PC</v>
          </cell>
          <cell r="E9075">
            <v>33.1</v>
          </cell>
          <cell r="F9075">
            <v>82.75</v>
          </cell>
        </row>
        <row r="9076">
          <cell r="A9076">
            <v>3887700</v>
          </cell>
          <cell r="B9076" t="str">
            <v>38-877-00</v>
          </cell>
          <cell r="C9076" t="str">
            <v xml:space="preserve">STEINHAUSER CHANNEL RETR.               </v>
          </cell>
          <cell r="D9076" t="str">
            <v>PC</v>
          </cell>
          <cell r="E9076">
            <v>82.8</v>
          </cell>
          <cell r="F9076">
            <v>207</v>
          </cell>
        </row>
        <row r="9077">
          <cell r="A9077">
            <v>3887801</v>
          </cell>
          <cell r="B9077" t="str">
            <v>38-878-01</v>
          </cell>
          <cell r="C9077" t="str">
            <v xml:space="preserve">STEINHAUSER RAMUS FCPS. R.              </v>
          </cell>
          <cell r="D9077" t="str">
            <v>PC</v>
          </cell>
          <cell r="E9077">
            <v>62.4</v>
          </cell>
          <cell r="F9077">
            <v>156</v>
          </cell>
        </row>
        <row r="9078">
          <cell r="A9078">
            <v>3887802</v>
          </cell>
          <cell r="B9078" t="str">
            <v>38-878-02</v>
          </cell>
          <cell r="C9078" t="str">
            <v xml:space="preserve">STEINHAUSER RAMUS FCPS. L.              </v>
          </cell>
          <cell r="D9078" t="str">
            <v>PC</v>
          </cell>
          <cell r="E9078">
            <v>62.4</v>
          </cell>
          <cell r="F9078">
            <v>156</v>
          </cell>
        </row>
        <row r="9079">
          <cell r="A9079">
            <v>3888107</v>
          </cell>
          <cell r="B9079" t="str">
            <v>38-881-07</v>
          </cell>
          <cell r="C9079" t="str">
            <v xml:space="preserve">STEINHAUSER RAMUS CHISEL                </v>
          </cell>
          <cell r="D9079" t="str">
            <v>PC</v>
          </cell>
          <cell r="E9079">
            <v>90.7</v>
          </cell>
          <cell r="F9079">
            <v>226.75</v>
          </cell>
        </row>
        <row r="9080">
          <cell r="A9080">
            <v>3888110</v>
          </cell>
          <cell r="B9080" t="str">
            <v>38-881-10</v>
          </cell>
          <cell r="C9080" t="str">
            <v xml:space="preserve">STEINHAUSER RAMUS CHISEL                </v>
          </cell>
          <cell r="D9080" t="str">
            <v>PC</v>
          </cell>
          <cell r="E9080">
            <v>90.7</v>
          </cell>
          <cell r="F9080">
            <v>226.75</v>
          </cell>
        </row>
        <row r="9081">
          <cell r="A9081">
            <v>3888307</v>
          </cell>
          <cell r="B9081" t="str">
            <v>38-883-07</v>
          </cell>
          <cell r="C9081" t="str">
            <v xml:space="preserve">STEINHAUSER OSTEOTOME 7 MM              </v>
          </cell>
          <cell r="D9081" t="str">
            <v>PC</v>
          </cell>
          <cell r="E9081">
            <v>90</v>
          </cell>
          <cell r="F9081">
            <v>225</v>
          </cell>
        </row>
        <row r="9082">
          <cell r="A9082">
            <v>3888311</v>
          </cell>
          <cell r="B9082" t="str">
            <v>38-883-11</v>
          </cell>
          <cell r="C9082" t="str">
            <v xml:space="preserve">STEINHAUSER OSTEOTOME 11 MM             </v>
          </cell>
          <cell r="D9082" t="str">
            <v>PC</v>
          </cell>
          <cell r="E9082">
            <v>90</v>
          </cell>
          <cell r="F9082">
            <v>225</v>
          </cell>
        </row>
        <row r="9083">
          <cell r="A9083">
            <v>3888315</v>
          </cell>
          <cell r="B9083" t="str">
            <v>38-883-15</v>
          </cell>
          <cell r="C9083" t="str">
            <v xml:space="preserve">STEINHAUSER OSTEOTOME 15 MM             </v>
          </cell>
          <cell r="D9083" t="str">
            <v>PC</v>
          </cell>
          <cell r="E9083">
            <v>90</v>
          </cell>
          <cell r="F9083">
            <v>225</v>
          </cell>
        </row>
        <row r="9084">
          <cell r="A9084">
            <v>3888518</v>
          </cell>
          <cell r="B9084" t="str">
            <v>38-885-18</v>
          </cell>
          <cell r="C9084" t="str">
            <v xml:space="preserve">STEINHAUSER REPOSIT. FORK               </v>
          </cell>
          <cell r="D9084" t="str">
            <v>PC</v>
          </cell>
          <cell r="E9084">
            <v>38.5</v>
          </cell>
          <cell r="F9084">
            <v>96.25</v>
          </cell>
        </row>
        <row r="9085">
          <cell r="A9085">
            <v>3889101</v>
          </cell>
          <cell r="B9085" t="str">
            <v>38-891-01</v>
          </cell>
          <cell r="C9085" t="str">
            <v xml:space="preserve">STEINHAUSER ZYGOMA RETR. R.             </v>
          </cell>
          <cell r="D9085" t="str">
            <v>PC</v>
          </cell>
          <cell r="E9085">
            <v>78.5</v>
          </cell>
          <cell r="F9085">
            <v>196.25</v>
          </cell>
        </row>
        <row r="9086">
          <cell r="A9086">
            <v>3889102</v>
          </cell>
          <cell r="B9086" t="str">
            <v>38-891-02</v>
          </cell>
          <cell r="C9086" t="str">
            <v xml:space="preserve">STEINHAUSER ZYGOMA RETR. L.             </v>
          </cell>
          <cell r="D9086" t="str">
            <v>PC</v>
          </cell>
          <cell r="E9086">
            <v>78.5</v>
          </cell>
          <cell r="F9086">
            <v>196.25</v>
          </cell>
        </row>
        <row r="9087">
          <cell r="A9087">
            <v>3889316</v>
          </cell>
          <cell r="B9087" t="str">
            <v>38-893-16</v>
          </cell>
          <cell r="C9087" t="str">
            <v xml:space="preserve">STEINHAUSER ORBITAL ELEVAT.             </v>
          </cell>
          <cell r="D9087" t="str">
            <v>PC</v>
          </cell>
          <cell r="E9087">
            <v>22.5</v>
          </cell>
          <cell r="F9087">
            <v>56.25</v>
          </cell>
        </row>
        <row r="9088">
          <cell r="A9088">
            <v>3889505</v>
          </cell>
          <cell r="B9088" t="str">
            <v>38-895-05</v>
          </cell>
          <cell r="C9088" t="str">
            <v xml:space="preserve">STEINHAUSER ORBITAL OSTEOT.             </v>
          </cell>
          <cell r="D9088" t="str">
            <v>PC</v>
          </cell>
          <cell r="E9088">
            <v>91.7</v>
          </cell>
          <cell r="F9088">
            <v>229.25</v>
          </cell>
        </row>
        <row r="9089">
          <cell r="A9089">
            <v>3889508</v>
          </cell>
          <cell r="B9089" t="str">
            <v>38-895-08</v>
          </cell>
          <cell r="C9089" t="str">
            <v xml:space="preserve">STEINHAUSER ORBITAL OSTEOT.             </v>
          </cell>
          <cell r="D9089" t="str">
            <v>PC</v>
          </cell>
          <cell r="E9089">
            <v>91.7</v>
          </cell>
          <cell r="F9089">
            <v>229.25</v>
          </cell>
        </row>
        <row r="9090">
          <cell r="A9090">
            <v>3889906</v>
          </cell>
          <cell r="B9090" t="str">
            <v>38-899-06</v>
          </cell>
          <cell r="C9090" t="str">
            <v xml:space="preserve">WOLFORD OSTEOTOME 6 MM                  </v>
          </cell>
          <cell r="D9090" t="str">
            <v>PC</v>
          </cell>
          <cell r="E9090">
            <v>118.5</v>
          </cell>
          <cell r="F9090">
            <v>296.25</v>
          </cell>
        </row>
        <row r="9091">
          <cell r="A9091">
            <v>3889908</v>
          </cell>
          <cell r="B9091" t="str">
            <v>38-899-08</v>
          </cell>
          <cell r="C9091" t="str">
            <v xml:space="preserve">WOLFORD OSTEOTOME 8 MM                  </v>
          </cell>
          <cell r="D9091" t="str">
            <v>PC</v>
          </cell>
          <cell r="E9091">
            <v>118.5</v>
          </cell>
          <cell r="F9091">
            <v>296.25</v>
          </cell>
        </row>
        <row r="9092">
          <cell r="A9092">
            <v>3900118</v>
          </cell>
          <cell r="B9092" t="str">
            <v>39-001-18</v>
          </cell>
          <cell r="C9092" t="str">
            <v xml:space="preserve">SALYER RETRACTRO SHORT                  </v>
          </cell>
          <cell r="D9092" t="str">
            <v>PC</v>
          </cell>
          <cell r="E9092">
            <v>37.619999999999997</v>
          </cell>
          <cell r="F9092">
            <v>94.05</v>
          </cell>
        </row>
        <row r="9093">
          <cell r="A9093">
            <v>3900318</v>
          </cell>
          <cell r="B9093" t="str">
            <v>39-003-18</v>
          </cell>
          <cell r="C9093" t="str">
            <v xml:space="preserve">SALYER RETRACTOR LONG                   </v>
          </cell>
          <cell r="D9093" t="str">
            <v>PC</v>
          </cell>
          <cell r="E9093">
            <v>37.619999999999997</v>
          </cell>
          <cell r="F9093">
            <v>94.05</v>
          </cell>
        </row>
        <row r="9094">
          <cell r="A9094">
            <v>3901118</v>
          </cell>
          <cell r="B9094" t="str">
            <v>39-011-18</v>
          </cell>
          <cell r="C9094" t="str">
            <v xml:space="preserve">SALYER DISSECTOR SHORT                  </v>
          </cell>
          <cell r="D9094" t="str">
            <v>PC</v>
          </cell>
          <cell r="E9094">
            <v>37.619999999999997</v>
          </cell>
          <cell r="F9094">
            <v>94.05</v>
          </cell>
        </row>
        <row r="9095">
          <cell r="A9095">
            <v>3901318</v>
          </cell>
          <cell r="B9095" t="str">
            <v>39-013-18</v>
          </cell>
          <cell r="C9095" t="str">
            <v xml:space="preserve">ALYER DISSECTOR LONG                    </v>
          </cell>
          <cell r="D9095" t="str">
            <v>PC</v>
          </cell>
          <cell r="E9095">
            <v>37.619999999999997</v>
          </cell>
          <cell r="F9095">
            <v>94.05</v>
          </cell>
        </row>
        <row r="9096">
          <cell r="A9096">
            <v>3902118</v>
          </cell>
          <cell r="B9096" t="str">
            <v>39-021-18</v>
          </cell>
          <cell r="C9096" t="str">
            <v xml:space="preserve">SALYER ELEVATORIUM                      </v>
          </cell>
          <cell r="D9096" t="str">
            <v>PC</v>
          </cell>
          <cell r="E9096">
            <v>39.69</v>
          </cell>
          <cell r="F9096">
            <v>99.224999999999994</v>
          </cell>
        </row>
        <row r="9097">
          <cell r="A9097">
            <v>3902318</v>
          </cell>
          <cell r="B9097" t="str">
            <v>39-023-18</v>
          </cell>
          <cell r="C9097" t="str">
            <v xml:space="preserve">SALYER ELEVATOR                         </v>
          </cell>
          <cell r="D9097" t="str">
            <v>PC</v>
          </cell>
          <cell r="E9097">
            <v>39.69</v>
          </cell>
          <cell r="F9097">
            <v>99.224999999999994</v>
          </cell>
        </row>
        <row r="9098">
          <cell r="A9098">
            <v>3902718</v>
          </cell>
          <cell r="B9098" t="str">
            <v>39-027-18</v>
          </cell>
          <cell r="C9098" t="str">
            <v xml:space="preserve">SALYER ELEVATOR                         </v>
          </cell>
          <cell r="D9098" t="str">
            <v>PC</v>
          </cell>
          <cell r="E9098">
            <v>39.69</v>
          </cell>
          <cell r="F9098">
            <v>99.224999999999994</v>
          </cell>
        </row>
        <row r="9099">
          <cell r="A9099">
            <v>3910017</v>
          </cell>
          <cell r="B9099" t="str">
            <v>39-100-17</v>
          </cell>
          <cell r="C9099" t="str">
            <v xml:space="preserve">JABOMA ELEVATOR                         </v>
          </cell>
          <cell r="D9099" t="str">
            <v>PC</v>
          </cell>
          <cell r="E9099">
            <v>52.8</v>
          </cell>
          <cell r="F9099">
            <v>132</v>
          </cell>
        </row>
        <row r="9100">
          <cell r="A9100">
            <v>3913721</v>
          </cell>
          <cell r="B9100" t="str">
            <v>39-137-21</v>
          </cell>
          <cell r="C9100" t="str">
            <v xml:space="preserve">HURD CLEFT PALATE NEEDLE                </v>
          </cell>
          <cell r="D9100" t="str">
            <v>PC</v>
          </cell>
          <cell r="E9100">
            <v>40.4</v>
          </cell>
          <cell r="F9100">
            <v>101</v>
          </cell>
        </row>
        <row r="9101">
          <cell r="A9101">
            <v>3913921</v>
          </cell>
          <cell r="B9101" t="str">
            <v>39-139-21</v>
          </cell>
          <cell r="C9101" t="str">
            <v xml:space="preserve">HURD CLEFT PALATE NEEDLE                </v>
          </cell>
          <cell r="D9101" t="str">
            <v>PC</v>
          </cell>
          <cell r="E9101">
            <v>40.4</v>
          </cell>
          <cell r="F9101">
            <v>101</v>
          </cell>
        </row>
        <row r="9102">
          <cell r="A9102">
            <v>3926925</v>
          </cell>
          <cell r="B9102" t="str">
            <v>39-269-25</v>
          </cell>
          <cell r="C9102" t="str">
            <v xml:space="preserve">CARPENTER KNIFE &amp; ENUCLEATOR            </v>
          </cell>
          <cell r="D9102" t="str">
            <v>PC</v>
          </cell>
          <cell r="E9102">
            <v>57.33</v>
          </cell>
          <cell r="F9102">
            <v>143.32499999999999</v>
          </cell>
        </row>
        <row r="9103">
          <cell r="A9103">
            <v>3928122</v>
          </cell>
          <cell r="B9103" t="str">
            <v>39-281-22</v>
          </cell>
          <cell r="C9103" t="str">
            <v xml:space="preserve">HURD DISSECTOR AND RETRACTOR            </v>
          </cell>
          <cell r="D9103" t="str">
            <v>PC</v>
          </cell>
          <cell r="E9103">
            <v>31.95</v>
          </cell>
          <cell r="F9103">
            <v>79.875</v>
          </cell>
        </row>
        <row r="9104">
          <cell r="A9104">
            <v>3928923</v>
          </cell>
          <cell r="B9104" t="str">
            <v>39-289-23</v>
          </cell>
          <cell r="C9104" t="str">
            <v xml:space="preserve">HENKE TONSIL ELEVATOR                   </v>
          </cell>
          <cell r="D9104" t="str">
            <v>PC</v>
          </cell>
          <cell r="E9104">
            <v>48.78</v>
          </cell>
          <cell r="F9104">
            <v>121.95</v>
          </cell>
        </row>
        <row r="9105">
          <cell r="A9105">
            <v>3929123</v>
          </cell>
          <cell r="B9105" t="str">
            <v>39-291-23</v>
          </cell>
          <cell r="C9105" t="str">
            <v xml:space="preserve">HENKE TONSIL ELEVATOR                   </v>
          </cell>
          <cell r="D9105" t="str">
            <v>PC</v>
          </cell>
          <cell r="E9105">
            <v>48.78</v>
          </cell>
          <cell r="F9105">
            <v>121.95</v>
          </cell>
        </row>
        <row r="9106">
          <cell r="A9106">
            <v>3931119</v>
          </cell>
          <cell r="B9106" t="str">
            <v>39-311-19</v>
          </cell>
          <cell r="C9106" t="str">
            <v xml:space="preserve">LUNIATSCHEK GAUZE PACKER, 3 MM, 17,5 CM </v>
          </cell>
          <cell r="D9106" t="str">
            <v>PC</v>
          </cell>
          <cell r="E9106">
            <v>11.07</v>
          </cell>
          <cell r="F9106">
            <v>27.675000000000001</v>
          </cell>
        </row>
        <row r="9107">
          <cell r="A9107">
            <v>3931120</v>
          </cell>
          <cell r="B9107" t="str">
            <v>39-311-20</v>
          </cell>
          <cell r="C9107" t="str">
            <v xml:space="preserve">LUNIATSCHEK GAUZE PACKER, 2MM, 17,5 CM  </v>
          </cell>
          <cell r="D9107" t="str">
            <v>PC</v>
          </cell>
          <cell r="E9107">
            <v>11.07</v>
          </cell>
          <cell r="F9107">
            <v>27.675000000000001</v>
          </cell>
        </row>
        <row r="9108">
          <cell r="A9108">
            <v>3931317</v>
          </cell>
          <cell r="B9108" t="str">
            <v>39-313-17</v>
          </cell>
          <cell r="C9108" t="str">
            <v xml:space="preserve">LUNIATSCHEK GAUZE PACKER                </v>
          </cell>
          <cell r="D9108" t="str">
            <v>PC</v>
          </cell>
          <cell r="E9108">
            <v>11.07</v>
          </cell>
          <cell r="F9108">
            <v>27.675000000000001</v>
          </cell>
        </row>
        <row r="9109">
          <cell r="A9109">
            <v>3941918</v>
          </cell>
          <cell r="B9109" t="str">
            <v>39-419-18</v>
          </cell>
          <cell r="C9109" t="str">
            <v xml:space="preserve">WHITE TONSIL FORCEPS                    </v>
          </cell>
          <cell r="D9109" t="str">
            <v>PC</v>
          </cell>
          <cell r="E9109">
            <v>57.96</v>
          </cell>
          <cell r="F9109">
            <v>144.9</v>
          </cell>
        </row>
        <row r="9110">
          <cell r="A9110">
            <v>3942320</v>
          </cell>
          <cell r="B9110" t="str">
            <v>39-423-20</v>
          </cell>
          <cell r="C9110" t="str">
            <v xml:space="preserve">BLOHMKE TONSIL SEIZ FORCEPS             </v>
          </cell>
          <cell r="D9110" t="str">
            <v>PC</v>
          </cell>
          <cell r="E9110">
            <v>81.180000000000007</v>
          </cell>
          <cell r="F9110">
            <v>202.95000000000002</v>
          </cell>
        </row>
        <row r="9111">
          <cell r="A9111">
            <v>3944319</v>
          </cell>
          <cell r="B9111" t="str">
            <v>39-443-19</v>
          </cell>
          <cell r="C9111" t="str">
            <v xml:space="preserve">SCHNIDT TONSIL FCPS. SL.CVD.            </v>
          </cell>
          <cell r="D9111" t="str">
            <v>PC</v>
          </cell>
          <cell r="E9111">
            <v>31.95</v>
          </cell>
          <cell r="F9111">
            <v>79.875</v>
          </cell>
        </row>
        <row r="9112">
          <cell r="A9112">
            <v>3944519</v>
          </cell>
          <cell r="B9112" t="str">
            <v>39-445-19</v>
          </cell>
          <cell r="C9112" t="str">
            <v xml:space="preserve">SCHNIDT TONSIL FORCEPS                  </v>
          </cell>
          <cell r="D9112" t="str">
            <v>PC</v>
          </cell>
          <cell r="E9112">
            <v>31.95</v>
          </cell>
          <cell r="F9112">
            <v>79.875</v>
          </cell>
        </row>
        <row r="9113">
          <cell r="A9113">
            <v>3944719</v>
          </cell>
          <cell r="B9113" t="str">
            <v>39-447-19</v>
          </cell>
          <cell r="C9113" t="str">
            <v xml:space="preserve">SCHNIDT TONSIL FORCEPS                  </v>
          </cell>
          <cell r="D9113" t="str">
            <v>PC</v>
          </cell>
          <cell r="E9113">
            <v>45.18</v>
          </cell>
          <cell r="F9113">
            <v>112.95</v>
          </cell>
        </row>
        <row r="9114">
          <cell r="A9114">
            <v>3944919</v>
          </cell>
          <cell r="B9114" t="str">
            <v>39-449-19</v>
          </cell>
          <cell r="C9114" t="str">
            <v xml:space="preserve">SCHNIDT TONSIL FORCEPS                  </v>
          </cell>
          <cell r="D9114" t="str">
            <v>PC</v>
          </cell>
          <cell r="E9114">
            <v>45.18</v>
          </cell>
          <cell r="F9114">
            <v>112.95</v>
          </cell>
        </row>
        <row r="9115">
          <cell r="A9115">
            <v>3950028</v>
          </cell>
          <cell r="B9115" t="str">
            <v>39-500-28</v>
          </cell>
          <cell r="C9115" t="str">
            <v xml:space="preserve">EVES TONSIL SNARE                       </v>
          </cell>
          <cell r="D9115" t="str">
            <v>PC</v>
          </cell>
          <cell r="E9115">
            <v>79.38</v>
          </cell>
          <cell r="F9115">
            <v>198.45</v>
          </cell>
        </row>
        <row r="9116">
          <cell r="A9116">
            <v>3950228</v>
          </cell>
          <cell r="B9116" t="str">
            <v>39-502-28</v>
          </cell>
          <cell r="C9116" t="str">
            <v xml:space="preserve">EVES TONSIL SNARE                       </v>
          </cell>
          <cell r="D9116" t="str">
            <v>PC</v>
          </cell>
          <cell r="E9116">
            <v>90.9</v>
          </cell>
          <cell r="F9116">
            <v>227.25</v>
          </cell>
        </row>
        <row r="9117">
          <cell r="A9117">
            <v>3950628</v>
          </cell>
          <cell r="B9117" t="str">
            <v>39-506-28</v>
          </cell>
          <cell r="C9117" t="str">
            <v xml:space="preserve">BRUENINGS TONSIL SNARE                  </v>
          </cell>
          <cell r="D9117" t="str">
            <v>PC</v>
          </cell>
          <cell r="E9117">
            <v>103.95</v>
          </cell>
          <cell r="F9117">
            <v>259.875</v>
          </cell>
        </row>
        <row r="9118">
          <cell r="A9118">
            <v>3951140</v>
          </cell>
          <cell r="B9118" t="str">
            <v>39-511-40</v>
          </cell>
          <cell r="C9118" t="str">
            <v xml:space="preserve">WIRE LOOPS 40 MM                        </v>
          </cell>
          <cell r="D9118">
            <v>100</v>
          </cell>
          <cell r="E9118">
            <v>46.62</v>
          </cell>
          <cell r="F9118">
            <v>116.55</v>
          </cell>
        </row>
        <row r="9119">
          <cell r="A9119">
            <v>3951150</v>
          </cell>
          <cell r="B9119" t="str">
            <v>39-511-50</v>
          </cell>
          <cell r="C9119" t="str">
            <v xml:space="preserve">WIRE LOOPS 50 MM                        </v>
          </cell>
          <cell r="D9119">
            <v>100</v>
          </cell>
          <cell r="E9119">
            <v>55.44</v>
          </cell>
          <cell r="F9119">
            <v>138.6</v>
          </cell>
        </row>
        <row r="9120">
          <cell r="A9120">
            <v>3951301</v>
          </cell>
          <cell r="B9120" t="str">
            <v>39-513-01</v>
          </cell>
          <cell r="C9120" t="str">
            <v xml:space="preserve">SNARE WIRES 100 BUNDLES                 </v>
          </cell>
          <cell r="D9120">
            <v>100</v>
          </cell>
          <cell r="E9120">
            <v>17.55</v>
          </cell>
          <cell r="F9120">
            <v>43.875</v>
          </cell>
        </row>
        <row r="9121">
          <cell r="A9121">
            <v>3952501</v>
          </cell>
          <cell r="B9121" t="str">
            <v>39-525-01</v>
          </cell>
          <cell r="C9121" t="str">
            <v xml:space="preserve">TYDING TONSIL SNARE                     </v>
          </cell>
          <cell r="D9121" t="str">
            <v>PC</v>
          </cell>
          <cell r="E9121">
            <v>121.5</v>
          </cell>
          <cell r="F9121">
            <v>303.75</v>
          </cell>
        </row>
        <row r="9122">
          <cell r="A9122">
            <v>3954113</v>
          </cell>
          <cell r="B9122" t="str">
            <v>39-541-13</v>
          </cell>
          <cell r="C9122" t="str">
            <v xml:space="preserve">HARTMANN TONSIL PUNCH 13 MM             </v>
          </cell>
          <cell r="D9122" t="str">
            <v>PC</v>
          </cell>
          <cell r="E9122">
            <v>353.7</v>
          </cell>
          <cell r="F9122">
            <v>884.25</v>
          </cell>
        </row>
        <row r="9123">
          <cell r="A9123">
            <v>3954115</v>
          </cell>
          <cell r="B9123" t="str">
            <v>39-541-15</v>
          </cell>
          <cell r="C9123" t="str">
            <v xml:space="preserve">HARTMANN TONSIL PUNCH 15 MM             </v>
          </cell>
          <cell r="D9123" t="str">
            <v>PC</v>
          </cell>
          <cell r="E9123">
            <v>353.7</v>
          </cell>
          <cell r="F9123">
            <v>884.25</v>
          </cell>
        </row>
        <row r="9124">
          <cell r="A9124">
            <v>3958101</v>
          </cell>
          <cell r="B9124" t="str">
            <v>39-581-01</v>
          </cell>
          <cell r="C9124" t="str">
            <v xml:space="preserve">HUBER UNIVERSAL HANDLE                  </v>
          </cell>
          <cell r="D9124" t="str">
            <v>PC</v>
          </cell>
          <cell r="E9124">
            <v>220.95</v>
          </cell>
          <cell r="F9124">
            <v>552.375</v>
          </cell>
        </row>
        <row r="9125">
          <cell r="A9125">
            <v>3958420</v>
          </cell>
          <cell r="B9125" t="str">
            <v>39-584-20</v>
          </cell>
          <cell r="C9125" t="str">
            <v xml:space="preserve">BRUENINGS EXTENS TUBE 20 CM             </v>
          </cell>
          <cell r="D9125" t="str">
            <v>PC</v>
          </cell>
          <cell r="E9125">
            <v>64.8</v>
          </cell>
          <cell r="F9125">
            <v>162</v>
          </cell>
        </row>
        <row r="9126">
          <cell r="A9126">
            <v>3958430</v>
          </cell>
          <cell r="B9126" t="str">
            <v>39-584-30</v>
          </cell>
          <cell r="C9126" t="str">
            <v xml:space="preserve">BRUENINGS EXTENS TUBE 30 CM             </v>
          </cell>
          <cell r="D9126" t="str">
            <v>PC</v>
          </cell>
          <cell r="E9126">
            <v>72.09</v>
          </cell>
          <cell r="F9126">
            <v>180.22500000000002</v>
          </cell>
        </row>
        <row r="9127">
          <cell r="A9127">
            <v>3958440</v>
          </cell>
          <cell r="B9127" t="str">
            <v>39-584-40</v>
          </cell>
          <cell r="C9127" t="str">
            <v xml:space="preserve">BRUENINGS EXTENS TUBE 40 CM             </v>
          </cell>
          <cell r="D9127" t="str">
            <v>PC</v>
          </cell>
          <cell r="E9127">
            <v>80.819999999999993</v>
          </cell>
          <cell r="F9127">
            <v>202.04999999999998</v>
          </cell>
        </row>
        <row r="9128">
          <cell r="A9128">
            <v>3958720</v>
          </cell>
          <cell r="B9128" t="str">
            <v>39-587-20</v>
          </cell>
          <cell r="C9128" t="str">
            <v xml:space="preserve">BRUENINGS LARYNGEAL TUBE                </v>
          </cell>
          <cell r="D9128" t="str">
            <v>PC</v>
          </cell>
          <cell r="E9128">
            <v>66.239999999999995</v>
          </cell>
          <cell r="F9128">
            <v>165.6</v>
          </cell>
        </row>
        <row r="9129">
          <cell r="A9129">
            <v>3960001</v>
          </cell>
          <cell r="B9129" t="str">
            <v>39-600-01</v>
          </cell>
          <cell r="C9129" t="str">
            <v xml:space="preserve">FRAENKEL FORCEPS TIP                    </v>
          </cell>
          <cell r="D9129" t="str">
            <v>PC</v>
          </cell>
          <cell r="E9129">
            <v>112.95</v>
          </cell>
          <cell r="F9129">
            <v>282.375</v>
          </cell>
        </row>
        <row r="9130">
          <cell r="A9130">
            <v>3960401</v>
          </cell>
          <cell r="B9130" t="str">
            <v>39-604-01</v>
          </cell>
          <cell r="C9130" t="str">
            <v xml:space="preserve">SEIFFERT FORCEPS TIP                    </v>
          </cell>
          <cell r="D9130" t="str">
            <v>PC</v>
          </cell>
          <cell r="E9130">
            <v>115.2</v>
          </cell>
          <cell r="F9130">
            <v>288</v>
          </cell>
        </row>
        <row r="9131">
          <cell r="A9131">
            <v>3960801</v>
          </cell>
          <cell r="B9131" t="str">
            <v>39-608-01</v>
          </cell>
          <cell r="C9131" t="str">
            <v xml:space="preserve">FRAENKEL FORCEPS TIP                    </v>
          </cell>
          <cell r="D9131" t="str">
            <v>PC</v>
          </cell>
          <cell r="E9131">
            <v>134.1</v>
          </cell>
          <cell r="F9131">
            <v>335.25</v>
          </cell>
        </row>
        <row r="9132">
          <cell r="A9132">
            <v>3961101</v>
          </cell>
          <cell r="B9132" t="str">
            <v>39-611-01</v>
          </cell>
          <cell r="C9132" t="str">
            <v xml:space="preserve">SCHEINMANN FORCEPS TIP                  </v>
          </cell>
          <cell r="D9132" t="str">
            <v>PC</v>
          </cell>
          <cell r="E9132">
            <v>146.25</v>
          </cell>
          <cell r="F9132">
            <v>365.625</v>
          </cell>
        </row>
        <row r="9133">
          <cell r="A9133">
            <v>3961301</v>
          </cell>
          <cell r="B9133" t="str">
            <v>39-613-01</v>
          </cell>
          <cell r="C9133" t="str">
            <v xml:space="preserve">SCHEINMANN FORCEPS TIP                  </v>
          </cell>
          <cell r="D9133" t="str">
            <v>PC</v>
          </cell>
          <cell r="E9133">
            <v>188.55</v>
          </cell>
          <cell r="F9133">
            <v>471.375</v>
          </cell>
        </row>
        <row r="9134">
          <cell r="A9134">
            <v>3961602</v>
          </cell>
          <cell r="B9134" t="str">
            <v>39-616-02</v>
          </cell>
          <cell r="C9134" t="str">
            <v xml:space="preserve">BRUENINGS FORCEPS TIP 3 MM              </v>
          </cell>
          <cell r="D9134" t="str">
            <v>PC</v>
          </cell>
          <cell r="E9134">
            <v>134.1</v>
          </cell>
          <cell r="F9134">
            <v>335.25</v>
          </cell>
        </row>
        <row r="9135">
          <cell r="A9135">
            <v>3961603</v>
          </cell>
          <cell r="B9135" t="str">
            <v>39-616-03</v>
          </cell>
          <cell r="C9135" t="str">
            <v xml:space="preserve">BRUENINGS FORCEPS TIP 4 MM              </v>
          </cell>
          <cell r="D9135" t="str">
            <v>PC</v>
          </cell>
          <cell r="E9135">
            <v>134.1</v>
          </cell>
          <cell r="F9135">
            <v>335.25</v>
          </cell>
        </row>
        <row r="9136">
          <cell r="A9136">
            <v>3961802</v>
          </cell>
          <cell r="B9136" t="str">
            <v>39-618-02</v>
          </cell>
          <cell r="C9136" t="str">
            <v xml:space="preserve">BRUENINGS FORCEPS TIP                   </v>
          </cell>
          <cell r="D9136" t="str">
            <v>PC</v>
          </cell>
          <cell r="E9136">
            <v>134.1</v>
          </cell>
          <cell r="F9136">
            <v>335.25</v>
          </cell>
        </row>
        <row r="9137">
          <cell r="A9137">
            <v>3961803</v>
          </cell>
          <cell r="B9137" t="str">
            <v>39-618-03</v>
          </cell>
          <cell r="C9137" t="str">
            <v xml:space="preserve">BRUENINGS FORCEPS TIP                   </v>
          </cell>
          <cell r="D9137" t="str">
            <v>PC</v>
          </cell>
          <cell r="E9137">
            <v>134.1</v>
          </cell>
          <cell r="F9137">
            <v>335.25</v>
          </cell>
        </row>
        <row r="9138">
          <cell r="A9138">
            <v>3962401</v>
          </cell>
          <cell r="B9138" t="str">
            <v>39-624-01</v>
          </cell>
          <cell r="C9138" t="str">
            <v xml:space="preserve">LANGE FORCEPS TIP                       </v>
          </cell>
          <cell r="D9138" t="str">
            <v>PC</v>
          </cell>
          <cell r="E9138">
            <v>134.1</v>
          </cell>
          <cell r="F9138">
            <v>335.25</v>
          </cell>
        </row>
        <row r="9139">
          <cell r="A9139">
            <v>3962801</v>
          </cell>
          <cell r="B9139" t="str">
            <v>39-628-01</v>
          </cell>
          <cell r="C9139" t="str">
            <v xml:space="preserve">KRAUSE FORCEPS TIP                      </v>
          </cell>
          <cell r="D9139" t="str">
            <v>PC</v>
          </cell>
          <cell r="E9139">
            <v>188.1</v>
          </cell>
          <cell r="F9139">
            <v>470.25</v>
          </cell>
        </row>
        <row r="9140">
          <cell r="A9140">
            <v>3962802</v>
          </cell>
          <cell r="B9140" t="str">
            <v>39-628-02</v>
          </cell>
          <cell r="C9140" t="str">
            <v xml:space="preserve">KRAUSE FORCEPS TIP                      </v>
          </cell>
          <cell r="D9140" t="str">
            <v>PC</v>
          </cell>
          <cell r="E9140">
            <v>188.1</v>
          </cell>
          <cell r="F9140">
            <v>470.25</v>
          </cell>
        </row>
        <row r="9141">
          <cell r="A9141">
            <v>3963201</v>
          </cell>
          <cell r="B9141" t="str">
            <v>39-632-01</v>
          </cell>
          <cell r="C9141" t="str">
            <v xml:space="preserve">KRAUSE FORCEPS TIP                      </v>
          </cell>
          <cell r="D9141" t="str">
            <v>PC</v>
          </cell>
          <cell r="E9141">
            <v>188.1</v>
          </cell>
          <cell r="F9141">
            <v>470.25</v>
          </cell>
        </row>
        <row r="9142">
          <cell r="A9142">
            <v>3963701</v>
          </cell>
          <cell r="B9142" t="str">
            <v>39-637-01</v>
          </cell>
          <cell r="C9142" t="str">
            <v xml:space="preserve">CORDES FORCEPS TIP                      </v>
          </cell>
          <cell r="D9142" t="str">
            <v>PC</v>
          </cell>
          <cell r="E9142">
            <v>226.35</v>
          </cell>
          <cell r="F9142">
            <v>565.875</v>
          </cell>
        </row>
        <row r="9143">
          <cell r="A9143">
            <v>3963702</v>
          </cell>
          <cell r="B9143" t="str">
            <v>39-637-02</v>
          </cell>
          <cell r="C9143" t="str">
            <v xml:space="preserve">CORDES FORCEPS TIP                      </v>
          </cell>
          <cell r="D9143" t="str">
            <v>PC</v>
          </cell>
          <cell r="E9143">
            <v>226.35</v>
          </cell>
          <cell r="F9143">
            <v>565.875</v>
          </cell>
        </row>
        <row r="9144">
          <cell r="A9144">
            <v>3963703</v>
          </cell>
          <cell r="B9144" t="str">
            <v>39-637-03</v>
          </cell>
          <cell r="C9144" t="str">
            <v xml:space="preserve">CORDES FORCEPS TIP                      </v>
          </cell>
          <cell r="D9144" t="str">
            <v>PC</v>
          </cell>
          <cell r="E9144">
            <v>226.35</v>
          </cell>
          <cell r="F9144">
            <v>565.875</v>
          </cell>
        </row>
        <row r="9145">
          <cell r="A9145">
            <v>3963704</v>
          </cell>
          <cell r="B9145" t="str">
            <v>39-637-04</v>
          </cell>
          <cell r="C9145" t="str">
            <v xml:space="preserve">CORDES FORCEPS TIP                      </v>
          </cell>
          <cell r="D9145" t="str">
            <v>PC</v>
          </cell>
          <cell r="E9145">
            <v>226.35</v>
          </cell>
          <cell r="F9145">
            <v>565.875</v>
          </cell>
        </row>
        <row r="9146">
          <cell r="A9146">
            <v>3963901</v>
          </cell>
          <cell r="B9146" t="str">
            <v>39-639-01</v>
          </cell>
          <cell r="C9146" t="str">
            <v xml:space="preserve">SCHUMACHER FORCEPS TIPS                 </v>
          </cell>
          <cell r="D9146" t="str">
            <v>PC</v>
          </cell>
          <cell r="E9146">
            <v>226.35</v>
          </cell>
          <cell r="F9146">
            <v>565.875</v>
          </cell>
        </row>
        <row r="9147">
          <cell r="A9147">
            <v>3964301</v>
          </cell>
          <cell r="B9147" t="str">
            <v>39-643-01</v>
          </cell>
          <cell r="C9147" t="str">
            <v xml:space="preserve">CORDES FORCEPS TIP                      </v>
          </cell>
          <cell r="D9147" t="str">
            <v>PC</v>
          </cell>
          <cell r="E9147">
            <v>226.35</v>
          </cell>
          <cell r="F9147">
            <v>565.875</v>
          </cell>
        </row>
        <row r="9148">
          <cell r="A9148">
            <v>3964302</v>
          </cell>
          <cell r="B9148" t="str">
            <v>39-643-02</v>
          </cell>
          <cell r="C9148" t="str">
            <v xml:space="preserve">CORDES FORCEPS TIP                      </v>
          </cell>
          <cell r="D9148" t="str">
            <v>PC</v>
          </cell>
          <cell r="E9148">
            <v>226.35</v>
          </cell>
          <cell r="F9148">
            <v>565.875</v>
          </cell>
        </row>
        <row r="9149">
          <cell r="A9149">
            <v>3964701</v>
          </cell>
          <cell r="B9149" t="str">
            <v>39-647-01</v>
          </cell>
          <cell r="C9149" t="str">
            <v xml:space="preserve">CORDES FORCEPS TIP                      </v>
          </cell>
          <cell r="D9149" t="str">
            <v>PC</v>
          </cell>
          <cell r="E9149">
            <v>226.35</v>
          </cell>
          <cell r="F9149">
            <v>565.875</v>
          </cell>
        </row>
        <row r="9150">
          <cell r="A9150">
            <v>3965701</v>
          </cell>
          <cell r="B9150" t="str">
            <v>39-657-01</v>
          </cell>
          <cell r="C9150" t="str">
            <v xml:space="preserve">ROSENBERG FORCEPS TIP                   </v>
          </cell>
          <cell r="D9150" t="str">
            <v>PC</v>
          </cell>
          <cell r="E9150">
            <v>226.35</v>
          </cell>
          <cell r="F9150">
            <v>565.875</v>
          </cell>
        </row>
        <row r="9151">
          <cell r="A9151">
            <v>3978108</v>
          </cell>
          <cell r="B9151" t="str">
            <v>39-781-08</v>
          </cell>
          <cell r="C9151" t="str">
            <v xml:space="preserve">LARYNG MIRROR WITH HDL  8 MM            </v>
          </cell>
          <cell r="D9151" t="str">
            <v>PC</v>
          </cell>
          <cell r="E9151">
            <v>3.31</v>
          </cell>
          <cell r="F9151">
            <v>8.2750000000000004</v>
          </cell>
        </row>
        <row r="9152">
          <cell r="A9152">
            <v>3978110</v>
          </cell>
          <cell r="B9152" t="str">
            <v>39-781-10</v>
          </cell>
          <cell r="C9152" t="str">
            <v xml:space="preserve">LARYNG MIRROR WITH HDL 10 MM            </v>
          </cell>
          <cell r="D9152" t="str">
            <v>PC</v>
          </cell>
          <cell r="E9152">
            <v>3.31</v>
          </cell>
          <cell r="F9152">
            <v>8.2750000000000004</v>
          </cell>
        </row>
        <row r="9153">
          <cell r="A9153">
            <v>3978112</v>
          </cell>
          <cell r="B9153" t="str">
            <v>39-781-12</v>
          </cell>
          <cell r="C9153" t="str">
            <v xml:space="preserve">LARYNG MIRROR WITH HDL 12 MM            </v>
          </cell>
          <cell r="D9153" t="str">
            <v>PC</v>
          </cell>
          <cell r="E9153">
            <v>3.31</v>
          </cell>
          <cell r="F9153">
            <v>8.2750000000000004</v>
          </cell>
        </row>
        <row r="9154">
          <cell r="A9154">
            <v>3978114</v>
          </cell>
          <cell r="B9154" t="str">
            <v>39-781-14</v>
          </cell>
          <cell r="C9154" t="str">
            <v xml:space="preserve">LARYNG MIRROR WITH HDL 14 MM            </v>
          </cell>
          <cell r="D9154" t="str">
            <v>PC</v>
          </cell>
          <cell r="E9154">
            <v>3.31</v>
          </cell>
          <cell r="F9154">
            <v>8.2750000000000004</v>
          </cell>
        </row>
        <row r="9155">
          <cell r="A9155">
            <v>3978116</v>
          </cell>
          <cell r="B9155" t="str">
            <v>39-781-16</v>
          </cell>
          <cell r="C9155" t="str">
            <v xml:space="preserve">LARYNG MIRROR WITH HDL 16 MM            </v>
          </cell>
          <cell r="D9155" t="str">
            <v>PC</v>
          </cell>
          <cell r="E9155">
            <v>3.31</v>
          </cell>
          <cell r="F9155">
            <v>8.2750000000000004</v>
          </cell>
        </row>
        <row r="9156">
          <cell r="A9156">
            <v>3978118</v>
          </cell>
          <cell r="B9156" t="str">
            <v>39-781-18</v>
          </cell>
          <cell r="C9156" t="str">
            <v xml:space="preserve">LARYNG MIRROR WITH HDL 18 MM            </v>
          </cell>
          <cell r="D9156" t="str">
            <v>PC</v>
          </cell>
          <cell r="E9156">
            <v>3.31</v>
          </cell>
          <cell r="F9156">
            <v>8.2750000000000004</v>
          </cell>
        </row>
        <row r="9157">
          <cell r="A9157">
            <v>3978120</v>
          </cell>
          <cell r="B9157" t="str">
            <v>39-781-20</v>
          </cell>
          <cell r="C9157" t="str">
            <v xml:space="preserve">LARYNG MIRROR WITH HDL 20 MM            </v>
          </cell>
          <cell r="D9157" t="str">
            <v>PC</v>
          </cell>
          <cell r="E9157">
            <v>3.31</v>
          </cell>
          <cell r="F9157">
            <v>8.2750000000000004</v>
          </cell>
        </row>
        <row r="9158">
          <cell r="A9158">
            <v>3978122</v>
          </cell>
          <cell r="B9158" t="str">
            <v>39-781-22</v>
          </cell>
          <cell r="C9158" t="str">
            <v xml:space="preserve">LARYNG MIRROR WITH HDL 22 MM            </v>
          </cell>
          <cell r="D9158" t="str">
            <v>PC</v>
          </cell>
          <cell r="E9158">
            <v>3.31</v>
          </cell>
          <cell r="F9158">
            <v>8.2750000000000004</v>
          </cell>
        </row>
        <row r="9159">
          <cell r="A9159">
            <v>3978124</v>
          </cell>
          <cell r="B9159" t="str">
            <v>39-781-24</v>
          </cell>
          <cell r="C9159" t="str">
            <v xml:space="preserve">LARYNG MIRROR WITH HDL 24 MM            </v>
          </cell>
          <cell r="D9159" t="str">
            <v>PC</v>
          </cell>
          <cell r="E9159">
            <v>3.31</v>
          </cell>
          <cell r="F9159">
            <v>8.2750000000000004</v>
          </cell>
        </row>
        <row r="9160">
          <cell r="A9160">
            <v>3978126</v>
          </cell>
          <cell r="B9160" t="str">
            <v>39-781-26</v>
          </cell>
          <cell r="C9160" t="str">
            <v xml:space="preserve">LARYNG MIRROR WITH HDL 26 MM            </v>
          </cell>
          <cell r="D9160" t="str">
            <v>PC</v>
          </cell>
          <cell r="E9160">
            <v>3.31</v>
          </cell>
          <cell r="F9160">
            <v>8.2750000000000004</v>
          </cell>
        </row>
        <row r="9161">
          <cell r="A9161">
            <v>3978128</v>
          </cell>
          <cell r="B9161" t="str">
            <v>39-781-28</v>
          </cell>
          <cell r="C9161" t="str">
            <v xml:space="preserve">LARYNG MIRROR WITH HDL 28 MM            </v>
          </cell>
          <cell r="D9161" t="str">
            <v>PC</v>
          </cell>
          <cell r="E9161">
            <v>3.31</v>
          </cell>
          <cell r="F9161">
            <v>8.2750000000000004</v>
          </cell>
        </row>
        <row r="9162">
          <cell r="A9162">
            <v>3978130</v>
          </cell>
          <cell r="B9162" t="str">
            <v>39-781-30</v>
          </cell>
          <cell r="C9162" t="str">
            <v xml:space="preserve">LARYNG MIRROR WITH HDL 30 MM            </v>
          </cell>
          <cell r="D9162" t="str">
            <v>PC</v>
          </cell>
          <cell r="E9162">
            <v>3.31</v>
          </cell>
          <cell r="F9162">
            <v>8.2750000000000004</v>
          </cell>
        </row>
        <row r="9163">
          <cell r="A9163">
            <v>3978208</v>
          </cell>
          <cell r="B9163" t="str">
            <v>39-782-08</v>
          </cell>
          <cell r="C9163" t="str">
            <v>LARYNGEAL MIRROR/PL/FIX.HDL/RHOD.PL./F00</v>
          </cell>
          <cell r="D9163" t="str">
            <v>PC</v>
          </cell>
          <cell r="E9163">
            <v>4.6399999999999997</v>
          </cell>
          <cell r="F9163">
            <v>11.6</v>
          </cell>
        </row>
        <row r="9164">
          <cell r="A9164">
            <v>3978210</v>
          </cell>
          <cell r="B9164" t="str">
            <v>39-782-10</v>
          </cell>
          <cell r="C9164" t="str">
            <v xml:space="preserve">LARYNGEAL MIRROR/PL/FIX.HDL/RHOD.PL./F0 </v>
          </cell>
          <cell r="D9164" t="str">
            <v>PC</v>
          </cell>
          <cell r="E9164">
            <v>4.6399999999999997</v>
          </cell>
          <cell r="F9164">
            <v>11.6</v>
          </cell>
        </row>
        <row r="9165">
          <cell r="A9165">
            <v>3978212</v>
          </cell>
          <cell r="B9165" t="str">
            <v>39-782-12</v>
          </cell>
          <cell r="C9165" t="str">
            <v xml:space="preserve">LARYNGEAL MIRROR/PL/FIX.HDL/RHOD.PL./F1 </v>
          </cell>
          <cell r="D9165" t="str">
            <v>PC</v>
          </cell>
          <cell r="E9165">
            <v>4.6399999999999997</v>
          </cell>
          <cell r="F9165">
            <v>11.6</v>
          </cell>
        </row>
        <row r="9166">
          <cell r="A9166">
            <v>3978214</v>
          </cell>
          <cell r="B9166" t="str">
            <v>39-782-14</v>
          </cell>
          <cell r="C9166" t="str">
            <v xml:space="preserve">LARYNGEAL MIRROR/PL/FIX.HDL/RHOD.PL./F2 </v>
          </cell>
          <cell r="D9166" t="str">
            <v>PC</v>
          </cell>
          <cell r="E9166">
            <v>4.6399999999999997</v>
          </cell>
          <cell r="F9166">
            <v>11.6</v>
          </cell>
        </row>
        <row r="9167">
          <cell r="A9167">
            <v>3978216</v>
          </cell>
          <cell r="B9167" t="str">
            <v>39-782-16</v>
          </cell>
          <cell r="C9167" t="str">
            <v xml:space="preserve">LARYNGEAL MIRROR/PL/FIX.HDL/RHOD.PL./F3 </v>
          </cell>
          <cell r="D9167" t="str">
            <v>PC</v>
          </cell>
          <cell r="E9167">
            <v>4.6399999999999997</v>
          </cell>
          <cell r="F9167">
            <v>11.6</v>
          </cell>
        </row>
        <row r="9168">
          <cell r="A9168">
            <v>3978218</v>
          </cell>
          <cell r="B9168" t="str">
            <v>39-782-18</v>
          </cell>
          <cell r="C9168" t="str">
            <v xml:space="preserve">LARYNGEAL MIRROR/PL/FIX.HDL/RHOD.PL./F4 </v>
          </cell>
          <cell r="D9168" t="str">
            <v>PC</v>
          </cell>
          <cell r="E9168">
            <v>4.6399999999999997</v>
          </cell>
          <cell r="F9168">
            <v>11.6</v>
          </cell>
        </row>
        <row r="9169">
          <cell r="A9169">
            <v>3978220</v>
          </cell>
          <cell r="B9169" t="str">
            <v>39-782-20</v>
          </cell>
          <cell r="C9169" t="str">
            <v xml:space="preserve">LARYNGEAL MIRROR/PL/FIX.HDL/RHOD.PL./F5 </v>
          </cell>
          <cell r="D9169" t="str">
            <v>PC</v>
          </cell>
          <cell r="E9169">
            <v>4.6399999999999997</v>
          </cell>
          <cell r="F9169">
            <v>11.6</v>
          </cell>
        </row>
        <row r="9170">
          <cell r="A9170">
            <v>3978222</v>
          </cell>
          <cell r="B9170" t="str">
            <v>39-782-22</v>
          </cell>
          <cell r="C9170" t="str">
            <v xml:space="preserve">LARYNGEAL MIRROR/PL/FIX.HDL/RHOD.PL./F6 </v>
          </cell>
          <cell r="D9170" t="str">
            <v>PC</v>
          </cell>
          <cell r="E9170">
            <v>4.6399999999999997</v>
          </cell>
          <cell r="F9170">
            <v>11.6</v>
          </cell>
        </row>
        <row r="9171">
          <cell r="A9171">
            <v>3978224</v>
          </cell>
          <cell r="B9171" t="str">
            <v>39-782-24</v>
          </cell>
          <cell r="C9171" t="str">
            <v xml:space="preserve">LARYNGEAL MIRROR/PL/FIX.HDL/RHOD.PL./F7 </v>
          </cell>
          <cell r="D9171" t="str">
            <v>PC</v>
          </cell>
          <cell r="E9171">
            <v>4.6399999999999997</v>
          </cell>
          <cell r="F9171">
            <v>11.6</v>
          </cell>
        </row>
        <row r="9172">
          <cell r="A9172">
            <v>3978226</v>
          </cell>
          <cell r="B9172" t="str">
            <v>39-782-26</v>
          </cell>
          <cell r="C9172" t="str">
            <v xml:space="preserve">LARYNGEAL MIRROR/PL/FIX.HDL/RHOD.PL./F8 </v>
          </cell>
          <cell r="D9172" t="str">
            <v>PC</v>
          </cell>
          <cell r="E9172">
            <v>4.6399999999999997</v>
          </cell>
          <cell r="F9172">
            <v>11.6</v>
          </cell>
        </row>
        <row r="9173">
          <cell r="A9173">
            <v>3978228</v>
          </cell>
          <cell r="B9173" t="str">
            <v>39-782-28</v>
          </cell>
          <cell r="C9173" t="str">
            <v xml:space="preserve">LARYNGEAL MIRROR/PL/FIX.HDL/RHOD.PL./F9 </v>
          </cell>
          <cell r="D9173" t="str">
            <v>PC</v>
          </cell>
          <cell r="E9173">
            <v>4.6399999999999997</v>
          </cell>
          <cell r="F9173">
            <v>11.6</v>
          </cell>
        </row>
        <row r="9174">
          <cell r="A9174">
            <v>3978230</v>
          </cell>
          <cell r="B9174" t="str">
            <v>39-782-30</v>
          </cell>
          <cell r="C9174" t="str">
            <v>LARYNGEAL MIRROR/PL/FIX.HDL/RHOD.PL./F10</v>
          </cell>
          <cell r="D9174" t="str">
            <v>PC</v>
          </cell>
          <cell r="E9174">
            <v>4.6399999999999997</v>
          </cell>
          <cell r="F9174">
            <v>11.6</v>
          </cell>
        </row>
        <row r="9175">
          <cell r="A9175">
            <v>3978508</v>
          </cell>
          <cell r="B9175" t="str">
            <v>39-785-08</v>
          </cell>
          <cell r="C9175" t="str">
            <v xml:space="preserve">LARYNG MIRROR W/O  HDL  8 MM            </v>
          </cell>
          <cell r="D9175" t="str">
            <v>PC</v>
          </cell>
          <cell r="E9175">
            <v>1.83</v>
          </cell>
          <cell r="F9175">
            <v>4.5750000000000002</v>
          </cell>
        </row>
        <row r="9176">
          <cell r="A9176">
            <v>3978510</v>
          </cell>
          <cell r="B9176" t="str">
            <v>39-785-10</v>
          </cell>
          <cell r="C9176" t="str">
            <v xml:space="preserve">LARYNG MIRROR W/O  HDL 10 MM            </v>
          </cell>
          <cell r="D9176" t="str">
            <v>PC</v>
          </cell>
          <cell r="E9176">
            <v>1.83</v>
          </cell>
          <cell r="F9176">
            <v>4.5750000000000002</v>
          </cell>
        </row>
        <row r="9177">
          <cell r="A9177">
            <v>3978512</v>
          </cell>
          <cell r="B9177" t="str">
            <v>39-785-12</v>
          </cell>
          <cell r="C9177" t="str">
            <v xml:space="preserve">LARYNG MIRROR W/O  HDL 12 MM            </v>
          </cell>
          <cell r="D9177" t="str">
            <v>PC</v>
          </cell>
          <cell r="E9177">
            <v>1.83</v>
          </cell>
          <cell r="F9177">
            <v>4.5750000000000002</v>
          </cell>
        </row>
        <row r="9178">
          <cell r="A9178">
            <v>3978514</v>
          </cell>
          <cell r="B9178" t="str">
            <v>39-785-14</v>
          </cell>
          <cell r="C9178" t="str">
            <v xml:space="preserve">LARYNG MIRROR W/O  HDL 14 MM            </v>
          </cell>
          <cell r="D9178" t="str">
            <v>PC</v>
          </cell>
          <cell r="E9178">
            <v>1.83</v>
          </cell>
          <cell r="F9178">
            <v>4.5750000000000002</v>
          </cell>
        </row>
        <row r="9179">
          <cell r="A9179">
            <v>3978516</v>
          </cell>
          <cell r="B9179" t="str">
            <v>39-785-16</v>
          </cell>
          <cell r="C9179" t="str">
            <v xml:space="preserve">LARYNG MIRROR W/O  HDL 16 MM            </v>
          </cell>
          <cell r="D9179" t="str">
            <v>PC</v>
          </cell>
          <cell r="E9179">
            <v>1.83</v>
          </cell>
          <cell r="F9179">
            <v>4.5750000000000002</v>
          </cell>
        </row>
        <row r="9180">
          <cell r="A9180">
            <v>3978518</v>
          </cell>
          <cell r="B9180" t="str">
            <v>39-785-18</v>
          </cell>
          <cell r="C9180" t="str">
            <v xml:space="preserve">LARYNG MIRROR W/O  HDL 18 MM            </v>
          </cell>
          <cell r="D9180" t="str">
            <v>PC</v>
          </cell>
          <cell r="E9180">
            <v>1.83</v>
          </cell>
          <cell r="F9180">
            <v>4.5750000000000002</v>
          </cell>
        </row>
        <row r="9181">
          <cell r="A9181">
            <v>3978520</v>
          </cell>
          <cell r="B9181" t="str">
            <v>39-785-20</v>
          </cell>
          <cell r="C9181" t="str">
            <v xml:space="preserve">LARYNG MIRROR W/O  HDL 20 MM            </v>
          </cell>
          <cell r="D9181" t="str">
            <v>PC</v>
          </cell>
          <cell r="E9181">
            <v>1.83</v>
          </cell>
          <cell r="F9181">
            <v>4.5750000000000002</v>
          </cell>
        </row>
        <row r="9182">
          <cell r="A9182">
            <v>3978522</v>
          </cell>
          <cell r="B9182" t="str">
            <v>39-785-22</v>
          </cell>
          <cell r="C9182" t="str">
            <v xml:space="preserve">LARYNG MIRROR W/O  HDL 22 MM            </v>
          </cell>
          <cell r="D9182" t="str">
            <v>PC</v>
          </cell>
          <cell r="E9182">
            <v>1.83</v>
          </cell>
          <cell r="F9182">
            <v>4.5750000000000002</v>
          </cell>
        </row>
        <row r="9183">
          <cell r="A9183">
            <v>3978524</v>
          </cell>
          <cell r="B9183" t="str">
            <v>39-785-24</v>
          </cell>
          <cell r="C9183" t="str">
            <v xml:space="preserve">LARYNG MIRROR W/O  HDL 24 MM            </v>
          </cell>
          <cell r="D9183" t="str">
            <v>PC</v>
          </cell>
          <cell r="E9183">
            <v>1.83</v>
          </cell>
          <cell r="F9183">
            <v>4.5750000000000002</v>
          </cell>
        </row>
        <row r="9184">
          <cell r="A9184">
            <v>3978526</v>
          </cell>
          <cell r="B9184" t="str">
            <v>39-785-26</v>
          </cell>
          <cell r="C9184" t="str">
            <v xml:space="preserve">LARYNG MIRROR W/O  HDL 26 MM            </v>
          </cell>
          <cell r="D9184" t="str">
            <v>PC</v>
          </cell>
          <cell r="E9184">
            <v>1.83</v>
          </cell>
          <cell r="F9184">
            <v>4.5750000000000002</v>
          </cell>
        </row>
        <row r="9185">
          <cell r="A9185">
            <v>3978528</v>
          </cell>
          <cell r="B9185" t="str">
            <v>39-785-28</v>
          </cell>
          <cell r="C9185" t="str">
            <v xml:space="preserve">LARYNG MIRROR W/O  HDL 28 MM            </v>
          </cell>
          <cell r="D9185" t="str">
            <v>PC</v>
          </cell>
          <cell r="E9185">
            <v>1.83</v>
          </cell>
          <cell r="F9185">
            <v>4.5750000000000002</v>
          </cell>
        </row>
        <row r="9186">
          <cell r="A9186">
            <v>3978530</v>
          </cell>
          <cell r="B9186" t="str">
            <v>39-785-30</v>
          </cell>
          <cell r="C9186" t="str">
            <v xml:space="preserve">LARYNG MIRROR W/O  HDL 30 MM            </v>
          </cell>
          <cell r="D9186" t="str">
            <v>PC</v>
          </cell>
          <cell r="E9186">
            <v>1.83</v>
          </cell>
          <cell r="F9186">
            <v>4.5750000000000002</v>
          </cell>
        </row>
        <row r="9187">
          <cell r="A9187">
            <v>3978608</v>
          </cell>
          <cell r="B9187" t="str">
            <v>39-786-08</v>
          </cell>
          <cell r="C9187" t="str">
            <v>LARYNGEAL MIRROR/PL/W/O.HDL/RHOD.PL./F00</v>
          </cell>
          <cell r="D9187" t="str">
            <v>PC</v>
          </cell>
          <cell r="E9187">
            <v>2.98</v>
          </cell>
          <cell r="F9187">
            <v>7.45</v>
          </cell>
        </row>
        <row r="9188">
          <cell r="A9188">
            <v>3978610</v>
          </cell>
          <cell r="B9188" t="str">
            <v>39-786-10</v>
          </cell>
          <cell r="C9188" t="str">
            <v xml:space="preserve">LARYNGEAL MIRROR/PL/W/O.HDL/RHOD.PL./F0 </v>
          </cell>
          <cell r="D9188" t="str">
            <v>PC</v>
          </cell>
          <cell r="E9188">
            <v>2.98</v>
          </cell>
          <cell r="F9188">
            <v>7.45</v>
          </cell>
        </row>
        <row r="9189">
          <cell r="A9189">
            <v>3978612</v>
          </cell>
          <cell r="B9189" t="str">
            <v>39-786-12</v>
          </cell>
          <cell r="C9189" t="str">
            <v xml:space="preserve">LARYNGEAL MIRROR/PL/W/O.HDL/RHOD.PL./F1 </v>
          </cell>
          <cell r="D9189" t="str">
            <v>PC</v>
          </cell>
          <cell r="E9189">
            <v>2.98</v>
          </cell>
          <cell r="F9189">
            <v>7.45</v>
          </cell>
        </row>
        <row r="9190">
          <cell r="A9190">
            <v>3978614</v>
          </cell>
          <cell r="B9190" t="str">
            <v>39-786-14</v>
          </cell>
          <cell r="C9190" t="str">
            <v xml:space="preserve">LARYNGEAL MIRROR/PL/W/O.HDL/RHOD.PL./F2 </v>
          </cell>
          <cell r="D9190" t="str">
            <v>PC</v>
          </cell>
          <cell r="E9190">
            <v>2.98</v>
          </cell>
          <cell r="F9190">
            <v>7.45</v>
          </cell>
        </row>
        <row r="9191">
          <cell r="A9191">
            <v>3978616</v>
          </cell>
          <cell r="B9191" t="str">
            <v>39-786-16</v>
          </cell>
          <cell r="C9191" t="str">
            <v xml:space="preserve">LARYNGEAL MIRROR/PL/W/O.HDL/RHOD.PL./F3 </v>
          </cell>
          <cell r="D9191" t="str">
            <v>PC</v>
          </cell>
          <cell r="E9191">
            <v>2.98</v>
          </cell>
          <cell r="F9191">
            <v>7.45</v>
          </cell>
        </row>
        <row r="9192">
          <cell r="A9192">
            <v>3978618</v>
          </cell>
          <cell r="B9192" t="str">
            <v>39-786-18</v>
          </cell>
          <cell r="C9192" t="str">
            <v xml:space="preserve">LARYNGEAL MIRROR/PL/W/O.HDL/RHOD.PL./F4 </v>
          </cell>
          <cell r="D9192" t="str">
            <v>PC</v>
          </cell>
          <cell r="E9192">
            <v>2.98</v>
          </cell>
          <cell r="F9192">
            <v>7.45</v>
          </cell>
        </row>
        <row r="9193">
          <cell r="A9193">
            <v>3978620</v>
          </cell>
          <cell r="B9193" t="str">
            <v>39-786-20</v>
          </cell>
          <cell r="C9193" t="str">
            <v xml:space="preserve">LARYNGEAL MIRROR/PL/W/O.HDL/RHOD.PL./F5 </v>
          </cell>
          <cell r="D9193" t="str">
            <v>PC</v>
          </cell>
          <cell r="E9193">
            <v>2.98</v>
          </cell>
          <cell r="F9193">
            <v>7.45</v>
          </cell>
        </row>
        <row r="9194">
          <cell r="A9194">
            <v>3978622</v>
          </cell>
          <cell r="B9194" t="str">
            <v>39-786-22</v>
          </cell>
          <cell r="C9194" t="str">
            <v xml:space="preserve">LARYNGEAL MIRROR/PL/W/O.HDL/RHOD.PL./F6 </v>
          </cell>
          <cell r="D9194" t="str">
            <v>PC</v>
          </cell>
          <cell r="E9194">
            <v>2.98</v>
          </cell>
          <cell r="F9194">
            <v>7.45</v>
          </cell>
        </row>
        <row r="9195">
          <cell r="A9195">
            <v>3978624</v>
          </cell>
          <cell r="B9195" t="str">
            <v>39-786-24</v>
          </cell>
          <cell r="C9195" t="str">
            <v xml:space="preserve">LARYNGEAL MIRROR/PL/W/O.HDL/RHOD.PL./F7 </v>
          </cell>
          <cell r="D9195" t="str">
            <v>PC</v>
          </cell>
          <cell r="E9195">
            <v>2.98</v>
          </cell>
          <cell r="F9195">
            <v>7.45</v>
          </cell>
        </row>
        <row r="9196">
          <cell r="A9196">
            <v>3978626</v>
          </cell>
          <cell r="B9196" t="str">
            <v>39-786-26</v>
          </cell>
          <cell r="C9196" t="str">
            <v xml:space="preserve">LARYNGEAL MIRROR/PL/W/O.HDL/RHOD.PL./F8 </v>
          </cell>
          <cell r="D9196" t="str">
            <v>PC</v>
          </cell>
          <cell r="E9196">
            <v>2.98</v>
          </cell>
          <cell r="F9196">
            <v>7.45</v>
          </cell>
        </row>
        <row r="9197">
          <cell r="A9197">
            <v>3978628</v>
          </cell>
          <cell r="B9197" t="str">
            <v>39-786-28</v>
          </cell>
          <cell r="C9197" t="str">
            <v xml:space="preserve">LARYNGEAL MIRROR/PL/W/O.HDL/RHOD.PL./F9 </v>
          </cell>
          <cell r="D9197" t="str">
            <v>PC</v>
          </cell>
          <cell r="E9197">
            <v>2.98</v>
          </cell>
          <cell r="F9197">
            <v>7.45</v>
          </cell>
        </row>
        <row r="9198">
          <cell r="A9198">
            <v>3978630</v>
          </cell>
          <cell r="B9198" t="str">
            <v>39-786-30</v>
          </cell>
          <cell r="C9198" t="str">
            <v>LARYNGEAL MIRROR/PL/W/O.HDL/RHOD.PL./F10</v>
          </cell>
          <cell r="D9198" t="str">
            <v>PC</v>
          </cell>
          <cell r="E9198">
            <v>2.98</v>
          </cell>
          <cell r="F9198">
            <v>7.45</v>
          </cell>
        </row>
        <row r="9199">
          <cell r="A9199">
            <v>3978912</v>
          </cell>
          <cell r="B9199" t="str">
            <v>39-789-12</v>
          </cell>
          <cell r="C9199" t="str">
            <v xml:space="preserve">MICHEL LARYNG MIRROR F.1                </v>
          </cell>
          <cell r="D9199" t="str">
            <v>PC</v>
          </cell>
          <cell r="E9199">
            <v>114.75</v>
          </cell>
          <cell r="F9199">
            <v>286.875</v>
          </cell>
        </row>
        <row r="9200">
          <cell r="A9200">
            <v>3978914</v>
          </cell>
          <cell r="B9200" t="str">
            <v>39-789-14</v>
          </cell>
          <cell r="C9200" t="str">
            <v xml:space="preserve">MICHEL LARYNG MIRROR F.2                </v>
          </cell>
          <cell r="D9200" t="str">
            <v>PC</v>
          </cell>
          <cell r="E9200">
            <v>114.75</v>
          </cell>
          <cell r="F9200">
            <v>286.875</v>
          </cell>
        </row>
        <row r="9201">
          <cell r="A9201">
            <v>3978916</v>
          </cell>
          <cell r="B9201" t="str">
            <v>39-789-16</v>
          </cell>
          <cell r="C9201" t="str">
            <v xml:space="preserve">MICHEL LARYNG MIRROR F.3                </v>
          </cell>
          <cell r="D9201" t="str">
            <v>PC</v>
          </cell>
          <cell r="E9201">
            <v>114.75</v>
          </cell>
          <cell r="F9201">
            <v>286.875</v>
          </cell>
        </row>
        <row r="9202">
          <cell r="A9202">
            <v>3978918</v>
          </cell>
          <cell r="B9202" t="str">
            <v>39-789-18</v>
          </cell>
          <cell r="C9202" t="str">
            <v xml:space="preserve">MICHEL LARYNG MIRROR F.4                </v>
          </cell>
          <cell r="D9202" t="str">
            <v>PC</v>
          </cell>
          <cell r="E9202">
            <v>114.75</v>
          </cell>
          <cell r="F9202">
            <v>286.875</v>
          </cell>
        </row>
        <row r="9203">
          <cell r="A9203">
            <v>3979812</v>
          </cell>
          <cell r="B9203" t="str">
            <v>39-798-12</v>
          </cell>
          <cell r="C9203" t="str">
            <v xml:space="preserve">LARYNGEAL MIRROR HANDLE                 </v>
          </cell>
          <cell r="D9203" t="str">
            <v>PC</v>
          </cell>
          <cell r="E9203">
            <v>9.6300000000000008</v>
          </cell>
          <cell r="F9203">
            <v>24.075000000000003</v>
          </cell>
        </row>
        <row r="9204">
          <cell r="A9204">
            <v>4000100</v>
          </cell>
          <cell r="B9204" t="str">
            <v>40-001-00</v>
          </cell>
          <cell r="C9204" t="str">
            <v xml:space="preserve">EXTRACTING FCPS.ENGL.PAT. F1            </v>
          </cell>
          <cell r="D9204" t="str">
            <v>PC</v>
          </cell>
          <cell r="E9204">
            <v>44.82</v>
          </cell>
          <cell r="F9204">
            <v>112.05</v>
          </cell>
        </row>
        <row r="9205">
          <cell r="A9205">
            <v>4000200</v>
          </cell>
          <cell r="B9205" t="str">
            <v>40-002-00</v>
          </cell>
          <cell r="C9205" t="str">
            <v xml:space="preserve">EXTRACTING FCPS.ENGL.PAT. F2            </v>
          </cell>
          <cell r="D9205" t="str">
            <v>PC</v>
          </cell>
          <cell r="E9205">
            <v>48.24</v>
          </cell>
          <cell r="F9205">
            <v>120.60000000000001</v>
          </cell>
        </row>
        <row r="9206">
          <cell r="A9206">
            <v>4000400</v>
          </cell>
          <cell r="B9206" t="str">
            <v>40-004-00</v>
          </cell>
          <cell r="C9206" t="str">
            <v xml:space="preserve">EXTRACTING FCPS.ENGL.PAT. F4            </v>
          </cell>
          <cell r="D9206" t="str">
            <v>PC</v>
          </cell>
          <cell r="E9206">
            <v>52.02</v>
          </cell>
          <cell r="F9206">
            <v>130.05000000000001</v>
          </cell>
        </row>
        <row r="9207">
          <cell r="A9207">
            <v>4000700</v>
          </cell>
          <cell r="B9207" t="str">
            <v>40-007-00</v>
          </cell>
          <cell r="C9207" t="str">
            <v xml:space="preserve">EXTRACTING FCPS.ENGL.PAT. F7            </v>
          </cell>
          <cell r="D9207" t="str">
            <v>PC</v>
          </cell>
          <cell r="E9207">
            <v>44.64</v>
          </cell>
          <cell r="F9207">
            <v>111.6</v>
          </cell>
        </row>
        <row r="9208">
          <cell r="A9208">
            <v>4001300</v>
          </cell>
          <cell r="B9208" t="str">
            <v>40-013-00</v>
          </cell>
          <cell r="C9208" t="str">
            <v xml:space="preserve">FORCEPS ENGL.PATTERN,FIG. 13            </v>
          </cell>
          <cell r="D9208" t="str">
            <v>PC</v>
          </cell>
          <cell r="E9208">
            <v>52.38</v>
          </cell>
          <cell r="F9208">
            <v>130.95000000000002</v>
          </cell>
        </row>
        <row r="9209">
          <cell r="A9209">
            <v>4001700</v>
          </cell>
          <cell r="B9209" t="str">
            <v>40-017-00</v>
          </cell>
          <cell r="C9209" t="str">
            <v xml:space="preserve">EXTRACTING FCPS.ENGL.PAT.F17            </v>
          </cell>
          <cell r="D9209" t="str">
            <v>PC</v>
          </cell>
          <cell r="E9209">
            <v>45.63</v>
          </cell>
          <cell r="F9209">
            <v>114.075</v>
          </cell>
        </row>
        <row r="9210">
          <cell r="A9210">
            <v>4001800</v>
          </cell>
          <cell r="B9210" t="str">
            <v>40-018-00</v>
          </cell>
          <cell r="C9210" t="str">
            <v xml:space="preserve">EXTRACTING FCPS.ENGL.PAT.F18            </v>
          </cell>
          <cell r="D9210" t="str">
            <v>PC</v>
          </cell>
          <cell r="E9210">
            <v>45.09</v>
          </cell>
          <cell r="F9210">
            <v>112.72500000000001</v>
          </cell>
        </row>
        <row r="9211">
          <cell r="A9211">
            <v>4001801</v>
          </cell>
          <cell r="B9211" t="str">
            <v>40-018-01</v>
          </cell>
          <cell r="C9211" t="str">
            <v xml:space="preserve">EXTRACTING FCPS.ENGL.PAT.F18A           </v>
          </cell>
          <cell r="D9211" t="str">
            <v>PC</v>
          </cell>
          <cell r="E9211">
            <v>45.36</v>
          </cell>
          <cell r="F9211">
            <v>113.4</v>
          </cell>
        </row>
        <row r="9212">
          <cell r="A9212">
            <v>4002200</v>
          </cell>
          <cell r="B9212" t="str">
            <v>40-022-00</v>
          </cell>
          <cell r="C9212" t="str">
            <v xml:space="preserve">EXTRACTING FCPS.ENGL.PAT.F22            </v>
          </cell>
          <cell r="D9212" t="str">
            <v>PC</v>
          </cell>
          <cell r="E9212">
            <v>51.66</v>
          </cell>
          <cell r="F9212">
            <v>129.14999999999998</v>
          </cell>
        </row>
        <row r="9213">
          <cell r="A9213">
            <v>4002300</v>
          </cell>
          <cell r="B9213" t="str">
            <v>40-023-00</v>
          </cell>
          <cell r="C9213" t="str">
            <v xml:space="preserve">EXTRACTING FCPS.ENGL.PAT.F23            </v>
          </cell>
          <cell r="D9213" t="str">
            <v>PC</v>
          </cell>
          <cell r="E9213">
            <v>53.1</v>
          </cell>
          <cell r="F9213">
            <v>132.75</v>
          </cell>
        </row>
        <row r="9214">
          <cell r="A9214">
            <v>4002400</v>
          </cell>
          <cell r="B9214" t="str">
            <v>40-024-00</v>
          </cell>
          <cell r="C9214" t="str">
            <v xml:space="preserve">EXTRACTING FCPS.ENGL.PAT.F24            </v>
          </cell>
          <cell r="D9214" t="str">
            <v>PC</v>
          </cell>
          <cell r="E9214">
            <v>55.8</v>
          </cell>
          <cell r="F9214">
            <v>139.5</v>
          </cell>
        </row>
        <row r="9215">
          <cell r="A9215">
            <v>4002900</v>
          </cell>
          <cell r="B9215" t="str">
            <v>40-029-00</v>
          </cell>
          <cell r="C9215" t="str">
            <v xml:space="preserve">EXTRACTING FCPS.ENGL.PAT.F29            </v>
          </cell>
          <cell r="D9215" t="str">
            <v>PC</v>
          </cell>
          <cell r="E9215">
            <v>45.45</v>
          </cell>
          <cell r="F9215">
            <v>113.625</v>
          </cell>
        </row>
        <row r="9216">
          <cell r="A9216">
            <v>4003300</v>
          </cell>
          <cell r="B9216" t="str">
            <v>40-033-00</v>
          </cell>
          <cell r="C9216" t="str">
            <v xml:space="preserve">EXTRACTING FCPS.ENGL.PAT.F33            </v>
          </cell>
          <cell r="D9216" t="str">
            <v>PC</v>
          </cell>
          <cell r="E9216">
            <v>51.39</v>
          </cell>
          <cell r="F9216">
            <v>128.47499999999999</v>
          </cell>
        </row>
        <row r="9217">
          <cell r="A9217">
            <v>4003301</v>
          </cell>
          <cell r="B9217" t="str">
            <v>40-033-01</v>
          </cell>
          <cell r="C9217" t="str">
            <v xml:space="preserve">EXTRACTING FCPS.ENGL.PAT.F33A           </v>
          </cell>
          <cell r="D9217" t="str">
            <v>PC</v>
          </cell>
          <cell r="E9217">
            <v>51.93</v>
          </cell>
          <cell r="F9217">
            <v>129.82499999999999</v>
          </cell>
        </row>
        <row r="9218">
          <cell r="A9218">
            <v>4003303</v>
          </cell>
          <cell r="B9218" t="str">
            <v>40-033-03</v>
          </cell>
          <cell r="C9218" t="str">
            <v xml:space="preserve">EXTRACTING FCPS.ENGL.PAT.F33C           </v>
          </cell>
          <cell r="D9218" t="str">
            <v>PC</v>
          </cell>
          <cell r="E9218">
            <v>57.06</v>
          </cell>
          <cell r="F9218">
            <v>142.65</v>
          </cell>
        </row>
        <row r="9219">
          <cell r="A9219">
            <v>4003306</v>
          </cell>
          <cell r="B9219" t="str">
            <v>40-033-06</v>
          </cell>
          <cell r="C9219" t="str">
            <v xml:space="preserve">EXTRACTING FCPS.ENGL.PAT.F33M           </v>
          </cell>
          <cell r="D9219" t="str">
            <v>PC</v>
          </cell>
          <cell r="E9219">
            <v>54.36</v>
          </cell>
          <cell r="F9219">
            <v>135.9</v>
          </cell>
        </row>
        <row r="9220">
          <cell r="A9220">
            <v>4003400</v>
          </cell>
          <cell r="B9220" t="str">
            <v>40-034-00</v>
          </cell>
          <cell r="C9220" t="str">
            <v xml:space="preserve">EXTRACTING FCPS. ENGL. PAT. FIG. 34N    </v>
          </cell>
          <cell r="D9220" t="str">
            <v>PC</v>
          </cell>
          <cell r="E9220">
            <v>48.51</v>
          </cell>
          <cell r="F9220">
            <v>121.27499999999999</v>
          </cell>
        </row>
        <row r="9221">
          <cell r="A9221">
            <v>4003500</v>
          </cell>
          <cell r="B9221" t="str">
            <v>40-035-00</v>
          </cell>
          <cell r="C9221" t="str">
            <v xml:space="preserve">EXTRACTING FCPS. ENGL. PAT. FIG. 35N    </v>
          </cell>
          <cell r="D9221" t="str">
            <v>PC</v>
          </cell>
          <cell r="E9221">
            <v>48.51</v>
          </cell>
          <cell r="F9221">
            <v>121.27499999999999</v>
          </cell>
        </row>
        <row r="9222">
          <cell r="A9222">
            <v>4003600</v>
          </cell>
          <cell r="B9222" t="str">
            <v>40-036-00</v>
          </cell>
          <cell r="C9222" t="str">
            <v xml:space="preserve">EXTRACTING FCPS. ENGL. PAT. FIG. 36N    </v>
          </cell>
          <cell r="D9222" t="str">
            <v>PC</v>
          </cell>
          <cell r="E9222">
            <v>54.9</v>
          </cell>
          <cell r="F9222">
            <v>137.25</v>
          </cell>
        </row>
        <row r="9223">
          <cell r="A9223">
            <v>4004600</v>
          </cell>
          <cell r="B9223" t="str">
            <v>40-046-00</v>
          </cell>
          <cell r="C9223" t="str">
            <v xml:space="preserve">EXTRACTING FCPS. ENGL. PAT. FIG. 46N    </v>
          </cell>
          <cell r="D9223" t="str">
            <v>PC</v>
          </cell>
          <cell r="E9223">
            <v>49.86</v>
          </cell>
          <cell r="F9223">
            <v>124.65</v>
          </cell>
        </row>
        <row r="9224">
          <cell r="A9224">
            <v>4004601</v>
          </cell>
          <cell r="B9224" t="str">
            <v>40-046-01</v>
          </cell>
          <cell r="C9224" t="str">
            <v xml:space="preserve">EXTRACTING FCPS. ENGL. PAT. FIG. 46L    </v>
          </cell>
          <cell r="D9224" t="str">
            <v>PC</v>
          </cell>
          <cell r="E9224">
            <v>49.05</v>
          </cell>
          <cell r="F9224">
            <v>122.625</v>
          </cell>
        </row>
        <row r="9225">
          <cell r="A9225">
            <v>4004602</v>
          </cell>
          <cell r="B9225" t="str">
            <v>40-046-02</v>
          </cell>
          <cell r="C9225" t="str">
            <v xml:space="preserve">EXTRACTING FCPS. ENGL. PAT. FIG. 46LX   </v>
          </cell>
          <cell r="D9225" t="str">
            <v>PC</v>
          </cell>
          <cell r="E9225">
            <v>49.05</v>
          </cell>
          <cell r="F9225">
            <v>122.625</v>
          </cell>
        </row>
        <row r="9226">
          <cell r="A9226">
            <v>4004900</v>
          </cell>
          <cell r="B9226" t="str">
            <v>40-049-00</v>
          </cell>
          <cell r="C9226" t="str">
            <v xml:space="preserve">EXTRACTING FCPS. ENGL. PAT. FIG. 49     </v>
          </cell>
          <cell r="D9226" t="str">
            <v>PC</v>
          </cell>
          <cell r="E9226">
            <v>49.05</v>
          </cell>
          <cell r="F9226">
            <v>122.625</v>
          </cell>
        </row>
        <row r="9227">
          <cell r="A9227">
            <v>4005100</v>
          </cell>
          <cell r="B9227" t="str">
            <v>40-051-00</v>
          </cell>
          <cell r="C9227" t="str">
            <v xml:space="preserve">EXTRACTING FCPS.ENGL.PAT.F51            </v>
          </cell>
          <cell r="D9227" t="str">
            <v>PC</v>
          </cell>
          <cell r="E9227">
            <v>45.09</v>
          </cell>
          <cell r="F9227">
            <v>112.72500000000001</v>
          </cell>
        </row>
        <row r="9228">
          <cell r="A9228">
            <v>4005101</v>
          </cell>
          <cell r="B9228" t="str">
            <v>40-051-01</v>
          </cell>
          <cell r="C9228" t="str">
            <v xml:space="preserve">EXTRACTING FCPS.ENG.PAT.F51A            </v>
          </cell>
          <cell r="D9228" t="str">
            <v>PC</v>
          </cell>
          <cell r="E9228">
            <v>45.27</v>
          </cell>
          <cell r="F9228">
            <v>113.17500000000001</v>
          </cell>
        </row>
        <row r="9229">
          <cell r="A9229">
            <v>4005103</v>
          </cell>
          <cell r="B9229" t="str">
            <v>40-051-03</v>
          </cell>
          <cell r="C9229" t="str">
            <v xml:space="preserve">EXTRACTING FCPS.ENG.PAT.F51C            </v>
          </cell>
          <cell r="D9229" t="str">
            <v>PC</v>
          </cell>
          <cell r="E9229">
            <v>45.54</v>
          </cell>
          <cell r="F9229">
            <v>113.85</v>
          </cell>
        </row>
        <row r="9230">
          <cell r="A9230">
            <v>4006700</v>
          </cell>
          <cell r="B9230" t="str">
            <v>40-067-00</v>
          </cell>
          <cell r="C9230" t="str">
            <v xml:space="preserve">EXTR.ECPS.ENGL.PAT.FIG.67               </v>
          </cell>
          <cell r="D9230" t="str">
            <v>PC</v>
          </cell>
          <cell r="E9230">
            <v>46.35</v>
          </cell>
          <cell r="F9230">
            <v>115.875</v>
          </cell>
        </row>
        <row r="9231">
          <cell r="A9231">
            <v>4006701</v>
          </cell>
          <cell r="B9231" t="str">
            <v>40-067-01</v>
          </cell>
          <cell r="C9231" t="str">
            <v xml:space="preserve">ECTR.FCPS.ENGL.PAT.FG. 67A              </v>
          </cell>
          <cell r="D9231" t="str">
            <v>PC</v>
          </cell>
          <cell r="E9231">
            <v>45.18</v>
          </cell>
          <cell r="F9231">
            <v>112.95</v>
          </cell>
        </row>
        <row r="9232">
          <cell r="A9232">
            <v>4006702</v>
          </cell>
          <cell r="B9232" t="str">
            <v>40-067-02</v>
          </cell>
          <cell r="C9232" t="str">
            <v xml:space="preserve">EXTRACTING FCPS. ENGL. PAT. FIG. 67N    </v>
          </cell>
          <cell r="D9232" t="str">
            <v>PC</v>
          </cell>
          <cell r="E9232">
            <v>48.51</v>
          </cell>
          <cell r="F9232">
            <v>121.27499999999999</v>
          </cell>
        </row>
        <row r="9233">
          <cell r="A9233">
            <v>4007300</v>
          </cell>
          <cell r="B9233" t="str">
            <v>40-073-00</v>
          </cell>
          <cell r="C9233" t="str">
            <v xml:space="preserve">EXTR.FCPS.ENGL.PAT.FIG.73               </v>
          </cell>
          <cell r="D9233" t="str">
            <v>PC</v>
          </cell>
          <cell r="E9233">
            <v>58.05</v>
          </cell>
          <cell r="F9233">
            <v>145.125</v>
          </cell>
        </row>
        <row r="9234">
          <cell r="A9234">
            <v>4007400</v>
          </cell>
          <cell r="B9234" t="str">
            <v>40-074-00</v>
          </cell>
          <cell r="C9234" t="str">
            <v xml:space="preserve">EXTR.FCPS.ENGL.PAT.FIG.74               </v>
          </cell>
          <cell r="D9234" t="str">
            <v>PC</v>
          </cell>
          <cell r="E9234">
            <v>56.34</v>
          </cell>
          <cell r="F9234">
            <v>140.85000000000002</v>
          </cell>
        </row>
        <row r="9235">
          <cell r="A9235">
            <v>4007406</v>
          </cell>
          <cell r="B9235" t="str">
            <v>40-074-06</v>
          </cell>
          <cell r="C9235" t="str">
            <v xml:space="preserve">EXTR.FCPS.ENGL.PAT.FIG.74M              </v>
          </cell>
          <cell r="D9235" t="str">
            <v>PC</v>
          </cell>
          <cell r="E9235">
            <v>59.31</v>
          </cell>
          <cell r="F9235">
            <v>148.27500000000001</v>
          </cell>
        </row>
        <row r="9236">
          <cell r="A9236">
            <v>4007407</v>
          </cell>
          <cell r="B9236" t="str">
            <v>40-074-07</v>
          </cell>
          <cell r="C9236" t="str">
            <v xml:space="preserve">EXTR.FCPS.ENGL.PAT.FIG.74N              </v>
          </cell>
          <cell r="D9236" t="str">
            <v>PC</v>
          </cell>
          <cell r="E9236">
            <v>54.63</v>
          </cell>
          <cell r="F9236">
            <v>136.57500000000002</v>
          </cell>
        </row>
        <row r="9237">
          <cell r="A9237">
            <v>4007500</v>
          </cell>
          <cell r="B9237" t="str">
            <v>40-075-00</v>
          </cell>
          <cell r="C9237" t="str">
            <v xml:space="preserve">EXTR.FCPS.ENGL.PAT.FIG.75               </v>
          </cell>
          <cell r="D9237" t="str">
            <v>PC</v>
          </cell>
          <cell r="E9237">
            <v>56.16</v>
          </cell>
          <cell r="F9237">
            <v>140.39999999999998</v>
          </cell>
        </row>
        <row r="9238">
          <cell r="A9238">
            <v>4007600</v>
          </cell>
          <cell r="B9238" t="str">
            <v>40-076-00</v>
          </cell>
          <cell r="C9238" t="str">
            <v xml:space="preserve">LAWRENCE READ EXTR.FCPS F76             </v>
          </cell>
          <cell r="D9238" t="str">
            <v>PC</v>
          </cell>
          <cell r="E9238">
            <v>51.12</v>
          </cell>
          <cell r="F9238">
            <v>127.8</v>
          </cell>
        </row>
        <row r="9239">
          <cell r="A9239">
            <v>4007607</v>
          </cell>
          <cell r="B9239" t="str">
            <v>40-076-07</v>
          </cell>
          <cell r="C9239" t="str">
            <v xml:space="preserve">LAWRENCE READ EXTR.FCPS F76N            </v>
          </cell>
          <cell r="D9239" t="str">
            <v>PC</v>
          </cell>
          <cell r="E9239">
            <v>51.12</v>
          </cell>
          <cell r="F9239">
            <v>127.8</v>
          </cell>
        </row>
        <row r="9240">
          <cell r="A9240">
            <v>4007900</v>
          </cell>
          <cell r="B9240" t="str">
            <v>40-079-00</v>
          </cell>
          <cell r="C9240" t="str">
            <v xml:space="preserve">EXTR.FCPS.ENGL.PAT.FG 79                </v>
          </cell>
          <cell r="D9240" t="str">
            <v>PC</v>
          </cell>
          <cell r="E9240">
            <v>45.63</v>
          </cell>
          <cell r="F9240">
            <v>114.075</v>
          </cell>
        </row>
        <row r="9241">
          <cell r="A9241">
            <v>4007901</v>
          </cell>
          <cell r="B9241" t="str">
            <v>40-079-01</v>
          </cell>
          <cell r="C9241" t="str">
            <v xml:space="preserve">EXTR.FCPS.ENGL.PAT.FG 79A               </v>
          </cell>
          <cell r="D9241" t="str">
            <v>PC</v>
          </cell>
          <cell r="E9241">
            <v>47.07</v>
          </cell>
          <cell r="F9241">
            <v>117.675</v>
          </cell>
        </row>
        <row r="9242">
          <cell r="A9242">
            <v>4007902</v>
          </cell>
          <cell r="B9242" t="str">
            <v>40-079-02</v>
          </cell>
          <cell r="C9242" t="str">
            <v xml:space="preserve">EXTRACTING FCPS. ENGL. PAT. FIG. 79N    </v>
          </cell>
          <cell r="D9242" t="str">
            <v>PC</v>
          </cell>
          <cell r="E9242">
            <v>48.51</v>
          </cell>
          <cell r="F9242">
            <v>121.27499999999999</v>
          </cell>
        </row>
        <row r="9243">
          <cell r="A9243">
            <v>4008601</v>
          </cell>
          <cell r="B9243" t="str">
            <v>40-086-01</v>
          </cell>
          <cell r="C9243" t="str">
            <v xml:space="preserve">EXTR.FCPS.ENGL.PAT.FG 86 A              </v>
          </cell>
          <cell r="D9243" t="str">
            <v>PC</v>
          </cell>
          <cell r="E9243">
            <v>54.09</v>
          </cell>
          <cell r="F9243">
            <v>135.22500000000002</v>
          </cell>
        </row>
        <row r="9244">
          <cell r="A9244">
            <v>4008602</v>
          </cell>
          <cell r="B9244" t="str">
            <v>40-086-02</v>
          </cell>
          <cell r="C9244" t="str">
            <v xml:space="preserve">EXTR.FCPS.ENGL.PAT.FG 86B               </v>
          </cell>
          <cell r="D9244" t="str">
            <v>PC</v>
          </cell>
          <cell r="E9244">
            <v>50.94</v>
          </cell>
          <cell r="F9244">
            <v>127.35</v>
          </cell>
        </row>
        <row r="9245">
          <cell r="A9245">
            <v>4008603</v>
          </cell>
          <cell r="B9245" t="str">
            <v>40-086-03</v>
          </cell>
          <cell r="C9245" t="str">
            <v xml:space="preserve">EXTR.FCPS.ENGL.PAT.FG 86C               </v>
          </cell>
          <cell r="D9245" t="str">
            <v>PC</v>
          </cell>
          <cell r="E9245">
            <v>50.31</v>
          </cell>
          <cell r="F9245">
            <v>125.77500000000001</v>
          </cell>
        </row>
        <row r="9246">
          <cell r="A9246">
            <v>4009700</v>
          </cell>
          <cell r="B9246" t="str">
            <v>40-097-00</v>
          </cell>
          <cell r="C9246" t="str">
            <v xml:space="preserve">EXTRACTING FCPS. ENGL. PAT. FIG. 97     </v>
          </cell>
          <cell r="D9246" t="str">
            <v>PC</v>
          </cell>
          <cell r="E9246">
            <v>49.05</v>
          </cell>
          <cell r="F9246">
            <v>122.625</v>
          </cell>
        </row>
        <row r="9247">
          <cell r="A9247">
            <v>4013300</v>
          </cell>
          <cell r="B9247" t="str">
            <v>40-133-00</v>
          </cell>
          <cell r="C9247" t="str">
            <v xml:space="preserve">EXTRACTING FCPS. ENGL. PAT. FIG. 333S   </v>
          </cell>
          <cell r="D9247" t="str">
            <v>PC</v>
          </cell>
          <cell r="E9247">
            <v>58.68</v>
          </cell>
          <cell r="F9247">
            <v>146.69999999999999</v>
          </cell>
        </row>
        <row r="9248">
          <cell r="A9248">
            <v>4014600</v>
          </cell>
          <cell r="B9248" t="str">
            <v>40-146-00</v>
          </cell>
          <cell r="C9248" t="str">
            <v xml:space="preserve">EXTRACTING FCPS. ENGL. PAT. FIG. 146    </v>
          </cell>
          <cell r="D9248" t="str">
            <v>PC</v>
          </cell>
          <cell r="E9248">
            <v>49.86</v>
          </cell>
          <cell r="F9248">
            <v>124.65</v>
          </cell>
        </row>
        <row r="9249">
          <cell r="A9249">
            <v>4015100</v>
          </cell>
          <cell r="B9249" t="str">
            <v>40-151-00</v>
          </cell>
          <cell r="C9249" t="str">
            <v xml:space="preserve">EXTRACTING FCPS. ENGL. PAT. FIG. 351S   </v>
          </cell>
          <cell r="D9249" t="str">
            <v>PC</v>
          </cell>
          <cell r="E9249">
            <v>58.68</v>
          </cell>
          <cell r="F9249">
            <v>146.69999999999999</v>
          </cell>
        </row>
        <row r="9250">
          <cell r="A9250">
            <v>4015300</v>
          </cell>
          <cell r="B9250" t="str">
            <v>40-153-00</v>
          </cell>
          <cell r="C9250" t="str">
            <v xml:space="preserve">EXTRACTING FCPS. ENGL. PAT. FIG. 153    </v>
          </cell>
          <cell r="D9250" t="str">
            <v>PC</v>
          </cell>
          <cell r="E9250">
            <v>49.86</v>
          </cell>
          <cell r="F9250">
            <v>124.65</v>
          </cell>
        </row>
        <row r="9251">
          <cell r="A9251">
            <v>4023300</v>
          </cell>
          <cell r="B9251" t="str">
            <v>40-233-00</v>
          </cell>
          <cell r="C9251" t="str">
            <v xml:space="preserve">EXTR.FCPS.ENGL.PAT.FG 233               </v>
          </cell>
          <cell r="D9251" t="str">
            <v>PC</v>
          </cell>
          <cell r="E9251">
            <v>56.7</v>
          </cell>
          <cell r="F9251">
            <v>141.75</v>
          </cell>
        </row>
        <row r="9252">
          <cell r="A9252">
            <v>4030100</v>
          </cell>
          <cell r="B9252" t="str">
            <v>40-301-00</v>
          </cell>
          <cell r="C9252" t="str">
            <v xml:space="preserve">FORCEPS  MARTIN FINO  FIG 1             </v>
          </cell>
          <cell r="D9252" t="str">
            <v>PC</v>
          </cell>
          <cell r="E9252">
            <v>45.36</v>
          </cell>
          <cell r="F9252">
            <v>113.4</v>
          </cell>
        </row>
        <row r="9253">
          <cell r="A9253">
            <v>4030200</v>
          </cell>
          <cell r="B9253" t="str">
            <v>40-302-00</v>
          </cell>
          <cell r="C9253" t="str">
            <v xml:space="preserve">FORCEPS  MARTIN FINO  FIG 2             </v>
          </cell>
          <cell r="D9253" t="str">
            <v>PC</v>
          </cell>
          <cell r="E9253">
            <v>43.56</v>
          </cell>
          <cell r="F9253">
            <v>108.9</v>
          </cell>
        </row>
        <row r="9254">
          <cell r="A9254">
            <v>4030700</v>
          </cell>
          <cell r="B9254" t="str">
            <v>40-307-00</v>
          </cell>
          <cell r="C9254" t="str">
            <v xml:space="preserve">FORCEPS  MARTIN FINO  FIG 7             </v>
          </cell>
          <cell r="D9254" t="str">
            <v>PC</v>
          </cell>
          <cell r="E9254">
            <v>44.64</v>
          </cell>
          <cell r="F9254">
            <v>111.6</v>
          </cell>
        </row>
        <row r="9255">
          <cell r="A9255">
            <v>4031300</v>
          </cell>
          <cell r="B9255" t="str">
            <v>40-313-00</v>
          </cell>
          <cell r="C9255" t="str">
            <v xml:space="preserve">FORCEPS  MARTIN FINO  FIG13             </v>
          </cell>
          <cell r="D9255" t="str">
            <v>PC</v>
          </cell>
          <cell r="E9255">
            <v>47.61</v>
          </cell>
          <cell r="F9255">
            <v>119.02500000000001</v>
          </cell>
        </row>
        <row r="9256">
          <cell r="A9256">
            <v>4031700</v>
          </cell>
          <cell r="B9256" t="str">
            <v>40-317-00</v>
          </cell>
          <cell r="C9256" t="str">
            <v xml:space="preserve">FORCEPS  MARTIN FINO  FIG17             </v>
          </cell>
          <cell r="D9256" t="str">
            <v>PC</v>
          </cell>
          <cell r="E9256">
            <v>45.36</v>
          </cell>
          <cell r="F9256">
            <v>113.4</v>
          </cell>
        </row>
        <row r="9257">
          <cell r="A9257">
            <v>4031800</v>
          </cell>
          <cell r="B9257" t="str">
            <v>40-318-00</v>
          </cell>
          <cell r="C9257" t="str">
            <v xml:space="preserve">FORCEPS  MARTIN FINO  FIG18             </v>
          </cell>
          <cell r="D9257" t="str">
            <v>PC</v>
          </cell>
          <cell r="E9257">
            <v>45.54</v>
          </cell>
          <cell r="F9257">
            <v>113.85</v>
          </cell>
        </row>
        <row r="9258">
          <cell r="A9258">
            <v>4032200</v>
          </cell>
          <cell r="B9258" t="str">
            <v>40-322-00</v>
          </cell>
          <cell r="C9258" t="str">
            <v xml:space="preserve">FORCEPS  MARTIN FINO  FIG22             </v>
          </cell>
          <cell r="D9258" t="str">
            <v>PC</v>
          </cell>
          <cell r="E9258">
            <v>46.71</v>
          </cell>
          <cell r="F9258">
            <v>116.77500000000001</v>
          </cell>
        </row>
        <row r="9259">
          <cell r="A9259">
            <v>4033000</v>
          </cell>
          <cell r="B9259" t="str">
            <v>40-330-00</v>
          </cell>
          <cell r="C9259" t="str">
            <v xml:space="preserve">FORCEPS  MARTIN FINO  FIG30             </v>
          </cell>
          <cell r="D9259" t="str">
            <v>PC</v>
          </cell>
          <cell r="E9259">
            <v>42.84</v>
          </cell>
          <cell r="F9259">
            <v>107.10000000000001</v>
          </cell>
        </row>
        <row r="9260">
          <cell r="A9260">
            <v>4033300</v>
          </cell>
          <cell r="B9260" t="str">
            <v>40-333-00</v>
          </cell>
          <cell r="C9260" t="str">
            <v xml:space="preserve">FORCEPS  MARTIN FINO  FIG33             </v>
          </cell>
          <cell r="D9260" t="str">
            <v>PC</v>
          </cell>
          <cell r="E9260">
            <v>48.15</v>
          </cell>
          <cell r="F9260">
            <v>120.375</v>
          </cell>
        </row>
        <row r="9261">
          <cell r="A9261">
            <v>4035100</v>
          </cell>
          <cell r="B9261" t="str">
            <v>40-351-00</v>
          </cell>
          <cell r="C9261" t="str">
            <v xml:space="preserve">FORCEPS MARTIN FINO   FIG51             </v>
          </cell>
          <cell r="D9261" t="str">
            <v>PC</v>
          </cell>
          <cell r="E9261">
            <v>44.28</v>
          </cell>
          <cell r="F9261">
            <v>110.7</v>
          </cell>
        </row>
        <row r="9262">
          <cell r="A9262">
            <v>4035101</v>
          </cell>
          <cell r="B9262" t="str">
            <v>40-351-01</v>
          </cell>
          <cell r="C9262" t="str">
            <v xml:space="preserve">FORCEPS MARTIN FINO   FIG51A            </v>
          </cell>
          <cell r="D9262" t="str">
            <v>PC</v>
          </cell>
          <cell r="E9262">
            <v>46.62</v>
          </cell>
          <cell r="F9262">
            <v>116.55</v>
          </cell>
        </row>
        <row r="9263">
          <cell r="A9263">
            <v>4036701</v>
          </cell>
          <cell r="B9263" t="str">
            <v>40-367-01</v>
          </cell>
          <cell r="C9263" t="str">
            <v xml:space="preserve">FORCEPS  MARTIN FINO  FIG67A            </v>
          </cell>
          <cell r="D9263" t="str">
            <v>PC</v>
          </cell>
          <cell r="E9263">
            <v>43.47</v>
          </cell>
          <cell r="F9263">
            <v>108.675</v>
          </cell>
        </row>
        <row r="9264">
          <cell r="A9264">
            <v>4037300</v>
          </cell>
          <cell r="B9264" t="str">
            <v>40-373-00</v>
          </cell>
          <cell r="C9264" t="str">
            <v xml:space="preserve">FORCEPS MARTIN FINO   FIG73             </v>
          </cell>
          <cell r="D9264" t="str">
            <v>PC</v>
          </cell>
          <cell r="E9264">
            <v>45.9</v>
          </cell>
          <cell r="F9264">
            <v>114.75</v>
          </cell>
        </row>
        <row r="9265">
          <cell r="A9265">
            <v>4037400</v>
          </cell>
          <cell r="B9265" t="str">
            <v>40-374-00</v>
          </cell>
          <cell r="C9265" t="str">
            <v xml:space="preserve">FORCEPS MARTIN FINO   FIG74             </v>
          </cell>
          <cell r="D9265" t="str">
            <v>PC</v>
          </cell>
          <cell r="E9265">
            <v>49.86</v>
          </cell>
          <cell r="F9265">
            <v>124.65</v>
          </cell>
        </row>
        <row r="9266">
          <cell r="A9266">
            <v>4037401</v>
          </cell>
          <cell r="B9266" t="str">
            <v>40-374-01</v>
          </cell>
          <cell r="C9266" t="str">
            <v xml:space="preserve">FORCEPS MARTIN FINO   FIG74N            </v>
          </cell>
          <cell r="D9266" t="str">
            <v>PC</v>
          </cell>
          <cell r="E9266">
            <v>51.57</v>
          </cell>
          <cell r="F9266">
            <v>128.92500000000001</v>
          </cell>
        </row>
        <row r="9267">
          <cell r="A9267">
            <v>4037900</v>
          </cell>
          <cell r="B9267" t="str">
            <v>40-379-00</v>
          </cell>
          <cell r="C9267" t="str">
            <v xml:space="preserve">FORCEPS  MARTIN FINO  FIG79             </v>
          </cell>
          <cell r="D9267" t="str">
            <v>PC</v>
          </cell>
          <cell r="E9267">
            <v>43.83</v>
          </cell>
          <cell r="F9267">
            <v>109.57499999999999</v>
          </cell>
        </row>
        <row r="9268">
          <cell r="A9268">
            <v>4040100</v>
          </cell>
          <cell r="B9268" t="str">
            <v>40-401-00</v>
          </cell>
          <cell r="C9268" t="str">
            <v xml:space="preserve">MARTIN ERGO EXTR. FCPS, FIG. 1, DIAM.   </v>
          </cell>
          <cell r="D9268" t="str">
            <v>PC</v>
          </cell>
          <cell r="E9268">
            <v>94.05</v>
          </cell>
          <cell r="F9268">
            <v>235.125</v>
          </cell>
        </row>
        <row r="9269">
          <cell r="A9269">
            <v>4040700</v>
          </cell>
          <cell r="B9269" t="str">
            <v>40-407-00</v>
          </cell>
          <cell r="C9269" t="str">
            <v xml:space="preserve">MARTIN ERGO EXTR. FCPS, FIG. 7, DIAM.   </v>
          </cell>
          <cell r="D9269" t="str">
            <v>PC</v>
          </cell>
          <cell r="E9269">
            <v>94.05</v>
          </cell>
          <cell r="F9269">
            <v>235.125</v>
          </cell>
        </row>
        <row r="9270">
          <cell r="A9270">
            <v>4041300</v>
          </cell>
          <cell r="B9270" t="str">
            <v>40-413-00</v>
          </cell>
          <cell r="C9270" t="str">
            <v xml:space="preserve">MARTIN ERGO EXTR. FCPS, FIG. 13, DIAM.  </v>
          </cell>
          <cell r="D9270" t="str">
            <v>PC</v>
          </cell>
          <cell r="E9270">
            <v>100.8</v>
          </cell>
          <cell r="F9270">
            <v>252</v>
          </cell>
        </row>
        <row r="9271">
          <cell r="A9271">
            <v>4041700</v>
          </cell>
          <cell r="B9271" t="str">
            <v>40-417-00</v>
          </cell>
          <cell r="C9271" t="str">
            <v xml:space="preserve">MARTIN ERGO EXTR. FCPS, FIG. 17, DIAM.  </v>
          </cell>
          <cell r="D9271" t="str">
            <v>PC</v>
          </cell>
          <cell r="E9271">
            <v>94.05</v>
          </cell>
          <cell r="F9271">
            <v>235.125</v>
          </cell>
        </row>
        <row r="9272">
          <cell r="A9272">
            <v>4041800</v>
          </cell>
          <cell r="B9272" t="str">
            <v>40-418-00</v>
          </cell>
          <cell r="C9272" t="str">
            <v xml:space="preserve">MARTIN ERGO EXTR. FCPS, FIG. 18, DIAM.  </v>
          </cell>
          <cell r="D9272" t="str">
            <v>PC</v>
          </cell>
          <cell r="E9272">
            <v>94.05</v>
          </cell>
          <cell r="F9272">
            <v>235.125</v>
          </cell>
        </row>
        <row r="9273">
          <cell r="A9273">
            <v>4042200</v>
          </cell>
          <cell r="B9273" t="str">
            <v>40-422-00</v>
          </cell>
          <cell r="C9273" t="str">
            <v xml:space="preserve">MARTIN ERGO EXTR. FCPS, FIG. 22, DIAM.  </v>
          </cell>
          <cell r="D9273" t="str">
            <v>PC</v>
          </cell>
          <cell r="E9273">
            <v>100.8</v>
          </cell>
          <cell r="F9273">
            <v>252</v>
          </cell>
        </row>
        <row r="9274">
          <cell r="A9274">
            <v>4043300</v>
          </cell>
          <cell r="B9274" t="str">
            <v>40-433-00</v>
          </cell>
          <cell r="C9274" t="str">
            <v xml:space="preserve">MARTIN ERGO EXTR. FCPS, FIG. 33, DIAM.  </v>
          </cell>
          <cell r="D9274" t="str">
            <v>PC</v>
          </cell>
          <cell r="E9274">
            <v>100.8</v>
          </cell>
          <cell r="F9274">
            <v>252</v>
          </cell>
        </row>
        <row r="9275">
          <cell r="A9275">
            <v>4044600</v>
          </cell>
          <cell r="B9275" t="str">
            <v>40-446-00</v>
          </cell>
          <cell r="C9275" t="str">
            <v xml:space="preserve">MARTIN ERGO EXTR. FCPS, FIG. 46L, DIAM. </v>
          </cell>
          <cell r="D9275" t="str">
            <v>PC</v>
          </cell>
          <cell r="E9275">
            <v>95.4</v>
          </cell>
          <cell r="F9275">
            <v>238.5</v>
          </cell>
        </row>
        <row r="9276">
          <cell r="A9276">
            <v>4044900</v>
          </cell>
          <cell r="B9276" t="str">
            <v>40-449-00</v>
          </cell>
          <cell r="C9276" t="str">
            <v xml:space="preserve">MARTIN ERGO EXTR. FCPS, FIG. 49, DIAM.  </v>
          </cell>
          <cell r="D9276" t="str">
            <v>PC</v>
          </cell>
          <cell r="E9276">
            <v>95.4</v>
          </cell>
          <cell r="F9276">
            <v>238.5</v>
          </cell>
        </row>
        <row r="9277">
          <cell r="A9277">
            <v>4045100</v>
          </cell>
          <cell r="B9277" t="str">
            <v>40-451-00</v>
          </cell>
          <cell r="C9277" t="str">
            <v xml:space="preserve">MARTIN ERGO EXTR. FCPS, FIG. 51, DIAM.  </v>
          </cell>
          <cell r="D9277" t="str">
            <v>PC</v>
          </cell>
          <cell r="E9277">
            <v>94.05</v>
          </cell>
          <cell r="F9277">
            <v>235.125</v>
          </cell>
        </row>
        <row r="9278">
          <cell r="A9278">
            <v>4045101</v>
          </cell>
          <cell r="B9278" t="str">
            <v>40-451-01</v>
          </cell>
          <cell r="C9278" t="str">
            <v xml:space="preserve">MARTIN ERGO EXTR. FCPS, FIG. 51A, DIAM. </v>
          </cell>
          <cell r="D9278" t="str">
            <v>PC</v>
          </cell>
          <cell r="E9278">
            <v>94.05</v>
          </cell>
          <cell r="F9278">
            <v>235.125</v>
          </cell>
        </row>
        <row r="9279">
          <cell r="A9279">
            <v>4046701</v>
          </cell>
          <cell r="B9279" t="str">
            <v>40-467-01</v>
          </cell>
          <cell r="C9279" t="str">
            <v xml:space="preserve">MARTIN ERGO EXTR. FCPS, FIG. 67A, DIAM. </v>
          </cell>
          <cell r="D9279" t="str">
            <v>PC</v>
          </cell>
          <cell r="E9279">
            <v>94.05</v>
          </cell>
          <cell r="F9279">
            <v>235.125</v>
          </cell>
        </row>
        <row r="9280">
          <cell r="A9280">
            <v>4047400</v>
          </cell>
          <cell r="B9280" t="str">
            <v>40-474-00</v>
          </cell>
          <cell r="C9280" t="str">
            <v xml:space="preserve">MARTIN ERGO EXTR. FCPS, FIG. 74N, DIAM. </v>
          </cell>
          <cell r="D9280" t="str">
            <v>PC</v>
          </cell>
          <cell r="E9280">
            <v>103.95</v>
          </cell>
          <cell r="F9280">
            <v>259.875</v>
          </cell>
        </row>
        <row r="9281">
          <cell r="A9281">
            <v>4047900</v>
          </cell>
          <cell r="B9281" t="str">
            <v>40-479-00</v>
          </cell>
          <cell r="C9281" t="str">
            <v xml:space="preserve">MARTIN ERGO EXTR. FCPS, FIG. 79, DIAM.  </v>
          </cell>
          <cell r="D9281" t="str">
            <v>PC</v>
          </cell>
          <cell r="E9281">
            <v>94.05</v>
          </cell>
          <cell r="F9281">
            <v>235.125</v>
          </cell>
        </row>
        <row r="9282">
          <cell r="A9282">
            <v>4049700</v>
          </cell>
          <cell r="B9282" t="str">
            <v>40-497-00</v>
          </cell>
          <cell r="C9282" t="str">
            <v xml:space="preserve">MARTIN ERGO EXTR. FCPS, FIG. 97, DIAM.  </v>
          </cell>
          <cell r="D9282" t="str">
            <v>PC</v>
          </cell>
          <cell r="E9282">
            <v>95.4</v>
          </cell>
          <cell r="F9282">
            <v>238.5</v>
          </cell>
        </row>
        <row r="9283">
          <cell r="A9283">
            <v>4061309</v>
          </cell>
          <cell r="B9283" t="str">
            <v>40-613-09</v>
          </cell>
          <cell r="C9283" t="str">
            <v xml:space="preserve">CHILDREN FCPS.ENGL.PAT F13S             </v>
          </cell>
          <cell r="D9283" t="str">
            <v>PC</v>
          </cell>
          <cell r="E9283">
            <v>52.29</v>
          </cell>
          <cell r="F9283">
            <v>130.72499999999999</v>
          </cell>
        </row>
        <row r="9284">
          <cell r="A9284">
            <v>4062209</v>
          </cell>
          <cell r="B9284" t="str">
            <v>40-622-09</v>
          </cell>
          <cell r="C9284" t="str">
            <v xml:space="preserve">CHILDREN FCPS.ENGL.PAT F22S             </v>
          </cell>
          <cell r="D9284" t="str">
            <v>PC</v>
          </cell>
          <cell r="E9284">
            <v>53.1</v>
          </cell>
          <cell r="F9284">
            <v>132.75</v>
          </cell>
        </row>
        <row r="9285">
          <cell r="A9285">
            <v>4063009</v>
          </cell>
          <cell r="B9285" t="str">
            <v>40-630-09</v>
          </cell>
          <cell r="C9285" t="str">
            <v xml:space="preserve">CHILDREN FCPS.ENGL.PAT F30S             </v>
          </cell>
          <cell r="D9285" t="str">
            <v>PC</v>
          </cell>
          <cell r="E9285">
            <v>53.46</v>
          </cell>
          <cell r="F9285">
            <v>133.65</v>
          </cell>
        </row>
        <row r="9286">
          <cell r="A9286">
            <v>4063309</v>
          </cell>
          <cell r="B9286" t="str">
            <v>40-633-09</v>
          </cell>
          <cell r="C9286" t="str">
            <v xml:space="preserve">CHILDREN FCPS.ENGL.PAT F33S             </v>
          </cell>
          <cell r="D9286" t="str">
            <v>PC</v>
          </cell>
          <cell r="E9286">
            <v>51.48</v>
          </cell>
          <cell r="F9286">
            <v>128.69999999999999</v>
          </cell>
        </row>
        <row r="9287">
          <cell r="A9287">
            <v>4063700</v>
          </cell>
          <cell r="B9287" t="str">
            <v>40-637-00</v>
          </cell>
          <cell r="C9287" t="str">
            <v xml:space="preserve">CHILDREN FCPS.ENGL.PAT F37              </v>
          </cell>
          <cell r="D9287" t="str">
            <v>PC</v>
          </cell>
          <cell r="E9287">
            <v>43.83</v>
          </cell>
          <cell r="F9287">
            <v>109.57499999999999</v>
          </cell>
        </row>
        <row r="9288">
          <cell r="A9288">
            <v>4063800</v>
          </cell>
          <cell r="B9288" t="str">
            <v>40-638-00</v>
          </cell>
          <cell r="C9288" t="str">
            <v xml:space="preserve">CHILDREN FCPS.ENGL.PAT F38              </v>
          </cell>
          <cell r="D9288" t="str">
            <v>PC</v>
          </cell>
          <cell r="E9288">
            <v>49.32</v>
          </cell>
          <cell r="F9288">
            <v>123.3</v>
          </cell>
        </row>
        <row r="9289">
          <cell r="A9289">
            <v>4063900</v>
          </cell>
          <cell r="B9289" t="str">
            <v>40-639-00</v>
          </cell>
          <cell r="C9289" t="str">
            <v xml:space="preserve">CHILDREN FCPS.ENGL.PAT F39              </v>
          </cell>
          <cell r="D9289" t="str">
            <v>PC</v>
          </cell>
          <cell r="E9289">
            <v>46.08</v>
          </cell>
          <cell r="F9289">
            <v>115.19999999999999</v>
          </cell>
        </row>
        <row r="9290">
          <cell r="A9290">
            <v>4063901</v>
          </cell>
          <cell r="B9290" t="str">
            <v>40-639-01</v>
          </cell>
          <cell r="C9290" t="str">
            <v xml:space="preserve">CHILDREN FCPS.ENGL.PAT.F39A             </v>
          </cell>
          <cell r="D9290" t="str">
            <v>PC</v>
          </cell>
          <cell r="E9290">
            <v>47.88</v>
          </cell>
          <cell r="F9290">
            <v>119.7</v>
          </cell>
        </row>
        <row r="9291">
          <cell r="A9291">
            <v>4063905</v>
          </cell>
          <cell r="B9291" t="str">
            <v>40-639-05</v>
          </cell>
          <cell r="C9291" t="str">
            <v xml:space="preserve">CHILDREN FCPS.ENGL.PAT.F39L             </v>
          </cell>
          <cell r="D9291" t="str">
            <v>PC</v>
          </cell>
          <cell r="E9291">
            <v>45.63</v>
          </cell>
          <cell r="F9291">
            <v>114.075</v>
          </cell>
        </row>
        <row r="9292">
          <cell r="A9292">
            <v>4063908</v>
          </cell>
          <cell r="B9292" t="str">
            <v>40-639-08</v>
          </cell>
          <cell r="C9292" t="str">
            <v xml:space="preserve">CHILDREN FCPS.ENGL.PAT.F39R             </v>
          </cell>
          <cell r="D9292" t="str">
            <v>PC</v>
          </cell>
          <cell r="E9292">
            <v>45.54</v>
          </cell>
          <cell r="F9292">
            <v>113.85</v>
          </cell>
        </row>
        <row r="9293">
          <cell r="A9293">
            <v>4064000</v>
          </cell>
          <cell r="B9293" t="str">
            <v>40-640-00</v>
          </cell>
          <cell r="C9293" t="str">
            <v xml:space="preserve">CHILDREN FCPS.ENGL.PAT.F40              </v>
          </cell>
          <cell r="D9293" t="str">
            <v>PC</v>
          </cell>
          <cell r="E9293">
            <v>45.54</v>
          </cell>
          <cell r="F9293">
            <v>113.85</v>
          </cell>
        </row>
        <row r="9294">
          <cell r="A9294">
            <v>4065109</v>
          </cell>
          <cell r="B9294" t="str">
            <v>40-651-09</v>
          </cell>
          <cell r="C9294" t="str">
            <v xml:space="preserve">CHILDREN FCPS.ENGL.PAT.F51S             </v>
          </cell>
          <cell r="D9294" t="str">
            <v>PC</v>
          </cell>
          <cell r="E9294">
            <v>45.09</v>
          </cell>
          <cell r="F9294">
            <v>112.72500000000001</v>
          </cell>
        </row>
        <row r="9295">
          <cell r="A9295">
            <v>4067609</v>
          </cell>
          <cell r="B9295" t="str">
            <v>40-676-09</v>
          </cell>
          <cell r="C9295" t="str">
            <v xml:space="preserve">LAWRENCE READ CHILD.FCPS.76S            </v>
          </cell>
          <cell r="D9295" t="str">
            <v>PC</v>
          </cell>
          <cell r="E9295">
            <v>45.09</v>
          </cell>
          <cell r="F9295">
            <v>112.72500000000001</v>
          </cell>
        </row>
        <row r="9296">
          <cell r="A9296">
            <v>4070300</v>
          </cell>
          <cell r="B9296" t="str">
            <v>40-703-00</v>
          </cell>
          <cell r="C9296" t="str">
            <v xml:space="preserve">KLEIN CHILDREN FCPS FG.3                </v>
          </cell>
          <cell r="D9296" t="str">
            <v>PC</v>
          </cell>
          <cell r="E9296">
            <v>43.02</v>
          </cell>
          <cell r="F9296">
            <v>107.55000000000001</v>
          </cell>
        </row>
        <row r="9297">
          <cell r="A9297">
            <v>4070500</v>
          </cell>
          <cell r="B9297" t="str">
            <v>40-705-00</v>
          </cell>
          <cell r="C9297" t="str">
            <v xml:space="preserve">KLEIN CHILDEN FCPS FG.5                 </v>
          </cell>
          <cell r="D9297" t="str">
            <v>PC</v>
          </cell>
          <cell r="E9297">
            <v>46.98</v>
          </cell>
          <cell r="F9297">
            <v>117.44999999999999</v>
          </cell>
        </row>
        <row r="9298">
          <cell r="A9298">
            <v>4070600</v>
          </cell>
          <cell r="B9298" t="str">
            <v>40-706-00</v>
          </cell>
          <cell r="C9298" t="str">
            <v xml:space="preserve">KLEIN CHILDREN FCPS FG.6                </v>
          </cell>
          <cell r="D9298" t="str">
            <v>PC</v>
          </cell>
          <cell r="E9298">
            <v>46.98</v>
          </cell>
          <cell r="F9298">
            <v>117.44999999999999</v>
          </cell>
        </row>
        <row r="9299">
          <cell r="A9299">
            <v>4070700</v>
          </cell>
          <cell r="B9299" t="str">
            <v>40-707-00</v>
          </cell>
          <cell r="C9299" t="str">
            <v xml:space="preserve">KLEIN CHILDREN FCPS FG.7                </v>
          </cell>
          <cell r="D9299" t="str">
            <v>PC</v>
          </cell>
          <cell r="E9299">
            <v>47.43</v>
          </cell>
          <cell r="F9299">
            <v>118.575</v>
          </cell>
        </row>
        <row r="9300">
          <cell r="A9300">
            <v>4073700</v>
          </cell>
          <cell r="B9300" t="str">
            <v>40-737-00</v>
          </cell>
          <cell r="C9300" t="str">
            <v xml:space="preserve">KLEIN CHILDREN FCPS FG.137              </v>
          </cell>
          <cell r="D9300" t="str">
            <v>PC</v>
          </cell>
          <cell r="E9300">
            <v>43.29</v>
          </cell>
          <cell r="F9300">
            <v>108.22499999999999</v>
          </cell>
        </row>
        <row r="9301">
          <cell r="A9301">
            <v>4073900</v>
          </cell>
          <cell r="B9301" t="str">
            <v>40-739-00</v>
          </cell>
          <cell r="C9301" t="str">
            <v xml:space="preserve">KLEIN CHILDREN FCPS FG.139              </v>
          </cell>
          <cell r="D9301" t="str">
            <v>PC</v>
          </cell>
          <cell r="E9301">
            <v>43.38</v>
          </cell>
          <cell r="F9301">
            <v>108.45</v>
          </cell>
        </row>
        <row r="9302">
          <cell r="A9302">
            <v>4075109</v>
          </cell>
          <cell r="B9302" t="str">
            <v>40-751-09</v>
          </cell>
          <cell r="C9302" t="str">
            <v xml:space="preserve">KLEIN CHILDREN FCPS FG.51S              </v>
          </cell>
          <cell r="D9302" t="str">
            <v>PC</v>
          </cell>
          <cell r="E9302">
            <v>42.21</v>
          </cell>
          <cell r="F9302">
            <v>105.52500000000001</v>
          </cell>
        </row>
        <row r="9303">
          <cell r="A9303">
            <v>4081709</v>
          </cell>
          <cell r="B9303" t="str">
            <v>40-817-09</v>
          </cell>
          <cell r="C9303" t="str">
            <v xml:space="preserve">CHILDREN FCPS.AM.PAT.FG17SK             </v>
          </cell>
          <cell r="D9303" t="str">
            <v>PC</v>
          </cell>
          <cell r="E9303">
            <v>55.35</v>
          </cell>
          <cell r="F9303">
            <v>138.375</v>
          </cell>
        </row>
        <row r="9304">
          <cell r="A9304">
            <v>4082309</v>
          </cell>
          <cell r="B9304" t="str">
            <v>40-823-09</v>
          </cell>
          <cell r="C9304" t="str">
            <v xml:space="preserve">CHILDREN FCPS.AM.PAT.FG23SK             </v>
          </cell>
          <cell r="D9304" t="str">
            <v>PC</v>
          </cell>
          <cell r="E9304">
            <v>55.35</v>
          </cell>
          <cell r="F9304">
            <v>138.375</v>
          </cell>
        </row>
        <row r="9305">
          <cell r="A9305">
            <v>4085009</v>
          </cell>
          <cell r="B9305" t="str">
            <v>40-850-09</v>
          </cell>
          <cell r="C9305" t="str">
            <v xml:space="preserve">CHILDREN FCPS.AM.PAT.FG150SK            </v>
          </cell>
          <cell r="D9305" t="str">
            <v>PC</v>
          </cell>
          <cell r="E9305">
            <v>55.35</v>
          </cell>
          <cell r="F9305">
            <v>138.375</v>
          </cell>
        </row>
        <row r="9306">
          <cell r="A9306">
            <v>4085109</v>
          </cell>
          <cell r="B9306" t="str">
            <v>40-851-09</v>
          </cell>
          <cell r="C9306" t="str">
            <v xml:space="preserve">CHILDREN FCPS.AM.PAT.FG151SK            </v>
          </cell>
          <cell r="D9306" t="str">
            <v>PC</v>
          </cell>
          <cell r="E9306">
            <v>60.39</v>
          </cell>
          <cell r="F9306">
            <v>150.97499999999999</v>
          </cell>
        </row>
        <row r="9307">
          <cell r="A9307">
            <v>4100100</v>
          </cell>
          <cell r="B9307" t="str">
            <v>41-001-00</v>
          </cell>
          <cell r="C9307" t="str">
            <v xml:space="preserve">EXTR.FCPS.STANDARD FIG.1                </v>
          </cell>
          <cell r="D9307" t="str">
            <v>PC</v>
          </cell>
          <cell r="E9307">
            <v>54.63</v>
          </cell>
          <cell r="F9307">
            <v>136.57500000000002</v>
          </cell>
        </row>
        <row r="9308">
          <cell r="A9308">
            <v>4100101</v>
          </cell>
          <cell r="B9308" t="str">
            <v>41-001-01</v>
          </cell>
          <cell r="C9308" t="str">
            <v xml:space="preserve">HENAHAN EXTR.FCPS.FIG.1A                </v>
          </cell>
          <cell r="D9308" t="str">
            <v>PC</v>
          </cell>
          <cell r="E9308">
            <v>54.81</v>
          </cell>
          <cell r="F9308">
            <v>137.02500000000001</v>
          </cell>
        </row>
        <row r="9309">
          <cell r="A9309">
            <v>4101009</v>
          </cell>
          <cell r="B9309" t="str">
            <v>41-010-09</v>
          </cell>
          <cell r="C9309" t="str">
            <v xml:space="preserve">EXTR.FCPS.AMERIC.PAT.F.10S              </v>
          </cell>
          <cell r="D9309" t="str">
            <v>PC</v>
          </cell>
          <cell r="E9309">
            <v>51.21</v>
          </cell>
          <cell r="F9309">
            <v>128.02500000000001</v>
          </cell>
        </row>
        <row r="9310">
          <cell r="A9310">
            <v>4101500</v>
          </cell>
          <cell r="B9310" t="str">
            <v>41-015-00</v>
          </cell>
          <cell r="C9310" t="str">
            <v xml:space="preserve">HARRIS EXTR.FCPS.FIG.15                 </v>
          </cell>
          <cell r="D9310" t="str">
            <v>PC</v>
          </cell>
          <cell r="E9310">
            <v>56.88</v>
          </cell>
          <cell r="F9310">
            <v>142.20000000000002</v>
          </cell>
        </row>
        <row r="9311">
          <cell r="A9311">
            <v>4101600</v>
          </cell>
          <cell r="B9311" t="str">
            <v>41-016-00</v>
          </cell>
          <cell r="C9311" t="str">
            <v xml:space="preserve">EXTR.FCPS.AMERIC.PAT.FIG16              </v>
          </cell>
          <cell r="D9311" t="str">
            <v>PC</v>
          </cell>
          <cell r="E9311">
            <v>59.22</v>
          </cell>
          <cell r="F9311">
            <v>148.05000000000001</v>
          </cell>
        </row>
        <row r="9312">
          <cell r="A9312">
            <v>4101609</v>
          </cell>
          <cell r="B9312" t="str">
            <v>41-016-09</v>
          </cell>
          <cell r="C9312" t="str">
            <v xml:space="preserve">CHILDREN FCPS.AM.PAT.FG16S              </v>
          </cell>
          <cell r="D9312" t="str">
            <v>PC</v>
          </cell>
          <cell r="E9312">
            <v>56.88</v>
          </cell>
          <cell r="F9312">
            <v>142.20000000000002</v>
          </cell>
        </row>
        <row r="9313">
          <cell r="A9313">
            <v>4101700</v>
          </cell>
          <cell r="B9313" t="str">
            <v>41-017-00</v>
          </cell>
          <cell r="C9313" t="str">
            <v xml:space="preserve">EXTR.FCPS.AMERIC.PAT.FIG 17             </v>
          </cell>
          <cell r="D9313" t="str">
            <v>PC</v>
          </cell>
          <cell r="E9313">
            <v>56.88</v>
          </cell>
          <cell r="F9313">
            <v>142.20000000000002</v>
          </cell>
        </row>
        <row r="9314">
          <cell r="A9314">
            <v>4101805</v>
          </cell>
          <cell r="B9314" t="str">
            <v>41-018-05</v>
          </cell>
          <cell r="C9314" t="str">
            <v xml:space="preserve">HARRIS EXTR.FCPS.FIG.18L                </v>
          </cell>
          <cell r="D9314" t="str">
            <v>PC</v>
          </cell>
          <cell r="E9314">
            <v>56.88</v>
          </cell>
          <cell r="F9314">
            <v>142.20000000000002</v>
          </cell>
        </row>
        <row r="9315">
          <cell r="A9315">
            <v>4101808</v>
          </cell>
          <cell r="B9315" t="str">
            <v>41-018-08</v>
          </cell>
          <cell r="C9315" t="str">
            <v xml:space="preserve">HARRIS EXTR.FCPS.FIG.18R                </v>
          </cell>
          <cell r="D9315" t="str">
            <v>PC</v>
          </cell>
          <cell r="E9315">
            <v>56.88</v>
          </cell>
          <cell r="F9315">
            <v>142.20000000000002</v>
          </cell>
        </row>
        <row r="9316">
          <cell r="A9316">
            <v>4102300</v>
          </cell>
          <cell r="B9316" t="str">
            <v>41-023-00</v>
          </cell>
          <cell r="C9316" t="str">
            <v xml:space="preserve">EXTR.FCPS.AMERIC.PAT.F.23               </v>
          </cell>
          <cell r="D9316" t="str">
            <v>PC</v>
          </cell>
          <cell r="E9316">
            <v>54.81</v>
          </cell>
          <cell r="F9316">
            <v>137.02500000000001</v>
          </cell>
        </row>
        <row r="9317">
          <cell r="A9317">
            <v>4103200</v>
          </cell>
          <cell r="B9317" t="str">
            <v>41-032-00</v>
          </cell>
          <cell r="C9317" t="str">
            <v xml:space="preserve">PARMLY EXTR.FCPS.FIG.32                 </v>
          </cell>
          <cell r="D9317" t="str">
            <v>PC</v>
          </cell>
          <cell r="E9317">
            <v>56.25</v>
          </cell>
          <cell r="F9317">
            <v>140.625</v>
          </cell>
        </row>
        <row r="9318">
          <cell r="A9318">
            <v>4103201</v>
          </cell>
          <cell r="B9318" t="str">
            <v>41-032-01</v>
          </cell>
          <cell r="C9318" t="str">
            <v xml:space="preserve">PARMLY EXTR.FCPS.FIG.32A                </v>
          </cell>
          <cell r="D9318" t="str">
            <v>PC</v>
          </cell>
          <cell r="E9318">
            <v>56.88</v>
          </cell>
          <cell r="F9318">
            <v>142.20000000000002</v>
          </cell>
        </row>
        <row r="9319">
          <cell r="A9319">
            <v>4105305</v>
          </cell>
          <cell r="B9319" t="str">
            <v>41-053-05</v>
          </cell>
          <cell r="C9319" t="str">
            <v xml:space="preserve">EXTR.FCPS.AMERIC.PAT.F.53L              </v>
          </cell>
          <cell r="D9319" t="str">
            <v>PC</v>
          </cell>
          <cell r="E9319">
            <v>56.88</v>
          </cell>
          <cell r="F9319">
            <v>142.20000000000002</v>
          </cell>
        </row>
        <row r="9320">
          <cell r="A9320">
            <v>4105308</v>
          </cell>
          <cell r="B9320" t="str">
            <v>41-053-08</v>
          </cell>
          <cell r="C9320" t="str">
            <v xml:space="preserve">EXTR.FCPS.AMERIC.PAT.F.53R              </v>
          </cell>
          <cell r="D9320" t="str">
            <v>PC</v>
          </cell>
          <cell r="E9320">
            <v>56.88</v>
          </cell>
          <cell r="F9320">
            <v>142.20000000000002</v>
          </cell>
        </row>
        <row r="9321">
          <cell r="A9321">
            <v>4106200</v>
          </cell>
          <cell r="B9321" t="str">
            <v>41-062-00</v>
          </cell>
          <cell r="C9321" t="str">
            <v xml:space="preserve">EXTR.FCPS.AMERIC.PAT.F62                </v>
          </cell>
          <cell r="D9321" t="str">
            <v>PC</v>
          </cell>
          <cell r="E9321">
            <v>54.81</v>
          </cell>
          <cell r="F9321">
            <v>137.02500000000001</v>
          </cell>
        </row>
        <row r="9322">
          <cell r="A9322">
            <v>4106500</v>
          </cell>
          <cell r="B9322" t="str">
            <v>41-065-00</v>
          </cell>
          <cell r="C9322" t="str">
            <v xml:space="preserve">EXTR.FCPS.AMERIC.PAT.F.65               </v>
          </cell>
          <cell r="D9322" t="str">
            <v>PC</v>
          </cell>
          <cell r="E9322">
            <v>56.88</v>
          </cell>
          <cell r="F9322">
            <v>142.20000000000002</v>
          </cell>
        </row>
        <row r="9323">
          <cell r="A9323">
            <v>4106900</v>
          </cell>
          <cell r="B9323" t="str">
            <v>41-069-00</v>
          </cell>
          <cell r="C9323" t="str">
            <v xml:space="preserve">TOMES EXTR.FCPS.FIG.69                  </v>
          </cell>
          <cell r="D9323" t="str">
            <v>PC</v>
          </cell>
          <cell r="E9323">
            <v>56.88</v>
          </cell>
          <cell r="F9323">
            <v>142.20000000000002</v>
          </cell>
        </row>
        <row r="9324">
          <cell r="A9324">
            <v>4108805</v>
          </cell>
          <cell r="B9324" t="str">
            <v>41-088-05</v>
          </cell>
          <cell r="C9324" t="str">
            <v xml:space="preserve">NEVIUS EXTR.FCPS.FIG 88L                </v>
          </cell>
          <cell r="D9324" t="str">
            <v>PC</v>
          </cell>
          <cell r="E9324">
            <v>56.88</v>
          </cell>
          <cell r="F9324">
            <v>142.20000000000002</v>
          </cell>
        </row>
        <row r="9325">
          <cell r="A9325">
            <v>4108808</v>
          </cell>
          <cell r="B9325" t="str">
            <v>41-088-08</v>
          </cell>
          <cell r="C9325" t="str">
            <v xml:space="preserve">NEVIUS EXTR.FCPS.FIG 88R                </v>
          </cell>
          <cell r="D9325" t="str">
            <v>PC</v>
          </cell>
          <cell r="E9325">
            <v>54.27</v>
          </cell>
          <cell r="F9325">
            <v>135.67500000000001</v>
          </cell>
        </row>
        <row r="9326">
          <cell r="A9326">
            <v>4115000</v>
          </cell>
          <cell r="B9326" t="str">
            <v>41-150-00</v>
          </cell>
          <cell r="C9326" t="str">
            <v xml:space="preserve">CRYER EXTR.FCPS.A.P.FG 150              </v>
          </cell>
          <cell r="D9326" t="str">
            <v>PC</v>
          </cell>
          <cell r="E9326">
            <v>57.24</v>
          </cell>
          <cell r="F9326">
            <v>143.1</v>
          </cell>
        </row>
        <row r="9327">
          <cell r="A9327">
            <v>4115001</v>
          </cell>
          <cell r="B9327" t="str">
            <v>41-150-01</v>
          </cell>
          <cell r="C9327" t="str">
            <v xml:space="preserve">CRYER EXTR.FCPS.A.P.FG 150A             </v>
          </cell>
          <cell r="D9327" t="str">
            <v>PC</v>
          </cell>
          <cell r="E9327">
            <v>54.81</v>
          </cell>
          <cell r="F9327">
            <v>137.02500000000001</v>
          </cell>
        </row>
        <row r="9328">
          <cell r="A9328">
            <v>4115002</v>
          </cell>
          <cell r="B9328" t="str">
            <v>41-150-02</v>
          </cell>
          <cell r="C9328" t="str">
            <v xml:space="preserve">EXTRACT. FCPS. AMERIC. PAT. FG 150X     </v>
          </cell>
          <cell r="D9328" t="str">
            <v>PC</v>
          </cell>
          <cell r="E9328">
            <v>44.37</v>
          </cell>
          <cell r="F9328">
            <v>110.925</v>
          </cell>
        </row>
        <row r="9329">
          <cell r="A9329">
            <v>4115008</v>
          </cell>
          <cell r="B9329" t="str">
            <v>41-150-08</v>
          </cell>
          <cell r="C9329" t="str">
            <v xml:space="preserve">EXTR.FCPS.AMERIC.PAT.FG 150AS           </v>
          </cell>
          <cell r="D9329" t="str">
            <v>PC</v>
          </cell>
          <cell r="E9329">
            <v>44.46</v>
          </cell>
          <cell r="F9329">
            <v>111.15</v>
          </cell>
        </row>
        <row r="9330">
          <cell r="A9330">
            <v>4115009</v>
          </cell>
          <cell r="B9330" t="str">
            <v>41-150-09</v>
          </cell>
          <cell r="C9330" t="str">
            <v xml:space="preserve">CRYER CHILDREN FCPS.FG.150S             </v>
          </cell>
          <cell r="D9330" t="str">
            <v>PC</v>
          </cell>
          <cell r="E9330">
            <v>54.81</v>
          </cell>
          <cell r="F9330">
            <v>137.02500000000001</v>
          </cell>
        </row>
        <row r="9331">
          <cell r="A9331">
            <v>4115100</v>
          </cell>
          <cell r="B9331" t="str">
            <v>41-151-00</v>
          </cell>
          <cell r="C9331" t="str">
            <v xml:space="preserve">CRYER EXTR.FCPS.AM.PAT.FIG. 151         </v>
          </cell>
          <cell r="D9331" t="str">
            <v>PC</v>
          </cell>
          <cell r="E9331">
            <v>56.79</v>
          </cell>
          <cell r="F9331">
            <v>141.97499999999999</v>
          </cell>
        </row>
        <row r="9332">
          <cell r="A9332">
            <v>4115101</v>
          </cell>
          <cell r="B9332" t="str">
            <v>41-151-01</v>
          </cell>
          <cell r="C9332" t="str">
            <v xml:space="preserve">CRYER EXTR.FCPS.AM.PAT.FIG. 151A        </v>
          </cell>
          <cell r="D9332" t="str">
            <v>PC</v>
          </cell>
          <cell r="E9332">
            <v>54.81</v>
          </cell>
          <cell r="F9332">
            <v>137.02500000000001</v>
          </cell>
        </row>
        <row r="9333">
          <cell r="A9333">
            <v>4115102</v>
          </cell>
          <cell r="B9333" t="str">
            <v>41-151-02</v>
          </cell>
          <cell r="C9333" t="str">
            <v xml:space="preserve">CRYER EXTR. FCPS. AMERIC. PAT. FIG 151X </v>
          </cell>
          <cell r="D9333" t="str">
            <v>PC</v>
          </cell>
          <cell r="E9333">
            <v>44.37</v>
          </cell>
          <cell r="F9333">
            <v>110.925</v>
          </cell>
        </row>
        <row r="9334">
          <cell r="A9334">
            <v>4115108</v>
          </cell>
          <cell r="B9334" t="str">
            <v>41-151-08</v>
          </cell>
          <cell r="C9334" t="str">
            <v xml:space="preserve">EXTRACT. FCPS. AMERIC. PAT. FIG 151AS   </v>
          </cell>
          <cell r="D9334" t="str">
            <v>PC</v>
          </cell>
          <cell r="E9334">
            <v>44.37</v>
          </cell>
          <cell r="F9334">
            <v>110.925</v>
          </cell>
        </row>
        <row r="9335">
          <cell r="A9335">
            <v>4115109</v>
          </cell>
          <cell r="B9335" t="str">
            <v>41-151-09</v>
          </cell>
          <cell r="C9335" t="str">
            <v xml:space="preserve">CRYER CHILDREN FCPS. FIG.151S           </v>
          </cell>
          <cell r="D9335" t="str">
            <v>PC</v>
          </cell>
          <cell r="E9335">
            <v>54.72</v>
          </cell>
          <cell r="F9335">
            <v>136.80000000000001</v>
          </cell>
        </row>
        <row r="9336">
          <cell r="A9336">
            <v>4122200</v>
          </cell>
          <cell r="B9336" t="str">
            <v>41-222-00</v>
          </cell>
          <cell r="C9336" t="str">
            <v xml:space="preserve">EXTR.FCPS.AM.PAT.FIG.222                </v>
          </cell>
          <cell r="D9336" t="str">
            <v>PC</v>
          </cell>
          <cell r="E9336">
            <v>54.81</v>
          </cell>
          <cell r="F9336">
            <v>137.02500000000001</v>
          </cell>
        </row>
        <row r="9337">
          <cell r="A9337">
            <v>4150000</v>
          </cell>
          <cell r="B9337" t="str">
            <v>41-500-00</v>
          </cell>
          <cell r="C9337" t="str">
            <v xml:space="preserve">EXTRACTING FORCEPS FOR BISCUSPIDS       </v>
          </cell>
          <cell r="D9337" t="str">
            <v>PC</v>
          </cell>
          <cell r="E9337">
            <v>41.94</v>
          </cell>
          <cell r="F9337">
            <v>104.85</v>
          </cell>
        </row>
        <row r="9338">
          <cell r="A9338">
            <v>4150001</v>
          </cell>
          <cell r="B9338" t="str">
            <v>41-500-01</v>
          </cell>
          <cell r="C9338" t="str">
            <v>EXTRACTING FORCEPS F.BISCUSPIDS DEEPGRIP</v>
          </cell>
          <cell r="D9338" t="str">
            <v>PC</v>
          </cell>
          <cell r="E9338">
            <v>41.94</v>
          </cell>
          <cell r="F9338">
            <v>104.85</v>
          </cell>
        </row>
        <row r="9339">
          <cell r="A9339">
            <v>4150002</v>
          </cell>
          <cell r="B9339" t="str">
            <v>41-500-02</v>
          </cell>
          <cell r="C9339" t="str">
            <v xml:space="preserve">EXTRACTING FORCEPS F.INCISORS DEEPGRIP  </v>
          </cell>
          <cell r="D9339" t="str">
            <v>PC</v>
          </cell>
          <cell r="E9339">
            <v>41.94</v>
          </cell>
          <cell r="F9339">
            <v>104.85</v>
          </cell>
        </row>
        <row r="9340">
          <cell r="A9340">
            <v>4150003</v>
          </cell>
          <cell r="B9340" t="str">
            <v>41-500-03</v>
          </cell>
          <cell r="C9340" t="str">
            <v>EXTRACTING FORCEPS F.BISCUSPIDS DEEPGRIP</v>
          </cell>
          <cell r="D9340" t="str">
            <v>PC</v>
          </cell>
          <cell r="E9340">
            <v>47.07</v>
          </cell>
          <cell r="F9340">
            <v>117.675</v>
          </cell>
        </row>
        <row r="9341">
          <cell r="A9341">
            <v>4150004</v>
          </cell>
          <cell r="B9341" t="str">
            <v>41-500-04</v>
          </cell>
          <cell r="C9341" t="str">
            <v xml:space="preserve">EXTRACTING FORCEPS F.BISCUSPIDS         </v>
          </cell>
          <cell r="D9341" t="str">
            <v>PC</v>
          </cell>
          <cell r="E9341">
            <v>47.07</v>
          </cell>
          <cell r="F9341">
            <v>117.675</v>
          </cell>
        </row>
        <row r="9342">
          <cell r="A9342">
            <v>4150006</v>
          </cell>
          <cell r="B9342" t="str">
            <v>41-500-06</v>
          </cell>
          <cell r="C9342" t="str">
            <v xml:space="preserve">EXTRACT.FORCEPS F.THIRD MOLARS DEEPGRIP </v>
          </cell>
          <cell r="D9342" t="str">
            <v>PC</v>
          </cell>
          <cell r="E9342">
            <v>41.94</v>
          </cell>
          <cell r="F9342">
            <v>104.85</v>
          </cell>
        </row>
        <row r="9343">
          <cell r="A9343">
            <v>4150007</v>
          </cell>
          <cell r="B9343" t="str">
            <v>41-500-07</v>
          </cell>
          <cell r="C9343" t="str">
            <v xml:space="preserve">EXTRACTING FORCEPS ROOTS, DEEPGRIP      </v>
          </cell>
          <cell r="D9343" t="str">
            <v>PC</v>
          </cell>
          <cell r="E9343">
            <v>41.94</v>
          </cell>
          <cell r="F9343">
            <v>104.85</v>
          </cell>
        </row>
        <row r="9344">
          <cell r="A9344">
            <v>4150008</v>
          </cell>
          <cell r="B9344" t="str">
            <v>41-500-08</v>
          </cell>
          <cell r="C9344" t="str">
            <v xml:space="preserve">EXTRACTING FORCEPS ROOTS, DEEPGRIP      </v>
          </cell>
          <cell r="D9344" t="str">
            <v>PC</v>
          </cell>
          <cell r="E9344">
            <v>49.77</v>
          </cell>
          <cell r="F9344">
            <v>124.42500000000001</v>
          </cell>
        </row>
        <row r="9345">
          <cell r="A9345">
            <v>4150100</v>
          </cell>
          <cell r="B9345" t="str">
            <v>41-501-00</v>
          </cell>
          <cell r="C9345" t="str">
            <v xml:space="preserve">WITZEL ROOT EXTR. FCPS FIG. 501         </v>
          </cell>
          <cell r="D9345" t="str">
            <v>PC</v>
          </cell>
          <cell r="E9345">
            <v>54.9</v>
          </cell>
          <cell r="F9345">
            <v>137.25</v>
          </cell>
        </row>
        <row r="9346">
          <cell r="A9346">
            <v>4150200</v>
          </cell>
          <cell r="B9346" t="str">
            <v>41-502-00</v>
          </cell>
          <cell r="C9346" t="str">
            <v xml:space="preserve">WITZEL ROOT EXTR. FCPS                  </v>
          </cell>
          <cell r="D9346" t="str">
            <v>PC</v>
          </cell>
          <cell r="E9346">
            <v>55.53</v>
          </cell>
          <cell r="F9346">
            <v>138.82499999999999</v>
          </cell>
        </row>
        <row r="9347">
          <cell r="A9347">
            <v>4200105</v>
          </cell>
          <cell r="B9347" t="str">
            <v>42-001-05</v>
          </cell>
          <cell r="C9347" t="str">
            <v xml:space="preserve">ROOT ELEVATOR, FIG. 1L                  </v>
          </cell>
          <cell r="D9347" t="str">
            <v>PC</v>
          </cell>
          <cell r="E9347">
            <v>29.25</v>
          </cell>
          <cell r="F9347">
            <v>73.125</v>
          </cell>
        </row>
        <row r="9348">
          <cell r="A9348">
            <v>4200108</v>
          </cell>
          <cell r="B9348" t="str">
            <v>42-001-08</v>
          </cell>
          <cell r="C9348" t="str">
            <v xml:space="preserve">ROOT ELEVATOR, FIG. 1R                  </v>
          </cell>
          <cell r="D9348" t="str">
            <v>PC</v>
          </cell>
          <cell r="E9348">
            <v>29.25</v>
          </cell>
          <cell r="F9348">
            <v>73.125</v>
          </cell>
        </row>
        <row r="9349">
          <cell r="A9349">
            <v>4200200</v>
          </cell>
          <cell r="B9349" t="str">
            <v>42-002-00</v>
          </cell>
          <cell r="C9349" t="str">
            <v xml:space="preserve">SELDIN ROOT ELEVATOR, FIG. 2            </v>
          </cell>
          <cell r="D9349" t="str">
            <v>PC</v>
          </cell>
          <cell r="E9349">
            <v>29.88</v>
          </cell>
          <cell r="F9349">
            <v>74.7</v>
          </cell>
        </row>
        <row r="9350">
          <cell r="A9350">
            <v>4200300</v>
          </cell>
          <cell r="B9350" t="str">
            <v>42-003-00</v>
          </cell>
          <cell r="C9350" t="str">
            <v xml:space="preserve">SELDIN ROOT ELEVATOR, FIG. 3            </v>
          </cell>
          <cell r="D9350" t="str">
            <v>PC</v>
          </cell>
          <cell r="E9350">
            <v>29.88</v>
          </cell>
          <cell r="F9350">
            <v>74.7</v>
          </cell>
        </row>
        <row r="9351">
          <cell r="A9351">
            <v>4200301</v>
          </cell>
          <cell r="B9351" t="str">
            <v>42-003-01</v>
          </cell>
          <cell r="C9351" t="str">
            <v xml:space="preserve">CRYER ROOT ELEVATOR, FIG. 3A            </v>
          </cell>
          <cell r="D9351" t="str">
            <v>PC</v>
          </cell>
          <cell r="E9351">
            <v>29.88</v>
          </cell>
          <cell r="F9351">
            <v>74.7</v>
          </cell>
        </row>
        <row r="9352">
          <cell r="A9352">
            <v>4200405</v>
          </cell>
          <cell r="B9352" t="str">
            <v>42-004-05</v>
          </cell>
          <cell r="C9352" t="str">
            <v xml:space="preserve">SELDIN ROOT ELEVATOR FIG. 4L            </v>
          </cell>
          <cell r="D9352" t="str">
            <v>PC</v>
          </cell>
          <cell r="E9352">
            <v>29.88</v>
          </cell>
          <cell r="F9352">
            <v>74.7</v>
          </cell>
        </row>
        <row r="9353">
          <cell r="A9353">
            <v>4200408</v>
          </cell>
          <cell r="B9353" t="str">
            <v>42-004-08</v>
          </cell>
          <cell r="C9353" t="str">
            <v xml:space="preserve">SELDIN ROOT ELEVATOR FIG. 4R            </v>
          </cell>
          <cell r="D9353" t="str">
            <v>PC</v>
          </cell>
          <cell r="E9353">
            <v>29.88</v>
          </cell>
          <cell r="F9353">
            <v>74.7</v>
          </cell>
        </row>
        <row r="9354">
          <cell r="A9354">
            <v>4200600</v>
          </cell>
          <cell r="B9354" t="str">
            <v>42-006-00</v>
          </cell>
          <cell r="C9354" t="str">
            <v xml:space="preserve">ROOT ELEVATOR, FIG. 6                   </v>
          </cell>
          <cell r="D9354" t="str">
            <v>PC</v>
          </cell>
          <cell r="E9354">
            <v>27.18</v>
          </cell>
          <cell r="F9354">
            <v>67.95</v>
          </cell>
        </row>
        <row r="9355">
          <cell r="A9355">
            <v>4200800</v>
          </cell>
          <cell r="B9355" t="str">
            <v>42-008-00</v>
          </cell>
          <cell r="C9355" t="str">
            <v xml:space="preserve">ROOT ELEVATOR FIG. 8                    </v>
          </cell>
          <cell r="D9355" t="str">
            <v>PC</v>
          </cell>
          <cell r="E9355">
            <v>27.18</v>
          </cell>
          <cell r="F9355">
            <v>67.95</v>
          </cell>
        </row>
        <row r="9356">
          <cell r="A9356">
            <v>4200900</v>
          </cell>
          <cell r="B9356" t="str">
            <v>42-009-00</v>
          </cell>
          <cell r="C9356" t="str">
            <v xml:space="preserve">ROOT ELEVATOR, FIG. 9                   </v>
          </cell>
          <cell r="D9356" t="str">
            <v>PC</v>
          </cell>
          <cell r="E9356">
            <v>27.18</v>
          </cell>
          <cell r="F9356">
            <v>67.95</v>
          </cell>
        </row>
        <row r="9357">
          <cell r="A9357">
            <v>4201000</v>
          </cell>
          <cell r="B9357" t="str">
            <v>42-010-00</v>
          </cell>
          <cell r="C9357" t="str">
            <v xml:space="preserve">ROOT ELEVATOR, FIG. 10                  </v>
          </cell>
          <cell r="D9357" t="str">
            <v>PC</v>
          </cell>
          <cell r="E9357">
            <v>27.18</v>
          </cell>
          <cell r="F9357">
            <v>67.95</v>
          </cell>
        </row>
        <row r="9358">
          <cell r="A9358">
            <v>4201100</v>
          </cell>
          <cell r="B9358" t="str">
            <v>42-011-00</v>
          </cell>
          <cell r="C9358" t="str">
            <v xml:space="preserve">ROOT ELEVATOR FIG. 11                   </v>
          </cell>
          <cell r="D9358" t="str">
            <v>PC</v>
          </cell>
          <cell r="E9358">
            <v>27.18</v>
          </cell>
          <cell r="F9358">
            <v>67.95</v>
          </cell>
        </row>
        <row r="9359">
          <cell r="A9359">
            <v>4201200</v>
          </cell>
          <cell r="B9359" t="str">
            <v>42-012-00</v>
          </cell>
          <cell r="C9359" t="str">
            <v xml:space="preserve">ROOT ELEVATOR, FIG. 12                  </v>
          </cell>
          <cell r="D9359" t="str">
            <v>PC</v>
          </cell>
          <cell r="E9359">
            <v>29.97</v>
          </cell>
          <cell r="F9359">
            <v>74.924999999999997</v>
          </cell>
        </row>
        <row r="9360">
          <cell r="A9360">
            <v>4202700</v>
          </cell>
          <cell r="B9360" t="str">
            <v>42-027-00</v>
          </cell>
          <cell r="C9360" t="str">
            <v xml:space="preserve">CRYER ROOT ELEVATOR FIG. 27             </v>
          </cell>
          <cell r="D9360" t="str">
            <v>PC</v>
          </cell>
          <cell r="E9360">
            <v>30.6</v>
          </cell>
          <cell r="F9360">
            <v>76.5</v>
          </cell>
        </row>
        <row r="9361">
          <cell r="A9361">
            <v>4202800</v>
          </cell>
          <cell r="B9361" t="str">
            <v>42-028-00</v>
          </cell>
          <cell r="C9361" t="str">
            <v xml:space="preserve">CRYER ROOT ELEVATOR FIG. 28             </v>
          </cell>
          <cell r="D9361" t="str">
            <v>PC</v>
          </cell>
          <cell r="E9361">
            <v>30.6</v>
          </cell>
          <cell r="F9361">
            <v>76.5</v>
          </cell>
        </row>
        <row r="9362">
          <cell r="A9362">
            <v>4203400</v>
          </cell>
          <cell r="B9362" t="str">
            <v>42-034-00</v>
          </cell>
          <cell r="C9362" t="str">
            <v xml:space="preserve">SELDIN ROOT ELEVATOR, FIG. 34           </v>
          </cell>
          <cell r="D9362" t="str">
            <v>PC</v>
          </cell>
          <cell r="E9362">
            <v>24.66</v>
          </cell>
          <cell r="F9362">
            <v>61.65</v>
          </cell>
        </row>
        <row r="9363">
          <cell r="A9363">
            <v>4203401</v>
          </cell>
          <cell r="B9363" t="str">
            <v>42-034-01</v>
          </cell>
          <cell r="C9363" t="str">
            <v xml:space="preserve">ROOT ELEVATOR, FIG. Z 1                 </v>
          </cell>
          <cell r="D9363" t="str">
            <v>PC</v>
          </cell>
          <cell r="E9363">
            <v>29.07</v>
          </cell>
          <cell r="F9363">
            <v>72.674999999999997</v>
          </cell>
        </row>
        <row r="9364">
          <cell r="A9364">
            <v>4203402</v>
          </cell>
          <cell r="B9364" t="str">
            <v>42-034-02</v>
          </cell>
          <cell r="C9364" t="str">
            <v xml:space="preserve">ROOT ELEVATOR, FIG. Z 2                 </v>
          </cell>
          <cell r="D9364" t="str">
            <v>PC</v>
          </cell>
          <cell r="E9364">
            <v>29.07</v>
          </cell>
          <cell r="F9364">
            <v>72.674999999999997</v>
          </cell>
        </row>
        <row r="9365">
          <cell r="A9365">
            <v>4203409</v>
          </cell>
          <cell r="B9365" t="str">
            <v>42-034-09</v>
          </cell>
          <cell r="C9365" t="str">
            <v xml:space="preserve">SELDIN ROOT ELEVATOR, FIG. 34 S         </v>
          </cell>
          <cell r="D9365" t="str">
            <v>PC</v>
          </cell>
          <cell r="E9365">
            <v>24.12</v>
          </cell>
          <cell r="F9365">
            <v>60.300000000000004</v>
          </cell>
        </row>
        <row r="9366">
          <cell r="A9366">
            <v>4203900</v>
          </cell>
          <cell r="B9366" t="str">
            <v>42-039-00</v>
          </cell>
          <cell r="C9366" t="str">
            <v xml:space="preserve">CRYER ROOT ELEVATOR, FIG. 39            </v>
          </cell>
          <cell r="D9366" t="str">
            <v>PC</v>
          </cell>
          <cell r="E9366">
            <v>30.6</v>
          </cell>
          <cell r="F9366">
            <v>76.5</v>
          </cell>
        </row>
        <row r="9367">
          <cell r="A9367">
            <v>4204000</v>
          </cell>
          <cell r="B9367" t="str">
            <v>42-040-00</v>
          </cell>
          <cell r="C9367" t="str">
            <v xml:space="preserve">CRYER ROOT ELEVATOR FIG. 40             </v>
          </cell>
          <cell r="D9367" t="str">
            <v>PC</v>
          </cell>
          <cell r="E9367">
            <v>30.6</v>
          </cell>
          <cell r="F9367">
            <v>76.5</v>
          </cell>
        </row>
        <row r="9368">
          <cell r="A9368">
            <v>4204600</v>
          </cell>
          <cell r="B9368" t="str">
            <v>42-046-00</v>
          </cell>
          <cell r="C9368" t="str">
            <v xml:space="preserve">FLOHR ROOT ELEVATOR FIG. 46             </v>
          </cell>
          <cell r="D9368" t="str">
            <v>PC</v>
          </cell>
          <cell r="E9368">
            <v>25.29</v>
          </cell>
          <cell r="F9368">
            <v>63.224999999999994</v>
          </cell>
        </row>
        <row r="9369">
          <cell r="A9369">
            <v>4205000</v>
          </cell>
          <cell r="B9369" t="str">
            <v>42-050-00</v>
          </cell>
          <cell r="C9369" t="str">
            <v xml:space="preserve">ROOT ELEVATOR FIG. 50                   </v>
          </cell>
          <cell r="D9369" t="str">
            <v>PC</v>
          </cell>
          <cell r="E9369">
            <v>29.25</v>
          </cell>
          <cell r="F9369">
            <v>73.125</v>
          </cell>
        </row>
        <row r="9370">
          <cell r="A9370">
            <v>4205100</v>
          </cell>
          <cell r="B9370" t="str">
            <v>42-051-00</v>
          </cell>
          <cell r="C9370" t="str">
            <v xml:space="preserve">ROOT ELEVATOR, FIG. 51                  </v>
          </cell>
          <cell r="D9370" t="str">
            <v>PC</v>
          </cell>
          <cell r="E9370">
            <v>29.25</v>
          </cell>
          <cell r="F9370">
            <v>73.125</v>
          </cell>
        </row>
        <row r="9371">
          <cell r="A9371">
            <v>4220001</v>
          </cell>
          <cell r="B9371" t="str">
            <v>42-200-01</v>
          </cell>
          <cell r="C9371" t="str">
            <v xml:space="preserve">LINDO LEVIAN ROOT ELEV. FIG. 1; 3 MM    </v>
          </cell>
          <cell r="D9371" t="str">
            <v>PC</v>
          </cell>
          <cell r="E9371">
            <v>26.19</v>
          </cell>
          <cell r="F9371">
            <v>65.475000000000009</v>
          </cell>
        </row>
        <row r="9372">
          <cell r="A9372">
            <v>4220003</v>
          </cell>
          <cell r="B9372" t="str">
            <v>42-200-03</v>
          </cell>
          <cell r="C9372" t="str">
            <v xml:space="preserve">LINDO LEVIAN ROOT ELEV. FIG. 3; 4 MM    </v>
          </cell>
          <cell r="D9372" t="str">
            <v>PC</v>
          </cell>
          <cell r="E9372">
            <v>26.19</v>
          </cell>
          <cell r="F9372">
            <v>65.475000000000009</v>
          </cell>
        </row>
        <row r="9373">
          <cell r="A9373">
            <v>4220400</v>
          </cell>
          <cell r="B9373" t="str">
            <v>42-204-00</v>
          </cell>
          <cell r="C9373" t="str">
            <v xml:space="preserve">ROOT ELEV. FIG. 1,3 S; 1,2 MM           </v>
          </cell>
          <cell r="D9373" t="str">
            <v>PC</v>
          </cell>
          <cell r="E9373">
            <v>29.88</v>
          </cell>
          <cell r="F9373">
            <v>74.7</v>
          </cell>
        </row>
        <row r="9374">
          <cell r="A9374">
            <v>4220401</v>
          </cell>
          <cell r="B9374" t="str">
            <v>42-204-01</v>
          </cell>
          <cell r="C9374" t="str">
            <v xml:space="preserve">ROOT ELEV. FIG. 1,8 S; 1,7 MM           </v>
          </cell>
          <cell r="D9374" t="str">
            <v>PC</v>
          </cell>
          <cell r="E9374">
            <v>29.88</v>
          </cell>
          <cell r="F9374">
            <v>74.7</v>
          </cell>
        </row>
        <row r="9375">
          <cell r="A9375">
            <v>4220402</v>
          </cell>
          <cell r="B9375" t="str">
            <v>42-204-02</v>
          </cell>
          <cell r="C9375" t="str">
            <v xml:space="preserve">ROOT ELEV. FIG. 2,3 S; 2,2 MM           </v>
          </cell>
          <cell r="D9375" t="str">
            <v>PC</v>
          </cell>
          <cell r="E9375">
            <v>29.88</v>
          </cell>
          <cell r="F9375">
            <v>74.7</v>
          </cell>
        </row>
        <row r="9376">
          <cell r="A9376">
            <v>4220500</v>
          </cell>
          <cell r="B9376" t="str">
            <v>42-205-00</v>
          </cell>
          <cell r="C9376" t="str">
            <v xml:space="preserve">ROOT ELEV., FIG. 1,3 C, CURVED, 1,2 MM  </v>
          </cell>
          <cell r="D9376" t="str">
            <v>PC</v>
          </cell>
          <cell r="E9376">
            <v>29.88</v>
          </cell>
          <cell r="F9376">
            <v>74.7</v>
          </cell>
        </row>
        <row r="9377">
          <cell r="A9377">
            <v>4220501</v>
          </cell>
          <cell r="B9377" t="str">
            <v>42-205-01</v>
          </cell>
          <cell r="C9377" t="str">
            <v xml:space="preserve">ROOT ELEV., FIG. 1,3 RC, CURVED, 1,2 MM </v>
          </cell>
          <cell r="D9377" t="str">
            <v>PC</v>
          </cell>
          <cell r="E9377">
            <v>29.88</v>
          </cell>
          <cell r="F9377">
            <v>74.7</v>
          </cell>
        </row>
        <row r="9378">
          <cell r="A9378">
            <v>4222001</v>
          </cell>
          <cell r="B9378" t="str">
            <v>42-220-01</v>
          </cell>
          <cell r="C9378" t="str">
            <v xml:space="preserve">BEIN LUX. ROOT ELEV. FIG. 1; 2 MM       </v>
          </cell>
          <cell r="D9378" t="str">
            <v>PC</v>
          </cell>
          <cell r="E9378">
            <v>24.66</v>
          </cell>
          <cell r="F9378">
            <v>61.65</v>
          </cell>
        </row>
        <row r="9379">
          <cell r="A9379">
            <v>4222002</v>
          </cell>
          <cell r="B9379" t="str">
            <v>42-220-02</v>
          </cell>
          <cell r="C9379" t="str">
            <v xml:space="preserve">BEIN LUX. ROOT ELEV. FIG. 2; 3 MM       </v>
          </cell>
          <cell r="D9379" t="str">
            <v>PC</v>
          </cell>
          <cell r="E9379">
            <v>24.66</v>
          </cell>
          <cell r="F9379">
            <v>61.65</v>
          </cell>
        </row>
        <row r="9380">
          <cell r="A9380">
            <v>4222003</v>
          </cell>
          <cell r="B9380" t="str">
            <v>42-220-03</v>
          </cell>
          <cell r="C9380" t="str">
            <v xml:space="preserve">BEIN LUX. ROOT ELEV. FIG. 3; 4 MM       </v>
          </cell>
          <cell r="D9380" t="str">
            <v>PC</v>
          </cell>
          <cell r="E9380">
            <v>24.66</v>
          </cell>
          <cell r="F9380">
            <v>61.65</v>
          </cell>
        </row>
        <row r="9381">
          <cell r="A9381">
            <v>4222004</v>
          </cell>
          <cell r="B9381" t="str">
            <v>42-220-04</v>
          </cell>
          <cell r="C9381" t="str">
            <v xml:space="preserve">BEIN LUX. ROOT ELEV. FIG. 4; 5 MM       </v>
          </cell>
          <cell r="D9381" t="str">
            <v>PC</v>
          </cell>
          <cell r="E9381">
            <v>24.66</v>
          </cell>
          <cell r="F9381">
            <v>61.65</v>
          </cell>
        </row>
        <row r="9382">
          <cell r="A9382">
            <v>4222101</v>
          </cell>
          <cell r="B9382" t="str">
            <v>42-221-01</v>
          </cell>
          <cell r="C9382" t="str">
            <v xml:space="preserve">BEIN LUX. ROOT ELEV. FIG. 1A, 2 MM      </v>
          </cell>
          <cell r="D9382" t="str">
            <v>PC</v>
          </cell>
          <cell r="E9382">
            <v>27.09</v>
          </cell>
          <cell r="F9382">
            <v>67.724999999999994</v>
          </cell>
        </row>
        <row r="9383">
          <cell r="A9383">
            <v>4222102</v>
          </cell>
          <cell r="B9383" t="str">
            <v>42-221-02</v>
          </cell>
          <cell r="C9383" t="str">
            <v xml:space="preserve">BEIN LUX. ROOT ELEV. FIG. 2A, 3 MM      </v>
          </cell>
          <cell r="D9383" t="str">
            <v>PC</v>
          </cell>
          <cell r="E9383">
            <v>27.09</v>
          </cell>
          <cell r="F9383">
            <v>67.724999999999994</v>
          </cell>
        </row>
        <row r="9384">
          <cell r="A9384">
            <v>4222103</v>
          </cell>
          <cell r="B9384" t="str">
            <v>42-221-03</v>
          </cell>
          <cell r="C9384" t="str">
            <v xml:space="preserve">BEIN LUX. ROOT ELEV. FIG. 3A, 4 MM      </v>
          </cell>
          <cell r="D9384" t="str">
            <v>PC</v>
          </cell>
          <cell r="E9384">
            <v>27.09</v>
          </cell>
          <cell r="F9384">
            <v>67.724999999999994</v>
          </cell>
        </row>
        <row r="9385">
          <cell r="A9385">
            <v>4222104</v>
          </cell>
          <cell r="B9385" t="str">
            <v>42-221-04</v>
          </cell>
          <cell r="C9385" t="str">
            <v xml:space="preserve">BEIN LUX. ROOT ELEV. FIG. 4A, 5 MM      </v>
          </cell>
          <cell r="D9385" t="str">
            <v>PC</v>
          </cell>
          <cell r="E9385">
            <v>27.09</v>
          </cell>
          <cell r="F9385">
            <v>67.724999999999994</v>
          </cell>
        </row>
        <row r="9386">
          <cell r="A9386">
            <v>4222201</v>
          </cell>
          <cell r="B9386" t="str">
            <v>42-222-01</v>
          </cell>
          <cell r="C9386" t="str">
            <v xml:space="preserve">APICAL LUX. ROOT ELEV. FIG. 1; 2 MM     </v>
          </cell>
          <cell r="D9386" t="str">
            <v>PC</v>
          </cell>
          <cell r="E9386">
            <v>29.88</v>
          </cell>
          <cell r="F9386">
            <v>74.7</v>
          </cell>
        </row>
        <row r="9387">
          <cell r="A9387">
            <v>4222202</v>
          </cell>
          <cell r="B9387" t="str">
            <v>42-222-02</v>
          </cell>
          <cell r="C9387" t="str">
            <v xml:space="preserve">APICAL LUX. ROOT ELEV. FIG. 2; 3 MM     </v>
          </cell>
          <cell r="D9387" t="str">
            <v>PC</v>
          </cell>
          <cell r="E9387">
            <v>29.88</v>
          </cell>
          <cell r="F9387">
            <v>74.7</v>
          </cell>
        </row>
        <row r="9388">
          <cell r="A9388">
            <v>4222203</v>
          </cell>
          <cell r="B9388" t="str">
            <v>42-222-03</v>
          </cell>
          <cell r="C9388" t="str">
            <v xml:space="preserve">APICAL LUXATOR ROOT ELEV. FIG. 3; 4 MM  </v>
          </cell>
          <cell r="D9388" t="str">
            <v>PC</v>
          </cell>
          <cell r="E9388">
            <v>29.88</v>
          </cell>
          <cell r="F9388">
            <v>74.7</v>
          </cell>
        </row>
        <row r="9389">
          <cell r="A9389">
            <v>4222204</v>
          </cell>
          <cell r="B9389" t="str">
            <v>42-222-04</v>
          </cell>
          <cell r="C9389" t="str">
            <v xml:space="preserve">APICAL LUXATOR, ROOT ELEV. FIG. 4; 5 MM </v>
          </cell>
          <cell r="D9389" t="str">
            <v>PC</v>
          </cell>
          <cell r="E9389">
            <v>29.88</v>
          </cell>
          <cell r="F9389">
            <v>74.7</v>
          </cell>
        </row>
        <row r="9390">
          <cell r="A9390">
            <v>4222301</v>
          </cell>
          <cell r="B9390" t="str">
            <v>42-223-01</v>
          </cell>
          <cell r="C9390" t="str">
            <v>APICAL LUX. ROOT ELEV. CUR. FIG 1A, 2 MM</v>
          </cell>
          <cell r="D9390" t="str">
            <v>PC</v>
          </cell>
          <cell r="E9390">
            <v>28.89</v>
          </cell>
          <cell r="F9390">
            <v>72.224999999999994</v>
          </cell>
        </row>
        <row r="9391">
          <cell r="A9391">
            <v>4222302</v>
          </cell>
          <cell r="B9391" t="str">
            <v>42-223-02</v>
          </cell>
          <cell r="C9391" t="str">
            <v>APICAL LUX. ROOT ELEV. CUR. FIG 2A, 3 MM</v>
          </cell>
          <cell r="D9391" t="str">
            <v>PC</v>
          </cell>
          <cell r="E9391">
            <v>28.89</v>
          </cell>
          <cell r="F9391">
            <v>72.224999999999994</v>
          </cell>
        </row>
        <row r="9392">
          <cell r="A9392">
            <v>4222303</v>
          </cell>
          <cell r="B9392" t="str">
            <v>42-223-03</v>
          </cell>
          <cell r="C9392" t="str">
            <v>APICAL LUX. ROOT ELEV. CUR. FIG 3A, 4 MM</v>
          </cell>
          <cell r="D9392" t="str">
            <v>PC</v>
          </cell>
          <cell r="E9392">
            <v>28.89</v>
          </cell>
          <cell r="F9392">
            <v>72.224999999999994</v>
          </cell>
        </row>
        <row r="9393">
          <cell r="A9393">
            <v>4222304</v>
          </cell>
          <cell r="B9393" t="str">
            <v>42-223-04</v>
          </cell>
          <cell r="C9393" t="str">
            <v>APICAL LUX. ROOT ELEV. CUR. FIG 4A, 5 MM</v>
          </cell>
          <cell r="D9393" t="str">
            <v>PC</v>
          </cell>
          <cell r="E9393">
            <v>28.89</v>
          </cell>
          <cell r="F9393">
            <v>72.224999999999994</v>
          </cell>
        </row>
        <row r="9394">
          <cell r="A9394">
            <v>4230100</v>
          </cell>
          <cell r="B9394" t="str">
            <v>42-301-00</v>
          </cell>
          <cell r="C9394" t="str">
            <v xml:space="preserve">APICAL ROOT ELEVATOR, FIG. 301          </v>
          </cell>
          <cell r="D9394" t="str">
            <v>PC</v>
          </cell>
          <cell r="E9394">
            <v>27.09</v>
          </cell>
          <cell r="F9394">
            <v>67.724999999999994</v>
          </cell>
        </row>
        <row r="9395">
          <cell r="A9395">
            <v>4230200</v>
          </cell>
          <cell r="B9395" t="str">
            <v>42-302-00</v>
          </cell>
          <cell r="C9395" t="str">
            <v xml:space="preserve">APICAL-FLOHR ROOT ELEVATOR, FIG. 302    </v>
          </cell>
          <cell r="D9395" t="str">
            <v>PC</v>
          </cell>
          <cell r="E9395">
            <v>25.29</v>
          </cell>
          <cell r="F9395">
            <v>63.224999999999994</v>
          </cell>
        </row>
        <row r="9396">
          <cell r="A9396">
            <v>4230300</v>
          </cell>
          <cell r="B9396" t="str">
            <v>42-303-00</v>
          </cell>
          <cell r="C9396" t="str">
            <v xml:space="preserve">APICAL-FLOHR ROOT ELEVATOR, FIG. 303    </v>
          </cell>
          <cell r="D9396" t="str">
            <v>PC</v>
          </cell>
          <cell r="E9396">
            <v>25.29</v>
          </cell>
          <cell r="F9396">
            <v>63.224999999999994</v>
          </cell>
        </row>
        <row r="9397">
          <cell r="A9397">
            <v>4230400</v>
          </cell>
          <cell r="B9397" t="str">
            <v>42-304-00</v>
          </cell>
          <cell r="C9397" t="str">
            <v xml:space="preserve">APICAL ROOT ELEVATOR, FIG. 304          </v>
          </cell>
          <cell r="D9397" t="str">
            <v>PC</v>
          </cell>
          <cell r="E9397">
            <v>27.09</v>
          </cell>
          <cell r="F9397">
            <v>67.724999999999994</v>
          </cell>
        </row>
        <row r="9398">
          <cell r="A9398">
            <v>4231100</v>
          </cell>
          <cell r="B9398" t="str">
            <v>42-311-00</v>
          </cell>
          <cell r="C9398" t="str">
            <v xml:space="preserve">APICAL ROOT ELEVATOR, FIG. 46R          </v>
          </cell>
          <cell r="D9398" t="str">
            <v>PC</v>
          </cell>
          <cell r="E9398">
            <v>26.55</v>
          </cell>
          <cell r="F9398">
            <v>66.375</v>
          </cell>
        </row>
        <row r="9399">
          <cell r="A9399">
            <v>4240501</v>
          </cell>
          <cell r="B9399" t="str">
            <v>42-405-01</v>
          </cell>
          <cell r="C9399" t="str">
            <v xml:space="preserve">COLEMAN ROOT ELEVATOR, FIG. 1           </v>
          </cell>
          <cell r="D9399" t="str">
            <v>PC</v>
          </cell>
          <cell r="E9399">
            <v>28.35</v>
          </cell>
          <cell r="F9399">
            <v>70.875</v>
          </cell>
        </row>
        <row r="9400">
          <cell r="A9400">
            <v>4240502</v>
          </cell>
          <cell r="B9400" t="str">
            <v>42-405-02</v>
          </cell>
          <cell r="C9400" t="str">
            <v xml:space="preserve">COLEMAN ROOT ELEVATOR, FIG. 2L          </v>
          </cell>
          <cell r="D9400" t="str">
            <v>PC</v>
          </cell>
          <cell r="E9400">
            <v>28.35</v>
          </cell>
          <cell r="F9400">
            <v>70.875</v>
          </cell>
        </row>
        <row r="9401">
          <cell r="A9401">
            <v>4240503</v>
          </cell>
          <cell r="B9401" t="str">
            <v>42-405-03</v>
          </cell>
          <cell r="C9401" t="str">
            <v xml:space="preserve">COLEMAN ROOT ELEVATOR, FIG. 2R          </v>
          </cell>
          <cell r="D9401" t="str">
            <v>PC</v>
          </cell>
          <cell r="E9401">
            <v>28.35</v>
          </cell>
          <cell r="F9401">
            <v>70.875</v>
          </cell>
        </row>
        <row r="9402">
          <cell r="A9402">
            <v>4241501</v>
          </cell>
          <cell r="B9402" t="str">
            <v>42-415-01</v>
          </cell>
          <cell r="C9402" t="str">
            <v xml:space="preserve">COUPLAND ELEVATOR      2 MM             </v>
          </cell>
          <cell r="D9402" t="str">
            <v>PC</v>
          </cell>
          <cell r="E9402">
            <v>27.09</v>
          </cell>
          <cell r="F9402">
            <v>67.724999999999994</v>
          </cell>
        </row>
        <row r="9403">
          <cell r="A9403">
            <v>4241502</v>
          </cell>
          <cell r="B9403" t="str">
            <v>42-415-02</v>
          </cell>
          <cell r="C9403" t="str">
            <v xml:space="preserve">COUPLAND ROOT ELEVATOR, 2,5 MM          </v>
          </cell>
          <cell r="D9403" t="str">
            <v>PC</v>
          </cell>
          <cell r="E9403">
            <v>28.35</v>
          </cell>
          <cell r="F9403">
            <v>70.875</v>
          </cell>
        </row>
        <row r="9404">
          <cell r="A9404">
            <v>4241503</v>
          </cell>
          <cell r="B9404" t="str">
            <v>42-415-03</v>
          </cell>
          <cell r="C9404" t="str">
            <v xml:space="preserve">COUPLAND ROOT ELEVATOR, 3 MM            </v>
          </cell>
          <cell r="D9404" t="str">
            <v>PC</v>
          </cell>
          <cell r="E9404">
            <v>27.09</v>
          </cell>
          <cell r="F9404">
            <v>67.724999999999994</v>
          </cell>
        </row>
        <row r="9405">
          <cell r="A9405">
            <v>4250501</v>
          </cell>
          <cell r="B9405" t="str">
            <v>42-505-01</v>
          </cell>
          <cell r="C9405" t="str">
            <v xml:space="preserve">FRIEDMAN ROOT ELEVATOR FIG. 1           </v>
          </cell>
          <cell r="D9405" t="str">
            <v>PC</v>
          </cell>
          <cell r="E9405">
            <v>27.09</v>
          </cell>
          <cell r="F9405">
            <v>67.724999999999994</v>
          </cell>
        </row>
        <row r="9406">
          <cell r="A9406">
            <v>4250502</v>
          </cell>
          <cell r="B9406" t="str">
            <v>42-505-02</v>
          </cell>
          <cell r="C9406" t="str">
            <v xml:space="preserve">FRIEDMAN ROOT ELEVATOR FIG. 2L          </v>
          </cell>
          <cell r="D9406" t="str">
            <v>PC</v>
          </cell>
          <cell r="E9406">
            <v>27.09</v>
          </cell>
          <cell r="F9406">
            <v>67.724999999999994</v>
          </cell>
        </row>
        <row r="9407">
          <cell r="A9407">
            <v>4250503</v>
          </cell>
          <cell r="B9407" t="str">
            <v>42-505-03</v>
          </cell>
          <cell r="C9407" t="str">
            <v xml:space="preserve">FRIEDMAN ROOT ELEVATOR FIG. 3R          </v>
          </cell>
          <cell r="D9407" t="str">
            <v>PC</v>
          </cell>
          <cell r="E9407">
            <v>27.09</v>
          </cell>
          <cell r="F9407">
            <v>67.724999999999994</v>
          </cell>
        </row>
        <row r="9408">
          <cell r="A9408">
            <v>4250601</v>
          </cell>
          <cell r="B9408" t="str">
            <v>42-506-01</v>
          </cell>
          <cell r="C9408" t="str">
            <v xml:space="preserve">FRIEDMAN ROOT ELEVATOR FIG. 31F         </v>
          </cell>
          <cell r="D9408" t="str">
            <v>PC</v>
          </cell>
          <cell r="E9408">
            <v>24.66</v>
          </cell>
          <cell r="F9408">
            <v>61.65</v>
          </cell>
        </row>
        <row r="9409">
          <cell r="A9409">
            <v>4250602</v>
          </cell>
          <cell r="B9409" t="str">
            <v>42-506-02</v>
          </cell>
          <cell r="C9409" t="str">
            <v xml:space="preserve">FRIEDMAN ROOT ELEVATOR FIG. 31F         </v>
          </cell>
          <cell r="D9409" t="str">
            <v>PC</v>
          </cell>
          <cell r="E9409">
            <v>24.66</v>
          </cell>
          <cell r="F9409">
            <v>61.65</v>
          </cell>
        </row>
        <row r="9410">
          <cell r="A9410">
            <v>4250802</v>
          </cell>
          <cell r="B9410" t="str">
            <v>42-508-02</v>
          </cell>
          <cell r="C9410" t="str">
            <v xml:space="preserve">HYLIN ROOT ELEVATOR, FIG. 2; 4,5 MM     </v>
          </cell>
          <cell r="D9410" t="str">
            <v>PC</v>
          </cell>
          <cell r="E9410">
            <v>25.92</v>
          </cell>
          <cell r="F9410">
            <v>64.800000000000011</v>
          </cell>
        </row>
        <row r="9411">
          <cell r="A9411">
            <v>4250803</v>
          </cell>
          <cell r="B9411" t="str">
            <v>42-508-03</v>
          </cell>
          <cell r="C9411" t="str">
            <v xml:space="preserve">HYLIN ROOT ELEVATOR, FIG. 3L, 3 MM      </v>
          </cell>
          <cell r="D9411" t="str">
            <v>PC</v>
          </cell>
          <cell r="E9411">
            <v>25.11</v>
          </cell>
          <cell r="F9411">
            <v>62.774999999999999</v>
          </cell>
        </row>
        <row r="9412">
          <cell r="A9412">
            <v>4250804</v>
          </cell>
          <cell r="B9412" t="str">
            <v>42-508-04</v>
          </cell>
          <cell r="C9412" t="str">
            <v xml:space="preserve">HYLIN ROOT ELEVATOR, FIG. 4R, 3 MM      </v>
          </cell>
          <cell r="D9412" t="str">
            <v>PC</v>
          </cell>
          <cell r="E9412">
            <v>25.11</v>
          </cell>
          <cell r="F9412">
            <v>62.774999999999999</v>
          </cell>
        </row>
        <row r="9413">
          <cell r="A9413">
            <v>4251100</v>
          </cell>
          <cell r="B9413" t="str">
            <v>42-511-00</v>
          </cell>
          <cell r="C9413" t="str">
            <v xml:space="preserve">BEIN ROOT ELEV., FIG 0; 2 MM            </v>
          </cell>
          <cell r="D9413" t="str">
            <v>PC</v>
          </cell>
          <cell r="E9413">
            <v>22.86</v>
          </cell>
          <cell r="F9413">
            <v>57.15</v>
          </cell>
        </row>
        <row r="9414">
          <cell r="A9414">
            <v>4251101</v>
          </cell>
          <cell r="B9414" t="str">
            <v>42-511-01</v>
          </cell>
          <cell r="C9414" t="str">
            <v xml:space="preserve">BEIN ROOT ELEVATOR, FIG. 1; 3 MM        </v>
          </cell>
          <cell r="D9414" t="str">
            <v>PC</v>
          </cell>
          <cell r="E9414">
            <v>22.86</v>
          </cell>
          <cell r="F9414">
            <v>57.15</v>
          </cell>
        </row>
        <row r="9415">
          <cell r="A9415">
            <v>4251102</v>
          </cell>
          <cell r="B9415" t="str">
            <v>42-511-02</v>
          </cell>
          <cell r="C9415" t="str">
            <v xml:space="preserve">BEIN ROOT ELEVATOR, FIG. 2; 4 MM        </v>
          </cell>
          <cell r="D9415" t="str">
            <v>PC</v>
          </cell>
          <cell r="E9415">
            <v>22.14</v>
          </cell>
          <cell r="F9415">
            <v>55.35</v>
          </cell>
        </row>
        <row r="9416">
          <cell r="A9416">
            <v>4251200</v>
          </cell>
          <cell r="B9416" t="str">
            <v>42-512-00</v>
          </cell>
          <cell r="C9416" t="str">
            <v xml:space="preserve">BEIN ROOT ELEV., FIG 0; 2 MM            </v>
          </cell>
          <cell r="D9416" t="str">
            <v>PC</v>
          </cell>
          <cell r="E9416">
            <v>22.86</v>
          </cell>
          <cell r="F9416">
            <v>57.15</v>
          </cell>
        </row>
        <row r="9417">
          <cell r="A9417">
            <v>4251201</v>
          </cell>
          <cell r="B9417" t="str">
            <v>42-512-01</v>
          </cell>
          <cell r="C9417" t="str">
            <v xml:space="preserve">BEIN ROOT ELEVATOR, FIG. 1; 3 MM        </v>
          </cell>
          <cell r="D9417" t="str">
            <v>PC</v>
          </cell>
          <cell r="E9417">
            <v>22.86</v>
          </cell>
          <cell r="F9417">
            <v>57.15</v>
          </cell>
        </row>
        <row r="9418">
          <cell r="A9418">
            <v>4251202</v>
          </cell>
          <cell r="B9418" t="str">
            <v>42-512-02</v>
          </cell>
          <cell r="C9418" t="str">
            <v xml:space="preserve">BEIN ROOT ELEVATOR, FIG. 2; 4 MM        </v>
          </cell>
          <cell r="D9418" t="str">
            <v>PC</v>
          </cell>
          <cell r="E9418">
            <v>22.86</v>
          </cell>
          <cell r="F9418">
            <v>57.15</v>
          </cell>
        </row>
        <row r="9419">
          <cell r="A9419">
            <v>4251300</v>
          </cell>
          <cell r="B9419" t="str">
            <v>42-513-00</v>
          </cell>
          <cell r="C9419" t="str">
            <v xml:space="preserve">BEIN ROOT ELEV., FIG 0; 2 MM            </v>
          </cell>
          <cell r="D9419" t="str">
            <v>PC</v>
          </cell>
          <cell r="E9419">
            <v>22.86</v>
          </cell>
          <cell r="F9419">
            <v>57.15</v>
          </cell>
        </row>
        <row r="9420">
          <cell r="A9420">
            <v>4251301</v>
          </cell>
          <cell r="B9420" t="str">
            <v>42-513-01</v>
          </cell>
          <cell r="C9420" t="str">
            <v xml:space="preserve">BEIN ROOT ELEVATOR FIG 1                </v>
          </cell>
          <cell r="D9420" t="str">
            <v>PC</v>
          </cell>
          <cell r="E9420">
            <v>22.32</v>
          </cell>
          <cell r="F9420">
            <v>55.8</v>
          </cell>
        </row>
        <row r="9421">
          <cell r="A9421">
            <v>4251302</v>
          </cell>
          <cell r="B9421" t="str">
            <v>42-513-02</v>
          </cell>
          <cell r="C9421" t="str">
            <v xml:space="preserve">BEIN ROOT ELEVATOR FIG 2                </v>
          </cell>
          <cell r="D9421" t="str">
            <v>PC</v>
          </cell>
          <cell r="E9421">
            <v>22.32</v>
          </cell>
          <cell r="F9421">
            <v>55.8</v>
          </cell>
        </row>
        <row r="9422">
          <cell r="A9422">
            <v>4251400</v>
          </cell>
          <cell r="B9422" t="str">
            <v>42-514-00</v>
          </cell>
          <cell r="C9422" t="str">
            <v xml:space="preserve">BEIN ROOT ELEV., FIG 0A; 2 MM           </v>
          </cell>
          <cell r="D9422" t="str">
            <v>PC</v>
          </cell>
          <cell r="E9422">
            <v>22.86</v>
          </cell>
          <cell r="F9422">
            <v>57.15</v>
          </cell>
        </row>
        <row r="9423">
          <cell r="A9423">
            <v>4251401</v>
          </cell>
          <cell r="B9423" t="str">
            <v>42-514-01</v>
          </cell>
          <cell r="C9423" t="str">
            <v xml:space="preserve">BEIN ROOT ELEV., FIG 1A; 3 MM           </v>
          </cell>
          <cell r="D9423" t="str">
            <v>PC</v>
          </cell>
          <cell r="E9423">
            <v>22.86</v>
          </cell>
          <cell r="F9423">
            <v>57.15</v>
          </cell>
        </row>
        <row r="9424">
          <cell r="A9424">
            <v>4251402</v>
          </cell>
          <cell r="B9424" t="str">
            <v>42-514-02</v>
          </cell>
          <cell r="C9424" t="str">
            <v xml:space="preserve">BEIN ROOT ELEV., FIG 2A; 4 MM           </v>
          </cell>
          <cell r="D9424" t="str">
            <v>PC</v>
          </cell>
          <cell r="E9424">
            <v>22.86</v>
          </cell>
          <cell r="F9424">
            <v>57.15</v>
          </cell>
        </row>
        <row r="9425">
          <cell r="A9425">
            <v>4251500</v>
          </cell>
          <cell r="B9425" t="str">
            <v>42-515-00</v>
          </cell>
          <cell r="C9425" t="str">
            <v xml:space="preserve">BEIN ROOT ELEV., FIG. 0A; 2 MM          </v>
          </cell>
          <cell r="D9425" t="str">
            <v>PC</v>
          </cell>
          <cell r="E9425">
            <v>22.86</v>
          </cell>
          <cell r="F9425">
            <v>57.15</v>
          </cell>
        </row>
        <row r="9426">
          <cell r="A9426">
            <v>4251501</v>
          </cell>
          <cell r="B9426" t="str">
            <v>42-515-01</v>
          </cell>
          <cell r="C9426" t="str">
            <v xml:space="preserve">BEIN ROOT ELEV., FIG. 1A; 3 MM          </v>
          </cell>
          <cell r="D9426" t="str">
            <v>PC</v>
          </cell>
          <cell r="E9426">
            <v>22.86</v>
          </cell>
          <cell r="F9426">
            <v>57.15</v>
          </cell>
        </row>
        <row r="9427">
          <cell r="A9427">
            <v>4251502</v>
          </cell>
          <cell r="B9427" t="str">
            <v>42-515-02</v>
          </cell>
          <cell r="C9427" t="str">
            <v xml:space="preserve">BEIN ROOT ELEV., FIG. 2A; 4 MM          </v>
          </cell>
          <cell r="D9427" t="str">
            <v>PC</v>
          </cell>
          <cell r="E9427">
            <v>22.86</v>
          </cell>
          <cell r="F9427">
            <v>57.15</v>
          </cell>
        </row>
        <row r="9428">
          <cell r="A9428">
            <v>4253320</v>
          </cell>
          <cell r="B9428" t="str">
            <v>42-533-20</v>
          </cell>
          <cell r="C9428" t="str">
            <v xml:space="preserve">W.F.BARRY ROOT ELEVATOR, FIG. 320L      </v>
          </cell>
          <cell r="D9428" t="str">
            <v>PC</v>
          </cell>
          <cell r="E9428">
            <v>44.55</v>
          </cell>
          <cell r="F9428">
            <v>111.375</v>
          </cell>
        </row>
        <row r="9429">
          <cell r="A9429">
            <v>4253321</v>
          </cell>
          <cell r="B9429" t="str">
            <v>42-533-21</v>
          </cell>
          <cell r="C9429" t="str">
            <v xml:space="preserve">W.F.BARRY ROOT ELEVATOR, FIG. 321R      </v>
          </cell>
          <cell r="D9429" t="str">
            <v>PC</v>
          </cell>
          <cell r="E9429">
            <v>44.55</v>
          </cell>
          <cell r="F9429">
            <v>111.375</v>
          </cell>
        </row>
        <row r="9430">
          <cell r="A9430">
            <v>4253322</v>
          </cell>
          <cell r="B9430" t="str">
            <v>42-533-22</v>
          </cell>
          <cell r="C9430" t="str">
            <v xml:space="preserve">W.F.BARRY ROOT ELEVATOR, FIG. 322       </v>
          </cell>
          <cell r="D9430" t="str">
            <v>PC</v>
          </cell>
          <cell r="E9430">
            <v>43.11</v>
          </cell>
          <cell r="F9430">
            <v>107.77500000000001</v>
          </cell>
        </row>
        <row r="9431">
          <cell r="A9431">
            <v>4253323</v>
          </cell>
          <cell r="B9431" t="str">
            <v>42-533-23</v>
          </cell>
          <cell r="C9431" t="str">
            <v xml:space="preserve">W.F.BARRY ROOT ELEVATOR, FIG. 323       </v>
          </cell>
          <cell r="D9431" t="str">
            <v>PC</v>
          </cell>
          <cell r="E9431">
            <v>43.11</v>
          </cell>
          <cell r="F9431">
            <v>107.77500000000001</v>
          </cell>
        </row>
        <row r="9432">
          <cell r="A9432">
            <v>4253370</v>
          </cell>
          <cell r="B9432" t="str">
            <v>42-533-70</v>
          </cell>
          <cell r="C9432" t="str">
            <v xml:space="preserve">W.F.BARRY ROOT ELEVATOR, FIG. 370L      </v>
          </cell>
          <cell r="D9432" t="str">
            <v>PC</v>
          </cell>
          <cell r="E9432">
            <v>44.55</v>
          </cell>
          <cell r="F9432">
            <v>111.375</v>
          </cell>
        </row>
        <row r="9433">
          <cell r="A9433">
            <v>4253371</v>
          </cell>
          <cell r="B9433" t="str">
            <v>42-533-71</v>
          </cell>
          <cell r="C9433" t="str">
            <v xml:space="preserve">W.F.BARRY ROOT ELEVATOR, FIG. 371R      </v>
          </cell>
          <cell r="D9433" t="str">
            <v>PC</v>
          </cell>
          <cell r="E9433">
            <v>44.55</v>
          </cell>
          <cell r="F9433">
            <v>111.375</v>
          </cell>
        </row>
        <row r="9434">
          <cell r="A9434">
            <v>4255105</v>
          </cell>
          <cell r="B9434" t="str">
            <v>42-551-05</v>
          </cell>
          <cell r="C9434" t="str">
            <v xml:space="preserve">WINTER ROOT ELEVATOR, FIG. 11 L         </v>
          </cell>
          <cell r="D9434" t="str">
            <v>PC</v>
          </cell>
          <cell r="E9434">
            <v>44.55</v>
          </cell>
          <cell r="F9434">
            <v>111.375</v>
          </cell>
        </row>
        <row r="9435">
          <cell r="A9435">
            <v>4255108</v>
          </cell>
          <cell r="B9435" t="str">
            <v>42-551-08</v>
          </cell>
          <cell r="C9435" t="str">
            <v xml:space="preserve">WINTER ROOT ELEVATOR, FIG. 11R          </v>
          </cell>
          <cell r="D9435" t="str">
            <v>PC</v>
          </cell>
          <cell r="E9435">
            <v>44.55</v>
          </cell>
          <cell r="F9435">
            <v>111.375</v>
          </cell>
        </row>
        <row r="9436">
          <cell r="A9436">
            <v>4255305</v>
          </cell>
          <cell r="B9436" t="str">
            <v>42-553-05</v>
          </cell>
          <cell r="C9436" t="str">
            <v xml:space="preserve">WINTER ROOT ELEVATOR, FIG. 13L          </v>
          </cell>
          <cell r="D9436" t="str">
            <v>PC</v>
          </cell>
          <cell r="E9436">
            <v>43.11</v>
          </cell>
          <cell r="F9436">
            <v>107.77500000000001</v>
          </cell>
        </row>
        <row r="9437">
          <cell r="A9437">
            <v>4255308</v>
          </cell>
          <cell r="B9437" t="str">
            <v>42-553-08</v>
          </cell>
          <cell r="C9437" t="str">
            <v xml:space="preserve">WINTER ROOT ELEVATOR, FIG. 13R          </v>
          </cell>
          <cell r="D9437" t="str">
            <v>PC</v>
          </cell>
          <cell r="E9437">
            <v>43.11</v>
          </cell>
          <cell r="F9437">
            <v>107.77500000000001</v>
          </cell>
        </row>
        <row r="9438">
          <cell r="A9438">
            <v>4255405</v>
          </cell>
          <cell r="B9438" t="str">
            <v>42-554-05</v>
          </cell>
          <cell r="C9438" t="str">
            <v xml:space="preserve">WINTER ROOT ELEVATOR, FIG. 14 L         </v>
          </cell>
          <cell r="D9438" t="str">
            <v>PC</v>
          </cell>
          <cell r="E9438">
            <v>44.55</v>
          </cell>
          <cell r="F9438">
            <v>111.375</v>
          </cell>
        </row>
        <row r="9439">
          <cell r="A9439">
            <v>4255408</v>
          </cell>
          <cell r="B9439" t="str">
            <v>42-554-08</v>
          </cell>
          <cell r="C9439" t="str">
            <v xml:space="preserve">WINTER ROOT ELEVATOR, FIG. 14R          </v>
          </cell>
          <cell r="D9439" t="str">
            <v>PC</v>
          </cell>
          <cell r="E9439">
            <v>44.55</v>
          </cell>
          <cell r="F9439">
            <v>111.375</v>
          </cell>
        </row>
        <row r="9440">
          <cell r="A9440">
            <v>4256101</v>
          </cell>
          <cell r="B9440" t="str">
            <v>42-561-01</v>
          </cell>
          <cell r="C9440" t="str">
            <v xml:space="preserve">LECLUSE ROOT ELEVATOR, BAJON., FIG. 1   </v>
          </cell>
          <cell r="D9440" t="str">
            <v>PC</v>
          </cell>
          <cell r="E9440">
            <v>44.55</v>
          </cell>
          <cell r="F9440">
            <v>111.375</v>
          </cell>
        </row>
        <row r="9441">
          <cell r="A9441">
            <v>4256701</v>
          </cell>
          <cell r="B9441" t="str">
            <v>42-567-01</v>
          </cell>
          <cell r="C9441" t="str">
            <v xml:space="preserve">POTT ROOT ELEVATOR, FIG. 1              </v>
          </cell>
          <cell r="D9441" t="str">
            <v>PC</v>
          </cell>
          <cell r="E9441">
            <v>29.7</v>
          </cell>
          <cell r="F9441">
            <v>74.25</v>
          </cell>
        </row>
        <row r="9442">
          <cell r="A9442">
            <v>4256702</v>
          </cell>
          <cell r="B9442" t="str">
            <v>42-567-02</v>
          </cell>
          <cell r="C9442" t="str">
            <v xml:space="preserve">POTT ROOT ELEVATOR, FIG. 2              </v>
          </cell>
          <cell r="D9442" t="str">
            <v>PC</v>
          </cell>
          <cell r="E9442">
            <v>29.7</v>
          </cell>
          <cell r="F9442">
            <v>74.25</v>
          </cell>
        </row>
        <row r="9443">
          <cell r="A9443">
            <v>4257101</v>
          </cell>
          <cell r="B9443" t="str">
            <v>42-571-01</v>
          </cell>
          <cell r="C9443" t="str">
            <v xml:space="preserve">ROOT ELEVATOR, FIG. 1K                  </v>
          </cell>
          <cell r="D9443" t="str">
            <v>PC</v>
          </cell>
          <cell r="E9443">
            <v>37.44</v>
          </cell>
          <cell r="F9443">
            <v>93.6</v>
          </cell>
        </row>
        <row r="9444">
          <cell r="A9444">
            <v>4257102</v>
          </cell>
          <cell r="B9444" t="str">
            <v>42-571-02</v>
          </cell>
          <cell r="C9444" t="str">
            <v xml:space="preserve">ROOT ELEVATOR, FIG. 2K                  </v>
          </cell>
          <cell r="D9444" t="str">
            <v>PC</v>
          </cell>
          <cell r="E9444">
            <v>37.44</v>
          </cell>
          <cell r="F9444">
            <v>93.6</v>
          </cell>
        </row>
        <row r="9445">
          <cell r="A9445">
            <v>4257500</v>
          </cell>
          <cell r="B9445" t="str">
            <v>42-575-00</v>
          </cell>
          <cell r="C9445" t="str">
            <v xml:space="preserve">SYNDESMOTOM FIG. 1                      </v>
          </cell>
          <cell r="D9445" t="str">
            <v>PC</v>
          </cell>
          <cell r="E9445">
            <v>30.96</v>
          </cell>
          <cell r="F9445">
            <v>77.400000000000006</v>
          </cell>
        </row>
        <row r="9446">
          <cell r="A9446">
            <v>4257502</v>
          </cell>
          <cell r="B9446" t="str">
            <v>42-575-02</v>
          </cell>
          <cell r="C9446" t="str">
            <v xml:space="preserve">SYNDESMOTOM FIG. 2                      </v>
          </cell>
          <cell r="D9446" t="str">
            <v>PC</v>
          </cell>
          <cell r="E9446">
            <v>30.96</v>
          </cell>
          <cell r="F9446">
            <v>77.400000000000006</v>
          </cell>
        </row>
        <row r="9447">
          <cell r="A9447">
            <v>4257601</v>
          </cell>
          <cell r="B9447" t="str">
            <v>42-576-01</v>
          </cell>
          <cell r="C9447" t="str">
            <v xml:space="preserve">WARWICK-JAMES ROOT ELEVATOR, FIG. 1     </v>
          </cell>
          <cell r="D9447" t="str">
            <v>PC</v>
          </cell>
          <cell r="E9447">
            <v>26.19</v>
          </cell>
          <cell r="F9447">
            <v>65.475000000000009</v>
          </cell>
        </row>
        <row r="9448">
          <cell r="A9448">
            <v>4257602</v>
          </cell>
          <cell r="B9448" t="str">
            <v>42-576-02</v>
          </cell>
          <cell r="C9448" t="str">
            <v xml:space="preserve">WARWICK-JAMES ROOT ELEVATOR, FIG. 2L    </v>
          </cell>
          <cell r="D9448" t="str">
            <v>PC</v>
          </cell>
          <cell r="E9448">
            <v>26.19</v>
          </cell>
          <cell r="F9448">
            <v>65.475000000000009</v>
          </cell>
        </row>
        <row r="9449">
          <cell r="A9449">
            <v>4257603</v>
          </cell>
          <cell r="B9449" t="str">
            <v>42-576-03</v>
          </cell>
          <cell r="C9449" t="str">
            <v xml:space="preserve">WARWICK-JAMES ROOT ELEVATOR, FIG. 3R    </v>
          </cell>
          <cell r="D9449" t="str">
            <v>PC</v>
          </cell>
          <cell r="E9449">
            <v>26.19</v>
          </cell>
          <cell r="F9449">
            <v>65.475000000000009</v>
          </cell>
        </row>
        <row r="9450">
          <cell r="A9450">
            <v>4257701</v>
          </cell>
          <cell r="B9450" t="str">
            <v>42-577-01</v>
          </cell>
          <cell r="C9450" t="str">
            <v xml:space="preserve">CHOMPRET ROOT ELEVATOR, FIG. 1          </v>
          </cell>
          <cell r="D9450" t="str">
            <v>PC</v>
          </cell>
          <cell r="E9450">
            <v>29.34</v>
          </cell>
          <cell r="F9450">
            <v>73.349999999999994</v>
          </cell>
        </row>
        <row r="9451">
          <cell r="A9451">
            <v>4257702</v>
          </cell>
          <cell r="B9451" t="str">
            <v>42-577-02</v>
          </cell>
          <cell r="C9451" t="str">
            <v xml:space="preserve">CHOMPRET ROOT ELEVATOR, FIG. 2          </v>
          </cell>
          <cell r="D9451" t="str">
            <v>PC</v>
          </cell>
          <cell r="E9451">
            <v>29.34</v>
          </cell>
          <cell r="F9451">
            <v>73.349999999999994</v>
          </cell>
        </row>
        <row r="9452">
          <cell r="A9452">
            <v>4257703</v>
          </cell>
          <cell r="B9452" t="str">
            <v>42-577-03</v>
          </cell>
          <cell r="C9452" t="str">
            <v xml:space="preserve">CHOMPRET ROOT ELEVATOR, FIG. 3          </v>
          </cell>
          <cell r="D9452" t="str">
            <v>PC</v>
          </cell>
          <cell r="E9452">
            <v>29.34</v>
          </cell>
          <cell r="F9452">
            <v>73.349999999999994</v>
          </cell>
        </row>
        <row r="9453">
          <cell r="A9453">
            <v>4257801</v>
          </cell>
          <cell r="B9453" t="str">
            <v>42-578-01</v>
          </cell>
          <cell r="C9453" t="str">
            <v xml:space="preserve">ROOT ELEVATOR, FIG. Z 3                 </v>
          </cell>
          <cell r="D9453" t="str">
            <v>PC</v>
          </cell>
          <cell r="E9453">
            <v>29.07</v>
          </cell>
          <cell r="F9453">
            <v>72.674999999999997</v>
          </cell>
        </row>
        <row r="9454">
          <cell r="A9454">
            <v>4257802</v>
          </cell>
          <cell r="B9454" t="str">
            <v>42-578-02</v>
          </cell>
          <cell r="C9454" t="str">
            <v xml:space="preserve">ROOT ELEVATOR, FIG. Z 4                 </v>
          </cell>
          <cell r="D9454" t="str">
            <v>PC</v>
          </cell>
          <cell r="E9454">
            <v>29.07</v>
          </cell>
          <cell r="F9454">
            <v>72.674999999999997</v>
          </cell>
        </row>
        <row r="9455">
          <cell r="A9455">
            <v>4257803</v>
          </cell>
          <cell r="B9455" t="str">
            <v>42-578-03</v>
          </cell>
          <cell r="C9455" t="str">
            <v xml:space="preserve">ROOT ELEVATOR FIG. Z 5                  </v>
          </cell>
          <cell r="D9455" t="str">
            <v>PC</v>
          </cell>
          <cell r="E9455">
            <v>29.07</v>
          </cell>
          <cell r="F9455">
            <v>72.674999999999997</v>
          </cell>
        </row>
        <row r="9456">
          <cell r="A9456">
            <v>4258201</v>
          </cell>
          <cell r="B9456" t="str">
            <v>42-582-01</v>
          </cell>
          <cell r="C9456" t="str">
            <v xml:space="preserve">HEIDEBRINK FRAGMENT ELEV., FIG. 1       </v>
          </cell>
          <cell r="D9456" t="str">
            <v>PC</v>
          </cell>
          <cell r="E9456">
            <v>26.19</v>
          </cell>
          <cell r="F9456">
            <v>65.475000000000009</v>
          </cell>
        </row>
        <row r="9457">
          <cell r="A9457">
            <v>4258202</v>
          </cell>
          <cell r="B9457" t="str">
            <v>42-582-02</v>
          </cell>
          <cell r="C9457" t="str">
            <v xml:space="preserve">HEIDEBRINK FRAGMENT ELEV., FIG. 2       </v>
          </cell>
          <cell r="D9457" t="str">
            <v>PC</v>
          </cell>
          <cell r="E9457">
            <v>26.19</v>
          </cell>
          <cell r="F9457">
            <v>65.475000000000009</v>
          </cell>
        </row>
        <row r="9458">
          <cell r="A9458">
            <v>4258203</v>
          </cell>
          <cell r="B9458" t="str">
            <v>42-582-03</v>
          </cell>
          <cell r="C9458" t="str">
            <v xml:space="preserve">HEIDEBRINK FRAGMENT ELEV., FIG. 3       </v>
          </cell>
          <cell r="D9458" t="str">
            <v>PC</v>
          </cell>
          <cell r="E9458">
            <v>26.19</v>
          </cell>
          <cell r="F9458">
            <v>65.475000000000009</v>
          </cell>
        </row>
        <row r="9459">
          <cell r="A9459">
            <v>4258401</v>
          </cell>
          <cell r="B9459" t="str">
            <v>42-584-01</v>
          </cell>
          <cell r="C9459" t="str">
            <v xml:space="preserve">WEST FRAGMENT ELEVATOR, FIG. 1          </v>
          </cell>
          <cell r="D9459" t="str">
            <v>PC</v>
          </cell>
          <cell r="E9459">
            <v>25.29</v>
          </cell>
          <cell r="F9459">
            <v>63.224999999999994</v>
          </cell>
        </row>
        <row r="9460">
          <cell r="A9460">
            <v>4258402</v>
          </cell>
          <cell r="B9460" t="str">
            <v>42-584-02</v>
          </cell>
          <cell r="C9460" t="str">
            <v xml:space="preserve">WEST FRAGMENT ELEV., FIG. 2             </v>
          </cell>
          <cell r="D9460" t="str">
            <v>PC</v>
          </cell>
          <cell r="E9460">
            <v>25.29</v>
          </cell>
          <cell r="F9460">
            <v>63.224999999999994</v>
          </cell>
        </row>
        <row r="9461">
          <cell r="A9461">
            <v>4258403</v>
          </cell>
          <cell r="B9461" t="str">
            <v>42-584-03</v>
          </cell>
          <cell r="C9461" t="str">
            <v xml:space="preserve">WEST FRGMENT ELEVATOR, FIG. 3           </v>
          </cell>
          <cell r="D9461" t="str">
            <v>PC</v>
          </cell>
          <cell r="E9461">
            <v>25.29</v>
          </cell>
          <cell r="F9461">
            <v>63.224999999999994</v>
          </cell>
        </row>
        <row r="9462">
          <cell r="A9462">
            <v>4258701</v>
          </cell>
          <cell r="B9462" t="str">
            <v>42-587-01</v>
          </cell>
          <cell r="C9462" t="str">
            <v xml:space="preserve">HEIDEBRINK ROOT TIP TEASER FIG.1        </v>
          </cell>
          <cell r="D9462" t="str">
            <v>PC</v>
          </cell>
          <cell r="E9462">
            <v>30.15</v>
          </cell>
          <cell r="F9462">
            <v>75.375</v>
          </cell>
        </row>
        <row r="9463">
          <cell r="A9463">
            <v>4258702</v>
          </cell>
          <cell r="B9463" t="str">
            <v>42-587-02</v>
          </cell>
          <cell r="C9463" t="str">
            <v xml:space="preserve">HEIDEBRINK ROOT TIP TEASER FIG.2        </v>
          </cell>
          <cell r="D9463" t="str">
            <v>PC</v>
          </cell>
          <cell r="E9463">
            <v>30.78</v>
          </cell>
          <cell r="F9463">
            <v>76.95</v>
          </cell>
        </row>
        <row r="9464">
          <cell r="A9464">
            <v>4258703</v>
          </cell>
          <cell r="B9464" t="str">
            <v>42-587-03</v>
          </cell>
          <cell r="C9464" t="str">
            <v xml:space="preserve">HEIDEBRINK ROOT TIP TEASER FIG.3        </v>
          </cell>
          <cell r="D9464" t="str">
            <v>PC</v>
          </cell>
          <cell r="E9464">
            <v>30.15</v>
          </cell>
          <cell r="F9464">
            <v>75.375</v>
          </cell>
        </row>
        <row r="9465">
          <cell r="A9465">
            <v>4260200</v>
          </cell>
          <cell r="B9465" t="str">
            <v>42-602-00</v>
          </cell>
          <cell r="C9465" t="str">
            <v xml:space="preserve">CART.SYR.1,8CC WITH AD.B,C              </v>
          </cell>
          <cell r="D9465" t="str">
            <v>PC</v>
          </cell>
          <cell r="E9465">
            <v>31.1</v>
          </cell>
          <cell r="F9465">
            <v>77.75</v>
          </cell>
        </row>
        <row r="9466">
          <cell r="A9466">
            <v>4260201</v>
          </cell>
          <cell r="B9466" t="str">
            <v>42-602-01</v>
          </cell>
          <cell r="C9466" t="str">
            <v xml:space="preserve">CART.SYR.2,2CC WITH AD.B,C              </v>
          </cell>
          <cell r="D9466" t="str">
            <v>PC</v>
          </cell>
          <cell r="E9466">
            <v>31.1</v>
          </cell>
          <cell r="F9466">
            <v>77.75</v>
          </cell>
        </row>
        <row r="9467">
          <cell r="A9467">
            <v>4260204</v>
          </cell>
          <cell r="B9467" t="str">
            <v>42-602-04</v>
          </cell>
          <cell r="C9467" t="str">
            <v xml:space="preserve">CART.SYR.1,8CC USA                      </v>
          </cell>
          <cell r="D9467" t="str">
            <v>PC</v>
          </cell>
          <cell r="E9467">
            <v>31.1</v>
          </cell>
          <cell r="F9467">
            <v>77.75</v>
          </cell>
        </row>
        <row r="9468">
          <cell r="A9468">
            <v>4260205</v>
          </cell>
          <cell r="B9468" t="str">
            <v>42-602-05</v>
          </cell>
          <cell r="C9468" t="str">
            <v xml:space="preserve">CART.SYR.2,2CC USA                      </v>
          </cell>
          <cell r="D9468" t="str">
            <v>PC</v>
          </cell>
          <cell r="E9468">
            <v>31.5</v>
          </cell>
          <cell r="F9468">
            <v>78.75</v>
          </cell>
        </row>
        <row r="9469">
          <cell r="A9469">
            <v>4260302</v>
          </cell>
          <cell r="B9469" t="str">
            <v>42-603-02</v>
          </cell>
          <cell r="C9469" t="str">
            <v xml:space="preserve">MOD.US.ADAPT.B. F.CART.SYR              </v>
          </cell>
          <cell r="D9469" t="str">
            <v>PC</v>
          </cell>
          <cell r="E9469">
            <v>3.09</v>
          </cell>
          <cell r="F9469">
            <v>7.7249999999999996</v>
          </cell>
        </row>
        <row r="9470">
          <cell r="A9470">
            <v>4260303</v>
          </cell>
          <cell r="B9470" t="str">
            <v>42-603-03</v>
          </cell>
          <cell r="C9470" t="str">
            <v xml:space="preserve">MOD.US.ADAPT.C F.CART.SYR.              </v>
          </cell>
          <cell r="D9470" t="str">
            <v>PC</v>
          </cell>
          <cell r="E9470">
            <v>3.09</v>
          </cell>
          <cell r="F9470">
            <v>7.7249999999999996</v>
          </cell>
        </row>
        <row r="9471">
          <cell r="A9471">
            <v>4260400</v>
          </cell>
          <cell r="B9471" t="str">
            <v>42-604-00</v>
          </cell>
          <cell r="C9471" t="str">
            <v xml:space="preserve">CART.SYR.1,8CC MTR                      </v>
          </cell>
          <cell r="D9471" t="str">
            <v>PC</v>
          </cell>
          <cell r="E9471">
            <v>31.7</v>
          </cell>
          <cell r="F9471">
            <v>79.25</v>
          </cell>
        </row>
        <row r="9472">
          <cell r="A9472">
            <v>4260401</v>
          </cell>
          <cell r="B9472" t="str">
            <v>42-604-01</v>
          </cell>
          <cell r="C9472" t="str">
            <v xml:space="preserve">CART.SYR.1,8CC USA                      </v>
          </cell>
          <cell r="D9472" t="str">
            <v>PC</v>
          </cell>
          <cell r="E9472">
            <v>31.7</v>
          </cell>
          <cell r="F9472">
            <v>79.25</v>
          </cell>
        </row>
        <row r="9473">
          <cell r="A9473">
            <v>4260402</v>
          </cell>
          <cell r="B9473" t="str">
            <v>42-604-02</v>
          </cell>
          <cell r="C9473" t="str">
            <v xml:space="preserve">CART.SYR.2,2CC MTR                      </v>
          </cell>
          <cell r="D9473" t="str">
            <v>PC</v>
          </cell>
          <cell r="E9473">
            <v>31.7</v>
          </cell>
          <cell r="F9473">
            <v>79.25</v>
          </cell>
        </row>
        <row r="9474">
          <cell r="A9474">
            <v>4260404</v>
          </cell>
          <cell r="B9474" t="str">
            <v>42-604-04</v>
          </cell>
          <cell r="C9474" t="str">
            <v xml:space="preserve">CART.SYR.2,2CC USA                      </v>
          </cell>
          <cell r="D9474" t="str">
            <v>PC</v>
          </cell>
          <cell r="E9474">
            <v>31.7</v>
          </cell>
          <cell r="F9474">
            <v>79.25</v>
          </cell>
        </row>
        <row r="9475">
          <cell r="A9475">
            <v>4260600</v>
          </cell>
          <cell r="B9475" t="str">
            <v>42-606-00</v>
          </cell>
          <cell r="C9475" t="str">
            <v xml:space="preserve">CART.SYR.1,8CC MTR                      </v>
          </cell>
          <cell r="D9475" t="str">
            <v>PC</v>
          </cell>
          <cell r="E9475">
            <v>35.1</v>
          </cell>
          <cell r="F9475">
            <v>87.75</v>
          </cell>
        </row>
        <row r="9476">
          <cell r="A9476">
            <v>4260601</v>
          </cell>
          <cell r="B9476" t="str">
            <v>42-606-01</v>
          </cell>
          <cell r="C9476" t="str">
            <v xml:space="preserve">CART.SYR.1,8CC USA                      </v>
          </cell>
          <cell r="D9476" t="str">
            <v>PC</v>
          </cell>
          <cell r="E9476">
            <v>35.1</v>
          </cell>
          <cell r="F9476">
            <v>87.75</v>
          </cell>
        </row>
        <row r="9477">
          <cell r="A9477">
            <v>4260602</v>
          </cell>
          <cell r="B9477" t="str">
            <v>42-606-02</v>
          </cell>
          <cell r="C9477" t="str">
            <v xml:space="preserve">CART.SYR.2,2CC MTR                      </v>
          </cell>
          <cell r="D9477" t="str">
            <v>PC</v>
          </cell>
          <cell r="E9477">
            <v>35.1</v>
          </cell>
          <cell r="F9477">
            <v>87.75</v>
          </cell>
        </row>
        <row r="9478">
          <cell r="A9478">
            <v>4260604</v>
          </cell>
          <cell r="B9478" t="str">
            <v>42-606-04</v>
          </cell>
          <cell r="C9478" t="str">
            <v xml:space="preserve">CART.SYR.2,2CC USA                      </v>
          </cell>
          <cell r="D9478" t="str">
            <v>PC</v>
          </cell>
          <cell r="E9478">
            <v>36.9</v>
          </cell>
          <cell r="F9478">
            <v>92.25</v>
          </cell>
        </row>
        <row r="9479">
          <cell r="A9479">
            <v>4260800</v>
          </cell>
          <cell r="B9479" t="str">
            <v>42-608-00</v>
          </cell>
          <cell r="C9479" t="str">
            <v xml:space="preserve">CART.SYR.1,8CC MTR                      </v>
          </cell>
          <cell r="D9479" t="str">
            <v>PC</v>
          </cell>
          <cell r="E9479">
            <v>62.4</v>
          </cell>
          <cell r="F9479">
            <v>156</v>
          </cell>
        </row>
        <row r="9480">
          <cell r="A9480">
            <v>4261106</v>
          </cell>
          <cell r="B9480" t="str">
            <v>42-611-06</v>
          </cell>
          <cell r="C9480" t="str">
            <v xml:space="preserve">MOD.US.12 NEEDLES 17X42                 </v>
          </cell>
          <cell r="D9480" t="str">
            <v>DZ</v>
          </cell>
          <cell r="E9480">
            <v>5.6</v>
          </cell>
          <cell r="F9480">
            <v>14</v>
          </cell>
        </row>
        <row r="9481">
          <cell r="A9481">
            <v>4262501</v>
          </cell>
          <cell r="B9481" t="str">
            <v>42-625-01</v>
          </cell>
          <cell r="C9481" t="str">
            <v xml:space="preserve">INJECT NEEDLE FIG 1                     </v>
          </cell>
          <cell r="D9481" t="str">
            <v>DZ</v>
          </cell>
          <cell r="E9481">
            <v>16.8</v>
          </cell>
          <cell r="F9481">
            <v>42</v>
          </cell>
        </row>
        <row r="9482">
          <cell r="A9482">
            <v>4262502</v>
          </cell>
          <cell r="B9482" t="str">
            <v>42-625-02</v>
          </cell>
          <cell r="C9482" t="str">
            <v xml:space="preserve">INJECT NEEDLE FIG 2                     </v>
          </cell>
          <cell r="D9482" t="str">
            <v>DZ</v>
          </cell>
          <cell r="E9482">
            <v>16.8</v>
          </cell>
          <cell r="F9482">
            <v>42</v>
          </cell>
        </row>
        <row r="9483">
          <cell r="A9483">
            <v>4262512</v>
          </cell>
          <cell r="B9483" t="str">
            <v>42-625-12</v>
          </cell>
          <cell r="C9483" t="str">
            <v xml:space="preserve">INJECT NEEDLE FIG 12                    </v>
          </cell>
          <cell r="D9483" t="str">
            <v>DZ</v>
          </cell>
          <cell r="E9483">
            <v>16.8</v>
          </cell>
          <cell r="F9483">
            <v>42</v>
          </cell>
        </row>
        <row r="9484">
          <cell r="A9484">
            <v>4262514</v>
          </cell>
          <cell r="B9484" t="str">
            <v>42-625-14</v>
          </cell>
          <cell r="C9484" t="str">
            <v xml:space="preserve">INJECT NEEDLE FIG 14                    </v>
          </cell>
          <cell r="D9484" t="str">
            <v>DZ</v>
          </cell>
          <cell r="E9484">
            <v>16.8</v>
          </cell>
          <cell r="F9484">
            <v>42</v>
          </cell>
        </row>
        <row r="9485">
          <cell r="A9485">
            <v>4262516</v>
          </cell>
          <cell r="B9485" t="str">
            <v>42-625-16</v>
          </cell>
          <cell r="C9485" t="str">
            <v xml:space="preserve">INJECT NEEDLE FIG 16                    </v>
          </cell>
          <cell r="D9485" t="str">
            <v>DZ</v>
          </cell>
          <cell r="E9485">
            <v>16.8</v>
          </cell>
          <cell r="F9485">
            <v>42</v>
          </cell>
        </row>
        <row r="9486">
          <cell r="A9486">
            <v>4262518</v>
          </cell>
          <cell r="B9486" t="str">
            <v>42-625-18</v>
          </cell>
          <cell r="C9486" t="str">
            <v xml:space="preserve">INJECT NEEDLE FIG 18                    </v>
          </cell>
          <cell r="D9486" t="str">
            <v>DZ</v>
          </cell>
          <cell r="E9486">
            <v>16.8</v>
          </cell>
          <cell r="F9486">
            <v>42</v>
          </cell>
        </row>
        <row r="9487">
          <cell r="A9487">
            <v>4262520</v>
          </cell>
          <cell r="B9487" t="str">
            <v>42-625-20</v>
          </cell>
          <cell r="C9487" t="str">
            <v xml:space="preserve">INJECT NEEDLE FIG 20                    </v>
          </cell>
          <cell r="D9487" t="str">
            <v>DZ</v>
          </cell>
          <cell r="E9487">
            <v>16.8</v>
          </cell>
          <cell r="F9487">
            <v>42</v>
          </cell>
        </row>
        <row r="9488">
          <cell r="A9488">
            <v>4263001</v>
          </cell>
          <cell r="B9488" t="str">
            <v>42-630-01</v>
          </cell>
          <cell r="C9488" t="str">
            <v xml:space="preserve">RECORD SYR.WITHOUT NEEDLE 1C            </v>
          </cell>
          <cell r="D9488" t="str">
            <v>PC</v>
          </cell>
          <cell r="E9488">
            <v>8.2899999999999991</v>
          </cell>
          <cell r="F9488">
            <v>20.724999999999998</v>
          </cell>
        </row>
        <row r="9489">
          <cell r="A9489">
            <v>4263002</v>
          </cell>
          <cell r="B9489" t="str">
            <v>42-630-02</v>
          </cell>
          <cell r="C9489" t="str">
            <v xml:space="preserve">RECORD SYR.WITHOUT NEEDLE 2C            </v>
          </cell>
          <cell r="D9489" t="str">
            <v>PC</v>
          </cell>
          <cell r="E9489">
            <v>10.4</v>
          </cell>
          <cell r="F9489">
            <v>26</v>
          </cell>
        </row>
        <row r="9490">
          <cell r="A9490">
            <v>4263005</v>
          </cell>
          <cell r="B9490" t="str">
            <v>42-630-05</v>
          </cell>
          <cell r="C9490" t="str">
            <v xml:space="preserve">RECORD SYR.WITHOUT NEEDLE 5C            </v>
          </cell>
          <cell r="D9490" t="str">
            <v>PC</v>
          </cell>
          <cell r="E9490">
            <v>11.2</v>
          </cell>
          <cell r="F9490">
            <v>28</v>
          </cell>
        </row>
        <row r="9491">
          <cell r="A9491">
            <v>4263010</v>
          </cell>
          <cell r="B9491" t="str">
            <v>42-630-10</v>
          </cell>
          <cell r="C9491" t="str">
            <v xml:space="preserve">RECORD SYRINGE ONLY 10 CC               </v>
          </cell>
          <cell r="D9491" t="str">
            <v>PC</v>
          </cell>
          <cell r="E9491">
            <v>13.7</v>
          </cell>
          <cell r="F9491">
            <v>34.25</v>
          </cell>
        </row>
        <row r="9492">
          <cell r="A9492">
            <v>4263020</v>
          </cell>
          <cell r="B9492" t="str">
            <v>42-630-20</v>
          </cell>
          <cell r="C9492" t="str">
            <v xml:space="preserve">RECORD SYRINGE ONLY 20 CC               </v>
          </cell>
          <cell r="D9492" t="str">
            <v>PC</v>
          </cell>
          <cell r="E9492">
            <v>16.100000000000001</v>
          </cell>
          <cell r="F9492">
            <v>40.25</v>
          </cell>
        </row>
        <row r="9493">
          <cell r="A9493">
            <v>4263050</v>
          </cell>
          <cell r="B9493" t="str">
            <v>42-630-50</v>
          </cell>
          <cell r="C9493" t="str">
            <v xml:space="preserve">RECORD SYRINGE LUER CONE50ML            </v>
          </cell>
          <cell r="D9493" t="str">
            <v>PC</v>
          </cell>
          <cell r="E9493">
            <v>38.700000000000003</v>
          </cell>
          <cell r="F9493">
            <v>96.75</v>
          </cell>
        </row>
        <row r="9494">
          <cell r="A9494">
            <v>4263201</v>
          </cell>
          <cell r="B9494" t="str">
            <v>42-632-01</v>
          </cell>
          <cell r="C9494" t="str">
            <v xml:space="preserve">BARREL LUER ATTACHMENT   1ML            </v>
          </cell>
          <cell r="D9494" t="str">
            <v>PC</v>
          </cell>
          <cell r="E9494">
            <v>7.1</v>
          </cell>
          <cell r="F9494">
            <v>17.75</v>
          </cell>
        </row>
        <row r="9495">
          <cell r="A9495">
            <v>4263202</v>
          </cell>
          <cell r="B9495" t="str">
            <v>42-632-02</v>
          </cell>
          <cell r="C9495" t="str">
            <v xml:space="preserve">BARREL LUER ATTACHMENT   2ML            </v>
          </cell>
          <cell r="D9495" t="str">
            <v>PC</v>
          </cell>
          <cell r="E9495">
            <v>7.13</v>
          </cell>
          <cell r="F9495">
            <v>17.824999999999999</v>
          </cell>
        </row>
        <row r="9496">
          <cell r="A9496">
            <v>4263205</v>
          </cell>
          <cell r="B9496" t="str">
            <v>42-632-05</v>
          </cell>
          <cell r="C9496" t="str">
            <v xml:space="preserve">BARREL LUER ATTACHMENT   5ML            </v>
          </cell>
          <cell r="D9496" t="str">
            <v>PC</v>
          </cell>
          <cell r="E9496">
            <v>8.25</v>
          </cell>
          <cell r="F9496">
            <v>20.625</v>
          </cell>
        </row>
        <row r="9497">
          <cell r="A9497">
            <v>4263210</v>
          </cell>
          <cell r="B9497" t="str">
            <v>42-632-10</v>
          </cell>
          <cell r="C9497" t="str">
            <v xml:space="preserve">BARREL LUER ATTACHMENT  10ML            </v>
          </cell>
          <cell r="D9497" t="str">
            <v>PC</v>
          </cell>
          <cell r="E9497">
            <v>10.5</v>
          </cell>
          <cell r="F9497">
            <v>26.25</v>
          </cell>
        </row>
        <row r="9498">
          <cell r="A9498">
            <v>4263220</v>
          </cell>
          <cell r="B9498" t="str">
            <v>42-632-20</v>
          </cell>
          <cell r="C9498" t="str">
            <v xml:space="preserve">BARREL LUER ATTACHMENT  20ML            </v>
          </cell>
          <cell r="D9498" t="str">
            <v>PC</v>
          </cell>
          <cell r="E9498">
            <v>12.6</v>
          </cell>
          <cell r="F9498">
            <v>31.5</v>
          </cell>
        </row>
        <row r="9499">
          <cell r="A9499">
            <v>4263250</v>
          </cell>
          <cell r="B9499" t="str">
            <v>42-632-50</v>
          </cell>
          <cell r="C9499" t="str">
            <v xml:space="preserve">BARREL LUER ATTACHMENT  50ML            </v>
          </cell>
          <cell r="D9499" t="str">
            <v>PC</v>
          </cell>
          <cell r="E9499">
            <v>26.3</v>
          </cell>
          <cell r="F9499">
            <v>65.75</v>
          </cell>
        </row>
        <row r="9500">
          <cell r="A9500">
            <v>4265200</v>
          </cell>
          <cell r="B9500" t="str">
            <v>42-652-00</v>
          </cell>
          <cell r="C9500" t="str">
            <v xml:space="preserve">ALL METAL WATER SYR.SPRING              </v>
          </cell>
          <cell r="D9500" t="str">
            <v>PC</v>
          </cell>
          <cell r="E9500">
            <v>64.599999999999994</v>
          </cell>
          <cell r="F9500">
            <v>161.5</v>
          </cell>
        </row>
        <row r="9501">
          <cell r="A9501">
            <v>4265201</v>
          </cell>
          <cell r="B9501" t="str">
            <v>42-652-01</v>
          </cell>
          <cell r="C9501" t="str">
            <v xml:space="preserve">CANULA ONLY F.42.652.00                 </v>
          </cell>
          <cell r="D9501" t="str">
            <v>PC</v>
          </cell>
          <cell r="E9501">
            <v>8.59</v>
          </cell>
          <cell r="F9501">
            <v>21.475000000000001</v>
          </cell>
        </row>
        <row r="9502">
          <cell r="A9502">
            <v>4266200</v>
          </cell>
          <cell r="B9502" t="str">
            <v>42-662-00</v>
          </cell>
          <cell r="C9502" t="str">
            <v xml:space="preserve">CHIP BLOWER                             </v>
          </cell>
          <cell r="D9502" t="str">
            <v>PC</v>
          </cell>
          <cell r="E9502">
            <v>11.9</v>
          </cell>
          <cell r="F9502">
            <v>29.75</v>
          </cell>
        </row>
        <row r="9503">
          <cell r="A9503">
            <v>4270222</v>
          </cell>
          <cell r="B9503" t="str">
            <v>42-702-22</v>
          </cell>
          <cell r="C9503" t="str">
            <v xml:space="preserve">MOUTH MIRROR, PL.F.4   22 MM            </v>
          </cell>
          <cell r="D9503" t="str">
            <v>PC</v>
          </cell>
          <cell r="E9503">
            <v>1.52</v>
          </cell>
          <cell r="F9503">
            <v>3.8</v>
          </cell>
        </row>
        <row r="9504">
          <cell r="A9504">
            <v>4270224</v>
          </cell>
          <cell r="B9504" t="str">
            <v>42-702-24</v>
          </cell>
          <cell r="C9504" t="str">
            <v xml:space="preserve">MOUTH MIRROR, PL.F.5   22 MM            </v>
          </cell>
          <cell r="D9504" t="str">
            <v>PC</v>
          </cell>
          <cell r="E9504">
            <v>1.52</v>
          </cell>
          <cell r="F9504">
            <v>3.8</v>
          </cell>
        </row>
        <row r="9505">
          <cell r="A9505">
            <v>4270322</v>
          </cell>
          <cell r="B9505" t="str">
            <v>42-703-22</v>
          </cell>
          <cell r="C9505" t="str">
            <v xml:space="preserve">MOUTH MIRROR, HOLL.F.4 22 MM            </v>
          </cell>
          <cell r="D9505" t="str">
            <v>PC</v>
          </cell>
          <cell r="E9505">
            <v>1.52</v>
          </cell>
          <cell r="F9505">
            <v>3.8</v>
          </cell>
        </row>
        <row r="9506">
          <cell r="A9506">
            <v>4270324</v>
          </cell>
          <cell r="B9506" t="str">
            <v>42-703-24</v>
          </cell>
          <cell r="C9506" t="str">
            <v xml:space="preserve">MOUTH MIRROR, HOLL.F.5 24 MM            </v>
          </cell>
          <cell r="D9506" t="str">
            <v>PC</v>
          </cell>
          <cell r="E9506">
            <v>1.52</v>
          </cell>
          <cell r="F9506">
            <v>3.8</v>
          </cell>
        </row>
        <row r="9507">
          <cell r="A9507">
            <v>4270410</v>
          </cell>
          <cell r="B9507" t="str">
            <v>42-704-10</v>
          </cell>
          <cell r="C9507" t="str">
            <v>RHODIUM MOUTH MIRROR, SIZE 00,PLANE,10MM</v>
          </cell>
          <cell r="D9507" t="str">
            <v>PC</v>
          </cell>
          <cell r="E9507">
            <v>4.3899999999999997</v>
          </cell>
          <cell r="F9507">
            <v>10.975</v>
          </cell>
        </row>
        <row r="9508">
          <cell r="A9508">
            <v>4270418</v>
          </cell>
          <cell r="B9508" t="str">
            <v>42-704-18</v>
          </cell>
          <cell r="C9508" t="str">
            <v>RHODIUM MOUTH MIRROR W/O HDLE PLANE 18MM</v>
          </cell>
          <cell r="D9508" t="str">
            <v>PC</v>
          </cell>
          <cell r="E9508">
            <v>4.3899999999999997</v>
          </cell>
          <cell r="F9508">
            <v>10.975</v>
          </cell>
        </row>
        <row r="9509">
          <cell r="A9509">
            <v>4270422</v>
          </cell>
          <cell r="B9509" t="str">
            <v>42-704-22</v>
          </cell>
          <cell r="C9509" t="str">
            <v>MOUTH-MIRROR RHODIUM, PLANE, SIZE 4 22MM</v>
          </cell>
          <cell r="D9509" t="str">
            <v>PC</v>
          </cell>
          <cell r="E9509">
            <v>2.15</v>
          </cell>
          <cell r="F9509">
            <v>5.375</v>
          </cell>
        </row>
        <row r="9510">
          <cell r="A9510">
            <v>4270424</v>
          </cell>
          <cell r="B9510" t="str">
            <v>42-704-24</v>
          </cell>
          <cell r="C9510" t="str">
            <v>MOUTH-MIRROR RHODIUM, PLANE, SIZE 5 24MM</v>
          </cell>
          <cell r="D9510" t="str">
            <v>PC</v>
          </cell>
          <cell r="E9510">
            <v>2.15</v>
          </cell>
          <cell r="F9510">
            <v>5.375</v>
          </cell>
        </row>
        <row r="9511">
          <cell r="A9511">
            <v>4270522</v>
          </cell>
          <cell r="B9511" t="str">
            <v>42-705-22</v>
          </cell>
          <cell r="C9511" t="str">
            <v xml:space="preserve">RHODIUM MOUTH MIRROR "MEGADUO"          </v>
          </cell>
          <cell r="D9511" t="str">
            <v>PC</v>
          </cell>
          <cell r="E9511">
            <v>7.65</v>
          </cell>
          <cell r="F9511">
            <v>19.125</v>
          </cell>
        </row>
        <row r="9512">
          <cell r="A9512">
            <v>4270622</v>
          </cell>
          <cell r="B9512" t="str">
            <v>42-706-22</v>
          </cell>
          <cell r="C9512" t="str">
            <v xml:space="preserve">MOUTH MIRR.C.S.PL.NO4 22MM              </v>
          </cell>
          <cell r="D9512" t="str">
            <v>PC</v>
          </cell>
          <cell r="E9512">
            <v>1.98</v>
          </cell>
          <cell r="F9512">
            <v>4.95</v>
          </cell>
        </row>
        <row r="9513">
          <cell r="A9513">
            <v>4270624</v>
          </cell>
          <cell r="B9513" t="str">
            <v>42-706-24</v>
          </cell>
          <cell r="C9513" t="str">
            <v xml:space="preserve">MOUTH MIRR.C.S.P.NO5 24MM               </v>
          </cell>
          <cell r="D9513" t="str">
            <v>PC</v>
          </cell>
          <cell r="E9513">
            <v>1.98</v>
          </cell>
          <cell r="F9513">
            <v>4.95</v>
          </cell>
        </row>
        <row r="9514">
          <cell r="A9514">
            <v>4270722</v>
          </cell>
          <cell r="B9514" t="str">
            <v>42-707-22</v>
          </cell>
          <cell r="C9514" t="str">
            <v xml:space="preserve">MOUTH MIRR.C-S CONC.NO4 22MM            </v>
          </cell>
          <cell r="D9514" t="str">
            <v>PC</v>
          </cell>
          <cell r="E9514">
            <v>1.98</v>
          </cell>
          <cell r="F9514">
            <v>4.95</v>
          </cell>
        </row>
        <row r="9515">
          <cell r="A9515">
            <v>4270724</v>
          </cell>
          <cell r="B9515" t="str">
            <v>42-707-24</v>
          </cell>
          <cell r="C9515" t="str">
            <v xml:space="preserve">MOUTH MIRR.C-S CONC.NO5 24MM            </v>
          </cell>
          <cell r="D9515" t="str">
            <v>PC</v>
          </cell>
          <cell r="E9515">
            <v>1.98</v>
          </cell>
          <cell r="F9515">
            <v>4.95</v>
          </cell>
        </row>
        <row r="9516">
          <cell r="A9516">
            <v>4271003</v>
          </cell>
          <cell r="B9516" t="str">
            <v>42-710-03</v>
          </cell>
          <cell r="C9516" t="str">
            <v xml:space="preserve">MICRO-MIRROR; 2,5 MM; 45░               </v>
          </cell>
          <cell r="D9516" t="str">
            <v>PC</v>
          </cell>
          <cell r="E9516">
            <v>13.8</v>
          </cell>
          <cell r="F9516">
            <v>34.5</v>
          </cell>
        </row>
        <row r="9517">
          <cell r="A9517">
            <v>4271005</v>
          </cell>
          <cell r="B9517" t="str">
            <v>42-710-05</v>
          </cell>
          <cell r="C9517" t="str">
            <v xml:space="preserve">MICRO-MIRROR; ROUND; 5,0 MM             </v>
          </cell>
          <cell r="D9517" t="str">
            <v>PC</v>
          </cell>
          <cell r="E9517">
            <v>13.8</v>
          </cell>
          <cell r="F9517">
            <v>34.5</v>
          </cell>
        </row>
        <row r="9518">
          <cell r="A9518">
            <v>4271006</v>
          </cell>
          <cell r="B9518" t="str">
            <v>42-710-06</v>
          </cell>
          <cell r="C9518" t="str">
            <v xml:space="preserve">MICRO-MIRROR; RHODIUM; 3 x 6 MM         </v>
          </cell>
          <cell r="D9518" t="str">
            <v>PC</v>
          </cell>
          <cell r="E9518">
            <v>104.5</v>
          </cell>
          <cell r="F9518">
            <v>261.25</v>
          </cell>
        </row>
        <row r="9519">
          <cell r="A9519">
            <v>4271103</v>
          </cell>
          <cell r="B9519" t="str">
            <v>42-711-03</v>
          </cell>
          <cell r="C9519" t="str">
            <v xml:space="preserve">MICRO MOUTH MIRROR-RHODIUM-DIAM. 3 MM   </v>
          </cell>
          <cell r="D9519" t="str">
            <v>PC</v>
          </cell>
          <cell r="E9519">
            <v>106</v>
          </cell>
          <cell r="F9519">
            <v>265</v>
          </cell>
        </row>
        <row r="9520">
          <cell r="A9520">
            <v>4271105</v>
          </cell>
          <cell r="B9520" t="str">
            <v>42-711-05</v>
          </cell>
          <cell r="C9520" t="str">
            <v xml:space="preserve">MICRO MOUTH-MIRROR-RHODIUM-DIAM 5 MM    </v>
          </cell>
          <cell r="D9520" t="str">
            <v>PC</v>
          </cell>
          <cell r="E9520">
            <v>106</v>
          </cell>
          <cell r="F9520">
            <v>265</v>
          </cell>
        </row>
        <row r="9521">
          <cell r="A9521">
            <v>4271500</v>
          </cell>
          <cell r="B9521" t="str">
            <v>42-715-00</v>
          </cell>
          <cell r="C9521" t="str">
            <v xml:space="preserve">HILGER CHEEK RETRACTOR                  </v>
          </cell>
          <cell r="D9521" t="str">
            <v>PC</v>
          </cell>
          <cell r="E9521">
            <v>20.100000000000001</v>
          </cell>
          <cell r="F9521">
            <v>50.25</v>
          </cell>
        </row>
        <row r="9522">
          <cell r="A9522">
            <v>4271501</v>
          </cell>
          <cell r="B9522" t="str">
            <v>42-715-01</v>
          </cell>
          <cell r="C9522" t="str">
            <v xml:space="preserve">HILGER CHEEK RETRACTOR (TIP)            </v>
          </cell>
          <cell r="D9522" t="str">
            <v>PC</v>
          </cell>
          <cell r="E9522">
            <v>5</v>
          </cell>
          <cell r="F9522">
            <v>12.5</v>
          </cell>
        </row>
        <row r="9523">
          <cell r="A9523">
            <v>4272101</v>
          </cell>
          <cell r="B9523" t="str">
            <v>42-721-01</v>
          </cell>
          <cell r="C9523" t="str">
            <v xml:space="preserve">MOUTH HANDEL WITH SIMP THREA            </v>
          </cell>
          <cell r="D9523" t="str">
            <v>PC</v>
          </cell>
          <cell r="E9523">
            <v>4.04</v>
          </cell>
          <cell r="F9523">
            <v>10.1</v>
          </cell>
        </row>
        <row r="9524">
          <cell r="A9524">
            <v>4272102</v>
          </cell>
          <cell r="B9524" t="str">
            <v>42-721-02</v>
          </cell>
          <cell r="C9524" t="str">
            <v xml:space="preserve">MOUTH MIRR HANDLE CONESOCKET            </v>
          </cell>
          <cell r="D9524" t="str">
            <v>PC</v>
          </cell>
          <cell r="E9524">
            <v>5</v>
          </cell>
          <cell r="F9524">
            <v>12.5</v>
          </cell>
        </row>
        <row r="9525">
          <cell r="A9525">
            <v>4272301</v>
          </cell>
          <cell r="B9525" t="str">
            <v>42-723-01</v>
          </cell>
          <cell r="C9525" t="str">
            <v xml:space="preserve">SECCO MIRROR HANDLE                     </v>
          </cell>
          <cell r="D9525" t="str">
            <v>PC</v>
          </cell>
          <cell r="E9525">
            <v>2.39</v>
          </cell>
          <cell r="F9525">
            <v>5.9750000000000005</v>
          </cell>
        </row>
        <row r="9526">
          <cell r="A9526">
            <v>4272302</v>
          </cell>
          <cell r="B9526" t="str">
            <v>42-723-02</v>
          </cell>
          <cell r="C9526" t="str">
            <v xml:space="preserve">SECCO MIRROR HANDLE C-S                 </v>
          </cell>
          <cell r="D9526" t="str">
            <v>PC</v>
          </cell>
          <cell r="E9526">
            <v>5</v>
          </cell>
          <cell r="F9526">
            <v>12.5</v>
          </cell>
        </row>
        <row r="9527">
          <cell r="A9527">
            <v>4272602</v>
          </cell>
          <cell r="B9527" t="str">
            <v>42-726-02</v>
          </cell>
          <cell r="C9527" t="str">
            <v xml:space="preserve">MOUTH MIRROR HANDLE, OCT.-SHAPED, 8MM   </v>
          </cell>
          <cell r="D9527" t="str">
            <v>PC</v>
          </cell>
          <cell r="E9527">
            <v>3.77</v>
          </cell>
          <cell r="F9527">
            <v>9.4250000000000007</v>
          </cell>
        </row>
        <row r="9528">
          <cell r="A9528">
            <v>4272802</v>
          </cell>
          <cell r="B9528" t="str">
            <v>42-728-02</v>
          </cell>
          <cell r="C9528" t="str">
            <v xml:space="preserve">MOUTH MIRROR HANDLE,OCT.SHAPED, 6MM     </v>
          </cell>
          <cell r="D9528" t="str">
            <v>PC</v>
          </cell>
          <cell r="E9528">
            <v>3.2</v>
          </cell>
          <cell r="F9528">
            <v>8</v>
          </cell>
        </row>
        <row r="9529">
          <cell r="A9529">
            <v>4274602</v>
          </cell>
          <cell r="B9529" t="str">
            <v>42-746-02</v>
          </cell>
          <cell r="C9529" t="str">
            <v xml:space="preserve">MOUTH MIRROR HANDLE; ROUND              </v>
          </cell>
          <cell r="D9529" t="str">
            <v>PC</v>
          </cell>
          <cell r="E9529">
            <v>2.93</v>
          </cell>
          <cell r="F9529">
            <v>7.3250000000000002</v>
          </cell>
        </row>
        <row r="9530">
          <cell r="A9530">
            <v>4275502</v>
          </cell>
          <cell r="B9530" t="str">
            <v>42-755-02</v>
          </cell>
          <cell r="C9530" t="str">
            <v xml:space="preserve">MARTIN-ERGO; MOUTH MIRROR HANDLE        </v>
          </cell>
          <cell r="D9530" t="str">
            <v>PC</v>
          </cell>
          <cell r="E9530">
            <v>6.68</v>
          </cell>
          <cell r="F9530">
            <v>16.7</v>
          </cell>
        </row>
        <row r="9531">
          <cell r="A9531">
            <v>4275708</v>
          </cell>
          <cell r="B9531" t="str">
            <v>42-757-08</v>
          </cell>
          <cell r="C9531" t="str">
            <v xml:space="preserve">MARTIN-GRIP; MOUTH MIRROR HANDLE        </v>
          </cell>
          <cell r="D9531" t="str">
            <v>PC</v>
          </cell>
          <cell r="E9531">
            <v>4.21</v>
          </cell>
          <cell r="F9531">
            <v>10.525</v>
          </cell>
        </row>
        <row r="9532">
          <cell r="A9532">
            <v>4303101</v>
          </cell>
          <cell r="B9532" t="str">
            <v>43-031-01</v>
          </cell>
          <cell r="C9532" t="str">
            <v xml:space="preserve">LONDON COLLEGE TWEEZ.F1                 </v>
          </cell>
          <cell r="D9532" t="str">
            <v>PC</v>
          </cell>
          <cell r="E9532">
            <v>6.93</v>
          </cell>
          <cell r="F9532">
            <v>17.324999999999999</v>
          </cell>
        </row>
        <row r="9533">
          <cell r="A9533">
            <v>4303103</v>
          </cell>
          <cell r="B9533" t="str">
            <v>43-031-03</v>
          </cell>
          <cell r="C9533" t="str">
            <v xml:space="preserve">LONDON COLLEGE TWEEZ.F3                 </v>
          </cell>
          <cell r="D9533" t="str">
            <v>PC</v>
          </cell>
          <cell r="E9533">
            <v>6.93</v>
          </cell>
          <cell r="F9533">
            <v>17.324999999999999</v>
          </cell>
        </row>
        <row r="9534">
          <cell r="A9534">
            <v>4303105</v>
          </cell>
          <cell r="B9534" t="str">
            <v>43-031-05</v>
          </cell>
          <cell r="C9534" t="str">
            <v xml:space="preserve">LONDON COLLEGE TWEEZ.F5                 </v>
          </cell>
          <cell r="D9534" t="str">
            <v>PC</v>
          </cell>
          <cell r="E9534">
            <v>6.93</v>
          </cell>
          <cell r="F9534">
            <v>17.324999999999999</v>
          </cell>
        </row>
        <row r="9535">
          <cell r="A9535">
            <v>4303705</v>
          </cell>
          <cell r="B9535" t="str">
            <v>43-037-05</v>
          </cell>
          <cell r="C9535" t="str">
            <v xml:space="preserve">LOND COLL TWEEZ LOCK F 5                </v>
          </cell>
          <cell r="D9535" t="str">
            <v>PC</v>
          </cell>
          <cell r="E9535">
            <v>12.51</v>
          </cell>
          <cell r="F9535">
            <v>31.274999999999999</v>
          </cell>
        </row>
        <row r="9536">
          <cell r="A9536">
            <v>4303708</v>
          </cell>
          <cell r="B9536" t="str">
            <v>43-037-08</v>
          </cell>
          <cell r="C9536" t="str">
            <v xml:space="preserve">LOND COLL TWEEZ LOCK F 8                </v>
          </cell>
          <cell r="D9536" t="str">
            <v>PC</v>
          </cell>
          <cell r="E9536">
            <v>14.49</v>
          </cell>
          <cell r="F9536">
            <v>36.225000000000001</v>
          </cell>
        </row>
        <row r="9537">
          <cell r="A9537">
            <v>4310101</v>
          </cell>
          <cell r="B9537" t="str">
            <v>43-101-01</v>
          </cell>
          <cell r="C9537" t="str">
            <v xml:space="preserve">MERIAM TWEEZERS FIG 1                   </v>
          </cell>
          <cell r="D9537" t="str">
            <v>PC</v>
          </cell>
          <cell r="E9537">
            <v>7.9</v>
          </cell>
          <cell r="F9537">
            <v>19.75</v>
          </cell>
        </row>
        <row r="9538">
          <cell r="A9538">
            <v>4310103</v>
          </cell>
          <cell r="B9538" t="str">
            <v>43-101-03</v>
          </cell>
          <cell r="C9538" t="str">
            <v xml:space="preserve">MERIAM TWEEZERS FIG 3                   </v>
          </cell>
          <cell r="D9538" t="str">
            <v>PC</v>
          </cell>
          <cell r="E9538">
            <v>7.9</v>
          </cell>
          <cell r="F9538">
            <v>19.75</v>
          </cell>
        </row>
        <row r="9539">
          <cell r="A9539">
            <v>4310105</v>
          </cell>
          <cell r="B9539" t="str">
            <v>43-101-05</v>
          </cell>
          <cell r="C9539" t="str">
            <v xml:space="preserve">MERIAM TWEEZERS FIG 5                   </v>
          </cell>
          <cell r="D9539" t="str">
            <v>PC</v>
          </cell>
          <cell r="E9539">
            <v>7.9</v>
          </cell>
          <cell r="F9539">
            <v>19.75</v>
          </cell>
        </row>
        <row r="9540">
          <cell r="A9540">
            <v>4310701</v>
          </cell>
          <cell r="B9540" t="str">
            <v>43-107-01</v>
          </cell>
          <cell r="C9540" t="str">
            <v xml:space="preserve">FLAGG TWEEZERS FIG 1                    </v>
          </cell>
          <cell r="D9540" t="str">
            <v>PC</v>
          </cell>
          <cell r="E9540">
            <v>7.9</v>
          </cell>
          <cell r="F9540">
            <v>19.75</v>
          </cell>
        </row>
        <row r="9541">
          <cell r="A9541">
            <v>4310702</v>
          </cell>
          <cell r="B9541" t="str">
            <v>43-107-02</v>
          </cell>
          <cell r="C9541" t="str">
            <v xml:space="preserve">FLAGG TWEEZERS FIG 2                    </v>
          </cell>
          <cell r="D9541" t="str">
            <v>PC</v>
          </cell>
          <cell r="E9541">
            <v>7.9</v>
          </cell>
          <cell r="F9541">
            <v>19.75</v>
          </cell>
        </row>
        <row r="9542">
          <cell r="A9542">
            <v>4310703</v>
          </cell>
          <cell r="B9542" t="str">
            <v>43-107-03</v>
          </cell>
          <cell r="C9542" t="str">
            <v xml:space="preserve">FLAGG TWEEZERS FIG 3                    </v>
          </cell>
          <cell r="D9542" t="str">
            <v>PC</v>
          </cell>
          <cell r="E9542">
            <v>7.9</v>
          </cell>
          <cell r="F9542">
            <v>19.75</v>
          </cell>
        </row>
        <row r="9543">
          <cell r="A9543">
            <v>4310704</v>
          </cell>
          <cell r="B9543" t="str">
            <v>43-107-04</v>
          </cell>
          <cell r="C9543" t="str">
            <v xml:space="preserve">FLAGG TWEEZERS FIG 4                    </v>
          </cell>
          <cell r="D9543" t="str">
            <v>PC</v>
          </cell>
          <cell r="E9543">
            <v>7.9</v>
          </cell>
          <cell r="F9543">
            <v>19.75</v>
          </cell>
        </row>
        <row r="9544">
          <cell r="A9544">
            <v>4311416</v>
          </cell>
          <cell r="B9544" t="str">
            <v>43-114-16</v>
          </cell>
          <cell r="C9544" t="str">
            <v xml:space="preserve">SUTURE/MEMBRANE FORCEPS; DIA. = 1,6 MM  </v>
          </cell>
          <cell r="D9544" t="str">
            <v>PC</v>
          </cell>
          <cell r="E9544">
            <v>45.27</v>
          </cell>
          <cell r="F9544">
            <v>113.17500000000001</v>
          </cell>
        </row>
        <row r="9545">
          <cell r="A9545">
            <v>4311616</v>
          </cell>
          <cell r="B9545" t="str">
            <v>43-116-16</v>
          </cell>
          <cell r="C9545" t="str">
            <v xml:space="preserve">SUTURE/MEMBRANE FORCEPS; DIA. = 2,2 MM  </v>
          </cell>
          <cell r="D9545" t="str">
            <v>PC</v>
          </cell>
          <cell r="E9545">
            <v>45.27</v>
          </cell>
          <cell r="F9545">
            <v>113.17500000000001</v>
          </cell>
        </row>
        <row r="9546">
          <cell r="A9546">
            <v>4311817</v>
          </cell>
          <cell r="B9546" t="str">
            <v>43-118-17</v>
          </cell>
          <cell r="C9546" t="str">
            <v xml:space="preserve">DENTAL FORCEPS; STRONGER PATTERN        </v>
          </cell>
          <cell r="D9546" t="str">
            <v>PC</v>
          </cell>
          <cell r="E9546">
            <v>14.94</v>
          </cell>
          <cell r="F9546">
            <v>37.35</v>
          </cell>
        </row>
        <row r="9547">
          <cell r="A9547">
            <v>4319900</v>
          </cell>
          <cell r="B9547" t="str">
            <v>43-199-00</v>
          </cell>
          <cell r="C9547" t="str">
            <v xml:space="preserve">INSTRUMENT-/STERILISING FORCEPS, STR.   </v>
          </cell>
          <cell r="D9547" t="str">
            <v>PC</v>
          </cell>
          <cell r="E9547">
            <v>18</v>
          </cell>
          <cell r="F9547">
            <v>45</v>
          </cell>
        </row>
        <row r="9548">
          <cell r="A9548">
            <v>4324701</v>
          </cell>
          <cell r="B9548" t="str">
            <v>43-247-01</v>
          </cell>
          <cell r="C9548" t="str">
            <v xml:space="preserve">SCALER; ROUND HANDLE FIG.1              </v>
          </cell>
          <cell r="D9548" t="str">
            <v>PC</v>
          </cell>
          <cell r="E9548">
            <v>8.94</v>
          </cell>
          <cell r="F9548">
            <v>22.349999999999998</v>
          </cell>
        </row>
        <row r="9549">
          <cell r="A9549">
            <v>4324702</v>
          </cell>
          <cell r="B9549" t="str">
            <v>43-247-02</v>
          </cell>
          <cell r="C9549" t="str">
            <v xml:space="preserve">SCALER; ROUND HANDLE FIG.2              </v>
          </cell>
          <cell r="D9549" t="str">
            <v>PC</v>
          </cell>
          <cell r="E9549">
            <v>8.94</v>
          </cell>
          <cell r="F9549">
            <v>22.349999999999998</v>
          </cell>
        </row>
        <row r="9550">
          <cell r="A9550">
            <v>4324703</v>
          </cell>
          <cell r="B9550" t="str">
            <v>43-247-03</v>
          </cell>
          <cell r="C9550" t="str">
            <v xml:space="preserve">SCALER; ROUND HANDLE FIG.3              </v>
          </cell>
          <cell r="D9550" t="str">
            <v>PC</v>
          </cell>
          <cell r="E9550">
            <v>8.94</v>
          </cell>
          <cell r="F9550">
            <v>22.349999999999998</v>
          </cell>
        </row>
        <row r="9551">
          <cell r="A9551">
            <v>4324732</v>
          </cell>
          <cell r="B9551" t="str">
            <v>43-247-32</v>
          </cell>
          <cell r="C9551" t="str">
            <v xml:space="preserve">SCALER; ROUND HANDLE FIG.32             </v>
          </cell>
          <cell r="D9551" t="str">
            <v>PC</v>
          </cell>
          <cell r="E9551">
            <v>8.94</v>
          </cell>
          <cell r="F9551">
            <v>22.349999999999998</v>
          </cell>
        </row>
        <row r="9552">
          <cell r="A9552">
            <v>4324733</v>
          </cell>
          <cell r="B9552" t="str">
            <v>43-247-33</v>
          </cell>
          <cell r="C9552" t="str">
            <v xml:space="preserve">SCALER; ROUND HANDLE FIG.33             </v>
          </cell>
          <cell r="D9552" t="str">
            <v>PC</v>
          </cell>
          <cell r="E9552">
            <v>8.94</v>
          </cell>
          <cell r="F9552">
            <v>22.349999999999998</v>
          </cell>
        </row>
        <row r="9553">
          <cell r="A9553">
            <v>4324734</v>
          </cell>
          <cell r="B9553" t="str">
            <v>43-247-34</v>
          </cell>
          <cell r="C9553" t="str">
            <v xml:space="preserve">SCALER; ROUND HANDLE FIG.34             </v>
          </cell>
          <cell r="D9553" t="str">
            <v>PC</v>
          </cell>
          <cell r="E9553">
            <v>8.94</v>
          </cell>
          <cell r="F9553">
            <v>22.349999999999998</v>
          </cell>
        </row>
        <row r="9554">
          <cell r="A9554">
            <v>4324735</v>
          </cell>
          <cell r="B9554" t="str">
            <v>43-247-35</v>
          </cell>
          <cell r="C9554" t="str">
            <v xml:space="preserve">SCALER; ROUND HANDLE FIG.35             </v>
          </cell>
          <cell r="D9554" t="str">
            <v>PC</v>
          </cell>
          <cell r="E9554">
            <v>8.94</v>
          </cell>
          <cell r="F9554">
            <v>22.349999999999998</v>
          </cell>
        </row>
        <row r="9555">
          <cell r="A9555">
            <v>4324736</v>
          </cell>
          <cell r="B9555" t="str">
            <v>43-247-36</v>
          </cell>
          <cell r="C9555" t="str">
            <v xml:space="preserve">SCALER; ROUND HANDLE FIG.36             </v>
          </cell>
          <cell r="D9555" t="str">
            <v>PC</v>
          </cell>
          <cell r="E9555">
            <v>8.94</v>
          </cell>
          <cell r="F9555">
            <v>22.349999999999998</v>
          </cell>
        </row>
        <row r="9556">
          <cell r="A9556">
            <v>4327133</v>
          </cell>
          <cell r="B9556" t="str">
            <v>43-271-33</v>
          </cell>
          <cell r="C9556" t="str">
            <v xml:space="preserve">JAQUETTE-SCALER; ROUND HANDLE FIG.33    </v>
          </cell>
          <cell r="D9556" t="str">
            <v>PC</v>
          </cell>
          <cell r="E9556">
            <v>8.94</v>
          </cell>
          <cell r="F9556">
            <v>22.349999999999998</v>
          </cell>
        </row>
        <row r="9557">
          <cell r="A9557">
            <v>4327134</v>
          </cell>
          <cell r="B9557" t="str">
            <v>43-271-34</v>
          </cell>
          <cell r="C9557" t="str">
            <v xml:space="preserve">JAQUETTE-SCALER; ROUND HANDLE FIG.34    </v>
          </cell>
          <cell r="D9557" t="str">
            <v>PC</v>
          </cell>
          <cell r="E9557">
            <v>8.94</v>
          </cell>
          <cell r="F9557">
            <v>22.349999999999998</v>
          </cell>
        </row>
        <row r="9558">
          <cell r="A9558">
            <v>4327135</v>
          </cell>
          <cell r="B9558" t="str">
            <v>43-271-35</v>
          </cell>
          <cell r="C9558" t="str">
            <v xml:space="preserve">JAQUETTE-SCALER; ROUND HANDLE FIG.35    </v>
          </cell>
          <cell r="D9558" t="str">
            <v>PC</v>
          </cell>
          <cell r="E9558">
            <v>8.94</v>
          </cell>
          <cell r="F9558">
            <v>22.349999999999998</v>
          </cell>
        </row>
        <row r="9559">
          <cell r="A9559">
            <v>4328204</v>
          </cell>
          <cell r="B9559" t="str">
            <v>43-282-04</v>
          </cell>
          <cell r="C9559" t="str">
            <v xml:space="preserve">CUMINE-SCALER; ROUND HANDLE             </v>
          </cell>
          <cell r="D9559" t="str">
            <v>PC</v>
          </cell>
          <cell r="E9559">
            <v>13.14</v>
          </cell>
          <cell r="F9559">
            <v>32.85</v>
          </cell>
        </row>
        <row r="9560">
          <cell r="A9560">
            <v>4328304</v>
          </cell>
          <cell r="B9560" t="str">
            <v>43-283-04</v>
          </cell>
          <cell r="C9560" t="str">
            <v xml:space="preserve">MITCHELL-SCALER; ROUND HANDLE           </v>
          </cell>
          <cell r="D9560" t="str">
            <v>PC</v>
          </cell>
          <cell r="E9560">
            <v>13.14</v>
          </cell>
          <cell r="F9560">
            <v>32.85</v>
          </cell>
        </row>
        <row r="9561">
          <cell r="A9561">
            <v>4328833</v>
          </cell>
          <cell r="B9561" t="str">
            <v>43-288-33</v>
          </cell>
          <cell r="C9561" t="str">
            <v xml:space="preserve">SCALER-; ROUND HANDLE FIG.33/34         </v>
          </cell>
          <cell r="D9561" t="str">
            <v>PC</v>
          </cell>
          <cell r="E9561">
            <v>15.39</v>
          </cell>
          <cell r="F9561">
            <v>38.475000000000001</v>
          </cell>
        </row>
        <row r="9562">
          <cell r="A9562">
            <v>4329013</v>
          </cell>
          <cell r="B9562" t="str">
            <v>43-290-13</v>
          </cell>
          <cell r="C9562" t="str">
            <v xml:space="preserve">COLUMBIA-CURETTE; FIG.13/14; BLUE       </v>
          </cell>
          <cell r="D9562" t="str">
            <v>PC</v>
          </cell>
          <cell r="E9562">
            <v>14.58</v>
          </cell>
          <cell r="F9562">
            <v>36.450000000000003</v>
          </cell>
        </row>
        <row r="9563">
          <cell r="A9563">
            <v>4329020</v>
          </cell>
          <cell r="B9563" t="str">
            <v>43-290-20</v>
          </cell>
          <cell r="C9563" t="str">
            <v xml:space="preserve">COLUMBIA-CURETTE; FIG.2R/2L; BLUE       </v>
          </cell>
          <cell r="D9563" t="str">
            <v>PC</v>
          </cell>
          <cell r="E9563">
            <v>14.58</v>
          </cell>
          <cell r="F9563">
            <v>36.450000000000003</v>
          </cell>
        </row>
        <row r="9564">
          <cell r="A9564">
            <v>4329040</v>
          </cell>
          <cell r="B9564" t="str">
            <v>43-290-40</v>
          </cell>
          <cell r="C9564" t="str">
            <v xml:space="preserve">COLUMBIA-CURETTE; FIG.4R/4L; BLUE       </v>
          </cell>
          <cell r="D9564" t="str">
            <v>PC</v>
          </cell>
          <cell r="E9564">
            <v>14.58</v>
          </cell>
          <cell r="F9564">
            <v>36.450000000000003</v>
          </cell>
        </row>
        <row r="9565">
          <cell r="A9565">
            <v>4329107</v>
          </cell>
          <cell r="B9565" t="str">
            <v>43-291-07</v>
          </cell>
          <cell r="C9565" t="str">
            <v xml:space="preserve">YOUNGER-GOOD-SCALER; FIG. 7/8           </v>
          </cell>
          <cell r="D9565" t="str">
            <v>PC</v>
          </cell>
          <cell r="E9565">
            <v>15.12</v>
          </cell>
          <cell r="F9565">
            <v>37.799999999999997</v>
          </cell>
        </row>
        <row r="9566">
          <cell r="A9566">
            <v>4329202</v>
          </cell>
          <cell r="B9566" t="str">
            <v>43-292-02</v>
          </cell>
          <cell r="C9566" t="str">
            <v xml:space="preserve">UNIVERSAL-CURETTE; GX4; BLUE            </v>
          </cell>
          <cell r="D9566" t="str">
            <v>PC</v>
          </cell>
          <cell r="E9566">
            <v>16.02</v>
          </cell>
          <cell r="F9566">
            <v>40.049999999999997</v>
          </cell>
        </row>
        <row r="9567">
          <cell r="A9567">
            <v>4329302</v>
          </cell>
          <cell r="B9567" t="str">
            <v>43-293-02</v>
          </cell>
          <cell r="C9567" t="str">
            <v xml:space="preserve">LANGER-CURETTE; FIG. 1/2; GREY          </v>
          </cell>
          <cell r="D9567" t="str">
            <v>PC</v>
          </cell>
          <cell r="E9567">
            <v>15.12</v>
          </cell>
          <cell r="F9567">
            <v>37.799999999999997</v>
          </cell>
        </row>
        <row r="9568">
          <cell r="A9568">
            <v>4329304</v>
          </cell>
          <cell r="B9568" t="str">
            <v>43-293-04</v>
          </cell>
          <cell r="C9568" t="str">
            <v xml:space="preserve">LANGER-CURETTE; FIG. 3/4; BLACK         </v>
          </cell>
          <cell r="D9568" t="str">
            <v>PC</v>
          </cell>
          <cell r="E9568">
            <v>15.12</v>
          </cell>
          <cell r="F9568">
            <v>37.799999999999997</v>
          </cell>
        </row>
        <row r="9569">
          <cell r="A9569">
            <v>4329306</v>
          </cell>
          <cell r="B9569" t="str">
            <v>43-293-06</v>
          </cell>
          <cell r="C9569" t="str">
            <v xml:space="preserve">LANGER-CURETTE; FIG. 5/6; YELLOW        </v>
          </cell>
          <cell r="D9569" t="str">
            <v>PC</v>
          </cell>
          <cell r="E9569">
            <v>15.12</v>
          </cell>
          <cell r="F9569">
            <v>37.799999999999997</v>
          </cell>
        </row>
        <row r="9570">
          <cell r="A9570">
            <v>4329402</v>
          </cell>
          <cell r="B9570" t="str">
            <v>43-294-02</v>
          </cell>
          <cell r="C9570" t="str">
            <v xml:space="preserve">LANGER-CURETTE; FIG. 1/2; TITAN; GREY   </v>
          </cell>
          <cell r="D9570" t="str">
            <v>PC</v>
          </cell>
          <cell r="E9570">
            <v>16.829999999999998</v>
          </cell>
          <cell r="F9570">
            <v>42.074999999999996</v>
          </cell>
        </row>
        <row r="9571">
          <cell r="A9571">
            <v>4329404</v>
          </cell>
          <cell r="B9571" t="str">
            <v>43-294-04</v>
          </cell>
          <cell r="C9571" t="str">
            <v xml:space="preserve">LANGER-CURETTE; FIG. 3/4; TITAN; BLACK  </v>
          </cell>
          <cell r="D9571" t="str">
            <v>PC</v>
          </cell>
          <cell r="E9571">
            <v>16.829999999999998</v>
          </cell>
          <cell r="F9571">
            <v>42.074999999999996</v>
          </cell>
        </row>
        <row r="9572">
          <cell r="A9572">
            <v>4329406</v>
          </cell>
          <cell r="B9572" t="str">
            <v>43-294-06</v>
          </cell>
          <cell r="C9572" t="str">
            <v xml:space="preserve">LANGER-CURETTE; FIG. 5/6; TITAN; YELLOW </v>
          </cell>
          <cell r="D9572" t="str">
            <v>PC</v>
          </cell>
          <cell r="E9572">
            <v>16.829999999999998</v>
          </cell>
          <cell r="F9572">
            <v>42.074999999999996</v>
          </cell>
        </row>
        <row r="9573">
          <cell r="A9573">
            <v>4329450</v>
          </cell>
          <cell r="B9573" t="str">
            <v>43-294-50</v>
          </cell>
          <cell r="C9573" t="str">
            <v xml:space="preserve">LANGER TITAN KIT SET                    </v>
          </cell>
          <cell r="D9573" t="str">
            <v>PC</v>
          </cell>
          <cell r="E9573">
            <v>50.31</v>
          </cell>
          <cell r="F9573">
            <v>125.77500000000001</v>
          </cell>
        </row>
        <row r="9574">
          <cell r="A9574">
            <v>4331105</v>
          </cell>
          <cell r="B9574" t="str">
            <v>43-311-05</v>
          </cell>
          <cell r="C9574" t="str">
            <v xml:space="preserve">TOWNER-SCALER;R. HANDLE; FIG.5/33 GREEN </v>
          </cell>
          <cell r="D9574" t="str">
            <v>PC</v>
          </cell>
          <cell r="E9574">
            <v>15.84</v>
          </cell>
          <cell r="F9574">
            <v>39.6</v>
          </cell>
        </row>
        <row r="9575">
          <cell r="A9575">
            <v>4331113</v>
          </cell>
          <cell r="B9575" t="str">
            <v>43-311-13</v>
          </cell>
          <cell r="C9575" t="str">
            <v xml:space="preserve">MCCALL-SCALER; ROUND;FIG.13S/14 GREEN   </v>
          </cell>
          <cell r="D9575" t="str">
            <v>PC</v>
          </cell>
          <cell r="E9575">
            <v>16.920000000000002</v>
          </cell>
          <cell r="F9575">
            <v>42.300000000000004</v>
          </cell>
        </row>
        <row r="9576">
          <cell r="A9576">
            <v>4331114</v>
          </cell>
          <cell r="B9576" t="str">
            <v>43-311-14</v>
          </cell>
          <cell r="C9576" t="str">
            <v xml:space="preserve">MCCALL-SCALER; ROUND;FIG.13SM/14 GREEN  </v>
          </cell>
          <cell r="D9576" t="str">
            <v>PC</v>
          </cell>
          <cell r="E9576">
            <v>15.84</v>
          </cell>
          <cell r="F9576">
            <v>39.6</v>
          </cell>
        </row>
        <row r="9577">
          <cell r="A9577">
            <v>4331115</v>
          </cell>
          <cell r="B9577" t="str">
            <v>43-311-15</v>
          </cell>
          <cell r="C9577" t="str">
            <v xml:space="preserve">SCALER; ROUND HANDLE; FIG.T2/3; GREEN   </v>
          </cell>
          <cell r="D9577" t="str">
            <v>PC</v>
          </cell>
          <cell r="E9577">
            <v>15.84</v>
          </cell>
          <cell r="F9577">
            <v>39.6</v>
          </cell>
        </row>
        <row r="9578">
          <cell r="A9578">
            <v>4331116</v>
          </cell>
          <cell r="B9578" t="str">
            <v>43-311-16</v>
          </cell>
          <cell r="C9578" t="str">
            <v>TOWNER-SCALER;R. HANDLE; FIG.15/30 GREEN</v>
          </cell>
          <cell r="D9578" t="str">
            <v>PC</v>
          </cell>
          <cell r="E9578">
            <v>15.84</v>
          </cell>
          <cell r="F9578">
            <v>39.6</v>
          </cell>
        </row>
        <row r="9579">
          <cell r="A9579">
            <v>4331117</v>
          </cell>
          <cell r="B9579" t="str">
            <v>43-311-17</v>
          </cell>
          <cell r="C9579" t="str">
            <v xml:space="preserve">SCALER; ROUND HANDLE; FIG.U135; GREEN   </v>
          </cell>
          <cell r="D9579" t="str">
            <v>PC</v>
          </cell>
          <cell r="E9579">
            <v>15.84</v>
          </cell>
          <cell r="F9579">
            <v>39.6</v>
          </cell>
        </row>
        <row r="9580">
          <cell r="A9580">
            <v>4331118</v>
          </cell>
          <cell r="B9580" t="str">
            <v>43-311-18</v>
          </cell>
          <cell r="C9580" t="str">
            <v xml:space="preserve">SCALER ROUND HANDLE; FIG. CI 2/3; GREEN </v>
          </cell>
          <cell r="D9580" t="str">
            <v>PC</v>
          </cell>
          <cell r="E9580">
            <v>15.84</v>
          </cell>
          <cell r="F9580">
            <v>39.6</v>
          </cell>
        </row>
        <row r="9581">
          <cell r="A9581">
            <v>4331119</v>
          </cell>
          <cell r="B9581" t="str">
            <v>43-311-19</v>
          </cell>
          <cell r="C9581" t="str">
            <v xml:space="preserve">SCALER ROUND HANDLE; FIG.M23; GREEN     </v>
          </cell>
          <cell r="D9581" t="str">
            <v>PC</v>
          </cell>
          <cell r="E9581">
            <v>15.93</v>
          </cell>
          <cell r="F9581">
            <v>39.825000000000003</v>
          </cell>
        </row>
        <row r="9582">
          <cell r="A9582">
            <v>4331206</v>
          </cell>
          <cell r="B9582" t="str">
            <v>43-312-06</v>
          </cell>
          <cell r="C9582" t="str">
            <v xml:space="preserve">HYGIENIST-SCALER; F. 6/7; D=8 MM; GREEN </v>
          </cell>
          <cell r="D9582" t="str">
            <v>PC</v>
          </cell>
          <cell r="E9582">
            <v>17.46</v>
          </cell>
          <cell r="F9582">
            <v>43.650000000000006</v>
          </cell>
        </row>
        <row r="9583">
          <cell r="A9583">
            <v>4331210</v>
          </cell>
          <cell r="B9583" t="str">
            <v>43-312-10</v>
          </cell>
          <cell r="C9583" t="str">
            <v>HYGIENIST-SCALER; F. 6/7; D=10 MM; GREEN</v>
          </cell>
          <cell r="D9583" t="str">
            <v>PC</v>
          </cell>
          <cell r="E9583">
            <v>18.989999999999998</v>
          </cell>
          <cell r="F9583">
            <v>47.474999999999994</v>
          </cell>
        </row>
        <row r="9584">
          <cell r="A9584">
            <v>4331400</v>
          </cell>
          <cell r="B9584" t="str">
            <v>43-314-00</v>
          </cell>
          <cell r="C9584" t="str">
            <v xml:space="preserve">SCALER ROUND HANDLE; FIG.204; GREEN     </v>
          </cell>
          <cell r="D9584" t="str">
            <v>PC</v>
          </cell>
          <cell r="E9584">
            <v>16.920000000000002</v>
          </cell>
          <cell r="F9584">
            <v>42.300000000000004</v>
          </cell>
        </row>
        <row r="9585">
          <cell r="A9585">
            <v>4331401</v>
          </cell>
          <cell r="B9585" t="str">
            <v>43-314-01</v>
          </cell>
          <cell r="C9585" t="str">
            <v xml:space="preserve">SCALER ROUND HANDLE; FIG.204S; GREEN    </v>
          </cell>
          <cell r="D9585" t="str">
            <v>PC</v>
          </cell>
          <cell r="E9585">
            <v>16.920000000000002</v>
          </cell>
          <cell r="F9585">
            <v>42.300000000000004</v>
          </cell>
        </row>
        <row r="9586">
          <cell r="A9586">
            <v>4331402</v>
          </cell>
          <cell r="B9586" t="str">
            <v>43-314-02</v>
          </cell>
          <cell r="C9586" t="str">
            <v xml:space="preserve">SCALER ROUND HANDLE; FIG.204SD; GREEN   </v>
          </cell>
          <cell r="D9586" t="str">
            <v>PC</v>
          </cell>
          <cell r="E9586">
            <v>16.920000000000002</v>
          </cell>
          <cell r="F9586">
            <v>42.300000000000004</v>
          </cell>
        </row>
        <row r="9587">
          <cell r="A9587">
            <v>4331503</v>
          </cell>
          <cell r="B9587" t="str">
            <v>43-315-03</v>
          </cell>
          <cell r="C9587" t="str">
            <v xml:space="preserve">HIRSCHFELD-FILE; FIG. 3/7               </v>
          </cell>
          <cell r="D9587" t="str">
            <v>PC</v>
          </cell>
          <cell r="E9587">
            <v>20.34</v>
          </cell>
          <cell r="F9587">
            <v>50.85</v>
          </cell>
        </row>
        <row r="9588">
          <cell r="A9588">
            <v>4331505</v>
          </cell>
          <cell r="B9588" t="str">
            <v>43-315-05</v>
          </cell>
          <cell r="C9588" t="str">
            <v xml:space="preserve">HIRSCHFELD-FILE; FIG. 5/11              </v>
          </cell>
          <cell r="D9588" t="str">
            <v>PC</v>
          </cell>
          <cell r="E9588">
            <v>20.34</v>
          </cell>
          <cell r="F9588">
            <v>50.85</v>
          </cell>
        </row>
        <row r="9589">
          <cell r="A9589">
            <v>4331804</v>
          </cell>
          <cell r="B9589" t="str">
            <v>43-318-04</v>
          </cell>
          <cell r="C9589" t="str">
            <v xml:space="preserve">MINI-SCALER; GRAY                       </v>
          </cell>
          <cell r="D9589" t="str">
            <v>PC</v>
          </cell>
          <cell r="E9589">
            <v>20.34</v>
          </cell>
          <cell r="F9589">
            <v>50.85</v>
          </cell>
        </row>
        <row r="9590">
          <cell r="A9590">
            <v>4332106</v>
          </cell>
          <cell r="B9590" t="str">
            <v>43-321-06</v>
          </cell>
          <cell r="C9590" t="str">
            <v xml:space="preserve">SCALER ROUND HANDLE; FIG. SCC6          </v>
          </cell>
          <cell r="D9590" t="str">
            <v>PC</v>
          </cell>
          <cell r="E9590">
            <v>17.37</v>
          </cell>
          <cell r="F9590">
            <v>43.425000000000004</v>
          </cell>
        </row>
        <row r="9591">
          <cell r="A9591">
            <v>4332123</v>
          </cell>
          <cell r="B9591" t="str">
            <v>43-321-23</v>
          </cell>
          <cell r="C9591" t="str">
            <v xml:space="preserve">SCALER ROUND HANDLE; FIG. ST 2/3        </v>
          </cell>
          <cell r="D9591" t="str">
            <v>PC</v>
          </cell>
          <cell r="E9591">
            <v>15.39</v>
          </cell>
          <cell r="F9591">
            <v>38.475000000000001</v>
          </cell>
        </row>
        <row r="9592">
          <cell r="A9592">
            <v>4332332</v>
          </cell>
          <cell r="B9592" t="str">
            <v>43-323-32</v>
          </cell>
          <cell r="C9592" t="str">
            <v xml:space="preserve">JAQUETTE-SCALER; R. HANDLE; FIG. 31/32  </v>
          </cell>
          <cell r="D9592" t="str">
            <v>PC</v>
          </cell>
          <cell r="E9592">
            <v>14.94</v>
          </cell>
          <cell r="F9592">
            <v>37.35</v>
          </cell>
        </row>
        <row r="9593">
          <cell r="A9593">
            <v>4332333</v>
          </cell>
          <cell r="B9593" t="str">
            <v>43-323-33</v>
          </cell>
          <cell r="C9593" t="str">
            <v xml:space="preserve">JAQUETTE-SCALER; R. HANDLE; FIG. 30/33  </v>
          </cell>
          <cell r="D9593" t="str">
            <v>PC</v>
          </cell>
          <cell r="E9593">
            <v>14.94</v>
          </cell>
          <cell r="F9593">
            <v>37.35</v>
          </cell>
        </row>
        <row r="9594">
          <cell r="A9594">
            <v>4332335</v>
          </cell>
          <cell r="B9594" t="str">
            <v>43-323-35</v>
          </cell>
          <cell r="C9594" t="str">
            <v xml:space="preserve">JAQUETTE-SCALER; R. HANDLE; FIG. 34/35  </v>
          </cell>
          <cell r="D9594" t="str">
            <v>PC</v>
          </cell>
          <cell r="E9594">
            <v>14.94</v>
          </cell>
          <cell r="F9594">
            <v>37.35</v>
          </cell>
        </row>
        <row r="9595">
          <cell r="A9595">
            <v>4332631</v>
          </cell>
          <cell r="B9595" t="str">
            <v>43-326-31</v>
          </cell>
          <cell r="C9595" t="str">
            <v xml:space="preserve">GOLDM.-FOX-SCALER; R. HANDLE; FIG.1     </v>
          </cell>
          <cell r="D9595" t="str">
            <v>PC</v>
          </cell>
          <cell r="E9595">
            <v>14.94</v>
          </cell>
          <cell r="F9595">
            <v>37.35</v>
          </cell>
        </row>
        <row r="9596">
          <cell r="A9596">
            <v>4332632</v>
          </cell>
          <cell r="B9596" t="str">
            <v>43-326-32</v>
          </cell>
          <cell r="C9596" t="str">
            <v xml:space="preserve">GOLDM.-FOX-SCALER; R. HANDLE; FIG.2     </v>
          </cell>
          <cell r="D9596" t="str">
            <v>PC</v>
          </cell>
          <cell r="E9596">
            <v>14.94</v>
          </cell>
          <cell r="F9596">
            <v>37.35</v>
          </cell>
        </row>
        <row r="9597">
          <cell r="A9597">
            <v>4332633</v>
          </cell>
          <cell r="B9597" t="str">
            <v>43-326-33</v>
          </cell>
          <cell r="C9597" t="str">
            <v xml:space="preserve">GOLDM.-FOX-SCALER; R. HANDLE; FIG.3     </v>
          </cell>
          <cell r="D9597" t="str">
            <v>PC</v>
          </cell>
          <cell r="E9597">
            <v>14.94</v>
          </cell>
          <cell r="F9597">
            <v>37.35</v>
          </cell>
        </row>
        <row r="9598">
          <cell r="A9598">
            <v>4332634</v>
          </cell>
          <cell r="B9598" t="str">
            <v>43-326-34</v>
          </cell>
          <cell r="C9598" t="str">
            <v xml:space="preserve">GOLDM.-FOX-SCALER; R. HANDLE; FIG.4     </v>
          </cell>
          <cell r="D9598" t="str">
            <v>PC</v>
          </cell>
          <cell r="E9598">
            <v>14.94</v>
          </cell>
          <cell r="F9598">
            <v>37.35</v>
          </cell>
        </row>
        <row r="9599">
          <cell r="A9599">
            <v>4332635</v>
          </cell>
          <cell r="B9599" t="str">
            <v>43-326-35</v>
          </cell>
          <cell r="C9599" t="str">
            <v xml:space="preserve">GOLDM.-FOX-SCALER; R. HANDLE; FIG.5     </v>
          </cell>
          <cell r="D9599" t="str">
            <v>PC</v>
          </cell>
          <cell r="E9599">
            <v>14.94</v>
          </cell>
          <cell r="F9599">
            <v>37.35</v>
          </cell>
        </row>
        <row r="9600">
          <cell r="A9600">
            <v>4332636</v>
          </cell>
          <cell r="B9600" t="str">
            <v>43-326-36</v>
          </cell>
          <cell r="C9600" t="str">
            <v xml:space="preserve">GOLDM.-FOX-SCALER; R. HANDLE; FIG.6     </v>
          </cell>
          <cell r="D9600" t="str">
            <v>PC</v>
          </cell>
          <cell r="E9600">
            <v>14.94</v>
          </cell>
          <cell r="F9600">
            <v>37.35</v>
          </cell>
        </row>
        <row r="9601">
          <cell r="A9601">
            <v>4332637</v>
          </cell>
          <cell r="B9601" t="str">
            <v>43-326-37</v>
          </cell>
          <cell r="C9601" t="str">
            <v xml:space="preserve">GOLDM.-FOX-GINGIVAL KNIFE; FIG.7        </v>
          </cell>
          <cell r="D9601" t="str">
            <v>PC</v>
          </cell>
          <cell r="E9601">
            <v>21.6</v>
          </cell>
          <cell r="F9601">
            <v>54</v>
          </cell>
        </row>
        <row r="9602">
          <cell r="A9602">
            <v>4332638</v>
          </cell>
          <cell r="B9602" t="str">
            <v>43-326-38</v>
          </cell>
          <cell r="C9602" t="str">
            <v xml:space="preserve">GOLDM.-FOX-GINGIVAL KNIFE; FIG.8        </v>
          </cell>
          <cell r="D9602" t="str">
            <v>PC</v>
          </cell>
          <cell r="E9602">
            <v>21.6</v>
          </cell>
          <cell r="F9602">
            <v>54</v>
          </cell>
        </row>
        <row r="9603">
          <cell r="A9603">
            <v>4332639</v>
          </cell>
          <cell r="B9603" t="str">
            <v>43-326-39</v>
          </cell>
          <cell r="C9603" t="str">
            <v xml:space="preserve">GOLDM.-FOX-GINGIVAL KNIFE; FIG.9        </v>
          </cell>
          <cell r="D9603" t="str">
            <v>PC</v>
          </cell>
          <cell r="E9603">
            <v>21.6</v>
          </cell>
          <cell r="F9603">
            <v>54</v>
          </cell>
        </row>
        <row r="9604">
          <cell r="A9604">
            <v>4332640</v>
          </cell>
          <cell r="B9604" t="str">
            <v>43-326-40</v>
          </cell>
          <cell r="C9604" t="str">
            <v xml:space="preserve">GOLDM.-FOX-GINGIVAL KNIFE; FIG.10       </v>
          </cell>
          <cell r="D9604" t="str">
            <v>PC</v>
          </cell>
          <cell r="E9604">
            <v>21.6</v>
          </cell>
          <cell r="F9604">
            <v>54</v>
          </cell>
        </row>
        <row r="9605">
          <cell r="A9605">
            <v>4332641</v>
          </cell>
          <cell r="B9605" t="str">
            <v>43-326-41</v>
          </cell>
          <cell r="C9605" t="str">
            <v xml:space="preserve">GOLDM.-FOX-GINGIVAL KNIFE; FIG.11       </v>
          </cell>
          <cell r="D9605" t="str">
            <v>PC</v>
          </cell>
          <cell r="E9605">
            <v>21.6</v>
          </cell>
          <cell r="F9605">
            <v>54</v>
          </cell>
        </row>
        <row r="9606">
          <cell r="A9606">
            <v>4332805</v>
          </cell>
          <cell r="B9606" t="str">
            <v>43-328-05</v>
          </cell>
          <cell r="C9606" t="str">
            <v xml:space="preserve">MERCITAN-SCALER; ROUND HANDLE           </v>
          </cell>
          <cell r="D9606" t="str">
            <v>PC</v>
          </cell>
          <cell r="E9606">
            <v>8.94</v>
          </cell>
          <cell r="F9606">
            <v>22.349999999999998</v>
          </cell>
        </row>
        <row r="9607">
          <cell r="A9607">
            <v>4333010</v>
          </cell>
          <cell r="B9607" t="str">
            <v>43-330-10</v>
          </cell>
          <cell r="C9607" t="str">
            <v xml:space="preserve">WARD-KIRKLAND-SCALER; R. HANDLE; FIG.1  </v>
          </cell>
          <cell r="D9607" t="str">
            <v>PC</v>
          </cell>
          <cell r="E9607">
            <v>8.94</v>
          </cell>
          <cell r="F9607">
            <v>22.349999999999998</v>
          </cell>
        </row>
        <row r="9608">
          <cell r="A9608">
            <v>4333020</v>
          </cell>
          <cell r="B9608" t="str">
            <v>43-330-20</v>
          </cell>
          <cell r="C9608" t="str">
            <v xml:space="preserve">CRANE-KAPLAN-SCALER; R. HANDLE; FIG. 2  </v>
          </cell>
          <cell r="D9608" t="str">
            <v>PC</v>
          </cell>
          <cell r="E9608">
            <v>8.94</v>
          </cell>
          <cell r="F9608">
            <v>22.349999999999998</v>
          </cell>
        </row>
        <row r="9609">
          <cell r="A9609">
            <v>4333030</v>
          </cell>
          <cell r="B9609" t="str">
            <v>43-330-30</v>
          </cell>
          <cell r="C9609" t="str">
            <v xml:space="preserve">CRANE-KAPLAN-SCALER; R. HANDLE; FIG. 3  </v>
          </cell>
          <cell r="D9609" t="str">
            <v>PC</v>
          </cell>
          <cell r="E9609">
            <v>8.94</v>
          </cell>
          <cell r="F9609">
            <v>22.349999999999998</v>
          </cell>
        </row>
        <row r="9610">
          <cell r="A9610">
            <v>4333151</v>
          </cell>
          <cell r="B9610" t="str">
            <v>43-331-51</v>
          </cell>
          <cell r="C9610" t="str">
            <v>KIRKLAND-GINGIVAL KNIFE; R. HANDLE; LEFT</v>
          </cell>
          <cell r="D9610" t="str">
            <v>PC</v>
          </cell>
          <cell r="E9610">
            <v>10.44</v>
          </cell>
          <cell r="F9610">
            <v>26.099999999999998</v>
          </cell>
        </row>
        <row r="9611">
          <cell r="A9611">
            <v>4333161</v>
          </cell>
          <cell r="B9611" t="str">
            <v>43-331-61</v>
          </cell>
          <cell r="C9611" t="str">
            <v>KIRKLAND-GINGIVAL KNIFE; R. HANDLE; RIGH</v>
          </cell>
          <cell r="D9611" t="str">
            <v>PC</v>
          </cell>
          <cell r="E9611">
            <v>10.44</v>
          </cell>
          <cell r="F9611">
            <v>26.099999999999998</v>
          </cell>
        </row>
        <row r="9612">
          <cell r="A9612">
            <v>4333261</v>
          </cell>
          <cell r="B9612" t="str">
            <v>43-332-61</v>
          </cell>
          <cell r="C9612" t="str">
            <v>KIRKLAND-GINGIVAL KNIFE; R. HANDLE; RI/L</v>
          </cell>
          <cell r="D9612" t="str">
            <v>PC</v>
          </cell>
          <cell r="E9612">
            <v>21.6</v>
          </cell>
          <cell r="F9612">
            <v>54</v>
          </cell>
        </row>
        <row r="9613">
          <cell r="A9613">
            <v>4333301</v>
          </cell>
          <cell r="B9613" t="str">
            <v>43-333-01</v>
          </cell>
          <cell r="C9613" t="str">
            <v xml:space="preserve">ORBAN-GINGIVAL KNIFE; FIG. 1            </v>
          </cell>
          <cell r="D9613" t="str">
            <v>PC</v>
          </cell>
          <cell r="E9613">
            <v>10.44</v>
          </cell>
          <cell r="F9613">
            <v>26.099999999999998</v>
          </cell>
        </row>
        <row r="9614">
          <cell r="A9614">
            <v>4333302</v>
          </cell>
          <cell r="B9614" t="str">
            <v>43-333-02</v>
          </cell>
          <cell r="C9614" t="str">
            <v xml:space="preserve">ORBAN-GINGIVAL KNIFE; FIG. 2            </v>
          </cell>
          <cell r="D9614" t="str">
            <v>PC</v>
          </cell>
          <cell r="E9614">
            <v>10.44</v>
          </cell>
          <cell r="F9614">
            <v>26.099999999999998</v>
          </cell>
        </row>
        <row r="9615">
          <cell r="A9615">
            <v>4333312</v>
          </cell>
          <cell r="B9615" t="str">
            <v>43-333-12</v>
          </cell>
          <cell r="C9615" t="str">
            <v xml:space="preserve">ORBAN-GINGIVAL KNIFE; FIG. 1/2          </v>
          </cell>
          <cell r="D9615" t="str">
            <v>PC</v>
          </cell>
          <cell r="E9615">
            <v>21.6</v>
          </cell>
          <cell r="F9615">
            <v>54</v>
          </cell>
        </row>
        <row r="9616">
          <cell r="A9616">
            <v>4333406</v>
          </cell>
          <cell r="B9616" t="str">
            <v>43-334-06</v>
          </cell>
          <cell r="C9616" t="str">
            <v xml:space="preserve">GRACEY TITAN MINI FIG. 5/6              </v>
          </cell>
          <cell r="D9616" t="str">
            <v>PC</v>
          </cell>
          <cell r="E9616">
            <v>25.29</v>
          </cell>
          <cell r="F9616">
            <v>63.224999999999994</v>
          </cell>
        </row>
        <row r="9617">
          <cell r="A9617">
            <v>4333408</v>
          </cell>
          <cell r="B9617" t="str">
            <v>43-334-08</v>
          </cell>
          <cell r="C9617" t="str">
            <v xml:space="preserve">GRACEY TITAN MINI FIG. 7/8              </v>
          </cell>
          <cell r="D9617" t="str">
            <v>PC</v>
          </cell>
          <cell r="E9617">
            <v>25.29</v>
          </cell>
          <cell r="F9617">
            <v>63.224999999999994</v>
          </cell>
        </row>
        <row r="9618">
          <cell r="A9618">
            <v>4333412</v>
          </cell>
          <cell r="B9618" t="str">
            <v>43-334-12</v>
          </cell>
          <cell r="C9618" t="str">
            <v xml:space="preserve">GRACEY TITAN MINI FIG. 11/12            </v>
          </cell>
          <cell r="D9618" t="str">
            <v>PC</v>
          </cell>
          <cell r="E9618">
            <v>25.29</v>
          </cell>
          <cell r="F9618">
            <v>63.224999999999994</v>
          </cell>
        </row>
        <row r="9619">
          <cell r="A9619">
            <v>4333414</v>
          </cell>
          <cell r="B9619" t="str">
            <v>43-334-14</v>
          </cell>
          <cell r="C9619" t="str">
            <v xml:space="preserve">GRACEY TITAN MINI FIG. 13/14            </v>
          </cell>
          <cell r="D9619" t="str">
            <v>PC</v>
          </cell>
          <cell r="E9619">
            <v>25.29</v>
          </cell>
          <cell r="F9619">
            <v>63.224999999999994</v>
          </cell>
        </row>
        <row r="9620">
          <cell r="A9620">
            <v>4333450</v>
          </cell>
          <cell r="B9620" t="str">
            <v>43-334-50</v>
          </cell>
          <cell r="C9620" t="str">
            <v xml:space="preserve">GRACEY TITAN MINI SET                   </v>
          </cell>
          <cell r="D9620" t="str">
            <v>PC</v>
          </cell>
          <cell r="E9620">
            <v>101.25</v>
          </cell>
          <cell r="F9620">
            <v>253.125</v>
          </cell>
        </row>
        <row r="9621">
          <cell r="A9621">
            <v>4333506</v>
          </cell>
          <cell r="B9621" t="str">
            <v>43-335-06</v>
          </cell>
          <cell r="C9621" t="str">
            <v xml:space="preserve">GRACEY TITAN STANDARD FIG. 5/6          </v>
          </cell>
          <cell r="D9621" t="str">
            <v>PC</v>
          </cell>
          <cell r="E9621">
            <v>25.29</v>
          </cell>
          <cell r="F9621">
            <v>63.224999999999994</v>
          </cell>
        </row>
        <row r="9622">
          <cell r="A9622">
            <v>4333508</v>
          </cell>
          <cell r="B9622" t="str">
            <v>43-335-08</v>
          </cell>
          <cell r="C9622" t="str">
            <v xml:space="preserve">GRACEY TITAN STANDARD FIG. 7/8          </v>
          </cell>
          <cell r="D9622" t="str">
            <v>PC</v>
          </cell>
          <cell r="E9622">
            <v>25.29</v>
          </cell>
          <cell r="F9622">
            <v>63.224999999999994</v>
          </cell>
        </row>
        <row r="9623">
          <cell r="A9623">
            <v>4333512</v>
          </cell>
          <cell r="B9623" t="str">
            <v>43-335-12</v>
          </cell>
          <cell r="C9623" t="str">
            <v xml:space="preserve">GRACEY TITAN STANDARD FIG. 11/12        </v>
          </cell>
          <cell r="D9623" t="str">
            <v>PC</v>
          </cell>
          <cell r="E9623">
            <v>25.29</v>
          </cell>
          <cell r="F9623">
            <v>63.224999999999994</v>
          </cell>
        </row>
        <row r="9624">
          <cell r="A9624">
            <v>4333514</v>
          </cell>
          <cell r="B9624" t="str">
            <v>43-335-14</v>
          </cell>
          <cell r="C9624" t="str">
            <v xml:space="preserve">GRACEY TITAN STANDARD FIG. 13/14        </v>
          </cell>
          <cell r="D9624" t="str">
            <v>PC</v>
          </cell>
          <cell r="E9624">
            <v>25.29</v>
          </cell>
          <cell r="F9624">
            <v>63.224999999999994</v>
          </cell>
        </row>
        <row r="9625">
          <cell r="A9625">
            <v>4333550</v>
          </cell>
          <cell r="B9625" t="str">
            <v>43-335-50</v>
          </cell>
          <cell r="C9625" t="str">
            <v xml:space="preserve">GRACEY TITAN STANDARD SET               </v>
          </cell>
          <cell r="D9625" t="str">
            <v>PC</v>
          </cell>
          <cell r="E9625">
            <v>101.25</v>
          </cell>
          <cell r="F9625">
            <v>253.125</v>
          </cell>
        </row>
        <row r="9626">
          <cell r="A9626">
            <v>4333602</v>
          </cell>
          <cell r="B9626" t="str">
            <v>43-336-02</v>
          </cell>
          <cell r="C9626" t="str">
            <v xml:space="preserve">GRACEY-MINI 1/2;  YELLOW                </v>
          </cell>
          <cell r="D9626" t="str">
            <v>PC</v>
          </cell>
          <cell r="E9626">
            <v>15.75</v>
          </cell>
          <cell r="F9626">
            <v>39.375</v>
          </cell>
        </row>
        <row r="9627">
          <cell r="A9627">
            <v>4333604</v>
          </cell>
          <cell r="B9627" t="str">
            <v>43-336-04</v>
          </cell>
          <cell r="C9627" t="str">
            <v xml:space="preserve">GRACEY-MINI 3/4;  YELLOW                </v>
          </cell>
          <cell r="D9627" t="str">
            <v>PC</v>
          </cell>
          <cell r="E9627">
            <v>15.75</v>
          </cell>
          <cell r="F9627">
            <v>39.375</v>
          </cell>
        </row>
        <row r="9628">
          <cell r="A9628">
            <v>4333606</v>
          </cell>
          <cell r="B9628" t="str">
            <v>43-336-06</v>
          </cell>
          <cell r="C9628" t="str">
            <v xml:space="preserve">GRACEY-MINI 5/6;  YELLOW                </v>
          </cell>
          <cell r="D9628" t="str">
            <v>PC</v>
          </cell>
          <cell r="E9628">
            <v>15.75</v>
          </cell>
          <cell r="F9628">
            <v>39.375</v>
          </cell>
        </row>
        <row r="9629">
          <cell r="A9629">
            <v>4333608</v>
          </cell>
          <cell r="B9629" t="str">
            <v>43-336-08</v>
          </cell>
          <cell r="C9629" t="str">
            <v xml:space="preserve">GRACEY-MINI 7/8;  GREY                  </v>
          </cell>
          <cell r="D9629" t="str">
            <v>PC</v>
          </cell>
          <cell r="E9629">
            <v>15.75</v>
          </cell>
          <cell r="F9629">
            <v>39.375</v>
          </cell>
        </row>
        <row r="9630">
          <cell r="A9630">
            <v>4333610</v>
          </cell>
          <cell r="B9630" t="str">
            <v>43-336-10</v>
          </cell>
          <cell r="C9630" t="str">
            <v xml:space="preserve">GRACEY-MINI 9/1O;  GREY                 </v>
          </cell>
          <cell r="D9630" t="str">
            <v>PC</v>
          </cell>
          <cell r="E9630">
            <v>15.75</v>
          </cell>
          <cell r="F9630">
            <v>39.375</v>
          </cell>
        </row>
        <row r="9631">
          <cell r="A9631">
            <v>4333612</v>
          </cell>
          <cell r="B9631" t="str">
            <v>43-336-12</v>
          </cell>
          <cell r="C9631" t="str">
            <v xml:space="preserve">GRACEY-MINI 11/12;  PURPLE              </v>
          </cell>
          <cell r="D9631" t="str">
            <v>PC</v>
          </cell>
          <cell r="E9631">
            <v>15.75</v>
          </cell>
          <cell r="F9631">
            <v>39.375</v>
          </cell>
        </row>
        <row r="9632">
          <cell r="A9632">
            <v>4333614</v>
          </cell>
          <cell r="B9632" t="str">
            <v>43-336-14</v>
          </cell>
          <cell r="C9632" t="str">
            <v xml:space="preserve">GRACEY-MINI 13/14;  BLUE                </v>
          </cell>
          <cell r="D9632" t="str">
            <v>PC</v>
          </cell>
          <cell r="E9632">
            <v>15.75</v>
          </cell>
          <cell r="F9632">
            <v>39.375</v>
          </cell>
        </row>
        <row r="9633">
          <cell r="A9633">
            <v>4333616</v>
          </cell>
          <cell r="B9633" t="str">
            <v>43-336-16</v>
          </cell>
          <cell r="C9633" t="str">
            <v xml:space="preserve">GRACEY-MINI 15/16;  PURPLE              </v>
          </cell>
          <cell r="D9633" t="str">
            <v>PC</v>
          </cell>
          <cell r="E9633">
            <v>15.75</v>
          </cell>
          <cell r="F9633">
            <v>39.375</v>
          </cell>
        </row>
        <row r="9634">
          <cell r="A9634">
            <v>4333618</v>
          </cell>
          <cell r="B9634" t="str">
            <v>43-336-18</v>
          </cell>
          <cell r="C9634" t="str">
            <v xml:space="preserve">GRACEY-MINI 17/18;  BLUE                </v>
          </cell>
          <cell r="D9634" t="str">
            <v>PC</v>
          </cell>
          <cell r="E9634">
            <v>15.75</v>
          </cell>
          <cell r="F9634">
            <v>39.375</v>
          </cell>
        </row>
        <row r="9635">
          <cell r="A9635">
            <v>4333702</v>
          </cell>
          <cell r="B9635" t="str">
            <v>43-337-02</v>
          </cell>
          <cell r="C9635" t="str">
            <v xml:space="preserve">GRACEY-CURETTE 1/2; YELLOW              </v>
          </cell>
          <cell r="D9635" t="str">
            <v>PC</v>
          </cell>
          <cell r="E9635">
            <v>15.75</v>
          </cell>
          <cell r="F9635">
            <v>39.375</v>
          </cell>
        </row>
        <row r="9636">
          <cell r="A9636">
            <v>4333704</v>
          </cell>
          <cell r="B9636" t="str">
            <v>43-337-04</v>
          </cell>
          <cell r="C9636" t="str">
            <v xml:space="preserve">GRACEY-CURETTE 3/4; YELLOW              </v>
          </cell>
          <cell r="D9636" t="str">
            <v>PC</v>
          </cell>
          <cell r="E9636">
            <v>15.75</v>
          </cell>
          <cell r="F9636">
            <v>39.375</v>
          </cell>
        </row>
        <row r="9637">
          <cell r="A9637">
            <v>4333706</v>
          </cell>
          <cell r="B9637" t="str">
            <v>43-337-06</v>
          </cell>
          <cell r="C9637" t="str">
            <v xml:space="preserve">GRACEY-CURETTE 5/6; YELLOW              </v>
          </cell>
          <cell r="D9637" t="str">
            <v>PC</v>
          </cell>
          <cell r="E9637">
            <v>15.75</v>
          </cell>
          <cell r="F9637">
            <v>39.375</v>
          </cell>
        </row>
        <row r="9638">
          <cell r="A9638">
            <v>4333708</v>
          </cell>
          <cell r="B9638" t="str">
            <v>43-337-08</v>
          </cell>
          <cell r="C9638" t="str">
            <v xml:space="preserve">GRACEY-CURETTE 7/8; GREY                </v>
          </cell>
          <cell r="D9638" t="str">
            <v>PC</v>
          </cell>
          <cell r="E9638">
            <v>15.75</v>
          </cell>
          <cell r="F9638">
            <v>39.375</v>
          </cell>
        </row>
        <row r="9639">
          <cell r="A9639">
            <v>4333710</v>
          </cell>
          <cell r="B9639" t="str">
            <v>43-337-10</v>
          </cell>
          <cell r="C9639" t="str">
            <v xml:space="preserve">GRACEY-CURETTE 9/10; GREY               </v>
          </cell>
          <cell r="D9639" t="str">
            <v>PC</v>
          </cell>
          <cell r="E9639">
            <v>15.75</v>
          </cell>
          <cell r="F9639">
            <v>39.375</v>
          </cell>
        </row>
        <row r="9640">
          <cell r="A9640">
            <v>4333712</v>
          </cell>
          <cell r="B9640" t="str">
            <v>43-337-12</v>
          </cell>
          <cell r="C9640" t="str">
            <v xml:space="preserve">GRACEY-CURETTE 11/12; PURPLE            </v>
          </cell>
          <cell r="D9640" t="str">
            <v>PC</v>
          </cell>
          <cell r="E9640">
            <v>15.75</v>
          </cell>
          <cell r="F9640">
            <v>39.375</v>
          </cell>
        </row>
        <row r="9641">
          <cell r="A9641">
            <v>4333714</v>
          </cell>
          <cell r="B9641" t="str">
            <v>43-337-14</v>
          </cell>
          <cell r="C9641" t="str">
            <v xml:space="preserve">GRACEY-CURETTE 13/14; BLUE              </v>
          </cell>
          <cell r="D9641" t="str">
            <v>PC</v>
          </cell>
          <cell r="E9641">
            <v>15.75</v>
          </cell>
          <cell r="F9641">
            <v>39.375</v>
          </cell>
        </row>
        <row r="9642">
          <cell r="A9642">
            <v>4333716</v>
          </cell>
          <cell r="B9642" t="str">
            <v>43-337-16</v>
          </cell>
          <cell r="C9642" t="str">
            <v xml:space="preserve">GRACEY-CURETTE 15/16; PURPLE            </v>
          </cell>
          <cell r="D9642" t="str">
            <v>PC</v>
          </cell>
          <cell r="E9642">
            <v>15.75</v>
          </cell>
          <cell r="F9642">
            <v>39.375</v>
          </cell>
        </row>
        <row r="9643">
          <cell r="A9643">
            <v>4333718</v>
          </cell>
          <cell r="B9643" t="str">
            <v>43-337-18</v>
          </cell>
          <cell r="C9643" t="str">
            <v xml:space="preserve">GRACEY-CURETTE 17/18; BLUE              </v>
          </cell>
          <cell r="D9643" t="str">
            <v>PC</v>
          </cell>
          <cell r="E9643">
            <v>15.75</v>
          </cell>
          <cell r="F9643">
            <v>39.375</v>
          </cell>
        </row>
        <row r="9644">
          <cell r="A9644">
            <v>4333802</v>
          </cell>
          <cell r="B9644" t="str">
            <v>43-338-02</v>
          </cell>
          <cell r="C9644" t="str">
            <v xml:space="preserve">GRACEY-RIGID 1/2; YELLOW                </v>
          </cell>
          <cell r="D9644" t="str">
            <v>PC</v>
          </cell>
          <cell r="E9644">
            <v>15.75</v>
          </cell>
          <cell r="F9644">
            <v>39.375</v>
          </cell>
        </row>
        <row r="9645">
          <cell r="A9645">
            <v>4333804</v>
          </cell>
          <cell r="B9645" t="str">
            <v>43-338-04</v>
          </cell>
          <cell r="C9645" t="str">
            <v xml:space="preserve">GRACEY-RIGID 3/4; YELLOW                </v>
          </cell>
          <cell r="D9645" t="str">
            <v>PC</v>
          </cell>
          <cell r="E9645">
            <v>15.75</v>
          </cell>
          <cell r="F9645">
            <v>39.375</v>
          </cell>
        </row>
        <row r="9646">
          <cell r="A9646">
            <v>4333806</v>
          </cell>
          <cell r="B9646" t="str">
            <v>43-338-06</v>
          </cell>
          <cell r="C9646" t="str">
            <v xml:space="preserve">GRACEY-RIGID 5/6; YELLOW                </v>
          </cell>
          <cell r="D9646" t="str">
            <v>PC</v>
          </cell>
          <cell r="E9646">
            <v>15.75</v>
          </cell>
          <cell r="F9646">
            <v>39.375</v>
          </cell>
        </row>
        <row r="9647">
          <cell r="A9647">
            <v>4333808</v>
          </cell>
          <cell r="B9647" t="str">
            <v>43-338-08</v>
          </cell>
          <cell r="C9647" t="str">
            <v xml:space="preserve">GRACEY-RIGID 7/8; GREY                  </v>
          </cell>
          <cell r="D9647" t="str">
            <v>PC</v>
          </cell>
          <cell r="E9647">
            <v>15.75</v>
          </cell>
          <cell r="F9647">
            <v>39.375</v>
          </cell>
        </row>
        <row r="9648">
          <cell r="A9648">
            <v>4333810</v>
          </cell>
          <cell r="B9648" t="str">
            <v>43-338-10</v>
          </cell>
          <cell r="C9648" t="str">
            <v xml:space="preserve">GRACEY-RIGID 9/10; GREY                 </v>
          </cell>
          <cell r="D9648" t="str">
            <v>PC</v>
          </cell>
          <cell r="E9648">
            <v>15.75</v>
          </cell>
          <cell r="F9648">
            <v>39.375</v>
          </cell>
        </row>
        <row r="9649">
          <cell r="A9649">
            <v>4333812</v>
          </cell>
          <cell r="B9649" t="str">
            <v>43-338-12</v>
          </cell>
          <cell r="C9649" t="str">
            <v xml:space="preserve">GRACEY-RIGID 11/12; PURPLE              </v>
          </cell>
          <cell r="D9649" t="str">
            <v>PC</v>
          </cell>
          <cell r="E9649">
            <v>15.75</v>
          </cell>
          <cell r="F9649">
            <v>39.375</v>
          </cell>
        </row>
        <row r="9650">
          <cell r="A9650">
            <v>4333814</v>
          </cell>
          <cell r="B9650" t="str">
            <v>43-338-14</v>
          </cell>
          <cell r="C9650" t="str">
            <v xml:space="preserve">GRACEY-RIGID 13/14; BLUE                </v>
          </cell>
          <cell r="D9650" t="str">
            <v>PC</v>
          </cell>
          <cell r="E9650">
            <v>15.75</v>
          </cell>
          <cell r="F9650">
            <v>39.375</v>
          </cell>
        </row>
        <row r="9651">
          <cell r="A9651">
            <v>4333816</v>
          </cell>
          <cell r="B9651" t="str">
            <v>43-338-16</v>
          </cell>
          <cell r="C9651" t="str">
            <v xml:space="preserve">GRACEY-RIGID 15/16; PURPLE              </v>
          </cell>
          <cell r="D9651" t="str">
            <v>PC</v>
          </cell>
          <cell r="E9651">
            <v>15.75</v>
          </cell>
          <cell r="F9651">
            <v>39.375</v>
          </cell>
        </row>
        <row r="9652">
          <cell r="A9652">
            <v>4333818</v>
          </cell>
          <cell r="B9652" t="str">
            <v>43-338-18</v>
          </cell>
          <cell r="C9652" t="str">
            <v xml:space="preserve">GRACEY-RIGID 17/18; BLUE                </v>
          </cell>
          <cell r="D9652" t="str">
            <v>PC</v>
          </cell>
          <cell r="E9652">
            <v>15.75</v>
          </cell>
          <cell r="F9652">
            <v>39.375</v>
          </cell>
        </row>
        <row r="9653">
          <cell r="A9653">
            <v>4333902</v>
          </cell>
          <cell r="B9653" t="str">
            <v>43-339-02</v>
          </cell>
          <cell r="C9653" t="str">
            <v xml:space="preserve">GRACEY-CURETTE; 10 MM; 1/2; YELLOW      </v>
          </cell>
          <cell r="D9653" t="str">
            <v>PC</v>
          </cell>
          <cell r="E9653">
            <v>17.82</v>
          </cell>
          <cell r="F9653">
            <v>44.55</v>
          </cell>
        </row>
        <row r="9654">
          <cell r="A9654">
            <v>4333904</v>
          </cell>
          <cell r="B9654" t="str">
            <v>43-339-04</v>
          </cell>
          <cell r="C9654" t="str">
            <v xml:space="preserve">GRACEY-CURETTE; 10 MM; 3/4; YELLOW      </v>
          </cell>
          <cell r="D9654" t="str">
            <v>PC</v>
          </cell>
          <cell r="E9654">
            <v>17.82</v>
          </cell>
          <cell r="F9654">
            <v>44.55</v>
          </cell>
        </row>
        <row r="9655">
          <cell r="A9655">
            <v>4333906</v>
          </cell>
          <cell r="B9655" t="str">
            <v>43-339-06</v>
          </cell>
          <cell r="C9655" t="str">
            <v xml:space="preserve">GRACEY-CURETTE; 10 MM; 5/6; YELLOW      </v>
          </cell>
          <cell r="D9655" t="str">
            <v>PC</v>
          </cell>
          <cell r="E9655">
            <v>17.82</v>
          </cell>
          <cell r="F9655">
            <v>44.55</v>
          </cell>
        </row>
        <row r="9656">
          <cell r="A9656">
            <v>4333908</v>
          </cell>
          <cell r="B9656" t="str">
            <v>43-339-08</v>
          </cell>
          <cell r="C9656" t="str">
            <v xml:space="preserve">GRACEY-CURETTE; 10 MM; 7/8; GREY        </v>
          </cell>
          <cell r="D9656" t="str">
            <v>PC</v>
          </cell>
          <cell r="E9656">
            <v>17.82</v>
          </cell>
          <cell r="F9656">
            <v>44.55</v>
          </cell>
        </row>
        <row r="9657">
          <cell r="A9657">
            <v>4333910</v>
          </cell>
          <cell r="B9657" t="str">
            <v>43-339-10</v>
          </cell>
          <cell r="C9657" t="str">
            <v xml:space="preserve">GRACEY-CURETTE; 10 MM; 9/10; GREY       </v>
          </cell>
          <cell r="D9657" t="str">
            <v>PC</v>
          </cell>
          <cell r="E9657">
            <v>17.82</v>
          </cell>
          <cell r="F9657">
            <v>44.55</v>
          </cell>
        </row>
        <row r="9658">
          <cell r="A9658">
            <v>4333912</v>
          </cell>
          <cell r="B9658" t="str">
            <v>43-339-12</v>
          </cell>
          <cell r="C9658" t="str">
            <v xml:space="preserve">GRACEY-CURETTE; 10 MM;11/12; PUR.       </v>
          </cell>
          <cell r="D9658" t="str">
            <v>PC</v>
          </cell>
          <cell r="E9658">
            <v>17.82</v>
          </cell>
          <cell r="F9658">
            <v>44.55</v>
          </cell>
        </row>
        <row r="9659">
          <cell r="A9659">
            <v>4333914</v>
          </cell>
          <cell r="B9659" t="str">
            <v>43-339-14</v>
          </cell>
          <cell r="C9659" t="str">
            <v xml:space="preserve">GRACEY-CURETTE; 10 MM;13/14; BLUE       </v>
          </cell>
          <cell r="D9659" t="str">
            <v>PC</v>
          </cell>
          <cell r="E9659">
            <v>17.82</v>
          </cell>
          <cell r="F9659">
            <v>44.55</v>
          </cell>
        </row>
        <row r="9660">
          <cell r="A9660">
            <v>4333916</v>
          </cell>
          <cell r="B9660" t="str">
            <v>43-339-16</v>
          </cell>
          <cell r="C9660" t="str">
            <v xml:space="preserve">GRACEY-CURETTE; 10 MM;15/16; PUR.       </v>
          </cell>
          <cell r="D9660" t="str">
            <v>PC</v>
          </cell>
          <cell r="E9660">
            <v>17.82</v>
          </cell>
          <cell r="F9660">
            <v>44.55</v>
          </cell>
        </row>
        <row r="9661">
          <cell r="A9661">
            <v>4333918</v>
          </cell>
          <cell r="B9661" t="str">
            <v>43-339-18</v>
          </cell>
          <cell r="C9661" t="str">
            <v xml:space="preserve">GRACEY-CURETTE; 10 MM;17/18; BLUE       </v>
          </cell>
          <cell r="D9661" t="str">
            <v>PC</v>
          </cell>
          <cell r="E9661">
            <v>17.82</v>
          </cell>
          <cell r="F9661">
            <v>44.55</v>
          </cell>
        </row>
        <row r="9662">
          <cell r="A9662">
            <v>4334301</v>
          </cell>
          <cell r="B9662" t="str">
            <v>43-343-01</v>
          </cell>
          <cell r="C9662" t="str">
            <v xml:space="preserve">CRANE KAPL POCKET MARK FG 01            </v>
          </cell>
          <cell r="D9662" t="str">
            <v>PC</v>
          </cell>
          <cell r="E9662">
            <v>9.9</v>
          </cell>
          <cell r="F9662">
            <v>24.75</v>
          </cell>
        </row>
        <row r="9663">
          <cell r="A9663">
            <v>4334302</v>
          </cell>
          <cell r="B9663" t="str">
            <v>43-343-02</v>
          </cell>
          <cell r="C9663" t="str">
            <v xml:space="preserve">CRANE KAPL POCKET MARK FG 02            </v>
          </cell>
          <cell r="D9663" t="str">
            <v>PC</v>
          </cell>
          <cell r="E9663">
            <v>9.9</v>
          </cell>
          <cell r="F9663">
            <v>24.75</v>
          </cell>
        </row>
        <row r="9664">
          <cell r="A9664">
            <v>4334740</v>
          </cell>
          <cell r="B9664" t="str">
            <v>43-347-40</v>
          </cell>
          <cell r="C9664" t="str">
            <v xml:space="preserve">NABERS-PERIO-PROBE; ROUND HANDLE        </v>
          </cell>
          <cell r="D9664" t="str">
            <v>PC</v>
          </cell>
          <cell r="E9664">
            <v>17.64</v>
          </cell>
          <cell r="F9664">
            <v>44.1</v>
          </cell>
        </row>
        <row r="9665">
          <cell r="A9665">
            <v>4334810</v>
          </cell>
          <cell r="B9665" t="str">
            <v>43-348-10</v>
          </cell>
          <cell r="C9665" t="str">
            <v xml:space="preserve">CROSS-PROBE; ROUND HANDLE               </v>
          </cell>
          <cell r="D9665" t="str">
            <v>PC</v>
          </cell>
          <cell r="E9665">
            <v>9.36</v>
          </cell>
          <cell r="F9665">
            <v>23.4</v>
          </cell>
        </row>
        <row r="9666">
          <cell r="A9666">
            <v>4335001</v>
          </cell>
          <cell r="B9666" t="str">
            <v>43-350-01</v>
          </cell>
          <cell r="C9666" t="str">
            <v xml:space="preserve">FURKATION-CURETTE; FIG. 1; 0,9 MM       </v>
          </cell>
          <cell r="D9666" t="str">
            <v>PC</v>
          </cell>
          <cell r="E9666">
            <v>14.94</v>
          </cell>
          <cell r="F9666">
            <v>37.35</v>
          </cell>
        </row>
        <row r="9667">
          <cell r="A9667">
            <v>4335002</v>
          </cell>
          <cell r="B9667" t="str">
            <v>43-350-02</v>
          </cell>
          <cell r="C9667" t="str">
            <v xml:space="preserve">FURKATION-CURETTE; FIG. 2; 1,3 MM       </v>
          </cell>
          <cell r="D9667" t="str">
            <v>PC</v>
          </cell>
          <cell r="E9667">
            <v>14.94</v>
          </cell>
          <cell r="F9667">
            <v>37.35</v>
          </cell>
        </row>
        <row r="9668">
          <cell r="A9668">
            <v>4335003</v>
          </cell>
          <cell r="B9668" t="str">
            <v>43-350-03</v>
          </cell>
          <cell r="C9668" t="str">
            <v xml:space="preserve">FURKATION-CURETTE; FIG. 3; 0,9 MM       </v>
          </cell>
          <cell r="D9668" t="str">
            <v>PC</v>
          </cell>
          <cell r="E9668">
            <v>14.94</v>
          </cell>
          <cell r="F9668">
            <v>37.35</v>
          </cell>
        </row>
        <row r="9669">
          <cell r="A9669">
            <v>4335004</v>
          </cell>
          <cell r="B9669" t="str">
            <v>43-350-04</v>
          </cell>
          <cell r="C9669" t="str">
            <v xml:space="preserve">FURKATION-CURETTE; FIG. 4; 1,3 MM       </v>
          </cell>
          <cell r="D9669" t="str">
            <v>PC</v>
          </cell>
          <cell r="E9669">
            <v>14.94</v>
          </cell>
          <cell r="F9669">
            <v>37.35</v>
          </cell>
        </row>
        <row r="9670">
          <cell r="A9670">
            <v>4335005</v>
          </cell>
          <cell r="B9670" t="str">
            <v>43-350-05</v>
          </cell>
          <cell r="C9670" t="str">
            <v xml:space="preserve">FURKATION-CURETTE; FIG. 5; 0,9 MM       </v>
          </cell>
          <cell r="D9670" t="str">
            <v>PC</v>
          </cell>
          <cell r="E9670">
            <v>14.94</v>
          </cell>
          <cell r="F9670">
            <v>37.35</v>
          </cell>
        </row>
        <row r="9671">
          <cell r="A9671">
            <v>4335608</v>
          </cell>
          <cell r="B9671" t="str">
            <v>43-356-08</v>
          </cell>
          <cell r="C9671" t="str">
            <v xml:space="preserve">PERIO-PROBE, R. HANDLE, FIG.  8         </v>
          </cell>
          <cell r="D9671" t="str">
            <v>PC</v>
          </cell>
          <cell r="E9671">
            <v>7.92</v>
          </cell>
          <cell r="F9671">
            <v>19.8</v>
          </cell>
        </row>
        <row r="9672">
          <cell r="A9672">
            <v>4335610</v>
          </cell>
          <cell r="B9672" t="str">
            <v>43-356-10</v>
          </cell>
          <cell r="C9672" t="str">
            <v xml:space="preserve">PERIO-PROBE, R. HANDLE, FIG.10          </v>
          </cell>
          <cell r="D9672" t="str">
            <v>PC</v>
          </cell>
          <cell r="E9672">
            <v>7.92</v>
          </cell>
          <cell r="F9672">
            <v>19.8</v>
          </cell>
        </row>
        <row r="9673">
          <cell r="A9673">
            <v>4335611</v>
          </cell>
          <cell r="B9673" t="str">
            <v>43-356-11</v>
          </cell>
          <cell r="C9673" t="str">
            <v xml:space="preserve">PERIO-PROBE, R. HANDLE, FIG.11          </v>
          </cell>
          <cell r="D9673" t="str">
            <v>PC</v>
          </cell>
          <cell r="E9673">
            <v>7.92</v>
          </cell>
          <cell r="F9673">
            <v>19.8</v>
          </cell>
        </row>
        <row r="9674">
          <cell r="A9674">
            <v>4335700</v>
          </cell>
          <cell r="B9674" t="str">
            <v>43-357-00</v>
          </cell>
          <cell r="C9674" t="str">
            <v xml:space="preserve">PERIO-PROBE, R. HANDLE, FIG.W           </v>
          </cell>
          <cell r="D9674" t="str">
            <v>PC</v>
          </cell>
          <cell r="E9674">
            <v>6.47</v>
          </cell>
          <cell r="F9674">
            <v>16.175000000000001</v>
          </cell>
        </row>
        <row r="9675">
          <cell r="A9675">
            <v>4335812</v>
          </cell>
          <cell r="B9675" t="str">
            <v>43-358-12</v>
          </cell>
          <cell r="C9675" t="str">
            <v xml:space="preserve">WHITE-SCALER; FIG. 12B                  </v>
          </cell>
          <cell r="D9675" t="str">
            <v>PC</v>
          </cell>
          <cell r="E9675">
            <v>8.94</v>
          </cell>
          <cell r="F9675">
            <v>22.349999999999998</v>
          </cell>
        </row>
        <row r="9676">
          <cell r="A9676">
            <v>4336301</v>
          </cell>
          <cell r="B9676" t="str">
            <v>43-363-01</v>
          </cell>
          <cell r="C9676" t="str">
            <v xml:space="preserve">RHODES-MINI-CHISEL; FIG. 36/37          </v>
          </cell>
          <cell r="D9676" t="str">
            <v>PC</v>
          </cell>
          <cell r="E9676">
            <v>17.5</v>
          </cell>
          <cell r="F9676">
            <v>43.75</v>
          </cell>
        </row>
        <row r="9677">
          <cell r="A9677">
            <v>4336401</v>
          </cell>
          <cell r="B9677" t="str">
            <v>43-364-01</v>
          </cell>
          <cell r="C9677" t="str">
            <v xml:space="preserve">PRICHARD-CURETTE                        </v>
          </cell>
          <cell r="D9677" t="str">
            <v>PC</v>
          </cell>
          <cell r="E9677">
            <v>14.31</v>
          </cell>
          <cell r="F9677">
            <v>35.774999999999999</v>
          </cell>
        </row>
        <row r="9678">
          <cell r="A9678">
            <v>4336501</v>
          </cell>
          <cell r="B9678" t="str">
            <v>43-365-01</v>
          </cell>
          <cell r="C9678" t="str">
            <v xml:space="preserve">OCHSENBEIN-CHISEL; FIG. 1               </v>
          </cell>
          <cell r="D9678" t="str">
            <v>PC</v>
          </cell>
          <cell r="E9678">
            <v>11.79</v>
          </cell>
          <cell r="F9678">
            <v>29.474999999999998</v>
          </cell>
        </row>
        <row r="9679">
          <cell r="A9679">
            <v>4336502</v>
          </cell>
          <cell r="B9679" t="str">
            <v>43-365-02</v>
          </cell>
          <cell r="C9679" t="str">
            <v xml:space="preserve">OCHSENBEIN-CHISEL; FIG. 2               </v>
          </cell>
          <cell r="D9679" t="str">
            <v>PC</v>
          </cell>
          <cell r="E9679">
            <v>11.79</v>
          </cell>
          <cell r="F9679">
            <v>29.474999999999998</v>
          </cell>
        </row>
        <row r="9680">
          <cell r="A9680">
            <v>4336503</v>
          </cell>
          <cell r="B9680" t="str">
            <v>43-365-03</v>
          </cell>
          <cell r="C9680" t="str">
            <v xml:space="preserve">OCHSENBEIN-CHISEL; FIG. 3               </v>
          </cell>
          <cell r="D9680" t="str">
            <v>PC</v>
          </cell>
          <cell r="E9680">
            <v>15.75</v>
          </cell>
          <cell r="F9680">
            <v>39.375</v>
          </cell>
        </row>
        <row r="9681">
          <cell r="A9681">
            <v>4336504</v>
          </cell>
          <cell r="B9681" t="str">
            <v>43-365-04</v>
          </cell>
          <cell r="C9681" t="str">
            <v xml:space="preserve">OCHSENBEIN-CHISEL; FIG. 4               </v>
          </cell>
          <cell r="D9681" t="str">
            <v>PC</v>
          </cell>
          <cell r="E9681">
            <v>15.75</v>
          </cell>
          <cell r="F9681">
            <v>39.375</v>
          </cell>
        </row>
        <row r="9682">
          <cell r="A9682">
            <v>4336601</v>
          </cell>
          <cell r="B9682" t="str">
            <v>43-366-01</v>
          </cell>
          <cell r="C9682" t="str">
            <v xml:space="preserve">FEDI-CHISEL; FIG. 1                     </v>
          </cell>
          <cell r="D9682" t="str">
            <v>PC</v>
          </cell>
          <cell r="E9682">
            <v>15.75</v>
          </cell>
          <cell r="F9682">
            <v>39.375</v>
          </cell>
        </row>
        <row r="9683">
          <cell r="A9683">
            <v>4336602</v>
          </cell>
          <cell r="B9683" t="str">
            <v>43-366-02</v>
          </cell>
          <cell r="C9683" t="str">
            <v xml:space="preserve">FEDI-CHISEL; FIG. 2                     </v>
          </cell>
          <cell r="D9683" t="str">
            <v>PC</v>
          </cell>
          <cell r="E9683">
            <v>15.75</v>
          </cell>
          <cell r="F9683">
            <v>39.375</v>
          </cell>
        </row>
        <row r="9684">
          <cell r="A9684">
            <v>4336603</v>
          </cell>
          <cell r="B9684" t="str">
            <v>43-366-03</v>
          </cell>
          <cell r="C9684" t="str">
            <v xml:space="preserve">FEDI-CHISEL; FIG. 3                     </v>
          </cell>
          <cell r="D9684" t="str">
            <v>PC</v>
          </cell>
          <cell r="E9684">
            <v>15.75</v>
          </cell>
          <cell r="F9684">
            <v>39.375</v>
          </cell>
        </row>
        <row r="9685">
          <cell r="A9685">
            <v>4340002</v>
          </cell>
          <cell r="B9685" t="str">
            <v>43-400-02</v>
          </cell>
          <cell r="C9685" t="str">
            <v xml:space="preserve">MICRO-ENDO-PROBE; RED                   </v>
          </cell>
          <cell r="D9685" t="str">
            <v>PC</v>
          </cell>
          <cell r="E9685">
            <v>21.7</v>
          </cell>
          <cell r="F9685">
            <v>54.25</v>
          </cell>
        </row>
        <row r="9686">
          <cell r="A9686">
            <v>4340003</v>
          </cell>
          <cell r="B9686" t="str">
            <v>43-400-03</v>
          </cell>
          <cell r="C9686" t="str">
            <v xml:space="preserve">EXTRA-FINE EXPLORER; R. HANDLE FIG. 3   </v>
          </cell>
          <cell r="D9686" t="str">
            <v>PC</v>
          </cell>
          <cell r="E9686">
            <v>9.34</v>
          </cell>
          <cell r="F9686">
            <v>23.35</v>
          </cell>
        </row>
        <row r="9687">
          <cell r="A9687">
            <v>4340006</v>
          </cell>
          <cell r="B9687" t="str">
            <v>43-400-06</v>
          </cell>
          <cell r="C9687" t="str">
            <v xml:space="preserve">EXTRA-FINE EXPLORER; R. HANDLE FIG. 6   </v>
          </cell>
          <cell r="D9687" t="str">
            <v>PC</v>
          </cell>
          <cell r="E9687">
            <v>9.34</v>
          </cell>
          <cell r="F9687">
            <v>23.35</v>
          </cell>
        </row>
        <row r="9688">
          <cell r="A9688">
            <v>4340008</v>
          </cell>
          <cell r="B9688" t="str">
            <v>43-400-08</v>
          </cell>
          <cell r="C9688" t="str">
            <v xml:space="preserve">EXTRA-FINE EXPLORER; R. HANDLE FIG. 8A  </v>
          </cell>
          <cell r="D9688" t="str">
            <v>PC</v>
          </cell>
          <cell r="E9688">
            <v>9.34</v>
          </cell>
          <cell r="F9688">
            <v>23.35</v>
          </cell>
        </row>
        <row r="9689">
          <cell r="A9689">
            <v>4340009</v>
          </cell>
          <cell r="B9689" t="str">
            <v>43-400-09</v>
          </cell>
          <cell r="C9689" t="str">
            <v xml:space="preserve">EXTRA-FINE EXPLORER; R. HANDLE FIG. 9   </v>
          </cell>
          <cell r="D9689" t="str">
            <v>PC</v>
          </cell>
          <cell r="E9689">
            <v>9.34</v>
          </cell>
          <cell r="F9689">
            <v>23.35</v>
          </cell>
        </row>
        <row r="9690">
          <cell r="A9690">
            <v>4340012</v>
          </cell>
          <cell r="B9690" t="str">
            <v>43-400-12</v>
          </cell>
          <cell r="C9690" t="str">
            <v xml:space="preserve">EXTRA-FINE EXPLORER; R. HANDLE FIG. 12  </v>
          </cell>
          <cell r="D9690" t="str">
            <v>PC</v>
          </cell>
          <cell r="E9690">
            <v>9.34</v>
          </cell>
          <cell r="F9690">
            <v>23.35</v>
          </cell>
        </row>
        <row r="9691">
          <cell r="A9691">
            <v>4340017</v>
          </cell>
          <cell r="B9691" t="str">
            <v>43-400-17</v>
          </cell>
          <cell r="C9691" t="str">
            <v xml:space="preserve">EXTRA-FINE EXPLORER; R. HANDLE FIG. 17  </v>
          </cell>
          <cell r="D9691" t="str">
            <v>PC</v>
          </cell>
          <cell r="E9691">
            <v>9.34</v>
          </cell>
          <cell r="F9691">
            <v>23.35</v>
          </cell>
        </row>
        <row r="9692">
          <cell r="A9692">
            <v>4340023</v>
          </cell>
          <cell r="B9692" t="str">
            <v>43-400-23</v>
          </cell>
          <cell r="C9692" t="str">
            <v xml:space="preserve">EXTRA-FINE EXPLORER; R. HANDLE FIG. 23  </v>
          </cell>
          <cell r="D9692" t="str">
            <v>PC</v>
          </cell>
          <cell r="E9692">
            <v>9.34</v>
          </cell>
          <cell r="F9692">
            <v>23.35</v>
          </cell>
        </row>
        <row r="9693">
          <cell r="A9693">
            <v>4340030</v>
          </cell>
          <cell r="B9693" t="str">
            <v>43-400-30</v>
          </cell>
          <cell r="C9693" t="str">
            <v xml:space="preserve">EXTRA-FINE EXPLORER; R. HANDLE FIG. 3A  </v>
          </cell>
          <cell r="D9693" t="str">
            <v>PC</v>
          </cell>
          <cell r="E9693">
            <v>9.34</v>
          </cell>
          <cell r="F9693">
            <v>23.35</v>
          </cell>
        </row>
        <row r="9694">
          <cell r="A9694">
            <v>4340060</v>
          </cell>
          <cell r="B9694" t="str">
            <v>43-400-60</v>
          </cell>
          <cell r="C9694" t="str">
            <v xml:space="preserve">EXTRA-FINE EXPLORER; R. HANDLE FIG. 6XL </v>
          </cell>
          <cell r="D9694" t="str">
            <v>PC</v>
          </cell>
          <cell r="E9694">
            <v>9.34</v>
          </cell>
          <cell r="F9694">
            <v>23.35</v>
          </cell>
        </row>
        <row r="9695">
          <cell r="A9695">
            <v>4340112</v>
          </cell>
          <cell r="B9695" t="str">
            <v>43-401-12</v>
          </cell>
          <cell r="C9695" t="str">
            <v xml:space="preserve">WHITE-EXPLORER; R. HANDLE FIG. 12       </v>
          </cell>
          <cell r="D9695" t="str">
            <v>PC</v>
          </cell>
          <cell r="E9695">
            <v>4.74</v>
          </cell>
          <cell r="F9695">
            <v>11.850000000000001</v>
          </cell>
        </row>
        <row r="9696">
          <cell r="A9696">
            <v>4340203</v>
          </cell>
          <cell r="B9696" t="str">
            <v>43-402-03</v>
          </cell>
          <cell r="C9696" t="str">
            <v xml:space="preserve">EXPLORER; R. HANDLE FIG. 3              </v>
          </cell>
          <cell r="D9696" t="str">
            <v>PC</v>
          </cell>
          <cell r="E9696">
            <v>4.74</v>
          </cell>
          <cell r="F9696">
            <v>11.850000000000001</v>
          </cell>
        </row>
        <row r="9697">
          <cell r="A9697">
            <v>4340206</v>
          </cell>
          <cell r="B9697" t="str">
            <v>43-402-06</v>
          </cell>
          <cell r="C9697" t="str">
            <v xml:space="preserve">EXPLORER; R. HANDLE FIG. 6              </v>
          </cell>
          <cell r="D9697" t="str">
            <v>PC</v>
          </cell>
          <cell r="E9697">
            <v>4.74</v>
          </cell>
          <cell r="F9697">
            <v>11.850000000000001</v>
          </cell>
        </row>
        <row r="9698">
          <cell r="A9698">
            <v>4340208</v>
          </cell>
          <cell r="B9698" t="str">
            <v>43-402-08</v>
          </cell>
          <cell r="C9698" t="str">
            <v xml:space="preserve">EXPLORER; R. HANDLE FIG. 8A             </v>
          </cell>
          <cell r="D9698" t="str">
            <v>PC</v>
          </cell>
          <cell r="E9698">
            <v>4.74</v>
          </cell>
          <cell r="F9698">
            <v>11.850000000000001</v>
          </cell>
        </row>
        <row r="9699">
          <cell r="A9699">
            <v>4340209</v>
          </cell>
          <cell r="B9699" t="str">
            <v>43-402-09</v>
          </cell>
          <cell r="C9699" t="str">
            <v xml:space="preserve">EXPLORER; R. HANDLE FIG. 9              </v>
          </cell>
          <cell r="D9699" t="str">
            <v>PC</v>
          </cell>
          <cell r="E9699">
            <v>4.74</v>
          </cell>
          <cell r="F9699">
            <v>11.850000000000001</v>
          </cell>
        </row>
        <row r="9700">
          <cell r="A9700">
            <v>4340211</v>
          </cell>
          <cell r="B9700" t="str">
            <v>43-402-11</v>
          </cell>
          <cell r="C9700" t="str">
            <v xml:space="preserve">BRIAULT-EXPLORER EXD 11                 </v>
          </cell>
          <cell r="D9700" t="str">
            <v>PC</v>
          </cell>
          <cell r="E9700">
            <v>7.1</v>
          </cell>
          <cell r="F9700">
            <v>17.75</v>
          </cell>
        </row>
        <row r="9701">
          <cell r="A9701">
            <v>4340212</v>
          </cell>
          <cell r="B9701" t="str">
            <v>43-402-12</v>
          </cell>
          <cell r="C9701" t="str">
            <v xml:space="preserve">EXPLORER EXD 11-12; R. HANDLE           </v>
          </cell>
          <cell r="D9701" t="str">
            <v>PC</v>
          </cell>
          <cell r="E9701">
            <v>7.1</v>
          </cell>
          <cell r="F9701">
            <v>17.75</v>
          </cell>
        </row>
        <row r="9702">
          <cell r="A9702">
            <v>4340217</v>
          </cell>
          <cell r="B9702" t="str">
            <v>43-402-17</v>
          </cell>
          <cell r="C9702" t="str">
            <v xml:space="preserve">WHITE-EXPLORER; R. HANDLE FIG. 17       </v>
          </cell>
          <cell r="D9702" t="str">
            <v>PC</v>
          </cell>
          <cell r="E9702">
            <v>4.74</v>
          </cell>
          <cell r="F9702">
            <v>11.850000000000001</v>
          </cell>
        </row>
        <row r="9703">
          <cell r="A9703">
            <v>4340223</v>
          </cell>
          <cell r="B9703" t="str">
            <v>43-402-23</v>
          </cell>
          <cell r="C9703" t="str">
            <v xml:space="preserve">WHITE-EXPLORER; R. HANDLE; FIG. 23      </v>
          </cell>
          <cell r="D9703" t="str">
            <v>PC</v>
          </cell>
          <cell r="E9703">
            <v>4.74</v>
          </cell>
          <cell r="F9703">
            <v>11.850000000000001</v>
          </cell>
        </row>
        <row r="9704">
          <cell r="A9704">
            <v>4340233</v>
          </cell>
          <cell r="B9704" t="str">
            <v>43-402-33</v>
          </cell>
          <cell r="C9704" t="str">
            <v xml:space="preserve">EXPLORER; R. HANDLE FIG. 3A             </v>
          </cell>
          <cell r="D9704" t="str">
            <v>PC</v>
          </cell>
          <cell r="E9704">
            <v>4.74</v>
          </cell>
          <cell r="F9704">
            <v>11.850000000000001</v>
          </cell>
        </row>
        <row r="9705">
          <cell r="A9705">
            <v>4340250</v>
          </cell>
          <cell r="B9705" t="str">
            <v>43-402-50</v>
          </cell>
          <cell r="C9705" t="str">
            <v xml:space="preserve">KIT PRIMA VISITA SET                    </v>
          </cell>
          <cell r="D9705" t="str">
            <v>PC</v>
          </cell>
          <cell r="E9705">
            <v>16.18</v>
          </cell>
          <cell r="F9705">
            <v>40.450000000000003</v>
          </cell>
        </row>
        <row r="9706">
          <cell r="A9706">
            <v>4340254</v>
          </cell>
          <cell r="B9706" t="str">
            <v>43-402-54</v>
          </cell>
          <cell r="C9706" t="str">
            <v xml:space="preserve">EXPLORER; R. HANDLE FIG. 54             </v>
          </cell>
          <cell r="D9706" t="str">
            <v>PC</v>
          </cell>
          <cell r="E9706">
            <v>4.74</v>
          </cell>
          <cell r="F9706">
            <v>11.850000000000001</v>
          </cell>
        </row>
        <row r="9707">
          <cell r="A9707">
            <v>4340266</v>
          </cell>
          <cell r="B9707" t="str">
            <v>43-402-66</v>
          </cell>
          <cell r="C9707" t="str">
            <v xml:space="preserve">EXPLORER; R. HANDLE FIG. 6XL            </v>
          </cell>
          <cell r="D9707" t="str">
            <v>PC</v>
          </cell>
          <cell r="E9707">
            <v>4.74</v>
          </cell>
          <cell r="F9707">
            <v>11.850000000000001</v>
          </cell>
        </row>
        <row r="9708">
          <cell r="A9708">
            <v>4340301</v>
          </cell>
          <cell r="B9708" t="str">
            <v>43-403-01</v>
          </cell>
          <cell r="C9708" t="str">
            <v xml:space="preserve">EXPLORER; FIG. UT 1/2                   </v>
          </cell>
          <cell r="D9708" t="str">
            <v>PC</v>
          </cell>
          <cell r="E9708">
            <v>10.44</v>
          </cell>
          <cell r="F9708">
            <v>26.099999999999998</v>
          </cell>
        </row>
        <row r="9709">
          <cell r="A9709">
            <v>4340302</v>
          </cell>
          <cell r="B9709" t="str">
            <v>43-403-02</v>
          </cell>
          <cell r="C9709" t="str">
            <v xml:space="preserve">EXPLORER; R. HANDLE; FIG. 2/2           </v>
          </cell>
          <cell r="D9709" t="str">
            <v>PC</v>
          </cell>
          <cell r="E9709">
            <v>10.44</v>
          </cell>
          <cell r="F9709">
            <v>26.099999999999998</v>
          </cell>
        </row>
        <row r="9710">
          <cell r="A9710">
            <v>4340303</v>
          </cell>
          <cell r="B9710" t="str">
            <v>43-403-03</v>
          </cell>
          <cell r="C9710" t="str">
            <v xml:space="preserve">EXPLORER; R. HANDLE; FIG. 3 CH/3 CH     </v>
          </cell>
          <cell r="D9710" t="str">
            <v>PC</v>
          </cell>
          <cell r="E9710">
            <v>10.44</v>
          </cell>
          <cell r="F9710">
            <v>26.099999999999998</v>
          </cell>
        </row>
        <row r="9711">
          <cell r="A9711">
            <v>4340304</v>
          </cell>
          <cell r="B9711" t="str">
            <v>43-403-04</v>
          </cell>
          <cell r="C9711" t="str">
            <v xml:space="preserve">EXPLORER; FIG. 6/3                      </v>
          </cell>
          <cell r="D9711" t="str">
            <v>PC</v>
          </cell>
          <cell r="E9711">
            <v>10.44</v>
          </cell>
          <cell r="F9711">
            <v>26.099999999999998</v>
          </cell>
        </row>
        <row r="9712">
          <cell r="A9712">
            <v>4340306</v>
          </cell>
          <cell r="B9712" t="str">
            <v>43-403-06</v>
          </cell>
          <cell r="C9712" t="str">
            <v xml:space="preserve">EXPLORER; FIG. 23/6                     </v>
          </cell>
          <cell r="D9712" t="str">
            <v>PC</v>
          </cell>
          <cell r="E9712">
            <v>10.44</v>
          </cell>
          <cell r="F9712">
            <v>26.099999999999998</v>
          </cell>
        </row>
        <row r="9713">
          <cell r="A9713">
            <v>4340316</v>
          </cell>
          <cell r="B9713" t="str">
            <v>43-403-16</v>
          </cell>
          <cell r="C9713" t="str">
            <v xml:space="preserve">EXPLORER; FIG. 16/17                    </v>
          </cell>
          <cell r="D9713" t="str">
            <v>PC</v>
          </cell>
          <cell r="E9713">
            <v>10.44</v>
          </cell>
          <cell r="F9713">
            <v>26.099999999999998</v>
          </cell>
        </row>
        <row r="9714">
          <cell r="A9714">
            <v>4340317</v>
          </cell>
          <cell r="B9714" t="str">
            <v>43-403-17</v>
          </cell>
          <cell r="C9714" t="str">
            <v xml:space="preserve">EXPLORER; R. HANDLE; FIG. 17/23         </v>
          </cell>
          <cell r="D9714" t="str">
            <v>PC</v>
          </cell>
          <cell r="E9714">
            <v>10.44</v>
          </cell>
          <cell r="F9714">
            <v>26.099999999999998</v>
          </cell>
        </row>
        <row r="9715">
          <cell r="A9715">
            <v>4340323</v>
          </cell>
          <cell r="B9715" t="str">
            <v>43-403-23</v>
          </cell>
          <cell r="C9715" t="str">
            <v xml:space="preserve">EXPLORER; FIG. 23/17A                   </v>
          </cell>
          <cell r="D9715" t="str">
            <v>PC</v>
          </cell>
          <cell r="E9715">
            <v>10.44</v>
          </cell>
          <cell r="F9715">
            <v>26.099999999999998</v>
          </cell>
        </row>
        <row r="9716">
          <cell r="A9716">
            <v>4340401</v>
          </cell>
          <cell r="B9716" t="str">
            <v>43-404-01</v>
          </cell>
          <cell r="C9716" t="str">
            <v xml:space="preserve">NABERS EXPLORER FIG. 1                  </v>
          </cell>
          <cell r="D9716" t="str">
            <v>PC</v>
          </cell>
          <cell r="E9716">
            <v>12.87</v>
          </cell>
          <cell r="F9716">
            <v>32.174999999999997</v>
          </cell>
        </row>
        <row r="9717">
          <cell r="A9717">
            <v>4340402</v>
          </cell>
          <cell r="B9717" t="str">
            <v>43-404-02</v>
          </cell>
          <cell r="C9717" t="str">
            <v xml:space="preserve">NABERS EXPLORER FIG. 2                  </v>
          </cell>
          <cell r="D9717" t="str">
            <v>PC</v>
          </cell>
          <cell r="E9717">
            <v>12.87</v>
          </cell>
          <cell r="F9717">
            <v>32.174999999999997</v>
          </cell>
        </row>
        <row r="9718">
          <cell r="A9718">
            <v>4340405</v>
          </cell>
          <cell r="B9718" t="str">
            <v>43-404-05</v>
          </cell>
          <cell r="C9718" t="str">
            <v xml:space="preserve">EXPLORER FIG. 5/6                       </v>
          </cell>
          <cell r="D9718" t="str">
            <v>PC</v>
          </cell>
          <cell r="E9718">
            <v>10.44</v>
          </cell>
          <cell r="F9718">
            <v>26.099999999999998</v>
          </cell>
        </row>
        <row r="9719">
          <cell r="A9719">
            <v>4340423</v>
          </cell>
          <cell r="B9719" t="str">
            <v>43-404-23</v>
          </cell>
          <cell r="C9719" t="str">
            <v xml:space="preserve">EXPLORER FIG. 16/23                     </v>
          </cell>
          <cell r="D9719" t="str">
            <v>PC</v>
          </cell>
          <cell r="E9719">
            <v>10.44</v>
          </cell>
          <cell r="F9719">
            <v>26.099999999999998</v>
          </cell>
        </row>
        <row r="9720">
          <cell r="A9720">
            <v>4348201</v>
          </cell>
          <cell r="B9720" t="str">
            <v>43-482-01</v>
          </cell>
          <cell r="C9720" t="str">
            <v xml:space="preserve">EXCAVATOR; R. HANDLE; FIG. GM 1A        </v>
          </cell>
          <cell r="D9720" t="str">
            <v>PC</v>
          </cell>
          <cell r="E9720">
            <v>13.86</v>
          </cell>
          <cell r="F9720">
            <v>34.65</v>
          </cell>
        </row>
        <row r="9721">
          <cell r="A9721">
            <v>4348202</v>
          </cell>
          <cell r="B9721" t="str">
            <v>43-482-02</v>
          </cell>
          <cell r="C9721" t="str">
            <v xml:space="preserve">EXCAVATOR; R. HANDLE; FIG. GM 2A        </v>
          </cell>
          <cell r="D9721" t="str">
            <v>PC</v>
          </cell>
          <cell r="E9721">
            <v>13.86</v>
          </cell>
          <cell r="F9721">
            <v>34.65</v>
          </cell>
        </row>
        <row r="9722">
          <cell r="A9722">
            <v>4348400</v>
          </cell>
          <cell r="B9722" t="str">
            <v>43-484-00</v>
          </cell>
          <cell r="C9722" t="str">
            <v xml:space="preserve">EXCAVATOR; R. HANDLE; FIG. GM 0         </v>
          </cell>
          <cell r="D9722" t="str">
            <v>PC</v>
          </cell>
          <cell r="E9722">
            <v>13.59</v>
          </cell>
          <cell r="F9722">
            <v>33.975000000000001</v>
          </cell>
        </row>
        <row r="9723">
          <cell r="A9723">
            <v>4348401</v>
          </cell>
          <cell r="B9723" t="str">
            <v>43-484-01</v>
          </cell>
          <cell r="C9723" t="str">
            <v xml:space="preserve">EXCAVATOR; R. HANDLE; FIG. GM 1         </v>
          </cell>
          <cell r="D9723" t="str">
            <v>PC</v>
          </cell>
          <cell r="E9723">
            <v>13.59</v>
          </cell>
          <cell r="F9723">
            <v>33.975000000000001</v>
          </cell>
        </row>
        <row r="9724">
          <cell r="A9724">
            <v>4348402</v>
          </cell>
          <cell r="B9724" t="str">
            <v>43-484-02</v>
          </cell>
          <cell r="C9724" t="str">
            <v xml:space="preserve">EXCAVATOR; R. HANDLE; FIG. GM 2         </v>
          </cell>
          <cell r="D9724" t="str">
            <v>PC</v>
          </cell>
          <cell r="E9724">
            <v>13.59</v>
          </cell>
          <cell r="F9724">
            <v>33.975000000000001</v>
          </cell>
        </row>
        <row r="9725">
          <cell r="A9725">
            <v>4348403</v>
          </cell>
          <cell r="B9725" t="str">
            <v>43-484-03</v>
          </cell>
          <cell r="C9725" t="str">
            <v xml:space="preserve">EXCAVATOR; R. HANDLE; FIG. GM 3         </v>
          </cell>
          <cell r="D9725" t="str">
            <v>PC</v>
          </cell>
          <cell r="E9725">
            <v>13.59</v>
          </cell>
          <cell r="F9725">
            <v>33.975000000000001</v>
          </cell>
        </row>
        <row r="9726">
          <cell r="A9726">
            <v>4348404</v>
          </cell>
          <cell r="B9726" t="str">
            <v>43-484-04</v>
          </cell>
          <cell r="C9726" t="str">
            <v xml:space="preserve">EXCAVATOR; R. HANDLE; FIG. GM 4         </v>
          </cell>
          <cell r="D9726" t="str">
            <v>PC</v>
          </cell>
          <cell r="E9726">
            <v>13.59</v>
          </cell>
          <cell r="F9726">
            <v>33.975000000000001</v>
          </cell>
        </row>
        <row r="9727">
          <cell r="A9727">
            <v>4348634</v>
          </cell>
          <cell r="B9727" t="str">
            <v>43-486-34</v>
          </cell>
          <cell r="C9727" t="str">
            <v xml:space="preserve">EXCAVATOR; DIAM. 1,9 MM, GREY           </v>
          </cell>
          <cell r="D9727" t="str">
            <v>PC</v>
          </cell>
          <cell r="E9727">
            <v>26.6</v>
          </cell>
          <cell r="F9727">
            <v>66.5</v>
          </cell>
        </row>
        <row r="9728">
          <cell r="A9728">
            <v>4348700</v>
          </cell>
          <cell r="B9728" t="str">
            <v>43-487-00</v>
          </cell>
          <cell r="C9728" t="str">
            <v xml:space="preserve">EXCAVATOR; R. HANDLE; FIG. GM 125/126   </v>
          </cell>
          <cell r="D9728" t="str">
            <v>PC</v>
          </cell>
          <cell r="E9728">
            <v>13.86</v>
          </cell>
          <cell r="F9728">
            <v>34.65</v>
          </cell>
        </row>
        <row r="9729">
          <cell r="A9729">
            <v>4348702</v>
          </cell>
          <cell r="B9729" t="str">
            <v>43-487-02</v>
          </cell>
          <cell r="C9729" t="str">
            <v xml:space="preserve">EXCAVATOR; R. HANDLE; FIG. GM 127/128   </v>
          </cell>
          <cell r="D9729" t="str">
            <v>PC</v>
          </cell>
          <cell r="E9729">
            <v>13.86</v>
          </cell>
          <cell r="F9729">
            <v>34.65</v>
          </cell>
        </row>
        <row r="9730">
          <cell r="A9730">
            <v>4348704</v>
          </cell>
          <cell r="B9730" t="str">
            <v>43-487-04</v>
          </cell>
          <cell r="C9730" t="str">
            <v xml:space="preserve">EXCAVATOR; R. HANDLE; FIG. GM 129/130   </v>
          </cell>
          <cell r="D9730" t="str">
            <v>PC</v>
          </cell>
          <cell r="E9730">
            <v>13.86</v>
          </cell>
          <cell r="F9730">
            <v>34.65</v>
          </cell>
        </row>
        <row r="9731">
          <cell r="A9731">
            <v>4348706</v>
          </cell>
          <cell r="B9731" t="str">
            <v>43-487-06</v>
          </cell>
          <cell r="C9731" t="str">
            <v xml:space="preserve">EXCAVATOR; R. HANDLE; FIG. GM 133/134   </v>
          </cell>
          <cell r="D9731" t="str">
            <v>PC</v>
          </cell>
          <cell r="E9731">
            <v>13.86</v>
          </cell>
          <cell r="F9731">
            <v>34.65</v>
          </cell>
        </row>
        <row r="9732">
          <cell r="A9732">
            <v>4348708</v>
          </cell>
          <cell r="B9732" t="str">
            <v>43-487-08</v>
          </cell>
          <cell r="C9732" t="str">
            <v xml:space="preserve">EXCAVATOR; R. HANDLE; FIG. GM 153/154   </v>
          </cell>
          <cell r="D9732" t="str">
            <v>PC</v>
          </cell>
          <cell r="E9732">
            <v>13.86</v>
          </cell>
          <cell r="F9732">
            <v>34.65</v>
          </cell>
        </row>
        <row r="9733">
          <cell r="A9733">
            <v>4348710</v>
          </cell>
          <cell r="B9733" t="str">
            <v>43-487-10</v>
          </cell>
          <cell r="C9733" t="str">
            <v xml:space="preserve">EXCAVATOR; R. HANDLE; FIG. GM 14        </v>
          </cell>
          <cell r="D9733" t="str">
            <v>PC</v>
          </cell>
          <cell r="E9733">
            <v>13.86</v>
          </cell>
          <cell r="F9733">
            <v>34.65</v>
          </cell>
        </row>
        <row r="9734">
          <cell r="A9734">
            <v>4348712</v>
          </cell>
          <cell r="B9734" t="str">
            <v>43-487-12</v>
          </cell>
          <cell r="C9734" t="str">
            <v xml:space="preserve">EXCAVATOR; R. HANDLE; FIG. GM 38/39     </v>
          </cell>
          <cell r="D9734" t="str">
            <v>PC</v>
          </cell>
          <cell r="E9734">
            <v>13.86</v>
          </cell>
          <cell r="F9734">
            <v>34.65</v>
          </cell>
        </row>
        <row r="9735">
          <cell r="A9735">
            <v>4348714</v>
          </cell>
          <cell r="B9735" t="str">
            <v>43-487-14</v>
          </cell>
          <cell r="C9735" t="str">
            <v xml:space="preserve">EXCAVATOR; R. HANDLE; FIG. GM E1        </v>
          </cell>
          <cell r="D9735" t="str">
            <v>PC</v>
          </cell>
          <cell r="E9735">
            <v>13.86</v>
          </cell>
          <cell r="F9735">
            <v>34.65</v>
          </cell>
        </row>
        <row r="9736">
          <cell r="A9736">
            <v>4348716</v>
          </cell>
          <cell r="B9736" t="str">
            <v>43-487-16</v>
          </cell>
          <cell r="C9736" t="str">
            <v xml:space="preserve">EXCAVATOR; R. HANDLE; FIG. GM E2        </v>
          </cell>
          <cell r="D9736" t="str">
            <v>PC</v>
          </cell>
          <cell r="E9736">
            <v>13.86</v>
          </cell>
          <cell r="F9736">
            <v>34.65</v>
          </cell>
        </row>
        <row r="9737">
          <cell r="A9737">
            <v>4348718</v>
          </cell>
          <cell r="B9737" t="str">
            <v>43-487-18</v>
          </cell>
          <cell r="C9737" t="str">
            <v xml:space="preserve">EXCAVATOR; R. HANDLE; FIG. GM E3        </v>
          </cell>
          <cell r="D9737" t="str">
            <v>PC</v>
          </cell>
          <cell r="E9737">
            <v>13.86</v>
          </cell>
          <cell r="F9737">
            <v>34.65</v>
          </cell>
        </row>
        <row r="9738">
          <cell r="A9738">
            <v>4348720</v>
          </cell>
          <cell r="B9738" t="str">
            <v>43-487-20</v>
          </cell>
          <cell r="C9738" t="str">
            <v xml:space="preserve">EXCAVATOR; R. HANDLE; FIG. GM 6         </v>
          </cell>
          <cell r="D9738" t="str">
            <v>PC</v>
          </cell>
          <cell r="E9738">
            <v>13.86</v>
          </cell>
          <cell r="F9738">
            <v>34.65</v>
          </cell>
        </row>
        <row r="9739">
          <cell r="A9739">
            <v>4348722</v>
          </cell>
          <cell r="B9739" t="str">
            <v>43-487-22</v>
          </cell>
          <cell r="C9739" t="str">
            <v xml:space="preserve">EXCAVATOR; R. HANDLE; FIG. GM 17S       </v>
          </cell>
          <cell r="D9739" t="str">
            <v>PC</v>
          </cell>
          <cell r="E9739">
            <v>13.86</v>
          </cell>
          <cell r="F9739">
            <v>34.65</v>
          </cell>
        </row>
        <row r="9740">
          <cell r="A9740">
            <v>4348724</v>
          </cell>
          <cell r="B9740" t="str">
            <v>43-487-24</v>
          </cell>
          <cell r="C9740" t="str">
            <v xml:space="preserve">EXCAVATOR; R. HANDLE; FIG. GM 17        </v>
          </cell>
          <cell r="D9740" t="str">
            <v>PC</v>
          </cell>
          <cell r="E9740">
            <v>13.86</v>
          </cell>
          <cell r="F9740">
            <v>34.65</v>
          </cell>
        </row>
        <row r="9741">
          <cell r="A9741">
            <v>4348726</v>
          </cell>
          <cell r="B9741" t="str">
            <v>43-487-26</v>
          </cell>
          <cell r="C9741" t="str">
            <v xml:space="preserve">EXCAVATOR; R. HANDLE; FIG. GM 18        </v>
          </cell>
          <cell r="D9741" t="str">
            <v>PC</v>
          </cell>
          <cell r="E9741">
            <v>13.86</v>
          </cell>
          <cell r="F9741">
            <v>34.65</v>
          </cell>
        </row>
        <row r="9742">
          <cell r="A9742">
            <v>4348728</v>
          </cell>
          <cell r="B9742" t="str">
            <v>43-487-28</v>
          </cell>
          <cell r="C9742" t="str">
            <v xml:space="preserve">EXCAVATOR; R. HANDLE; FIG. GM 19        </v>
          </cell>
          <cell r="D9742" t="str">
            <v>PC</v>
          </cell>
          <cell r="E9742">
            <v>13.86</v>
          </cell>
          <cell r="F9742">
            <v>34.65</v>
          </cell>
        </row>
        <row r="9743">
          <cell r="A9743">
            <v>4348730</v>
          </cell>
          <cell r="B9743" t="str">
            <v>43-487-30</v>
          </cell>
          <cell r="C9743" t="str">
            <v xml:space="preserve">EXCAVATOR; R. HANDLE; FIG. GM 17W       </v>
          </cell>
          <cell r="D9743" t="str">
            <v>PC</v>
          </cell>
          <cell r="E9743">
            <v>13.59</v>
          </cell>
          <cell r="F9743">
            <v>33.975000000000001</v>
          </cell>
        </row>
        <row r="9744">
          <cell r="A9744">
            <v>4348732</v>
          </cell>
          <cell r="B9744" t="str">
            <v>43-487-32</v>
          </cell>
          <cell r="C9744" t="str">
            <v xml:space="preserve">EXCAVATOR; R. HANDLE; FIG. GM 18W       </v>
          </cell>
          <cell r="D9744" t="str">
            <v>PC</v>
          </cell>
          <cell r="E9744">
            <v>13.59</v>
          </cell>
          <cell r="F9744">
            <v>33.975000000000001</v>
          </cell>
        </row>
        <row r="9745">
          <cell r="A9745">
            <v>4348734</v>
          </cell>
          <cell r="B9745" t="str">
            <v>43-487-34</v>
          </cell>
          <cell r="C9745" t="str">
            <v xml:space="preserve">EXCAVATOR; R. HANDLE; FIG. GM 19W       </v>
          </cell>
          <cell r="D9745" t="str">
            <v>PC</v>
          </cell>
          <cell r="E9745">
            <v>13.59</v>
          </cell>
          <cell r="F9745">
            <v>33.975000000000001</v>
          </cell>
        </row>
        <row r="9746">
          <cell r="A9746">
            <v>4348735</v>
          </cell>
          <cell r="B9746" t="str">
            <v>43-487-35</v>
          </cell>
          <cell r="C9746" t="str">
            <v xml:space="preserve">EXCAVATOR; R. HANDLE; FIG. GM 61/62     </v>
          </cell>
          <cell r="D9746" t="str">
            <v>PC</v>
          </cell>
          <cell r="E9746">
            <v>13.86</v>
          </cell>
          <cell r="F9746">
            <v>34.65</v>
          </cell>
        </row>
        <row r="9747">
          <cell r="A9747">
            <v>4348736</v>
          </cell>
          <cell r="B9747" t="str">
            <v>43-487-36</v>
          </cell>
          <cell r="C9747" t="str">
            <v xml:space="preserve">EXCAVATOR; R. HANDLE; FIG. GM 63/64     </v>
          </cell>
          <cell r="D9747" t="str">
            <v>PC</v>
          </cell>
          <cell r="E9747">
            <v>13.86</v>
          </cell>
          <cell r="F9747">
            <v>34.65</v>
          </cell>
        </row>
        <row r="9748">
          <cell r="A9748">
            <v>4348738</v>
          </cell>
          <cell r="B9748" t="str">
            <v>43-487-38</v>
          </cell>
          <cell r="C9748" t="str">
            <v xml:space="preserve">EXCAVATOR; R. HANDLE; FIG. GM 65/66     </v>
          </cell>
          <cell r="D9748" t="str">
            <v>PC</v>
          </cell>
          <cell r="E9748">
            <v>13.86</v>
          </cell>
          <cell r="F9748">
            <v>34.65</v>
          </cell>
        </row>
        <row r="9749">
          <cell r="A9749">
            <v>4348740</v>
          </cell>
          <cell r="B9749" t="str">
            <v>43-487-40</v>
          </cell>
          <cell r="C9749" t="str">
            <v xml:space="preserve">EXCAVATOR; R. HANDLE; FIG. GM 31L       </v>
          </cell>
          <cell r="D9749" t="str">
            <v>PC</v>
          </cell>
          <cell r="E9749">
            <v>13.86</v>
          </cell>
          <cell r="F9749">
            <v>34.65</v>
          </cell>
        </row>
        <row r="9750">
          <cell r="A9750">
            <v>4348742</v>
          </cell>
          <cell r="B9750" t="str">
            <v>43-487-42</v>
          </cell>
          <cell r="C9750" t="str">
            <v xml:space="preserve">EXCAVATOR; R. HANDLE; FIG. GM 32L       </v>
          </cell>
          <cell r="D9750" t="str">
            <v>PC</v>
          </cell>
          <cell r="E9750">
            <v>13.86</v>
          </cell>
          <cell r="F9750">
            <v>34.65</v>
          </cell>
        </row>
        <row r="9751">
          <cell r="A9751">
            <v>4348744</v>
          </cell>
          <cell r="B9751" t="str">
            <v>43-487-44</v>
          </cell>
          <cell r="C9751" t="str">
            <v xml:space="preserve">EXCAVATOR; R. HANDLE; FIG. GM 33L       </v>
          </cell>
          <cell r="D9751" t="str">
            <v>PC</v>
          </cell>
          <cell r="E9751">
            <v>13.86</v>
          </cell>
          <cell r="F9751">
            <v>34.65</v>
          </cell>
        </row>
        <row r="9752">
          <cell r="A9752">
            <v>4349301</v>
          </cell>
          <cell r="B9752" t="str">
            <v>43-493-01</v>
          </cell>
          <cell r="C9752" t="str">
            <v xml:space="preserve">BLACK-ENAMEL-CHISEL; FIG. 1             </v>
          </cell>
          <cell r="D9752" t="str">
            <v>PC</v>
          </cell>
          <cell r="E9752">
            <v>11.61</v>
          </cell>
          <cell r="F9752">
            <v>29.024999999999999</v>
          </cell>
        </row>
        <row r="9753">
          <cell r="A9753">
            <v>4349302</v>
          </cell>
          <cell r="B9753" t="str">
            <v>43-493-02</v>
          </cell>
          <cell r="C9753" t="str">
            <v xml:space="preserve">BLACK-ENAMEL-CHISEL; FIG. 2             </v>
          </cell>
          <cell r="D9753" t="str">
            <v>PC</v>
          </cell>
          <cell r="E9753">
            <v>11.61</v>
          </cell>
          <cell r="F9753">
            <v>29.024999999999999</v>
          </cell>
        </row>
        <row r="9754">
          <cell r="A9754">
            <v>4349326</v>
          </cell>
          <cell r="B9754" t="str">
            <v>43-493-26</v>
          </cell>
          <cell r="C9754" t="str">
            <v xml:space="preserve">BLACK-ENAMEL-CHISEL; FIG. 26            </v>
          </cell>
          <cell r="D9754" t="str">
            <v>PC</v>
          </cell>
          <cell r="E9754">
            <v>11.61</v>
          </cell>
          <cell r="F9754">
            <v>29.024999999999999</v>
          </cell>
        </row>
        <row r="9755">
          <cell r="A9755">
            <v>4349327</v>
          </cell>
          <cell r="B9755" t="str">
            <v>43-493-27</v>
          </cell>
          <cell r="C9755" t="str">
            <v xml:space="preserve">BLACK-ENAMEL-CHISEL; FIG. 27            </v>
          </cell>
          <cell r="D9755" t="str">
            <v>PC</v>
          </cell>
          <cell r="E9755">
            <v>11.61</v>
          </cell>
          <cell r="F9755">
            <v>29.024999999999999</v>
          </cell>
        </row>
        <row r="9756">
          <cell r="A9756">
            <v>4349328</v>
          </cell>
          <cell r="B9756" t="str">
            <v>43-493-28</v>
          </cell>
          <cell r="C9756" t="str">
            <v xml:space="preserve">BLACK-ENAMEL-CHISEL; FIG. 28            </v>
          </cell>
          <cell r="D9756" t="str">
            <v>PC</v>
          </cell>
          <cell r="E9756">
            <v>11.61</v>
          </cell>
          <cell r="F9756">
            <v>29.024999999999999</v>
          </cell>
        </row>
        <row r="9757">
          <cell r="A9757">
            <v>4349329</v>
          </cell>
          <cell r="B9757" t="str">
            <v>43-493-29</v>
          </cell>
          <cell r="C9757" t="str">
            <v xml:space="preserve">BLACK-ENAMEL-CHISEL; FIG. 29            </v>
          </cell>
          <cell r="D9757" t="str">
            <v>PC</v>
          </cell>
          <cell r="E9757">
            <v>11.61</v>
          </cell>
          <cell r="F9757">
            <v>29.024999999999999</v>
          </cell>
        </row>
        <row r="9758">
          <cell r="A9758">
            <v>4349352</v>
          </cell>
          <cell r="B9758" t="str">
            <v>43-493-52</v>
          </cell>
          <cell r="C9758" t="str">
            <v xml:space="preserve">BLACK-ENAMEL-CHISEL; FIG. 51/52         </v>
          </cell>
          <cell r="D9758" t="str">
            <v>PC</v>
          </cell>
          <cell r="E9758">
            <v>11.61</v>
          </cell>
          <cell r="F9758">
            <v>29.024999999999999</v>
          </cell>
        </row>
        <row r="9759">
          <cell r="A9759">
            <v>4349354</v>
          </cell>
          <cell r="B9759" t="str">
            <v>43-493-54</v>
          </cell>
          <cell r="C9759" t="str">
            <v xml:space="preserve">BLACK-ENAMEL-CHISEL; FIG. 53/54         </v>
          </cell>
          <cell r="D9759" t="str">
            <v>PC</v>
          </cell>
          <cell r="E9759">
            <v>11.61</v>
          </cell>
          <cell r="F9759">
            <v>29.024999999999999</v>
          </cell>
        </row>
        <row r="9760">
          <cell r="A9760">
            <v>4349364</v>
          </cell>
          <cell r="B9760" t="str">
            <v>43-493-64</v>
          </cell>
          <cell r="C9760" t="str">
            <v xml:space="preserve">BLACK-ENAMEL-CHISEL; FIG. 63/64         </v>
          </cell>
          <cell r="D9760" t="str">
            <v>PC</v>
          </cell>
          <cell r="E9760">
            <v>11.61</v>
          </cell>
          <cell r="F9760">
            <v>29.024999999999999</v>
          </cell>
        </row>
        <row r="9761">
          <cell r="A9761">
            <v>4349366</v>
          </cell>
          <cell r="B9761" t="str">
            <v>43-493-66</v>
          </cell>
          <cell r="C9761" t="str">
            <v xml:space="preserve">BLACK-ENAMEL-CHISEL; FIG. 65/66         </v>
          </cell>
          <cell r="D9761" t="str">
            <v>PC</v>
          </cell>
          <cell r="E9761">
            <v>11.61</v>
          </cell>
          <cell r="F9761">
            <v>29.024999999999999</v>
          </cell>
        </row>
        <row r="9762">
          <cell r="A9762">
            <v>4349378</v>
          </cell>
          <cell r="B9762" t="str">
            <v>43-493-78</v>
          </cell>
          <cell r="C9762" t="str">
            <v xml:space="preserve">BLACK-ENAMEL-CHISEL; FIG. 77/78         </v>
          </cell>
          <cell r="D9762" t="str">
            <v>PC</v>
          </cell>
          <cell r="E9762">
            <v>11.61</v>
          </cell>
          <cell r="F9762">
            <v>29.024999999999999</v>
          </cell>
        </row>
        <row r="9763">
          <cell r="A9763">
            <v>4349380</v>
          </cell>
          <cell r="B9763" t="str">
            <v>43-493-80</v>
          </cell>
          <cell r="C9763" t="str">
            <v xml:space="preserve">BLACK-ENAMEL-CHISEL; FIG. 79/80         </v>
          </cell>
          <cell r="D9763" t="str">
            <v>PC</v>
          </cell>
          <cell r="E9763">
            <v>11.61</v>
          </cell>
          <cell r="F9763">
            <v>29.024999999999999</v>
          </cell>
        </row>
        <row r="9764">
          <cell r="A9764">
            <v>4349402</v>
          </cell>
          <cell r="B9764" t="str">
            <v>43-494-02</v>
          </cell>
          <cell r="C9764" t="str">
            <v xml:space="preserve">WEDELSTAEDT-ENAMEL-CHISEL; FIG. 1/2     </v>
          </cell>
          <cell r="D9764" t="str">
            <v>PC</v>
          </cell>
          <cell r="E9764">
            <v>11.61</v>
          </cell>
          <cell r="F9764">
            <v>29.024999999999999</v>
          </cell>
        </row>
        <row r="9765">
          <cell r="A9765">
            <v>4349404</v>
          </cell>
          <cell r="B9765" t="str">
            <v>43-494-04</v>
          </cell>
          <cell r="C9765" t="str">
            <v xml:space="preserve">WEDELSTAEDT-ENAMEL-CHISEL; FIG. 3/4     </v>
          </cell>
          <cell r="D9765" t="str">
            <v>PC</v>
          </cell>
          <cell r="E9765">
            <v>11.61</v>
          </cell>
          <cell r="F9765">
            <v>29.024999999999999</v>
          </cell>
        </row>
        <row r="9766">
          <cell r="A9766">
            <v>4349406</v>
          </cell>
          <cell r="B9766" t="str">
            <v>43-494-06</v>
          </cell>
          <cell r="C9766" t="str">
            <v xml:space="preserve">WEDELSTAEDT-ENAMEL-CHISEL; FIG. 5/6     </v>
          </cell>
          <cell r="D9766" t="str">
            <v>PC</v>
          </cell>
          <cell r="E9766">
            <v>11.61</v>
          </cell>
          <cell r="F9766">
            <v>29.024999999999999</v>
          </cell>
        </row>
        <row r="9767">
          <cell r="A9767">
            <v>4350031</v>
          </cell>
          <cell r="B9767" t="str">
            <v>43-500-31</v>
          </cell>
          <cell r="C9767" t="str">
            <v xml:space="preserve">PLUGGER; ISO 30/40; BLUE-BLACK          </v>
          </cell>
          <cell r="D9767" t="str">
            <v>PC</v>
          </cell>
          <cell r="E9767">
            <v>29.5</v>
          </cell>
          <cell r="F9767">
            <v>73.75</v>
          </cell>
        </row>
        <row r="9768">
          <cell r="A9768">
            <v>4350051</v>
          </cell>
          <cell r="B9768" t="str">
            <v>43-500-51</v>
          </cell>
          <cell r="C9768" t="str">
            <v xml:space="preserve">PLUGGER; ISO 50/90; YELLOW-WHITE        </v>
          </cell>
          <cell r="D9768" t="str">
            <v>PC</v>
          </cell>
          <cell r="E9768">
            <v>29.5</v>
          </cell>
          <cell r="F9768">
            <v>73.75</v>
          </cell>
        </row>
        <row r="9769">
          <cell r="A9769">
            <v>4350401</v>
          </cell>
          <cell r="B9769" t="str">
            <v>43-504-01</v>
          </cell>
          <cell r="C9769" t="str">
            <v xml:space="preserve">ENDO PROBE STEWART                      </v>
          </cell>
          <cell r="D9769" t="str">
            <v>PC</v>
          </cell>
          <cell r="E9769">
            <v>16.559999999999999</v>
          </cell>
          <cell r="F9769">
            <v>41.4</v>
          </cell>
        </row>
        <row r="9770">
          <cell r="A9770">
            <v>4350503</v>
          </cell>
          <cell r="B9770" t="str">
            <v>43-505-03</v>
          </cell>
          <cell r="C9770" t="str">
            <v xml:space="preserve">PLUGGER FIG. ISO 30; ROUND; BLUE        </v>
          </cell>
          <cell r="D9770" t="str">
            <v>PC</v>
          </cell>
          <cell r="E9770">
            <v>17.3</v>
          </cell>
          <cell r="F9770">
            <v>43.25</v>
          </cell>
        </row>
        <row r="9771">
          <cell r="A9771">
            <v>4350504</v>
          </cell>
          <cell r="B9771" t="str">
            <v>43-505-04</v>
          </cell>
          <cell r="C9771" t="str">
            <v xml:space="preserve">PLUGGER FIG. ISO 40; ROUND; BLACK       </v>
          </cell>
          <cell r="D9771" t="str">
            <v>PC</v>
          </cell>
          <cell r="E9771">
            <v>17.3</v>
          </cell>
          <cell r="F9771">
            <v>43.25</v>
          </cell>
        </row>
        <row r="9772">
          <cell r="A9772">
            <v>4350505</v>
          </cell>
          <cell r="B9772" t="str">
            <v>43-505-05</v>
          </cell>
          <cell r="C9772" t="str">
            <v xml:space="preserve">PLUGGER FIG. ISO 50; ROUND; YELLOW      </v>
          </cell>
          <cell r="D9772" t="str">
            <v>PC</v>
          </cell>
          <cell r="E9772">
            <v>17.3</v>
          </cell>
          <cell r="F9772">
            <v>43.25</v>
          </cell>
        </row>
        <row r="9773">
          <cell r="A9773">
            <v>4350506</v>
          </cell>
          <cell r="B9773" t="str">
            <v>43-505-06</v>
          </cell>
          <cell r="C9773" t="str">
            <v xml:space="preserve">PLUGGER FIG. ISO 60; ROUND; BLUE        </v>
          </cell>
          <cell r="D9773" t="str">
            <v>PC</v>
          </cell>
          <cell r="E9773">
            <v>17.3</v>
          </cell>
          <cell r="F9773">
            <v>43.25</v>
          </cell>
        </row>
        <row r="9774">
          <cell r="A9774">
            <v>4350509</v>
          </cell>
          <cell r="B9774" t="str">
            <v>43-505-09</v>
          </cell>
          <cell r="C9774" t="str">
            <v xml:space="preserve">PLUGGER FIG. ISO 90; ROUND; WHITE       </v>
          </cell>
          <cell r="D9774" t="str">
            <v>PC</v>
          </cell>
          <cell r="E9774">
            <v>17.3</v>
          </cell>
          <cell r="F9774">
            <v>43.25</v>
          </cell>
        </row>
        <row r="9775">
          <cell r="A9775">
            <v>4350510</v>
          </cell>
          <cell r="B9775" t="str">
            <v>43-505-10</v>
          </cell>
          <cell r="C9775" t="str">
            <v xml:space="preserve">PLUGGER FIG. ISO 100; ROUND; YELLOW     </v>
          </cell>
          <cell r="D9775" t="str">
            <v>PC</v>
          </cell>
          <cell r="E9775">
            <v>17.3</v>
          </cell>
          <cell r="F9775">
            <v>43.25</v>
          </cell>
        </row>
        <row r="9776">
          <cell r="A9776">
            <v>4350512</v>
          </cell>
          <cell r="B9776" t="str">
            <v>43-505-12</v>
          </cell>
          <cell r="C9776" t="str">
            <v xml:space="preserve">PLUGGER FIG. ISO 120; ROUND; BLUE       </v>
          </cell>
          <cell r="D9776" t="str">
            <v>PC</v>
          </cell>
          <cell r="E9776">
            <v>17.3</v>
          </cell>
          <cell r="F9776">
            <v>43.25</v>
          </cell>
        </row>
        <row r="9777">
          <cell r="A9777">
            <v>4350601</v>
          </cell>
          <cell r="B9777" t="str">
            <v>43-506-01</v>
          </cell>
          <cell r="C9777" t="str">
            <v xml:space="preserve">PLUGGER; FIG. 1                         </v>
          </cell>
          <cell r="D9777" t="str">
            <v>PC</v>
          </cell>
          <cell r="E9777">
            <v>11.9</v>
          </cell>
          <cell r="F9777">
            <v>29.75</v>
          </cell>
        </row>
        <row r="9778">
          <cell r="A9778">
            <v>4350602</v>
          </cell>
          <cell r="B9778" t="str">
            <v>43-506-02</v>
          </cell>
          <cell r="C9778" t="str">
            <v xml:space="preserve">PLUGGER; FIG. 2                         </v>
          </cell>
          <cell r="D9778" t="str">
            <v>PC</v>
          </cell>
          <cell r="E9778">
            <v>11.9</v>
          </cell>
          <cell r="F9778">
            <v>29.75</v>
          </cell>
        </row>
        <row r="9779">
          <cell r="A9779">
            <v>4350603</v>
          </cell>
          <cell r="B9779" t="str">
            <v>43-506-03</v>
          </cell>
          <cell r="C9779" t="str">
            <v xml:space="preserve">PLUGGER; FIG. 3                         </v>
          </cell>
          <cell r="D9779" t="str">
            <v>PC</v>
          </cell>
          <cell r="E9779">
            <v>11.9</v>
          </cell>
          <cell r="F9779">
            <v>29.75</v>
          </cell>
        </row>
        <row r="9780">
          <cell r="A9780">
            <v>4350702</v>
          </cell>
          <cell r="B9780" t="str">
            <v>43-507-02</v>
          </cell>
          <cell r="C9780" t="str">
            <v xml:space="preserve">SPREADER; ISO 20; YELLOW                </v>
          </cell>
          <cell r="D9780" t="str">
            <v>PC</v>
          </cell>
          <cell r="E9780">
            <v>9.7200000000000006</v>
          </cell>
          <cell r="F9780">
            <v>24.3</v>
          </cell>
        </row>
        <row r="9781">
          <cell r="A9781">
            <v>4350703</v>
          </cell>
          <cell r="B9781" t="str">
            <v>43-507-03</v>
          </cell>
          <cell r="C9781" t="str">
            <v xml:space="preserve">SPREADER; ISO 30; BLUE                  </v>
          </cell>
          <cell r="D9781" t="str">
            <v>PC</v>
          </cell>
          <cell r="E9781">
            <v>9.7200000000000006</v>
          </cell>
          <cell r="F9781">
            <v>24.3</v>
          </cell>
        </row>
        <row r="9782">
          <cell r="A9782">
            <v>4350704</v>
          </cell>
          <cell r="B9782" t="str">
            <v>43-507-04</v>
          </cell>
          <cell r="C9782" t="str">
            <v xml:space="preserve">SPREADER; ISO 40; BLACK                 </v>
          </cell>
          <cell r="D9782" t="str">
            <v>PC</v>
          </cell>
          <cell r="E9782">
            <v>9.7200000000000006</v>
          </cell>
          <cell r="F9782">
            <v>24.3</v>
          </cell>
        </row>
        <row r="9783">
          <cell r="A9783">
            <v>4350705</v>
          </cell>
          <cell r="B9783" t="str">
            <v>43-507-05</v>
          </cell>
          <cell r="C9783" t="str">
            <v xml:space="preserve">SPREADER; ISO 50; YELLOW                </v>
          </cell>
          <cell r="D9783" t="str">
            <v>PC</v>
          </cell>
          <cell r="E9783">
            <v>9.7200000000000006</v>
          </cell>
          <cell r="F9783">
            <v>24.3</v>
          </cell>
        </row>
        <row r="9784">
          <cell r="A9784">
            <v>4350706</v>
          </cell>
          <cell r="B9784" t="str">
            <v>43-507-06</v>
          </cell>
          <cell r="C9784" t="str">
            <v xml:space="preserve">SPREADER; ISO 60; BLUE                  </v>
          </cell>
          <cell r="D9784" t="str">
            <v>PC</v>
          </cell>
          <cell r="E9784">
            <v>9.7200000000000006</v>
          </cell>
          <cell r="F9784">
            <v>24.3</v>
          </cell>
        </row>
        <row r="9785">
          <cell r="A9785">
            <v>4371108</v>
          </cell>
          <cell r="B9785" t="str">
            <v>43-711-08</v>
          </cell>
          <cell r="C9785" t="str">
            <v xml:space="preserve">EXPLORER; INTERCH.; EXG 8               </v>
          </cell>
          <cell r="D9785" t="str">
            <v>PC</v>
          </cell>
          <cell r="E9785">
            <v>4.7</v>
          </cell>
          <cell r="F9785">
            <v>11.75</v>
          </cell>
        </row>
        <row r="9786">
          <cell r="A9786">
            <v>4371109</v>
          </cell>
          <cell r="B9786" t="str">
            <v>43-711-09</v>
          </cell>
          <cell r="C9786" t="str">
            <v xml:space="preserve">EXPLORER; INTERCH.; EXG 9               </v>
          </cell>
          <cell r="D9786" t="str">
            <v>PC</v>
          </cell>
          <cell r="E9786">
            <v>4.7</v>
          </cell>
          <cell r="F9786">
            <v>11.75</v>
          </cell>
        </row>
        <row r="9787">
          <cell r="A9787">
            <v>4371110</v>
          </cell>
          <cell r="B9787" t="str">
            <v>43-711-10</v>
          </cell>
          <cell r="C9787" t="str">
            <v xml:space="preserve">EXPLORER; INTERCH.; EXG 10              </v>
          </cell>
          <cell r="D9787" t="str">
            <v>PC</v>
          </cell>
          <cell r="E9787">
            <v>4.7</v>
          </cell>
          <cell r="F9787">
            <v>11.75</v>
          </cell>
        </row>
        <row r="9788">
          <cell r="A9788">
            <v>4371123</v>
          </cell>
          <cell r="B9788" t="str">
            <v>43-711-23</v>
          </cell>
          <cell r="C9788" t="str">
            <v xml:space="preserve">EXPLORER; INTERCH.; EXG 23              </v>
          </cell>
          <cell r="D9788" t="str">
            <v>PC</v>
          </cell>
          <cell r="E9788">
            <v>4.7</v>
          </cell>
          <cell r="F9788">
            <v>11.75</v>
          </cell>
        </row>
        <row r="9789">
          <cell r="A9789">
            <v>4373411</v>
          </cell>
          <cell r="B9789" t="str">
            <v>43-734-11</v>
          </cell>
          <cell r="C9789" t="str">
            <v>PERIO-PROBE; INTERCH.; FIG. CPG 11;5 WHO</v>
          </cell>
          <cell r="D9789" t="str">
            <v>PC</v>
          </cell>
          <cell r="E9789">
            <v>5.97</v>
          </cell>
          <cell r="F9789">
            <v>14.924999999999999</v>
          </cell>
        </row>
        <row r="9790">
          <cell r="A9790">
            <v>4373413</v>
          </cell>
          <cell r="B9790" t="str">
            <v>43-734-13</v>
          </cell>
          <cell r="C9790" t="str">
            <v xml:space="preserve">PERIO-PROBE; INTERCH.; FIG. CPG 12      </v>
          </cell>
          <cell r="D9790" t="str">
            <v>PC</v>
          </cell>
          <cell r="E9790">
            <v>5.97</v>
          </cell>
          <cell r="F9790">
            <v>14.924999999999999</v>
          </cell>
        </row>
        <row r="9791">
          <cell r="A9791">
            <v>4373421</v>
          </cell>
          <cell r="B9791" t="str">
            <v>43-734-21</v>
          </cell>
          <cell r="C9791" t="str">
            <v xml:space="preserve">PERIO-PROBE; INTERCH.; FIG. CP 15 UNC   </v>
          </cell>
          <cell r="D9791" t="str">
            <v>PC</v>
          </cell>
          <cell r="E9791">
            <v>5.97</v>
          </cell>
          <cell r="F9791">
            <v>14.924999999999999</v>
          </cell>
        </row>
        <row r="9792">
          <cell r="A9792">
            <v>4373423</v>
          </cell>
          <cell r="B9792" t="str">
            <v>43-734-23</v>
          </cell>
          <cell r="C9792" t="str">
            <v xml:space="preserve">PERIO-PROBE; INTERCH.; FIG. CPNG 22     </v>
          </cell>
          <cell r="D9792" t="str">
            <v>PC</v>
          </cell>
          <cell r="E9792">
            <v>5.97</v>
          </cell>
          <cell r="F9792">
            <v>14.924999999999999</v>
          </cell>
        </row>
        <row r="9793">
          <cell r="A9793">
            <v>4373511</v>
          </cell>
          <cell r="B9793" t="str">
            <v>43-735-11</v>
          </cell>
          <cell r="C9793" t="str">
            <v>PERIO-PROBE; INTERCH.; FIG. CPG 11;5 WHO</v>
          </cell>
          <cell r="D9793" t="str">
            <v>PC</v>
          </cell>
          <cell r="E9793">
            <v>4.93</v>
          </cell>
          <cell r="F9793">
            <v>12.324999999999999</v>
          </cell>
        </row>
        <row r="9794">
          <cell r="A9794">
            <v>4373513</v>
          </cell>
          <cell r="B9794" t="str">
            <v>43-735-13</v>
          </cell>
          <cell r="C9794" t="str">
            <v xml:space="preserve">PERIO-PROBE; INTERCH.; FIG. CPG 12      </v>
          </cell>
          <cell r="D9794" t="str">
            <v>PC</v>
          </cell>
          <cell r="E9794">
            <v>4.93</v>
          </cell>
          <cell r="F9794">
            <v>12.324999999999999</v>
          </cell>
        </row>
        <row r="9795">
          <cell r="A9795">
            <v>4373521</v>
          </cell>
          <cell r="B9795" t="str">
            <v>43-735-21</v>
          </cell>
          <cell r="C9795" t="str">
            <v xml:space="preserve">PERIO-PROBE; INTERCH.; FIG. CP 15 UNC   </v>
          </cell>
          <cell r="D9795" t="str">
            <v>PC</v>
          </cell>
          <cell r="E9795">
            <v>4.93</v>
          </cell>
          <cell r="F9795">
            <v>12.324999999999999</v>
          </cell>
        </row>
        <row r="9796">
          <cell r="A9796">
            <v>4373523</v>
          </cell>
          <cell r="B9796" t="str">
            <v>43-735-23</v>
          </cell>
          <cell r="C9796" t="str">
            <v xml:space="preserve">PERIO-PROBE; INTERCH.; FIG. CPNG 22     </v>
          </cell>
          <cell r="D9796" t="str">
            <v>PC</v>
          </cell>
          <cell r="E9796">
            <v>4.93</v>
          </cell>
          <cell r="F9796">
            <v>12.324999999999999</v>
          </cell>
        </row>
        <row r="9797">
          <cell r="A9797">
            <v>4373600</v>
          </cell>
          <cell r="B9797" t="str">
            <v>43-736-00</v>
          </cell>
          <cell r="C9797" t="str">
            <v xml:space="preserve">MERRIT A; PERIO PROBE; 1-2-3-5-7-8-9-10 </v>
          </cell>
          <cell r="D9797" t="str">
            <v>PC</v>
          </cell>
          <cell r="E9797">
            <v>6.47</v>
          </cell>
          <cell r="F9797">
            <v>16.175000000000001</v>
          </cell>
        </row>
        <row r="9798">
          <cell r="A9798">
            <v>4373601</v>
          </cell>
          <cell r="B9798" t="str">
            <v>43-736-01</v>
          </cell>
          <cell r="C9798" t="str">
            <v xml:space="preserve">MERRIT E; PERIO PROBE; 1-2-3-5-7-8-9-10 </v>
          </cell>
          <cell r="D9798" t="str">
            <v>PC</v>
          </cell>
          <cell r="E9798">
            <v>6.47</v>
          </cell>
          <cell r="F9798">
            <v>16.175000000000001</v>
          </cell>
        </row>
        <row r="9799">
          <cell r="A9799">
            <v>4373604</v>
          </cell>
          <cell r="B9799" t="str">
            <v>43-736-04</v>
          </cell>
          <cell r="C9799" t="str">
            <v>GOLD.-FOX; PERIO-PROBE; 1-2-3-5-7-8-9-10</v>
          </cell>
          <cell r="D9799" t="str">
            <v>PC</v>
          </cell>
          <cell r="E9799">
            <v>6.47</v>
          </cell>
          <cell r="F9799">
            <v>16.175000000000001</v>
          </cell>
        </row>
        <row r="9800">
          <cell r="A9800">
            <v>4373606</v>
          </cell>
          <cell r="B9800" t="str">
            <v>43-736-06</v>
          </cell>
          <cell r="C9800" t="str">
            <v xml:space="preserve">MICHIGAN; PERIO-PROBE; 3-6-8            </v>
          </cell>
          <cell r="D9800" t="str">
            <v>PC</v>
          </cell>
          <cell r="E9800">
            <v>6.47</v>
          </cell>
          <cell r="F9800">
            <v>16.175000000000001</v>
          </cell>
        </row>
        <row r="9801">
          <cell r="A9801">
            <v>4373608</v>
          </cell>
          <cell r="B9801" t="str">
            <v>43-736-08</v>
          </cell>
          <cell r="C9801" t="str">
            <v xml:space="preserve">MERCURY; PERIO-PROBE; 3-6-9-12          </v>
          </cell>
          <cell r="D9801" t="str">
            <v>PC</v>
          </cell>
          <cell r="E9801">
            <v>6.47</v>
          </cell>
          <cell r="F9801">
            <v>16.175000000000001</v>
          </cell>
        </row>
        <row r="9802">
          <cell r="A9802">
            <v>4373610</v>
          </cell>
          <cell r="B9802" t="str">
            <v>43-736-10</v>
          </cell>
          <cell r="C9802" t="str">
            <v xml:space="preserve">PERIO-PROBE; CPNG 12S; 3-6-9-12; BALL   </v>
          </cell>
          <cell r="D9802" t="str">
            <v>PC</v>
          </cell>
          <cell r="E9802">
            <v>7.92</v>
          </cell>
          <cell r="F9802">
            <v>19.8</v>
          </cell>
        </row>
        <row r="9803">
          <cell r="A9803">
            <v>4373611</v>
          </cell>
          <cell r="B9803" t="str">
            <v>43-736-11</v>
          </cell>
          <cell r="C9803" t="str">
            <v>PERIO-P.; CPG 11,5 WHO; 3,5-5,5-8,5-11,5</v>
          </cell>
          <cell r="D9803" t="str">
            <v>PC</v>
          </cell>
          <cell r="E9803">
            <v>7.92</v>
          </cell>
          <cell r="F9803">
            <v>19.8</v>
          </cell>
        </row>
        <row r="9804">
          <cell r="A9804">
            <v>4373612</v>
          </cell>
          <cell r="B9804" t="str">
            <v>43-736-12</v>
          </cell>
          <cell r="C9804" t="str">
            <v xml:space="preserve">PERIO-P.; CPG 12; 3-6-9-12              </v>
          </cell>
          <cell r="D9804" t="str">
            <v>PC</v>
          </cell>
          <cell r="E9804">
            <v>7.92</v>
          </cell>
          <cell r="F9804">
            <v>19.8</v>
          </cell>
        </row>
        <row r="9805">
          <cell r="A9805">
            <v>4373615</v>
          </cell>
          <cell r="B9805" t="str">
            <v>43-736-15</v>
          </cell>
          <cell r="C9805" t="str">
            <v xml:space="preserve">PERIO-P.; CP 15 UNC; 1-2...14-15; BALL  </v>
          </cell>
          <cell r="D9805" t="str">
            <v>PC</v>
          </cell>
          <cell r="E9805">
            <v>7.92</v>
          </cell>
          <cell r="F9805">
            <v>19.8</v>
          </cell>
        </row>
        <row r="9806">
          <cell r="A9806">
            <v>4373622</v>
          </cell>
          <cell r="B9806" t="str">
            <v>43-736-22</v>
          </cell>
          <cell r="C9806" t="str">
            <v xml:space="preserve">PERIO-P.; CPNG 22; 2-4-6-8-10-12        </v>
          </cell>
          <cell r="D9806" t="str">
            <v>PC</v>
          </cell>
          <cell r="E9806">
            <v>7.92</v>
          </cell>
          <cell r="F9806">
            <v>19.8</v>
          </cell>
        </row>
        <row r="9807">
          <cell r="A9807">
            <v>4373626</v>
          </cell>
          <cell r="B9807" t="str">
            <v>43-736-26</v>
          </cell>
          <cell r="C9807" t="str">
            <v xml:space="preserve">PERIO-P.; FIG. 26G; 1-2-3-5-7-8-9-10    </v>
          </cell>
          <cell r="D9807" t="str">
            <v>PC</v>
          </cell>
          <cell r="E9807">
            <v>6.47</v>
          </cell>
          <cell r="F9807">
            <v>16.175000000000001</v>
          </cell>
        </row>
        <row r="9808">
          <cell r="A9808">
            <v>4373802</v>
          </cell>
          <cell r="B9808" t="str">
            <v>43-738-02</v>
          </cell>
          <cell r="C9808" t="str">
            <v xml:space="preserve">WILLIAMS/G-FOX. -PERIO-PROBE            </v>
          </cell>
          <cell r="D9808" t="str">
            <v>PC</v>
          </cell>
          <cell r="E9808">
            <v>13.41</v>
          </cell>
          <cell r="F9808">
            <v>33.524999999999999</v>
          </cell>
        </row>
        <row r="9809">
          <cell r="A9809">
            <v>4373804</v>
          </cell>
          <cell r="B9809" t="str">
            <v>43-738-04</v>
          </cell>
          <cell r="C9809" t="str">
            <v xml:space="preserve">PERIO-P./EXPLORER; CP11/23              </v>
          </cell>
          <cell r="D9809" t="str">
            <v>PC</v>
          </cell>
          <cell r="E9809">
            <v>14.58</v>
          </cell>
          <cell r="F9809">
            <v>36.450000000000003</v>
          </cell>
        </row>
        <row r="9810">
          <cell r="A9810">
            <v>4373806</v>
          </cell>
          <cell r="B9810" t="str">
            <v>43-738-06</v>
          </cell>
          <cell r="C9810" t="str">
            <v xml:space="preserve">PERIO-P./EXPLORER;  CP12/23             </v>
          </cell>
          <cell r="D9810" t="str">
            <v>PC</v>
          </cell>
          <cell r="E9810">
            <v>14.58</v>
          </cell>
          <cell r="F9810">
            <v>36.450000000000003</v>
          </cell>
        </row>
        <row r="9811">
          <cell r="A9811">
            <v>4373808</v>
          </cell>
          <cell r="B9811" t="str">
            <v>43-738-08</v>
          </cell>
          <cell r="C9811" t="str">
            <v xml:space="preserve">PERIO-P./EXPLORER;  GF/3                </v>
          </cell>
          <cell r="D9811" t="str">
            <v>PC</v>
          </cell>
          <cell r="E9811">
            <v>12.06</v>
          </cell>
          <cell r="F9811">
            <v>30.150000000000002</v>
          </cell>
        </row>
        <row r="9812">
          <cell r="A9812">
            <v>4373810</v>
          </cell>
          <cell r="B9812" t="str">
            <v>43-738-10</v>
          </cell>
          <cell r="C9812" t="str">
            <v xml:space="preserve">PERIO-P./EXPLORER;  UM/3                </v>
          </cell>
          <cell r="D9812" t="str">
            <v>PC</v>
          </cell>
          <cell r="E9812">
            <v>12.06</v>
          </cell>
          <cell r="F9812">
            <v>30.150000000000002</v>
          </cell>
        </row>
        <row r="9813">
          <cell r="A9813">
            <v>4373812</v>
          </cell>
          <cell r="B9813" t="str">
            <v>43-738-12</v>
          </cell>
          <cell r="C9813" t="str">
            <v xml:space="preserve">PERIO-P./EXPLORER;  W/3                 </v>
          </cell>
          <cell r="D9813" t="str">
            <v>PC</v>
          </cell>
          <cell r="E9813">
            <v>12.06</v>
          </cell>
          <cell r="F9813">
            <v>30.150000000000002</v>
          </cell>
        </row>
        <row r="9814">
          <cell r="A9814">
            <v>4373814</v>
          </cell>
          <cell r="B9814" t="str">
            <v>43-738-14</v>
          </cell>
          <cell r="C9814" t="str">
            <v xml:space="preserve">PERIO-P./EXPLORER;  GF/6                </v>
          </cell>
          <cell r="D9814" t="str">
            <v>PC</v>
          </cell>
          <cell r="E9814">
            <v>12.06</v>
          </cell>
          <cell r="F9814">
            <v>30.150000000000002</v>
          </cell>
        </row>
        <row r="9815">
          <cell r="A9815">
            <v>4373816</v>
          </cell>
          <cell r="B9815" t="str">
            <v>43-738-16</v>
          </cell>
          <cell r="C9815" t="str">
            <v xml:space="preserve">PERIO-P./EXPLORER;  UM/6                </v>
          </cell>
          <cell r="D9815" t="str">
            <v>PC</v>
          </cell>
          <cell r="E9815">
            <v>12.06</v>
          </cell>
          <cell r="F9815">
            <v>30.150000000000002</v>
          </cell>
        </row>
        <row r="9816">
          <cell r="A9816">
            <v>4373818</v>
          </cell>
          <cell r="B9816" t="str">
            <v>43-738-18</v>
          </cell>
          <cell r="C9816" t="str">
            <v xml:space="preserve">PERIO-P./EXPLORER;  W/6                 </v>
          </cell>
          <cell r="D9816" t="str">
            <v>PC</v>
          </cell>
          <cell r="E9816">
            <v>12.06</v>
          </cell>
          <cell r="F9816">
            <v>30.150000000000002</v>
          </cell>
        </row>
        <row r="9817">
          <cell r="A9817">
            <v>4373820</v>
          </cell>
          <cell r="B9817" t="str">
            <v>43-738-20</v>
          </cell>
          <cell r="C9817" t="str">
            <v xml:space="preserve">PERIO-P./EXPLORER;  GF/17               </v>
          </cell>
          <cell r="D9817" t="str">
            <v>PC</v>
          </cell>
          <cell r="E9817">
            <v>12.06</v>
          </cell>
          <cell r="F9817">
            <v>30.150000000000002</v>
          </cell>
        </row>
        <row r="9818">
          <cell r="A9818">
            <v>4373822</v>
          </cell>
          <cell r="B9818" t="str">
            <v>43-738-22</v>
          </cell>
          <cell r="C9818" t="str">
            <v xml:space="preserve">PERIO-P./EXPLORER;  UM/17               </v>
          </cell>
          <cell r="D9818" t="str">
            <v>PC</v>
          </cell>
          <cell r="E9818">
            <v>12.06</v>
          </cell>
          <cell r="F9818">
            <v>30.150000000000002</v>
          </cell>
        </row>
        <row r="9819">
          <cell r="A9819">
            <v>4373824</v>
          </cell>
          <cell r="B9819" t="str">
            <v>43-738-24</v>
          </cell>
          <cell r="C9819" t="str">
            <v xml:space="preserve">PERIO-P./EXPLORER;  W/17                </v>
          </cell>
          <cell r="D9819" t="str">
            <v>PC</v>
          </cell>
          <cell r="E9819">
            <v>12.06</v>
          </cell>
          <cell r="F9819">
            <v>30.150000000000002</v>
          </cell>
        </row>
        <row r="9820">
          <cell r="A9820">
            <v>4373826</v>
          </cell>
          <cell r="B9820" t="str">
            <v>43-738-26</v>
          </cell>
          <cell r="C9820" t="str">
            <v xml:space="preserve">PERIO-P./EXPLORER;  GF/23               </v>
          </cell>
          <cell r="D9820" t="str">
            <v>PC</v>
          </cell>
          <cell r="E9820">
            <v>12.06</v>
          </cell>
          <cell r="F9820">
            <v>30.150000000000002</v>
          </cell>
        </row>
        <row r="9821">
          <cell r="A9821">
            <v>4373828</v>
          </cell>
          <cell r="B9821" t="str">
            <v>43-738-28</v>
          </cell>
          <cell r="C9821" t="str">
            <v xml:space="preserve">PERIO-P./EXPLORER;  UM/23               </v>
          </cell>
          <cell r="D9821" t="str">
            <v>PC</v>
          </cell>
          <cell r="E9821">
            <v>12.06</v>
          </cell>
          <cell r="F9821">
            <v>30.150000000000002</v>
          </cell>
        </row>
        <row r="9822">
          <cell r="A9822">
            <v>4373830</v>
          </cell>
          <cell r="B9822" t="str">
            <v>43-738-30</v>
          </cell>
          <cell r="C9822" t="str">
            <v xml:space="preserve">PERIO-P./EXPLORER;  W/23                </v>
          </cell>
          <cell r="D9822" t="str">
            <v>PC</v>
          </cell>
          <cell r="E9822">
            <v>12.06</v>
          </cell>
          <cell r="F9822">
            <v>30.150000000000002</v>
          </cell>
        </row>
        <row r="9823">
          <cell r="A9823">
            <v>4378402</v>
          </cell>
          <cell r="B9823" t="str">
            <v>43-784-02</v>
          </cell>
          <cell r="C9823" t="str">
            <v xml:space="preserve">MCCALL-CURETTE; FIG. 17S/18S; BLUE      </v>
          </cell>
          <cell r="D9823" t="str">
            <v>PC</v>
          </cell>
          <cell r="E9823">
            <v>16.920000000000002</v>
          </cell>
          <cell r="F9823">
            <v>42.300000000000004</v>
          </cell>
        </row>
        <row r="9824">
          <cell r="A9824">
            <v>4378418</v>
          </cell>
          <cell r="B9824" t="str">
            <v>43-784-18</v>
          </cell>
          <cell r="C9824" t="str">
            <v xml:space="preserve">MCCALL-SCALER 17/18; GREEN              </v>
          </cell>
          <cell r="D9824" t="str">
            <v>PC</v>
          </cell>
          <cell r="E9824">
            <v>14.94</v>
          </cell>
          <cell r="F9824">
            <v>37.35</v>
          </cell>
        </row>
        <row r="9825">
          <cell r="A9825">
            <v>4380000</v>
          </cell>
          <cell r="B9825" t="str">
            <v>43-800-00</v>
          </cell>
          <cell r="C9825" t="str">
            <v xml:space="preserve">RONCATI SCALER H6/H7                    </v>
          </cell>
          <cell r="D9825" t="str">
            <v>PC</v>
          </cell>
          <cell r="E9825">
            <v>18.45</v>
          </cell>
          <cell r="F9825">
            <v>46.125</v>
          </cell>
        </row>
        <row r="9826">
          <cell r="A9826">
            <v>4380001</v>
          </cell>
          <cell r="B9826" t="str">
            <v>43-800-01</v>
          </cell>
          <cell r="C9826" t="str">
            <v xml:space="preserve">RONCATI CURETTE MICRO                   </v>
          </cell>
          <cell r="D9826" t="str">
            <v>PC</v>
          </cell>
          <cell r="E9826">
            <v>18.45</v>
          </cell>
          <cell r="F9826">
            <v>46.125</v>
          </cell>
        </row>
        <row r="9827">
          <cell r="A9827">
            <v>4380002</v>
          </cell>
          <cell r="B9827" t="str">
            <v>43-800-02</v>
          </cell>
          <cell r="C9827" t="str">
            <v xml:space="preserve">RONCATI CURETTE MICRO CVD               </v>
          </cell>
          <cell r="D9827" t="str">
            <v>PC</v>
          </cell>
          <cell r="E9827">
            <v>18.45</v>
          </cell>
          <cell r="F9827">
            <v>46.125</v>
          </cell>
        </row>
        <row r="9828">
          <cell r="A9828">
            <v>4380050</v>
          </cell>
          <cell r="B9828" t="str">
            <v>43-800-50</v>
          </cell>
          <cell r="C9828" t="str">
            <v xml:space="preserve">RONCATI FINE KIT SET                    </v>
          </cell>
          <cell r="D9828" t="str">
            <v>PC</v>
          </cell>
          <cell r="E9828">
            <v>55.35</v>
          </cell>
          <cell r="F9828">
            <v>138.375</v>
          </cell>
        </row>
        <row r="9829">
          <cell r="A9829">
            <v>4381000</v>
          </cell>
          <cell r="B9829" t="str">
            <v>43-810-00</v>
          </cell>
          <cell r="C9829" t="str">
            <v xml:space="preserve">RONCATI FEILE GERADE/DIAMANTIERT        </v>
          </cell>
          <cell r="D9829" t="str">
            <v>PC</v>
          </cell>
          <cell r="E9829">
            <v>33.93</v>
          </cell>
          <cell r="F9829">
            <v>84.825000000000003</v>
          </cell>
        </row>
        <row r="9830">
          <cell r="A9830">
            <v>4381001</v>
          </cell>
          <cell r="B9830" t="str">
            <v>43-810-01</v>
          </cell>
          <cell r="C9830" t="str">
            <v xml:space="preserve">RONCATI FILE CURVED/DIAMOND             </v>
          </cell>
          <cell r="D9830" t="str">
            <v>PC</v>
          </cell>
          <cell r="E9830">
            <v>35.82</v>
          </cell>
          <cell r="F9830">
            <v>89.55</v>
          </cell>
        </row>
        <row r="9831">
          <cell r="A9831">
            <v>4384000</v>
          </cell>
          <cell r="B9831" t="str">
            <v>43-840-00</v>
          </cell>
          <cell r="C9831" t="str">
            <v>RECORD-ARKANSAS GRINDING STONE MULTIFORM</v>
          </cell>
          <cell r="D9831" t="str">
            <v>PC</v>
          </cell>
          <cell r="E9831">
            <v>9.1999999999999993</v>
          </cell>
          <cell r="F9831">
            <v>23</v>
          </cell>
        </row>
        <row r="9832">
          <cell r="A9832">
            <v>4384001</v>
          </cell>
          <cell r="B9832" t="str">
            <v>43-840-01</v>
          </cell>
          <cell r="C9832" t="str">
            <v xml:space="preserve">ORIGINAL ARKANSAS GRINDING STONE        </v>
          </cell>
          <cell r="D9832" t="str">
            <v>PC</v>
          </cell>
          <cell r="E9832">
            <v>18.600000000000001</v>
          </cell>
          <cell r="F9832">
            <v>46.5</v>
          </cell>
        </row>
        <row r="9833">
          <cell r="A9833">
            <v>4384002</v>
          </cell>
          <cell r="B9833" t="str">
            <v>43-840-02</v>
          </cell>
          <cell r="C9833" t="str">
            <v xml:space="preserve">ORIGINAL ARKANSAS GRINDING STONE ROUND  </v>
          </cell>
          <cell r="D9833" t="str">
            <v>PC</v>
          </cell>
          <cell r="E9833">
            <v>12.7</v>
          </cell>
          <cell r="F9833">
            <v>31.75</v>
          </cell>
        </row>
        <row r="9834">
          <cell r="A9834">
            <v>4384005</v>
          </cell>
          <cell r="B9834" t="str">
            <v>43-840-05</v>
          </cell>
          <cell r="C9834" t="str">
            <v xml:space="preserve">INDIA-KORUND GRINDING STONE FINE        </v>
          </cell>
          <cell r="D9834" t="str">
            <v>PC</v>
          </cell>
          <cell r="E9834">
            <v>7.53</v>
          </cell>
          <cell r="F9834">
            <v>18.824999999999999</v>
          </cell>
        </row>
        <row r="9835">
          <cell r="A9835">
            <v>4384006</v>
          </cell>
          <cell r="B9835" t="str">
            <v>43-840-06</v>
          </cell>
          <cell r="C9835" t="str">
            <v xml:space="preserve">INDIA-KORUND GRINDING STONE ROUND FINE  </v>
          </cell>
          <cell r="D9835" t="str">
            <v>PC</v>
          </cell>
          <cell r="E9835">
            <v>7.53</v>
          </cell>
          <cell r="F9835">
            <v>18.824999999999999</v>
          </cell>
        </row>
        <row r="9836">
          <cell r="A9836">
            <v>4384008</v>
          </cell>
          <cell r="B9836" t="str">
            <v>43-840-08</v>
          </cell>
          <cell r="C9836" t="str">
            <v xml:space="preserve">TEST-STICKS                             </v>
          </cell>
          <cell r="D9836">
            <v>6</v>
          </cell>
          <cell r="E9836">
            <v>5</v>
          </cell>
          <cell r="F9836">
            <v>12.5</v>
          </cell>
        </row>
        <row r="9837">
          <cell r="A9837">
            <v>4384009</v>
          </cell>
          <cell r="B9837" t="str">
            <v>43-840-09</v>
          </cell>
          <cell r="C9837" t="str">
            <v xml:space="preserve">GRINDING OIL CONTENTS 50 CCMS           </v>
          </cell>
          <cell r="D9837" t="str">
            <v>PC</v>
          </cell>
          <cell r="E9837">
            <v>4.7699999999999996</v>
          </cell>
          <cell r="F9837">
            <v>11.924999999999999</v>
          </cell>
        </row>
        <row r="9838">
          <cell r="A9838">
            <v>4385000</v>
          </cell>
          <cell r="B9838" t="str">
            <v>43-850-00</v>
          </cell>
          <cell r="C9838" t="str">
            <v xml:space="preserve">RONCATI TITAN KUERETTE MICRO            </v>
          </cell>
          <cell r="D9838" t="str">
            <v>PC</v>
          </cell>
          <cell r="E9838">
            <v>30.33</v>
          </cell>
          <cell r="F9838">
            <v>75.824999999999989</v>
          </cell>
        </row>
        <row r="9839">
          <cell r="A9839">
            <v>4385050</v>
          </cell>
          <cell r="B9839" t="str">
            <v>43-850-50</v>
          </cell>
          <cell r="C9839" t="str">
            <v xml:space="preserve">RONCATI IMPLANT CARE SET                </v>
          </cell>
          <cell r="D9839" t="str">
            <v>PC</v>
          </cell>
          <cell r="E9839">
            <v>38.25</v>
          </cell>
          <cell r="F9839">
            <v>95.625</v>
          </cell>
        </row>
        <row r="9840">
          <cell r="A9840">
            <v>4388316</v>
          </cell>
          <cell r="B9840" t="str">
            <v>43-883-16</v>
          </cell>
          <cell r="C9840" t="str">
            <v xml:space="preserve">BACK-ACTION; PERIOSTEAL ELEVATOR; SLIM  </v>
          </cell>
          <cell r="D9840" t="str">
            <v>PC</v>
          </cell>
          <cell r="E9840">
            <v>28</v>
          </cell>
          <cell r="F9840">
            <v>70</v>
          </cell>
        </row>
        <row r="9841">
          <cell r="A9841">
            <v>4388403</v>
          </cell>
          <cell r="B9841" t="str">
            <v>43-884-03</v>
          </cell>
          <cell r="C9841" t="str">
            <v xml:space="preserve">OCHSENBEIN-CHISEL; MOD.; FIG. 1         </v>
          </cell>
          <cell r="D9841" t="str">
            <v>PC</v>
          </cell>
          <cell r="E9841">
            <v>26.6</v>
          </cell>
          <cell r="F9841">
            <v>66.5</v>
          </cell>
        </row>
        <row r="9842">
          <cell r="A9842">
            <v>4388450</v>
          </cell>
          <cell r="B9842" t="str">
            <v>43-884-50</v>
          </cell>
          <cell r="C9842" t="str">
            <v xml:space="preserve">KIT SPLIT CREST SET                     </v>
          </cell>
          <cell r="D9842" t="str">
            <v>PC</v>
          </cell>
          <cell r="E9842">
            <v>81.099999999999994</v>
          </cell>
          <cell r="F9842">
            <v>202.75</v>
          </cell>
        </row>
        <row r="9843">
          <cell r="A9843">
            <v>4388503</v>
          </cell>
          <cell r="B9843" t="str">
            <v>43-885-03</v>
          </cell>
          <cell r="C9843" t="str">
            <v xml:space="preserve">OCHSENBEIN-CHISEL; MOD.; FIG. 2         </v>
          </cell>
          <cell r="D9843" t="str">
            <v>PC</v>
          </cell>
          <cell r="E9843">
            <v>26.6</v>
          </cell>
          <cell r="F9843">
            <v>66.5</v>
          </cell>
        </row>
        <row r="9844">
          <cell r="A9844">
            <v>4389301</v>
          </cell>
          <cell r="B9844" t="str">
            <v>43-893-01</v>
          </cell>
          <cell r="C9844" t="str">
            <v xml:space="preserve">PERIODONTAL FILE                        </v>
          </cell>
          <cell r="D9844" t="str">
            <v>PC</v>
          </cell>
          <cell r="E9844">
            <v>36.9</v>
          </cell>
          <cell r="F9844">
            <v>92.25</v>
          </cell>
        </row>
        <row r="9845">
          <cell r="A9845">
            <v>4389302</v>
          </cell>
          <cell r="B9845" t="str">
            <v>43-893-02</v>
          </cell>
          <cell r="C9845" t="str">
            <v xml:space="preserve">SUGARMAN-PERIODONTAL FILE; FIG. 3-4S    </v>
          </cell>
          <cell r="D9845" t="str">
            <v>PC</v>
          </cell>
          <cell r="E9845">
            <v>36.9</v>
          </cell>
          <cell r="F9845">
            <v>92.25</v>
          </cell>
        </row>
        <row r="9846">
          <cell r="A9846">
            <v>4389306</v>
          </cell>
          <cell r="B9846" t="str">
            <v>43-893-06</v>
          </cell>
          <cell r="C9846" t="str">
            <v xml:space="preserve">ORBAN-PERIODONTAL FILE; FIG. 10-11      </v>
          </cell>
          <cell r="D9846" t="str">
            <v>PC</v>
          </cell>
          <cell r="E9846">
            <v>36.9</v>
          </cell>
          <cell r="F9846">
            <v>92.25</v>
          </cell>
        </row>
        <row r="9847">
          <cell r="A9847">
            <v>4389308</v>
          </cell>
          <cell r="B9847" t="str">
            <v>43-893-08</v>
          </cell>
          <cell r="C9847" t="str">
            <v xml:space="preserve">ORBAN-PERIODONTAL FILE; FIG. 12-13      </v>
          </cell>
          <cell r="D9847" t="str">
            <v>PC</v>
          </cell>
          <cell r="E9847">
            <v>36.9</v>
          </cell>
          <cell r="F9847">
            <v>92.25</v>
          </cell>
        </row>
        <row r="9848">
          <cell r="A9848">
            <v>4389401</v>
          </cell>
          <cell r="B9848" t="str">
            <v>43-894-01</v>
          </cell>
          <cell r="C9848" t="str">
            <v xml:space="preserve">PIN-OSTEOTOME                           </v>
          </cell>
          <cell r="D9848" t="str">
            <v>PC</v>
          </cell>
          <cell r="E9848">
            <v>38.799999999999997</v>
          </cell>
          <cell r="F9848">
            <v>97</v>
          </cell>
        </row>
        <row r="9849">
          <cell r="A9849">
            <v>4389600</v>
          </cell>
          <cell r="B9849" t="str">
            <v>43-896-00</v>
          </cell>
          <cell r="C9849" t="str">
            <v xml:space="preserve">OSTEOTOME; CONCAVE; FIG. 0; 17,5 CM     </v>
          </cell>
          <cell r="D9849" t="str">
            <v>PC</v>
          </cell>
          <cell r="E9849">
            <v>38.799999999999997</v>
          </cell>
          <cell r="F9849">
            <v>97</v>
          </cell>
        </row>
        <row r="9850">
          <cell r="A9850">
            <v>4389601</v>
          </cell>
          <cell r="B9850" t="str">
            <v>43-896-01</v>
          </cell>
          <cell r="C9850" t="str">
            <v xml:space="preserve">OSTEOTOME; CONCAVE; FIG. 1; 17,5 CM     </v>
          </cell>
          <cell r="D9850" t="str">
            <v>PC</v>
          </cell>
          <cell r="E9850">
            <v>38.799999999999997</v>
          </cell>
          <cell r="F9850">
            <v>97</v>
          </cell>
        </row>
        <row r="9851">
          <cell r="A9851">
            <v>4389602</v>
          </cell>
          <cell r="B9851" t="str">
            <v>43-896-02</v>
          </cell>
          <cell r="C9851" t="str">
            <v xml:space="preserve">OSTEOTOME; CONCAVE; FIG. 2; 17,5 CM     </v>
          </cell>
          <cell r="D9851" t="str">
            <v>PC</v>
          </cell>
          <cell r="E9851">
            <v>38.799999999999997</v>
          </cell>
          <cell r="F9851">
            <v>97</v>
          </cell>
        </row>
        <row r="9852">
          <cell r="A9852">
            <v>4389603</v>
          </cell>
          <cell r="B9852" t="str">
            <v>43-896-03</v>
          </cell>
          <cell r="C9852" t="str">
            <v xml:space="preserve">OSTEOTOME; CONCAVE; FIG. 3; 17,5 CM     </v>
          </cell>
          <cell r="D9852" t="str">
            <v>PC</v>
          </cell>
          <cell r="E9852">
            <v>38.799999999999997</v>
          </cell>
          <cell r="F9852">
            <v>97</v>
          </cell>
        </row>
        <row r="9853">
          <cell r="A9853">
            <v>4389700</v>
          </cell>
          <cell r="B9853" t="str">
            <v>43-897-00</v>
          </cell>
          <cell r="C9853" t="str">
            <v xml:space="preserve">OSTEOTOME; CONVEX; FIG. 0; 17,5 CM      </v>
          </cell>
          <cell r="D9853" t="str">
            <v>PC</v>
          </cell>
          <cell r="E9853">
            <v>38.799999999999997</v>
          </cell>
          <cell r="F9853">
            <v>97</v>
          </cell>
        </row>
        <row r="9854">
          <cell r="A9854">
            <v>4389701</v>
          </cell>
          <cell r="B9854" t="str">
            <v>43-897-01</v>
          </cell>
          <cell r="C9854" t="str">
            <v xml:space="preserve">OSTEOTOME; CONVEX; FIG. 1; 17,5 CM      </v>
          </cell>
          <cell r="D9854" t="str">
            <v>PC</v>
          </cell>
          <cell r="E9854">
            <v>38.799999999999997</v>
          </cell>
          <cell r="F9854">
            <v>97</v>
          </cell>
        </row>
        <row r="9855">
          <cell r="A9855">
            <v>4389702</v>
          </cell>
          <cell r="B9855" t="str">
            <v>43-897-02</v>
          </cell>
          <cell r="C9855" t="str">
            <v xml:space="preserve">OSTEOTOME; CONVEX; FIG. 2; 17,5 CM      </v>
          </cell>
          <cell r="D9855" t="str">
            <v>PC</v>
          </cell>
          <cell r="E9855">
            <v>38.799999999999997</v>
          </cell>
          <cell r="F9855">
            <v>97</v>
          </cell>
        </row>
        <row r="9856">
          <cell r="A9856">
            <v>4389703</v>
          </cell>
          <cell r="B9856" t="str">
            <v>43-897-03</v>
          </cell>
          <cell r="C9856" t="str">
            <v xml:space="preserve">OSTEOTOME; CONVEX; FIG. 3; 17,5 CM      </v>
          </cell>
          <cell r="D9856" t="str">
            <v>PC</v>
          </cell>
          <cell r="E9856">
            <v>38.799999999999997</v>
          </cell>
          <cell r="F9856">
            <v>97</v>
          </cell>
        </row>
        <row r="9857">
          <cell r="A9857">
            <v>4389901</v>
          </cell>
          <cell r="B9857" t="str">
            <v>43-899-01</v>
          </cell>
          <cell r="C9857" t="str">
            <v xml:space="preserve">BONE-SPREADER; FIG. 1; 1,6/2,2 MM       </v>
          </cell>
          <cell r="D9857" t="str">
            <v>PC</v>
          </cell>
          <cell r="E9857">
            <v>62.1</v>
          </cell>
          <cell r="F9857">
            <v>155.25</v>
          </cell>
        </row>
        <row r="9858">
          <cell r="A9858">
            <v>4389902</v>
          </cell>
          <cell r="B9858" t="str">
            <v>43-899-02</v>
          </cell>
          <cell r="C9858" t="str">
            <v xml:space="preserve">BONE-SPREADER; FIG. 2; 2,2/2,8 MM       </v>
          </cell>
          <cell r="D9858" t="str">
            <v>PC</v>
          </cell>
          <cell r="E9858">
            <v>62.1</v>
          </cell>
          <cell r="F9858">
            <v>155.25</v>
          </cell>
        </row>
        <row r="9859">
          <cell r="A9859">
            <v>4389903</v>
          </cell>
          <cell r="B9859" t="str">
            <v>43-899-03</v>
          </cell>
          <cell r="C9859" t="str">
            <v xml:space="preserve">BONE-SPREADER; FIG. 3; 2,8/3,4 MM       </v>
          </cell>
          <cell r="D9859" t="str">
            <v>PC</v>
          </cell>
          <cell r="E9859">
            <v>62.1</v>
          </cell>
          <cell r="F9859">
            <v>155.25</v>
          </cell>
        </row>
        <row r="9860">
          <cell r="A9860">
            <v>4389904</v>
          </cell>
          <cell r="B9860" t="str">
            <v>43-899-04</v>
          </cell>
          <cell r="C9860" t="str">
            <v xml:space="preserve">BONE-SPREADER; FIG. 4; 3,4/4,0 MM       </v>
          </cell>
          <cell r="D9860" t="str">
            <v>PC</v>
          </cell>
          <cell r="E9860">
            <v>62.1</v>
          </cell>
          <cell r="F9860">
            <v>155.25</v>
          </cell>
        </row>
        <row r="9861">
          <cell r="A9861">
            <v>4389911</v>
          </cell>
          <cell r="B9861" t="str">
            <v>43-899-11</v>
          </cell>
          <cell r="C9861" t="str">
            <v xml:space="preserve">BONE-SPREADER; FIG. 1B; 1,6/2,2 MM      </v>
          </cell>
          <cell r="D9861" t="str">
            <v>PC</v>
          </cell>
          <cell r="E9861">
            <v>71.5</v>
          </cell>
          <cell r="F9861">
            <v>178.75</v>
          </cell>
        </row>
        <row r="9862">
          <cell r="A9862">
            <v>4389922</v>
          </cell>
          <cell r="B9862" t="str">
            <v>43-899-22</v>
          </cell>
          <cell r="C9862" t="str">
            <v xml:space="preserve">BONE-SPREADER; FIG. 2B; 2,2/2,8 MM      </v>
          </cell>
          <cell r="D9862" t="str">
            <v>PC</v>
          </cell>
          <cell r="E9862">
            <v>71.5</v>
          </cell>
          <cell r="F9862">
            <v>178.75</v>
          </cell>
        </row>
        <row r="9863">
          <cell r="A9863">
            <v>4389933</v>
          </cell>
          <cell r="B9863" t="str">
            <v>43-899-33</v>
          </cell>
          <cell r="C9863" t="str">
            <v xml:space="preserve">BONE-SPREADER; FIG. 3B; 2,8/3,4 MM      </v>
          </cell>
          <cell r="D9863" t="str">
            <v>PC</v>
          </cell>
          <cell r="E9863">
            <v>71.5</v>
          </cell>
          <cell r="F9863">
            <v>178.75</v>
          </cell>
        </row>
        <row r="9864">
          <cell r="A9864">
            <v>4389944</v>
          </cell>
          <cell r="B9864" t="str">
            <v>43-899-44</v>
          </cell>
          <cell r="C9864" t="str">
            <v xml:space="preserve">BONE-SPREADER; FIG. 4B; 3,4/4,0 MM      </v>
          </cell>
          <cell r="D9864" t="str">
            <v>PC</v>
          </cell>
          <cell r="E9864">
            <v>71.5</v>
          </cell>
          <cell r="F9864">
            <v>178.75</v>
          </cell>
        </row>
        <row r="9865">
          <cell r="A9865">
            <v>4418501</v>
          </cell>
          <cell r="B9865" t="str">
            <v>44-185-01</v>
          </cell>
          <cell r="C9865" t="str">
            <v xml:space="preserve">AMALGAM GUN                             </v>
          </cell>
          <cell r="D9865" t="str">
            <v>PC</v>
          </cell>
          <cell r="E9865">
            <v>16.899999999999999</v>
          </cell>
          <cell r="F9865">
            <v>42.25</v>
          </cell>
        </row>
        <row r="9866">
          <cell r="A9866">
            <v>4418701</v>
          </cell>
          <cell r="B9866" t="str">
            <v>44-187-01</v>
          </cell>
          <cell r="C9866" t="str">
            <v xml:space="preserve">AMALGAM GUN                             </v>
          </cell>
          <cell r="D9866" t="str">
            <v>PC</v>
          </cell>
          <cell r="E9866">
            <v>16.899999999999999</v>
          </cell>
          <cell r="F9866">
            <v>42.25</v>
          </cell>
        </row>
        <row r="9867">
          <cell r="A9867">
            <v>4418705</v>
          </cell>
          <cell r="B9867" t="str">
            <v>44-187-05</v>
          </cell>
          <cell r="C9867" t="str">
            <v xml:space="preserve">TIPS FOR 44-185-01/187-01               </v>
          </cell>
          <cell r="D9867" t="str">
            <v>DZ</v>
          </cell>
          <cell r="E9867">
            <v>3.34</v>
          </cell>
          <cell r="F9867">
            <v>8.35</v>
          </cell>
        </row>
        <row r="9868">
          <cell r="A9868">
            <v>4420030</v>
          </cell>
          <cell r="B9868" t="str">
            <v>44-200-30</v>
          </cell>
          <cell r="C9868" t="str">
            <v xml:space="preserve">FINGER CUP F GRINDING PASTE             </v>
          </cell>
          <cell r="D9868" t="str">
            <v>PC</v>
          </cell>
          <cell r="E9868">
            <v>2.39</v>
          </cell>
          <cell r="F9868">
            <v>5.9750000000000005</v>
          </cell>
        </row>
        <row r="9869">
          <cell r="A9869">
            <v>4420031</v>
          </cell>
          <cell r="B9869" t="str">
            <v>44-200-31</v>
          </cell>
          <cell r="C9869" t="str">
            <v xml:space="preserve">FINGER CUP FOR AMALGAME                 </v>
          </cell>
          <cell r="D9869" t="str">
            <v>PC</v>
          </cell>
          <cell r="E9869">
            <v>2.39</v>
          </cell>
          <cell r="F9869">
            <v>5.9750000000000005</v>
          </cell>
        </row>
        <row r="9870">
          <cell r="A9870">
            <v>4426903</v>
          </cell>
          <cell r="B9870" t="str">
            <v>44-269-03</v>
          </cell>
          <cell r="C9870" t="str">
            <v xml:space="preserve">CONDENSER; BALL 1,5/SPATUAL 1,7 MM      </v>
          </cell>
          <cell r="D9870" t="str">
            <v>PC</v>
          </cell>
          <cell r="E9870">
            <v>23</v>
          </cell>
          <cell r="F9870">
            <v>57.5</v>
          </cell>
        </row>
        <row r="9871">
          <cell r="A9871">
            <v>4426904</v>
          </cell>
          <cell r="B9871" t="str">
            <v>44-269-04</v>
          </cell>
          <cell r="C9871" t="str">
            <v xml:space="preserve">CONDENSER; BALL 2,0/SPATUAL 1,7 MM      </v>
          </cell>
          <cell r="D9871" t="str">
            <v>PC</v>
          </cell>
          <cell r="E9871">
            <v>23</v>
          </cell>
          <cell r="F9871">
            <v>57.5</v>
          </cell>
        </row>
        <row r="9872">
          <cell r="A9872">
            <v>4427203</v>
          </cell>
          <cell r="B9872" t="str">
            <v>44-272-03</v>
          </cell>
          <cell r="C9872" t="str">
            <v xml:space="preserve">CONDENSER; 90░; BLUE                    </v>
          </cell>
          <cell r="D9872" t="str">
            <v>PC</v>
          </cell>
          <cell r="E9872">
            <v>22.1</v>
          </cell>
          <cell r="F9872">
            <v>55.25</v>
          </cell>
        </row>
        <row r="9873">
          <cell r="A9873">
            <v>4427204</v>
          </cell>
          <cell r="B9873" t="str">
            <v>44-272-04</v>
          </cell>
          <cell r="C9873" t="str">
            <v xml:space="preserve">CONDENSER; COUNTER ANGLED; 90░; BLUE    </v>
          </cell>
          <cell r="D9873" t="str">
            <v>PC</v>
          </cell>
          <cell r="E9873">
            <v>22.1</v>
          </cell>
          <cell r="F9873">
            <v>55.25</v>
          </cell>
        </row>
        <row r="9874">
          <cell r="A9874">
            <v>4433001</v>
          </cell>
          <cell r="B9874" t="str">
            <v>44-330-01</v>
          </cell>
          <cell r="C9874" t="str">
            <v>COMPOSITE INSTRUMENT; TI.-COATED; FIG. 1</v>
          </cell>
          <cell r="D9874" t="str">
            <v>PC</v>
          </cell>
          <cell r="E9874">
            <v>15.75</v>
          </cell>
          <cell r="F9874">
            <v>39.375</v>
          </cell>
        </row>
        <row r="9875">
          <cell r="A9875">
            <v>4433002</v>
          </cell>
          <cell r="B9875" t="str">
            <v>44-330-02</v>
          </cell>
          <cell r="C9875" t="str">
            <v>COMPOSITE INSTRUMENT; TI.-COATED; FIG. 2</v>
          </cell>
          <cell r="D9875" t="str">
            <v>PC</v>
          </cell>
          <cell r="E9875">
            <v>15.75</v>
          </cell>
          <cell r="F9875">
            <v>39.375</v>
          </cell>
        </row>
        <row r="9876">
          <cell r="A9876">
            <v>4433003</v>
          </cell>
          <cell r="B9876" t="str">
            <v>44-330-03</v>
          </cell>
          <cell r="C9876" t="str">
            <v>COMPOSITE INSTRUMENT; TI.-COATED; FIG. 3</v>
          </cell>
          <cell r="D9876" t="str">
            <v>PC</v>
          </cell>
          <cell r="E9876">
            <v>15.75</v>
          </cell>
          <cell r="F9876">
            <v>39.375</v>
          </cell>
        </row>
        <row r="9877">
          <cell r="A9877">
            <v>4433004</v>
          </cell>
          <cell r="B9877" t="str">
            <v>44-330-04</v>
          </cell>
          <cell r="C9877" t="str">
            <v>COMPOSITE INSTRUMENT; TI.-COATED; FIG. 4</v>
          </cell>
          <cell r="D9877" t="str">
            <v>PC</v>
          </cell>
          <cell r="E9877">
            <v>15.75</v>
          </cell>
          <cell r="F9877">
            <v>39.375</v>
          </cell>
        </row>
        <row r="9878">
          <cell r="A9878">
            <v>4433005</v>
          </cell>
          <cell r="B9878" t="str">
            <v>44-330-05</v>
          </cell>
          <cell r="C9878" t="str">
            <v>COMPOSITE INSTRUMENT; TI.-COATED; FIG. 5</v>
          </cell>
          <cell r="D9878" t="str">
            <v>PC</v>
          </cell>
          <cell r="E9878">
            <v>15.75</v>
          </cell>
          <cell r="F9878">
            <v>39.375</v>
          </cell>
        </row>
        <row r="9879">
          <cell r="A9879">
            <v>4433010</v>
          </cell>
          <cell r="B9879" t="str">
            <v>44-330-10</v>
          </cell>
          <cell r="C9879" t="str">
            <v>COMPOSITE INSTRUMENT; TI.-COATED; FIG. 1</v>
          </cell>
          <cell r="D9879" t="str">
            <v>PC</v>
          </cell>
          <cell r="E9879">
            <v>15.75</v>
          </cell>
          <cell r="F9879">
            <v>39.375</v>
          </cell>
        </row>
        <row r="9880">
          <cell r="A9880">
            <v>4433201</v>
          </cell>
          <cell r="B9880" t="str">
            <v>44-332-01</v>
          </cell>
          <cell r="C9880" t="str">
            <v xml:space="preserve">FELT-COMPOSITE INSTR.; TITANB.; FIG.1   </v>
          </cell>
          <cell r="D9880" t="str">
            <v>PC</v>
          </cell>
          <cell r="E9880">
            <v>15.75</v>
          </cell>
          <cell r="F9880">
            <v>39.375</v>
          </cell>
        </row>
        <row r="9881">
          <cell r="A9881">
            <v>4433202</v>
          </cell>
          <cell r="B9881" t="str">
            <v>44-332-02</v>
          </cell>
          <cell r="C9881" t="str">
            <v xml:space="preserve">FELT-COMPOSITE INSTR.; TITANB.; FIG.2   </v>
          </cell>
          <cell r="D9881" t="str">
            <v>PC</v>
          </cell>
          <cell r="E9881">
            <v>15.75</v>
          </cell>
          <cell r="F9881">
            <v>39.375</v>
          </cell>
        </row>
        <row r="9882">
          <cell r="A9882">
            <v>4433203</v>
          </cell>
          <cell r="B9882" t="str">
            <v>44-332-03</v>
          </cell>
          <cell r="C9882" t="str">
            <v xml:space="preserve">FELT-COMPOSITE INSTR.; TITANB.; FIG.3   </v>
          </cell>
          <cell r="D9882" t="str">
            <v>PC</v>
          </cell>
          <cell r="E9882">
            <v>15.75</v>
          </cell>
          <cell r="F9882">
            <v>39.375</v>
          </cell>
        </row>
        <row r="9883">
          <cell r="A9883">
            <v>4433204</v>
          </cell>
          <cell r="B9883" t="str">
            <v>44-332-04</v>
          </cell>
          <cell r="C9883" t="str">
            <v xml:space="preserve">FELT-COMPOSITE INSTR.; TITANB.; FIG.4   </v>
          </cell>
          <cell r="D9883" t="str">
            <v>PC</v>
          </cell>
          <cell r="E9883">
            <v>15.75</v>
          </cell>
          <cell r="F9883">
            <v>39.375</v>
          </cell>
        </row>
        <row r="9884">
          <cell r="A9884">
            <v>4433205</v>
          </cell>
          <cell r="B9884" t="str">
            <v>44-332-05</v>
          </cell>
          <cell r="C9884" t="str">
            <v xml:space="preserve">FELT-COMPOSITE INSTR.; TITANB.; FIG.5   </v>
          </cell>
          <cell r="D9884" t="str">
            <v>PC</v>
          </cell>
          <cell r="E9884">
            <v>15.75</v>
          </cell>
          <cell r="F9884">
            <v>39.375</v>
          </cell>
        </row>
        <row r="9885">
          <cell r="A9885">
            <v>4433206</v>
          </cell>
          <cell r="B9885" t="str">
            <v>44-332-06</v>
          </cell>
          <cell r="C9885" t="str">
            <v xml:space="preserve">FELT-COMPOSITE INSTR.; TITANB.; FIG.6   </v>
          </cell>
          <cell r="D9885" t="str">
            <v>PC</v>
          </cell>
          <cell r="E9885">
            <v>15.75</v>
          </cell>
          <cell r="F9885">
            <v>39.375</v>
          </cell>
        </row>
        <row r="9886">
          <cell r="A9886">
            <v>4433401</v>
          </cell>
          <cell r="B9886" t="str">
            <v>44-334-01</v>
          </cell>
          <cell r="C9886" t="str">
            <v xml:space="preserve">GOLDST.-COMPOSITE INSTR.; TITANB. FIG 1 </v>
          </cell>
          <cell r="D9886" t="str">
            <v>PC</v>
          </cell>
          <cell r="E9886">
            <v>15.75</v>
          </cell>
          <cell r="F9886">
            <v>39.375</v>
          </cell>
        </row>
        <row r="9887">
          <cell r="A9887">
            <v>4433402</v>
          </cell>
          <cell r="B9887" t="str">
            <v>44-334-02</v>
          </cell>
          <cell r="C9887" t="str">
            <v xml:space="preserve">GOLDST.-COMPOSITE INSTR.; TITANB. FIG 2 </v>
          </cell>
          <cell r="D9887" t="str">
            <v>PC</v>
          </cell>
          <cell r="E9887">
            <v>15.75</v>
          </cell>
          <cell r="F9887">
            <v>39.375</v>
          </cell>
        </row>
        <row r="9888">
          <cell r="A9888">
            <v>4433403</v>
          </cell>
          <cell r="B9888" t="str">
            <v>44-334-03</v>
          </cell>
          <cell r="C9888" t="str">
            <v xml:space="preserve">GOLDST.-COMPOSITE INSTR.; TITANB. FIG 3 </v>
          </cell>
          <cell r="D9888" t="str">
            <v>PC</v>
          </cell>
          <cell r="E9888">
            <v>15.75</v>
          </cell>
          <cell r="F9888">
            <v>39.375</v>
          </cell>
        </row>
        <row r="9889">
          <cell r="A9889">
            <v>4433404</v>
          </cell>
          <cell r="B9889" t="str">
            <v>44-334-04</v>
          </cell>
          <cell r="C9889" t="str">
            <v xml:space="preserve">GOLDST.-COMPOSITE INSTR.; TITANB. FIG 4 </v>
          </cell>
          <cell r="D9889" t="str">
            <v>PC</v>
          </cell>
          <cell r="E9889">
            <v>15.75</v>
          </cell>
          <cell r="F9889">
            <v>39.375</v>
          </cell>
        </row>
        <row r="9890">
          <cell r="A9890">
            <v>4437000</v>
          </cell>
          <cell r="B9890" t="str">
            <v>44-370-00</v>
          </cell>
          <cell r="C9890" t="str">
            <v xml:space="preserve">FILLING INSTRUMENT; FIG. GM 9/10        </v>
          </cell>
          <cell r="D9890" t="str">
            <v>PC</v>
          </cell>
          <cell r="E9890">
            <v>8.6300000000000008</v>
          </cell>
          <cell r="F9890">
            <v>21.575000000000003</v>
          </cell>
        </row>
        <row r="9891">
          <cell r="A9891">
            <v>4437002</v>
          </cell>
          <cell r="B9891" t="str">
            <v>44-370-02</v>
          </cell>
          <cell r="C9891" t="str">
            <v xml:space="preserve">FILLING INSTRUMENT; FIG. GM 11/12       </v>
          </cell>
          <cell r="D9891" t="str">
            <v>PC</v>
          </cell>
          <cell r="E9891">
            <v>8.6300000000000008</v>
          </cell>
          <cell r="F9891">
            <v>21.575000000000003</v>
          </cell>
        </row>
        <row r="9892">
          <cell r="A9892">
            <v>4437004</v>
          </cell>
          <cell r="B9892" t="str">
            <v>44-370-04</v>
          </cell>
          <cell r="C9892" t="str">
            <v xml:space="preserve">FILLING INSTRUMENT; FIG. 2B             </v>
          </cell>
          <cell r="D9892" t="str">
            <v>PC</v>
          </cell>
          <cell r="E9892">
            <v>8.6300000000000008</v>
          </cell>
          <cell r="F9892">
            <v>21.575000000000003</v>
          </cell>
        </row>
        <row r="9893">
          <cell r="A9893">
            <v>4437006</v>
          </cell>
          <cell r="B9893" t="str">
            <v>44-370-06</v>
          </cell>
          <cell r="C9893" t="str">
            <v xml:space="preserve">FILLING INSTRUMENT; FIG. 29/2B          </v>
          </cell>
          <cell r="D9893" t="str">
            <v>PC</v>
          </cell>
          <cell r="E9893">
            <v>9.18</v>
          </cell>
          <cell r="F9893">
            <v>22.95</v>
          </cell>
        </row>
        <row r="9894">
          <cell r="A9894">
            <v>4437008</v>
          </cell>
          <cell r="B9894" t="str">
            <v>44-370-08</v>
          </cell>
          <cell r="C9894" t="str">
            <v xml:space="preserve">FILLING INSTRUMENT; FIG. L1             </v>
          </cell>
          <cell r="D9894" t="str">
            <v>PC</v>
          </cell>
          <cell r="E9894">
            <v>10.53</v>
          </cell>
          <cell r="F9894">
            <v>26.324999999999999</v>
          </cell>
        </row>
        <row r="9895">
          <cell r="A9895">
            <v>4437010</v>
          </cell>
          <cell r="B9895" t="str">
            <v>44-370-10</v>
          </cell>
          <cell r="C9895" t="str">
            <v xml:space="preserve">FILLING INSTRUMENT; FIG. L2             </v>
          </cell>
          <cell r="D9895" t="str">
            <v>PC</v>
          </cell>
          <cell r="E9895">
            <v>10.53</v>
          </cell>
          <cell r="F9895">
            <v>26.324999999999999</v>
          </cell>
        </row>
        <row r="9896">
          <cell r="A9896">
            <v>4437500</v>
          </cell>
          <cell r="B9896" t="str">
            <v>44-375-00</v>
          </cell>
          <cell r="C9896" t="str">
            <v xml:space="preserve">ELEPHANT-FOOT-COND.; FIG. 0             </v>
          </cell>
          <cell r="D9896" t="str">
            <v>PC</v>
          </cell>
          <cell r="E9896">
            <v>10.17</v>
          </cell>
          <cell r="F9896">
            <v>25.425000000000001</v>
          </cell>
        </row>
        <row r="9897">
          <cell r="A9897">
            <v>4437501</v>
          </cell>
          <cell r="B9897" t="str">
            <v>44-375-01</v>
          </cell>
          <cell r="C9897" t="str">
            <v xml:space="preserve">ELEPHANT-FOOT-COND.; FIG. 1             </v>
          </cell>
          <cell r="D9897" t="str">
            <v>PC</v>
          </cell>
          <cell r="E9897">
            <v>10.17</v>
          </cell>
          <cell r="F9897">
            <v>25.425000000000001</v>
          </cell>
        </row>
        <row r="9898">
          <cell r="A9898">
            <v>4437502</v>
          </cell>
          <cell r="B9898" t="str">
            <v>44-375-02</v>
          </cell>
          <cell r="C9898" t="str">
            <v xml:space="preserve">ELEPHANT-FOOT-COND.; FIG. 2             </v>
          </cell>
          <cell r="D9898" t="str">
            <v>PC</v>
          </cell>
          <cell r="E9898">
            <v>10.17</v>
          </cell>
          <cell r="F9898">
            <v>25.425000000000001</v>
          </cell>
        </row>
        <row r="9899">
          <cell r="A9899">
            <v>4437701</v>
          </cell>
          <cell r="B9899" t="str">
            <v>44-377-01</v>
          </cell>
          <cell r="C9899" t="str">
            <v xml:space="preserve">BALL CONDENSER, FIG. 1                  </v>
          </cell>
          <cell r="D9899" t="str">
            <v>PC</v>
          </cell>
          <cell r="E9899">
            <v>9.7200000000000006</v>
          </cell>
          <cell r="F9899">
            <v>24.3</v>
          </cell>
        </row>
        <row r="9900">
          <cell r="A9900">
            <v>4437702</v>
          </cell>
          <cell r="B9900" t="str">
            <v>44-377-02</v>
          </cell>
          <cell r="C9900" t="str">
            <v xml:space="preserve">BALL CONDENSER; FIG. 2                  </v>
          </cell>
          <cell r="D9900" t="str">
            <v>PC</v>
          </cell>
          <cell r="E9900">
            <v>10.17</v>
          </cell>
          <cell r="F9900">
            <v>25.425000000000001</v>
          </cell>
        </row>
        <row r="9901">
          <cell r="A9901">
            <v>4437703</v>
          </cell>
          <cell r="B9901" t="str">
            <v>44-377-03</v>
          </cell>
          <cell r="C9901" t="str">
            <v xml:space="preserve">BALL CONDENSER; FIG. 3                  </v>
          </cell>
          <cell r="D9901" t="str">
            <v>PC</v>
          </cell>
          <cell r="E9901">
            <v>10.17</v>
          </cell>
          <cell r="F9901">
            <v>25.425000000000001</v>
          </cell>
        </row>
        <row r="9902">
          <cell r="A9902">
            <v>4437704</v>
          </cell>
          <cell r="B9902" t="str">
            <v>44-377-04</v>
          </cell>
          <cell r="C9902" t="str">
            <v xml:space="preserve">BALL CONDENSER; FIG. 4                  </v>
          </cell>
          <cell r="D9902" t="str">
            <v>PC</v>
          </cell>
          <cell r="E9902">
            <v>10.17</v>
          </cell>
          <cell r="F9902">
            <v>25.425000000000001</v>
          </cell>
        </row>
        <row r="9903">
          <cell r="A9903">
            <v>4437705</v>
          </cell>
          <cell r="B9903" t="str">
            <v>44-377-05</v>
          </cell>
          <cell r="C9903" t="str">
            <v xml:space="preserve">BALL CONDENSER; FIG. 5                  </v>
          </cell>
          <cell r="D9903" t="str">
            <v>PC</v>
          </cell>
          <cell r="E9903">
            <v>10.17</v>
          </cell>
          <cell r="F9903">
            <v>25.425000000000001</v>
          </cell>
        </row>
        <row r="9904">
          <cell r="A9904">
            <v>4437718</v>
          </cell>
          <cell r="B9904" t="str">
            <v>44-377-18</v>
          </cell>
          <cell r="C9904" t="str">
            <v xml:space="preserve">BALL CONDENSER; FIG. 18                 </v>
          </cell>
          <cell r="D9904" t="str">
            <v>PC</v>
          </cell>
          <cell r="E9904">
            <v>10.17</v>
          </cell>
          <cell r="F9904">
            <v>25.425000000000001</v>
          </cell>
        </row>
        <row r="9905">
          <cell r="A9905">
            <v>4437727</v>
          </cell>
          <cell r="B9905" t="str">
            <v>44-377-27</v>
          </cell>
          <cell r="C9905" t="str">
            <v xml:space="preserve">BALL CONDENSER; FIG. 26/27S             </v>
          </cell>
          <cell r="D9905" t="str">
            <v>PC</v>
          </cell>
          <cell r="E9905">
            <v>10.17</v>
          </cell>
          <cell r="F9905">
            <v>25.425000000000001</v>
          </cell>
        </row>
        <row r="9906">
          <cell r="A9906">
            <v>4437728</v>
          </cell>
          <cell r="B9906" t="str">
            <v>44-377-28</v>
          </cell>
          <cell r="C9906" t="str">
            <v xml:space="preserve">BURNISHER FIG. 27/28                    </v>
          </cell>
          <cell r="D9906" t="str">
            <v>PC</v>
          </cell>
          <cell r="E9906">
            <v>10.89</v>
          </cell>
          <cell r="F9906">
            <v>27.225000000000001</v>
          </cell>
        </row>
        <row r="9907">
          <cell r="A9907">
            <v>4437729</v>
          </cell>
          <cell r="B9907" t="str">
            <v>44-377-29</v>
          </cell>
          <cell r="C9907" t="str">
            <v xml:space="preserve">BALL CONDENDSER/BURNISHER FIG. 28/29    </v>
          </cell>
          <cell r="D9907" t="str">
            <v>PC</v>
          </cell>
          <cell r="E9907">
            <v>9.6300000000000008</v>
          </cell>
          <cell r="F9907">
            <v>24.075000000000003</v>
          </cell>
        </row>
        <row r="9908">
          <cell r="A9908">
            <v>4437901</v>
          </cell>
          <cell r="B9908" t="str">
            <v>44-379-01</v>
          </cell>
          <cell r="C9908" t="str">
            <v xml:space="preserve">CONDENSER FIG. 1                        </v>
          </cell>
          <cell r="D9908" t="str">
            <v>PC</v>
          </cell>
          <cell r="E9908">
            <v>7.62</v>
          </cell>
          <cell r="F9908">
            <v>19.05</v>
          </cell>
        </row>
        <row r="9909">
          <cell r="A9909">
            <v>4437902</v>
          </cell>
          <cell r="B9909" t="str">
            <v>44-379-02</v>
          </cell>
          <cell r="C9909" t="str">
            <v xml:space="preserve">CONDENSER FIG. 2                        </v>
          </cell>
          <cell r="D9909" t="str">
            <v>PC</v>
          </cell>
          <cell r="E9909">
            <v>7.62</v>
          </cell>
          <cell r="F9909">
            <v>19.05</v>
          </cell>
        </row>
        <row r="9910">
          <cell r="A9910">
            <v>4437903</v>
          </cell>
          <cell r="B9910" t="str">
            <v>44-379-03</v>
          </cell>
          <cell r="C9910" t="str">
            <v xml:space="preserve">CONDENSER FIG. 3                        </v>
          </cell>
          <cell r="D9910" t="str">
            <v>PC</v>
          </cell>
          <cell r="E9910">
            <v>7.62</v>
          </cell>
          <cell r="F9910">
            <v>19.05</v>
          </cell>
        </row>
        <row r="9911">
          <cell r="A9911">
            <v>4437911</v>
          </cell>
          <cell r="B9911" t="str">
            <v>44-379-11</v>
          </cell>
          <cell r="C9911" t="str">
            <v xml:space="preserve">CONDENSER FIG. 1S                       </v>
          </cell>
          <cell r="D9911" t="str">
            <v>PC</v>
          </cell>
          <cell r="E9911">
            <v>8.11</v>
          </cell>
          <cell r="F9911">
            <v>20.274999999999999</v>
          </cell>
        </row>
        <row r="9912">
          <cell r="A9912">
            <v>4437912</v>
          </cell>
          <cell r="B9912" t="str">
            <v>44-379-12</v>
          </cell>
          <cell r="C9912" t="str">
            <v xml:space="preserve">CONDENSER FIG. 2S                       </v>
          </cell>
          <cell r="D9912" t="str">
            <v>PC</v>
          </cell>
          <cell r="E9912">
            <v>8.11</v>
          </cell>
          <cell r="F9912">
            <v>20.274999999999999</v>
          </cell>
        </row>
        <row r="9913">
          <cell r="A9913">
            <v>4437913</v>
          </cell>
          <cell r="B9913" t="str">
            <v>44-379-13</v>
          </cell>
          <cell r="C9913" t="str">
            <v xml:space="preserve">CONDENSER FIG. 3S                       </v>
          </cell>
          <cell r="D9913" t="str">
            <v>PC</v>
          </cell>
          <cell r="E9913">
            <v>8.11</v>
          </cell>
          <cell r="F9913">
            <v>20.274999999999999</v>
          </cell>
        </row>
        <row r="9914">
          <cell r="A9914">
            <v>4438002</v>
          </cell>
          <cell r="B9914" t="str">
            <v>44-380-02</v>
          </cell>
          <cell r="C9914" t="str">
            <v xml:space="preserve">FILLING INSTRUMENT, DOUBLE, FIG. 1S     </v>
          </cell>
          <cell r="D9914" t="str">
            <v>PC</v>
          </cell>
          <cell r="E9914">
            <v>8.11</v>
          </cell>
          <cell r="F9914">
            <v>20.274999999999999</v>
          </cell>
        </row>
        <row r="9915">
          <cell r="A9915">
            <v>4438004</v>
          </cell>
          <cell r="B9915" t="str">
            <v>44-380-04</v>
          </cell>
          <cell r="C9915" t="str">
            <v xml:space="preserve">FILLING INSTRUMENT, DOUBLE, FIG. 2S     </v>
          </cell>
          <cell r="D9915" t="str">
            <v>PC</v>
          </cell>
          <cell r="E9915">
            <v>8.11</v>
          </cell>
          <cell r="F9915">
            <v>20.274999999999999</v>
          </cell>
        </row>
        <row r="9916">
          <cell r="A9916">
            <v>4438006</v>
          </cell>
          <cell r="B9916" t="str">
            <v>44-380-06</v>
          </cell>
          <cell r="C9916" t="str">
            <v xml:space="preserve">FILLING INSTRUMENT, DOUBLE, FIG. 3S     </v>
          </cell>
          <cell r="D9916" t="str">
            <v>PC</v>
          </cell>
          <cell r="E9916">
            <v>8.11</v>
          </cell>
          <cell r="F9916">
            <v>20.274999999999999</v>
          </cell>
        </row>
        <row r="9917">
          <cell r="A9917">
            <v>4438008</v>
          </cell>
          <cell r="B9917" t="str">
            <v>44-380-08</v>
          </cell>
          <cell r="C9917" t="str">
            <v xml:space="preserve">FILLING INSTRUMENT, DOUBLE, FIG. 4S     </v>
          </cell>
          <cell r="D9917" t="str">
            <v>PC</v>
          </cell>
          <cell r="E9917">
            <v>8.11</v>
          </cell>
          <cell r="F9917">
            <v>20.274999999999999</v>
          </cell>
        </row>
        <row r="9918">
          <cell r="A9918">
            <v>4438010</v>
          </cell>
          <cell r="B9918" t="str">
            <v>44-380-10</v>
          </cell>
          <cell r="C9918" t="str">
            <v xml:space="preserve">FILLING INSTRUMENT, DOUBLE, FIG. 1P     </v>
          </cell>
          <cell r="D9918" t="str">
            <v>PC</v>
          </cell>
          <cell r="E9918">
            <v>7.62</v>
          </cell>
          <cell r="F9918">
            <v>19.05</v>
          </cell>
        </row>
        <row r="9919">
          <cell r="A9919">
            <v>4438012</v>
          </cell>
          <cell r="B9919" t="str">
            <v>44-380-12</v>
          </cell>
          <cell r="C9919" t="str">
            <v xml:space="preserve">FILLING INSTRUMENT, DOUBLE, FIG. 2P     </v>
          </cell>
          <cell r="D9919" t="str">
            <v>PC</v>
          </cell>
          <cell r="E9919">
            <v>7.62</v>
          </cell>
          <cell r="F9919">
            <v>19.05</v>
          </cell>
        </row>
        <row r="9920">
          <cell r="A9920">
            <v>4438014</v>
          </cell>
          <cell r="B9920" t="str">
            <v>44-380-14</v>
          </cell>
          <cell r="C9920" t="str">
            <v xml:space="preserve">FILLING INSTRUMENT, DOUBLE, FIG. 3P     </v>
          </cell>
          <cell r="D9920" t="str">
            <v>PC</v>
          </cell>
          <cell r="E9920">
            <v>7.62</v>
          </cell>
          <cell r="F9920">
            <v>19.05</v>
          </cell>
        </row>
        <row r="9921">
          <cell r="A9921">
            <v>4438016</v>
          </cell>
          <cell r="B9921" t="str">
            <v>44-380-16</v>
          </cell>
          <cell r="C9921" t="str">
            <v xml:space="preserve">FILLING INSTRUMENT, DOUBLE, FIG. 4P     </v>
          </cell>
          <cell r="D9921" t="str">
            <v>PC</v>
          </cell>
          <cell r="E9921">
            <v>7.62</v>
          </cell>
          <cell r="F9921">
            <v>19.05</v>
          </cell>
        </row>
        <row r="9922">
          <cell r="A9922">
            <v>4438018</v>
          </cell>
          <cell r="B9922" t="str">
            <v>44-380-18</v>
          </cell>
          <cell r="C9922" t="str">
            <v xml:space="preserve">FILLING INSTRUMENT, DOUBLE, FIG. 1D     </v>
          </cell>
          <cell r="D9922" t="str">
            <v>PC</v>
          </cell>
          <cell r="E9922">
            <v>7.2</v>
          </cell>
          <cell r="F9922">
            <v>18</v>
          </cell>
        </row>
        <row r="9923">
          <cell r="A9923">
            <v>4438020</v>
          </cell>
          <cell r="B9923" t="str">
            <v>44-380-20</v>
          </cell>
          <cell r="C9923" t="str">
            <v xml:space="preserve">FILLING INSTRUMENT, DOUBLE, FIG. 2D     </v>
          </cell>
          <cell r="D9923" t="str">
            <v>PC</v>
          </cell>
          <cell r="E9923">
            <v>7.2</v>
          </cell>
          <cell r="F9923">
            <v>18</v>
          </cell>
        </row>
        <row r="9924">
          <cell r="A9924">
            <v>4438022</v>
          </cell>
          <cell r="B9924" t="str">
            <v>44-380-22</v>
          </cell>
          <cell r="C9924" t="str">
            <v xml:space="preserve">FILLING INSTRUMENT, DOUBLE, FIG. 3D     </v>
          </cell>
          <cell r="D9924" t="str">
            <v>PC</v>
          </cell>
          <cell r="E9924">
            <v>7.2</v>
          </cell>
          <cell r="F9924">
            <v>18</v>
          </cell>
        </row>
        <row r="9925">
          <cell r="A9925">
            <v>4438024</v>
          </cell>
          <cell r="B9925" t="str">
            <v>44-380-24</v>
          </cell>
          <cell r="C9925" t="str">
            <v xml:space="preserve">FILLING INSTRUMENT, DOUBLE, FIG. M1     </v>
          </cell>
          <cell r="D9925" t="str">
            <v>PC</v>
          </cell>
          <cell r="E9925">
            <v>7.62</v>
          </cell>
          <cell r="F9925">
            <v>19.05</v>
          </cell>
        </row>
        <row r="9926">
          <cell r="A9926">
            <v>4438026</v>
          </cell>
          <cell r="B9926" t="str">
            <v>44-380-26</v>
          </cell>
          <cell r="C9926" t="str">
            <v xml:space="preserve">FILLING INSTRUMENT, DOUBLE, FIG. M2     </v>
          </cell>
          <cell r="D9926" t="str">
            <v>PC</v>
          </cell>
          <cell r="E9926">
            <v>7.62</v>
          </cell>
          <cell r="F9926">
            <v>19.05</v>
          </cell>
        </row>
        <row r="9927">
          <cell r="A9927">
            <v>4438028</v>
          </cell>
          <cell r="B9927" t="str">
            <v>44-380-28</v>
          </cell>
          <cell r="C9927" t="str">
            <v xml:space="preserve">FILLING INSTRUMENT, DOUBLE, FIG. M3     </v>
          </cell>
          <cell r="D9927" t="str">
            <v>PC</v>
          </cell>
          <cell r="E9927">
            <v>8.11</v>
          </cell>
          <cell r="F9927">
            <v>20.274999999999999</v>
          </cell>
        </row>
        <row r="9928">
          <cell r="A9928">
            <v>4438030</v>
          </cell>
          <cell r="B9928" t="str">
            <v>44-380-30</v>
          </cell>
          <cell r="C9928" t="str">
            <v xml:space="preserve">FILLING INSTRUMENT, DOUBLE, FIG. M4     </v>
          </cell>
          <cell r="D9928" t="str">
            <v>PC</v>
          </cell>
          <cell r="E9928">
            <v>8.11</v>
          </cell>
          <cell r="F9928">
            <v>20.274999999999999</v>
          </cell>
        </row>
        <row r="9929">
          <cell r="A9929">
            <v>4438032</v>
          </cell>
          <cell r="B9929" t="str">
            <v>44-380-32</v>
          </cell>
          <cell r="C9929" t="str">
            <v xml:space="preserve">FILLING INSTRUMENT, DOUBLE, FIG. M5     </v>
          </cell>
          <cell r="D9929" t="str">
            <v>PC</v>
          </cell>
          <cell r="E9929">
            <v>8.11</v>
          </cell>
          <cell r="F9929">
            <v>20.274999999999999</v>
          </cell>
        </row>
        <row r="9930">
          <cell r="A9930">
            <v>4438034</v>
          </cell>
          <cell r="B9930" t="str">
            <v>44-380-34</v>
          </cell>
          <cell r="C9930" t="str">
            <v xml:space="preserve">FILLING INSTRUMENT, DOUBLE, FIG. M6     </v>
          </cell>
          <cell r="D9930" t="str">
            <v>PC</v>
          </cell>
          <cell r="E9930">
            <v>8.11</v>
          </cell>
          <cell r="F9930">
            <v>20.274999999999999</v>
          </cell>
        </row>
        <row r="9931">
          <cell r="A9931">
            <v>4438036</v>
          </cell>
          <cell r="B9931" t="str">
            <v>44-380-36</v>
          </cell>
          <cell r="C9931" t="str">
            <v xml:space="preserve">HOLLENBACK FILLING INST. DOUBLE, FIG H1 </v>
          </cell>
          <cell r="D9931" t="str">
            <v>PC</v>
          </cell>
          <cell r="E9931">
            <v>7.62</v>
          </cell>
          <cell r="F9931">
            <v>19.05</v>
          </cell>
        </row>
        <row r="9932">
          <cell r="A9932">
            <v>4438038</v>
          </cell>
          <cell r="B9932" t="str">
            <v>44-380-38</v>
          </cell>
          <cell r="C9932" t="str">
            <v xml:space="preserve">HOLLENBACK FILLING INST. DOUBLE, FIG H2 </v>
          </cell>
          <cell r="D9932" t="str">
            <v>PC</v>
          </cell>
          <cell r="E9932">
            <v>7.62</v>
          </cell>
          <cell r="F9932">
            <v>19.05</v>
          </cell>
        </row>
        <row r="9933">
          <cell r="A9933">
            <v>4438040</v>
          </cell>
          <cell r="B9933" t="str">
            <v>44-380-40</v>
          </cell>
          <cell r="C9933" t="str">
            <v xml:space="preserve">HOLLENBACK FILLING INST. DOUBLE, FIG H3 </v>
          </cell>
          <cell r="D9933" t="str">
            <v>PC</v>
          </cell>
          <cell r="E9933">
            <v>8.11</v>
          </cell>
          <cell r="F9933">
            <v>20.274999999999999</v>
          </cell>
        </row>
        <row r="9934">
          <cell r="A9934">
            <v>4438042</v>
          </cell>
          <cell r="B9934" t="str">
            <v>44-380-42</v>
          </cell>
          <cell r="C9934" t="str">
            <v xml:space="preserve">HOLLENBACK FILLING INST. DOUBLE, FIG H4 </v>
          </cell>
          <cell r="D9934" t="str">
            <v>PC</v>
          </cell>
          <cell r="E9934">
            <v>8.11</v>
          </cell>
          <cell r="F9934">
            <v>20.274999999999999</v>
          </cell>
        </row>
        <row r="9935">
          <cell r="A9935">
            <v>4438044</v>
          </cell>
          <cell r="B9935" t="str">
            <v>44-380-44</v>
          </cell>
          <cell r="C9935" t="str">
            <v xml:space="preserve">FILLING INSTRUMENT, DOUBLE, FIG. MQ 1S  </v>
          </cell>
          <cell r="D9935" t="str">
            <v>PC</v>
          </cell>
          <cell r="E9935">
            <v>8.11</v>
          </cell>
          <cell r="F9935">
            <v>20.274999999999999</v>
          </cell>
        </row>
        <row r="9936">
          <cell r="A9936">
            <v>4438046</v>
          </cell>
          <cell r="B9936" t="str">
            <v>44-380-46</v>
          </cell>
          <cell r="C9936" t="str">
            <v xml:space="preserve">FILLING INSTRUMENT, DOUBLE, FIG. T 0    </v>
          </cell>
          <cell r="D9936" t="str">
            <v>PC</v>
          </cell>
          <cell r="E9936">
            <v>8.11</v>
          </cell>
          <cell r="F9936">
            <v>20.274999999999999</v>
          </cell>
        </row>
        <row r="9937">
          <cell r="A9937">
            <v>4438048</v>
          </cell>
          <cell r="B9937" t="str">
            <v>44-380-48</v>
          </cell>
          <cell r="C9937" t="str">
            <v xml:space="preserve">FILLING INSTRUMENT, DOUBLE, FIG. T 1    </v>
          </cell>
          <cell r="D9937" t="str">
            <v>PC</v>
          </cell>
          <cell r="E9937">
            <v>8.11</v>
          </cell>
          <cell r="F9937">
            <v>20.274999999999999</v>
          </cell>
        </row>
        <row r="9938">
          <cell r="A9938">
            <v>4438050</v>
          </cell>
          <cell r="B9938" t="str">
            <v>44-380-50</v>
          </cell>
          <cell r="C9938" t="str">
            <v xml:space="preserve">FILLING INSTRUMENT, DOUBLE, FIG. T 2    </v>
          </cell>
          <cell r="D9938" t="str">
            <v>PC</v>
          </cell>
          <cell r="E9938">
            <v>7.62</v>
          </cell>
          <cell r="F9938">
            <v>19.05</v>
          </cell>
        </row>
        <row r="9939">
          <cell r="A9939">
            <v>4438052</v>
          </cell>
          <cell r="B9939" t="str">
            <v>44-380-52</v>
          </cell>
          <cell r="C9939" t="str">
            <v xml:space="preserve">FILLING INSTRUMENT, DOUBLE, FIG. T 3    </v>
          </cell>
          <cell r="D9939" t="str">
            <v>PC</v>
          </cell>
          <cell r="E9939">
            <v>7.2</v>
          </cell>
          <cell r="F9939">
            <v>18</v>
          </cell>
        </row>
        <row r="9940">
          <cell r="A9940">
            <v>4438201</v>
          </cell>
          <cell r="B9940" t="str">
            <v>44-382-01</v>
          </cell>
          <cell r="C9940" t="str">
            <v xml:space="preserve">FILLING INSTRUMENT, USA MOD. FIG. 1     </v>
          </cell>
          <cell r="D9940" t="str">
            <v>PC</v>
          </cell>
          <cell r="E9940">
            <v>7.2</v>
          </cell>
          <cell r="F9940">
            <v>18</v>
          </cell>
        </row>
        <row r="9941">
          <cell r="A9941">
            <v>4438202</v>
          </cell>
          <cell r="B9941" t="str">
            <v>44-382-02</v>
          </cell>
          <cell r="C9941" t="str">
            <v xml:space="preserve">FILLING INSTRUMENT, USA MOD. FIG. 2     </v>
          </cell>
          <cell r="D9941" t="str">
            <v>PC</v>
          </cell>
          <cell r="E9941">
            <v>7.2</v>
          </cell>
          <cell r="F9941">
            <v>18</v>
          </cell>
        </row>
        <row r="9942">
          <cell r="A9942">
            <v>4438203</v>
          </cell>
          <cell r="B9942" t="str">
            <v>44-382-03</v>
          </cell>
          <cell r="C9942" t="str">
            <v xml:space="preserve">FILLING INSTRUMENT, USA MOD. FIG. 3     </v>
          </cell>
          <cell r="D9942" t="str">
            <v>PC</v>
          </cell>
          <cell r="E9942">
            <v>8.42</v>
          </cell>
          <cell r="F9942">
            <v>21.05</v>
          </cell>
        </row>
        <row r="9943">
          <cell r="A9943">
            <v>4438401</v>
          </cell>
          <cell r="B9943" t="str">
            <v>44-384-01</v>
          </cell>
          <cell r="C9943" t="str">
            <v xml:space="preserve">FILLING INSTRUMENT, FIG. WO1            </v>
          </cell>
          <cell r="D9943" t="str">
            <v>PC</v>
          </cell>
          <cell r="E9943">
            <v>8.11</v>
          </cell>
          <cell r="F9943">
            <v>20.274999999999999</v>
          </cell>
        </row>
        <row r="9944">
          <cell r="A9944">
            <v>4438402</v>
          </cell>
          <cell r="B9944" t="str">
            <v>44-384-02</v>
          </cell>
          <cell r="C9944" t="str">
            <v xml:space="preserve">FILLING INSTRUMENT, FIG. WO2            </v>
          </cell>
          <cell r="D9944" t="str">
            <v>PC</v>
          </cell>
          <cell r="E9944">
            <v>8.11</v>
          </cell>
          <cell r="F9944">
            <v>20.274999999999999</v>
          </cell>
        </row>
        <row r="9945">
          <cell r="A9945">
            <v>4438403</v>
          </cell>
          <cell r="B9945" t="str">
            <v>44-384-03</v>
          </cell>
          <cell r="C9945" t="str">
            <v xml:space="preserve">FILLING INSTRUMENT, FIG. WO3            </v>
          </cell>
          <cell r="D9945" t="str">
            <v>PC</v>
          </cell>
          <cell r="E9945">
            <v>8.11</v>
          </cell>
          <cell r="F9945">
            <v>20.274999999999999</v>
          </cell>
        </row>
        <row r="9946">
          <cell r="A9946">
            <v>4438602</v>
          </cell>
          <cell r="B9946" t="str">
            <v>44-386-02</v>
          </cell>
          <cell r="C9946" t="str">
            <v xml:space="preserve">FILLING INSTRUMENT, FIG. L2             </v>
          </cell>
          <cell r="D9946" t="str">
            <v>PC</v>
          </cell>
          <cell r="E9946">
            <v>7.2</v>
          </cell>
          <cell r="F9946">
            <v>18</v>
          </cell>
        </row>
        <row r="9947">
          <cell r="A9947">
            <v>4438603</v>
          </cell>
          <cell r="B9947" t="str">
            <v>44-386-03</v>
          </cell>
          <cell r="C9947" t="str">
            <v xml:space="preserve">FILLING INSTRUMENT, FIG. L3             </v>
          </cell>
          <cell r="D9947" t="str">
            <v>PC</v>
          </cell>
          <cell r="E9947">
            <v>7.2</v>
          </cell>
          <cell r="F9947">
            <v>18</v>
          </cell>
        </row>
        <row r="9948">
          <cell r="A9948">
            <v>4438801</v>
          </cell>
          <cell r="B9948" t="str">
            <v>44-388-01</v>
          </cell>
          <cell r="C9948" t="str">
            <v xml:space="preserve">WARD-FILLING INSTRUMENT DE, FIG.1       </v>
          </cell>
          <cell r="D9948" t="str">
            <v>PC</v>
          </cell>
          <cell r="E9948">
            <v>8.11</v>
          </cell>
          <cell r="F9948">
            <v>20.274999999999999</v>
          </cell>
        </row>
        <row r="9949">
          <cell r="A9949">
            <v>4438802</v>
          </cell>
          <cell r="B9949" t="str">
            <v>44-388-02</v>
          </cell>
          <cell r="C9949" t="str">
            <v xml:space="preserve">WARD-FILLING INSTRUMENT DE, FIG.2       </v>
          </cell>
          <cell r="D9949" t="str">
            <v>PC</v>
          </cell>
          <cell r="E9949">
            <v>8.11</v>
          </cell>
          <cell r="F9949">
            <v>20.274999999999999</v>
          </cell>
        </row>
        <row r="9950">
          <cell r="A9950">
            <v>4439001</v>
          </cell>
          <cell r="B9950" t="str">
            <v>44-390-01</v>
          </cell>
          <cell r="C9950" t="str">
            <v xml:space="preserve">FILLING INSTR. BALL/SPATULA FIG. 1      </v>
          </cell>
          <cell r="D9950" t="str">
            <v>PC</v>
          </cell>
          <cell r="E9950">
            <v>7.62</v>
          </cell>
          <cell r="F9950">
            <v>19.05</v>
          </cell>
        </row>
        <row r="9951">
          <cell r="A9951">
            <v>4439002</v>
          </cell>
          <cell r="B9951" t="str">
            <v>44-390-02</v>
          </cell>
          <cell r="C9951" t="str">
            <v xml:space="preserve">FILLING INSTR. BALL/SPATULA FIG. 2      </v>
          </cell>
          <cell r="D9951" t="str">
            <v>PC</v>
          </cell>
          <cell r="E9951">
            <v>7.62</v>
          </cell>
          <cell r="F9951">
            <v>19.05</v>
          </cell>
        </row>
        <row r="9952">
          <cell r="A9952">
            <v>4439003</v>
          </cell>
          <cell r="B9952" t="str">
            <v>44-390-03</v>
          </cell>
          <cell r="C9952" t="str">
            <v xml:space="preserve">FILLING INSTR. BALL/SPATULA FIG. 3      </v>
          </cell>
          <cell r="D9952" t="str">
            <v>PC</v>
          </cell>
          <cell r="E9952">
            <v>7.62</v>
          </cell>
          <cell r="F9952">
            <v>19.05</v>
          </cell>
        </row>
        <row r="9953">
          <cell r="A9953">
            <v>4439011</v>
          </cell>
          <cell r="B9953" t="str">
            <v>44-390-11</v>
          </cell>
          <cell r="C9953" t="str">
            <v xml:space="preserve">FILLING INSTR. BALL/SPATULA FIG. 1A     </v>
          </cell>
          <cell r="D9953" t="str">
            <v>PC</v>
          </cell>
          <cell r="E9953">
            <v>7.62</v>
          </cell>
          <cell r="F9953">
            <v>19.05</v>
          </cell>
        </row>
        <row r="9954">
          <cell r="A9954">
            <v>4439012</v>
          </cell>
          <cell r="B9954" t="str">
            <v>44-390-12</v>
          </cell>
          <cell r="C9954" t="str">
            <v xml:space="preserve">FILLING INSTR. BALL/SPATULA FIG. 2A     </v>
          </cell>
          <cell r="D9954" t="str">
            <v>PC</v>
          </cell>
          <cell r="E9954">
            <v>7.62</v>
          </cell>
          <cell r="F9954">
            <v>19.05</v>
          </cell>
        </row>
        <row r="9955">
          <cell r="A9955">
            <v>4439013</v>
          </cell>
          <cell r="B9955" t="str">
            <v>44-390-13</v>
          </cell>
          <cell r="C9955" t="str">
            <v xml:space="preserve">FILLING INSTR. BALL/SPATULA FIG. 3A     </v>
          </cell>
          <cell r="D9955" t="str">
            <v>PC</v>
          </cell>
          <cell r="E9955">
            <v>7.62</v>
          </cell>
          <cell r="F9955">
            <v>19.05</v>
          </cell>
        </row>
        <row r="9956">
          <cell r="A9956">
            <v>4439021</v>
          </cell>
          <cell r="B9956" t="str">
            <v>44-390-21</v>
          </cell>
          <cell r="C9956" t="str">
            <v xml:space="preserve">FILLING INSTR. BALL/SPATULA FIG. 1B     </v>
          </cell>
          <cell r="D9956" t="str">
            <v>PC</v>
          </cell>
          <cell r="E9956">
            <v>7.62</v>
          </cell>
          <cell r="F9956">
            <v>19.05</v>
          </cell>
        </row>
        <row r="9957">
          <cell r="A9957">
            <v>4439022</v>
          </cell>
          <cell r="B9957" t="str">
            <v>44-390-22</v>
          </cell>
          <cell r="C9957" t="str">
            <v xml:space="preserve">FILLING INSTR. BALL/SPATULA FIG. 2B     </v>
          </cell>
          <cell r="D9957" t="str">
            <v>PC</v>
          </cell>
          <cell r="E9957">
            <v>7.62</v>
          </cell>
          <cell r="F9957">
            <v>19.05</v>
          </cell>
        </row>
        <row r="9958">
          <cell r="A9958">
            <v>4439031</v>
          </cell>
          <cell r="B9958" t="str">
            <v>44-390-31</v>
          </cell>
          <cell r="C9958" t="str">
            <v xml:space="preserve">FILLING INSTR. BALL/SPATULA FIG. 1C     </v>
          </cell>
          <cell r="D9958" t="str">
            <v>PC</v>
          </cell>
          <cell r="E9958">
            <v>7.62</v>
          </cell>
          <cell r="F9958">
            <v>19.05</v>
          </cell>
        </row>
        <row r="9959">
          <cell r="A9959">
            <v>4439032</v>
          </cell>
          <cell r="B9959" t="str">
            <v>44-390-32</v>
          </cell>
          <cell r="C9959" t="str">
            <v xml:space="preserve">FILLING INSTR. BALL/SPATULA FIG. 2C     </v>
          </cell>
          <cell r="D9959" t="str">
            <v>PC</v>
          </cell>
          <cell r="E9959">
            <v>7.62</v>
          </cell>
          <cell r="F9959">
            <v>19.05</v>
          </cell>
        </row>
        <row r="9960">
          <cell r="A9960">
            <v>4439201</v>
          </cell>
          <cell r="B9960" t="str">
            <v>44-392-01</v>
          </cell>
          <cell r="C9960" t="str">
            <v xml:space="preserve">FILLING INSTR.; SPATULA; FIG. 1         </v>
          </cell>
          <cell r="D9960" t="str">
            <v>PC</v>
          </cell>
          <cell r="E9960">
            <v>8.11</v>
          </cell>
          <cell r="F9960">
            <v>20.274999999999999</v>
          </cell>
        </row>
        <row r="9961">
          <cell r="A9961">
            <v>4439202</v>
          </cell>
          <cell r="B9961" t="str">
            <v>44-392-02</v>
          </cell>
          <cell r="C9961" t="str">
            <v xml:space="preserve">FILLING INSTR.; SPATULA; FIG. 2         </v>
          </cell>
          <cell r="D9961" t="str">
            <v>PC</v>
          </cell>
          <cell r="E9961">
            <v>8.11</v>
          </cell>
          <cell r="F9961">
            <v>20.274999999999999</v>
          </cell>
        </row>
        <row r="9962">
          <cell r="A9962">
            <v>4439203</v>
          </cell>
          <cell r="B9962" t="str">
            <v>44-392-03</v>
          </cell>
          <cell r="C9962" t="str">
            <v xml:space="preserve">FILLING INSTR.; SPATULA; FIG. 3         </v>
          </cell>
          <cell r="D9962" t="str">
            <v>PC</v>
          </cell>
          <cell r="E9962">
            <v>8.11</v>
          </cell>
          <cell r="F9962">
            <v>20.274999999999999</v>
          </cell>
        </row>
        <row r="9963">
          <cell r="A9963">
            <v>4439210</v>
          </cell>
          <cell r="B9963" t="str">
            <v>44-392-10</v>
          </cell>
          <cell r="C9963" t="str">
            <v xml:space="preserve">FILLING INSTR.; SPATUALA; FIG. 10       </v>
          </cell>
          <cell r="D9963" t="str">
            <v>PC</v>
          </cell>
          <cell r="E9963">
            <v>8.11</v>
          </cell>
          <cell r="F9963">
            <v>20.274999999999999</v>
          </cell>
        </row>
        <row r="9964">
          <cell r="A9964">
            <v>4439211</v>
          </cell>
          <cell r="B9964" t="str">
            <v>44-392-11</v>
          </cell>
          <cell r="C9964" t="str">
            <v xml:space="preserve">FILLING INSTR.; SPAUTLA; FIG. 11A       </v>
          </cell>
          <cell r="D9964" t="str">
            <v>PC</v>
          </cell>
          <cell r="E9964">
            <v>8.11</v>
          </cell>
          <cell r="F9964">
            <v>20.274999999999999</v>
          </cell>
        </row>
        <row r="9965">
          <cell r="A9965">
            <v>4439212</v>
          </cell>
          <cell r="B9965" t="str">
            <v>44-392-12</v>
          </cell>
          <cell r="C9965" t="str">
            <v xml:space="preserve">FILLING INSTR.; SPAUTLA; FIG. 12        </v>
          </cell>
          <cell r="D9965" t="str">
            <v>PC</v>
          </cell>
          <cell r="E9965">
            <v>8.11</v>
          </cell>
          <cell r="F9965">
            <v>20.274999999999999</v>
          </cell>
        </row>
        <row r="9966">
          <cell r="A9966">
            <v>4439213</v>
          </cell>
          <cell r="B9966" t="str">
            <v>44-392-13</v>
          </cell>
          <cell r="C9966" t="str">
            <v xml:space="preserve">FILLING INSTR.; SPATULA; FIG. 13        </v>
          </cell>
          <cell r="D9966" t="str">
            <v>PC</v>
          </cell>
          <cell r="E9966">
            <v>8.11</v>
          </cell>
          <cell r="F9966">
            <v>20.274999999999999</v>
          </cell>
        </row>
        <row r="9967">
          <cell r="A9967">
            <v>4439407</v>
          </cell>
          <cell r="B9967" t="str">
            <v>44-394-07</v>
          </cell>
          <cell r="C9967" t="str">
            <v xml:space="preserve">FILL.-INSTR. F. PLASTIC FILL. FIG. 7A   </v>
          </cell>
          <cell r="D9967" t="str">
            <v>PC</v>
          </cell>
          <cell r="E9967">
            <v>7.2</v>
          </cell>
          <cell r="F9967">
            <v>18</v>
          </cell>
        </row>
        <row r="9968">
          <cell r="A9968">
            <v>4439419</v>
          </cell>
          <cell r="B9968" t="str">
            <v>44-394-19</v>
          </cell>
          <cell r="C9968" t="str">
            <v xml:space="preserve">FILL.-INSTR. F. PLASTIC FILL. FIG. 19   </v>
          </cell>
          <cell r="D9968" t="str">
            <v>PC</v>
          </cell>
          <cell r="E9968">
            <v>7.16</v>
          </cell>
          <cell r="F9968">
            <v>17.899999999999999</v>
          </cell>
        </row>
        <row r="9969">
          <cell r="A9969">
            <v>4439477</v>
          </cell>
          <cell r="B9969" t="str">
            <v>44-394-77</v>
          </cell>
          <cell r="C9969" t="str">
            <v xml:space="preserve">FILL.-INSTR. F. PLASTIC FILL. FIG. 7B   </v>
          </cell>
          <cell r="D9969" t="str">
            <v>PC</v>
          </cell>
          <cell r="E9969">
            <v>7.2</v>
          </cell>
          <cell r="F9969">
            <v>18</v>
          </cell>
        </row>
        <row r="9970">
          <cell r="A9970">
            <v>4439606</v>
          </cell>
          <cell r="B9970" t="str">
            <v>44-396-06</v>
          </cell>
          <cell r="C9970" t="str">
            <v xml:space="preserve">FILLING INSTR. SPATULA; FIG. 6          </v>
          </cell>
          <cell r="D9970" t="str">
            <v>PC</v>
          </cell>
          <cell r="E9970">
            <v>8.11</v>
          </cell>
          <cell r="F9970">
            <v>20.274999999999999</v>
          </cell>
        </row>
        <row r="9971">
          <cell r="A9971">
            <v>4439611</v>
          </cell>
          <cell r="B9971" t="str">
            <v>44-396-11</v>
          </cell>
          <cell r="C9971" t="str">
            <v xml:space="preserve">FILLING INSTR. SPATULA; FIG. 11         </v>
          </cell>
          <cell r="D9971" t="str">
            <v>PC</v>
          </cell>
          <cell r="E9971">
            <v>8.11</v>
          </cell>
          <cell r="F9971">
            <v>20.274999999999999</v>
          </cell>
        </row>
        <row r="9972">
          <cell r="A9972">
            <v>4439679</v>
          </cell>
          <cell r="B9972" t="str">
            <v>44-396-79</v>
          </cell>
          <cell r="C9972" t="str">
            <v xml:space="preserve">FILLING INSTR. SPATULA; FIG. 179        </v>
          </cell>
          <cell r="D9972" t="str">
            <v>PC</v>
          </cell>
          <cell r="E9972">
            <v>8.11</v>
          </cell>
          <cell r="F9972">
            <v>20.274999999999999</v>
          </cell>
        </row>
        <row r="9973">
          <cell r="A9973">
            <v>4439801</v>
          </cell>
          <cell r="B9973" t="str">
            <v>44-398-01</v>
          </cell>
          <cell r="C9973" t="str">
            <v xml:space="preserve">HEIDEMANN SPATULA; FIG. 1 - 2,0 MM      </v>
          </cell>
          <cell r="D9973" t="str">
            <v>PC</v>
          </cell>
          <cell r="E9973">
            <v>7.62</v>
          </cell>
          <cell r="F9973">
            <v>19.05</v>
          </cell>
        </row>
        <row r="9974">
          <cell r="A9974">
            <v>4439802</v>
          </cell>
          <cell r="B9974" t="str">
            <v>44-398-02</v>
          </cell>
          <cell r="C9974" t="str">
            <v xml:space="preserve">HEIDEMANN SPATULA; FIG. 2 - 2,5 MM      </v>
          </cell>
          <cell r="D9974" t="str">
            <v>PC</v>
          </cell>
          <cell r="E9974">
            <v>7.62</v>
          </cell>
          <cell r="F9974">
            <v>19.05</v>
          </cell>
        </row>
        <row r="9975">
          <cell r="A9975">
            <v>4439804</v>
          </cell>
          <cell r="B9975" t="str">
            <v>44-398-04</v>
          </cell>
          <cell r="C9975" t="str">
            <v xml:space="preserve">HEIDEMANN SPATULA; FIG. 3 - 3,0 MM      </v>
          </cell>
          <cell r="D9975" t="str">
            <v>PC</v>
          </cell>
          <cell r="E9975">
            <v>7.62</v>
          </cell>
          <cell r="F9975">
            <v>19.05</v>
          </cell>
        </row>
        <row r="9976">
          <cell r="A9976">
            <v>4439911</v>
          </cell>
          <cell r="B9976" t="str">
            <v>44-399-11</v>
          </cell>
          <cell r="C9976" t="str">
            <v xml:space="preserve">HEIDEMANN SPATULA; S; FIG. 11 - 2,0 MM  </v>
          </cell>
          <cell r="D9976" t="str">
            <v>PC</v>
          </cell>
          <cell r="E9976">
            <v>7.92</v>
          </cell>
          <cell r="F9976">
            <v>19.8</v>
          </cell>
        </row>
        <row r="9977">
          <cell r="A9977">
            <v>4439912</v>
          </cell>
          <cell r="B9977" t="str">
            <v>44-399-12</v>
          </cell>
          <cell r="C9977" t="str">
            <v xml:space="preserve">HEIDEMANN SPATULA; S; FIG. 12 - 2,5 MM  </v>
          </cell>
          <cell r="D9977" t="str">
            <v>PC</v>
          </cell>
          <cell r="E9977">
            <v>7.92</v>
          </cell>
          <cell r="F9977">
            <v>19.8</v>
          </cell>
        </row>
        <row r="9978">
          <cell r="A9978">
            <v>4439913</v>
          </cell>
          <cell r="B9978" t="str">
            <v>44-399-13</v>
          </cell>
          <cell r="C9978" t="str">
            <v xml:space="preserve">HEIDEMANN SPATULA; S; FIG. 13 - 3,0 MM  </v>
          </cell>
          <cell r="D9978" t="str">
            <v>PC</v>
          </cell>
          <cell r="E9978">
            <v>7.92</v>
          </cell>
          <cell r="F9978">
            <v>19.8</v>
          </cell>
        </row>
        <row r="9979">
          <cell r="A9979">
            <v>4443203</v>
          </cell>
          <cell r="B9979" t="str">
            <v>44-432-03</v>
          </cell>
          <cell r="C9979" t="str">
            <v xml:space="preserve">MINI-CEMENT SPATULA                     </v>
          </cell>
          <cell r="D9979" t="str">
            <v>PC</v>
          </cell>
          <cell r="E9979">
            <v>14.13</v>
          </cell>
          <cell r="F9979">
            <v>35.325000000000003</v>
          </cell>
        </row>
        <row r="9980">
          <cell r="A9980">
            <v>4443801</v>
          </cell>
          <cell r="B9980" t="str">
            <v>44-438-01</v>
          </cell>
          <cell r="C9980" t="str">
            <v xml:space="preserve">CEMENT SPATULA FIG. 1A                  </v>
          </cell>
          <cell r="D9980" t="str">
            <v>PC</v>
          </cell>
          <cell r="E9980">
            <v>6.99</v>
          </cell>
          <cell r="F9980">
            <v>17.475000000000001</v>
          </cell>
        </row>
        <row r="9981">
          <cell r="A9981">
            <v>4443802</v>
          </cell>
          <cell r="B9981" t="str">
            <v>44-438-02</v>
          </cell>
          <cell r="C9981" t="str">
            <v xml:space="preserve">CEMENT SPATULA FIG. 2A                  </v>
          </cell>
          <cell r="D9981" t="str">
            <v>PC</v>
          </cell>
          <cell r="E9981">
            <v>6.99</v>
          </cell>
          <cell r="F9981">
            <v>17.475000000000001</v>
          </cell>
        </row>
        <row r="9982">
          <cell r="A9982">
            <v>4443803</v>
          </cell>
          <cell r="B9982" t="str">
            <v>44-438-03</v>
          </cell>
          <cell r="C9982" t="str">
            <v xml:space="preserve">CEMENT SPATULA FIG. 3A                  </v>
          </cell>
          <cell r="D9982" t="str">
            <v>PC</v>
          </cell>
          <cell r="E9982">
            <v>6.99</v>
          </cell>
          <cell r="F9982">
            <v>17.475000000000001</v>
          </cell>
        </row>
        <row r="9983">
          <cell r="A9983">
            <v>4443814</v>
          </cell>
          <cell r="B9983" t="str">
            <v>44-438-14</v>
          </cell>
          <cell r="C9983" t="str">
            <v xml:space="preserve">CEMENT SPATULA FIG. 4                   </v>
          </cell>
          <cell r="D9983" t="str">
            <v>PC</v>
          </cell>
          <cell r="E9983">
            <v>6.99</v>
          </cell>
          <cell r="F9983">
            <v>17.475000000000001</v>
          </cell>
        </row>
        <row r="9984">
          <cell r="A9984">
            <v>4444002</v>
          </cell>
          <cell r="B9984" t="str">
            <v>44-440-02</v>
          </cell>
          <cell r="C9984" t="str">
            <v xml:space="preserve">CEMENT SPATULA FIG. 2                   </v>
          </cell>
          <cell r="D9984" t="str">
            <v>PC</v>
          </cell>
          <cell r="E9984">
            <v>5.85</v>
          </cell>
          <cell r="F9984">
            <v>14.625</v>
          </cell>
        </row>
        <row r="9985">
          <cell r="A9985">
            <v>4444200</v>
          </cell>
          <cell r="B9985" t="str">
            <v>44-442-00</v>
          </cell>
          <cell r="C9985" t="str">
            <v xml:space="preserve">CEMENT SPATULA FIG. 00                  </v>
          </cell>
          <cell r="D9985" t="str">
            <v>PC</v>
          </cell>
          <cell r="E9985">
            <v>6.99</v>
          </cell>
          <cell r="F9985">
            <v>17.475000000000001</v>
          </cell>
        </row>
        <row r="9986">
          <cell r="A9986">
            <v>4444201</v>
          </cell>
          <cell r="B9986" t="str">
            <v>44-442-01</v>
          </cell>
          <cell r="C9986" t="str">
            <v xml:space="preserve">CEMENT SPATULA FIG. 0                   </v>
          </cell>
          <cell r="D9986" t="str">
            <v>PC</v>
          </cell>
          <cell r="E9986">
            <v>6.99</v>
          </cell>
          <cell r="F9986">
            <v>17.475000000000001</v>
          </cell>
        </row>
        <row r="9987">
          <cell r="A9987">
            <v>4444401</v>
          </cell>
          <cell r="B9987" t="str">
            <v>44-444-01</v>
          </cell>
          <cell r="C9987" t="str">
            <v xml:space="preserve">MARTIN CEMENT SPATULA FIG. 1            </v>
          </cell>
          <cell r="D9987" t="str">
            <v>PC</v>
          </cell>
          <cell r="E9987">
            <v>6.99</v>
          </cell>
          <cell r="F9987">
            <v>17.475000000000001</v>
          </cell>
        </row>
        <row r="9988">
          <cell r="A9988">
            <v>4444402</v>
          </cell>
          <cell r="B9988" t="str">
            <v>44-444-02</v>
          </cell>
          <cell r="C9988" t="str">
            <v xml:space="preserve">MARTIN CEMENT SPATULA FIG. 2            </v>
          </cell>
          <cell r="D9988" t="str">
            <v>PC</v>
          </cell>
          <cell r="E9988">
            <v>6.99</v>
          </cell>
          <cell r="F9988">
            <v>17.475000000000001</v>
          </cell>
        </row>
        <row r="9989">
          <cell r="A9989">
            <v>4444403</v>
          </cell>
          <cell r="B9989" t="str">
            <v>44-444-03</v>
          </cell>
          <cell r="C9989" t="str">
            <v xml:space="preserve">MARTIN CEMENT SPATULA FIG. 3            </v>
          </cell>
          <cell r="D9989" t="str">
            <v>PC</v>
          </cell>
          <cell r="E9989">
            <v>6.99</v>
          </cell>
          <cell r="F9989">
            <v>17.475000000000001</v>
          </cell>
        </row>
        <row r="9990">
          <cell r="A9990">
            <v>4445701</v>
          </cell>
          <cell r="B9990" t="str">
            <v>44-457-01</v>
          </cell>
          <cell r="C9990" t="str">
            <v xml:space="preserve">SILICATE SPAT OF PLEXIGLASS             </v>
          </cell>
          <cell r="D9990" t="str">
            <v>PC</v>
          </cell>
          <cell r="E9990">
            <v>1.79</v>
          </cell>
          <cell r="F9990">
            <v>4.4749999999999996</v>
          </cell>
        </row>
        <row r="9991">
          <cell r="A9991">
            <v>4446501</v>
          </cell>
          <cell r="B9991" t="str">
            <v>44-465-01</v>
          </cell>
          <cell r="C9991" t="str">
            <v xml:space="preserve">IVORY MATRIX RETAINER                   </v>
          </cell>
          <cell r="D9991" t="str">
            <v>PC</v>
          </cell>
          <cell r="E9991">
            <v>11</v>
          </cell>
          <cell r="F9991">
            <v>27.5</v>
          </cell>
        </row>
        <row r="9992">
          <cell r="A9992">
            <v>4446701</v>
          </cell>
          <cell r="B9992" t="str">
            <v>44-467-01</v>
          </cell>
          <cell r="C9992" t="str">
            <v xml:space="preserve">IVORY MATRIX RETAINER                   </v>
          </cell>
          <cell r="D9992" t="str">
            <v>PC</v>
          </cell>
          <cell r="E9992">
            <v>17.3</v>
          </cell>
          <cell r="F9992">
            <v>43.25</v>
          </cell>
        </row>
        <row r="9993">
          <cell r="A9993">
            <v>4446801</v>
          </cell>
          <cell r="B9993" t="str">
            <v>44-468-01</v>
          </cell>
          <cell r="C9993" t="str">
            <v xml:space="preserve">IVORY MATRIX RETAINER                   </v>
          </cell>
          <cell r="D9993" t="str">
            <v>PC</v>
          </cell>
          <cell r="E9993">
            <v>18.7</v>
          </cell>
          <cell r="F9993">
            <v>46.75</v>
          </cell>
        </row>
        <row r="9994">
          <cell r="A9994">
            <v>4447001</v>
          </cell>
          <cell r="B9994" t="str">
            <v>44-470-01</v>
          </cell>
          <cell r="C9994" t="str">
            <v xml:space="preserve">MATRIXBAND F MOLARS FG1                 </v>
          </cell>
          <cell r="D9994" t="str">
            <v>DZ</v>
          </cell>
          <cell r="E9994">
            <v>1.92</v>
          </cell>
          <cell r="F9994">
            <v>4.8</v>
          </cell>
        </row>
        <row r="9995">
          <cell r="A9995">
            <v>4447002</v>
          </cell>
          <cell r="B9995" t="str">
            <v>44-470-02</v>
          </cell>
          <cell r="C9995" t="str">
            <v xml:space="preserve">MATRIXBAND F MOLARS FG2                 </v>
          </cell>
          <cell r="D9995" t="str">
            <v>DZ</v>
          </cell>
          <cell r="E9995">
            <v>1.92</v>
          </cell>
          <cell r="F9995">
            <v>4.8</v>
          </cell>
        </row>
        <row r="9996">
          <cell r="A9996">
            <v>4447003</v>
          </cell>
          <cell r="B9996" t="str">
            <v>44-470-03</v>
          </cell>
          <cell r="C9996" t="str">
            <v xml:space="preserve">MATRIXBAND F MOLARS FG3                 </v>
          </cell>
          <cell r="D9996" t="str">
            <v>DZ</v>
          </cell>
          <cell r="E9996">
            <v>1.92</v>
          </cell>
          <cell r="F9996">
            <v>4.8</v>
          </cell>
        </row>
        <row r="9997">
          <cell r="A9997">
            <v>4447004</v>
          </cell>
          <cell r="B9997" t="str">
            <v>44-470-04</v>
          </cell>
          <cell r="C9997" t="str">
            <v xml:space="preserve">MATRIXBD BICUSPID FG4                   </v>
          </cell>
          <cell r="D9997" t="str">
            <v>DZ</v>
          </cell>
          <cell r="E9997">
            <v>1.92</v>
          </cell>
          <cell r="F9997">
            <v>4.8</v>
          </cell>
        </row>
        <row r="9998">
          <cell r="A9998">
            <v>4447005</v>
          </cell>
          <cell r="B9998" t="str">
            <v>44-470-05</v>
          </cell>
          <cell r="C9998" t="str">
            <v xml:space="preserve">MATRIXBD BICUSPID FG5                   </v>
          </cell>
          <cell r="D9998" t="str">
            <v>DZ</v>
          </cell>
          <cell r="E9998">
            <v>1.92</v>
          </cell>
          <cell r="F9998">
            <v>4.8</v>
          </cell>
        </row>
        <row r="9999">
          <cell r="A9999">
            <v>4447006</v>
          </cell>
          <cell r="B9999" t="str">
            <v>44-470-06</v>
          </cell>
          <cell r="C9999" t="str">
            <v xml:space="preserve">MATRIXBD BICUSPID FG6                   </v>
          </cell>
          <cell r="D9999" t="str">
            <v>DZ</v>
          </cell>
          <cell r="E9999">
            <v>1.92</v>
          </cell>
          <cell r="F9999">
            <v>4.8</v>
          </cell>
        </row>
        <row r="10000">
          <cell r="A10000">
            <v>4448005</v>
          </cell>
          <cell r="B10000" t="str">
            <v>44-480-05</v>
          </cell>
          <cell r="C10000" t="str">
            <v xml:space="preserve">IVORY MATRIX RETAINER 5MM               </v>
          </cell>
          <cell r="D10000" t="str">
            <v>PC</v>
          </cell>
          <cell r="E10000">
            <v>9.4499999999999993</v>
          </cell>
          <cell r="F10000">
            <v>23.625</v>
          </cell>
        </row>
        <row r="10001">
          <cell r="A10001">
            <v>4448006</v>
          </cell>
          <cell r="B10001" t="str">
            <v>44-480-06</v>
          </cell>
          <cell r="C10001" t="str">
            <v xml:space="preserve">IVORY MATRIX RETAINER 6 MM              </v>
          </cell>
          <cell r="D10001" t="str">
            <v>PC</v>
          </cell>
          <cell r="E10001">
            <v>9.4499999999999993</v>
          </cell>
          <cell r="F10001">
            <v>23.625</v>
          </cell>
        </row>
        <row r="10002">
          <cell r="A10002">
            <v>4448007</v>
          </cell>
          <cell r="B10002" t="str">
            <v>44-480-07</v>
          </cell>
          <cell r="C10002" t="str">
            <v xml:space="preserve">IVORY MATRIX RETAINER 7 MM              </v>
          </cell>
          <cell r="D10002" t="str">
            <v>PC</v>
          </cell>
          <cell r="E10002">
            <v>9.4499999999999993</v>
          </cell>
          <cell r="F10002">
            <v>23.625</v>
          </cell>
        </row>
        <row r="10003">
          <cell r="A10003">
            <v>4448101</v>
          </cell>
          <cell r="B10003" t="str">
            <v>44-481-01</v>
          </cell>
          <cell r="C10003" t="str">
            <v xml:space="preserve">TOFFLEMIRE JUNIOR                       </v>
          </cell>
          <cell r="D10003" t="str">
            <v>PC</v>
          </cell>
          <cell r="E10003">
            <v>23.2</v>
          </cell>
          <cell r="F10003">
            <v>58</v>
          </cell>
        </row>
        <row r="10004">
          <cell r="A10004">
            <v>4448105</v>
          </cell>
          <cell r="B10004" t="str">
            <v>44-481-05</v>
          </cell>
          <cell r="C10004" t="str">
            <v xml:space="preserve">TOFFLEMIRE MATRIX RETAINER              </v>
          </cell>
          <cell r="D10004" t="str">
            <v>PC</v>
          </cell>
          <cell r="E10004">
            <v>24.5</v>
          </cell>
          <cell r="F10004">
            <v>61.25</v>
          </cell>
        </row>
        <row r="10005">
          <cell r="A10005">
            <v>4448201</v>
          </cell>
          <cell r="B10005" t="str">
            <v>44-482-01</v>
          </cell>
          <cell r="C10005" t="str">
            <v xml:space="preserve">TOFFLEMIRE MATRIXBD FG 1,12PC           </v>
          </cell>
          <cell r="D10005" t="str">
            <v>PC</v>
          </cell>
          <cell r="E10005">
            <v>1.92</v>
          </cell>
          <cell r="F10005">
            <v>4.8</v>
          </cell>
        </row>
        <row r="10006">
          <cell r="A10006">
            <v>4448213</v>
          </cell>
          <cell r="B10006" t="str">
            <v>44-482-13</v>
          </cell>
          <cell r="C10006" t="str">
            <v xml:space="preserve">TOFFLEMIRE MATRIXBD FIG13,12PC          </v>
          </cell>
          <cell r="D10006" t="str">
            <v>PC</v>
          </cell>
          <cell r="E10006">
            <v>1.92</v>
          </cell>
          <cell r="F10006">
            <v>4.8</v>
          </cell>
        </row>
        <row r="10007">
          <cell r="A10007">
            <v>4448407</v>
          </cell>
          <cell r="B10007" t="str">
            <v>44-484-07</v>
          </cell>
          <cell r="C10007" t="str">
            <v xml:space="preserve">MATRIXBAND MOLAR FG7                    </v>
          </cell>
          <cell r="D10007" t="str">
            <v>DZ</v>
          </cell>
          <cell r="E10007">
            <v>1.92</v>
          </cell>
          <cell r="F10007">
            <v>4.8</v>
          </cell>
        </row>
        <row r="10008">
          <cell r="A10008">
            <v>4448408</v>
          </cell>
          <cell r="B10008" t="str">
            <v>44-484-08</v>
          </cell>
          <cell r="C10008" t="str">
            <v xml:space="preserve">MATRIXBAND MOLAR FG8                    </v>
          </cell>
          <cell r="D10008" t="str">
            <v>DZ</v>
          </cell>
          <cell r="E10008">
            <v>1.92</v>
          </cell>
          <cell r="F10008">
            <v>4.8</v>
          </cell>
        </row>
        <row r="10009">
          <cell r="A10009">
            <v>4448409</v>
          </cell>
          <cell r="B10009" t="str">
            <v>44-484-09</v>
          </cell>
          <cell r="C10009" t="str">
            <v xml:space="preserve">MATRIXBAND MOLAR FG9                    </v>
          </cell>
          <cell r="D10009" t="str">
            <v>DZ</v>
          </cell>
          <cell r="E10009">
            <v>1.92</v>
          </cell>
          <cell r="F10009">
            <v>4.8</v>
          </cell>
        </row>
        <row r="10010">
          <cell r="A10010">
            <v>4448410</v>
          </cell>
          <cell r="B10010" t="str">
            <v>44-484-10</v>
          </cell>
          <cell r="C10010" t="str">
            <v xml:space="preserve">MATRIXBAND MOLAR F10                    </v>
          </cell>
          <cell r="D10010" t="str">
            <v>DZ</v>
          </cell>
          <cell r="E10010">
            <v>1.92</v>
          </cell>
          <cell r="F10010">
            <v>4.8</v>
          </cell>
        </row>
        <row r="10011">
          <cell r="A10011">
            <v>4448411</v>
          </cell>
          <cell r="B10011" t="str">
            <v>44-484-11</v>
          </cell>
          <cell r="C10011" t="str">
            <v xml:space="preserve">MATRIXBD BICUSP FIG 11                  </v>
          </cell>
          <cell r="D10011" t="str">
            <v>DZ</v>
          </cell>
          <cell r="E10011">
            <v>1.92</v>
          </cell>
          <cell r="F10011">
            <v>4.8</v>
          </cell>
        </row>
        <row r="10012">
          <cell r="A10012">
            <v>4448412</v>
          </cell>
          <cell r="B10012" t="str">
            <v>44-484-12</v>
          </cell>
          <cell r="C10012" t="str">
            <v xml:space="preserve">MATRIXBD BICUSP FIG 12                  </v>
          </cell>
          <cell r="D10012" t="str">
            <v>DZ</v>
          </cell>
          <cell r="E10012">
            <v>1.92</v>
          </cell>
          <cell r="F10012">
            <v>4.8</v>
          </cell>
        </row>
        <row r="10013">
          <cell r="A10013">
            <v>4448413</v>
          </cell>
          <cell r="B10013" t="str">
            <v>44-484-13</v>
          </cell>
          <cell r="C10013" t="str">
            <v xml:space="preserve">MATRIXBD BICUSP FIG 13                  </v>
          </cell>
          <cell r="D10013" t="str">
            <v>DZ</v>
          </cell>
          <cell r="E10013">
            <v>1.92</v>
          </cell>
          <cell r="F10013">
            <v>4.8</v>
          </cell>
        </row>
        <row r="10014">
          <cell r="A10014">
            <v>4448505</v>
          </cell>
          <cell r="B10014" t="str">
            <v>44-485-05</v>
          </cell>
          <cell r="C10014" t="str">
            <v xml:space="preserve">MATRIX BAND 5 MM ROLL 100 CM            </v>
          </cell>
          <cell r="D10014" t="str">
            <v>PC</v>
          </cell>
          <cell r="E10014">
            <v>2.37</v>
          </cell>
          <cell r="F10014">
            <v>5.9250000000000007</v>
          </cell>
        </row>
        <row r="10015">
          <cell r="A10015">
            <v>4448506</v>
          </cell>
          <cell r="B10015" t="str">
            <v>44-485-06</v>
          </cell>
          <cell r="C10015" t="str">
            <v xml:space="preserve">MATRIX BAND 6MM,COIL 1000MM             </v>
          </cell>
          <cell r="D10015" t="str">
            <v>PC</v>
          </cell>
          <cell r="E10015">
            <v>2.5299999999999998</v>
          </cell>
          <cell r="F10015">
            <v>6.3249999999999993</v>
          </cell>
        </row>
        <row r="10016">
          <cell r="A10016">
            <v>4448507</v>
          </cell>
          <cell r="B10016" t="str">
            <v>44-485-07</v>
          </cell>
          <cell r="C10016" t="str">
            <v xml:space="preserve">MATRIX BAND 7 MM ROLL 100 CM            </v>
          </cell>
          <cell r="D10016" t="str">
            <v>PC</v>
          </cell>
          <cell r="E10016">
            <v>2.69</v>
          </cell>
          <cell r="F10016">
            <v>6.7249999999999996</v>
          </cell>
        </row>
        <row r="10017">
          <cell r="A10017">
            <v>4450016</v>
          </cell>
          <cell r="B10017" t="str">
            <v>44-500-16</v>
          </cell>
          <cell r="C10017" t="str">
            <v xml:space="preserve">AINSWORTH RUBBER DAM PUNCH              </v>
          </cell>
          <cell r="D10017" t="str">
            <v>PC</v>
          </cell>
          <cell r="E10017">
            <v>76.400000000000006</v>
          </cell>
          <cell r="F10017">
            <v>191</v>
          </cell>
        </row>
        <row r="10018">
          <cell r="A10018">
            <v>4450317</v>
          </cell>
          <cell r="B10018" t="str">
            <v>44-503-17</v>
          </cell>
          <cell r="C10018" t="str">
            <v xml:space="preserve">STOCKES RUBBER DAM CLAMP FCP            </v>
          </cell>
          <cell r="D10018" t="str">
            <v>PC</v>
          </cell>
          <cell r="E10018">
            <v>54.7</v>
          </cell>
          <cell r="F10018">
            <v>136.75</v>
          </cell>
        </row>
        <row r="10019">
          <cell r="A10019">
            <v>4450616</v>
          </cell>
          <cell r="B10019" t="str">
            <v>44-506-16</v>
          </cell>
          <cell r="C10019" t="str">
            <v xml:space="preserve">RUBBER DAM CLAMP FORCEPS IVORY          </v>
          </cell>
          <cell r="D10019" t="str">
            <v>PC</v>
          </cell>
          <cell r="E10019">
            <v>39.200000000000003</v>
          </cell>
          <cell r="F10019">
            <v>98</v>
          </cell>
        </row>
        <row r="10020">
          <cell r="A10020">
            <v>4451317</v>
          </cell>
          <cell r="B10020" t="str">
            <v>44-513-17</v>
          </cell>
          <cell r="C10020" t="str">
            <v xml:space="preserve">BREWER RUB.DAM CL.FCPS                  </v>
          </cell>
          <cell r="D10020" t="str">
            <v>PC</v>
          </cell>
          <cell r="E10020">
            <v>54.6</v>
          </cell>
          <cell r="F10020">
            <v>136.5</v>
          </cell>
        </row>
        <row r="10021">
          <cell r="A10021">
            <v>4451527</v>
          </cell>
          <cell r="B10021" t="str">
            <v>44-515-27</v>
          </cell>
          <cell r="C10021" t="str">
            <v xml:space="preserve">IVORY RUB DAM CLAMP FG 27               </v>
          </cell>
          <cell r="D10021" t="str">
            <v>PC</v>
          </cell>
          <cell r="E10021">
            <v>7.8</v>
          </cell>
          <cell r="F10021">
            <v>19.5</v>
          </cell>
        </row>
        <row r="10022">
          <cell r="A10022">
            <v>4451531</v>
          </cell>
          <cell r="B10022" t="str">
            <v>44-515-31</v>
          </cell>
          <cell r="C10022" t="str">
            <v xml:space="preserve">IVORY RUB DAM CLAMP FG 31               </v>
          </cell>
          <cell r="D10022" t="str">
            <v>PC</v>
          </cell>
          <cell r="E10022">
            <v>7.8</v>
          </cell>
          <cell r="F10022">
            <v>19.5</v>
          </cell>
        </row>
        <row r="10023">
          <cell r="A10023">
            <v>4451551</v>
          </cell>
          <cell r="B10023" t="str">
            <v>44-515-51</v>
          </cell>
          <cell r="C10023" t="str">
            <v xml:space="preserve">IVORY RUB DAM CLAMP FG 51               </v>
          </cell>
          <cell r="D10023" t="str">
            <v>PC</v>
          </cell>
          <cell r="E10023">
            <v>7.8</v>
          </cell>
          <cell r="F10023">
            <v>19.5</v>
          </cell>
        </row>
        <row r="10024">
          <cell r="A10024">
            <v>4451560</v>
          </cell>
          <cell r="B10024" t="str">
            <v>44-515-60</v>
          </cell>
          <cell r="C10024" t="str">
            <v xml:space="preserve">IVORY RUB DAM CLAMP FG 60               </v>
          </cell>
          <cell r="D10024" t="str">
            <v>PC</v>
          </cell>
          <cell r="E10024">
            <v>7.8</v>
          </cell>
          <cell r="F10024">
            <v>19.5</v>
          </cell>
        </row>
        <row r="10025">
          <cell r="A10025">
            <v>4452000</v>
          </cell>
          <cell r="B10025" t="str">
            <v>44-520-00</v>
          </cell>
          <cell r="C10025" t="str">
            <v xml:space="preserve">WIZARD RUBBER DAM HOLDER                </v>
          </cell>
          <cell r="D10025" t="str">
            <v>PC</v>
          </cell>
          <cell r="E10025">
            <v>61.7</v>
          </cell>
          <cell r="F10025">
            <v>154.25</v>
          </cell>
        </row>
        <row r="10026">
          <cell r="A10026">
            <v>4610100</v>
          </cell>
          <cell r="B10026" t="str">
            <v>46-101-00</v>
          </cell>
          <cell r="C10026" t="str">
            <v xml:space="preserve">ELITE IMP.TRAY SUP-B FG 0               </v>
          </cell>
          <cell r="D10026" t="str">
            <v>PC</v>
          </cell>
          <cell r="E10026">
            <v>6.11</v>
          </cell>
          <cell r="F10026">
            <v>15.275</v>
          </cell>
        </row>
        <row r="10027">
          <cell r="A10027">
            <v>4610101</v>
          </cell>
          <cell r="B10027" t="str">
            <v>46-101-01</v>
          </cell>
          <cell r="C10027" t="str">
            <v xml:space="preserve">ELITE IM TR PERF SUP-B FG 1             </v>
          </cell>
          <cell r="D10027" t="str">
            <v>PC</v>
          </cell>
          <cell r="E10027">
            <v>6.11</v>
          </cell>
          <cell r="F10027">
            <v>15.275</v>
          </cell>
        </row>
        <row r="10028">
          <cell r="A10028">
            <v>4610102</v>
          </cell>
          <cell r="B10028" t="str">
            <v>46-101-02</v>
          </cell>
          <cell r="C10028" t="str">
            <v xml:space="preserve">ELITE IM.TR.PERF.SUP-B FG 2             </v>
          </cell>
          <cell r="D10028" t="str">
            <v>PC</v>
          </cell>
          <cell r="E10028">
            <v>6.11</v>
          </cell>
          <cell r="F10028">
            <v>15.275</v>
          </cell>
        </row>
        <row r="10029">
          <cell r="A10029">
            <v>4610103</v>
          </cell>
          <cell r="B10029" t="str">
            <v>46-101-03</v>
          </cell>
          <cell r="C10029" t="str">
            <v xml:space="preserve">ELITE IM.TR.PERF.SUP-B-FG 3             </v>
          </cell>
          <cell r="D10029" t="str">
            <v>PC</v>
          </cell>
          <cell r="E10029">
            <v>6.11</v>
          </cell>
          <cell r="F10029">
            <v>15.275</v>
          </cell>
        </row>
        <row r="10030">
          <cell r="A10030">
            <v>4610104</v>
          </cell>
          <cell r="B10030" t="str">
            <v>46-101-04</v>
          </cell>
          <cell r="C10030" t="str">
            <v xml:space="preserve">ELITE IM.TR-PERF.SOP-B FG 4             </v>
          </cell>
          <cell r="D10030" t="str">
            <v>PC</v>
          </cell>
          <cell r="E10030">
            <v>6.11</v>
          </cell>
          <cell r="F10030">
            <v>15.275</v>
          </cell>
        </row>
        <row r="10031">
          <cell r="A10031">
            <v>4610201</v>
          </cell>
          <cell r="B10031" t="str">
            <v>46-102-01</v>
          </cell>
          <cell r="C10031" t="str">
            <v xml:space="preserve">ELITE IM.TR.PERF.SUP-P FG 1             </v>
          </cell>
          <cell r="D10031" t="str">
            <v>PC</v>
          </cell>
          <cell r="E10031">
            <v>6.11</v>
          </cell>
          <cell r="F10031">
            <v>15.275</v>
          </cell>
        </row>
        <row r="10032">
          <cell r="A10032">
            <v>4610202</v>
          </cell>
          <cell r="B10032" t="str">
            <v>46-102-02</v>
          </cell>
          <cell r="C10032" t="str">
            <v xml:space="preserve">ELITE IM.TR.PERF.SUP-P FG2              </v>
          </cell>
          <cell r="D10032" t="str">
            <v>PC</v>
          </cell>
          <cell r="E10032">
            <v>6.11</v>
          </cell>
          <cell r="F10032">
            <v>15.275</v>
          </cell>
        </row>
        <row r="10033">
          <cell r="A10033">
            <v>4610203</v>
          </cell>
          <cell r="B10033" t="str">
            <v>46-102-03</v>
          </cell>
          <cell r="C10033" t="str">
            <v xml:space="preserve">ELITE IM.TR.PERF.SUP-P FG 3             </v>
          </cell>
          <cell r="D10033" t="str">
            <v>PC</v>
          </cell>
          <cell r="E10033">
            <v>6.11</v>
          </cell>
          <cell r="F10033">
            <v>15.275</v>
          </cell>
        </row>
        <row r="10034">
          <cell r="A10034">
            <v>4610301</v>
          </cell>
          <cell r="B10034" t="str">
            <v>46-103-01</v>
          </cell>
          <cell r="C10034" t="str">
            <v xml:space="preserve">ELITE IM.TR.PERF.SUP-F FG 1             </v>
          </cell>
          <cell r="D10034" t="str">
            <v>PC</v>
          </cell>
          <cell r="E10034">
            <v>6.11</v>
          </cell>
          <cell r="F10034">
            <v>15.275</v>
          </cell>
        </row>
        <row r="10035">
          <cell r="A10035">
            <v>4610302</v>
          </cell>
          <cell r="B10035" t="str">
            <v>46-103-02</v>
          </cell>
          <cell r="C10035" t="str">
            <v xml:space="preserve">ELITE IM.TR.PERF.SUP-F. FG 2            </v>
          </cell>
          <cell r="D10035" t="str">
            <v>PC</v>
          </cell>
          <cell r="E10035">
            <v>6.11</v>
          </cell>
          <cell r="F10035">
            <v>15.275</v>
          </cell>
        </row>
        <row r="10036">
          <cell r="A10036">
            <v>4610303</v>
          </cell>
          <cell r="B10036" t="str">
            <v>46-103-03</v>
          </cell>
          <cell r="C10036" t="str">
            <v xml:space="preserve">ELITE IM TR PERF SUP-F FG3              </v>
          </cell>
          <cell r="D10036" t="str">
            <v>PC</v>
          </cell>
          <cell r="E10036">
            <v>6.11</v>
          </cell>
          <cell r="F10036">
            <v>15.275</v>
          </cell>
        </row>
        <row r="10037">
          <cell r="A10037">
            <v>4610401</v>
          </cell>
          <cell r="B10037" t="str">
            <v>46-104-01</v>
          </cell>
          <cell r="C10037" t="str">
            <v xml:space="preserve">ELITE IM.TR.PERF.SUP-U FG1              </v>
          </cell>
          <cell r="D10037" t="str">
            <v>PC</v>
          </cell>
          <cell r="E10037">
            <v>6.11</v>
          </cell>
          <cell r="F10037">
            <v>15.275</v>
          </cell>
        </row>
        <row r="10038">
          <cell r="A10038">
            <v>4610402</v>
          </cell>
          <cell r="B10038" t="str">
            <v>46-104-02</v>
          </cell>
          <cell r="C10038" t="str">
            <v xml:space="preserve">ELITE IM.TR.PERF.SUP-U FG 2             </v>
          </cell>
          <cell r="D10038" t="str">
            <v>PC</v>
          </cell>
          <cell r="E10038">
            <v>6.11</v>
          </cell>
          <cell r="F10038">
            <v>15.275</v>
          </cell>
        </row>
        <row r="10039">
          <cell r="A10039">
            <v>4610403</v>
          </cell>
          <cell r="B10039" t="str">
            <v>46-104-03</v>
          </cell>
          <cell r="C10039" t="str">
            <v xml:space="preserve">ELITE IM.TR.PERF.SUP-U FG3              </v>
          </cell>
          <cell r="D10039" t="str">
            <v>PC</v>
          </cell>
          <cell r="E10039">
            <v>6.11</v>
          </cell>
          <cell r="F10039">
            <v>15.275</v>
          </cell>
        </row>
        <row r="10040">
          <cell r="A10040">
            <v>4610600</v>
          </cell>
          <cell r="B10040" t="str">
            <v>46-106-00</v>
          </cell>
          <cell r="C10040" t="str">
            <v xml:space="preserve">ELITE IM.TR.PERF.INF-B FG 0             </v>
          </cell>
          <cell r="D10040" t="str">
            <v>PC</v>
          </cell>
          <cell r="E10040">
            <v>6.11</v>
          </cell>
          <cell r="F10040">
            <v>15.275</v>
          </cell>
        </row>
        <row r="10041">
          <cell r="A10041">
            <v>4610601</v>
          </cell>
          <cell r="B10041" t="str">
            <v>46-106-01</v>
          </cell>
          <cell r="C10041" t="str">
            <v xml:space="preserve">ELITE IM.TR.PERF.INF-B FG1              </v>
          </cell>
          <cell r="D10041" t="str">
            <v>PC</v>
          </cell>
          <cell r="E10041">
            <v>6.11</v>
          </cell>
          <cell r="F10041">
            <v>15.275</v>
          </cell>
        </row>
        <row r="10042">
          <cell r="A10042">
            <v>4610602</v>
          </cell>
          <cell r="B10042" t="str">
            <v>46-106-02</v>
          </cell>
          <cell r="C10042" t="str">
            <v xml:space="preserve">ELITE IM.TR.PERF.INF-B FG2              </v>
          </cell>
          <cell r="D10042" t="str">
            <v>PC</v>
          </cell>
          <cell r="E10042">
            <v>6.11</v>
          </cell>
          <cell r="F10042">
            <v>15.275</v>
          </cell>
        </row>
        <row r="10043">
          <cell r="A10043">
            <v>4610603</v>
          </cell>
          <cell r="B10043" t="str">
            <v>46-106-03</v>
          </cell>
          <cell r="C10043" t="str">
            <v xml:space="preserve">ELITE IM.TR.PERF.INF-B 3                </v>
          </cell>
          <cell r="D10043" t="str">
            <v>PC</v>
          </cell>
          <cell r="E10043">
            <v>6.11</v>
          </cell>
          <cell r="F10043">
            <v>15.275</v>
          </cell>
        </row>
        <row r="10044">
          <cell r="A10044">
            <v>4610604</v>
          </cell>
          <cell r="B10044" t="str">
            <v>46-106-04</v>
          </cell>
          <cell r="C10044" t="str">
            <v xml:space="preserve">ELITE IM.TR.PERF.INF-B 4                </v>
          </cell>
          <cell r="D10044" t="str">
            <v>PC</v>
          </cell>
          <cell r="E10044">
            <v>6.11</v>
          </cell>
          <cell r="F10044">
            <v>15.275</v>
          </cell>
        </row>
        <row r="10045">
          <cell r="A10045">
            <v>4610701</v>
          </cell>
          <cell r="B10045" t="str">
            <v>46-107-01</v>
          </cell>
          <cell r="C10045" t="str">
            <v xml:space="preserve">ELITE IM.TR.PERF. INF-P-1               </v>
          </cell>
          <cell r="D10045" t="str">
            <v>PC</v>
          </cell>
          <cell r="E10045">
            <v>6.11</v>
          </cell>
          <cell r="F10045">
            <v>15.275</v>
          </cell>
        </row>
        <row r="10046">
          <cell r="A10046">
            <v>4610702</v>
          </cell>
          <cell r="B10046" t="str">
            <v>46-107-02</v>
          </cell>
          <cell r="C10046" t="str">
            <v xml:space="preserve">ELITE IM.TR.PERF.INF-P F 2              </v>
          </cell>
          <cell r="D10046" t="str">
            <v>PC</v>
          </cell>
          <cell r="E10046">
            <v>6.11</v>
          </cell>
          <cell r="F10046">
            <v>15.275</v>
          </cell>
        </row>
        <row r="10047">
          <cell r="A10047">
            <v>4610703</v>
          </cell>
          <cell r="B10047" t="str">
            <v>46-107-03</v>
          </cell>
          <cell r="C10047" t="str">
            <v xml:space="preserve">ELITE IM.TR.PERF.INF-P 3                </v>
          </cell>
          <cell r="D10047" t="str">
            <v>PC</v>
          </cell>
          <cell r="E10047">
            <v>6.11</v>
          </cell>
          <cell r="F10047">
            <v>15.275</v>
          </cell>
        </row>
        <row r="10048">
          <cell r="A10048">
            <v>4610801</v>
          </cell>
          <cell r="B10048" t="str">
            <v>46-108-01</v>
          </cell>
          <cell r="C10048" t="str">
            <v xml:space="preserve">ELITE IM.TR.PERF.INF.U FG 1             </v>
          </cell>
          <cell r="D10048" t="str">
            <v>PC</v>
          </cell>
          <cell r="E10048">
            <v>6.11</v>
          </cell>
          <cell r="F10048">
            <v>15.275</v>
          </cell>
        </row>
        <row r="10049">
          <cell r="A10049">
            <v>4610802</v>
          </cell>
          <cell r="B10049" t="str">
            <v>46-108-02</v>
          </cell>
          <cell r="C10049" t="str">
            <v xml:space="preserve">ELITE IM.TR.PERF.INF-U FG 2             </v>
          </cell>
          <cell r="D10049" t="str">
            <v>PC</v>
          </cell>
          <cell r="E10049">
            <v>6.11</v>
          </cell>
          <cell r="F10049">
            <v>15.275</v>
          </cell>
        </row>
        <row r="10050">
          <cell r="A10050">
            <v>4610803</v>
          </cell>
          <cell r="B10050" t="str">
            <v>46-108-03</v>
          </cell>
          <cell r="C10050" t="str">
            <v xml:space="preserve">ELITE IM.TR.PERF.INF-U F 3              </v>
          </cell>
          <cell r="D10050" t="str">
            <v>PC</v>
          </cell>
          <cell r="E10050">
            <v>6.11</v>
          </cell>
          <cell r="F10050">
            <v>15.275</v>
          </cell>
        </row>
        <row r="10051">
          <cell r="A10051">
            <v>4613100</v>
          </cell>
          <cell r="B10051" t="str">
            <v>46-131-00</v>
          </cell>
          <cell r="C10051" t="str">
            <v xml:space="preserve">ELITE TRAY UNP.SUP-B FG 0               </v>
          </cell>
          <cell r="D10051" t="str">
            <v>PC</v>
          </cell>
          <cell r="E10051">
            <v>5.59</v>
          </cell>
          <cell r="F10051">
            <v>13.975</v>
          </cell>
        </row>
        <row r="10052">
          <cell r="A10052">
            <v>4613101</v>
          </cell>
          <cell r="B10052" t="str">
            <v>46-131-01</v>
          </cell>
          <cell r="C10052" t="str">
            <v xml:space="preserve">ELITE TRAY UNP.SUP-B FG1                </v>
          </cell>
          <cell r="D10052" t="str">
            <v>PC</v>
          </cell>
          <cell r="E10052">
            <v>5.59</v>
          </cell>
          <cell r="F10052">
            <v>13.975</v>
          </cell>
        </row>
        <row r="10053">
          <cell r="A10053">
            <v>4613102</v>
          </cell>
          <cell r="B10053" t="str">
            <v>46-131-02</v>
          </cell>
          <cell r="C10053" t="str">
            <v xml:space="preserve">ELITE TRAY UNP SUP-B FG 2               </v>
          </cell>
          <cell r="D10053" t="str">
            <v>PC</v>
          </cell>
          <cell r="E10053">
            <v>5.59</v>
          </cell>
          <cell r="F10053">
            <v>13.975</v>
          </cell>
        </row>
        <row r="10054">
          <cell r="A10054">
            <v>4613103</v>
          </cell>
          <cell r="B10054" t="str">
            <v>46-131-03</v>
          </cell>
          <cell r="C10054" t="str">
            <v xml:space="preserve">ELITE TRAY UNP.SUP-B-F 3                </v>
          </cell>
          <cell r="D10054" t="str">
            <v>PC</v>
          </cell>
          <cell r="E10054">
            <v>5.59</v>
          </cell>
          <cell r="F10054">
            <v>13.975</v>
          </cell>
        </row>
        <row r="10055">
          <cell r="A10055">
            <v>4613104</v>
          </cell>
          <cell r="B10055" t="str">
            <v>46-131-04</v>
          </cell>
          <cell r="C10055" t="str">
            <v xml:space="preserve">ELITE TRAY UNP.SUP-B FG 4               </v>
          </cell>
          <cell r="D10055" t="str">
            <v>PC</v>
          </cell>
          <cell r="E10055">
            <v>5.59</v>
          </cell>
          <cell r="F10055">
            <v>13.975</v>
          </cell>
        </row>
        <row r="10056">
          <cell r="A10056">
            <v>4613201</v>
          </cell>
          <cell r="B10056" t="str">
            <v>46-132-01</v>
          </cell>
          <cell r="C10056" t="str">
            <v xml:space="preserve">ELITE IMP.TR.UNP.SUP-P FG1              </v>
          </cell>
          <cell r="D10056" t="str">
            <v>PC</v>
          </cell>
          <cell r="E10056">
            <v>5.59</v>
          </cell>
          <cell r="F10056">
            <v>13.975</v>
          </cell>
        </row>
        <row r="10057">
          <cell r="A10057">
            <v>4613202</v>
          </cell>
          <cell r="B10057" t="str">
            <v>46-132-02</v>
          </cell>
          <cell r="C10057" t="str">
            <v xml:space="preserve">ELITE TR.UNP.SUP-P FG2                  </v>
          </cell>
          <cell r="D10057" t="str">
            <v>PC</v>
          </cell>
          <cell r="E10057">
            <v>5.59</v>
          </cell>
          <cell r="F10057">
            <v>13.975</v>
          </cell>
        </row>
        <row r="10058">
          <cell r="A10058">
            <v>4613203</v>
          </cell>
          <cell r="B10058" t="str">
            <v>46-132-03</v>
          </cell>
          <cell r="C10058" t="str">
            <v xml:space="preserve">ELITE IMP.TR.INP.SUP-P-FG 3             </v>
          </cell>
          <cell r="D10058" t="str">
            <v>PC</v>
          </cell>
          <cell r="E10058">
            <v>5.59</v>
          </cell>
          <cell r="F10058">
            <v>13.975</v>
          </cell>
        </row>
        <row r="10059">
          <cell r="A10059">
            <v>4613301</v>
          </cell>
          <cell r="B10059" t="str">
            <v>46-133-01</v>
          </cell>
          <cell r="C10059" t="str">
            <v xml:space="preserve">ELITE IMP.TR.UNP.SUP-F FG1              </v>
          </cell>
          <cell r="D10059" t="str">
            <v>PC</v>
          </cell>
          <cell r="E10059">
            <v>5.59</v>
          </cell>
          <cell r="F10059">
            <v>13.975</v>
          </cell>
        </row>
        <row r="10060">
          <cell r="A10060">
            <v>4613302</v>
          </cell>
          <cell r="B10060" t="str">
            <v>46-133-02</v>
          </cell>
          <cell r="C10060" t="str">
            <v xml:space="preserve">ELITE IMP.TR.UNP.SUP-F FG 2             </v>
          </cell>
          <cell r="D10060" t="str">
            <v>PC</v>
          </cell>
          <cell r="E10060">
            <v>5.59</v>
          </cell>
          <cell r="F10060">
            <v>13.975</v>
          </cell>
        </row>
        <row r="10061">
          <cell r="A10061">
            <v>4613303</v>
          </cell>
          <cell r="B10061" t="str">
            <v>46-133-03</v>
          </cell>
          <cell r="C10061" t="str">
            <v xml:space="preserve">ELITE IM.TR.UNP.SUP-F FG3               </v>
          </cell>
          <cell r="D10061" t="str">
            <v>PC</v>
          </cell>
          <cell r="E10061">
            <v>5.59</v>
          </cell>
          <cell r="F10061">
            <v>13.975</v>
          </cell>
        </row>
        <row r="10062">
          <cell r="A10062">
            <v>4613401</v>
          </cell>
          <cell r="B10062" t="str">
            <v>46-134-01</v>
          </cell>
          <cell r="C10062" t="str">
            <v xml:space="preserve">ELITE IMP.TR.UNP.SUP U FG1              </v>
          </cell>
          <cell r="D10062" t="str">
            <v>PC</v>
          </cell>
          <cell r="E10062">
            <v>5.59</v>
          </cell>
          <cell r="F10062">
            <v>13.975</v>
          </cell>
        </row>
        <row r="10063">
          <cell r="A10063">
            <v>4613402</v>
          </cell>
          <cell r="B10063" t="str">
            <v>46-134-02</v>
          </cell>
          <cell r="C10063" t="str">
            <v xml:space="preserve">ELITE IMP.TR.UNP.SUP-U FG 2             </v>
          </cell>
          <cell r="D10063" t="str">
            <v>PC</v>
          </cell>
          <cell r="E10063">
            <v>5.59</v>
          </cell>
          <cell r="F10063">
            <v>13.975</v>
          </cell>
        </row>
        <row r="10064">
          <cell r="A10064">
            <v>4613403</v>
          </cell>
          <cell r="B10064" t="str">
            <v>46-134-03</v>
          </cell>
          <cell r="C10064" t="str">
            <v xml:space="preserve">ELITE IMP.TR.UNP.SUP-U F3               </v>
          </cell>
          <cell r="D10064" t="str">
            <v>PC</v>
          </cell>
          <cell r="E10064">
            <v>5.59</v>
          </cell>
          <cell r="F10064">
            <v>13.975</v>
          </cell>
        </row>
        <row r="10065">
          <cell r="A10065">
            <v>4613600</v>
          </cell>
          <cell r="B10065" t="str">
            <v>46-136-00</v>
          </cell>
          <cell r="C10065" t="str">
            <v xml:space="preserve">ELITE IMP.TR.UNP.UNF-B F0               </v>
          </cell>
          <cell r="D10065" t="str">
            <v>PC</v>
          </cell>
          <cell r="E10065">
            <v>5.59</v>
          </cell>
          <cell r="F10065">
            <v>13.975</v>
          </cell>
        </row>
        <row r="10066">
          <cell r="A10066">
            <v>4613601</v>
          </cell>
          <cell r="B10066" t="str">
            <v>46-136-01</v>
          </cell>
          <cell r="C10066" t="str">
            <v xml:space="preserve">ELITE IMP.TR.UNP.INF-B FG1              </v>
          </cell>
          <cell r="D10066" t="str">
            <v>PC</v>
          </cell>
          <cell r="E10066">
            <v>5.59</v>
          </cell>
          <cell r="F10066">
            <v>13.975</v>
          </cell>
        </row>
        <row r="10067">
          <cell r="A10067">
            <v>4613602</v>
          </cell>
          <cell r="B10067" t="str">
            <v>46-136-02</v>
          </cell>
          <cell r="C10067" t="str">
            <v xml:space="preserve">ELITE IMP.TR.UNP.INF.-B F2              </v>
          </cell>
          <cell r="D10067" t="str">
            <v>PC</v>
          </cell>
          <cell r="E10067">
            <v>5.59</v>
          </cell>
          <cell r="F10067">
            <v>13.975</v>
          </cell>
        </row>
        <row r="10068">
          <cell r="A10068">
            <v>4613603</v>
          </cell>
          <cell r="B10068" t="str">
            <v>46-136-03</v>
          </cell>
          <cell r="C10068" t="str">
            <v xml:space="preserve">ELITE IMP.TR.UNP.INF-B F3               </v>
          </cell>
          <cell r="D10068" t="str">
            <v>PC</v>
          </cell>
          <cell r="E10068">
            <v>5.59</v>
          </cell>
          <cell r="F10068">
            <v>13.975</v>
          </cell>
        </row>
        <row r="10069">
          <cell r="A10069">
            <v>4613604</v>
          </cell>
          <cell r="B10069" t="str">
            <v>46-136-04</v>
          </cell>
          <cell r="C10069" t="str">
            <v xml:space="preserve">ELITE IMP.TR.UNP.INF-B F 4              </v>
          </cell>
          <cell r="D10069" t="str">
            <v>PC</v>
          </cell>
          <cell r="E10069">
            <v>5.59</v>
          </cell>
          <cell r="F10069">
            <v>13.975</v>
          </cell>
        </row>
        <row r="10070">
          <cell r="A10070">
            <v>4613701</v>
          </cell>
          <cell r="B10070" t="str">
            <v>46-137-01</v>
          </cell>
          <cell r="C10070" t="str">
            <v xml:space="preserve">ELITE IMP.TR.UNP.INF-P FG1              </v>
          </cell>
          <cell r="D10070" t="str">
            <v>PC</v>
          </cell>
          <cell r="E10070">
            <v>5.59</v>
          </cell>
          <cell r="F10070">
            <v>13.975</v>
          </cell>
        </row>
        <row r="10071">
          <cell r="A10071">
            <v>4613702</v>
          </cell>
          <cell r="B10071" t="str">
            <v>46-137-02</v>
          </cell>
          <cell r="C10071" t="str">
            <v xml:space="preserve">ELITE IMPR.TR.UNP.INF-P F2              </v>
          </cell>
          <cell r="D10071" t="str">
            <v>PC</v>
          </cell>
          <cell r="E10071">
            <v>5.59</v>
          </cell>
          <cell r="F10071">
            <v>13.975</v>
          </cell>
        </row>
        <row r="10072">
          <cell r="A10072">
            <v>4613703</v>
          </cell>
          <cell r="B10072" t="str">
            <v>46-137-03</v>
          </cell>
          <cell r="C10072" t="str">
            <v xml:space="preserve">ELITE IMP.TR.UNP.INF-P F3               </v>
          </cell>
          <cell r="D10072" t="str">
            <v>PC</v>
          </cell>
          <cell r="E10072">
            <v>5.59</v>
          </cell>
          <cell r="F10072">
            <v>13.975</v>
          </cell>
        </row>
        <row r="10073">
          <cell r="A10073">
            <v>4613801</v>
          </cell>
          <cell r="B10073" t="str">
            <v>46-138-01</v>
          </cell>
          <cell r="C10073" t="str">
            <v xml:space="preserve">ELITE IM.TR.UNP.INF-U F1                </v>
          </cell>
          <cell r="D10073" t="str">
            <v>PC</v>
          </cell>
          <cell r="E10073">
            <v>5.59</v>
          </cell>
          <cell r="F10073">
            <v>13.975</v>
          </cell>
        </row>
        <row r="10074">
          <cell r="A10074">
            <v>4613802</v>
          </cell>
          <cell r="B10074" t="str">
            <v>46-138-02</v>
          </cell>
          <cell r="C10074" t="str">
            <v xml:space="preserve">ELITE IMP.TR.UNP.INF-U F2               </v>
          </cell>
          <cell r="D10074" t="str">
            <v>PC</v>
          </cell>
          <cell r="E10074">
            <v>5.59</v>
          </cell>
          <cell r="F10074">
            <v>13.975</v>
          </cell>
        </row>
        <row r="10075">
          <cell r="A10075">
            <v>4613803</v>
          </cell>
          <cell r="B10075" t="str">
            <v>46-138-03</v>
          </cell>
          <cell r="C10075" t="str">
            <v xml:space="preserve">ELITE IMP.TR.UNP.INF-U F3               </v>
          </cell>
          <cell r="D10075" t="str">
            <v>PC</v>
          </cell>
          <cell r="E10075">
            <v>5.59</v>
          </cell>
          <cell r="F10075">
            <v>13.975</v>
          </cell>
        </row>
        <row r="10076">
          <cell r="A10076">
            <v>4615101</v>
          </cell>
          <cell r="B10076" t="str">
            <v>46-151-01</v>
          </cell>
          <cell r="C10076" t="str">
            <v xml:space="preserve">IMPR.TRAY PERF.C1/2 R F 1               </v>
          </cell>
          <cell r="D10076" t="str">
            <v>PC</v>
          </cell>
          <cell r="E10076">
            <v>6.11</v>
          </cell>
          <cell r="F10076">
            <v>15.275</v>
          </cell>
        </row>
        <row r="10077">
          <cell r="A10077">
            <v>4615102</v>
          </cell>
          <cell r="B10077" t="str">
            <v>46-151-02</v>
          </cell>
          <cell r="C10077" t="str">
            <v xml:space="preserve">IMPTR.TR.PERF.C 1/2 R FG 2              </v>
          </cell>
          <cell r="D10077" t="str">
            <v>PC</v>
          </cell>
          <cell r="E10077">
            <v>6.11</v>
          </cell>
          <cell r="F10077">
            <v>15.275</v>
          </cell>
        </row>
        <row r="10078">
          <cell r="A10078">
            <v>4615103</v>
          </cell>
          <cell r="B10078" t="str">
            <v>46-151-03</v>
          </cell>
          <cell r="C10078" t="str">
            <v xml:space="preserve">IMPR.TR.PERF.C 1/2 R FG 3               </v>
          </cell>
          <cell r="D10078" t="str">
            <v>PC</v>
          </cell>
          <cell r="E10078">
            <v>6.11</v>
          </cell>
          <cell r="F10078">
            <v>15.275</v>
          </cell>
        </row>
        <row r="10079">
          <cell r="A10079">
            <v>4615211</v>
          </cell>
          <cell r="B10079" t="str">
            <v>46-152-11</v>
          </cell>
          <cell r="C10079" t="str">
            <v xml:space="preserve">IMPR.TRAY UNP.C1/2 R FG 1               </v>
          </cell>
          <cell r="D10079" t="str">
            <v>PC</v>
          </cell>
          <cell r="E10079">
            <v>5.59</v>
          </cell>
          <cell r="F10079">
            <v>13.975</v>
          </cell>
        </row>
        <row r="10080">
          <cell r="A10080">
            <v>4615212</v>
          </cell>
          <cell r="B10080" t="str">
            <v>46-152-12</v>
          </cell>
          <cell r="C10080" t="str">
            <v xml:space="preserve">IMPR.TRAY UNP.C1/2 R FG 2               </v>
          </cell>
          <cell r="D10080" t="str">
            <v>PC</v>
          </cell>
          <cell r="E10080">
            <v>5.59</v>
          </cell>
          <cell r="F10080">
            <v>13.975</v>
          </cell>
        </row>
        <row r="10081">
          <cell r="A10081">
            <v>4615213</v>
          </cell>
          <cell r="B10081" t="str">
            <v>46-152-13</v>
          </cell>
          <cell r="C10081" t="str">
            <v xml:space="preserve">IMPR.TRAY UNP.C1/2 R FG 3               </v>
          </cell>
          <cell r="D10081" t="str">
            <v>PC</v>
          </cell>
          <cell r="E10081">
            <v>5.59</v>
          </cell>
          <cell r="F10081">
            <v>13.975</v>
          </cell>
        </row>
        <row r="10082">
          <cell r="A10082">
            <v>4616101</v>
          </cell>
          <cell r="B10082" t="str">
            <v>46-161-01</v>
          </cell>
          <cell r="C10082" t="str">
            <v xml:space="preserve">IMPR.TR.PERF.C1/2 L FG 1                </v>
          </cell>
          <cell r="D10082" t="str">
            <v>PC</v>
          </cell>
          <cell r="E10082">
            <v>6.11</v>
          </cell>
          <cell r="F10082">
            <v>15.275</v>
          </cell>
        </row>
        <row r="10083">
          <cell r="A10083">
            <v>4616102</v>
          </cell>
          <cell r="B10083" t="str">
            <v>46-161-02</v>
          </cell>
          <cell r="C10083" t="str">
            <v xml:space="preserve">IMPR.TR.PERF.C1/2 L FG 2                </v>
          </cell>
          <cell r="D10083" t="str">
            <v>PC</v>
          </cell>
          <cell r="E10083">
            <v>6.11</v>
          </cell>
          <cell r="F10083">
            <v>15.275</v>
          </cell>
        </row>
        <row r="10084">
          <cell r="A10084">
            <v>4616103</v>
          </cell>
          <cell r="B10084" t="str">
            <v>46-161-03</v>
          </cell>
          <cell r="C10084" t="str">
            <v xml:space="preserve">IMPR.TR.PERF.C1/2 L FG 3                </v>
          </cell>
          <cell r="D10084" t="str">
            <v>PC</v>
          </cell>
          <cell r="E10084">
            <v>6.11</v>
          </cell>
          <cell r="F10084">
            <v>15.275</v>
          </cell>
        </row>
        <row r="10085">
          <cell r="A10085">
            <v>4616211</v>
          </cell>
          <cell r="B10085" t="str">
            <v>46-162-11</v>
          </cell>
          <cell r="C10085" t="str">
            <v xml:space="preserve">IMPR.TRAY PLAIN C1/2 L FG 1             </v>
          </cell>
          <cell r="D10085" t="str">
            <v>PC</v>
          </cell>
          <cell r="E10085">
            <v>5.59</v>
          </cell>
          <cell r="F10085">
            <v>13.975</v>
          </cell>
        </row>
        <row r="10086">
          <cell r="A10086">
            <v>4616212</v>
          </cell>
          <cell r="B10086" t="str">
            <v>46-162-12</v>
          </cell>
          <cell r="C10086" t="str">
            <v xml:space="preserve">IMPR.TRAY PLAIN C1/2 L FG 2             </v>
          </cell>
          <cell r="D10086" t="str">
            <v>PC</v>
          </cell>
          <cell r="E10086">
            <v>5.59</v>
          </cell>
          <cell r="F10086">
            <v>13.975</v>
          </cell>
        </row>
        <row r="10087">
          <cell r="A10087">
            <v>4616213</v>
          </cell>
          <cell r="B10087" t="str">
            <v>46-162-13</v>
          </cell>
          <cell r="C10087" t="str">
            <v xml:space="preserve">IMPR.TRAY PLAIN C1/2 L FG 3             </v>
          </cell>
          <cell r="D10087" t="str">
            <v>PC</v>
          </cell>
          <cell r="E10087">
            <v>5.59</v>
          </cell>
          <cell r="F10087">
            <v>13.975</v>
          </cell>
        </row>
        <row r="10088">
          <cell r="A10088">
            <v>4617101</v>
          </cell>
          <cell r="B10088" t="str">
            <v>46-171-01</v>
          </cell>
          <cell r="C10088" t="str">
            <v xml:space="preserve">UNIVERSAL IMPR.TRAY PERF.               </v>
          </cell>
          <cell r="D10088" t="str">
            <v>PC</v>
          </cell>
          <cell r="E10088">
            <v>8.4600000000000009</v>
          </cell>
          <cell r="F10088">
            <v>21.150000000000002</v>
          </cell>
        </row>
        <row r="10089">
          <cell r="A10089">
            <v>4617211</v>
          </cell>
          <cell r="B10089" t="str">
            <v>46-172-11</v>
          </cell>
          <cell r="C10089" t="str">
            <v xml:space="preserve">UNIVERSAL IMPR.TRAY PLAIN               </v>
          </cell>
          <cell r="D10089" t="str">
            <v>PC</v>
          </cell>
          <cell r="E10089">
            <v>8.11</v>
          </cell>
          <cell r="F10089">
            <v>20.274999999999999</v>
          </cell>
        </row>
        <row r="10090">
          <cell r="A10090">
            <v>4617501</v>
          </cell>
          <cell r="B10090" t="str">
            <v>46-175-01</v>
          </cell>
          <cell r="C10090" t="str">
            <v xml:space="preserve">IMPR.TRAY ADJUSTABLE PERF.              </v>
          </cell>
          <cell r="D10090" t="str">
            <v>PC</v>
          </cell>
          <cell r="E10090">
            <v>8.4600000000000009</v>
          </cell>
          <cell r="F10090">
            <v>21.150000000000002</v>
          </cell>
        </row>
        <row r="10091">
          <cell r="A10091">
            <v>4617611</v>
          </cell>
          <cell r="B10091" t="str">
            <v>46-176-11</v>
          </cell>
          <cell r="C10091" t="str">
            <v xml:space="preserve">IMPR.TRAY ADJUSTABLE PLAIN              </v>
          </cell>
          <cell r="D10091" t="str">
            <v>PC</v>
          </cell>
          <cell r="E10091">
            <v>8.11</v>
          </cell>
          <cell r="F10091">
            <v>20.274999999999999</v>
          </cell>
        </row>
        <row r="10092">
          <cell r="A10092">
            <v>4618101</v>
          </cell>
          <cell r="B10092" t="str">
            <v>46-181-01</v>
          </cell>
          <cell r="C10092" t="str">
            <v xml:space="preserve">STOLLEY IMPR.TRAY PERF.                 </v>
          </cell>
          <cell r="D10092" t="str">
            <v>PC</v>
          </cell>
          <cell r="E10092">
            <v>8.4600000000000009</v>
          </cell>
          <cell r="F10092">
            <v>21.150000000000002</v>
          </cell>
        </row>
        <row r="10093">
          <cell r="A10093">
            <v>4618501</v>
          </cell>
          <cell r="B10093" t="str">
            <v>46-185-01</v>
          </cell>
          <cell r="C10093" t="str">
            <v xml:space="preserve">PLUGGER F. RETRACTION SUTURE; FIG. 1    </v>
          </cell>
          <cell r="D10093" t="str">
            <v>PC</v>
          </cell>
          <cell r="E10093">
            <v>9.5399999999999991</v>
          </cell>
          <cell r="F10093">
            <v>23.849999999999998</v>
          </cell>
        </row>
        <row r="10094">
          <cell r="A10094">
            <v>4618502</v>
          </cell>
          <cell r="B10094" t="str">
            <v>46-185-02</v>
          </cell>
          <cell r="C10094" t="str">
            <v xml:space="preserve">PLUGGER F. RETRACTION SUTURE; FIG. 2    </v>
          </cell>
          <cell r="D10094" t="str">
            <v>PC</v>
          </cell>
          <cell r="E10094">
            <v>9.5399999999999991</v>
          </cell>
          <cell r="F10094">
            <v>23.849999999999998</v>
          </cell>
        </row>
        <row r="10095">
          <cell r="A10095">
            <v>4628017</v>
          </cell>
          <cell r="B10095" t="str">
            <v>46-280-17</v>
          </cell>
          <cell r="C10095" t="str">
            <v xml:space="preserve">SCHWARZ PLASTER SPAT.PLEXGL.            </v>
          </cell>
          <cell r="D10095" t="str">
            <v>PC</v>
          </cell>
          <cell r="E10095">
            <v>3.34</v>
          </cell>
          <cell r="F10095">
            <v>8.35</v>
          </cell>
        </row>
        <row r="10096">
          <cell r="A10096">
            <v>4632013</v>
          </cell>
          <cell r="B10096" t="str">
            <v>46-320-13</v>
          </cell>
          <cell r="C10096" t="str">
            <v xml:space="preserve">PLASTER BOWL SOFT RUBBER                </v>
          </cell>
          <cell r="D10096" t="str">
            <v>PC</v>
          </cell>
          <cell r="E10096">
            <v>2.41</v>
          </cell>
          <cell r="F10096">
            <v>6.0250000000000004</v>
          </cell>
        </row>
        <row r="10097">
          <cell r="A10097">
            <v>4632113</v>
          </cell>
          <cell r="B10097" t="str">
            <v>46-321-13</v>
          </cell>
          <cell r="C10097" t="str">
            <v xml:space="preserve">MIXING BOWL OF PLASTIC                  </v>
          </cell>
          <cell r="D10097" t="str">
            <v>PC</v>
          </cell>
          <cell r="E10097">
            <v>4.28</v>
          </cell>
          <cell r="F10097">
            <v>10.700000000000001</v>
          </cell>
        </row>
        <row r="10098">
          <cell r="A10098">
            <v>4634201</v>
          </cell>
          <cell r="B10098" t="str">
            <v>46-342-01</v>
          </cell>
          <cell r="C10098" t="str">
            <v xml:space="preserve">THOMAS-WAX-INSTRUMENT; FIG. 1           </v>
          </cell>
          <cell r="D10098" t="str">
            <v>PC</v>
          </cell>
          <cell r="E10098">
            <v>8.42</v>
          </cell>
          <cell r="F10098">
            <v>21.05</v>
          </cell>
        </row>
        <row r="10099">
          <cell r="A10099">
            <v>4634202</v>
          </cell>
          <cell r="B10099" t="str">
            <v>46-342-02</v>
          </cell>
          <cell r="C10099" t="str">
            <v xml:space="preserve">THOMAS-WAX-INSTRUMENT; FIG. 2           </v>
          </cell>
          <cell r="D10099" t="str">
            <v>PC</v>
          </cell>
          <cell r="E10099">
            <v>8.42</v>
          </cell>
          <cell r="F10099">
            <v>21.05</v>
          </cell>
        </row>
        <row r="10100">
          <cell r="A10100">
            <v>4634203</v>
          </cell>
          <cell r="B10100" t="str">
            <v>46-342-03</v>
          </cell>
          <cell r="C10100" t="str">
            <v xml:space="preserve">THOMAS-WAX-INSTRUMENT; FIG. 3           </v>
          </cell>
          <cell r="D10100" t="str">
            <v>PC</v>
          </cell>
          <cell r="E10100">
            <v>8.42</v>
          </cell>
          <cell r="F10100">
            <v>21.05</v>
          </cell>
        </row>
        <row r="10101">
          <cell r="A10101">
            <v>4634204</v>
          </cell>
          <cell r="B10101" t="str">
            <v>46-342-04</v>
          </cell>
          <cell r="C10101" t="str">
            <v xml:space="preserve">THOMAS-WAX-INSTRUMENT; FIG. 4           </v>
          </cell>
          <cell r="D10101" t="str">
            <v>PC</v>
          </cell>
          <cell r="E10101">
            <v>8.42</v>
          </cell>
          <cell r="F10101">
            <v>21.05</v>
          </cell>
        </row>
        <row r="10102">
          <cell r="A10102">
            <v>4634205</v>
          </cell>
          <cell r="B10102" t="str">
            <v>46-342-05</v>
          </cell>
          <cell r="C10102" t="str">
            <v xml:space="preserve">THOMAS-WAX-INSTRUMENT; FIG. 5           </v>
          </cell>
          <cell r="D10102" t="str">
            <v>PC</v>
          </cell>
          <cell r="E10102">
            <v>8.42</v>
          </cell>
          <cell r="F10102">
            <v>21.05</v>
          </cell>
        </row>
        <row r="10103">
          <cell r="A10103">
            <v>4634290</v>
          </cell>
          <cell r="B10103" t="str">
            <v>46-342-90</v>
          </cell>
          <cell r="C10103" t="str">
            <v xml:space="preserve">BRUSH FOR WAXING-ON TECHNIQUE           </v>
          </cell>
          <cell r="D10103" t="str">
            <v>PC</v>
          </cell>
          <cell r="E10103">
            <v>12</v>
          </cell>
          <cell r="F10103">
            <v>30</v>
          </cell>
        </row>
        <row r="10104">
          <cell r="A10104">
            <v>4636102</v>
          </cell>
          <cell r="B10104" t="str">
            <v>46-361-02</v>
          </cell>
          <cell r="C10104" t="str">
            <v xml:space="preserve">MICRO-CARVING-INSTR., BLACK             </v>
          </cell>
          <cell r="D10104" t="str">
            <v>PC</v>
          </cell>
          <cell r="E10104">
            <v>11.97</v>
          </cell>
          <cell r="F10104">
            <v>29.925000000000001</v>
          </cell>
        </row>
        <row r="10105">
          <cell r="A10105">
            <v>4636201</v>
          </cell>
          <cell r="B10105" t="str">
            <v>46-362-01</v>
          </cell>
          <cell r="C10105" t="str">
            <v xml:space="preserve">MERCURY-CARVING-INSTR.                  </v>
          </cell>
          <cell r="D10105" t="str">
            <v>PC</v>
          </cell>
          <cell r="E10105">
            <v>9.36</v>
          </cell>
          <cell r="F10105">
            <v>23.4</v>
          </cell>
        </row>
        <row r="10106">
          <cell r="A10106">
            <v>4636202</v>
          </cell>
          <cell r="B10106" t="str">
            <v>46-362-02</v>
          </cell>
          <cell r="C10106" t="str">
            <v xml:space="preserve">CARVING-INSTR. USC; FIG. 2              </v>
          </cell>
          <cell r="D10106" t="str">
            <v>PC</v>
          </cell>
          <cell r="E10106">
            <v>9.4700000000000006</v>
          </cell>
          <cell r="F10106">
            <v>23.675000000000001</v>
          </cell>
        </row>
        <row r="10107">
          <cell r="A10107">
            <v>4636203</v>
          </cell>
          <cell r="B10107" t="str">
            <v>46-362-03</v>
          </cell>
          <cell r="C10107" t="str">
            <v xml:space="preserve">CARVING-INSTR. FIG. 104                 </v>
          </cell>
          <cell r="D10107" t="str">
            <v>PC</v>
          </cell>
          <cell r="E10107">
            <v>9.36</v>
          </cell>
          <cell r="F10107">
            <v>23.4</v>
          </cell>
        </row>
        <row r="10108">
          <cell r="A10108">
            <v>4636301</v>
          </cell>
          <cell r="B10108" t="str">
            <v>46-363-01</v>
          </cell>
          <cell r="C10108" t="str">
            <v xml:space="preserve">HOLLENBACK-CARVING-INSTR. FIG. 1/2      </v>
          </cell>
          <cell r="D10108" t="str">
            <v>PC</v>
          </cell>
          <cell r="E10108">
            <v>9.36</v>
          </cell>
          <cell r="F10108">
            <v>23.4</v>
          </cell>
        </row>
        <row r="10109">
          <cell r="A10109">
            <v>4636302</v>
          </cell>
          <cell r="B10109" t="str">
            <v>46-363-02</v>
          </cell>
          <cell r="C10109" t="str">
            <v xml:space="preserve">HOLLENBACK-CARVING-INSTR. FIG. 3        </v>
          </cell>
          <cell r="D10109" t="str">
            <v>PC</v>
          </cell>
          <cell r="E10109">
            <v>9.36</v>
          </cell>
          <cell r="F10109">
            <v>23.4</v>
          </cell>
        </row>
        <row r="10110">
          <cell r="A10110">
            <v>4636303</v>
          </cell>
          <cell r="B10110" t="str">
            <v>46-363-03</v>
          </cell>
          <cell r="C10110" t="str">
            <v xml:space="preserve">HOLLENBACK-CARVING-INSTR. FIG. 3S       </v>
          </cell>
          <cell r="D10110" t="str">
            <v>PC</v>
          </cell>
          <cell r="E10110">
            <v>9.36</v>
          </cell>
          <cell r="F10110">
            <v>23.4</v>
          </cell>
        </row>
        <row r="10111">
          <cell r="A10111">
            <v>4636401</v>
          </cell>
          <cell r="B10111" t="str">
            <v>46-364-01</v>
          </cell>
          <cell r="C10111" t="str">
            <v xml:space="preserve">FRAHM-CARVING-INSTR. FIG. 0/1           </v>
          </cell>
          <cell r="D10111" t="str">
            <v>PC</v>
          </cell>
          <cell r="E10111">
            <v>9.4700000000000006</v>
          </cell>
          <cell r="F10111">
            <v>23.675000000000001</v>
          </cell>
        </row>
        <row r="10112">
          <cell r="A10112">
            <v>4636402</v>
          </cell>
          <cell r="B10112" t="str">
            <v>46-364-02</v>
          </cell>
          <cell r="C10112" t="str">
            <v xml:space="preserve">FRAHM-CARVING-INSTR. FIG. 2/3           </v>
          </cell>
          <cell r="D10112" t="str">
            <v>PC</v>
          </cell>
          <cell r="E10112">
            <v>9.4700000000000006</v>
          </cell>
          <cell r="F10112">
            <v>23.675000000000001</v>
          </cell>
        </row>
        <row r="10113">
          <cell r="A10113">
            <v>4636501</v>
          </cell>
          <cell r="B10113" t="str">
            <v>46-365-01</v>
          </cell>
          <cell r="C10113" t="str">
            <v xml:space="preserve">WARD-CARVING-INSTR. FIG. 1              </v>
          </cell>
          <cell r="D10113" t="str">
            <v>PC</v>
          </cell>
          <cell r="E10113">
            <v>9.36</v>
          </cell>
          <cell r="F10113">
            <v>23.4</v>
          </cell>
        </row>
        <row r="10114">
          <cell r="A10114">
            <v>4636502</v>
          </cell>
          <cell r="B10114" t="str">
            <v>46-365-02</v>
          </cell>
          <cell r="C10114" t="str">
            <v xml:space="preserve">WARD-CARVING-INSTR. FIG. 1S             </v>
          </cell>
          <cell r="D10114" t="str">
            <v>PC</v>
          </cell>
          <cell r="E10114">
            <v>9.36</v>
          </cell>
          <cell r="F10114">
            <v>23.4</v>
          </cell>
        </row>
        <row r="10115">
          <cell r="A10115">
            <v>4636503</v>
          </cell>
          <cell r="B10115" t="str">
            <v>46-365-03</v>
          </cell>
          <cell r="C10115" t="str">
            <v xml:space="preserve">WARD-CARVING-INSTR. FIG. 2              </v>
          </cell>
          <cell r="D10115" t="str">
            <v>PC</v>
          </cell>
          <cell r="E10115">
            <v>9.36</v>
          </cell>
          <cell r="F10115">
            <v>23.4</v>
          </cell>
        </row>
        <row r="10116">
          <cell r="A10116">
            <v>4636601</v>
          </cell>
          <cell r="B10116" t="str">
            <v>46-366-01</v>
          </cell>
          <cell r="C10116" t="str">
            <v xml:space="preserve">NYSTRÍM-CARVING-INSTR. FIG. 1           </v>
          </cell>
          <cell r="D10116" t="str">
            <v>PC</v>
          </cell>
          <cell r="E10116">
            <v>9.36</v>
          </cell>
          <cell r="F10116">
            <v>23.4</v>
          </cell>
        </row>
        <row r="10117">
          <cell r="A10117">
            <v>4636602</v>
          </cell>
          <cell r="B10117" t="str">
            <v>46-366-02</v>
          </cell>
          <cell r="C10117" t="str">
            <v xml:space="preserve">NYSTRÍM-CARVING-INSTR. FIG. 2           </v>
          </cell>
          <cell r="D10117" t="str">
            <v>PC</v>
          </cell>
          <cell r="E10117">
            <v>9.36</v>
          </cell>
          <cell r="F10117">
            <v>23.4</v>
          </cell>
        </row>
        <row r="10118">
          <cell r="A10118">
            <v>4636603</v>
          </cell>
          <cell r="B10118" t="str">
            <v>46-366-03</v>
          </cell>
          <cell r="C10118" t="str">
            <v xml:space="preserve">NYSTRÍM-CARVING-INSTR. FIG. 3           </v>
          </cell>
          <cell r="D10118" t="str">
            <v>PC</v>
          </cell>
          <cell r="E10118">
            <v>9.36</v>
          </cell>
          <cell r="F10118">
            <v>23.4</v>
          </cell>
        </row>
        <row r="10119">
          <cell r="A10119">
            <v>4636701</v>
          </cell>
          <cell r="B10119" t="str">
            <v>46-367-01</v>
          </cell>
          <cell r="C10119" t="str">
            <v xml:space="preserve">CARVING-INSTR.; INTERDENTAL; FIG. 1     </v>
          </cell>
          <cell r="D10119" t="str">
            <v>PC</v>
          </cell>
          <cell r="E10119">
            <v>9.4700000000000006</v>
          </cell>
          <cell r="F10119">
            <v>23.675000000000001</v>
          </cell>
        </row>
        <row r="10120">
          <cell r="A10120">
            <v>4636702</v>
          </cell>
          <cell r="B10120" t="str">
            <v>46-367-02</v>
          </cell>
          <cell r="C10120" t="str">
            <v xml:space="preserve">CARVING-INSTR.; INTERDENTAL; FIG. 2     </v>
          </cell>
          <cell r="D10120" t="str">
            <v>PC</v>
          </cell>
          <cell r="E10120">
            <v>9.4700000000000006</v>
          </cell>
          <cell r="F10120">
            <v>23.675000000000001</v>
          </cell>
        </row>
        <row r="10121">
          <cell r="A10121">
            <v>4636801</v>
          </cell>
          <cell r="B10121" t="str">
            <v>46-368-01</v>
          </cell>
          <cell r="C10121" t="str">
            <v xml:space="preserve">CARVING-INSTR. MSHO-A                   </v>
          </cell>
          <cell r="D10121" t="str">
            <v>PC</v>
          </cell>
          <cell r="E10121">
            <v>9.4700000000000006</v>
          </cell>
          <cell r="F10121">
            <v>23.675000000000001</v>
          </cell>
        </row>
        <row r="10122">
          <cell r="A10122">
            <v>4636803</v>
          </cell>
          <cell r="B10122" t="str">
            <v>46-368-03</v>
          </cell>
          <cell r="C10122" t="str">
            <v xml:space="preserve">CARVING-INSTR. MSHO-3                   </v>
          </cell>
          <cell r="D10122" t="str">
            <v>PC</v>
          </cell>
          <cell r="E10122">
            <v>8.9</v>
          </cell>
          <cell r="F10122">
            <v>22.25</v>
          </cell>
        </row>
        <row r="10123">
          <cell r="A10123">
            <v>4636908</v>
          </cell>
          <cell r="B10123" t="str">
            <v>46-369-08</v>
          </cell>
          <cell r="C10123" t="str">
            <v xml:space="preserve">WILAND-CARVING INSTR. FIG. 8            </v>
          </cell>
          <cell r="D10123" t="str">
            <v>PC</v>
          </cell>
          <cell r="E10123">
            <v>9.36</v>
          </cell>
          <cell r="F10123">
            <v>23.4</v>
          </cell>
        </row>
        <row r="10124">
          <cell r="A10124">
            <v>4637318</v>
          </cell>
          <cell r="B10124" t="str">
            <v>46-373-18</v>
          </cell>
          <cell r="C10124" t="str">
            <v xml:space="preserve">CARVING-INSTR. MSPR-18                  </v>
          </cell>
          <cell r="D10124" t="str">
            <v>PC</v>
          </cell>
          <cell r="E10124">
            <v>9.4700000000000006</v>
          </cell>
          <cell r="F10124">
            <v>23.675000000000001</v>
          </cell>
        </row>
        <row r="10125">
          <cell r="A10125">
            <v>4637400</v>
          </cell>
          <cell r="B10125" t="str">
            <v>46-374-00</v>
          </cell>
          <cell r="C10125" t="str">
            <v xml:space="preserve">CARVING-INSTR.; C/D; FIG. 0             </v>
          </cell>
          <cell r="D10125" t="str">
            <v>PC</v>
          </cell>
          <cell r="E10125">
            <v>9.36</v>
          </cell>
          <cell r="F10125">
            <v>23.4</v>
          </cell>
        </row>
        <row r="10126">
          <cell r="A10126">
            <v>4637405</v>
          </cell>
          <cell r="B10126" t="str">
            <v>46-374-05</v>
          </cell>
          <cell r="C10126" t="str">
            <v xml:space="preserve">CARVING-INSTR.; C/D; FIG. 4/5           </v>
          </cell>
          <cell r="D10126" t="str">
            <v>PC</v>
          </cell>
          <cell r="E10126">
            <v>9.36</v>
          </cell>
          <cell r="F10126">
            <v>23.4</v>
          </cell>
        </row>
        <row r="10127">
          <cell r="A10127">
            <v>4637406</v>
          </cell>
          <cell r="B10127" t="str">
            <v>46-374-06</v>
          </cell>
          <cell r="C10127" t="str">
            <v xml:space="preserve">CARVING-INSTR.; C/D; FIG. 3/6           </v>
          </cell>
          <cell r="D10127" t="str">
            <v>PC</v>
          </cell>
          <cell r="E10127">
            <v>9.36</v>
          </cell>
          <cell r="F10127">
            <v>23.4</v>
          </cell>
        </row>
        <row r="10128">
          <cell r="A10128">
            <v>4637407</v>
          </cell>
          <cell r="B10128" t="str">
            <v>46-374-07</v>
          </cell>
          <cell r="C10128" t="str">
            <v xml:space="preserve">CARVING-INSTR.; C/D; FIG. 4/7           </v>
          </cell>
          <cell r="D10128" t="str">
            <v>PC</v>
          </cell>
          <cell r="E10128">
            <v>9.36</v>
          </cell>
          <cell r="F10128">
            <v>23.4</v>
          </cell>
        </row>
        <row r="10129">
          <cell r="A10129">
            <v>4637492</v>
          </cell>
          <cell r="B10129" t="str">
            <v>46-374-92</v>
          </cell>
          <cell r="C10129" t="str">
            <v xml:space="preserve">CARVING-INSTR.; C/D; FIG. 89/92         </v>
          </cell>
          <cell r="D10129" t="str">
            <v>PC</v>
          </cell>
          <cell r="E10129">
            <v>9.36</v>
          </cell>
          <cell r="F10129">
            <v>23.4</v>
          </cell>
        </row>
        <row r="10130">
          <cell r="A10130">
            <v>4637499</v>
          </cell>
          <cell r="B10130" t="str">
            <v>46-374-99</v>
          </cell>
          <cell r="C10130" t="str">
            <v xml:space="preserve">CARVING-INSTR.; C/D; FIG. 110           </v>
          </cell>
          <cell r="D10130" t="str">
            <v>PC</v>
          </cell>
          <cell r="E10130">
            <v>9.36</v>
          </cell>
          <cell r="F10130">
            <v>23.4</v>
          </cell>
        </row>
        <row r="10131">
          <cell r="A10131">
            <v>4639202</v>
          </cell>
          <cell r="B10131" t="str">
            <v>46-392-02</v>
          </cell>
          <cell r="C10131" t="str">
            <v xml:space="preserve">HYLIN-CARVING-INSTRUMENT                </v>
          </cell>
          <cell r="D10131" t="str">
            <v>PC</v>
          </cell>
          <cell r="E10131">
            <v>6.85</v>
          </cell>
          <cell r="F10131">
            <v>17.125</v>
          </cell>
        </row>
        <row r="10132">
          <cell r="A10132">
            <v>4639402</v>
          </cell>
          <cell r="B10132" t="str">
            <v>46-394-02</v>
          </cell>
          <cell r="C10132" t="str">
            <v xml:space="preserve">ZAHLE-CARVING-INSTRUMENT                </v>
          </cell>
          <cell r="D10132" t="str">
            <v>PC</v>
          </cell>
          <cell r="E10132">
            <v>7.18</v>
          </cell>
          <cell r="F10132">
            <v>17.95</v>
          </cell>
        </row>
        <row r="10133">
          <cell r="A10133">
            <v>4640102</v>
          </cell>
          <cell r="B10133" t="str">
            <v>46-401-02</v>
          </cell>
          <cell r="C10133" t="str">
            <v xml:space="preserve">LE CRON-CARVING-INSTRUMENT              </v>
          </cell>
          <cell r="D10133" t="str">
            <v>PC</v>
          </cell>
          <cell r="E10133">
            <v>6.85</v>
          </cell>
          <cell r="F10133">
            <v>17.125</v>
          </cell>
        </row>
        <row r="10134">
          <cell r="A10134">
            <v>4646202</v>
          </cell>
          <cell r="B10134" t="str">
            <v>46-462-02</v>
          </cell>
          <cell r="C10134" t="str">
            <v xml:space="preserve">BEALE-CARVING-INSTRUMENT                </v>
          </cell>
          <cell r="D10134" t="str">
            <v>PC</v>
          </cell>
          <cell r="E10134">
            <v>6.85</v>
          </cell>
          <cell r="F10134">
            <v>17.125</v>
          </cell>
        </row>
        <row r="10135">
          <cell r="A10135">
            <v>4647001</v>
          </cell>
          <cell r="B10135" t="str">
            <v>46-470-01</v>
          </cell>
          <cell r="C10135" t="str">
            <v xml:space="preserve">GREENSTEIN-CARVING INSTR.; 3 PCS        </v>
          </cell>
          <cell r="D10135" t="str">
            <v>3S</v>
          </cell>
          <cell r="E10135">
            <v>80</v>
          </cell>
          <cell r="F10135">
            <v>200</v>
          </cell>
        </row>
        <row r="10136">
          <cell r="A10136">
            <v>4647002</v>
          </cell>
          <cell r="B10136" t="str">
            <v>46-470-02</v>
          </cell>
          <cell r="C10136" t="str">
            <v xml:space="preserve">GREENSTEIN-CARVING-INSTR.; 3 PCS        </v>
          </cell>
          <cell r="D10136" t="str">
            <v>3S</v>
          </cell>
          <cell r="E10136">
            <v>110.5</v>
          </cell>
          <cell r="F10136">
            <v>276.25</v>
          </cell>
        </row>
        <row r="10137">
          <cell r="A10137">
            <v>4648015</v>
          </cell>
          <cell r="B10137" t="str">
            <v>46-480-15</v>
          </cell>
          <cell r="C10137" t="str">
            <v xml:space="preserve">GISY-WILD WAX KNIFE                     </v>
          </cell>
          <cell r="D10137" t="str">
            <v>PC</v>
          </cell>
          <cell r="E10137">
            <v>32.9</v>
          </cell>
          <cell r="F10137">
            <v>82.25</v>
          </cell>
        </row>
        <row r="10138">
          <cell r="A10138">
            <v>4648117</v>
          </cell>
          <cell r="B10138" t="str">
            <v>46-481-17</v>
          </cell>
          <cell r="C10138" t="str">
            <v xml:space="preserve">GRITMANN BLUSTER KNIFE                  </v>
          </cell>
          <cell r="D10138" t="str">
            <v>PC</v>
          </cell>
          <cell r="E10138">
            <v>18.100000000000001</v>
          </cell>
          <cell r="F10138">
            <v>45.25</v>
          </cell>
        </row>
        <row r="10139">
          <cell r="A10139">
            <v>4648213</v>
          </cell>
          <cell r="B10139" t="str">
            <v>46-482-13</v>
          </cell>
          <cell r="C10139" t="str">
            <v xml:space="preserve">FAHNENSTOCK WAX KNIFE 13 CM             </v>
          </cell>
          <cell r="D10139" t="str">
            <v>PC</v>
          </cell>
          <cell r="E10139">
            <v>7.53</v>
          </cell>
          <cell r="F10139">
            <v>18.824999999999999</v>
          </cell>
        </row>
        <row r="10140">
          <cell r="A10140">
            <v>4648217</v>
          </cell>
          <cell r="B10140" t="str">
            <v>46-482-17</v>
          </cell>
          <cell r="C10140" t="str">
            <v xml:space="preserve">FAHNENSTOCK WAX KNIFE 17 CM             </v>
          </cell>
          <cell r="D10140" t="str">
            <v>PC</v>
          </cell>
          <cell r="E10140">
            <v>10</v>
          </cell>
          <cell r="F10140">
            <v>25</v>
          </cell>
        </row>
        <row r="10141">
          <cell r="A10141">
            <v>4651715</v>
          </cell>
          <cell r="B10141" t="str">
            <v>46-517-15</v>
          </cell>
          <cell r="C10141" t="str">
            <v xml:space="preserve">MILLER FCPS F ARTIC PAPER               </v>
          </cell>
          <cell r="D10141" t="str">
            <v>PC</v>
          </cell>
          <cell r="E10141">
            <v>11.2</v>
          </cell>
          <cell r="F10141">
            <v>28</v>
          </cell>
        </row>
        <row r="10142">
          <cell r="A10142">
            <v>4651815</v>
          </cell>
          <cell r="B10142" t="str">
            <v>46-518-15</v>
          </cell>
          <cell r="C10142" t="str">
            <v xml:space="preserve">MILLER-FORCEPS FOR ART. PAPER; L        </v>
          </cell>
          <cell r="D10142" t="str">
            <v>PC</v>
          </cell>
          <cell r="E10142">
            <v>19.5</v>
          </cell>
          <cell r="F10142">
            <v>48.75</v>
          </cell>
        </row>
        <row r="10143">
          <cell r="A10143">
            <v>4652001</v>
          </cell>
          <cell r="B10143" t="str">
            <v>46-520-01</v>
          </cell>
          <cell r="C10143" t="str">
            <v xml:space="preserve">SACHS CROWN PUSHER                      </v>
          </cell>
          <cell r="D10143" t="str">
            <v>PC</v>
          </cell>
          <cell r="E10143">
            <v>14.6</v>
          </cell>
          <cell r="F10143">
            <v>36.5</v>
          </cell>
        </row>
        <row r="10144">
          <cell r="A10144">
            <v>4652801</v>
          </cell>
          <cell r="B10144" t="str">
            <v>46-528-01</v>
          </cell>
          <cell r="C10144" t="str">
            <v xml:space="preserve">MERSHON BAND PUSHER                     </v>
          </cell>
          <cell r="D10144" t="str">
            <v>PC</v>
          </cell>
          <cell r="E10144">
            <v>24.3</v>
          </cell>
          <cell r="F10144">
            <v>60.75</v>
          </cell>
        </row>
        <row r="10145">
          <cell r="A10145">
            <v>4653001</v>
          </cell>
          <cell r="B10145" t="str">
            <v>46-530-01</v>
          </cell>
          <cell r="C10145" t="str">
            <v xml:space="preserve">BAND SETTER W LEAD INSERT               </v>
          </cell>
          <cell r="D10145" t="str">
            <v>PC</v>
          </cell>
          <cell r="E10145">
            <v>29.4</v>
          </cell>
          <cell r="F10145">
            <v>73.5</v>
          </cell>
        </row>
        <row r="10146">
          <cell r="A10146">
            <v>4654601</v>
          </cell>
          <cell r="B10146" t="str">
            <v>46-546-01</v>
          </cell>
          <cell r="C10146" t="str">
            <v xml:space="preserve">MOD.PARIS DENTIMETER                    </v>
          </cell>
          <cell r="D10146" t="str">
            <v>PC</v>
          </cell>
          <cell r="E10146">
            <v>12.7</v>
          </cell>
          <cell r="F10146">
            <v>31.75</v>
          </cell>
        </row>
        <row r="10147">
          <cell r="A10147">
            <v>4657802</v>
          </cell>
          <cell r="B10147" t="str">
            <v>46-578-02</v>
          </cell>
          <cell r="C10147" t="str">
            <v xml:space="preserve">TREYEMANN-CROWN REMOVER                 </v>
          </cell>
          <cell r="D10147" t="str">
            <v>PC</v>
          </cell>
          <cell r="E10147">
            <v>12.6</v>
          </cell>
          <cell r="F10147">
            <v>31.5</v>
          </cell>
        </row>
        <row r="10148">
          <cell r="A10148">
            <v>4658201</v>
          </cell>
          <cell r="B10148" t="str">
            <v>46-582-01</v>
          </cell>
          <cell r="C10148" t="str">
            <v xml:space="preserve">CROWN BUTLER FIG. 1, WITH 3 INSERTS     </v>
          </cell>
          <cell r="D10148" t="str">
            <v>PC</v>
          </cell>
          <cell r="E10148">
            <v>104.5</v>
          </cell>
          <cell r="F10148">
            <v>261.25</v>
          </cell>
        </row>
        <row r="10149">
          <cell r="A10149">
            <v>4658300</v>
          </cell>
          <cell r="B10149" t="str">
            <v>46-583-00</v>
          </cell>
          <cell r="C10149" t="str">
            <v xml:space="preserve">CROWN BUTLER FIG. 1, WITH 3 INSERTS     </v>
          </cell>
          <cell r="D10149" t="str">
            <v>PC</v>
          </cell>
          <cell r="E10149">
            <v>30.5</v>
          </cell>
          <cell r="F10149">
            <v>76.25</v>
          </cell>
        </row>
        <row r="10150">
          <cell r="A10150">
            <v>4658301</v>
          </cell>
          <cell r="B10150" t="str">
            <v>46-583-01</v>
          </cell>
          <cell r="C10150" t="str">
            <v>INSERT FIG. 1A; F. CROWN BUT. FIG. 1 + 2</v>
          </cell>
          <cell r="D10150" t="str">
            <v>PC</v>
          </cell>
          <cell r="E10150">
            <v>9.0299999999999994</v>
          </cell>
          <cell r="F10150">
            <v>22.574999999999999</v>
          </cell>
        </row>
        <row r="10151">
          <cell r="A10151">
            <v>4658302</v>
          </cell>
          <cell r="B10151" t="str">
            <v>46-583-02</v>
          </cell>
          <cell r="C10151" t="str">
            <v>INSERT FIG. 2A; F. CROWN BUT. FIG. 1 + 2</v>
          </cell>
          <cell r="D10151" t="str">
            <v>PC</v>
          </cell>
          <cell r="E10151">
            <v>6.79</v>
          </cell>
          <cell r="F10151">
            <v>16.975000000000001</v>
          </cell>
        </row>
        <row r="10152">
          <cell r="A10152">
            <v>4658303</v>
          </cell>
          <cell r="B10152" t="str">
            <v>46-583-03</v>
          </cell>
          <cell r="C10152" t="str">
            <v>INSERT FIG. 3A; F. CROWN BUT. FIG. 1 + 2</v>
          </cell>
          <cell r="D10152" t="str">
            <v>PC</v>
          </cell>
          <cell r="E10152">
            <v>6.79</v>
          </cell>
          <cell r="F10152">
            <v>16.975000000000001</v>
          </cell>
        </row>
        <row r="10153">
          <cell r="A10153">
            <v>4659300</v>
          </cell>
          <cell r="B10153" t="str">
            <v>46-593-00</v>
          </cell>
          <cell r="C10153" t="str">
            <v xml:space="preserve">MARTIN-CROWN-SPREADER                   </v>
          </cell>
          <cell r="D10153" t="str">
            <v>PC</v>
          </cell>
          <cell r="E10153">
            <v>60.2</v>
          </cell>
          <cell r="F10153">
            <v>150.5</v>
          </cell>
        </row>
        <row r="10154">
          <cell r="A10154">
            <v>4659513</v>
          </cell>
          <cell r="B10154" t="str">
            <v>46-595-13</v>
          </cell>
          <cell r="C10154" t="str">
            <v xml:space="preserve">TELESCOPE PLIER; DIAMANT INS.; 12,5 CM  </v>
          </cell>
          <cell r="D10154" t="str">
            <v>PC</v>
          </cell>
          <cell r="E10154">
            <v>105</v>
          </cell>
          <cell r="F10154">
            <v>262.5</v>
          </cell>
        </row>
        <row r="10155">
          <cell r="A10155">
            <v>4659600</v>
          </cell>
          <cell r="B10155" t="str">
            <v>46-596-00</v>
          </cell>
          <cell r="C10155" t="str">
            <v>DIAM. INSERTS FOR TELESC.-PLIER (1 PAIR)</v>
          </cell>
          <cell r="D10155" t="str">
            <v>PC</v>
          </cell>
          <cell r="E10155">
            <v>26.9</v>
          </cell>
          <cell r="F10155">
            <v>67.25</v>
          </cell>
        </row>
        <row r="10156">
          <cell r="A10156">
            <v>4659700</v>
          </cell>
          <cell r="B10156" t="str">
            <v>46-597-00</v>
          </cell>
          <cell r="C10156" t="str">
            <v xml:space="preserve">HEX.-KEY FOR TELESC.-PLIER 46-595-13    </v>
          </cell>
          <cell r="D10156" t="str">
            <v>PC</v>
          </cell>
          <cell r="E10156">
            <v>3.31</v>
          </cell>
          <cell r="F10156">
            <v>8.2750000000000004</v>
          </cell>
        </row>
        <row r="10157">
          <cell r="A10157">
            <v>4659913</v>
          </cell>
          <cell r="B10157" t="str">
            <v>46-599-13</v>
          </cell>
          <cell r="C10157" t="str">
            <v>TELESC. PLIER; STAND.; 12,5 CM; 3,5-5 MM</v>
          </cell>
          <cell r="D10157" t="str">
            <v>PC</v>
          </cell>
          <cell r="E10157">
            <v>70.7</v>
          </cell>
          <cell r="F10157">
            <v>176.75</v>
          </cell>
        </row>
        <row r="10158">
          <cell r="A10158">
            <v>4665500</v>
          </cell>
          <cell r="B10158" t="str">
            <v>46-655-00</v>
          </cell>
          <cell r="C10158" t="str">
            <v xml:space="preserve">STAND FOR 24 BURS                       </v>
          </cell>
          <cell r="D10158" t="str">
            <v>PC</v>
          </cell>
          <cell r="E10158">
            <v>10.6</v>
          </cell>
          <cell r="F10158">
            <v>26.5</v>
          </cell>
        </row>
        <row r="10159">
          <cell r="A10159">
            <v>4710221</v>
          </cell>
          <cell r="B10159" t="str">
            <v>47-102-21</v>
          </cell>
          <cell r="C10159" t="str">
            <v xml:space="preserve">RIVETING HAMMER BROAD UNPLAT            </v>
          </cell>
          <cell r="D10159" t="str">
            <v>PC</v>
          </cell>
          <cell r="E10159">
            <v>12.6</v>
          </cell>
          <cell r="F10159">
            <v>31.5</v>
          </cell>
        </row>
        <row r="10160">
          <cell r="A10160">
            <v>4711421</v>
          </cell>
          <cell r="B10160" t="str">
            <v>47-114-21</v>
          </cell>
          <cell r="C10160" t="str">
            <v xml:space="preserve">HORN MALLET SMALL                       </v>
          </cell>
          <cell r="D10160" t="str">
            <v>PC</v>
          </cell>
          <cell r="E10160">
            <v>12.7</v>
          </cell>
          <cell r="F10160">
            <v>31.75</v>
          </cell>
        </row>
        <row r="10161">
          <cell r="A10161">
            <v>4712027</v>
          </cell>
          <cell r="B10161" t="str">
            <v>47-120-27</v>
          </cell>
          <cell r="C10161" t="str">
            <v xml:space="preserve">DUROFOL MALLET                          </v>
          </cell>
          <cell r="D10161" t="str">
            <v>PC</v>
          </cell>
          <cell r="E10161">
            <v>9.1999999999999993</v>
          </cell>
          <cell r="F10161">
            <v>23</v>
          </cell>
        </row>
        <row r="10162">
          <cell r="A10162">
            <v>4750514</v>
          </cell>
          <cell r="B10162" t="str">
            <v>47-505-14</v>
          </cell>
          <cell r="C10162" t="str">
            <v xml:space="preserve">FLAT NOSE PLIER SERRATED 5MM            </v>
          </cell>
          <cell r="D10162" t="str">
            <v>PC</v>
          </cell>
          <cell r="E10162">
            <v>30.2</v>
          </cell>
          <cell r="F10162">
            <v>75.5</v>
          </cell>
        </row>
        <row r="10163">
          <cell r="A10163">
            <v>4751814</v>
          </cell>
          <cell r="B10163" t="str">
            <v>47-518-14</v>
          </cell>
          <cell r="C10163" t="str">
            <v xml:space="preserve">LANGBECK FLAT NOSE PLIERS               </v>
          </cell>
          <cell r="D10163" t="str">
            <v>PC</v>
          </cell>
          <cell r="E10163">
            <v>29.4</v>
          </cell>
          <cell r="F10163">
            <v>73.5</v>
          </cell>
        </row>
        <row r="10164">
          <cell r="A10164">
            <v>4752113</v>
          </cell>
          <cell r="B10164" t="str">
            <v>47-521-13</v>
          </cell>
          <cell r="C10164" t="str">
            <v xml:space="preserve">FLAT NOSE PLIERS SMOOTH                 </v>
          </cell>
          <cell r="D10164" t="str">
            <v>PC</v>
          </cell>
          <cell r="E10164">
            <v>21.5</v>
          </cell>
          <cell r="F10164">
            <v>53.75</v>
          </cell>
        </row>
        <row r="10165">
          <cell r="A10165">
            <v>4752213</v>
          </cell>
          <cell r="B10165" t="str">
            <v>47-522-13</v>
          </cell>
          <cell r="C10165" t="str">
            <v xml:space="preserve">FLAT NOSE PLIERS SERRATED               </v>
          </cell>
          <cell r="D10165" t="str">
            <v>PC</v>
          </cell>
          <cell r="E10165">
            <v>27.7</v>
          </cell>
          <cell r="F10165">
            <v>69.25</v>
          </cell>
        </row>
        <row r="10166">
          <cell r="A10166">
            <v>4752414</v>
          </cell>
          <cell r="B10166" t="str">
            <v>47-524-14</v>
          </cell>
          <cell r="C10166" t="str">
            <v xml:space="preserve">GOSLEE FLAT NOSE CONT PLIERS            </v>
          </cell>
          <cell r="D10166" t="str">
            <v>PC</v>
          </cell>
          <cell r="E10166">
            <v>24.7</v>
          </cell>
          <cell r="F10166">
            <v>61.75</v>
          </cell>
        </row>
        <row r="10167">
          <cell r="A10167">
            <v>4753815</v>
          </cell>
          <cell r="B10167" t="str">
            <v>47-538-15</v>
          </cell>
          <cell r="C10167" t="str">
            <v xml:space="preserve">FLAT ROUND NOSE PLIERS                  </v>
          </cell>
          <cell r="D10167" t="str">
            <v>PC</v>
          </cell>
          <cell r="E10167">
            <v>28.9</v>
          </cell>
          <cell r="F10167">
            <v>72.25</v>
          </cell>
        </row>
        <row r="10168">
          <cell r="A10168">
            <v>4754013</v>
          </cell>
          <cell r="B10168" t="str">
            <v>47-540-13</v>
          </cell>
          <cell r="C10168" t="str">
            <v xml:space="preserve">FINE ROUND NOSE PLIERS                  </v>
          </cell>
          <cell r="D10168" t="str">
            <v>PC</v>
          </cell>
          <cell r="E10168">
            <v>27.8</v>
          </cell>
          <cell r="F10168">
            <v>69.5</v>
          </cell>
        </row>
        <row r="10169">
          <cell r="A10169">
            <v>4755411</v>
          </cell>
          <cell r="B10169" t="str">
            <v>47-554-11</v>
          </cell>
          <cell r="C10169" t="str">
            <v xml:space="preserve">DUMONT FINE FLAT NOSE PLIERS            </v>
          </cell>
          <cell r="D10169" t="str">
            <v>PC</v>
          </cell>
          <cell r="E10169">
            <v>17.8</v>
          </cell>
          <cell r="F10169">
            <v>44.5</v>
          </cell>
        </row>
        <row r="10170">
          <cell r="A10170">
            <v>4755511</v>
          </cell>
          <cell r="B10170" t="str">
            <v>47-555-11</v>
          </cell>
          <cell r="C10170" t="str">
            <v xml:space="preserve">DUMONT CHAIN PLIERS                     </v>
          </cell>
          <cell r="D10170" t="str">
            <v>PC</v>
          </cell>
          <cell r="E10170">
            <v>17.8</v>
          </cell>
          <cell r="F10170">
            <v>44.5</v>
          </cell>
        </row>
        <row r="10171">
          <cell r="A10171">
            <v>4755611</v>
          </cell>
          <cell r="B10171" t="str">
            <v>47-556-11</v>
          </cell>
          <cell r="C10171" t="str">
            <v xml:space="preserve">DUMONT ROUND NOSE PLIERS                </v>
          </cell>
          <cell r="D10171" t="str">
            <v>PC</v>
          </cell>
          <cell r="E10171">
            <v>17.8</v>
          </cell>
          <cell r="F10171">
            <v>44.5</v>
          </cell>
        </row>
        <row r="10172">
          <cell r="A10172">
            <v>4756212</v>
          </cell>
          <cell r="B10172" t="str">
            <v>47-562-12</v>
          </cell>
          <cell r="C10172" t="str">
            <v xml:space="preserve">END NIPPERS                             </v>
          </cell>
          <cell r="D10172" t="str">
            <v>PC</v>
          </cell>
          <cell r="E10172">
            <v>33.5</v>
          </cell>
          <cell r="F10172">
            <v>83.75</v>
          </cell>
        </row>
        <row r="10173">
          <cell r="A10173">
            <v>4756311</v>
          </cell>
          <cell r="B10173" t="str">
            <v>47-563-11</v>
          </cell>
          <cell r="C10173" t="str">
            <v xml:space="preserve">SIDE NIPPER                             </v>
          </cell>
          <cell r="D10173" t="str">
            <v>PC</v>
          </cell>
          <cell r="E10173">
            <v>27.7</v>
          </cell>
          <cell r="F10173">
            <v>69.25</v>
          </cell>
        </row>
        <row r="10174">
          <cell r="A10174">
            <v>4757211</v>
          </cell>
          <cell r="B10174" t="str">
            <v>47-572-11</v>
          </cell>
          <cell r="C10174" t="str">
            <v xml:space="preserve">SIDE NIPPERS WITH TC TIPS               </v>
          </cell>
          <cell r="D10174" t="str">
            <v>PC</v>
          </cell>
          <cell r="E10174">
            <v>87.5</v>
          </cell>
          <cell r="F10174">
            <v>218.75</v>
          </cell>
        </row>
        <row r="10175">
          <cell r="A10175">
            <v>4758001</v>
          </cell>
          <cell r="B10175" t="str">
            <v>47-580-01</v>
          </cell>
          <cell r="C10175" t="str">
            <v xml:space="preserve">TC-DISTAL-CUTTER WITH WIRE CATCHER      </v>
          </cell>
          <cell r="D10175" t="str">
            <v>PC</v>
          </cell>
          <cell r="E10175">
            <v>123</v>
          </cell>
          <cell r="F10175">
            <v>307.5</v>
          </cell>
        </row>
        <row r="10176">
          <cell r="A10176">
            <v>4758211</v>
          </cell>
          <cell r="B10176" t="str">
            <v>47-582-11</v>
          </cell>
          <cell r="C10176" t="str">
            <v xml:space="preserve">TC-WIRE-CUTTER; 11,5 CM                 </v>
          </cell>
          <cell r="D10176" t="str">
            <v>PC</v>
          </cell>
          <cell r="E10176">
            <v>112.5</v>
          </cell>
          <cell r="F10176">
            <v>281.25</v>
          </cell>
        </row>
        <row r="10177">
          <cell r="A10177">
            <v>4758213</v>
          </cell>
          <cell r="B10177" t="str">
            <v>47-582-13</v>
          </cell>
          <cell r="C10177" t="str">
            <v xml:space="preserve">TC-WIRE-CUTTER; 13 CM                   </v>
          </cell>
          <cell r="D10177" t="str">
            <v>PC</v>
          </cell>
          <cell r="E10177">
            <v>88.6</v>
          </cell>
          <cell r="F10177">
            <v>221.5</v>
          </cell>
        </row>
        <row r="10178">
          <cell r="A10178">
            <v>4758301</v>
          </cell>
          <cell r="B10178" t="str">
            <v>47-583-01</v>
          </cell>
          <cell r="C10178" t="str">
            <v xml:space="preserve">WEINGART-PLIER F. DENTAL TECH.; 14 CM   </v>
          </cell>
          <cell r="D10178" t="str">
            <v>PC</v>
          </cell>
          <cell r="E10178">
            <v>50.6</v>
          </cell>
          <cell r="F10178">
            <v>126.5</v>
          </cell>
        </row>
        <row r="10179">
          <cell r="A10179">
            <v>4758401</v>
          </cell>
          <cell r="B10179" t="str">
            <v>47-584-01</v>
          </cell>
          <cell r="C10179" t="str">
            <v xml:space="preserve">BAND REMOVING PLIER                     </v>
          </cell>
          <cell r="D10179" t="str">
            <v>PC</v>
          </cell>
          <cell r="E10179">
            <v>59.9</v>
          </cell>
          <cell r="F10179">
            <v>149.75</v>
          </cell>
        </row>
        <row r="10180">
          <cell r="A10180">
            <v>4758501</v>
          </cell>
          <cell r="B10180" t="str">
            <v>47-585-01</v>
          </cell>
          <cell r="C10180" t="str">
            <v xml:space="preserve">ANGLE-WIRE BENDING PLIER; 12 CM         </v>
          </cell>
          <cell r="D10180" t="str">
            <v>PC</v>
          </cell>
          <cell r="E10180">
            <v>41.8</v>
          </cell>
          <cell r="F10180">
            <v>104.5</v>
          </cell>
        </row>
        <row r="10181">
          <cell r="A10181">
            <v>4758502</v>
          </cell>
          <cell r="B10181" t="str">
            <v>47-585-02</v>
          </cell>
          <cell r="C10181" t="str">
            <v xml:space="preserve">WIRE BENDING PLIER WITH HORIZ. PROFILE  </v>
          </cell>
          <cell r="D10181" t="str">
            <v>PC</v>
          </cell>
          <cell r="E10181">
            <v>51.8</v>
          </cell>
          <cell r="F10181">
            <v>129.5</v>
          </cell>
        </row>
        <row r="10182">
          <cell r="A10182">
            <v>4758503</v>
          </cell>
          <cell r="B10182" t="str">
            <v>47-585-03</v>
          </cell>
          <cell r="C10182" t="str">
            <v xml:space="preserve">TWEED-WIRE BENDING PLIER                </v>
          </cell>
          <cell r="D10182" t="str">
            <v>PC</v>
          </cell>
          <cell r="E10182">
            <v>49</v>
          </cell>
          <cell r="F10182">
            <v>122.5</v>
          </cell>
        </row>
        <row r="10183">
          <cell r="A10183">
            <v>4758601</v>
          </cell>
          <cell r="B10183" t="str">
            <v>47-586-01</v>
          </cell>
          <cell r="C10183" t="str">
            <v xml:space="preserve">CLASP BENDING PLIER                     </v>
          </cell>
          <cell r="D10183" t="str">
            <v>PC</v>
          </cell>
          <cell r="E10183">
            <v>149.5</v>
          </cell>
          <cell r="F10183">
            <v>373.75</v>
          </cell>
        </row>
        <row r="10184">
          <cell r="A10184">
            <v>4760413</v>
          </cell>
          <cell r="B10184" t="str">
            <v>47-604-13</v>
          </cell>
          <cell r="C10184" t="str">
            <v xml:space="preserve">SCHWARZ CLASP BEND PLIERS M1            </v>
          </cell>
          <cell r="D10184" t="str">
            <v>PC</v>
          </cell>
          <cell r="E10184">
            <v>31.2</v>
          </cell>
          <cell r="F10184">
            <v>78</v>
          </cell>
        </row>
        <row r="10185">
          <cell r="A10185">
            <v>4760613</v>
          </cell>
          <cell r="B10185" t="str">
            <v>47-606-13</v>
          </cell>
          <cell r="C10185" t="str">
            <v xml:space="preserve">SCHWARZ CLASP BEND PLIERS M2            </v>
          </cell>
          <cell r="D10185" t="str">
            <v>PC</v>
          </cell>
          <cell r="E10185">
            <v>35.299999999999997</v>
          </cell>
          <cell r="F10185">
            <v>88.25</v>
          </cell>
        </row>
        <row r="10186">
          <cell r="A10186">
            <v>4760813</v>
          </cell>
          <cell r="B10186" t="str">
            <v>47-608-13</v>
          </cell>
          <cell r="C10186" t="str">
            <v xml:space="preserve">SCHWARZ CLASP BEND PLIERS M3            </v>
          </cell>
          <cell r="D10186" t="str">
            <v>PC</v>
          </cell>
          <cell r="E10186">
            <v>32.5</v>
          </cell>
          <cell r="F10186">
            <v>81.25</v>
          </cell>
        </row>
        <row r="10187">
          <cell r="A10187">
            <v>4765012</v>
          </cell>
          <cell r="B10187" t="str">
            <v>47-650-12</v>
          </cell>
          <cell r="C10187" t="str">
            <v xml:space="preserve">ANGLE WIRE BENDING PLIERS               </v>
          </cell>
          <cell r="D10187" t="str">
            <v>PC</v>
          </cell>
          <cell r="E10187">
            <v>26.9</v>
          </cell>
          <cell r="F10187">
            <v>67.25</v>
          </cell>
        </row>
        <row r="10188">
          <cell r="A10188">
            <v>4765413</v>
          </cell>
          <cell r="B10188" t="str">
            <v>47-654-13</v>
          </cell>
          <cell r="C10188" t="str">
            <v xml:space="preserve">ADAMS WIRE BENDING PLIERS               </v>
          </cell>
          <cell r="D10188" t="str">
            <v>PC</v>
          </cell>
          <cell r="E10188">
            <v>56.2</v>
          </cell>
          <cell r="F10188">
            <v>140.5</v>
          </cell>
        </row>
        <row r="10189">
          <cell r="A10189">
            <v>4766013</v>
          </cell>
          <cell r="B10189" t="str">
            <v>47-660-13</v>
          </cell>
          <cell r="C10189" t="str">
            <v xml:space="preserve">YOUNG WIRE BENDING PLIERS               </v>
          </cell>
          <cell r="D10189" t="str">
            <v>PC</v>
          </cell>
          <cell r="E10189">
            <v>36.200000000000003</v>
          </cell>
          <cell r="F10189">
            <v>90.5</v>
          </cell>
        </row>
        <row r="10190">
          <cell r="A10190">
            <v>4767211</v>
          </cell>
          <cell r="B10190" t="str">
            <v>47-672-11</v>
          </cell>
          <cell r="C10190" t="str">
            <v xml:space="preserve">ADERER WIRE BEND PLIERS SM              </v>
          </cell>
          <cell r="D10190" t="str">
            <v>PC</v>
          </cell>
          <cell r="E10190">
            <v>29.5</v>
          </cell>
          <cell r="F10190">
            <v>73.75</v>
          </cell>
        </row>
        <row r="10191">
          <cell r="A10191">
            <v>4767413</v>
          </cell>
          <cell r="B10191" t="str">
            <v>47-674-13</v>
          </cell>
          <cell r="C10191" t="str">
            <v xml:space="preserve">ADERER WIRE BEND PLIERS LAR             </v>
          </cell>
          <cell r="D10191" t="str">
            <v>PC</v>
          </cell>
          <cell r="E10191">
            <v>26.1</v>
          </cell>
          <cell r="F10191">
            <v>65.25</v>
          </cell>
        </row>
        <row r="10192">
          <cell r="A10192">
            <v>4769015</v>
          </cell>
          <cell r="B10192" t="str">
            <v>47-690-15</v>
          </cell>
          <cell r="C10192" t="str">
            <v xml:space="preserve">WALDSACHS UNIVERSAL PLIERS              </v>
          </cell>
          <cell r="D10192" t="str">
            <v>PC</v>
          </cell>
          <cell r="E10192">
            <v>46.7</v>
          </cell>
          <cell r="F10192">
            <v>116.75</v>
          </cell>
        </row>
        <row r="10193">
          <cell r="A10193">
            <v>4769715</v>
          </cell>
          <cell r="B10193" t="str">
            <v>47-697-15</v>
          </cell>
          <cell r="C10193" t="str">
            <v xml:space="preserve">UNIV BEND CUTT PLIERS                   </v>
          </cell>
          <cell r="D10193" t="str">
            <v>PC</v>
          </cell>
          <cell r="E10193">
            <v>62.3</v>
          </cell>
          <cell r="F10193">
            <v>155.75</v>
          </cell>
        </row>
        <row r="10194">
          <cell r="A10194">
            <v>4770215</v>
          </cell>
          <cell r="B10194" t="str">
            <v>47-702-15</v>
          </cell>
          <cell r="C10194" t="str">
            <v xml:space="preserve">FURRER COPP RING REMOV PLIER            </v>
          </cell>
          <cell r="D10194" t="str">
            <v>PC</v>
          </cell>
          <cell r="E10194">
            <v>36.1</v>
          </cell>
          <cell r="F10194">
            <v>90.25</v>
          </cell>
        </row>
        <row r="10195">
          <cell r="A10195">
            <v>4775014</v>
          </cell>
          <cell r="B10195" t="str">
            <v>47-750-14</v>
          </cell>
          <cell r="C10195" t="str">
            <v xml:space="preserve">HOW CRONN AND LIG PLIERS STR            </v>
          </cell>
          <cell r="D10195" t="str">
            <v>PC</v>
          </cell>
          <cell r="E10195">
            <v>25.9</v>
          </cell>
          <cell r="F10195">
            <v>64.75</v>
          </cell>
        </row>
        <row r="10196">
          <cell r="A10196">
            <v>4775114</v>
          </cell>
          <cell r="B10196" t="str">
            <v>47-751-14</v>
          </cell>
          <cell r="C10196" t="str">
            <v xml:space="preserve">HOW CRONN AND LIG PLIERS CVD            </v>
          </cell>
          <cell r="D10196" t="str">
            <v>PC</v>
          </cell>
          <cell r="E10196">
            <v>27.6</v>
          </cell>
          <cell r="F10196">
            <v>69</v>
          </cell>
        </row>
        <row r="10197">
          <cell r="A10197">
            <v>4778312</v>
          </cell>
          <cell r="B10197" t="str">
            <v>47-783-12</v>
          </cell>
          <cell r="C10197" t="str">
            <v xml:space="preserve">REYNOLDS CONTOURING PLIERS              </v>
          </cell>
          <cell r="D10197" t="str">
            <v>PC</v>
          </cell>
          <cell r="E10197">
            <v>27.8</v>
          </cell>
          <cell r="F10197">
            <v>69.5</v>
          </cell>
        </row>
        <row r="10198">
          <cell r="A10198">
            <v>4778813</v>
          </cell>
          <cell r="B10198" t="str">
            <v>47-788-13</v>
          </cell>
          <cell r="C10198" t="str">
            <v xml:space="preserve">JOHNSON CONTOURING PLIERS               </v>
          </cell>
          <cell r="D10198" t="str">
            <v>PC</v>
          </cell>
          <cell r="E10198">
            <v>27.1</v>
          </cell>
          <cell r="F10198">
            <v>67.75</v>
          </cell>
        </row>
        <row r="10199">
          <cell r="A10199">
            <v>4779413</v>
          </cell>
          <cell r="B10199" t="str">
            <v>47-794-13</v>
          </cell>
          <cell r="C10199" t="str">
            <v xml:space="preserve">ABELL CONTOURING PLIERS                 </v>
          </cell>
          <cell r="D10199" t="str">
            <v>PC</v>
          </cell>
          <cell r="E10199">
            <v>57.3</v>
          </cell>
          <cell r="F10199">
            <v>143.25</v>
          </cell>
        </row>
        <row r="10200">
          <cell r="A10200">
            <v>4810116</v>
          </cell>
          <cell r="B10200" t="str">
            <v>48-101-16</v>
          </cell>
          <cell r="C10200" t="str">
            <v xml:space="preserve">OBWEGESER RETRACTOR  5X16 MM            </v>
          </cell>
          <cell r="D10200" t="str">
            <v>PC</v>
          </cell>
          <cell r="E10200">
            <v>72.2</v>
          </cell>
          <cell r="F10200">
            <v>180.5</v>
          </cell>
        </row>
        <row r="10201">
          <cell r="A10201">
            <v>4810125</v>
          </cell>
          <cell r="B10201" t="str">
            <v>48-101-25</v>
          </cell>
          <cell r="C10201" t="str">
            <v xml:space="preserve">OBWEGESER RETRACTOR 7 X 25MM            </v>
          </cell>
          <cell r="D10201" t="str">
            <v>PC</v>
          </cell>
          <cell r="E10201">
            <v>72.2</v>
          </cell>
          <cell r="F10201">
            <v>180.5</v>
          </cell>
        </row>
        <row r="10202">
          <cell r="A10202">
            <v>4810135</v>
          </cell>
          <cell r="B10202" t="str">
            <v>48-101-35</v>
          </cell>
          <cell r="C10202" t="str">
            <v xml:space="preserve">OBWEGESER RETRACTOR 10X 35MM            </v>
          </cell>
          <cell r="D10202" t="str">
            <v>PC</v>
          </cell>
          <cell r="E10202">
            <v>72.2</v>
          </cell>
          <cell r="F10202">
            <v>180.5</v>
          </cell>
        </row>
        <row r="10203">
          <cell r="A10203">
            <v>4810142</v>
          </cell>
          <cell r="B10203" t="str">
            <v>48-101-42</v>
          </cell>
          <cell r="C10203" t="str">
            <v xml:space="preserve">OBWEGESER RETRACTOR 10X 42MM            </v>
          </cell>
          <cell r="D10203" t="str">
            <v>PC</v>
          </cell>
          <cell r="E10203">
            <v>72.2</v>
          </cell>
          <cell r="F10203">
            <v>180.5</v>
          </cell>
        </row>
        <row r="10204">
          <cell r="A10204">
            <v>4810155</v>
          </cell>
          <cell r="B10204" t="str">
            <v>48-101-55</v>
          </cell>
          <cell r="C10204" t="str">
            <v xml:space="preserve">OBWEGESER RETRACTOR 12X 55MM            </v>
          </cell>
          <cell r="D10204" t="str">
            <v>PC</v>
          </cell>
          <cell r="E10204">
            <v>72.2</v>
          </cell>
          <cell r="F10204">
            <v>180.5</v>
          </cell>
        </row>
        <row r="10205">
          <cell r="A10205">
            <v>4810170</v>
          </cell>
          <cell r="B10205" t="str">
            <v>48-101-70</v>
          </cell>
          <cell r="C10205" t="str">
            <v xml:space="preserve">OBWEGESER RETRACTOR 14X 70MM            </v>
          </cell>
          <cell r="D10205" t="str">
            <v>PC</v>
          </cell>
          <cell r="E10205">
            <v>72.2</v>
          </cell>
          <cell r="F10205">
            <v>180.5</v>
          </cell>
        </row>
        <row r="10206">
          <cell r="A10206">
            <v>4810180</v>
          </cell>
          <cell r="B10206" t="str">
            <v>48-101-80</v>
          </cell>
          <cell r="C10206" t="str">
            <v xml:space="preserve">OBWEGESER RETRACTOR 16X 80MM            </v>
          </cell>
          <cell r="D10206" t="str">
            <v>PC</v>
          </cell>
          <cell r="E10206">
            <v>72.2</v>
          </cell>
          <cell r="F10206">
            <v>180.5</v>
          </cell>
        </row>
        <row r="10207">
          <cell r="A10207">
            <v>4810316</v>
          </cell>
          <cell r="B10207" t="str">
            <v>48-103-16</v>
          </cell>
          <cell r="C10207" t="str">
            <v xml:space="preserve">OBWEGESER RETRACTOR  5X 16MM            </v>
          </cell>
          <cell r="D10207" t="str">
            <v>PC</v>
          </cell>
          <cell r="E10207">
            <v>72.2</v>
          </cell>
          <cell r="F10207">
            <v>180.5</v>
          </cell>
        </row>
        <row r="10208">
          <cell r="A10208">
            <v>4810325</v>
          </cell>
          <cell r="B10208" t="str">
            <v>48-103-25</v>
          </cell>
          <cell r="C10208" t="str">
            <v xml:space="preserve">OBWEGESER RETRACTOR  7X 25MM            </v>
          </cell>
          <cell r="D10208" t="str">
            <v>PC</v>
          </cell>
          <cell r="E10208">
            <v>72.2</v>
          </cell>
          <cell r="F10208">
            <v>180.5</v>
          </cell>
        </row>
        <row r="10209">
          <cell r="A10209">
            <v>4810335</v>
          </cell>
          <cell r="B10209" t="str">
            <v>48-103-35</v>
          </cell>
          <cell r="C10209" t="str">
            <v xml:space="preserve">OBWEGESER RETRACTOR 10X 35MM            </v>
          </cell>
          <cell r="D10209" t="str">
            <v>PC</v>
          </cell>
          <cell r="E10209">
            <v>72.2</v>
          </cell>
          <cell r="F10209">
            <v>180.5</v>
          </cell>
        </row>
        <row r="10210">
          <cell r="A10210">
            <v>4810342</v>
          </cell>
          <cell r="B10210" t="str">
            <v>48-103-42</v>
          </cell>
          <cell r="C10210" t="str">
            <v xml:space="preserve">OBWEGESER RETRACTOR 10X 42MM            </v>
          </cell>
          <cell r="D10210" t="str">
            <v>PC</v>
          </cell>
          <cell r="E10210">
            <v>72.2</v>
          </cell>
          <cell r="F10210">
            <v>180.5</v>
          </cell>
        </row>
        <row r="10211">
          <cell r="A10211">
            <v>4810355</v>
          </cell>
          <cell r="B10211" t="str">
            <v>48-103-55</v>
          </cell>
          <cell r="C10211" t="str">
            <v xml:space="preserve">OBWEGESER RETRACTOR 12X 55MM            </v>
          </cell>
          <cell r="D10211" t="str">
            <v>PC</v>
          </cell>
          <cell r="E10211">
            <v>72.2</v>
          </cell>
          <cell r="F10211">
            <v>180.5</v>
          </cell>
        </row>
        <row r="10212">
          <cell r="A10212">
            <v>4810370</v>
          </cell>
          <cell r="B10212" t="str">
            <v>48-103-70</v>
          </cell>
          <cell r="C10212" t="str">
            <v xml:space="preserve">OBWEGESER RETRACTOR 14X 70MM            </v>
          </cell>
          <cell r="D10212" t="str">
            <v>PC</v>
          </cell>
          <cell r="E10212">
            <v>72.2</v>
          </cell>
          <cell r="F10212">
            <v>180.5</v>
          </cell>
        </row>
        <row r="10213">
          <cell r="A10213">
            <v>4810380</v>
          </cell>
          <cell r="B10213" t="str">
            <v>48-103-80</v>
          </cell>
          <cell r="C10213" t="str">
            <v xml:space="preserve">OBWEGESER RETRACTOR 16X 80MM            </v>
          </cell>
          <cell r="D10213" t="str">
            <v>PC</v>
          </cell>
          <cell r="E10213">
            <v>72.2</v>
          </cell>
          <cell r="F10213">
            <v>180.5</v>
          </cell>
        </row>
        <row r="10214">
          <cell r="A10214">
            <v>4810530</v>
          </cell>
          <cell r="B10214" t="str">
            <v>48-105-30</v>
          </cell>
          <cell r="C10214" t="str">
            <v xml:space="preserve">OBWEGESER INF BRD RET 12X30MM           </v>
          </cell>
          <cell r="D10214" t="str">
            <v>PC</v>
          </cell>
          <cell r="E10214">
            <v>76.7</v>
          </cell>
          <cell r="F10214">
            <v>191.75</v>
          </cell>
        </row>
        <row r="10215">
          <cell r="A10215">
            <v>4810545</v>
          </cell>
          <cell r="B10215" t="str">
            <v>48-105-45</v>
          </cell>
          <cell r="C10215" t="str">
            <v xml:space="preserve">OBWEGESER INF BRD RET 12X45MM           </v>
          </cell>
          <cell r="D10215" t="str">
            <v>PC</v>
          </cell>
          <cell r="E10215">
            <v>76.7</v>
          </cell>
          <cell r="F10215">
            <v>191.75</v>
          </cell>
        </row>
        <row r="10216">
          <cell r="A10216">
            <v>4810560</v>
          </cell>
          <cell r="B10216" t="str">
            <v>48-105-60</v>
          </cell>
          <cell r="C10216" t="str">
            <v xml:space="preserve">OBWEGESER INF BRD RET 12X60MM           </v>
          </cell>
          <cell r="D10216" t="str">
            <v>PC</v>
          </cell>
          <cell r="E10216">
            <v>76.7</v>
          </cell>
          <cell r="F10216">
            <v>191.75</v>
          </cell>
        </row>
        <row r="10217">
          <cell r="A10217">
            <v>4810722</v>
          </cell>
          <cell r="B10217" t="str">
            <v>48-107-22</v>
          </cell>
          <cell r="C10217" t="str">
            <v xml:space="preserve">OBWEGESER RAMUS RETR 15X70MM            </v>
          </cell>
          <cell r="D10217" t="str">
            <v>PC</v>
          </cell>
          <cell r="E10217">
            <v>78.5</v>
          </cell>
          <cell r="F10217">
            <v>196.25</v>
          </cell>
        </row>
        <row r="10218">
          <cell r="A10218">
            <v>4810922</v>
          </cell>
          <cell r="B10218" t="str">
            <v>48-109-22</v>
          </cell>
          <cell r="C10218" t="str">
            <v xml:space="preserve">OBWEGESER RAMUS RETR 22X70MM            </v>
          </cell>
          <cell r="D10218" t="str">
            <v>PC</v>
          </cell>
          <cell r="E10218">
            <v>78.5</v>
          </cell>
          <cell r="F10218">
            <v>196.25</v>
          </cell>
        </row>
        <row r="10219">
          <cell r="A10219">
            <v>4811122</v>
          </cell>
          <cell r="B10219" t="str">
            <v>48-111-22</v>
          </cell>
          <cell r="C10219" t="str">
            <v xml:space="preserve">OBWEGESER ALVEOLAR RETRACTOR            </v>
          </cell>
          <cell r="D10219" t="str">
            <v>PC</v>
          </cell>
          <cell r="E10219">
            <v>102.5</v>
          </cell>
          <cell r="F10219">
            <v>256.25</v>
          </cell>
        </row>
        <row r="10220">
          <cell r="A10220">
            <v>4811322</v>
          </cell>
          <cell r="B10220" t="str">
            <v>48-113-22</v>
          </cell>
          <cell r="C10220" t="str">
            <v xml:space="preserve">OBWEGESER SPINA NASALIS RETR            </v>
          </cell>
          <cell r="D10220" t="str">
            <v>PC</v>
          </cell>
          <cell r="E10220">
            <v>85.6</v>
          </cell>
          <cell r="F10220">
            <v>214</v>
          </cell>
        </row>
        <row r="10221">
          <cell r="A10221">
            <v>4811501</v>
          </cell>
          <cell r="B10221" t="str">
            <v>48-115-01</v>
          </cell>
          <cell r="C10221" t="str">
            <v xml:space="preserve">OBWEGESER RAMUS CLAMP RIGHT             </v>
          </cell>
          <cell r="D10221" t="str">
            <v>PC</v>
          </cell>
          <cell r="E10221">
            <v>127.5</v>
          </cell>
          <cell r="F10221">
            <v>318.75</v>
          </cell>
        </row>
        <row r="10222">
          <cell r="A10222">
            <v>4811502</v>
          </cell>
          <cell r="B10222" t="str">
            <v>48-115-02</v>
          </cell>
          <cell r="C10222" t="str">
            <v xml:space="preserve">OBWEGESER RAMUS CLAMP LEFT              </v>
          </cell>
          <cell r="D10222" t="str">
            <v>PC</v>
          </cell>
          <cell r="E10222">
            <v>127.5</v>
          </cell>
          <cell r="F10222">
            <v>318.75</v>
          </cell>
        </row>
        <row r="10223">
          <cell r="A10223">
            <v>4811701</v>
          </cell>
          <cell r="B10223" t="str">
            <v>48-117-01</v>
          </cell>
          <cell r="C10223" t="str">
            <v xml:space="preserve">OBWEGESER RAMUS CLAMP RIGHT             </v>
          </cell>
          <cell r="D10223" t="str">
            <v>PC</v>
          </cell>
          <cell r="E10223">
            <v>127.5</v>
          </cell>
          <cell r="F10223">
            <v>318.75</v>
          </cell>
        </row>
        <row r="10224">
          <cell r="A10224">
            <v>4811702</v>
          </cell>
          <cell r="B10224" t="str">
            <v>48-117-02</v>
          </cell>
          <cell r="C10224" t="str">
            <v xml:space="preserve">OBWEGESER RAMUS CLAMP LEFT              </v>
          </cell>
          <cell r="D10224" t="str">
            <v>PC</v>
          </cell>
          <cell r="E10224">
            <v>127.5</v>
          </cell>
          <cell r="F10224">
            <v>318.75</v>
          </cell>
        </row>
        <row r="10225">
          <cell r="A10225">
            <v>4812108</v>
          </cell>
          <cell r="B10225" t="str">
            <v>48-121-08</v>
          </cell>
          <cell r="C10225" t="str">
            <v xml:space="preserve">OBWEGESER CHANNEL RETR 8MM              </v>
          </cell>
          <cell r="D10225" t="str">
            <v>PC</v>
          </cell>
          <cell r="E10225">
            <v>56.1</v>
          </cell>
          <cell r="F10225">
            <v>140.25</v>
          </cell>
        </row>
        <row r="10226">
          <cell r="A10226">
            <v>4812110</v>
          </cell>
          <cell r="B10226" t="str">
            <v>48-121-10</v>
          </cell>
          <cell r="C10226" t="str">
            <v xml:space="preserve">OBWEGESER CHANNEL RETR 10MM             </v>
          </cell>
          <cell r="D10226" t="str">
            <v>PC</v>
          </cell>
          <cell r="E10226">
            <v>56.1</v>
          </cell>
          <cell r="F10226">
            <v>140.25</v>
          </cell>
        </row>
        <row r="10227">
          <cell r="A10227">
            <v>4812120</v>
          </cell>
          <cell r="B10227" t="str">
            <v>48-121-20</v>
          </cell>
          <cell r="C10227" t="str">
            <v xml:space="preserve">RASSE CHANNEL RETRACTOR 165 MM          </v>
          </cell>
          <cell r="D10227" t="str">
            <v>PC</v>
          </cell>
          <cell r="E10227">
            <v>70.5</v>
          </cell>
          <cell r="F10227">
            <v>176.25</v>
          </cell>
        </row>
        <row r="10228">
          <cell r="A10228">
            <v>4812515</v>
          </cell>
          <cell r="B10228" t="str">
            <v>48-125-15</v>
          </cell>
          <cell r="C10228" t="str">
            <v xml:space="preserve">OBWEGESER CHIN RETRACTOR                </v>
          </cell>
          <cell r="D10228" t="str">
            <v>PC</v>
          </cell>
          <cell r="E10228">
            <v>70.3</v>
          </cell>
          <cell r="F10228">
            <v>175.75</v>
          </cell>
        </row>
        <row r="10229">
          <cell r="A10229">
            <v>4813006</v>
          </cell>
          <cell r="B10229" t="str">
            <v>48-130-06</v>
          </cell>
          <cell r="C10229" t="str">
            <v xml:space="preserve">OBWEGESER ELEVATOR 6MM                  </v>
          </cell>
          <cell r="D10229" t="str">
            <v>PC</v>
          </cell>
          <cell r="E10229">
            <v>58</v>
          </cell>
          <cell r="F10229">
            <v>145</v>
          </cell>
        </row>
        <row r="10230">
          <cell r="A10230">
            <v>4813007</v>
          </cell>
          <cell r="B10230" t="str">
            <v>48-130-07</v>
          </cell>
          <cell r="C10230" t="str">
            <v xml:space="preserve">OBWEGESER ELEVATOR 7MM                  </v>
          </cell>
          <cell r="D10230" t="str">
            <v>PC</v>
          </cell>
          <cell r="E10230">
            <v>58</v>
          </cell>
          <cell r="F10230">
            <v>145</v>
          </cell>
        </row>
        <row r="10231">
          <cell r="A10231">
            <v>4813009</v>
          </cell>
          <cell r="B10231" t="str">
            <v>48-130-09</v>
          </cell>
          <cell r="C10231" t="str">
            <v xml:space="preserve">OBWEGESER ELEVATOR 9MM                  </v>
          </cell>
          <cell r="D10231" t="str">
            <v>PC</v>
          </cell>
          <cell r="E10231">
            <v>58</v>
          </cell>
          <cell r="F10231">
            <v>145</v>
          </cell>
        </row>
        <row r="10232">
          <cell r="A10232">
            <v>4813011</v>
          </cell>
          <cell r="B10232" t="str">
            <v>48-130-11</v>
          </cell>
          <cell r="C10232" t="str">
            <v xml:space="preserve">OBWEGESER ELEVATOR 11MM                 </v>
          </cell>
          <cell r="D10232" t="str">
            <v>PC</v>
          </cell>
          <cell r="E10232">
            <v>58</v>
          </cell>
          <cell r="F10232">
            <v>145</v>
          </cell>
        </row>
        <row r="10233">
          <cell r="A10233">
            <v>4813206</v>
          </cell>
          <cell r="B10233" t="str">
            <v>48-132-06</v>
          </cell>
          <cell r="C10233" t="str">
            <v xml:space="preserve">OBWEGESER ELEVATOR 6MM                  </v>
          </cell>
          <cell r="D10233" t="str">
            <v>PC</v>
          </cell>
          <cell r="E10233">
            <v>54.5</v>
          </cell>
          <cell r="F10233">
            <v>136.25</v>
          </cell>
        </row>
        <row r="10234">
          <cell r="A10234">
            <v>4813207</v>
          </cell>
          <cell r="B10234" t="str">
            <v>48-132-07</v>
          </cell>
          <cell r="C10234" t="str">
            <v xml:space="preserve">OBWEGESER ELEVATOR 7MM                  </v>
          </cell>
          <cell r="D10234" t="str">
            <v>PC</v>
          </cell>
          <cell r="E10234">
            <v>54.5</v>
          </cell>
          <cell r="F10234">
            <v>136.25</v>
          </cell>
        </row>
        <row r="10235">
          <cell r="A10235">
            <v>4813209</v>
          </cell>
          <cell r="B10235" t="str">
            <v>48-132-09</v>
          </cell>
          <cell r="C10235" t="str">
            <v xml:space="preserve">OBWEGESER ELEVATOR 9MM                  </v>
          </cell>
          <cell r="D10235" t="str">
            <v>PC</v>
          </cell>
          <cell r="E10235">
            <v>54.5</v>
          </cell>
          <cell r="F10235">
            <v>136.25</v>
          </cell>
        </row>
        <row r="10236">
          <cell r="A10236">
            <v>4813211</v>
          </cell>
          <cell r="B10236" t="str">
            <v>48-132-11</v>
          </cell>
          <cell r="C10236" t="str">
            <v xml:space="preserve">OBWEGESER ELEVATOR 11MM                 </v>
          </cell>
          <cell r="D10236" t="str">
            <v>PC</v>
          </cell>
          <cell r="E10236">
            <v>54.5</v>
          </cell>
          <cell r="F10236">
            <v>136.25</v>
          </cell>
        </row>
        <row r="10237">
          <cell r="A10237">
            <v>4813521</v>
          </cell>
          <cell r="B10237" t="str">
            <v>48-135-21</v>
          </cell>
          <cell r="C10237" t="str">
            <v xml:space="preserve">OBWEGESER ELEVATOR                      </v>
          </cell>
          <cell r="D10237" t="str">
            <v>PC</v>
          </cell>
          <cell r="E10237">
            <v>45.4</v>
          </cell>
          <cell r="F10237">
            <v>113.5</v>
          </cell>
        </row>
        <row r="10238">
          <cell r="A10238">
            <v>4813721</v>
          </cell>
          <cell r="B10238" t="str">
            <v>48-137-21</v>
          </cell>
          <cell r="C10238" t="str">
            <v xml:space="preserve">OBWEGESER ELEVATOR                      </v>
          </cell>
          <cell r="D10238" t="str">
            <v>PC</v>
          </cell>
          <cell r="E10238">
            <v>45.4</v>
          </cell>
          <cell r="F10238">
            <v>113.5</v>
          </cell>
        </row>
        <row r="10239">
          <cell r="A10239">
            <v>4814001</v>
          </cell>
          <cell r="B10239" t="str">
            <v>48-140-01</v>
          </cell>
          <cell r="C10239" t="str">
            <v xml:space="preserve">OBWEGESER STRIPPER LEFT                 </v>
          </cell>
          <cell r="D10239" t="str">
            <v>PC</v>
          </cell>
          <cell r="E10239">
            <v>60.7</v>
          </cell>
          <cell r="F10239">
            <v>151.75</v>
          </cell>
        </row>
        <row r="10240">
          <cell r="A10240">
            <v>4814002</v>
          </cell>
          <cell r="B10240" t="str">
            <v>48-140-02</v>
          </cell>
          <cell r="C10240" t="str">
            <v xml:space="preserve">OBWEGESER STRIPPER RIGHT                </v>
          </cell>
          <cell r="D10240" t="str">
            <v>PC</v>
          </cell>
          <cell r="E10240">
            <v>60.7</v>
          </cell>
          <cell r="F10240">
            <v>151.75</v>
          </cell>
        </row>
        <row r="10241">
          <cell r="A10241">
            <v>4815001</v>
          </cell>
          <cell r="B10241" t="str">
            <v>48-150-01</v>
          </cell>
          <cell r="C10241" t="str">
            <v xml:space="preserve">OBWEGESER RAMUS STRIPP NARRO            </v>
          </cell>
          <cell r="D10241" t="str">
            <v>PC</v>
          </cell>
          <cell r="E10241">
            <v>56.1</v>
          </cell>
          <cell r="F10241">
            <v>140.25</v>
          </cell>
        </row>
        <row r="10242">
          <cell r="A10242">
            <v>4815002</v>
          </cell>
          <cell r="B10242" t="str">
            <v>48-150-02</v>
          </cell>
          <cell r="C10242" t="str">
            <v xml:space="preserve">OBWEGESER RAMUS STRIPP WIDE             </v>
          </cell>
          <cell r="D10242" t="str">
            <v>PC</v>
          </cell>
          <cell r="E10242">
            <v>56.1</v>
          </cell>
          <cell r="F10242">
            <v>140.25</v>
          </cell>
        </row>
        <row r="10243">
          <cell r="A10243">
            <v>4815205</v>
          </cell>
          <cell r="B10243" t="str">
            <v>48-152-05</v>
          </cell>
          <cell r="C10243" t="str">
            <v xml:space="preserve">OBWEGESER RAMUS STRIPPER 5MM            </v>
          </cell>
          <cell r="D10243" t="str">
            <v>PC</v>
          </cell>
          <cell r="E10243">
            <v>54.5</v>
          </cell>
          <cell r="F10243">
            <v>136.25</v>
          </cell>
        </row>
        <row r="10244">
          <cell r="A10244">
            <v>4815207</v>
          </cell>
          <cell r="B10244" t="str">
            <v>48-152-07</v>
          </cell>
          <cell r="C10244" t="str">
            <v xml:space="preserve">OBWEGESER RAMUS STRIPPER 7MM            </v>
          </cell>
          <cell r="D10244" t="str">
            <v>PC</v>
          </cell>
          <cell r="E10244">
            <v>54.5</v>
          </cell>
          <cell r="F10244">
            <v>136.25</v>
          </cell>
        </row>
        <row r="10245">
          <cell r="A10245">
            <v>4815209</v>
          </cell>
          <cell r="B10245" t="str">
            <v>48-152-09</v>
          </cell>
          <cell r="C10245" t="str">
            <v xml:space="preserve">OBWEGESER RAMUS STRIPPER 9MM            </v>
          </cell>
          <cell r="D10245" t="str">
            <v>PC</v>
          </cell>
          <cell r="E10245">
            <v>54.5</v>
          </cell>
          <cell r="F10245">
            <v>136.25</v>
          </cell>
        </row>
        <row r="10246">
          <cell r="A10246">
            <v>4815604</v>
          </cell>
          <cell r="B10246" t="str">
            <v>48-156-04</v>
          </cell>
          <cell r="C10246" t="str">
            <v xml:space="preserve">OBWEGESER SEPTUM OSTEOT  4MM            </v>
          </cell>
          <cell r="D10246" t="str">
            <v>PC</v>
          </cell>
          <cell r="E10246">
            <v>118.5</v>
          </cell>
          <cell r="F10246">
            <v>296.25</v>
          </cell>
        </row>
        <row r="10247">
          <cell r="A10247">
            <v>4815606</v>
          </cell>
          <cell r="B10247" t="str">
            <v>48-156-06</v>
          </cell>
          <cell r="C10247" t="str">
            <v xml:space="preserve">OBWEGESER SEPTUM OSTEOT  6MM            </v>
          </cell>
          <cell r="D10247" t="str">
            <v>PC</v>
          </cell>
          <cell r="E10247">
            <v>118.5</v>
          </cell>
          <cell r="F10247">
            <v>296.25</v>
          </cell>
        </row>
        <row r="10248">
          <cell r="A10248">
            <v>4815608</v>
          </cell>
          <cell r="B10248" t="str">
            <v>48-156-08</v>
          </cell>
          <cell r="C10248" t="str">
            <v xml:space="preserve">OBWEGESER SEPTUM OSTEOT  8MM            </v>
          </cell>
          <cell r="D10248" t="str">
            <v>PC</v>
          </cell>
          <cell r="E10248">
            <v>118.5</v>
          </cell>
          <cell r="F10248">
            <v>296.25</v>
          </cell>
        </row>
        <row r="10249">
          <cell r="A10249">
            <v>4816008</v>
          </cell>
          <cell r="B10249" t="str">
            <v>48-160-08</v>
          </cell>
          <cell r="C10249" t="str">
            <v xml:space="preserve">OBWEGESER OSTEOTOM 8MM                  </v>
          </cell>
          <cell r="D10249" t="str">
            <v>PC</v>
          </cell>
          <cell r="E10249">
            <v>118</v>
          </cell>
          <cell r="F10249">
            <v>295</v>
          </cell>
        </row>
        <row r="10250">
          <cell r="A10250">
            <v>4816012</v>
          </cell>
          <cell r="B10250" t="str">
            <v>48-160-12</v>
          </cell>
          <cell r="C10250" t="str">
            <v xml:space="preserve">OBWEGESER OSTEOTOM 12MM                 </v>
          </cell>
          <cell r="D10250" t="str">
            <v>PC</v>
          </cell>
          <cell r="E10250">
            <v>118</v>
          </cell>
          <cell r="F10250">
            <v>295</v>
          </cell>
        </row>
        <row r="10251">
          <cell r="A10251">
            <v>4816016</v>
          </cell>
          <cell r="B10251" t="str">
            <v>48-160-16</v>
          </cell>
          <cell r="C10251" t="str">
            <v xml:space="preserve">OBWEGESER OSTEOTOM 16MM                 </v>
          </cell>
          <cell r="D10251" t="str">
            <v>PC</v>
          </cell>
          <cell r="E10251">
            <v>118</v>
          </cell>
          <cell r="F10251">
            <v>295</v>
          </cell>
        </row>
        <row r="10252">
          <cell r="A10252">
            <v>4816208</v>
          </cell>
          <cell r="B10252" t="str">
            <v>48-162-08</v>
          </cell>
          <cell r="C10252" t="str">
            <v xml:space="preserve">OBWEGESER OSTEOTOM 8MM                  </v>
          </cell>
          <cell r="D10252" t="str">
            <v>PC</v>
          </cell>
          <cell r="E10252">
            <v>118</v>
          </cell>
          <cell r="F10252">
            <v>295</v>
          </cell>
        </row>
        <row r="10253">
          <cell r="A10253">
            <v>4816212</v>
          </cell>
          <cell r="B10253" t="str">
            <v>48-162-12</v>
          </cell>
          <cell r="C10253" t="str">
            <v xml:space="preserve">OBWEGESER OSTEOTOM 12MM                 </v>
          </cell>
          <cell r="D10253" t="str">
            <v>PC</v>
          </cell>
          <cell r="E10253">
            <v>118</v>
          </cell>
          <cell r="F10253">
            <v>295</v>
          </cell>
        </row>
        <row r="10254">
          <cell r="A10254">
            <v>4816216</v>
          </cell>
          <cell r="B10254" t="str">
            <v>48-162-16</v>
          </cell>
          <cell r="C10254" t="str">
            <v xml:space="preserve">OBWEGESER OSTEOTOM 16MM                 </v>
          </cell>
          <cell r="D10254" t="str">
            <v>PC</v>
          </cell>
          <cell r="E10254">
            <v>118</v>
          </cell>
          <cell r="F10254">
            <v>295</v>
          </cell>
        </row>
        <row r="10255">
          <cell r="A10255">
            <v>4816220</v>
          </cell>
          <cell r="B10255" t="str">
            <v>48-162-20</v>
          </cell>
          <cell r="C10255" t="str">
            <v xml:space="preserve">OBWEGESER OSTEOTOM 20MM                 </v>
          </cell>
          <cell r="D10255" t="str">
            <v>PC</v>
          </cell>
          <cell r="E10255">
            <v>118</v>
          </cell>
          <cell r="F10255">
            <v>295</v>
          </cell>
        </row>
        <row r="10256">
          <cell r="A10256">
            <v>4816301</v>
          </cell>
          <cell r="B10256" t="str">
            <v>48-163-01</v>
          </cell>
          <cell r="C10256" t="str">
            <v xml:space="preserve">OBWEGESER FRAGMENT FORCEPS              </v>
          </cell>
          <cell r="D10256" t="str">
            <v>PC</v>
          </cell>
          <cell r="E10256">
            <v>148</v>
          </cell>
          <cell r="F10256">
            <v>370</v>
          </cell>
        </row>
        <row r="10257">
          <cell r="A10257">
            <v>4816302</v>
          </cell>
          <cell r="B10257" t="str">
            <v>48-163-02</v>
          </cell>
          <cell r="C10257" t="str">
            <v xml:space="preserve">OBWEGESER FRAGMENT FORCEPS              </v>
          </cell>
          <cell r="D10257" t="str">
            <v>PC</v>
          </cell>
          <cell r="E10257">
            <v>148</v>
          </cell>
          <cell r="F10257">
            <v>370</v>
          </cell>
        </row>
        <row r="10258">
          <cell r="A10258">
            <v>4816608</v>
          </cell>
          <cell r="B10258" t="str">
            <v>48-166-08</v>
          </cell>
          <cell r="C10258" t="str">
            <v xml:space="preserve">OBWEGESER OSTEOTOM  8,0MM               </v>
          </cell>
          <cell r="D10258" t="str">
            <v>PC</v>
          </cell>
          <cell r="E10258">
            <v>90.7</v>
          </cell>
          <cell r="F10258">
            <v>226.75</v>
          </cell>
        </row>
        <row r="10259">
          <cell r="A10259">
            <v>4816611</v>
          </cell>
          <cell r="B10259" t="str">
            <v>48-166-11</v>
          </cell>
          <cell r="C10259" t="str">
            <v xml:space="preserve">OBWEGESER OSTEOTOM 11,0MM               </v>
          </cell>
          <cell r="D10259" t="str">
            <v>PC</v>
          </cell>
          <cell r="E10259">
            <v>90.7</v>
          </cell>
          <cell r="F10259">
            <v>226.75</v>
          </cell>
        </row>
        <row r="10260">
          <cell r="A10260">
            <v>4816708</v>
          </cell>
          <cell r="B10260" t="str">
            <v>48-167-08</v>
          </cell>
          <cell r="C10260" t="str">
            <v xml:space="preserve">OBWEGESER OSTEOTOME      8MM            </v>
          </cell>
          <cell r="D10260" t="str">
            <v>PC</v>
          </cell>
          <cell r="E10260">
            <v>105</v>
          </cell>
          <cell r="F10260">
            <v>262.5</v>
          </cell>
        </row>
        <row r="10261">
          <cell r="A10261">
            <v>4816711</v>
          </cell>
          <cell r="B10261" t="str">
            <v>48-167-11</v>
          </cell>
          <cell r="C10261" t="str">
            <v xml:space="preserve">OBWEGESER OSTEOTOME     11MM            </v>
          </cell>
          <cell r="D10261" t="str">
            <v>PC</v>
          </cell>
          <cell r="E10261">
            <v>105</v>
          </cell>
          <cell r="F10261">
            <v>262.5</v>
          </cell>
        </row>
        <row r="10262">
          <cell r="A10262">
            <v>4816803</v>
          </cell>
          <cell r="B10262" t="str">
            <v>48-168-03</v>
          </cell>
          <cell r="C10262" t="str">
            <v xml:space="preserve">OBWEGESER OSTEOTOM  3,0MM               </v>
          </cell>
          <cell r="D10262" t="str">
            <v>PC</v>
          </cell>
          <cell r="E10262">
            <v>36.700000000000003</v>
          </cell>
          <cell r="F10262">
            <v>91.75</v>
          </cell>
        </row>
        <row r="10263">
          <cell r="A10263">
            <v>4816804</v>
          </cell>
          <cell r="B10263" t="str">
            <v>48-168-04</v>
          </cell>
          <cell r="C10263" t="str">
            <v xml:space="preserve">OBWEGESER OSTEOTOM  4,0MM               </v>
          </cell>
          <cell r="D10263" t="str">
            <v>PC</v>
          </cell>
          <cell r="E10263">
            <v>36.700000000000003</v>
          </cell>
          <cell r="F10263">
            <v>91.75</v>
          </cell>
        </row>
        <row r="10264">
          <cell r="A10264">
            <v>4816806</v>
          </cell>
          <cell r="B10264" t="str">
            <v>48-168-06</v>
          </cell>
          <cell r="C10264" t="str">
            <v xml:space="preserve">OBWEGESER OSTEOTOM  6,5MM               </v>
          </cell>
          <cell r="D10264" t="str">
            <v>PC</v>
          </cell>
          <cell r="E10264">
            <v>36.700000000000003</v>
          </cell>
          <cell r="F10264">
            <v>91.75</v>
          </cell>
        </row>
        <row r="10265">
          <cell r="A10265">
            <v>4817023</v>
          </cell>
          <cell r="B10265" t="str">
            <v>48-170-23</v>
          </cell>
          <cell r="C10265" t="str">
            <v xml:space="preserve">OBWEGESER MAXILLARY MOBILIZER           </v>
          </cell>
          <cell r="D10265" t="str">
            <v>PC</v>
          </cell>
          <cell r="E10265">
            <v>114.5</v>
          </cell>
          <cell r="F10265">
            <v>286.25</v>
          </cell>
        </row>
        <row r="10266">
          <cell r="A10266">
            <v>4817515</v>
          </cell>
          <cell r="B10266" t="str">
            <v>48-175-15</v>
          </cell>
          <cell r="C10266" t="str">
            <v xml:space="preserve">OBWEGESER AWL 15CM                      </v>
          </cell>
          <cell r="D10266" t="str">
            <v>PC</v>
          </cell>
          <cell r="E10266">
            <v>51.7</v>
          </cell>
          <cell r="F10266">
            <v>129.25</v>
          </cell>
        </row>
        <row r="10267">
          <cell r="A10267">
            <v>4817517</v>
          </cell>
          <cell r="B10267" t="str">
            <v>48-175-17</v>
          </cell>
          <cell r="C10267" t="str">
            <v xml:space="preserve">OBWEGESER AWL 17,5 CM                   </v>
          </cell>
          <cell r="D10267" t="str">
            <v>PC</v>
          </cell>
          <cell r="E10267">
            <v>54.5</v>
          </cell>
          <cell r="F10267">
            <v>136.25</v>
          </cell>
        </row>
        <row r="10268">
          <cell r="A10268">
            <v>4817724</v>
          </cell>
          <cell r="B10268" t="str">
            <v>48-177-24</v>
          </cell>
          <cell r="C10268" t="str">
            <v xml:space="preserve">OBWEGESER ZYGOMATIC AWL 24CM            </v>
          </cell>
          <cell r="D10268" t="str">
            <v>PC</v>
          </cell>
          <cell r="E10268">
            <v>56.1</v>
          </cell>
          <cell r="F10268">
            <v>140.25</v>
          </cell>
        </row>
        <row r="10269">
          <cell r="A10269">
            <v>4819011</v>
          </cell>
          <cell r="B10269" t="str">
            <v>48-190-11</v>
          </cell>
          <cell r="C10269" t="str">
            <v xml:space="preserve">OBWEGESER WIRE CUTTER 11,5CM            </v>
          </cell>
          <cell r="D10269" t="str">
            <v>PC</v>
          </cell>
          <cell r="E10269">
            <v>108.5</v>
          </cell>
          <cell r="F10269">
            <v>271.25</v>
          </cell>
        </row>
        <row r="10270">
          <cell r="A10270">
            <v>4822001</v>
          </cell>
          <cell r="B10270" t="str">
            <v>48-220-01</v>
          </cell>
          <cell r="C10270" t="str">
            <v xml:space="preserve">OBWEGESER CONTOURING FORCEPS            </v>
          </cell>
          <cell r="D10270" t="str">
            <v>PC</v>
          </cell>
          <cell r="E10270">
            <v>328</v>
          </cell>
          <cell r="F10270">
            <v>820</v>
          </cell>
        </row>
        <row r="10271">
          <cell r="A10271">
            <v>4822002</v>
          </cell>
          <cell r="B10271" t="str">
            <v>48-220-02</v>
          </cell>
          <cell r="C10271" t="str">
            <v xml:space="preserve">OBWEGESER CONTOURING FORCEPS            </v>
          </cell>
          <cell r="D10271" t="str">
            <v>PC</v>
          </cell>
          <cell r="E10271">
            <v>328</v>
          </cell>
          <cell r="F10271">
            <v>820</v>
          </cell>
        </row>
        <row r="10272">
          <cell r="A10272">
            <v>4822003</v>
          </cell>
          <cell r="B10272" t="str">
            <v>48-220-03</v>
          </cell>
          <cell r="C10272" t="str">
            <v xml:space="preserve">OBWEGESER CONTOURING FORCEPS            </v>
          </cell>
          <cell r="D10272" t="str">
            <v>PC</v>
          </cell>
          <cell r="E10272">
            <v>328</v>
          </cell>
          <cell r="F10272">
            <v>820</v>
          </cell>
        </row>
        <row r="10273">
          <cell r="A10273">
            <v>4825019</v>
          </cell>
          <cell r="B10273" t="str">
            <v>48-250-19</v>
          </cell>
          <cell r="C10273" t="str">
            <v xml:space="preserve">TESSIER SKIN HOOK                       </v>
          </cell>
          <cell r="D10273" t="str">
            <v>PC</v>
          </cell>
          <cell r="E10273">
            <v>75.7</v>
          </cell>
          <cell r="F10273">
            <v>189.25</v>
          </cell>
        </row>
        <row r="10274">
          <cell r="A10274">
            <v>4825213</v>
          </cell>
          <cell r="B10274" t="str">
            <v>48-252-13</v>
          </cell>
          <cell r="C10274" t="str">
            <v xml:space="preserve">TESSIER SCALP CLAMP                     </v>
          </cell>
          <cell r="D10274" t="str">
            <v>PC</v>
          </cell>
          <cell r="E10274">
            <v>50.9</v>
          </cell>
          <cell r="F10274">
            <v>127.25</v>
          </cell>
        </row>
        <row r="10275">
          <cell r="A10275">
            <v>4826130</v>
          </cell>
          <cell r="B10275" t="str">
            <v>48-261-30</v>
          </cell>
          <cell r="C10275" t="str">
            <v xml:space="preserve">TESSIER NASAL SPECULUM 30MM             </v>
          </cell>
          <cell r="D10275" t="str">
            <v>PC</v>
          </cell>
          <cell r="E10275">
            <v>172.5</v>
          </cell>
          <cell r="F10275">
            <v>431.25</v>
          </cell>
        </row>
        <row r="10276">
          <cell r="A10276">
            <v>4826145</v>
          </cell>
          <cell r="B10276" t="str">
            <v>48-261-45</v>
          </cell>
          <cell r="C10276" t="str">
            <v xml:space="preserve">TESSIER NASAL SPECULUM 45MM             </v>
          </cell>
          <cell r="D10276" t="str">
            <v>PC</v>
          </cell>
          <cell r="E10276">
            <v>172.5</v>
          </cell>
          <cell r="F10276">
            <v>431.25</v>
          </cell>
        </row>
        <row r="10277">
          <cell r="A10277">
            <v>4826170</v>
          </cell>
          <cell r="B10277" t="str">
            <v>48-261-70</v>
          </cell>
          <cell r="C10277" t="str">
            <v xml:space="preserve">TESSIER NASAL SPECULUM 70MM             </v>
          </cell>
          <cell r="D10277" t="str">
            <v>PC</v>
          </cell>
          <cell r="E10277">
            <v>172.5</v>
          </cell>
          <cell r="F10277">
            <v>431.25</v>
          </cell>
        </row>
        <row r="10278">
          <cell r="A10278">
            <v>4827002</v>
          </cell>
          <cell r="B10278" t="str">
            <v>48-270-02</v>
          </cell>
          <cell r="C10278" t="str">
            <v xml:space="preserve">TESSIER OSTEOTOME 2,0MM,16CM            </v>
          </cell>
          <cell r="D10278" t="str">
            <v>PC</v>
          </cell>
          <cell r="E10278">
            <v>94.3</v>
          </cell>
          <cell r="F10278">
            <v>235.75</v>
          </cell>
        </row>
        <row r="10279">
          <cell r="A10279">
            <v>4827003</v>
          </cell>
          <cell r="B10279" t="str">
            <v>48-270-03</v>
          </cell>
          <cell r="C10279" t="str">
            <v xml:space="preserve">TESSIER OSTEOTOME 3,5MM,16CM            </v>
          </cell>
          <cell r="D10279" t="str">
            <v>PC</v>
          </cell>
          <cell r="E10279">
            <v>94.3</v>
          </cell>
          <cell r="F10279">
            <v>235.75</v>
          </cell>
        </row>
        <row r="10280">
          <cell r="A10280">
            <v>4827005</v>
          </cell>
          <cell r="B10280" t="str">
            <v>48-270-05</v>
          </cell>
          <cell r="C10280" t="str">
            <v xml:space="preserve">TESSIER OSTEOTOME 5,0MM,16CM            </v>
          </cell>
          <cell r="D10280" t="str">
            <v>PC</v>
          </cell>
          <cell r="E10280">
            <v>94.3</v>
          </cell>
          <cell r="F10280">
            <v>235.75</v>
          </cell>
        </row>
        <row r="10281">
          <cell r="A10281">
            <v>4827007</v>
          </cell>
          <cell r="B10281" t="str">
            <v>48-270-07</v>
          </cell>
          <cell r="C10281" t="str">
            <v xml:space="preserve">TESSIER OSTEOTOME 7,0MM,16CM            </v>
          </cell>
          <cell r="D10281" t="str">
            <v>PC</v>
          </cell>
          <cell r="E10281">
            <v>94.3</v>
          </cell>
          <cell r="F10281">
            <v>235.75</v>
          </cell>
        </row>
        <row r="10282">
          <cell r="A10282">
            <v>4827010</v>
          </cell>
          <cell r="B10282" t="str">
            <v>48-270-10</v>
          </cell>
          <cell r="C10282" t="str">
            <v xml:space="preserve">TESSIER OSTEOTOME10,0MM,16CM            </v>
          </cell>
          <cell r="D10282" t="str">
            <v>PC</v>
          </cell>
          <cell r="E10282">
            <v>94.3</v>
          </cell>
          <cell r="F10282">
            <v>235.75</v>
          </cell>
        </row>
        <row r="10283">
          <cell r="A10283">
            <v>4827014</v>
          </cell>
          <cell r="B10283" t="str">
            <v>48-270-14</v>
          </cell>
          <cell r="C10283" t="str">
            <v xml:space="preserve">TESSIER OSTEOTOME14,0MM,16CM            </v>
          </cell>
          <cell r="D10283" t="str">
            <v>PC</v>
          </cell>
          <cell r="E10283">
            <v>94.3</v>
          </cell>
          <cell r="F10283">
            <v>235.75</v>
          </cell>
        </row>
        <row r="10284">
          <cell r="A10284">
            <v>4827016</v>
          </cell>
          <cell r="B10284" t="str">
            <v>48-270-16</v>
          </cell>
          <cell r="C10284" t="str">
            <v xml:space="preserve">TESSIER OSTEOTOME16,0MM,16CM            </v>
          </cell>
          <cell r="D10284" t="str">
            <v>PC</v>
          </cell>
          <cell r="E10284">
            <v>94.3</v>
          </cell>
          <cell r="F10284">
            <v>235.75</v>
          </cell>
        </row>
        <row r="10285">
          <cell r="A10285">
            <v>4827105</v>
          </cell>
          <cell r="B10285" t="str">
            <v>48-271-05</v>
          </cell>
          <cell r="C10285" t="str">
            <v xml:space="preserve">TESSIER OSTEOTOME 5,0MM,16CM            </v>
          </cell>
          <cell r="D10285" t="str">
            <v>PC</v>
          </cell>
          <cell r="E10285">
            <v>99.8</v>
          </cell>
          <cell r="F10285">
            <v>249.5</v>
          </cell>
        </row>
        <row r="10286">
          <cell r="A10286">
            <v>4827107</v>
          </cell>
          <cell r="B10286" t="str">
            <v>48-271-07</v>
          </cell>
          <cell r="C10286" t="str">
            <v xml:space="preserve">TESSIER OSTEOTOME 7,0MM,16CM            </v>
          </cell>
          <cell r="D10286" t="str">
            <v>PC</v>
          </cell>
          <cell r="E10286">
            <v>99.8</v>
          </cell>
          <cell r="F10286">
            <v>249.5</v>
          </cell>
        </row>
        <row r="10287">
          <cell r="A10287">
            <v>4827110</v>
          </cell>
          <cell r="B10287" t="str">
            <v>48-271-10</v>
          </cell>
          <cell r="C10287" t="str">
            <v xml:space="preserve">TESSIER OSTEOTOME10,0MM,16CM            </v>
          </cell>
          <cell r="D10287" t="str">
            <v>PC</v>
          </cell>
          <cell r="E10287">
            <v>99.8</v>
          </cell>
          <cell r="F10287">
            <v>249.5</v>
          </cell>
        </row>
        <row r="10288">
          <cell r="A10288">
            <v>4827218</v>
          </cell>
          <cell r="B10288" t="str">
            <v>48-272-18</v>
          </cell>
          <cell r="C10288" t="str">
            <v xml:space="preserve">TESSIER OSTEOTOME18,0MM,16CM            </v>
          </cell>
          <cell r="D10288" t="str">
            <v>PC</v>
          </cell>
          <cell r="E10288">
            <v>115.5</v>
          </cell>
          <cell r="F10288">
            <v>288.75</v>
          </cell>
        </row>
        <row r="10289">
          <cell r="A10289">
            <v>4827310</v>
          </cell>
          <cell r="B10289" t="str">
            <v>48-273-10</v>
          </cell>
          <cell r="C10289" t="str">
            <v xml:space="preserve">TESSIER OSTEOTOME10,0MM,18CM            </v>
          </cell>
          <cell r="D10289" t="str">
            <v>PC</v>
          </cell>
          <cell r="E10289">
            <v>115.5</v>
          </cell>
          <cell r="F10289">
            <v>288.75</v>
          </cell>
        </row>
        <row r="10290">
          <cell r="A10290">
            <v>4827410</v>
          </cell>
          <cell r="B10290" t="str">
            <v>48-274-10</v>
          </cell>
          <cell r="C10290" t="str">
            <v xml:space="preserve">TESSIER OSTEOTOME10,0MM,20CM            </v>
          </cell>
          <cell r="D10290" t="str">
            <v>PC</v>
          </cell>
          <cell r="E10290">
            <v>167</v>
          </cell>
          <cell r="F10290">
            <v>417.5</v>
          </cell>
        </row>
        <row r="10291">
          <cell r="A10291">
            <v>4827415</v>
          </cell>
          <cell r="B10291" t="str">
            <v>48-274-15</v>
          </cell>
          <cell r="C10291" t="str">
            <v xml:space="preserve">TESSIER OSTEOTOME15,0MM,20CM            </v>
          </cell>
          <cell r="D10291" t="str">
            <v>PC</v>
          </cell>
          <cell r="E10291">
            <v>167</v>
          </cell>
          <cell r="F10291">
            <v>417.5</v>
          </cell>
        </row>
        <row r="10292">
          <cell r="A10292">
            <v>4827420</v>
          </cell>
          <cell r="B10292" t="str">
            <v>48-274-20</v>
          </cell>
          <cell r="C10292" t="str">
            <v xml:space="preserve">TESSIER OSTEOTOME20,0MM,20CM            </v>
          </cell>
          <cell r="D10292" t="str">
            <v>PC</v>
          </cell>
          <cell r="E10292">
            <v>167</v>
          </cell>
          <cell r="F10292">
            <v>417.5</v>
          </cell>
        </row>
        <row r="10293">
          <cell r="A10293">
            <v>4827430</v>
          </cell>
          <cell r="B10293" t="str">
            <v>48-274-30</v>
          </cell>
          <cell r="C10293" t="str">
            <v xml:space="preserve">TESSIER OSTEOTOME30,0MM,20CM            </v>
          </cell>
          <cell r="D10293" t="str">
            <v>PC</v>
          </cell>
          <cell r="E10293">
            <v>167</v>
          </cell>
          <cell r="F10293">
            <v>417.5</v>
          </cell>
        </row>
        <row r="10294">
          <cell r="A10294">
            <v>4827515</v>
          </cell>
          <cell r="B10294" t="str">
            <v>48-275-15</v>
          </cell>
          <cell r="C10294" t="str">
            <v xml:space="preserve">TESSIER OSTEOTOME15,0MM,20CM            </v>
          </cell>
          <cell r="D10294" t="str">
            <v>PC</v>
          </cell>
          <cell r="E10294">
            <v>172</v>
          </cell>
          <cell r="F10294">
            <v>430</v>
          </cell>
        </row>
        <row r="10295">
          <cell r="A10295">
            <v>4827610</v>
          </cell>
          <cell r="B10295" t="str">
            <v>48-276-10</v>
          </cell>
          <cell r="C10295" t="str">
            <v xml:space="preserve">TESSIER OSTEOTOME10,0MM,16CM            </v>
          </cell>
          <cell r="D10295" t="str">
            <v>PC</v>
          </cell>
          <cell r="E10295">
            <v>157.5</v>
          </cell>
          <cell r="F10295">
            <v>393.75</v>
          </cell>
        </row>
        <row r="10296">
          <cell r="A10296">
            <v>4827615</v>
          </cell>
          <cell r="B10296" t="str">
            <v>48-276-15</v>
          </cell>
          <cell r="C10296" t="str">
            <v xml:space="preserve">TESSIER OSTEOTOME15,0MM,16CM            </v>
          </cell>
          <cell r="D10296" t="str">
            <v>PC</v>
          </cell>
          <cell r="E10296">
            <v>157.5</v>
          </cell>
          <cell r="F10296">
            <v>393.75</v>
          </cell>
        </row>
        <row r="10297">
          <cell r="A10297">
            <v>4827710</v>
          </cell>
          <cell r="B10297" t="str">
            <v>48-277-10</v>
          </cell>
          <cell r="C10297" t="str">
            <v xml:space="preserve">TESSIER OSTEOTOME10,0MM,16CM            </v>
          </cell>
          <cell r="D10297" t="str">
            <v>PC</v>
          </cell>
          <cell r="E10297">
            <v>193</v>
          </cell>
          <cell r="F10297">
            <v>482.5</v>
          </cell>
        </row>
        <row r="10298">
          <cell r="A10298">
            <v>4827715</v>
          </cell>
          <cell r="B10298" t="str">
            <v>48-277-15</v>
          </cell>
          <cell r="C10298" t="str">
            <v xml:space="preserve">TESSIER OSTEOTOME15,0MM,16CM            </v>
          </cell>
          <cell r="D10298" t="str">
            <v>PC</v>
          </cell>
          <cell r="E10298">
            <v>193</v>
          </cell>
          <cell r="F10298">
            <v>482.5</v>
          </cell>
        </row>
        <row r="10299">
          <cell r="A10299">
            <v>4828520</v>
          </cell>
          <cell r="B10299" t="str">
            <v>48-285-20</v>
          </cell>
          <cell r="C10299" t="str">
            <v xml:space="preserve">TESSIER THORACIC RETRACTOR              </v>
          </cell>
          <cell r="D10299" t="str">
            <v>PC</v>
          </cell>
          <cell r="E10299">
            <v>142</v>
          </cell>
          <cell r="F10299">
            <v>355</v>
          </cell>
        </row>
        <row r="10300">
          <cell r="A10300">
            <v>4828528</v>
          </cell>
          <cell r="B10300" t="str">
            <v>48-285-28</v>
          </cell>
          <cell r="C10300" t="str">
            <v xml:space="preserve">TESSIER THORACIC RETRACTOR              </v>
          </cell>
          <cell r="D10300" t="str">
            <v>PC</v>
          </cell>
          <cell r="E10300">
            <v>142</v>
          </cell>
          <cell r="F10300">
            <v>355</v>
          </cell>
        </row>
        <row r="10301">
          <cell r="A10301">
            <v>4828701</v>
          </cell>
          <cell r="B10301" t="str">
            <v>48-287-01</v>
          </cell>
          <cell r="C10301" t="str">
            <v xml:space="preserve">TESSIER ILIAC CREST RETRACT             </v>
          </cell>
          <cell r="D10301" t="str">
            <v>PC</v>
          </cell>
          <cell r="E10301">
            <v>122</v>
          </cell>
          <cell r="F10301">
            <v>305</v>
          </cell>
        </row>
        <row r="10302">
          <cell r="A10302">
            <v>4828702</v>
          </cell>
          <cell r="B10302" t="str">
            <v>48-287-02</v>
          </cell>
          <cell r="C10302" t="str">
            <v xml:space="preserve">TESSIER ILIAC CREST RETRACT             </v>
          </cell>
          <cell r="D10302" t="str">
            <v>PC</v>
          </cell>
          <cell r="E10302">
            <v>122</v>
          </cell>
          <cell r="F10302">
            <v>305</v>
          </cell>
        </row>
        <row r="10303">
          <cell r="A10303">
            <v>4828703</v>
          </cell>
          <cell r="B10303" t="str">
            <v>48-287-03</v>
          </cell>
          <cell r="C10303" t="str">
            <v xml:space="preserve">TESSIER ILIAC CREST RETRACT             </v>
          </cell>
          <cell r="D10303" t="str">
            <v>PC</v>
          </cell>
          <cell r="E10303">
            <v>122</v>
          </cell>
          <cell r="F10303">
            <v>305</v>
          </cell>
        </row>
        <row r="10304">
          <cell r="A10304">
            <v>4828704</v>
          </cell>
          <cell r="B10304" t="str">
            <v>48-287-04</v>
          </cell>
          <cell r="C10304" t="str">
            <v xml:space="preserve">TESSIER ILIAC CREST RETRACT             </v>
          </cell>
          <cell r="D10304" t="str">
            <v>PC</v>
          </cell>
          <cell r="E10304">
            <v>122</v>
          </cell>
          <cell r="F10304">
            <v>305</v>
          </cell>
        </row>
        <row r="10305">
          <cell r="A10305">
            <v>4829115</v>
          </cell>
          <cell r="B10305" t="str">
            <v>48-291-15</v>
          </cell>
          <cell r="C10305" t="str">
            <v xml:space="preserve">TESSIER BONE HOLDING FORCEPS            </v>
          </cell>
          <cell r="D10305" t="str">
            <v>PC</v>
          </cell>
          <cell r="E10305">
            <v>182.5</v>
          </cell>
          <cell r="F10305">
            <v>456.25</v>
          </cell>
        </row>
        <row r="10306">
          <cell r="A10306">
            <v>4829319</v>
          </cell>
          <cell r="B10306" t="str">
            <v>48-293-19</v>
          </cell>
          <cell r="C10306" t="str">
            <v xml:space="preserve">TESSIER BONE HOLDING FORCEPS            </v>
          </cell>
          <cell r="D10306" t="str">
            <v>PC</v>
          </cell>
          <cell r="E10306">
            <v>200</v>
          </cell>
          <cell r="F10306">
            <v>500</v>
          </cell>
        </row>
        <row r="10307">
          <cell r="A10307">
            <v>4830020</v>
          </cell>
          <cell r="B10307" t="str">
            <v>48-300-20</v>
          </cell>
          <cell r="C10307" t="str">
            <v xml:space="preserve">TESSIER BONE CUTTER                     </v>
          </cell>
          <cell r="D10307" t="str">
            <v>PC</v>
          </cell>
          <cell r="E10307">
            <v>408</v>
          </cell>
          <cell r="F10307">
            <v>1020</v>
          </cell>
        </row>
        <row r="10308">
          <cell r="A10308">
            <v>4830121</v>
          </cell>
          <cell r="B10308" t="str">
            <v>48-301-21</v>
          </cell>
          <cell r="C10308" t="str">
            <v xml:space="preserve">TESSIER STRONG BONE CUTTER              </v>
          </cell>
          <cell r="D10308" t="str">
            <v>PC</v>
          </cell>
          <cell r="E10308">
            <v>449.5</v>
          </cell>
          <cell r="F10308">
            <v>1123.75</v>
          </cell>
        </row>
        <row r="10309">
          <cell r="A10309">
            <v>4830322</v>
          </cell>
          <cell r="B10309" t="str">
            <v>48-303-22</v>
          </cell>
          <cell r="C10309" t="str">
            <v xml:space="preserve">TESSIER BONE BENDING FORCEPS            </v>
          </cell>
          <cell r="D10309" t="str">
            <v>PC</v>
          </cell>
          <cell r="E10309">
            <v>384</v>
          </cell>
          <cell r="F10309">
            <v>960</v>
          </cell>
        </row>
        <row r="10310">
          <cell r="A10310">
            <v>4831101</v>
          </cell>
          <cell r="B10310" t="str">
            <v>48-311-01</v>
          </cell>
          <cell r="C10310" t="str">
            <v xml:space="preserve">TESSIER PERIOSTEAL ELEVATOR             </v>
          </cell>
          <cell r="D10310" t="str">
            <v>PC</v>
          </cell>
          <cell r="E10310">
            <v>123.5</v>
          </cell>
          <cell r="F10310">
            <v>308.75</v>
          </cell>
        </row>
        <row r="10311">
          <cell r="A10311">
            <v>4831102</v>
          </cell>
          <cell r="B10311" t="str">
            <v>48-311-02</v>
          </cell>
          <cell r="C10311" t="str">
            <v xml:space="preserve">TESSIER PERIOSTEAL ELEVATOR             </v>
          </cell>
          <cell r="D10311" t="str">
            <v>PC</v>
          </cell>
          <cell r="E10311">
            <v>123.5</v>
          </cell>
          <cell r="F10311">
            <v>308.75</v>
          </cell>
        </row>
        <row r="10312">
          <cell r="A10312">
            <v>4831301</v>
          </cell>
          <cell r="B10312" t="str">
            <v>48-313-01</v>
          </cell>
          <cell r="C10312" t="str">
            <v xml:space="preserve">TESSIER PERIOSTEAL ELEVATOR             </v>
          </cell>
          <cell r="D10312" t="str">
            <v>PC</v>
          </cell>
          <cell r="E10312">
            <v>123.5</v>
          </cell>
          <cell r="F10312">
            <v>308.75</v>
          </cell>
        </row>
        <row r="10313">
          <cell r="A10313">
            <v>4831302</v>
          </cell>
          <cell r="B10313" t="str">
            <v>48-313-02</v>
          </cell>
          <cell r="C10313" t="str">
            <v xml:space="preserve">TESSIER PERIOSTEAL ELEVATOR             </v>
          </cell>
          <cell r="D10313" t="str">
            <v>PC</v>
          </cell>
          <cell r="E10313">
            <v>123.5</v>
          </cell>
          <cell r="F10313">
            <v>308.75</v>
          </cell>
        </row>
        <row r="10314">
          <cell r="A10314">
            <v>4831621</v>
          </cell>
          <cell r="B10314" t="str">
            <v>48-316-21</v>
          </cell>
          <cell r="C10314" t="str">
            <v xml:space="preserve">TESSIER TRANS NASAL AWL                 </v>
          </cell>
          <cell r="D10314" t="str">
            <v>PC</v>
          </cell>
          <cell r="E10314">
            <v>73.099999999999994</v>
          </cell>
          <cell r="F10314">
            <v>182.75</v>
          </cell>
        </row>
        <row r="10315">
          <cell r="A10315">
            <v>4831816</v>
          </cell>
          <cell r="B10315" t="str">
            <v>48-318-16</v>
          </cell>
          <cell r="C10315" t="str">
            <v xml:space="preserve">TESSIER PERFORATOR                      </v>
          </cell>
          <cell r="D10315" t="str">
            <v>PC</v>
          </cell>
          <cell r="E10315">
            <v>73.099999999999994</v>
          </cell>
          <cell r="F10315">
            <v>182.75</v>
          </cell>
        </row>
        <row r="10316">
          <cell r="A10316">
            <v>4832014</v>
          </cell>
          <cell r="B10316" t="str">
            <v>48-320-14</v>
          </cell>
          <cell r="C10316" t="str">
            <v xml:space="preserve">TESSIER TRANS NASAL TROCAR              </v>
          </cell>
          <cell r="D10316" t="str">
            <v>PC</v>
          </cell>
          <cell r="E10316">
            <v>125.5</v>
          </cell>
          <cell r="F10316">
            <v>313.75</v>
          </cell>
        </row>
        <row r="10317">
          <cell r="A10317">
            <v>4833001</v>
          </cell>
          <cell r="B10317" t="str">
            <v>48-330-01</v>
          </cell>
          <cell r="C10317" t="str">
            <v xml:space="preserve">TESSIER MALLEABLE RETRACTOR             </v>
          </cell>
          <cell r="D10317" t="str">
            <v>PC</v>
          </cell>
          <cell r="E10317">
            <v>43.9</v>
          </cell>
          <cell r="F10317">
            <v>109.75</v>
          </cell>
        </row>
        <row r="10318">
          <cell r="A10318">
            <v>4833002</v>
          </cell>
          <cell r="B10318" t="str">
            <v>48-330-02</v>
          </cell>
          <cell r="C10318" t="str">
            <v xml:space="preserve">TESSIER MALLEABLE RETRACTOR             </v>
          </cell>
          <cell r="D10318" t="str">
            <v>PC</v>
          </cell>
          <cell r="E10318">
            <v>43.9</v>
          </cell>
          <cell r="F10318">
            <v>109.75</v>
          </cell>
        </row>
        <row r="10319">
          <cell r="A10319">
            <v>4833003</v>
          </cell>
          <cell r="B10319" t="str">
            <v>48-330-03</v>
          </cell>
          <cell r="C10319" t="str">
            <v xml:space="preserve">TESSIER MALLEABLE RETRACTOR             </v>
          </cell>
          <cell r="D10319" t="str">
            <v>PC</v>
          </cell>
          <cell r="E10319">
            <v>43.9</v>
          </cell>
          <cell r="F10319">
            <v>109.75</v>
          </cell>
        </row>
        <row r="10320">
          <cell r="A10320">
            <v>4833101</v>
          </cell>
          <cell r="B10320" t="str">
            <v>48-331-01</v>
          </cell>
          <cell r="C10320" t="str">
            <v xml:space="preserve">TESSIER SOFT TISSUE RETRACT             </v>
          </cell>
          <cell r="D10320" t="str">
            <v>PC</v>
          </cell>
          <cell r="E10320">
            <v>54.5</v>
          </cell>
          <cell r="F10320">
            <v>136.25</v>
          </cell>
        </row>
        <row r="10321">
          <cell r="A10321">
            <v>4833102</v>
          </cell>
          <cell r="B10321" t="str">
            <v>48-331-02</v>
          </cell>
          <cell r="C10321" t="str">
            <v xml:space="preserve">TESSIER SOFT TISSUE RETRACT             </v>
          </cell>
          <cell r="D10321" t="str">
            <v>PC</v>
          </cell>
          <cell r="E10321">
            <v>54.5</v>
          </cell>
          <cell r="F10321">
            <v>136.25</v>
          </cell>
        </row>
        <row r="10322">
          <cell r="A10322">
            <v>4833103</v>
          </cell>
          <cell r="B10322" t="str">
            <v>48-331-03</v>
          </cell>
          <cell r="C10322" t="str">
            <v xml:space="preserve">TESSIER SOFT TISSUE RETRACT             </v>
          </cell>
          <cell r="D10322" t="str">
            <v>PC</v>
          </cell>
          <cell r="E10322">
            <v>54.5</v>
          </cell>
          <cell r="F10322">
            <v>136.25</v>
          </cell>
        </row>
        <row r="10323">
          <cell r="A10323">
            <v>4833104</v>
          </cell>
          <cell r="B10323" t="str">
            <v>48-331-04</v>
          </cell>
          <cell r="C10323" t="str">
            <v xml:space="preserve">TESSIER SOFT TISSUE RETRACT             </v>
          </cell>
          <cell r="D10323" t="str">
            <v>PC</v>
          </cell>
          <cell r="E10323">
            <v>54.5</v>
          </cell>
          <cell r="F10323">
            <v>136.25</v>
          </cell>
        </row>
        <row r="10324">
          <cell r="A10324">
            <v>4833105</v>
          </cell>
          <cell r="B10324" t="str">
            <v>48-331-05</v>
          </cell>
          <cell r="C10324" t="str">
            <v xml:space="preserve">TESSIER SOFT TISSUE RETRACT             </v>
          </cell>
          <cell r="D10324" t="str">
            <v>PC</v>
          </cell>
          <cell r="E10324">
            <v>54.5</v>
          </cell>
          <cell r="F10324">
            <v>136.25</v>
          </cell>
        </row>
        <row r="10325">
          <cell r="A10325">
            <v>4833303</v>
          </cell>
          <cell r="B10325" t="str">
            <v>48-333-03</v>
          </cell>
          <cell r="C10325" t="str">
            <v xml:space="preserve">TESSIER SOFT TISSUE RETRACT             </v>
          </cell>
          <cell r="D10325" t="str">
            <v>PC</v>
          </cell>
          <cell r="E10325">
            <v>54.5</v>
          </cell>
          <cell r="F10325">
            <v>136.25</v>
          </cell>
        </row>
        <row r="10326">
          <cell r="A10326">
            <v>4833304</v>
          </cell>
          <cell r="B10326" t="str">
            <v>48-333-04</v>
          </cell>
          <cell r="C10326" t="str">
            <v xml:space="preserve">TESSIER SOFT TISSUE RETRACT             </v>
          </cell>
          <cell r="D10326" t="str">
            <v>PC</v>
          </cell>
          <cell r="E10326">
            <v>54.5</v>
          </cell>
          <cell r="F10326">
            <v>136.25</v>
          </cell>
        </row>
        <row r="10327">
          <cell r="A10327">
            <v>4833305</v>
          </cell>
          <cell r="B10327" t="str">
            <v>48-333-05</v>
          </cell>
          <cell r="C10327" t="str">
            <v xml:space="preserve">TESSIER SOFT TISSUE RETRACT             </v>
          </cell>
          <cell r="D10327" t="str">
            <v>PC</v>
          </cell>
          <cell r="E10327">
            <v>54.5</v>
          </cell>
          <cell r="F10327">
            <v>136.25</v>
          </cell>
        </row>
        <row r="10328">
          <cell r="A10328">
            <v>4833501</v>
          </cell>
          <cell r="B10328" t="str">
            <v>48-335-01</v>
          </cell>
          <cell r="C10328" t="str">
            <v xml:space="preserve">TESSIER DOUBLE-CVD RETRACTOR            </v>
          </cell>
          <cell r="D10328" t="str">
            <v>PC</v>
          </cell>
          <cell r="E10328">
            <v>60.7</v>
          </cell>
          <cell r="F10328">
            <v>151.75</v>
          </cell>
        </row>
        <row r="10329">
          <cell r="A10329">
            <v>4833502</v>
          </cell>
          <cell r="B10329" t="str">
            <v>48-335-02</v>
          </cell>
          <cell r="C10329" t="str">
            <v xml:space="preserve">TESSIER DOUBLE-CVD RETRACTOR            </v>
          </cell>
          <cell r="D10329" t="str">
            <v>PC</v>
          </cell>
          <cell r="E10329">
            <v>60.7</v>
          </cell>
          <cell r="F10329">
            <v>151.75</v>
          </cell>
        </row>
        <row r="10330">
          <cell r="A10330">
            <v>4833503</v>
          </cell>
          <cell r="B10330" t="str">
            <v>48-335-03</v>
          </cell>
          <cell r="C10330" t="str">
            <v xml:space="preserve">TESSIER DOUBLE-CVD RETRACTOR            </v>
          </cell>
          <cell r="D10330" t="str">
            <v>PC</v>
          </cell>
          <cell r="E10330">
            <v>60.7</v>
          </cell>
          <cell r="F10330">
            <v>151.75</v>
          </cell>
        </row>
        <row r="10331">
          <cell r="A10331">
            <v>4833504</v>
          </cell>
          <cell r="B10331" t="str">
            <v>48-335-04</v>
          </cell>
          <cell r="C10331" t="str">
            <v xml:space="preserve">TESSIER DOUBLE-CVD RETRACTOR            </v>
          </cell>
          <cell r="D10331" t="str">
            <v>PC</v>
          </cell>
          <cell r="E10331">
            <v>60.7</v>
          </cell>
          <cell r="F10331">
            <v>151.75</v>
          </cell>
        </row>
        <row r="10332">
          <cell r="A10332">
            <v>4833505</v>
          </cell>
          <cell r="B10332" t="str">
            <v>48-335-05</v>
          </cell>
          <cell r="C10332" t="str">
            <v xml:space="preserve">TESSIER DOUBLE-CVD RETRACTOR            </v>
          </cell>
          <cell r="D10332" t="str">
            <v>PC</v>
          </cell>
          <cell r="E10332">
            <v>60.7</v>
          </cell>
          <cell r="F10332">
            <v>151.75</v>
          </cell>
        </row>
        <row r="10333">
          <cell r="A10333">
            <v>4833506</v>
          </cell>
          <cell r="B10333" t="str">
            <v>48-335-06</v>
          </cell>
          <cell r="C10333" t="str">
            <v xml:space="preserve">TESSIER DOUBLE-CVD RETRACTOR            </v>
          </cell>
          <cell r="D10333" t="str">
            <v>PC</v>
          </cell>
          <cell r="E10333">
            <v>60.7</v>
          </cell>
          <cell r="F10333">
            <v>151.75</v>
          </cell>
        </row>
        <row r="10334">
          <cell r="A10334">
            <v>4833610</v>
          </cell>
          <cell r="B10334" t="str">
            <v>48-336-10</v>
          </cell>
          <cell r="C10334" t="str">
            <v xml:space="preserve">TESSIER RETRACTOR 10,0MM                </v>
          </cell>
          <cell r="D10334" t="str">
            <v>PC</v>
          </cell>
          <cell r="E10334">
            <v>48.1</v>
          </cell>
          <cell r="F10334">
            <v>120.25</v>
          </cell>
        </row>
        <row r="10335">
          <cell r="A10335">
            <v>4833617</v>
          </cell>
          <cell r="B10335" t="str">
            <v>48-336-17</v>
          </cell>
          <cell r="C10335" t="str">
            <v xml:space="preserve">TESSIER RETRACTOR 17,5MM                </v>
          </cell>
          <cell r="D10335" t="str">
            <v>PC</v>
          </cell>
          <cell r="E10335">
            <v>48.1</v>
          </cell>
          <cell r="F10335">
            <v>120.25</v>
          </cell>
        </row>
        <row r="10336">
          <cell r="A10336">
            <v>4833620</v>
          </cell>
          <cell r="B10336" t="str">
            <v>48-336-20</v>
          </cell>
          <cell r="C10336" t="str">
            <v xml:space="preserve">TESSIER RETRACTOR 20,0MM                </v>
          </cell>
          <cell r="D10336" t="str">
            <v>PC</v>
          </cell>
          <cell r="E10336">
            <v>48.1</v>
          </cell>
          <cell r="F10336">
            <v>120.25</v>
          </cell>
        </row>
        <row r="10337">
          <cell r="A10337">
            <v>4834018</v>
          </cell>
          <cell r="B10337" t="str">
            <v>48-340-18</v>
          </cell>
          <cell r="C10337" t="str">
            <v xml:space="preserve">TESSIER STRG NASAL OSTEOTOME            </v>
          </cell>
          <cell r="D10337" t="str">
            <v>PC</v>
          </cell>
          <cell r="E10337">
            <v>92.7</v>
          </cell>
          <cell r="F10337">
            <v>231.75</v>
          </cell>
        </row>
        <row r="10338">
          <cell r="A10338">
            <v>4834118</v>
          </cell>
          <cell r="B10338" t="str">
            <v>48-341-18</v>
          </cell>
          <cell r="C10338" t="str">
            <v xml:space="preserve">TESSIER MOD. KAWAMOTO OSTEOT            </v>
          </cell>
          <cell r="D10338" t="str">
            <v>PC</v>
          </cell>
          <cell r="E10338">
            <v>183.5</v>
          </cell>
          <cell r="F10338">
            <v>458.75</v>
          </cell>
        </row>
        <row r="10339">
          <cell r="A10339">
            <v>4835024</v>
          </cell>
          <cell r="B10339" t="str">
            <v>48-350-24</v>
          </cell>
          <cell r="C10339" t="str">
            <v xml:space="preserve">PALATAL-OSTEOTOME, 24 CM                </v>
          </cell>
          <cell r="D10339" t="str">
            <v>PC</v>
          </cell>
          <cell r="E10339">
            <v>128.5</v>
          </cell>
          <cell r="F10339">
            <v>321.25</v>
          </cell>
        </row>
        <row r="10340">
          <cell r="A10340">
            <v>4835113</v>
          </cell>
          <cell r="B10340" t="str">
            <v>48-351-13</v>
          </cell>
          <cell r="C10340" t="str">
            <v xml:space="preserve">TESSIER UNDERMINING SCISSORS            </v>
          </cell>
          <cell r="D10340" t="str">
            <v>PC</v>
          </cell>
          <cell r="E10340">
            <v>56.9</v>
          </cell>
          <cell r="F10340">
            <v>142.25</v>
          </cell>
        </row>
        <row r="10341">
          <cell r="A10341">
            <v>4835214</v>
          </cell>
          <cell r="B10341" t="str">
            <v>48-352-14</v>
          </cell>
          <cell r="C10341" t="str">
            <v xml:space="preserve">TESSIER TC SCISSORS                     </v>
          </cell>
          <cell r="D10341" t="str">
            <v>PC</v>
          </cell>
          <cell r="E10341">
            <v>108.5</v>
          </cell>
          <cell r="F10341">
            <v>271.25</v>
          </cell>
        </row>
        <row r="10342">
          <cell r="A10342">
            <v>4835416</v>
          </cell>
          <cell r="B10342" t="str">
            <v>48-354-16</v>
          </cell>
          <cell r="C10342" t="str">
            <v xml:space="preserve">TESSIER TC SCISSORS                     </v>
          </cell>
          <cell r="D10342" t="str">
            <v>PC</v>
          </cell>
          <cell r="E10342">
            <v>111.5</v>
          </cell>
          <cell r="F10342">
            <v>278.75</v>
          </cell>
        </row>
        <row r="10343">
          <cell r="A10343">
            <v>4835616</v>
          </cell>
          <cell r="B10343" t="str">
            <v>48-356-16</v>
          </cell>
          <cell r="C10343" t="str">
            <v xml:space="preserve">TESSIER WIRE CUTTER                     </v>
          </cell>
          <cell r="D10343" t="str">
            <v>PC</v>
          </cell>
          <cell r="E10343">
            <v>63.2</v>
          </cell>
          <cell r="F10343">
            <v>158</v>
          </cell>
        </row>
        <row r="10344">
          <cell r="A10344">
            <v>4836001</v>
          </cell>
          <cell r="B10344" t="str">
            <v>48-360-01</v>
          </cell>
          <cell r="C10344" t="str">
            <v>TESSIER-ROWE REPO-FCP,LEFT,23CM,CHILDREN</v>
          </cell>
          <cell r="D10344" t="str">
            <v>PC</v>
          </cell>
          <cell r="E10344">
            <v>230.5</v>
          </cell>
          <cell r="F10344">
            <v>576.25</v>
          </cell>
        </row>
        <row r="10345">
          <cell r="A10345">
            <v>4836002</v>
          </cell>
          <cell r="B10345" t="str">
            <v>48-360-02</v>
          </cell>
          <cell r="C10345" t="str">
            <v xml:space="preserve">TESSIER-ROWE REPO-FCP,LEFT,23CM,ADULTS  </v>
          </cell>
          <cell r="D10345" t="str">
            <v>PC</v>
          </cell>
          <cell r="E10345">
            <v>230.5</v>
          </cell>
          <cell r="F10345">
            <v>576.25</v>
          </cell>
        </row>
        <row r="10346">
          <cell r="A10346">
            <v>4836201</v>
          </cell>
          <cell r="B10346" t="str">
            <v>48-362-01</v>
          </cell>
          <cell r="C10346" t="str">
            <v xml:space="preserve">TESSIER-ROWE REPO-FCP,RIGHT,23CM,CHILD. </v>
          </cell>
          <cell r="D10346" t="str">
            <v>PC</v>
          </cell>
          <cell r="E10346">
            <v>230.5</v>
          </cell>
          <cell r="F10346">
            <v>576.25</v>
          </cell>
        </row>
        <row r="10347">
          <cell r="A10347">
            <v>4836202</v>
          </cell>
          <cell r="B10347" t="str">
            <v>48-362-02</v>
          </cell>
          <cell r="C10347" t="str">
            <v xml:space="preserve">TESSIER-ROWE REPO-FCP,RIGHT,23CM,ADULTS </v>
          </cell>
          <cell r="D10347" t="str">
            <v>PC</v>
          </cell>
          <cell r="E10347">
            <v>230.5</v>
          </cell>
          <cell r="F10347">
            <v>576.25</v>
          </cell>
        </row>
        <row r="10348">
          <cell r="A10348">
            <v>4837026</v>
          </cell>
          <cell r="B10348" t="str">
            <v>48-370-26</v>
          </cell>
          <cell r="C10348" t="str">
            <v xml:space="preserve">TESSIER CALIPER 26CM                    </v>
          </cell>
          <cell r="D10348" t="str">
            <v>PC</v>
          </cell>
          <cell r="E10348">
            <v>394</v>
          </cell>
          <cell r="F10348">
            <v>985</v>
          </cell>
        </row>
        <row r="10349">
          <cell r="A10349">
            <v>4837118</v>
          </cell>
          <cell r="B10349" t="str">
            <v>48-371-18</v>
          </cell>
          <cell r="C10349" t="str">
            <v xml:space="preserve">TESSIER BONE HOOK                       </v>
          </cell>
          <cell r="D10349" t="str">
            <v>PC</v>
          </cell>
          <cell r="E10349">
            <v>80</v>
          </cell>
          <cell r="F10349">
            <v>200</v>
          </cell>
        </row>
        <row r="10350">
          <cell r="A10350">
            <v>4837618</v>
          </cell>
          <cell r="B10350" t="str">
            <v>48-376-18</v>
          </cell>
          <cell r="C10350" t="str">
            <v xml:space="preserve">TESSIER DISIMPACTION FORCEPS            </v>
          </cell>
          <cell r="D10350" t="str">
            <v>PC</v>
          </cell>
          <cell r="E10350">
            <v>194</v>
          </cell>
          <cell r="F10350">
            <v>485</v>
          </cell>
        </row>
        <row r="10351">
          <cell r="A10351">
            <v>4838001</v>
          </cell>
          <cell r="B10351" t="str">
            <v>48-380-01</v>
          </cell>
          <cell r="C10351" t="str">
            <v xml:space="preserve">TESSIER LEVER RIGHT                     </v>
          </cell>
          <cell r="D10351" t="str">
            <v>PC</v>
          </cell>
          <cell r="E10351">
            <v>99.8</v>
          </cell>
          <cell r="F10351">
            <v>249.5</v>
          </cell>
        </row>
        <row r="10352">
          <cell r="A10352">
            <v>4838002</v>
          </cell>
          <cell r="B10352" t="str">
            <v>48-380-02</v>
          </cell>
          <cell r="C10352" t="str">
            <v xml:space="preserve">TESSIER LEVER LEFT                      </v>
          </cell>
          <cell r="D10352" t="str">
            <v>PC</v>
          </cell>
          <cell r="E10352">
            <v>99.8</v>
          </cell>
          <cell r="F10352">
            <v>249.5</v>
          </cell>
        </row>
        <row r="10353">
          <cell r="A10353">
            <v>4840007</v>
          </cell>
          <cell r="B10353" t="str">
            <v>48-400-07</v>
          </cell>
          <cell r="C10353" t="str">
            <v xml:space="preserve">MARCHAC ELEVATOR    7.5 MM              </v>
          </cell>
          <cell r="D10353" t="str">
            <v>PC</v>
          </cell>
          <cell r="E10353">
            <v>58</v>
          </cell>
          <cell r="F10353">
            <v>145</v>
          </cell>
        </row>
        <row r="10354">
          <cell r="A10354">
            <v>4840012</v>
          </cell>
          <cell r="B10354" t="str">
            <v>48-400-12</v>
          </cell>
          <cell r="C10354" t="str">
            <v xml:space="preserve">MARCHAC ELEVATOR 12 MM                  </v>
          </cell>
          <cell r="D10354" t="str">
            <v>PC</v>
          </cell>
          <cell r="E10354">
            <v>58</v>
          </cell>
          <cell r="F10354">
            <v>145</v>
          </cell>
        </row>
        <row r="10355">
          <cell r="A10355">
            <v>4840202</v>
          </cell>
          <cell r="B10355" t="str">
            <v>48-402-02</v>
          </cell>
          <cell r="C10355" t="str">
            <v xml:space="preserve">MARCHAC ELEVATOR 2 MM                   </v>
          </cell>
          <cell r="D10355" t="str">
            <v>PC</v>
          </cell>
          <cell r="E10355">
            <v>58</v>
          </cell>
          <cell r="F10355">
            <v>145</v>
          </cell>
        </row>
        <row r="10356">
          <cell r="A10356">
            <v>4840203</v>
          </cell>
          <cell r="B10356" t="str">
            <v>48-402-03</v>
          </cell>
          <cell r="C10356" t="str">
            <v xml:space="preserve">MARCHAC ELEVATOR 3,5 MM                 </v>
          </cell>
          <cell r="D10356" t="str">
            <v>PC</v>
          </cell>
          <cell r="E10356">
            <v>58</v>
          </cell>
          <cell r="F10356">
            <v>145</v>
          </cell>
        </row>
        <row r="10357">
          <cell r="A10357">
            <v>4840205</v>
          </cell>
          <cell r="B10357" t="str">
            <v>48-402-05</v>
          </cell>
          <cell r="C10357" t="str">
            <v xml:space="preserve">MARCHAC ELEVATOR 5 MM                   </v>
          </cell>
          <cell r="D10357" t="str">
            <v>PC</v>
          </cell>
          <cell r="E10357">
            <v>58</v>
          </cell>
          <cell r="F10357">
            <v>145</v>
          </cell>
        </row>
        <row r="10358">
          <cell r="A10358">
            <v>4840500</v>
          </cell>
          <cell r="B10358" t="str">
            <v>48-405-00</v>
          </cell>
          <cell r="C10358" t="str">
            <v xml:space="preserve">MARCHAC FRONTAL MODEL INFANT            </v>
          </cell>
          <cell r="D10358" t="str">
            <v>PC</v>
          </cell>
          <cell r="E10358">
            <v>47.3</v>
          </cell>
          <cell r="F10358">
            <v>118.25</v>
          </cell>
        </row>
        <row r="10359">
          <cell r="A10359">
            <v>4840501</v>
          </cell>
          <cell r="B10359" t="str">
            <v>48-405-01</v>
          </cell>
          <cell r="C10359" t="str">
            <v xml:space="preserve">MARCHAC FRONTAL MODEL ADOLES            </v>
          </cell>
          <cell r="D10359" t="str">
            <v>PC</v>
          </cell>
          <cell r="E10359">
            <v>47.3</v>
          </cell>
          <cell r="F10359">
            <v>118.25</v>
          </cell>
        </row>
        <row r="10360">
          <cell r="A10360">
            <v>4842000</v>
          </cell>
          <cell r="B10360" t="str">
            <v>48-420-00</v>
          </cell>
          <cell r="C10360" t="str">
            <v xml:space="preserve">MARCHAC CALIPER                         </v>
          </cell>
          <cell r="D10360" t="str">
            <v>PC</v>
          </cell>
          <cell r="E10360">
            <v>144</v>
          </cell>
          <cell r="F10360">
            <v>360</v>
          </cell>
        </row>
        <row r="10361">
          <cell r="A10361">
            <v>5000615</v>
          </cell>
          <cell r="B10361" t="str">
            <v>50-006-15</v>
          </cell>
          <cell r="C10361" t="str">
            <v xml:space="preserve">PLATE BENDING TOOLS    15 CM            </v>
          </cell>
          <cell r="D10361" t="str">
            <v>PC</v>
          </cell>
          <cell r="E10361">
            <v>71.8</v>
          </cell>
          <cell r="F10361">
            <v>179.5</v>
          </cell>
        </row>
        <row r="10362">
          <cell r="A10362">
            <v>5001011</v>
          </cell>
          <cell r="B10362" t="str">
            <v>50-010-11</v>
          </cell>
          <cell r="C10362" t="str">
            <v xml:space="preserve">TAP 2,7MM ONLY                          </v>
          </cell>
          <cell r="D10362" t="str">
            <v>PC</v>
          </cell>
          <cell r="E10362">
            <v>45.54</v>
          </cell>
          <cell r="F10362">
            <v>113.85</v>
          </cell>
        </row>
        <row r="10363">
          <cell r="A10363">
            <v>5001813</v>
          </cell>
          <cell r="B10363" t="str">
            <v>50-018-13</v>
          </cell>
          <cell r="C10363" t="str">
            <v xml:space="preserve">CROSS-DRIVE FIXATION SCREWDR. 2,7 MM    </v>
          </cell>
          <cell r="D10363" t="str">
            <v>PC</v>
          </cell>
          <cell r="E10363">
            <v>98.1</v>
          </cell>
          <cell r="F10363">
            <v>245.25</v>
          </cell>
        </row>
        <row r="10364">
          <cell r="A10364">
            <v>5001817</v>
          </cell>
          <cell r="B10364" t="str">
            <v>50-018-17</v>
          </cell>
          <cell r="C10364" t="str">
            <v xml:space="preserve">CENTRE-DRIVE SCHRZIEHER2,7MM            </v>
          </cell>
          <cell r="D10364" t="str">
            <v>PC</v>
          </cell>
          <cell r="E10364">
            <v>81.180000000000007</v>
          </cell>
          <cell r="F10364">
            <v>202.95000000000002</v>
          </cell>
        </row>
        <row r="10365">
          <cell r="A10365">
            <v>5001897</v>
          </cell>
          <cell r="B10365" t="str">
            <v>50-018-97</v>
          </cell>
          <cell r="C10365" t="str">
            <v>CROSS-DR.SCREWDR.DEVICE 2,7MM(25-406-99)</v>
          </cell>
          <cell r="D10365" t="str">
            <v>PC</v>
          </cell>
          <cell r="E10365">
            <v>62.8</v>
          </cell>
          <cell r="F10365">
            <v>157</v>
          </cell>
        </row>
        <row r="10366">
          <cell r="A10366">
            <v>5001898</v>
          </cell>
          <cell r="B10366" t="str">
            <v>50-018-98</v>
          </cell>
          <cell r="C10366" t="str">
            <v xml:space="preserve">CENTRE-DRIVE FUNKTIONST2,7MM            </v>
          </cell>
          <cell r="D10366" t="str">
            <v>PC</v>
          </cell>
          <cell r="E10366">
            <v>52.02</v>
          </cell>
          <cell r="F10366">
            <v>130.05000000000001</v>
          </cell>
        </row>
        <row r="10367">
          <cell r="A10367">
            <v>5002201</v>
          </cell>
          <cell r="B10367" t="str">
            <v>50-022-01</v>
          </cell>
          <cell r="C10367" t="str">
            <v xml:space="preserve">TWIST DRILL 2.2 X 70MM, STRYKER         </v>
          </cell>
          <cell r="D10367" t="str">
            <v>PC</v>
          </cell>
          <cell r="E10367">
            <v>77.2</v>
          </cell>
          <cell r="F10367">
            <v>193</v>
          </cell>
        </row>
        <row r="10368">
          <cell r="A10368">
            <v>5002202</v>
          </cell>
          <cell r="B10368" t="str">
            <v>50-022-02</v>
          </cell>
          <cell r="C10368" t="str">
            <v xml:space="preserve">TWIST DRILL 2.2 X 70MM, CYLINDRICAL     </v>
          </cell>
          <cell r="D10368" t="str">
            <v>PC</v>
          </cell>
          <cell r="E10368">
            <v>52.1</v>
          </cell>
          <cell r="F10368">
            <v>130.25</v>
          </cell>
        </row>
        <row r="10369">
          <cell r="A10369">
            <v>5002203</v>
          </cell>
          <cell r="B10369" t="str">
            <v>50-022-03</v>
          </cell>
          <cell r="C10369" t="str">
            <v xml:space="preserve">TWIST DRILL 2.2 X 105MM, STRYKER        </v>
          </cell>
          <cell r="D10369" t="str">
            <v>PC</v>
          </cell>
          <cell r="E10369">
            <v>77.2</v>
          </cell>
          <cell r="F10369">
            <v>193</v>
          </cell>
        </row>
        <row r="10370">
          <cell r="A10370">
            <v>5002204</v>
          </cell>
          <cell r="B10370" t="str">
            <v>50-022-04</v>
          </cell>
          <cell r="C10370" t="str">
            <v xml:space="preserve">TWIST DRILL 2.2 X 105MM, CYLINDRICAL    </v>
          </cell>
          <cell r="D10370" t="str">
            <v>PC</v>
          </cell>
          <cell r="E10370">
            <v>52.1</v>
          </cell>
          <cell r="F10370">
            <v>130.25</v>
          </cell>
        </row>
        <row r="10371">
          <cell r="A10371">
            <v>5002205</v>
          </cell>
          <cell r="B10371" t="str">
            <v>50-022-05</v>
          </cell>
          <cell r="C10371" t="str">
            <v xml:space="preserve">TWIST DRILL 2.2 X 105MM, A.O.           </v>
          </cell>
          <cell r="D10371" t="str">
            <v>PC</v>
          </cell>
          <cell r="E10371">
            <v>77.2</v>
          </cell>
          <cell r="F10371">
            <v>193</v>
          </cell>
        </row>
        <row r="10372">
          <cell r="A10372">
            <v>5002206</v>
          </cell>
          <cell r="B10372" t="str">
            <v>50-022-06</v>
          </cell>
          <cell r="C10372" t="str">
            <v xml:space="preserve">TWIST DRILL 2,7X105 MM, DENTAL          </v>
          </cell>
          <cell r="D10372" t="str">
            <v>PC</v>
          </cell>
          <cell r="E10372">
            <v>86.5</v>
          </cell>
          <cell r="F10372">
            <v>216.25</v>
          </cell>
        </row>
        <row r="10373">
          <cell r="A10373">
            <v>5002215</v>
          </cell>
          <cell r="B10373" t="str">
            <v>50-022-15</v>
          </cell>
          <cell r="C10373" t="str">
            <v xml:space="preserve">TWIST DRILL 2.2 X 115MM, STRYKER        </v>
          </cell>
          <cell r="D10373" t="str">
            <v>PC</v>
          </cell>
          <cell r="E10373">
            <v>52.5</v>
          </cell>
          <cell r="F10373">
            <v>131.25</v>
          </cell>
        </row>
        <row r="10374">
          <cell r="A10374">
            <v>5002526</v>
          </cell>
          <cell r="B10374" t="str">
            <v>50-025-26</v>
          </cell>
          <cell r="C10374" t="str">
            <v xml:space="preserve">REPOSITIONING FORCEPS                   </v>
          </cell>
          <cell r="D10374" t="str">
            <v>PC</v>
          </cell>
          <cell r="E10374">
            <v>690</v>
          </cell>
          <cell r="F10374">
            <v>1725</v>
          </cell>
        </row>
        <row r="10375">
          <cell r="A10375">
            <v>5002601</v>
          </cell>
          <cell r="B10375" t="str">
            <v>50-026-01</v>
          </cell>
          <cell r="C10375" t="str">
            <v xml:space="preserve">DRILL BIT          2,0X 70MM            </v>
          </cell>
          <cell r="D10375" t="str">
            <v>PC</v>
          </cell>
          <cell r="E10375">
            <v>52.1</v>
          </cell>
          <cell r="F10375">
            <v>130.25</v>
          </cell>
        </row>
        <row r="10376">
          <cell r="A10376">
            <v>5002602</v>
          </cell>
          <cell r="B10376" t="str">
            <v>50-026-02</v>
          </cell>
          <cell r="C10376" t="str">
            <v xml:space="preserve">TWIST DRILL        2,0X116MM            </v>
          </cell>
          <cell r="D10376" t="str">
            <v>PC</v>
          </cell>
          <cell r="E10376">
            <v>52.1</v>
          </cell>
          <cell r="F10376">
            <v>130.25</v>
          </cell>
        </row>
        <row r="10377">
          <cell r="A10377">
            <v>5002603</v>
          </cell>
          <cell r="B10377" t="str">
            <v>50-026-03</v>
          </cell>
          <cell r="C10377" t="str">
            <v xml:space="preserve">TWIST DRILL        2,0X103MM            </v>
          </cell>
          <cell r="D10377" t="str">
            <v>PC</v>
          </cell>
          <cell r="E10377">
            <v>52.1</v>
          </cell>
          <cell r="F10377">
            <v>130.25</v>
          </cell>
        </row>
        <row r="10378">
          <cell r="A10378">
            <v>5002604</v>
          </cell>
          <cell r="B10378" t="str">
            <v>50-026-04</v>
          </cell>
          <cell r="C10378" t="str">
            <v xml:space="preserve">TWIST DRILL        2,0X105MM            </v>
          </cell>
          <cell r="D10378" t="str">
            <v>PC</v>
          </cell>
          <cell r="E10378">
            <v>52.1</v>
          </cell>
          <cell r="F10378">
            <v>130.25</v>
          </cell>
        </row>
        <row r="10379">
          <cell r="A10379">
            <v>5003038</v>
          </cell>
          <cell r="B10379" t="str">
            <v>50-030-38</v>
          </cell>
          <cell r="C10379" t="str">
            <v xml:space="preserve">DEBURRER FOR THREADLOCK TS              </v>
          </cell>
          <cell r="D10379" t="str">
            <v>PC</v>
          </cell>
          <cell r="E10379">
            <v>97.8</v>
          </cell>
          <cell r="F10379">
            <v>244.5</v>
          </cell>
        </row>
        <row r="10380">
          <cell r="A10380">
            <v>5004004</v>
          </cell>
          <cell r="B10380" t="str">
            <v>50-040-04</v>
          </cell>
          <cell r="C10380" t="str">
            <v xml:space="preserve">FRAC PLATES 4-HOLES     35MM            </v>
          </cell>
          <cell r="D10380" t="str">
            <v>PC</v>
          </cell>
          <cell r="E10380">
            <v>86.22</v>
          </cell>
          <cell r="F10380">
            <v>215.55</v>
          </cell>
        </row>
        <row r="10381">
          <cell r="A10381">
            <v>5004204</v>
          </cell>
          <cell r="B10381" t="str">
            <v>50-042-04</v>
          </cell>
          <cell r="C10381" t="str">
            <v xml:space="preserve">FRAC PLATES 4-HOLES     40MM            </v>
          </cell>
          <cell r="D10381" t="str">
            <v>PC</v>
          </cell>
          <cell r="E10381">
            <v>94.5</v>
          </cell>
          <cell r="F10381">
            <v>236.25</v>
          </cell>
        </row>
        <row r="10382">
          <cell r="A10382">
            <v>5004404</v>
          </cell>
          <cell r="B10382" t="str">
            <v>50-044-04</v>
          </cell>
          <cell r="C10382" t="str">
            <v xml:space="preserve">FRAC PLATES 4-HOLES     50MM            </v>
          </cell>
          <cell r="D10382" t="str">
            <v>PC</v>
          </cell>
          <cell r="E10382">
            <v>114.75</v>
          </cell>
          <cell r="F10382">
            <v>286.875</v>
          </cell>
        </row>
        <row r="10383">
          <cell r="A10383">
            <v>5004606</v>
          </cell>
          <cell r="B10383" t="str">
            <v>50-046-06</v>
          </cell>
          <cell r="C10383" t="str">
            <v xml:space="preserve">FRAC PLATES 6-HOLES     45MM            </v>
          </cell>
          <cell r="D10383" t="str">
            <v>PC</v>
          </cell>
          <cell r="E10383">
            <v>121.5</v>
          </cell>
          <cell r="F10383">
            <v>303.75</v>
          </cell>
        </row>
        <row r="10384">
          <cell r="A10384">
            <v>5005008</v>
          </cell>
          <cell r="B10384" t="str">
            <v>50-050-08</v>
          </cell>
          <cell r="C10384" t="str">
            <v xml:space="preserve">FRAC PLATES 8-HOLES     60MM            </v>
          </cell>
          <cell r="D10384" t="str">
            <v>PC</v>
          </cell>
          <cell r="E10384">
            <v>131.85</v>
          </cell>
          <cell r="F10384">
            <v>329.625</v>
          </cell>
        </row>
        <row r="10385">
          <cell r="A10385">
            <v>5005208</v>
          </cell>
          <cell r="B10385" t="str">
            <v>50-052-08</v>
          </cell>
          <cell r="C10385" t="str">
            <v xml:space="preserve">FRAC PLATES 8-HOLES     70MM            </v>
          </cell>
          <cell r="D10385" t="str">
            <v>PC</v>
          </cell>
          <cell r="E10385">
            <v>135</v>
          </cell>
          <cell r="F10385">
            <v>337.5</v>
          </cell>
        </row>
        <row r="10386">
          <cell r="A10386">
            <v>5005416</v>
          </cell>
          <cell r="B10386" t="str">
            <v>50-054-16</v>
          </cell>
          <cell r="C10386" t="str">
            <v xml:space="preserve">FRAC PLATES 16HOLES    120MM            </v>
          </cell>
          <cell r="D10386" t="str">
            <v>PC</v>
          </cell>
          <cell r="E10386">
            <v>171.45</v>
          </cell>
          <cell r="F10386">
            <v>428.625</v>
          </cell>
        </row>
        <row r="10387">
          <cell r="A10387">
            <v>5005606</v>
          </cell>
          <cell r="B10387" t="str">
            <v>50-056-06</v>
          </cell>
          <cell r="C10387" t="str">
            <v xml:space="preserve">MANDIB.ANGLE PLATE,RIGHT                </v>
          </cell>
          <cell r="D10387" t="str">
            <v>PC</v>
          </cell>
          <cell r="E10387">
            <v>165.15</v>
          </cell>
          <cell r="F10387">
            <v>412.875</v>
          </cell>
        </row>
        <row r="10388">
          <cell r="A10388">
            <v>5005806</v>
          </cell>
          <cell r="B10388" t="str">
            <v>50-058-06</v>
          </cell>
          <cell r="C10388" t="str">
            <v xml:space="preserve">MANDIB.ANGLE PLATE,LEFT                 </v>
          </cell>
          <cell r="D10388" t="str">
            <v>PC</v>
          </cell>
          <cell r="E10388">
            <v>165.15</v>
          </cell>
          <cell r="F10388">
            <v>412.875</v>
          </cell>
        </row>
        <row r="10389">
          <cell r="A10389">
            <v>5006004</v>
          </cell>
          <cell r="B10389" t="str">
            <v>50-060-04</v>
          </cell>
          <cell r="C10389" t="str">
            <v xml:space="preserve">MANDIB ANGLE PLATES 60G R SH            </v>
          </cell>
          <cell r="D10389" t="str">
            <v>PC</v>
          </cell>
          <cell r="E10389">
            <v>143.1</v>
          </cell>
          <cell r="F10389">
            <v>357.75</v>
          </cell>
        </row>
        <row r="10390">
          <cell r="A10390">
            <v>5006204</v>
          </cell>
          <cell r="B10390" t="str">
            <v>50-062-04</v>
          </cell>
          <cell r="C10390" t="str">
            <v xml:space="preserve">MANDIB ANGLE PLATES 60G L SH            </v>
          </cell>
          <cell r="D10390" t="str">
            <v>PC</v>
          </cell>
          <cell r="E10390">
            <v>143.1</v>
          </cell>
          <cell r="F10390">
            <v>357.75</v>
          </cell>
        </row>
        <row r="10391">
          <cell r="A10391">
            <v>5006604</v>
          </cell>
          <cell r="B10391" t="str">
            <v>50-066-04</v>
          </cell>
          <cell r="C10391" t="str">
            <v xml:space="preserve">MANDIB ANGLE PLATES 60G R LO            </v>
          </cell>
          <cell r="D10391" t="str">
            <v>PC</v>
          </cell>
          <cell r="E10391">
            <v>143.1</v>
          </cell>
          <cell r="F10391">
            <v>357.75</v>
          </cell>
        </row>
        <row r="10392">
          <cell r="A10392">
            <v>5006804</v>
          </cell>
          <cell r="B10392" t="str">
            <v>50-068-04</v>
          </cell>
          <cell r="C10392" t="str">
            <v xml:space="preserve">MANDIB ANGLE PLATES 60G L LO            </v>
          </cell>
          <cell r="D10392" t="str">
            <v>PC</v>
          </cell>
          <cell r="E10392">
            <v>143.1</v>
          </cell>
          <cell r="F10392">
            <v>357.75</v>
          </cell>
        </row>
        <row r="10393">
          <cell r="A10393">
            <v>5007004</v>
          </cell>
          <cell r="B10393" t="str">
            <v>50-070-04</v>
          </cell>
          <cell r="C10393" t="str">
            <v xml:space="preserve">FRAC PLATES 4-HOLES  35MM45G            </v>
          </cell>
          <cell r="D10393" t="str">
            <v>PC</v>
          </cell>
          <cell r="E10393">
            <v>109.35</v>
          </cell>
          <cell r="F10393">
            <v>273.375</v>
          </cell>
        </row>
        <row r="10394">
          <cell r="A10394">
            <v>5007204</v>
          </cell>
          <cell r="B10394" t="str">
            <v>50-072-04</v>
          </cell>
          <cell r="C10394" t="str">
            <v xml:space="preserve">FRAC PLATES 4-HOLES  40MM45G            </v>
          </cell>
          <cell r="D10394" t="str">
            <v>PC</v>
          </cell>
          <cell r="E10394">
            <v>109.35</v>
          </cell>
          <cell r="F10394">
            <v>273.375</v>
          </cell>
        </row>
        <row r="10395">
          <cell r="A10395">
            <v>5007404</v>
          </cell>
          <cell r="B10395" t="str">
            <v>50-074-04</v>
          </cell>
          <cell r="C10395" t="str">
            <v xml:space="preserve">FRAC PLATES 4-HOLES  50MM45G            </v>
          </cell>
          <cell r="D10395" t="str">
            <v>PC</v>
          </cell>
          <cell r="E10395">
            <v>109.35</v>
          </cell>
          <cell r="F10395">
            <v>273.375</v>
          </cell>
        </row>
        <row r="10396">
          <cell r="A10396">
            <v>5008190</v>
          </cell>
          <cell r="B10396" t="str">
            <v>50-081-90</v>
          </cell>
          <cell r="C10396" t="str">
            <v xml:space="preserve">INSERT SCREW, CROSS DRIVE               </v>
          </cell>
          <cell r="D10396">
            <v>5</v>
          </cell>
          <cell r="E10396">
            <v>50.22</v>
          </cell>
          <cell r="F10396">
            <v>125.55</v>
          </cell>
        </row>
        <row r="10397">
          <cell r="A10397">
            <v>5009200</v>
          </cell>
          <cell r="B10397" t="str">
            <v>50-092-00</v>
          </cell>
          <cell r="C10397" t="str">
            <v xml:space="preserve">CHEEK HOLDER FOR 2,7 MM C/D SCREWS SET  </v>
          </cell>
          <cell r="D10397" t="str">
            <v>PC</v>
          </cell>
          <cell r="E10397">
            <v>413</v>
          </cell>
          <cell r="F10397">
            <v>1032.5</v>
          </cell>
        </row>
        <row r="10398">
          <cell r="A10398">
            <v>5009205</v>
          </cell>
          <cell r="B10398" t="str">
            <v>50-092-05</v>
          </cell>
          <cell r="C10398" t="str">
            <v xml:space="preserve">HANDLE WITH CANNULA                     </v>
          </cell>
          <cell r="D10398" t="str">
            <v>PC</v>
          </cell>
          <cell r="E10398">
            <v>151.5</v>
          </cell>
          <cell r="F10398">
            <v>378.75</v>
          </cell>
        </row>
        <row r="10399">
          <cell r="A10399">
            <v>5009215</v>
          </cell>
          <cell r="B10399" t="str">
            <v>50-092-15</v>
          </cell>
          <cell r="C10399" t="str">
            <v xml:space="preserve">TROCAR                                  </v>
          </cell>
          <cell r="D10399" t="str">
            <v>PC</v>
          </cell>
          <cell r="E10399">
            <v>48.7</v>
          </cell>
          <cell r="F10399">
            <v>121.75</v>
          </cell>
        </row>
        <row r="10400">
          <cell r="A10400">
            <v>5009220</v>
          </cell>
          <cell r="B10400" t="str">
            <v>50-092-20</v>
          </cell>
          <cell r="C10400" t="str">
            <v xml:space="preserve">DRILL GUIDE                             </v>
          </cell>
          <cell r="D10400" t="str">
            <v>PC</v>
          </cell>
          <cell r="E10400">
            <v>127</v>
          </cell>
          <cell r="F10400">
            <v>317.5</v>
          </cell>
        </row>
        <row r="10401">
          <cell r="A10401">
            <v>5009500</v>
          </cell>
          <cell r="B10401" t="str">
            <v>50-095-00</v>
          </cell>
          <cell r="C10401" t="str">
            <v xml:space="preserve">CHOTKOWSKI PLATE HOLDER                 </v>
          </cell>
          <cell r="D10401" t="str">
            <v>PC</v>
          </cell>
          <cell r="E10401">
            <v>541</v>
          </cell>
          <cell r="F10401">
            <v>1352.5</v>
          </cell>
        </row>
        <row r="10402">
          <cell r="A10402">
            <v>5011802</v>
          </cell>
          <cell r="B10402" t="str">
            <v>50-118-02</v>
          </cell>
          <cell r="C10402" t="str">
            <v xml:space="preserve">THREAD-LOCK PLATE CUTTER                </v>
          </cell>
          <cell r="D10402" t="str">
            <v>PC</v>
          </cell>
          <cell r="E10402">
            <v>324</v>
          </cell>
          <cell r="F10402">
            <v>810</v>
          </cell>
        </row>
        <row r="10403">
          <cell r="A10403">
            <v>5012416</v>
          </cell>
          <cell r="B10403" t="str">
            <v>50-124-16</v>
          </cell>
          <cell r="C10403" t="str">
            <v xml:space="preserve">BENDING PLIERS                          </v>
          </cell>
          <cell r="D10403" t="str">
            <v>PC</v>
          </cell>
          <cell r="E10403">
            <v>557</v>
          </cell>
          <cell r="F10403">
            <v>1392.5</v>
          </cell>
        </row>
        <row r="10404">
          <cell r="A10404">
            <v>5012518</v>
          </cell>
          <cell r="B10404" t="str">
            <v>50-125-18</v>
          </cell>
          <cell r="C10404" t="str">
            <v xml:space="preserve">UNIVERSAL BENDING TOOL                  </v>
          </cell>
          <cell r="D10404" t="str">
            <v>PC</v>
          </cell>
          <cell r="E10404">
            <v>322</v>
          </cell>
          <cell r="F10404">
            <v>805</v>
          </cell>
        </row>
        <row r="10405">
          <cell r="A10405">
            <v>5017300</v>
          </cell>
          <cell r="B10405" t="str">
            <v>50-173-00</v>
          </cell>
          <cell r="C10405" t="str">
            <v xml:space="preserve">FIXATION SCREW, CENTRE DRIVE            </v>
          </cell>
          <cell r="D10405">
            <v>5</v>
          </cell>
          <cell r="E10405">
            <v>83.52</v>
          </cell>
          <cell r="F10405">
            <v>208.79999999999998</v>
          </cell>
        </row>
        <row r="10406">
          <cell r="A10406">
            <v>5017301</v>
          </cell>
          <cell r="B10406" t="str">
            <v>50-173-01</v>
          </cell>
          <cell r="C10406" t="str">
            <v xml:space="preserve">CONDYLAR IMPLANT, RIGHT                 </v>
          </cell>
          <cell r="D10406" t="str">
            <v>PC</v>
          </cell>
          <cell r="E10406">
            <v>298.8</v>
          </cell>
          <cell r="F10406">
            <v>747</v>
          </cell>
        </row>
        <row r="10407">
          <cell r="A10407">
            <v>5017302</v>
          </cell>
          <cell r="B10407" t="str">
            <v>50-173-02</v>
          </cell>
          <cell r="C10407" t="str">
            <v xml:space="preserve">CONDYLAR IMPLANT, LEFT                  </v>
          </cell>
          <cell r="D10407" t="str">
            <v>PC</v>
          </cell>
          <cell r="E10407">
            <v>298.8</v>
          </cell>
          <cell r="F10407">
            <v>747</v>
          </cell>
        </row>
        <row r="10408">
          <cell r="A10408">
            <v>5017303</v>
          </cell>
          <cell r="B10408" t="str">
            <v>50-173-03</v>
          </cell>
          <cell r="C10408" t="str">
            <v xml:space="preserve">FIXATION SCREW, CROSS DRIVE             </v>
          </cell>
          <cell r="D10408">
            <v>5</v>
          </cell>
          <cell r="E10408">
            <v>90.45</v>
          </cell>
          <cell r="F10408">
            <v>226.125</v>
          </cell>
        </row>
        <row r="10409">
          <cell r="A10409">
            <v>5017401</v>
          </cell>
          <cell r="B10409" t="str">
            <v>50-174-01</v>
          </cell>
          <cell r="C10409" t="str">
            <v xml:space="preserve">THREADLOCK TS CONDYLAR IMPLANT RIGHT    </v>
          </cell>
          <cell r="D10409" t="str">
            <v>PC</v>
          </cell>
          <cell r="E10409">
            <v>220</v>
          </cell>
          <cell r="F10409">
            <v>550</v>
          </cell>
        </row>
        <row r="10410">
          <cell r="A10410">
            <v>5017402</v>
          </cell>
          <cell r="B10410" t="str">
            <v>50-174-02</v>
          </cell>
          <cell r="C10410" t="str">
            <v xml:space="preserve">THREADLOCK TS CONDYLAR IMPLANT LEFT     </v>
          </cell>
          <cell r="D10410" t="str">
            <v>PC</v>
          </cell>
          <cell r="E10410">
            <v>220</v>
          </cell>
          <cell r="F10410">
            <v>550</v>
          </cell>
        </row>
        <row r="10411">
          <cell r="A10411">
            <v>5017403</v>
          </cell>
          <cell r="B10411" t="str">
            <v>50-174-03</v>
          </cell>
          <cell r="C10411" t="str">
            <v>CROSS DRIVE FIXAT.SCREWS F.50-174-01/-02</v>
          </cell>
          <cell r="D10411">
            <v>5</v>
          </cell>
          <cell r="E10411">
            <v>55.4</v>
          </cell>
          <cell r="F10411">
            <v>138.5</v>
          </cell>
        </row>
        <row r="10412">
          <cell r="A10412">
            <v>5019408</v>
          </cell>
          <cell r="B10412" t="str">
            <v>50-194-08</v>
          </cell>
          <cell r="C10412" t="str">
            <v xml:space="preserve">THREADLOCK MANDIB. RECONPLATE 8-HOLES   </v>
          </cell>
          <cell r="D10412" t="str">
            <v>PC</v>
          </cell>
          <cell r="E10412">
            <v>114.3</v>
          </cell>
          <cell r="F10412">
            <v>285.75</v>
          </cell>
        </row>
        <row r="10413">
          <cell r="A10413">
            <v>5019410</v>
          </cell>
          <cell r="B10413" t="str">
            <v>50-194-10</v>
          </cell>
          <cell r="C10413" t="str">
            <v xml:space="preserve">THREADLOCK MANDIB. RECONPLATE 10-HOLES  </v>
          </cell>
          <cell r="D10413" t="str">
            <v>PC</v>
          </cell>
          <cell r="E10413">
            <v>117.45</v>
          </cell>
          <cell r="F10413">
            <v>293.625</v>
          </cell>
        </row>
        <row r="10414">
          <cell r="A10414">
            <v>5019412</v>
          </cell>
          <cell r="B10414" t="str">
            <v>50-194-12</v>
          </cell>
          <cell r="C10414" t="str">
            <v xml:space="preserve">THREADLOCK MANDIB. RECONPLATE 12-HOLES  </v>
          </cell>
          <cell r="D10414" t="str">
            <v>PC</v>
          </cell>
          <cell r="E10414">
            <v>134.1</v>
          </cell>
          <cell r="F10414">
            <v>335.25</v>
          </cell>
        </row>
        <row r="10415">
          <cell r="A10415">
            <v>5019414</v>
          </cell>
          <cell r="B10415" t="str">
            <v>50-194-14</v>
          </cell>
          <cell r="C10415" t="str">
            <v xml:space="preserve">THREADLOCK MANDIB. RECONPLATE 14-HOLES  </v>
          </cell>
          <cell r="D10415" t="str">
            <v>PC</v>
          </cell>
          <cell r="E10415">
            <v>138.6</v>
          </cell>
          <cell r="F10415">
            <v>346.5</v>
          </cell>
        </row>
        <row r="10416">
          <cell r="A10416">
            <v>5019416</v>
          </cell>
          <cell r="B10416" t="str">
            <v>50-194-16</v>
          </cell>
          <cell r="C10416" t="str">
            <v xml:space="preserve">THREADLOCK MANDIB. RECONPLATE 16-HOLES  </v>
          </cell>
          <cell r="D10416" t="str">
            <v>PC</v>
          </cell>
          <cell r="E10416">
            <v>162</v>
          </cell>
          <cell r="F10416">
            <v>405</v>
          </cell>
        </row>
        <row r="10417">
          <cell r="A10417">
            <v>5019458</v>
          </cell>
          <cell r="B10417" t="str">
            <v>50-194-58</v>
          </cell>
          <cell r="C10417" t="str">
            <v xml:space="preserve">TEMPLATE FOR 50-194-08                  </v>
          </cell>
          <cell r="D10417" t="str">
            <v>PC</v>
          </cell>
          <cell r="E10417">
            <v>12.2</v>
          </cell>
          <cell r="F10417">
            <v>30.5</v>
          </cell>
        </row>
        <row r="10418">
          <cell r="A10418">
            <v>5019460</v>
          </cell>
          <cell r="B10418" t="str">
            <v>50-194-60</v>
          </cell>
          <cell r="C10418" t="str">
            <v xml:space="preserve">TEMPLATE FOR 50-194-10                  </v>
          </cell>
          <cell r="D10418" t="str">
            <v>PC</v>
          </cell>
          <cell r="E10418">
            <v>12.2</v>
          </cell>
          <cell r="F10418">
            <v>30.5</v>
          </cell>
        </row>
        <row r="10419">
          <cell r="A10419">
            <v>5019462</v>
          </cell>
          <cell r="B10419" t="str">
            <v>50-194-62</v>
          </cell>
          <cell r="C10419" t="str">
            <v xml:space="preserve">TEMPLATE FOR 50-194-12                  </v>
          </cell>
          <cell r="D10419" t="str">
            <v>PC</v>
          </cell>
          <cell r="E10419">
            <v>12.2</v>
          </cell>
          <cell r="F10419">
            <v>30.5</v>
          </cell>
        </row>
        <row r="10420">
          <cell r="A10420">
            <v>5019464</v>
          </cell>
          <cell r="B10420" t="str">
            <v>50-194-64</v>
          </cell>
          <cell r="C10420" t="str">
            <v xml:space="preserve">TEMPLATE FOR 50-194-14                  </v>
          </cell>
          <cell r="D10420" t="str">
            <v>PC</v>
          </cell>
          <cell r="E10420">
            <v>12.2</v>
          </cell>
          <cell r="F10420">
            <v>30.5</v>
          </cell>
        </row>
        <row r="10421">
          <cell r="A10421">
            <v>5019466</v>
          </cell>
          <cell r="B10421" t="str">
            <v>50-194-66</v>
          </cell>
          <cell r="C10421" t="str">
            <v xml:space="preserve">TEMPLATES FOR 50-194-16                 </v>
          </cell>
          <cell r="D10421" t="str">
            <v>PC</v>
          </cell>
          <cell r="E10421">
            <v>12.2</v>
          </cell>
          <cell r="F10421">
            <v>30.5</v>
          </cell>
        </row>
        <row r="10422">
          <cell r="A10422">
            <v>5019513</v>
          </cell>
          <cell r="B10422" t="str">
            <v>50-195-13</v>
          </cell>
          <cell r="C10422" t="str">
            <v>MANDIBULAR RECONPLATE, 5+ 8-HOLES, RIGHT</v>
          </cell>
          <cell r="D10422" t="str">
            <v>PC</v>
          </cell>
          <cell r="E10422">
            <v>196.65</v>
          </cell>
          <cell r="F10422">
            <v>491.625</v>
          </cell>
        </row>
        <row r="10423">
          <cell r="A10423">
            <v>5019517</v>
          </cell>
          <cell r="B10423" t="str">
            <v>50-195-17</v>
          </cell>
          <cell r="C10423" t="str">
            <v>MANDIBULAR RECONPLATE, 5+12-HOLES, RIGHT</v>
          </cell>
          <cell r="D10423" t="str">
            <v>PC</v>
          </cell>
          <cell r="E10423">
            <v>216.9</v>
          </cell>
          <cell r="F10423">
            <v>542.25</v>
          </cell>
        </row>
        <row r="10424">
          <cell r="A10424">
            <v>5019521</v>
          </cell>
          <cell r="B10424" t="str">
            <v>50-195-21</v>
          </cell>
          <cell r="C10424" t="str">
            <v>MANDIBULAR RECONPLATE, 5+16-HOLES, RIGHT</v>
          </cell>
          <cell r="D10424" t="str">
            <v>PC</v>
          </cell>
          <cell r="E10424">
            <v>247.95</v>
          </cell>
          <cell r="F10424">
            <v>619.875</v>
          </cell>
        </row>
        <row r="10425">
          <cell r="A10425">
            <v>5019563</v>
          </cell>
          <cell r="B10425" t="str">
            <v>50-195-63</v>
          </cell>
          <cell r="C10425" t="str">
            <v xml:space="preserve">TEMPLATE FOR 50-195-13/50-197-13        </v>
          </cell>
          <cell r="D10425" t="str">
            <v>PC</v>
          </cell>
          <cell r="E10425">
            <v>16.600000000000001</v>
          </cell>
          <cell r="F10425">
            <v>41.5</v>
          </cell>
        </row>
        <row r="10426">
          <cell r="A10426">
            <v>5019567</v>
          </cell>
          <cell r="B10426" t="str">
            <v>50-195-67</v>
          </cell>
          <cell r="C10426" t="str">
            <v xml:space="preserve">TEMPLATE FOR 50-195-17/50-197-17        </v>
          </cell>
          <cell r="D10426" t="str">
            <v>PC</v>
          </cell>
          <cell r="E10426">
            <v>16.600000000000001</v>
          </cell>
          <cell r="F10426">
            <v>41.5</v>
          </cell>
        </row>
        <row r="10427">
          <cell r="A10427">
            <v>5019571</v>
          </cell>
          <cell r="B10427" t="str">
            <v>50-195-71</v>
          </cell>
          <cell r="C10427" t="str">
            <v xml:space="preserve">TEMPLATE FOR 50-195-21/50-197-21        </v>
          </cell>
          <cell r="D10427" t="str">
            <v>PC</v>
          </cell>
          <cell r="E10427">
            <v>16.600000000000001</v>
          </cell>
          <cell r="F10427">
            <v>41.5</v>
          </cell>
        </row>
        <row r="10428">
          <cell r="A10428">
            <v>5019713</v>
          </cell>
          <cell r="B10428" t="str">
            <v>50-197-13</v>
          </cell>
          <cell r="C10428" t="str">
            <v xml:space="preserve">MANDIBULAR RECONPLATE, 5+ 8-HOLES, LEFT </v>
          </cell>
          <cell r="D10428" t="str">
            <v>PC</v>
          </cell>
          <cell r="E10428">
            <v>196.65</v>
          </cell>
          <cell r="F10428">
            <v>491.625</v>
          </cell>
        </row>
        <row r="10429">
          <cell r="A10429">
            <v>5019717</v>
          </cell>
          <cell r="B10429" t="str">
            <v>50-197-17</v>
          </cell>
          <cell r="C10429" t="str">
            <v xml:space="preserve">MANDIBULAR RECONPLATE, 5+12-HOLES, LEFT </v>
          </cell>
          <cell r="D10429" t="str">
            <v>PC</v>
          </cell>
          <cell r="E10429">
            <v>216.9</v>
          </cell>
          <cell r="F10429">
            <v>542.25</v>
          </cell>
        </row>
        <row r="10430">
          <cell r="A10430">
            <v>5019721</v>
          </cell>
          <cell r="B10430" t="str">
            <v>50-197-21</v>
          </cell>
          <cell r="C10430" t="str">
            <v xml:space="preserve">MANDIBULAR RECONPLATE, 5+16-HOLES, LEFT </v>
          </cell>
          <cell r="D10430" t="str">
            <v>PC</v>
          </cell>
          <cell r="E10430">
            <v>247.95</v>
          </cell>
          <cell r="F10430">
            <v>619.875</v>
          </cell>
        </row>
        <row r="10431">
          <cell r="A10431">
            <v>5019927</v>
          </cell>
          <cell r="B10431" t="str">
            <v>50-199-27</v>
          </cell>
          <cell r="C10431" t="str">
            <v xml:space="preserve">MANDIBULAR RECONPLATE, 5+17+5-HOLES     </v>
          </cell>
          <cell r="D10431" t="str">
            <v>PC</v>
          </cell>
          <cell r="E10431">
            <v>356.4</v>
          </cell>
          <cell r="F10431">
            <v>891</v>
          </cell>
        </row>
        <row r="10432">
          <cell r="A10432">
            <v>5019977</v>
          </cell>
          <cell r="B10432" t="str">
            <v>50-199-77</v>
          </cell>
          <cell r="C10432" t="str">
            <v xml:space="preserve">TEMPLATE FOR 50-199-27                  </v>
          </cell>
          <cell r="D10432" t="str">
            <v>PC</v>
          </cell>
          <cell r="E10432">
            <v>19.8</v>
          </cell>
          <cell r="F10432">
            <v>49.5</v>
          </cell>
        </row>
        <row r="10433">
          <cell r="A10433">
            <v>5020516</v>
          </cell>
          <cell r="B10433" t="str">
            <v>50-205-16</v>
          </cell>
          <cell r="C10433" t="str">
            <v xml:space="preserve">PLATE HOLDING FORCEPS 16 CM             </v>
          </cell>
          <cell r="D10433" t="str">
            <v>PC</v>
          </cell>
          <cell r="E10433">
            <v>175</v>
          </cell>
          <cell r="F10433">
            <v>437.5</v>
          </cell>
        </row>
        <row r="10434">
          <cell r="A10434">
            <v>5021006</v>
          </cell>
          <cell r="B10434" t="str">
            <v>50-210-06</v>
          </cell>
          <cell r="C10434" t="str">
            <v xml:space="preserve">LAG SCREW NUTS 6 MM                     </v>
          </cell>
          <cell r="D10434">
            <v>2</v>
          </cell>
          <cell r="E10434">
            <v>63.3</v>
          </cell>
          <cell r="F10434">
            <v>158.25</v>
          </cell>
        </row>
        <row r="10435">
          <cell r="A10435">
            <v>5022045</v>
          </cell>
          <cell r="B10435" t="str">
            <v>50-220-45</v>
          </cell>
          <cell r="C10435" t="str">
            <v xml:space="preserve">LAG SCREWS  2MM - 45MM                  </v>
          </cell>
          <cell r="D10435">
            <v>2</v>
          </cell>
          <cell r="E10435">
            <v>63.3</v>
          </cell>
          <cell r="F10435">
            <v>158.25</v>
          </cell>
        </row>
        <row r="10436">
          <cell r="A10436">
            <v>5022050</v>
          </cell>
          <cell r="B10436" t="str">
            <v>50-220-50</v>
          </cell>
          <cell r="C10436" t="str">
            <v xml:space="preserve">LAG SCREWS  2MM - 50MM                  </v>
          </cell>
          <cell r="D10436">
            <v>2</v>
          </cell>
          <cell r="E10436">
            <v>63.3</v>
          </cell>
          <cell r="F10436">
            <v>158.25</v>
          </cell>
        </row>
        <row r="10437">
          <cell r="A10437">
            <v>5022055</v>
          </cell>
          <cell r="B10437" t="str">
            <v>50-220-55</v>
          </cell>
          <cell r="C10437" t="str">
            <v xml:space="preserve">LAG SCREWS  2MM - 55MM                  </v>
          </cell>
          <cell r="D10437">
            <v>2</v>
          </cell>
          <cell r="E10437">
            <v>63.3</v>
          </cell>
          <cell r="F10437">
            <v>158.25</v>
          </cell>
        </row>
        <row r="10438">
          <cell r="A10438">
            <v>5022060</v>
          </cell>
          <cell r="B10438" t="str">
            <v>50-220-60</v>
          </cell>
          <cell r="C10438" t="str">
            <v xml:space="preserve">LAG SCREWS  2MM - 60MM                  </v>
          </cell>
          <cell r="D10438">
            <v>2</v>
          </cell>
          <cell r="E10438">
            <v>63.3</v>
          </cell>
          <cell r="F10438">
            <v>158.25</v>
          </cell>
        </row>
        <row r="10439">
          <cell r="A10439">
            <v>5022065</v>
          </cell>
          <cell r="B10439" t="str">
            <v>50-220-65</v>
          </cell>
          <cell r="C10439" t="str">
            <v xml:space="preserve">LAG SCREWS  2MM - 65MM                  </v>
          </cell>
          <cell r="D10439">
            <v>2</v>
          </cell>
          <cell r="E10439">
            <v>63.3</v>
          </cell>
          <cell r="F10439">
            <v>158.25</v>
          </cell>
        </row>
        <row r="10440">
          <cell r="A10440">
            <v>5022070</v>
          </cell>
          <cell r="B10440" t="str">
            <v>50-220-70</v>
          </cell>
          <cell r="C10440" t="str">
            <v xml:space="preserve">LAG SCREWS  2MM - 70MM                  </v>
          </cell>
          <cell r="D10440">
            <v>2</v>
          </cell>
          <cell r="E10440">
            <v>63.3</v>
          </cell>
          <cell r="F10440">
            <v>158.25</v>
          </cell>
        </row>
        <row r="10441">
          <cell r="A10441">
            <v>5022345</v>
          </cell>
          <cell r="B10441" t="str">
            <v>50-223-45</v>
          </cell>
          <cell r="C10441" t="str">
            <v xml:space="preserve">LAG SCREWS  2,3MM-45MM                  </v>
          </cell>
          <cell r="D10441">
            <v>2</v>
          </cell>
          <cell r="E10441">
            <v>73.8</v>
          </cell>
          <cell r="F10441">
            <v>184.5</v>
          </cell>
        </row>
        <row r="10442">
          <cell r="A10442">
            <v>5022350</v>
          </cell>
          <cell r="B10442" t="str">
            <v>50-223-50</v>
          </cell>
          <cell r="C10442" t="str">
            <v xml:space="preserve">LAG SCREWS  2,3MM-50MM                  </v>
          </cell>
          <cell r="D10442">
            <v>2</v>
          </cell>
          <cell r="E10442">
            <v>73.8</v>
          </cell>
          <cell r="F10442">
            <v>184.5</v>
          </cell>
        </row>
        <row r="10443">
          <cell r="A10443">
            <v>5022355</v>
          </cell>
          <cell r="B10443" t="str">
            <v>50-223-55</v>
          </cell>
          <cell r="C10443" t="str">
            <v xml:space="preserve">LAG SCREWS  2,3MM-55MM                  </v>
          </cell>
          <cell r="D10443">
            <v>2</v>
          </cell>
          <cell r="E10443">
            <v>78.400000000000006</v>
          </cell>
          <cell r="F10443">
            <v>196</v>
          </cell>
        </row>
        <row r="10444">
          <cell r="A10444">
            <v>5022360</v>
          </cell>
          <cell r="B10444" t="str">
            <v>50-223-60</v>
          </cell>
          <cell r="C10444" t="str">
            <v xml:space="preserve">LAG SCREWS  2,3MM-60MM                  </v>
          </cell>
          <cell r="D10444">
            <v>2</v>
          </cell>
          <cell r="E10444">
            <v>78.400000000000006</v>
          </cell>
          <cell r="F10444">
            <v>196</v>
          </cell>
        </row>
        <row r="10445">
          <cell r="A10445">
            <v>5022365</v>
          </cell>
          <cell r="B10445" t="str">
            <v>50-223-65</v>
          </cell>
          <cell r="C10445" t="str">
            <v xml:space="preserve">LAG SCREWS  2,3MM-65MM                  </v>
          </cell>
          <cell r="D10445">
            <v>2</v>
          </cell>
          <cell r="E10445">
            <v>80.400000000000006</v>
          </cell>
          <cell r="F10445">
            <v>201</v>
          </cell>
        </row>
        <row r="10446">
          <cell r="A10446">
            <v>5022370</v>
          </cell>
          <cell r="B10446" t="str">
            <v>50-223-70</v>
          </cell>
          <cell r="C10446" t="str">
            <v xml:space="preserve">LAG SCREWS  2,3MM-70MM                  </v>
          </cell>
          <cell r="D10446">
            <v>2</v>
          </cell>
          <cell r="E10446">
            <v>80.400000000000006</v>
          </cell>
          <cell r="F10446">
            <v>201</v>
          </cell>
        </row>
        <row r="10447">
          <cell r="A10447">
            <v>5023020</v>
          </cell>
          <cell r="B10447" t="str">
            <v>50-230-20</v>
          </cell>
          <cell r="C10447" t="str">
            <v xml:space="preserve">TWIST DRILL 2 X 90MM, CYLINDRICAL       </v>
          </cell>
          <cell r="D10447" t="str">
            <v>PC</v>
          </cell>
          <cell r="E10447">
            <v>37.799999999999997</v>
          </cell>
          <cell r="F10447">
            <v>94.5</v>
          </cell>
        </row>
        <row r="10448">
          <cell r="A10448">
            <v>5023023</v>
          </cell>
          <cell r="B10448" t="str">
            <v>50-230-23</v>
          </cell>
          <cell r="C10448" t="str">
            <v xml:space="preserve">TWIST DRILL 2.3 X 90MM, CYLINDRICAL     </v>
          </cell>
          <cell r="D10448" t="str">
            <v>PC</v>
          </cell>
          <cell r="E10448">
            <v>40</v>
          </cell>
          <cell r="F10448">
            <v>100</v>
          </cell>
        </row>
        <row r="10449">
          <cell r="A10449">
            <v>5023215</v>
          </cell>
          <cell r="B10449" t="str">
            <v>50-232-15</v>
          </cell>
          <cell r="C10449" t="str">
            <v xml:space="preserve">TWIST DRILL 1.5 X 105MM, CYLINDRICAL    </v>
          </cell>
          <cell r="D10449" t="str">
            <v>PC</v>
          </cell>
          <cell r="E10449">
            <v>48.2</v>
          </cell>
          <cell r="F10449">
            <v>120.5</v>
          </cell>
        </row>
        <row r="10450">
          <cell r="A10450">
            <v>5023606</v>
          </cell>
          <cell r="B10450" t="str">
            <v>50-236-06</v>
          </cell>
          <cell r="C10450" t="str">
            <v xml:space="preserve">COUNTERSINK                             </v>
          </cell>
          <cell r="D10450" t="str">
            <v>PC</v>
          </cell>
          <cell r="E10450">
            <v>123.5</v>
          </cell>
          <cell r="F10450">
            <v>308.75</v>
          </cell>
        </row>
        <row r="10451">
          <cell r="A10451">
            <v>5023811</v>
          </cell>
          <cell r="B10451" t="str">
            <v>50-238-11</v>
          </cell>
          <cell r="C10451" t="str">
            <v xml:space="preserve">ECKELT DEPTH GAUGE                      </v>
          </cell>
          <cell r="D10451" t="str">
            <v>PC</v>
          </cell>
          <cell r="E10451">
            <v>113</v>
          </cell>
          <cell r="F10451">
            <v>282.5</v>
          </cell>
        </row>
        <row r="10452">
          <cell r="A10452">
            <v>5024101</v>
          </cell>
          <cell r="B10452" t="str">
            <v>50-241-01</v>
          </cell>
          <cell r="C10452" t="str">
            <v xml:space="preserve">BONE HOLDING FORCEPS LEFT               </v>
          </cell>
          <cell r="D10452" t="str">
            <v>PC</v>
          </cell>
          <cell r="E10452">
            <v>168</v>
          </cell>
          <cell r="F10452">
            <v>420</v>
          </cell>
        </row>
        <row r="10453">
          <cell r="A10453">
            <v>5024102</v>
          </cell>
          <cell r="B10453" t="str">
            <v>50-241-02</v>
          </cell>
          <cell r="C10453" t="str">
            <v xml:space="preserve">BONE HOLDING FORCEPS RIGHT              </v>
          </cell>
          <cell r="D10453" t="str">
            <v>PC</v>
          </cell>
          <cell r="E10453">
            <v>168</v>
          </cell>
          <cell r="F10453">
            <v>420</v>
          </cell>
        </row>
        <row r="10454">
          <cell r="A10454">
            <v>5024111</v>
          </cell>
          <cell r="B10454" t="str">
            <v>50-241-11</v>
          </cell>
          <cell r="C10454" t="str">
            <v xml:space="preserve">ECKELT REPOSITIONING FORCEPS RIGHT      </v>
          </cell>
          <cell r="D10454" t="str">
            <v>PC</v>
          </cell>
          <cell r="E10454">
            <v>189.5</v>
          </cell>
          <cell r="F10454">
            <v>473.75</v>
          </cell>
        </row>
        <row r="10455">
          <cell r="A10455">
            <v>5024112</v>
          </cell>
          <cell r="B10455" t="str">
            <v>50-241-12</v>
          </cell>
          <cell r="C10455" t="str">
            <v xml:space="preserve">ECKELT REPOSITIONING FORCEPS LEFT       </v>
          </cell>
          <cell r="D10455" t="str">
            <v>PC</v>
          </cell>
          <cell r="E10455">
            <v>189.5</v>
          </cell>
          <cell r="F10455">
            <v>473.75</v>
          </cell>
        </row>
        <row r="10456">
          <cell r="A10456">
            <v>5024501</v>
          </cell>
          <cell r="B10456" t="str">
            <v>50-245-01</v>
          </cell>
          <cell r="C10456" t="str">
            <v>ECKELT SOFT TISSUE PROTECTOR, LEFT, 15CM</v>
          </cell>
          <cell r="D10456" t="str">
            <v>PC</v>
          </cell>
          <cell r="E10456">
            <v>75.599999999999994</v>
          </cell>
          <cell r="F10456">
            <v>189</v>
          </cell>
        </row>
        <row r="10457">
          <cell r="A10457">
            <v>5024502</v>
          </cell>
          <cell r="B10457" t="str">
            <v>50-245-02</v>
          </cell>
          <cell r="C10457" t="str">
            <v>ECKELT SOFT TISSUE PROTECTOR, RIGHT,15CM</v>
          </cell>
          <cell r="D10457" t="str">
            <v>PC</v>
          </cell>
          <cell r="E10457">
            <v>75.599999999999994</v>
          </cell>
          <cell r="F10457">
            <v>189</v>
          </cell>
        </row>
        <row r="10458">
          <cell r="A10458">
            <v>5025015</v>
          </cell>
          <cell r="B10458" t="str">
            <v>50-250-15</v>
          </cell>
          <cell r="C10458" t="str">
            <v xml:space="preserve">TROCAR WITH SLEEVE                      </v>
          </cell>
          <cell r="D10458" t="str">
            <v>PC</v>
          </cell>
          <cell r="E10458">
            <v>129</v>
          </cell>
          <cell r="F10458">
            <v>322.5</v>
          </cell>
        </row>
        <row r="10459">
          <cell r="A10459">
            <v>5025615</v>
          </cell>
          <cell r="B10459" t="str">
            <v>50-256-15</v>
          </cell>
          <cell r="C10459" t="str">
            <v xml:space="preserve">POSITIONER WITH THREAD                  </v>
          </cell>
          <cell r="D10459" t="str">
            <v>PC</v>
          </cell>
          <cell r="E10459">
            <v>99.5</v>
          </cell>
          <cell r="F10459">
            <v>248.75</v>
          </cell>
        </row>
        <row r="10460">
          <cell r="A10460">
            <v>5025815</v>
          </cell>
          <cell r="B10460" t="str">
            <v>50-258-15</v>
          </cell>
          <cell r="C10460" t="str">
            <v xml:space="preserve">POSITIONER SMOOTH                       </v>
          </cell>
          <cell r="D10460" t="str">
            <v>PC</v>
          </cell>
          <cell r="E10460">
            <v>88.7</v>
          </cell>
          <cell r="F10460">
            <v>221.75</v>
          </cell>
        </row>
        <row r="10461">
          <cell r="A10461">
            <v>5026018</v>
          </cell>
          <cell r="B10461" t="str">
            <v>50-260-18</v>
          </cell>
          <cell r="C10461" t="str">
            <v xml:space="preserve">ECKELT SCREW INTRODUCER                 </v>
          </cell>
          <cell r="D10461" t="str">
            <v>PC</v>
          </cell>
          <cell r="E10461">
            <v>130</v>
          </cell>
          <cell r="F10461">
            <v>325</v>
          </cell>
        </row>
        <row r="10462">
          <cell r="A10462">
            <v>5026418</v>
          </cell>
          <cell r="B10462" t="str">
            <v>50-264-18</v>
          </cell>
          <cell r="C10462" t="str">
            <v xml:space="preserve">ECKELT NUT SUPPORTER                    </v>
          </cell>
          <cell r="D10462" t="str">
            <v>PC</v>
          </cell>
          <cell r="E10462">
            <v>155.5</v>
          </cell>
          <cell r="F10462">
            <v>388.75</v>
          </cell>
        </row>
        <row r="10463">
          <cell r="A10463">
            <v>5028000</v>
          </cell>
          <cell r="B10463" t="str">
            <v>50-280-00</v>
          </cell>
          <cell r="C10463" t="str">
            <v xml:space="preserve">MICRO PLATES   0MM,LEFT                 </v>
          </cell>
          <cell r="D10463" t="str">
            <v>PC</v>
          </cell>
          <cell r="E10463">
            <v>99.9</v>
          </cell>
          <cell r="F10463">
            <v>249.75</v>
          </cell>
        </row>
        <row r="10464">
          <cell r="A10464">
            <v>5028003</v>
          </cell>
          <cell r="B10464" t="str">
            <v>50-280-03</v>
          </cell>
          <cell r="C10464" t="str">
            <v xml:space="preserve">MICRO PLATES   3MM,LEFT                 </v>
          </cell>
          <cell r="D10464" t="str">
            <v>PC</v>
          </cell>
          <cell r="E10464">
            <v>99.9</v>
          </cell>
          <cell r="F10464">
            <v>249.75</v>
          </cell>
        </row>
        <row r="10465">
          <cell r="A10465">
            <v>5028005</v>
          </cell>
          <cell r="B10465" t="str">
            <v>50-280-05</v>
          </cell>
          <cell r="C10465" t="str">
            <v xml:space="preserve">MICRO PLATES   5MM,LEFT                 </v>
          </cell>
          <cell r="D10465" t="str">
            <v>PC</v>
          </cell>
          <cell r="E10465">
            <v>99.9</v>
          </cell>
          <cell r="F10465">
            <v>249.75</v>
          </cell>
        </row>
        <row r="10466">
          <cell r="A10466">
            <v>5028007</v>
          </cell>
          <cell r="B10466" t="str">
            <v>50-280-07</v>
          </cell>
          <cell r="C10466" t="str">
            <v xml:space="preserve">MICRO PLATES   7MM,LEFT                 </v>
          </cell>
          <cell r="D10466" t="str">
            <v>PC</v>
          </cell>
          <cell r="E10466">
            <v>99.9</v>
          </cell>
          <cell r="F10466">
            <v>249.75</v>
          </cell>
        </row>
        <row r="10467">
          <cell r="A10467">
            <v>5028009</v>
          </cell>
          <cell r="B10467" t="str">
            <v>50-280-09</v>
          </cell>
          <cell r="C10467" t="str">
            <v xml:space="preserve">MICRO PLATES   9MM,LEFT                 </v>
          </cell>
          <cell r="D10467" t="str">
            <v>PC</v>
          </cell>
          <cell r="E10467">
            <v>99.9</v>
          </cell>
          <cell r="F10467">
            <v>249.75</v>
          </cell>
        </row>
        <row r="10468">
          <cell r="A10468">
            <v>5028011</v>
          </cell>
          <cell r="B10468" t="str">
            <v>50-280-11</v>
          </cell>
          <cell r="C10468" t="str">
            <v xml:space="preserve">MICRO PLATES  11MM,LEFT                 </v>
          </cell>
          <cell r="D10468" t="str">
            <v>PC</v>
          </cell>
          <cell r="E10468">
            <v>99.9</v>
          </cell>
          <cell r="F10468">
            <v>249.75</v>
          </cell>
        </row>
        <row r="10469">
          <cell r="A10469">
            <v>5028200</v>
          </cell>
          <cell r="B10469" t="str">
            <v>50-282-00</v>
          </cell>
          <cell r="C10469" t="str">
            <v xml:space="preserve">MICRO PLATES   0MM,RIGHT                </v>
          </cell>
          <cell r="D10469" t="str">
            <v>PC</v>
          </cell>
          <cell r="E10469">
            <v>99.9</v>
          </cell>
          <cell r="F10469">
            <v>249.75</v>
          </cell>
        </row>
        <row r="10470">
          <cell r="A10470">
            <v>5028203</v>
          </cell>
          <cell r="B10470" t="str">
            <v>50-282-03</v>
          </cell>
          <cell r="C10470" t="str">
            <v xml:space="preserve">MICRO PLATES   3MM,RIGHT                </v>
          </cell>
          <cell r="D10470" t="str">
            <v>PC</v>
          </cell>
          <cell r="E10470">
            <v>99.9</v>
          </cell>
          <cell r="F10470">
            <v>249.75</v>
          </cell>
        </row>
        <row r="10471">
          <cell r="A10471">
            <v>5028205</v>
          </cell>
          <cell r="B10471" t="str">
            <v>50-282-05</v>
          </cell>
          <cell r="C10471" t="str">
            <v xml:space="preserve">MICRO PLATES   5MM,RIGHT                </v>
          </cell>
          <cell r="D10471" t="str">
            <v>PC</v>
          </cell>
          <cell r="E10471">
            <v>99.9</v>
          </cell>
          <cell r="F10471">
            <v>249.75</v>
          </cell>
        </row>
        <row r="10472">
          <cell r="A10472">
            <v>5028207</v>
          </cell>
          <cell r="B10472" t="str">
            <v>50-282-07</v>
          </cell>
          <cell r="C10472" t="str">
            <v xml:space="preserve">MICRO PLATES   7MM,RIGHT                </v>
          </cell>
          <cell r="D10472" t="str">
            <v>PC</v>
          </cell>
          <cell r="E10472">
            <v>99.9</v>
          </cell>
          <cell r="F10472">
            <v>249.75</v>
          </cell>
        </row>
        <row r="10473">
          <cell r="A10473">
            <v>5028209</v>
          </cell>
          <cell r="B10473" t="str">
            <v>50-282-09</v>
          </cell>
          <cell r="C10473" t="str">
            <v xml:space="preserve">MICRO PLATES   9MM,RIGHT                </v>
          </cell>
          <cell r="D10473" t="str">
            <v>PC</v>
          </cell>
          <cell r="E10473">
            <v>99.9</v>
          </cell>
          <cell r="F10473">
            <v>249.75</v>
          </cell>
        </row>
        <row r="10474">
          <cell r="A10474">
            <v>5028211</v>
          </cell>
          <cell r="B10474" t="str">
            <v>50-282-11</v>
          </cell>
          <cell r="C10474" t="str">
            <v xml:space="preserve">MICRO PLATES  11MM,RIGHT                </v>
          </cell>
          <cell r="D10474" t="str">
            <v>PC</v>
          </cell>
          <cell r="E10474">
            <v>99.9</v>
          </cell>
          <cell r="F10474">
            <v>249.75</v>
          </cell>
        </row>
        <row r="10475">
          <cell r="A10475">
            <v>5030002</v>
          </cell>
          <cell r="B10475" t="str">
            <v>50-300-02</v>
          </cell>
          <cell r="C10475" t="str">
            <v xml:space="preserve">LINDORF CHIN PLATE, 2MM                 </v>
          </cell>
          <cell r="D10475">
            <v>5</v>
          </cell>
          <cell r="E10475">
            <v>292.5</v>
          </cell>
          <cell r="F10475">
            <v>731.25</v>
          </cell>
        </row>
        <row r="10476">
          <cell r="A10476">
            <v>5030071</v>
          </cell>
          <cell r="B10476" t="str">
            <v>50-300-71</v>
          </cell>
          <cell r="C10476" t="str">
            <v xml:space="preserve">LINDORF CHIN PLATE, 2MM, STERIL         </v>
          </cell>
          <cell r="D10476" t="str">
            <v>PC</v>
          </cell>
          <cell r="E10476">
            <v>64.8</v>
          </cell>
          <cell r="F10476">
            <v>162</v>
          </cell>
        </row>
        <row r="10477">
          <cell r="A10477">
            <v>5030091</v>
          </cell>
          <cell r="B10477" t="str">
            <v>50-300-91</v>
          </cell>
          <cell r="C10477" t="str">
            <v xml:space="preserve">LINDORF CHIN PLATE, 2MM                 </v>
          </cell>
          <cell r="D10477" t="str">
            <v>PC</v>
          </cell>
          <cell r="E10477">
            <v>59.04</v>
          </cell>
          <cell r="F10477">
            <v>147.6</v>
          </cell>
        </row>
        <row r="10478">
          <cell r="A10478">
            <v>5030004</v>
          </cell>
          <cell r="B10478" t="str">
            <v>50-300-04</v>
          </cell>
          <cell r="C10478" t="str">
            <v xml:space="preserve">LINDORF CHIN PLATE, 4MM                 </v>
          </cell>
          <cell r="D10478">
            <v>5</v>
          </cell>
          <cell r="E10478">
            <v>292.5</v>
          </cell>
          <cell r="F10478">
            <v>731.25</v>
          </cell>
        </row>
        <row r="10479">
          <cell r="A10479">
            <v>5030071</v>
          </cell>
          <cell r="B10479" t="str">
            <v>50-300-71</v>
          </cell>
          <cell r="C10479" t="str">
            <v xml:space="preserve">LINDORF CHIN PLATE, 4MM, STERIL         </v>
          </cell>
          <cell r="D10479" t="str">
            <v>PC</v>
          </cell>
          <cell r="E10479">
            <v>64.8</v>
          </cell>
          <cell r="F10479">
            <v>162</v>
          </cell>
        </row>
        <row r="10480">
          <cell r="A10480">
            <v>5030091</v>
          </cell>
          <cell r="B10480" t="str">
            <v>50-300-91</v>
          </cell>
          <cell r="C10480" t="str">
            <v xml:space="preserve">LINDORF CHIN PLATE, 4MM                 </v>
          </cell>
          <cell r="D10480" t="str">
            <v>PC</v>
          </cell>
          <cell r="E10480">
            <v>59.04</v>
          </cell>
          <cell r="F10480">
            <v>147.6</v>
          </cell>
        </row>
        <row r="10481">
          <cell r="A10481">
            <v>5030006</v>
          </cell>
          <cell r="B10481" t="str">
            <v>50-300-06</v>
          </cell>
          <cell r="C10481" t="str">
            <v xml:space="preserve">LINDORF CHIN PLATE, 6MM                 </v>
          </cell>
          <cell r="D10481">
            <v>5</v>
          </cell>
          <cell r="E10481">
            <v>292.5</v>
          </cell>
          <cell r="F10481">
            <v>731.25</v>
          </cell>
        </row>
        <row r="10482">
          <cell r="A10482">
            <v>5030071</v>
          </cell>
          <cell r="B10482" t="str">
            <v>50-300-71</v>
          </cell>
          <cell r="C10482" t="str">
            <v xml:space="preserve">LINDORF CHIN PLATE, 6MM, STERILE        </v>
          </cell>
          <cell r="D10482" t="str">
            <v>PC</v>
          </cell>
          <cell r="E10482">
            <v>64.8</v>
          </cell>
          <cell r="F10482">
            <v>162</v>
          </cell>
        </row>
        <row r="10483">
          <cell r="A10483">
            <v>5030091</v>
          </cell>
          <cell r="B10483" t="str">
            <v>50-300-91</v>
          </cell>
          <cell r="C10483" t="str">
            <v xml:space="preserve">LINDORF CHIN PLATE, 6MM                 </v>
          </cell>
          <cell r="D10483" t="str">
            <v>PC</v>
          </cell>
          <cell r="E10483">
            <v>59.04</v>
          </cell>
          <cell r="F10483">
            <v>147.6</v>
          </cell>
        </row>
        <row r="10484">
          <cell r="A10484">
            <v>5030008</v>
          </cell>
          <cell r="B10484" t="str">
            <v>50-300-08</v>
          </cell>
          <cell r="C10484" t="str">
            <v xml:space="preserve">LINDORF CHIN PLATE, 8MM                 </v>
          </cell>
          <cell r="D10484">
            <v>5</v>
          </cell>
          <cell r="E10484">
            <v>292.5</v>
          </cell>
          <cell r="F10484">
            <v>731.25</v>
          </cell>
        </row>
        <row r="10485">
          <cell r="A10485">
            <v>5030071</v>
          </cell>
          <cell r="B10485" t="str">
            <v>50-300-71</v>
          </cell>
          <cell r="C10485" t="str">
            <v xml:space="preserve">LINDORF CHIN PLATE, 8MM, STERILE        </v>
          </cell>
          <cell r="D10485" t="str">
            <v>PC</v>
          </cell>
          <cell r="E10485">
            <v>64.8</v>
          </cell>
          <cell r="F10485">
            <v>162</v>
          </cell>
        </row>
        <row r="10486">
          <cell r="A10486">
            <v>5030091</v>
          </cell>
          <cell r="B10486" t="str">
            <v>50-300-91</v>
          </cell>
          <cell r="C10486" t="str">
            <v xml:space="preserve">LINDORF CHIN PLATE, 8MM                 </v>
          </cell>
          <cell r="D10486" t="str">
            <v>PC</v>
          </cell>
          <cell r="E10486">
            <v>59.04</v>
          </cell>
          <cell r="F10486">
            <v>147.6</v>
          </cell>
        </row>
        <row r="10487">
          <cell r="A10487">
            <v>5030010</v>
          </cell>
          <cell r="B10487" t="str">
            <v>50-300-10</v>
          </cell>
          <cell r="C10487" t="str">
            <v xml:space="preserve">LINDORF CHIN PLATE, 10MM                </v>
          </cell>
          <cell r="D10487">
            <v>5</v>
          </cell>
          <cell r="E10487">
            <v>292.5</v>
          </cell>
          <cell r="F10487">
            <v>731.25</v>
          </cell>
        </row>
        <row r="10488">
          <cell r="A10488">
            <v>5030071</v>
          </cell>
          <cell r="B10488" t="str">
            <v>50-300-71</v>
          </cell>
          <cell r="C10488" t="str">
            <v xml:space="preserve">LINDORF CHIN PLATE, 10MM, STERILE       </v>
          </cell>
          <cell r="D10488" t="str">
            <v>PC</v>
          </cell>
          <cell r="E10488">
            <v>64.8</v>
          </cell>
          <cell r="F10488">
            <v>162</v>
          </cell>
        </row>
        <row r="10489">
          <cell r="A10489">
            <v>5030091</v>
          </cell>
          <cell r="B10489" t="str">
            <v>50-300-91</v>
          </cell>
          <cell r="C10489" t="str">
            <v xml:space="preserve">LINDORF CHIN PLATE, 10MM                </v>
          </cell>
          <cell r="D10489" t="str">
            <v>PC</v>
          </cell>
          <cell r="E10489">
            <v>59.04</v>
          </cell>
          <cell r="F10489">
            <v>147.6</v>
          </cell>
        </row>
        <row r="10490">
          <cell r="A10490">
            <v>5030012</v>
          </cell>
          <cell r="B10490" t="str">
            <v>50-300-12</v>
          </cell>
          <cell r="C10490" t="str">
            <v xml:space="preserve">LINDORF CHIN PLATE, 12MM                </v>
          </cell>
          <cell r="D10490">
            <v>5</v>
          </cell>
          <cell r="E10490">
            <v>292.5</v>
          </cell>
          <cell r="F10490">
            <v>731.25</v>
          </cell>
        </row>
        <row r="10491">
          <cell r="A10491">
            <v>5030071</v>
          </cell>
          <cell r="B10491" t="str">
            <v>50-300-71</v>
          </cell>
          <cell r="C10491" t="str">
            <v xml:space="preserve">LINDORF CHIN PLATE, 12MM, STERILE       </v>
          </cell>
          <cell r="D10491" t="str">
            <v>PC</v>
          </cell>
          <cell r="E10491">
            <v>64.8</v>
          </cell>
          <cell r="F10491">
            <v>162</v>
          </cell>
        </row>
        <row r="10492">
          <cell r="A10492">
            <v>5030091</v>
          </cell>
          <cell r="B10492" t="str">
            <v>50-300-91</v>
          </cell>
          <cell r="C10492" t="str">
            <v xml:space="preserve">LINDORF CHIN PLATE, 12MM                </v>
          </cell>
          <cell r="D10492" t="str">
            <v>PC</v>
          </cell>
          <cell r="E10492">
            <v>59.04</v>
          </cell>
          <cell r="F10492">
            <v>147.6</v>
          </cell>
        </row>
        <row r="10493">
          <cell r="A10493">
            <v>5030014</v>
          </cell>
          <cell r="B10493" t="str">
            <v>50-300-14</v>
          </cell>
          <cell r="C10493" t="str">
            <v xml:space="preserve">LINDORF CHIN PLATE, 14MM                </v>
          </cell>
          <cell r="D10493">
            <v>5</v>
          </cell>
          <cell r="E10493">
            <v>292.5</v>
          </cell>
          <cell r="F10493">
            <v>731.25</v>
          </cell>
        </row>
        <row r="10494">
          <cell r="A10494">
            <v>5030071</v>
          </cell>
          <cell r="B10494" t="str">
            <v>50-300-71</v>
          </cell>
          <cell r="C10494" t="str">
            <v xml:space="preserve">LINDORF CHIN PLATE, 14MM,STERILE        </v>
          </cell>
          <cell r="D10494" t="str">
            <v>PC</v>
          </cell>
          <cell r="E10494">
            <v>64.8</v>
          </cell>
          <cell r="F10494">
            <v>162</v>
          </cell>
        </row>
        <row r="10495">
          <cell r="A10495">
            <v>5030091</v>
          </cell>
          <cell r="B10495" t="str">
            <v>50-300-91</v>
          </cell>
          <cell r="C10495" t="str">
            <v xml:space="preserve">LINDORF CHIN PLATE, 14MM                </v>
          </cell>
          <cell r="D10495" t="str">
            <v>PC</v>
          </cell>
          <cell r="E10495">
            <v>59.04</v>
          </cell>
          <cell r="F10495">
            <v>147.6</v>
          </cell>
        </row>
        <row r="10496">
          <cell r="A10496">
            <v>5030201</v>
          </cell>
          <cell r="B10496" t="str">
            <v>50-302-01</v>
          </cell>
          <cell r="C10496" t="str">
            <v xml:space="preserve">MICRO CHIN PLATES 1 MM                  </v>
          </cell>
          <cell r="D10496" t="str">
            <v>PC</v>
          </cell>
          <cell r="E10496">
            <v>56.7</v>
          </cell>
          <cell r="F10496">
            <v>141.75</v>
          </cell>
        </row>
        <row r="10497">
          <cell r="A10497">
            <v>5030203</v>
          </cell>
          <cell r="B10497" t="str">
            <v>50-302-03</v>
          </cell>
          <cell r="C10497" t="str">
            <v xml:space="preserve">MICRO CHIN PLATES 3 MM                  </v>
          </cell>
          <cell r="D10497" t="str">
            <v>PC</v>
          </cell>
          <cell r="E10497">
            <v>56.7</v>
          </cell>
          <cell r="F10497">
            <v>141.75</v>
          </cell>
        </row>
        <row r="10498">
          <cell r="A10498">
            <v>5030205</v>
          </cell>
          <cell r="B10498" t="str">
            <v>50-302-05</v>
          </cell>
          <cell r="C10498" t="str">
            <v xml:space="preserve">MICRO CHIN PLATES 5 MM                  </v>
          </cell>
          <cell r="D10498" t="str">
            <v>PC</v>
          </cell>
          <cell r="E10498">
            <v>56.7</v>
          </cell>
          <cell r="F10498">
            <v>141.75</v>
          </cell>
        </row>
        <row r="10499">
          <cell r="A10499">
            <v>5030207</v>
          </cell>
          <cell r="B10499" t="str">
            <v>50-302-07</v>
          </cell>
          <cell r="C10499" t="str">
            <v xml:space="preserve">MICRO CHIN PLATES 7 MM                  </v>
          </cell>
          <cell r="D10499" t="str">
            <v>PC</v>
          </cell>
          <cell r="E10499">
            <v>56.7</v>
          </cell>
          <cell r="F10499">
            <v>141.75</v>
          </cell>
        </row>
        <row r="10500">
          <cell r="A10500">
            <v>5030209</v>
          </cell>
          <cell r="B10500" t="str">
            <v>50-302-09</v>
          </cell>
          <cell r="C10500" t="str">
            <v xml:space="preserve">MICRO CHIN PLATES 9 MM                  </v>
          </cell>
          <cell r="D10500" t="str">
            <v>PC</v>
          </cell>
          <cell r="E10500">
            <v>56.7</v>
          </cell>
          <cell r="F10500">
            <v>141.75</v>
          </cell>
        </row>
        <row r="10501">
          <cell r="A10501">
            <v>5030211</v>
          </cell>
          <cell r="B10501" t="str">
            <v>50-302-11</v>
          </cell>
          <cell r="C10501" t="str">
            <v xml:space="preserve">MICRO CHIN PLATES 11MM                  </v>
          </cell>
          <cell r="D10501" t="str">
            <v>PC</v>
          </cell>
          <cell r="E10501">
            <v>56.7</v>
          </cell>
          <cell r="F10501">
            <v>141.75</v>
          </cell>
        </row>
        <row r="10502">
          <cell r="A10502">
            <v>5030912</v>
          </cell>
          <cell r="B10502" t="str">
            <v>50-309-12</v>
          </cell>
          <cell r="C10502" t="str">
            <v xml:space="preserve">BURR-HOLES COVER 12MM                   </v>
          </cell>
          <cell r="D10502" t="str">
            <v>PC</v>
          </cell>
          <cell r="E10502">
            <v>69.48</v>
          </cell>
          <cell r="F10502">
            <v>173.70000000000002</v>
          </cell>
        </row>
        <row r="10503">
          <cell r="A10503">
            <v>5030920</v>
          </cell>
          <cell r="B10503" t="str">
            <v>50-309-20</v>
          </cell>
          <cell r="C10503" t="str">
            <v xml:space="preserve">BURR-HOLES COVER 20MM                   </v>
          </cell>
          <cell r="D10503" t="str">
            <v>PC</v>
          </cell>
          <cell r="E10503">
            <v>69.48</v>
          </cell>
          <cell r="F10503">
            <v>173.70000000000002</v>
          </cell>
        </row>
        <row r="10504">
          <cell r="A10504">
            <v>5030922</v>
          </cell>
          <cell r="B10504" t="str">
            <v>50-309-22</v>
          </cell>
          <cell r="C10504" t="str">
            <v xml:space="preserve">BURR HOLE COVER, 1.0, D12MM, 0.3MM      </v>
          </cell>
          <cell r="D10504" t="str">
            <v>PC</v>
          </cell>
          <cell r="E10504">
            <v>71.37</v>
          </cell>
          <cell r="F10504">
            <v>178.42500000000001</v>
          </cell>
        </row>
        <row r="10505">
          <cell r="A10505">
            <v>5030925</v>
          </cell>
          <cell r="B10505" t="str">
            <v>50-309-25</v>
          </cell>
          <cell r="C10505" t="str">
            <v xml:space="preserve">BURR HOLE COVER, 1.0, D15MM, 0.3MM      </v>
          </cell>
          <cell r="D10505" t="str">
            <v>PC</v>
          </cell>
          <cell r="E10505">
            <v>71.37</v>
          </cell>
          <cell r="F10505">
            <v>178.42500000000001</v>
          </cell>
        </row>
        <row r="10506">
          <cell r="A10506">
            <v>5030927</v>
          </cell>
          <cell r="B10506" t="str">
            <v>50-309-27</v>
          </cell>
          <cell r="C10506" t="str">
            <v xml:space="preserve">BURR HOLE COVER, 1.0, D17MM, 0.3MM      </v>
          </cell>
          <cell r="D10506" t="str">
            <v>PC</v>
          </cell>
          <cell r="E10506">
            <v>71.37</v>
          </cell>
          <cell r="F10506">
            <v>178.42500000000001</v>
          </cell>
        </row>
        <row r="10507">
          <cell r="A10507">
            <v>5030930</v>
          </cell>
          <cell r="B10507" t="str">
            <v>50-309-30</v>
          </cell>
          <cell r="C10507" t="str">
            <v xml:space="preserve">BURR HOLE COVER, 1.0, D20MM, 0.3MM      </v>
          </cell>
          <cell r="D10507" t="str">
            <v>PC</v>
          </cell>
          <cell r="E10507">
            <v>71.37</v>
          </cell>
          <cell r="F10507">
            <v>178.42500000000001</v>
          </cell>
        </row>
        <row r="10508">
          <cell r="A10508">
            <v>5031000</v>
          </cell>
          <cell r="B10508" t="str">
            <v>50-310-00</v>
          </cell>
          <cell r="C10508" t="str">
            <v xml:space="preserve">GUIDED SCREW FIXATION DEVICE            </v>
          </cell>
          <cell r="D10508" t="str">
            <v>PC</v>
          </cell>
          <cell r="E10508">
            <v>142</v>
          </cell>
          <cell r="F10508">
            <v>355</v>
          </cell>
        </row>
        <row r="10509">
          <cell r="A10509">
            <v>5031071</v>
          </cell>
          <cell r="B10509" t="str">
            <v>50-310-71</v>
          </cell>
          <cell r="C10509" t="str">
            <v xml:space="preserve">GUIDED SCREW FIXATION DEVICE STERILE    </v>
          </cell>
          <cell r="D10509" t="str">
            <v>PC</v>
          </cell>
          <cell r="E10509">
            <v>193</v>
          </cell>
          <cell r="F10509">
            <v>482.5</v>
          </cell>
        </row>
        <row r="10510">
          <cell r="A10510">
            <v>5031008</v>
          </cell>
          <cell r="B10510" t="str">
            <v>50-310-08</v>
          </cell>
          <cell r="C10510" t="str">
            <v>BURR-HOLES COVER-J,1.5MM,DRAI,D18,PRECON</v>
          </cell>
          <cell r="D10510" t="str">
            <v>PC</v>
          </cell>
          <cell r="E10510">
            <v>84.2</v>
          </cell>
          <cell r="F10510">
            <v>210.5</v>
          </cell>
        </row>
        <row r="10511">
          <cell r="A10511">
            <v>5031009</v>
          </cell>
          <cell r="B10511" t="str">
            <v>50-310-09</v>
          </cell>
          <cell r="C10511" t="str">
            <v xml:space="preserve">BURR-HOLES COVER, 1.5MM, DRAINAGE       </v>
          </cell>
          <cell r="D10511" t="str">
            <v>PC</v>
          </cell>
          <cell r="E10511">
            <v>68.099999999999994</v>
          </cell>
          <cell r="F10511">
            <v>170.25</v>
          </cell>
        </row>
        <row r="10512">
          <cell r="A10512">
            <v>5031011</v>
          </cell>
          <cell r="B10512" t="str">
            <v>50-310-11</v>
          </cell>
          <cell r="C10512" t="str">
            <v xml:space="preserve">BURR-HOLES COVER, 1.5MM, DRAINAGE       </v>
          </cell>
          <cell r="D10512" t="str">
            <v>PC</v>
          </cell>
          <cell r="E10512">
            <v>68.099999999999994</v>
          </cell>
          <cell r="F10512">
            <v>170.25</v>
          </cell>
        </row>
        <row r="10513">
          <cell r="A10513">
            <v>5031012</v>
          </cell>
          <cell r="B10513" t="str">
            <v>50-310-12</v>
          </cell>
          <cell r="C10513" t="str">
            <v xml:space="preserve">BURR HOLE COVER, 1.5, D12MM, 0.6MM      </v>
          </cell>
          <cell r="D10513" t="str">
            <v>PC</v>
          </cell>
          <cell r="E10513">
            <v>86.94</v>
          </cell>
          <cell r="F10513">
            <v>217.35</v>
          </cell>
        </row>
        <row r="10514">
          <cell r="A10514">
            <v>5031017</v>
          </cell>
          <cell r="B10514" t="str">
            <v>50-310-17</v>
          </cell>
          <cell r="C10514" t="str">
            <v xml:space="preserve">BURR HOLE COVER, 1.5, D17MM, 0.6MM      </v>
          </cell>
          <cell r="D10514" t="str">
            <v>PC</v>
          </cell>
          <cell r="E10514">
            <v>86.94</v>
          </cell>
          <cell r="F10514">
            <v>217.35</v>
          </cell>
        </row>
        <row r="10515">
          <cell r="A10515">
            <v>5031022</v>
          </cell>
          <cell r="B10515" t="str">
            <v>50-310-22</v>
          </cell>
          <cell r="C10515" t="str">
            <v>BURR-HOLE COVER, 1.5, D12MM,0.3MM,PRECON</v>
          </cell>
          <cell r="D10515" t="str">
            <v>PC</v>
          </cell>
          <cell r="E10515">
            <v>86.94</v>
          </cell>
          <cell r="F10515">
            <v>217.35</v>
          </cell>
        </row>
        <row r="10516">
          <cell r="A10516">
            <v>5031027</v>
          </cell>
          <cell r="B10516" t="str">
            <v>50-310-27</v>
          </cell>
          <cell r="C10516" t="str">
            <v xml:space="preserve">BURR-HOLES COVER 27 MM                  </v>
          </cell>
          <cell r="D10516" t="str">
            <v>PC</v>
          </cell>
          <cell r="E10516">
            <v>86.94</v>
          </cell>
          <cell r="F10516">
            <v>217.35</v>
          </cell>
        </row>
        <row r="10517">
          <cell r="A10517">
            <v>5031032</v>
          </cell>
          <cell r="B10517" t="str">
            <v>50-310-32</v>
          </cell>
          <cell r="C10517" t="str">
            <v xml:space="preserve">BURR-HOLES COVER, 1.5MM, D22MM          </v>
          </cell>
          <cell r="D10517" t="str">
            <v>PC</v>
          </cell>
          <cell r="E10517">
            <v>76.400000000000006</v>
          </cell>
          <cell r="F10517">
            <v>191</v>
          </cell>
        </row>
        <row r="10518">
          <cell r="A10518">
            <v>5031112</v>
          </cell>
          <cell r="B10518" t="str">
            <v>50-311-12</v>
          </cell>
          <cell r="C10518" t="str">
            <v xml:space="preserve">BURR-HOLE COVER, 2,0, D12MM, 0.6MM      </v>
          </cell>
          <cell r="D10518" t="str">
            <v>PC</v>
          </cell>
          <cell r="E10518">
            <v>86.94</v>
          </cell>
          <cell r="F10518">
            <v>217.35</v>
          </cell>
        </row>
        <row r="10519">
          <cell r="A10519">
            <v>5031117</v>
          </cell>
          <cell r="B10519" t="str">
            <v>50-311-17</v>
          </cell>
          <cell r="C10519" t="str">
            <v xml:space="preserve">BURR-HOLE COVER, 2,0, D17MM, 0.6MM      </v>
          </cell>
          <cell r="D10519" t="str">
            <v>PC</v>
          </cell>
          <cell r="E10519">
            <v>86.94</v>
          </cell>
          <cell r="F10519">
            <v>217.35</v>
          </cell>
        </row>
        <row r="10520">
          <cell r="A10520">
            <v>5031122</v>
          </cell>
          <cell r="B10520" t="str">
            <v>50-311-22</v>
          </cell>
          <cell r="C10520" t="str">
            <v xml:space="preserve">BURR-HOLES COVER, 2.0MM, D12MM          </v>
          </cell>
          <cell r="D10520" t="str">
            <v>PC</v>
          </cell>
          <cell r="E10520">
            <v>71.900000000000006</v>
          </cell>
          <cell r="F10520">
            <v>179.75</v>
          </cell>
        </row>
        <row r="10521">
          <cell r="A10521">
            <v>5031127</v>
          </cell>
          <cell r="B10521" t="str">
            <v>50-311-27</v>
          </cell>
          <cell r="C10521" t="str">
            <v xml:space="preserve">BURR-HOLES COVER, 2.0MM, D17MM          </v>
          </cell>
          <cell r="D10521" t="str">
            <v>PC</v>
          </cell>
          <cell r="E10521">
            <v>76.5</v>
          </cell>
          <cell r="F10521">
            <v>191.25</v>
          </cell>
        </row>
        <row r="10522">
          <cell r="A10522">
            <v>5032008</v>
          </cell>
          <cell r="B10522" t="str">
            <v>50-320-08</v>
          </cell>
          <cell r="C10522" t="str">
            <v xml:space="preserve">MINI PL., 8-HOL, STRAIGHT, RB 1.0MM     </v>
          </cell>
          <cell r="D10522" t="str">
            <v>PC</v>
          </cell>
          <cell r="E10522">
            <v>29.34</v>
          </cell>
          <cell r="F10522">
            <v>73.349999999999994</v>
          </cell>
        </row>
        <row r="10523">
          <cell r="A10523">
            <v>5032071</v>
          </cell>
          <cell r="B10523" t="str">
            <v>50-320-71</v>
          </cell>
          <cell r="C10523" t="str">
            <v xml:space="preserve">MINIPL. 2.0,8-HOLES,STRAIGHT,RB,STERILE </v>
          </cell>
          <cell r="D10523" t="str">
            <v>PC</v>
          </cell>
          <cell r="E10523">
            <v>31.68</v>
          </cell>
          <cell r="F10523">
            <v>79.2</v>
          </cell>
        </row>
        <row r="10524">
          <cell r="A10524">
            <v>5032104</v>
          </cell>
          <cell r="B10524" t="str">
            <v>50-321-04</v>
          </cell>
          <cell r="C10524" t="str">
            <v xml:space="preserve">MINI PL., 4-HOL, SHORT-STRAI, RB 1.0MM  </v>
          </cell>
          <cell r="D10524" t="str">
            <v>PC</v>
          </cell>
          <cell r="E10524">
            <v>23.4</v>
          </cell>
          <cell r="F10524">
            <v>58.5</v>
          </cell>
        </row>
        <row r="10525">
          <cell r="A10525">
            <v>5032204</v>
          </cell>
          <cell r="B10525" t="str">
            <v>50-322-04</v>
          </cell>
          <cell r="C10525" t="str">
            <v xml:space="preserve">MINI PL., 4-HOL, LONG-STR, RB 1.0MM     </v>
          </cell>
          <cell r="D10525" t="str">
            <v>PC</v>
          </cell>
          <cell r="E10525">
            <v>23.4</v>
          </cell>
          <cell r="F10525">
            <v>58.5</v>
          </cell>
        </row>
        <row r="10526">
          <cell r="A10526">
            <v>5032501</v>
          </cell>
          <cell r="B10526" t="str">
            <v>50-325-01</v>
          </cell>
          <cell r="C10526" t="str">
            <v xml:space="preserve">FRACTURE REDUCTION CLAMP 15CM           </v>
          </cell>
          <cell r="D10526" t="str">
            <v>PC</v>
          </cell>
          <cell r="E10526">
            <v>121</v>
          </cell>
          <cell r="F10526">
            <v>302.5</v>
          </cell>
        </row>
        <row r="10527">
          <cell r="A10527">
            <v>5032511</v>
          </cell>
          <cell r="B10527" t="str">
            <v>50-325-11</v>
          </cell>
          <cell r="C10527" t="str">
            <v xml:space="preserve">ECKELT TMJ CLAMP LEFT                   </v>
          </cell>
          <cell r="D10527" t="str">
            <v>PC</v>
          </cell>
          <cell r="E10527">
            <v>175</v>
          </cell>
          <cell r="F10527">
            <v>437.5</v>
          </cell>
        </row>
        <row r="10528">
          <cell r="A10528">
            <v>5032512</v>
          </cell>
          <cell r="B10528" t="str">
            <v>50-325-12</v>
          </cell>
          <cell r="C10528" t="str">
            <v xml:space="preserve">ECKELT TMJ CLAMP RIGHT                  </v>
          </cell>
          <cell r="D10528" t="str">
            <v>PC</v>
          </cell>
          <cell r="E10528">
            <v>175</v>
          </cell>
          <cell r="F10528">
            <v>437.5</v>
          </cell>
        </row>
        <row r="10529">
          <cell r="A10529">
            <v>5033006</v>
          </cell>
          <cell r="B10529" t="str">
            <v>50-330-06</v>
          </cell>
          <cell r="C10529" t="str">
            <v xml:space="preserve">MINI SAGITTAL PL.6-HOL,SHORT,RB 1.0MM   </v>
          </cell>
          <cell r="D10529" t="str">
            <v>PC</v>
          </cell>
          <cell r="E10529">
            <v>38.880000000000003</v>
          </cell>
          <cell r="F10529">
            <v>97.2</v>
          </cell>
        </row>
        <row r="10530">
          <cell r="A10530">
            <v>5033106</v>
          </cell>
          <cell r="B10530" t="str">
            <v>50-331-06</v>
          </cell>
          <cell r="C10530" t="str">
            <v xml:space="preserve">MINI SAGITTAL PL. 6-HOL, MED., RB 1.0MM </v>
          </cell>
          <cell r="D10530" t="str">
            <v>PC</v>
          </cell>
          <cell r="E10530">
            <v>38.880000000000003</v>
          </cell>
          <cell r="F10530">
            <v>97.2</v>
          </cell>
        </row>
        <row r="10531">
          <cell r="A10531">
            <v>5033206</v>
          </cell>
          <cell r="B10531" t="str">
            <v>50-332-06</v>
          </cell>
          <cell r="C10531" t="str">
            <v xml:space="preserve">MINI SAGITAL PL., 6-HOL, LONG, RB 1.0MM </v>
          </cell>
          <cell r="D10531" t="str">
            <v>PC</v>
          </cell>
          <cell r="E10531">
            <v>38.880000000000003</v>
          </cell>
          <cell r="F10531">
            <v>97.2</v>
          </cell>
        </row>
        <row r="10532">
          <cell r="A10532">
            <v>5034008</v>
          </cell>
          <cell r="B10532" t="str">
            <v>50-340-08</v>
          </cell>
          <cell r="C10532" t="str">
            <v xml:space="preserve">CROSS DRIVE ORTHO ANCHOR SCREW 1.5X11MM </v>
          </cell>
          <cell r="D10532" t="str">
            <v>PC</v>
          </cell>
          <cell r="E10532">
            <v>62.7</v>
          </cell>
          <cell r="F10532">
            <v>156.75</v>
          </cell>
        </row>
        <row r="10533">
          <cell r="A10533">
            <v>5034012</v>
          </cell>
          <cell r="B10533" t="str">
            <v>50-340-12</v>
          </cell>
          <cell r="C10533" t="str">
            <v xml:space="preserve">CROSS DRIVE ORTHO ANCHOR SCREW 1.5X13MM </v>
          </cell>
          <cell r="D10533" t="str">
            <v>PC</v>
          </cell>
          <cell r="E10533">
            <v>62.7</v>
          </cell>
          <cell r="F10533">
            <v>156.75</v>
          </cell>
        </row>
        <row r="10534">
          <cell r="A10534">
            <v>5036004</v>
          </cell>
          <cell r="B10534" t="str">
            <v>50-360-04</v>
          </cell>
          <cell r="C10534" t="str">
            <v xml:space="preserve">MINIPL., 2.0, 4-HOLES, STRAIGHT, 0.6MM  </v>
          </cell>
          <cell r="D10534">
            <v>5</v>
          </cell>
          <cell r="E10534">
            <v>93.15</v>
          </cell>
          <cell r="F10534">
            <v>232.875</v>
          </cell>
        </row>
        <row r="10535">
          <cell r="A10535">
            <v>5036071</v>
          </cell>
          <cell r="B10535" t="str">
            <v>50-360-71</v>
          </cell>
          <cell r="C10535" t="str">
            <v>MINI PLATE 2.0,4-HOLE,STR.,0.6MM,STERILE</v>
          </cell>
          <cell r="D10535" t="str">
            <v>PC</v>
          </cell>
          <cell r="E10535">
            <v>24.39</v>
          </cell>
          <cell r="F10535">
            <v>60.975000000000001</v>
          </cell>
        </row>
        <row r="10536">
          <cell r="A10536">
            <v>5036091</v>
          </cell>
          <cell r="B10536" t="str">
            <v>50-360-91</v>
          </cell>
          <cell r="C10536" t="str">
            <v xml:space="preserve">MINIPL., 2.0, 4-HOLES, STRAIGHT, 0.6MM  </v>
          </cell>
          <cell r="D10536" t="str">
            <v>PC</v>
          </cell>
          <cell r="E10536">
            <v>18.809999999999999</v>
          </cell>
          <cell r="F10536">
            <v>47.024999999999999</v>
          </cell>
        </row>
        <row r="10537">
          <cell r="A10537">
            <v>5036202</v>
          </cell>
          <cell r="B10537" t="str">
            <v>50-362-02</v>
          </cell>
          <cell r="C10537" t="str">
            <v xml:space="preserve">MINIPL., 2.0, 2-HOLES, STRAIGHT, 0.6MM  </v>
          </cell>
          <cell r="D10537">
            <v>5</v>
          </cell>
          <cell r="E10537">
            <v>96.75</v>
          </cell>
          <cell r="F10537">
            <v>241.875</v>
          </cell>
        </row>
        <row r="10538">
          <cell r="A10538">
            <v>5036291</v>
          </cell>
          <cell r="B10538" t="str">
            <v>50-362-91</v>
          </cell>
          <cell r="C10538" t="str">
            <v xml:space="preserve">MINIPL., 2.0, 2-HOLES, STRAIGHT, 0.6MM  </v>
          </cell>
          <cell r="D10538" t="str">
            <v>PC</v>
          </cell>
          <cell r="E10538">
            <v>19.53</v>
          </cell>
          <cell r="F10538">
            <v>48.825000000000003</v>
          </cell>
        </row>
        <row r="10539">
          <cell r="A10539">
            <v>5036204</v>
          </cell>
          <cell r="B10539" t="str">
            <v>50-362-04</v>
          </cell>
          <cell r="C10539" t="str">
            <v>MINIPL., 2.0, 4-HOLES, SHORT, STR.,0.6MM</v>
          </cell>
          <cell r="D10539">
            <v>5</v>
          </cell>
          <cell r="E10539">
            <v>96.75</v>
          </cell>
          <cell r="F10539">
            <v>241.875</v>
          </cell>
        </row>
        <row r="10540">
          <cell r="A10540">
            <v>5036271</v>
          </cell>
          <cell r="B10540" t="str">
            <v>50-362-71</v>
          </cell>
          <cell r="C10540" t="str">
            <v>MINI PLATE 2.0,4-H,SH,STR.,0.6MM,STERILE</v>
          </cell>
          <cell r="D10540" t="str">
            <v>PC</v>
          </cell>
          <cell r="E10540">
            <v>25.11</v>
          </cell>
          <cell r="F10540">
            <v>62.774999999999999</v>
          </cell>
        </row>
        <row r="10541">
          <cell r="A10541">
            <v>5036291</v>
          </cell>
          <cell r="B10541" t="str">
            <v>50-362-91</v>
          </cell>
          <cell r="C10541" t="str">
            <v>MINIPL., 2.0, 4-HOLES, SHORT, STR.,0.6MM</v>
          </cell>
          <cell r="D10541" t="str">
            <v>PC</v>
          </cell>
          <cell r="E10541">
            <v>19.53</v>
          </cell>
          <cell r="F10541">
            <v>48.825000000000003</v>
          </cell>
        </row>
        <row r="10542">
          <cell r="A10542">
            <v>5036404</v>
          </cell>
          <cell r="B10542" t="str">
            <v>50-364-04</v>
          </cell>
          <cell r="C10542" t="str">
            <v>MINIPL., 2.0, 4-HOLES, SHORT, STR:,0,6MM</v>
          </cell>
          <cell r="D10542">
            <v>5</v>
          </cell>
          <cell r="E10542">
            <v>96.75</v>
          </cell>
          <cell r="F10542">
            <v>241.875</v>
          </cell>
        </row>
        <row r="10543">
          <cell r="A10543">
            <v>5036491</v>
          </cell>
          <cell r="B10543" t="str">
            <v>50-364-91</v>
          </cell>
          <cell r="C10543" t="str">
            <v>MINIPL., 2.0, 4-HOLES, LONG, STR., 0.6MM</v>
          </cell>
          <cell r="D10543" t="str">
            <v>PC</v>
          </cell>
          <cell r="E10543">
            <v>19.53</v>
          </cell>
          <cell r="F10543">
            <v>48.825000000000003</v>
          </cell>
        </row>
        <row r="10544">
          <cell r="A10544">
            <v>5036606</v>
          </cell>
          <cell r="B10544" t="str">
            <v>50-366-06</v>
          </cell>
          <cell r="C10544" t="str">
            <v xml:space="preserve">MINIPL., 2.0, 6-HOLES, STRAIGHT, 0.6 MM </v>
          </cell>
          <cell r="D10544">
            <v>5</v>
          </cell>
          <cell r="E10544">
            <v>103.05</v>
          </cell>
          <cell r="F10544">
            <v>257.625</v>
          </cell>
        </row>
        <row r="10545">
          <cell r="A10545">
            <v>5036691</v>
          </cell>
          <cell r="B10545" t="str">
            <v>50-366-91</v>
          </cell>
          <cell r="C10545" t="str">
            <v xml:space="preserve">MINIPL., 2.0, 6-HOLES, STRAIGHT, 0.6 MM </v>
          </cell>
          <cell r="D10545" t="str">
            <v>PC</v>
          </cell>
          <cell r="E10545">
            <v>20.7</v>
          </cell>
          <cell r="F10545">
            <v>51.75</v>
          </cell>
        </row>
        <row r="10546">
          <cell r="A10546">
            <v>5036806</v>
          </cell>
          <cell r="B10546" t="str">
            <v>50-368-06</v>
          </cell>
          <cell r="C10546" t="str">
            <v xml:space="preserve">MINIPL., 2.0, 6-HOLES, H-SHAPE, 0.6MM   </v>
          </cell>
          <cell r="D10546">
            <v>5</v>
          </cell>
          <cell r="E10546">
            <v>112.95</v>
          </cell>
          <cell r="F10546">
            <v>282.375</v>
          </cell>
        </row>
        <row r="10547">
          <cell r="A10547">
            <v>5036891</v>
          </cell>
          <cell r="B10547" t="str">
            <v>50-368-91</v>
          </cell>
          <cell r="C10547" t="str">
            <v xml:space="preserve">MINIPL., 2.0, 6-HOLES, H-SHAPE, 0.6MM   </v>
          </cell>
          <cell r="D10547" t="str">
            <v>PC</v>
          </cell>
          <cell r="E10547">
            <v>22.68</v>
          </cell>
          <cell r="F10547">
            <v>56.7</v>
          </cell>
        </row>
        <row r="10548">
          <cell r="A10548">
            <v>5036816</v>
          </cell>
          <cell r="B10548" t="str">
            <v>50-368-16</v>
          </cell>
          <cell r="C10548" t="str">
            <v xml:space="preserve">MINIPL., 2.0,16-HOLES, STRAIGHT, 0.6MM  </v>
          </cell>
          <cell r="D10548">
            <v>5</v>
          </cell>
          <cell r="E10548">
            <v>234</v>
          </cell>
          <cell r="F10548">
            <v>585</v>
          </cell>
        </row>
        <row r="10549">
          <cell r="A10549">
            <v>5036871</v>
          </cell>
          <cell r="B10549" t="str">
            <v>50-368-71</v>
          </cell>
          <cell r="C10549" t="str">
            <v>MINI PLATE 2.0,16-HOLE,STR,0.6MM,STERILE</v>
          </cell>
          <cell r="D10549" t="str">
            <v>PC</v>
          </cell>
          <cell r="E10549">
            <v>61.2</v>
          </cell>
          <cell r="F10549">
            <v>153</v>
          </cell>
        </row>
        <row r="10550">
          <cell r="A10550">
            <v>5036891</v>
          </cell>
          <cell r="B10550" t="str">
            <v>50-368-91</v>
          </cell>
          <cell r="C10550" t="str">
            <v xml:space="preserve">MINIPL., 2.0,16-HOLES, STRAIGHT, 0.6MM  </v>
          </cell>
          <cell r="D10550" t="str">
            <v>PC</v>
          </cell>
          <cell r="E10550">
            <v>47.16</v>
          </cell>
          <cell r="F10550">
            <v>117.89999999999999</v>
          </cell>
        </row>
        <row r="10551">
          <cell r="A10551">
            <v>5037008</v>
          </cell>
          <cell r="B10551" t="str">
            <v>50-370-08</v>
          </cell>
          <cell r="C10551" t="str">
            <v xml:space="preserve">MINIPL., 2.0, 8-HOLES, STRAIGHT, 0.6MM  </v>
          </cell>
          <cell r="D10551">
            <v>5</v>
          </cell>
          <cell r="E10551">
            <v>146.69999999999999</v>
          </cell>
          <cell r="F10551">
            <v>366.75</v>
          </cell>
        </row>
        <row r="10552">
          <cell r="A10552">
            <v>5037091</v>
          </cell>
          <cell r="B10552" t="str">
            <v>50-370-91</v>
          </cell>
          <cell r="C10552" t="str">
            <v xml:space="preserve">MINIPL., 2.0, 8-HOLES, STRAIGHT, 0.6MM  </v>
          </cell>
          <cell r="D10552" t="str">
            <v>PC</v>
          </cell>
          <cell r="E10552">
            <v>29.61</v>
          </cell>
          <cell r="F10552">
            <v>74.025000000000006</v>
          </cell>
        </row>
        <row r="10553">
          <cell r="A10553">
            <v>5037104</v>
          </cell>
          <cell r="B10553" t="str">
            <v>50-371-04</v>
          </cell>
          <cell r="C10553" t="str">
            <v>MINIPL., 2.0,4-H,L-SHAPE,SHORT, RI,0.6MM</v>
          </cell>
          <cell r="D10553">
            <v>5</v>
          </cell>
          <cell r="E10553">
            <v>164.25</v>
          </cell>
          <cell r="F10553">
            <v>410.625</v>
          </cell>
        </row>
        <row r="10554">
          <cell r="A10554">
            <v>5037191</v>
          </cell>
          <cell r="B10554" t="str">
            <v>50-371-91</v>
          </cell>
          <cell r="C10554" t="str">
            <v>MINIPL., 2.0,4-H,L-SHAPE,SHORT, RI,0.6MM</v>
          </cell>
          <cell r="D10554" t="str">
            <v>PC</v>
          </cell>
          <cell r="E10554">
            <v>33.03</v>
          </cell>
          <cell r="F10554">
            <v>82.575000000000003</v>
          </cell>
        </row>
        <row r="10555">
          <cell r="A10555">
            <v>5037304</v>
          </cell>
          <cell r="B10555" t="str">
            <v>50-373-04</v>
          </cell>
          <cell r="C10555" t="str">
            <v>MINIPL., 2.0,4-H,L-SHAPE,SHORT, LE,0.6MM</v>
          </cell>
          <cell r="D10555">
            <v>5</v>
          </cell>
          <cell r="E10555">
            <v>164.25</v>
          </cell>
          <cell r="F10555">
            <v>410.625</v>
          </cell>
        </row>
        <row r="10556">
          <cell r="A10556">
            <v>5037391</v>
          </cell>
          <cell r="B10556" t="str">
            <v>50-373-91</v>
          </cell>
          <cell r="C10556" t="str">
            <v>MINIPL., 2.0,4-H,L-SHAPE,SHORT, LE,0.6MM</v>
          </cell>
          <cell r="D10556" t="str">
            <v>PC</v>
          </cell>
          <cell r="E10556">
            <v>33.03</v>
          </cell>
          <cell r="F10556">
            <v>82.575000000000003</v>
          </cell>
        </row>
        <row r="10557">
          <cell r="A10557">
            <v>5037504</v>
          </cell>
          <cell r="B10557" t="str">
            <v>50-375-04</v>
          </cell>
          <cell r="C10557" t="str">
            <v>MINIPL., 2.0,4-H,L-SHAPE,MEDIUM,RI,0.6MM</v>
          </cell>
          <cell r="D10557">
            <v>5</v>
          </cell>
          <cell r="E10557">
            <v>164.25</v>
          </cell>
          <cell r="F10557">
            <v>410.625</v>
          </cell>
        </row>
        <row r="10558">
          <cell r="A10558">
            <v>5037571</v>
          </cell>
          <cell r="B10558" t="str">
            <v>50-375-71</v>
          </cell>
          <cell r="C10558" t="str">
            <v>MINI PLATE 2.0,4-H,L-SH,MED,RI,0.6MM,STE</v>
          </cell>
          <cell r="D10558" t="str">
            <v>PC</v>
          </cell>
          <cell r="E10558">
            <v>42.66</v>
          </cell>
          <cell r="F10558">
            <v>106.64999999999999</v>
          </cell>
        </row>
        <row r="10559">
          <cell r="A10559">
            <v>5037591</v>
          </cell>
          <cell r="B10559" t="str">
            <v>50-375-91</v>
          </cell>
          <cell r="C10559" t="str">
            <v>MINIPL., 2.0,4-H,L-SHAPE,MEDIUM,RI,0.6MM</v>
          </cell>
          <cell r="D10559" t="str">
            <v>PC</v>
          </cell>
          <cell r="E10559">
            <v>33.03</v>
          </cell>
          <cell r="F10559">
            <v>82.575000000000003</v>
          </cell>
        </row>
        <row r="10560">
          <cell r="A10560">
            <v>5037704</v>
          </cell>
          <cell r="B10560" t="str">
            <v>50-377-04</v>
          </cell>
          <cell r="C10560" t="str">
            <v>MINIPL., 2.0,4-H,L-SHAPE,MEDIUM,LE,0.6MM</v>
          </cell>
          <cell r="D10560">
            <v>5</v>
          </cell>
          <cell r="E10560">
            <v>164.25</v>
          </cell>
          <cell r="F10560">
            <v>410.625</v>
          </cell>
        </row>
        <row r="10561">
          <cell r="A10561">
            <v>5037771</v>
          </cell>
          <cell r="B10561" t="str">
            <v>50-377-71</v>
          </cell>
          <cell r="C10561" t="str">
            <v>MINI PLATE 2.0,4-H,L-SH,MED,LE,0.6MM,STE</v>
          </cell>
          <cell r="D10561" t="str">
            <v>PC</v>
          </cell>
          <cell r="E10561">
            <v>42.66</v>
          </cell>
          <cell r="F10561">
            <v>106.64999999999999</v>
          </cell>
        </row>
        <row r="10562">
          <cell r="A10562">
            <v>5037791</v>
          </cell>
          <cell r="B10562" t="str">
            <v>50-377-91</v>
          </cell>
          <cell r="C10562" t="str">
            <v>MINIPL., 2.0,4-H,L-SHAPE,MEDIUM,LE,0.6MM</v>
          </cell>
          <cell r="D10562" t="str">
            <v>PC</v>
          </cell>
          <cell r="E10562">
            <v>33.03</v>
          </cell>
          <cell r="F10562">
            <v>82.575000000000003</v>
          </cell>
        </row>
        <row r="10563">
          <cell r="A10563">
            <v>5037904</v>
          </cell>
          <cell r="B10563" t="str">
            <v>50-379-04</v>
          </cell>
          <cell r="C10563" t="str">
            <v>MINIPL., 2.0,4-H,L-SHAPE,LONG, RI, 0.6MM</v>
          </cell>
          <cell r="D10563">
            <v>5</v>
          </cell>
          <cell r="E10563">
            <v>164.25</v>
          </cell>
          <cell r="F10563">
            <v>410.625</v>
          </cell>
        </row>
        <row r="10564">
          <cell r="A10564">
            <v>5037991</v>
          </cell>
          <cell r="B10564" t="str">
            <v>50-379-91</v>
          </cell>
          <cell r="C10564" t="str">
            <v>MINIPL., 2.0,4-H,L-SHAPE,LONG, RI, 0.6MM</v>
          </cell>
          <cell r="D10564" t="str">
            <v>PC</v>
          </cell>
          <cell r="E10564">
            <v>33.03</v>
          </cell>
          <cell r="F10564">
            <v>82.575000000000003</v>
          </cell>
        </row>
        <row r="10565">
          <cell r="A10565">
            <v>5038005</v>
          </cell>
          <cell r="B10565" t="str">
            <v>50-380-05</v>
          </cell>
          <cell r="C10565" t="str">
            <v>MINIPL., 2.0,5-H,L-SHAPE,LONG, RI, 0.6MM</v>
          </cell>
          <cell r="D10565">
            <v>5</v>
          </cell>
          <cell r="E10565">
            <v>158.4</v>
          </cell>
          <cell r="F10565">
            <v>396</v>
          </cell>
        </row>
        <row r="10566">
          <cell r="A10566">
            <v>5038091</v>
          </cell>
          <cell r="B10566" t="str">
            <v>50-380-91</v>
          </cell>
          <cell r="C10566" t="str">
            <v>MINIPL., 2.0,5-H,L-SHAPE,LONG, RI, 0.6MM</v>
          </cell>
          <cell r="D10566" t="str">
            <v>PC</v>
          </cell>
          <cell r="E10566">
            <v>31.23</v>
          </cell>
          <cell r="F10566">
            <v>78.075000000000003</v>
          </cell>
        </row>
        <row r="10567">
          <cell r="A10567">
            <v>5038104</v>
          </cell>
          <cell r="B10567" t="str">
            <v>50-381-04</v>
          </cell>
          <cell r="C10567" t="str">
            <v>MINIPL., 2.0,4-H,L-SHAPE,LONG, LE, 0.6MM</v>
          </cell>
          <cell r="D10567">
            <v>5</v>
          </cell>
          <cell r="E10567">
            <v>164.25</v>
          </cell>
          <cell r="F10567">
            <v>410.625</v>
          </cell>
        </row>
        <row r="10568">
          <cell r="A10568">
            <v>5038191</v>
          </cell>
          <cell r="B10568" t="str">
            <v>50-381-91</v>
          </cell>
          <cell r="C10568" t="str">
            <v>MINIPL., 2.0,4-H,L-SHAPE,LONG, LE, 0.6MM</v>
          </cell>
          <cell r="D10568" t="str">
            <v>PC</v>
          </cell>
          <cell r="E10568">
            <v>33.03</v>
          </cell>
          <cell r="F10568">
            <v>82.575000000000003</v>
          </cell>
        </row>
        <row r="10569">
          <cell r="A10569">
            <v>5038105</v>
          </cell>
          <cell r="B10569" t="str">
            <v>50-381-05</v>
          </cell>
          <cell r="C10569" t="str">
            <v xml:space="preserve">MINIPL. 2.0, 5-HOL, LONG, RI., L-FORM   </v>
          </cell>
          <cell r="D10569" t="str">
            <v>PC</v>
          </cell>
          <cell r="E10569">
            <v>48.42</v>
          </cell>
          <cell r="F10569">
            <v>121.05000000000001</v>
          </cell>
        </row>
        <row r="10570">
          <cell r="A10570">
            <v>5038205</v>
          </cell>
          <cell r="B10570" t="str">
            <v>50-382-05</v>
          </cell>
          <cell r="C10570" t="str">
            <v>MINIPL., 2.0,5-H,L-SHAPE,LONG, LE, 0.6MM</v>
          </cell>
          <cell r="D10570">
            <v>5</v>
          </cell>
          <cell r="E10570">
            <v>158.4</v>
          </cell>
          <cell r="F10570">
            <v>396</v>
          </cell>
        </row>
        <row r="10571">
          <cell r="A10571">
            <v>5038291</v>
          </cell>
          <cell r="B10571" t="str">
            <v>50-382-91</v>
          </cell>
          <cell r="C10571" t="str">
            <v>MINIPL., 2.0,5-H,L-SHAPE,LONG, LE, 0.6MM</v>
          </cell>
          <cell r="D10571" t="str">
            <v>PC</v>
          </cell>
          <cell r="E10571">
            <v>31.23</v>
          </cell>
          <cell r="F10571">
            <v>78.075000000000003</v>
          </cell>
        </row>
        <row r="10572">
          <cell r="A10572">
            <v>5038305</v>
          </cell>
          <cell r="B10572" t="str">
            <v>50-383-05</v>
          </cell>
          <cell r="C10572" t="str">
            <v xml:space="preserve">MINIPL. 2.0, 5-HOL, LONG, LE, L-FORM    </v>
          </cell>
          <cell r="D10572" t="str">
            <v>PC</v>
          </cell>
          <cell r="E10572">
            <v>48.42</v>
          </cell>
          <cell r="F10572">
            <v>121.05000000000001</v>
          </cell>
        </row>
        <row r="10573">
          <cell r="A10573">
            <v>5038605</v>
          </cell>
          <cell r="B10573" t="str">
            <v>50-386-05</v>
          </cell>
          <cell r="C10573" t="str">
            <v xml:space="preserve">MINIPL., 2.0, 5-H, T-SHAPE, LONG, 0.6MM </v>
          </cell>
          <cell r="D10573">
            <v>5</v>
          </cell>
          <cell r="E10573">
            <v>164.25</v>
          </cell>
          <cell r="F10573">
            <v>410.625</v>
          </cell>
        </row>
        <row r="10574">
          <cell r="A10574">
            <v>5038691</v>
          </cell>
          <cell r="B10574" t="str">
            <v>50-386-91</v>
          </cell>
          <cell r="C10574" t="str">
            <v xml:space="preserve">MINIPL., 2.0, 5-H, T-SHAPE, LONG, 0.6MM </v>
          </cell>
          <cell r="D10574" t="str">
            <v>PC</v>
          </cell>
          <cell r="E10574">
            <v>33.03</v>
          </cell>
          <cell r="F10574">
            <v>82.575000000000003</v>
          </cell>
        </row>
        <row r="10575">
          <cell r="A10575">
            <v>5038606</v>
          </cell>
          <cell r="B10575" t="str">
            <v>50-386-06</v>
          </cell>
          <cell r="C10575" t="str">
            <v xml:space="preserve">MINIPL., 2.0, 6-HOLES, T-SHAPE, 0.6MM   </v>
          </cell>
          <cell r="D10575">
            <v>5</v>
          </cell>
          <cell r="E10575">
            <v>164.25</v>
          </cell>
          <cell r="F10575">
            <v>410.625</v>
          </cell>
        </row>
        <row r="10576">
          <cell r="A10576">
            <v>5038691</v>
          </cell>
          <cell r="B10576" t="str">
            <v>50-386-91</v>
          </cell>
          <cell r="C10576" t="str">
            <v xml:space="preserve">MINIPL., 2.0, 6-HOLES, T-SHAPE, 0.6MM   </v>
          </cell>
          <cell r="D10576" t="str">
            <v>PC</v>
          </cell>
          <cell r="E10576">
            <v>33.03</v>
          </cell>
          <cell r="F10576">
            <v>82.575000000000003</v>
          </cell>
        </row>
        <row r="10577">
          <cell r="A10577">
            <v>5038705</v>
          </cell>
          <cell r="B10577" t="str">
            <v>50-387-05</v>
          </cell>
          <cell r="C10577" t="str">
            <v>MINIPL.,2.0,5-H,T-FO,MED.,80/100DG,0.6MM</v>
          </cell>
          <cell r="D10577">
            <v>5</v>
          </cell>
          <cell r="E10577">
            <v>197.55</v>
          </cell>
          <cell r="F10577">
            <v>493.875</v>
          </cell>
        </row>
        <row r="10578">
          <cell r="A10578">
            <v>5038791</v>
          </cell>
          <cell r="B10578" t="str">
            <v>50-387-91</v>
          </cell>
          <cell r="C10578" t="str">
            <v>MINIPL.,2.0,5-H,T-FO,MED.,80/100DG,0.6MM</v>
          </cell>
          <cell r="D10578" t="str">
            <v>PC</v>
          </cell>
          <cell r="E10578">
            <v>39.78</v>
          </cell>
          <cell r="F10578">
            <v>99.45</v>
          </cell>
        </row>
        <row r="10579">
          <cell r="A10579">
            <v>5038805</v>
          </cell>
          <cell r="B10579" t="str">
            <v>50-388-05</v>
          </cell>
          <cell r="C10579" t="str">
            <v>MINIPL.,2.0,5-H,T-FO,MED.,100/80DG,0.6MM</v>
          </cell>
          <cell r="D10579">
            <v>5</v>
          </cell>
          <cell r="E10579">
            <v>197.55</v>
          </cell>
          <cell r="F10579">
            <v>493.875</v>
          </cell>
        </row>
        <row r="10580">
          <cell r="A10580">
            <v>5038891</v>
          </cell>
          <cell r="B10580" t="str">
            <v>50-388-91</v>
          </cell>
          <cell r="C10580" t="str">
            <v>MINIPL.,2.0,5-H,T-FO,MED.,100/80DG,0.6MM</v>
          </cell>
          <cell r="D10580" t="str">
            <v>PC</v>
          </cell>
          <cell r="E10580">
            <v>39.78</v>
          </cell>
          <cell r="F10580">
            <v>99.45</v>
          </cell>
        </row>
        <row r="10581">
          <cell r="A10581">
            <v>5038904</v>
          </cell>
          <cell r="B10581" t="str">
            <v>50-389-04</v>
          </cell>
          <cell r="C10581" t="str">
            <v xml:space="preserve">MINIPL., 2.0, 4-HOLES, H-SHAPE, 0.6MM   </v>
          </cell>
          <cell r="D10581">
            <v>5</v>
          </cell>
          <cell r="E10581">
            <v>197.55</v>
          </cell>
          <cell r="F10581">
            <v>493.875</v>
          </cell>
        </row>
        <row r="10582">
          <cell r="A10582">
            <v>5038991</v>
          </cell>
          <cell r="B10582" t="str">
            <v>50-389-91</v>
          </cell>
          <cell r="C10582" t="str">
            <v xml:space="preserve">MINIPL., 2.0, 4-HOLES, H-SHAPE, 0.6MM   </v>
          </cell>
          <cell r="D10582" t="str">
            <v>PC</v>
          </cell>
          <cell r="E10582">
            <v>39.78</v>
          </cell>
          <cell r="F10582">
            <v>99.45</v>
          </cell>
        </row>
        <row r="10583">
          <cell r="A10583">
            <v>5038906</v>
          </cell>
          <cell r="B10583" t="str">
            <v>50-389-06</v>
          </cell>
          <cell r="C10583" t="str">
            <v xml:space="preserve">MINIPL., 2.0, 6-HOLES, H-SHAPE, 0.6MM   </v>
          </cell>
          <cell r="D10583">
            <v>5</v>
          </cell>
          <cell r="E10583">
            <v>197.55</v>
          </cell>
          <cell r="F10583">
            <v>493.875</v>
          </cell>
        </row>
        <row r="10584">
          <cell r="A10584">
            <v>5038991</v>
          </cell>
          <cell r="B10584" t="str">
            <v>50-389-91</v>
          </cell>
          <cell r="C10584" t="str">
            <v xml:space="preserve">MINIPL., 2.0, 6-HOLES, H-SHAPE, 0.6MM   </v>
          </cell>
          <cell r="D10584" t="str">
            <v>PC</v>
          </cell>
          <cell r="E10584">
            <v>39.78</v>
          </cell>
          <cell r="F10584">
            <v>99.45</v>
          </cell>
        </row>
        <row r="10585">
          <cell r="A10585">
            <v>5039005</v>
          </cell>
          <cell r="B10585" t="str">
            <v>50-390-05</v>
          </cell>
          <cell r="C10585" t="str">
            <v xml:space="preserve">MINIPL., 2.0, 5-HOLES, Y-SHAPE, 0.6MM   </v>
          </cell>
          <cell r="D10585">
            <v>5</v>
          </cell>
          <cell r="E10585">
            <v>220.05</v>
          </cell>
          <cell r="F10585">
            <v>550.125</v>
          </cell>
        </row>
        <row r="10586">
          <cell r="A10586">
            <v>5039091</v>
          </cell>
          <cell r="B10586" t="str">
            <v>50-390-91</v>
          </cell>
          <cell r="C10586" t="str">
            <v xml:space="preserve">MINIPL., 2.0, 5-HOLES, Y-SHAPE, 0.6MM   </v>
          </cell>
          <cell r="D10586" t="str">
            <v>PC</v>
          </cell>
          <cell r="E10586">
            <v>44.37</v>
          </cell>
          <cell r="F10586">
            <v>110.925</v>
          </cell>
        </row>
        <row r="10587">
          <cell r="A10587">
            <v>5039105</v>
          </cell>
          <cell r="B10587" t="str">
            <v>50-391-05</v>
          </cell>
          <cell r="C10587" t="str">
            <v>MINIPL., 2.0,5-HOLES,Y-SHAPE,LONG, 0.6MM</v>
          </cell>
          <cell r="D10587">
            <v>5</v>
          </cell>
          <cell r="E10587">
            <v>220.05</v>
          </cell>
          <cell r="F10587">
            <v>550.125</v>
          </cell>
        </row>
        <row r="10588">
          <cell r="A10588">
            <v>5039191</v>
          </cell>
          <cell r="B10588" t="str">
            <v>50-391-91</v>
          </cell>
          <cell r="C10588" t="str">
            <v>MINIPL., 2.0,5-HOLES,Y-SHAPE,LONG, 0.6MM</v>
          </cell>
          <cell r="D10588" t="str">
            <v>PC</v>
          </cell>
          <cell r="E10588">
            <v>44.37</v>
          </cell>
          <cell r="F10588">
            <v>110.925</v>
          </cell>
        </row>
        <row r="10589">
          <cell r="A10589">
            <v>5039205</v>
          </cell>
          <cell r="B10589" t="str">
            <v>50-392-05</v>
          </cell>
          <cell r="C10589" t="str">
            <v>TI-MINIPL., 2.0, 6-HOLES, Y-SHAPE, 0,6MM</v>
          </cell>
          <cell r="D10589">
            <v>5</v>
          </cell>
          <cell r="E10589">
            <v>197.55</v>
          </cell>
          <cell r="F10589">
            <v>493.875</v>
          </cell>
        </row>
        <row r="10590">
          <cell r="A10590">
            <v>5039291</v>
          </cell>
          <cell r="B10590" t="str">
            <v>50-392-91</v>
          </cell>
          <cell r="C10590" t="str">
            <v xml:space="preserve">TI-MINIPL.2.0, 6-HOLES,Y-SHAPE, 0.6MM   </v>
          </cell>
          <cell r="D10590" t="str">
            <v>PC</v>
          </cell>
          <cell r="E10590">
            <v>42.3</v>
          </cell>
          <cell r="F10590">
            <v>105.75</v>
          </cell>
        </row>
        <row r="10591">
          <cell r="A10591">
            <v>5039606</v>
          </cell>
          <cell r="B10591" t="str">
            <v>50-396-06</v>
          </cell>
          <cell r="C10591" t="str">
            <v>MINIPL., 2.0,6-H,DBL-Y-SHAPE,SHORT,0.6MM</v>
          </cell>
          <cell r="D10591">
            <v>5</v>
          </cell>
          <cell r="E10591">
            <v>264.14999999999998</v>
          </cell>
          <cell r="F10591">
            <v>660.375</v>
          </cell>
        </row>
        <row r="10592">
          <cell r="A10592">
            <v>5039691</v>
          </cell>
          <cell r="B10592" t="str">
            <v>50-396-91</v>
          </cell>
          <cell r="C10592" t="str">
            <v>MINIPL., 2.0,6-H,DBL-Y-SHAPE,SHORT,0.6MM</v>
          </cell>
          <cell r="D10592" t="str">
            <v>PC</v>
          </cell>
          <cell r="E10592">
            <v>53.19</v>
          </cell>
          <cell r="F10592">
            <v>132.97499999999999</v>
          </cell>
        </row>
        <row r="10593">
          <cell r="A10593">
            <v>5039706</v>
          </cell>
          <cell r="B10593" t="str">
            <v>50-397-06</v>
          </cell>
          <cell r="C10593" t="str">
            <v>MINIPL., 2.0,6-H,DBL-Y-SHAPE,MED., 0.6MM</v>
          </cell>
          <cell r="D10593">
            <v>5</v>
          </cell>
          <cell r="E10593">
            <v>264.14999999999998</v>
          </cell>
          <cell r="F10593">
            <v>660.375</v>
          </cell>
        </row>
        <row r="10594">
          <cell r="A10594">
            <v>5039791</v>
          </cell>
          <cell r="B10594" t="str">
            <v>50-397-91</v>
          </cell>
          <cell r="C10594" t="str">
            <v>MINIPL., 2.0,6-H,DBL-Y-SHAPE,MED., 0.6MM</v>
          </cell>
          <cell r="D10594" t="str">
            <v>PC</v>
          </cell>
          <cell r="E10594">
            <v>53.19</v>
          </cell>
          <cell r="F10594">
            <v>132.97499999999999</v>
          </cell>
        </row>
        <row r="10595">
          <cell r="A10595">
            <v>5039808</v>
          </cell>
          <cell r="B10595" t="str">
            <v>50-398-08</v>
          </cell>
          <cell r="C10595" t="str">
            <v>MINIPL., 2.0,6-H,DBL-Y-SHAPE,LONG, 0.6MM</v>
          </cell>
          <cell r="D10595">
            <v>5</v>
          </cell>
          <cell r="E10595">
            <v>281.7</v>
          </cell>
          <cell r="F10595">
            <v>704.25</v>
          </cell>
        </row>
        <row r="10596">
          <cell r="A10596">
            <v>5039891</v>
          </cell>
          <cell r="B10596" t="str">
            <v>50-398-91</v>
          </cell>
          <cell r="C10596" t="str">
            <v>MINIPL., 2.0,6-H,DBL-Y-SHAPE,LONG, 0.6MM</v>
          </cell>
          <cell r="D10596" t="str">
            <v>PC</v>
          </cell>
          <cell r="E10596">
            <v>56.88</v>
          </cell>
          <cell r="F10596">
            <v>142.20000000000002</v>
          </cell>
        </row>
        <row r="10597">
          <cell r="A10597">
            <v>5039910</v>
          </cell>
          <cell r="B10597" t="str">
            <v>50-399-10</v>
          </cell>
          <cell r="C10597" t="str">
            <v>MINI NASAL PLATE,10-HOLES,Y-SHAPE, 0.6MM</v>
          </cell>
          <cell r="D10597" t="str">
            <v>PC</v>
          </cell>
          <cell r="E10597">
            <v>71.91</v>
          </cell>
          <cell r="F10597">
            <v>179.77499999999998</v>
          </cell>
        </row>
        <row r="10598">
          <cell r="A10598">
            <v>5039912</v>
          </cell>
          <cell r="B10598" t="str">
            <v>50-399-12</v>
          </cell>
          <cell r="C10598" t="str">
            <v>MINI NASAL PLATE,12-HOLES,H-SHAPE, 0.6MM</v>
          </cell>
          <cell r="D10598" t="str">
            <v>PC</v>
          </cell>
          <cell r="E10598">
            <v>71.91</v>
          </cell>
          <cell r="F10598">
            <v>179.77499999999998</v>
          </cell>
        </row>
        <row r="10599">
          <cell r="A10599">
            <v>5040006</v>
          </cell>
          <cell r="B10599" t="str">
            <v>50-400-06</v>
          </cell>
          <cell r="C10599" t="str">
            <v xml:space="preserve">TI-MINIPL., 2.0, ORBITA, 6-HOLES, 0.6MM </v>
          </cell>
          <cell r="D10599">
            <v>5</v>
          </cell>
          <cell r="E10599">
            <v>176.4</v>
          </cell>
          <cell r="F10599">
            <v>441</v>
          </cell>
        </row>
        <row r="10600">
          <cell r="A10600">
            <v>5040091</v>
          </cell>
          <cell r="B10600" t="str">
            <v>50-400-91</v>
          </cell>
          <cell r="C10600" t="str">
            <v xml:space="preserve">TI-MINIPL., 2.0, ORBITA, 6-HOLES, 0.6MM </v>
          </cell>
          <cell r="D10600" t="str">
            <v>PC</v>
          </cell>
          <cell r="E10600">
            <v>35.46</v>
          </cell>
          <cell r="F10600">
            <v>88.65</v>
          </cell>
        </row>
        <row r="10601">
          <cell r="A10601">
            <v>5040008</v>
          </cell>
          <cell r="B10601" t="str">
            <v>50-400-08</v>
          </cell>
          <cell r="C10601" t="str">
            <v xml:space="preserve">TI-MINIPL., 2.0, ORBITA, 8-HOLES, 0.6MM </v>
          </cell>
          <cell r="D10601">
            <v>5</v>
          </cell>
          <cell r="E10601">
            <v>193.95</v>
          </cell>
          <cell r="F10601">
            <v>484.875</v>
          </cell>
        </row>
        <row r="10602">
          <cell r="A10602">
            <v>5040091</v>
          </cell>
          <cell r="B10602" t="str">
            <v>50-400-91</v>
          </cell>
          <cell r="C10602" t="str">
            <v xml:space="preserve">TI-MINIPL., 2.0, ORBITA, 8-HOLES, 0.6MM </v>
          </cell>
          <cell r="D10602" t="str">
            <v>PC</v>
          </cell>
          <cell r="E10602">
            <v>39.33</v>
          </cell>
          <cell r="F10602">
            <v>98.324999999999989</v>
          </cell>
        </row>
        <row r="10603">
          <cell r="A10603">
            <v>5040106</v>
          </cell>
          <cell r="B10603" t="str">
            <v>50-401-06</v>
          </cell>
          <cell r="C10603" t="str">
            <v>MINIPL., 2.0, 6-H, L-SHAPE,RI,MED.,0.6MM</v>
          </cell>
          <cell r="D10603">
            <v>5</v>
          </cell>
          <cell r="E10603">
            <v>185.4</v>
          </cell>
          <cell r="F10603">
            <v>463.5</v>
          </cell>
        </row>
        <row r="10604">
          <cell r="A10604">
            <v>5040191</v>
          </cell>
          <cell r="B10604" t="str">
            <v>50-401-91</v>
          </cell>
          <cell r="C10604" t="str">
            <v>MINIPL., 2.0, 6-H, L-SHAPE,RI,MED.,0.6MM</v>
          </cell>
          <cell r="D10604" t="str">
            <v>PC</v>
          </cell>
          <cell r="E10604">
            <v>37.35</v>
          </cell>
          <cell r="F10604">
            <v>93.375</v>
          </cell>
        </row>
        <row r="10605">
          <cell r="A10605">
            <v>5040206</v>
          </cell>
          <cell r="B10605" t="str">
            <v>50-402-06</v>
          </cell>
          <cell r="C10605" t="str">
            <v>MINIPL., 2.0, 6-H, L-SHAPE,LE,MED.,0.6MM</v>
          </cell>
          <cell r="D10605">
            <v>5</v>
          </cell>
          <cell r="E10605">
            <v>185.4</v>
          </cell>
          <cell r="F10605">
            <v>463.5</v>
          </cell>
        </row>
        <row r="10606">
          <cell r="A10606">
            <v>5040291</v>
          </cell>
          <cell r="B10606" t="str">
            <v>50-402-91</v>
          </cell>
          <cell r="C10606" t="str">
            <v>MINIPL., 2.0, 6-H, L-SHAPE,LE,MED.,0.6MM</v>
          </cell>
          <cell r="D10606" t="str">
            <v>PC</v>
          </cell>
          <cell r="E10606">
            <v>37.35</v>
          </cell>
          <cell r="F10606">
            <v>93.375</v>
          </cell>
        </row>
        <row r="10607">
          <cell r="A10607">
            <v>5040207</v>
          </cell>
          <cell r="B10607" t="str">
            <v>50-402-07</v>
          </cell>
          <cell r="C10607" t="str">
            <v>TI-MINIPL., 2.0, 7-H,T-SHAPE,SHORT,0.6MM</v>
          </cell>
          <cell r="D10607">
            <v>5</v>
          </cell>
          <cell r="E10607">
            <v>185.4</v>
          </cell>
          <cell r="F10607">
            <v>463.5</v>
          </cell>
        </row>
        <row r="10608">
          <cell r="A10608">
            <v>5040291</v>
          </cell>
          <cell r="B10608" t="str">
            <v>50-402-91</v>
          </cell>
          <cell r="C10608" t="str">
            <v>TI-MINIPL., 2.0, 7-H,T-SHAPE,SHORT,0.6MM</v>
          </cell>
          <cell r="D10608" t="str">
            <v>PC</v>
          </cell>
          <cell r="E10608">
            <v>37.35</v>
          </cell>
          <cell r="F10608">
            <v>93.375</v>
          </cell>
        </row>
        <row r="10609">
          <cell r="A10609">
            <v>5040306</v>
          </cell>
          <cell r="B10609" t="str">
            <v>50-403-06</v>
          </cell>
          <cell r="C10609" t="str">
            <v>MINIPL., 2.0, 6-H,L-SHAPE, RI,LONG,0.6MM</v>
          </cell>
          <cell r="D10609">
            <v>5</v>
          </cell>
          <cell r="E10609">
            <v>185.4</v>
          </cell>
          <cell r="F10609">
            <v>463.5</v>
          </cell>
        </row>
        <row r="10610">
          <cell r="A10610">
            <v>5040391</v>
          </cell>
          <cell r="B10610" t="str">
            <v>50-403-91</v>
          </cell>
          <cell r="C10610" t="str">
            <v>MINIPL., 2.0, 6-H,L-SHAPE, RI,LONG,0.6MM</v>
          </cell>
          <cell r="D10610" t="str">
            <v>PC</v>
          </cell>
          <cell r="E10610">
            <v>37.35</v>
          </cell>
          <cell r="F10610">
            <v>93.375</v>
          </cell>
        </row>
        <row r="10611">
          <cell r="A10611">
            <v>5040307</v>
          </cell>
          <cell r="B10611" t="str">
            <v>50-403-07</v>
          </cell>
          <cell r="C10611" t="str">
            <v>TI-MINIPL., 2.0, 7-H,T-SHAPE, MED, 0.6MM</v>
          </cell>
          <cell r="D10611">
            <v>5</v>
          </cell>
          <cell r="E10611">
            <v>185.4</v>
          </cell>
          <cell r="F10611">
            <v>463.5</v>
          </cell>
        </row>
        <row r="10612">
          <cell r="A10612">
            <v>5040391</v>
          </cell>
          <cell r="B10612" t="str">
            <v>50-403-91</v>
          </cell>
          <cell r="C10612" t="str">
            <v>TI-MINIPL., 2.0, 7-H,T-SHAPE, MED, 0.6MM</v>
          </cell>
          <cell r="D10612" t="str">
            <v>PC</v>
          </cell>
          <cell r="E10612">
            <v>37.35</v>
          </cell>
          <cell r="F10612">
            <v>93.375</v>
          </cell>
        </row>
        <row r="10613">
          <cell r="A10613">
            <v>5040406</v>
          </cell>
          <cell r="B10613" t="str">
            <v>50-404-06</v>
          </cell>
          <cell r="C10613" t="str">
            <v>MINIPL., 2.0, 6-H,L-SHAPE, LE,LONG,0.6MM</v>
          </cell>
          <cell r="D10613">
            <v>5</v>
          </cell>
          <cell r="E10613">
            <v>185.4</v>
          </cell>
          <cell r="F10613">
            <v>463.5</v>
          </cell>
        </row>
        <row r="10614">
          <cell r="A10614">
            <v>5040491</v>
          </cell>
          <cell r="B10614" t="str">
            <v>50-404-91</v>
          </cell>
          <cell r="C10614" t="str">
            <v>MINIPL., 2.0, 6-H,L-SHAPE, LE,LONG,0.6MM</v>
          </cell>
          <cell r="D10614" t="str">
            <v>PC</v>
          </cell>
          <cell r="E10614">
            <v>37.35</v>
          </cell>
          <cell r="F10614">
            <v>93.375</v>
          </cell>
        </row>
        <row r="10615">
          <cell r="A10615">
            <v>5040407</v>
          </cell>
          <cell r="B10615" t="str">
            <v>50-404-07</v>
          </cell>
          <cell r="C10615" t="str">
            <v>TI-MINIPL., 2.0, 7-H,T-SHAPE,LONG, 0.6MM</v>
          </cell>
          <cell r="D10615">
            <v>5</v>
          </cell>
          <cell r="E10615">
            <v>185.4</v>
          </cell>
          <cell r="F10615">
            <v>463.5</v>
          </cell>
        </row>
        <row r="10616">
          <cell r="A10616">
            <v>5040491</v>
          </cell>
          <cell r="B10616" t="str">
            <v>50-404-91</v>
          </cell>
          <cell r="C10616" t="str">
            <v>TI-MINIPL., 2.0, 7-H,T-SHAPE,LONG, 0.6MM</v>
          </cell>
          <cell r="D10616" t="str">
            <v>PC</v>
          </cell>
          <cell r="E10616">
            <v>37.35</v>
          </cell>
          <cell r="F10616">
            <v>93.375</v>
          </cell>
        </row>
        <row r="10617">
          <cell r="A10617">
            <v>5040507</v>
          </cell>
          <cell r="B10617" t="str">
            <v>50-405-07</v>
          </cell>
          <cell r="C10617" t="str">
            <v xml:space="preserve">TI-MINIPL.,2.0;7-HOLES,L-SHAPE,RI,100DG </v>
          </cell>
          <cell r="D10617" t="str">
            <v>PC</v>
          </cell>
          <cell r="E10617">
            <v>46.35</v>
          </cell>
          <cell r="F10617">
            <v>115.875</v>
          </cell>
        </row>
        <row r="10618">
          <cell r="A10618">
            <v>5040508</v>
          </cell>
          <cell r="B10618" t="str">
            <v>50-405-08</v>
          </cell>
          <cell r="C10618" t="str">
            <v xml:space="preserve">MINIPL. 2.0, 8-HOL, Y-FORM              </v>
          </cell>
          <cell r="D10618" t="str">
            <v>PC</v>
          </cell>
          <cell r="E10618">
            <v>52.92</v>
          </cell>
          <cell r="F10618">
            <v>132.30000000000001</v>
          </cell>
        </row>
        <row r="10619">
          <cell r="A10619">
            <v>5040509</v>
          </cell>
          <cell r="B10619" t="str">
            <v>50-405-09</v>
          </cell>
          <cell r="C10619" t="str">
            <v xml:space="preserve">MINIPL. 2.0, 9-HOL, LONG, RI., L-FORM   </v>
          </cell>
          <cell r="D10619" t="str">
            <v>PC</v>
          </cell>
          <cell r="E10619">
            <v>46.35</v>
          </cell>
          <cell r="F10619">
            <v>115.875</v>
          </cell>
        </row>
        <row r="10620">
          <cell r="A10620">
            <v>5040512</v>
          </cell>
          <cell r="B10620" t="str">
            <v>50-405-12</v>
          </cell>
          <cell r="C10620" t="str">
            <v xml:space="preserve">MINIPL. 2.0, ORBITA, 12-HOL             </v>
          </cell>
          <cell r="D10620" t="str">
            <v>PC</v>
          </cell>
          <cell r="E10620">
            <v>56.7</v>
          </cell>
          <cell r="F10620">
            <v>141.75</v>
          </cell>
        </row>
        <row r="10621">
          <cell r="A10621">
            <v>5040517</v>
          </cell>
          <cell r="B10621" t="str">
            <v>50-405-17</v>
          </cell>
          <cell r="C10621" t="str">
            <v xml:space="preserve">MINIPL. 2.0, 20-HOL, STRAIGHT, 1MM      </v>
          </cell>
          <cell r="D10621" t="str">
            <v>PC</v>
          </cell>
          <cell r="E10621">
            <v>63.18</v>
          </cell>
          <cell r="F10621">
            <v>157.94999999999999</v>
          </cell>
        </row>
        <row r="10622">
          <cell r="A10622">
            <v>5040604</v>
          </cell>
          <cell r="B10622" t="str">
            <v>50-406-04</v>
          </cell>
          <cell r="C10622" t="str">
            <v>MINIPL., 2.0,4-H,Z-SH.,LE,100DG,SH,0.6MM</v>
          </cell>
          <cell r="D10622">
            <v>5</v>
          </cell>
          <cell r="E10622">
            <v>146.69999999999999</v>
          </cell>
          <cell r="F10622">
            <v>366.75</v>
          </cell>
        </row>
        <row r="10623">
          <cell r="A10623">
            <v>5040691</v>
          </cell>
          <cell r="B10623" t="str">
            <v>50-406-91</v>
          </cell>
          <cell r="C10623" t="str">
            <v>MINIPL., 2.0,4-H,Z-SH.,LE,100DG,SH,0.6MM</v>
          </cell>
          <cell r="D10623" t="str">
            <v>PC</v>
          </cell>
          <cell r="E10623">
            <v>29.61</v>
          </cell>
          <cell r="F10623">
            <v>74.025000000000006</v>
          </cell>
        </row>
        <row r="10624">
          <cell r="A10624">
            <v>5040608</v>
          </cell>
          <cell r="B10624" t="str">
            <v>50-406-08</v>
          </cell>
          <cell r="C10624" t="str">
            <v xml:space="preserve">MINIPL. 2.0, 8-HOL, DOUBLE-Y-FORM       </v>
          </cell>
          <cell r="D10624" t="str">
            <v>PC</v>
          </cell>
          <cell r="E10624">
            <v>52.92</v>
          </cell>
          <cell r="F10624">
            <v>132.30000000000001</v>
          </cell>
        </row>
        <row r="10625">
          <cell r="A10625">
            <v>5040617</v>
          </cell>
          <cell r="B10625" t="str">
            <v>50-406-17</v>
          </cell>
          <cell r="C10625" t="str">
            <v xml:space="preserve">MINIPL. 2.0, 17-HOL, STRAIGHT, 1MM      </v>
          </cell>
          <cell r="D10625" t="str">
            <v>PC</v>
          </cell>
          <cell r="E10625">
            <v>60.57</v>
          </cell>
          <cell r="F10625">
            <v>151.42500000000001</v>
          </cell>
        </row>
        <row r="10626">
          <cell r="A10626">
            <v>5040704</v>
          </cell>
          <cell r="B10626" t="str">
            <v>50-407-04</v>
          </cell>
          <cell r="C10626" t="str">
            <v>MINIPL., 2.0,4-H,Z-SH.,RI,100DG,SH,0.6MM</v>
          </cell>
          <cell r="D10626">
            <v>5</v>
          </cell>
          <cell r="E10626">
            <v>146.69999999999999</v>
          </cell>
          <cell r="F10626">
            <v>366.75</v>
          </cell>
        </row>
        <row r="10627">
          <cell r="A10627">
            <v>5040791</v>
          </cell>
          <cell r="B10627" t="str">
            <v>50-407-91</v>
          </cell>
          <cell r="C10627" t="str">
            <v>MINIPL., 2.0,4-H,Z-SH.,RI,100DG,SH,0.6MM</v>
          </cell>
          <cell r="D10627" t="str">
            <v>PC</v>
          </cell>
          <cell r="E10627">
            <v>29.61</v>
          </cell>
          <cell r="F10627">
            <v>74.025000000000006</v>
          </cell>
        </row>
        <row r="10628">
          <cell r="A10628">
            <v>5040707</v>
          </cell>
          <cell r="B10628" t="str">
            <v>50-407-07</v>
          </cell>
          <cell r="C10628" t="str">
            <v xml:space="preserve">TI-MINIPL.,2.0;7-HOLES,L-SHAPE,LE,100DG </v>
          </cell>
          <cell r="D10628" t="str">
            <v>PC</v>
          </cell>
          <cell r="E10628">
            <v>46.35</v>
          </cell>
          <cell r="F10628">
            <v>115.875</v>
          </cell>
        </row>
        <row r="10629">
          <cell r="A10629">
            <v>5040709</v>
          </cell>
          <cell r="B10629" t="str">
            <v>50-407-09</v>
          </cell>
          <cell r="C10629" t="str">
            <v xml:space="preserve">MINIPL. 2.0, 9-HOL, LEFT, L-FORM        </v>
          </cell>
          <cell r="D10629" t="str">
            <v>PC</v>
          </cell>
          <cell r="E10629">
            <v>46.35</v>
          </cell>
          <cell r="F10629">
            <v>115.875</v>
          </cell>
        </row>
        <row r="10630">
          <cell r="A10630">
            <v>5040804</v>
          </cell>
          <cell r="B10630" t="str">
            <v>50-408-04</v>
          </cell>
          <cell r="C10630" t="str">
            <v>MINIPL.,2.0, 4-H,Z-SH.,LO,LE,100DG,0.6MM</v>
          </cell>
          <cell r="D10630">
            <v>5</v>
          </cell>
          <cell r="E10630">
            <v>146.69999999999999</v>
          </cell>
          <cell r="F10630">
            <v>366.75</v>
          </cell>
        </row>
        <row r="10631">
          <cell r="A10631">
            <v>5040871</v>
          </cell>
          <cell r="B10631" t="str">
            <v>50-408-71</v>
          </cell>
          <cell r="C10631" t="str">
            <v>MINIPL.2.0,4-H,Z-SH,LO,LE,100,0.6MM,STER</v>
          </cell>
          <cell r="D10631" t="str">
            <v>PC</v>
          </cell>
          <cell r="E10631">
            <v>31.95</v>
          </cell>
          <cell r="F10631">
            <v>79.875</v>
          </cell>
        </row>
        <row r="10632">
          <cell r="A10632">
            <v>5040891</v>
          </cell>
          <cell r="B10632" t="str">
            <v>50-408-91</v>
          </cell>
          <cell r="C10632" t="str">
            <v>MINIPL.,2.0, 4-H,Z-SH.,LO,LE,100DG,0.6MM</v>
          </cell>
          <cell r="D10632" t="str">
            <v>PC</v>
          </cell>
          <cell r="E10632">
            <v>29.61</v>
          </cell>
          <cell r="F10632">
            <v>74.025000000000006</v>
          </cell>
        </row>
        <row r="10633">
          <cell r="A10633">
            <v>5040904</v>
          </cell>
          <cell r="B10633" t="str">
            <v>50-409-04</v>
          </cell>
          <cell r="C10633" t="str">
            <v>MINIPL.,2.0, 4-H,Z-SH.,LO,RI,100DG,0.6MM</v>
          </cell>
          <cell r="D10633">
            <v>5</v>
          </cell>
          <cell r="E10633">
            <v>146.69999999999999</v>
          </cell>
          <cell r="F10633">
            <v>366.75</v>
          </cell>
        </row>
        <row r="10634">
          <cell r="A10634">
            <v>5040971</v>
          </cell>
          <cell r="B10634" t="str">
            <v>50-409-71</v>
          </cell>
          <cell r="C10634" t="str">
            <v>MINIPL.2.0,4-H,Z-SH,LO,RI,100,0.6MM,STER</v>
          </cell>
          <cell r="D10634" t="str">
            <v>PC</v>
          </cell>
          <cell r="E10634">
            <v>31.95</v>
          </cell>
          <cell r="F10634">
            <v>79.875</v>
          </cell>
        </row>
        <row r="10635">
          <cell r="A10635">
            <v>5040991</v>
          </cell>
          <cell r="B10635" t="str">
            <v>50-409-91</v>
          </cell>
          <cell r="C10635" t="str">
            <v>MINIPL.,2.0, 4-H,Z-SH.,LO,RI,100DG,0.6MM</v>
          </cell>
          <cell r="D10635" t="str">
            <v>PC</v>
          </cell>
          <cell r="E10635">
            <v>29.61</v>
          </cell>
          <cell r="F10635">
            <v>74.025000000000006</v>
          </cell>
        </row>
        <row r="10636">
          <cell r="A10636">
            <v>5041004</v>
          </cell>
          <cell r="B10636" t="str">
            <v>50-410-04</v>
          </cell>
          <cell r="C10636" t="str">
            <v xml:space="preserve">MINIPL., 2.0, 4-HOLES, STR.,1.0MM,COMP. </v>
          </cell>
          <cell r="D10636">
            <v>5</v>
          </cell>
          <cell r="E10636">
            <v>104.85</v>
          </cell>
          <cell r="F10636">
            <v>262.125</v>
          </cell>
        </row>
        <row r="10637">
          <cell r="A10637">
            <v>5041071</v>
          </cell>
          <cell r="B10637" t="str">
            <v>50-410-71</v>
          </cell>
          <cell r="C10637" t="str">
            <v>MINI COMP.PL.2.0,4HOLES,STRAIGHT,STERILE</v>
          </cell>
          <cell r="D10637" t="str">
            <v>PC</v>
          </cell>
          <cell r="E10637">
            <v>22.86</v>
          </cell>
          <cell r="F10637">
            <v>57.15</v>
          </cell>
        </row>
        <row r="10638">
          <cell r="A10638">
            <v>5041091</v>
          </cell>
          <cell r="B10638" t="str">
            <v>50-410-91</v>
          </cell>
          <cell r="C10638" t="str">
            <v xml:space="preserve">MINIPL., 2.0, 4-HOLES, STR.,1.0MM,COMP. </v>
          </cell>
          <cell r="D10638" t="str">
            <v>PC</v>
          </cell>
          <cell r="E10638">
            <v>21.15</v>
          </cell>
          <cell r="F10638">
            <v>52.875</v>
          </cell>
        </row>
        <row r="10639">
          <cell r="A10639">
            <v>5041005</v>
          </cell>
          <cell r="B10639" t="str">
            <v>50-410-05</v>
          </cell>
          <cell r="C10639" t="str">
            <v>MINIPL.,2.0,5-HOLES,STR.,SHORT,1.0MM,COM</v>
          </cell>
          <cell r="D10639">
            <v>5</v>
          </cell>
          <cell r="E10639">
            <v>104.85</v>
          </cell>
          <cell r="F10639">
            <v>262.125</v>
          </cell>
        </row>
        <row r="10640">
          <cell r="A10640">
            <v>5041091</v>
          </cell>
          <cell r="B10640" t="str">
            <v>50-410-91</v>
          </cell>
          <cell r="C10640" t="str">
            <v>MINIPL.,2.0,5-HOLES,STR.,SHORT,1.0MM,COM</v>
          </cell>
          <cell r="D10640" t="str">
            <v>PC</v>
          </cell>
          <cell r="E10640">
            <v>21.15</v>
          </cell>
          <cell r="F10640">
            <v>52.875</v>
          </cell>
        </row>
        <row r="10641">
          <cell r="A10641">
            <v>5041205</v>
          </cell>
          <cell r="B10641" t="str">
            <v>50-412-05</v>
          </cell>
          <cell r="C10641" t="str">
            <v>MINIPL.,2.0,5-HOLES,STR.,LONG,1.0MM,COMP</v>
          </cell>
          <cell r="D10641">
            <v>5</v>
          </cell>
          <cell r="E10641">
            <v>104.85</v>
          </cell>
          <cell r="F10641">
            <v>262.125</v>
          </cell>
        </row>
        <row r="10642">
          <cell r="A10642">
            <v>5041291</v>
          </cell>
          <cell r="B10642" t="str">
            <v>50-412-91</v>
          </cell>
          <cell r="C10642" t="str">
            <v>MINIPL.,2.0,5-HOLES,STR.,LONG,1.0MM,COMP</v>
          </cell>
          <cell r="D10642" t="str">
            <v>PC</v>
          </cell>
          <cell r="E10642">
            <v>21.15</v>
          </cell>
          <cell r="F10642">
            <v>52.875</v>
          </cell>
        </row>
        <row r="10643">
          <cell r="A10643">
            <v>5042505</v>
          </cell>
          <cell r="B10643" t="str">
            <v>50-425-05</v>
          </cell>
          <cell r="C10643" t="str">
            <v xml:space="preserve">HANDLE F.SCREW REMOVAL SYSTEM           </v>
          </cell>
          <cell r="D10643" t="str">
            <v>PC</v>
          </cell>
          <cell r="E10643">
            <v>205</v>
          </cell>
          <cell r="F10643">
            <v>512.5</v>
          </cell>
        </row>
        <row r="10644">
          <cell r="A10644">
            <v>5042511</v>
          </cell>
          <cell r="B10644" t="str">
            <v>50-425-11</v>
          </cell>
          <cell r="C10644" t="str">
            <v xml:space="preserve">SD-BLADE F.1  1.5/2.0MM SLOT            </v>
          </cell>
          <cell r="D10644" t="str">
            <v>PC</v>
          </cell>
          <cell r="E10644">
            <v>59.9</v>
          </cell>
          <cell r="F10644">
            <v>149.75</v>
          </cell>
        </row>
        <row r="10645">
          <cell r="A10645">
            <v>5042512</v>
          </cell>
          <cell r="B10645" t="str">
            <v>50-425-12</v>
          </cell>
          <cell r="C10645" t="str">
            <v xml:space="preserve">SD-BLADE F.2  2.0/2.3MM CENTRE DRIVE    </v>
          </cell>
          <cell r="D10645" t="str">
            <v>PC</v>
          </cell>
          <cell r="E10645">
            <v>59.9</v>
          </cell>
          <cell r="F10645">
            <v>149.75</v>
          </cell>
        </row>
        <row r="10646">
          <cell r="A10646">
            <v>5042513</v>
          </cell>
          <cell r="B10646" t="str">
            <v>50-425-13</v>
          </cell>
          <cell r="C10646" t="str">
            <v xml:space="preserve">SD-BLADE F.3  1.3/2.4MM CROSS SHAPED    </v>
          </cell>
          <cell r="D10646" t="str">
            <v>PC</v>
          </cell>
          <cell r="E10646">
            <v>59.9</v>
          </cell>
          <cell r="F10646">
            <v>149.75</v>
          </cell>
        </row>
        <row r="10647">
          <cell r="A10647">
            <v>5042514</v>
          </cell>
          <cell r="B10647" t="str">
            <v>50-425-14</v>
          </cell>
          <cell r="C10647" t="str">
            <v xml:space="preserve">SD-BLADE F.4  2.7MM INNER HEXAGONAL     </v>
          </cell>
          <cell r="D10647" t="str">
            <v>PC</v>
          </cell>
          <cell r="E10647">
            <v>59.9</v>
          </cell>
          <cell r="F10647">
            <v>149.75</v>
          </cell>
        </row>
        <row r="10648">
          <cell r="A10648">
            <v>5042515</v>
          </cell>
          <cell r="B10648" t="str">
            <v>50-425-15</v>
          </cell>
          <cell r="C10648" t="str">
            <v xml:space="preserve">SD-BLADE F.5  2.0/2.7MM PHILIPS         </v>
          </cell>
          <cell r="D10648" t="str">
            <v>PC</v>
          </cell>
          <cell r="E10648">
            <v>59.9</v>
          </cell>
          <cell r="F10648">
            <v>149.75</v>
          </cell>
        </row>
        <row r="10649">
          <cell r="A10649">
            <v>5042516</v>
          </cell>
          <cell r="B10649" t="str">
            <v>50-425-16</v>
          </cell>
          <cell r="C10649" t="str">
            <v>SD-BLADE F.6  0.8/1.0/1.2MM CROSS SHAPED</v>
          </cell>
          <cell r="D10649" t="str">
            <v>PC</v>
          </cell>
          <cell r="E10649">
            <v>59.9</v>
          </cell>
          <cell r="F10649">
            <v>149.75</v>
          </cell>
        </row>
        <row r="10650">
          <cell r="A10650">
            <v>5042517</v>
          </cell>
          <cell r="B10650" t="str">
            <v>50-425-17</v>
          </cell>
          <cell r="C10650" t="str">
            <v xml:space="preserve">SD-BLADE F.7  1.5MM CENTRE DRIVE        </v>
          </cell>
          <cell r="D10650" t="str">
            <v>PC</v>
          </cell>
          <cell r="E10650">
            <v>59.9</v>
          </cell>
          <cell r="F10650">
            <v>149.75</v>
          </cell>
        </row>
        <row r="10651">
          <cell r="A10651">
            <v>5042518</v>
          </cell>
          <cell r="B10651" t="str">
            <v>50-425-18</v>
          </cell>
          <cell r="C10651" t="str">
            <v xml:space="preserve">SD-BLADE F.8  1.0MM CENTRE DRIVE        </v>
          </cell>
          <cell r="D10651" t="str">
            <v>PC</v>
          </cell>
          <cell r="E10651">
            <v>59.9</v>
          </cell>
          <cell r="F10651">
            <v>149.75</v>
          </cell>
        </row>
        <row r="10652">
          <cell r="A10652">
            <v>5042519</v>
          </cell>
          <cell r="B10652" t="str">
            <v>50-425-19</v>
          </cell>
          <cell r="C10652" t="str">
            <v xml:space="preserve">SD-BLADE F.9  2.7MM CENTRE DRIVE        </v>
          </cell>
          <cell r="D10652" t="str">
            <v>PC</v>
          </cell>
          <cell r="E10652">
            <v>59.9</v>
          </cell>
          <cell r="F10652">
            <v>149.75</v>
          </cell>
        </row>
        <row r="10653">
          <cell r="A10653">
            <v>5042520</v>
          </cell>
          <cell r="B10653" t="str">
            <v>50-425-20</v>
          </cell>
          <cell r="C10653" t="str">
            <v xml:space="preserve">SD-BLADE F.10 2.7MM SLOT                </v>
          </cell>
          <cell r="D10653" t="str">
            <v>PC</v>
          </cell>
          <cell r="E10653">
            <v>59.9</v>
          </cell>
          <cell r="F10653">
            <v>149.75</v>
          </cell>
        </row>
        <row r="10654">
          <cell r="A10654">
            <v>5042521</v>
          </cell>
          <cell r="B10654" t="str">
            <v>50-425-21</v>
          </cell>
          <cell r="C10654" t="str">
            <v xml:space="preserve">SD-BLADE F.11 2.0MM INNER HEXAGONAL     </v>
          </cell>
          <cell r="D10654" t="str">
            <v>PC</v>
          </cell>
          <cell r="E10654">
            <v>59.9</v>
          </cell>
          <cell r="F10654">
            <v>149.75</v>
          </cell>
        </row>
        <row r="10655">
          <cell r="A10655">
            <v>5042522</v>
          </cell>
          <cell r="B10655" t="str">
            <v>50-425-22</v>
          </cell>
          <cell r="C10655" t="str">
            <v xml:space="preserve">SD-BLADE F.12 2.3/2.7MM INNER HEXAGONAL </v>
          </cell>
          <cell r="D10655" t="str">
            <v>PC</v>
          </cell>
          <cell r="E10655">
            <v>59.9</v>
          </cell>
          <cell r="F10655">
            <v>149.75</v>
          </cell>
        </row>
        <row r="10656">
          <cell r="A10656">
            <v>5042523</v>
          </cell>
          <cell r="B10656" t="str">
            <v>50-425-23</v>
          </cell>
          <cell r="C10656" t="str">
            <v xml:space="preserve">SD-BLADE F.13 BONE REMOVAL              </v>
          </cell>
          <cell r="D10656" t="str">
            <v>PC</v>
          </cell>
          <cell r="E10656">
            <v>59.9</v>
          </cell>
          <cell r="F10656">
            <v>149.75</v>
          </cell>
        </row>
        <row r="10657">
          <cell r="A10657">
            <v>5042524</v>
          </cell>
          <cell r="B10657" t="str">
            <v>50-425-24</v>
          </cell>
          <cell r="C10657" t="str">
            <v xml:space="preserve">TORX-BLADE F. SCREWEXPLANTATION 2.0     </v>
          </cell>
          <cell r="D10657" t="str">
            <v>PC</v>
          </cell>
          <cell r="E10657">
            <v>50.6</v>
          </cell>
          <cell r="F10657">
            <v>126.5</v>
          </cell>
        </row>
        <row r="10658">
          <cell r="A10658">
            <v>5042525</v>
          </cell>
          <cell r="B10658" t="str">
            <v>50-425-25</v>
          </cell>
          <cell r="C10658" t="str">
            <v xml:space="preserve">SD-BLADE F.15 1.5MM STAR                </v>
          </cell>
          <cell r="D10658" t="str">
            <v>PC</v>
          </cell>
          <cell r="E10658">
            <v>50.6</v>
          </cell>
          <cell r="F10658">
            <v>126.5</v>
          </cell>
        </row>
        <row r="10659">
          <cell r="A10659">
            <v>5043019</v>
          </cell>
          <cell r="B10659" t="str">
            <v>50-430-19</v>
          </cell>
          <cell r="C10659" t="str">
            <v>MARCHAC SUCTION DISSECTOR, STRAIGHT,19CM</v>
          </cell>
          <cell r="D10659" t="str">
            <v>PC</v>
          </cell>
          <cell r="E10659">
            <v>90.7</v>
          </cell>
          <cell r="F10659">
            <v>226.75</v>
          </cell>
        </row>
        <row r="10660">
          <cell r="A10660">
            <v>5044004</v>
          </cell>
          <cell r="B10660" t="str">
            <v>50-440-04</v>
          </cell>
          <cell r="C10660" t="str">
            <v xml:space="preserve">MARCHAC OSTEOTOME 4 MM STR.             </v>
          </cell>
          <cell r="D10660" t="str">
            <v>PC</v>
          </cell>
          <cell r="E10660">
            <v>97.9</v>
          </cell>
          <cell r="F10660">
            <v>244.75</v>
          </cell>
        </row>
        <row r="10661">
          <cell r="A10661">
            <v>5044006</v>
          </cell>
          <cell r="B10661" t="str">
            <v>50-440-06</v>
          </cell>
          <cell r="C10661" t="str">
            <v xml:space="preserve">MARCHAC OSTEOTOME 6 MM STR.             </v>
          </cell>
          <cell r="D10661" t="str">
            <v>PC</v>
          </cell>
          <cell r="E10661">
            <v>97.9</v>
          </cell>
          <cell r="F10661">
            <v>244.75</v>
          </cell>
        </row>
        <row r="10662">
          <cell r="A10662">
            <v>5044008</v>
          </cell>
          <cell r="B10662" t="str">
            <v>50-440-08</v>
          </cell>
          <cell r="C10662" t="str">
            <v xml:space="preserve">MARCHAC OSTEOTOME 8 MM STR.             </v>
          </cell>
          <cell r="D10662" t="str">
            <v>PC</v>
          </cell>
          <cell r="E10662">
            <v>101.5</v>
          </cell>
          <cell r="F10662">
            <v>253.75</v>
          </cell>
        </row>
        <row r="10663">
          <cell r="A10663">
            <v>5044106</v>
          </cell>
          <cell r="B10663" t="str">
            <v>50-441-06</v>
          </cell>
          <cell r="C10663" t="str">
            <v xml:space="preserve">MARCHAC OSTEOTOME 6 MM CVD.             </v>
          </cell>
          <cell r="D10663" t="str">
            <v>PC</v>
          </cell>
          <cell r="E10663">
            <v>101.5</v>
          </cell>
          <cell r="F10663">
            <v>253.75</v>
          </cell>
        </row>
        <row r="10664">
          <cell r="A10664">
            <v>5044619</v>
          </cell>
          <cell r="B10664" t="str">
            <v>50-446-19</v>
          </cell>
          <cell r="C10664" t="str">
            <v xml:space="preserve">MARCHAC BONE HOOK                       </v>
          </cell>
          <cell r="D10664" t="str">
            <v>PC</v>
          </cell>
          <cell r="E10664">
            <v>41.9</v>
          </cell>
          <cell r="F10664">
            <v>104.75</v>
          </cell>
        </row>
        <row r="10665">
          <cell r="A10665">
            <v>5045017</v>
          </cell>
          <cell r="B10665" t="str">
            <v>50-450-17</v>
          </cell>
          <cell r="C10665" t="str">
            <v xml:space="preserve">MARCHAC BONE EXPANDER                   </v>
          </cell>
          <cell r="D10665" t="str">
            <v>PC</v>
          </cell>
          <cell r="E10665">
            <v>192.5</v>
          </cell>
          <cell r="F10665">
            <v>481.25</v>
          </cell>
        </row>
        <row r="10666">
          <cell r="A10666">
            <v>5049900</v>
          </cell>
          <cell r="B10666" t="str">
            <v>50-499-00</v>
          </cell>
          <cell r="C10666" t="str">
            <v xml:space="preserve">MARCHAC BENCH VISE                      </v>
          </cell>
          <cell r="D10666" t="str">
            <v>PC</v>
          </cell>
          <cell r="E10666">
            <v>856</v>
          </cell>
          <cell r="F10666">
            <v>2140</v>
          </cell>
        </row>
        <row r="10667">
          <cell r="A10667">
            <v>5050035</v>
          </cell>
          <cell r="B10667" t="str">
            <v>50-500-35</v>
          </cell>
          <cell r="C10667" t="str">
            <v xml:space="preserve">BI-MAX POSITIONING PLATE, 35 MM         </v>
          </cell>
          <cell r="D10667" t="str">
            <v>PC</v>
          </cell>
          <cell r="E10667">
            <v>58</v>
          </cell>
          <cell r="F10667">
            <v>145</v>
          </cell>
        </row>
        <row r="10668">
          <cell r="A10668">
            <v>5050040</v>
          </cell>
          <cell r="B10668" t="str">
            <v>50-500-40</v>
          </cell>
          <cell r="C10668" t="str">
            <v xml:space="preserve">BI-MAX POSITIONING PLATE, 40 MM         </v>
          </cell>
          <cell r="D10668" t="str">
            <v>PC</v>
          </cell>
          <cell r="E10668">
            <v>59.1</v>
          </cell>
          <cell r="F10668">
            <v>147.75</v>
          </cell>
        </row>
        <row r="10669">
          <cell r="A10669">
            <v>5050045</v>
          </cell>
          <cell r="B10669" t="str">
            <v>50-500-45</v>
          </cell>
          <cell r="C10669" t="str">
            <v xml:space="preserve">BI-MAX POSITIONING PLATE, 45 MM         </v>
          </cell>
          <cell r="D10669" t="str">
            <v>PC</v>
          </cell>
          <cell r="E10669">
            <v>60.1</v>
          </cell>
          <cell r="F10669">
            <v>150.25</v>
          </cell>
        </row>
        <row r="10670">
          <cell r="A10670">
            <v>5050050</v>
          </cell>
          <cell r="B10670" t="str">
            <v>50-500-50</v>
          </cell>
          <cell r="C10670" t="str">
            <v xml:space="preserve">BI-MAX POSITIONING PLATE, 50 MM         </v>
          </cell>
          <cell r="D10670" t="str">
            <v>PC</v>
          </cell>
          <cell r="E10670">
            <v>61.3</v>
          </cell>
          <cell r="F10670">
            <v>153.25</v>
          </cell>
        </row>
        <row r="10671">
          <cell r="A10671">
            <v>5050101</v>
          </cell>
          <cell r="B10671" t="str">
            <v>50-501-01</v>
          </cell>
          <cell r="C10671" t="str">
            <v xml:space="preserve">HANDLE ONLY                             </v>
          </cell>
          <cell r="D10671" t="str">
            <v>PC</v>
          </cell>
          <cell r="E10671">
            <v>216</v>
          </cell>
          <cell r="F10671">
            <v>540</v>
          </cell>
        </row>
        <row r="10672">
          <cell r="A10672">
            <v>5050104</v>
          </cell>
          <cell r="B10672" t="str">
            <v>50-501-04</v>
          </cell>
          <cell r="C10672" t="str">
            <v xml:space="preserve">TEFLON BLOCK                            </v>
          </cell>
          <cell r="D10672" t="str">
            <v>PC</v>
          </cell>
          <cell r="E10672">
            <v>38.799999999999997</v>
          </cell>
          <cell r="F10672">
            <v>97</v>
          </cell>
        </row>
        <row r="10673">
          <cell r="A10673">
            <v>5050105</v>
          </cell>
          <cell r="B10673" t="str">
            <v>50-501-05</v>
          </cell>
          <cell r="C10673" t="str">
            <v xml:space="preserve">UNIVERSAL TROCAR ONLY                   </v>
          </cell>
          <cell r="D10673" t="str">
            <v>PC</v>
          </cell>
          <cell r="E10673">
            <v>42.3</v>
          </cell>
          <cell r="F10673">
            <v>105.75</v>
          </cell>
        </row>
        <row r="10674">
          <cell r="A10674">
            <v>5050106</v>
          </cell>
          <cell r="B10674" t="str">
            <v>50-501-06</v>
          </cell>
          <cell r="C10674" t="str">
            <v xml:space="preserve">3D X TWIN TROCAR FOR 2.0 MM PINS        </v>
          </cell>
          <cell r="D10674" t="str">
            <v>PC</v>
          </cell>
          <cell r="E10674">
            <v>57.1</v>
          </cell>
          <cell r="F10674">
            <v>142.75</v>
          </cell>
        </row>
        <row r="10675">
          <cell r="A10675">
            <v>5050110</v>
          </cell>
          <cell r="B10675" t="str">
            <v>50-501-10</v>
          </cell>
          <cell r="C10675" t="str">
            <v xml:space="preserve">CHEEK RETRACTOR, CLOSED                 </v>
          </cell>
          <cell r="D10675" t="str">
            <v>PC</v>
          </cell>
          <cell r="E10675">
            <v>101</v>
          </cell>
          <cell r="F10675">
            <v>252.5</v>
          </cell>
        </row>
        <row r="10676">
          <cell r="A10676">
            <v>5050115</v>
          </cell>
          <cell r="B10676" t="str">
            <v>50-501-15</v>
          </cell>
          <cell r="C10676" t="str">
            <v xml:space="preserve">CANNULA - SINGLE THORN                  </v>
          </cell>
          <cell r="D10676" t="str">
            <v>PC</v>
          </cell>
          <cell r="E10676">
            <v>44.9</v>
          </cell>
          <cell r="F10676">
            <v>112.25</v>
          </cell>
        </row>
        <row r="10677">
          <cell r="A10677">
            <v>5050116</v>
          </cell>
          <cell r="B10677" t="str">
            <v>50-501-16</v>
          </cell>
          <cell r="C10677" t="str">
            <v xml:space="preserve">CANNULA - DOUBLE THORN                  </v>
          </cell>
          <cell r="D10677" t="str">
            <v>PC</v>
          </cell>
          <cell r="E10677">
            <v>43.1</v>
          </cell>
          <cell r="F10677">
            <v>107.75</v>
          </cell>
        </row>
        <row r="10678">
          <cell r="A10678">
            <v>5050117</v>
          </cell>
          <cell r="B10678" t="str">
            <v>50-501-17</v>
          </cell>
          <cell r="C10678" t="str">
            <v xml:space="preserve">CANNULA - SMOOTH                        </v>
          </cell>
          <cell r="D10678" t="str">
            <v>PC</v>
          </cell>
          <cell r="E10678">
            <v>39.700000000000003</v>
          </cell>
          <cell r="F10678">
            <v>99.25</v>
          </cell>
        </row>
        <row r="10679">
          <cell r="A10679">
            <v>5050118</v>
          </cell>
          <cell r="B10679" t="str">
            <v>50-501-18</v>
          </cell>
          <cell r="C10679" t="str">
            <v>3D X TWIN SOFT TISSUE PROTECTOR 2.0MM P.</v>
          </cell>
          <cell r="D10679" t="str">
            <v>PC</v>
          </cell>
          <cell r="E10679">
            <v>83.8</v>
          </cell>
          <cell r="F10679">
            <v>209.5</v>
          </cell>
        </row>
        <row r="10680">
          <cell r="A10680">
            <v>5050120</v>
          </cell>
          <cell r="B10680" t="str">
            <v>50-501-20</v>
          </cell>
          <cell r="C10680" t="str">
            <v>THREADLOCK TS DRILL GUIDE2,0/2,3MM SHORT</v>
          </cell>
          <cell r="D10680" t="str">
            <v>PC</v>
          </cell>
          <cell r="E10680">
            <v>63</v>
          </cell>
          <cell r="F10680">
            <v>157.5</v>
          </cell>
        </row>
        <row r="10681">
          <cell r="A10681">
            <v>5050121</v>
          </cell>
          <cell r="B10681" t="str">
            <v>50-501-21</v>
          </cell>
          <cell r="C10681" t="str">
            <v>THREADLOCK TS DRILL GUIDE 2.0/2.3MM LONG</v>
          </cell>
          <cell r="D10681" t="str">
            <v>PC</v>
          </cell>
          <cell r="E10681">
            <v>68.400000000000006</v>
          </cell>
          <cell r="F10681">
            <v>171</v>
          </cell>
        </row>
        <row r="10682">
          <cell r="A10682">
            <v>5050122</v>
          </cell>
          <cell r="B10682" t="str">
            <v>50-501-22</v>
          </cell>
          <cell r="C10682" t="str">
            <v xml:space="preserve">DRILL GUIDE, D2.3/2.0MM                 </v>
          </cell>
          <cell r="D10682" t="str">
            <v>PC</v>
          </cell>
          <cell r="E10682">
            <v>61.6</v>
          </cell>
          <cell r="F10682">
            <v>154</v>
          </cell>
        </row>
        <row r="10683">
          <cell r="A10683">
            <v>5050123</v>
          </cell>
          <cell r="B10683" t="str">
            <v>50-501-23</v>
          </cell>
          <cell r="C10683" t="str">
            <v xml:space="preserve">DRILL GUIDE, D2.7 FRACTURE COMPR.       </v>
          </cell>
          <cell r="D10683" t="str">
            <v>PC</v>
          </cell>
          <cell r="E10683">
            <v>92.8</v>
          </cell>
          <cell r="F10683">
            <v>232</v>
          </cell>
        </row>
        <row r="10684">
          <cell r="A10684">
            <v>5050125</v>
          </cell>
          <cell r="B10684" t="str">
            <v>50-501-25</v>
          </cell>
          <cell r="C10684" t="str">
            <v xml:space="preserve">DRILL GUIDE, D1.5MM                     </v>
          </cell>
          <cell r="D10684" t="str">
            <v>PC</v>
          </cell>
          <cell r="E10684">
            <v>59.9</v>
          </cell>
          <cell r="F10684">
            <v>149.75</v>
          </cell>
        </row>
        <row r="10685">
          <cell r="A10685">
            <v>5050126</v>
          </cell>
          <cell r="B10685" t="str">
            <v>50-501-26</v>
          </cell>
          <cell r="C10685" t="str">
            <v xml:space="preserve">DRILL GUIDE, SHORT, UNIVERSAL           </v>
          </cell>
          <cell r="D10685" t="str">
            <v>PC</v>
          </cell>
          <cell r="E10685">
            <v>57.5</v>
          </cell>
          <cell r="F10685">
            <v>143.75</v>
          </cell>
        </row>
        <row r="10686">
          <cell r="A10686">
            <v>5050127</v>
          </cell>
          <cell r="B10686" t="str">
            <v>50-501-27</v>
          </cell>
          <cell r="C10686" t="str">
            <v xml:space="preserve">DRILL GUIDE, D2.7 THREADLOCK RECON      </v>
          </cell>
          <cell r="D10686" t="str">
            <v>PC</v>
          </cell>
          <cell r="E10686">
            <v>61.6</v>
          </cell>
          <cell r="F10686">
            <v>154</v>
          </cell>
        </row>
        <row r="10687">
          <cell r="A10687">
            <v>5050128</v>
          </cell>
          <cell r="B10687" t="str">
            <v>50-501-28</v>
          </cell>
          <cell r="C10687" t="str">
            <v>3D X TWIN SOFT TISSUE PROTECTOR 2.7MM P.</v>
          </cell>
          <cell r="D10687" t="str">
            <v>PC</v>
          </cell>
          <cell r="E10687">
            <v>83.8</v>
          </cell>
          <cell r="F10687">
            <v>209.5</v>
          </cell>
        </row>
        <row r="10688">
          <cell r="A10688">
            <v>5050130</v>
          </cell>
          <cell r="B10688" t="str">
            <v>50-501-30</v>
          </cell>
          <cell r="C10688" t="str">
            <v xml:space="preserve">THREADLOCK TS DRILL GUIDE 2.7 MM SHORT  </v>
          </cell>
          <cell r="D10688" t="str">
            <v>PC</v>
          </cell>
          <cell r="E10688">
            <v>31.5</v>
          </cell>
          <cell r="F10688">
            <v>78.75</v>
          </cell>
        </row>
        <row r="10689">
          <cell r="A10689">
            <v>5050131</v>
          </cell>
          <cell r="B10689" t="str">
            <v>50-501-31</v>
          </cell>
          <cell r="C10689" t="str">
            <v xml:space="preserve">THREADLOCK TS DRILL GUIDE 2.7 MM LONG   </v>
          </cell>
          <cell r="D10689" t="str">
            <v>PC</v>
          </cell>
          <cell r="E10689">
            <v>34.200000000000003</v>
          </cell>
          <cell r="F10689">
            <v>85.5</v>
          </cell>
        </row>
        <row r="10690">
          <cell r="A10690">
            <v>5050133</v>
          </cell>
          <cell r="B10690" t="str">
            <v>50-501-33</v>
          </cell>
          <cell r="C10690" t="str">
            <v xml:space="preserve">PL.HOLDSOCKET FRACTURE 2.3MM            </v>
          </cell>
          <cell r="D10690" t="str">
            <v>PC</v>
          </cell>
          <cell r="E10690">
            <v>31.2</v>
          </cell>
          <cell r="F10690">
            <v>78</v>
          </cell>
        </row>
        <row r="10691">
          <cell r="A10691">
            <v>5050134</v>
          </cell>
          <cell r="B10691" t="str">
            <v>50-501-34</v>
          </cell>
          <cell r="C10691" t="str">
            <v xml:space="preserve">PL.HOLDSOCKET 2.0MM                     </v>
          </cell>
          <cell r="D10691" t="str">
            <v>PC</v>
          </cell>
          <cell r="E10691">
            <v>31.2</v>
          </cell>
          <cell r="F10691">
            <v>78</v>
          </cell>
        </row>
        <row r="10692">
          <cell r="A10692">
            <v>5050136</v>
          </cell>
          <cell r="B10692" t="str">
            <v>50-501-36</v>
          </cell>
          <cell r="C10692" t="str">
            <v xml:space="preserve">3D X TWIN TROCAR FOR 2.7 MM PINS        </v>
          </cell>
          <cell r="D10692" t="str">
            <v>PC</v>
          </cell>
          <cell r="E10692">
            <v>57.1</v>
          </cell>
          <cell r="F10692">
            <v>142.75</v>
          </cell>
        </row>
        <row r="10693">
          <cell r="A10693">
            <v>5050137</v>
          </cell>
          <cell r="B10693" t="str">
            <v>50-501-37</v>
          </cell>
          <cell r="C10693" t="str">
            <v xml:space="preserve">PL.HOLDSOCKET THREADLCOK RECON          </v>
          </cell>
          <cell r="D10693" t="str">
            <v>PC</v>
          </cell>
          <cell r="E10693">
            <v>31.2</v>
          </cell>
          <cell r="F10693">
            <v>78</v>
          </cell>
        </row>
        <row r="10694">
          <cell r="A10694">
            <v>5050138</v>
          </cell>
          <cell r="B10694" t="str">
            <v>50-501-38</v>
          </cell>
          <cell r="C10694" t="str">
            <v xml:space="preserve">PL.HOLDSOCKET FRACTURE 2.7MM            </v>
          </cell>
          <cell r="D10694" t="str">
            <v>PC</v>
          </cell>
          <cell r="E10694">
            <v>31.2</v>
          </cell>
          <cell r="F10694">
            <v>78</v>
          </cell>
        </row>
        <row r="10695">
          <cell r="A10695">
            <v>5050140</v>
          </cell>
          <cell r="B10695" t="str">
            <v>50-501-40</v>
          </cell>
          <cell r="C10695" t="str">
            <v xml:space="preserve">DEPTH GAUGE                             </v>
          </cell>
          <cell r="D10695" t="str">
            <v>PC</v>
          </cell>
          <cell r="E10695">
            <v>114.5</v>
          </cell>
          <cell r="F10695">
            <v>286.25</v>
          </cell>
        </row>
        <row r="10696">
          <cell r="A10696">
            <v>5050200</v>
          </cell>
          <cell r="B10696" t="str">
            <v>50-502-00</v>
          </cell>
          <cell r="C10696" t="str">
            <v xml:space="preserve">TROCAR SYSTEM,COMPL.INCL.TRANSB.RACK    </v>
          </cell>
          <cell r="D10696" t="str">
            <v>PC</v>
          </cell>
          <cell r="E10696">
            <v>1808.2</v>
          </cell>
          <cell r="F10696">
            <v>4520.5</v>
          </cell>
        </row>
        <row r="10697">
          <cell r="A10697">
            <v>5050210</v>
          </cell>
          <cell r="B10697" t="str">
            <v>50-502-10</v>
          </cell>
          <cell r="C10697" t="str">
            <v xml:space="preserve">MULTI PLATE BENDER D1.0/1.5/2.0         </v>
          </cell>
          <cell r="D10697" t="str">
            <v>PC</v>
          </cell>
          <cell r="E10697">
            <v>592</v>
          </cell>
          <cell r="F10697">
            <v>1480</v>
          </cell>
        </row>
        <row r="10698">
          <cell r="A10698">
            <v>5050211</v>
          </cell>
          <cell r="B10698" t="str">
            <v>50-502-11</v>
          </cell>
          <cell r="C10698" t="str">
            <v xml:space="preserve">MULTI PLATE CUTTER D1.0/1.5/2.0         </v>
          </cell>
          <cell r="D10698" t="str">
            <v>PC</v>
          </cell>
          <cell r="E10698">
            <v>618</v>
          </cell>
          <cell r="F10698">
            <v>1545</v>
          </cell>
        </row>
        <row r="10699">
          <cell r="A10699">
            <v>5050223</v>
          </cell>
          <cell r="B10699" t="str">
            <v>50-502-23</v>
          </cell>
          <cell r="C10699" t="str">
            <v xml:space="preserve">BENDER - CUTTER D2.7/2.3 (A)            </v>
          </cell>
          <cell r="D10699" t="str">
            <v>PC</v>
          </cell>
          <cell r="E10699">
            <v>702</v>
          </cell>
          <cell r="F10699">
            <v>1755</v>
          </cell>
        </row>
        <row r="10700">
          <cell r="A10700">
            <v>5050224</v>
          </cell>
          <cell r="B10700" t="str">
            <v>50-502-24</v>
          </cell>
          <cell r="C10700" t="str">
            <v xml:space="preserve">BENDER - CUTTER D2.7/2.3 (B)            </v>
          </cell>
          <cell r="D10700" t="str">
            <v>PC</v>
          </cell>
          <cell r="E10700">
            <v>798</v>
          </cell>
          <cell r="F10700">
            <v>1995</v>
          </cell>
        </row>
        <row r="10701">
          <cell r="A10701">
            <v>5050298</v>
          </cell>
          <cell r="B10701" t="str">
            <v>50-502-98</v>
          </cell>
          <cell r="C10701" t="str">
            <v xml:space="preserve">SET SPARE BLADES FOR 50-502-10          </v>
          </cell>
          <cell r="D10701" t="str">
            <v>PC</v>
          </cell>
          <cell r="E10701">
            <v>52.1</v>
          </cell>
          <cell r="F10701">
            <v>130.25</v>
          </cell>
        </row>
        <row r="10702">
          <cell r="A10702">
            <v>5050299</v>
          </cell>
          <cell r="B10702" t="str">
            <v>50-502-99</v>
          </cell>
          <cell r="C10702" t="str">
            <v xml:space="preserve">SET SPARE BLADES FOR 50-502-11          </v>
          </cell>
          <cell r="D10702" t="str">
            <v>SET</v>
          </cell>
          <cell r="E10702">
            <v>40.700000000000003</v>
          </cell>
          <cell r="F10702">
            <v>101.75</v>
          </cell>
        </row>
        <row r="10703">
          <cell r="A10703">
            <v>5050413</v>
          </cell>
          <cell r="B10703" t="str">
            <v>50-504-13</v>
          </cell>
          <cell r="C10703" t="str">
            <v>THREADL.TS BENDING PLIER 1.0/1.5/2.0MM R</v>
          </cell>
          <cell r="D10703" t="str">
            <v>PC</v>
          </cell>
          <cell r="E10703">
            <v>207</v>
          </cell>
          <cell r="F10703">
            <v>517.5</v>
          </cell>
        </row>
        <row r="10704">
          <cell r="A10704">
            <v>5050414</v>
          </cell>
          <cell r="B10704" t="str">
            <v>50-504-14</v>
          </cell>
          <cell r="C10704" t="str">
            <v>THREADL.TS BENDING PLIER 1.0/1.5/2.0MM L</v>
          </cell>
          <cell r="D10704" t="str">
            <v>PC</v>
          </cell>
          <cell r="E10704">
            <v>207</v>
          </cell>
          <cell r="F10704">
            <v>517.5</v>
          </cell>
        </row>
        <row r="10705">
          <cell r="A10705">
            <v>5050423</v>
          </cell>
          <cell r="B10705" t="str">
            <v>50-504-23</v>
          </cell>
          <cell r="C10705" t="str">
            <v>THREADL.TS BENDER-CUTTER D1.5/2.0/3.0(A)</v>
          </cell>
          <cell r="D10705" t="str">
            <v>PC</v>
          </cell>
          <cell r="E10705">
            <v>605</v>
          </cell>
          <cell r="F10705">
            <v>1512.5</v>
          </cell>
        </row>
        <row r="10706">
          <cell r="A10706">
            <v>5050424</v>
          </cell>
          <cell r="B10706" t="str">
            <v>50-504-24</v>
          </cell>
          <cell r="C10706" t="str">
            <v>THREADL.TS BENDER-CUTTER D1.5/2.0/3.0(B)</v>
          </cell>
          <cell r="D10706" t="str">
            <v>PC</v>
          </cell>
          <cell r="E10706">
            <v>712</v>
          </cell>
          <cell r="F10706">
            <v>1780</v>
          </cell>
        </row>
        <row r="10707">
          <cell r="A10707">
            <v>5050498</v>
          </cell>
          <cell r="B10707" t="str">
            <v>50-504-98</v>
          </cell>
          <cell r="C10707" t="str">
            <v xml:space="preserve">EXCHANG.PLATE FOR 50-504-23 DIAM.COATED </v>
          </cell>
          <cell r="D10707" t="str">
            <v>PC</v>
          </cell>
          <cell r="E10707">
            <v>97.8</v>
          </cell>
          <cell r="F10707">
            <v>244.5</v>
          </cell>
        </row>
        <row r="10708">
          <cell r="A10708">
            <v>5051105</v>
          </cell>
          <cell r="B10708" t="str">
            <v>50-511-05</v>
          </cell>
          <cell r="C10708" t="str">
            <v xml:space="preserve">TWIST DRILL 1.1 X 105 X 5MM, STRYKER    </v>
          </cell>
          <cell r="D10708" t="str">
            <v>PC</v>
          </cell>
          <cell r="E10708">
            <v>50.2</v>
          </cell>
          <cell r="F10708">
            <v>125.5</v>
          </cell>
        </row>
        <row r="10709">
          <cell r="A10709">
            <v>5051135</v>
          </cell>
          <cell r="B10709" t="str">
            <v>50-511-35</v>
          </cell>
          <cell r="C10709" t="str">
            <v xml:space="preserve">TWIST DRILL 1.1 X 105 X 3.5MM, STRYKER  </v>
          </cell>
          <cell r="D10709" t="str">
            <v>PC</v>
          </cell>
          <cell r="E10709">
            <v>52.4</v>
          </cell>
          <cell r="F10709">
            <v>131</v>
          </cell>
        </row>
        <row r="10710">
          <cell r="A10710">
            <v>5051505</v>
          </cell>
          <cell r="B10710" t="str">
            <v>50-515-05</v>
          </cell>
          <cell r="C10710" t="str">
            <v xml:space="preserve">TWIST DRILL 1.5 X 105 X 5MM, STRYKER    </v>
          </cell>
          <cell r="D10710" t="str">
            <v>PC</v>
          </cell>
          <cell r="E10710">
            <v>55.3</v>
          </cell>
          <cell r="F10710">
            <v>138.25</v>
          </cell>
        </row>
        <row r="10711">
          <cell r="A10711">
            <v>5051907</v>
          </cell>
          <cell r="B10711" t="str">
            <v>50-519-07</v>
          </cell>
          <cell r="C10711" t="str">
            <v>TWIST DRILL 1.9MM,STOP,7MM,105MM,STRYKER</v>
          </cell>
          <cell r="D10711" t="str">
            <v>PC</v>
          </cell>
          <cell r="E10711">
            <v>52.4</v>
          </cell>
          <cell r="F10711">
            <v>131</v>
          </cell>
        </row>
        <row r="10712">
          <cell r="A10712">
            <v>5051915</v>
          </cell>
          <cell r="B10712" t="str">
            <v>50-519-15</v>
          </cell>
          <cell r="C10712" t="str">
            <v xml:space="preserve">TWIST DRILL 1.9 X 115 MM, STRYKER       </v>
          </cell>
          <cell r="D10712" t="str">
            <v>PC</v>
          </cell>
          <cell r="E10712">
            <v>52.5</v>
          </cell>
          <cell r="F10712">
            <v>131.25</v>
          </cell>
        </row>
        <row r="10713">
          <cell r="A10713">
            <v>5051917</v>
          </cell>
          <cell r="B10713" t="str">
            <v>50-519-17</v>
          </cell>
          <cell r="C10713" t="str">
            <v xml:space="preserve">TWIST DRILL 1,9X115MM, 7MM STOP,STRYKER </v>
          </cell>
          <cell r="D10713" t="str">
            <v>PC</v>
          </cell>
          <cell r="E10713">
            <v>52.5</v>
          </cell>
          <cell r="F10713">
            <v>131.25</v>
          </cell>
        </row>
        <row r="10714">
          <cell r="A10714">
            <v>5052004</v>
          </cell>
          <cell r="B10714" t="str">
            <v>50-520-04</v>
          </cell>
          <cell r="C10714" t="str">
            <v xml:space="preserve">HEXAGONAL POSITIONING SCREWS 2.0 X 4MM  </v>
          </cell>
          <cell r="D10714">
            <v>5</v>
          </cell>
          <cell r="E10714">
            <v>186.5</v>
          </cell>
          <cell r="F10714">
            <v>466.25</v>
          </cell>
        </row>
        <row r="10715">
          <cell r="A10715">
            <v>5052305</v>
          </cell>
          <cell r="B10715" t="str">
            <v>50-523-05</v>
          </cell>
          <cell r="C10715" t="str">
            <v>HEXAGONAL POSIT. EMERG. SCREWS 2.3 X 5MM</v>
          </cell>
          <cell r="D10715">
            <v>5</v>
          </cell>
          <cell r="E10715">
            <v>194.5</v>
          </cell>
          <cell r="F10715">
            <v>486.25</v>
          </cell>
        </row>
        <row r="10716">
          <cell r="A10716">
            <v>5060000</v>
          </cell>
          <cell r="B10716" t="str">
            <v>50-600-00</v>
          </cell>
          <cell r="C10716" t="str">
            <v xml:space="preserve">SCREW REMOVAL KIT, COMPLETE             </v>
          </cell>
          <cell r="D10716" t="str">
            <v>PC</v>
          </cell>
          <cell r="E10716">
            <v>1623.9</v>
          </cell>
          <cell r="F10716">
            <v>4059.75</v>
          </cell>
        </row>
        <row r="10717">
          <cell r="A10717">
            <v>5070000</v>
          </cell>
          <cell r="B10717" t="str">
            <v>50-700-00</v>
          </cell>
          <cell r="C10717" t="str">
            <v xml:space="preserve">BONE GRAFT KIT MODULE W/O INSTRUMENTS   </v>
          </cell>
          <cell r="D10717" t="str">
            <v>PC</v>
          </cell>
          <cell r="E10717">
            <v>348.4</v>
          </cell>
          <cell r="F10717">
            <v>871</v>
          </cell>
        </row>
        <row r="10718">
          <cell r="A10718">
            <v>5071204</v>
          </cell>
          <cell r="B10718" t="str">
            <v>50-712-04</v>
          </cell>
          <cell r="C10718" t="str">
            <v>FRACT.PL.4HOLE STRAIGHT SHORT T=1.5MM RB</v>
          </cell>
          <cell r="D10718" t="str">
            <v>PC</v>
          </cell>
          <cell r="E10718">
            <v>56.2</v>
          </cell>
          <cell r="F10718">
            <v>140.5</v>
          </cell>
        </row>
        <row r="10719">
          <cell r="A10719">
            <v>5071404</v>
          </cell>
          <cell r="B10719" t="str">
            <v>50-714-04</v>
          </cell>
          <cell r="C10719" t="str">
            <v>FRACT.PL.4HOLES STRAIGHT LONG T=1.5MM RB</v>
          </cell>
          <cell r="D10719" t="str">
            <v>PC</v>
          </cell>
          <cell r="E10719">
            <v>56.2</v>
          </cell>
          <cell r="F10719">
            <v>140.5</v>
          </cell>
        </row>
        <row r="10720">
          <cell r="A10720">
            <v>5071606</v>
          </cell>
          <cell r="B10720" t="str">
            <v>50-716-06</v>
          </cell>
          <cell r="C10720" t="str">
            <v>FRACT.PL.6H.STRAI.W.INT.SPACE T=1.5MM RB</v>
          </cell>
          <cell r="D10720" t="str">
            <v>PC</v>
          </cell>
          <cell r="E10720">
            <v>68.3</v>
          </cell>
          <cell r="F10720">
            <v>170.75</v>
          </cell>
        </row>
        <row r="10721">
          <cell r="A10721">
            <v>5072212</v>
          </cell>
          <cell r="B10721" t="str">
            <v>50-722-12</v>
          </cell>
          <cell r="C10721" t="str">
            <v>MINI PLATE 2 X 6-HOLES STRAIGHT T=1.0 MM</v>
          </cell>
          <cell r="D10721" t="str">
            <v>PC</v>
          </cell>
          <cell r="E10721">
            <v>93.3</v>
          </cell>
          <cell r="F10721">
            <v>233.25</v>
          </cell>
        </row>
        <row r="10722">
          <cell r="A10722">
            <v>5072312</v>
          </cell>
          <cell r="B10722" t="str">
            <v>50-723-12</v>
          </cell>
          <cell r="C10722" t="str">
            <v xml:space="preserve">MINI PLATE 2 X 6-HOLES CURVED T=1.0 MM  </v>
          </cell>
          <cell r="D10722" t="str">
            <v>PC</v>
          </cell>
          <cell r="E10722">
            <v>93.3</v>
          </cell>
          <cell r="F10722">
            <v>233.25</v>
          </cell>
        </row>
        <row r="10723">
          <cell r="A10723">
            <v>5073004</v>
          </cell>
          <cell r="B10723" t="str">
            <v>50-730-04</v>
          </cell>
          <cell r="C10723" t="str">
            <v>FRACT.PL.4-HOLES CURVED SHORT T=1.5MM RB</v>
          </cell>
          <cell r="D10723" t="str">
            <v>PC</v>
          </cell>
          <cell r="E10723">
            <v>56.2</v>
          </cell>
          <cell r="F10723">
            <v>140.5</v>
          </cell>
        </row>
        <row r="10724">
          <cell r="A10724">
            <v>5073006</v>
          </cell>
          <cell r="B10724" t="str">
            <v>50-730-06</v>
          </cell>
          <cell r="C10724" t="str">
            <v>MINI SAGITTAL PLATE 6HOLES SHORT T=1.0MM</v>
          </cell>
          <cell r="D10724" t="str">
            <v>PC</v>
          </cell>
          <cell r="E10724">
            <v>36.299999999999997</v>
          </cell>
          <cell r="F10724">
            <v>90.75</v>
          </cell>
        </row>
        <row r="10725">
          <cell r="A10725">
            <v>5073106</v>
          </cell>
          <cell r="B10725" t="str">
            <v>50-731-06</v>
          </cell>
          <cell r="C10725" t="str">
            <v>MINI SAGITTAL PLATE 6-HOLES MED. T=1.0MM</v>
          </cell>
          <cell r="D10725" t="str">
            <v>PC</v>
          </cell>
          <cell r="E10725">
            <v>36.299999999999997</v>
          </cell>
          <cell r="F10725">
            <v>90.75</v>
          </cell>
        </row>
        <row r="10726">
          <cell r="A10726">
            <v>5073204</v>
          </cell>
          <cell r="B10726" t="str">
            <v>50-732-04</v>
          </cell>
          <cell r="C10726" t="str">
            <v>FRACT.PL. 4-HOLES CURVED LONG T=1.5MM RB</v>
          </cell>
          <cell r="D10726" t="str">
            <v>PC</v>
          </cell>
          <cell r="E10726">
            <v>56.2</v>
          </cell>
          <cell r="F10726">
            <v>140.5</v>
          </cell>
        </row>
        <row r="10727">
          <cell r="A10727">
            <v>5073206</v>
          </cell>
          <cell r="B10727" t="str">
            <v>50-732-06</v>
          </cell>
          <cell r="C10727" t="str">
            <v>MINI SAGITTAL PLATE 6-HOLES LONG T=1.0MM</v>
          </cell>
          <cell r="D10727" t="str">
            <v>PC</v>
          </cell>
          <cell r="E10727">
            <v>36.299999999999997</v>
          </cell>
          <cell r="F10727">
            <v>90.75</v>
          </cell>
        </row>
        <row r="10728">
          <cell r="A10728">
            <v>5075006</v>
          </cell>
          <cell r="B10728" t="str">
            <v>50-750-06</v>
          </cell>
          <cell r="C10728" t="str">
            <v>FRACTURE PLATE 6-HOLES ANGLED T=1.5MM RB</v>
          </cell>
          <cell r="D10728" t="str">
            <v>PC</v>
          </cell>
          <cell r="E10728">
            <v>85.7</v>
          </cell>
          <cell r="F10728">
            <v>214.25</v>
          </cell>
        </row>
        <row r="10729">
          <cell r="A10729">
            <v>5075008</v>
          </cell>
          <cell r="B10729" t="str">
            <v>50-750-08</v>
          </cell>
          <cell r="C10729" t="str">
            <v>FRACTURE PLATE 8-HOLES ANGLED T=1.5MM RB</v>
          </cell>
          <cell r="D10729" t="str">
            <v>PC</v>
          </cell>
          <cell r="E10729">
            <v>92.3</v>
          </cell>
          <cell r="F10729">
            <v>230.75</v>
          </cell>
        </row>
        <row r="10730">
          <cell r="A10730">
            <v>5077126</v>
          </cell>
          <cell r="B10730" t="str">
            <v>50-771-26</v>
          </cell>
          <cell r="C10730" t="str">
            <v>RECON PLATE 6+20HOLES RIGHT T=2.0MM ANAT</v>
          </cell>
          <cell r="D10730" t="str">
            <v>PC</v>
          </cell>
          <cell r="E10730">
            <v>186.5</v>
          </cell>
          <cell r="F10730">
            <v>466.25</v>
          </cell>
        </row>
        <row r="10731">
          <cell r="A10731">
            <v>5077326</v>
          </cell>
          <cell r="B10731" t="str">
            <v>50-773-26</v>
          </cell>
          <cell r="C10731" t="str">
            <v>RECON PLATE 6+20HOLES LEFT T=2.0MM ANATO</v>
          </cell>
          <cell r="D10731" t="str">
            <v>PC</v>
          </cell>
          <cell r="E10731">
            <v>186.5</v>
          </cell>
          <cell r="F10731">
            <v>466.25</v>
          </cell>
        </row>
        <row r="10732">
          <cell r="A10732">
            <v>5077420</v>
          </cell>
          <cell r="B10732" t="str">
            <v>50-774-20</v>
          </cell>
          <cell r="C10732" t="str">
            <v xml:space="preserve">RECON PLATE 20-HOLES STRAIGHT T=2.0 MM  </v>
          </cell>
          <cell r="D10732" t="str">
            <v>PC</v>
          </cell>
          <cell r="E10732">
            <v>113</v>
          </cell>
          <cell r="F10732">
            <v>282.5</v>
          </cell>
        </row>
        <row r="10733">
          <cell r="A10733">
            <v>5077526</v>
          </cell>
          <cell r="B10733" t="str">
            <v>50-775-26</v>
          </cell>
          <cell r="C10733" t="str">
            <v xml:space="preserve">RECON PLATE 6+20-HOLES RIGHT T=2.0 MM   </v>
          </cell>
          <cell r="D10733" t="str">
            <v>PC</v>
          </cell>
          <cell r="E10733">
            <v>169</v>
          </cell>
          <cell r="F10733">
            <v>422.5</v>
          </cell>
        </row>
        <row r="10734">
          <cell r="A10734">
            <v>5077726</v>
          </cell>
          <cell r="B10734" t="str">
            <v>50-777-26</v>
          </cell>
          <cell r="C10734" t="str">
            <v xml:space="preserve">RECON PLATE 6+20-HOLES LEFT T=2.0 MM    </v>
          </cell>
          <cell r="D10734" t="str">
            <v>PC</v>
          </cell>
          <cell r="E10734">
            <v>169</v>
          </cell>
          <cell r="F10734">
            <v>422.5</v>
          </cell>
        </row>
        <row r="10735">
          <cell r="A10735">
            <v>5077832</v>
          </cell>
          <cell r="B10735" t="str">
            <v>50-778-32</v>
          </cell>
          <cell r="C10735" t="str">
            <v>RECON PLATE 6+20+6-HOLES T=2.0MM ANATOMI</v>
          </cell>
          <cell r="D10735" t="str">
            <v>PC</v>
          </cell>
          <cell r="E10735">
            <v>233.5</v>
          </cell>
          <cell r="F10735">
            <v>583.75</v>
          </cell>
        </row>
        <row r="10736">
          <cell r="A10736">
            <v>5077932</v>
          </cell>
          <cell r="B10736" t="str">
            <v>50-779-32</v>
          </cell>
          <cell r="C10736" t="str">
            <v xml:space="preserve">RECON PLATE 6+20+6-HOLES T=2.0 MM       </v>
          </cell>
          <cell r="D10736" t="str">
            <v>PC</v>
          </cell>
          <cell r="E10736">
            <v>233.5</v>
          </cell>
          <cell r="F10736">
            <v>583.75</v>
          </cell>
        </row>
        <row r="10737">
          <cell r="A10737">
            <v>5077934</v>
          </cell>
          <cell r="B10737" t="str">
            <v>50-779-34</v>
          </cell>
          <cell r="C10737" t="str">
            <v xml:space="preserve">RECON PLATE 6+22+6-HOLES T=2.0 MM       </v>
          </cell>
          <cell r="D10737" t="str">
            <v>PC</v>
          </cell>
          <cell r="E10737">
            <v>208</v>
          </cell>
          <cell r="F10737">
            <v>520</v>
          </cell>
        </row>
        <row r="10738">
          <cell r="A10738">
            <v>5077936</v>
          </cell>
          <cell r="B10738" t="str">
            <v>50-779-36</v>
          </cell>
          <cell r="C10738" t="str">
            <v xml:space="preserve">RECON PLATE 6+24+6-HOLES T=2.0 MM       </v>
          </cell>
          <cell r="D10738" t="str">
            <v>PC</v>
          </cell>
          <cell r="E10738">
            <v>220.5</v>
          </cell>
          <cell r="F10738">
            <v>551.25</v>
          </cell>
        </row>
        <row r="10739">
          <cell r="A10739">
            <v>5077984</v>
          </cell>
          <cell r="B10739" t="str">
            <v>50-779-84</v>
          </cell>
          <cell r="C10739" t="str">
            <v xml:space="preserve">TEMPLATE FOR 50-779-34                  </v>
          </cell>
          <cell r="D10739" t="str">
            <v>PC</v>
          </cell>
          <cell r="E10739">
            <v>17.3</v>
          </cell>
          <cell r="F10739">
            <v>43.25</v>
          </cell>
        </row>
        <row r="10740">
          <cell r="A10740">
            <v>5077986</v>
          </cell>
          <cell r="B10740" t="str">
            <v>50-779-86</v>
          </cell>
          <cell r="C10740" t="str">
            <v xml:space="preserve">TEMPLATE FOR 50-779-36                  </v>
          </cell>
          <cell r="D10740" t="str">
            <v>PC</v>
          </cell>
          <cell r="E10740">
            <v>18.399999999999999</v>
          </cell>
          <cell r="F10740">
            <v>46</v>
          </cell>
        </row>
        <row r="10741">
          <cell r="A10741">
            <v>5078176</v>
          </cell>
          <cell r="B10741" t="str">
            <v>50-781-76</v>
          </cell>
          <cell r="C10741" t="str">
            <v xml:space="preserve">TEMPLATE FOR 50-771/773-26              </v>
          </cell>
          <cell r="D10741" t="str">
            <v>PC</v>
          </cell>
          <cell r="E10741">
            <v>55.7</v>
          </cell>
          <cell r="F10741">
            <v>139.25</v>
          </cell>
        </row>
        <row r="10742">
          <cell r="A10742">
            <v>5078470</v>
          </cell>
          <cell r="B10742" t="str">
            <v>50-784-70</v>
          </cell>
          <cell r="C10742" t="str">
            <v xml:space="preserve">TEMPLATE FOR 50-774-20                  </v>
          </cell>
          <cell r="D10742" t="str">
            <v>PC</v>
          </cell>
          <cell r="E10742">
            <v>40.6</v>
          </cell>
          <cell r="F10742">
            <v>101.5</v>
          </cell>
        </row>
        <row r="10743">
          <cell r="A10743">
            <v>5078576</v>
          </cell>
          <cell r="B10743" t="str">
            <v>50-785-76</v>
          </cell>
          <cell r="C10743" t="str">
            <v xml:space="preserve">TEMPLATE FOR 50-775/777-26              </v>
          </cell>
          <cell r="D10743" t="str">
            <v>PC</v>
          </cell>
          <cell r="E10743">
            <v>50.7</v>
          </cell>
          <cell r="F10743">
            <v>126.75</v>
          </cell>
        </row>
        <row r="10744">
          <cell r="A10744">
            <v>5078882</v>
          </cell>
          <cell r="B10744" t="str">
            <v>50-788-82</v>
          </cell>
          <cell r="C10744" t="str">
            <v xml:space="preserve">TEMPLATE FOR 50-778-32                  </v>
          </cell>
          <cell r="D10744" t="str">
            <v>PC</v>
          </cell>
          <cell r="E10744">
            <v>66.599999999999994</v>
          </cell>
          <cell r="F10744">
            <v>166.5</v>
          </cell>
        </row>
        <row r="10745">
          <cell r="A10745">
            <v>5078982</v>
          </cell>
          <cell r="B10745" t="str">
            <v>50-789-82</v>
          </cell>
          <cell r="C10745" t="str">
            <v xml:space="preserve">TEMPLATE FOR 50-779-32                  </v>
          </cell>
          <cell r="D10745" t="str">
            <v>PC</v>
          </cell>
          <cell r="E10745">
            <v>60.7</v>
          </cell>
          <cell r="F10745">
            <v>151.75</v>
          </cell>
        </row>
        <row r="10746">
          <cell r="A10746">
            <v>5079006</v>
          </cell>
          <cell r="B10746" t="str">
            <v>50-790-06</v>
          </cell>
          <cell r="C10746" t="str">
            <v xml:space="preserve">FRACTURE PLATE 6-HOLES 155DG T=3.0 MM   </v>
          </cell>
          <cell r="D10746" t="str">
            <v>PC</v>
          </cell>
          <cell r="E10746">
            <v>52.2</v>
          </cell>
          <cell r="F10746">
            <v>130.5</v>
          </cell>
        </row>
        <row r="10747">
          <cell r="A10747">
            <v>5079056</v>
          </cell>
          <cell r="B10747" t="str">
            <v>50-790-56</v>
          </cell>
          <cell r="C10747" t="str">
            <v xml:space="preserve">TEMPLATE FOR 50-790-06                  </v>
          </cell>
          <cell r="D10747" t="str">
            <v>PC</v>
          </cell>
          <cell r="E10747">
            <v>7.52</v>
          </cell>
          <cell r="F10747">
            <v>18.799999999999997</v>
          </cell>
        </row>
        <row r="10748">
          <cell r="A10748">
            <v>5079126</v>
          </cell>
          <cell r="B10748" t="str">
            <v>50-791-26</v>
          </cell>
          <cell r="C10748" t="str">
            <v>RECON PL.6+20HOLES RIGHT T=3.0MM ANATOMI</v>
          </cell>
          <cell r="D10748" t="str">
            <v>PC</v>
          </cell>
          <cell r="E10748">
            <v>227.5</v>
          </cell>
          <cell r="F10748">
            <v>568.75</v>
          </cell>
        </row>
        <row r="10749">
          <cell r="A10749">
            <v>5079176</v>
          </cell>
          <cell r="B10749" t="str">
            <v>50-791-76</v>
          </cell>
          <cell r="C10749" t="str">
            <v xml:space="preserve">TEMPLATE FOR 50-791-26 OR 50-793-26     </v>
          </cell>
          <cell r="D10749" t="str">
            <v>PC</v>
          </cell>
          <cell r="E10749">
            <v>61.4</v>
          </cell>
          <cell r="F10749">
            <v>153.5</v>
          </cell>
        </row>
        <row r="10750">
          <cell r="A10750">
            <v>5079206</v>
          </cell>
          <cell r="B10750" t="str">
            <v>50-792-06</v>
          </cell>
          <cell r="C10750" t="str">
            <v xml:space="preserve">FRACTURE PLATE 6-HOLES 120DG T=3.0 MM   </v>
          </cell>
          <cell r="D10750" t="str">
            <v>PC</v>
          </cell>
          <cell r="E10750">
            <v>52.9</v>
          </cell>
          <cell r="F10750">
            <v>132.25</v>
          </cell>
        </row>
        <row r="10751">
          <cell r="A10751">
            <v>5079208</v>
          </cell>
          <cell r="B10751" t="str">
            <v>50-792-08</v>
          </cell>
          <cell r="C10751" t="str">
            <v xml:space="preserve">FRACTURE PLATE 8-HOLES 120DG T=3.0 MM   </v>
          </cell>
          <cell r="D10751" t="str">
            <v>PC</v>
          </cell>
          <cell r="E10751">
            <v>70.7</v>
          </cell>
          <cell r="F10751">
            <v>176.75</v>
          </cell>
        </row>
        <row r="10752">
          <cell r="A10752">
            <v>5079256</v>
          </cell>
          <cell r="B10752" t="str">
            <v>50-792-56</v>
          </cell>
          <cell r="C10752" t="str">
            <v xml:space="preserve">TEMPLATE FOR 50-792-06                  </v>
          </cell>
          <cell r="D10752" t="str">
            <v>PC</v>
          </cell>
          <cell r="E10752">
            <v>7.85</v>
          </cell>
          <cell r="F10752">
            <v>19.625</v>
          </cell>
        </row>
        <row r="10753">
          <cell r="A10753">
            <v>5079258</v>
          </cell>
          <cell r="B10753" t="str">
            <v>50-792-58</v>
          </cell>
          <cell r="C10753" t="str">
            <v xml:space="preserve">TEMPLATE FOR 50-792-08                  </v>
          </cell>
          <cell r="D10753" t="str">
            <v>PC</v>
          </cell>
          <cell r="E10753">
            <v>9.44</v>
          </cell>
          <cell r="F10753">
            <v>23.599999999999998</v>
          </cell>
        </row>
        <row r="10754">
          <cell r="A10754">
            <v>5079326</v>
          </cell>
          <cell r="B10754" t="str">
            <v>50-793-26</v>
          </cell>
          <cell r="C10754" t="str">
            <v>RECON PL.6+20HOLES LEFT T=3.0MM ANATOMIC</v>
          </cell>
          <cell r="D10754" t="str">
            <v>PC</v>
          </cell>
          <cell r="E10754">
            <v>227.5</v>
          </cell>
          <cell r="F10754">
            <v>568.75</v>
          </cell>
        </row>
        <row r="10755">
          <cell r="A10755">
            <v>5079412</v>
          </cell>
          <cell r="B10755" t="str">
            <v>50-794-12</v>
          </cell>
          <cell r="C10755" t="str">
            <v xml:space="preserve">RECON PLATE 12-HOLES STRAIGHT T=3.0 MM  </v>
          </cell>
          <cell r="D10755" t="str">
            <v>PC</v>
          </cell>
          <cell r="E10755">
            <v>106</v>
          </cell>
          <cell r="F10755">
            <v>265</v>
          </cell>
        </row>
        <row r="10756">
          <cell r="A10756">
            <v>5079420</v>
          </cell>
          <cell r="B10756" t="str">
            <v>50-794-20</v>
          </cell>
          <cell r="C10756" t="str">
            <v xml:space="preserve">RECON PLATE 20-HOLES STRAIGHT T=3.0 MM  </v>
          </cell>
          <cell r="D10756" t="str">
            <v>PC</v>
          </cell>
          <cell r="E10756">
            <v>129</v>
          </cell>
          <cell r="F10756">
            <v>322.5</v>
          </cell>
        </row>
        <row r="10757">
          <cell r="A10757">
            <v>5079462</v>
          </cell>
          <cell r="B10757" t="str">
            <v>50-794-62</v>
          </cell>
          <cell r="C10757" t="str">
            <v xml:space="preserve">TEMPLATE FOR 50-794-12                  </v>
          </cell>
          <cell r="D10757" t="str">
            <v>PC</v>
          </cell>
          <cell r="E10757">
            <v>31.2</v>
          </cell>
          <cell r="F10757">
            <v>78</v>
          </cell>
        </row>
        <row r="10758">
          <cell r="A10758">
            <v>5079470</v>
          </cell>
          <cell r="B10758" t="str">
            <v>50-794-70</v>
          </cell>
          <cell r="C10758" t="str">
            <v xml:space="preserve">TEMPLATE FOR 50-794-20                  </v>
          </cell>
          <cell r="D10758" t="str">
            <v>PC</v>
          </cell>
          <cell r="E10758">
            <v>44.6</v>
          </cell>
          <cell r="F10758">
            <v>111.5</v>
          </cell>
        </row>
        <row r="10759">
          <cell r="A10759">
            <v>5079526</v>
          </cell>
          <cell r="B10759" t="str">
            <v>50-795-26</v>
          </cell>
          <cell r="C10759" t="str">
            <v xml:space="preserve">RECON PLATE 6+20-HOLES RIGHT T=3.0 MM   </v>
          </cell>
          <cell r="D10759" t="str">
            <v>PC</v>
          </cell>
          <cell r="E10759">
            <v>207.5</v>
          </cell>
          <cell r="F10759">
            <v>518.75</v>
          </cell>
        </row>
        <row r="10760">
          <cell r="A10760">
            <v>5079576</v>
          </cell>
          <cell r="B10760" t="str">
            <v>50-795-76</v>
          </cell>
          <cell r="C10760" t="str">
            <v xml:space="preserve">TEMPLATE FOR 50-795-26 OR 50-797-26     </v>
          </cell>
          <cell r="D10760" t="str">
            <v>PC</v>
          </cell>
          <cell r="E10760">
            <v>55.7</v>
          </cell>
          <cell r="F10760">
            <v>139.25</v>
          </cell>
        </row>
        <row r="10761">
          <cell r="A10761">
            <v>5079606</v>
          </cell>
          <cell r="B10761" t="str">
            <v>50-796-06</v>
          </cell>
          <cell r="C10761" t="str">
            <v>FRACTURE PL.6-HOLES STRAIGHT W.BAR T=3.0</v>
          </cell>
          <cell r="D10761" t="str">
            <v>PC</v>
          </cell>
          <cell r="E10761">
            <v>53.9</v>
          </cell>
          <cell r="F10761">
            <v>134.75</v>
          </cell>
        </row>
        <row r="10762">
          <cell r="A10762">
            <v>5079656</v>
          </cell>
          <cell r="B10762" t="str">
            <v>50-796-56</v>
          </cell>
          <cell r="C10762" t="str">
            <v xml:space="preserve">TEMPLATE FOR 50-796-06                  </v>
          </cell>
          <cell r="D10762" t="str">
            <v>PC</v>
          </cell>
          <cell r="E10762">
            <v>7.95</v>
          </cell>
          <cell r="F10762">
            <v>19.875</v>
          </cell>
        </row>
        <row r="10763">
          <cell r="A10763">
            <v>5079726</v>
          </cell>
          <cell r="B10763" t="str">
            <v>50-797-26</v>
          </cell>
          <cell r="C10763" t="str">
            <v xml:space="preserve">RECON PLATE 6+20-HOLES LEFT T=3.0 MM    </v>
          </cell>
          <cell r="D10763" t="str">
            <v>PC</v>
          </cell>
          <cell r="E10763">
            <v>207.5</v>
          </cell>
          <cell r="F10763">
            <v>518.75</v>
          </cell>
        </row>
        <row r="10764">
          <cell r="A10764">
            <v>5079832</v>
          </cell>
          <cell r="B10764" t="str">
            <v>50-798-32</v>
          </cell>
          <cell r="C10764" t="str">
            <v>RECON PL.6+20+6-HOLES T=3.0MM ANATOMICAL</v>
          </cell>
          <cell r="D10764" t="str">
            <v>PC</v>
          </cell>
          <cell r="E10764">
            <v>256</v>
          </cell>
          <cell r="F10764">
            <v>640</v>
          </cell>
        </row>
        <row r="10765">
          <cell r="A10765">
            <v>5079882</v>
          </cell>
          <cell r="B10765" t="str">
            <v>50-798-82</v>
          </cell>
          <cell r="C10765" t="str">
            <v xml:space="preserve">TEMPLATE FOR 50-798-32                  </v>
          </cell>
          <cell r="D10765" t="str">
            <v>PC</v>
          </cell>
          <cell r="E10765">
            <v>73.3</v>
          </cell>
          <cell r="F10765">
            <v>183.25</v>
          </cell>
        </row>
        <row r="10766">
          <cell r="A10766">
            <v>5079932</v>
          </cell>
          <cell r="B10766" t="str">
            <v>50-799-32</v>
          </cell>
          <cell r="C10766" t="str">
            <v xml:space="preserve">RECON PLATE 6+20+6-HOLES T=3.0 MM       </v>
          </cell>
          <cell r="D10766" t="str">
            <v>PC</v>
          </cell>
          <cell r="E10766">
            <v>233.5</v>
          </cell>
          <cell r="F10766">
            <v>583.75</v>
          </cell>
        </row>
        <row r="10767">
          <cell r="A10767">
            <v>5079934</v>
          </cell>
          <cell r="B10767" t="str">
            <v>50-799-34</v>
          </cell>
          <cell r="C10767" t="str">
            <v xml:space="preserve">RECON PLATE 6+22+6-HOLES T=3.0 MM       </v>
          </cell>
          <cell r="D10767" t="str">
            <v>PC</v>
          </cell>
          <cell r="E10767">
            <v>247</v>
          </cell>
          <cell r="F10767">
            <v>617.5</v>
          </cell>
        </row>
        <row r="10768">
          <cell r="A10768">
            <v>5079936</v>
          </cell>
          <cell r="B10768" t="str">
            <v>50-799-36</v>
          </cell>
          <cell r="C10768" t="str">
            <v xml:space="preserve">RECON PLATE 6+24+6-HOLES T=3.0 MM       </v>
          </cell>
          <cell r="D10768" t="str">
            <v>PC</v>
          </cell>
          <cell r="E10768">
            <v>262</v>
          </cell>
          <cell r="F10768">
            <v>655</v>
          </cell>
        </row>
        <row r="10769">
          <cell r="A10769">
            <v>5079982</v>
          </cell>
          <cell r="B10769" t="str">
            <v>50-799-82</v>
          </cell>
          <cell r="C10769" t="str">
            <v xml:space="preserve">TEMPLATE FOR 50-799-32                  </v>
          </cell>
          <cell r="D10769" t="str">
            <v>PC</v>
          </cell>
          <cell r="E10769">
            <v>66.599999999999994</v>
          </cell>
          <cell r="F10769">
            <v>166.5</v>
          </cell>
        </row>
        <row r="10770">
          <cell r="A10770">
            <v>5079984</v>
          </cell>
          <cell r="B10770" t="str">
            <v>50-799-84</v>
          </cell>
          <cell r="C10770" t="str">
            <v xml:space="preserve">TEMPLATE FOR 50-799-34                  </v>
          </cell>
          <cell r="D10770" t="str">
            <v>PC</v>
          </cell>
          <cell r="E10770">
            <v>19.3</v>
          </cell>
          <cell r="F10770">
            <v>48.25</v>
          </cell>
        </row>
        <row r="10771">
          <cell r="A10771">
            <v>5079986</v>
          </cell>
          <cell r="B10771" t="str">
            <v>50-799-86</v>
          </cell>
          <cell r="C10771" t="str">
            <v xml:space="preserve">TEMPLATE FOR 50-799-36                  </v>
          </cell>
          <cell r="D10771" t="str">
            <v>PC</v>
          </cell>
          <cell r="E10771">
            <v>20.3</v>
          </cell>
          <cell r="F10771">
            <v>50.75</v>
          </cell>
        </row>
        <row r="10772">
          <cell r="A10772">
            <v>5080001</v>
          </cell>
          <cell r="B10772" t="str">
            <v>50-800-01</v>
          </cell>
          <cell r="C10772" t="str">
            <v xml:space="preserve">BOS-DRIVER, HANDLE FOR SCREWING, ONLY   </v>
          </cell>
          <cell r="D10772" t="str">
            <v>PC</v>
          </cell>
          <cell r="E10772">
            <v>2160</v>
          </cell>
          <cell r="F10772">
            <v>5400</v>
          </cell>
        </row>
        <row r="10773">
          <cell r="A10773">
            <v>5080002</v>
          </cell>
          <cell r="B10773" t="str">
            <v>50-800-02</v>
          </cell>
          <cell r="C10773" t="str">
            <v xml:space="preserve">BOS-BATTERY PACK, STERILE               </v>
          </cell>
          <cell r="D10773">
            <v>10</v>
          </cell>
          <cell r="E10773">
            <v>247</v>
          </cell>
          <cell r="F10773">
            <v>617.5</v>
          </cell>
        </row>
        <row r="10774">
          <cell r="A10774">
            <v>5080003</v>
          </cell>
          <cell r="B10774" t="str">
            <v>50-800-03</v>
          </cell>
          <cell r="C10774" t="str">
            <v xml:space="preserve">BOS DRILL, HANDLE FOR DRILLING, ONLY    </v>
          </cell>
          <cell r="D10774" t="str">
            <v>PC</v>
          </cell>
          <cell r="E10774">
            <v>2015</v>
          </cell>
          <cell r="F10774">
            <v>5037.5</v>
          </cell>
        </row>
        <row r="10775">
          <cell r="A10775">
            <v>5081005</v>
          </cell>
          <cell r="B10775" t="str">
            <v>50-810-05</v>
          </cell>
          <cell r="C10775" t="str">
            <v xml:space="preserve">TWIST DRILL 0.7X40X5 MM FOR BOS DRILL   </v>
          </cell>
          <cell r="D10775" t="str">
            <v>PC</v>
          </cell>
          <cell r="E10775">
            <v>51.9</v>
          </cell>
          <cell r="F10775">
            <v>129.75</v>
          </cell>
        </row>
        <row r="10776">
          <cell r="A10776">
            <v>5081010</v>
          </cell>
          <cell r="B10776" t="str">
            <v>50-810-10</v>
          </cell>
          <cell r="C10776" t="str">
            <v xml:space="preserve">CENTRE DRIVE BLADE 1.0MM F. BOS-DRIVER  </v>
          </cell>
          <cell r="D10776" t="str">
            <v>PC</v>
          </cell>
          <cell r="E10776">
            <v>72.7</v>
          </cell>
          <cell r="F10776">
            <v>181.75</v>
          </cell>
        </row>
        <row r="10777">
          <cell r="A10777">
            <v>5081015</v>
          </cell>
          <cell r="B10777" t="str">
            <v>50-810-15</v>
          </cell>
          <cell r="C10777" t="str">
            <v xml:space="preserve">CENTRE DRIVE BLADE 1.5MM F. BOS-DRIVER  </v>
          </cell>
          <cell r="D10777" t="str">
            <v>PC</v>
          </cell>
          <cell r="E10777">
            <v>72.7</v>
          </cell>
          <cell r="F10777">
            <v>181.75</v>
          </cell>
        </row>
        <row r="10778">
          <cell r="A10778">
            <v>5081020</v>
          </cell>
          <cell r="B10778" t="str">
            <v>50-810-20</v>
          </cell>
          <cell r="C10778" t="str">
            <v>CENTRE DRIVE BLADE 2.0/2.3 MM BOS-DRIVER</v>
          </cell>
          <cell r="D10778" t="str">
            <v>PC</v>
          </cell>
          <cell r="E10778">
            <v>76.599999999999994</v>
          </cell>
          <cell r="F10778">
            <v>191.5</v>
          </cell>
        </row>
        <row r="10779">
          <cell r="A10779">
            <v>5081027</v>
          </cell>
          <cell r="B10779" t="str">
            <v>50-810-27</v>
          </cell>
          <cell r="C10779" t="str">
            <v xml:space="preserve">CENTRE DRIVE BLADE 2,7MM F. BOS-DRIVER  </v>
          </cell>
          <cell r="D10779" t="str">
            <v>PC</v>
          </cell>
          <cell r="E10779">
            <v>72.7</v>
          </cell>
          <cell r="F10779">
            <v>181.75</v>
          </cell>
        </row>
        <row r="10780">
          <cell r="A10780">
            <v>5081505</v>
          </cell>
          <cell r="B10780" t="str">
            <v>50-815-05</v>
          </cell>
          <cell r="C10780" t="str">
            <v xml:space="preserve">TWIST DRILL 1.1X40X5 MM FOR BOS DRILL   </v>
          </cell>
          <cell r="D10780" t="str">
            <v>PC</v>
          </cell>
          <cell r="E10780">
            <v>44.8</v>
          </cell>
          <cell r="F10780">
            <v>112</v>
          </cell>
        </row>
        <row r="10781">
          <cell r="A10781">
            <v>5081507</v>
          </cell>
          <cell r="B10781" t="str">
            <v>50-815-07</v>
          </cell>
          <cell r="C10781" t="str">
            <v xml:space="preserve">TWIST DRILL 1.1X40X7 MM FOR BOS DRILL   </v>
          </cell>
          <cell r="D10781" t="str">
            <v>PC</v>
          </cell>
          <cell r="E10781">
            <v>44.8</v>
          </cell>
          <cell r="F10781">
            <v>112</v>
          </cell>
        </row>
        <row r="10782">
          <cell r="A10782">
            <v>5081515</v>
          </cell>
          <cell r="B10782" t="str">
            <v>50-815-15</v>
          </cell>
          <cell r="C10782" t="str">
            <v xml:space="preserve">CROSS DRIVE BLADE 1.5 MM F. BOS-DRIVER  </v>
          </cell>
          <cell r="D10782" t="str">
            <v>PC</v>
          </cell>
          <cell r="E10782">
            <v>72.7</v>
          </cell>
          <cell r="F10782">
            <v>181.75</v>
          </cell>
        </row>
        <row r="10783">
          <cell r="A10783">
            <v>5081520</v>
          </cell>
          <cell r="B10783" t="str">
            <v>50-815-20</v>
          </cell>
          <cell r="C10783" t="str">
            <v>CROSS DRIVE BLADE 2.0/2,3MM F.BOS-DRIVER</v>
          </cell>
          <cell r="D10783" t="str">
            <v>PC</v>
          </cell>
          <cell r="E10783">
            <v>76.599999999999994</v>
          </cell>
          <cell r="F10783">
            <v>191.5</v>
          </cell>
        </row>
        <row r="10784">
          <cell r="A10784">
            <v>5081527</v>
          </cell>
          <cell r="B10784" t="str">
            <v>50-815-27</v>
          </cell>
          <cell r="C10784" t="str">
            <v xml:space="preserve">CROSS DRIVE BLADE 2,7 MM F. BOS-DRIVER  </v>
          </cell>
          <cell r="D10784" t="str">
            <v>PC</v>
          </cell>
          <cell r="E10784">
            <v>72.7</v>
          </cell>
          <cell r="F10784">
            <v>181.75</v>
          </cell>
        </row>
        <row r="10785">
          <cell r="A10785">
            <v>5082005</v>
          </cell>
          <cell r="B10785" t="str">
            <v>50-820-05</v>
          </cell>
          <cell r="C10785" t="str">
            <v xml:space="preserve">TWIST DRILL 1.5X40X5 MM FOR BOS DRILL   </v>
          </cell>
          <cell r="D10785" t="str">
            <v>PC</v>
          </cell>
          <cell r="E10785">
            <v>52.8</v>
          </cell>
          <cell r="F10785">
            <v>132</v>
          </cell>
        </row>
        <row r="10786">
          <cell r="A10786">
            <v>5082007</v>
          </cell>
          <cell r="B10786" t="str">
            <v>50-820-07</v>
          </cell>
          <cell r="C10786" t="str">
            <v xml:space="preserve">TWIST DRILL 1.5X40X7 MM FOR BOS DRILL   </v>
          </cell>
          <cell r="D10786" t="str">
            <v>PC</v>
          </cell>
          <cell r="E10786">
            <v>61.1</v>
          </cell>
          <cell r="F10786">
            <v>152.75</v>
          </cell>
        </row>
        <row r="10787">
          <cell r="A10787">
            <v>5082024</v>
          </cell>
          <cell r="B10787" t="str">
            <v>50-820-24</v>
          </cell>
          <cell r="C10787" t="str">
            <v xml:space="preserve">TWIST DRILL 1.5X50X24 MM FOR BOS DRILL  </v>
          </cell>
          <cell r="D10787" t="str">
            <v>PC</v>
          </cell>
          <cell r="E10787">
            <v>52.7</v>
          </cell>
          <cell r="F10787">
            <v>131.75</v>
          </cell>
        </row>
        <row r="10788">
          <cell r="A10788">
            <v>5082124</v>
          </cell>
          <cell r="B10788" t="str">
            <v>50-821-24</v>
          </cell>
          <cell r="C10788" t="str">
            <v xml:space="preserve">TWIST DRILL 1.5X115X40 MM FOR BOS DRILL </v>
          </cell>
          <cell r="D10788" t="str">
            <v>PC</v>
          </cell>
          <cell r="E10788">
            <v>70.7</v>
          </cell>
          <cell r="F10788">
            <v>176.75</v>
          </cell>
        </row>
        <row r="10789">
          <cell r="A10789">
            <v>5082340</v>
          </cell>
          <cell r="B10789" t="str">
            <v>50-823-40</v>
          </cell>
          <cell r="C10789" t="str">
            <v xml:space="preserve">TWIST DRILL 1,9X70X40 MM FOR BOS DRILL  </v>
          </cell>
          <cell r="D10789" t="str">
            <v>PC</v>
          </cell>
          <cell r="E10789">
            <v>58.7</v>
          </cell>
          <cell r="F10789">
            <v>146.75</v>
          </cell>
        </row>
        <row r="10790">
          <cell r="A10790">
            <v>5082440</v>
          </cell>
          <cell r="B10790" t="str">
            <v>50-824-40</v>
          </cell>
          <cell r="C10790" t="str">
            <v>TWIST DRILL 1,9X115X86 MM FUER BOS DRILL</v>
          </cell>
          <cell r="D10790" t="str">
            <v>PC</v>
          </cell>
          <cell r="E10790">
            <v>67.099999999999994</v>
          </cell>
          <cell r="F10790">
            <v>167.75</v>
          </cell>
        </row>
        <row r="10791">
          <cell r="A10791">
            <v>5082840</v>
          </cell>
          <cell r="B10791" t="str">
            <v>50-828-40</v>
          </cell>
          <cell r="C10791" t="str">
            <v xml:space="preserve">TWIST DRILL 2,2X115X86 MM FOR BOS DRILL </v>
          </cell>
          <cell r="D10791" t="str">
            <v>PC</v>
          </cell>
          <cell r="E10791">
            <v>67.099999999999994</v>
          </cell>
          <cell r="F10791">
            <v>167.75</v>
          </cell>
        </row>
        <row r="10792">
          <cell r="A10792">
            <v>5090000</v>
          </cell>
          <cell r="B10792" t="str">
            <v>50-900-00</v>
          </cell>
          <cell r="C10792" t="str">
            <v xml:space="preserve">SCEWDRIVER, RIGHT ANGLED, COMPLETE      </v>
          </cell>
          <cell r="D10792" t="str">
            <v>PC</v>
          </cell>
          <cell r="E10792">
            <v>1215</v>
          </cell>
          <cell r="F10792">
            <v>3037.5</v>
          </cell>
        </row>
        <row r="10793">
          <cell r="A10793">
            <v>5090001</v>
          </cell>
          <cell r="B10793" t="str">
            <v>50-900-01</v>
          </cell>
          <cell r="C10793" t="str">
            <v xml:space="preserve">SCREWDRIVER-HEAD ASSEMBLY ONLY          </v>
          </cell>
          <cell r="D10793" t="str">
            <v>PC</v>
          </cell>
          <cell r="E10793">
            <v>716</v>
          </cell>
          <cell r="F10793">
            <v>1790</v>
          </cell>
        </row>
        <row r="10794">
          <cell r="A10794">
            <v>5090011</v>
          </cell>
          <cell r="B10794" t="str">
            <v>50-900-11</v>
          </cell>
          <cell r="C10794" t="str">
            <v xml:space="preserve">SCREWDRIVER-BODY ASSEMBLY, ONLY         </v>
          </cell>
          <cell r="D10794" t="str">
            <v>PC</v>
          </cell>
          <cell r="E10794">
            <v>592</v>
          </cell>
          <cell r="F10794">
            <v>1480</v>
          </cell>
        </row>
        <row r="10795">
          <cell r="A10795">
            <v>5090012</v>
          </cell>
          <cell r="B10795" t="str">
            <v>50-900-12</v>
          </cell>
          <cell r="C10795" t="str">
            <v xml:space="preserve">SCREWDRIVER BASE CAP, ONLY              </v>
          </cell>
          <cell r="D10795" t="str">
            <v>PC</v>
          </cell>
          <cell r="E10795">
            <v>65.400000000000006</v>
          </cell>
          <cell r="F10795">
            <v>163.5</v>
          </cell>
        </row>
        <row r="10796">
          <cell r="A10796">
            <v>5090500</v>
          </cell>
          <cell r="B10796" t="str">
            <v>50-905-00</v>
          </cell>
          <cell r="C10796" t="str">
            <v xml:space="preserve">TRAY FOR ANGLED SCREWDRIVER             </v>
          </cell>
          <cell r="D10796" t="str">
            <v>PC</v>
          </cell>
          <cell r="E10796">
            <v>235.5</v>
          </cell>
          <cell r="F10796">
            <v>588.75</v>
          </cell>
        </row>
        <row r="10797">
          <cell r="A10797">
            <v>5090501</v>
          </cell>
          <cell r="B10797" t="str">
            <v>50-905-01</v>
          </cell>
          <cell r="C10797" t="str">
            <v xml:space="preserve">I.D. LABELS ASD-SYSTEM                  </v>
          </cell>
          <cell r="D10797" t="str">
            <v>PC</v>
          </cell>
          <cell r="E10797">
            <v>8.9600000000000009</v>
          </cell>
          <cell r="F10797">
            <v>22.400000000000002</v>
          </cell>
        </row>
        <row r="10798">
          <cell r="A10798">
            <v>5091010</v>
          </cell>
          <cell r="B10798" t="str">
            <v>50-910-10</v>
          </cell>
          <cell r="C10798" t="str">
            <v>CENTRE-DRIVE BLADE 1,0MM DENTAL ATTACHM.</v>
          </cell>
          <cell r="D10798" t="str">
            <v>PC</v>
          </cell>
          <cell r="E10798">
            <v>39.4</v>
          </cell>
          <cell r="F10798">
            <v>98.5</v>
          </cell>
        </row>
        <row r="10799">
          <cell r="A10799">
            <v>5091015</v>
          </cell>
          <cell r="B10799" t="str">
            <v>50-910-15</v>
          </cell>
          <cell r="C10799" t="str">
            <v>CENTRE-DRIVE BLADE 1,5MM DENTAL ATTACHM.</v>
          </cell>
          <cell r="D10799" t="str">
            <v>PC</v>
          </cell>
          <cell r="E10799">
            <v>39.4</v>
          </cell>
          <cell r="F10799">
            <v>98.5</v>
          </cell>
        </row>
        <row r="10800">
          <cell r="A10800">
            <v>5091020</v>
          </cell>
          <cell r="B10800" t="str">
            <v>50-910-20</v>
          </cell>
          <cell r="C10800" t="str">
            <v xml:space="preserve">CENTRE-DRIVE BLADE 2,0/2,3MM DENT.ATT.  </v>
          </cell>
          <cell r="D10800" t="str">
            <v>PC</v>
          </cell>
          <cell r="E10800">
            <v>39.4</v>
          </cell>
          <cell r="F10800">
            <v>98.5</v>
          </cell>
        </row>
        <row r="10801">
          <cell r="A10801">
            <v>5091027</v>
          </cell>
          <cell r="B10801" t="str">
            <v>50-910-27</v>
          </cell>
          <cell r="C10801" t="str">
            <v xml:space="preserve">SCREWINSERT CENTRE DRIVE 2,7 MM         </v>
          </cell>
          <cell r="D10801" t="str">
            <v>PC</v>
          </cell>
          <cell r="E10801">
            <v>52.1</v>
          </cell>
          <cell r="F10801">
            <v>130.25</v>
          </cell>
        </row>
        <row r="10802">
          <cell r="A10802">
            <v>5091115</v>
          </cell>
          <cell r="B10802" t="str">
            <v>50-911-15</v>
          </cell>
          <cell r="C10802" t="str">
            <v>CENTRE-DRIVE BLADE 1,5MM HAUENSTEIN ATT.</v>
          </cell>
          <cell r="D10802" t="str">
            <v>PC</v>
          </cell>
          <cell r="E10802">
            <v>39.4</v>
          </cell>
          <cell r="F10802">
            <v>98.5</v>
          </cell>
        </row>
        <row r="10803">
          <cell r="A10803">
            <v>5091120</v>
          </cell>
          <cell r="B10803" t="str">
            <v>50-911-20</v>
          </cell>
          <cell r="C10803" t="str">
            <v xml:space="preserve">CENTRE-DRIVE BL.2,0/2,3MM HAUENSTEIN    </v>
          </cell>
          <cell r="D10803" t="str">
            <v>PC</v>
          </cell>
          <cell r="E10803">
            <v>39.4</v>
          </cell>
          <cell r="F10803">
            <v>98.5</v>
          </cell>
        </row>
        <row r="10804">
          <cell r="A10804">
            <v>5091122</v>
          </cell>
          <cell r="B10804" t="str">
            <v>50-911-22</v>
          </cell>
          <cell r="C10804" t="str">
            <v xml:space="preserve">CENTRE-DRIVE BIT FOR ASD 2.0 PALATINAL  </v>
          </cell>
          <cell r="D10804" t="str">
            <v>PC</v>
          </cell>
          <cell r="E10804">
            <v>41.1</v>
          </cell>
          <cell r="F10804">
            <v>102.75</v>
          </cell>
        </row>
        <row r="10805">
          <cell r="A10805">
            <v>5091212</v>
          </cell>
          <cell r="B10805" t="str">
            <v>50-912-12</v>
          </cell>
          <cell r="C10805" t="str">
            <v>SYNTHES SCREW BLADE 1,2 MM DENTAL ATTACH</v>
          </cell>
          <cell r="D10805" t="str">
            <v>PC</v>
          </cell>
          <cell r="E10805">
            <v>41.4</v>
          </cell>
          <cell r="F10805">
            <v>103.5</v>
          </cell>
        </row>
        <row r="10806">
          <cell r="A10806">
            <v>5091220</v>
          </cell>
          <cell r="B10806" t="str">
            <v>50-912-20</v>
          </cell>
          <cell r="C10806" t="str">
            <v>CHAMPY SCREW BLADE 2,0 MM DENTAL ATTACH-</v>
          </cell>
          <cell r="D10806" t="str">
            <v>PC</v>
          </cell>
          <cell r="E10806">
            <v>41.4</v>
          </cell>
          <cell r="F10806">
            <v>103.5</v>
          </cell>
        </row>
        <row r="10807">
          <cell r="A10807">
            <v>5091320</v>
          </cell>
          <cell r="B10807" t="str">
            <v>50-913-20</v>
          </cell>
          <cell r="C10807" t="str">
            <v xml:space="preserve">SCREW INSERT SINGLE SLOT 1,5 - 2,0 MM   </v>
          </cell>
          <cell r="D10807" t="str">
            <v>PC</v>
          </cell>
          <cell r="E10807">
            <v>52.1</v>
          </cell>
          <cell r="F10807">
            <v>130.25</v>
          </cell>
        </row>
        <row r="10808">
          <cell r="A10808">
            <v>5091427</v>
          </cell>
          <cell r="B10808" t="str">
            <v>50-914-27</v>
          </cell>
          <cell r="C10808" t="str">
            <v xml:space="preserve">SCREWINSERT F.HEXAGONAL SCREWS 2,7 MM   </v>
          </cell>
          <cell r="D10808" t="str">
            <v>PC</v>
          </cell>
          <cell r="E10808">
            <v>52.1</v>
          </cell>
          <cell r="F10808">
            <v>130.25</v>
          </cell>
        </row>
        <row r="10809">
          <cell r="A10809">
            <v>5091515</v>
          </cell>
          <cell r="B10809" t="str">
            <v>50-915-15</v>
          </cell>
          <cell r="C10809" t="str">
            <v xml:space="preserve">CROSS-DRIVE BIT 1,5 MM FOR ASD          </v>
          </cell>
          <cell r="D10809" t="str">
            <v>PC</v>
          </cell>
          <cell r="E10809">
            <v>41.2</v>
          </cell>
          <cell r="F10809">
            <v>103</v>
          </cell>
        </row>
        <row r="10810">
          <cell r="A10810">
            <v>5091520</v>
          </cell>
          <cell r="B10810" t="str">
            <v>50-915-20</v>
          </cell>
          <cell r="C10810" t="str">
            <v xml:space="preserve">CROSS-DRIVE BIT 2,0/2,3 MM FOR ASD      </v>
          </cell>
          <cell r="D10810" t="str">
            <v>PC</v>
          </cell>
          <cell r="E10810">
            <v>41.2</v>
          </cell>
          <cell r="F10810">
            <v>103</v>
          </cell>
        </row>
        <row r="10811">
          <cell r="A10811">
            <v>5091522</v>
          </cell>
          <cell r="B10811" t="str">
            <v>50-915-22</v>
          </cell>
          <cell r="C10811" t="str">
            <v xml:space="preserve">CROSS-DRIVE BIT FOR ASD 2.0 PALATINAL   </v>
          </cell>
          <cell r="D10811" t="str">
            <v>PC</v>
          </cell>
          <cell r="E10811">
            <v>62.1</v>
          </cell>
          <cell r="F10811">
            <v>155.25</v>
          </cell>
        </row>
        <row r="10812">
          <cell r="A10812">
            <v>5091527</v>
          </cell>
          <cell r="B10812" t="str">
            <v>50-915-27</v>
          </cell>
          <cell r="C10812" t="str">
            <v xml:space="preserve">CROSS-DRIVE BIT 2,7 MM FOR ASD          </v>
          </cell>
          <cell r="D10812" t="str">
            <v>PC</v>
          </cell>
          <cell r="E10812">
            <v>41.2</v>
          </cell>
          <cell r="F10812">
            <v>103</v>
          </cell>
        </row>
        <row r="10813">
          <cell r="A10813">
            <v>5091605</v>
          </cell>
          <cell r="B10813" t="str">
            <v>50-916-05</v>
          </cell>
          <cell r="C10813" t="str">
            <v>DRILL BITT 0,7X19X5MM  DENTAL ATTACHMENT</v>
          </cell>
          <cell r="D10813" t="str">
            <v>PC</v>
          </cell>
          <cell r="E10813">
            <v>48.7</v>
          </cell>
          <cell r="F10813">
            <v>121.75</v>
          </cell>
        </row>
        <row r="10814">
          <cell r="A10814">
            <v>5091607</v>
          </cell>
          <cell r="B10814" t="str">
            <v>50-916-07</v>
          </cell>
          <cell r="C10814" t="str">
            <v>DRILL BITT 0,7X21X7MM  DENTAL ATTACHMENT</v>
          </cell>
          <cell r="D10814" t="str">
            <v>PC</v>
          </cell>
          <cell r="E10814">
            <v>48.7</v>
          </cell>
          <cell r="F10814">
            <v>121.75</v>
          </cell>
        </row>
        <row r="10815">
          <cell r="A10815">
            <v>5092000</v>
          </cell>
          <cell r="B10815" t="str">
            <v>50-920-00</v>
          </cell>
          <cell r="C10815" t="str">
            <v xml:space="preserve">TWIST DRILL FOR ASD 1.1 X 30 MM, DENTAL </v>
          </cell>
          <cell r="D10815" t="str">
            <v>PC</v>
          </cell>
          <cell r="E10815">
            <v>48.7</v>
          </cell>
          <cell r="F10815">
            <v>121.75</v>
          </cell>
        </row>
        <row r="10816">
          <cell r="A10816">
            <v>5092007</v>
          </cell>
          <cell r="B10816" t="str">
            <v>50-920-07</v>
          </cell>
          <cell r="C10816" t="str">
            <v>DRILL BITT 1,1X21X7MM  DENTAL ATTACHMENT</v>
          </cell>
          <cell r="D10816" t="str">
            <v>PC</v>
          </cell>
          <cell r="E10816">
            <v>48.7</v>
          </cell>
          <cell r="F10816">
            <v>121.75</v>
          </cell>
        </row>
        <row r="10817">
          <cell r="A10817">
            <v>5092090</v>
          </cell>
          <cell r="B10817" t="str">
            <v>50-920-90</v>
          </cell>
          <cell r="C10817" t="str">
            <v xml:space="preserve">BLADE FOR ASD 2.0/2.3 MM                </v>
          </cell>
          <cell r="D10817" t="str">
            <v>PC</v>
          </cell>
          <cell r="E10817">
            <v>50.3</v>
          </cell>
          <cell r="F10817">
            <v>125.75</v>
          </cell>
        </row>
        <row r="10818">
          <cell r="A10818">
            <v>5092100</v>
          </cell>
          <cell r="B10818" t="str">
            <v>50-921-00</v>
          </cell>
          <cell r="C10818" t="str">
            <v>DRILL BITT 1,1X34MM   HAUENSTEIN ATTACHM</v>
          </cell>
          <cell r="D10818" t="str">
            <v>PC</v>
          </cell>
          <cell r="E10818">
            <v>48.7</v>
          </cell>
          <cell r="F10818">
            <v>121.75</v>
          </cell>
        </row>
        <row r="10819">
          <cell r="A10819">
            <v>5092107</v>
          </cell>
          <cell r="B10819" t="str">
            <v>50-921-07</v>
          </cell>
          <cell r="C10819" t="str">
            <v>DRILL BITT 1,1X21X7MM HAUENSTEIN ATTACHM</v>
          </cell>
          <cell r="D10819" t="str">
            <v>PC</v>
          </cell>
          <cell r="E10819">
            <v>48.7</v>
          </cell>
          <cell r="F10819">
            <v>121.75</v>
          </cell>
        </row>
        <row r="10820">
          <cell r="A10820">
            <v>5092400</v>
          </cell>
          <cell r="B10820" t="str">
            <v>50-924-00</v>
          </cell>
          <cell r="C10820" t="str">
            <v>DRILL BITT 1,5 X 34 MM DENTAL ATTACHMENT</v>
          </cell>
          <cell r="D10820" t="str">
            <v>PC</v>
          </cell>
          <cell r="E10820">
            <v>48.7</v>
          </cell>
          <cell r="F10820">
            <v>121.75</v>
          </cell>
        </row>
        <row r="10821">
          <cell r="A10821">
            <v>5092407</v>
          </cell>
          <cell r="B10821" t="str">
            <v>50-924-07</v>
          </cell>
          <cell r="C10821" t="str">
            <v>DRILL BITT 1,5X21X7MM  DENTAL ATTACHMENT</v>
          </cell>
          <cell r="D10821" t="str">
            <v>PC</v>
          </cell>
          <cell r="E10821">
            <v>48.7</v>
          </cell>
          <cell r="F10821">
            <v>121.75</v>
          </cell>
        </row>
        <row r="10822">
          <cell r="A10822">
            <v>5092409</v>
          </cell>
          <cell r="B10822" t="str">
            <v>50-924-09</v>
          </cell>
          <cell r="C10822" t="str">
            <v>DRILL BITT 1,5X22X9MM  DENTAL ATTACHMENT</v>
          </cell>
          <cell r="D10822" t="str">
            <v>PC</v>
          </cell>
          <cell r="E10822">
            <v>48.7</v>
          </cell>
          <cell r="F10822">
            <v>121.75</v>
          </cell>
        </row>
        <row r="10823">
          <cell r="A10823">
            <v>5092416</v>
          </cell>
          <cell r="B10823" t="str">
            <v>50-924-16</v>
          </cell>
          <cell r="C10823" t="str">
            <v>TWIST DR.F.ASD 1.5X28, 15MM STOP, DENTAL</v>
          </cell>
          <cell r="D10823" t="str">
            <v>PC</v>
          </cell>
          <cell r="E10823">
            <v>47.16</v>
          </cell>
          <cell r="F10823">
            <v>117.89999999999999</v>
          </cell>
        </row>
        <row r="10824">
          <cell r="A10824">
            <v>5092500</v>
          </cell>
          <cell r="B10824" t="str">
            <v>50-925-00</v>
          </cell>
          <cell r="C10824" t="str">
            <v>DRILL BITT 1,5X34MM   HAUENSTEIN ATTACHM</v>
          </cell>
          <cell r="D10824" t="str">
            <v>PC</v>
          </cell>
          <cell r="E10824">
            <v>48.7</v>
          </cell>
          <cell r="F10824">
            <v>121.75</v>
          </cell>
        </row>
        <row r="10825">
          <cell r="A10825">
            <v>5092507</v>
          </cell>
          <cell r="B10825" t="str">
            <v>50-925-07</v>
          </cell>
          <cell r="C10825" t="str">
            <v>DRILL BITT 1,5X21X7MM HAUENSTEIN ATTACHM</v>
          </cell>
          <cell r="D10825" t="str">
            <v>PC</v>
          </cell>
          <cell r="E10825">
            <v>48.7</v>
          </cell>
          <cell r="F10825">
            <v>121.75</v>
          </cell>
        </row>
        <row r="10826">
          <cell r="A10826">
            <v>5092509</v>
          </cell>
          <cell r="B10826" t="str">
            <v>50-925-09</v>
          </cell>
          <cell r="C10826" t="str">
            <v>DRILL BITT 1,5X23X9MM HAUENSTEIN ATTACHM</v>
          </cell>
          <cell r="D10826" t="str">
            <v>PC</v>
          </cell>
          <cell r="E10826">
            <v>48.7</v>
          </cell>
          <cell r="F10826">
            <v>121.75</v>
          </cell>
        </row>
        <row r="10827">
          <cell r="A10827">
            <v>5092800</v>
          </cell>
          <cell r="B10827" t="str">
            <v>50-928-00</v>
          </cell>
          <cell r="C10827" t="str">
            <v>DRILL BITT 1,8 X 34MM  DENTAL ATTACHMENT</v>
          </cell>
          <cell r="D10827" t="str">
            <v>PC</v>
          </cell>
          <cell r="E10827">
            <v>48.7</v>
          </cell>
          <cell r="F10827">
            <v>121.75</v>
          </cell>
        </row>
        <row r="10828">
          <cell r="A10828">
            <v>5092809</v>
          </cell>
          <cell r="B10828" t="str">
            <v>50-928-09</v>
          </cell>
          <cell r="C10828" t="str">
            <v>DRILL BITT 1,8 X 23 X9 MM DENTAL ATTACHM</v>
          </cell>
          <cell r="D10828" t="str">
            <v>PC</v>
          </cell>
          <cell r="E10828">
            <v>48.7</v>
          </cell>
          <cell r="F10828">
            <v>121.75</v>
          </cell>
        </row>
        <row r="10829">
          <cell r="A10829">
            <v>5092900</v>
          </cell>
          <cell r="B10829" t="str">
            <v>50-929-00</v>
          </cell>
          <cell r="C10829" t="str">
            <v>DRILL BITT 1,8 X 34MM HAUENSTEIN ATTACHM</v>
          </cell>
          <cell r="D10829" t="str">
            <v>PC</v>
          </cell>
          <cell r="E10829">
            <v>48.7</v>
          </cell>
          <cell r="F10829">
            <v>121.75</v>
          </cell>
        </row>
        <row r="10830">
          <cell r="A10830">
            <v>5092909</v>
          </cell>
          <cell r="B10830" t="str">
            <v>50-929-09</v>
          </cell>
          <cell r="C10830" t="str">
            <v>DRILL BITT 1,8X23X9MM HAUENSTEIN ATTACHM</v>
          </cell>
          <cell r="D10830" t="str">
            <v>PC</v>
          </cell>
          <cell r="E10830">
            <v>48.7</v>
          </cell>
          <cell r="F10830">
            <v>121.75</v>
          </cell>
        </row>
        <row r="10831">
          <cell r="A10831">
            <v>5093015</v>
          </cell>
          <cell r="B10831" t="str">
            <v>50-930-15</v>
          </cell>
          <cell r="C10831" t="str">
            <v xml:space="preserve">CENTRE DRIVE BLADE 1.5 FRITZEMEYER WSD  </v>
          </cell>
          <cell r="D10831" t="str">
            <v>PC</v>
          </cell>
          <cell r="E10831">
            <v>37.6</v>
          </cell>
          <cell r="F10831">
            <v>94</v>
          </cell>
        </row>
        <row r="10832">
          <cell r="A10832">
            <v>5093020</v>
          </cell>
          <cell r="B10832" t="str">
            <v>50-930-20</v>
          </cell>
          <cell r="C10832" t="str">
            <v>CENTRE DRIVE BLA.2.0/2.3 FRITZEMEYER ASD</v>
          </cell>
          <cell r="D10832" t="str">
            <v>PC</v>
          </cell>
          <cell r="E10832">
            <v>37.6</v>
          </cell>
          <cell r="F10832">
            <v>94</v>
          </cell>
        </row>
        <row r="10833">
          <cell r="A10833">
            <v>5093515</v>
          </cell>
          <cell r="B10833" t="str">
            <v>50-935-15</v>
          </cell>
          <cell r="C10833" t="str">
            <v xml:space="preserve">CROSS DRIVE BLADE 1.5 FRITZEMEYER ASD   </v>
          </cell>
          <cell r="D10833" t="str">
            <v>PC</v>
          </cell>
          <cell r="E10833">
            <v>39.700000000000003</v>
          </cell>
          <cell r="F10833">
            <v>99.25</v>
          </cell>
        </row>
        <row r="10834">
          <cell r="A10834">
            <v>5093520</v>
          </cell>
          <cell r="B10834" t="str">
            <v>50-935-20</v>
          </cell>
          <cell r="C10834" t="str">
            <v xml:space="preserve">CROSS DRIVE BLA.2.0/2.3 FRITZEMEYER ASD </v>
          </cell>
          <cell r="D10834" t="str">
            <v>PC</v>
          </cell>
          <cell r="E10834">
            <v>39.700000000000003</v>
          </cell>
          <cell r="F10834">
            <v>99.25</v>
          </cell>
        </row>
        <row r="10835">
          <cell r="A10835">
            <v>5094007</v>
          </cell>
          <cell r="B10835" t="str">
            <v>50-940-07</v>
          </cell>
          <cell r="C10835" t="str">
            <v xml:space="preserve">TWIST DRILL 1.1X15, 6 MM STOP, DENTAL   </v>
          </cell>
          <cell r="D10835" t="str">
            <v>PC</v>
          </cell>
          <cell r="E10835">
            <v>47</v>
          </cell>
          <cell r="F10835">
            <v>117.5</v>
          </cell>
        </row>
        <row r="10836">
          <cell r="A10836">
            <v>5094407</v>
          </cell>
          <cell r="B10836" t="str">
            <v>50-944-07</v>
          </cell>
          <cell r="C10836" t="str">
            <v xml:space="preserve">TWIST DRILL 1.5X15, 6 MM STOP, DENTAL   </v>
          </cell>
          <cell r="D10836" t="str">
            <v>PC</v>
          </cell>
          <cell r="E10836">
            <v>47</v>
          </cell>
          <cell r="F10836">
            <v>117.5</v>
          </cell>
        </row>
        <row r="10837">
          <cell r="A10837">
            <v>5111006</v>
          </cell>
          <cell r="B10837" t="str">
            <v>51-110-06</v>
          </cell>
          <cell r="C10837" t="str">
            <v>TI-FRACTURE PLATE, 2.3, 6-HOLES,STRAIGHT</v>
          </cell>
          <cell r="D10837">
            <v>5</v>
          </cell>
          <cell r="E10837">
            <v>386.55</v>
          </cell>
          <cell r="F10837">
            <v>966.375</v>
          </cell>
        </row>
        <row r="10838">
          <cell r="A10838">
            <v>5111091</v>
          </cell>
          <cell r="B10838" t="str">
            <v>51-110-91</v>
          </cell>
          <cell r="C10838" t="str">
            <v>TI-FRACTURE PLATE, 2.3, 6-HOLES,STRAIGHT</v>
          </cell>
          <cell r="D10838" t="str">
            <v>PC</v>
          </cell>
          <cell r="E10838">
            <v>78.75</v>
          </cell>
          <cell r="F10838">
            <v>196.875</v>
          </cell>
        </row>
        <row r="10839">
          <cell r="A10839">
            <v>5111008</v>
          </cell>
          <cell r="B10839" t="str">
            <v>51-110-08</v>
          </cell>
          <cell r="C10839" t="str">
            <v>TI-FRACTURE PLATE, 2.3, 8-HOLES,STRAIGHT</v>
          </cell>
          <cell r="D10839">
            <v>5</v>
          </cell>
          <cell r="E10839">
            <v>471.6</v>
          </cell>
          <cell r="F10839">
            <v>1179</v>
          </cell>
        </row>
        <row r="10840">
          <cell r="A10840">
            <v>5111091</v>
          </cell>
          <cell r="B10840" t="str">
            <v>51-110-91</v>
          </cell>
          <cell r="C10840" t="str">
            <v>TI-FRACTURE PLATE, 2.3, 8-HOLES,STRAIGHT</v>
          </cell>
          <cell r="D10840" t="str">
            <v>PC</v>
          </cell>
          <cell r="E10840">
            <v>97.2</v>
          </cell>
          <cell r="F10840">
            <v>243</v>
          </cell>
        </row>
        <row r="10841">
          <cell r="A10841">
            <v>5111016</v>
          </cell>
          <cell r="B10841" t="str">
            <v>51-110-16</v>
          </cell>
          <cell r="C10841" t="str">
            <v>TI-FRACTURE PLATE, 2.3,16-HOLES,STRAIGHT</v>
          </cell>
          <cell r="D10841">
            <v>5</v>
          </cell>
          <cell r="E10841">
            <v>784.8</v>
          </cell>
          <cell r="F10841">
            <v>1962</v>
          </cell>
        </row>
        <row r="10842">
          <cell r="A10842">
            <v>5111091</v>
          </cell>
          <cell r="B10842" t="str">
            <v>51-110-91</v>
          </cell>
          <cell r="C10842" t="str">
            <v>TI-FRACTURE PLATE, 2.3,16-HOLES,STRAIGHT</v>
          </cell>
          <cell r="D10842" t="str">
            <v>PC</v>
          </cell>
          <cell r="E10842">
            <v>166.95</v>
          </cell>
          <cell r="F10842">
            <v>417.375</v>
          </cell>
        </row>
        <row r="10843">
          <cell r="A10843">
            <v>5111204</v>
          </cell>
          <cell r="B10843" t="str">
            <v>51-112-04</v>
          </cell>
          <cell r="C10843" t="str">
            <v>TI-FRACTURE PLATE,2.3,4-HOLES,STR.,SHORT</v>
          </cell>
          <cell r="D10843">
            <v>5</v>
          </cell>
          <cell r="E10843">
            <v>344.25</v>
          </cell>
          <cell r="F10843">
            <v>860.625</v>
          </cell>
        </row>
        <row r="10844">
          <cell r="A10844">
            <v>5111291</v>
          </cell>
          <cell r="B10844" t="str">
            <v>51-112-91</v>
          </cell>
          <cell r="C10844" t="str">
            <v>TI-FRACTURE PLATE,2.3,4-HOLES,STR.,SHORT</v>
          </cell>
          <cell r="D10844" t="str">
            <v>PC</v>
          </cell>
          <cell r="E10844">
            <v>70.11</v>
          </cell>
          <cell r="F10844">
            <v>175.27500000000001</v>
          </cell>
        </row>
        <row r="10845">
          <cell r="A10845">
            <v>5111404</v>
          </cell>
          <cell r="B10845" t="str">
            <v>51-114-04</v>
          </cell>
          <cell r="C10845" t="str">
            <v>TI-FRACTURE PLATE,2.3,4-HOLES,STR., LONG</v>
          </cell>
          <cell r="D10845">
            <v>5</v>
          </cell>
          <cell r="E10845">
            <v>344.25</v>
          </cell>
          <cell r="F10845">
            <v>860.625</v>
          </cell>
        </row>
        <row r="10846">
          <cell r="A10846">
            <v>5111491</v>
          </cell>
          <cell r="B10846" t="str">
            <v>51-114-91</v>
          </cell>
          <cell r="C10846" t="str">
            <v>TI-FRACTURE PLATE,2.3,4-HOLES,STR., LONG</v>
          </cell>
          <cell r="D10846" t="str">
            <v>PC</v>
          </cell>
          <cell r="E10846">
            <v>70.11</v>
          </cell>
          <cell r="F10846">
            <v>175.27500000000001</v>
          </cell>
        </row>
        <row r="10847">
          <cell r="A10847">
            <v>5111606</v>
          </cell>
          <cell r="B10847" t="str">
            <v>51-116-06</v>
          </cell>
          <cell r="C10847" t="str">
            <v>TI-FRACTURE PLATE,2.3,6-HOLES,STR., LONG</v>
          </cell>
          <cell r="D10847">
            <v>5</v>
          </cell>
          <cell r="E10847">
            <v>386.55</v>
          </cell>
          <cell r="F10847">
            <v>966.375</v>
          </cell>
        </row>
        <row r="10848">
          <cell r="A10848">
            <v>5111691</v>
          </cell>
          <cell r="B10848" t="str">
            <v>51-116-91</v>
          </cell>
          <cell r="C10848" t="str">
            <v>TI-FRACTURE PLATE,2.3,6-HOLES,STR., LONG</v>
          </cell>
          <cell r="D10848" t="str">
            <v>PC</v>
          </cell>
          <cell r="E10848">
            <v>78.75</v>
          </cell>
          <cell r="F10848">
            <v>196.875</v>
          </cell>
        </row>
        <row r="10849">
          <cell r="A10849">
            <v>5113004</v>
          </cell>
          <cell r="B10849" t="str">
            <v>51-130-04</v>
          </cell>
          <cell r="C10849" t="str">
            <v>TI-FRACTURE PLATE, 2.3,4-HOLES,CUR,SHORT</v>
          </cell>
          <cell r="D10849">
            <v>5</v>
          </cell>
          <cell r="E10849">
            <v>386.55</v>
          </cell>
          <cell r="F10849">
            <v>966.375</v>
          </cell>
        </row>
        <row r="10850">
          <cell r="A10850">
            <v>5113091</v>
          </cell>
          <cell r="B10850" t="str">
            <v>51-130-91</v>
          </cell>
          <cell r="C10850" t="str">
            <v>TI-FRACTURE PLATE, 2.3,4-HOLES,CUR,SHORT</v>
          </cell>
          <cell r="D10850" t="str">
            <v>PC</v>
          </cell>
          <cell r="E10850">
            <v>78.75</v>
          </cell>
          <cell r="F10850">
            <v>196.875</v>
          </cell>
        </row>
        <row r="10851">
          <cell r="A10851">
            <v>5113204</v>
          </cell>
          <cell r="B10851" t="str">
            <v>51-132-04</v>
          </cell>
          <cell r="C10851" t="str">
            <v>TI-FRACTURE PLATE, 2.3,4-HOLES,CUR, LONG</v>
          </cell>
          <cell r="D10851">
            <v>5</v>
          </cell>
          <cell r="E10851">
            <v>386.55</v>
          </cell>
          <cell r="F10851">
            <v>966.375</v>
          </cell>
        </row>
        <row r="10852">
          <cell r="A10852">
            <v>5113291</v>
          </cell>
          <cell r="B10852" t="str">
            <v>51-132-91</v>
          </cell>
          <cell r="C10852" t="str">
            <v>TI-FRACTURE PLATE, 2.3,4-HOLES,CUR, LONG</v>
          </cell>
          <cell r="D10852" t="str">
            <v>PC</v>
          </cell>
          <cell r="E10852">
            <v>78.75</v>
          </cell>
          <cell r="F10852">
            <v>196.875</v>
          </cell>
        </row>
        <row r="10853">
          <cell r="A10853">
            <v>5115006</v>
          </cell>
          <cell r="B10853" t="str">
            <v>51-150-06</v>
          </cell>
          <cell r="C10853" t="str">
            <v xml:space="preserve">TI-FRACTURE PLATE, 2.3, 6-HOLES, ANGLED </v>
          </cell>
          <cell r="D10853">
            <v>5</v>
          </cell>
          <cell r="E10853">
            <v>428.4</v>
          </cell>
          <cell r="F10853">
            <v>1071</v>
          </cell>
        </row>
        <row r="10854">
          <cell r="A10854">
            <v>5115091</v>
          </cell>
          <cell r="B10854" t="str">
            <v>51-150-91</v>
          </cell>
          <cell r="C10854" t="str">
            <v xml:space="preserve">TI-FRACTURE PLATE, 2.3, 6-HOLES, ANGLED </v>
          </cell>
          <cell r="D10854" t="str">
            <v>PC</v>
          </cell>
          <cell r="E10854">
            <v>87.48</v>
          </cell>
          <cell r="F10854">
            <v>218.70000000000002</v>
          </cell>
        </row>
        <row r="10855">
          <cell r="A10855">
            <v>5115008</v>
          </cell>
          <cell r="B10855" t="str">
            <v>51-150-08</v>
          </cell>
          <cell r="C10855" t="str">
            <v xml:space="preserve">TI-FRACTURE PLATE, 2.3, 8-HOLES, ANGLED </v>
          </cell>
          <cell r="D10855">
            <v>5</v>
          </cell>
          <cell r="E10855">
            <v>601.20000000000005</v>
          </cell>
          <cell r="F10855">
            <v>1503</v>
          </cell>
        </row>
        <row r="10856">
          <cell r="A10856">
            <v>5115091</v>
          </cell>
          <cell r="B10856" t="str">
            <v>51-150-91</v>
          </cell>
          <cell r="C10856" t="str">
            <v xml:space="preserve">TI-FRACTURE PLATE, 2.3, 8-HOLES, ANGLED </v>
          </cell>
          <cell r="D10856" t="str">
            <v>PC</v>
          </cell>
          <cell r="E10856">
            <v>123.75</v>
          </cell>
          <cell r="F10856">
            <v>309.375</v>
          </cell>
        </row>
        <row r="10857">
          <cell r="A10857">
            <v>5121017</v>
          </cell>
          <cell r="B10857" t="str">
            <v>51-210-17</v>
          </cell>
          <cell r="C10857" t="str">
            <v>SMART SHAPE PL 2.3, 17-H,RAMUS,RI, UPPER</v>
          </cell>
          <cell r="D10857" t="str">
            <v>PC</v>
          </cell>
          <cell r="E10857">
            <v>221.85</v>
          </cell>
          <cell r="F10857">
            <v>554.625</v>
          </cell>
        </row>
        <row r="10858">
          <cell r="A10858">
            <v>5121019</v>
          </cell>
          <cell r="B10858" t="str">
            <v>51-210-19</v>
          </cell>
          <cell r="C10858" t="str">
            <v>SMART SHAPE PL 2.3, 19-H,RAMUS,RI, LOWER</v>
          </cell>
          <cell r="D10858" t="str">
            <v>PC</v>
          </cell>
          <cell r="E10858">
            <v>232.2</v>
          </cell>
          <cell r="F10858">
            <v>580.5</v>
          </cell>
        </row>
        <row r="10859">
          <cell r="A10859">
            <v>5121117</v>
          </cell>
          <cell r="B10859" t="str">
            <v>51-211-17</v>
          </cell>
          <cell r="C10859" t="str">
            <v>SMART SHAPE PL 2.3, 17-H,RAMUS,LE, UPPER</v>
          </cell>
          <cell r="D10859" t="str">
            <v>PC</v>
          </cell>
          <cell r="E10859">
            <v>221.85</v>
          </cell>
          <cell r="F10859">
            <v>554.625</v>
          </cell>
        </row>
        <row r="10860">
          <cell r="A10860">
            <v>5121119</v>
          </cell>
          <cell r="B10860" t="str">
            <v>51-211-19</v>
          </cell>
          <cell r="C10860" t="str">
            <v>SMART SHAPE PL 2.3, 19-H,RAMUS,LE, LOWER</v>
          </cell>
          <cell r="D10860" t="str">
            <v>PC</v>
          </cell>
          <cell r="E10860">
            <v>232.2</v>
          </cell>
          <cell r="F10860">
            <v>580.5</v>
          </cell>
        </row>
        <row r="10861">
          <cell r="A10861">
            <v>5121217</v>
          </cell>
          <cell r="B10861" t="str">
            <v>51-212-17</v>
          </cell>
          <cell r="C10861" t="str">
            <v>SMART SHAPE PL 2.3,17-HOLES,SYMPH.,UPPER</v>
          </cell>
          <cell r="D10861" t="str">
            <v>PC</v>
          </cell>
          <cell r="E10861">
            <v>221.85</v>
          </cell>
          <cell r="F10861">
            <v>554.625</v>
          </cell>
        </row>
        <row r="10862">
          <cell r="A10862">
            <v>5121218</v>
          </cell>
          <cell r="B10862" t="str">
            <v>51-212-18</v>
          </cell>
          <cell r="C10862" t="str">
            <v>SMART SHAPE PL 2.3,18-HOLES,SYMPH.,LOWER</v>
          </cell>
          <cell r="D10862" t="str">
            <v>PC</v>
          </cell>
          <cell r="E10862">
            <v>230.85</v>
          </cell>
          <cell r="F10862">
            <v>577.125</v>
          </cell>
        </row>
        <row r="10863">
          <cell r="A10863">
            <v>5121327</v>
          </cell>
          <cell r="B10863" t="str">
            <v>51-213-27</v>
          </cell>
          <cell r="C10863" t="str">
            <v>SMART SHAPE PL 2.3, 27-HOLES, LONG, STR.</v>
          </cell>
          <cell r="D10863" t="str">
            <v>PC</v>
          </cell>
          <cell r="E10863">
            <v>199.8</v>
          </cell>
          <cell r="F10863">
            <v>499.5</v>
          </cell>
        </row>
        <row r="10864">
          <cell r="A10864">
            <v>5130015</v>
          </cell>
          <cell r="B10864" t="str">
            <v>51-300-15</v>
          </cell>
          <cell r="C10864" t="str">
            <v xml:space="preserve">WOOD Z▄RICH INTRAOR.DIST.10X15MM,LEFT   </v>
          </cell>
          <cell r="D10864" t="str">
            <v>PC</v>
          </cell>
          <cell r="E10864">
            <v>1270</v>
          </cell>
          <cell r="F10864">
            <v>3175</v>
          </cell>
        </row>
        <row r="10865">
          <cell r="A10865">
            <v>5130020</v>
          </cell>
          <cell r="B10865" t="str">
            <v>51-300-20</v>
          </cell>
          <cell r="C10865" t="str">
            <v xml:space="preserve">WOOD Z▄RICH INTRAOR.DIST.20X20MM, LEFT  </v>
          </cell>
          <cell r="D10865" t="str">
            <v>PC</v>
          </cell>
          <cell r="E10865">
            <v>1270</v>
          </cell>
          <cell r="F10865">
            <v>3175</v>
          </cell>
        </row>
        <row r="10866">
          <cell r="A10866">
            <v>5130115</v>
          </cell>
          <cell r="B10866" t="str">
            <v>51-301-15</v>
          </cell>
          <cell r="C10866" t="str">
            <v xml:space="preserve">WOOD Z▄RICH INTRAOR.DIST.10X15MM,RIGHT  </v>
          </cell>
          <cell r="D10866" t="str">
            <v>PC</v>
          </cell>
          <cell r="E10866">
            <v>1270</v>
          </cell>
          <cell r="F10866">
            <v>3175</v>
          </cell>
        </row>
        <row r="10867">
          <cell r="A10867">
            <v>5130120</v>
          </cell>
          <cell r="B10867" t="str">
            <v>51-301-20</v>
          </cell>
          <cell r="C10867" t="str">
            <v xml:space="preserve">WOOD Z▄RICH INTRAOR.DIST.20X20MM,RIGHT  </v>
          </cell>
          <cell r="D10867" t="str">
            <v>PC</v>
          </cell>
          <cell r="E10867">
            <v>1270</v>
          </cell>
          <cell r="F10867">
            <v>3175</v>
          </cell>
        </row>
        <row r="10868">
          <cell r="A10868">
            <v>5135020</v>
          </cell>
          <cell r="B10868" t="str">
            <v>51-350-20</v>
          </cell>
          <cell r="C10868" t="str">
            <v xml:space="preserve">TELESCOPIC MANDIBULAR DISTRACTOR 20 MM  </v>
          </cell>
          <cell r="D10868" t="str">
            <v>PC</v>
          </cell>
          <cell r="E10868">
            <v>1960</v>
          </cell>
          <cell r="F10868">
            <v>4900</v>
          </cell>
        </row>
        <row r="10869">
          <cell r="A10869">
            <v>5135030</v>
          </cell>
          <cell r="B10869" t="str">
            <v>51-350-30</v>
          </cell>
          <cell r="C10869" t="str">
            <v xml:space="preserve">TELESCOPIC MANDIBULAR DISTRACTOR 30 MM  </v>
          </cell>
          <cell r="D10869" t="str">
            <v>PC</v>
          </cell>
          <cell r="E10869">
            <v>2020</v>
          </cell>
          <cell r="F10869">
            <v>5050</v>
          </cell>
        </row>
        <row r="10870">
          <cell r="A10870">
            <v>5136020</v>
          </cell>
          <cell r="B10870" t="str">
            <v>51-360-20</v>
          </cell>
          <cell r="C10870" t="str">
            <v xml:space="preserve">TELESCOPIC MAXIL.DISTRATOR 20 MM LEFT   </v>
          </cell>
          <cell r="D10870" t="str">
            <v>PC</v>
          </cell>
          <cell r="E10870">
            <v>1970</v>
          </cell>
          <cell r="F10870">
            <v>4925</v>
          </cell>
        </row>
        <row r="10871">
          <cell r="A10871">
            <v>5136030</v>
          </cell>
          <cell r="B10871" t="str">
            <v>51-360-30</v>
          </cell>
          <cell r="C10871" t="str">
            <v xml:space="preserve">TELESCOPIC MAXIL.DISTRATOR 30 MM LEFT   </v>
          </cell>
          <cell r="D10871" t="str">
            <v>PC</v>
          </cell>
          <cell r="E10871">
            <v>2030</v>
          </cell>
          <cell r="F10871">
            <v>5075</v>
          </cell>
        </row>
        <row r="10872">
          <cell r="A10872">
            <v>5136120</v>
          </cell>
          <cell r="B10872" t="str">
            <v>51-361-20</v>
          </cell>
          <cell r="C10872" t="str">
            <v xml:space="preserve">TELESCOPIC MAXIL.DISTRATOR 20 MM RIGHT  </v>
          </cell>
          <cell r="D10872" t="str">
            <v>PC</v>
          </cell>
          <cell r="E10872">
            <v>1970</v>
          </cell>
          <cell r="F10872">
            <v>4925</v>
          </cell>
        </row>
        <row r="10873">
          <cell r="A10873">
            <v>5136130</v>
          </cell>
          <cell r="B10873" t="str">
            <v>51-361-30</v>
          </cell>
          <cell r="C10873" t="str">
            <v xml:space="preserve">TELESCOPIC MAXIL.DISTRATOR 30 MM RIGHT  </v>
          </cell>
          <cell r="D10873" t="str">
            <v>PC</v>
          </cell>
          <cell r="E10873">
            <v>2030</v>
          </cell>
          <cell r="F10873">
            <v>5075</v>
          </cell>
        </row>
        <row r="10874">
          <cell r="A10874">
            <v>5140001</v>
          </cell>
          <cell r="B10874" t="str">
            <v>51-400-01</v>
          </cell>
          <cell r="C10874" t="str">
            <v xml:space="preserve">ACTIVATION ARM DISCONNECTION FORCEPS    </v>
          </cell>
          <cell r="D10874" t="str">
            <v>PC</v>
          </cell>
          <cell r="E10874">
            <v>60.2</v>
          </cell>
          <cell r="F10874">
            <v>150.5</v>
          </cell>
        </row>
        <row r="10875">
          <cell r="A10875">
            <v>5140002</v>
          </cell>
          <cell r="B10875" t="str">
            <v>51-400-02</v>
          </cell>
          <cell r="C10875" t="str">
            <v xml:space="preserve">PLATE CUTTER                            </v>
          </cell>
          <cell r="D10875" t="str">
            <v>PC</v>
          </cell>
          <cell r="E10875">
            <v>755</v>
          </cell>
          <cell r="F10875">
            <v>1887.5</v>
          </cell>
        </row>
        <row r="10876">
          <cell r="A10876">
            <v>5140003</v>
          </cell>
          <cell r="B10876" t="str">
            <v>51-400-03</v>
          </cell>
          <cell r="C10876" t="str">
            <v xml:space="preserve">DISTRACTOR BODY HOLDING INSTRUMENT      </v>
          </cell>
          <cell r="D10876" t="str">
            <v>PC</v>
          </cell>
          <cell r="E10876">
            <v>73</v>
          </cell>
          <cell r="F10876">
            <v>182.5</v>
          </cell>
        </row>
        <row r="10877">
          <cell r="A10877">
            <v>5140004</v>
          </cell>
          <cell r="B10877" t="str">
            <v>51-400-04</v>
          </cell>
          <cell r="C10877" t="str">
            <v xml:space="preserve">ACTIVATOR MEASURING DEVICE              </v>
          </cell>
          <cell r="D10877" t="str">
            <v>PC</v>
          </cell>
          <cell r="E10877">
            <v>68.7</v>
          </cell>
          <cell r="F10877">
            <v>171.75</v>
          </cell>
        </row>
        <row r="10878">
          <cell r="A10878">
            <v>5140030</v>
          </cell>
          <cell r="B10878" t="str">
            <v>51-400-30</v>
          </cell>
          <cell r="C10878" t="str">
            <v>FLEX.ACTIVATION ARM INCL.CARDANIC, 30 MM</v>
          </cell>
          <cell r="D10878" t="str">
            <v>PC</v>
          </cell>
          <cell r="E10878">
            <v>216</v>
          </cell>
          <cell r="F10878">
            <v>540</v>
          </cell>
        </row>
        <row r="10879">
          <cell r="A10879">
            <v>5140040</v>
          </cell>
          <cell r="B10879" t="str">
            <v>51-400-40</v>
          </cell>
          <cell r="C10879" t="str">
            <v>FLEX.ACTIVATION ARM INCL.CARDANIC, 40 MM</v>
          </cell>
          <cell r="D10879" t="str">
            <v>PC</v>
          </cell>
          <cell r="E10879">
            <v>216</v>
          </cell>
          <cell r="F10879">
            <v>540</v>
          </cell>
        </row>
        <row r="10880">
          <cell r="A10880">
            <v>5140050</v>
          </cell>
          <cell r="B10880" t="str">
            <v>51-400-50</v>
          </cell>
          <cell r="C10880" t="str">
            <v>FLEX.ACTIVATION ARM INCL.CARDANIC, 50 MM</v>
          </cell>
          <cell r="D10880" t="str">
            <v>PC</v>
          </cell>
          <cell r="E10880">
            <v>216</v>
          </cell>
          <cell r="F10880">
            <v>540</v>
          </cell>
        </row>
        <row r="10881">
          <cell r="A10881">
            <v>5140125</v>
          </cell>
          <cell r="B10881" t="str">
            <v>51-401-25</v>
          </cell>
          <cell r="C10881" t="str">
            <v>STAR.ACTIVATION ARM INCL.CARDANIC, 25 MM</v>
          </cell>
          <cell r="D10881" t="str">
            <v>PC</v>
          </cell>
          <cell r="E10881">
            <v>193.5</v>
          </cell>
          <cell r="F10881">
            <v>483.75</v>
          </cell>
        </row>
        <row r="10882">
          <cell r="A10882">
            <v>5140135</v>
          </cell>
          <cell r="B10882" t="str">
            <v>51-401-35</v>
          </cell>
          <cell r="C10882" t="str">
            <v>STAR.ACTIVATION ARM INCL.CARDANIC, 35 MM</v>
          </cell>
          <cell r="D10882" t="str">
            <v>PC</v>
          </cell>
          <cell r="E10882">
            <v>193.5</v>
          </cell>
          <cell r="F10882">
            <v>483.75</v>
          </cell>
        </row>
        <row r="10883">
          <cell r="A10883">
            <v>5140145</v>
          </cell>
          <cell r="B10883" t="str">
            <v>51-401-45</v>
          </cell>
          <cell r="C10883" t="str">
            <v>STAR.ACTIVATION ARM INCL.CARDANIC, 45 MM</v>
          </cell>
          <cell r="D10883" t="str">
            <v>PC</v>
          </cell>
          <cell r="E10883">
            <v>193.5</v>
          </cell>
          <cell r="F10883">
            <v>483.75</v>
          </cell>
        </row>
        <row r="10884">
          <cell r="A10884">
            <v>5140150</v>
          </cell>
          <cell r="B10884" t="str">
            <v>51-401-50</v>
          </cell>
          <cell r="C10884" t="str">
            <v>RIGID CLIPABLE ACTIV.ARM INCL.CARD. 50MM</v>
          </cell>
          <cell r="D10884" t="str">
            <v>PC</v>
          </cell>
          <cell r="E10884">
            <v>248</v>
          </cell>
          <cell r="F10884">
            <v>620</v>
          </cell>
        </row>
        <row r="10885">
          <cell r="A10885">
            <v>5140190</v>
          </cell>
          <cell r="B10885" t="str">
            <v>51-401-90</v>
          </cell>
          <cell r="C10885" t="str">
            <v xml:space="preserve">DIRECT DRIVE ACTIVATOR                  </v>
          </cell>
          <cell r="D10885" t="str">
            <v>PC</v>
          </cell>
          <cell r="E10885">
            <v>40.9</v>
          </cell>
          <cell r="F10885">
            <v>102.25</v>
          </cell>
        </row>
        <row r="10886">
          <cell r="A10886">
            <v>5140191</v>
          </cell>
          <cell r="B10886" t="str">
            <v>51-401-91</v>
          </cell>
          <cell r="C10886" t="str">
            <v xml:space="preserve">SINGLE CARDANIC EXTENSION FOR ACTIV.ARM </v>
          </cell>
          <cell r="D10886" t="str">
            <v>PC</v>
          </cell>
          <cell r="E10886">
            <v>193.5</v>
          </cell>
          <cell r="F10886">
            <v>483.75</v>
          </cell>
        </row>
        <row r="10887">
          <cell r="A10887">
            <v>5140192</v>
          </cell>
          <cell r="B10887" t="str">
            <v>51-401-92</v>
          </cell>
          <cell r="C10887" t="str">
            <v xml:space="preserve">RIGID EXTENSION 20MM FOR ACTIVATION ARM </v>
          </cell>
          <cell r="D10887" t="str">
            <v>PC</v>
          </cell>
          <cell r="E10887">
            <v>96.5</v>
          </cell>
          <cell r="F10887">
            <v>241.25</v>
          </cell>
        </row>
        <row r="10888">
          <cell r="A10888">
            <v>5140193</v>
          </cell>
          <cell r="B10888" t="str">
            <v>51-401-93</v>
          </cell>
          <cell r="C10888" t="str">
            <v xml:space="preserve">TROCAR TIP FOR ACTIVATION ARM           </v>
          </cell>
          <cell r="D10888" t="str">
            <v>PC</v>
          </cell>
          <cell r="E10888">
            <v>60.2</v>
          </cell>
          <cell r="F10888">
            <v>150.5</v>
          </cell>
        </row>
        <row r="10889">
          <cell r="A10889">
            <v>5141515</v>
          </cell>
          <cell r="B10889" t="str">
            <v>51-415-15</v>
          </cell>
          <cell r="C10889" t="str">
            <v>ZURICH II DISTR;MANDIB.MIDDLEDRIVEN,15MM</v>
          </cell>
          <cell r="D10889" t="str">
            <v>PC</v>
          </cell>
          <cell r="E10889">
            <v>622</v>
          </cell>
          <cell r="F10889">
            <v>1555</v>
          </cell>
        </row>
        <row r="10890">
          <cell r="A10890">
            <v>5141520</v>
          </cell>
          <cell r="B10890" t="str">
            <v>51-415-20</v>
          </cell>
          <cell r="C10890" t="str">
            <v>ZURICH II DISTR;MANDIB.MIDDLEDRIVEN,20MM</v>
          </cell>
          <cell r="D10890" t="str">
            <v>PC</v>
          </cell>
          <cell r="E10890">
            <v>622</v>
          </cell>
          <cell r="F10890">
            <v>1555</v>
          </cell>
        </row>
        <row r="10891">
          <cell r="A10891">
            <v>5141525</v>
          </cell>
          <cell r="B10891" t="str">
            <v>51-415-25</v>
          </cell>
          <cell r="C10891" t="str">
            <v>ZURICH II DISTR;MANDIB.MIDDLEDRIVEN,25MM</v>
          </cell>
          <cell r="D10891" t="str">
            <v>PC</v>
          </cell>
          <cell r="E10891">
            <v>622</v>
          </cell>
          <cell r="F10891">
            <v>1555</v>
          </cell>
        </row>
        <row r="10892">
          <cell r="A10892">
            <v>5141530</v>
          </cell>
          <cell r="B10892" t="str">
            <v>51-415-30</v>
          </cell>
          <cell r="C10892" t="str">
            <v>ZURICH II DISTR;MANDIB.MIDDLEDRIVEN,30MM</v>
          </cell>
          <cell r="D10892" t="str">
            <v>PC</v>
          </cell>
          <cell r="E10892">
            <v>594</v>
          </cell>
          <cell r="F10892">
            <v>1485</v>
          </cell>
        </row>
        <row r="10893">
          <cell r="A10893">
            <v>5141615</v>
          </cell>
          <cell r="B10893" t="str">
            <v>51-416-15</v>
          </cell>
          <cell r="C10893" t="str">
            <v xml:space="preserve">ZURICH II DISTR;MANDIB.END-DRIVEN, 15MM </v>
          </cell>
          <cell r="D10893" t="str">
            <v>PC</v>
          </cell>
          <cell r="E10893">
            <v>622</v>
          </cell>
          <cell r="F10893">
            <v>1555</v>
          </cell>
        </row>
        <row r="10894">
          <cell r="A10894">
            <v>5141620</v>
          </cell>
          <cell r="B10894" t="str">
            <v>51-416-20</v>
          </cell>
          <cell r="C10894" t="str">
            <v xml:space="preserve">ZURICH II DISTR;MANDIB.END-DRIVEN, 20MM </v>
          </cell>
          <cell r="D10894" t="str">
            <v>PC</v>
          </cell>
          <cell r="E10894">
            <v>622</v>
          </cell>
          <cell r="F10894">
            <v>1555</v>
          </cell>
        </row>
        <row r="10895">
          <cell r="A10895">
            <v>5141625</v>
          </cell>
          <cell r="B10895" t="str">
            <v>51-416-25</v>
          </cell>
          <cell r="C10895" t="str">
            <v xml:space="preserve">ZURICH II DISTR;MANDIB.END-DRIVEN, 25MM </v>
          </cell>
          <cell r="D10895" t="str">
            <v>PC</v>
          </cell>
          <cell r="E10895">
            <v>622</v>
          </cell>
          <cell r="F10895">
            <v>1555</v>
          </cell>
        </row>
        <row r="10896">
          <cell r="A10896">
            <v>5141715</v>
          </cell>
          <cell r="B10896" t="str">
            <v>51-417-15</v>
          </cell>
          <cell r="C10896" t="str">
            <v>ZURICH II DISTR.CLOVERL.MIDDLE-DRIV.15MM</v>
          </cell>
          <cell r="D10896" t="str">
            <v>PC</v>
          </cell>
          <cell r="E10896">
            <v>559</v>
          </cell>
          <cell r="F10896">
            <v>1397.5</v>
          </cell>
        </row>
        <row r="10897">
          <cell r="A10897">
            <v>5141720</v>
          </cell>
          <cell r="B10897" t="str">
            <v>51-417-20</v>
          </cell>
          <cell r="C10897" t="str">
            <v>ZURICH II DISTR.CLOVERL.MIDDLE-DRIV.20MM</v>
          </cell>
          <cell r="D10897" t="str">
            <v>PC</v>
          </cell>
          <cell r="E10897">
            <v>559</v>
          </cell>
          <cell r="F10897">
            <v>1397.5</v>
          </cell>
        </row>
        <row r="10898">
          <cell r="A10898">
            <v>5141725</v>
          </cell>
          <cell r="B10898" t="str">
            <v>51-417-25</v>
          </cell>
          <cell r="C10898" t="str">
            <v>ZURICH II DISTR.CLOVERL.MIDDLE-DRIV.25MM</v>
          </cell>
          <cell r="D10898" t="str">
            <v>PC</v>
          </cell>
          <cell r="E10898">
            <v>559</v>
          </cell>
          <cell r="F10898">
            <v>1397.5</v>
          </cell>
        </row>
        <row r="10899">
          <cell r="A10899">
            <v>5141815</v>
          </cell>
          <cell r="B10899" t="str">
            <v>51-418-15</v>
          </cell>
          <cell r="C10899" t="str">
            <v>ZURICH II DISTR.CLOVERL.END-DRIVEN, 15MM</v>
          </cell>
          <cell r="D10899" t="str">
            <v>PC</v>
          </cell>
          <cell r="E10899">
            <v>559</v>
          </cell>
          <cell r="F10899">
            <v>1397.5</v>
          </cell>
        </row>
        <row r="10900">
          <cell r="A10900">
            <v>5141820</v>
          </cell>
          <cell r="B10900" t="str">
            <v>51-418-20</v>
          </cell>
          <cell r="C10900" t="str">
            <v>ZURICH II DISTR.CLOVERL.END-DRIVEN, 20MM</v>
          </cell>
          <cell r="D10900" t="str">
            <v>PC</v>
          </cell>
          <cell r="E10900">
            <v>559</v>
          </cell>
          <cell r="F10900">
            <v>1397.5</v>
          </cell>
        </row>
        <row r="10901">
          <cell r="A10901">
            <v>5141825</v>
          </cell>
          <cell r="B10901" t="str">
            <v>51-418-25</v>
          </cell>
          <cell r="C10901" t="str">
            <v>ZURICH II DISTR.CLOVERL.END-DRIVEN, 25MM</v>
          </cell>
          <cell r="D10901" t="str">
            <v>PC</v>
          </cell>
          <cell r="E10901">
            <v>559</v>
          </cell>
          <cell r="F10901">
            <v>1397.5</v>
          </cell>
        </row>
        <row r="10902">
          <cell r="A10902">
            <v>5150010</v>
          </cell>
          <cell r="B10902" t="str">
            <v>51-500-10</v>
          </cell>
          <cell r="C10902" t="str">
            <v xml:space="preserve">UNI-DIRECTIONAL DISTRACTOR 10 MM        </v>
          </cell>
          <cell r="D10902" t="str">
            <v>PC</v>
          </cell>
          <cell r="E10902">
            <v>687</v>
          </cell>
          <cell r="F10902">
            <v>1717.5</v>
          </cell>
        </row>
        <row r="10903">
          <cell r="A10903">
            <v>5150015</v>
          </cell>
          <cell r="B10903" t="str">
            <v>51-500-15</v>
          </cell>
          <cell r="C10903" t="str">
            <v xml:space="preserve">UNI-DIRECTIONAL DISTRACTOR 15 MM        </v>
          </cell>
          <cell r="D10903" t="str">
            <v>PC</v>
          </cell>
          <cell r="E10903">
            <v>687</v>
          </cell>
          <cell r="F10903">
            <v>1717.5</v>
          </cell>
        </row>
        <row r="10904">
          <cell r="A10904">
            <v>5150020</v>
          </cell>
          <cell r="B10904" t="str">
            <v>51-500-20</v>
          </cell>
          <cell r="C10904" t="str">
            <v xml:space="preserve">UNI-DIRECTIONAL DISTRACTOR 20 MM        </v>
          </cell>
          <cell r="D10904" t="str">
            <v>PC</v>
          </cell>
          <cell r="E10904">
            <v>687</v>
          </cell>
          <cell r="F10904">
            <v>1717.5</v>
          </cell>
        </row>
        <row r="10905">
          <cell r="A10905">
            <v>5150090</v>
          </cell>
          <cell r="B10905" t="str">
            <v>51-500-90</v>
          </cell>
          <cell r="C10905" t="str">
            <v xml:space="preserve">SCREWDRIVER FOR 51-500-XX               </v>
          </cell>
          <cell r="D10905" t="str">
            <v>PC</v>
          </cell>
          <cell r="E10905">
            <v>98.4</v>
          </cell>
          <cell r="F10905">
            <v>246</v>
          </cell>
        </row>
        <row r="10906">
          <cell r="A10906">
            <v>5150590</v>
          </cell>
          <cell r="B10906" t="str">
            <v>51-505-90</v>
          </cell>
          <cell r="C10906" t="str">
            <v xml:space="preserve">SCREWDRIVER, KARDANIC                   </v>
          </cell>
          <cell r="D10906" t="str">
            <v>PC</v>
          </cell>
          <cell r="E10906">
            <v>203</v>
          </cell>
          <cell r="F10906">
            <v>507.5</v>
          </cell>
        </row>
        <row r="10907">
          <cell r="A10907">
            <v>5150591</v>
          </cell>
          <cell r="B10907" t="str">
            <v>51-505-91</v>
          </cell>
          <cell r="C10907" t="str">
            <v xml:space="preserve">ACTIVATION-BLADE TRACK 1.5 F/25-402-99  </v>
          </cell>
          <cell r="D10907" t="str">
            <v>PC</v>
          </cell>
          <cell r="E10907">
            <v>218.5</v>
          </cell>
          <cell r="F10907">
            <v>546.25</v>
          </cell>
        </row>
        <row r="10908">
          <cell r="A10908">
            <v>5150810</v>
          </cell>
          <cell r="B10908" t="str">
            <v>51-508-10</v>
          </cell>
          <cell r="C10908" t="str">
            <v xml:space="preserve">BOLOGNA MIDLINE DISTRACTOR 10 MM        </v>
          </cell>
          <cell r="D10908" t="str">
            <v>PC</v>
          </cell>
          <cell r="E10908">
            <v>624</v>
          </cell>
          <cell r="F10908">
            <v>1560</v>
          </cell>
        </row>
        <row r="10909">
          <cell r="A10909">
            <v>5150815</v>
          </cell>
          <cell r="B10909" t="str">
            <v>51-508-15</v>
          </cell>
          <cell r="C10909" t="str">
            <v xml:space="preserve">BOLOGNA MIDLINE DISTRACTOR 15 MM        </v>
          </cell>
          <cell r="D10909" t="str">
            <v>PC</v>
          </cell>
          <cell r="E10909">
            <v>628</v>
          </cell>
          <cell r="F10909">
            <v>1570</v>
          </cell>
        </row>
        <row r="10910">
          <cell r="A10910">
            <v>5150910</v>
          </cell>
          <cell r="B10910" t="str">
            <v>51-509-10</v>
          </cell>
          <cell r="C10910" t="str">
            <v xml:space="preserve">ROTTERDAM MIDLINE DISTRACTOR 10 MM      </v>
          </cell>
          <cell r="D10910" t="str">
            <v>PC</v>
          </cell>
          <cell r="E10910">
            <v>349</v>
          </cell>
          <cell r="F10910">
            <v>872.5</v>
          </cell>
        </row>
        <row r="10911">
          <cell r="A10911">
            <v>5150915</v>
          </cell>
          <cell r="B10911" t="str">
            <v>51-509-15</v>
          </cell>
          <cell r="C10911" t="str">
            <v xml:space="preserve">ROTTERDAM MIDLINE DISTRACTOR 15 MM      </v>
          </cell>
          <cell r="D10911" t="str">
            <v>PC</v>
          </cell>
          <cell r="E10911">
            <v>359.5</v>
          </cell>
          <cell r="F10911">
            <v>898.75</v>
          </cell>
        </row>
        <row r="10912">
          <cell r="A10912">
            <v>5150990</v>
          </cell>
          <cell r="B10912" t="str">
            <v>51-509-90</v>
          </cell>
          <cell r="C10912" t="str">
            <v xml:space="preserve">ACTIVATION WIRE F. SYMPH. DISTRACTOR    </v>
          </cell>
          <cell r="D10912" t="str">
            <v>PC</v>
          </cell>
          <cell r="E10912">
            <v>8.94</v>
          </cell>
          <cell r="F10912">
            <v>22.349999999999998</v>
          </cell>
        </row>
        <row r="10913">
          <cell r="A10913">
            <v>5151015</v>
          </cell>
          <cell r="B10913" t="str">
            <v>51-510-15</v>
          </cell>
          <cell r="C10913" t="str">
            <v xml:space="preserve">RAMUS DISTRACTOR 15 MM                  </v>
          </cell>
          <cell r="D10913" t="str">
            <v>PC</v>
          </cell>
          <cell r="E10913">
            <v>744</v>
          </cell>
          <cell r="F10913">
            <v>1860</v>
          </cell>
        </row>
        <row r="10914">
          <cell r="A10914">
            <v>5151020</v>
          </cell>
          <cell r="B10914" t="str">
            <v>51-510-20</v>
          </cell>
          <cell r="C10914" t="str">
            <v xml:space="preserve">RAMUS DISTRACTOR 20 MM                  </v>
          </cell>
          <cell r="D10914" t="str">
            <v>PC</v>
          </cell>
          <cell r="E10914">
            <v>744</v>
          </cell>
          <cell r="F10914">
            <v>1860</v>
          </cell>
        </row>
        <row r="10915">
          <cell r="A10915">
            <v>5151025</v>
          </cell>
          <cell r="B10915" t="str">
            <v>51-510-25</v>
          </cell>
          <cell r="C10915" t="str">
            <v xml:space="preserve">RAMUS DISTRACTOR 25 MM                  </v>
          </cell>
          <cell r="D10915" t="str">
            <v>PC</v>
          </cell>
          <cell r="E10915">
            <v>744</v>
          </cell>
          <cell r="F10915">
            <v>1860</v>
          </cell>
        </row>
        <row r="10916">
          <cell r="A10916">
            <v>5151115</v>
          </cell>
          <cell r="B10916" t="str">
            <v>51-511-15</v>
          </cell>
          <cell r="C10916" t="str">
            <v xml:space="preserve">ZUERICH RAMUS DISTR.,15MM LEFT, TREFOIL </v>
          </cell>
          <cell r="D10916" t="str">
            <v>PC</v>
          </cell>
          <cell r="E10916">
            <v>879</v>
          </cell>
          <cell r="F10916">
            <v>2197.5</v>
          </cell>
        </row>
        <row r="10917">
          <cell r="A10917">
            <v>5151120</v>
          </cell>
          <cell r="B10917" t="str">
            <v>51-511-20</v>
          </cell>
          <cell r="C10917" t="str">
            <v xml:space="preserve">ZUERICH RAMUS DISTRACT.20MM LE.         </v>
          </cell>
          <cell r="D10917" t="str">
            <v>PC</v>
          </cell>
          <cell r="E10917">
            <v>879</v>
          </cell>
          <cell r="F10917">
            <v>2197.5</v>
          </cell>
        </row>
        <row r="10918">
          <cell r="A10918">
            <v>5151125</v>
          </cell>
          <cell r="B10918" t="str">
            <v>51-511-25</v>
          </cell>
          <cell r="C10918" t="str">
            <v xml:space="preserve">ZUERICH RAMUS DISTRACT.25MM LE.         </v>
          </cell>
          <cell r="D10918" t="str">
            <v>PC</v>
          </cell>
          <cell r="E10918">
            <v>879</v>
          </cell>
          <cell r="F10918">
            <v>2197.5</v>
          </cell>
        </row>
        <row r="10919">
          <cell r="A10919">
            <v>5151290</v>
          </cell>
          <cell r="B10919" t="str">
            <v>51-512-90</v>
          </cell>
          <cell r="C10919" t="str">
            <v xml:space="preserve">PATIENT SCREWDRIVER                     </v>
          </cell>
          <cell r="D10919" t="str">
            <v>PC</v>
          </cell>
          <cell r="E10919">
            <v>98.4</v>
          </cell>
          <cell r="F10919">
            <v>246</v>
          </cell>
        </row>
        <row r="10920">
          <cell r="A10920">
            <v>5151315</v>
          </cell>
          <cell r="B10920" t="str">
            <v>51-513-15</v>
          </cell>
          <cell r="C10920" t="str">
            <v xml:space="preserve">ZUERICH RAMUS DISTR.15MM,RIGHT,TREFOIL  </v>
          </cell>
          <cell r="D10920" t="str">
            <v>PC</v>
          </cell>
          <cell r="E10920">
            <v>879</v>
          </cell>
          <cell r="F10920">
            <v>2197.5</v>
          </cell>
        </row>
        <row r="10921">
          <cell r="A10921">
            <v>5151320</v>
          </cell>
          <cell r="B10921" t="str">
            <v>51-513-20</v>
          </cell>
          <cell r="C10921" t="str">
            <v xml:space="preserve">ZUERICH RAMUS DISTRACT.20MM RI.         </v>
          </cell>
          <cell r="D10921" t="str">
            <v>PC</v>
          </cell>
          <cell r="E10921">
            <v>879</v>
          </cell>
          <cell r="F10921">
            <v>2197.5</v>
          </cell>
        </row>
        <row r="10922">
          <cell r="A10922">
            <v>5151325</v>
          </cell>
          <cell r="B10922" t="str">
            <v>51-513-25</v>
          </cell>
          <cell r="C10922" t="str">
            <v xml:space="preserve">ZUERICH RAMUS DISTRACT.25MM RI.         </v>
          </cell>
          <cell r="D10922" t="str">
            <v>PC</v>
          </cell>
          <cell r="E10922">
            <v>879</v>
          </cell>
          <cell r="F10922">
            <v>2197.5</v>
          </cell>
        </row>
        <row r="10923">
          <cell r="A10923">
            <v>5151415</v>
          </cell>
          <cell r="B10923" t="str">
            <v>51-514-15</v>
          </cell>
          <cell r="C10923" t="str">
            <v xml:space="preserve">ZUERICH RAMUS DISTR.,15MM LEFT,Y-PLATE  </v>
          </cell>
          <cell r="D10923" t="str">
            <v>PC</v>
          </cell>
          <cell r="E10923">
            <v>879</v>
          </cell>
          <cell r="F10923">
            <v>2197.5</v>
          </cell>
        </row>
        <row r="10924">
          <cell r="A10924">
            <v>5151420</v>
          </cell>
          <cell r="B10924" t="str">
            <v>51-514-20</v>
          </cell>
          <cell r="C10924" t="str">
            <v>ZUERICH RAMUS DISTRAKT.20MM LI. Y-PLATTE</v>
          </cell>
          <cell r="D10924" t="str">
            <v>PC</v>
          </cell>
          <cell r="E10924">
            <v>879</v>
          </cell>
          <cell r="F10924">
            <v>2197.5</v>
          </cell>
        </row>
        <row r="10925">
          <cell r="A10925">
            <v>5151425</v>
          </cell>
          <cell r="B10925" t="str">
            <v>51-514-25</v>
          </cell>
          <cell r="C10925" t="str">
            <v>ZUERICH RAMUS DISTRAKT.25MM LI. Y-PLATTE</v>
          </cell>
          <cell r="D10925" t="str">
            <v>PC</v>
          </cell>
          <cell r="E10925">
            <v>879</v>
          </cell>
          <cell r="F10925">
            <v>2197.5</v>
          </cell>
        </row>
        <row r="10926">
          <cell r="A10926">
            <v>5151515</v>
          </cell>
          <cell r="B10926" t="str">
            <v>51-515-15</v>
          </cell>
          <cell r="C10926" t="str">
            <v xml:space="preserve">ZUERICH RAMUS DISTRACTOR 15 MM LEFT     </v>
          </cell>
          <cell r="D10926" t="str">
            <v>PC</v>
          </cell>
          <cell r="E10926">
            <v>687</v>
          </cell>
          <cell r="F10926">
            <v>1717.5</v>
          </cell>
        </row>
        <row r="10927">
          <cell r="A10927">
            <v>5151520</v>
          </cell>
          <cell r="B10927" t="str">
            <v>51-515-20</v>
          </cell>
          <cell r="C10927" t="str">
            <v xml:space="preserve">ZUERICH RAMUS DISTRACTOR 20 MM LEFT     </v>
          </cell>
          <cell r="D10927" t="str">
            <v>PC</v>
          </cell>
          <cell r="E10927">
            <v>687</v>
          </cell>
          <cell r="F10927">
            <v>1717.5</v>
          </cell>
        </row>
        <row r="10928">
          <cell r="A10928">
            <v>5151525</v>
          </cell>
          <cell r="B10928" t="str">
            <v>51-515-25</v>
          </cell>
          <cell r="C10928" t="str">
            <v xml:space="preserve">ZUERICH RAMUS DISTRACTOR 25 MM LEFT     </v>
          </cell>
          <cell r="D10928" t="str">
            <v>PC</v>
          </cell>
          <cell r="E10928">
            <v>687</v>
          </cell>
          <cell r="F10928">
            <v>1717.5</v>
          </cell>
        </row>
        <row r="10929">
          <cell r="A10929">
            <v>5151590</v>
          </cell>
          <cell r="B10929" t="str">
            <v>51-515-90</v>
          </cell>
          <cell r="C10929" t="str">
            <v xml:space="preserve">ZUERICH BENDING PLIERS                  </v>
          </cell>
          <cell r="D10929" t="str">
            <v>PC</v>
          </cell>
          <cell r="E10929">
            <v>113.5</v>
          </cell>
          <cell r="F10929">
            <v>283.75</v>
          </cell>
        </row>
        <row r="10930">
          <cell r="A10930">
            <v>5151615</v>
          </cell>
          <cell r="B10930" t="str">
            <v>51-516-15</v>
          </cell>
          <cell r="C10930" t="str">
            <v xml:space="preserve">ZUERICH RAMUS DISTRACTOR 15 MM RIGHT    </v>
          </cell>
          <cell r="D10930" t="str">
            <v>PC</v>
          </cell>
          <cell r="E10930">
            <v>687</v>
          </cell>
          <cell r="F10930">
            <v>1717.5</v>
          </cell>
        </row>
        <row r="10931">
          <cell r="A10931">
            <v>5151620</v>
          </cell>
          <cell r="B10931" t="str">
            <v>51-516-20</v>
          </cell>
          <cell r="C10931" t="str">
            <v xml:space="preserve">ZUERICH RAMUS DISTRACTOR 20 MM RIGHT    </v>
          </cell>
          <cell r="D10931" t="str">
            <v>PC</v>
          </cell>
          <cell r="E10931">
            <v>687</v>
          </cell>
          <cell r="F10931">
            <v>1717.5</v>
          </cell>
        </row>
        <row r="10932">
          <cell r="A10932">
            <v>5151625</v>
          </cell>
          <cell r="B10932" t="str">
            <v>51-516-25</v>
          </cell>
          <cell r="C10932" t="str">
            <v xml:space="preserve">ZUERICH RAMUS DISTRACTOR 25 MM RIGHT    </v>
          </cell>
          <cell r="D10932" t="str">
            <v>PC</v>
          </cell>
          <cell r="E10932">
            <v>687</v>
          </cell>
          <cell r="F10932">
            <v>1717.5</v>
          </cell>
        </row>
        <row r="10933">
          <cell r="A10933">
            <v>5151715</v>
          </cell>
          <cell r="B10933" t="str">
            <v>51-517-15</v>
          </cell>
          <cell r="C10933" t="str">
            <v xml:space="preserve">ZUERICH RAMUS DISTRACTOR 15 MM LEFT     </v>
          </cell>
          <cell r="D10933" t="str">
            <v>PC</v>
          </cell>
          <cell r="E10933">
            <v>687</v>
          </cell>
          <cell r="F10933">
            <v>1717.5</v>
          </cell>
        </row>
        <row r="10934">
          <cell r="A10934">
            <v>5151720</v>
          </cell>
          <cell r="B10934" t="str">
            <v>51-517-20</v>
          </cell>
          <cell r="C10934" t="str">
            <v xml:space="preserve">ZUERICH RAMUS DISTRACTOR 20 MM LEFT     </v>
          </cell>
          <cell r="D10934" t="str">
            <v>PC</v>
          </cell>
          <cell r="E10934">
            <v>687</v>
          </cell>
          <cell r="F10934">
            <v>1717.5</v>
          </cell>
        </row>
        <row r="10935">
          <cell r="A10935">
            <v>5151725</v>
          </cell>
          <cell r="B10935" t="str">
            <v>51-517-25</v>
          </cell>
          <cell r="C10935" t="str">
            <v xml:space="preserve">ZUERICH RAMUS DISTRACTOR 25 MM LEFT     </v>
          </cell>
          <cell r="D10935" t="str">
            <v>PC</v>
          </cell>
          <cell r="E10935">
            <v>687</v>
          </cell>
          <cell r="F10935">
            <v>1717.5</v>
          </cell>
        </row>
        <row r="10936">
          <cell r="A10936">
            <v>5151790</v>
          </cell>
          <cell r="B10936" t="str">
            <v>51-517-90</v>
          </cell>
          <cell r="C10936" t="str">
            <v xml:space="preserve">PATIENT SCREWDRIVER,0.2MM/TURN.CARDANIC </v>
          </cell>
          <cell r="D10936" t="str">
            <v>PC</v>
          </cell>
          <cell r="E10936">
            <v>193.5</v>
          </cell>
          <cell r="F10936">
            <v>483.75</v>
          </cell>
        </row>
        <row r="10937">
          <cell r="A10937">
            <v>5151815</v>
          </cell>
          <cell r="B10937" t="str">
            <v>51-518-15</v>
          </cell>
          <cell r="C10937" t="str">
            <v xml:space="preserve">ZUERICH RAMUS DISTRACTOR 15 MM RIGHT    </v>
          </cell>
          <cell r="D10937" t="str">
            <v>PC</v>
          </cell>
          <cell r="E10937">
            <v>687</v>
          </cell>
          <cell r="F10937">
            <v>1717.5</v>
          </cell>
        </row>
        <row r="10938">
          <cell r="A10938">
            <v>5151820</v>
          </cell>
          <cell r="B10938" t="str">
            <v>51-518-20</v>
          </cell>
          <cell r="C10938" t="str">
            <v xml:space="preserve">ZUERICH RAMUS DISTRACTOR 20 MM RIGHT    </v>
          </cell>
          <cell r="D10938" t="str">
            <v>PC</v>
          </cell>
          <cell r="E10938">
            <v>687</v>
          </cell>
          <cell r="F10938">
            <v>1717.5</v>
          </cell>
        </row>
        <row r="10939">
          <cell r="A10939">
            <v>5151825</v>
          </cell>
          <cell r="B10939" t="str">
            <v>51-518-25</v>
          </cell>
          <cell r="C10939" t="str">
            <v xml:space="preserve">ZUERICH RAMUS DISTRACTOR 25 MM RIGHT    </v>
          </cell>
          <cell r="D10939" t="str">
            <v>PC</v>
          </cell>
          <cell r="E10939">
            <v>687</v>
          </cell>
          <cell r="F10939">
            <v>1717.5</v>
          </cell>
        </row>
        <row r="10940">
          <cell r="A10940">
            <v>5151915</v>
          </cell>
          <cell r="B10940" t="str">
            <v>51-519-15</v>
          </cell>
          <cell r="C10940" t="str">
            <v xml:space="preserve">ZUERICH RAMUS DISTR.15MM RIGHT Y-PLATE  </v>
          </cell>
          <cell r="D10940" t="str">
            <v>PC</v>
          </cell>
          <cell r="E10940">
            <v>879</v>
          </cell>
          <cell r="F10940">
            <v>2197.5</v>
          </cell>
        </row>
        <row r="10941">
          <cell r="A10941">
            <v>5151920</v>
          </cell>
          <cell r="B10941" t="str">
            <v>51-519-20</v>
          </cell>
          <cell r="C10941" t="str">
            <v xml:space="preserve">ZUERICH RAMUS DISTRACT.20MM RI. Y-      </v>
          </cell>
          <cell r="D10941" t="str">
            <v>PC</v>
          </cell>
          <cell r="E10941">
            <v>879</v>
          </cell>
          <cell r="F10941">
            <v>2197.5</v>
          </cell>
        </row>
        <row r="10942">
          <cell r="A10942">
            <v>5151925</v>
          </cell>
          <cell r="B10942" t="str">
            <v>51-519-25</v>
          </cell>
          <cell r="C10942" t="str">
            <v xml:space="preserve">ZUERICH RAMUS DISTRACT.25MM RI. Y-      </v>
          </cell>
          <cell r="D10942" t="str">
            <v>PC</v>
          </cell>
          <cell r="E10942">
            <v>879</v>
          </cell>
          <cell r="F10942">
            <v>2197.5</v>
          </cell>
        </row>
        <row r="10943">
          <cell r="A10943">
            <v>5152010</v>
          </cell>
          <cell r="B10943" t="str">
            <v>51-520-10</v>
          </cell>
          <cell r="C10943" t="str">
            <v>TRACK 1,5MM ALVEOLAR RID.DISTRACTOR 10MM</v>
          </cell>
          <cell r="D10943" t="str">
            <v>PC</v>
          </cell>
          <cell r="E10943">
            <v>493.5</v>
          </cell>
          <cell r="F10943">
            <v>1233.75</v>
          </cell>
        </row>
        <row r="10944">
          <cell r="A10944">
            <v>5152015</v>
          </cell>
          <cell r="B10944" t="str">
            <v>51-520-15</v>
          </cell>
          <cell r="C10944" t="str">
            <v>TRACK 1,5MM ALVEOLAR RID.DISTRACTOR 15MM</v>
          </cell>
          <cell r="D10944" t="str">
            <v>PC</v>
          </cell>
          <cell r="E10944">
            <v>493.5</v>
          </cell>
          <cell r="F10944">
            <v>1233.75</v>
          </cell>
        </row>
        <row r="10945">
          <cell r="A10945">
            <v>5152070</v>
          </cell>
          <cell r="B10945" t="str">
            <v>51-520-70</v>
          </cell>
          <cell r="C10945" t="str">
            <v>HOLDING FORCEPS F.DISTRACTOR TRACK 1,5MM</v>
          </cell>
          <cell r="D10945" t="str">
            <v>PC</v>
          </cell>
          <cell r="E10945">
            <v>109</v>
          </cell>
          <cell r="F10945">
            <v>272.5</v>
          </cell>
        </row>
        <row r="10946">
          <cell r="A10946">
            <v>5152095</v>
          </cell>
          <cell r="B10946" t="str">
            <v>51-520-95</v>
          </cell>
          <cell r="C10946" t="str">
            <v xml:space="preserve">PATIENT SCREWDR.SMALL,FOR TRACK 1.5/2,0 </v>
          </cell>
          <cell r="D10946" t="str">
            <v>PC</v>
          </cell>
          <cell r="E10946">
            <v>48.2</v>
          </cell>
          <cell r="F10946">
            <v>120.5</v>
          </cell>
        </row>
        <row r="10947">
          <cell r="A10947">
            <v>5152306</v>
          </cell>
          <cell r="B10947" t="str">
            <v>51-523-06</v>
          </cell>
          <cell r="C10947" t="str">
            <v>MICRO TRACK ALVEOLAR RIDGE DISTACTOR 6MM</v>
          </cell>
          <cell r="D10947" t="str">
            <v>PC</v>
          </cell>
          <cell r="E10947">
            <v>311</v>
          </cell>
          <cell r="F10947">
            <v>777.5</v>
          </cell>
        </row>
        <row r="10948">
          <cell r="A10948">
            <v>5152309</v>
          </cell>
          <cell r="B10948" t="str">
            <v>51-523-09</v>
          </cell>
          <cell r="C10948" t="str">
            <v>MICRO TRACK ALVEOLAR RIDGE DISTACTOR 9MM</v>
          </cell>
          <cell r="D10948" t="str">
            <v>PC</v>
          </cell>
          <cell r="E10948">
            <v>332.5</v>
          </cell>
          <cell r="F10948">
            <v>831.25</v>
          </cell>
        </row>
        <row r="10949">
          <cell r="A10949">
            <v>5152312</v>
          </cell>
          <cell r="B10949" t="str">
            <v>51-523-12</v>
          </cell>
          <cell r="C10949" t="str">
            <v>MICRO TRACK ALVEOLAR RIDGE DISTACT. 12MM</v>
          </cell>
          <cell r="D10949" t="str">
            <v>PC</v>
          </cell>
          <cell r="E10949">
            <v>354.5</v>
          </cell>
          <cell r="F10949">
            <v>886.25</v>
          </cell>
        </row>
        <row r="10950">
          <cell r="A10950">
            <v>5152406</v>
          </cell>
          <cell r="B10950" t="str">
            <v>51-524-06</v>
          </cell>
          <cell r="C10950" t="str">
            <v>TRACK 1PLUS ALVEOL. RIDGE DISTRACTOR 6MM</v>
          </cell>
          <cell r="D10950" t="str">
            <v>PC</v>
          </cell>
          <cell r="E10950">
            <v>386.5</v>
          </cell>
          <cell r="F10950">
            <v>966.25</v>
          </cell>
        </row>
        <row r="10951">
          <cell r="A10951">
            <v>5152409</v>
          </cell>
          <cell r="B10951" t="str">
            <v>51-524-09</v>
          </cell>
          <cell r="C10951" t="str">
            <v>TRACK 1PLUS ALVEOL. RIDGE DISTRACTOR 9MM</v>
          </cell>
          <cell r="D10951" t="str">
            <v>PC</v>
          </cell>
          <cell r="E10951">
            <v>397</v>
          </cell>
          <cell r="F10951">
            <v>992.5</v>
          </cell>
        </row>
        <row r="10952">
          <cell r="A10952">
            <v>5152412</v>
          </cell>
          <cell r="B10952" t="str">
            <v>51-524-12</v>
          </cell>
          <cell r="C10952" t="str">
            <v>TRACK 1PLUS ALVEOL.RIDGE DISTRACTOR 12MM</v>
          </cell>
          <cell r="D10952" t="str">
            <v>PC</v>
          </cell>
          <cell r="E10952">
            <v>408</v>
          </cell>
          <cell r="F10952">
            <v>1020</v>
          </cell>
        </row>
        <row r="10953">
          <cell r="A10953">
            <v>5152415</v>
          </cell>
          <cell r="B10953" t="str">
            <v>51-524-15</v>
          </cell>
          <cell r="C10953" t="str">
            <v>TRACK 1PLUS ALVEOL.RIDGE DISTRACTOR 15MM</v>
          </cell>
          <cell r="D10953" t="str">
            <v>PC</v>
          </cell>
          <cell r="E10953">
            <v>418.5</v>
          </cell>
          <cell r="F10953">
            <v>1046.25</v>
          </cell>
        </row>
        <row r="10954">
          <cell r="A10954">
            <v>5152416</v>
          </cell>
          <cell r="B10954" t="str">
            <v>51-524-16</v>
          </cell>
          <cell r="C10954" t="str">
            <v xml:space="preserve">KIT TRACK 1PLUS ALVEOLARDISTRACTOR 6 MM </v>
          </cell>
          <cell r="D10954" t="str">
            <v>PC</v>
          </cell>
          <cell r="E10954">
            <v>474.5</v>
          </cell>
          <cell r="F10954">
            <v>1186.25</v>
          </cell>
        </row>
        <row r="10955">
          <cell r="A10955">
            <v>5152419</v>
          </cell>
          <cell r="B10955" t="str">
            <v>51-524-19</v>
          </cell>
          <cell r="C10955" t="str">
            <v xml:space="preserve">KIT TRACK 1PLUS ALVEOLARDISTRACTOR 9 MM </v>
          </cell>
          <cell r="D10955" t="str">
            <v>PC</v>
          </cell>
          <cell r="E10955">
            <v>474.5</v>
          </cell>
          <cell r="F10955">
            <v>1186.25</v>
          </cell>
        </row>
        <row r="10956">
          <cell r="A10956">
            <v>5152422</v>
          </cell>
          <cell r="B10956" t="str">
            <v>51-524-22</v>
          </cell>
          <cell r="C10956" t="str">
            <v>KIT TRACK 1PLUS ALVEOLARDISTRACTOR 12 MM</v>
          </cell>
          <cell r="D10956" t="str">
            <v>PC</v>
          </cell>
          <cell r="E10956">
            <v>474.5</v>
          </cell>
          <cell r="F10956">
            <v>1186.25</v>
          </cell>
        </row>
        <row r="10957">
          <cell r="A10957">
            <v>5152451</v>
          </cell>
          <cell r="B10957" t="str">
            <v>51-524-51</v>
          </cell>
          <cell r="C10957" t="str">
            <v xml:space="preserve">WEDGE 1-2MM FOR TRACK 1PLUS             </v>
          </cell>
          <cell r="D10957" t="str">
            <v>PC</v>
          </cell>
          <cell r="E10957">
            <v>65</v>
          </cell>
          <cell r="F10957">
            <v>162.5</v>
          </cell>
        </row>
        <row r="10958">
          <cell r="A10958">
            <v>5152452</v>
          </cell>
          <cell r="B10958" t="str">
            <v>51-524-52</v>
          </cell>
          <cell r="C10958" t="str">
            <v xml:space="preserve">WEDGE 2-3MM FOR TRACK 1PLUS             </v>
          </cell>
          <cell r="D10958" t="str">
            <v>PC</v>
          </cell>
          <cell r="E10958">
            <v>65</v>
          </cell>
          <cell r="F10958">
            <v>162.5</v>
          </cell>
        </row>
        <row r="10959">
          <cell r="A10959">
            <v>5152506</v>
          </cell>
          <cell r="B10959" t="str">
            <v>51-525-06</v>
          </cell>
          <cell r="C10959" t="str">
            <v>TRACK 1,0MM ALVEOLAR RIDGE DISTRACTOR6MM</v>
          </cell>
          <cell r="D10959" t="str">
            <v>PC</v>
          </cell>
          <cell r="E10959">
            <v>354.5</v>
          </cell>
          <cell r="F10959">
            <v>886.25</v>
          </cell>
        </row>
        <row r="10960">
          <cell r="A10960">
            <v>5152509</v>
          </cell>
          <cell r="B10960" t="str">
            <v>51-525-09</v>
          </cell>
          <cell r="C10960" t="str">
            <v>TRACK 1 MM ALVEOLAR RIDGE DISTRACTOR 9MM</v>
          </cell>
          <cell r="D10960" t="str">
            <v>PC</v>
          </cell>
          <cell r="E10960">
            <v>365</v>
          </cell>
          <cell r="F10960">
            <v>912.5</v>
          </cell>
        </row>
        <row r="10961">
          <cell r="A10961">
            <v>5152512</v>
          </cell>
          <cell r="B10961" t="str">
            <v>51-525-12</v>
          </cell>
          <cell r="C10961" t="str">
            <v>TRACK 1 MM ALVEOLAR RID.DISTRACTOR 12 MM</v>
          </cell>
          <cell r="D10961" t="str">
            <v>PC</v>
          </cell>
          <cell r="E10961">
            <v>375.5</v>
          </cell>
          <cell r="F10961">
            <v>938.75</v>
          </cell>
        </row>
        <row r="10962">
          <cell r="A10962">
            <v>5152515</v>
          </cell>
          <cell r="B10962" t="str">
            <v>51-525-15</v>
          </cell>
          <cell r="C10962" t="str">
            <v>TRACK 1,0MM ALVEOLAR RIDGE DISTRAC. 15MM</v>
          </cell>
          <cell r="D10962" t="str">
            <v>PC</v>
          </cell>
          <cell r="E10962">
            <v>386.5</v>
          </cell>
          <cell r="F10962">
            <v>966.25</v>
          </cell>
        </row>
        <row r="10963">
          <cell r="A10963">
            <v>5152540</v>
          </cell>
          <cell r="B10963" t="str">
            <v>51-525-40</v>
          </cell>
          <cell r="C10963" t="str">
            <v xml:space="preserve">BUTTRESS PLATE FOR TRACK 1.0 MM         </v>
          </cell>
          <cell r="D10963" t="str">
            <v>PC</v>
          </cell>
          <cell r="E10963">
            <v>102</v>
          </cell>
          <cell r="F10963">
            <v>255</v>
          </cell>
        </row>
        <row r="10964">
          <cell r="A10964">
            <v>5152576</v>
          </cell>
          <cell r="B10964" t="str">
            <v>51-525-76</v>
          </cell>
          <cell r="C10964" t="str">
            <v>HOLDING FORC.MICRO TRACK/TRACK 1.0/1PLUS</v>
          </cell>
          <cell r="D10964" t="str">
            <v>PC</v>
          </cell>
          <cell r="E10964">
            <v>100.5</v>
          </cell>
          <cell r="F10964">
            <v>251.25</v>
          </cell>
        </row>
        <row r="10965">
          <cell r="A10965">
            <v>5152580</v>
          </cell>
          <cell r="B10965" t="str">
            <v>51-525-80</v>
          </cell>
          <cell r="C10965" t="str">
            <v xml:space="preserve">PLATEHOLDING FORCEPS, CURVED            </v>
          </cell>
          <cell r="D10965" t="str">
            <v>PC</v>
          </cell>
          <cell r="E10965">
            <v>66.400000000000006</v>
          </cell>
          <cell r="F10965">
            <v>166</v>
          </cell>
        </row>
        <row r="10966">
          <cell r="A10966">
            <v>5152585</v>
          </cell>
          <cell r="B10966" t="str">
            <v>51-525-85</v>
          </cell>
          <cell r="C10966" t="str">
            <v xml:space="preserve">PATIENT SCREWDRIVER, STRAIGHT           </v>
          </cell>
          <cell r="D10966" t="str">
            <v>PC</v>
          </cell>
          <cell r="E10966">
            <v>98.4</v>
          </cell>
          <cell r="F10966">
            <v>246</v>
          </cell>
        </row>
        <row r="10967">
          <cell r="A10967">
            <v>5152590</v>
          </cell>
          <cell r="B10967" t="str">
            <v>51-525-90</v>
          </cell>
          <cell r="C10967" t="str">
            <v xml:space="preserve">PATIENT SCREWDRIVER, COMBINATION        </v>
          </cell>
          <cell r="D10967" t="str">
            <v>PC</v>
          </cell>
          <cell r="E10967">
            <v>180</v>
          </cell>
          <cell r="F10967">
            <v>450</v>
          </cell>
        </row>
        <row r="10968">
          <cell r="A10968">
            <v>5152591</v>
          </cell>
          <cell r="B10968" t="str">
            <v>51-525-91</v>
          </cell>
          <cell r="C10968" t="str">
            <v>ACTIVAT.-BL. TRACK 1.0/1PLUS F/25-402-99</v>
          </cell>
          <cell r="D10968" t="str">
            <v>PC</v>
          </cell>
          <cell r="E10968">
            <v>218.5</v>
          </cell>
          <cell r="F10968">
            <v>546.25</v>
          </cell>
        </row>
        <row r="10969">
          <cell r="A10969">
            <v>5152595</v>
          </cell>
          <cell r="B10969" t="str">
            <v>51-525-95</v>
          </cell>
          <cell r="C10969" t="str">
            <v xml:space="preserve">PATIENT SCREWDRIVER SMALL,F.TRACK 1.0   </v>
          </cell>
          <cell r="D10969" t="str">
            <v>PC</v>
          </cell>
          <cell r="E10969">
            <v>49.7</v>
          </cell>
          <cell r="F10969">
            <v>124.25</v>
          </cell>
        </row>
        <row r="10970">
          <cell r="A10970">
            <v>5153010</v>
          </cell>
          <cell r="B10970" t="str">
            <v>51-530-10</v>
          </cell>
          <cell r="C10970" t="str">
            <v>TRACK 2,0MM ALVEOLAR RIDGE DISTRAC. 10MM</v>
          </cell>
          <cell r="D10970" t="str">
            <v>PC</v>
          </cell>
          <cell r="E10970">
            <v>493.5</v>
          </cell>
          <cell r="F10970">
            <v>1233.75</v>
          </cell>
        </row>
        <row r="10971">
          <cell r="A10971">
            <v>5153015</v>
          </cell>
          <cell r="B10971" t="str">
            <v>51-530-15</v>
          </cell>
          <cell r="C10971" t="str">
            <v>TRACK 2,0MM ALVEOLAR RIDGE DISTRAC. 15MM</v>
          </cell>
          <cell r="D10971" t="str">
            <v>PC</v>
          </cell>
          <cell r="E10971">
            <v>493.5</v>
          </cell>
          <cell r="F10971">
            <v>1233.75</v>
          </cell>
        </row>
        <row r="10972">
          <cell r="A10972">
            <v>5153070</v>
          </cell>
          <cell r="B10972" t="str">
            <v>51-530-70</v>
          </cell>
          <cell r="C10972" t="str">
            <v>HOLDING FORCEPS F.DISTRACTOR TRACK 2,0MM</v>
          </cell>
          <cell r="D10972" t="str">
            <v>PC</v>
          </cell>
          <cell r="E10972">
            <v>109</v>
          </cell>
          <cell r="F10972">
            <v>272.5</v>
          </cell>
        </row>
        <row r="10973">
          <cell r="A10973">
            <v>5153501</v>
          </cell>
          <cell r="B10973" t="str">
            <v>51-535-01</v>
          </cell>
          <cell r="C10973" t="str">
            <v xml:space="preserve">GRONINGEN FIXATION PLATE 1-HOLE         </v>
          </cell>
          <cell r="D10973">
            <v>2</v>
          </cell>
          <cell r="E10973">
            <v>40.200000000000003</v>
          </cell>
          <cell r="F10973">
            <v>100.5</v>
          </cell>
        </row>
        <row r="10974">
          <cell r="A10974">
            <v>5153508</v>
          </cell>
          <cell r="B10974" t="str">
            <v>51-535-08</v>
          </cell>
          <cell r="C10974" t="str">
            <v xml:space="preserve">GRONINGEN DISTRACTION SCREWS 8 MM       </v>
          </cell>
          <cell r="D10974">
            <v>2</v>
          </cell>
          <cell r="E10974">
            <v>57.3</v>
          </cell>
          <cell r="F10974">
            <v>143.25</v>
          </cell>
        </row>
        <row r="10975">
          <cell r="A10975">
            <v>5153510</v>
          </cell>
          <cell r="B10975" t="str">
            <v>51-535-10</v>
          </cell>
          <cell r="C10975" t="str">
            <v xml:space="preserve">GRONINGEN DISTRACTION SCREWS 10 MM      </v>
          </cell>
          <cell r="D10975">
            <v>2</v>
          </cell>
          <cell r="E10975">
            <v>59.1</v>
          </cell>
          <cell r="F10975">
            <v>147.75</v>
          </cell>
        </row>
        <row r="10976">
          <cell r="A10976">
            <v>5153512</v>
          </cell>
          <cell r="B10976" t="str">
            <v>51-535-12</v>
          </cell>
          <cell r="C10976" t="str">
            <v xml:space="preserve">GRONINGEN DISTRACTION SCREWS 12 MM      </v>
          </cell>
          <cell r="D10976">
            <v>2</v>
          </cell>
          <cell r="E10976">
            <v>59.1</v>
          </cell>
          <cell r="F10976">
            <v>147.75</v>
          </cell>
        </row>
        <row r="10977">
          <cell r="A10977">
            <v>5153514</v>
          </cell>
          <cell r="B10977" t="str">
            <v>51-535-14</v>
          </cell>
          <cell r="C10977" t="str">
            <v xml:space="preserve">GRONINGEN DISTRACTION SCREWS 14 MM      </v>
          </cell>
          <cell r="D10977">
            <v>2</v>
          </cell>
          <cell r="E10977">
            <v>59.1</v>
          </cell>
          <cell r="F10977">
            <v>147.75</v>
          </cell>
        </row>
        <row r="10978">
          <cell r="A10978">
            <v>5153525</v>
          </cell>
          <cell r="B10978" t="str">
            <v>51-535-25</v>
          </cell>
          <cell r="C10978" t="str">
            <v xml:space="preserve">GRONINGEN POSITIONING SCREWS 1.5X15MM   </v>
          </cell>
          <cell r="D10978">
            <v>2</v>
          </cell>
          <cell r="E10978">
            <v>43.9</v>
          </cell>
          <cell r="F10978">
            <v>109.75</v>
          </cell>
        </row>
        <row r="10979">
          <cell r="A10979">
            <v>5153527</v>
          </cell>
          <cell r="B10979" t="str">
            <v>51-535-27</v>
          </cell>
          <cell r="C10979" t="str">
            <v xml:space="preserve">GRONINGEN POSITIONING SCREWS 1.5X17MM   </v>
          </cell>
          <cell r="D10979">
            <v>2</v>
          </cell>
          <cell r="E10979">
            <v>50.9</v>
          </cell>
          <cell r="F10979">
            <v>127.25</v>
          </cell>
        </row>
        <row r="10980">
          <cell r="A10980">
            <v>5153529</v>
          </cell>
          <cell r="B10980" t="str">
            <v>51-535-29</v>
          </cell>
          <cell r="C10980" t="str">
            <v xml:space="preserve">GRONINGEN POSITIONING SCREWS 1.5X19MM   </v>
          </cell>
          <cell r="D10980">
            <v>2</v>
          </cell>
          <cell r="E10980">
            <v>57.9</v>
          </cell>
          <cell r="F10980">
            <v>144.75</v>
          </cell>
        </row>
        <row r="10981">
          <cell r="A10981">
            <v>5153531</v>
          </cell>
          <cell r="B10981" t="str">
            <v>51-535-31</v>
          </cell>
          <cell r="C10981" t="str">
            <v xml:space="preserve">GRONINGEN POSITIONING SCREWS 1.5X21MM   </v>
          </cell>
          <cell r="D10981">
            <v>2</v>
          </cell>
          <cell r="E10981">
            <v>61.6</v>
          </cell>
          <cell r="F10981">
            <v>154</v>
          </cell>
        </row>
        <row r="10982">
          <cell r="A10982">
            <v>5153551</v>
          </cell>
          <cell r="B10982" t="str">
            <v>51-535-51</v>
          </cell>
          <cell r="C10982" t="str">
            <v>DRILL BIT 1.1X19X6MM,6MM STOP,DENTALATT.</v>
          </cell>
          <cell r="D10982" t="str">
            <v>PC</v>
          </cell>
          <cell r="E10982">
            <v>38.200000000000003</v>
          </cell>
          <cell r="F10982">
            <v>95.5</v>
          </cell>
        </row>
        <row r="10983">
          <cell r="A10983">
            <v>5153555</v>
          </cell>
          <cell r="B10983" t="str">
            <v>51-535-55</v>
          </cell>
          <cell r="C10983" t="str">
            <v>DRILL BIT 2.0X30X17MM,W.SCALA,DENTAL ATT</v>
          </cell>
          <cell r="D10983" t="str">
            <v>PC</v>
          </cell>
          <cell r="E10983">
            <v>58.2</v>
          </cell>
          <cell r="F10983">
            <v>145.5</v>
          </cell>
        </row>
        <row r="10984">
          <cell r="A10984">
            <v>5153560</v>
          </cell>
          <cell r="B10984" t="str">
            <v>51-535-60</v>
          </cell>
          <cell r="C10984" t="str">
            <v>DRILL BIT 2.5X30X17MM,W.SCALA,DENTAL ATT</v>
          </cell>
          <cell r="D10984" t="str">
            <v>PC</v>
          </cell>
          <cell r="E10984">
            <v>75.8</v>
          </cell>
          <cell r="F10984">
            <v>189.5</v>
          </cell>
        </row>
        <row r="10985">
          <cell r="A10985">
            <v>5153566</v>
          </cell>
          <cell r="B10985" t="str">
            <v>51-535-66</v>
          </cell>
          <cell r="C10985" t="str">
            <v xml:space="preserve">ROSEN BURR 1,6 X 34 MM                  </v>
          </cell>
          <cell r="D10985">
            <v>2</v>
          </cell>
          <cell r="E10985">
            <v>19.2</v>
          </cell>
          <cell r="F10985">
            <v>48</v>
          </cell>
        </row>
        <row r="10986">
          <cell r="A10986">
            <v>5153568</v>
          </cell>
          <cell r="B10986" t="str">
            <v>51-535-68</v>
          </cell>
          <cell r="C10986" t="str">
            <v xml:space="preserve">ROSEN BURR 1.8 X 36 MM                  </v>
          </cell>
          <cell r="D10986">
            <v>2</v>
          </cell>
          <cell r="E10986">
            <v>19.2</v>
          </cell>
          <cell r="F10986">
            <v>48</v>
          </cell>
        </row>
        <row r="10987">
          <cell r="A10987">
            <v>5153571</v>
          </cell>
          <cell r="B10987" t="str">
            <v>51-535-71</v>
          </cell>
          <cell r="C10987" t="str">
            <v xml:space="preserve">ROSEN BURR 2,1 X 45 MM                  </v>
          </cell>
          <cell r="D10987">
            <v>2</v>
          </cell>
          <cell r="E10987">
            <v>19.2</v>
          </cell>
          <cell r="F10987">
            <v>48</v>
          </cell>
        </row>
        <row r="10988">
          <cell r="A10988">
            <v>5153590</v>
          </cell>
          <cell r="B10988" t="str">
            <v>51-535-90</v>
          </cell>
          <cell r="C10988" t="str">
            <v xml:space="preserve">PATIENTS SCEWDRIVER GRONINGEN DESIGN    </v>
          </cell>
          <cell r="D10988" t="str">
            <v>PC</v>
          </cell>
          <cell r="E10988">
            <v>48.1</v>
          </cell>
          <cell r="F10988">
            <v>120.25</v>
          </cell>
        </row>
        <row r="10989">
          <cell r="A10989">
            <v>5153595</v>
          </cell>
          <cell r="B10989" t="str">
            <v>51-535-95</v>
          </cell>
          <cell r="C10989" t="str">
            <v xml:space="preserve">DISTRACTION SCREWDRIVER CARDANIC        </v>
          </cell>
          <cell r="D10989" t="str">
            <v>PC</v>
          </cell>
          <cell r="E10989">
            <v>203</v>
          </cell>
          <cell r="F10989">
            <v>507.5</v>
          </cell>
        </row>
        <row r="10990">
          <cell r="A10990">
            <v>5153601</v>
          </cell>
          <cell r="B10990" t="str">
            <v>51-536-01</v>
          </cell>
          <cell r="C10990" t="str">
            <v>FIXATION PLATE F.ALVEOL.RIDGE WIDEN.DIST</v>
          </cell>
          <cell r="D10990" t="str">
            <v>PC</v>
          </cell>
          <cell r="E10990">
            <v>58.2</v>
          </cell>
          <cell r="F10990">
            <v>145.5</v>
          </cell>
        </row>
        <row r="10991">
          <cell r="A10991">
            <v>5153602</v>
          </cell>
          <cell r="B10991" t="str">
            <v>51-536-02</v>
          </cell>
          <cell r="C10991" t="str">
            <v>FIXATION PL,ANGLED F.ALVE.RID.WIDEN.DIST</v>
          </cell>
          <cell r="D10991" t="str">
            <v>PC</v>
          </cell>
          <cell r="E10991">
            <v>58.2</v>
          </cell>
          <cell r="F10991">
            <v>145.5</v>
          </cell>
        </row>
        <row r="10992">
          <cell r="A10992">
            <v>5153603</v>
          </cell>
          <cell r="B10992" t="str">
            <v>51-536-03</v>
          </cell>
          <cell r="C10992" t="str">
            <v>SCREW F.RETENTION PERIODE ALVE.RID.WIDEN</v>
          </cell>
          <cell r="D10992" t="str">
            <v>PC</v>
          </cell>
          <cell r="E10992">
            <v>53.2</v>
          </cell>
          <cell r="F10992">
            <v>133</v>
          </cell>
        </row>
        <row r="10993">
          <cell r="A10993">
            <v>5153604</v>
          </cell>
          <cell r="B10993" t="str">
            <v>51-536-04</v>
          </cell>
          <cell r="C10993" t="str">
            <v>SCREW W/PIN 4MM F.ALVEO.RIDGE WIDEN.DIST</v>
          </cell>
          <cell r="D10993" t="str">
            <v>PC</v>
          </cell>
          <cell r="E10993">
            <v>57.1</v>
          </cell>
          <cell r="F10993">
            <v>142.75</v>
          </cell>
        </row>
        <row r="10994">
          <cell r="A10994">
            <v>5153606</v>
          </cell>
          <cell r="B10994" t="str">
            <v>51-536-06</v>
          </cell>
          <cell r="C10994" t="str">
            <v>SCREW W/PIN 6MM F.ALVEO.RIDGE WIDEN.DIST</v>
          </cell>
          <cell r="D10994" t="str">
            <v>PC</v>
          </cell>
          <cell r="E10994">
            <v>57.1</v>
          </cell>
          <cell r="F10994">
            <v>142.75</v>
          </cell>
        </row>
        <row r="10995">
          <cell r="A10995">
            <v>5153608</v>
          </cell>
          <cell r="B10995" t="str">
            <v>51-536-08</v>
          </cell>
          <cell r="C10995" t="str">
            <v>SCREW W/PIN 8MM F.ALVEO.RIDGE WIDEN.DIST</v>
          </cell>
          <cell r="D10995" t="str">
            <v>PC</v>
          </cell>
          <cell r="E10995">
            <v>57.1</v>
          </cell>
          <cell r="F10995">
            <v>142.75</v>
          </cell>
        </row>
        <row r="10996">
          <cell r="A10996">
            <v>5153610</v>
          </cell>
          <cell r="B10996" t="str">
            <v>51-536-10</v>
          </cell>
          <cell r="C10996" t="str">
            <v>SCREW W/PIN10MM F.ALVEO.RIDGE WIDEN.DIST</v>
          </cell>
          <cell r="D10996" t="str">
            <v>PC</v>
          </cell>
          <cell r="E10996">
            <v>57.1</v>
          </cell>
          <cell r="F10996">
            <v>142.75</v>
          </cell>
        </row>
        <row r="10997">
          <cell r="A10997">
            <v>5154020</v>
          </cell>
          <cell r="B10997" t="str">
            <v>51-540-20</v>
          </cell>
          <cell r="C10997" t="str">
            <v xml:space="preserve">TS-MD MAXILLARY DISTRACTOR 20 MM        </v>
          </cell>
          <cell r="D10997" t="str">
            <v>PC</v>
          </cell>
          <cell r="E10997">
            <v>757</v>
          </cell>
          <cell r="F10997">
            <v>1892.5</v>
          </cell>
        </row>
        <row r="10998">
          <cell r="A10998">
            <v>5154025</v>
          </cell>
          <cell r="B10998" t="str">
            <v>51-540-25</v>
          </cell>
          <cell r="C10998" t="str">
            <v xml:space="preserve">TS-MD MAXILLARY DISTRACTOR 25 MM        </v>
          </cell>
          <cell r="D10998" t="str">
            <v>PC</v>
          </cell>
          <cell r="E10998">
            <v>757</v>
          </cell>
          <cell r="F10998">
            <v>1892.5</v>
          </cell>
        </row>
        <row r="10999">
          <cell r="A10999">
            <v>5154030</v>
          </cell>
          <cell r="B10999" t="str">
            <v>51-540-30</v>
          </cell>
          <cell r="C10999" t="str">
            <v xml:space="preserve">TS-MD MAXILLARY DISTRACTOR 30 MM        </v>
          </cell>
          <cell r="D10999" t="str">
            <v>PC</v>
          </cell>
          <cell r="E10999">
            <v>757</v>
          </cell>
          <cell r="F10999">
            <v>1892.5</v>
          </cell>
        </row>
        <row r="11000">
          <cell r="A11000">
            <v>5155015</v>
          </cell>
          <cell r="B11000" t="str">
            <v>51-550-15</v>
          </cell>
          <cell r="C11000" t="str">
            <v xml:space="preserve">ZUERICH MAXILLARY DISTRACTOR, 15MM LEFT </v>
          </cell>
          <cell r="D11000" t="str">
            <v>PC</v>
          </cell>
          <cell r="E11000">
            <v>701</v>
          </cell>
          <cell r="F11000">
            <v>1752.5</v>
          </cell>
        </row>
        <row r="11001">
          <cell r="A11001">
            <v>5155115</v>
          </cell>
          <cell r="B11001" t="str">
            <v>51-551-15</v>
          </cell>
          <cell r="C11001" t="str">
            <v>ZUERICH MAXILLARY DISTRACTOR 15 MM RIGHT</v>
          </cell>
          <cell r="D11001" t="str">
            <v>PC</v>
          </cell>
          <cell r="E11001">
            <v>701</v>
          </cell>
          <cell r="F11001">
            <v>1752.5</v>
          </cell>
        </row>
        <row r="11002">
          <cell r="A11002">
            <v>5155212</v>
          </cell>
          <cell r="B11002" t="str">
            <v>51-552-12</v>
          </cell>
          <cell r="C11002" t="str">
            <v xml:space="preserve">ZUERICH MAXILLARY DISTRACTOR, 12MM LEFT </v>
          </cell>
          <cell r="D11002" t="str">
            <v>PC</v>
          </cell>
          <cell r="E11002">
            <v>879</v>
          </cell>
          <cell r="F11002">
            <v>2197.5</v>
          </cell>
        </row>
        <row r="11003">
          <cell r="A11003">
            <v>5155215</v>
          </cell>
          <cell r="B11003" t="str">
            <v>51-552-15</v>
          </cell>
          <cell r="C11003" t="str">
            <v xml:space="preserve">ZUERICH MAXILLARY DISTRACTOR, 15MM LEFT </v>
          </cell>
          <cell r="D11003" t="str">
            <v>PC</v>
          </cell>
          <cell r="E11003">
            <v>879</v>
          </cell>
          <cell r="F11003">
            <v>2197.5</v>
          </cell>
        </row>
        <row r="11004">
          <cell r="A11004">
            <v>5155220</v>
          </cell>
          <cell r="B11004" t="str">
            <v>51-552-20</v>
          </cell>
          <cell r="C11004" t="str">
            <v>ZUERICH MAXILLARY DISTR. 20MM LEFT,RIGID</v>
          </cell>
          <cell r="D11004" t="str">
            <v>PC</v>
          </cell>
          <cell r="E11004">
            <v>822</v>
          </cell>
          <cell r="F11004">
            <v>2055</v>
          </cell>
        </row>
        <row r="11005">
          <cell r="A11005">
            <v>5155312</v>
          </cell>
          <cell r="B11005" t="str">
            <v>51-553-12</v>
          </cell>
          <cell r="C11005" t="str">
            <v>ZUERICH MAXILLARY DISTRACTOR 12 MM RIGHT</v>
          </cell>
          <cell r="D11005" t="str">
            <v>PC</v>
          </cell>
          <cell r="E11005">
            <v>879</v>
          </cell>
          <cell r="F11005">
            <v>2197.5</v>
          </cell>
        </row>
        <row r="11006">
          <cell r="A11006">
            <v>5155315</v>
          </cell>
          <cell r="B11006" t="str">
            <v>51-553-15</v>
          </cell>
          <cell r="C11006" t="str">
            <v>ZUERICH MAXILLARY DISTRACTOR 15 MM RIGHT</v>
          </cell>
          <cell r="D11006" t="str">
            <v>PC</v>
          </cell>
          <cell r="E11006">
            <v>879</v>
          </cell>
          <cell r="F11006">
            <v>2197.5</v>
          </cell>
        </row>
        <row r="11007">
          <cell r="A11007">
            <v>5155320</v>
          </cell>
          <cell r="B11007" t="str">
            <v>51-553-20</v>
          </cell>
          <cell r="C11007" t="str">
            <v>ZUERICH MAXILLARY DISTR.20MM RIGHT,RIGID</v>
          </cell>
          <cell r="D11007" t="str">
            <v>PC</v>
          </cell>
          <cell r="E11007">
            <v>822</v>
          </cell>
          <cell r="F11007">
            <v>2055</v>
          </cell>
        </row>
        <row r="11008">
          <cell r="A11008">
            <v>5155509</v>
          </cell>
          <cell r="B11008" t="str">
            <v>51-555-09</v>
          </cell>
          <cell r="C11008" t="str">
            <v xml:space="preserve">ROTTERDAM PALATAL DISTRACTOR, 9 MM      </v>
          </cell>
          <cell r="D11008" t="str">
            <v>PC</v>
          </cell>
          <cell r="E11008">
            <v>641</v>
          </cell>
          <cell r="F11008">
            <v>1602.5</v>
          </cell>
        </row>
        <row r="11009">
          <cell r="A11009">
            <v>5155513</v>
          </cell>
          <cell r="B11009" t="str">
            <v>51-555-13</v>
          </cell>
          <cell r="C11009" t="str">
            <v xml:space="preserve">ROTTERDAM PALATAL DISTRACTOR, 13 MM     </v>
          </cell>
          <cell r="D11009" t="str">
            <v>PC</v>
          </cell>
          <cell r="E11009">
            <v>641</v>
          </cell>
          <cell r="F11009">
            <v>1602.5</v>
          </cell>
        </row>
        <row r="11010">
          <cell r="A11010">
            <v>5155585</v>
          </cell>
          <cell r="B11010" t="str">
            <v>51-555-85</v>
          </cell>
          <cell r="C11010" t="str">
            <v>PATIENT SCREWDRIVER STRAIGHT F.ROTTERDAM</v>
          </cell>
          <cell r="D11010" t="str">
            <v>PC</v>
          </cell>
          <cell r="E11010">
            <v>94.8</v>
          </cell>
          <cell r="F11010">
            <v>237</v>
          </cell>
        </row>
        <row r="11011">
          <cell r="A11011">
            <v>5155590</v>
          </cell>
          <cell r="B11011" t="str">
            <v>51-555-90</v>
          </cell>
          <cell r="C11011" t="str">
            <v xml:space="preserve">SCREW-WRENCH FOR AKTIV.ROTTERDAM DISTR. </v>
          </cell>
          <cell r="D11011" t="str">
            <v>PC</v>
          </cell>
          <cell r="E11011">
            <v>22</v>
          </cell>
          <cell r="F11011">
            <v>55</v>
          </cell>
        </row>
        <row r="11012">
          <cell r="A11012">
            <v>5155595</v>
          </cell>
          <cell r="B11012" t="str">
            <v>51-555-95</v>
          </cell>
          <cell r="C11012" t="str">
            <v>PATIENT SCREWDRIVER ANGLED FOR ROTTERDAM</v>
          </cell>
          <cell r="D11012" t="str">
            <v>PC</v>
          </cell>
          <cell r="E11012">
            <v>194</v>
          </cell>
          <cell r="F11012">
            <v>485</v>
          </cell>
        </row>
        <row r="11013">
          <cell r="A11013">
            <v>5156015</v>
          </cell>
          <cell r="B11013" t="str">
            <v>51-560-15</v>
          </cell>
          <cell r="C11013" t="str">
            <v xml:space="preserve">RIEDIGER MIDFACE DISTR.,15MM, LEFT      </v>
          </cell>
          <cell r="D11013" t="str">
            <v>PC</v>
          </cell>
          <cell r="E11013">
            <v>1650</v>
          </cell>
          <cell r="F11013">
            <v>4125</v>
          </cell>
        </row>
        <row r="11014">
          <cell r="A11014">
            <v>5156020</v>
          </cell>
          <cell r="B11014" t="str">
            <v>51-560-20</v>
          </cell>
          <cell r="C11014" t="str">
            <v xml:space="preserve">RIEDIGER MIDFACE DISTR.,20MM, LEFT      </v>
          </cell>
          <cell r="D11014" t="str">
            <v>PC</v>
          </cell>
          <cell r="E11014">
            <v>1650</v>
          </cell>
          <cell r="F11014">
            <v>4125</v>
          </cell>
        </row>
        <row r="11015">
          <cell r="A11015">
            <v>5156090</v>
          </cell>
          <cell r="B11015" t="str">
            <v>51-560-90</v>
          </cell>
          <cell r="C11015" t="str">
            <v>PATIENT SCREWDRIVER STRAIGHT F. RIEDIGER</v>
          </cell>
          <cell r="D11015" t="str">
            <v>PC</v>
          </cell>
          <cell r="E11015">
            <v>101.5</v>
          </cell>
          <cell r="F11015">
            <v>253.75</v>
          </cell>
        </row>
        <row r="11016">
          <cell r="A11016">
            <v>5156115</v>
          </cell>
          <cell r="B11016" t="str">
            <v>51-561-15</v>
          </cell>
          <cell r="C11016" t="str">
            <v xml:space="preserve">RIEDIGER MIDFACE DISTR.,15MM, RIGHT     </v>
          </cell>
          <cell r="D11016" t="str">
            <v>PC</v>
          </cell>
          <cell r="E11016">
            <v>1650</v>
          </cell>
          <cell r="F11016">
            <v>4125</v>
          </cell>
        </row>
        <row r="11017">
          <cell r="A11017">
            <v>5156120</v>
          </cell>
          <cell r="B11017" t="str">
            <v>51-561-20</v>
          </cell>
          <cell r="C11017" t="str">
            <v xml:space="preserve">RIEDIGER MIDFACE DISTR.,20MM, RIGHT     </v>
          </cell>
          <cell r="D11017" t="str">
            <v>PC</v>
          </cell>
          <cell r="E11017">
            <v>1650</v>
          </cell>
          <cell r="F11017">
            <v>4125</v>
          </cell>
        </row>
        <row r="11018">
          <cell r="A11018">
            <v>5156206</v>
          </cell>
          <cell r="B11018" t="str">
            <v>51-562-06</v>
          </cell>
          <cell r="C11018" t="str">
            <v xml:space="preserve">PROT. SLEEVE RIEDIGER MIDF. DISTR.,6MM  </v>
          </cell>
          <cell r="D11018" t="str">
            <v>PC</v>
          </cell>
          <cell r="E11018">
            <v>39.6</v>
          </cell>
          <cell r="F11018">
            <v>99</v>
          </cell>
        </row>
        <row r="11019">
          <cell r="A11019">
            <v>5156209</v>
          </cell>
          <cell r="B11019" t="str">
            <v>51-562-09</v>
          </cell>
          <cell r="C11019" t="str">
            <v xml:space="preserve">PROT. SLEEVE RIEDIGER MIDF. DISTR.,9MM  </v>
          </cell>
          <cell r="D11019" t="str">
            <v>PC</v>
          </cell>
          <cell r="E11019">
            <v>39.6</v>
          </cell>
          <cell r="F11019">
            <v>99</v>
          </cell>
        </row>
        <row r="11020">
          <cell r="A11020">
            <v>5156212</v>
          </cell>
          <cell r="B11020" t="str">
            <v>51-562-12</v>
          </cell>
          <cell r="C11020" t="str">
            <v xml:space="preserve">PROT. SLEEVE RIEDIGER MIDF. DISTR.,12MM </v>
          </cell>
          <cell r="D11020" t="str">
            <v>PC</v>
          </cell>
          <cell r="E11020">
            <v>39.6</v>
          </cell>
          <cell r="F11020">
            <v>99</v>
          </cell>
        </row>
        <row r="11021">
          <cell r="A11021">
            <v>5156409</v>
          </cell>
          <cell r="B11021" t="str">
            <v>51-564-09</v>
          </cell>
          <cell r="C11021" t="str">
            <v xml:space="preserve">TEMPLATE F. RPE DISTRACTOR, 9 MM        </v>
          </cell>
          <cell r="D11021" t="str">
            <v>PC</v>
          </cell>
          <cell r="E11021">
            <v>17.2</v>
          </cell>
          <cell r="F11021">
            <v>43</v>
          </cell>
        </row>
        <row r="11022">
          <cell r="A11022">
            <v>5156418</v>
          </cell>
          <cell r="B11022" t="str">
            <v>51-564-18</v>
          </cell>
          <cell r="C11022" t="str">
            <v xml:space="preserve">TEMPLATE F. RPE DISTRACTOR, 18 MM       </v>
          </cell>
          <cell r="D11022" t="str">
            <v>PC</v>
          </cell>
          <cell r="E11022">
            <v>17.899999999999999</v>
          </cell>
          <cell r="F11022">
            <v>44.75</v>
          </cell>
        </row>
        <row r="11023">
          <cell r="A11023">
            <v>5156427</v>
          </cell>
          <cell r="B11023" t="str">
            <v>51-564-27</v>
          </cell>
          <cell r="C11023" t="str">
            <v xml:space="preserve">TEMPLATE F. RPE DISTRACTOR, 27 MM       </v>
          </cell>
          <cell r="D11023" t="str">
            <v>PC</v>
          </cell>
          <cell r="E11023">
            <v>18.8</v>
          </cell>
          <cell r="F11023">
            <v>47</v>
          </cell>
        </row>
        <row r="11024">
          <cell r="A11024">
            <v>5156436</v>
          </cell>
          <cell r="B11024" t="str">
            <v>51-564-36</v>
          </cell>
          <cell r="C11024" t="str">
            <v xml:space="preserve">TEMPLATE F. RPE DISTRACTOR, 36 MM       </v>
          </cell>
          <cell r="D11024" t="str">
            <v>PC</v>
          </cell>
          <cell r="E11024">
            <v>19.600000000000001</v>
          </cell>
          <cell r="F11024">
            <v>49</v>
          </cell>
        </row>
        <row r="11025">
          <cell r="A11025">
            <v>5156509</v>
          </cell>
          <cell r="B11025" t="str">
            <v>51-565-09</v>
          </cell>
          <cell r="C11025" t="str">
            <v>RAPID PALATAL EX. DISTRACTOR 9 MM, GREEN</v>
          </cell>
          <cell r="D11025" t="str">
            <v>PC</v>
          </cell>
          <cell r="E11025">
            <v>597</v>
          </cell>
          <cell r="F11025">
            <v>1492.5</v>
          </cell>
        </row>
        <row r="11026">
          <cell r="A11026">
            <v>5156518</v>
          </cell>
          <cell r="B11026" t="str">
            <v>51-565-18</v>
          </cell>
          <cell r="C11026" t="str">
            <v>RAPID PALATAL EX. DISTRACTOR 18 MM, BLUE</v>
          </cell>
          <cell r="D11026" t="str">
            <v>PC</v>
          </cell>
          <cell r="E11026">
            <v>611</v>
          </cell>
          <cell r="F11026">
            <v>1527.5</v>
          </cell>
        </row>
        <row r="11027">
          <cell r="A11027">
            <v>5156527</v>
          </cell>
          <cell r="B11027" t="str">
            <v>51-565-27</v>
          </cell>
          <cell r="C11027" t="str">
            <v>RAPID PALATAL EX DISTRACTOR27 MM, YELLOW</v>
          </cell>
          <cell r="D11027" t="str">
            <v>PC</v>
          </cell>
          <cell r="E11027">
            <v>619</v>
          </cell>
          <cell r="F11027">
            <v>1547.5</v>
          </cell>
        </row>
        <row r="11028">
          <cell r="A11028">
            <v>5156536</v>
          </cell>
          <cell r="B11028" t="str">
            <v>51-565-36</v>
          </cell>
          <cell r="C11028" t="str">
            <v xml:space="preserve">RAPID PALATAL EX. DISTRACTOR 36 MM, RED </v>
          </cell>
          <cell r="D11028" t="str">
            <v>PC</v>
          </cell>
          <cell r="E11028">
            <v>633</v>
          </cell>
          <cell r="F11028">
            <v>1582.5</v>
          </cell>
        </row>
        <row r="11029">
          <cell r="A11029">
            <v>5156590</v>
          </cell>
          <cell r="B11029" t="str">
            <v>51-565-90</v>
          </cell>
          <cell r="C11029" t="str">
            <v xml:space="preserve">ACTIVATION WRENCH F. RPE DISTR.         </v>
          </cell>
          <cell r="D11029" t="str">
            <v>PC</v>
          </cell>
          <cell r="E11029">
            <v>32.700000000000003</v>
          </cell>
          <cell r="F11029">
            <v>81.75</v>
          </cell>
        </row>
        <row r="11030">
          <cell r="A11030">
            <v>5157510</v>
          </cell>
          <cell r="B11030" t="str">
            <v>51-575-10</v>
          </cell>
          <cell r="C11030" t="str">
            <v xml:space="preserve">TITANIUM FIXATION SCREWS, 45MM  10/PA   </v>
          </cell>
          <cell r="D11030">
            <v>10</v>
          </cell>
          <cell r="E11030">
            <v>517</v>
          </cell>
          <cell r="F11030">
            <v>1292.5</v>
          </cell>
        </row>
        <row r="11031">
          <cell r="A11031">
            <v>5157512</v>
          </cell>
          <cell r="B11031" t="str">
            <v>51-575-12</v>
          </cell>
          <cell r="C11031" t="str">
            <v xml:space="preserve">TITANIUM FIXATION SCREWS 55MM  10/PA    </v>
          </cell>
          <cell r="D11031">
            <v>10</v>
          </cell>
          <cell r="E11031">
            <v>517</v>
          </cell>
          <cell r="F11031">
            <v>1292.5</v>
          </cell>
        </row>
        <row r="11032">
          <cell r="A11032">
            <v>5157514</v>
          </cell>
          <cell r="B11032" t="str">
            <v>51-575-14</v>
          </cell>
          <cell r="C11032" t="str">
            <v xml:space="preserve">TITANIUM TRIAL PIN, 41 MM               </v>
          </cell>
          <cell r="D11032" t="str">
            <v>PC</v>
          </cell>
          <cell r="E11032">
            <v>47.9</v>
          </cell>
          <cell r="F11032">
            <v>119.75</v>
          </cell>
        </row>
        <row r="11033">
          <cell r="A11033">
            <v>5157515</v>
          </cell>
          <cell r="B11033" t="str">
            <v>51-575-15</v>
          </cell>
          <cell r="C11033" t="str">
            <v xml:space="preserve">CARBON ROD, 120 MM                      </v>
          </cell>
          <cell r="D11033" t="str">
            <v>PC</v>
          </cell>
          <cell r="E11033">
            <v>133</v>
          </cell>
          <cell r="F11033">
            <v>332.5</v>
          </cell>
        </row>
        <row r="11034">
          <cell r="A11034">
            <v>5157516</v>
          </cell>
          <cell r="B11034" t="str">
            <v>51-575-16</v>
          </cell>
          <cell r="C11034" t="str">
            <v xml:space="preserve">CARBON ROD, 150 MM                      </v>
          </cell>
          <cell r="D11034" t="str">
            <v>PC</v>
          </cell>
          <cell r="E11034">
            <v>183.5</v>
          </cell>
          <cell r="F11034">
            <v>458.75</v>
          </cell>
        </row>
        <row r="11035">
          <cell r="A11035">
            <v>5157517</v>
          </cell>
          <cell r="B11035" t="str">
            <v>51-575-17</v>
          </cell>
          <cell r="C11035" t="str">
            <v xml:space="preserve">CARBON ROD, 180 MM                      </v>
          </cell>
          <cell r="D11035" t="str">
            <v>PC</v>
          </cell>
          <cell r="E11035">
            <v>203</v>
          </cell>
          <cell r="F11035">
            <v>507.5</v>
          </cell>
        </row>
        <row r="11036">
          <cell r="A11036">
            <v>5157520</v>
          </cell>
          <cell r="B11036" t="str">
            <v>51-575-20</v>
          </cell>
          <cell r="C11036" t="str">
            <v xml:space="preserve">TITANIUM ROD, 150 MM                    </v>
          </cell>
          <cell r="D11036" t="str">
            <v>PC</v>
          </cell>
          <cell r="E11036">
            <v>183.5</v>
          </cell>
          <cell r="F11036">
            <v>458.75</v>
          </cell>
        </row>
        <row r="11037">
          <cell r="A11037">
            <v>5157530</v>
          </cell>
          <cell r="B11037" t="str">
            <v>51-575-30</v>
          </cell>
          <cell r="C11037" t="str">
            <v xml:space="preserve">DISTRAL CROSS-BAR                       </v>
          </cell>
          <cell r="D11037" t="str">
            <v>PC</v>
          </cell>
          <cell r="E11037">
            <v>82</v>
          </cell>
          <cell r="F11037">
            <v>205</v>
          </cell>
        </row>
        <row r="11038">
          <cell r="A11038">
            <v>5157590</v>
          </cell>
          <cell r="B11038" t="str">
            <v>51-575-90</v>
          </cell>
          <cell r="C11038" t="str">
            <v xml:space="preserve">HEXAGONAL SCREWDRIVER                   </v>
          </cell>
          <cell r="D11038" t="str">
            <v>PC</v>
          </cell>
          <cell r="E11038">
            <v>242</v>
          </cell>
          <cell r="F11038">
            <v>605</v>
          </cell>
        </row>
        <row r="11039">
          <cell r="A11039">
            <v>5157591</v>
          </cell>
          <cell r="B11039" t="str">
            <v>51-575-91</v>
          </cell>
          <cell r="C11039" t="str">
            <v xml:space="preserve">HANDLE ONLY, FOR 51-575-90              </v>
          </cell>
          <cell r="D11039" t="str">
            <v>PC</v>
          </cell>
          <cell r="E11039">
            <v>133</v>
          </cell>
          <cell r="F11039">
            <v>332.5</v>
          </cell>
        </row>
        <row r="11040">
          <cell r="A11040">
            <v>5157592</v>
          </cell>
          <cell r="B11040" t="str">
            <v>51-575-92</v>
          </cell>
          <cell r="C11040" t="str">
            <v xml:space="preserve">BLADE ONLY, FOR 51-575-90               </v>
          </cell>
          <cell r="D11040" t="str">
            <v>PC</v>
          </cell>
          <cell r="E11040">
            <v>111</v>
          </cell>
          <cell r="F11040">
            <v>277.5</v>
          </cell>
        </row>
        <row r="11041">
          <cell r="A11041">
            <v>5157595</v>
          </cell>
          <cell r="B11041" t="str">
            <v>51-575-95</v>
          </cell>
          <cell r="C11041" t="str">
            <v xml:space="preserve">HEXAGONAL NUTFOR CENTRAL SHAFT          </v>
          </cell>
          <cell r="D11041" t="str">
            <v>PC</v>
          </cell>
          <cell r="E11041">
            <v>15.4</v>
          </cell>
          <cell r="F11041">
            <v>38.5</v>
          </cell>
        </row>
        <row r="11042">
          <cell r="A11042">
            <v>5157598</v>
          </cell>
          <cell r="B11042" t="str">
            <v>51-575-98</v>
          </cell>
          <cell r="C11042" t="str">
            <v xml:space="preserve">HEXAGONAL NUT FOR SPINDLE UNIT          </v>
          </cell>
          <cell r="D11042" t="str">
            <v>PC</v>
          </cell>
          <cell r="E11042">
            <v>12.3</v>
          </cell>
          <cell r="F11042">
            <v>30.75</v>
          </cell>
        </row>
        <row r="11043">
          <cell r="A11043">
            <v>5158000</v>
          </cell>
          <cell r="B11043" t="str">
            <v>51-580-00</v>
          </cell>
          <cell r="C11043" t="str">
            <v xml:space="preserve">POLLEY MIDFACE DISTRACTOR, SET          </v>
          </cell>
          <cell r="D11043" t="str">
            <v>SET</v>
          </cell>
          <cell r="E11043">
            <v>2735</v>
          </cell>
          <cell r="F11043">
            <v>6837.5</v>
          </cell>
        </row>
        <row r="11044">
          <cell r="A11044">
            <v>5158001</v>
          </cell>
          <cell r="B11044" t="str">
            <v>51-580-01</v>
          </cell>
          <cell r="C11044" t="str">
            <v xml:space="preserve">POLLEY II SEGMENT, LEFT, COMPLETE       </v>
          </cell>
          <cell r="D11044" t="str">
            <v>PC</v>
          </cell>
          <cell r="E11044">
            <v>749</v>
          </cell>
          <cell r="F11044">
            <v>1872.5</v>
          </cell>
        </row>
        <row r="11045">
          <cell r="A11045">
            <v>5158002</v>
          </cell>
          <cell r="B11045" t="str">
            <v>51-580-02</v>
          </cell>
          <cell r="C11045" t="str">
            <v xml:space="preserve">POLLEY II SEGMENT, RIGHT, COMPLETE      </v>
          </cell>
          <cell r="D11045" t="str">
            <v>PC</v>
          </cell>
          <cell r="E11045">
            <v>749</v>
          </cell>
          <cell r="F11045">
            <v>1872.5</v>
          </cell>
        </row>
        <row r="11046">
          <cell r="A11046">
            <v>5158005</v>
          </cell>
          <cell r="B11046" t="str">
            <v>51-580-05</v>
          </cell>
          <cell r="C11046" t="str">
            <v xml:space="preserve">POLLEY II CENTER PART, COMPLETE         </v>
          </cell>
          <cell r="D11046" t="str">
            <v>PC</v>
          </cell>
          <cell r="E11046">
            <v>251</v>
          </cell>
          <cell r="F11046">
            <v>627.5</v>
          </cell>
        </row>
        <row r="11047">
          <cell r="A11047">
            <v>5158006</v>
          </cell>
          <cell r="B11047" t="str">
            <v>51-580-06</v>
          </cell>
          <cell r="C11047" t="str">
            <v xml:space="preserve">POLLEY II FEARON UPPER PART             </v>
          </cell>
          <cell r="D11047" t="str">
            <v>PC</v>
          </cell>
          <cell r="E11047">
            <v>419.5</v>
          </cell>
          <cell r="F11047">
            <v>1048.75</v>
          </cell>
        </row>
        <row r="11048">
          <cell r="A11048">
            <v>5158026</v>
          </cell>
          <cell r="B11048" t="str">
            <v>51-580-26</v>
          </cell>
          <cell r="C11048" t="str">
            <v xml:space="preserve">POLLEY II SPINDEL UNI, COMPLETE         </v>
          </cell>
          <cell r="D11048" t="str">
            <v>PC</v>
          </cell>
          <cell r="E11048">
            <v>189.5</v>
          </cell>
          <cell r="F11048">
            <v>473.75</v>
          </cell>
        </row>
        <row r="11049">
          <cell r="A11049">
            <v>5158035</v>
          </cell>
          <cell r="B11049" t="str">
            <v>51-580-35</v>
          </cell>
          <cell r="C11049" t="str">
            <v xml:space="preserve">POLLEY II HOLDER FOR 51-580-30          </v>
          </cell>
          <cell r="D11049" t="str">
            <v>PC</v>
          </cell>
          <cell r="E11049">
            <v>121.5</v>
          </cell>
          <cell r="F11049">
            <v>303.75</v>
          </cell>
        </row>
        <row r="11050">
          <cell r="A11050">
            <v>5158040</v>
          </cell>
          <cell r="B11050" t="str">
            <v>51-580-40</v>
          </cell>
          <cell r="C11050" t="str">
            <v xml:space="preserve">POLLEY II FIXATION RING FOR SCREWS      </v>
          </cell>
          <cell r="D11050" t="str">
            <v>PC</v>
          </cell>
          <cell r="E11050">
            <v>9.77</v>
          </cell>
          <cell r="F11050">
            <v>24.424999999999997</v>
          </cell>
        </row>
        <row r="11051">
          <cell r="A11051">
            <v>5158045</v>
          </cell>
          <cell r="B11051" t="str">
            <v>51-580-45</v>
          </cell>
          <cell r="C11051" t="str">
            <v xml:space="preserve">POLLEY II HORIZONTAL CROSS BAR, COMPL.  </v>
          </cell>
          <cell r="D11051" t="str">
            <v>PC</v>
          </cell>
          <cell r="E11051">
            <v>485.5</v>
          </cell>
          <cell r="F11051">
            <v>1213.75</v>
          </cell>
        </row>
        <row r="11052">
          <cell r="A11052">
            <v>5158085</v>
          </cell>
          <cell r="B11052" t="str">
            <v>51-580-85</v>
          </cell>
          <cell r="C11052" t="str">
            <v xml:space="preserve">PATIENT SCREWDRIVER, HEXAGONAL          </v>
          </cell>
          <cell r="D11052" t="str">
            <v>PC</v>
          </cell>
          <cell r="E11052">
            <v>206.5</v>
          </cell>
          <cell r="F11052">
            <v>516.25</v>
          </cell>
        </row>
        <row r="11053">
          <cell r="A11053">
            <v>5158097</v>
          </cell>
          <cell r="B11053" t="str">
            <v>51-580-97</v>
          </cell>
          <cell r="C11053" t="str">
            <v xml:space="preserve">POLLEY II HEAD CAP SCREWS               </v>
          </cell>
          <cell r="D11053" t="str">
            <v>PC</v>
          </cell>
          <cell r="E11053">
            <v>12.8</v>
          </cell>
          <cell r="F11053">
            <v>32</v>
          </cell>
        </row>
        <row r="11054">
          <cell r="A11054">
            <v>5158102</v>
          </cell>
          <cell r="B11054" t="str">
            <v>51-581-02</v>
          </cell>
          <cell r="C11054" t="str">
            <v xml:space="preserve">POLLEY FIXATION PLATE 2-HOLES           </v>
          </cell>
          <cell r="D11054" t="str">
            <v>PC</v>
          </cell>
          <cell r="E11054">
            <v>44.7</v>
          </cell>
          <cell r="F11054">
            <v>111.75</v>
          </cell>
        </row>
        <row r="11055">
          <cell r="A11055">
            <v>5158115</v>
          </cell>
          <cell r="B11055" t="str">
            <v>51-581-15</v>
          </cell>
          <cell r="C11055" t="str">
            <v xml:space="preserve">POLLEY FIXATION SCREW 15 MM             </v>
          </cell>
          <cell r="D11055" t="str">
            <v>PC</v>
          </cell>
          <cell r="E11055">
            <v>50.6</v>
          </cell>
          <cell r="F11055">
            <v>126.5</v>
          </cell>
        </row>
        <row r="11056">
          <cell r="A11056">
            <v>5158121</v>
          </cell>
          <cell r="B11056" t="str">
            <v>51-581-21</v>
          </cell>
          <cell r="C11056" t="str">
            <v xml:space="preserve">POLLEY FIXATION SCREW 21 MM             </v>
          </cell>
          <cell r="D11056" t="str">
            <v>PC</v>
          </cell>
          <cell r="E11056">
            <v>56.1</v>
          </cell>
          <cell r="F11056">
            <v>140.25</v>
          </cell>
        </row>
        <row r="11057">
          <cell r="A11057">
            <v>5158201</v>
          </cell>
          <cell r="B11057" t="str">
            <v>51-582-01</v>
          </cell>
          <cell r="C11057" t="str">
            <v xml:space="preserve">SQUARE ROD 1,5 MM X 9 CM                </v>
          </cell>
          <cell r="D11057" t="str">
            <v>PC</v>
          </cell>
          <cell r="E11057">
            <v>12.8</v>
          </cell>
          <cell r="F11057">
            <v>32</v>
          </cell>
        </row>
        <row r="11058">
          <cell r="A11058">
            <v>5158202</v>
          </cell>
          <cell r="B11058" t="str">
            <v>51-582-02</v>
          </cell>
          <cell r="C11058" t="str">
            <v xml:space="preserve">SQUARE ROD 1,8 MM X 9 CM                </v>
          </cell>
          <cell r="D11058" t="str">
            <v>PC</v>
          </cell>
          <cell r="E11058">
            <v>16.3</v>
          </cell>
          <cell r="F11058">
            <v>40.75</v>
          </cell>
        </row>
        <row r="11059">
          <cell r="A11059">
            <v>5158211</v>
          </cell>
          <cell r="B11059" t="str">
            <v>51-582-11</v>
          </cell>
          <cell r="C11059" t="str">
            <v xml:space="preserve">LOOP FOR 51-582-01-05                   </v>
          </cell>
          <cell r="D11059" t="str">
            <v>PC</v>
          </cell>
          <cell r="E11059">
            <v>62</v>
          </cell>
          <cell r="F11059">
            <v>155</v>
          </cell>
        </row>
        <row r="11060">
          <cell r="A11060">
            <v>5158212</v>
          </cell>
          <cell r="B11060" t="str">
            <v>51-582-12</v>
          </cell>
          <cell r="C11060" t="str">
            <v xml:space="preserve">LOOP FOR 51-582-02                      </v>
          </cell>
          <cell r="D11060" t="str">
            <v>PC</v>
          </cell>
          <cell r="E11060">
            <v>62</v>
          </cell>
          <cell r="F11060">
            <v>155</v>
          </cell>
        </row>
        <row r="11061">
          <cell r="A11061">
            <v>5158215</v>
          </cell>
          <cell r="B11061" t="str">
            <v>51-582-15</v>
          </cell>
          <cell r="C11061" t="str">
            <v xml:space="preserve">FIXATIONSCREW FOR LOOP 51-582-01-02     </v>
          </cell>
          <cell r="D11061" t="str">
            <v>PC</v>
          </cell>
          <cell r="E11061">
            <v>12.8</v>
          </cell>
          <cell r="F11061">
            <v>32</v>
          </cell>
        </row>
        <row r="11062">
          <cell r="A11062">
            <v>5158220</v>
          </cell>
          <cell r="B11062" t="str">
            <v>51-582-20</v>
          </cell>
          <cell r="C11062" t="str">
            <v xml:space="preserve">OSTEOSYNTHESIS PLATE 11-HOLES           </v>
          </cell>
          <cell r="D11062" t="str">
            <v>PC</v>
          </cell>
          <cell r="E11062">
            <v>204.5</v>
          </cell>
          <cell r="F11062">
            <v>511.25</v>
          </cell>
        </row>
        <row r="11063">
          <cell r="A11063">
            <v>5158231</v>
          </cell>
          <cell r="B11063" t="str">
            <v>51-582-31</v>
          </cell>
          <cell r="C11063" t="str">
            <v xml:space="preserve">FIXATOR FOR 1.5 MM ROD                  </v>
          </cell>
          <cell r="D11063" t="str">
            <v>PC</v>
          </cell>
          <cell r="E11063">
            <v>127</v>
          </cell>
          <cell r="F11063">
            <v>317.5</v>
          </cell>
        </row>
        <row r="11064">
          <cell r="A11064">
            <v>5158232</v>
          </cell>
          <cell r="B11064" t="str">
            <v>51-582-32</v>
          </cell>
          <cell r="C11064" t="str">
            <v xml:space="preserve">FIXATOR FOR 1,8 MM ROD                  </v>
          </cell>
          <cell r="D11064" t="str">
            <v>PC</v>
          </cell>
          <cell r="E11064">
            <v>132.5</v>
          </cell>
          <cell r="F11064">
            <v>331.25</v>
          </cell>
        </row>
        <row r="11065">
          <cell r="A11065">
            <v>5158235</v>
          </cell>
          <cell r="B11065" t="str">
            <v>51-582-35</v>
          </cell>
          <cell r="C11065" t="str">
            <v xml:space="preserve">FIXATIONSCREW FOR FIXATOR 51-582-20     </v>
          </cell>
          <cell r="D11065" t="str">
            <v>PC</v>
          </cell>
          <cell r="E11065">
            <v>12.8</v>
          </cell>
          <cell r="F11065">
            <v>32</v>
          </cell>
        </row>
        <row r="11066">
          <cell r="A11066">
            <v>5158250</v>
          </cell>
          <cell r="B11066" t="str">
            <v>51-582-50</v>
          </cell>
          <cell r="C11066" t="str">
            <v xml:space="preserve">RED RETENTION PLATE 1,5 MM SET          </v>
          </cell>
          <cell r="D11066" t="str">
            <v>SET</v>
          </cell>
          <cell r="E11066">
            <v>417.5</v>
          </cell>
          <cell r="F11066">
            <v>1043.75</v>
          </cell>
        </row>
        <row r="11067">
          <cell r="A11067">
            <v>5158255</v>
          </cell>
          <cell r="B11067" t="str">
            <v>51-582-55</v>
          </cell>
          <cell r="C11067" t="str">
            <v xml:space="preserve">RED RETENTION PLATE 1,8 MM SET          </v>
          </cell>
          <cell r="D11067" t="str">
            <v>SET</v>
          </cell>
          <cell r="E11067">
            <v>532</v>
          </cell>
          <cell r="F11067">
            <v>1330</v>
          </cell>
        </row>
        <row r="11068">
          <cell r="A11068">
            <v>5160001</v>
          </cell>
          <cell r="B11068" t="str">
            <v>51-600-01</v>
          </cell>
          <cell r="C11068" t="str">
            <v xml:space="preserve">MOLINA SPARE SCREWS, 2 EACH             </v>
          </cell>
          <cell r="D11068" t="str">
            <v>PC</v>
          </cell>
          <cell r="E11068">
            <v>20.7</v>
          </cell>
          <cell r="F11068">
            <v>51.75</v>
          </cell>
        </row>
        <row r="11069">
          <cell r="A11069">
            <v>5160028</v>
          </cell>
          <cell r="B11069" t="str">
            <v>51-600-28</v>
          </cell>
          <cell r="C11069" t="str">
            <v xml:space="preserve">MOLINA BABY MANDIBULAR DISTRACTOR       </v>
          </cell>
          <cell r="D11069" t="str">
            <v>PC</v>
          </cell>
          <cell r="E11069">
            <v>412.5</v>
          </cell>
          <cell r="F11069">
            <v>1031.25</v>
          </cell>
        </row>
        <row r="11070">
          <cell r="A11070">
            <v>5160043</v>
          </cell>
          <cell r="B11070" t="str">
            <v>51-600-43</v>
          </cell>
          <cell r="C11070" t="str">
            <v xml:space="preserve">MOLINA MANDIBULAR DISTACTOR 43MM        </v>
          </cell>
          <cell r="D11070" t="str">
            <v>PC</v>
          </cell>
          <cell r="E11070">
            <v>435</v>
          </cell>
          <cell r="F11070">
            <v>1087.5</v>
          </cell>
        </row>
        <row r="11071">
          <cell r="A11071">
            <v>5160053</v>
          </cell>
          <cell r="B11071" t="str">
            <v>51-600-53</v>
          </cell>
          <cell r="C11071" t="str">
            <v xml:space="preserve">MOLINA MANDIBULAR DISTRACTOR 53MM       </v>
          </cell>
          <cell r="D11071" t="str">
            <v>PC</v>
          </cell>
          <cell r="E11071">
            <v>457</v>
          </cell>
          <cell r="F11071">
            <v>1142.5</v>
          </cell>
        </row>
        <row r="11072">
          <cell r="A11072">
            <v>5160075</v>
          </cell>
          <cell r="B11072" t="str">
            <v>51-600-75</v>
          </cell>
          <cell r="C11072" t="str">
            <v xml:space="preserve">3D X PATIENT SCREWDRIVER                </v>
          </cell>
          <cell r="D11072" t="str">
            <v>PC</v>
          </cell>
          <cell r="E11072">
            <v>94.8</v>
          </cell>
          <cell r="F11072">
            <v>237</v>
          </cell>
        </row>
        <row r="11073">
          <cell r="A11073">
            <v>5160080</v>
          </cell>
          <cell r="B11073" t="str">
            <v>51-600-80</v>
          </cell>
          <cell r="C11073" t="str">
            <v xml:space="preserve">3D X ANGULAR ADJUSTMENT DRIVER          </v>
          </cell>
          <cell r="D11073" t="str">
            <v>PC</v>
          </cell>
          <cell r="E11073">
            <v>94.8</v>
          </cell>
          <cell r="F11073">
            <v>237</v>
          </cell>
        </row>
        <row r="11074">
          <cell r="A11074">
            <v>5160085</v>
          </cell>
          <cell r="B11074" t="str">
            <v>51-600-85</v>
          </cell>
          <cell r="C11074" t="str">
            <v xml:space="preserve">MOLINA SCREWDRIVER FOR PINS             </v>
          </cell>
          <cell r="D11074" t="str">
            <v>PC</v>
          </cell>
          <cell r="E11074">
            <v>105.5</v>
          </cell>
          <cell r="F11074">
            <v>263.75</v>
          </cell>
        </row>
        <row r="11075">
          <cell r="A11075">
            <v>5160090</v>
          </cell>
          <cell r="B11075" t="str">
            <v>51-600-90</v>
          </cell>
          <cell r="C11075" t="str">
            <v xml:space="preserve">MOLINA ACTIVATOR/FIXATION SCREWDRIVER   </v>
          </cell>
          <cell r="D11075" t="str">
            <v>PC</v>
          </cell>
          <cell r="E11075">
            <v>105.5</v>
          </cell>
          <cell r="F11075">
            <v>263.75</v>
          </cell>
        </row>
        <row r="11076">
          <cell r="A11076">
            <v>5160100</v>
          </cell>
          <cell r="B11076" t="str">
            <v>51-601-00</v>
          </cell>
          <cell r="C11076" t="str">
            <v xml:space="preserve">3D X STANDARD SET                       </v>
          </cell>
          <cell r="D11076" t="str">
            <v>PC</v>
          </cell>
          <cell r="E11076">
            <v>1845</v>
          </cell>
          <cell r="F11076">
            <v>4612.5</v>
          </cell>
        </row>
        <row r="11077">
          <cell r="A11077">
            <v>5160101</v>
          </cell>
          <cell r="B11077" t="str">
            <v>51-601-01</v>
          </cell>
          <cell r="C11077" t="str">
            <v xml:space="preserve">3D X DISTRACTOR BODY                    </v>
          </cell>
          <cell r="D11077" t="str">
            <v>PC</v>
          </cell>
          <cell r="E11077">
            <v>791</v>
          </cell>
          <cell r="F11077">
            <v>1977.5</v>
          </cell>
        </row>
        <row r="11078">
          <cell r="A11078">
            <v>5160102</v>
          </cell>
          <cell r="B11078" t="str">
            <v>51-601-02</v>
          </cell>
          <cell r="C11078" t="str">
            <v xml:space="preserve">3D X PIN HOLDING CLAMP, SHORT           </v>
          </cell>
          <cell r="D11078" t="str">
            <v>PC</v>
          </cell>
          <cell r="E11078">
            <v>578</v>
          </cell>
          <cell r="F11078">
            <v>1445</v>
          </cell>
        </row>
        <row r="11079">
          <cell r="A11079">
            <v>5160103</v>
          </cell>
          <cell r="B11079" t="str">
            <v>51-601-03</v>
          </cell>
          <cell r="C11079" t="str">
            <v xml:space="preserve">3D X CARBON FIBRE ROD F.CONSOLID, 98 MM </v>
          </cell>
          <cell r="D11079" t="str">
            <v>PC</v>
          </cell>
          <cell r="E11079">
            <v>24.2</v>
          </cell>
          <cell r="F11079">
            <v>60.5</v>
          </cell>
        </row>
        <row r="11080">
          <cell r="A11080">
            <v>5160104</v>
          </cell>
          <cell r="B11080" t="str">
            <v>51-601-04</v>
          </cell>
          <cell r="C11080" t="str">
            <v xml:space="preserve">3D X CARBON FIBRE ROD FIXATION CLAMP    </v>
          </cell>
          <cell r="D11080" t="str">
            <v>PC</v>
          </cell>
          <cell r="E11080">
            <v>386</v>
          </cell>
          <cell r="F11080">
            <v>965</v>
          </cell>
        </row>
        <row r="11081">
          <cell r="A11081">
            <v>5160105</v>
          </cell>
          <cell r="B11081" t="str">
            <v>51-601-05</v>
          </cell>
          <cell r="C11081" t="str">
            <v xml:space="preserve">3D X PIN HOLDING CLAMP HEXAGONAL SCREW  </v>
          </cell>
          <cell r="D11081" t="str">
            <v>PC</v>
          </cell>
          <cell r="E11081">
            <v>25.3</v>
          </cell>
          <cell r="F11081">
            <v>63.25</v>
          </cell>
        </row>
        <row r="11082">
          <cell r="A11082">
            <v>5160106</v>
          </cell>
          <cell r="B11082" t="str">
            <v>51-601-06</v>
          </cell>
          <cell r="C11082" t="str">
            <v xml:space="preserve">3D X PIN GUIDE FOR 2.0MM PINS           </v>
          </cell>
          <cell r="D11082" t="str">
            <v>PC</v>
          </cell>
          <cell r="E11082">
            <v>223</v>
          </cell>
          <cell r="F11082">
            <v>557.5</v>
          </cell>
        </row>
        <row r="11083">
          <cell r="A11083">
            <v>5160107</v>
          </cell>
          <cell r="B11083" t="str">
            <v>51-601-07</v>
          </cell>
          <cell r="C11083" t="str">
            <v>3D X CARBON FIBRE ROD F.CONSOLID, 150 MM</v>
          </cell>
          <cell r="D11083" t="str">
            <v>PC</v>
          </cell>
          <cell r="E11083">
            <v>34</v>
          </cell>
          <cell r="F11083">
            <v>85</v>
          </cell>
        </row>
        <row r="11084">
          <cell r="A11084">
            <v>5160108</v>
          </cell>
          <cell r="B11084" t="str">
            <v>51-601-08</v>
          </cell>
          <cell r="C11084" t="str">
            <v xml:space="preserve">3D X PIN HOLDING CLAMP, LONG            </v>
          </cell>
          <cell r="D11084" t="str">
            <v>PC</v>
          </cell>
          <cell r="E11084">
            <v>578</v>
          </cell>
          <cell r="F11084">
            <v>1445</v>
          </cell>
        </row>
        <row r="11085">
          <cell r="A11085">
            <v>5160109</v>
          </cell>
          <cell r="B11085" t="str">
            <v>51-601-09</v>
          </cell>
          <cell r="C11085" t="str">
            <v>PIN HOLDING CLAMP SHORT W.LOCKING SLIDER</v>
          </cell>
          <cell r="D11085" t="str">
            <v>PC</v>
          </cell>
          <cell r="E11085">
            <v>618</v>
          </cell>
          <cell r="F11085">
            <v>1545</v>
          </cell>
        </row>
        <row r="11086">
          <cell r="A11086">
            <v>5160115</v>
          </cell>
          <cell r="B11086" t="str">
            <v>51-601-15</v>
          </cell>
          <cell r="C11086" t="str">
            <v xml:space="preserve">3D X DISTRACTION ARM 15 MM              </v>
          </cell>
          <cell r="D11086" t="str">
            <v>PC</v>
          </cell>
          <cell r="E11086">
            <v>133</v>
          </cell>
          <cell r="F11086">
            <v>332.5</v>
          </cell>
        </row>
        <row r="11087">
          <cell r="A11087">
            <v>5160116</v>
          </cell>
          <cell r="B11087" t="str">
            <v>51-601-16</v>
          </cell>
          <cell r="C11087" t="str">
            <v xml:space="preserve">3D X PIN GUIDE FOR 2.7MM PINS           </v>
          </cell>
          <cell r="D11087" t="str">
            <v>PC</v>
          </cell>
          <cell r="E11087">
            <v>223</v>
          </cell>
          <cell r="F11087">
            <v>557.5</v>
          </cell>
        </row>
        <row r="11088">
          <cell r="A11088">
            <v>5160125</v>
          </cell>
          <cell r="B11088" t="str">
            <v>51-601-25</v>
          </cell>
          <cell r="C11088" t="str">
            <v xml:space="preserve">3D X DISTRACTION ARM 25 MM              </v>
          </cell>
          <cell r="D11088" t="str">
            <v>PC</v>
          </cell>
          <cell r="E11088">
            <v>133</v>
          </cell>
          <cell r="F11088">
            <v>332.5</v>
          </cell>
        </row>
        <row r="11089">
          <cell r="A11089">
            <v>5160135</v>
          </cell>
          <cell r="B11089" t="str">
            <v>51-601-35</v>
          </cell>
          <cell r="C11089" t="str">
            <v xml:space="preserve">3D X DISTRACTION ARM 35 MM              </v>
          </cell>
          <cell r="D11089" t="str">
            <v>PC</v>
          </cell>
          <cell r="E11089">
            <v>133</v>
          </cell>
          <cell r="F11089">
            <v>332.5</v>
          </cell>
        </row>
        <row r="11090">
          <cell r="A11090">
            <v>5160150</v>
          </cell>
          <cell r="B11090" t="str">
            <v>51-601-50</v>
          </cell>
          <cell r="C11090" t="str">
            <v xml:space="preserve">3D X DISTRACTION ARM 50 MM              </v>
          </cell>
          <cell r="D11090" t="str">
            <v>PC</v>
          </cell>
          <cell r="E11090">
            <v>133</v>
          </cell>
          <cell r="F11090">
            <v>332.5</v>
          </cell>
        </row>
        <row r="11091">
          <cell r="A11091">
            <v>5160156</v>
          </cell>
          <cell r="B11091" t="str">
            <v>51-601-56</v>
          </cell>
          <cell r="C11091" t="str">
            <v>MOLINA MANDIBULAR DISTRACTOR,56X47MM,LEF</v>
          </cell>
          <cell r="D11091" t="str">
            <v>PC</v>
          </cell>
          <cell r="E11091">
            <v>678</v>
          </cell>
          <cell r="F11091">
            <v>1695</v>
          </cell>
        </row>
        <row r="11092">
          <cell r="A11092">
            <v>5160165</v>
          </cell>
          <cell r="B11092" t="str">
            <v>51-601-65</v>
          </cell>
          <cell r="C11092" t="str">
            <v xml:space="preserve">3D X DISTRACTION ARM 65 MM              </v>
          </cell>
          <cell r="D11092" t="str">
            <v>PC</v>
          </cell>
          <cell r="E11092">
            <v>133</v>
          </cell>
          <cell r="F11092">
            <v>332.5</v>
          </cell>
        </row>
        <row r="11093">
          <cell r="A11093">
            <v>5160176</v>
          </cell>
          <cell r="B11093" t="str">
            <v>51-601-76</v>
          </cell>
          <cell r="C11093" t="str">
            <v>MOLINA MANDIBULAR DISTRACTOR 76X40MM LEF</v>
          </cell>
          <cell r="D11093" t="str">
            <v>PC</v>
          </cell>
          <cell r="E11093">
            <v>722</v>
          </cell>
          <cell r="F11093">
            <v>1805</v>
          </cell>
        </row>
        <row r="11094">
          <cell r="A11094">
            <v>5160185</v>
          </cell>
          <cell r="B11094" t="str">
            <v>51-601-85</v>
          </cell>
          <cell r="C11094" t="str">
            <v xml:space="preserve">3D X DISTRACTION ARM 85 MM              </v>
          </cell>
          <cell r="D11094" t="str">
            <v>PC</v>
          </cell>
          <cell r="E11094">
            <v>133</v>
          </cell>
          <cell r="F11094">
            <v>332.5</v>
          </cell>
        </row>
        <row r="11095">
          <cell r="A11095">
            <v>5160256</v>
          </cell>
          <cell r="B11095" t="str">
            <v>51-602-56</v>
          </cell>
          <cell r="C11095" t="str">
            <v>MOLINA MANDIBULAR DISTRACTOR,56X47MM,RIG</v>
          </cell>
          <cell r="D11095" t="str">
            <v>PC</v>
          </cell>
          <cell r="E11095">
            <v>678</v>
          </cell>
          <cell r="F11095">
            <v>1695</v>
          </cell>
        </row>
        <row r="11096">
          <cell r="A11096">
            <v>5160276</v>
          </cell>
          <cell r="B11096" t="str">
            <v>51-602-76</v>
          </cell>
          <cell r="C11096" t="str">
            <v>MOLINA MANDIBULAR DISTRACTOR,76X47MM,RIG</v>
          </cell>
          <cell r="D11096" t="str">
            <v>PC</v>
          </cell>
          <cell r="E11096">
            <v>722</v>
          </cell>
          <cell r="F11096">
            <v>1805</v>
          </cell>
        </row>
        <row r="11097">
          <cell r="A11097">
            <v>5160501</v>
          </cell>
          <cell r="B11097" t="str">
            <v>51-605-01</v>
          </cell>
          <cell r="C11097" t="str">
            <v xml:space="preserve">MOLINA PIVOT, FIG. 1                    </v>
          </cell>
          <cell r="D11097" t="str">
            <v>PC</v>
          </cell>
          <cell r="E11097">
            <v>64.3</v>
          </cell>
          <cell r="F11097">
            <v>160.75</v>
          </cell>
        </row>
        <row r="11098">
          <cell r="A11098">
            <v>5160502</v>
          </cell>
          <cell r="B11098" t="str">
            <v>51-605-02</v>
          </cell>
          <cell r="C11098" t="str">
            <v xml:space="preserve">MOLINA PIVOT, FIG. 2                    </v>
          </cell>
          <cell r="D11098" t="str">
            <v>PC</v>
          </cell>
          <cell r="E11098">
            <v>64.3</v>
          </cell>
          <cell r="F11098">
            <v>160.75</v>
          </cell>
        </row>
        <row r="11099">
          <cell r="A11099">
            <v>5160503</v>
          </cell>
          <cell r="B11099" t="str">
            <v>51-605-03</v>
          </cell>
          <cell r="C11099" t="str">
            <v xml:space="preserve">MOLINA PIVOT, FIG. 3                    </v>
          </cell>
          <cell r="D11099" t="str">
            <v>PC</v>
          </cell>
          <cell r="E11099">
            <v>64.3</v>
          </cell>
          <cell r="F11099">
            <v>160.75</v>
          </cell>
        </row>
        <row r="11100">
          <cell r="A11100">
            <v>5160504</v>
          </cell>
          <cell r="B11100" t="str">
            <v>51-605-04</v>
          </cell>
          <cell r="C11100" t="str">
            <v xml:space="preserve">MOLINA PIVOT, FIG. 4                    </v>
          </cell>
          <cell r="D11100" t="str">
            <v>PC</v>
          </cell>
          <cell r="E11100">
            <v>64.3</v>
          </cell>
          <cell r="F11100">
            <v>160.75</v>
          </cell>
        </row>
        <row r="11101">
          <cell r="A11101">
            <v>5160525</v>
          </cell>
          <cell r="B11101" t="str">
            <v>51-605-25</v>
          </cell>
          <cell r="C11101" t="str">
            <v xml:space="preserve">MOLINA ORBITAL MALAR DISTRACTOR 25 MM   </v>
          </cell>
          <cell r="D11101" t="str">
            <v>PC</v>
          </cell>
          <cell r="E11101">
            <v>732</v>
          </cell>
          <cell r="F11101">
            <v>1830</v>
          </cell>
        </row>
        <row r="11102">
          <cell r="A11102">
            <v>5160612</v>
          </cell>
          <cell r="B11102" t="str">
            <v>51-606-12</v>
          </cell>
          <cell r="C11102" t="str">
            <v xml:space="preserve">MOLINA PINS 2X120MM, 1 EACH             </v>
          </cell>
          <cell r="D11102" t="str">
            <v>PC</v>
          </cell>
          <cell r="E11102">
            <v>60.8</v>
          </cell>
          <cell r="F11102">
            <v>152</v>
          </cell>
        </row>
        <row r="11103">
          <cell r="A11103">
            <v>5160614</v>
          </cell>
          <cell r="B11103" t="str">
            <v>51-606-14</v>
          </cell>
          <cell r="C11103" t="str">
            <v xml:space="preserve">MOLINA PINS 2X140MM, 1 EACH             </v>
          </cell>
          <cell r="D11103" t="str">
            <v>PC</v>
          </cell>
          <cell r="E11103">
            <v>60.8</v>
          </cell>
          <cell r="F11103">
            <v>152</v>
          </cell>
        </row>
        <row r="11104">
          <cell r="A11104">
            <v>5160640</v>
          </cell>
          <cell r="B11104" t="str">
            <v>51-606-40</v>
          </cell>
          <cell r="C11104" t="str">
            <v xml:space="preserve">MOLINA PINS 2X 40MM, 2 EACH             </v>
          </cell>
          <cell r="D11104" t="str">
            <v>PC</v>
          </cell>
          <cell r="E11104">
            <v>59.5</v>
          </cell>
          <cell r="F11104">
            <v>148.75</v>
          </cell>
        </row>
        <row r="11105">
          <cell r="A11105">
            <v>5160650</v>
          </cell>
          <cell r="B11105" t="str">
            <v>51-606-50</v>
          </cell>
          <cell r="C11105" t="str">
            <v xml:space="preserve">MOLINA PINS 2X 50 MM, 2 EACH            </v>
          </cell>
          <cell r="D11105" t="str">
            <v>PC</v>
          </cell>
          <cell r="E11105">
            <v>59.5</v>
          </cell>
          <cell r="F11105">
            <v>148.75</v>
          </cell>
        </row>
        <row r="11106">
          <cell r="A11106">
            <v>5160660</v>
          </cell>
          <cell r="B11106" t="str">
            <v>51-606-60</v>
          </cell>
          <cell r="C11106" t="str">
            <v xml:space="preserve">MOLINA PINS 2,0 X 60MM, 2 EACH          </v>
          </cell>
          <cell r="D11106" t="str">
            <v>PC</v>
          </cell>
          <cell r="E11106">
            <v>59.5</v>
          </cell>
          <cell r="F11106">
            <v>148.75</v>
          </cell>
        </row>
        <row r="11107">
          <cell r="A11107">
            <v>5160860</v>
          </cell>
          <cell r="B11107" t="str">
            <v>51-608-60</v>
          </cell>
          <cell r="C11107" t="str">
            <v xml:space="preserve">MOLINA PINS 2,7 X 60 MM 2 PACK          </v>
          </cell>
          <cell r="D11107" t="str">
            <v>PC</v>
          </cell>
          <cell r="E11107">
            <v>72.2</v>
          </cell>
          <cell r="F11107">
            <v>180.5</v>
          </cell>
        </row>
        <row r="11108">
          <cell r="A11108">
            <v>5161060</v>
          </cell>
          <cell r="B11108" t="str">
            <v>51-610-60</v>
          </cell>
          <cell r="C11108" t="str">
            <v xml:space="preserve">MOLINA PINS 3,2X60MM, 2 EACH            </v>
          </cell>
          <cell r="D11108" t="str">
            <v>PC</v>
          </cell>
          <cell r="E11108">
            <v>81.3</v>
          </cell>
          <cell r="F11108">
            <v>203.25</v>
          </cell>
        </row>
        <row r="11109">
          <cell r="A11109">
            <v>5162025</v>
          </cell>
          <cell r="B11109" t="str">
            <v>51-620-25</v>
          </cell>
          <cell r="C11109" t="str">
            <v xml:space="preserve">MARCHAC/ARNAUD TEMPORAL DISTR BABY 25MM </v>
          </cell>
          <cell r="D11109" t="str">
            <v>PC</v>
          </cell>
          <cell r="E11109">
            <v>720</v>
          </cell>
          <cell r="F11109">
            <v>1800</v>
          </cell>
        </row>
        <row r="11110">
          <cell r="A11110">
            <v>5162035</v>
          </cell>
          <cell r="B11110" t="str">
            <v>51-620-35</v>
          </cell>
          <cell r="C11110" t="str">
            <v xml:space="preserve">MARCHAC/ARNAUD TEMPOR. DISTR CHILD 35MM </v>
          </cell>
          <cell r="D11110" t="str">
            <v>PC</v>
          </cell>
          <cell r="E11110">
            <v>727</v>
          </cell>
          <cell r="F11110">
            <v>1817.5</v>
          </cell>
        </row>
        <row r="11111">
          <cell r="A11111">
            <v>5162050</v>
          </cell>
          <cell r="B11111" t="str">
            <v>51-620-50</v>
          </cell>
          <cell r="C11111" t="str">
            <v xml:space="preserve">3D X PIN 2,0 X 50 MM, Steel, 4EACH      </v>
          </cell>
          <cell r="D11111" t="str">
            <v>4S</v>
          </cell>
          <cell r="E11111">
            <v>97.4</v>
          </cell>
          <cell r="F11111">
            <v>243.5</v>
          </cell>
        </row>
        <row r="11112">
          <cell r="A11112">
            <v>5162140</v>
          </cell>
          <cell r="B11112" t="str">
            <v>51-621-40</v>
          </cell>
          <cell r="C11112" t="str">
            <v xml:space="preserve">TEMPORAL DISTRAKTOR PIN, BABY, 40MM     </v>
          </cell>
          <cell r="D11112" t="str">
            <v>PC</v>
          </cell>
          <cell r="E11112">
            <v>82</v>
          </cell>
          <cell r="F11112">
            <v>205</v>
          </cell>
        </row>
        <row r="11113">
          <cell r="A11113">
            <v>5162150</v>
          </cell>
          <cell r="B11113" t="str">
            <v>51-621-50</v>
          </cell>
          <cell r="C11113" t="str">
            <v xml:space="preserve">TEMPORAL DISTRAKTOR PIN, BABY, 50MM     </v>
          </cell>
          <cell r="D11113" t="str">
            <v>PC</v>
          </cell>
          <cell r="E11113">
            <v>86.3</v>
          </cell>
          <cell r="F11113">
            <v>215.75</v>
          </cell>
        </row>
        <row r="11114">
          <cell r="A11114">
            <v>5162160</v>
          </cell>
          <cell r="B11114" t="str">
            <v>51-621-60</v>
          </cell>
          <cell r="C11114" t="str">
            <v xml:space="preserve">TEMPORAL DISTRAKTOR PIN, BABY, 60MM     </v>
          </cell>
          <cell r="D11114" t="str">
            <v>PC</v>
          </cell>
          <cell r="E11114">
            <v>88.5</v>
          </cell>
          <cell r="F11114">
            <v>221.25</v>
          </cell>
        </row>
        <row r="11115">
          <cell r="A11115">
            <v>5162170</v>
          </cell>
          <cell r="B11115" t="str">
            <v>51-621-70</v>
          </cell>
          <cell r="C11115" t="str">
            <v xml:space="preserve">TEMPORAL DISTRAKTOR PIN, BABY, 70MM     </v>
          </cell>
          <cell r="D11115" t="str">
            <v>PC</v>
          </cell>
          <cell r="E11115">
            <v>92.9</v>
          </cell>
          <cell r="F11115">
            <v>232.25</v>
          </cell>
        </row>
        <row r="11116">
          <cell r="A11116">
            <v>5162250</v>
          </cell>
          <cell r="B11116" t="str">
            <v>51-622-50</v>
          </cell>
          <cell r="C11116" t="str">
            <v xml:space="preserve">TEMPORAL DISTRAKTOR PIN, CHILD, 50MM    </v>
          </cell>
          <cell r="D11116" t="str">
            <v>PC</v>
          </cell>
          <cell r="E11116">
            <v>86.3</v>
          </cell>
          <cell r="F11116">
            <v>215.75</v>
          </cell>
        </row>
        <row r="11117">
          <cell r="A11117">
            <v>5162260</v>
          </cell>
          <cell r="B11117" t="str">
            <v>51-622-60</v>
          </cell>
          <cell r="C11117" t="str">
            <v xml:space="preserve">TEMPORAL DISTRAKTOR PIN, CHILD, 60MM    </v>
          </cell>
          <cell r="D11117" t="str">
            <v>PC</v>
          </cell>
          <cell r="E11117">
            <v>88.5</v>
          </cell>
          <cell r="F11117">
            <v>221.25</v>
          </cell>
        </row>
        <row r="11118">
          <cell r="A11118">
            <v>5162270</v>
          </cell>
          <cell r="B11118" t="str">
            <v>51-622-70</v>
          </cell>
          <cell r="C11118" t="str">
            <v xml:space="preserve">TEMPORAL DISTRAKTOR PIN, CHILD, 70MM    </v>
          </cell>
          <cell r="D11118" t="str">
            <v>PC</v>
          </cell>
          <cell r="E11118">
            <v>92.9</v>
          </cell>
          <cell r="F11118">
            <v>232.25</v>
          </cell>
        </row>
        <row r="11119">
          <cell r="A11119">
            <v>5162280</v>
          </cell>
          <cell r="B11119" t="str">
            <v>51-622-80</v>
          </cell>
          <cell r="C11119" t="str">
            <v xml:space="preserve">TEMPORAL DISTRAKTOR PIN, CHILD, 80MM    </v>
          </cell>
          <cell r="D11119" t="str">
            <v>PC</v>
          </cell>
          <cell r="E11119">
            <v>120</v>
          </cell>
          <cell r="F11119">
            <v>300</v>
          </cell>
        </row>
        <row r="11120">
          <cell r="A11120">
            <v>5162760</v>
          </cell>
          <cell r="B11120" t="str">
            <v>51-627-60</v>
          </cell>
          <cell r="C11120" t="str">
            <v xml:space="preserve">3D X PIN 2,7 X 60 MM, Steel, 4EACH      </v>
          </cell>
          <cell r="D11120" t="str">
            <v>4S</v>
          </cell>
          <cell r="E11120">
            <v>118.5</v>
          </cell>
          <cell r="F11120">
            <v>296.25</v>
          </cell>
        </row>
        <row r="11121">
          <cell r="A11121">
            <v>5163020</v>
          </cell>
          <cell r="B11121" t="str">
            <v>51-630-20</v>
          </cell>
          <cell r="C11121" t="str">
            <v xml:space="preserve">ARNAUD/MAR CRANIAL MONOBLOC DISTR. 20MM </v>
          </cell>
          <cell r="D11121" t="str">
            <v>PC</v>
          </cell>
          <cell r="E11121">
            <v>714</v>
          </cell>
          <cell r="F11121">
            <v>1785</v>
          </cell>
        </row>
        <row r="11122">
          <cell r="A11122">
            <v>5165015</v>
          </cell>
          <cell r="B11122" t="str">
            <v>51-650-15</v>
          </cell>
          <cell r="C11122" t="str">
            <v xml:space="preserve">LIOU CLEFT TRANSP.DISTRACTOR 15MM, LEFT </v>
          </cell>
          <cell r="D11122" t="str">
            <v>PC</v>
          </cell>
          <cell r="E11122">
            <v>486</v>
          </cell>
          <cell r="F11122">
            <v>1215</v>
          </cell>
        </row>
        <row r="11123">
          <cell r="A11123">
            <v>5165020</v>
          </cell>
          <cell r="B11123" t="str">
            <v>51-650-20</v>
          </cell>
          <cell r="C11123" t="str">
            <v xml:space="preserve">LIOU CLEFT TRANSP.DISTRACTOR 20MM, LEFT </v>
          </cell>
          <cell r="D11123" t="str">
            <v>PC</v>
          </cell>
          <cell r="E11123">
            <v>486</v>
          </cell>
          <cell r="F11123">
            <v>1215</v>
          </cell>
        </row>
        <row r="11124">
          <cell r="A11124">
            <v>5165115</v>
          </cell>
          <cell r="B11124" t="str">
            <v>51-651-15</v>
          </cell>
          <cell r="C11124" t="str">
            <v>LIOU CLEFT TRANSP.DISTRACTOR 15MM, RIGHT</v>
          </cell>
          <cell r="D11124" t="str">
            <v>PC</v>
          </cell>
          <cell r="E11124">
            <v>486</v>
          </cell>
          <cell r="F11124">
            <v>1215</v>
          </cell>
        </row>
        <row r="11125">
          <cell r="A11125">
            <v>5165120</v>
          </cell>
          <cell r="B11125" t="str">
            <v>51-651-20</v>
          </cell>
          <cell r="C11125" t="str">
            <v>LIOU CLEFT TRANSP.DISTRACTOR 20MM, RIGHT</v>
          </cell>
          <cell r="D11125" t="str">
            <v>PC</v>
          </cell>
          <cell r="E11125">
            <v>486</v>
          </cell>
          <cell r="F11125">
            <v>1215</v>
          </cell>
        </row>
        <row r="11126">
          <cell r="A11126">
            <v>5170010</v>
          </cell>
          <cell r="B11126" t="str">
            <v>51-700-10</v>
          </cell>
          <cell r="C11126" t="str">
            <v xml:space="preserve">ADDITIONAL ATTACHMENT ARM               </v>
          </cell>
          <cell r="D11126" t="str">
            <v>PC</v>
          </cell>
          <cell r="E11126">
            <v>322</v>
          </cell>
          <cell r="F11126">
            <v>805</v>
          </cell>
        </row>
        <row r="11127">
          <cell r="A11127">
            <v>5170030</v>
          </cell>
          <cell r="B11127" t="str">
            <v>51-700-30</v>
          </cell>
          <cell r="C11127" t="str">
            <v xml:space="preserve">THREADLOCK TRANSPORT DISTRACTOR, 30MM   </v>
          </cell>
          <cell r="D11127" t="str">
            <v>PC</v>
          </cell>
          <cell r="E11127">
            <v>1690</v>
          </cell>
          <cell r="F11127">
            <v>4225</v>
          </cell>
        </row>
        <row r="11128">
          <cell r="A11128">
            <v>5170040</v>
          </cell>
          <cell r="B11128" t="str">
            <v>51-700-40</v>
          </cell>
          <cell r="C11128" t="str">
            <v xml:space="preserve">THREADLOCK TRANSPORT DISTRACTOR, 40MM   </v>
          </cell>
          <cell r="D11128" t="str">
            <v>PC</v>
          </cell>
          <cell r="E11128">
            <v>1690</v>
          </cell>
          <cell r="F11128">
            <v>4225</v>
          </cell>
        </row>
        <row r="11129">
          <cell r="A11129">
            <v>5170050</v>
          </cell>
          <cell r="B11129" t="str">
            <v>51-700-50</v>
          </cell>
          <cell r="C11129" t="str">
            <v xml:space="preserve">THREADLOCK TRANSPORT DISTRACTOR, 50MM   </v>
          </cell>
          <cell r="D11129" t="str">
            <v>PC</v>
          </cell>
          <cell r="E11129">
            <v>1690</v>
          </cell>
          <cell r="F11129">
            <v>4225</v>
          </cell>
        </row>
        <row r="11130">
          <cell r="A11130">
            <v>5170955</v>
          </cell>
          <cell r="B11130" t="str">
            <v>51-709-55</v>
          </cell>
          <cell r="C11130" t="str">
            <v xml:space="preserve">ADDITIONAL ATTACHMENT SCREWS            </v>
          </cell>
          <cell r="D11130" t="str">
            <v>PC</v>
          </cell>
          <cell r="E11130">
            <v>17.100000000000001</v>
          </cell>
          <cell r="F11130">
            <v>42.75</v>
          </cell>
        </row>
        <row r="11131">
          <cell r="A11131">
            <v>5171030</v>
          </cell>
          <cell r="B11131" t="str">
            <v>51-710-30</v>
          </cell>
          <cell r="C11131" t="str">
            <v xml:space="preserve">HERFORD TRANSPORT DISTRACTOR 30 MM,LEFT </v>
          </cell>
          <cell r="D11131" t="str">
            <v>PC</v>
          </cell>
          <cell r="E11131">
            <v>1845</v>
          </cell>
          <cell r="F11131">
            <v>4612.5</v>
          </cell>
        </row>
        <row r="11132">
          <cell r="A11132">
            <v>5171040</v>
          </cell>
          <cell r="B11132" t="str">
            <v>51-710-40</v>
          </cell>
          <cell r="C11132" t="str">
            <v xml:space="preserve">HERFORD TRANSPORT DISTRACTOR 40 MM,LEFT </v>
          </cell>
          <cell r="D11132" t="str">
            <v>PC</v>
          </cell>
          <cell r="E11132">
            <v>1845</v>
          </cell>
          <cell r="F11132">
            <v>4612.5</v>
          </cell>
        </row>
        <row r="11133">
          <cell r="A11133">
            <v>5171050</v>
          </cell>
          <cell r="B11133" t="str">
            <v>51-710-50</v>
          </cell>
          <cell r="C11133" t="str">
            <v xml:space="preserve">HERFORD TRANSPORT DISTRACTOR 50 MM,LEFT </v>
          </cell>
          <cell r="D11133" t="str">
            <v>PC</v>
          </cell>
          <cell r="E11133">
            <v>1845</v>
          </cell>
          <cell r="F11133">
            <v>4612.5</v>
          </cell>
        </row>
        <row r="11134">
          <cell r="A11134">
            <v>5171060</v>
          </cell>
          <cell r="B11134" t="str">
            <v>51-710-60</v>
          </cell>
          <cell r="C11134" t="str">
            <v xml:space="preserve">HERFORD TRANSPORT DISTRACTOR 60 MM,LEFT </v>
          </cell>
          <cell r="D11134" t="str">
            <v>PC</v>
          </cell>
          <cell r="E11134">
            <v>1845</v>
          </cell>
          <cell r="F11134">
            <v>4612.5</v>
          </cell>
        </row>
        <row r="11135">
          <cell r="A11135">
            <v>5171130</v>
          </cell>
          <cell r="B11135" t="str">
            <v>51-711-30</v>
          </cell>
          <cell r="C11135" t="str">
            <v>HERFORD TRANSPORT DISTRACTOR 30 MM,RIGHT</v>
          </cell>
          <cell r="D11135" t="str">
            <v>PC</v>
          </cell>
          <cell r="E11135">
            <v>1845</v>
          </cell>
          <cell r="F11135">
            <v>4612.5</v>
          </cell>
        </row>
        <row r="11136">
          <cell r="A11136">
            <v>5171140</v>
          </cell>
          <cell r="B11136" t="str">
            <v>51-711-40</v>
          </cell>
          <cell r="C11136" t="str">
            <v>HERFORD TRANSPORT DISTRACTOR 40 MM,RIGHT</v>
          </cell>
          <cell r="D11136" t="str">
            <v>PC</v>
          </cell>
          <cell r="E11136">
            <v>1845</v>
          </cell>
          <cell r="F11136">
            <v>4612.5</v>
          </cell>
        </row>
        <row r="11137">
          <cell r="A11137">
            <v>5171150</v>
          </cell>
          <cell r="B11137" t="str">
            <v>51-711-50</v>
          </cell>
          <cell r="C11137" t="str">
            <v>HERFORD TRANSPORT DISTRACTOR 50 MM,RIGHT</v>
          </cell>
          <cell r="D11137" t="str">
            <v>PC</v>
          </cell>
          <cell r="E11137">
            <v>1845</v>
          </cell>
          <cell r="F11137">
            <v>4612.5</v>
          </cell>
        </row>
        <row r="11138">
          <cell r="A11138">
            <v>5171160</v>
          </cell>
          <cell r="B11138" t="str">
            <v>51-711-60</v>
          </cell>
          <cell r="C11138" t="str">
            <v>HERFORD TRANSPORT DISTRACTOR 60 MM,RIGHT</v>
          </cell>
          <cell r="D11138" t="str">
            <v>PC</v>
          </cell>
          <cell r="E11138">
            <v>1845</v>
          </cell>
          <cell r="F11138">
            <v>4612.5</v>
          </cell>
        </row>
        <row r="11139">
          <cell r="A11139">
            <v>5201001</v>
          </cell>
          <cell r="B11139" t="str">
            <v>52-010-01</v>
          </cell>
          <cell r="C11139" t="str">
            <v xml:space="preserve">STOP F.SELF-DRILLING TAP, RESORB        </v>
          </cell>
          <cell r="D11139" t="str">
            <v>PC</v>
          </cell>
          <cell r="E11139">
            <v>56.3</v>
          </cell>
          <cell r="F11139">
            <v>140.75</v>
          </cell>
        </row>
        <row r="11140">
          <cell r="A11140">
            <v>5201002</v>
          </cell>
          <cell r="B11140" t="str">
            <v>52-010-02</v>
          </cell>
          <cell r="C11140" t="str">
            <v xml:space="preserve">POSITIVE STOP FOR TAPS                  </v>
          </cell>
          <cell r="D11140">
            <v>2</v>
          </cell>
          <cell r="E11140">
            <v>56.4</v>
          </cell>
          <cell r="F11140">
            <v>141</v>
          </cell>
        </row>
        <row r="11141">
          <cell r="A11141">
            <v>5201021</v>
          </cell>
          <cell r="B11141" t="str">
            <v>52-010-21</v>
          </cell>
          <cell r="C11141" t="str">
            <v xml:space="preserve">SELF-DRILLING TAP 2.1MM WITH STOP       </v>
          </cell>
          <cell r="D11141" t="str">
            <v>PC</v>
          </cell>
          <cell r="E11141">
            <v>104</v>
          </cell>
          <cell r="F11141">
            <v>260</v>
          </cell>
        </row>
        <row r="11142">
          <cell r="A11142">
            <v>5201024</v>
          </cell>
          <cell r="B11142" t="str">
            <v>52-010-24</v>
          </cell>
          <cell r="C11142" t="str">
            <v xml:space="preserve">SELF-DRILLING TAP 2.4MM W. STOP         </v>
          </cell>
          <cell r="D11142" t="str">
            <v>PC</v>
          </cell>
          <cell r="E11142">
            <v>104</v>
          </cell>
          <cell r="F11142">
            <v>260</v>
          </cell>
        </row>
        <row r="11143">
          <cell r="A11143">
            <v>5201098</v>
          </cell>
          <cell r="B11143" t="str">
            <v>52-010-98</v>
          </cell>
          <cell r="C11143" t="str">
            <v xml:space="preserve">BLADE RESORB-X FOR 25-402-99            </v>
          </cell>
          <cell r="D11143" t="str">
            <v>PC</v>
          </cell>
          <cell r="E11143">
            <v>63.8</v>
          </cell>
          <cell r="F11143">
            <v>159.5</v>
          </cell>
        </row>
        <row r="11144">
          <cell r="A11144">
            <v>5201121</v>
          </cell>
          <cell r="B11144" t="str">
            <v>52-011-21</v>
          </cell>
          <cell r="C11144" t="str">
            <v xml:space="preserve">TAP 2.1MM                               </v>
          </cell>
          <cell r="D11144" t="str">
            <v>PC</v>
          </cell>
          <cell r="E11144">
            <v>80.7</v>
          </cell>
          <cell r="F11144">
            <v>201.75</v>
          </cell>
        </row>
        <row r="11145">
          <cell r="A11145">
            <v>5201124</v>
          </cell>
          <cell r="B11145" t="str">
            <v>52-011-24</v>
          </cell>
          <cell r="C11145" t="str">
            <v xml:space="preserve">TAP 2.4MM                               </v>
          </cell>
          <cell r="D11145" t="str">
            <v>PC</v>
          </cell>
          <cell r="E11145">
            <v>80.7</v>
          </cell>
          <cell r="F11145">
            <v>201.75</v>
          </cell>
        </row>
        <row r="11146">
          <cell r="A11146">
            <v>5201221</v>
          </cell>
          <cell r="B11146" t="str">
            <v>52-012-21</v>
          </cell>
          <cell r="C11146" t="str">
            <v>TAP POSITIVE STOP, SELF-DRILLING, 2.1 MM</v>
          </cell>
          <cell r="D11146" t="str">
            <v>PC</v>
          </cell>
          <cell r="E11146">
            <v>77.400000000000006</v>
          </cell>
          <cell r="F11146">
            <v>193.5</v>
          </cell>
        </row>
        <row r="11147">
          <cell r="A11147">
            <v>5201321</v>
          </cell>
          <cell r="B11147" t="str">
            <v>52-013-21</v>
          </cell>
          <cell r="C11147" t="str">
            <v xml:space="preserve">TAP POSITIVE STOP, REGULAR, 2.1 MM      </v>
          </cell>
          <cell r="D11147" t="str">
            <v>PC</v>
          </cell>
          <cell r="E11147">
            <v>77.400000000000006</v>
          </cell>
          <cell r="F11147">
            <v>193.5</v>
          </cell>
        </row>
        <row r="11148">
          <cell r="A11148">
            <v>5201421</v>
          </cell>
          <cell r="B11148" t="str">
            <v>52-014-21</v>
          </cell>
          <cell r="C11148" t="str">
            <v xml:space="preserve">TAP POSIT.STOP BOS,SELF-DRILLING,2.1 MM </v>
          </cell>
          <cell r="D11148" t="str">
            <v>PC</v>
          </cell>
          <cell r="E11148">
            <v>115.5</v>
          </cell>
          <cell r="F11148">
            <v>288.75</v>
          </cell>
        </row>
        <row r="11149">
          <cell r="A11149">
            <v>5201806</v>
          </cell>
          <cell r="B11149" t="str">
            <v>52-018-06</v>
          </cell>
          <cell r="C11149" t="str">
            <v xml:space="preserve">TWIST DRILL 1.8X50 6MM, CYLINDRICAL     </v>
          </cell>
          <cell r="D11149" t="str">
            <v>PC</v>
          </cell>
          <cell r="E11149">
            <v>38.200000000000003</v>
          </cell>
          <cell r="F11149">
            <v>95.5</v>
          </cell>
        </row>
        <row r="11150">
          <cell r="A11150">
            <v>5201871</v>
          </cell>
          <cell r="B11150" t="str">
            <v>52-018-71</v>
          </cell>
          <cell r="C11150" t="str">
            <v xml:space="preserve">TWIST DRILL 1.8X50X6MM,CYLIN,STERILE    </v>
          </cell>
          <cell r="D11150" t="str">
            <v>PC</v>
          </cell>
          <cell r="E11150">
            <v>41.3</v>
          </cell>
          <cell r="F11150">
            <v>103.25</v>
          </cell>
        </row>
        <row r="11151">
          <cell r="A11151">
            <v>5201808</v>
          </cell>
          <cell r="B11151" t="str">
            <v>52-018-08</v>
          </cell>
          <cell r="C11151" t="str">
            <v xml:space="preserve">TWIST DRILL 1.8X50 8MM, CYLINDRICAL     </v>
          </cell>
          <cell r="D11151" t="str">
            <v>PC</v>
          </cell>
          <cell r="E11151">
            <v>38.4</v>
          </cell>
          <cell r="F11151">
            <v>96</v>
          </cell>
        </row>
        <row r="11152">
          <cell r="A11152">
            <v>5201810</v>
          </cell>
          <cell r="B11152" t="str">
            <v>52-018-10</v>
          </cell>
          <cell r="C11152" t="str">
            <v xml:space="preserve">TWIST DRILL 1.8X50 10MM, CYLINDRICAL    </v>
          </cell>
          <cell r="D11152" t="str">
            <v>PC</v>
          </cell>
          <cell r="E11152">
            <v>42.5</v>
          </cell>
          <cell r="F11152">
            <v>106.25</v>
          </cell>
        </row>
        <row r="11153">
          <cell r="A11153">
            <v>5202054</v>
          </cell>
          <cell r="B11153" t="str">
            <v>52-020-54</v>
          </cell>
          <cell r="C11153" t="str">
            <v xml:space="preserve">RESORB X-SCREWS 2,1 X 4 MM              </v>
          </cell>
          <cell r="D11153">
            <v>5</v>
          </cell>
          <cell r="E11153">
            <v>159.5</v>
          </cell>
          <cell r="F11153">
            <v>398.75</v>
          </cell>
        </row>
        <row r="11154">
          <cell r="A11154">
            <v>5202055</v>
          </cell>
          <cell r="B11154" t="str">
            <v>52-020-55</v>
          </cell>
          <cell r="C11154" t="str">
            <v xml:space="preserve">RESORB X-SCREWS 2,1 X 5 MM              </v>
          </cell>
          <cell r="D11154">
            <v>5</v>
          </cell>
          <cell r="E11154">
            <v>159.5</v>
          </cell>
          <cell r="F11154">
            <v>398.75</v>
          </cell>
        </row>
        <row r="11155">
          <cell r="A11155">
            <v>5202057</v>
          </cell>
          <cell r="B11155" t="str">
            <v>52-020-57</v>
          </cell>
          <cell r="C11155" t="str">
            <v xml:space="preserve">RESORB X-SCREWS 2,1 X 7 MM              </v>
          </cell>
          <cell r="D11155">
            <v>5</v>
          </cell>
          <cell r="E11155">
            <v>159.5</v>
          </cell>
          <cell r="F11155">
            <v>398.75</v>
          </cell>
        </row>
        <row r="11156">
          <cell r="A11156">
            <v>5202059</v>
          </cell>
          <cell r="B11156" t="str">
            <v>52-020-59</v>
          </cell>
          <cell r="C11156" t="str">
            <v xml:space="preserve">RESORB X-SCREWS 2,1 X 9 MM              </v>
          </cell>
          <cell r="D11156">
            <v>5</v>
          </cell>
          <cell r="E11156">
            <v>159.5</v>
          </cell>
          <cell r="F11156">
            <v>398.75</v>
          </cell>
        </row>
        <row r="11157">
          <cell r="A11157">
            <v>5202106</v>
          </cell>
          <cell r="B11157" t="str">
            <v>52-021-06</v>
          </cell>
          <cell r="C11157" t="str">
            <v xml:space="preserve">TWIST DRILL 2.1X50 6MM, CYLINDRICAL     </v>
          </cell>
          <cell r="D11157" t="str">
            <v>PC</v>
          </cell>
          <cell r="E11157">
            <v>38.200000000000003</v>
          </cell>
          <cell r="F11157">
            <v>95.5</v>
          </cell>
        </row>
        <row r="11158">
          <cell r="A11158">
            <v>5202108</v>
          </cell>
          <cell r="B11158" t="str">
            <v>52-021-08</v>
          </cell>
          <cell r="C11158" t="str">
            <v xml:space="preserve">TWIST DRILL 2.1X50 8MM, CYLINDRICAL     </v>
          </cell>
          <cell r="D11158" t="str">
            <v>PC</v>
          </cell>
          <cell r="E11158">
            <v>38.200000000000003</v>
          </cell>
          <cell r="F11158">
            <v>95.5</v>
          </cell>
        </row>
        <row r="11159">
          <cell r="A11159">
            <v>5202124</v>
          </cell>
          <cell r="B11159" t="str">
            <v>52-021-24</v>
          </cell>
          <cell r="C11159" t="str">
            <v xml:space="preserve">RESORB X SCREWS 2,1 X 4 MM              </v>
          </cell>
          <cell r="D11159">
            <v>2</v>
          </cell>
          <cell r="E11159">
            <v>69.400000000000006</v>
          </cell>
          <cell r="F11159">
            <v>173.5</v>
          </cell>
        </row>
        <row r="11160">
          <cell r="A11160">
            <v>5202125</v>
          </cell>
          <cell r="B11160" t="str">
            <v>52-021-25</v>
          </cell>
          <cell r="C11160" t="str">
            <v xml:space="preserve">RESORB X SCREWS 2,1 X 5 MM              </v>
          </cell>
          <cell r="D11160">
            <v>2</v>
          </cell>
          <cell r="E11160">
            <v>69.400000000000006</v>
          </cell>
          <cell r="F11160">
            <v>173.5</v>
          </cell>
        </row>
        <row r="11161">
          <cell r="A11161">
            <v>5202127</v>
          </cell>
          <cell r="B11161" t="str">
            <v>52-021-27</v>
          </cell>
          <cell r="C11161" t="str">
            <v xml:space="preserve">RESORB X SCREWS 2,1 X 7 MM              </v>
          </cell>
          <cell r="D11161">
            <v>2</v>
          </cell>
          <cell r="E11161">
            <v>69.400000000000006</v>
          </cell>
          <cell r="F11161">
            <v>173.5</v>
          </cell>
        </row>
        <row r="11162">
          <cell r="A11162">
            <v>5202129</v>
          </cell>
          <cell r="B11162" t="str">
            <v>52-021-29</v>
          </cell>
          <cell r="C11162" t="str">
            <v xml:space="preserve">RESORB X SCREWS 2,1 X 9 MM              </v>
          </cell>
          <cell r="D11162">
            <v>2</v>
          </cell>
          <cell r="E11162">
            <v>69.400000000000006</v>
          </cell>
          <cell r="F11162">
            <v>173.5</v>
          </cell>
        </row>
        <row r="11163">
          <cell r="A11163">
            <v>5202425</v>
          </cell>
          <cell r="B11163" t="str">
            <v>52-024-25</v>
          </cell>
          <cell r="C11163" t="str">
            <v xml:space="preserve">RESORB X EMERGENCY SCREWS 2.4 X 5 MM    </v>
          </cell>
          <cell r="D11163">
            <v>2</v>
          </cell>
          <cell r="E11163">
            <v>69.400000000000006</v>
          </cell>
          <cell r="F11163">
            <v>173.5</v>
          </cell>
        </row>
        <row r="11164">
          <cell r="A11164">
            <v>5202427</v>
          </cell>
          <cell r="B11164" t="str">
            <v>52-024-27</v>
          </cell>
          <cell r="C11164" t="str">
            <v xml:space="preserve">RESORB X EMERGENCY SCREWS 2.4 X 7 MM    </v>
          </cell>
          <cell r="D11164">
            <v>2</v>
          </cell>
          <cell r="E11164">
            <v>69.400000000000006</v>
          </cell>
          <cell r="F11164">
            <v>173.5</v>
          </cell>
        </row>
        <row r="11165">
          <cell r="A11165">
            <v>5207504</v>
          </cell>
          <cell r="B11165" t="str">
            <v>52-075-04</v>
          </cell>
          <cell r="C11165" t="str">
            <v xml:space="preserve">RESORB-X PLATE STRAIGHT 4-HOLE,QTY.OF 1 </v>
          </cell>
          <cell r="D11165" t="str">
            <v>PC</v>
          </cell>
          <cell r="E11165">
            <v>51.5</v>
          </cell>
          <cell r="F11165">
            <v>128.75</v>
          </cell>
        </row>
        <row r="11166">
          <cell r="A11166">
            <v>5207508</v>
          </cell>
          <cell r="B11166" t="str">
            <v>52-075-08</v>
          </cell>
          <cell r="C11166" t="str">
            <v xml:space="preserve">RESORB-X PLATE STRAIGHT 8-HOLE,QTY.OF 1 </v>
          </cell>
          <cell r="D11166" t="str">
            <v>PC</v>
          </cell>
          <cell r="E11166">
            <v>60.6</v>
          </cell>
          <cell r="F11166">
            <v>151.5</v>
          </cell>
        </row>
        <row r="11167">
          <cell r="A11167">
            <v>5207604</v>
          </cell>
          <cell r="B11167" t="str">
            <v>52-076-04</v>
          </cell>
          <cell r="C11167" t="str">
            <v>RESORB-X PLATE ST.MAGDEBURG 4-H.,QTY.OF1</v>
          </cell>
          <cell r="D11167" t="str">
            <v>PC</v>
          </cell>
          <cell r="E11167">
            <v>58.4</v>
          </cell>
          <cell r="F11167">
            <v>146</v>
          </cell>
        </row>
        <row r="11168">
          <cell r="A11168">
            <v>5207608</v>
          </cell>
          <cell r="B11168" t="str">
            <v>52-076-08</v>
          </cell>
          <cell r="C11168" t="str">
            <v xml:space="preserve">RESORB-X ORBITAL PLATE,8-HOLE,QTY.OF1   </v>
          </cell>
          <cell r="D11168" t="str">
            <v>PC</v>
          </cell>
          <cell r="E11168">
            <v>80.7</v>
          </cell>
          <cell r="F11168">
            <v>201.75</v>
          </cell>
        </row>
        <row r="11169">
          <cell r="A11169">
            <v>5207622</v>
          </cell>
          <cell r="B11169" t="str">
            <v>52-076-22</v>
          </cell>
          <cell r="C11169" t="str">
            <v xml:space="preserve">RESORB X-PLATE STRAIGHT 22-HOLES        </v>
          </cell>
          <cell r="D11169" t="str">
            <v>PC</v>
          </cell>
          <cell r="E11169">
            <v>142</v>
          </cell>
          <cell r="F11169">
            <v>355</v>
          </cell>
        </row>
        <row r="11170">
          <cell r="A11170">
            <v>5207704</v>
          </cell>
          <cell r="B11170" t="str">
            <v>52-077-04</v>
          </cell>
          <cell r="C11170" t="str">
            <v>RESORB-X PLATE STRAI.4-H.MEDIUM QTY.OF 1</v>
          </cell>
          <cell r="D11170" t="str">
            <v>PC</v>
          </cell>
          <cell r="E11170">
            <v>51.5</v>
          </cell>
          <cell r="F11170">
            <v>128.75</v>
          </cell>
        </row>
        <row r="11171">
          <cell r="A11171">
            <v>5208505</v>
          </cell>
          <cell r="B11171" t="str">
            <v>52-085-05</v>
          </cell>
          <cell r="C11171" t="str">
            <v>RESORB-X Y-PLATE 5-HOLE MEDIUM, QTY.OF 1</v>
          </cell>
          <cell r="D11171" t="str">
            <v>PC</v>
          </cell>
          <cell r="E11171">
            <v>76.2</v>
          </cell>
          <cell r="F11171">
            <v>190.5</v>
          </cell>
        </row>
        <row r="11172">
          <cell r="A11172">
            <v>5208806</v>
          </cell>
          <cell r="B11172" t="str">
            <v>52-088-06</v>
          </cell>
          <cell r="C11172" t="str">
            <v xml:space="preserve">RESORB-X T-PLATE 6-HOLE QTY.OF 1        </v>
          </cell>
          <cell r="D11172" t="str">
            <v>PC</v>
          </cell>
          <cell r="E11172">
            <v>76.2</v>
          </cell>
          <cell r="F11172">
            <v>190.5</v>
          </cell>
        </row>
        <row r="11173">
          <cell r="A11173">
            <v>5209006</v>
          </cell>
          <cell r="B11173" t="str">
            <v>52-090-06</v>
          </cell>
          <cell r="C11173" t="str">
            <v>RESORB-X DBL.Y-PLATE 6-H.MEDIUM,QTY.OF 1</v>
          </cell>
          <cell r="D11173" t="str">
            <v>PC</v>
          </cell>
          <cell r="E11173">
            <v>76.2</v>
          </cell>
          <cell r="F11173">
            <v>190.5</v>
          </cell>
        </row>
        <row r="11174">
          <cell r="A11174">
            <v>5209506</v>
          </cell>
          <cell r="B11174" t="str">
            <v>52-095-06</v>
          </cell>
          <cell r="C11174" t="str">
            <v>RESORB-X L-PLATE LEFT 6-H.MEDIUM,QTY.OF1</v>
          </cell>
          <cell r="D11174" t="str">
            <v>PC</v>
          </cell>
          <cell r="E11174">
            <v>76.2</v>
          </cell>
          <cell r="F11174">
            <v>190.5</v>
          </cell>
        </row>
        <row r="11175">
          <cell r="A11175">
            <v>5209507</v>
          </cell>
          <cell r="B11175" t="str">
            <v>52-095-07</v>
          </cell>
          <cell r="C11175" t="str">
            <v xml:space="preserve">RESORB-X L-PLATE LEFT 6-H.LONG,QTY.OF1  </v>
          </cell>
          <cell r="D11175" t="str">
            <v>PC</v>
          </cell>
          <cell r="E11175">
            <v>80.7</v>
          </cell>
          <cell r="F11175">
            <v>201.75</v>
          </cell>
        </row>
        <row r="11176">
          <cell r="A11176">
            <v>5209606</v>
          </cell>
          <cell r="B11176" t="str">
            <v>52-096-06</v>
          </cell>
          <cell r="C11176" t="str">
            <v xml:space="preserve">RESORB-X L-PLATE R.,6-H.MEDIUM,QTY.OF1  </v>
          </cell>
          <cell r="D11176" t="str">
            <v>PC</v>
          </cell>
          <cell r="E11176">
            <v>76.2</v>
          </cell>
          <cell r="F11176">
            <v>190.5</v>
          </cell>
        </row>
        <row r="11177">
          <cell r="A11177">
            <v>5209607</v>
          </cell>
          <cell r="B11177" t="str">
            <v>52-096-07</v>
          </cell>
          <cell r="C11177" t="str">
            <v xml:space="preserve">RESORB-X L-PLATE RIGHT,6-H.LONG,QTY.OF1 </v>
          </cell>
          <cell r="D11177" t="str">
            <v>PC</v>
          </cell>
          <cell r="E11177">
            <v>80.7</v>
          </cell>
          <cell r="F11177">
            <v>201.75</v>
          </cell>
        </row>
        <row r="11178">
          <cell r="A11178">
            <v>5211806</v>
          </cell>
          <cell r="B11178" t="str">
            <v>52-118-06</v>
          </cell>
          <cell r="C11178" t="str">
            <v xml:space="preserve">TWIST DRILL 1.8X50 6MM, STRYKER         </v>
          </cell>
          <cell r="D11178" t="str">
            <v>PC</v>
          </cell>
          <cell r="E11178">
            <v>43.9</v>
          </cell>
          <cell r="F11178">
            <v>109.75</v>
          </cell>
        </row>
        <row r="11179">
          <cell r="A11179">
            <v>5211808</v>
          </cell>
          <cell r="B11179" t="str">
            <v>52-118-08</v>
          </cell>
          <cell r="C11179" t="str">
            <v xml:space="preserve">TWIST DRILL 1.8X50 8MM, STRYKER         </v>
          </cell>
          <cell r="D11179" t="str">
            <v>PC</v>
          </cell>
          <cell r="E11179">
            <v>43.9</v>
          </cell>
          <cell r="F11179">
            <v>109.75</v>
          </cell>
        </row>
        <row r="11180">
          <cell r="A11180">
            <v>5211810</v>
          </cell>
          <cell r="B11180" t="str">
            <v>52-118-10</v>
          </cell>
          <cell r="C11180" t="str">
            <v xml:space="preserve">TWIST DRILL 1.8X50 10MM, STRYKER        </v>
          </cell>
          <cell r="D11180" t="str">
            <v>PC</v>
          </cell>
          <cell r="E11180">
            <v>48.1</v>
          </cell>
          <cell r="F11180">
            <v>120.25</v>
          </cell>
        </row>
        <row r="11181">
          <cell r="A11181">
            <v>5212106</v>
          </cell>
          <cell r="B11181" t="str">
            <v>52-121-06</v>
          </cell>
          <cell r="C11181" t="str">
            <v xml:space="preserve">TWIST DRILL 2.1X50 6MM, STRYKER         </v>
          </cell>
          <cell r="D11181" t="str">
            <v>PC</v>
          </cell>
          <cell r="E11181">
            <v>43.9</v>
          </cell>
          <cell r="F11181">
            <v>109.75</v>
          </cell>
        </row>
        <row r="11182">
          <cell r="A11182">
            <v>5212108</v>
          </cell>
          <cell r="B11182" t="str">
            <v>52-121-08</v>
          </cell>
          <cell r="C11182" t="str">
            <v xml:space="preserve">TWIST DRILL 2.1X50 8MM, STRYKER         </v>
          </cell>
          <cell r="D11182" t="str">
            <v>PC</v>
          </cell>
          <cell r="E11182">
            <v>43.9</v>
          </cell>
          <cell r="F11182">
            <v>109.75</v>
          </cell>
        </row>
        <row r="11183">
          <cell r="A11183">
            <v>5217504</v>
          </cell>
          <cell r="B11183" t="str">
            <v>52-175-04</v>
          </cell>
          <cell r="C11183" t="str">
            <v xml:space="preserve">TEMPLATE FOR 52-075-04                  </v>
          </cell>
          <cell r="D11183" t="str">
            <v>PC</v>
          </cell>
          <cell r="E11183">
            <v>12.6</v>
          </cell>
          <cell r="F11183">
            <v>31.5</v>
          </cell>
        </row>
        <row r="11184">
          <cell r="A11184">
            <v>5217508</v>
          </cell>
          <cell r="B11184" t="str">
            <v>52-175-08</v>
          </cell>
          <cell r="C11184" t="str">
            <v xml:space="preserve">TEMPLATE FOR 52-075-08                  </v>
          </cell>
          <cell r="D11184" t="str">
            <v>PC</v>
          </cell>
          <cell r="E11184">
            <v>12.6</v>
          </cell>
          <cell r="F11184">
            <v>31.5</v>
          </cell>
        </row>
        <row r="11185">
          <cell r="A11185">
            <v>5217604</v>
          </cell>
          <cell r="B11185" t="str">
            <v>52-176-04</v>
          </cell>
          <cell r="C11185" t="str">
            <v xml:space="preserve">TEMPLATE FOR 52-076-04                  </v>
          </cell>
          <cell r="D11185" t="str">
            <v>PC</v>
          </cell>
          <cell r="E11185">
            <v>12.6</v>
          </cell>
          <cell r="F11185">
            <v>31.5</v>
          </cell>
        </row>
        <row r="11186">
          <cell r="A11186">
            <v>5217608</v>
          </cell>
          <cell r="B11186" t="str">
            <v>52-176-08</v>
          </cell>
          <cell r="C11186" t="str">
            <v xml:space="preserve">TEMPLATE FOR 52-076-08                  </v>
          </cell>
          <cell r="D11186" t="str">
            <v>PC</v>
          </cell>
          <cell r="E11186">
            <v>12.6</v>
          </cell>
          <cell r="F11186">
            <v>31.5</v>
          </cell>
        </row>
        <row r="11187">
          <cell r="A11187">
            <v>5217704</v>
          </cell>
          <cell r="B11187" t="str">
            <v>52-177-04</v>
          </cell>
          <cell r="C11187" t="str">
            <v xml:space="preserve">TEMPLATE FOR 52-077-04                  </v>
          </cell>
          <cell r="D11187" t="str">
            <v>PC</v>
          </cell>
          <cell r="E11187">
            <v>12.6</v>
          </cell>
          <cell r="F11187">
            <v>31.5</v>
          </cell>
        </row>
        <row r="11188">
          <cell r="A11188">
            <v>5218505</v>
          </cell>
          <cell r="B11188" t="str">
            <v>52-185-05</v>
          </cell>
          <cell r="C11188" t="str">
            <v xml:space="preserve">TEMPLATE FOR 52-085-05                  </v>
          </cell>
          <cell r="D11188" t="str">
            <v>PC</v>
          </cell>
          <cell r="E11188">
            <v>12.6</v>
          </cell>
          <cell r="F11188">
            <v>31.5</v>
          </cell>
        </row>
        <row r="11189">
          <cell r="A11189">
            <v>5218806</v>
          </cell>
          <cell r="B11189" t="str">
            <v>52-188-06</v>
          </cell>
          <cell r="C11189" t="str">
            <v xml:space="preserve">TEMPLATE FOR 52-088-06                  </v>
          </cell>
          <cell r="D11189" t="str">
            <v>PC</v>
          </cell>
          <cell r="E11189">
            <v>12.6</v>
          </cell>
          <cell r="F11189">
            <v>31.5</v>
          </cell>
        </row>
        <row r="11190">
          <cell r="A11190">
            <v>5219006</v>
          </cell>
          <cell r="B11190" t="str">
            <v>52-190-06</v>
          </cell>
          <cell r="C11190" t="str">
            <v xml:space="preserve">TEMPLATE FOR 52-090-06                  </v>
          </cell>
          <cell r="D11190" t="str">
            <v>PC</v>
          </cell>
          <cell r="E11190">
            <v>12.6</v>
          </cell>
          <cell r="F11190">
            <v>31.5</v>
          </cell>
        </row>
        <row r="11191">
          <cell r="A11191">
            <v>5219606</v>
          </cell>
          <cell r="B11191" t="str">
            <v>52-196-06</v>
          </cell>
          <cell r="C11191" t="str">
            <v xml:space="preserve">TEMPLATE FOR 52-096-06 U. 52-095-06     </v>
          </cell>
          <cell r="D11191" t="str">
            <v>PC</v>
          </cell>
          <cell r="E11191">
            <v>12.6</v>
          </cell>
          <cell r="F11191">
            <v>31.5</v>
          </cell>
        </row>
        <row r="11192">
          <cell r="A11192">
            <v>5219607</v>
          </cell>
          <cell r="B11192" t="str">
            <v>52-196-07</v>
          </cell>
          <cell r="C11192" t="str">
            <v xml:space="preserve">TEMPLATE FOR 52-096-07 U. 52-095-07     </v>
          </cell>
          <cell r="D11192" t="str">
            <v>PC</v>
          </cell>
          <cell r="E11192">
            <v>12.6</v>
          </cell>
          <cell r="F11192">
            <v>31.5</v>
          </cell>
        </row>
        <row r="11193">
          <cell r="A11193">
            <v>5220101</v>
          </cell>
          <cell r="B11193" t="str">
            <v>52-201-01</v>
          </cell>
          <cell r="C11193" t="str">
            <v xml:space="preserve">PLATE HOLDING DEVICE RESORB-X           </v>
          </cell>
          <cell r="D11193" t="str">
            <v>PC</v>
          </cell>
          <cell r="E11193">
            <v>65.2</v>
          </cell>
          <cell r="F11193">
            <v>163</v>
          </cell>
        </row>
        <row r="11194">
          <cell r="A11194">
            <v>5220102</v>
          </cell>
          <cell r="B11194" t="str">
            <v>52-201-02</v>
          </cell>
          <cell r="C11194" t="str">
            <v xml:space="preserve">FORCEPS RESORB-X                        </v>
          </cell>
          <cell r="D11194" t="str">
            <v>PC</v>
          </cell>
          <cell r="E11194">
            <v>38.200000000000003</v>
          </cell>
          <cell r="F11194">
            <v>95.5</v>
          </cell>
        </row>
        <row r="11195">
          <cell r="A11195">
            <v>5221806</v>
          </cell>
          <cell r="B11195" t="str">
            <v>52-218-06</v>
          </cell>
          <cell r="C11195" t="str">
            <v xml:space="preserve">TWIST DRILL 1,8X40X6MM FOR BOS DRILL    </v>
          </cell>
          <cell r="D11195" t="str">
            <v>PC</v>
          </cell>
          <cell r="E11195">
            <v>45</v>
          </cell>
          <cell r="F11195">
            <v>112.5</v>
          </cell>
        </row>
        <row r="11196">
          <cell r="A11196">
            <v>5221808</v>
          </cell>
          <cell r="B11196" t="str">
            <v>52-218-08</v>
          </cell>
          <cell r="C11196" t="str">
            <v xml:space="preserve">TWIST DRILL 1,8X40X8MM FOR BOS DRILL    </v>
          </cell>
          <cell r="D11196" t="str">
            <v>PC</v>
          </cell>
          <cell r="E11196">
            <v>45</v>
          </cell>
          <cell r="F11196">
            <v>112.5</v>
          </cell>
        </row>
        <row r="11197">
          <cell r="A11197">
            <v>5221810</v>
          </cell>
          <cell r="B11197" t="str">
            <v>52-218-10</v>
          </cell>
          <cell r="C11197" t="str">
            <v xml:space="preserve">TWIST DRILL 1,8X40X10MM FOR BOS DRILL   </v>
          </cell>
          <cell r="D11197" t="str">
            <v>PC</v>
          </cell>
          <cell r="E11197">
            <v>45</v>
          </cell>
          <cell r="F11197">
            <v>112.5</v>
          </cell>
        </row>
        <row r="11198">
          <cell r="A11198">
            <v>5225100</v>
          </cell>
          <cell r="B11198" t="str">
            <v>52-251-00</v>
          </cell>
          <cell r="C11198" t="str">
            <v xml:space="preserve">RESORB-X MESH PLATE 1,0/17X246 MM       </v>
          </cell>
          <cell r="D11198" t="str">
            <v>PC</v>
          </cell>
          <cell r="E11198">
            <v>779</v>
          </cell>
          <cell r="F11198">
            <v>1947.5</v>
          </cell>
        </row>
        <row r="11199">
          <cell r="A11199">
            <v>5230128</v>
          </cell>
          <cell r="B11199" t="str">
            <v>52-301-28</v>
          </cell>
          <cell r="C11199" t="str">
            <v xml:space="preserve">RESORB X-SHEET 25X25MM T=0,1MM          </v>
          </cell>
          <cell r="D11199" t="str">
            <v>PC</v>
          </cell>
          <cell r="E11199">
            <v>117.5</v>
          </cell>
          <cell r="F11199">
            <v>293.75</v>
          </cell>
        </row>
        <row r="11200">
          <cell r="A11200">
            <v>5230201</v>
          </cell>
          <cell r="B11200" t="str">
            <v>52-302-01</v>
          </cell>
          <cell r="C11200" t="str">
            <v xml:space="preserve">FLAP PACK KIT, CENTRE DRIVE             </v>
          </cell>
          <cell r="D11200" t="str">
            <v>PC</v>
          </cell>
          <cell r="E11200">
            <v>163</v>
          </cell>
          <cell r="F11200">
            <v>407.5</v>
          </cell>
        </row>
        <row r="11201">
          <cell r="A11201">
            <v>5230325</v>
          </cell>
          <cell r="B11201" t="str">
            <v>52-303-25</v>
          </cell>
          <cell r="C11201" t="str">
            <v xml:space="preserve">RESORB-X MESH SHEET 0,3 / 26X26 MM      </v>
          </cell>
          <cell r="D11201" t="str">
            <v>PC</v>
          </cell>
          <cell r="E11201">
            <v>125</v>
          </cell>
          <cell r="F11201">
            <v>312.5</v>
          </cell>
        </row>
        <row r="11202">
          <cell r="A11202">
            <v>5230326</v>
          </cell>
          <cell r="B11202" t="str">
            <v>52-303-26</v>
          </cell>
          <cell r="C11202" t="str">
            <v xml:space="preserve">RESORB-X MESH FLEX. 0,3 / 29X29 MM      </v>
          </cell>
          <cell r="D11202" t="str">
            <v>PC</v>
          </cell>
          <cell r="E11202">
            <v>125</v>
          </cell>
          <cell r="F11202">
            <v>312.5</v>
          </cell>
        </row>
        <row r="11203">
          <cell r="A11203">
            <v>5230328</v>
          </cell>
          <cell r="B11203" t="str">
            <v>52-303-28</v>
          </cell>
          <cell r="C11203" t="str">
            <v xml:space="preserve">RESORB X-SHEET 26X26MM, T=0,3MM         </v>
          </cell>
          <cell r="D11203" t="str">
            <v>PC</v>
          </cell>
          <cell r="E11203">
            <v>200.5</v>
          </cell>
          <cell r="F11203">
            <v>501.25</v>
          </cell>
        </row>
        <row r="11204">
          <cell r="A11204">
            <v>5230350</v>
          </cell>
          <cell r="B11204" t="str">
            <v>52-303-50</v>
          </cell>
          <cell r="C11204" t="str">
            <v xml:space="preserve">RESORB-X MESH SHEET 0,3 / 51X51 MM      </v>
          </cell>
          <cell r="D11204" t="str">
            <v>PC</v>
          </cell>
          <cell r="E11204">
            <v>325</v>
          </cell>
          <cell r="F11204">
            <v>812.5</v>
          </cell>
        </row>
        <row r="11205">
          <cell r="A11205">
            <v>5230351</v>
          </cell>
          <cell r="B11205" t="str">
            <v>52-303-51</v>
          </cell>
          <cell r="C11205" t="str">
            <v xml:space="preserve">RESORB-X MESH FLEX. 0,3 / 51X51 MM      </v>
          </cell>
          <cell r="D11205" t="str">
            <v>PC</v>
          </cell>
          <cell r="E11205">
            <v>325</v>
          </cell>
          <cell r="F11205">
            <v>812.5</v>
          </cell>
        </row>
        <row r="11206">
          <cell r="A11206">
            <v>5230352</v>
          </cell>
          <cell r="B11206" t="str">
            <v>52-303-52</v>
          </cell>
          <cell r="C11206" t="str">
            <v xml:space="preserve">RESORB X-SHEET 0,3 / 51 X 51 MM         </v>
          </cell>
          <cell r="D11206" t="str">
            <v>PC</v>
          </cell>
          <cell r="E11206">
            <v>206.5</v>
          </cell>
          <cell r="F11206">
            <v>516.25</v>
          </cell>
        </row>
        <row r="11207">
          <cell r="A11207">
            <v>5230401</v>
          </cell>
          <cell r="B11207" t="str">
            <v>52-304-01</v>
          </cell>
          <cell r="C11207" t="str">
            <v xml:space="preserve">FLAP PACK KIT, CROSS DRIVE DRILL FREE-J  </v>
          </cell>
          <cell r="D11207" t="str">
            <v>PC</v>
          </cell>
          <cell r="E11207">
            <v>163</v>
          </cell>
          <cell r="F11207">
            <v>407.5</v>
          </cell>
        </row>
        <row r="11208">
          <cell r="A11208">
            <v>5230612</v>
          </cell>
          <cell r="B11208" t="str">
            <v>52-306-12</v>
          </cell>
          <cell r="C11208" t="str">
            <v xml:space="preserve">RESORB X-MESH FLEX. 0,6 / 126X126 MM    </v>
          </cell>
          <cell r="D11208" t="str">
            <v>PC</v>
          </cell>
          <cell r="E11208">
            <v>1185</v>
          </cell>
          <cell r="F11208">
            <v>2962.5</v>
          </cell>
        </row>
        <row r="11209">
          <cell r="A11209">
            <v>5230623</v>
          </cell>
          <cell r="B11209" t="str">
            <v>52-306-23</v>
          </cell>
          <cell r="C11209" t="str">
            <v>RESORB-X MESH SUELO ORBITA 25MM, T=0,6MM</v>
          </cell>
          <cell r="D11209" t="str">
            <v>PC</v>
          </cell>
          <cell r="E11209">
            <v>130.5</v>
          </cell>
          <cell r="F11209">
            <v>326.25</v>
          </cell>
        </row>
        <row r="11210">
          <cell r="A11210">
            <v>5230625</v>
          </cell>
          <cell r="B11210" t="str">
            <v>52-306-25</v>
          </cell>
          <cell r="C11210" t="str">
            <v xml:space="preserve">RESORB-X MESH PLATE 0,6 / 26X26 MM      </v>
          </cell>
          <cell r="D11210" t="str">
            <v>PC</v>
          </cell>
          <cell r="E11210">
            <v>141</v>
          </cell>
          <cell r="F11210">
            <v>352.5</v>
          </cell>
        </row>
        <row r="11211">
          <cell r="A11211">
            <v>5230626</v>
          </cell>
          <cell r="B11211" t="str">
            <v>52-306-26</v>
          </cell>
          <cell r="C11211" t="str">
            <v xml:space="preserve">RESORB-X MESH FLEX. 0,6 / 29X29 MM      </v>
          </cell>
          <cell r="D11211" t="str">
            <v>PC</v>
          </cell>
          <cell r="E11211">
            <v>141</v>
          </cell>
          <cell r="F11211">
            <v>352.5</v>
          </cell>
        </row>
        <row r="11212">
          <cell r="A11212">
            <v>5230627</v>
          </cell>
          <cell r="B11212" t="str">
            <v>52-306-27</v>
          </cell>
          <cell r="C11212" t="str">
            <v xml:space="preserve">RESORB X-MESH FLEX. 0,6/29 X 104 MM     </v>
          </cell>
          <cell r="D11212" t="str">
            <v>PC</v>
          </cell>
          <cell r="E11212">
            <v>305</v>
          </cell>
          <cell r="F11212">
            <v>762.5</v>
          </cell>
        </row>
        <row r="11213">
          <cell r="A11213">
            <v>5230628</v>
          </cell>
          <cell r="B11213" t="str">
            <v>52-306-28</v>
          </cell>
          <cell r="C11213" t="str">
            <v xml:space="preserve">RESORB X-SHEET 26X26MM, T=0,6MM         </v>
          </cell>
          <cell r="D11213" t="str">
            <v>PC</v>
          </cell>
          <cell r="E11213">
            <v>223</v>
          </cell>
          <cell r="F11213">
            <v>557.5</v>
          </cell>
        </row>
        <row r="11214">
          <cell r="A11214">
            <v>5230640</v>
          </cell>
          <cell r="B11214" t="str">
            <v>52-306-40</v>
          </cell>
          <cell r="C11214" t="str">
            <v xml:space="preserve">RESORB X-MESH FOR ORBITAL FLOOR         </v>
          </cell>
          <cell r="D11214" t="str">
            <v>PC</v>
          </cell>
          <cell r="E11214">
            <v>342.5</v>
          </cell>
          <cell r="F11214">
            <v>856.25</v>
          </cell>
        </row>
        <row r="11215">
          <cell r="A11215">
            <v>5230650</v>
          </cell>
          <cell r="B11215" t="str">
            <v>52-306-50</v>
          </cell>
          <cell r="C11215" t="str">
            <v xml:space="preserve">RESORB-X MESH PLATE 0,6 / 51X51 MM      </v>
          </cell>
          <cell r="D11215" t="str">
            <v>PC</v>
          </cell>
          <cell r="E11215">
            <v>347</v>
          </cell>
          <cell r="F11215">
            <v>867.5</v>
          </cell>
        </row>
        <row r="11216">
          <cell r="A11216">
            <v>5230651</v>
          </cell>
          <cell r="B11216" t="str">
            <v>52-306-51</v>
          </cell>
          <cell r="C11216" t="str">
            <v xml:space="preserve">RESORB-X MESH FLEX. 0,6 / 51X51 MM      </v>
          </cell>
          <cell r="D11216" t="str">
            <v>PC</v>
          </cell>
          <cell r="E11216">
            <v>347</v>
          </cell>
          <cell r="F11216">
            <v>867.5</v>
          </cell>
        </row>
        <row r="11217">
          <cell r="A11217">
            <v>5230652</v>
          </cell>
          <cell r="B11217" t="str">
            <v>52-306-52</v>
          </cell>
          <cell r="C11217" t="str">
            <v xml:space="preserve">RESORB X-SHEET 0,6 / 51X51 MM           </v>
          </cell>
          <cell r="D11217" t="str">
            <v>PC</v>
          </cell>
          <cell r="E11217">
            <v>229</v>
          </cell>
          <cell r="F11217">
            <v>572.5</v>
          </cell>
        </row>
        <row r="11218">
          <cell r="A11218">
            <v>5231011</v>
          </cell>
          <cell r="B11218" t="str">
            <v>52-310-11</v>
          </cell>
          <cell r="C11218" t="str">
            <v xml:space="preserve">RESORB X-PLATE, 1.0 MM, 11X126 MM       </v>
          </cell>
          <cell r="D11218" t="str">
            <v>PC</v>
          </cell>
          <cell r="E11218">
            <v>168</v>
          </cell>
          <cell r="F11218">
            <v>420</v>
          </cell>
        </row>
        <row r="11219">
          <cell r="A11219">
            <v>5231012</v>
          </cell>
          <cell r="B11219" t="str">
            <v>52-310-12</v>
          </cell>
          <cell r="C11219" t="str">
            <v xml:space="preserve">RESORB X-MESH FLEX. 1,0 / 126X126 MM    </v>
          </cell>
          <cell r="D11219" t="str">
            <v>PC</v>
          </cell>
          <cell r="E11219">
            <v>1350</v>
          </cell>
          <cell r="F11219">
            <v>3375</v>
          </cell>
        </row>
        <row r="11220">
          <cell r="A11220">
            <v>5231013</v>
          </cell>
          <cell r="B11220" t="str">
            <v>52-310-13</v>
          </cell>
          <cell r="C11220" t="str">
            <v xml:space="preserve">RESORB X-PLATE, 1.0 MM, 126X126 MM      </v>
          </cell>
          <cell r="D11220" t="str">
            <v>PC</v>
          </cell>
          <cell r="E11220">
            <v>1320</v>
          </cell>
          <cell r="F11220">
            <v>3300</v>
          </cell>
        </row>
        <row r="11221">
          <cell r="A11221">
            <v>5231025</v>
          </cell>
          <cell r="B11221" t="str">
            <v>52-310-25</v>
          </cell>
          <cell r="C11221" t="str">
            <v xml:space="preserve">RESORB-X MESH PLATE 1,0 / 26X26 MM      </v>
          </cell>
          <cell r="D11221" t="str">
            <v>PC</v>
          </cell>
          <cell r="E11221">
            <v>157.5</v>
          </cell>
          <cell r="F11221">
            <v>393.75</v>
          </cell>
        </row>
        <row r="11222">
          <cell r="A11222">
            <v>5231027</v>
          </cell>
          <cell r="B11222" t="str">
            <v>52-310-27</v>
          </cell>
          <cell r="C11222" t="str">
            <v xml:space="preserve">RESORB X-MESH FLEX. 1,0/29 X 104 MM     </v>
          </cell>
          <cell r="D11222" t="str">
            <v>PC</v>
          </cell>
          <cell r="E11222">
            <v>340.5</v>
          </cell>
          <cell r="F11222">
            <v>851.25</v>
          </cell>
        </row>
        <row r="11223">
          <cell r="A11223">
            <v>5231031</v>
          </cell>
          <cell r="B11223" t="str">
            <v>52-310-31</v>
          </cell>
          <cell r="C11223" t="str">
            <v xml:space="preserve">RESORB X-PLATE, 1.0 MM, 31X106 MM       </v>
          </cell>
          <cell r="D11223" t="str">
            <v>PC</v>
          </cell>
          <cell r="E11223">
            <v>336.5</v>
          </cell>
          <cell r="F11223">
            <v>841.25</v>
          </cell>
        </row>
        <row r="11224">
          <cell r="A11224">
            <v>5231050</v>
          </cell>
          <cell r="B11224" t="str">
            <v>52-310-50</v>
          </cell>
          <cell r="C11224" t="str">
            <v xml:space="preserve">RESORB-X MESH PLATE 1,0 / 51 X 51 MM    </v>
          </cell>
          <cell r="D11224" t="str">
            <v>PC</v>
          </cell>
          <cell r="E11224">
            <v>369.5</v>
          </cell>
          <cell r="F11224">
            <v>923.75</v>
          </cell>
        </row>
        <row r="11225">
          <cell r="A11225">
            <v>5231052</v>
          </cell>
          <cell r="B11225" t="str">
            <v>52-310-52</v>
          </cell>
          <cell r="C11225" t="str">
            <v xml:space="preserve">RESORB X-SHEET 1,0 / 51X51 MM           </v>
          </cell>
          <cell r="D11225" t="str">
            <v>PC</v>
          </cell>
          <cell r="E11225">
            <v>253</v>
          </cell>
          <cell r="F11225">
            <v>632.5</v>
          </cell>
        </row>
        <row r="11226">
          <cell r="A11226">
            <v>5231053</v>
          </cell>
          <cell r="B11226" t="str">
            <v>52-310-53</v>
          </cell>
          <cell r="C11226" t="str">
            <v xml:space="preserve">RESORB X-MESH FLEX. 1,0 / 51X51 MM      </v>
          </cell>
          <cell r="D11226" t="str">
            <v>PC</v>
          </cell>
          <cell r="E11226">
            <v>281</v>
          </cell>
          <cell r="F11226">
            <v>702.5</v>
          </cell>
        </row>
        <row r="11227">
          <cell r="A11227">
            <v>5231111</v>
          </cell>
          <cell r="B11227" t="str">
            <v>52-311-11</v>
          </cell>
          <cell r="C11227" t="str">
            <v xml:space="preserve">RESORB-X MESH PLATE 1,0/11X249 MM       </v>
          </cell>
          <cell r="D11227" t="str">
            <v>PC</v>
          </cell>
          <cell r="E11227">
            <v>557</v>
          </cell>
          <cell r="F11227">
            <v>1392.5</v>
          </cell>
        </row>
        <row r="11228">
          <cell r="A11228">
            <v>5231212</v>
          </cell>
          <cell r="B11228" t="str">
            <v>52-312-12</v>
          </cell>
          <cell r="C11228" t="str">
            <v xml:space="preserve">RESORB X BURR HOLE COVER 12MM T=1,0MM   </v>
          </cell>
          <cell r="D11228" t="str">
            <v>PC</v>
          </cell>
          <cell r="E11228">
            <v>77.7</v>
          </cell>
          <cell r="F11228">
            <v>194.25</v>
          </cell>
        </row>
        <row r="11229">
          <cell r="A11229">
            <v>5231217</v>
          </cell>
          <cell r="B11229" t="str">
            <v>52-312-17</v>
          </cell>
          <cell r="C11229" t="str">
            <v xml:space="preserve">RESORB X BURR HOLE COVER 17MM T=1,0MM   </v>
          </cell>
          <cell r="D11229" t="str">
            <v>PC</v>
          </cell>
          <cell r="E11229">
            <v>127</v>
          </cell>
          <cell r="F11229">
            <v>317.5</v>
          </cell>
        </row>
        <row r="11230">
          <cell r="A11230">
            <v>5231325</v>
          </cell>
          <cell r="B11230" t="str">
            <v>52-313-25</v>
          </cell>
          <cell r="C11230" t="str">
            <v xml:space="preserve">MESH TEMPLATE 25X25MM                   </v>
          </cell>
          <cell r="D11230" t="str">
            <v>PC</v>
          </cell>
          <cell r="E11230">
            <v>47.4</v>
          </cell>
          <cell r="F11230">
            <v>118.5</v>
          </cell>
        </row>
        <row r="11231">
          <cell r="A11231">
            <v>5231350</v>
          </cell>
          <cell r="B11231" t="str">
            <v>52-313-50</v>
          </cell>
          <cell r="C11231" t="str">
            <v xml:space="preserve">MESH TEMPLATE 50X50MM                   </v>
          </cell>
          <cell r="D11231" t="str">
            <v>PC</v>
          </cell>
          <cell r="E11231">
            <v>156</v>
          </cell>
          <cell r="F11231">
            <v>390</v>
          </cell>
        </row>
        <row r="11232">
          <cell r="A11232">
            <v>5240010</v>
          </cell>
          <cell r="B11232" t="str">
            <v>52-400-10</v>
          </cell>
          <cell r="C11232" t="str">
            <v xml:space="preserve">RESORB X XCELSIOR, COMPLETE             </v>
          </cell>
          <cell r="D11232" t="str">
            <v>PC</v>
          </cell>
          <cell r="E11232">
            <v>1100</v>
          </cell>
          <cell r="F11232">
            <v>2750</v>
          </cell>
        </row>
        <row r="11233">
          <cell r="A11233">
            <v>5240012</v>
          </cell>
          <cell r="B11233" t="str">
            <v>52-400-12</v>
          </cell>
          <cell r="C11233" t="str">
            <v xml:space="preserve">RESORB X VESSEL F. XCELSIOR, ONLY       </v>
          </cell>
          <cell r="D11233" t="str">
            <v>PC</v>
          </cell>
          <cell r="E11233">
            <v>161</v>
          </cell>
          <cell r="F11233">
            <v>402.5</v>
          </cell>
        </row>
        <row r="11234">
          <cell r="A11234">
            <v>5240013</v>
          </cell>
          <cell r="B11234" t="str">
            <v>52-400-13</v>
          </cell>
          <cell r="C11234" t="str">
            <v xml:space="preserve">RESORB X HOOD FOR XCELSIOR, ONLY        </v>
          </cell>
          <cell r="D11234" t="str">
            <v>PC</v>
          </cell>
          <cell r="E11234">
            <v>322</v>
          </cell>
          <cell r="F11234">
            <v>805</v>
          </cell>
        </row>
        <row r="11235">
          <cell r="A11235">
            <v>5250000</v>
          </cell>
          <cell r="B11235" t="str">
            <v>52-500-00</v>
          </cell>
          <cell r="C11235" t="str">
            <v xml:space="preserve">SonicWeldER SYSTEM COMPLETE             </v>
          </cell>
          <cell r="D11235" t="str">
            <v>PC</v>
          </cell>
          <cell r="E11235">
            <v>5350</v>
          </cell>
          <cell r="F11235">
            <v>13375</v>
          </cell>
        </row>
        <row r="11236">
          <cell r="A11236">
            <v>5250001</v>
          </cell>
          <cell r="B11236" t="str">
            <v>52-500-01</v>
          </cell>
          <cell r="C11236" t="str">
            <v xml:space="preserve">SonicWeldER ONLY INCL. SUITCASE         </v>
          </cell>
          <cell r="D11236" t="str">
            <v>PC</v>
          </cell>
          <cell r="E11236">
            <v>3795</v>
          </cell>
          <cell r="F11236">
            <v>9487.5</v>
          </cell>
        </row>
        <row r="11237">
          <cell r="A11237">
            <v>5250002</v>
          </cell>
          <cell r="B11237" t="str">
            <v>52-500-02</v>
          </cell>
          <cell r="C11237" t="str">
            <v xml:space="preserve">FOOT SWITCH INCL. CABLE FOR SonicWeldER </v>
          </cell>
          <cell r="D11237" t="str">
            <v>PC</v>
          </cell>
          <cell r="E11237">
            <v>166</v>
          </cell>
          <cell r="F11237">
            <v>415</v>
          </cell>
        </row>
        <row r="11238">
          <cell r="A11238">
            <v>5250003</v>
          </cell>
          <cell r="B11238" t="str">
            <v>52-500-03</v>
          </cell>
          <cell r="C11238" t="str">
            <v xml:space="preserve">HAND PIECE INCL. CABLE FOR SonicWeldER  </v>
          </cell>
          <cell r="D11238" t="str">
            <v>PC</v>
          </cell>
          <cell r="E11238">
            <v>1275</v>
          </cell>
          <cell r="F11238">
            <v>3187.5</v>
          </cell>
        </row>
        <row r="11239">
          <cell r="A11239">
            <v>5250033</v>
          </cell>
          <cell r="B11239" t="str">
            <v>52-500-33</v>
          </cell>
          <cell r="C11239" t="str">
            <v xml:space="preserve">EXTEN.CORD F. SonicWeldER HANDPIECE 3M  </v>
          </cell>
          <cell r="D11239" t="str">
            <v>PC</v>
          </cell>
          <cell r="E11239">
            <v>573</v>
          </cell>
          <cell r="F11239">
            <v>1432.5</v>
          </cell>
        </row>
        <row r="11240">
          <cell r="A11240">
            <v>5250101</v>
          </cell>
          <cell r="B11240" t="str">
            <v>52-501-01</v>
          </cell>
          <cell r="C11240" t="str">
            <v>TIP F.SONOTRODE STRAIGHT FOR SonicWeldER</v>
          </cell>
          <cell r="D11240" t="str">
            <v>PC</v>
          </cell>
          <cell r="E11240">
            <v>111.5</v>
          </cell>
          <cell r="F11240">
            <v>278.75</v>
          </cell>
        </row>
        <row r="11241">
          <cell r="A11241">
            <v>5250102</v>
          </cell>
          <cell r="B11241" t="str">
            <v>52-501-02</v>
          </cell>
          <cell r="C11241" t="str">
            <v xml:space="preserve">TIP F. SONOTRODE ANGLED F. SonicWeld    </v>
          </cell>
          <cell r="D11241" t="str">
            <v>PC</v>
          </cell>
          <cell r="E11241">
            <v>151.5</v>
          </cell>
          <cell r="F11241">
            <v>378.75</v>
          </cell>
        </row>
        <row r="11242">
          <cell r="A11242">
            <v>5250201</v>
          </cell>
          <cell r="B11242" t="str">
            <v>52-502-01</v>
          </cell>
          <cell r="C11242" t="str">
            <v xml:space="preserve">WRENCH FOR SONOTRODE TIPS               </v>
          </cell>
          <cell r="D11242" t="str">
            <v>PC</v>
          </cell>
          <cell r="E11242">
            <v>15.7</v>
          </cell>
          <cell r="F11242">
            <v>39.25</v>
          </cell>
        </row>
        <row r="11243">
          <cell r="A11243">
            <v>5250303</v>
          </cell>
          <cell r="B11243" t="str">
            <v>52-503-03</v>
          </cell>
          <cell r="C11243" t="str">
            <v xml:space="preserve">SPARE BULB FOR SonicWeldER RX           </v>
          </cell>
          <cell r="D11243" t="str">
            <v>PC</v>
          </cell>
          <cell r="E11243">
            <v>37.1</v>
          </cell>
          <cell r="F11243">
            <v>92.75</v>
          </cell>
        </row>
        <row r="11244">
          <cell r="A11244">
            <v>5250304</v>
          </cell>
          <cell r="B11244" t="str">
            <v>52-503-04</v>
          </cell>
          <cell r="C11244" t="str">
            <v xml:space="preserve">FUSE FOR SonicWeldER RX (T1.25H)        </v>
          </cell>
          <cell r="D11244">
            <v>10</v>
          </cell>
          <cell r="E11244">
            <v>7.73</v>
          </cell>
          <cell r="F11244">
            <v>19.325000000000003</v>
          </cell>
        </row>
        <row r="11245">
          <cell r="A11245">
            <v>5250305</v>
          </cell>
          <cell r="B11245" t="str">
            <v>52-503-05</v>
          </cell>
          <cell r="C11245" t="str">
            <v xml:space="preserve">SAFETY BOLT FOR SonicWeldER HAND PIECE  </v>
          </cell>
          <cell r="D11245" t="str">
            <v>PC</v>
          </cell>
          <cell r="E11245">
            <v>16.600000000000001</v>
          </cell>
          <cell r="F11245">
            <v>41.5</v>
          </cell>
        </row>
        <row r="11246">
          <cell r="A11246">
            <v>5250905</v>
          </cell>
          <cell r="B11246" t="str">
            <v>52-509-05</v>
          </cell>
          <cell r="C11246" t="str">
            <v>TWIST DRILL 1,0X20X5MM, DENT. FOR SonicWeld</v>
          </cell>
          <cell r="D11246" t="str">
            <v>PC</v>
          </cell>
          <cell r="E11246">
            <v>49.8</v>
          </cell>
          <cell r="F11246">
            <v>124.5</v>
          </cell>
        </row>
        <row r="11247">
          <cell r="A11247">
            <v>5250906</v>
          </cell>
          <cell r="B11247" t="str">
            <v>52-509-06</v>
          </cell>
          <cell r="C11247" t="str">
            <v>TWIST DRILL 1.0X20X6MM, DENT. FOR SonicWeld</v>
          </cell>
          <cell r="D11247" t="str">
            <v>PC</v>
          </cell>
          <cell r="E11247">
            <v>49.8</v>
          </cell>
          <cell r="F11247">
            <v>124.5</v>
          </cell>
        </row>
        <row r="11248">
          <cell r="A11248">
            <v>5251003</v>
          </cell>
          <cell r="B11248" t="str">
            <v>52-510-03</v>
          </cell>
          <cell r="C11248" t="str">
            <v>TWIST DRILL 1.0X50X3MM, STRY. FOR SonicWeld</v>
          </cell>
          <cell r="D11248" t="str">
            <v>PC</v>
          </cell>
          <cell r="E11248">
            <v>64.3</v>
          </cell>
          <cell r="F11248">
            <v>160.75</v>
          </cell>
        </row>
        <row r="11249">
          <cell r="A11249">
            <v>5251004</v>
          </cell>
          <cell r="B11249" t="str">
            <v>52-510-04</v>
          </cell>
          <cell r="C11249" t="str">
            <v>TWIST DRILL 1.0X50X4MM, STRY. FOR SonicWeld</v>
          </cell>
          <cell r="D11249" t="str">
            <v>PC</v>
          </cell>
          <cell r="E11249">
            <v>64.3</v>
          </cell>
          <cell r="F11249">
            <v>160.75</v>
          </cell>
        </row>
        <row r="11250">
          <cell r="A11250">
            <v>5251005</v>
          </cell>
          <cell r="B11250" t="str">
            <v>52-510-05</v>
          </cell>
          <cell r="C11250" t="str">
            <v>TWIST DRILL 1.0X50X5MM, STRY. FOR SonicWeld</v>
          </cell>
          <cell r="D11250" t="str">
            <v>PC</v>
          </cell>
          <cell r="E11250">
            <v>64.3</v>
          </cell>
          <cell r="F11250">
            <v>160.75</v>
          </cell>
        </row>
        <row r="11251">
          <cell r="A11251">
            <v>5251006</v>
          </cell>
          <cell r="B11251" t="str">
            <v>52-510-06</v>
          </cell>
          <cell r="C11251" t="str">
            <v>TWIST DRILL 1.0X50X6MM, STRY. FOR SonicWeld</v>
          </cell>
          <cell r="D11251" t="str">
            <v>PC</v>
          </cell>
          <cell r="E11251">
            <v>64.3</v>
          </cell>
          <cell r="F11251">
            <v>160.75</v>
          </cell>
        </row>
        <row r="11252">
          <cell r="A11252">
            <v>5251007</v>
          </cell>
          <cell r="B11252" t="str">
            <v>52-510-07</v>
          </cell>
          <cell r="C11252" t="str">
            <v>TWIST DRILL 1.0X50X7MM, STRY. FOR SonicWeld</v>
          </cell>
          <cell r="D11252" t="str">
            <v>PC</v>
          </cell>
          <cell r="E11252">
            <v>64.3</v>
          </cell>
          <cell r="F11252">
            <v>160.75</v>
          </cell>
        </row>
        <row r="11253">
          <cell r="A11253">
            <v>5251008</v>
          </cell>
          <cell r="B11253" t="str">
            <v>52-510-08</v>
          </cell>
          <cell r="C11253" t="str">
            <v>TWIST DRILL 1.0X50X8MM, STRY. FOR SonicWeld</v>
          </cell>
          <cell r="D11253" t="str">
            <v>PC</v>
          </cell>
          <cell r="E11253">
            <v>64.3</v>
          </cell>
          <cell r="F11253">
            <v>160.75</v>
          </cell>
        </row>
        <row r="11254">
          <cell r="A11254">
            <v>5251505</v>
          </cell>
          <cell r="B11254" t="str">
            <v>52-515-05</v>
          </cell>
          <cell r="C11254" t="str">
            <v>TWIST DRILL 1.6X20X5MM, DENT. FOR SonicWeld</v>
          </cell>
          <cell r="D11254" t="str">
            <v>PC</v>
          </cell>
          <cell r="E11254">
            <v>49.8</v>
          </cell>
          <cell r="F11254">
            <v>124.5</v>
          </cell>
        </row>
        <row r="11255">
          <cell r="A11255">
            <v>5251506</v>
          </cell>
          <cell r="B11255" t="str">
            <v>52-515-06</v>
          </cell>
          <cell r="C11255" t="str">
            <v>TWIST DRILL 1.6X20X6MM, DENT. FOR SonicWeld</v>
          </cell>
          <cell r="D11255" t="str">
            <v>PC</v>
          </cell>
          <cell r="E11255">
            <v>49.8</v>
          </cell>
          <cell r="F11255">
            <v>124.5</v>
          </cell>
        </row>
        <row r="11256">
          <cell r="A11256">
            <v>5251510</v>
          </cell>
          <cell r="B11256" t="str">
            <v>52-515-10</v>
          </cell>
          <cell r="C11256" t="str">
            <v>TWIST DRILL 1.6X20X10MM, DENT. FOR SonicWeld</v>
          </cell>
          <cell r="D11256" t="str">
            <v>PC</v>
          </cell>
          <cell r="E11256">
            <v>49.8</v>
          </cell>
          <cell r="F11256">
            <v>124.5</v>
          </cell>
        </row>
        <row r="11257">
          <cell r="A11257">
            <v>5251603</v>
          </cell>
          <cell r="B11257" t="str">
            <v>52-516-03</v>
          </cell>
          <cell r="C11257" t="str">
            <v>TWIST DRILL 1.6X50X3MM, STRY. FOR SonicWeld</v>
          </cell>
          <cell r="D11257" t="str">
            <v>PC</v>
          </cell>
          <cell r="E11257">
            <v>64.3</v>
          </cell>
          <cell r="F11257">
            <v>160.75</v>
          </cell>
        </row>
        <row r="11258">
          <cell r="A11258">
            <v>5251604</v>
          </cell>
          <cell r="B11258" t="str">
            <v>52-516-04</v>
          </cell>
          <cell r="C11258" t="str">
            <v>TWIST DRILL 1.6X50X4MM, STRY. FOR SonicWeld</v>
          </cell>
          <cell r="D11258" t="str">
            <v>PC</v>
          </cell>
          <cell r="E11258">
            <v>64.3</v>
          </cell>
          <cell r="F11258">
            <v>160.75</v>
          </cell>
        </row>
        <row r="11259">
          <cell r="A11259">
            <v>5251605</v>
          </cell>
          <cell r="B11259" t="str">
            <v>52-516-05</v>
          </cell>
          <cell r="C11259" t="str">
            <v>TWIST DRILL 1.6X50X5MM, STRY. FOR SonicWeld</v>
          </cell>
          <cell r="D11259" t="str">
            <v>PC</v>
          </cell>
          <cell r="E11259">
            <v>64.3</v>
          </cell>
          <cell r="F11259">
            <v>160.75</v>
          </cell>
        </row>
        <row r="11260">
          <cell r="A11260">
            <v>5251606</v>
          </cell>
          <cell r="B11260" t="str">
            <v>52-516-06</v>
          </cell>
          <cell r="C11260" t="str">
            <v>TWIST DRILL 1.6X50X6MM, STRY. FOR SonicWeld</v>
          </cell>
          <cell r="D11260" t="str">
            <v>PC</v>
          </cell>
          <cell r="E11260">
            <v>64.3</v>
          </cell>
          <cell r="F11260">
            <v>160.75</v>
          </cell>
        </row>
        <row r="11261">
          <cell r="A11261">
            <v>5251608</v>
          </cell>
          <cell r="B11261" t="str">
            <v>52-516-08</v>
          </cell>
          <cell r="C11261" t="str">
            <v>TWIST DRILL 1.6X50X8MM, STRY. FOR SonicWeld</v>
          </cell>
          <cell r="D11261" t="str">
            <v>PC</v>
          </cell>
          <cell r="E11261">
            <v>64.3</v>
          </cell>
          <cell r="F11261">
            <v>160.75</v>
          </cell>
        </row>
        <row r="11262">
          <cell r="A11262">
            <v>5251610</v>
          </cell>
          <cell r="B11262" t="str">
            <v>52-516-10</v>
          </cell>
          <cell r="C11262" t="str">
            <v>TWIST DRILL 1.6X50X10MM,STR. FOR SonicWeld</v>
          </cell>
          <cell r="D11262" t="str">
            <v>PC</v>
          </cell>
          <cell r="E11262">
            <v>64.3</v>
          </cell>
          <cell r="F11262">
            <v>160.75</v>
          </cell>
        </row>
        <row r="11263">
          <cell r="A11263">
            <v>5251624</v>
          </cell>
          <cell r="B11263" t="str">
            <v>52-516-24</v>
          </cell>
          <cell r="C11263" t="str">
            <v xml:space="preserve">SONICPINS RX 1,6 x 4 MM                 </v>
          </cell>
          <cell r="D11263">
            <v>2</v>
          </cell>
          <cell r="E11263">
            <v>89.5</v>
          </cell>
          <cell r="F11263">
            <v>223.75</v>
          </cell>
        </row>
        <row r="11264">
          <cell r="A11264">
            <v>5251625</v>
          </cell>
          <cell r="B11264" t="str">
            <v>52-516-25</v>
          </cell>
          <cell r="C11264" t="str">
            <v xml:space="preserve">SONICPINS RX 1,6 x 5 MM                 </v>
          </cell>
          <cell r="D11264">
            <v>2</v>
          </cell>
          <cell r="E11264">
            <v>89.5</v>
          </cell>
          <cell r="F11264">
            <v>223.75</v>
          </cell>
        </row>
        <row r="11265">
          <cell r="A11265">
            <v>5251626</v>
          </cell>
          <cell r="B11265" t="str">
            <v>52-516-26</v>
          </cell>
          <cell r="C11265" t="str">
            <v xml:space="preserve">SONICPINS RX 1,6 x 6 MM                 </v>
          </cell>
          <cell r="D11265">
            <v>2</v>
          </cell>
          <cell r="E11265">
            <v>89.5</v>
          </cell>
          <cell r="F11265">
            <v>223.75</v>
          </cell>
        </row>
        <row r="11266">
          <cell r="A11266">
            <v>5251627</v>
          </cell>
          <cell r="B11266" t="str">
            <v>52-516-27</v>
          </cell>
          <cell r="C11266" t="str">
            <v xml:space="preserve">SONICPINS RX 1,6 x 7 MM                 </v>
          </cell>
          <cell r="D11266">
            <v>2</v>
          </cell>
          <cell r="E11266">
            <v>89.5</v>
          </cell>
          <cell r="F11266">
            <v>223.75</v>
          </cell>
        </row>
        <row r="11267">
          <cell r="A11267">
            <v>5251654</v>
          </cell>
          <cell r="B11267" t="str">
            <v>52-516-54</v>
          </cell>
          <cell r="C11267" t="str">
            <v xml:space="preserve">SONICPINS RX 1,6 x 4 MM                 </v>
          </cell>
          <cell r="D11267">
            <v>5</v>
          </cell>
          <cell r="E11267">
            <v>177.5</v>
          </cell>
          <cell r="F11267">
            <v>443.75</v>
          </cell>
        </row>
        <row r="11268">
          <cell r="A11268">
            <v>5251655</v>
          </cell>
          <cell r="B11268" t="str">
            <v>52-516-55</v>
          </cell>
          <cell r="C11268" t="str">
            <v xml:space="preserve">SONICPINS RX 1,6 x 5 MM                 </v>
          </cell>
          <cell r="D11268">
            <v>5</v>
          </cell>
          <cell r="E11268">
            <v>177.5</v>
          </cell>
          <cell r="F11268">
            <v>443.75</v>
          </cell>
        </row>
        <row r="11269">
          <cell r="A11269">
            <v>5251656</v>
          </cell>
          <cell r="B11269" t="str">
            <v>52-516-56</v>
          </cell>
          <cell r="C11269" t="str">
            <v xml:space="preserve">SONICPINS RX 1,6 x 6 MM                 </v>
          </cell>
          <cell r="D11269">
            <v>5</v>
          </cell>
          <cell r="E11269">
            <v>177.5</v>
          </cell>
          <cell r="F11269">
            <v>443.75</v>
          </cell>
        </row>
        <row r="11270">
          <cell r="A11270">
            <v>5251657</v>
          </cell>
          <cell r="B11270" t="str">
            <v>52-516-57</v>
          </cell>
          <cell r="C11270" t="str">
            <v xml:space="preserve">SONICPINS RX 1,6 x 7 MM                 </v>
          </cell>
          <cell r="D11270">
            <v>5</v>
          </cell>
          <cell r="E11270">
            <v>177.5</v>
          </cell>
          <cell r="F11270">
            <v>443.75</v>
          </cell>
        </row>
        <row r="11271">
          <cell r="A11271">
            <v>5252124</v>
          </cell>
          <cell r="B11271" t="str">
            <v>52-521-24</v>
          </cell>
          <cell r="C11271" t="str">
            <v xml:space="preserve">SONICPINS RX 2,1 x 4 MM                 </v>
          </cell>
          <cell r="D11271">
            <v>2</v>
          </cell>
          <cell r="E11271">
            <v>89.5</v>
          </cell>
          <cell r="F11271">
            <v>223.75</v>
          </cell>
        </row>
        <row r="11272">
          <cell r="A11272">
            <v>5252125</v>
          </cell>
          <cell r="B11272" t="str">
            <v>52-521-25</v>
          </cell>
          <cell r="C11272" t="str">
            <v xml:space="preserve">SONICPINS RX 2,1 x 5 MM                 </v>
          </cell>
          <cell r="D11272">
            <v>2</v>
          </cell>
          <cell r="E11272">
            <v>89.5</v>
          </cell>
          <cell r="F11272">
            <v>223.75</v>
          </cell>
        </row>
        <row r="11273">
          <cell r="A11273">
            <v>5252127</v>
          </cell>
          <cell r="B11273" t="str">
            <v>52-521-27</v>
          </cell>
          <cell r="C11273" t="str">
            <v xml:space="preserve">SONICPINS RX 2,1 x 7 MM                 </v>
          </cell>
          <cell r="D11273">
            <v>2</v>
          </cell>
          <cell r="E11273">
            <v>89.5</v>
          </cell>
          <cell r="F11273">
            <v>223.75</v>
          </cell>
        </row>
        <row r="11274">
          <cell r="A11274">
            <v>5252129</v>
          </cell>
          <cell r="B11274" t="str">
            <v>52-521-29</v>
          </cell>
          <cell r="C11274" t="str">
            <v xml:space="preserve">SONICPINS RX 2,1 x 9 MM                 </v>
          </cell>
          <cell r="D11274">
            <v>2</v>
          </cell>
          <cell r="E11274">
            <v>89.5</v>
          </cell>
          <cell r="F11274">
            <v>223.75</v>
          </cell>
        </row>
        <row r="11275">
          <cell r="A11275">
            <v>5252131</v>
          </cell>
          <cell r="B11275" t="str">
            <v>52-521-31</v>
          </cell>
          <cell r="C11275" t="str">
            <v xml:space="preserve">SONICPINS RX 2,1X11 MM                  </v>
          </cell>
          <cell r="D11275">
            <v>2</v>
          </cell>
          <cell r="E11275">
            <v>130.5</v>
          </cell>
          <cell r="F11275">
            <v>326.25</v>
          </cell>
        </row>
        <row r="11276">
          <cell r="A11276">
            <v>5252133</v>
          </cell>
          <cell r="B11276" t="str">
            <v>52-521-33</v>
          </cell>
          <cell r="C11276" t="str">
            <v xml:space="preserve">SONICPINS RX 2,1X13 MM                  </v>
          </cell>
          <cell r="D11276">
            <v>2</v>
          </cell>
          <cell r="E11276">
            <v>132</v>
          </cell>
          <cell r="F11276">
            <v>330</v>
          </cell>
        </row>
        <row r="11277">
          <cell r="A11277">
            <v>5252135</v>
          </cell>
          <cell r="B11277" t="str">
            <v>52-521-35</v>
          </cell>
          <cell r="C11277" t="str">
            <v xml:space="preserve">SONICPINS RX 2,1X15 MM                  </v>
          </cell>
          <cell r="D11277">
            <v>2</v>
          </cell>
          <cell r="E11277">
            <v>133</v>
          </cell>
          <cell r="F11277">
            <v>332.5</v>
          </cell>
        </row>
        <row r="11278">
          <cell r="A11278">
            <v>5252137</v>
          </cell>
          <cell r="B11278" t="str">
            <v>52-521-37</v>
          </cell>
          <cell r="C11278" t="str">
            <v xml:space="preserve">SONICPINS RX 2,1X17 MM                  </v>
          </cell>
          <cell r="D11278">
            <v>2</v>
          </cell>
          <cell r="E11278">
            <v>134.5</v>
          </cell>
          <cell r="F11278">
            <v>336.25</v>
          </cell>
        </row>
        <row r="11279">
          <cell r="A11279">
            <v>5252154</v>
          </cell>
          <cell r="B11279" t="str">
            <v>52-521-54</v>
          </cell>
          <cell r="C11279" t="str">
            <v xml:space="preserve">SONICPINS RX 2,1 x 4 MM                 </v>
          </cell>
          <cell r="D11279">
            <v>5</v>
          </cell>
          <cell r="E11279">
            <v>177.5</v>
          </cell>
          <cell r="F11279">
            <v>443.75</v>
          </cell>
        </row>
        <row r="11280">
          <cell r="A11280">
            <v>5252155</v>
          </cell>
          <cell r="B11280" t="str">
            <v>52-521-55</v>
          </cell>
          <cell r="C11280" t="str">
            <v xml:space="preserve">SONICPINS RX 2,1 x 5 MM                 </v>
          </cell>
          <cell r="D11280">
            <v>5</v>
          </cell>
          <cell r="E11280">
            <v>177.5</v>
          </cell>
          <cell r="F11280">
            <v>443.75</v>
          </cell>
        </row>
        <row r="11281">
          <cell r="A11281">
            <v>5252157</v>
          </cell>
          <cell r="B11281" t="str">
            <v>52-521-57</v>
          </cell>
          <cell r="C11281" t="str">
            <v xml:space="preserve">SONICPINS RX 2,1 x 7 MM                 </v>
          </cell>
          <cell r="D11281">
            <v>5</v>
          </cell>
          <cell r="E11281">
            <v>177.5</v>
          </cell>
          <cell r="F11281">
            <v>443.75</v>
          </cell>
        </row>
        <row r="11282">
          <cell r="A11282">
            <v>5252159</v>
          </cell>
          <cell r="B11282" t="str">
            <v>52-521-59</v>
          </cell>
          <cell r="C11282" t="str">
            <v xml:space="preserve">SONICPINS RX 2,1 x 9 MM                 </v>
          </cell>
          <cell r="D11282">
            <v>5</v>
          </cell>
          <cell r="E11282">
            <v>177.5</v>
          </cell>
          <cell r="F11282">
            <v>443.75</v>
          </cell>
        </row>
        <row r="11283">
          <cell r="A11283">
            <v>5252210</v>
          </cell>
          <cell r="B11283" t="str">
            <v>52-522-10</v>
          </cell>
          <cell r="C11283" t="str">
            <v xml:space="preserve">TWIST DRILL 2,1X24X12MM, DENTAL         </v>
          </cell>
          <cell r="D11283" t="str">
            <v>PC</v>
          </cell>
          <cell r="E11283">
            <v>49.8</v>
          </cell>
          <cell r="F11283">
            <v>124.5</v>
          </cell>
        </row>
        <row r="11284">
          <cell r="A11284">
            <v>5261003</v>
          </cell>
          <cell r="B11284" t="str">
            <v>52-610-03</v>
          </cell>
          <cell r="C11284" t="str">
            <v>TWIST DRILL 1.0X40X3MM,BOS-D F.SonicWeld</v>
          </cell>
          <cell r="D11284" t="str">
            <v>PC</v>
          </cell>
          <cell r="E11284">
            <v>73.900000000000006</v>
          </cell>
          <cell r="F11284">
            <v>184.75</v>
          </cell>
        </row>
        <row r="11285">
          <cell r="A11285">
            <v>5261004</v>
          </cell>
          <cell r="B11285" t="str">
            <v>52-610-04</v>
          </cell>
          <cell r="C11285" t="str">
            <v>TWIST DRILL 1.0X40X4MM,BOS-D F.SonicWeld</v>
          </cell>
          <cell r="D11285" t="str">
            <v>PC</v>
          </cell>
          <cell r="E11285">
            <v>73.900000000000006</v>
          </cell>
          <cell r="F11285">
            <v>184.75</v>
          </cell>
        </row>
        <row r="11286">
          <cell r="A11286">
            <v>5261005</v>
          </cell>
          <cell r="B11286" t="str">
            <v>52-610-05</v>
          </cell>
          <cell r="C11286" t="str">
            <v>TWIST DRILL 1.0X40X5MM,BOS-D F.SonicWeld</v>
          </cell>
          <cell r="D11286" t="str">
            <v>PC</v>
          </cell>
          <cell r="E11286">
            <v>73.900000000000006</v>
          </cell>
          <cell r="F11286">
            <v>184.75</v>
          </cell>
        </row>
        <row r="11287">
          <cell r="A11287">
            <v>5261008</v>
          </cell>
          <cell r="B11287" t="str">
            <v>52-610-08</v>
          </cell>
          <cell r="C11287" t="str">
            <v>TWIST DRILL 1.0X40X8MM,BOS-D F.SonicWeld</v>
          </cell>
          <cell r="D11287" t="str">
            <v>PC</v>
          </cell>
          <cell r="E11287">
            <v>73.900000000000006</v>
          </cell>
          <cell r="F11287">
            <v>184.75</v>
          </cell>
        </row>
        <row r="11288">
          <cell r="A11288">
            <v>5261603</v>
          </cell>
          <cell r="B11288" t="str">
            <v>52-616-03</v>
          </cell>
          <cell r="C11288" t="str">
            <v>TWIST DRILL 1.6X40X3MM,BOS-D F.SonicWeld</v>
          </cell>
          <cell r="D11288" t="str">
            <v>PC</v>
          </cell>
          <cell r="E11288">
            <v>73.900000000000006</v>
          </cell>
          <cell r="F11288">
            <v>184.75</v>
          </cell>
        </row>
        <row r="11289">
          <cell r="A11289">
            <v>5261604</v>
          </cell>
          <cell r="B11289" t="str">
            <v>52-616-04</v>
          </cell>
          <cell r="C11289" t="str">
            <v>TWIST DRILL 1.6X40X4MM,BOS-D F.SonicWeld</v>
          </cell>
          <cell r="D11289" t="str">
            <v>PC</v>
          </cell>
          <cell r="E11289">
            <v>73.900000000000006</v>
          </cell>
          <cell r="F11289">
            <v>184.75</v>
          </cell>
        </row>
        <row r="11290">
          <cell r="A11290">
            <v>5261605</v>
          </cell>
          <cell r="B11290" t="str">
            <v>52-616-05</v>
          </cell>
          <cell r="C11290" t="str">
            <v>TWIST DRILL 1.6X40X5MM,BOS-D F.SonicWeld</v>
          </cell>
          <cell r="D11290" t="str">
            <v>PC</v>
          </cell>
          <cell r="E11290">
            <v>73.900000000000006</v>
          </cell>
          <cell r="F11290">
            <v>184.75</v>
          </cell>
        </row>
        <row r="11291">
          <cell r="A11291">
            <v>5261610</v>
          </cell>
          <cell r="B11291" t="str">
            <v>52-616-10</v>
          </cell>
          <cell r="C11291" t="str">
            <v xml:space="preserve">TWIST DRILL 1.6X40X10MM,BOS F.SonicWeld </v>
          </cell>
          <cell r="D11291" t="str">
            <v>PC</v>
          </cell>
          <cell r="E11291">
            <v>73.900000000000006</v>
          </cell>
          <cell r="F11291">
            <v>184.75</v>
          </cell>
        </row>
        <row r="11292">
          <cell r="A11292">
            <v>5261624</v>
          </cell>
          <cell r="B11292" t="str">
            <v>52-616-24</v>
          </cell>
          <cell r="C11292" t="str">
            <v xml:space="preserve">SONICPINS RX 1,6X4 MM                   </v>
          </cell>
          <cell r="D11292" t="str">
            <v>20P</v>
          </cell>
          <cell r="E11292">
            <v>548</v>
          </cell>
          <cell r="F11292">
            <v>1370</v>
          </cell>
        </row>
        <row r="11293">
          <cell r="A11293">
            <v>5261625</v>
          </cell>
          <cell r="B11293" t="str">
            <v>52-616-25</v>
          </cell>
          <cell r="C11293" t="str">
            <v xml:space="preserve">SONICPINS RX 1,6X5 MM                   </v>
          </cell>
          <cell r="D11293" t="str">
            <v>20P</v>
          </cell>
          <cell r="E11293">
            <v>548</v>
          </cell>
          <cell r="F11293">
            <v>1370</v>
          </cell>
        </row>
        <row r="11294">
          <cell r="A11294">
            <v>5262124</v>
          </cell>
          <cell r="B11294" t="str">
            <v>52-621-24</v>
          </cell>
          <cell r="C11294" t="str">
            <v xml:space="preserve">SONICPINS RX 2,1X4 MM                   </v>
          </cell>
          <cell r="D11294" t="str">
            <v>20P</v>
          </cell>
          <cell r="E11294">
            <v>578</v>
          </cell>
          <cell r="F11294">
            <v>1445</v>
          </cell>
        </row>
        <row r="11295">
          <cell r="A11295">
            <v>5262125</v>
          </cell>
          <cell r="B11295" t="str">
            <v>52-621-25</v>
          </cell>
          <cell r="C11295" t="str">
            <v xml:space="preserve">SONICPINS RX 2,1X5 MM                   </v>
          </cell>
          <cell r="D11295" t="str">
            <v>20P</v>
          </cell>
          <cell r="E11295">
            <v>578</v>
          </cell>
          <cell r="F11295">
            <v>1445</v>
          </cell>
        </row>
        <row r="11296">
          <cell r="A11296">
            <v>5264114</v>
          </cell>
          <cell r="B11296" t="str">
            <v>52-641-14</v>
          </cell>
          <cell r="C11296" t="str">
            <v xml:space="preserve">ENDOBROW SONICPIN RX 2,1X4 MM           </v>
          </cell>
          <cell r="D11296" t="str">
            <v>PC</v>
          </cell>
          <cell r="E11296">
            <v>38.700000000000003</v>
          </cell>
          <cell r="F11296">
            <v>96.75</v>
          </cell>
        </row>
        <row r="11297">
          <cell r="A11297">
            <v>5264115</v>
          </cell>
          <cell r="B11297" t="str">
            <v>52-641-15</v>
          </cell>
          <cell r="C11297" t="str">
            <v xml:space="preserve">ENDOBROW SONICPIN RX 2,1X5 MM           </v>
          </cell>
          <cell r="D11297" t="str">
            <v>PC</v>
          </cell>
          <cell r="E11297">
            <v>38.700000000000003</v>
          </cell>
          <cell r="F11297">
            <v>96.75</v>
          </cell>
        </row>
        <row r="11298">
          <cell r="A11298">
            <v>5410001</v>
          </cell>
          <cell r="B11298" t="str">
            <v>54-100-01</v>
          </cell>
          <cell r="C11298" t="str">
            <v xml:space="preserve">MARTIN-ASEPTIC HAND BRUSH               </v>
          </cell>
          <cell r="D11298">
            <v>10</v>
          </cell>
          <cell r="E11298">
            <v>22.14</v>
          </cell>
          <cell r="F11298">
            <v>55.35</v>
          </cell>
        </row>
        <row r="11299">
          <cell r="A11299">
            <v>5415010</v>
          </cell>
          <cell r="B11299" t="str">
            <v>54-150-10</v>
          </cell>
          <cell r="C11299" t="str">
            <v xml:space="preserve">MARTIN BRUSH DISP.SMALL COMP            </v>
          </cell>
          <cell r="D11299" t="str">
            <v>PC</v>
          </cell>
          <cell r="E11299">
            <v>182.7</v>
          </cell>
          <cell r="F11299">
            <v>456.75</v>
          </cell>
        </row>
        <row r="11300">
          <cell r="A11300">
            <v>5415020</v>
          </cell>
          <cell r="B11300" t="str">
            <v>54-150-20</v>
          </cell>
          <cell r="C11300" t="str">
            <v xml:space="preserve">MARTIN BRUSH DISPENSER COMPL            </v>
          </cell>
          <cell r="D11300" t="str">
            <v>PC</v>
          </cell>
          <cell r="E11300">
            <v>228.15</v>
          </cell>
          <cell r="F11300">
            <v>570.375</v>
          </cell>
        </row>
        <row r="11301">
          <cell r="A11301">
            <v>5415120</v>
          </cell>
          <cell r="B11301" t="str">
            <v>54-151-20</v>
          </cell>
          <cell r="C11301" t="str">
            <v xml:space="preserve">MART BRUSH DISPENS WITHOUT HOOK         </v>
          </cell>
          <cell r="D11301" t="str">
            <v>PC</v>
          </cell>
          <cell r="E11301">
            <v>203.4</v>
          </cell>
          <cell r="F11301">
            <v>508.5</v>
          </cell>
        </row>
        <row r="11302">
          <cell r="A11302">
            <v>5415525</v>
          </cell>
          <cell r="B11302" t="str">
            <v>54-155-25</v>
          </cell>
          <cell r="C11302" t="str">
            <v xml:space="preserve">COVER OF PPSU FOR BRUSH DISPENSER       </v>
          </cell>
          <cell r="D11302" t="str">
            <v>PC</v>
          </cell>
          <cell r="E11302">
            <v>3.75</v>
          </cell>
          <cell r="F11302">
            <v>9.375</v>
          </cell>
        </row>
        <row r="11303">
          <cell r="A11303">
            <v>5415610</v>
          </cell>
          <cell r="B11303" t="str">
            <v>54-156-10</v>
          </cell>
          <cell r="C11303" t="str">
            <v xml:space="preserve">SUSPENSION SMALL DISPENSER              </v>
          </cell>
          <cell r="D11303" t="str">
            <v>PC</v>
          </cell>
          <cell r="E11303">
            <v>9.27</v>
          </cell>
          <cell r="F11303">
            <v>23.174999999999997</v>
          </cell>
        </row>
        <row r="11304">
          <cell r="A11304">
            <v>5415620</v>
          </cell>
          <cell r="B11304" t="str">
            <v>54-156-20</v>
          </cell>
          <cell r="C11304" t="str">
            <v xml:space="preserve">SUSPENSION HOOK FOR 54-151-20           </v>
          </cell>
          <cell r="D11304" t="str">
            <v>PC</v>
          </cell>
          <cell r="E11304">
            <v>9.9</v>
          </cell>
          <cell r="F11304">
            <v>24.75</v>
          </cell>
        </row>
        <row r="11305">
          <cell r="A11305">
            <v>5416020</v>
          </cell>
          <cell r="B11305" t="str">
            <v>54-160-20</v>
          </cell>
          <cell r="C11305" t="str">
            <v xml:space="preserve">BOX F USED NAILBRUSH WSUSP              </v>
          </cell>
          <cell r="D11305" t="str">
            <v>PC</v>
          </cell>
          <cell r="E11305">
            <v>80.819999999999993</v>
          </cell>
          <cell r="F11305">
            <v>202.04999999999998</v>
          </cell>
        </row>
        <row r="11306">
          <cell r="A11306">
            <v>5416030</v>
          </cell>
          <cell r="B11306" t="str">
            <v>54-160-30</v>
          </cell>
          <cell r="C11306" t="str">
            <v xml:space="preserve">BRUSH COLL BASKET W-OUT HOOK            </v>
          </cell>
          <cell r="D11306" t="str">
            <v>PC</v>
          </cell>
          <cell r="E11306">
            <v>70.2</v>
          </cell>
          <cell r="F11306">
            <v>175.5</v>
          </cell>
        </row>
        <row r="11307">
          <cell r="A11307">
            <v>5422001</v>
          </cell>
          <cell r="B11307" t="str">
            <v>54-220-01</v>
          </cell>
          <cell r="C11307" t="str">
            <v xml:space="preserve">BRUSH COLLECTING BASKET                 </v>
          </cell>
          <cell r="D11307" t="str">
            <v>PC</v>
          </cell>
          <cell r="E11307">
            <v>29.61</v>
          </cell>
          <cell r="F11307">
            <v>74.025000000000006</v>
          </cell>
        </row>
        <row r="11308">
          <cell r="A11308">
            <v>5430110</v>
          </cell>
          <cell r="B11308" t="str">
            <v>54-301-10</v>
          </cell>
          <cell r="C11308" t="str">
            <v xml:space="preserve">HOSPITAL NURSE SET                      </v>
          </cell>
          <cell r="D11308" t="str">
            <v>PC</v>
          </cell>
          <cell r="E11308">
            <v>26.91</v>
          </cell>
          <cell r="F11308">
            <v>67.275000000000006</v>
          </cell>
        </row>
        <row r="11309">
          <cell r="A11309">
            <v>5430510</v>
          </cell>
          <cell r="B11309" t="str">
            <v>54-305-10</v>
          </cell>
          <cell r="C11309" t="str">
            <v xml:space="preserve">NAIL SCISSORS CURVED                    </v>
          </cell>
          <cell r="D11309" t="str">
            <v>PC</v>
          </cell>
          <cell r="E11309">
            <v>13.32</v>
          </cell>
          <cell r="F11309">
            <v>33.299999999999997</v>
          </cell>
        </row>
        <row r="11310">
          <cell r="A11310">
            <v>5433114</v>
          </cell>
          <cell r="B11310" t="str">
            <v>54-331-14</v>
          </cell>
          <cell r="C11310" t="str">
            <v xml:space="preserve">NIPPER                                  </v>
          </cell>
          <cell r="D11310" t="str">
            <v>PC</v>
          </cell>
          <cell r="E11310">
            <v>23.85</v>
          </cell>
          <cell r="F11310">
            <v>59.625</v>
          </cell>
        </row>
        <row r="11311">
          <cell r="A11311">
            <v>5433614</v>
          </cell>
          <cell r="B11311" t="str">
            <v>54-336-14</v>
          </cell>
          <cell r="C11311" t="str">
            <v xml:space="preserve">NAIL-NIPPER  14 CM                      </v>
          </cell>
          <cell r="D11311" t="str">
            <v>PC</v>
          </cell>
          <cell r="E11311">
            <v>24.66</v>
          </cell>
          <cell r="F11311">
            <v>61.65</v>
          </cell>
        </row>
        <row r="11312">
          <cell r="A11312">
            <v>5433616</v>
          </cell>
          <cell r="B11312" t="str">
            <v>54-336-16</v>
          </cell>
          <cell r="C11312" t="str">
            <v xml:space="preserve">NAIL-NIPPER  16 CM                      </v>
          </cell>
          <cell r="D11312" t="str">
            <v>PC</v>
          </cell>
          <cell r="E11312">
            <v>27.09</v>
          </cell>
          <cell r="F11312">
            <v>67.724999999999994</v>
          </cell>
        </row>
        <row r="11313">
          <cell r="A11313">
            <v>5434111</v>
          </cell>
          <cell r="B11313" t="str">
            <v>54-341-11</v>
          </cell>
          <cell r="C11313" t="str">
            <v xml:space="preserve">NIPPER                                  </v>
          </cell>
          <cell r="D11313" t="str">
            <v>PC</v>
          </cell>
          <cell r="E11313">
            <v>21.15</v>
          </cell>
          <cell r="F11313">
            <v>52.875</v>
          </cell>
        </row>
        <row r="11314">
          <cell r="A11314">
            <v>5434113</v>
          </cell>
          <cell r="B11314" t="str">
            <v>54-341-13</v>
          </cell>
          <cell r="C11314" t="str">
            <v xml:space="preserve">NIPPER                                  </v>
          </cell>
          <cell r="D11314" t="str">
            <v>PC</v>
          </cell>
          <cell r="E11314">
            <v>23.13</v>
          </cell>
          <cell r="F11314">
            <v>57.824999999999996</v>
          </cell>
        </row>
        <row r="11315">
          <cell r="A11315">
            <v>5434713</v>
          </cell>
          <cell r="B11315" t="str">
            <v>54-347-13</v>
          </cell>
          <cell r="C11315" t="str">
            <v xml:space="preserve">NAIL NIPPER                             </v>
          </cell>
          <cell r="D11315" t="str">
            <v>PC</v>
          </cell>
          <cell r="E11315">
            <v>23.76</v>
          </cell>
          <cell r="F11315">
            <v>59.400000000000006</v>
          </cell>
        </row>
        <row r="11316">
          <cell r="A11316">
            <v>5435312</v>
          </cell>
          <cell r="B11316" t="str">
            <v>54-353-12</v>
          </cell>
          <cell r="C11316" t="str">
            <v xml:space="preserve">NAIL NIPPER  12 CM                      </v>
          </cell>
          <cell r="D11316" t="str">
            <v>PC</v>
          </cell>
          <cell r="E11316">
            <v>23.76</v>
          </cell>
          <cell r="F11316">
            <v>59.400000000000006</v>
          </cell>
        </row>
        <row r="11317">
          <cell r="A11317">
            <v>5436011</v>
          </cell>
          <cell r="B11317" t="str">
            <v>54-360-11</v>
          </cell>
          <cell r="C11317" t="str">
            <v xml:space="preserve">SPLITTING FORCEPS  11 CM                </v>
          </cell>
          <cell r="D11317" t="str">
            <v>PC</v>
          </cell>
          <cell r="E11317">
            <v>23.76</v>
          </cell>
          <cell r="F11317">
            <v>59.400000000000006</v>
          </cell>
        </row>
        <row r="11318">
          <cell r="A11318">
            <v>5436013</v>
          </cell>
          <cell r="B11318" t="str">
            <v>54-360-13</v>
          </cell>
          <cell r="C11318" t="str">
            <v xml:space="preserve">SPLITTING FORCEPS  13 CM                </v>
          </cell>
          <cell r="D11318" t="str">
            <v>PC</v>
          </cell>
          <cell r="E11318">
            <v>24.03</v>
          </cell>
          <cell r="F11318">
            <v>60.075000000000003</v>
          </cell>
        </row>
        <row r="11319">
          <cell r="A11319">
            <v>5436015</v>
          </cell>
          <cell r="B11319" t="str">
            <v>54-360-15</v>
          </cell>
          <cell r="C11319" t="str">
            <v xml:space="preserve">HAIL SPLITTING FORCEPS  15 CM           </v>
          </cell>
          <cell r="D11319" t="str">
            <v>PC</v>
          </cell>
          <cell r="E11319">
            <v>23.76</v>
          </cell>
          <cell r="F11319">
            <v>59.400000000000006</v>
          </cell>
        </row>
        <row r="11320">
          <cell r="A11320">
            <v>5436511</v>
          </cell>
          <cell r="B11320" t="str">
            <v>54-365-11</v>
          </cell>
          <cell r="C11320" t="str">
            <v xml:space="preserve">NIPPER                                  </v>
          </cell>
          <cell r="D11320" t="str">
            <v>PC</v>
          </cell>
          <cell r="E11320">
            <v>48.69</v>
          </cell>
          <cell r="F11320">
            <v>121.72499999999999</v>
          </cell>
        </row>
        <row r="11321">
          <cell r="A11321">
            <v>5436513</v>
          </cell>
          <cell r="B11321" t="str">
            <v>54-365-13</v>
          </cell>
          <cell r="C11321" t="str">
            <v xml:space="preserve">NIPPER  13 CM                           </v>
          </cell>
          <cell r="D11321" t="str">
            <v>PC</v>
          </cell>
          <cell r="E11321">
            <v>48.69</v>
          </cell>
          <cell r="F11321">
            <v>121.72499999999999</v>
          </cell>
        </row>
        <row r="11322">
          <cell r="A11322">
            <v>5437310</v>
          </cell>
          <cell r="B11322" t="str">
            <v>54-373-10</v>
          </cell>
          <cell r="C11322" t="str">
            <v xml:space="preserve">CUTICLE NIPPER CONVEX CUT  10,5 CM      </v>
          </cell>
          <cell r="D11322" t="str">
            <v>PC</v>
          </cell>
          <cell r="E11322">
            <v>22.14</v>
          </cell>
          <cell r="F11322">
            <v>55.35</v>
          </cell>
        </row>
        <row r="11323">
          <cell r="A11323">
            <v>5437810</v>
          </cell>
          <cell r="B11323" t="str">
            <v>54-378-10</v>
          </cell>
          <cell r="C11323" t="str">
            <v xml:space="preserve">CUTICLE SCISSORS                        </v>
          </cell>
          <cell r="D11323" t="str">
            <v>PC</v>
          </cell>
          <cell r="E11323">
            <v>13.41</v>
          </cell>
          <cell r="F11323">
            <v>33.524999999999999</v>
          </cell>
        </row>
        <row r="11324">
          <cell r="A11324">
            <v>5437812</v>
          </cell>
          <cell r="B11324" t="str">
            <v>54-378-12</v>
          </cell>
          <cell r="C11324" t="str">
            <v xml:space="preserve">CUTICLE SCISSORS,12CM,STRAIGHT          </v>
          </cell>
          <cell r="D11324" t="str">
            <v>PC</v>
          </cell>
          <cell r="E11324">
            <v>15.03</v>
          </cell>
          <cell r="F11324">
            <v>37.574999999999996</v>
          </cell>
        </row>
        <row r="11325">
          <cell r="A11325">
            <v>5437910</v>
          </cell>
          <cell r="B11325" t="str">
            <v>54-379-10</v>
          </cell>
          <cell r="C11325" t="str">
            <v xml:space="preserve">CUTICLE SCISSORS                        </v>
          </cell>
          <cell r="D11325" t="str">
            <v>PC</v>
          </cell>
          <cell r="E11325">
            <v>15.12</v>
          </cell>
          <cell r="F11325">
            <v>37.799999999999997</v>
          </cell>
        </row>
        <row r="11326">
          <cell r="A11326">
            <v>5437912</v>
          </cell>
          <cell r="B11326" t="str">
            <v>54-379-12</v>
          </cell>
          <cell r="C11326" t="str">
            <v xml:space="preserve">CUTICLE SCISSORS,12CM, CURVED           </v>
          </cell>
          <cell r="D11326" t="str">
            <v>PC</v>
          </cell>
          <cell r="E11326">
            <v>16.559999999999999</v>
          </cell>
          <cell r="F11326">
            <v>41.4</v>
          </cell>
        </row>
        <row r="11327">
          <cell r="A11327">
            <v>5438610</v>
          </cell>
          <cell r="B11327" t="str">
            <v>54-386-10</v>
          </cell>
          <cell r="C11327" t="str">
            <v xml:space="preserve">NAIL FILE                               </v>
          </cell>
          <cell r="D11327" t="str">
            <v>PC</v>
          </cell>
          <cell r="E11327">
            <v>5.24</v>
          </cell>
          <cell r="F11327">
            <v>13.100000000000001</v>
          </cell>
        </row>
        <row r="11328">
          <cell r="A11328">
            <v>5438811</v>
          </cell>
          <cell r="B11328" t="str">
            <v>54-388-11</v>
          </cell>
          <cell r="C11328" t="str">
            <v xml:space="preserve">NAIL FILE HOLLOW                        </v>
          </cell>
          <cell r="D11328" t="str">
            <v>PC</v>
          </cell>
          <cell r="E11328">
            <v>5.64</v>
          </cell>
          <cell r="F11328">
            <v>14.1</v>
          </cell>
        </row>
        <row r="11329">
          <cell r="A11329">
            <v>5438916</v>
          </cell>
          <cell r="B11329" t="str">
            <v>54-389-16</v>
          </cell>
          <cell r="C11329" t="str">
            <v xml:space="preserve">NAIL FILE                               </v>
          </cell>
          <cell r="D11329" t="str">
            <v>PC</v>
          </cell>
          <cell r="E11329">
            <v>1.51</v>
          </cell>
          <cell r="F11329">
            <v>3.7749999999999999</v>
          </cell>
        </row>
        <row r="11330">
          <cell r="A11330">
            <v>5440501</v>
          </cell>
          <cell r="B11330" t="str">
            <v>54-405-01</v>
          </cell>
          <cell r="C11330" t="str">
            <v xml:space="preserve">ZELLER DENTAL GOGGLE                    </v>
          </cell>
          <cell r="D11330" t="str">
            <v>PC</v>
          </cell>
          <cell r="E11330">
            <v>57.8</v>
          </cell>
          <cell r="F11330">
            <v>144.5</v>
          </cell>
        </row>
        <row r="11331">
          <cell r="A11331">
            <v>5440600</v>
          </cell>
          <cell r="B11331" t="str">
            <v>54-406-00</v>
          </cell>
          <cell r="C11331" t="str">
            <v xml:space="preserve">ZELLER GLASSES WTHT SHIELD              </v>
          </cell>
          <cell r="D11331" t="str">
            <v>PC</v>
          </cell>
          <cell r="E11331">
            <v>26.3</v>
          </cell>
          <cell r="F11331">
            <v>65.75</v>
          </cell>
        </row>
        <row r="11332">
          <cell r="A11332">
            <v>5441001</v>
          </cell>
          <cell r="B11332" t="str">
            <v>54-410-01</v>
          </cell>
          <cell r="C11332" t="str">
            <v xml:space="preserve">MD MARTIN FACE PROTECTOR CPL            </v>
          </cell>
          <cell r="D11332" t="str">
            <v>PC</v>
          </cell>
          <cell r="E11332">
            <v>42.2</v>
          </cell>
          <cell r="F11332">
            <v>105.5</v>
          </cell>
        </row>
        <row r="11333">
          <cell r="A11333">
            <v>5441005</v>
          </cell>
          <cell r="B11333" t="str">
            <v>54-410-05</v>
          </cell>
          <cell r="C11333" t="str">
            <v xml:space="preserve">PROTECT SHIELD FOR 54-410-01            </v>
          </cell>
          <cell r="D11333" t="str">
            <v>PC</v>
          </cell>
          <cell r="E11333">
            <v>11.6</v>
          </cell>
          <cell r="F11333">
            <v>29</v>
          </cell>
        </row>
        <row r="11334">
          <cell r="A11334">
            <v>5441006</v>
          </cell>
          <cell r="B11334" t="str">
            <v>54-410-06</v>
          </cell>
          <cell r="C11334" t="str">
            <v xml:space="preserve">HEAD BAND FOR 54-410-01                 </v>
          </cell>
          <cell r="D11334" t="str">
            <v>PC</v>
          </cell>
          <cell r="E11334">
            <v>34</v>
          </cell>
          <cell r="F11334">
            <v>85</v>
          </cell>
        </row>
        <row r="11335">
          <cell r="A11335">
            <v>5500401</v>
          </cell>
          <cell r="B11335" t="str">
            <v>55-004-01</v>
          </cell>
          <cell r="C11335" t="str">
            <v xml:space="preserve">BASIC INSTR.HOLDER LONG 247 MM          </v>
          </cell>
          <cell r="D11335" t="str">
            <v>PC</v>
          </cell>
          <cell r="E11335">
            <v>7.66</v>
          </cell>
          <cell r="F11335">
            <v>19.149999999999999</v>
          </cell>
        </row>
        <row r="11336">
          <cell r="A11336">
            <v>5500402</v>
          </cell>
          <cell r="B11336" t="str">
            <v>55-004-02</v>
          </cell>
          <cell r="C11336" t="str">
            <v xml:space="preserve">BASIC INSTR.HOLDER LONG 237 MM          </v>
          </cell>
          <cell r="D11336" t="str">
            <v>PC</v>
          </cell>
          <cell r="E11336">
            <v>6.35</v>
          </cell>
          <cell r="F11336">
            <v>15.875</v>
          </cell>
        </row>
        <row r="11337">
          <cell r="A11337">
            <v>5500403</v>
          </cell>
          <cell r="B11337" t="str">
            <v>55-004-03</v>
          </cell>
          <cell r="C11337" t="str">
            <v xml:space="preserve">BASIC INSTRUMENT HOLDER CROSS           </v>
          </cell>
          <cell r="D11337" t="str">
            <v>PC</v>
          </cell>
          <cell r="E11337">
            <v>7.31</v>
          </cell>
          <cell r="F11337">
            <v>18.274999999999999</v>
          </cell>
        </row>
        <row r="11338">
          <cell r="A11338">
            <v>5500404</v>
          </cell>
          <cell r="B11338" t="str">
            <v>55-004-04</v>
          </cell>
          <cell r="C11338" t="str">
            <v xml:space="preserve">BASIC INSTRUMENT HOLDER SHORT           </v>
          </cell>
          <cell r="D11338" t="str">
            <v>PC</v>
          </cell>
          <cell r="E11338">
            <v>5.01</v>
          </cell>
          <cell r="F11338">
            <v>12.524999999999999</v>
          </cell>
        </row>
        <row r="11339">
          <cell r="A11339">
            <v>5500407</v>
          </cell>
          <cell r="B11339" t="str">
            <v>55-004-07</v>
          </cell>
          <cell r="C11339" t="str">
            <v xml:space="preserve">BASIC INSTRUMENT SUPPORT FOR "ECO-TRAY" </v>
          </cell>
          <cell r="D11339" t="str">
            <v>PC</v>
          </cell>
          <cell r="E11339">
            <v>7.02</v>
          </cell>
          <cell r="F11339">
            <v>17.549999999999997</v>
          </cell>
        </row>
        <row r="11340">
          <cell r="A11340">
            <v>5500409</v>
          </cell>
          <cell r="B11340" t="str">
            <v>55-004-09</v>
          </cell>
          <cell r="C11340" t="str">
            <v xml:space="preserve">BASIC INSTRUMENT HOLDER CROSS, 166 MM   </v>
          </cell>
          <cell r="D11340" t="str">
            <v>PC</v>
          </cell>
          <cell r="E11340">
            <v>6.97</v>
          </cell>
          <cell r="F11340">
            <v>17.425000000000001</v>
          </cell>
        </row>
        <row r="11341">
          <cell r="A11341">
            <v>5500501</v>
          </cell>
          <cell r="B11341" t="str">
            <v>55-005-01</v>
          </cell>
          <cell r="C11341" t="str">
            <v xml:space="preserve">SORTING DIVIDER WITH SUPPORT            </v>
          </cell>
          <cell r="D11341">
            <v>16</v>
          </cell>
          <cell r="E11341">
            <v>12.2</v>
          </cell>
          <cell r="F11341">
            <v>30.5</v>
          </cell>
        </row>
        <row r="11342">
          <cell r="A11342">
            <v>5500502</v>
          </cell>
          <cell r="B11342" t="str">
            <v>55-005-02</v>
          </cell>
          <cell r="C11342" t="str">
            <v xml:space="preserve">SORTING DIVIDER WITHOUT SUPPORT         </v>
          </cell>
          <cell r="D11342">
            <v>16</v>
          </cell>
          <cell r="E11342">
            <v>12.2</v>
          </cell>
          <cell r="F11342">
            <v>30.5</v>
          </cell>
        </row>
        <row r="11343">
          <cell r="A11343">
            <v>5500601</v>
          </cell>
          <cell r="B11343" t="str">
            <v>55-006-01</v>
          </cell>
          <cell r="C11343" t="str">
            <v>SPRING ELEMENT LONG F. 30 MM TRAY HEIGHT</v>
          </cell>
          <cell r="D11343" t="str">
            <v>PC</v>
          </cell>
          <cell r="E11343">
            <v>20.7</v>
          </cell>
          <cell r="F11343">
            <v>51.75</v>
          </cell>
        </row>
        <row r="11344">
          <cell r="A11344">
            <v>5500602</v>
          </cell>
          <cell r="B11344" t="str">
            <v>55-006-02</v>
          </cell>
          <cell r="C11344" t="str">
            <v>SPRING ELEMENT CROSS F.30 MM TRAY HEIGHT</v>
          </cell>
          <cell r="D11344" t="str">
            <v>PC</v>
          </cell>
          <cell r="E11344">
            <v>15.1</v>
          </cell>
          <cell r="F11344">
            <v>37.75</v>
          </cell>
        </row>
        <row r="11345">
          <cell r="A11345">
            <v>5500603</v>
          </cell>
          <cell r="B11345" t="str">
            <v>55-006-03</v>
          </cell>
          <cell r="C11345" t="str">
            <v>SPRING ELEMENT SHORT F.30 MM TRAY HEIGHT</v>
          </cell>
          <cell r="D11345" t="str">
            <v>PC</v>
          </cell>
          <cell r="E11345">
            <v>12.2</v>
          </cell>
          <cell r="F11345">
            <v>30.5</v>
          </cell>
        </row>
        <row r="11346">
          <cell r="A11346">
            <v>5500604</v>
          </cell>
          <cell r="B11346" t="str">
            <v>55-006-04</v>
          </cell>
          <cell r="C11346" t="str">
            <v xml:space="preserve">SPRING ELEMENT LONG F.54 MM TRAY HEIGHT </v>
          </cell>
          <cell r="D11346" t="str">
            <v>PC</v>
          </cell>
          <cell r="E11346">
            <v>20.7</v>
          </cell>
          <cell r="F11346">
            <v>51.75</v>
          </cell>
        </row>
        <row r="11347">
          <cell r="A11347">
            <v>5500605</v>
          </cell>
          <cell r="B11347" t="str">
            <v>55-006-05</v>
          </cell>
          <cell r="C11347" t="str">
            <v>SPRING ELEMENT CROSS F. 54MM TRAY HEIGHT</v>
          </cell>
          <cell r="D11347" t="str">
            <v>PC</v>
          </cell>
          <cell r="E11347">
            <v>16.7</v>
          </cell>
          <cell r="F11347">
            <v>41.75</v>
          </cell>
        </row>
        <row r="11348">
          <cell r="A11348">
            <v>5500606</v>
          </cell>
          <cell r="B11348" t="str">
            <v>55-006-06</v>
          </cell>
          <cell r="C11348" t="str">
            <v>SPRING ELEMENT SHORT F. 54MM TRAY HEIGHT</v>
          </cell>
          <cell r="D11348" t="str">
            <v>PC</v>
          </cell>
          <cell r="E11348">
            <v>13.4</v>
          </cell>
          <cell r="F11348">
            <v>33.5</v>
          </cell>
        </row>
        <row r="11349">
          <cell r="A11349">
            <v>5500701</v>
          </cell>
          <cell r="B11349" t="str">
            <v>55-007-01</v>
          </cell>
          <cell r="C11349" t="str">
            <v>FIX.ELEM.F.RINGHANDLE INSTR.F.30 MM TRAY</v>
          </cell>
          <cell r="D11349" t="str">
            <v>PC</v>
          </cell>
          <cell r="E11349">
            <v>2.5099999999999998</v>
          </cell>
          <cell r="F11349">
            <v>6.2749999999999995</v>
          </cell>
        </row>
        <row r="11350">
          <cell r="A11350">
            <v>5500702</v>
          </cell>
          <cell r="B11350" t="str">
            <v>55-007-02</v>
          </cell>
          <cell r="C11350" t="str">
            <v>FIX.ELEM.F.RINGHANDLE INSTR.38X54MM TRAY</v>
          </cell>
          <cell r="D11350" t="str">
            <v>PC</v>
          </cell>
          <cell r="E11350">
            <v>2.5099999999999998</v>
          </cell>
          <cell r="F11350">
            <v>6.2749999999999995</v>
          </cell>
        </row>
        <row r="11351">
          <cell r="A11351">
            <v>5500801</v>
          </cell>
          <cell r="B11351" t="str">
            <v>55-008-01</v>
          </cell>
          <cell r="C11351" t="str">
            <v xml:space="preserve">STOP FRAME CROSS F. 30 MM TRAY HEIGHT   </v>
          </cell>
          <cell r="D11351" t="str">
            <v>PC</v>
          </cell>
          <cell r="E11351">
            <v>9.08</v>
          </cell>
          <cell r="F11351">
            <v>22.7</v>
          </cell>
        </row>
        <row r="11352">
          <cell r="A11352">
            <v>5500802</v>
          </cell>
          <cell r="B11352" t="str">
            <v>55-008-02</v>
          </cell>
          <cell r="C11352" t="str">
            <v xml:space="preserve">STOP FRAME SHORT F. 30 MM TRAY HEIGHT   </v>
          </cell>
          <cell r="D11352" t="str">
            <v>PC</v>
          </cell>
          <cell r="E11352">
            <v>8.23</v>
          </cell>
          <cell r="F11352">
            <v>20.575000000000003</v>
          </cell>
        </row>
        <row r="11353">
          <cell r="A11353">
            <v>5500803</v>
          </cell>
          <cell r="B11353" t="str">
            <v>55-008-03</v>
          </cell>
          <cell r="C11353" t="str">
            <v xml:space="preserve">STOP FRAME CROSS F. 54 MM TRAY HEIGHT   </v>
          </cell>
          <cell r="D11353" t="str">
            <v>PC</v>
          </cell>
          <cell r="E11353">
            <v>11</v>
          </cell>
          <cell r="F11353">
            <v>27.5</v>
          </cell>
        </row>
        <row r="11354">
          <cell r="A11354">
            <v>5500804</v>
          </cell>
          <cell r="B11354" t="str">
            <v>55-008-04</v>
          </cell>
          <cell r="C11354" t="str">
            <v xml:space="preserve">STOP FRAME SHORT F. 54 MM TRAY HEIGHT   </v>
          </cell>
          <cell r="D11354" t="str">
            <v>PC</v>
          </cell>
          <cell r="E11354">
            <v>8.23</v>
          </cell>
          <cell r="F11354">
            <v>20.575000000000003</v>
          </cell>
        </row>
        <row r="11355">
          <cell r="A11355">
            <v>5500808</v>
          </cell>
          <cell r="B11355" t="str">
            <v>55-008-08</v>
          </cell>
          <cell r="C11355" t="str">
            <v xml:space="preserve">REPL. FILTER ELEMENT F. ERGO SAFE CONT. </v>
          </cell>
          <cell r="D11355" t="str">
            <v>PC</v>
          </cell>
          <cell r="E11355">
            <v>12.1</v>
          </cell>
          <cell r="F11355">
            <v>30.25</v>
          </cell>
        </row>
        <row r="11356">
          <cell r="A11356">
            <v>5500810</v>
          </cell>
          <cell r="B11356" t="str">
            <v>55-008-10</v>
          </cell>
          <cell r="C11356" t="str">
            <v xml:space="preserve">RACK FOR DRILLS AND ELECTRODES          </v>
          </cell>
          <cell r="D11356" t="str">
            <v>PC</v>
          </cell>
          <cell r="E11356">
            <v>77.400000000000006</v>
          </cell>
          <cell r="F11356">
            <v>193.5</v>
          </cell>
        </row>
        <row r="11357">
          <cell r="A11357">
            <v>5500900</v>
          </cell>
          <cell r="B11357" t="str">
            <v>55-009-00</v>
          </cell>
          <cell r="C11357" t="str">
            <v xml:space="preserve">SILICONE MATS F.MINISET CONT.176X264MM  </v>
          </cell>
          <cell r="D11357" t="str">
            <v>PC</v>
          </cell>
          <cell r="E11357">
            <v>77.5</v>
          </cell>
          <cell r="F11357">
            <v>193.75</v>
          </cell>
        </row>
        <row r="11358">
          <cell r="A11358">
            <v>5500901</v>
          </cell>
          <cell r="B11358" t="str">
            <v>55-009-01</v>
          </cell>
          <cell r="C11358" t="str">
            <v>SILICONE MATS F.MINISET-TRAY, 176X264 MM</v>
          </cell>
          <cell r="D11358" t="str">
            <v>PC</v>
          </cell>
          <cell r="E11358">
            <v>71.8</v>
          </cell>
          <cell r="F11358">
            <v>179.5</v>
          </cell>
        </row>
        <row r="11359">
          <cell r="A11359">
            <v>5500902</v>
          </cell>
          <cell r="B11359" t="str">
            <v>55-009-02</v>
          </cell>
          <cell r="C11359" t="str">
            <v xml:space="preserve">PROTOCOL LABEL F. MINISET-STERILCONT.   </v>
          </cell>
          <cell r="D11359">
            <v>1000</v>
          </cell>
          <cell r="E11359">
            <v>21.8</v>
          </cell>
          <cell r="F11359">
            <v>54.5</v>
          </cell>
        </row>
        <row r="11360">
          <cell r="A11360">
            <v>5500903</v>
          </cell>
          <cell r="B11360" t="str">
            <v>55-009-03</v>
          </cell>
          <cell r="C11360" t="str">
            <v>RECORD INDICATOR CARDS F.ERGO SAFE CONT.</v>
          </cell>
          <cell r="D11360">
            <v>320</v>
          </cell>
          <cell r="E11360">
            <v>4.76</v>
          </cell>
          <cell r="F11360">
            <v>11.899999999999999</v>
          </cell>
        </row>
        <row r="11361">
          <cell r="A11361">
            <v>5500904</v>
          </cell>
          <cell r="B11361" t="str">
            <v>55-009-04</v>
          </cell>
          <cell r="C11361" t="str">
            <v>FIXING FRAME FOR ERGO SAFE ST.STEEL CONT</v>
          </cell>
          <cell r="D11361" t="str">
            <v>PC</v>
          </cell>
          <cell r="E11361">
            <v>6</v>
          </cell>
          <cell r="F11361">
            <v>15</v>
          </cell>
        </row>
        <row r="11362">
          <cell r="A11362">
            <v>5500905</v>
          </cell>
          <cell r="B11362" t="str">
            <v>55-009-05</v>
          </cell>
          <cell r="C11362" t="str">
            <v xml:space="preserve">FIXING FRAME FOR ERGO SAFE ALU CONT.    </v>
          </cell>
          <cell r="D11362" t="str">
            <v>PC</v>
          </cell>
          <cell r="E11362">
            <v>6</v>
          </cell>
          <cell r="F11362">
            <v>15</v>
          </cell>
        </row>
        <row r="11363">
          <cell r="A11363">
            <v>5500906</v>
          </cell>
          <cell r="B11363" t="str">
            <v>55-009-06</v>
          </cell>
          <cell r="C11363" t="str">
            <v xml:space="preserve">FIXING FRAME F. MINISET-STERILCONTAINER </v>
          </cell>
          <cell r="D11363" t="str">
            <v>PC</v>
          </cell>
          <cell r="E11363">
            <v>9.91</v>
          </cell>
          <cell r="F11363">
            <v>24.774999999999999</v>
          </cell>
        </row>
        <row r="11364">
          <cell r="A11364">
            <v>5500907</v>
          </cell>
          <cell r="B11364" t="str">
            <v>55-009-07</v>
          </cell>
          <cell r="C11364" t="str">
            <v xml:space="preserve">PAPER FILTER W.INDICATOR F.ERGO SAFE C. </v>
          </cell>
          <cell r="D11364">
            <v>100</v>
          </cell>
          <cell r="E11364">
            <v>8.9700000000000006</v>
          </cell>
          <cell r="F11364">
            <v>22.425000000000001</v>
          </cell>
        </row>
        <row r="11365">
          <cell r="A11365">
            <v>5501510</v>
          </cell>
          <cell r="B11365" t="str">
            <v>55-015-10</v>
          </cell>
          <cell r="C11365" t="str">
            <v xml:space="preserve">TRAY FOR MINISET, 277X171X30 MM         </v>
          </cell>
          <cell r="D11365" t="str">
            <v>PC</v>
          </cell>
          <cell r="E11365">
            <v>160.5</v>
          </cell>
          <cell r="F11365">
            <v>401.25</v>
          </cell>
        </row>
        <row r="11366">
          <cell r="A11366">
            <v>5501511</v>
          </cell>
          <cell r="B11366" t="str">
            <v>55-015-11</v>
          </cell>
          <cell r="C11366" t="str">
            <v xml:space="preserve">BOTTOM F. MINISET-TRAY, H = 30 MM       </v>
          </cell>
          <cell r="D11366" t="str">
            <v>PC</v>
          </cell>
          <cell r="E11366">
            <v>94.7</v>
          </cell>
          <cell r="F11366">
            <v>236.75</v>
          </cell>
        </row>
        <row r="11367">
          <cell r="A11367">
            <v>5501520</v>
          </cell>
          <cell r="B11367" t="str">
            <v>55-015-20</v>
          </cell>
          <cell r="C11367" t="str">
            <v xml:space="preserve">TRAY FOR MINISET, 277X171X38 MM         </v>
          </cell>
          <cell r="D11367" t="str">
            <v>PC</v>
          </cell>
          <cell r="E11367">
            <v>159</v>
          </cell>
          <cell r="F11367">
            <v>397.5</v>
          </cell>
        </row>
        <row r="11368">
          <cell r="A11368">
            <v>5501521</v>
          </cell>
          <cell r="B11368" t="str">
            <v>55-015-21</v>
          </cell>
          <cell r="C11368" t="str">
            <v xml:space="preserve">BOTTOM F. MINISET-TRAY, H = 38 MM       </v>
          </cell>
          <cell r="D11368" t="str">
            <v>PC</v>
          </cell>
          <cell r="E11368">
            <v>98.4</v>
          </cell>
          <cell r="F11368">
            <v>246</v>
          </cell>
        </row>
        <row r="11369">
          <cell r="A11369">
            <v>5501530</v>
          </cell>
          <cell r="B11369" t="str">
            <v>55-015-30</v>
          </cell>
          <cell r="C11369" t="str">
            <v xml:space="preserve">TRAY FOR MINISET, 277X171X54 MM         </v>
          </cell>
          <cell r="D11369" t="str">
            <v>PC</v>
          </cell>
          <cell r="E11369">
            <v>171</v>
          </cell>
          <cell r="F11369">
            <v>427.5</v>
          </cell>
        </row>
        <row r="11370">
          <cell r="A11370">
            <v>5501531</v>
          </cell>
          <cell r="B11370" t="str">
            <v>55-015-31</v>
          </cell>
          <cell r="C11370" t="str">
            <v xml:space="preserve">BOTTOM F. MINISET-TRAY, H = 54 MM       </v>
          </cell>
          <cell r="D11370" t="str">
            <v>PC</v>
          </cell>
          <cell r="E11370">
            <v>171</v>
          </cell>
          <cell r="F11370">
            <v>427.5</v>
          </cell>
        </row>
        <row r="11371">
          <cell r="A11371">
            <v>5501532</v>
          </cell>
          <cell r="B11371" t="str">
            <v>55-015-32</v>
          </cell>
          <cell r="C11371" t="str">
            <v xml:space="preserve">LID FOR MINISET-TRAY                    </v>
          </cell>
          <cell r="D11371" t="str">
            <v>PC</v>
          </cell>
          <cell r="E11371">
            <v>65</v>
          </cell>
          <cell r="F11371">
            <v>162.5</v>
          </cell>
        </row>
        <row r="11372">
          <cell r="A11372">
            <v>5502830</v>
          </cell>
          <cell r="B11372" t="str">
            <v>55-028-30</v>
          </cell>
          <cell r="C11372" t="str">
            <v>ERGO-SAFE P-ELEMENTAR KOERNER/WESTERMANN</v>
          </cell>
          <cell r="D11372" t="str">
            <v>PC</v>
          </cell>
          <cell r="E11372">
            <v>250.43</v>
          </cell>
          <cell r="F11372">
            <v>626.07500000000005</v>
          </cell>
        </row>
        <row r="11373">
          <cell r="A11373">
            <v>5502930</v>
          </cell>
          <cell r="B11373" t="str">
            <v>55-029-30</v>
          </cell>
          <cell r="C11373" t="str">
            <v>ERGO-SAFE PERIO-OSSEO KOERNER/WESTERMANN</v>
          </cell>
          <cell r="D11373" t="str">
            <v>PC</v>
          </cell>
          <cell r="E11373">
            <v>240.4</v>
          </cell>
          <cell r="F11373">
            <v>601</v>
          </cell>
        </row>
        <row r="11374">
          <cell r="A11374">
            <v>5508527</v>
          </cell>
          <cell r="B11374" t="str">
            <v>55-085-27</v>
          </cell>
          <cell r="C11374" t="str">
            <v xml:space="preserve">CHEATLE STERILIZING FORCEPS             </v>
          </cell>
          <cell r="D11374" t="str">
            <v>PC</v>
          </cell>
          <cell r="E11374">
            <v>33.700000000000003</v>
          </cell>
          <cell r="F11374">
            <v>84.25</v>
          </cell>
        </row>
        <row r="11375">
          <cell r="A11375">
            <v>5509130</v>
          </cell>
          <cell r="B11375" t="str">
            <v>55-091-30</v>
          </cell>
          <cell r="C11375" t="str">
            <v xml:space="preserve">STERILIZING FORCEPS                     </v>
          </cell>
          <cell r="D11375" t="str">
            <v>PC</v>
          </cell>
          <cell r="E11375">
            <v>39.200000000000003</v>
          </cell>
          <cell r="F11375">
            <v>98</v>
          </cell>
        </row>
        <row r="11376">
          <cell r="A11376">
            <v>5514210</v>
          </cell>
          <cell r="B11376" t="str">
            <v>55-142-10</v>
          </cell>
          <cell r="C11376" t="str">
            <v xml:space="preserve">PETRI DISH HOLDER WIRE                  </v>
          </cell>
          <cell r="D11376" t="str">
            <v>PC</v>
          </cell>
          <cell r="E11376">
            <v>26</v>
          </cell>
          <cell r="F11376">
            <v>65</v>
          </cell>
        </row>
        <row r="11377">
          <cell r="A11377">
            <v>5516220</v>
          </cell>
          <cell r="B11377" t="str">
            <v>55-162-20</v>
          </cell>
          <cell r="C11377" t="str">
            <v xml:space="preserve">SAUERBRUCH NEEDLE STER CASE             </v>
          </cell>
          <cell r="D11377" t="str">
            <v>PC</v>
          </cell>
          <cell r="E11377">
            <v>119</v>
          </cell>
          <cell r="F11377">
            <v>297.5</v>
          </cell>
        </row>
        <row r="11378">
          <cell r="A11378">
            <v>5516420</v>
          </cell>
          <cell r="B11378" t="str">
            <v>55-164-20</v>
          </cell>
          <cell r="C11378" t="str">
            <v xml:space="preserve">SAUERBRUCH NEEDLE STER CASE             </v>
          </cell>
          <cell r="D11378" t="str">
            <v>PC</v>
          </cell>
          <cell r="E11378">
            <v>93</v>
          </cell>
          <cell r="F11378">
            <v>232.5</v>
          </cell>
        </row>
        <row r="11379">
          <cell r="A11379">
            <v>5520014</v>
          </cell>
          <cell r="B11379" t="str">
            <v>55-200-14</v>
          </cell>
          <cell r="C11379" t="str">
            <v xml:space="preserve">SCHIMMELBUSCH DRESSING DRUM        </v>
          </cell>
          <cell r="D11379" t="str">
            <v>PC</v>
          </cell>
          <cell r="E11379">
            <v>167</v>
          </cell>
          <cell r="F11379">
            <v>417.5</v>
          </cell>
        </row>
        <row r="11380">
          <cell r="A11380">
            <v>5520016</v>
          </cell>
          <cell r="B11380" t="str">
            <v>55-200-16</v>
          </cell>
          <cell r="C11380" t="str">
            <v xml:space="preserve">SCHIMMELBUSCH DRESSING DRUM             </v>
          </cell>
          <cell r="D11380" t="str">
            <v>PC</v>
          </cell>
          <cell r="E11380">
            <v>180</v>
          </cell>
          <cell r="F11380">
            <v>450</v>
          </cell>
        </row>
        <row r="11381">
          <cell r="A11381">
            <v>5520017</v>
          </cell>
          <cell r="B11381" t="str">
            <v>55-200-17</v>
          </cell>
          <cell r="C11381" t="str">
            <v xml:space="preserve">SCHIMMELBUSCH DRESSING DRUM             </v>
          </cell>
          <cell r="D11381" t="str">
            <v>PC</v>
          </cell>
          <cell r="E11381">
            <v>184.5</v>
          </cell>
          <cell r="F11381">
            <v>461.25</v>
          </cell>
        </row>
        <row r="11382">
          <cell r="A11382">
            <v>5520019</v>
          </cell>
          <cell r="B11382" t="str">
            <v>55-200-19</v>
          </cell>
          <cell r="C11382" t="str">
            <v xml:space="preserve">SCHIMMELBUSCH DRESSING DRUM             </v>
          </cell>
          <cell r="D11382" t="str">
            <v>PC</v>
          </cell>
          <cell r="E11382">
            <v>202</v>
          </cell>
          <cell r="F11382">
            <v>505</v>
          </cell>
        </row>
        <row r="11383">
          <cell r="A11383">
            <v>5520020</v>
          </cell>
          <cell r="B11383" t="str">
            <v>55-200-20</v>
          </cell>
          <cell r="C11383" t="str">
            <v xml:space="preserve">SCHIMMELBUSCH DRESSING DRUM             </v>
          </cell>
          <cell r="D11383" t="str">
            <v>PC</v>
          </cell>
          <cell r="E11383">
            <v>222</v>
          </cell>
          <cell r="F11383">
            <v>555</v>
          </cell>
        </row>
        <row r="11384">
          <cell r="A11384">
            <v>5520023</v>
          </cell>
          <cell r="B11384" t="str">
            <v>55-200-23</v>
          </cell>
          <cell r="C11384" t="str">
            <v xml:space="preserve">SCHIMMELBUSCH DRESSING DRUM             </v>
          </cell>
          <cell r="D11384" t="str">
            <v>PC</v>
          </cell>
          <cell r="E11384">
            <v>237.5</v>
          </cell>
          <cell r="F11384">
            <v>593.75</v>
          </cell>
        </row>
        <row r="11385">
          <cell r="A11385">
            <v>5520024</v>
          </cell>
          <cell r="B11385" t="str">
            <v>55-200-24</v>
          </cell>
          <cell r="C11385" t="str">
            <v xml:space="preserve">SCHIMMELBUSCH DRESSING DRUM             </v>
          </cell>
          <cell r="D11385" t="str">
            <v>PC</v>
          </cell>
          <cell r="E11385">
            <v>261</v>
          </cell>
          <cell r="F11385">
            <v>652.5</v>
          </cell>
        </row>
        <row r="11386">
          <cell r="A11386">
            <v>5520028</v>
          </cell>
          <cell r="B11386" t="str">
            <v>55-200-28</v>
          </cell>
          <cell r="C11386" t="str">
            <v xml:space="preserve">SCHIMMELBUSCH DRESSING DRUM             </v>
          </cell>
          <cell r="D11386" t="str">
            <v>PC</v>
          </cell>
          <cell r="E11386">
            <v>313.5</v>
          </cell>
          <cell r="F11386">
            <v>783.75</v>
          </cell>
        </row>
        <row r="11387">
          <cell r="A11387">
            <v>5520029</v>
          </cell>
          <cell r="B11387" t="str">
            <v>55-200-29</v>
          </cell>
          <cell r="C11387" t="str">
            <v xml:space="preserve">SCHIMMELBUSCH DRESSING DRUM             </v>
          </cell>
          <cell r="D11387" t="str">
            <v>PC</v>
          </cell>
          <cell r="E11387">
            <v>334.5</v>
          </cell>
          <cell r="F11387">
            <v>836.25</v>
          </cell>
        </row>
        <row r="11388">
          <cell r="A11388">
            <v>5520033</v>
          </cell>
          <cell r="B11388" t="str">
            <v>55-200-33</v>
          </cell>
          <cell r="C11388" t="str">
            <v xml:space="preserve">SCHIMMELBUSCH DRESSING DRUM             </v>
          </cell>
          <cell r="D11388" t="str">
            <v>PC</v>
          </cell>
          <cell r="E11388">
            <v>496.5</v>
          </cell>
          <cell r="F11388">
            <v>1241.25</v>
          </cell>
        </row>
        <row r="11389">
          <cell r="A11389">
            <v>5520034</v>
          </cell>
          <cell r="B11389" t="str">
            <v>55-200-34</v>
          </cell>
          <cell r="C11389" t="str">
            <v xml:space="preserve">SCHIMMELBUSCH DRESSING DRUM             </v>
          </cell>
          <cell r="D11389" t="str">
            <v>PC</v>
          </cell>
          <cell r="E11389">
            <v>505</v>
          </cell>
          <cell r="F11389">
            <v>1262.5</v>
          </cell>
        </row>
        <row r="11390">
          <cell r="A11390">
            <v>5520038</v>
          </cell>
          <cell r="B11390" t="str">
            <v>55-200-38</v>
          </cell>
          <cell r="C11390" t="str">
            <v xml:space="preserve">SCHIMMELBUSCH DRESSING DRUM             </v>
          </cell>
          <cell r="D11390" t="str">
            <v>PC</v>
          </cell>
          <cell r="E11390">
            <v>538</v>
          </cell>
          <cell r="F11390">
            <v>1345</v>
          </cell>
        </row>
        <row r="11391">
          <cell r="A11391">
            <v>5520039</v>
          </cell>
          <cell r="B11391" t="str">
            <v>55-200-39</v>
          </cell>
          <cell r="C11391" t="str">
            <v xml:space="preserve">SCHIMMELBUSCH DRESSING DRUM             </v>
          </cell>
          <cell r="D11391" t="str">
            <v>PC</v>
          </cell>
          <cell r="E11391">
            <v>577</v>
          </cell>
          <cell r="F11391">
            <v>1442.5</v>
          </cell>
        </row>
        <row r="11392">
          <cell r="A11392">
            <v>5529675</v>
          </cell>
          <cell r="B11392" t="str">
            <v>55-296-75</v>
          </cell>
          <cell r="C11392" t="str">
            <v xml:space="preserve">STERILIZING BOX 120X65X13 MM            </v>
          </cell>
          <cell r="D11392" t="str">
            <v>PC</v>
          </cell>
          <cell r="E11392">
            <v>26.1</v>
          </cell>
          <cell r="F11392">
            <v>65.25</v>
          </cell>
        </row>
        <row r="11393">
          <cell r="A11393">
            <v>5529676</v>
          </cell>
          <cell r="B11393" t="str">
            <v>55-296-76</v>
          </cell>
          <cell r="C11393" t="str">
            <v xml:space="preserve">SILICON STRIPE ONLY                     </v>
          </cell>
          <cell r="D11393" t="str">
            <v>PC</v>
          </cell>
          <cell r="E11393">
            <v>5.6</v>
          </cell>
          <cell r="F11393">
            <v>14</v>
          </cell>
        </row>
        <row r="11394">
          <cell r="A11394">
            <v>5529875</v>
          </cell>
          <cell r="B11394" t="str">
            <v>55-298-75</v>
          </cell>
          <cell r="C11394" t="str">
            <v xml:space="preserve">CASE FOR NEEDLE ELECTRODES              </v>
          </cell>
          <cell r="D11394" t="str">
            <v>PC</v>
          </cell>
          <cell r="E11394">
            <v>29.5</v>
          </cell>
          <cell r="F11394">
            <v>73.75</v>
          </cell>
        </row>
        <row r="11395">
          <cell r="A11395">
            <v>5530050</v>
          </cell>
          <cell r="B11395" t="str">
            <v>55-300-50</v>
          </cell>
          <cell r="C11395" t="str">
            <v xml:space="preserve">NEEDLE CASE 50X25X4 MM                  </v>
          </cell>
          <cell r="D11395" t="str">
            <v>PC</v>
          </cell>
          <cell r="E11395">
            <v>18.399999999999999</v>
          </cell>
          <cell r="F11395">
            <v>46</v>
          </cell>
        </row>
        <row r="11396">
          <cell r="A11396">
            <v>5530065</v>
          </cell>
          <cell r="B11396" t="str">
            <v>55-300-65</v>
          </cell>
          <cell r="C11396" t="str">
            <v xml:space="preserve">NEEDLE CASE 65X42X8 MM                  </v>
          </cell>
          <cell r="D11396" t="str">
            <v>PC</v>
          </cell>
          <cell r="E11396">
            <v>20.100000000000001</v>
          </cell>
          <cell r="F11396">
            <v>50.25</v>
          </cell>
        </row>
        <row r="11397">
          <cell r="A11397">
            <v>5530075</v>
          </cell>
          <cell r="B11397" t="str">
            <v>55-300-75</v>
          </cell>
          <cell r="C11397" t="str">
            <v xml:space="preserve">NEEDLE CASE 75X25X4 MM                  </v>
          </cell>
          <cell r="D11397" t="str">
            <v>PC</v>
          </cell>
          <cell r="E11397">
            <v>22.1</v>
          </cell>
          <cell r="F11397">
            <v>55.25</v>
          </cell>
        </row>
        <row r="11398">
          <cell r="A11398">
            <v>5530250</v>
          </cell>
          <cell r="B11398" t="str">
            <v>55-302-50</v>
          </cell>
          <cell r="C11398" t="str">
            <v xml:space="preserve">NEEDLE CASE PERF 50X25X4 MM             </v>
          </cell>
          <cell r="D11398" t="str">
            <v>PC</v>
          </cell>
          <cell r="E11398">
            <v>24.6</v>
          </cell>
          <cell r="F11398">
            <v>61.5</v>
          </cell>
        </row>
        <row r="11399">
          <cell r="A11399">
            <v>5530265</v>
          </cell>
          <cell r="B11399" t="str">
            <v>55-302-65</v>
          </cell>
          <cell r="C11399" t="str">
            <v xml:space="preserve">NEEDLE CASE PERF 65X42X8 MM             </v>
          </cell>
          <cell r="D11399" t="str">
            <v>PC</v>
          </cell>
          <cell r="E11399">
            <v>25.8</v>
          </cell>
          <cell r="F11399">
            <v>64.5</v>
          </cell>
        </row>
        <row r="11400">
          <cell r="A11400">
            <v>5530275</v>
          </cell>
          <cell r="B11400" t="str">
            <v>55-302-75</v>
          </cell>
          <cell r="C11400" t="str">
            <v xml:space="preserve">NEEDLE CASE PERF 75X25X4 MM             </v>
          </cell>
          <cell r="D11400" t="str">
            <v>PC</v>
          </cell>
          <cell r="E11400">
            <v>27.3</v>
          </cell>
          <cell r="F11400">
            <v>68.25</v>
          </cell>
        </row>
        <row r="11401">
          <cell r="A11401">
            <v>5530965</v>
          </cell>
          <cell r="B11401" t="str">
            <v>55-309-65</v>
          </cell>
          <cell r="C11401" t="str">
            <v xml:space="preserve">NEEDLE CASE ROUND 65X15 MM              </v>
          </cell>
          <cell r="D11401" t="str">
            <v>PC</v>
          </cell>
          <cell r="E11401">
            <v>24.5</v>
          </cell>
          <cell r="F11401">
            <v>61.25</v>
          </cell>
        </row>
        <row r="11402">
          <cell r="A11402">
            <v>5531065</v>
          </cell>
          <cell r="B11402" t="str">
            <v>55-310-65</v>
          </cell>
          <cell r="C11402" t="str">
            <v xml:space="preserve">INNER BOX TO 55-309-65 ONLY             </v>
          </cell>
          <cell r="D11402" t="str">
            <v>PC</v>
          </cell>
          <cell r="E11402">
            <v>16.3</v>
          </cell>
          <cell r="F11402">
            <v>40.75</v>
          </cell>
        </row>
        <row r="11403">
          <cell r="A11403">
            <v>5531308</v>
          </cell>
          <cell r="B11403" t="str">
            <v>55-313-08</v>
          </cell>
          <cell r="C11403" t="str">
            <v xml:space="preserve">DRILL CASE  D78X63MM                    </v>
          </cell>
          <cell r="D11403" t="str">
            <v>PC</v>
          </cell>
          <cell r="E11403">
            <v>22.2</v>
          </cell>
          <cell r="F11403">
            <v>55.5</v>
          </cell>
        </row>
        <row r="11404">
          <cell r="A11404">
            <v>5532213</v>
          </cell>
          <cell r="B11404" t="str">
            <v>55-322-13</v>
          </cell>
          <cell r="C11404" t="str">
            <v xml:space="preserve">IMPR,TRAY CASE 135X100X25MM             </v>
          </cell>
          <cell r="D11404" t="str">
            <v>PC</v>
          </cell>
          <cell r="E11404">
            <v>34.299999999999997</v>
          </cell>
          <cell r="F11404">
            <v>85.75</v>
          </cell>
        </row>
        <row r="11405">
          <cell r="A11405">
            <v>5533501</v>
          </cell>
          <cell r="B11405" t="str">
            <v>55-335-01</v>
          </cell>
          <cell r="C11405" t="str">
            <v xml:space="preserve">NEEDLE CASE                             </v>
          </cell>
          <cell r="D11405" t="str">
            <v>PC</v>
          </cell>
          <cell r="E11405">
            <v>85.4</v>
          </cell>
          <cell r="F11405">
            <v>213.5</v>
          </cell>
        </row>
        <row r="11406">
          <cell r="A11406">
            <v>5533502</v>
          </cell>
          <cell r="B11406" t="str">
            <v>55-335-02</v>
          </cell>
          <cell r="C11406" t="str">
            <v xml:space="preserve">NEEDLE CASE PERFORATED                  </v>
          </cell>
          <cell r="D11406" t="str">
            <v>PC</v>
          </cell>
          <cell r="E11406">
            <v>85.4</v>
          </cell>
          <cell r="F11406">
            <v>213.5</v>
          </cell>
        </row>
        <row r="11407">
          <cell r="A11407">
            <v>5533503</v>
          </cell>
          <cell r="B11407" t="str">
            <v>55-335-03</v>
          </cell>
          <cell r="C11407" t="str">
            <v xml:space="preserve">NEEDLE CASE PERFORATED                  </v>
          </cell>
          <cell r="D11407" t="str">
            <v>PC</v>
          </cell>
          <cell r="E11407">
            <v>85.4</v>
          </cell>
          <cell r="F11407">
            <v>213.5</v>
          </cell>
        </row>
        <row r="11408">
          <cell r="A11408">
            <v>5533505</v>
          </cell>
          <cell r="B11408" t="str">
            <v>55-335-05</v>
          </cell>
          <cell r="C11408" t="str">
            <v xml:space="preserve">NEEDLE CASE W.PARTITION PERF            </v>
          </cell>
          <cell r="D11408" t="str">
            <v>PC</v>
          </cell>
          <cell r="E11408">
            <v>85.4</v>
          </cell>
          <cell r="F11408">
            <v>213.5</v>
          </cell>
        </row>
        <row r="11409">
          <cell r="A11409">
            <v>5533701</v>
          </cell>
          <cell r="B11409" t="str">
            <v>55-337-01</v>
          </cell>
          <cell r="C11409" t="str">
            <v xml:space="preserve">NEEDLE CASE                             </v>
          </cell>
          <cell r="D11409" t="str">
            <v>PC</v>
          </cell>
          <cell r="E11409">
            <v>85.4</v>
          </cell>
          <cell r="F11409">
            <v>213.5</v>
          </cell>
        </row>
        <row r="11410">
          <cell r="A11410">
            <v>5533702</v>
          </cell>
          <cell r="B11410" t="str">
            <v>55-337-02</v>
          </cell>
          <cell r="C11410" t="str">
            <v xml:space="preserve">NEEDLE CASE PERFORATED                  </v>
          </cell>
          <cell r="D11410" t="str">
            <v>PC</v>
          </cell>
          <cell r="E11410">
            <v>85.4</v>
          </cell>
          <cell r="F11410">
            <v>213.5</v>
          </cell>
        </row>
        <row r="11411">
          <cell r="A11411">
            <v>5534002</v>
          </cell>
          <cell r="B11411" t="str">
            <v>55-340-02</v>
          </cell>
          <cell r="C11411" t="str">
            <v xml:space="preserve">NEEDLE TRAY PERFORATED                  </v>
          </cell>
          <cell r="D11411" t="str">
            <v>PC</v>
          </cell>
          <cell r="E11411">
            <v>45.4</v>
          </cell>
          <cell r="F11411">
            <v>113.5</v>
          </cell>
        </row>
        <row r="11412">
          <cell r="A11412">
            <v>5534800</v>
          </cell>
          <cell r="B11412" t="str">
            <v>55-348-00</v>
          </cell>
          <cell r="C11412" t="str">
            <v xml:space="preserve">INSTRUMENT CUP W /BOTTOM PAD            </v>
          </cell>
          <cell r="D11412" t="str">
            <v>PC</v>
          </cell>
          <cell r="E11412">
            <v>31.6</v>
          </cell>
          <cell r="F11412">
            <v>79</v>
          </cell>
        </row>
        <row r="11413">
          <cell r="A11413">
            <v>5534801</v>
          </cell>
          <cell r="B11413" t="str">
            <v>55-348-01</v>
          </cell>
          <cell r="C11413" t="str">
            <v xml:space="preserve">SPARE SILICON BOTTOM PLATE              </v>
          </cell>
          <cell r="D11413" t="str">
            <v>PC</v>
          </cell>
          <cell r="E11413">
            <v>8.56</v>
          </cell>
          <cell r="F11413">
            <v>21.400000000000002</v>
          </cell>
        </row>
        <row r="11414">
          <cell r="A11414">
            <v>5535825</v>
          </cell>
          <cell r="B11414" t="str">
            <v>55-358-25</v>
          </cell>
          <cell r="C11414" t="str">
            <v xml:space="preserve">ANTISEPTIC DRESSING FORCEPS             </v>
          </cell>
          <cell r="D11414" t="str">
            <v>PC</v>
          </cell>
          <cell r="E11414">
            <v>147.5</v>
          </cell>
          <cell r="F11414">
            <v>368.75</v>
          </cell>
        </row>
        <row r="11415">
          <cell r="A11415">
            <v>5535832</v>
          </cell>
          <cell r="B11415" t="str">
            <v>55-358-32</v>
          </cell>
          <cell r="C11415" t="str">
            <v xml:space="preserve">ANTISEPTIC DRESSING FORCEPS             </v>
          </cell>
          <cell r="D11415" t="str">
            <v>PC</v>
          </cell>
          <cell r="E11415">
            <v>166.5</v>
          </cell>
          <cell r="F11415">
            <v>416.25</v>
          </cell>
        </row>
        <row r="11416">
          <cell r="A11416">
            <v>5536920</v>
          </cell>
          <cell r="B11416" t="str">
            <v>55-369-20</v>
          </cell>
          <cell r="C11416" t="str">
            <v xml:space="preserve">SPECIAL FILTER 135 MM                   </v>
          </cell>
          <cell r="D11416">
            <v>10</v>
          </cell>
          <cell r="E11416">
            <v>27.3</v>
          </cell>
          <cell r="F11416">
            <v>68.25</v>
          </cell>
        </row>
        <row r="11417">
          <cell r="A11417">
            <v>5537920</v>
          </cell>
          <cell r="B11417" t="str">
            <v>55-379-20</v>
          </cell>
          <cell r="C11417" t="str">
            <v xml:space="preserve">SILICONE MAT FOR 55-370-20              </v>
          </cell>
          <cell r="D11417" t="str">
            <v>PC</v>
          </cell>
          <cell r="E11417">
            <v>23</v>
          </cell>
          <cell r="F11417">
            <v>57.5</v>
          </cell>
        </row>
        <row r="11418">
          <cell r="A11418">
            <v>5537923</v>
          </cell>
          <cell r="B11418" t="str">
            <v>55-379-23</v>
          </cell>
          <cell r="C11418" t="str">
            <v xml:space="preserve">SILICONE MAT FOR 55-370-23              </v>
          </cell>
          <cell r="D11418" t="str">
            <v>PC</v>
          </cell>
          <cell r="E11418">
            <v>26.1</v>
          </cell>
          <cell r="F11418">
            <v>65.25</v>
          </cell>
        </row>
        <row r="11419">
          <cell r="A11419">
            <v>5537927</v>
          </cell>
          <cell r="B11419" t="str">
            <v>55-379-27</v>
          </cell>
          <cell r="C11419" t="str">
            <v xml:space="preserve">SILICONE MAT FOR 55-370-27              </v>
          </cell>
          <cell r="D11419" t="str">
            <v>PC</v>
          </cell>
          <cell r="E11419">
            <v>39</v>
          </cell>
          <cell r="F11419">
            <v>97.5</v>
          </cell>
        </row>
        <row r="11420">
          <cell r="A11420">
            <v>5539512</v>
          </cell>
          <cell r="B11420" t="str">
            <v>55-395-12</v>
          </cell>
          <cell r="C11420" t="str">
            <v xml:space="preserve">ECO-TRAY  180X125X30MM                  </v>
          </cell>
          <cell r="D11420" t="str">
            <v>PC</v>
          </cell>
          <cell r="E11420">
            <v>104</v>
          </cell>
          <cell r="F11420">
            <v>260</v>
          </cell>
        </row>
        <row r="11421">
          <cell r="A11421">
            <v>5539518</v>
          </cell>
          <cell r="B11421" t="str">
            <v>55-395-18</v>
          </cell>
          <cell r="C11421" t="str">
            <v xml:space="preserve">ECO-TRAY, 180X85X30 MM                  </v>
          </cell>
          <cell r="D11421" t="str">
            <v>PC</v>
          </cell>
          <cell r="E11421">
            <v>95.7</v>
          </cell>
          <cell r="F11421">
            <v>239.25</v>
          </cell>
        </row>
        <row r="11422">
          <cell r="A11422">
            <v>5539525</v>
          </cell>
          <cell r="B11422" t="str">
            <v>55-395-25</v>
          </cell>
          <cell r="C11422" t="str">
            <v xml:space="preserve">ECO-TRAY, 240X85X30 MM                  </v>
          </cell>
          <cell r="D11422" t="str">
            <v>PC</v>
          </cell>
          <cell r="E11422">
            <v>104</v>
          </cell>
          <cell r="F11422">
            <v>260</v>
          </cell>
        </row>
        <row r="11423">
          <cell r="A11423">
            <v>5539526</v>
          </cell>
          <cell r="B11423" t="str">
            <v>55-395-26</v>
          </cell>
          <cell r="C11423" t="str">
            <v xml:space="preserve">FASTENING ELEMENT WITH SILICONE LIP     </v>
          </cell>
          <cell r="D11423" t="str">
            <v>PC</v>
          </cell>
          <cell r="E11423">
            <v>21.3</v>
          </cell>
          <cell r="F11423">
            <v>53.25</v>
          </cell>
        </row>
        <row r="11424">
          <cell r="A11424">
            <v>5539800</v>
          </cell>
          <cell r="B11424" t="str">
            <v>55-398-00</v>
          </cell>
          <cell r="C11424" t="str">
            <v xml:space="preserve">STERILDEPOT W.WALL BRACKET              </v>
          </cell>
          <cell r="D11424" t="str">
            <v>PC</v>
          </cell>
          <cell r="E11424">
            <v>85</v>
          </cell>
          <cell r="F11424">
            <v>212.5</v>
          </cell>
        </row>
        <row r="11425">
          <cell r="A11425">
            <v>5539801</v>
          </cell>
          <cell r="B11425" t="str">
            <v>55-398-01</v>
          </cell>
          <cell r="C11425" t="str">
            <v xml:space="preserve">STERILDEPOT W'OUT WALL BRACK            </v>
          </cell>
          <cell r="D11425" t="str">
            <v>PC</v>
          </cell>
          <cell r="E11425">
            <v>81</v>
          </cell>
          <cell r="F11425">
            <v>202.5</v>
          </cell>
        </row>
        <row r="11426">
          <cell r="A11426">
            <v>5539899</v>
          </cell>
          <cell r="B11426" t="str">
            <v>55-398-99</v>
          </cell>
          <cell r="C11426" t="str">
            <v xml:space="preserve">OP TOWEL OPEN 27X27 IN GREEN            </v>
          </cell>
          <cell r="D11426" t="str">
            <v>PC</v>
          </cell>
          <cell r="E11426">
            <v>5.26</v>
          </cell>
          <cell r="F11426">
            <v>13.149999999999999</v>
          </cell>
        </row>
        <row r="11427">
          <cell r="A11427">
            <v>5540023</v>
          </cell>
          <cell r="B11427" t="str">
            <v>55-400-23</v>
          </cell>
          <cell r="C11427" t="str">
            <v xml:space="preserve">STERILIZING CASE 230X130X50             </v>
          </cell>
          <cell r="D11427" t="str">
            <v>PC</v>
          </cell>
          <cell r="E11427">
            <v>213</v>
          </cell>
          <cell r="F11427">
            <v>532.5</v>
          </cell>
        </row>
        <row r="11428">
          <cell r="A11428">
            <v>5540026</v>
          </cell>
          <cell r="B11428" t="str">
            <v>55-400-26</v>
          </cell>
          <cell r="C11428" t="str">
            <v xml:space="preserve">STERILIZING CASE 260X150X50             </v>
          </cell>
          <cell r="D11428" t="str">
            <v>PC</v>
          </cell>
          <cell r="E11428">
            <v>212</v>
          </cell>
          <cell r="F11428">
            <v>530</v>
          </cell>
        </row>
        <row r="11429">
          <cell r="A11429">
            <v>5540027</v>
          </cell>
          <cell r="B11429" t="str">
            <v>55-400-27</v>
          </cell>
          <cell r="C11429" t="str">
            <v xml:space="preserve">STER.CONTAINER 2 TEXT.FILTER            </v>
          </cell>
          <cell r="D11429" t="str">
            <v>PC</v>
          </cell>
          <cell r="E11429">
            <v>225</v>
          </cell>
          <cell r="F11429">
            <v>562.5</v>
          </cell>
        </row>
        <row r="11430">
          <cell r="A11430">
            <v>5540030</v>
          </cell>
          <cell r="B11430" t="str">
            <v>55-400-30</v>
          </cell>
          <cell r="C11430" t="str">
            <v xml:space="preserve">STERILIZING CASE 300X200X50             </v>
          </cell>
          <cell r="D11430" t="str">
            <v>PC</v>
          </cell>
          <cell r="E11430">
            <v>225</v>
          </cell>
          <cell r="F11430">
            <v>562.5</v>
          </cell>
        </row>
        <row r="11431">
          <cell r="A11431">
            <v>5540032</v>
          </cell>
          <cell r="B11431" t="str">
            <v>55-400-32</v>
          </cell>
          <cell r="C11431" t="str">
            <v xml:space="preserve">STERILIZING CASE 325X275X50             </v>
          </cell>
          <cell r="D11431" t="str">
            <v>PC</v>
          </cell>
          <cell r="E11431">
            <v>238</v>
          </cell>
          <cell r="F11431">
            <v>595</v>
          </cell>
        </row>
        <row r="11432">
          <cell r="A11432">
            <v>5540042</v>
          </cell>
          <cell r="B11432" t="str">
            <v>55-400-42</v>
          </cell>
          <cell r="C11432" t="str">
            <v xml:space="preserve">STERILIZING CASE 420X175X50             </v>
          </cell>
          <cell r="D11432" t="str">
            <v>PC</v>
          </cell>
          <cell r="E11432">
            <v>225</v>
          </cell>
          <cell r="F11432">
            <v>562.5</v>
          </cell>
        </row>
        <row r="11433">
          <cell r="A11433">
            <v>5540223</v>
          </cell>
          <cell r="B11433" t="str">
            <v>55-402-23</v>
          </cell>
          <cell r="C11433" t="str">
            <v xml:space="preserve">STERILIZING A. STORING CASE             </v>
          </cell>
          <cell r="D11433" t="str">
            <v>PC</v>
          </cell>
          <cell r="E11433">
            <v>212</v>
          </cell>
          <cell r="F11433">
            <v>530</v>
          </cell>
        </row>
        <row r="11434">
          <cell r="A11434">
            <v>5540226</v>
          </cell>
          <cell r="B11434" t="str">
            <v>55-402-26</v>
          </cell>
          <cell r="C11434" t="str">
            <v xml:space="preserve">STERILIZING A. STORING CASE             </v>
          </cell>
          <cell r="D11434" t="str">
            <v>PC</v>
          </cell>
          <cell r="E11434">
            <v>225</v>
          </cell>
          <cell r="F11434">
            <v>562.5</v>
          </cell>
        </row>
        <row r="11435">
          <cell r="A11435">
            <v>5540230</v>
          </cell>
          <cell r="B11435" t="str">
            <v>55-402-30</v>
          </cell>
          <cell r="C11435" t="str">
            <v xml:space="preserve">STERILIZING A. STORING CASE             </v>
          </cell>
          <cell r="D11435" t="str">
            <v>PC</v>
          </cell>
          <cell r="E11435">
            <v>238</v>
          </cell>
          <cell r="F11435">
            <v>595</v>
          </cell>
        </row>
        <row r="11436">
          <cell r="A11436">
            <v>5540232</v>
          </cell>
          <cell r="B11436" t="str">
            <v>55-402-32</v>
          </cell>
          <cell r="C11436" t="str">
            <v xml:space="preserve">STERILIZING A. STORING CASE             </v>
          </cell>
          <cell r="D11436" t="str">
            <v>PC</v>
          </cell>
          <cell r="E11436">
            <v>251.5</v>
          </cell>
          <cell r="F11436">
            <v>628.75</v>
          </cell>
        </row>
        <row r="11437">
          <cell r="A11437">
            <v>5540242</v>
          </cell>
          <cell r="B11437" t="str">
            <v>55-402-42</v>
          </cell>
          <cell r="C11437" t="str">
            <v xml:space="preserve">STERILIZING A. STORING CASE             </v>
          </cell>
          <cell r="D11437" t="str">
            <v>PC</v>
          </cell>
          <cell r="E11437">
            <v>254.5</v>
          </cell>
          <cell r="F11437">
            <v>636.25</v>
          </cell>
        </row>
        <row r="11438">
          <cell r="A11438">
            <v>5540923</v>
          </cell>
          <cell r="B11438" t="str">
            <v>55-409-23</v>
          </cell>
          <cell r="C11438" t="str">
            <v xml:space="preserve">SPECIAL FILTER 230X130MM                </v>
          </cell>
          <cell r="D11438">
            <v>10</v>
          </cell>
          <cell r="E11438">
            <v>29.5</v>
          </cell>
          <cell r="F11438">
            <v>73.75</v>
          </cell>
        </row>
        <row r="11439">
          <cell r="A11439">
            <v>5540926</v>
          </cell>
          <cell r="B11439" t="str">
            <v>55-409-26</v>
          </cell>
          <cell r="C11439" t="str">
            <v xml:space="preserve">SPECIAL FILTER 260X150MM                </v>
          </cell>
          <cell r="D11439">
            <v>10</v>
          </cell>
          <cell r="E11439">
            <v>35.1</v>
          </cell>
          <cell r="F11439">
            <v>87.75</v>
          </cell>
        </row>
        <row r="11440">
          <cell r="A11440">
            <v>5540928</v>
          </cell>
          <cell r="B11440" t="str">
            <v>55-409-28</v>
          </cell>
          <cell r="C11440" t="str">
            <v xml:space="preserve">SPECIAL FILTER 275X235MM                </v>
          </cell>
          <cell r="D11440">
            <v>10</v>
          </cell>
          <cell r="E11440">
            <v>41</v>
          </cell>
          <cell r="F11440">
            <v>102.5</v>
          </cell>
        </row>
        <row r="11441">
          <cell r="A11441">
            <v>5540930</v>
          </cell>
          <cell r="B11441" t="str">
            <v>55-409-30</v>
          </cell>
          <cell r="C11441" t="str">
            <v xml:space="preserve">SPECIAL FILTER 300X200MM                </v>
          </cell>
          <cell r="D11441">
            <v>10</v>
          </cell>
          <cell r="E11441">
            <v>45.5</v>
          </cell>
          <cell r="F11441">
            <v>113.75</v>
          </cell>
        </row>
        <row r="11442">
          <cell r="A11442">
            <v>5540932</v>
          </cell>
          <cell r="B11442" t="str">
            <v>55-409-32</v>
          </cell>
          <cell r="C11442" t="str">
            <v xml:space="preserve">SPECIAL FILTER 325X275MM                </v>
          </cell>
          <cell r="D11442">
            <v>10</v>
          </cell>
          <cell r="E11442">
            <v>46.9</v>
          </cell>
          <cell r="F11442">
            <v>117.25</v>
          </cell>
        </row>
        <row r="11443">
          <cell r="A11443">
            <v>5540942</v>
          </cell>
          <cell r="B11443" t="str">
            <v>55-409-42</v>
          </cell>
          <cell r="C11443" t="str">
            <v xml:space="preserve">SPECIAL FILTER 420X175MM                </v>
          </cell>
          <cell r="D11443">
            <v>10</v>
          </cell>
          <cell r="E11443">
            <v>39.799999999999997</v>
          </cell>
          <cell r="F11443">
            <v>99.5</v>
          </cell>
        </row>
        <row r="11444">
          <cell r="A11444">
            <v>5545510</v>
          </cell>
          <cell r="B11444" t="str">
            <v>55-455-10</v>
          </cell>
          <cell r="C11444" t="str">
            <v xml:space="preserve">SPECIAL FILTER 100 MM                   </v>
          </cell>
          <cell r="D11444">
            <v>10</v>
          </cell>
          <cell r="E11444">
            <v>14.3</v>
          </cell>
          <cell r="F11444">
            <v>35.75</v>
          </cell>
        </row>
        <row r="11445">
          <cell r="A11445">
            <v>5545515</v>
          </cell>
          <cell r="B11445" t="str">
            <v>55-455-15</v>
          </cell>
          <cell r="C11445" t="str">
            <v xml:space="preserve">SPECIAL FILTER 150 MM                   </v>
          </cell>
          <cell r="D11445">
            <v>10</v>
          </cell>
          <cell r="E11445">
            <v>17.8</v>
          </cell>
          <cell r="F11445">
            <v>44.5</v>
          </cell>
        </row>
        <row r="11446">
          <cell r="A11446">
            <v>5545520</v>
          </cell>
          <cell r="B11446" t="str">
            <v>55-455-20</v>
          </cell>
          <cell r="C11446" t="str">
            <v xml:space="preserve">SPECIAL FILTER 200 MM                   </v>
          </cell>
          <cell r="D11446">
            <v>10</v>
          </cell>
          <cell r="E11446">
            <v>25.3</v>
          </cell>
          <cell r="F11446">
            <v>63.25</v>
          </cell>
        </row>
        <row r="11447">
          <cell r="A11447">
            <v>5545524</v>
          </cell>
          <cell r="B11447" t="str">
            <v>55-455-24</v>
          </cell>
          <cell r="C11447" t="str">
            <v xml:space="preserve">SPECIAL FILTER 240 MM                   </v>
          </cell>
          <cell r="D11447">
            <v>10</v>
          </cell>
          <cell r="E11447">
            <v>37.4</v>
          </cell>
          <cell r="F11447">
            <v>93.5</v>
          </cell>
        </row>
        <row r="11448">
          <cell r="A11448">
            <v>5545529</v>
          </cell>
          <cell r="B11448" t="str">
            <v>55-455-29</v>
          </cell>
          <cell r="C11448" t="str">
            <v xml:space="preserve">SPECIAL FILTER 290 MM                   </v>
          </cell>
          <cell r="D11448">
            <v>10</v>
          </cell>
          <cell r="E11448">
            <v>41</v>
          </cell>
          <cell r="F11448">
            <v>102.5</v>
          </cell>
        </row>
        <row r="11449">
          <cell r="A11449">
            <v>5545534</v>
          </cell>
          <cell r="B11449" t="str">
            <v>55-455-34</v>
          </cell>
          <cell r="C11449" t="str">
            <v xml:space="preserve">SPECIAL FILTER 340 MM                   </v>
          </cell>
          <cell r="D11449">
            <v>10</v>
          </cell>
          <cell r="E11449">
            <v>56</v>
          </cell>
          <cell r="F11449">
            <v>140</v>
          </cell>
        </row>
        <row r="11450">
          <cell r="A11450">
            <v>5545539</v>
          </cell>
          <cell r="B11450" t="str">
            <v>55-455-39</v>
          </cell>
          <cell r="C11450" t="str">
            <v xml:space="preserve">SPECIAL FILTER 390 MM                   </v>
          </cell>
          <cell r="D11450">
            <v>10</v>
          </cell>
          <cell r="E11450">
            <v>73.5</v>
          </cell>
          <cell r="F11450">
            <v>183.75</v>
          </cell>
        </row>
        <row r="11451">
          <cell r="A11451">
            <v>5548515</v>
          </cell>
          <cell r="B11451" t="str">
            <v>55-485-15</v>
          </cell>
          <cell r="C11451" t="str">
            <v xml:space="preserve">SPECIAL FILTER 150X150                  </v>
          </cell>
          <cell r="D11451">
            <v>10</v>
          </cell>
          <cell r="E11451">
            <v>23</v>
          </cell>
          <cell r="F11451">
            <v>57.5</v>
          </cell>
        </row>
        <row r="11452">
          <cell r="A11452">
            <v>5548520</v>
          </cell>
          <cell r="B11452" t="str">
            <v>55-485-20</v>
          </cell>
          <cell r="C11452" t="str">
            <v xml:space="preserve">SPECIAL FILTER 200X190                  </v>
          </cell>
          <cell r="D11452">
            <v>10</v>
          </cell>
          <cell r="E11452">
            <v>28.9</v>
          </cell>
          <cell r="F11452">
            <v>72.25</v>
          </cell>
        </row>
        <row r="11453">
          <cell r="A11453">
            <v>5555050</v>
          </cell>
          <cell r="B11453" t="str">
            <v>55-550-50</v>
          </cell>
          <cell r="C11453" t="str">
            <v>DMS INTERM. STORAGE F. INSTR. &amp; IMPLANTS</v>
          </cell>
          <cell r="D11453" t="str">
            <v>PC</v>
          </cell>
          <cell r="E11453">
            <v>654.5</v>
          </cell>
          <cell r="F11453">
            <v>1636.25</v>
          </cell>
        </row>
        <row r="11454">
          <cell r="A11454">
            <v>5555060</v>
          </cell>
          <cell r="B11454" t="str">
            <v>55-550-60</v>
          </cell>
          <cell r="C11454" t="str">
            <v xml:space="preserve">TRAY FOR DMS IMPLANTS                   </v>
          </cell>
          <cell r="D11454" t="str">
            <v>PC</v>
          </cell>
          <cell r="E11454">
            <v>351.48</v>
          </cell>
          <cell r="F11454">
            <v>878.7</v>
          </cell>
        </row>
        <row r="11455">
          <cell r="A11455">
            <v>5555591</v>
          </cell>
          <cell r="B11455" t="str">
            <v>55-555-91</v>
          </cell>
          <cell r="C11455" t="str">
            <v xml:space="preserve">DATA PROCESSING FOR STL-MODELLS         </v>
          </cell>
          <cell r="D11455" t="str">
            <v>U</v>
          </cell>
          <cell r="E11455">
            <v>526</v>
          </cell>
          <cell r="F11455">
            <v>1315</v>
          </cell>
        </row>
        <row r="11456">
          <cell r="A11456">
            <v>5555591</v>
          </cell>
          <cell r="B11456" t="str">
            <v>55-555-91</v>
          </cell>
          <cell r="C11456" t="str">
            <v>STL-PRICE PER CM IN HEIGHT, NOT COLOURED</v>
          </cell>
          <cell r="D11456" t="str">
            <v>CM</v>
          </cell>
          <cell r="E11456">
            <v>33.700000000000003</v>
          </cell>
          <cell r="F11456">
            <v>84.25</v>
          </cell>
        </row>
        <row r="11457">
          <cell r="A11457">
            <v>5555591</v>
          </cell>
          <cell r="B11457" t="str">
            <v>55-555-91</v>
          </cell>
          <cell r="C11457" t="str">
            <v xml:space="preserve">STL-PRICE PER CM IN HEIGHT, COLOURED    </v>
          </cell>
          <cell r="D11457" t="str">
            <v>CM</v>
          </cell>
          <cell r="E11457">
            <v>40.200000000000003</v>
          </cell>
          <cell r="F11457">
            <v>100.5</v>
          </cell>
        </row>
        <row r="11458">
          <cell r="A11458">
            <v>5555561</v>
          </cell>
          <cell r="B11458" t="str">
            <v>55-555-61</v>
          </cell>
          <cell r="C11458" t="str">
            <v xml:space="preserve">DMS STERILISATION TRAY FOR INSTRUMENTS  </v>
          </cell>
          <cell r="D11458" t="str">
            <v>PC</v>
          </cell>
          <cell r="E11458">
            <v>341.7</v>
          </cell>
          <cell r="F11458">
            <v>854.25</v>
          </cell>
        </row>
        <row r="11459">
          <cell r="A11459">
            <v>5573000</v>
          </cell>
          <cell r="B11459" t="str">
            <v>55-730-00</v>
          </cell>
          <cell r="C11459" t="str">
            <v xml:space="preserve">VICKERS WIRE DRILL DISPENSER   PE       </v>
          </cell>
          <cell r="D11459" t="str">
            <v>PC</v>
          </cell>
          <cell r="E11459">
            <v>97.33</v>
          </cell>
          <cell r="F11459">
            <v>243.32499999999999</v>
          </cell>
        </row>
        <row r="11460">
          <cell r="A11460">
            <v>5573016</v>
          </cell>
          <cell r="B11460" t="str">
            <v>55-730-16</v>
          </cell>
          <cell r="C11460" t="str">
            <v xml:space="preserve">WIRE DISPENSER 16 CM 1-1,6MM   PE       </v>
          </cell>
          <cell r="D11460" t="str">
            <v>PC</v>
          </cell>
          <cell r="E11460">
            <v>145.35</v>
          </cell>
          <cell r="F11460">
            <v>363.375</v>
          </cell>
        </row>
        <row r="11461">
          <cell r="A11461">
            <v>5573031</v>
          </cell>
          <cell r="B11461" t="str">
            <v>55-730-31</v>
          </cell>
          <cell r="C11461" t="str">
            <v xml:space="preserve">WIRE DISPENSER 31 CM 1-1,6MM   PE       </v>
          </cell>
          <cell r="D11461" t="str">
            <v>PC</v>
          </cell>
          <cell r="E11461">
            <v>172.98</v>
          </cell>
          <cell r="F11461">
            <v>432.45</v>
          </cell>
        </row>
        <row r="11462">
          <cell r="A11462">
            <v>5573116</v>
          </cell>
          <cell r="B11462" t="str">
            <v>55-731-16</v>
          </cell>
          <cell r="C11462" t="str">
            <v xml:space="preserve">WIRE DISPENSER 16 CM 1,8-2,5   PE       </v>
          </cell>
          <cell r="D11462" t="str">
            <v>PC</v>
          </cell>
          <cell r="E11462">
            <v>145.35</v>
          </cell>
          <cell r="F11462">
            <v>363.375</v>
          </cell>
        </row>
        <row r="11463">
          <cell r="A11463">
            <v>5573131</v>
          </cell>
          <cell r="B11463" t="str">
            <v>55-731-31</v>
          </cell>
          <cell r="C11463" t="str">
            <v xml:space="preserve">WIRE DISPENSER 31 CM 1,8-2,5   PE       </v>
          </cell>
          <cell r="D11463" t="str">
            <v>PC</v>
          </cell>
          <cell r="E11463">
            <v>172.98</v>
          </cell>
          <cell r="F11463">
            <v>432.45</v>
          </cell>
        </row>
        <row r="11464">
          <cell r="A11464">
            <v>5573208</v>
          </cell>
          <cell r="B11464" t="str">
            <v>55-732-08</v>
          </cell>
          <cell r="C11464" t="str">
            <v xml:space="preserve">WIRE DRILL DISPENSER F.16 CM   PE       </v>
          </cell>
          <cell r="D11464" t="str">
            <v>PC</v>
          </cell>
          <cell r="E11464">
            <v>25.16</v>
          </cell>
          <cell r="F11464">
            <v>62.9</v>
          </cell>
        </row>
        <row r="11465">
          <cell r="A11465">
            <v>5573210</v>
          </cell>
          <cell r="B11465" t="str">
            <v>55-732-10</v>
          </cell>
          <cell r="C11465" t="str">
            <v xml:space="preserve">WIRE DRILL DISPENSER F.16 CM   PE       </v>
          </cell>
          <cell r="D11465" t="str">
            <v>PC</v>
          </cell>
          <cell r="E11465">
            <v>25.59</v>
          </cell>
          <cell r="F11465">
            <v>63.975000000000001</v>
          </cell>
        </row>
        <row r="11466">
          <cell r="A11466">
            <v>5573212</v>
          </cell>
          <cell r="B11466" t="str">
            <v>55-732-12</v>
          </cell>
          <cell r="C11466" t="str">
            <v xml:space="preserve">WIRE DRILL DISPENSER F.16 CM   PE       </v>
          </cell>
          <cell r="D11466" t="str">
            <v>PC</v>
          </cell>
          <cell r="E11466">
            <v>25.16</v>
          </cell>
          <cell r="F11466">
            <v>62.9</v>
          </cell>
        </row>
        <row r="11467">
          <cell r="A11467">
            <v>5573214</v>
          </cell>
          <cell r="B11467" t="str">
            <v>55-732-14</v>
          </cell>
          <cell r="C11467" t="str">
            <v xml:space="preserve">WIRE DRILL DISPENSER F.16 CM   PE       </v>
          </cell>
          <cell r="D11467" t="str">
            <v>PC</v>
          </cell>
          <cell r="E11467">
            <v>25.16</v>
          </cell>
          <cell r="F11467">
            <v>62.9</v>
          </cell>
        </row>
        <row r="11468">
          <cell r="A11468">
            <v>5573215</v>
          </cell>
          <cell r="B11468" t="str">
            <v>55-732-15</v>
          </cell>
          <cell r="C11468" t="str">
            <v xml:space="preserve">WIRE DRILL DISPENSER F.16 CM   PE       </v>
          </cell>
          <cell r="D11468" t="str">
            <v>PC</v>
          </cell>
          <cell r="E11468">
            <v>25.16</v>
          </cell>
          <cell r="F11468">
            <v>62.9</v>
          </cell>
        </row>
        <row r="11469">
          <cell r="A11469">
            <v>5573216</v>
          </cell>
          <cell r="B11469" t="str">
            <v>55-732-16</v>
          </cell>
          <cell r="C11469" t="str">
            <v xml:space="preserve">WIRE DRILL DISPENSER F.16 CM   PE       </v>
          </cell>
          <cell r="D11469" t="str">
            <v>PC</v>
          </cell>
          <cell r="E11469">
            <v>25.16</v>
          </cell>
          <cell r="F11469">
            <v>62.9</v>
          </cell>
        </row>
        <row r="11470">
          <cell r="A11470">
            <v>5573218</v>
          </cell>
          <cell r="B11470" t="str">
            <v>55-732-18</v>
          </cell>
          <cell r="C11470" t="str">
            <v xml:space="preserve">WIRE DRILL DISPENSER F.16 CM   PE       </v>
          </cell>
          <cell r="D11470" t="str">
            <v>PC</v>
          </cell>
          <cell r="E11470">
            <v>25.16</v>
          </cell>
          <cell r="F11470">
            <v>62.9</v>
          </cell>
        </row>
        <row r="11471">
          <cell r="A11471">
            <v>5573220</v>
          </cell>
          <cell r="B11471" t="str">
            <v>55-732-20</v>
          </cell>
          <cell r="C11471" t="str">
            <v xml:space="preserve">WIRE DRILL DISPENSER F.16 CM   PE       </v>
          </cell>
          <cell r="D11471" t="str">
            <v>PC</v>
          </cell>
          <cell r="E11471">
            <v>25.16</v>
          </cell>
          <cell r="F11471">
            <v>62.9</v>
          </cell>
        </row>
        <row r="11472">
          <cell r="A11472">
            <v>5573222</v>
          </cell>
          <cell r="B11472" t="str">
            <v>55-732-22</v>
          </cell>
          <cell r="C11472" t="str">
            <v xml:space="preserve">WIRE DRILL DISPENSER F.16 CM   PE       </v>
          </cell>
          <cell r="D11472" t="str">
            <v>PC</v>
          </cell>
          <cell r="E11472">
            <v>25.16</v>
          </cell>
          <cell r="F11472">
            <v>62.9</v>
          </cell>
        </row>
        <row r="11473">
          <cell r="A11473">
            <v>5573225</v>
          </cell>
          <cell r="B11473" t="str">
            <v>55-732-25</v>
          </cell>
          <cell r="C11473" t="str">
            <v xml:space="preserve">WIRE DRILL DISPENSER F.16 CM   PE       </v>
          </cell>
          <cell r="D11473" t="str">
            <v>PC</v>
          </cell>
          <cell r="E11473">
            <v>25.16</v>
          </cell>
          <cell r="F11473">
            <v>62.9</v>
          </cell>
        </row>
        <row r="11474">
          <cell r="A11474">
            <v>5573408</v>
          </cell>
          <cell r="B11474" t="str">
            <v>55-734-08</v>
          </cell>
          <cell r="C11474" t="str">
            <v xml:space="preserve">WIRE DRILL DISPENSER F.31 CM   PE       </v>
          </cell>
          <cell r="D11474" t="str">
            <v>PC</v>
          </cell>
          <cell r="E11474">
            <v>29.07</v>
          </cell>
          <cell r="F11474">
            <v>72.674999999999997</v>
          </cell>
        </row>
        <row r="11475">
          <cell r="A11475">
            <v>5573410</v>
          </cell>
          <cell r="B11475" t="str">
            <v>55-734-10</v>
          </cell>
          <cell r="C11475" t="str">
            <v xml:space="preserve">WIRE DRILL DISPENSER F.31 CM   PE       </v>
          </cell>
          <cell r="D11475" t="str">
            <v>PC</v>
          </cell>
          <cell r="E11475">
            <v>29.07</v>
          </cell>
          <cell r="F11475">
            <v>72.674999999999997</v>
          </cell>
        </row>
        <row r="11476">
          <cell r="A11476">
            <v>5573412</v>
          </cell>
          <cell r="B11476" t="str">
            <v>55-734-12</v>
          </cell>
          <cell r="C11476" t="str">
            <v xml:space="preserve">WIRE DRILL DISPENSER F.31 CM   PE       </v>
          </cell>
          <cell r="D11476" t="str">
            <v>PC</v>
          </cell>
          <cell r="E11476">
            <v>29.07</v>
          </cell>
          <cell r="F11476">
            <v>72.674999999999997</v>
          </cell>
        </row>
        <row r="11477">
          <cell r="A11477">
            <v>5573414</v>
          </cell>
          <cell r="B11477" t="str">
            <v>55-734-14</v>
          </cell>
          <cell r="C11477" t="str">
            <v xml:space="preserve">WIRE DRILL DISPENSER F.31 CM   PE       </v>
          </cell>
          <cell r="D11477" t="str">
            <v>PC</v>
          </cell>
          <cell r="E11477">
            <v>29.07</v>
          </cell>
          <cell r="F11477">
            <v>72.674999999999997</v>
          </cell>
        </row>
        <row r="11478">
          <cell r="A11478">
            <v>5573415</v>
          </cell>
          <cell r="B11478" t="str">
            <v>55-734-15</v>
          </cell>
          <cell r="C11478" t="str">
            <v xml:space="preserve">WIRE DRILL DISPENSER F.31 CM   PE       </v>
          </cell>
          <cell r="D11478" t="str">
            <v>PC</v>
          </cell>
          <cell r="E11478">
            <v>29.07</v>
          </cell>
          <cell r="F11478">
            <v>72.674999999999997</v>
          </cell>
        </row>
        <row r="11479">
          <cell r="A11479">
            <v>5573416</v>
          </cell>
          <cell r="B11479" t="str">
            <v>55-734-16</v>
          </cell>
          <cell r="C11479" t="str">
            <v xml:space="preserve">WIRE DRILL DISPENSER F.31 CM   PE       </v>
          </cell>
          <cell r="D11479" t="str">
            <v>PC</v>
          </cell>
          <cell r="E11479">
            <v>29.07</v>
          </cell>
          <cell r="F11479">
            <v>72.674999999999997</v>
          </cell>
        </row>
        <row r="11480">
          <cell r="A11480">
            <v>5573418</v>
          </cell>
          <cell r="B11480" t="str">
            <v>55-734-18</v>
          </cell>
          <cell r="C11480" t="str">
            <v xml:space="preserve">WIRE DRILL DISPENSER F.31 CM   PE       </v>
          </cell>
          <cell r="D11480" t="str">
            <v>PC</v>
          </cell>
          <cell r="E11480">
            <v>29.07</v>
          </cell>
          <cell r="F11480">
            <v>72.674999999999997</v>
          </cell>
        </row>
        <row r="11481">
          <cell r="A11481">
            <v>5573420</v>
          </cell>
          <cell r="B11481" t="str">
            <v>55-734-20</v>
          </cell>
          <cell r="C11481" t="str">
            <v xml:space="preserve">WIRE DRILL DISPENSER F.31 CM   PE       </v>
          </cell>
          <cell r="D11481" t="str">
            <v>PC</v>
          </cell>
          <cell r="E11481">
            <v>29.07</v>
          </cell>
          <cell r="F11481">
            <v>72.674999999999997</v>
          </cell>
        </row>
        <row r="11482">
          <cell r="A11482">
            <v>5573422</v>
          </cell>
          <cell r="B11482" t="str">
            <v>55-734-22</v>
          </cell>
          <cell r="C11482" t="str">
            <v xml:space="preserve">WIRE DRILL DISPENSER F.31 CM   PE       </v>
          </cell>
          <cell r="D11482" t="str">
            <v>PC</v>
          </cell>
          <cell r="E11482">
            <v>29.07</v>
          </cell>
          <cell r="F11482">
            <v>72.674999999999997</v>
          </cell>
        </row>
        <row r="11483">
          <cell r="A11483">
            <v>5573425</v>
          </cell>
          <cell r="B11483" t="str">
            <v>55-734-25</v>
          </cell>
          <cell r="C11483" t="str">
            <v xml:space="preserve">WIRE DRILL DISPENSER F.31 CM   PE       </v>
          </cell>
          <cell r="D11483" t="str">
            <v>PC</v>
          </cell>
          <cell r="E11483">
            <v>29.07</v>
          </cell>
          <cell r="F11483">
            <v>72.674999999999997</v>
          </cell>
        </row>
        <row r="11484">
          <cell r="A11484">
            <v>5580514</v>
          </cell>
          <cell r="B11484" t="str">
            <v>55-805-14</v>
          </cell>
          <cell r="C11484" t="str">
            <v xml:space="preserve">MAYO STERILIZING PIN                    </v>
          </cell>
          <cell r="D11484" t="str">
            <v>PC</v>
          </cell>
          <cell r="E11484">
            <v>6.93</v>
          </cell>
          <cell r="F11484">
            <v>17.324999999999999</v>
          </cell>
        </row>
        <row r="11485">
          <cell r="A11485">
            <v>5580814</v>
          </cell>
          <cell r="B11485" t="str">
            <v>55-808-14</v>
          </cell>
          <cell r="C11485" t="str">
            <v xml:space="preserve">MAYO STERILIZING PIN                    </v>
          </cell>
          <cell r="D11485" t="str">
            <v>PC</v>
          </cell>
          <cell r="E11485">
            <v>6.46</v>
          </cell>
          <cell r="F11485">
            <v>16.149999999999999</v>
          </cell>
        </row>
        <row r="11486">
          <cell r="A11486">
            <v>5580820</v>
          </cell>
          <cell r="B11486" t="str">
            <v>55-808-20</v>
          </cell>
          <cell r="C11486" t="str">
            <v>WIRE TRAY, 260X170X28</v>
          </cell>
          <cell r="D11486" t="str">
            <v>PC</v>
          </cell>
          <cell r="E11486">
            <v>76.7</v>
          </cell>
          <cell r="F11486">
            <v>191.75</v>
          </cell>
        </row>
        <row r="11487">
          <cell r="A11487">
            <v>5580821</v>
          </cell>
          <cell r="B11487" t="str">
            <v>55-808-21</v>
          </cell>
          <cell r="C11487" t="str">
            <v>WIRE TRAY, 260X170X47</v>
          </cell>
          <cell r="D11487" t="str">
            <v>PC</v>
          </cell>
          <cell r="E11487">
            <v>76.7</v>
          </cell>
          <cell r="F11487">
            <v>191.75</v>
          </cell>
        </row>
        <row r="11488">
          <cell r="A11488">
            <v>5580824</v>
          </cell>
          <cell r="B11488" t="str">
            <v>55-808-24</v>
          </cell>
          <cell r="C11488" t="str">
            <v>WIRE BASKET 240X240X50</v>
          </cell>
          <cell r="D11488" t="str">
            <v>PC</v>
          </cell>
          <cell r="E11488">
            <v>73.400000000000006</v>
          </cell>
          <cell r="F11488">
            <v>183.5</v>
          </cell>
        </row>
        <row r="11489">
          <cell r="A11489">
            <v>5580848</v>
          </cell>
          <cell r="B11489" t="str">
            <v>55-808-48</v>
          </cell>
          <cell r="C11489" t="str">
            <v>WIRE BASKET 480X240X50</v>
          </cell>
          <cell r="D11489" t="str">
            <v>PC</v>
          </cell>
          <cell r="E11489">
            <v>85.9</v>
          </cell>
          <cell r="F11489">
            <v>214.75</v>
          </cell>
        </row>
        <row r="11490">
          <cell r="A11490">
            <v>5580850</v>
          </cell>
          <cell r="B11490" t="str">
            <v>55-808-50</v>
          </cell>
          <cell r="C11490" t="str">
            <v>WIRE TRAY 410X240X50</v>
          </cell>
          <cell r="D11490" t="str">
            <v>PC</v>
          </cell>
          <cell r="E11490">
            <v>108.5</v>
          </cell>
          <cell r="F11490">
            <v>271.25</v>
          </cell>
        </row>
        <row r="11491">
          <cell r="A11491">
            <v>5580870</v>
          </cell>
          <cell r="B11491" t="str">
            <v>55-808-70</v>
          </cell>
          <cell r="C11491" t="str">
            <v>WIRE BASKET 410X240X70</v>
          </cell>
          <cell r="D11491" t="str">
            <v>PC</v>
          </cell>
          <cell r="E11491">
            <v>113.5</v>
          </cell>
          <cell r="F11491">
            <v>283.75</v>
          </cell>
        </row>
        <row r="11492">
          <cell r="A11492">
            <v>5580875</v>
          </cell>
          <cell r="B11492" t="str">
            <v>55-808-75</v>
          </cell>
          <cell r="C11492" t="str">
            <v>WIRE BASKET 520X240X75</v>
          </cell>
          <cell r="D11492" t="str">
            <v>PC</v>
          </cell>
          <cell r="E11492">
            <v>106</v>
          </cell>
          <cell r="F11492">
            <v>265</v>
          </cell>
        </row>
        <row r="11493">
          <cell r="A11493">
            <v>5580899</v>
          </cell>
          <cell r="B11493" t="str">
            <v>55-808-99</v>
          </cell>
          <cell r="C11493" t="str">
            <v>WIRE BASKET520X240X100</v>
          </cell>
          <cell r="D11493" t="str">
            <v>PC</v>
          </cell>
          <cell r="E11493">
            <v>115</v>
          </cell>
          <cell r="F11493">
            <v>287.5</v>
          </cell>
        </row>
        <row r="11494">
          <cell r="A11494">
            <v>5580914</v>
          </cell>
          <cell r="B11494" t="str">
            <v>55-809-14</v>
          </cell>
          <cell r="C11494" t="str">
            <v>PERFORATED TRAY 260X130X50</v>
          </cell>
          <cell r="D11494" t="str">
            <v>PC</v>
          </cell>
          <cell r="E11494">
            <v>53.2</v>
          </cell>
          <cell r="F11494">
            <v>133</v>
          </cell>
        </row>
        <row r="11495">
          <cell r="A11495">
            <v>5580915</v>
          </cell>
          <cell r="B11495" t="str">
            <v>55-809-15</v>
          </cell>
          <cell r="C11495" t="str">
            <v>PERFORATED TRAY MICRO 260X130X50</v>
          </cell>
          <cell r="D11495" t="str">
            <v>PC</v>
          </cell>
          <cell r="E11495">
            <v>149</v>
          </cell>
          <cell r="F11495">
            <v>372.5</v>
          </cell>
        </row>
        <row r="11496">
          <cell r="A11496">
            <v>5580924</v>
          </cell>
          <cell r="B11496" t="str">
            <v>55-809-24</v>
          </cell>
          <cell r="C11496" t="str">
            <v>PERFORATED TRAY 260X260X50</v>
          </cell>
          <cell r="D11496" t="str">
            <v>PC</v>
          </cell>
          <cell r="E11496">
            <v>59.8</v>
          </cell>
          <cell r="F11496">
            <v>149.5</v>
          </cell>
        </row>
        <row r="11497">
          <cell r="A11497">
            <v>5580925</v>
          </cell>
          <cell r="B11497" t="str">
            <v>55-809-25</v>
          </cell>
          <cell r="C11497" t="str">
            <v>PERFORATED TRAY MICRO 260X260X50</v>
          </cell>
          <cell r="D11497" t="str">
            <v>PC</v>
          </cell>
          <cell r="E11497">
            <v>167.5</v>
          </cell>
          <cell r="F11497">
            <v>418.75</v>
          </cell>
        </row>
        <row r="11498">
          <cell r="A11498">
            <v>5580926</v>
          </cell>
          <cell r="B11498" t="str">
            <v>55-809-26</v>
          </cell>
          <cell r="C11498" t="str">
            <v>PERFORATED TRAY 260X260X80</v>
          </cell>
          <cell r="D11498" t="str">
            <v>PC</v>
          </cell>
          <cell r="E11498">
            <v>69.400000000000006</v>
          </cell>
          <cell r="F11498">
            <v>173.5</v>
          </cell>
        </row>
        <row r="11499">
          <cell r="A11499">
            <v>5580927</v>
          </cell>
          <cell r="B11499" t="str">
            <v>55-809-27</v>
          </cell>
          <cell r="C11499" t="str">
            <v>PERFORATED TRAY 260X260X100</v>
          </cell>
          <cell r="D11499" t="str">
            <v>PC</v>
          </cell>
          <cell r="E11499">
            <v>88.7</v>
          </cell>
          <cell r="F11499">
            <v>221.75</v>
          </cell>
        </row>
        <row r="11500">
          <cell r="A11500">
            <v>5580940</v>
          </cell>
          <cell r="B11500" t="str">
            <v>55-809-40</v>
          </cell>
          <cell r="C11500" t="str">
            <v>PERFORATED TRAY 410X260X50</v>
          </cell>
          <cell r="D11500" t="str">
            <v>PC</v>
          </cell>
          <cell r="E11500">
            <v>89.3</v>
          </cell>
          <cell r="F11500">
            <v>223.25</v>
          </cell>
        </row>
        <row r="11501">
          <cell r="A11501">
            <v>5580948</v>
          </cell>
          <cell r="B11501" t="str">
            <v>55-809-48</v>
          </cell>
          <cell r="C11501" t="str">
            <v>PERFORATED TRAY 480X260X50</v>
          </cell>
          <cell r="D11501" t="str">
            <v>PC</v>
          </cell>
          <cell r="E11501">
            <v>82.9</v>
          </cell>
          <cell r="F11501">
            <v>207.25</v>
          </cell>
        </row>
        <row r="11502">
          <cell r="A11502">
            <v>5580949</v>
          </cell>
          <cell r="B11502" t="str">
            <v>55-809-49</v>
          </cell>
          <cell r="C11502" t="str">
            <v>PERFORATED TRAY MICRO 480X260X50</v>
          </cell>
          <cell r="D11502" t="str">
            <v>PC</v>
          </cell>
          <cell r="E11502">
            <v>250.5</v>
          </cell>
          <cell r="F11502">
            <v>626.25</v>
          </cell>
        </row>
        <row r="11503">
          <cell r="A11503">
            <v>5580950</v>
          </cell>
          <cell r="B11503" t="str">
            <v>55-809-50</v>
          </cell>
          <cell r="C11503" t="str">
            <v>PERFORATED TRAY 520X260X50</v>
          </cell>
          <cell r="D11503" t="str">
            <v>PC</v>
          </cell>
          <cell r="E11503">
            <v>110</v>
          </cell>
          <cell r="F11503">
            <v>275</v>
          </cell>
        </row>
        <row r="11504">
          <cell r="A11504">
            <v>5580975</v>
          </cell>
          <cell r="B11504" t="str">
            <v>55-809-75</v>
          </cell>
          <cell r="C11504" t="str">
            <v>PERFORATED TRAY 520X260X80</v>
          </cell>
          <cell r="D11504" t="str">
            <v>PC</v>
          </cell>
          <cell r="E11504">
            <v>114</v>
          </cell>
          <cell r="F11504">
            <v>285</v>
          </cell>
        </row>
        <row r="11505">
          <cell r="A11505">
            <v>5580999</v>
          </cell>
          <cell r="B11505" t="str">
            <v>55-809-99</v>
          </cell>
          <cell r="C11505" t="str">
            <v>PERFORATED TRAY 520X260X100</v>
          </cell>
          <cell r="D11505" t="str">
            <v>PC</v>
          </cell>
          <cell r="E11505">
            <v>119.5</v>
          </cell>
          <cell r="F11505">
            <v>298.75</v>
          </cell>
        </row>
        <row r="11506">
          <cell r="A11506">
            <v>5581024</v>
          </cell>
          <cell r="B11506" t="str">
            <v>55-810-24</v>
          </cell>
          <cell r="C11506" t="str">
            <v>PERF TRAY F MONO 240X240X48</v>
          </cell>
          <cell r="D11506" t="str">
            <v>PC</v>
          </cell>
          <cell r="E11506">
            <v>226</v>
          </cell>
          <cell r="F11506">
            <v>565</v>
          </cell>
        </row>
        <row r="11507">
          <cell r="A11507">
            <v>5581048</v>
          </cell>
          <cell r="B11507" t="str">
            <v>55-810-48</v>
          </cell>
          <cell r="C11507" t="str">
            <v>PERF TRAY DYNAF  520X260X48</v>
          </cell>
          <cell r="D11507" t="str">
            <v>PC</v>
          </cell>
          <cell r="E11507">
            <v>332.5</v>
          </cell>
          <cell r="F11507">
            <v>831.25</v>
          </cell>
        </row>
        <row r="11508">
          <cell r="A11508">
            <v>5581124</v>
          </cell>
          <cell r="B11508" t="str">
            <v>55-811-24</v>
          </cell>
          <cell r="C11508" t="str">
            <v xml:space="preserve">PERFORATED WIRE-MESH TRAY 240X250X60 MM </v>
          </cell>
          <cell r="D11508" t="str">
            <v>PC</v>
          </cell>
          <cell r="E11508">
            <v>95</v>
          </cell>
          <cell r="F11508">
            <v>237.5</v>
          </cell>
        </row>
        <row r="11509">
          <cell r="A11509">
            <v>5581141</v>
          </cell>
          <cell r="B11509" t="str">
            <v>55-811-41</v>
          </cell>
          <cell r="C11509" t="str">
            <v xml:space="preserve">PERFORATED WIRE MESH TRAY 410X250X60 MM </v>
          </cell>
          <cell r="D11509" t="str">
            <v>PC</v>
          </cell>
          <cell r="E11509">
            <v>106.5</v>
          </cell>
          <cell r="F11509">
            <v>266.25</v>
          </cell>
        </row>
        <row r="11510">
          <cell r="A11510">
            <v>5581148</v>
          </cell>
          <cell r="B11510" t="str">
            <v>55-811-48</v>
          </cell>
          <cell r="C11510" t="str">
            <v xml:space="preserve">PERFORATED WIRE-MESH TRAY 480X250X60 MM </v>
          </cell>
          <cell r="D11510" t="str">
            <v>PC</v>
          </cell>
          <cell r="E11510">
            <v>112.5</v>
          </cell>
          <cell r="F11510">
            <v>281.25</v>
          </cell>
        </row>
        <row r="11511">
          <cell r="A11511">
            <v>5586100</v>
          </cell>
          <cell r="B11511" t="str">
            <v>55-861-00</v>
          </cell>
          <cell r="C11511" t="str">
            <v xml:space="preserve">DECKEL FUER MS MINISET-STERILCONTAINER  </v>
          </cell>
          <cell r="D11511" t="str">
            <v>PC</v>
          </cell>
          <cell r="E11511">
            <v>75.8</v>
          </cell>
          <cell r="F11511">
            <v>189.5</v>
          </cell>
        </row>
        <row r="11512">
          <cell r="A11512">
            <v>5586101</v>
          </cell>
          <cell r="B11512" t="str">
            <v>55-861-01</v>
          </cell>
          <cell r="C11512" t="str">
            <v xml:space="preserve">WANNE F. MS MINISET-STERILCONT. H=41 MM </v>
          </cell>
          <cell r="D11512" t="str">
            <v>PC</v>
          </cell>
          <cell r="E11512">
            <v>150.5</v>
          </cell>
          <cell r="F11512">
            <v>376.25</v>
          </cell>
        </row>
        <row r="11513">
          <cell r="A11513">
            <v>5586102</v>
          </cell>
          <cell r="B11513" t="str">
            <v>55-861-02</v>
          </cell>
          <cell r="C11513" t="str">
            <v xml:space="preserve">WANNE F. MS MINISET-STERILCONT. H=57 MM </v>
          </cell>
          <cell r="D11513" t="str">
            <v>PC</v>
          </cell>
          <cell r="E11513">
            <v>170.5</v>
          </cell>
          <cell r="F11513">
            <v>426.25</v>
          </cell>
        </row>
        <row r="11514">
          <cell r="A11514">
            <v>5586140</v>
          </cell>
          <cell r="B11514" t="str">
            <v>55-861-40</v>
          </cell>
          <cell r="C11514" t="str">
            <v>MicroStop MINISET CONTAINER 310X189X65MM</v>
          </cell>
          <cell r="D11514" t="str">
            <v>PC</v>
          </cell>
          <cell r="E11514">
            <v>226</v>
          </cell>
          <cell r="F11514">
            <v>565</v>
          </cell>
        </row>
        <row r="11515">
          <cell r="A11515">
            <v>5586160</v>
          </cell>
          <cell r="B11515" t="str">
            <v>55-861-60</v>
          </cell>
          <cell r="C11515" t="str">
            <v>MicroStop MINISET CONTAINER 310X189X81MM</v>
          </cell>
          <cell r="D11515" t="str">
            <v>PC</v>
          </cell>
          <cell r="E11515">
            <v>246</v>
          </cell>
          <cell r="F11515">
            <v>615</v>
          </cell>
        </row>
        <row r="11516">
          <cell r="A11516">
            <v>5586401</v>
          </cell>
          <cell r="B11516" t="str">
            <v>55-864-01</v>
          </cell>
          <cell r="C11516" t="str">
            <v xml:space="preserve">IDENT.LABEL WITH TEXT WITHOUT HOLE      </v>
          </cell>
          <cell r="D11516" t="str">
            <v>PC</v>
          </cell>
          <cell r="E11516">
            <v>5.25</v>
          </cell>
          <cell r="F11516">
            <v>13.125</v>
          </cell>
        </row>
        <row r="11517">
          <cell r="A11517">
            <v>5586402</v>
          </cell>
          <cell r="B11517" t="str">
            <v>55-864-02</v>
          </cell>
          <cell r="C11517" t="str">
            <v xml:space="preserve">LABEL WITHOUT LETTERING AND HOLE        </v>
          </cell>
          <cell r="D11517" t="str">
            <v>PC</v>
          </cell>
          <cell r="E11517">
            <v>3.12</v>
          </cell>
          <cell r="F11517">
            <v>7.8000000000000007</v>
          </cell>
        </row>
        <row r="11518">
          <cell r="A11518">
            <v>5586403</v>
          </cell>
          <cell r="B11518" t="str">
            <v>55-864-03</v>
          </cell>
          <cell r="C11518" t="str">
            <v xml:space="preserve">IDENT. LABEL WITH TEXT WITH HOLE        </v>
          </cell>
          <cell r="D11518" t="str">
            <v>PC</v>
          </cell>
          <cell r="E11518">
            <v>5.25</v>
          </cell>
          <cell r="F11518">
            <v>13.125</v>
          </cell>
        </row>
        <row r="11519">
          <cell r="A11519">
            <v>5586404</v>
          </cell>
          <cell r="B11519" t="str">
            <v>55-864-04</v>
          </cell>
          <cell r="C11519" t="str">
            <v xml:space="preserve">LABEL WITHOUT LETTERING WITH HOLE       </v>
          </cell>
          <cell r="D11519" t="str">
            <v>PC</v>
          </cell>
          <cell r="E11519">
            <v>3.12</v>
          </cell>
          <cell r="F11519">
            <v>7.8000000000000007</v>
          </cell>
        </row>
        <row r="11520">
          <cell r="A11520">
            <v>5586405</v>
          </cell>
          <cell r="B11520" t="str">
            <v>55-864-05</v>
          </cell>
          <cell r="C11520" t="str">
            <v xml:space="preserve">IDENT.LABEL MINISET CONTAINER WITH TEXT </v>
          </cell>
          <cell r="D11520" t="str">
            <v>PC</v>
          </cell>
          <cell r="E11520">
            <v>4.6900000000000004</v>
          </cell>
          <cell r="F11520">
            <v>11.725000000000001</v>
          </cell>
        </row>
        <row r="11521">
          <cell r="A11521">
            <v>5586406</v>
          </cell>
          <cell r="B11521" t="str">
            <v>55-864-06</v>
          </cell>
          <cell r="C11521" t="str">
            <v xml:space="preserve">IDENT.LABEL MINISET CONTAINER W/O TEXT  </v>
          </cell>
          <cell r="D11521" t="str">
            <v>PC</v>
          </cell>
          <cell r="E11521">
            <v>2.89</v>
          </cell>
          <cell r="F11521">
            <v>7.2250000000000005</v>
          </cell>
        </row>
        <row r="11522">
          <cell r="A11522">
            <v>5586410</v>
          </cell>
          <cell r="B11522" t="str">
            <v>55-864-10</v>
          </cell>
          <cell r="C11522" t="str">
            <v xml:space="preserve">FRAME, COLOUR CODED BLACK               </v>
          </cell>
          <cell r="D11522" t="str">
            <v>PC</v>
          </cell>
          <cell r="E11522">
            <v>2.39</v>
          </cell>
          <cell r="F11522">
            <v>5.9750000000000005</v>
          </cell>
        </row>
        <row r="11523">
          <cell r="A11523">
            <v>5586411</v>
          </cell>
          <cell r="B11523" t="str">
            <v>55-864-11</v>
          </cell>
          <cell r="C11523" t="str">
            <v xml:space="preserve">FRAME, COLOUR CODED WHITE               </v>
          </cell>
          <cell r="D11523" t="str">
            <v>PC</v>
          </cell>
          <cell r="E11523">
            <v>2.39</v>
          </cell>
          <cell r="F11523">
            <v>5.9750000000000005</v>
          </cell>
        </row>
        <row r="11524">
          <cell r="A11524">
            <v>5586412</v>
          </cell>
          <cell r="B11524" t="str">
            <v>55-864-12</v>
          </cell>
          <cell r="C11524" t="str">
            <v xml:space="preserve">FRAME, COLOUR CODED RED                 </v>
          </cell>
          <cell r="D11524" t="str">
            <v>PC</v>
          </cell>
          <cell r="E11524">
            <v>2.39</v>
          </cell>
          <cell r="F11524">
            <v>5.9750000000000005</v>
          </cell>
        </row>
        <row r="11525">
          <cell r="A11525">
            <v>5586413</v>
          </cell>
          <cell r="B11525" t="str">
            <v>55-864-13</v>
          </cell>
          <cell r="C11525" t="str">
            <v xml:space="preserve">FRAME, COLOUR CODED BLUE                </v>
          </cell>
          <cell r="D11525" t="str">
            <v>PC</v>
          </cell>
          <cell r="E11525">
            <v>2.39</v>
          </cell>
          <cell r="F11525">
            <v>5.9750000000000005</v>
          </cell>
        </row>
        <row r="11526">
          <cell r="A11526">
            <v>5586414</v>
          </cell>
          <cell r="B11526" t="str">
            <v>55-864-14</v>
          </cell>
          <cell r="C11526" t="str">
            <v xml:space="preserve">FRAME, COLOUR CODED GREEN               </v>
          </cell>
          <cell r="D11526" t="str">
            <v>PC</v>
          </cell>
          <cell r="E11526">
            <v>2.39</v>
          </cell>
          <cell r="F11526">
            <v>5.9750000000000005</v>
          </cell>
        </row>
        <row r="11527">
          <cell r="A11527">
            <v>5586415</v>
          </cell>
          <cell r="B11527" t="str">
            <v>55-864-15</v>
          </cell>
          <cell r="C11527" t="str">
            <v xml:space="preserve">FRAME, COLOUR CODED YELLOW              </v>
          </cell>
          <cell r="D11527" t="str">
            <v>PC</v>
          </cell>
          <cell r="E11527">
            <v>2.39</v>
          </cell>
          <cell r="F11527">
            <v>5.9750000000000005</v>
          </cell>
        </row>
        <row r="11528">
          <cell r="A11528">
            <v>5586416</v>
          </cell>
          <cell r="B11528" t="str">
            <v>55-864-16</v>
          </cell>
          <cell r="C11528" t="str">
            <v xml:space="preserve">FRAME, COLOUR CODED LILAC               </v>
          </cell>
          <cell r="D11528" t="str">
            <v>PC</v>
          </cell>
          <cell r="E11528">
            <v>2.39</v>
          </cell>
          <cell r="F11528">
            <v>5.9750000000000005</v>
          </cell>
        </row>
        <row r="11529">
          <cell r="A11529">
            <v>5586417</v>
          </cell>
          <cell r="B11529" t="str">
            <v>55-864-17</v>
          </cell>
          <cell r="C11529" t="str">
            <v xml:space="preserve">FRAME, COLOUR CODED ORANGE              </v>
          </cell>
          <cell r="D11529" t="str">
            <v>PC</v>
          </cell>
          <cell r="E11529">
            <v>2.39</v>
          </cell>
          <cell r="F11529">
            <v>5.9750000000000005</v>
          </cell>
        </row>
        <row r="11530">
          <cell r="A11530">
            <v>5586418</v>
          </cell>
          <cell r="B11530" t="str">
            <v>55-864-18</v>
          </cell>
          <cell r="C11530" t="str">
            <v xml:space="preserve">FRAME, COLOUR CODED GREY                </v>
          </cell>
          <cell r="D11530" t="str">
            <v>PC</v>
          </cell>
          <cell r="E11530">
            <v>2.39</v>
          </cell>
          <cell r="F11530">
            <v>5.9750000000000005</v>
          </cell>
        </row>
        <row r="11531">
          <cell r="A11531">
            <v>5586430</v>
          </cell>
          <cell r="B11531" t="str">
            <v>55-864-30</v>
          </cell>
          <cell r="C11531" t="str">
            <v xml:space="preserve">HOLDING DEVICE FOR TRAY CODING LABELS   </v>
          </cell>
          <cell r="D11531" t="str">
            <v>PC</v>
          </cell>
          <cell r="E11531">
            <v>9.52</v>
          </cell>
          <cell r="F11531">
            <v>23.799999999999997</v>
          </cell>
        </row>
        <row r="11532">
          <cell r="A11532">
            <v>5586440</v>
          </cell>
          <cell r="B11532" t="str">
            <v>55-864-40</v>
          </cell>
          <cell r="C11532" t="str">
            <v xml:space="preserve">TRAY CODING LABEL SATIN WITH TEXT       </v>
          </cell>
          <cell r="D11532" t="str">
            <v>PC</v>
          </cell>
          <cell r="E11532">
            <v>9.11</v>
          </cell>
          <cell r="F11532">
            <v>22.774999999999999</v>
          </cell>
        </row>
        <row r="11533">
          <cell r="A11533">
            <v>5586441</v>
          </cell>
          <cell r="B11533" t="str">
            <v>55-864-41</v>
          </cell>
          <cell r="C11533" t="str">
            <v xml:space="preserve">TRAY CODING LABEL SATIN WITHOUT TEXT    </v>
          </cell>
          <cell r="D11533" t="str">
            <v>PC</v>
          </cell>
          <cell r="E11533">
            <v>6.65</v>
          </cell>
          <cell r="F11533">
            <v>16.625</v>
          </cell>
        </row>
        <row r="11534">
          <cell r="A11534">
            <v>5586450</v>
          </cell>
          <cell r="B11534" t="str">
            <v>55-864-50</v>
          </cell>
          <cell r="C11534" t="str">
            <v xml:space="preserve">TRAY CODING LABEL                       </v>
          </cell>
          <cell r="D11534" t="str">
            <v>PC</v>
          </cell>
          <cell r="E11534">
            <v>9.11</v>
          </cell>
          <cell r="F11534">
            <v>22.774999999999999</v>
          </cell>
        </row>
        <row r="11535">
          <cell r="A11535">
            <v>5586451</v>
          </cell>
          <cell r="B11535" t="str">
            <v>55-864-51</v>
          </cell>
          <cell r="C11535" t="str">
            <v xml:space="preserve">TRAY CODING LABEL SHINY W/O. TEXT       </v>
          </cell>
          <cell r="D11535" t="str">
            <v>PC</v>
          </cell>
          <cell r="E11535">
            <v>6.65</v>
          </cell>
          <cell r="F11535">
            <v>16.625</v>
          </cell>
        </row>
        <row r="11536">
          <cell r="A11536">
            <v>5586460</v>
          </cell>
          <cell r="B11536" t="str">
            <v>55-864-60</v>
          </cell>
          <cell r="C11536" t="str">
            <v xml:space="preserve">BRACKET DESIGNATION MicroStop CONT.     </v>
          </cell>
          <cell r="D11536">
            <v>2</v>
          </cell>
          <cell r="E11536">
            <v>28.5</v>
          </cell>
          <cell r="F11536">
            <v>71.25</v>
          </cell>
        </row>
        <row r="11537">
          <cell r="A11537">
            <v>5586462</v>
          </cell>
          <cell r="B11537" t="str">
            <v>55-864-62</v>
          </cell>
          <cell r="C11537" t="str">
            <v xml:space="preserve">BRACKET DESIGNATION WIRE BASKET         </v>
          </cell>
          <cell r="D11537">
            <v>2</v>
          </cell>
          <cell r="E11537">
            <v>29</v>
          </cell>
          <cell r="F11537">
            <v>72.5</v>
          </cell>
        </row>
        <row r="11538">
          <cell r="A11538">
            <v>5586463</v>
          </cell>
          <cell r="B11538" t="str">
            <v>55-864-63</v>
          </cell>
          <cell r="C11538" t="str">
            <v xml:space="preserve">BRACKET DESIGNAT. WIRE BASKET/PERF.TRAY </v>
          </cell>
          <cell r="D11538">
            <v>2</v>
          </cell>
          <cell r="E11538">
            <v>28.5</v>
          </cell>
          <cell r="F11538">
            <v>71.25</v>
          </cell>
        </row>
        <row r="11539">
          <cell r="A11539">
            <v>5586500</v>
          </cell>
          <cell r="B11539" t="str">
            <v>55-865-00</v>
          </cell>
          <cell r="C11539" t="str">
            <v xml:space="preserve">LID DISPOSIAL CONTAINER 300x300     </v>
          </cell>
          <cell r="D11539" t="str">
            <v>PC</v>
          </cell>
          <cell r="E11539">
            <v>140.5</v>
          </cell>
          <cell r="F11539">
            <v>351.25</v>
          </cell>
        </row>
        <row r="11540">
          <cell r="A11540">
            <v>5586503</v>
          </cell>
          <cell r="B11540" t="str">
            <v>55-865-03</v>
          </cell>
          <cell r="C11540" t="str">
            <v>BASE DISPOSAL CONTAINER 300x300X160</v>
          </cell>
          <cell r="D11540" t="str">
            <v>PC</v>
          </cell>
          <cell r="E11540">
            <v>285.5</v>
          </cell>
          <cell r="F11540">
            <v>713.75</v>
          </cell>
        </row>
        <row r="11541">
          <cell r="A11541">
            <v>5586515</v>
          </cell>
          <cell r="B11541" t="str">
            <v>55-865-15</v>
          </cell>
          <cell r="C11541" t="str">
            <v xml:space="preserve">DISPOSAL CONTAINER, 300X300X160 MM      </v>
          </cell>
          <cell r="D11541" t="str">
            <v>PC</v>
          </cell>
          <cell r="E11541">
            <v>463.5</v>
          </cell>
          <cell r="F11541">
            <v>1158.75</v>
          </cell>
        </row>
        <row r="11542">
          <cell r="A11542">
            <v>5586600</v>
          </cell>
          <cell r="B11542" t="str">
            <v>55-866-00</v>
          </cell>
          <cell r="C11542" t="str">
            <v>LID MicroStop CONTAINER 300x300</v>
          </cell>
          <cell r="D11542" t="str">
            <v>PC</v>
          </cell>
          <cell r="E11542">
            <v>140.5</v>
          </cell>
          <cell r="F11542">
            <v>351.25</v>
          </cell>
        </row>
        <row r="11543">
          <cell r="A11543">
            <v>5586601</v>
          </cell>
          <cell r="B11543" t="str">
            <v>55-866-01</v>
          </cell>
          <cell r="C11543" t="str">
            <v>BASE MicroStop CONTAINER, 300x300X110</v>
          </cell>
          <cell r="D11543" t="str">
            <v>PC</v>
          </cell>
          <cell r="E11543">
            <v>204</v>
          </cell>
          <cell r="F11543">
            <v>510</v>
          </cell>
        </row>
        <row r="11544">
          <cell r="A11544">
            <v>5586602</v>
          </cell>
          <cell r="B11544" t="str">
            <v>55-866-02</v>
          </cell>
          <cell r="C11544" t="str">
            <v>BASE MicroStop CONTAINER, 300x300X140</v>
          </cell>
          <cell r="D11544" t="str">
            <v>PC</v>
          </cell>
          <cell r="E11544">
            <v>232</v>
          </cell>
          <cell r="F11544">
            <v>580</v>
          </cell>
        </row>
        <row r="11545">
          <cell r="A11545">
            <v>5586603</v>
          </cell>
          <cell r="B11545" t="str">
            <v>55-866-03</v>
          </cell>
          <cell r="C11545" t="str">
            <v>BASE MicroStop CONTAINER, 300x300X160</v>
          </cell>
          <cell r="D11545" t="str">
            <v>PC</v>
          </cell>
          <cell r="E11545">
            <v>236.5</v>
          </cell>
          <cell r="F11545">
            <v>591.25</v>
          </cell>
        </row>
        <row r="11546">
          <cell r="A11546">
            <v>5586604</v>
          </cell>
          <cell r="B11546" t="str">
            <v>55-866-04</v>
          </cell>
          <cell r="C11546" t="str">
            <v>BASE MicroStop CONTAINER, 300x300X210</v>
          </cell>
          <cell r="D11546" t="str">
            <v>PC</v>
          </cell>
          <cell r="E11546">
            <v>275.5</v>
          </cell>
          <cell r="F11546">
            <v>688.75</v>
          </cell>
        </row>
        <row r="11547">
          <cell r="A11547">
            <v>5586605</v>
          </cell>
          <cell r="B11547" t="str">
            <v>55-866-05</v>
          </cell>
          <cell r="C11547" t="str">
            <v>BASE MicroStop CONTAINER, 300x300X270</v>
          </cell>
          <cell r="D11547" t="str">
            <v>PC</v>
          </cell>
          <cell r="E11547">
            <v>303</v>
          </cell>
          <cell r="F11547">
            <v>757.5</v>
          </cell>
        </row>
        <row r="11548">
          <cell r="A11548">
            <v>5586610</v>
          </cell>
          <cell r="B11548" t="str">
            <v>55-866-10</v>
          </cell>
          <cell r="C11548" t="str">
            <v xml:space="preserve">MicroStop CONTAINER 300X300X110 MM      </v>
          </cell>
          <cell r="D11548" t="str">
            <v>PC</v>
          </cell>
          <cell r="E11548">
            <v>343.5</v>
          </cell>
          <cell r="F11548">
            <v>858.75</v>
          </cell>
        </row>
        <row r="11549">
          <cell r="A11549">
            <v>5586613</v>
          </cell>
          <cell r="B11549" t="str">
            <v>55-866-13</v>
          </cell>
          <cell r="C11549" t="str">
            <v xml:space="preserve">MicroStop CONTAINER 300X300X140 MM      </v>
          </cell>
          <cell r="D11549" t="str">
            <v>PC</v>
          </cell>
          <cell r="E11549">
            <v>370.5</v>
          </cell>
          <cell r="F11549">
            <v>926.25</v>
          </cell>
        </row>
        <row r="11550">
          <cell r="A11550">
            <v>5586615</v>
          </cell>
          <cell r="B11550" t="str">
            <v>55-866-15</v>
          </cell>
          <cell r="C11550" t="str">
            <v xml:space="preserve">MicroStop CONTAINER 300X300X160 MM      </v>
          </cell>
          <cell r="D11550" t="str">
            <v>PC</v>
          </cell>
          <cell r="E11550">
            <v>376</v>
          </cell>
          <cell r="F11550">
            <v>940</v>
          </cell>
        </row>
        <row r="11551">
          <cell r="A11551">
            <v>5586620</v>
          </cell>
          <cell r="B11551" t="str">
            <v>55-866-20</v>
          </cell>
          <cell r="C11551" t="str">
            <v xml:space="preserve">MicroStop CONTAINER 300X300X210 MM      </v>
          </cell>
          <cell r="D11551" t="str">
            <v>PC</v>
          </cell>
          <cell r="E11551">
            <v>415</v>
          </cell>
          <cell r="F11551">
            <v>1037.5</v>
          </cell>
        </row>
        <row r="11552">
          <cell r="A11552">
            <v>5586630</v>
          </cell>
          <cell r="B11552" t="str">
            <v>55-866-30</v>
          </cell>
          <cell r="C11552" t="str">
            <v xml:space="preserve">MicroStop CONTAINER 300X300X270 MM      </v>
          </cell>
          <cell r="D11552" t="str">
            <v>PC</v>
          </cell>
          <cell r="E11552">
            <v>441.5</v>
          </cell>
          <cell r="F11552">
            <v>1103.75</v>
          </cell>
        </row>
        <row r="11553">
          <cell r="A11553">
            <v>5586800</v>
          </cell>
          <cell r="B11553" t="str">
            <v>55-868-00</v>
          </cell>
          <cell r="C11553" t="str">
            <v xml:space="preserve">LID MicroStop DISPOSIAL CONTAINER, 600X300  </v>
          </cell>
          <cell r="D11553" t="str">
            <v>PC</v>
          </cell>
          <cell r="E11553">
            <v>189</v>
          </cell>
          <cell r="F11553">
            <v>472.5</v>
          </cell>
        </row>
        <row r="11554">
          <cell r="A11554">
            <v>5586803</v>
          </cell>
          <cell r="B11554" t="str">
            <v>55-868-03</v>
          </cell>
          <cell r="C11554" t="str">
            <v xml:space="preserve">BASE MicroStop DISPOSAL CONTAINER, 600X300X160 </v>
          </cell>
          <cell r="D11554" t="str">
            <v>PC</v>
          </cell>
          <cell r="E11554">
            <v>449</v>
          </cell>
          <cell r="F11554">
            <v>1122.5</v>
          </cell>
        </row>
        <row r="11555">
          <cell r="A11555">
            <v>5586815</v>
          </cell>
          <cell r="B11555" t="str">
            <v>55-868-15</v>
          </cell>
          <cell r="C11555" t="str">
            <v>MicroStop DISPOSAL CONTAINER, 600X300X160</v>
          </cell>
          <cell r="D11555" t="str">
            <v>PC</v>
          </cell>
          <cell r="E11555">
            <v>686</v>
          </cell>
          <cell r="F11555">
            <v>1715</v>
          </cell>
        </row>
        <row r="11556">
          <cell r="A11556">
            <v>5586840</v>
          </cell>
          <cell r="B11556" t="str">
            <v>55-868-40</v>
          </cell>
          <cell r="C11556" t="str">
            <v>FRAMEN FOR MicroStop CONTAINER 300X300</v>
          </cell>
          <cell r="D11556" t="str">
            <v>PC</v>
          </cell>
          <cell r="E11556">
            <v>9.41</v>
          </cell>
          <cell r="F11556">
            <v>23.524999999999999</v>
          </cell>
        </row>
        <row r="11557">
          <cell r="A11557">
            <v>5586900</v>
          </cell>
          <cell r="B11557" t="str">
            <v>55-869-00</v>
          </cell>
          <cell r="C11557" t="str">
            <v>LID MicroStop CONTAINER 600x300</v>
          </cell>
          <cell r="D11557" t="str">
            <v>PC</v>
          </cell>
          <cell r="E11557">
            <v>189</v>
          </cell>
          <cell r="F11557">
            <v>472.5</v>
          </cell>
        </row>
        <row r="11558">
          <cell r="A11558">
            <v>5586901</v>
          </cell>
          <cell r="B11558" t="str">
            <v>55-869-01</v>
          </cell>
          <cell r="C11558" t="str">
            <v>BASE MicroStop CONTAINER, 600X300X110</v>
          </cell>
          <cell r="D11558" t="str">
            <v>PC</v>
          </cell>
          <cell r="E11558">
            <v>277.5</v>
          </cell>
          <cell r="F11558">
            <v>693.75</v>
          </cell>
        </row>
        <row r="11559">
          <cell r="A11559">
            <v>5586902</v>
          </cell>
          <cell r="B11559" t="str">
            <v>55-869-02</v>
          </cell>
          <cell r="C11559" t="str">
            <v>BASE MicroStop CONTAINER, 600X300X140</v>
          </cell>
          <cell r="D11559" t="str">
            <v>PC</v>
          </cell>
          <cell r="E11559">
            <v>277.5</v>
          </cell>
          <cell r="F11559">
            <v>693.75</v>
          </cell>
        </row>
        <row r="11560">
          <cell r="A11560">
            <v>5586903</v>
          </cell>
          <cell r="B11560" t="str">
            <v>55-869-03</v>
          </cell>
          <cell r="C11560" t="str">
            <v>BASE MicroStop CONTAINER, 600X300X160</v>
          </cell>
          <cell r="D11560" t="str">
            <v>PC</v>
          </cell>
          <cell r="E11560">
            <v>280.5</v>
          </cell>
          <cell r="F11560">
            <v>701.25</v>
          </cell>
        </row>
        <row r="11561">
          <cell r="A11561">
            <v>5586904</v>
          </cell>
          <cell r="B11561" t="str">
            <v>55-869-04</v>
          </cell>
          <cell r="C11561" t="str">
            <v>BASE MicroStop CONTAINER, 600X300X210</v>
          </cell>
          <cell r="D11561" t="str">
            <v>PC</v>
          </cell>
          <cell r="E11561">
            <v>305.5</v>
          </cell>
          <cell r="F11561">
            <v>763.75</v>
          </cell>
        </row>
        <row r="11562">
          <cell r="A11562">
            <v>5586905</v>
          </cell>
          <cell r="B11562" t="str">
            <v>55-869-05</v>
          </cell>
          <cell r="C11562" t="str">
            <v>BASE MicroStop CONTAINER, 600X300X270</v>
          </cell>
          <cell r="D11562" t="str">
            <v>PC</v>
          </cell>
          <cell r="E11562">
            <v>313</v>
          </cell>
          <cell r="F11562">
            <v>782.5</v>
          </cell>
        </row>
        <row r="11563">
          <cell r="A11563">
            <v>5586910</v>
          </cell>
          <cell r="B11563" t="str">
            <v>55-869-10</v>
          </cell>
          <cell r="C11563" t="str">
            <v>MicroStop CONTAINER 600X300X110</v>
          </cell>
          <cell r="D11563" t="str">
            <v>PC</v>
          </cell>
          <cell r="E11563">
            <v>466</v>
          </cell>
          <cell r="F11563">
            <v>1165</v>
          </cell>
        </row>
        <row r="11564">
          <cell r="A11564">
            <v>5586913</v>
          </cell>
          <cell r="B11564" t="str">
            <v>55-869-13</v>
          </cell>
          <cell r="C11564" t="str">
            <v>MicroStop CONTAINER 600X300X140</v>
          </cell>
          <cell r="D11564" t="str">
            <v>PC</v>
          </cell>
          <cell r="E11564">
            <v>466</v>
          </cell>
          <cell r="F11564">
            <v>1165</v>
          </cell>
        </row>
        <row r="11565">
          <cell r="A11565">
            <v>5586915</v>
          </cell>
          <cell r="B11565" t="str">
            <v>55-869-15</v>
          </cell>
          <cell r="C11565" t="str">
            <v>MicroStop CONTAINER 600X300X160</v>
          </cell>
          <cell r="D11565" t="str">
            <v>PC</v>
          </cell>
          <cell r="E11565">
            <v>469.5</v>
          </cell>
          <cell r="F11565">
            <v>1173.75</v>
          </cell>
        </row>
        <row r="11566">
          <cell r="A11566">
            <v>5586920</v>
          </cell>
          <cell r="B11566" t="str">
            <v>55-869-20</v>
          </cell>
          <cell r="C11566" t="str">
            <v>MicroStop CONTAINER 600X300X210</v>
          </cell>
          <cell r="D11566" t="str">
            <v>PC</v>
          </cell>
          <cell r="E11566">
            <v>493.5</v>
          </cell>
          <cell r="F11566">
            <v>1233.75</v>
          </cell>
        </row>
        <row r="11567">
          <cell r="A11567">
            <v>5586930</v>
          </cell>
          <cell r="B11567" t="str">
            <v>55-869-30</v>
          </cell>
          <cell r="C11567" t="str">
            <v>MicroStop CONTAINER 600X300X270</v>
          </cell>
          <cell r="D11567" t="str">
            <v>PC</v>
          </cell>
          <cell r="E11567">
            <v>502</v>
          </cell>
          <cell r="F11567">
            <v>1255</v>
          </cell>
        </row>
        <row r="11568">
          <cell r="A11568">
            <v>5586940</v>
          </cell>
          <cell r="B11568" t="str">
            <v>55-869-40</v>
          </cell>
          <cell r="C11568" t="str">
            <v xml:space="preserve">FRAME FOR MicroStop CONTAINER 600X300     </v>
          </cell>
          <cell r="D11568" t="str">
            <v>PC</v>
          </cell>
          <cell r="E11568">
            <v>14.5</v>
          </cell>
          <cell r="F11568">
            <v>36.25</v>
          </cell>
        </row>
        <row r="11569">
          <cell r="A11569">
            <v>5587101</v>
          </cell>
          <cell r="B11569" t="str">
            <v>55-871-01</v>
          </cell>
          <cell r="C11569" t="str">
            <v>BASE MicroStop CONTAINER WITH SEAL, 470X300X110</v>
          </cell>
          <cell r="D11569" t="str">
            <v>PC</v>
          </cell>
          <cell r="E11569">
            <v>216</v>
          </cell>
          <cell r="F11569">
            <v>540</v>
          </cell>
        </row>
        <row r="11570">
          <cell r="A11570">
            <v>5587102</v>
          </cell>
          <cell r="B11570" t="str">
            <v>55-871-02</v>
          </cell>
          <cell r="C11570" t="str">
            <v>BASE MicroStop CONTAINER WITH SEAL, 470X300X140</v>
          </cell>
          <cell r="D11570" t="str">
            <v>PC</v>
          </cell>
          <cell r="E11570">
            <v>235</v>
          </cell>
          <cell r="F11570">
            <v>587.5</v>
          </cell>
        </row>
        <row r="11571">
          <cell r="A11571">
            <v>5587103</v>
          </cell>
          <cell r="B11571" t="str">
            <v>55-871-03</v>
          </cell>
          <cell r="C11571" t="str">
            <v>BASE MicroStop CONTAINER WITH SEAL, 470X300X160</v>
          </cell>
          <cell r="D11571" t="str">
            <v>PC</v>
          </cell>
          <cell r="E11571">
            <v>254.5</v>
          </cell>
          <cell r="F11571">
            <v>636.25</v>
          </cell>
        </row>
        <row r="11572">
          <cell r="A11572">
            <v>5587110</v>
          </cell>
          <cell r="B11572" t="str">
            <v>55-871-10</v>
          </cell>
          <cell r="C11572" t="str">
            <v>MicroStop CONTAINER WITH SEAL, 470X300X110</v>
          </cell>
          <cell r="D11572" t="str">
            <v>PC</v>
          </cell>
          <cell r="E11572">
            <v>384.5</v>
          </cell>
          <cell r="F11572">
            <v>961.25</v>
          </cell>
        </row>
        <row r="11573">
          <cell r="A11573">
            <v>5587113</v>
          </cell>
          <cell r="B11573" t="str">
            <v>55-871-13</v>
          </cell>
          <cell r="C11573" t="str">
            <v>MicroStop CONTAINER WITH SEAL, 470X300X140</v>
          </cell>
          <cell r="D11573" t="str">
            <v>PC</v>
          </cell>
          <cell r="E11573">
            <v>403.5</v>
          </cell>
          <cell r="F11573">
            <v>1008.75</v>
          </cell>
        </row>
        <row r="11574">
          <cell r="A11574">
            <v>5587115</v>
          </cell>
          <cell r="B11574" t="str">
            <v>55-871-15</v>
          </cell>
          <cell r="C11574" t="str">
            <v>MicroStop CONTAINER WITH SEAL, 470X300X160</v>
          </cell>
          <cell r="D11574" t="str">
            <v>PC</v>
          </cell>
          <cell r="E11574">
            <v>422.5</v>
          </cell>
          <cell r="F11574">
            <v>1056.25</v>
          </cell>
        </row>
        <row r="11575">
          <cell r="A11575">
            <v>5587601</v>
          </cell>
          <cell r="B11575" t="str">
            <v>55-876-01</v>
          </cell>
          <cell r="C11575" t="str">
            <v>BASE MicroStop CONTAINER WITH SEAL, 300X300X110</v>
          </cell>
          <cell r="D11575" t="str">
            <v>PC</v>
          </cell>
          <cell r="E11575">
            <v>192.5</v>
          </cell>
          <cell r="F11575">
            <v>481.25</v>
          </cell>
        </row>
        <row r="11576">
          <cell r="A11576">
            <v>5587602</v>
          </cell>
          <cell r="B11576" t="str">
            <v>55-876-02</v>
          </cell>
          <cell r="C11576" t="str">
            <v>BASE MicroStop CONTAINER WITH SEAL, 300X300X140</v>
          </cell>
          <cell r="D11576" t="str">
            <v>PC</v>
          </cell>
          <cell r="E11576">
            <v>219.5</v>
          </cell>
          <cell r="F11576">
            <v>548.75</v>
          </cell>
        </row>
        <row r="11577">
          <cell r="A11577">
            <v>5587603</v>
          </cell>
          <cell r="B11577" t="str">
            <v>55-876-03</v>
          </cell>
          <cell r="C11577" t="str">
            <v>BASE MicroStop CONTAINER WITH SEAL, 300X300X160</v>
          </cell>
          <cell r="D11577" t="str">
            <v>PC</v>
          </cell>
          <cell r="E11577">
            <v>224</v>
          </cell>
          <cell r="F11577">
            <v>560</v>
          </cell>
        </row>
        <row r="11578">
          <cell r="A11578">
            <v>5587604</v>
          </cell>
          <cell r="B11578" t="str">
            <v>55-876-04</v>
          </cell>
          <cell r="C11578" t="str">
            <v>BASE MicroStop CONTAINER WITH SEAL, 300X300X210</v>
          </cell>
          <cell r="D11578" t="str">
            <v>PC</v>
          </cell>
          <cell r="E11578">
            <v>260.5</v>
          </cell>
          <cell r="F11578">
            <v>651.25</v>
          </cell>
        </row>
        <row r="11579">
          <cell r="A11579">
            <v>5587605</v>
          </cell>
          <cell r="B11579" t="str">
            <v>55-876-05</v>
          </cell>
          <cell r="C11579" t="str">
            <v>BASE MicroStop CONTAINER WITH SEAL, 300X300X270</v>
          </cell>
          <cell r="D11579" t="str">
            <v>PC</v>
          </cell>
          <cell r="E11579">
            <v>286</v>
          </cell>
          <cell r="F11579">
            <v>715</v>
          </cell>
        </row>
        <row r="11580">
          <cell r="A11580">
            <v>5587610</v>
          </cell>
          <cell r="B11580" t="str">
            <v>55-876-10</v>
          </cell>
          <cell r="C11580" t="str">
            <v>MicroStop CONTAINER WITH SEAL 300X300X110</v>
          </cell>
          <cell r="D11580" t="str">
            <v>PC</v>
          </cell>
          <cell r="E11580">
            <v>324.5</v>
          </cell>
          <cell r="F11580">
            <v>811.25</v>
          </cell>
        </row>
        <row r="11581">
          <cell r="A11581">
            <v>5587613</v>
          </cell>
          <cell r="B11581" t="str">
            <v>55-876-13</v>
          </cell>
          <cell r="C11581" t="str">
            <v>MicroStop CONTAINER WITH SEAL 300X300X140</v>
          </cell>
          <cell r="D11581" t="str">
            <v>PC</v>
          </cell>
          <cell r="E11581">
            <v>349.5</v>
          </cell>
          <cell r="F11581">
            <v>873.75</v>
          </cell>
        </row>
        <row r="11582">
          <cell r="A11582">
            <v>5587615</v>
          </cell>
          <cell r="B11582" t="str">
            <v>55-876-15</v>
          </cell>
          <cell r="C11582" t="str">
            <v>MicroStop CONTAINER WITH SEAL 300X300X160</v>
          </cell>
          <cell r="D11582" t="str">
            <v>PC</v>
          </cell>
          <cell r="E11582">
            <v>356</v>
          </cell>
          <cell r="F11582">
            <v>890</v>
          </cell>
        </row>
        <row r="11583">
          <cell r="A11583">
            <v>5587620</v>
          </cell>
          <cell r="B11583" t="str">
            <v>55-876-20</v>
          </cell>
          <cell r="C11583" t="str">
            <v>MicroStop CONTAINER WITH SEAL 300X300X210</v>
          </cell>
          <cell r="D11583" t="str">
            <v>PC</v>
          </cell>
          <cell r="E11583">
            <v>391.5</v>
          </cell>
          <cell r="F11583">
            <v>978.75</v>
          </cell>
        </row>
        <row r="11584">
          <cell r="A11584">
            <v>5587630</v>
          </cell>
          <cell r="B11584" t="str">
            <v>55-876-30</v>
          </cell>
          <cell r="C11584" t="str">
            <v>MicroStop CONTAINER WITH SEAL 300X300X270</v>
          </cell>
          <cell r="D11584" t="str">
            <v>PC</v>
          </cell>
          <cell r="E11584">
            <v>417</v>
          </cell>
          <cell r="F11584">
            <v>1042.5</v>
          </cell>
        </row>
        <row r="11585">
          <cell r="A11585">
            <v>5587901</v>
          </cell>
          <cell r="B11585" t="str">
            <v>55-879-01</v>
          </cell>
          <cell r="C11585" t="str">
            <v>BASE MicroStop CONTAINER WITH SEAL, 600X300X110</v>
          </cell>
          <cell r="D11585" t="str">
            <v>PC</v>
          </cell>
          <cell r="E11585">
            <v>261.5</v>
          </cell>
          <cell r="F11585">
            <v>653.75</v>
          </cell>
        </row>
        <row r="11586">
          <cell r="A11586">
            <v>5587902</v>
          </cell>
          <cell r="B11586" t="str">
            <v>55-879-02</v>
          </cell>
          <cell r="C11586" t="str">
            <v>BASE MicroStop CONTAINER WITH SEAL, 600X300X140</v>
          </cell>
          <cell r="D11586" t="str">
            <v>PC</v>
          </cell>
          <cell r="E11586">
            <v>261.5</v>
          </cell>
          <cell r="F11586">
            <v>653.75</v>
          </cell>
        </row>
        <row r="11587">
          <cell r="A11587">
            <v>5587903</v>
          </cell>
          <cell r="B11587" t="str">
            <v>55-879-03</v>
          </cell>
          <cell r="C11587" t="str">
            <v>BASE MicroStop CONTAINER WITH SEAL, 600X300X160</v>
          </cell>
          <cell r="D11587" t="str">
            <v>PC</v>
          </cell>
          <cell r="E11587">
            <v>265</v>
          </cell>
          <cell r="F11587">
            <v>662.5</v>
          </cell>
        </row>
        <row r="11588">
          <cell r="A11588">
            <v>5587904</v>
          </cell>
          <cell r="B11588" t="str">
            <v>55-879-04</v>
          </cell>
          <cell r="C11588" t="str">
            <v>BASE MicroStop CONTAINER WITH SEAL, 600X300X210</v>
          </cell>
          <cell r="D11588" t="str">
            <v>PC</v>
          </cell>
          <cell r="E11588">
            <v>288.5</v>
          </cell>
          <cell r="F11588">
            <v>721.25</v>
          </cell>
        </row>
        <row r="11589">
          <cell r="A11589">
            <v>5587905</v>
          </cell>
          <cell r="B11589" t="str">
            <v>55-879-05</v>
          </cell>
          <cell r="C11589" t="str">
            <v>BASE MicroStop CONTAINER WITH SEAL, 600X300X270</v>
          </cell>
          <cell r="D11589" t="str">
            <v>PC</v>
          </cell>
          <cell r="E11589">
            <v>295</v>
          </cell>
          <cell r="F11589">
            <v>737.5</v>
          </cell>
        </row>
        <row r="11590">
          <cell r="A11590">
            <v>5587910</v>
          </cell>
          <cell r="B11590" t="str">
            <v>55-879-10</v>
          </cell>
          <cell r="C11590" t="str">
            <v>MicroStop CONTAINER WITH SEAL 600X300X110</v>
          </cell>
          <cell r="D11590" t="str">
            <v>PC</v>
          </cell>
          <cell r="E11590">
            <v>439.5</v>
          </cell>
          <cell r="F11590">
            <v>1098.75</v>
          </cell>
        </row>
        <row r="11591">
          <cell r="A11591">
            <v>5587913</v>
          </cell>
          <cell r="B11591" t="str">
            <v>55-879-13</v>
          </cell>
          <cell r="C11591" t="str">
            <v>MicroStop CONTAINER WITH SEAL 600X300X140</v>
          </cell>
          <cell r="D11591" t="str">
            <v>PC</v>
          </cell>
          <cell r="E11591">
            <v>439.5</v>
          </cell>
          <cell r="F11591">
            <v>1098.75</v>
          </cell>
        </row>
        <row r="11592">
          <cell r="A11592">
            <v>5587915</v>
          </cell>
          <cell r="B11592" t="str">
            <v>55-879-15</v>
          </cell>
          <cell r="C11592" t="str">
            <v>MicroStop CONTAINER WITH SEAL 600X300X160</v>
          </cell>
          <cell r="D11592" t="str">
            <v>PC</v>
          </cell>
          <cell r="E11592">
            <v>442.5</v>
          </cell>
          <cell r="F11592">
            <v>1106.25</v>
          </cell>
        </row>
        <row r="11593">
          <cell r="A11593">
            <v>5587920</v>
          </cell>
          <cell r="B11593" t="str">
            <v>55-879-20</v>
          </cell>
          <cell r="C11593" t="str">
            <v>MicroStop CONTAINER WITH SEAL 600X300X210</v>
          </cell>
          <cell r="D11593" t="str">
            <v>PC</v>
          </cell>
          <cell r="E11593">
            <v>465.5</v>
          </cell>
          <cell r="F11593">
            <v>1163.75</v>
          </cell>
        </row>
        <row r="11594">
          <cell r="A11594">
            <v>5587930</v>
          </cell>
          <cell r="B11594" t="str">
            <v>55-879-30</v>
          </cell>
          <cell r="C11594" t="str">
            <v>MicroStop CONTAINER WITH SEAL 600X300X270</v>
          </cell>
          <cell r="D11594" t="str">
            <v>PC</v>
          </cell>
          <cell r="E11594">
            <v>473</v>
          </cell>
          <cell r="F11594">
            <v>1182.5</v>
          </cell>
        </row>
        <row r="11595">
          <cell r="A11595">
            <v>5588100</v>
          </cell>
          <cell r="B11595" t="str">
            <v>55-881-00</v>
          </cell>
          <cell r="C11595" t="str">
            <v>LID MicroStop CONTAINER 470X300</v>
          </cell>
          <cell r="D11595" t="str">
            <v>PC</v>
          </cell>
          <cell r="E11595">
            <v>177.5</v>
          </cell>
          <cell r="F11595">
            <v>443.75</v>
          </cell>
        </row>
        <row r="11596">
          <cell r="A11596">
            <v>5588101</v>
          </cell>
          <cell r="B11596" t="str">
            <v>55-881-01</v>
          </cell>
          <cell r="C11596" t="str">
            <v>BASE MicroStop CONTAINER 470X300X110</v>
          </cell>
          <cell r="D11596" t="str">
            <v>PC</v>
          </cell>
          <cell r="E11596">
            <v>226</v>
          </cell>
          <cell r="F11596">
            <v>565</v>
          </cell>
        </row>
        <row r="11597">
          <cell r="A11597">
            <v>5588102</v>
          </cell>
          <cell r="B11597" t="str">
            <v>55-881-02</v>
          </cell>
          <cell r="C11597" t="str">
            <v>BASE MicroStop CONTAINER 470X300X140</v>
          </cell>
          <cell r="D11597" t="str">
            <v>PC</v>
          </cell>
          <cell r="E11597">
            <v>246</v>
          </cell>
          <cell r="F11597">
            <v>615</v>
          </cell>
        </row>
        <row r="11598">
          <cell r="A11598">
            <v>5588103</v>
          </cell>
          <cell r="B11598" t="str">
            <v>55-881-03</v>
          </cell>
          <cell r="C11598" t="str">
            <v>BASE MicroStop CONTAINER 470X300X160</v>
          </cell>
          <cell r="D11598" t="str">
            <v>PC</v>
          </cell>
          <cell r="E11598">
            <v>266</v>
          </cell>
          <cell r="F11598">
            <v>665</v>
          </cell>
        </row>
        <row r="11599">
          <cell r="A11599">
            <v>5588110</v>
          </cell>
          <cell r="B11599" t="str">
            <v>55-881-10</v>
          </cell>
          <cell r="C11599" t="str">
            <v>MicroStop CONTAINER 470X300X110</v>
          </cell>
          <cell r="D11599" t="str">
            <v>PC</v>
          </cell>
          <cell r="E11599">
            <v>402.5</v>
          </cell>
          <cell r="F11599">
            <v>1006.25</v>
          </cell>
        </row>
        <row r="11600">
          <cell r="A11600">
            <v>5588113</v>
          </cell>
          <cell r="B11600" t="str">
            <v>55-881-13</v>
          </cell>
          <cell r="C11600" t="str">
            <v>MicroStop CONTAINER 470X300X140</v>
          </cell>
          <cell r="D11600" t="str">
            <v>PC</v>
          </cell>
          <cell r="E11600">
            <v>422.5</v>
          </cell>
          <cell r="F11600">
            <v>1056.25</v>
          </cell>
        </row>
        <row r="11601">
          <cell r="A11601">
            <v>5588115</v>
          </cell>
          <cell r="B11601" t="str">
            <v>55-881-15</v>
          </cell>
          <cell r="C11601" t="str">
            <v>MicroStop CONTAINER 470X300X160</v>
          </cell>
          <cell r="D11601" t="str">
            <v>PC</v>
          </cell>
          <cell r="E11601">
            <v>442.5</v>
          </cell>
          <cell r="F11601">
            <v>1106.25</v>
          </cell>
        </row>
        <row r="11602">
          <cell r="A11602">
            <v>5588140</v>
          </cell>
          <cell r="B11602" t="str">
            <v>55-881-40</v>
          </cell>
          <cell r="C11602" t="str">
            <v>FRAME FOR MicroStop CONTAINER 470X300</v>
          </cell>
          <cell r="D11602" t="str">
            <v>PC</v>
          </cell>
          <cell r="E11602">
            <v>11.4</v>
          </cell>
          <cell r="F11602">
            <v>28.5</v>
          </cell>
        </row>
        <row r="11603">
          <cell r="A11603">
            <v>5589015</v>
          </cell>
          <cell r="B11603" t="str">
            <v>55-890-15</v>
          </cell>
          <cell r="C11603" t="str">
            <v>STERILIZ. BASKET 600X300X130</v>
          </cell>
          <cell r="D11603" t="str">
            <v>PC</v>
          </cell>
          <cell r="E11603">
            <v>101.5</v>
          </cell>
          <cell r="F11603">
            <v>253.75</v>
          </cell>
        </row>
        <row r="11604">
          <cell r="A11604">
            <v>5589030</v>
          </cell>
          <cell r="B11604" t="str">
            <v>55-890-30</v>
          </cell>
          <cell r="C11604" t="str">
            <v>STERILIZ. BASKET 600X300X260</v>
          </cell>
          <cell r="D11604" t="str">
            <v>PC</v>
          </cell>
          <cell r="E11604">
            <v>105</v>
          </cell>
          <cell r="F11604">
            <v>262.5</v>
          </cell>
        </row>
        <row r="11605">
          <cell r="A11605">
            <v>5589109</v>
          </cell>
          <cell r="B11605" t="str">
            <v>55-891-09</v>
          </cell>
          <cell r="C11605" t="str">
            <v xml:space="preserve">SLOTTED HOLDING PIN 40MM                </v>
          </cell>
          <cell r="D11605" t="str">
            <v>PC</v>
          </cell>
          <cell r="E11605">
            <v>7.32</v>
          </cell>
          <cell r="F11605">
            <v>18.3</v>
          </cell>
        </row>
        <row r="11606">
          <cell r="A11606">
            <v>5589110</v>
          </cell>
          <cell r="B11606" t="str">
            <v>55-891-10</v>
          </cell>
          <cell r="C11606" t="str">
            <v xml:space="preserve">SLOTTED HOLDING PIN 50MM                </v>
          </cell>
          <cell r="D11606" t="str">
            <v>PC</v>
          </cell>
          <cell r="E11606">
            <v>3.33</v>
          </cell>
          <cell r="F11606">
            <v>8.3249999999999993</v>
          </cell>
        </row>
        <row r="11607">
          <cell r="A11607">
            <v>5589111</v>
          </cell>
          <cell r="B11607" t="str">
            <v>55-891-11</v>
          </cell>
          <cell r="C11607" t="str">
            <v xml:space="preserve">SLOTTED HOLDING PIN 75MM                </v>
          </cell>
          <cell r="D11607" t="str">
            <v>PC</v>
          </cell>
          <cell r="E11607">
            <v>3.93</v>
          </cell>
          <cell r="F11607">
            <v>9.8250000000000011</v>
          </cell>
        </row>
        <row r="11608">
          <cell r="A11608">
            <v>5589113</v>
          </cell>
          <cell r="B11608" t="str">
            <v>55-891-13</v>
          </cell>
          <cell r="C11608" t="str">
            <v xml:space="preserve">SORTING DIVIDER 130MM                   </v>
          </cell>
          <cell r="D11608" t="str">
            <v>PC</v>
          </cell>
          <cell r="E11608">
            <v>3.23</v>
          </cell>
          <cell r="F11608">
            <v>8.0749999999999993</v>
          </cell>
        </row>
        <row r="11609">
          <cell r="A11609">
            <v>5589120</v>
          </cell>
          <cell r="B11609" t="str">
            <v>55-891-20</v>
          </cell>
          <cell r="C11609" t="str">
            <v xml:space="preserve">SORTING DIVIDER 200MM                   </v>
          </cell>
          <cell r="D11609" t="str">
            <v>PC</v>
          </cell>
          <cell r="E11609">
            <v>3.23</v>
          </cell>
          <cell r="F11609">
            <v>8.0749999999999993</v>
          </cell>
        </row>
        <row r="11610">
          <cell r="A11610">
            <v>5589123</v>
          </cell>
          <cell r="B11610" t="str">
            <v>55-891-23</v>
          </cell>
          <cell r="C11610" t="str">
            <v xml:space="preserve">SORTING DIVIDER 230MM                   </v>
          </cell>
          <cell r="D11610" t="str">
            <v>PC</v>
          </cell>
          <cell r="E11610">
            <v>4.5199999999999996</v>
          </cell>
          <cell r="F11610">
            <v>11.299999999999999</v>
          </cell>
        </row>
        <row r="11611">
          <cell r="A11611">
            <v>5589125</v>
          </cell>
          <cell r="B11611" t="str">
            <v>55-891-25</v>
          </cell>
          <cell r="C11611" t="str">
            <v xml:space="preserve">SORTING DIVIDER 250MM                   </v>
          </cell>
          <cell r="D11611" t="str">
            <v>PC</v>
          </cell>
          <cell r="E11611">
            <v>4.5199999999999996</v>
          </cell>
          <cell r="F11611">
            <v>11.299999999999999</v>
          </cell>
        </row>
        <row r="11612">
          <cell r="A11612">
            <v>5589130</v>
          </cell>
          <cell r="B11612" t="str">
            <v>55-891-30</v>
          </cell>
          <cell r="C11612" t="str">
            <v xml:space="preserve">SORTING PIN 50MM                        </v>
          </cell>
          <cell r="D11612" t="str">
            <v>PC</v>
          </cell>
          <cell r="E11612">
            <v>6.79</v>
          </cell>
          <cell r="F11612">
            <v>16.975000000000001</v>
          </cell>
        </row>
        <row r="11613">
          <cell r="A11613">
            <v>5589140</v>
          </cell>
          <cell r="B11613" t="str">
            <v>55-891-40</v>
          </cell>
          <cell r="C11613" t="str">
            <v>KLEINTEILEKORB, FEINMASCHIG, 80X80X40 MM</v>
          </cell>
          <cell r="D11613" t="str">
            <v>PC</v>
          </cell>
          <cell r="E11613">
            <v>73.7</v>
          </cell>
          <cell r="F11613">
            <v>184.25</v>
          </cell>
        </row>
        <row r="11614">
          <cell r="A11614">
            <v>5589224</v>
          </cell>
          <cell r="B11614" t="str">
            <v>55-892-24</v>
          </cell>
          <cell r="C11614" t="str">
            <v xml:space="preserve">SORTING DIVIDER TRANSVERSAL             </v>
          </cell>
          <cell r="D11614" t="str">
            <v>PC</v>
          </cell>
          <cell r="E11614">
            <v>10</v>
          </cell>
          <cell r="F11614">
            <v>25</v>
          </cell>
        </row>
        <row r="11615">
          <cell r="A11615">
            <v>5589248</v>
          </cell>
          <cell r="B11615" t="str">
            <v>55-892-48</v>
          </cell>
          <cell r="C11615" t="str">
            <v xml:space="preserve">SHEET PARTITIONS LONGITUDINAL           </v>
          </cell>
          <cell r="D11615" t="str">
            <v>PC</v>
          </cell>
          <cell r="E11615">
            <v>12</v>
          </cell>
          <cell r="F11615">
            <v>30</v>
          </cell>
        </row>
        <row r="11616">
          <cell r="A11616">
            <v>5589320</v>
          </cell>
          <cell r="B11616" t="str">
            <v>55-893-20</v>
          </cell>
          <cell r="C11616" t="str">
            <v xml:space="preserve">STEEL PARTITION 1/2 F. 55-866-20        </v>
          </cell>
          <cell r="D11616" t="str">
            <v>PC</v>
          </cell>
          <cell r="E11616">
            <v>41.7</v>
          </cell>
          <cell r="F11616">
            <v>104.25</v>
          </cell>
        </row>
        <row r="11617">
          <cell r="A11617">
            <v>5589321</v>
          </cell>
          <cell r="B11617" t="str">
            <v>55-893-21</v>
          </cell>
          <cell r="C11617" t="str">
            <v xml:space="preserve">STEEL PARTITION 1/4  F. 55-866-20       </v>
          </cell>
          <cell r="D11617" t="str">
            <v>PC</v>
          </cell>
          <cell r="E11617">
            <v>66.400000000000006</v>
          </cell>
          <cell r="F11617">
            <v>166</v>
          </cell>
        </row>
        <row r="11618">
          <cell r="A11618">
            <v>5589330</v>
          </cell>
          <cell r="B11618" t="str">
            <v>55-893-30</v>
          </cell>
          <cell r="C11618" t="str">
            <v xml:space="preserve">STEEL PARTITION 1/2 F. 55-866-30        </v>
          </cell>
          <cell r="D11618" t="str">
            <v>PC</v>
          </cell>
          <cell r="E11618">
            <v>47.2</v>
          </cell>
          <cell r="F11618">
            <v>118</v>
          </cell>
        </row>
        <row r="11619">
          <cell r="A11619">
            <v>5589331</v>
          </cell>
          <cell r="B11619" t="str">
            <v>55-893-31</v>
          </cell>
          <cell r="C11619" t="str">
            <v xml:space="preserve">STEEL PARTITION 1/4 F. 55-866-30        </v>
          </cell>
          <cell r="D11619" t="str">
            <v>PC</v>
          </cell>
          <cell r="E11619">
            <v>77.5</v>
          </cell>
          <cell r="F11619">
            <v>193.75</v>
          </cell>
        </row>
        <row r="11620">
          <cell r="A11620">
            <v>5589421</v>
          </cell>
          <cell r="B11620" t="str">
            <v>55-894-21</v>
          </cell>
          <cell r="C11620" t="str">
            <v xml:space="preserve">PARTITION  WALL, 1/2 F. 55-869-20       </v>
          </cell>
          <cell r="D11620" t="str">
            <v>PC</v>
          </cell>
          <cell r="E11620">
            <v>66.400000000000006</v>
          </cell>
          <cell r="F11620">
            <v>166</v>
          </cell>
        </row>
        <row r="11621">
          <cell r="A11621">
            <v>5589422</v>
          </cell>
          <cell r="B11621" t="str">
            <v>55-894-22</v>
          </cell>
          <cell r="C11621" t="str">
            <v xml:space="preserve">STEEL PARTITION 1/4 F. 55-869-20        </v>
          </cell>
          <cell r="D11621" t="str">
            <v>PC</v>
          </cell>
          <cell r="E11621">
            <v>105</v>
          </cell>
          <cell r="F11621">
            <v>262.5</v>
          </cell>
        </row>
        <row r="11622">
          <cell r="A11622">
            <v>5589431</v>
          </cell>
          <cell r="B11622" t="str">
            <v>55-894-31</v>
          </cell>
          <cell r="C11622" t="str">
            <v xml:space="preserve">STEEL PARTITION 1/2   F. 55-869-30      </v>
          </cell>
          <cell r="D11622" t="str">
            <v>PC</v>
          </cell>
          <cell r="E11622">
            <v>75.7</v>
          </cell>
          <cell r="F11622">
            <v>189.25</v>
          </cell>
        </row>
        <row r="11623">
          <cell r="A11623">
            <v>5589432</v>
          </cell>
          <cell r="B11623" t="str">
            <v>55-894-32</v>
          </cell>
          <cell r="C11623" t="str">
            <v xml:space="preserve">STEEL PARTITION 1/4 F. 55-869-30        </v>
          </cell>
          <cell r="D11623" t="str">
            <v>PC</v>
          </cell>
          <cell r="E11623">
            <v>117.5</v>
          </cell>
          <cell r="F11623">
            <v>293.75</v>
          </cell>
        </row>
        <row r="11624">
          <cell r="A11624">
            <v>5589514</v>
          </cell>
          <cell r="B11624" t="str">
            <v>55-895-14</v>
          </cell>
          <cell r="C11624" t="str">
            <v xml:space="preserve">FRAME 300X150 MM           </v>
          </cell>
          <cell r="D11624" t="str">
            <v>PC</v>
          </cell>
          <cell r="E11624">
            <v>4.99</v>
          </cell>
          <cell r="F11624">
            <v>12.475000000000001</v>
          </cell>
        </row>
        <row r="11625">
          <cell r="A11625">
            <v>5590000</v>
          </cell>
          <cell r="B11625" t="str">
            <v>55-900-00</v>
          </cell>
          <cell r="C11625" t="str">
            <v xml:space="preserve">LID FOR FORETFOOT-SET, 2,7 MM           </v>
          </cell>
          <cell r="D11625" t="str">
            <v>PC</v>
          </cell>
          <cell r="E11625">
            <v>70</v>
          </cell>
          <cell r="F11625">
            <v>175</v>
          </cell>
        </row>
        <row r="11626">
          <cell r="A11626">
            <v>5590001</v>
          </cell>
          <cell r="B11626" t="str">
            <v>55-900-01</v>
          </cell>
          <cell r="C11626" t="str">
            <v xml:space="preserve">LID YELLOW FOR HINDFOOT-SET; 3,5 MM     </v>
          </cell>
          <cell r="D11626" t="str">
            <v>PC</v>
          </cell>
          <cell r="E11626">
            <v>70</v>
          </cell>
          <cell r="F11626">
            <v>175</v>
          </cell>
        </row>
        <row r="11627">
          <cell r="A11627">
            <v>5590002</v>
          </cell>
          <cell r="B11627" t="str">
            <v>55-900-02</v>
          </cell>
          <cell r="C11627" t="str">
            <v xml:space="preserve">INSERT FOR PLATES FOR FOREFOOT          </v>
          </cell>
          <cell r="D11627" t="str">
            <v>PC</v>
          </cell>
          <cell r="E11627">
            <v>71</v>
          </cell>
          <cell r="F11627">
            <v>177.5</v>
          </cell>
        </row>
        <row r="11628">
          <cell r="A11628">
            <v>5590003</v>
          </cell>
          <cell r="B11628" t="str">
            <v>55-900-03</v>
          </cell>
          <cell r="C11628" t="str">
            <v xml:space="preserve">INSERT FOR PLATES FOR HINDFOOT I        </v>
          </cell>
          <cell r="D11628" t="str">
            <v>PC</v>
          </cell>
          <cell r="E11628">
            <v>67.5</v>
          </cell>
          <cell r="F11628">
            <v>168.75</v>
          </cell>
        </row>
        <row r="11629">
          <cell r="A11629">
            <v>5590004</v>
          </cell>
          <cell r="B11629" t="str">
            <v>55-900-04</v>
          </cell>
          <cell r="C11629" t="str">
            <v xml:space="preserve">INSERT FOR H-PLATES FOR HINDFOOT II     </v>
          </cell>
          <cell r="D11629" t="str">
            <v>PC</v>
          </cell>
          <cell r="E11629">
            <v>67.5</v>
          </cell>
          <cell r="F11629">
            <v>168.75</v>
          </cell>
        </row>
        <row r="11630">
          <cell r="A11630">
            <v>5590005</v>
          </cell>
          <cell r="B11630" t="str">
            <v>55-900-05</v>
          </cell>
          <cell r="C11630" t="str">
            <v xml:space="preserve">TRAY WHITE FOR SCREWS WITH LID, 2,7MM   </v>
          </cell>
          <cell r="D11630" t="str">
            <v>PC</v>
          </cell>
          <cell r="E11630">
            <v>630</v>
          </cell>
          <cell r="F11630">
            <v>1575</v>
          </cell>
        </row>
        <row r="11631">
          <cell r="A11631">
            <v>5590006</v>
          </cell>
          <cell r="B11631" t="str">
            <v>55-900-06</v>
          </cell>
          <cell r="C11631" t="str">
            <v xml:space="preserve">TRAY YELLOW FOR SCREWS WITH LID, 3,5MM  </v>
          </cell>
          <cell r="D11631" t="str">
            <v>PC</v>
          </cell>
          <cell r="E11631">
            <v>630</v>
          </cell>
          <cell r="F11631">
            <v>1575</v>
          </cell>
        </row>
        <row r="11632">
          <cell r="A11632">
            <v>5590007</v>
          </cell>
          <cell r="B11632" t="str">
            <v>55-900-07</v>
          </cell>
          <cell r="C11632" t="str">
            <v>TRAY F.FRONT FOOT PLATES W.LID &amp; INSERTS</v>
          </cell>
          <cell r="D11632" t="str">
            <v>PC</v>
          </cell>
          <cell r="E11632">
            <v>440</v>
          </cell>
          <cell r="F11632">
            <v>1100</v>
          </cell>
        </row>
        <row r="11633">
          <cell r="A11633">
            <v>5590008</v>
          </cell>
          <cell r="B11633" t="str">
            <v>55-900-08</v>
          </cell>
          <cell r="C11633" t="str">
            <v>TRAY F.HINDFOOT PLATES WITH LID &amp; INSERT</v>
          </cell>
          <cell r="D11633" t="str">
            <v>PC</v>
          </cell>
          <cell r="E11633">
            <v>440</v>
          </cell>
          <cell r="F11633">
            <v>1100</v>
          </cell>
        </row>
        <row r="11634">
          <cell r="A11634">
            <v>5590009</v>
          </cell>
          <cell r="B11634" t="str">
            <v>55-900-09</v>
          </cell>
          <cell r="C11634" t="str">
            <v xml:space="preserve">INSTRUMENT TRAY WITHOUT LID             </v>
          </cell>
          <cell r="D11634" t="str">
            <v>PC</v>
          </cell>
          <cell r="E11634">
            <v>805</v>
          </cell>
          <cell r="F11634">
            <v>2012.5</v>
          </cell>
        </row>
        <row r="11635">
          <cell r="A11635">
            <v>5590010</v>
          </cell>
          <cell r="B11635" t="str">
            <v>55-900-10</v>
          </cell>
          <cell r="C11635" t="str">
            <v xml:space="preserve">INSTRUMENT TRAY WIT LID                 </v>
          </cell>
          <cell r="D11635" t="str">
            <v>PC</v>
          </cell>
          <cell r="E11635">
            <v>937</v>
          </cell>
          <cell r="F11635">
            <v>2342.5</v>
          </cell>
        </row>
        <row r="11636">
          <cell r="A11636">
            <v>5590011</v>
          </cell>
          <cell r="B11636" t="str">
            <v>55-900-11</v>
          </cell>
          <cell r="C11636" t="str">
            <v xml:space="preserve">PLUG IN SET 1 FOR SCREW LENGTH 8-50 MM  </v>
          </cell>
          <cell r="D11636" t="str">
            <v>PC</v>
          </cell>
          <cell r="E11636">
            <v>28.9</v>
          </cell>
          <cell r="F11636">
            <v>72.25</v>
          </cell>
        </row>
        <row r="11637">
          <cell r="A11637">
            <v>5590012</v>
          </cell>
          <cell r="B11637" t="str">
            <v>55-900-12</v>
          </cell>
          <cell r="C11637" t="str">
            <v xml:space="preserve">PLUG IN SET 2 FOR SCREW LENGTH 3X8-20MM </v>
          </cell>
          <cell r="D11637" t="str">
            <v>PC</v>
          </cell>
          <cell r="E11637">
            <v>28.9</v>
          </cell>
          <cell r="F11637">
            <v>72.25</v>
          </cell>
        </row>
        <row r="11638">
          <cell r="A11638">
            <v>5590013</v>
          </cell>
          <cell r="B11638" t="str">
            <v>55-900-13</v>
          </cell>
          <cell r="C11638" t="str">
            <v>PLUG IN SET 3 FOR SCREW LENGTH 3X22-34MM</v>
          </cell>
          <cell r="D11638" t="str">
            <v>PC</v>
          </cell>
          <cell r="E11638">
            <v>28.9</v>
          </cell>
          <cell r="F11638">
            <v>72.25</v>
          </cell>
        </row>
        <row r="11639">
          <cell r="A11639">
            <v>5590014</v>
          </cell>
          <cell r="B11639" t="str">
            <v>55-900-14</v>
          </cell>
          <cell r="C11639" t="str">
            <v>PLUG IN SET 4 FOR SCREW LENGTH 3X36-50MM</v>
          </cell>
          <cell r="D11639" t="str">
            <v>PC</v>
          </cell>
          <cell r="E11639">
            <v>28.9</v>
          </cell>
          <cell r="F11639">
            <v>72.25</v>
          </cell>
        </row>
        <row r="11640">
          <cell r="A11640">
            <v>5590020</v>
          </cell>
          <cell r="B11640" t="str">
            <v>55-900-20</v>
          </cell>
          <cell r="C11640" t="str">
            <v xml:space="preserve">LID FOR INSTR. TRAY                     </v>
          </cell>
          <cell r="D11640" t="str">
            <v>PC</v>
          </cell>
          <cell r="E11640">
            <v>174</v>
          </cell>
          <cell r="F11640">
            <v>435</v>
          </cell>
        </row>
        <row r="11641">
          <cell r="A11641">
            <v>5590090</v>
          </cell>
          <cell r="B11641" t="str">
            <v>55-900-90</v>
          </cell>
          <cell r="C11641" t="str">
            <v xml:space="preserve">SPARE SNAP LOCK FOR ALUMINIUM LID       </v>
          </cell>
          <cell r="D11641" t="str">
            <v>PC</v>
          </cell>
          <cell r="E11641">
            <v>17.5</v>
          </cell>
          <cell r="F11641">
            <v>43.75</v>
          </cell>
        </row>
        <row r="11642">
          <cell r="A11642">
            <v>5590101</v>
          </cell>
          <cell r="B11642" t="str">
            <v>55-901-01</v>
          </cell>
          <cell r="C11642" t="str">
            <v>STORAGE F.IMPLANT.OF FINGERDISTR. COMPL.</v>
          </cell>
          <cell r="D11642" t="str">
            <v>PC</v>
          </cell>
          <cell r="E11642">
            <v>436</v>
          </cell>
          <cell r="F11642">
            <v>1090</v>
          </cell>
        </row>
        <row r="11643">
          <cell r="A11643">
            <v>5590102</v>
          </cell>
          <cell r="B11643" t="str">
            <v>55-901-02</v>
          </cell>
          <cell r="C11643" t="str">
            <v>STORAGE F.INSTRUM.OF FINGERDISTR. COMPL.</v>
          </cell>
          <cell r="D11643" t="str">
            <v>PC</v>
          </cell>
          <cell r="E11643">
            <v>231</v>
          </cell>
          <cell r="F11643">
            <v>577.5</v>
          </cell>
        </row>
        <row r="11644">
          <cell r="A11644">
            <v>5590301</v>
          </cell>
          <cell r="B11644" t="str">
            <v>55-903-01</v>
          </cell>
          <cell r="C11644" t="str">
            <v>LID F.STOR.INTER.FINGERDISTR. D2,0/2,3MM</v>
          </cell>
          <cell r="D11644" t="str">
            <v>PC</v>
          </cell>
          <cell r="E11644">
            <v>67.8</v>
          </cell>
          <cell r="F11644">
            <v>169.5</v>
          </cell>
        </row>
        <row r="11645">
          <cell r="A11645">
            <v>5591016</v>
          </cell>
          <cell r="B11645" t="str">
            <v>55-910-16</v>
          </cell>
          <cell r="C11645" t="str">
            <v xml:space="preserve">HERBERT UHP REVISION-IMPLANT-RACK       </v>
          </cell>
          <cell r="D11645" t="str">
            <v>PC</v>
          </cell>
          <cell r="E11645">
            <v>327.5</v>
          </cell>
          <cell r="F11645">
            <v>818.75</v>
          </cell>
        </row>
        <row r="11646">
          <cell r="A11646">
            <v>5591017</v>
          </cell>
          <cell r="B11646" t="str">
            <v>55-910-17</v>
          </cell>
          <cell r="C11646" t="str">
            <v xml:space="preserve">HERBERT UHP STANDARD-IMPLANT- RACK      </v>
          </cell>
          <cell r="D11646" t="str">
            <v>PC</v>
          </cell>
          <cell r="E11646">
            <v>303</v>
          </cell>
          <cell r="F11646">
            <v>757.5</v>
          </cell>
        </row>
        <row r="11647">
          <cell r="A11647">
            <v>5591018</v>
          </cell>
          <cell r="B11647" t="str">
            <v>55-910-18</v>
          </cell>
          <cell r="C11647" t="str">
            <v>HERBERT UHP STERILIZING TRAY INSTRUMENTS</v>
          </cell>
          <cell r="D11647" t="str">
            <v>PC</v>
          </cell>
          <cell r="E11647">
            <v>592</v>
          </cell>
          <cell r="F11647">
            <v>1480</v>
          </cell>
        </row>
        <row r="11648">
          <cell r="A11648">
            <v>5591019</v>
          </cell>
          <cell r="B11648" t="str">
            <v>55-910-19</v>
          </cell>
          <cell r="C11648" t="str">
            <v xml:space="preserve">LABELING TAG HERBERT UHP                </v>
          </cell>
          <cell r="D11648" t="str">
            <v>PC</v>
          </cell>
          <cell r="E11648">
            <v>11.6</v>
          </cell>
          <cell r="F11648">
            <v>29</v>
          </cell>
        </row>
        <row r="11649">
          <cell r="A11649">
            <v>5591020</v>
          </cell>
          <cell r="B11649" t="str">
            <v>55-910-20</v>
          </cell>
          <cell r="C11649" t="str">
            <v xml:space="preserve">INSTRUMENT-TRAY FOR SPH. UHP HEAD       </v>
          </cell>
          <cell r="D11649" t="str">
            <v>PC</v>
          </cell>
          <cell r="E11649">
            <v>327</v>
          </cell>
          <cell r="F11649">
            <v>817.5</v>
          </cell>
        </row>
        <row r="11650">
          <cell r="A11650">
            <v>5591022</v>
          </cell>
          <cell r="B11650" t="str">
            <v>55-910-22</v>
          </cell>
          <cell r="C11650" t="str">
            <v xml:space="preserve">HBS RACK, TITANIUM                      </v>
          </cell>
          <cell r="D11650" t="str">
            <v>PC</v>
          </cell>
          <cell r="E11650">
            <v>522</v>
          </cell>
          <cell r="F11650">
            <v>1305</v>
          </cell>
        </row>
        <row r="11651">
          <cell r="A11651">
            <v>5591041</v>
          </cell>
          <cell r="B11651" t="str">
            <v>55-910-41</v>
          </cell>
          <cell r="C11651" t="str">
            <v xml:space="preserve">CANOS MINI INSTRUMENT STORAGE           </v>
          </cell>
          <cell r="D11651" t="str">
            <v>PC</v>
          </cell>
          <cell r="E11651">
            <v>1100</v>
          </cell>
          <cell r="F11651">
            <v>2750</v>
          </cell>
        </row>
        <row r="11652">
          <cell r="A11652">
            <v>5591042</v>
          </cell>
          <cell r="B11652" t="str">
            <v>55-910-42</v>
          </cell>
          <cell r="C11652" t="str">
            <v>CANOS MINI SCREW STORAGE D 2,3/2,7/3,5MM</v>
          </cell>
          <cell r="D11652" t="str">
            <v>PC</v>
          </cell>
          <cell r="E11652">
            <v>622</v>
          </cell>
          <cell r="F11652">
            <v>1555</v>
          </cell>
        </row>
        <row r="11653">
          <cell r="A11653">
            <v>5591055</v>
          </cell>
          <cell r="B11653" t="str">
            <v>55-910-55</v>
          </cell>
          <cell r="C11653" t="str">
            <v xml:space="preserve">HBS RACK COMPLETE                       </v>
          </cell>
          <cell r="D11653" t="str">
            <v>PC</v>
          </cell>
          <cell r="E11653">
            <v>808</v>
          </cell>
          <cell r="F11653">
            <v>2020</v>
          </cell>
        </row>
        <row r="11654">
          <cell r="A11654">
            <v>5591070</v>
          </cell>
          <cell r="B11654" t="str">
            <v>55-910-70</v>
          </cell>
          <cell r="C11654" t="str">
            <v>TRAY FOR ULNAR- AND RADIUS SHORT. SYSTEM</v>
          </cell>
          <cell r="D11654" t="str">
            <v>PC</v>
          </cell>
          <cell r="E11654">
            <v>561</v>
          </cell>
          <cell r="F11654">
            <v>1402.5</v>
          </cell>
        </row>
        <row r="11655">
          <cell r="A11655">
            <v>5591072</v>
          </cell>
          <cell r="B11655" t="str">
            <v>55-910-72</v>
          </cell>
          <cell r="C11655" t="str">
            <v xml:space="preserve">STORAGE FOR INSTRUMENTS AND PLATES      </v>
          </cell>
          <cell r="D11655" t="str">
            <v>PC</v>
          </cell>
          <cell r="E11655">
            <v>695</v>
          </cell>
          <cell r="F11655">
            <v>1737.5</v>
          </cell>
        </row>
        <row r="11656">
          <cell r="A11656">
            <v>5591073</v>
          </cell>
          <cell r="B11656" t="str">
            <v>55-910-73</v>
          </cell>
          <cell r="C11656" t="str">
            <v xml:space="preserve">SCREW STORAGE Ï 2,3/2,7/3,5 MM          </v>
          </cell>
          <cell r="D11656" t="str">
            <v>PC</v>
          </cell>
          <cell r="E11656">
            <v>609</v>
          </cell>
          <cell r="F11656">
            <v>1522.5</v>
          </cell>
        </row>
        <row r="11657">
          <cell r="A11657">
            <v>5591105</v>
          </cell>
          <cell r="B11657" t="str">
            <v>55-911-05</v>
          </cell>
          <cell r="C11657" t="str">
            <v xml:space="preserve">R&amp;T IMPLANTS RACK                       </v>
          </cell>
          <cell r="D11657" t="str">
            <v>PC</v>
          </cell>
          <cell r="E11657">
            <v>193</v>
          </cell>
          <cell r="F11657">
            <v>482.5</v>
          </cell>
        </row>
        <row r="11658">
          <cell r="A11658">
            <v>5591110</v>
          </cell>
          <cell r="B11658" t="str">
            <v>55-911-10</v>
          </cell>
          <cell r="C11658" t="str">
            <v xml:space="preserve">R&amp;T INSTRUMENTS RACK                    </v>
          </cell>
          <cell r="D11658" t="str">
            <v>PC</v>
          </cell>
          <cell r="E11658">
            <v>141</v>
          </cell>
          <cell r="F11658">
            <v>352.5</v>
          </cell>
        </row>
        <row r="11659">
          <cell r="A11659">
            <v>5591201</v>
          </cell>
          <cell r="B11659" t="str">
            <v>55-912-01</v>
          </cell>
          <cell r="C11659" t="str">
            <v xml:space="preserve">LABELING TAG MARTIN-ECKELT              </v>
          </cell>
          <cell r="D11659" t="str">
            <v>PC</v>
          </cell>
          <cell r="E11659">
            <v>9.41</v>
          </cell>
          <cell r="F11659">
            <v>23.524999999999999</v>
          </cell>
        </row>
        <row r="11660">
          <cell r="A11660">
            <v>5591202</v>
          </cell>
          <cell r="B11660" t="str">
            <v>55-912-02</v>
          </cell>
          <cell r="C11660" t="str">
            <v xml:space="preserve">LABELING TAG MARTIN-ECKELT              </v>
          </cell>
          <cell r="D11660" t="str">
            <v>PC</v>
          </cell>
          <cell r="E11660">
            <v>9.41</v>
          </cell>
          <cell r="F11660">
            <v>23.524999999999999</v>
          </cell>
        </row>
        <row r="11661">
          <cell r="A11661">
            <v>5592011</v>
          </cell>
          <cell r="B11661" t="str">
            <v>55-920-11</v>
          </cell>
          <cell r="C11661" t="str">
            <v xml:space="preserve">MOH LID MICROMODUL 1,0 MM               </v>
          </cell>
          <cell r="D11661" t="str">
            <v>PC</v>
          </cell>
          <cell r="E11661">
            <v>54.4</v>
          </cell>
          <cell r="F11661">
            <v>136</v>
          </cell>
        </row>
        <row r="11662">
          <cell r="A11662">
            <v>5592012</v>
          </cell>
          <cell r="B11662" t="str">
            <v>55-920-12</v>
          </cell>
          <cell r="C11662" t="str">
            <v xml:space="preserve">MOH LID 1,5 MM                          </v>
          </cell>
          <cell r="D11662" t="str">
            <v>PC</v>
          </cell>
          <cell r="E11662">
            <v>54.4</v>
          </cell>
          <cell r="F11662">
            <v>136</v>
          </cell>
        </row>
        <row r="11663">
          <cell r="A11663">
            <v>5592013</v>
          </cell>
          <cell r="B11663" t="str">
            <v>55-920-13</v>
          </cell>
          <cell r="C11663" t="str">
            <v xml:space="preserve">MOH LID 2,0 MM                          </v>
          </cell>
          <cell r="D11663" t="str">
            <v>PC</v>
          </cell>
          <cell r="E11663">
            <v>54.4</v>
          </cell>
          <cell r="F11663">
            <v>136</v>
          </cell>
        </row>
        <row r="11664">
          <cell r="A11664">
            <v>5592014</v>
          </cell>
          <cell r="B11664" t="str">
            <v>55-920-14</v>
          </cell>
          <cell r="C11664" t="str">
            <v xml:space="preserve">MOH LID 2,3 MM                          </v>
          </cell>
          <cell r="D11664" t="str">
            <v>PC</v>
          </cell>
          <cell r="E11664">
            <v>54.4</v>
          </cell>
          <cell r="F11664">
            <v>136</v>
          </cell>
        </row>
        <row r="11665">
          <cell r="A11665">
            <v>5592015</v>
          </cell>
          <cell r="B11665" t="str">
            <v>55-920-15</v>
          </cell>
          <cell r="C11665" t="str">
            <v xml:space="preserve">MESH LID                                </v>
          </cell>
          <cell r="D11665" t="str">
            <v>PC</v>
          </cell>
          <cell r="E11665">
            <v>54.4</v>
          </cell>
          <cell r="F11665">
            <v>136</v>
          </cell>
        </row>
        <row r="11666">
          <cell r="A11666">
            <v>5592016</v>
          </cell>
          <cell r="B11666" t="str">
            <v>55-920-16</v>
          </cell>
          <cell r="C11666" t="str">
            <v xml:space="preserve">MOH LID LOCKING PLATE SYSTEM 2,0/2,3 MM </v>
          </cell>
          <cell r="D11666" t="str">
            <v>PC</v>
          </cell>
          <cell r="E11666">
            <v>54.3</v>
          </cell>
          <cell r="F11666">
            <v>135.75</v>
          </cell>
        </row>
        <row r="11667">
          <cell r="A11667">
            <v>5592017</v>
          </cell>
          <cell r="B11667" t="str">
            <v>55-920-17</v>
          </cell>
          <cell r="C11667" t="str">
            <v xml:space="preserve">MOH LID LPS SCREWS 2,0/2,3 MM           </v>
          </cell>
          <cell r="D11667" t="str">
            <v>PC</v>
          </cell>
          <cell r="E11667">
            <v>54.3</v>
          </cell>
          <cell r="F11667">
            <v>135.75</v>
          </cell>
        </row>
        <row r="11668">
          <cell r="A11668">
            <v>5592018</v>
          </cell>
          <cell r="B11668" t="str">
            <v>55-920-18</v>
          </cell>
          <cell r="C11668" t="str">
            <v xml:space="preserve">BOH LID 1,5/2,0/2,3 MM                  </v>
          </cell>
          <cell r="D11668" t="str">
            <v>PC</v>
          </cell>
          <cell r="E11668">
            <v>60.7</v>
          </cell>
          <cell r="F11668">
            <v>151.75</v>
          </cell>
        </row>
        <row r="11669">
          <cell r="A11669">
            <v>5592021</v>
          </cell>
          <cell r="B11669" t="str">
            <v>55-920-21</v>
          </cell>
          <cell r="C11669" t="str">
            <v xml:space="preserve">MOH INSERT I 1,5 MM                     </v>
          </cell>
          <cell r="D11669" t="str">
            <v>PC</v>
          </cell>
          <cell r="E11669">
            <v>54.2</v>
          </cell>
          <cell r="F11669">
            <v>135.5</v>
          </cell>
        </row>
        <row r="11670">
          <cell r="A11670">
            <v>5592022</v>
          </cell>
          <cell r="B11670" t="str">
            <v>55-920-22</v>
          </cell>
          <cell r="C11670" t="str">
            <v xml:space="preserve">MOH INSERT II 1,5 MM                    </v>
          </cell>
          <cell r="D11670" t="str">
            <v>PC</v>
          </cell>
          <cell r="E11670">
            <v>54.2</v>
          </cell>
          <cell r="F11670">
            <v>135.5</v>
          </cell>
        </row>
        <row r="11671">
          <cell r="A11671">
            <v>5592031</v>
          </cell>
          <cell r="B11671" t="str">
            <v>55-920-31</v>
          </cell>
          <cell r="C11671" t="str">
            <v xml:space="preserve">MOH INSERT I 2,0 MM                     </v>
          </cell>
          <cell r="D11671" t="str">
            <v>PC</v>
          </cell>
          <cell r="E11671">
            <v>54.2</v>
          </cell>
          <cell r="F11671">
            <v>135.5</v>
          </cell>
        </row>
        <row r="11672">
          <cell r="A11672">
            <v>5592032</v>
          </cell>
          <cell r="B11672" t="str">
            <v>55-920-32</v>
          </cell>
          <cell r="C11672" t="str">
            <v xml:space="preserve">MOH INSERT II 2,0 MM                    </v>
          </cell>
          <cell r="D11672" t="str">
            <v>PC</v>
          </cell>
          <cell r="E11672">
            <v>54.2</v>
          </cell>
          <cell r="F11672">
            <v>135.5</v>
          </cell>
        </row>
        <row r="11673">
          <cell r="A11673">
            <v>5592041</v>
          </cell>
          <cell r="B11673" t="str">
            <v>55-920-41</v>
          </cell>
          <cell r="C11673" t="str">
            <v xml:space="preserve">MOH INSERT I 2,3 MM                     </v>
          </cell>
          <cell r="D11673" t="str">
            <v>PC</v>
          </cell>
          <cell r="E11673">
            <v>54.2</v>
          </cell>
          <cell r="F11673">
            <v>135.5</v>
          </cell>
        </row>
        <row r="11674">
          <cell r="A11674">
            <v>5592042</v>
          </cell>
          <cell r="B11674" t="str">
            <v>55-920-42</v>
          </cell>
          <cell r="C11674" t="str">
            <v xml:space="preserve">MOH INSERT II 2,3 MM                    </v>
          </cell>
          <cell r="D11674" t="str">
            <v>PC</v>
          </cell>
          <cell r="E11674">
            <v>54.2</v>
          </cell>
          <cell r="F11674">
            <v>135.5</v>
          </cell>
        </row>
        <row r="11675">
          <cell r="A11675">
            <v>5592051</v>
          </cell>
          <cell r="B11675" t="str">
            <v>55-920-51</v>
          </cell>
          <cell r="C11675" t="str">
            <v xml:space="preserve">MESH INSERT I                           </v>
          </cell>
          <cell r="D11675" t="str">
            <v>PC</v>
          </cell>
          <cell r="E11675">
            <v>54.2</v>
          </cell>
          <cell r="F11675">
            <v>135.5</v>
          </cell>
        </row>
        <row r="11676">
          <cell r="A11676">
            <v>5592052</v>
          </cell>
          <cell r="B11676" t="str">
            <v>55-920-52</v>
          </cell>
          <cell r="C11676" t="str">
            <v xml:space="preserve">MESH INSERT II                          </v>
          </cell>
          <cell r="D11676" t="str">
            <v>PC</v>
          </cell>
          <cell r="E11676">
            <v>54.2</v>
          </cell>
          <cell r="F11676">
            <v>135.5</v>
          </cell>
        </row>
        <row r="11677">
          <cell r="A11677">
            <v>5592053</v>
          </cell>
          <cell r="B11677" t="str">
            <v>55-920-53</v>
          </cell>
          <cell r="C11677" t="str">
            <v xml:space="preserve">MESH INSERT III                         </v>
          </cell>
          <cell r="D11677" t="str">
            <v>PC</v>
          </cell>
          <cell r="E11677">
            <v>54.2</v>
          </cell>
          <cell r="F11677">
            <v>135.5</v>
          </cell>
        </row>
        <row r="11678">
          <cell r="A11678">
            <v>5592060</v>
          </cell>
          <cell r="B11678" t="str">
            <v>55-920-60</v>
          </cell>
          <cell r="C11678" t="str">
            <v xml:space="preserve">SCREW STORAGE DOUBLE WITHOUT LID        </v>
          </cell>
          <cell r="D11678" t="str">
            <v>PC</v>
          </cell>
          <cell r="E11678">
            <v>388.5</v>
          </cell>
          <cell r="F11678">
            <v>971.25</v>
          </cell>
        </row>
        <row r="11679">
          <cell r="A11679">
            <v>5592070</v>
          </cell>
          <cell r="B11679" t="str">
            <v>55-920-70</v>
          </cell>
          <cell r="C11679" t="str">
            <v xml:space="preserve">STORAGE FOR INSTRUMENTS WITHOUT LID     </v>
          </cell>
          <cell r="D11679" t="str">
            <v>PC</v>
          </cell>
          <cell r="E11679">
            <v>619</v>
          </cell>
          <cell r="F11679">
            <v>1547.5</v>
          </cell>
        </row>
        <row r="11680">
          <cell r="A11680">
            <v>5592081</v>
          </cell>
          <cell r="B11680" t="str">
            <v>55-920-81</v>
          </cell>
          <cell r="C11680" t="str">
            <v xml:space="preserve">MOH PLATE INSERT, SQUARED               </v>
          </cell>
          <cell r="D11680" t="str">
            <v>PC</v>
          </cell>
          <cell r="E11680">
            <v>54.2</v>
          </cell>
          <cell r="F11680">
            <v>135.5</v>
          </cell>
        </row>
        <row r="11681">
          <cell r="A11681">
            <v>5592082</v>
          </cell>
          <cell r="B11681" t="str">
            <v>55-920-82</v>
          </cell>
          <cell r="C11681" t="str">
            <v xml:space="preserve">MOH INSERT FOR BASIC INSTRUMENTS        </v>
          </cell>
          <cell r="D11681" t="str">
            <v>PC</v>
          </cell>
          <cell r="E11681">
            <v>104.5</v>
          </cell>
          <cell r="F11681">
            <v>261.25</v>
          </cell>
        </row>
        <row r="11682">
          <cell r="A11682">
            <v>5592701</v>
          </cell>
          <cell r="B11682" t="str">
            <v>55-927-01</v>
          </cell>
          <cell r="C11682" t="str">
            <v xml:space="preserve">MOH STORAGE MICROMODUL 1,0 MM, COMPLETE </v>
          </cell>
          <cell r="D11682" t="str">
            <v>PC</v>
          </cell>
          <cell r="E11682">
            <v>342.5</v>
          </cell>
          <cell r="F11682">
            <v>856.25</v>
          </cell>
        </row>
        <row r="11683">
          <cell r="A11683">
            <v>5592702</v>
          </cell>
          <cell r="B11683" t="str">
            <v>55-927-02</v>
          </cell>
          <cell r="C11683" t="str">
            <v xml:space="preserve">MOH STORAGE 1,5 MM, COMPLETE            </v>
          </cell>
          <cell r="D11683" t="str">
            <v>PC</v>
          </cell>
          <cell r="E11683">
            <v>342.5</v>
          </cell>
          <cell r="F11683">
            <v>856.25</v>
          </cell>
        </row>
        <row r="11684">
          <cell r="A11684">
            <v>5592703</v>
          </cell>
          <cell r="B11684" t="str">
            <v>55-927-03</v>
          </cell>
          <cell r="C11684" t="str">
            <v xml:space="preserve">MOH STORAGE 2,0 MM, COMPLETE            </v>
          </cell>
          <cell r="D11684" t="str">
            <v>PC</v>
          </cell>
          <cell r="E11684">
            <v>394.5</v>
          </cell>
          <cell r="F11684">
            <v>986.25</v>
          </cell>
        </row>
        <row r="11685">
          <cell r="A11685">
            <v>5592704</v>
          </cell>
          <cell r="B11685" t="str">
            <v>55-927-04</v>
          </cell>
          <cell r="C11685" t="str">
            <v xml:space="preserve">MOH STORAGE 2,3 MM, COMPLETE            </v>
          </cell>
          <cell r="D11685" t="str">
            <v>PC</v>
          </cell>
          <cell r="E11685">
            <v>394.5</v>
          </cell>
          <cell r="F11685">
            <v>986.25</v>
          </cell>
        </row>
        <row r="11686">
          <cell r="A11686">
            <v>5592705</v>
          </cell>
          <cell r="B11686" t="str">
            <v>55-927-05</v>
          </cell>
          <cell r="C11686" t="str">
            <v xml:space="preserve">MOH MESH STORAGE, COMPLETE              </v>
          </cell>
          <cell r="D11686" t="str">
            <v>PC</v>
          </cell>
          <cell r="E11686">
            <v>429</v>
          </cell>
          <cell r="F11686">
            <v>1072.5</v>
          </cell>
        </row>
        <row r="11687">
          <cell r="A11687">
            <v>5592706</v>
          </cell>
          <cell r="B11687" t="str">
            <v>55-927-06</v>
          </cell>
          <cell r="C11687" t="str">
            <v xml:space="preserve">SCREW STORAGE UNIVERSAL, COMPLETE       </v>
          </cell>
          <cell r="D11687" t="str">
            <v>PC</v>
          </cell>
          <cell r="E11687">
            <v>422</v>
          </cell>
          <cell r="F11687">
            <v>1055</v>
          </cell>
        </row>
        <row r="11688">
          <cell r="A11688">
            <v>5592707</v>
          </cell>
          <cell r="B11688" t="str">
            <v>55-927-07</v>
          </cell>
          <cell r="C11688" t="str">
            <v xml:space="preserve">STORAGE FOR INSTRUMENTS, COMPLETE       </v>
          </cell>
          <cell r="D11688" t="str">
            <v>PC</v>
          </cell>
          <cell r="E11688">
            <v>730</v>
          </cell>
          <cell r="F11688">
            <v>1825</v>
          </cell>
        </row>
        <row r="11689">
          <cell r="A11689">
            <v>5592710</v>
          </cell>
          <cell r="B11689" t="str">
            <v>55-927-10</v>
          </cell>
          <cell r="C11689" t="str">
            <v xml:space="preserve">BOH STORAGE RACK, COMPLETE              </v>
          </cell>
          <cell r="D11689" t="str">
            <v>PC</v>
          </cell>
          <cell r="E11689">
            <v>437.5</v>
          </cell>
          <cell r="F11689">
            <v>1093.75</v>
          </cell>
        </row>
        <row r="11690">
          <cell r="A11690">
            <v>5592711</v>
          </cell>
          <cell r="B11690" t="str">
            <v>55-927-11</v>
          </cell>
          <cell r="C11690" t="str">
            <v xml:space="preserve">LPS STORAGE RACK FOR PLATES, COMPLETE   </v>
          </cell>
          <cell r="D11690" t="str">
            <v>PC</v>
          </cell>
          <cell r="E11690">
            <v>437</v>
          </cell>
          <cell r="F11690">
            <v>1092.5</v>
          </cell>
        </row>
        <row r="11691">
          <cell r="A11691">
            <v>5592712</v>
          </cell>
          <cell r="B11691" t="str">
            <v>55-927-12</v>
          </cell>
          <cell r="C11691" t="str">
            <v xml:space="preserve">LPS STORAGE RACK FOR SCREWS, COMPLETE   </v>
          </cell>
          <cell r="D11691" t="str">
            <v>PC</v>
          </cell>
          <cell r="E11691">
            <v>211</v>
          </cell>
          <cell r="F11691">
            <v>527.5</v>
          </cell>
        </row>
        <row r="11692">
          <cell r="A11692">
            <v>5592801</v>
          </cell>
          <cell r="B11692" t="str">
            <v>55-928-01</v>
          </cell>
          <cell r="C11692" t="str">
            <v xml:space="preserve">LABELING TAG DMS                        </v>
          </cell>
          <cell r="D11692" t="str">
            <v>PC</v>
          </cell>
          <cell r="E11692">
            <v>7.38</v>
          </cell>
          <cell r="F11692">
            <v>18.45</v>
          </cell>
        </row>
        <row r="11693">
          <cell r="A11693">
            <v>5594701</v>
          </cell>
          <cell r="B11693" t="str">
            <v>55-947-01</v>
          </cell>
          <cell r="C11693" t="str">
            <v xml:space="preserve">IMPLANT RACK ECKELT MODULE              </v>
          </cell>
          <cell r="D11693" t="str">
            <v>PC</v>
          </cell>
          <cell r="E11693">
            <v>359.5</v>
          </cell>
          <cell r="F11693">
            <v>898.75</v>
          </cell>
        </row>
        <row r="11694">
          <cell r="A11694">
            <v>5594855</v>
          </cell>
          <cell r="B11694" t="str">
            <v>55-948-55</v>
          </cell>
          <cell r="C11694" t="str">
            <v>MODULLE F.GRONINGEN VERTICAL DISTR.SYST.</v>
          </cell>
          <cell r="D11694" t="str">
            <v>PC</v>
          </cell>
          <cell r="E11694">
            <v>392</v>
          </cell>
          <cell r="F11694">
            <v>980</v>
          </cell>
        </row>
        <row r="11695">
          <cell r="A11695">
            <v>5594856</v>
          </cell>
          <cell r="B11695" t="str">
            <v>55-948-56</v>
          </cell>
          <cell r="C11695" t="str">
            <v xml:space="preserve">SCREW STORAGE INSERT FOR TRACK 1+SET    </v>
          </cell>
          <cell r="D11695" t="str">
            <v>PC</v>
          </cell>
          <cell r="E11695">
            <v>69.7</v>
          </cell>
          <cell r="F11695">
            <v>174.25</v>
          </cell>
        </row>
        <row r="11696">
          <cell r="A11696">
            <v>5594860</v>
          </cell>
          <cell r="B11696" t="str">
            <v>55-948-60</v>
          </cell>
          <cell r="C11696" t="str">
            <v xml:space="preserve">I.M.F. MODULE                           </v>
          </cell>
          <cell r="D11696" t="str">
            <v>PC</v>
          </cell>
          <cell r="E11696">
            <v>413</v>
          </cell>
          <cell r="F11696">
            <v>1032.5</v>
          </cell>
        </row>
        <row r="11697">
          <cell r="A11697">
            <v>5595035</v>
          </cell>
          <cell r="B11697" t="str">
            <v>55-950-35</v>
          </cell>
          <cell r="C11697" t="str">
            <v xml:space="preserve">E.N.T.-IMPLANT MODULE                   </v>
          </cell>
          <cell r="D11697" t="str">
            <v>PC</v>
          </cell>
          <cell r="E11697">
            <v>567</v>
          </cell>
          <cell r="F11697">
            <v>1417.5</v>
          </cell>
        </row>
        <row r="11698">
          <cell r="A11698">
            <v>5595040</v>
          </cell>
          <cell r="B11698" t="str">
            <v>55-950-40</v>
          </cell>
          <cell r="C11698" t="str">
            <v xml:space="preserve">RESORB-X INSTRUMENT STORAGE DEVICE      </v>
          </cell>
          <cell r="D11698" t="str">
            <v>PC</v>
          </cell>
          <cell r="E11698">
            <v>645</v>
          </cell>
          <cell r="F11698">
            <v>1612.5</v>
          </cell>
        </row>
        <row r="11699">
          <cell r="A11699">
            <v>5595041</v>
          </cell>
          <cell r="B11699" t="str">
            <v>55-950-41</v>
          </cell>
          <cell r="C11699" t="str">
            <v xml:space="preserve">RESORB-X INSERT FOR TEMPLATES           </v>
          </cell>
          <cell r="D11699" t="str">
            <v>PC</v>
          </cell>
          <cell r="E11699">
            <v>54.9</v>
          </cell>
          <cell r="F11699">
            <v>137.25</v>
          </cell>
        </row>
        <row r="11700">
          <cell r="A11700">
            <v>5596101</v>
          </cell>
          <cell r="B11700" t="str">
            <v>55-961-01</v>
          </cell>
          <cell r="C11700" t="str">
            <v xml:space="preserve">1.0 MICRO MODULE                        </v>
          </cell>
          <cell r="D11700" t="str">
            <v>PC</v>
          </cell>
          <cell r="E11700">
            <v>403</v>
          </cell>
          <cell r="F11700">
            <v>1007.5</v>
          </cell>
        </row>
        <row r="11701">
          <cell r="A11701">
            <v>5596102</v>
          </cell>
          <cell r="B11701" t="str">
            <v>55-961-02</v>
          </cell>
          <cell r="C11701" t="str">
            <v xml:space="preserve">1.5 MICRO MODULE STANDARD TRAUMA        </v>
          </cell>
          <cell r="D11701" t="str">
            <v>PC</v>
          </cell>
          <cell r="E11701">
            <v>403</v>
          </cell>
          <cell r="F11701">
            <v>1007.5</v>
          </cell>
        </row>
        <row r="11702">
          <cell r="A11702">
            <v>5596103</v>
          </cell>
          <cell r="B11702" t="str">
            <v>55-961-03</v>
          </cell>
          <cell r="C11702" t="str">
            <v xml:space="preserve">1.5 LINDORF ORTHOGNATHIC MODULE         </v>
          </cell>
          <cell r="D11702" t="str">
            <v>PC</v>
          </cell>
          <cell r="E11702">
            <v>403</v>
          </cell>
          <cell r="F11702">
            <v>1007.5</v>
          </cell>
        </row>
        <row r="11703">
          <cell r="A11703">
            <v>5596104</v>
          </cell>
          <cell r="B11703" t="str">
            <v>55-961-04</v>
          </cell>
          <cell r="C11703" t="str">
            <v xml:space="preserve">1.5 NEUROSURGERY MODULE                 </v>
          </cell>
          <cell r="D11703" t="str">
            <v>PC</v>
          </cell>
          <cell r="E11703">
            <v>403</v>
          </cell>
          <cell r="F11703">
            <v>1007.5</v>
          </cell>
        </row>
        <row r="11704">
          <cell r="A11704">
            <v>5596105</v>
          </cell>
          <cell r="B11704" t="str">
            <v>55-961-05</v>
          </cell>
          <cell r="C11704" t="str">
            <v xml:space="preserve">CMF MESH MODULE                         </v>
          </cell>
          <cell r="D11704" t="str">
            <v>PC</v>
          </cell>
          <cell r="E11704">
            <v>334</v>
          </cell>
          <cell r="F11704">
            <v>835</v>
          </cell>
        </row>
        <row r="11705">
          <cell r="A11705">
            <v>5596106</v>
          </cell>
          <cell r="B11705" t="str">
            <v>55-961-06</v>
          </cell>
          <cell r="C11705" t="str">
            <v xml:space="preserve">2.0 MINI MODULE STANDARD TRAUMA         </v>
          </cell>
          <cell r="D11705" t="str">
            <v>PC</v>
          </cell>
          <cell r="E11705">
            <v>424</v>
          </cell>
          <cell r="F11705">
            <v>1060</v>
          </cell>
        </row>
        <row r="11706">
          <cell r="A11706">
            <v>5596107</v>
          </cell>
          <cell r="B11706" t="str">
            <v>55-961-07</v>
          </cell>
          <cell r="C11706" t="str">
            <v xml:space="preserve">2.0 MINI CHAMPY MODULE                  </v>
          </cell>
          <cell r="D11706" t="str">
            <v>PC</v>
          </cell>
          <cell r="E11706">
            <v>424</v>
          </cell>
          <cell r="F11706">
            <v>1060</v>
          </cell>
        </row>
        <row r="11707">
          <cell r="A11707">
            <v>5596109</v>
          </cell>
          <cell r="B11707" t="str">
            <v>55-961-09</v>
          </cell>
          <cell r="C11707" t="str">
            <v xml:space="preserve">2.3 STANDARD MANDIBULAR TRAUMA MODULE   </v>
          </cell>
          <cell r="D11707" t="str">
            <v>PC</v>
          </cell>
          <cell r="E11707">
            <v>403</v>
          </cell>
          <cell r="F11707">
            <v>1007.5</v>
          </cell>
        </row>
        <row r="11708">
          <cell r="A11708">
            <v>5596112</v>
          </cell>
          <cell r="B11708" t="str">
            <v>55-961-12</v>
          </cell>
          <cell r="C11708" t="str">
            <v xml:space="preserve">2.7 THREADLOCK SCREW MODULE             </v>
          </cell>
          <cell r="D11708" t="str">
            <v>PC</v>
          </cell>
          <cell r="E11708">
            <v>337.5</v>
          </cell>
          <cell r="F11708">
            <v>843.75</v>
          </cell>
        </row>
        <row r="11709">
          <cell r="A11709">
            <v>5596113</v>
          </cell>
          <cell r="B11709" t="str">
            <v>55-961-13</v>
          </cell>
          <cell r="C11709" t="str">
            <v xml:space="preserve">2.7 THREADLOCK PLATE MODULE             </v>
          </cell>
          <cell r="D11709" t="str">
            <v>PC</v>
          </cell>
          <cell r="E11709">
            <v>273</v>
          </cell>
          <cell r="F11709">
            <v>682.5</v>
          </cell>
        </row>
        <row r="11710">
          <cell r="A11710">
            <v>5596115</v>
          </cell>
          <cell r="B11710" t="str">
            <v>55-961-15</v>
          </cell>
          <cell r="C11710" t="str">
            <v xml:space="preserve">SCREW STORAGE MODULE                    </v>
          </cell>
          <cell r="D11710" t="str">
            <v>PC</v>
          </cell>
          <cell r="E11710">
            <v>273</v>
          </cell>
          <cell r="F11710">
            <v>682.5</v>
          </cell>
        </row>
        <row r="11711">
          <cell r="A11711">
            <v>5596116</v>
          </cell>
          <cell r="B11711" t="str">
            <v>55-961-16</v>
          </cell>
          <cell r="C11711" t="str">
            <v xml:space="preserve">STORAGE MODULE                          </v>
          </cell>
          <cell r="D11711" t="str">
            <v>PC</v>
          </cell>
          <cell r="E11711">
            <v>273</v>
          </cell>
          <cell r="F11711">
            <v>682.5</v>
          </cell>
        </row>
        <row r="11712">
          <cell r="A11712">
            <v>5596120</v>
          </cell>
          <cell r="B11712" t="str">
            <v>55-961-20</v>
          </cell>
          <cell r="C11712" t="str">
            <v xml:space="preserve">TRANSBUCCAL MODULE WITH LID             </v>
          </cell>
          <cell r="D11712" t="str">
            <v>PC</v>
          </cell>
          <cell r="E11712">
            <v>402.5</v>
          </cell>
          <cell r="F11712">
            <v>1006.25</v>
          </cell>
        </row>
        <row r="11713">
          <cell r="A11713">
            <v>5596123</v>
          </cell>
          <cell r="B11713" t="str">
            <v>55-961-23</v>
          </cell>
          <cell r="C11713" t="str">
            <v>INSERT MODULE TL TS T=1.0/1.5/2.0 COMPL.</v>
          </cell>
          <cell r="D11713" t="str">
            <v>PC</v>
          </cell>
          <cell r="E11713">
            <v>432.5</v>
          </cell>
          <cell r="F11713">
            <v>1081.25</v>
          </cell>
        </row>
        <row r="11714">
          <cell r="A11714">
            <v>5596124</v>
          </cell>
          <cell r="B11714" t="str">
            <v>55-961-24</v>
          </cell>
          <cell r="C11714" t="str">
            <v>INSERT MODULE THREADLOCK TS T=3.0 COMPL.</v>
          </cell>
          <cell r="D11714" t="str">
            <v>PC</v>
          </cell>
          <cell r="E11714">
            <v>393</v>
          </cell>
          <cell r="F11714">
            <v>982.5</v>
          </cell>
        </row>
        <row r="11715">
          <cell r="A11715">
            <v>5596127</v>
          </cell>
          <cell r="B11715" t="str">
            <v>55-961-27</v>
          </cell>
          <cell r="C11715" t="str">
            <v xml:space="preserve">SCREW STORAGE MODULE RED/BLACK WITH LID </v>
          </cell>
          <cell r="D11715" t="str">
            <v>PC</v>
          </cell>
          <cell r="E11715">
            <v>276.2</v>
          </cell>
          <cell r="F11715">
            <v>690.5</v>
          </cell>
        </row>
        <row r="11716">
          <cell r="A11716">
            <v>5596201</v>
          </cell>
          <cell r="B11716" t="str">
            <v>55-962-01</v>
          </cell>
          <cell r="C11716" t="str">
            <v xml:space="preserve">INSERT MODULE WITH BLUE SIDE RAIL       </v>
          </cell>
          <cell r="D11716" t="str">
            <v>PC</v>
          </cell>
          <cell r="E11716">
            <v>219</v>
          </cell>
          <cell r="F11716">
            <v>547.5</v>
          </cell>
        </row>
        <row r="11717">
          <cell r="A11717">
            <v>5596202</v>
          </cell>
          <cell r="B11717" t="str">
            <v>55-962-02</v>
          </cell>
          <cell r="C11717" t="str">
            <v xml:space="preserve">INSERT MODULE WITH GREEN SIDE RAIL      </v>
          </cell>
          <cell r="D11717" t="str">
            <v>PC</v>
          </cell>
          <cell r="E11717">
            <v>219</v>
          </cell>
          <cell r="F11717">
            <v>547.5</v>
          </cell>
        </row>
        <row r="11718">
          <cell r="A11718">
            <v>5596203</v>
          </cell>
          <cell r="B11718" t="str">
            <v>55-962-03</v>
          </cell>
          <cell r="C11718" t="str">
            <v xml:space="preserve">INSERT MODULE WITH RED SIDE RAIL        </v>
          </cell>
          <cell r="D11718" t="str">
            <v>PC</v>
          </cell>
          <cell r="E11718">
            <v>219</v>
          </cell>
          <cell r="F11718">
            <v>547.5</v>
          </cell>
        </row>
        <row r="11719">
          <cell r="A11719">
            <v>5596204</v>
          </cell>
          <cell r="B11719" t="str">
            <v>55-962-04</v>
          </cell>
          <cell r="C11719" t="str">
            <v xml:space="preserve">INSERT MODULE WITH BLACK SIDE RAIL      </v>
          </cell>
          <cell r="D11719" t="str">
            <v>PC</v>
          </cell>
          <cell r="E11719">
            <v>219</v>
          </cell>
          <cell r="F11719">
            <v>547.5</v>
          </cell>
        </row>
        <row r="11720">
          <cell r="A11720">
            <v>5596205</v>
          </cell>
          <cell r="B11720" t="str">
            <v>55-962-05</v>
          </cell>
          <cell r="C11720" t="str">
            <v xml:space="preserve">INSERT MODULE WITH WHITE SIDE RAIL      </v>
          </cell>
          <cell r="D11720" t="str">
            <v>PC</v>
          </cell>
          <cell r="E11720">
            <v>219</v>
          </cell>
          <cell r="F11720">
            <v>547.5</v>
          </cell>
        </row>
        <row r="11721">
          <cell r="A11721">
            <v>5596207</v>
          </cell>
          <cell r="B11721" t="str">
            <v>55-962-07</v>
          </cell>
          <cell r="C11721" t="str">
            <v xml:space="preserve">INSERT MODULE WITH GREY SIDE RAIL       </v>
          </cell>
          <cell r="D11721" t="str">
            <v>PC</v>
          </cell>
          <cell r="E11721">
            <v>219</v>
          </cell>
          <cell r="F11721">
            <v>547.5</v>
          </cell>
        </row>
        <row r="11722">
          <cell r="A11722">
            <v>5596208</v>
          </cell>
          <cell r="B11722" t="str">
            <v>55-962-08</v>
          </cell>
          <cell r="C11722" t="str">
            <v xml:space="preserve">INSERT MODULE WITH PURPLE SIDE RAIL     </v>
          </cell>
          <cell r="D11722" t="str">
            <v>PC</v>
          </cell>
          <cell r="E11722">
            <v>219</v>
          </cell>
          <cell r="F11722">
            <v>547.5</v>
          </cell>
        </row>
        <row r="11723">
          <cell r="A11723">
            <v>5596211</v>
          </cell>
          <cell r="B11723" t="str">
            <v>55-962-11</v>
          </cell>
          <cell r="C11723" t="str">
            <v xml:space="preserve">STORAGE MODULE WITH BLUE SIDE RAIL      </v>
          </cell>
          <cell r="D11723" t="str">
            <v>PC</v>
          </cell>
          <cell r="E11723">
            <v>219</v>
          </cell>
          <cell r="F11723">
            <v>547.5</v>
          </cell>
        </row>
        <row r="11724">
          <cell r="A11724">
            <v>5596212</v>
          </cell>
          <cell r="B11724" t="str">
            <v>55-962-12</v>
          </cell>
          <cell r="C11724" t="str">
            <v xml:space="preserve">STORAGE MODULE WITH GREEN SIDE RAIL     </v>
          </cell>
          <cell r="D11724" t="str">
            <v>PC</v>
          </cell>
          <cell r="E11724">
            <v>219</v>
          </cell>
          <cell r="F11724">
            <v>547.5</v>
          </cell>
        </row>
        <row r="11725">
          <cell r="A11725">
            <v>5596213</v>
          </cell>
          <cell r="B11725" t="str">
            <v>55-962-13</v>
          </cell>
          <cell r="C11725" t="str">
            <v xml:space="preserve">STORAGE MODULE WITH RED SIDE RAIL       </v>
          </cell>
          <cell r="D11725" t="str">
            <v>PC</v>
          </cell>
          <cell r="E11725">
            <v>219</v>
          </cell>
          <cell r="F11725">
            <v>547.5</v>
          </cell>
        </row>
        <row r="11726">
          <cell r="A11726">
            <v>5596214</v>
          </cell>
          <cell r="B11726" t="str">
            <v>55-962-14</v>
          </cell>
          <cell r="C11726" t="str">
            <v xml:space="preserve">STORAGE MODULE WITH BLACK SIDE RAIL     </v>
          </cell>
          <cell r="D11726" t="str">
            <v>PC</v>
          </cell>
          <cell r="E11726">
            <v>219</v>
          </cell>
          <cell r="F11726">
            <v>547.5</v>
          </cell>
        </row>
        <row r="11727">
          <cell r="A11727">
            <v>5596215</v>
          </cell>
          <cell r="B11727" t="str">
            <v>55-962-15</v>
          </cell>
          <cell r="C11727" t="str">
            <v xml:space="preserve">STORAGE MODULE WITH WHITE SIDE RAIL     </v>
          </cell>
          <cell r="D11727" t="str">
            <v>PC</v>
          </cell>
          <cell r="E11727">
            <v>219</v>
          </cell>
          <cell r="F11727">
            <v>547.5</v>
          </cell>
        </row>
        <row r="11728">
          <cell r="A11728">
            <v>5596217</v>
          </cell>
          <cell r="B11728" t="str">
            <v>55-962-17</v>
          </cell>
          <cell r="C11728" t="str">
            <v xml:space="preserve">STORAGE MODULE WITH GREY SIDE RAIL      </v>
          </cell>
          <cell r="D11728" t="str">
            <v>PC</v>
          </cell>
          <cell r="E11728">
            <v>219</v>
          </cell>
          <cell r="F11728">
            <v>547.5</v>
          </cell>
        </row>
        <row r="11729">
          <cell r="A11729">
            <v>5596218</v>
          </cell>
          <cell r="B11729" t="str">
            <v>55-962-18</v>
          </cell>
          <cell r="C11729" t="str">
            <v xml:space="preserve">STORAGE MODULE WITH PURPLE SIDE RAIL    </v>
          </cell>
          <cell r="D11729" t="str">
            <v>PC</v>
          </cell>
          <cell r="E11729">
            <v>219</v>
          </cell>
          <cell r="F11729">
            <v>547.5</v>
          </cell>
        </row>
        <row r="11730">
          <cell r="A11730">
            <v>5596221</v>
          </cell>
          <cell r="B11730" t="str">
            <v>55-962-21</v>
          </cell>
          <cell r="C11730" t="str">
            <v xml:space="preserve">SCREW STORAGE MODULE W/BLUE SIDE RAIL   </v>
          </cell>
          <cell r="D11730" t="str">
            <v>PC</v>
          </cell>
          <cell r="E11730">
            <v>219</v>
          </cell>
          <cell r="F11730">
            <v>547.5</v>
          </cell>
        </row>
        <row r="11731">
          <cell r="A11731">
            <v>5596222</v>
          </cell>
          <cell r="B11731" t="str">
            <v>55-962-22</v>
          </cell>
          <cell r="C11731" t="str">
            <v xml:space="preserve">SCREW STORAGE MODULE W/GREEN SIDE RAIL  </v>
          </cell>
          <cell r="D11731" t="str">
            <v>PC</v>
          </cell>
          <cell r="E11731">
            <v>219</v>
          </cell>
          <cell r="F11731">
            <v>547.5</v>
          </cell>
        </row>
        <row r="11732">
          <cell r="A11732">
            <v>5596223</v>
          </cell>
          <cell r="B11732" t="str">
            <v>55-962-23</v>
          </cell>
          <cell r="C11732" t="str">
            <v xml:space="preserve">SCREW STORAGE MODULE W/RED SIDE RAIL    </v>
          </cell>
          <cell r="D11732" t="str">
            <v>PC</v>
          </cell>
          <cell r="E11732">
            <v>219</v>
          </cell>
          <cell r="F11732">
            <v>547.5</v>
          </cell>
        </row>
        <row r="11733">
          <cell r="A11733">
            <v>5596224</v>
          </cell>
          <cell r="B11733" t="str">
            <v>55-962-24</v>
          </cell>
          <cell r="C11733" t="str">
            <v xml:space="preserve">SCREW STORAGE MODULE W/BLACK SIDE RAIL  </v>
          </cell>
          <cell r="D11733" t="str">
            <v>PC</v>
          </cell>
          <cell r="E11733">
            <v>219</v>
          </cell>
          <cell r="F11733">
            <v>547.5</v>
          </cell>
        </row>
        <row r="11734">
          <cell r="A11734">
            <v>5596225</v>
          </cell>
          <cell r="B11734" t="str">
            <v>55-962-25</v>
          </cell>
          <cell r="C11734" t="str">
            <v xml:space="preserve">SCREW STORAGE MODULE W/WHITE SIDE RAIL  </v>
          </cell>
          <cell r="D11734" t="str">
            <v>PC</v>
          </cell>
          <cell r="E11734">
            <v>219</v>
          </cell>
          <cell r="F11734">
            <v>547.5</v>
          </cell>
        </row>
        <row r="11735">
          <cell r="A11735">
            <v>5596227</v>
          </cell>
          <cell r="B11735" t="str">
            <v>55-962-27</v>
          </cell>
          <cell r="C11735" t="str">
            <v xml:space="preserve">SCREW STORAGE MODULE W/GREY SIDE RAIL   </v>
          </cell>
          <cell r="D11735" t="str">
            <v>PC</v>
          </cell>
          <cell r="E11735">
            <v>219</v>
          </cell>
          <cell r="F11735">
            <v>547.5</v>
          </cell>
        </row>
        <row r="11736">
          <cell r="A11736">
            <v>5596228</v>
          </cell>
          <cell r="B11736" t="str">
            <v>55-962-28</v>
          </cell>
          <cell r="C11736" t="str">
            <v xml:space="preserve">SCREW STORAGE MODULE W PURPLE SIDE RAIL </v>
          </cell>
          <cell r="D11736" t="str">
            <v>PC</v>
          </cell>
          <cell r="E11736">
            <v>219</v>
          </cell>
          <cell r="F11736">
            <v>547.5</v>
          </cell>
        </row>
        <row r="11737">
          <cell r="A11737">
            <v>5596229</v>
          </cell>
          <cell r="B11737" t="str">
            <v>55-962-29</v>
          </cell>
          <cell r="C11737" t="str">
            <v xml:space="preserve">SCREW STORA.MODULE RED/BLACK W/O LID    </v>
          </cell>
          <cell r="D11737" t="str">
            <v>PC</v>
          </cell>
          <cell r="E11737">
            <v>213.5</v>
          </cell>
          <cell r="F11737">
            <v>533.75</v>
          </cell>
        </row>
        <row r="11738">
          <cell r="A11738">
            <v>5596231</v>
          </cell>
          <cell r="B11738" t="str">
            <v>55-962-31</v>
          </cell>
          <cell r="C11738" t="str">
            <v xml:space="preserve">TWIN INSERT MODULE BLUE                 </v>
          </cell>
          <cell r="D11738" t="str">
            <v>PC</v>
          </cell>
          <cell r="E11738">
            <v>219</v>
          </cell>
          <cell r="F11738">
            <v>547.5</v>
          </cell>
        </row>
        <row r="11739">
          <cell r="A11739">
            <v>5596232</v>
          </cell>
          <cell r="B11739" t="str">
            <v>55-962-32</v>
          </cell>
          <cell r="C11739" t="str">
            <v xml:space="preserve">TWIN INSERT MODULE GREEN                </v>
          </cell>
          <cell r="D11739" t="str">
            <v>PC</v>
          </cell>
          <cell r="E11739">
            <v>219</v>
          </cell>
          <cell r="F11739">
            <v>547.5</v>
          </cell>
        </row>
        <row r="11740">
          <cell r="A11740">
            <v>5596233</v>
          </cell>
          <cell r="B11740" t="str">
            <v>55-962-33</v>
          </cell>
          <cell r="C11740" t="str">
            <v xml:space="preserve">TWIN INSERT MODULE RED                  </v>
          </cell>
          <cell r="D11740" t="str">
            <v>PC</v>
          </cell>
          <cell r="E11740">
            <v>219</v>
          </cell>
          <cell r="F11740">
            <v>547.5</v>
          </cell>
        </row>
        <row r="11741">
          <cell r="A11741">
            <v>5596234</v>
          </cell>
          <cell r="B11741" t="str">
            <v>55-962-34</v>
          </cell>
          <cell r="C11741" t="str">
            <v xml:space="preserve">TWIN INSERT MODULE BLACK                </v>
          </cell>
          <cell r="D11741" t="str">
            <v>PC</v>
          </cell>
          <cell r="E11741">
            <v>219</v>
          </cell>
          <cell r="F11741">
            <v>547.5</v>
          </cell>
        </row>
        <row r="11742">
          <cell r="A11742">
            <v>5596235</v>
          </cell>
          <cell r="B11742" t="str">
            <v>55-962-35</v>
          </cell>
          <cell r="C11742" t="str">
            <v xml:space="preserve">TWIN INSERT MODULE WHITE                </v>
          </cell>
          <cell r="D11742" t="str">
            <v>PC</v>
          </cell>
          <cell r="E11742">
            <v>219</v>
          </cell>
          <cell r="F11742">
            <v>547.5</v>
          </cell>
        </row>
        <row r="11743">
          <cell r="A11743">
            <v>5596236</v>
          </cell>
          <cell r="B11743" t="str">
            <v>55-962-36</v>
          </cell>
          <cell r="C11743" t="str">
            <v xml:space="preserve">TWIN INSERT MODULE YELLOW               </v>
          </cell>
          <cell r="D11743" t="str">
            <v>PC</v>
          </cell>
          <cell r="E11743">
            <v>232.5</v>
          </cell>
          <cell r="F11743">
            <v>581.25</v>
          </cell>
        </row>
        <row r="11744">
          <cell r="A11744">
            <v>5596237</v>
          </cell>
          <cell r="B11744" t="str">
            <v>55-962-37</v>
          </cell>
          <cell r="C11744" t="str">
            <v xml:space="preserve">TWIN INSERT MODULE GREY                 </v>
          </cell>
          <cell r="D11744" t="str">
            <v>PC</v>
          </cell>
          <cell r="E11744">
            <v>219</v>
          </cell>
          <cell r="F11744">
            <v>547.5</v>
          </cell>
        </row>
        <row r="11745">
          <cell r="A11745">
            <v>5596238</v>
          </cell>
          <cell r="B11745" t="str">
            <v>55-962-38</v>
          </cell>
          <cell r="C11745" t="str">
            <v xml:space="preserve">TWIN INSERT MODULE PURPLE               </v>
          </cell>
          <cell r="D11745" t="str">
            <v>PC</v>
          </cell>
          <cell r="E11745">
            <v>231</v>
          </cell>
          <cell r="F11745">
            <v>577.5</v>
          </cell>
        </row>
        <row r="11746">
          <cell r="A11746">
            <v>5596241</v>
          </cell>
          <cell r="B11746" t="str">
            <v>55-962-41</v>
          </cell>
          <cell r="C11746" t="str">
            <v>INSERT MODULE TL TS T1.0/1.5/2.0 W/O LID</v>
          </cell>
          <cell r="D11746" t="str">
            <v>PC</v>
          </cell>
          <cell r="E11746">
            <v>271</v>
          </cell>
          <cell r="F11746">
            <v>677.5</v>
          </cell>
        </row>
        <row r="11747">
          <cell r="A11747">
            <v>5596242</v>
          </cell>
          <cell r="B11747" t="str">
            <v>55-962-42</v>
          </cell>
          <cell r="C11747" t="str">
            <v>INSERT MODULE THREADLOCK TS T3.0 W/O LID</v>
          </cell>
          <cell r="D11747" t="str">
            <v>PC</v>
          </cell>
          <cell r="E11747">
            <v>271</v>
          </cell>
          <cell r="F11747">
            <v>677.5</v>
          </cell>
        </row>
        <row r="11748">
          <cell r="A11748">
            <v>5596249</v>
          </cell>
          <cell r="B11748" t="str">
            <v>55-962-49</v>
          </cell>
          <cell r="C11748" t="str">
            <v xml:space="preserve">TWIN INSERT MODULE RED/BLACK            </v>
          </cell>
          <cell r="D11748" t="str">
            <v>PC</v>
          </cell>
          <cell r="E11748">
            <v>184.5</v>
          </cell>
          <cell r="F11748">
            <v>461.25</v>
          </cell>
        </row>
        <row r="11749">
          <cell r="A11749">
            <v>5596301</v>
          </cell>
          <cell r="B11749" t="str">
            <v>55-963-01</v>
          </cell>
          <cell r="C11749" t="str">
            <v xml:space="preserve">LID 1.0 MICRO MODULE                    </v>
          </cell>
          <cell r="D11749" t="str">
            <v>PC</v>
          </cell>
          <cell r="E11749">
            <v>64.3</v>
          </cell>
          <cell r="F11749">
            <v>160.75</v>
          </cell>
        </row>
        <row r="11750">
          <cell r="A11750">
            <v>5596302</v>
          </cell>
          <cell r="B11750" t="str">
            <v>55-963-02</v>
          </cell>
          <cell r="C11750" t="str">
            <v xml:space="preserve">LID 1.5 MICRO MODULE STANDARD TRAUMA    </v>
          </cell>
          <cell r="D11750" t="str">
            <v>PC</v>
          </cell>
          <cell r="E11750">
            <v>64.3</v>
          </cell>
          <cell r="F11750">
            <v>160.75</v>
          </cell>
        </row>
        <row r="11751">
          <cell r="A11751">
            <v>5596303</v>
          </cell>
          <cell r="B11751" t="str">
            <v>55-963-03</v>
          </cell>
          <cell r="C11751" t="str">
            <v xml:space="preserve">LID 1.5 LINDORF ORTHOGNATHIC MODULE     </v>
          </cell>
          <cell r="D11751" t="str">
            <v>PC</v>
          </cell>
          <cell r="E11751">
            <v>64.3</v>
          </cell>
          <cell r="F11751">
            <v>160.75</v>
          </cell>
        </row>
        <row r="11752">
          <cell r="A11752">
            <v>5596304</v>
          </cell>
          <cell r="B11752" t="str">
            <v>55-963-04</v>
          </cell>
          <cell r="C11752" t="str">
            <v xml:space="preserve">LID 1.5 NEUROSURGERY MODULE             </v>
          </cell>
          <cell r="D11752" t="str">
            <v>PC</v>
          </cell>
          <cell r="E11752">
            <v>64.3</v>
          </cell>
          <cell r="F11752">
            <v>160.75</v>
          </cell>
        </row>
        <row r="11753">
          <cell r="A11753">
            <v>5596305</v>
          </cell>
          <cell r="B11753" t="str">
            <v>55-963-05</v>
          </cell>
          <cell r="C11753" t="str">
            <v xml:space="preserve">LID CMF MESH MODULE                     </v>
          </cell>
          <cell r="D11753" t="str">
            <v>PC</v>
          </cell>
          <cell r="E11753">
            <v>53.3</v>
          </cell>
          <cell r="F11753">
            <v>133.25</v>
          </cell>
        </row>
        <row r="11754">
          <cell r="A11754">
            <v>5596306</v>
          </cell>
          <cell r="B11754" t="str">
            <v>55-963-06</v>
          </cell>
          <cell r="C11754" t="str">
            <v xml:space="preserve">LID 2.0 MINI MODULE STANDARD TRAUMA     </v>
          </cell>
          <cell r="D11754" t="str">
            <v>PC</v>
          </cell>
          <cell r="E11754">
            <v>67.8</v>
          </cell>
          <cell r="F11754">
            <v>169.5</v>
          </cell>
        </row>
        <row r="11755">
          <cell r="A11755">
            <v>5596307</v>
          </cell>
          <cell r="B11755" t="str">
            <v>55-963-07</v>
          </cell>
          <cell r="C11755" t="str">
            <v xml:space="preserve">LID 2.0 MINI CHAMPY MODULE              </v>
          </cell>
          <cell r="D11755" t="str">
            <v>PC</v>
          </cell>
          <cell r="E11755">
            <v>62.3</v>
          </cell>
          <cell r="F11755">
            <v>155.75</v>
          </cell>
        </row>
        <row r="11756">
          <cell r="A11756">
            <v>5596308</v>
          </cell>
          <cell r="B11756" t="str">
            <v>55-963-08</v>
          </cell>
          <cell r="C11756" t="str">
            <v xml:space="preserve">LID SCREW STORAGE MODULE                </v>
          </cell>
          <cell r="D11756" t="str">
            <v>PC</v>
          </cell>
          <cell r="E11756">
            <v>64.3</v>
          </cell>
          <cell r="F11756">
            <v>160.75</v>
          </cell>
        </row>
        <row r="11757">
          <cell r="A11757">
            <v>5596309</v>
          </cell>
          <cell r="B11757" t="str">
            <v>55-963-09</v>
          </cell>
          <cell r="C11757" t="str">
            <v xml:space="preserve">LID STORAGE MODULE                      </v>
          </cell>
          <cell r="D11757" t="str">
            <v>PC</v>
          </cell>
          <cell r="E11757">
            <v>64.3</v>
          </cell>
          <cell r="F11757">
            <v>160.75</v>
          </cell>
        </row>
        <row r="11758">
          <cell r="A11758">
            <v>5596311</v>
          </cell>
          <cell r="B11758" t="str">
            <v>55-963-11</v>
          </cell>
          <cell r="C11758" t="str">
            <v xml:space="preserve">LID 2.3 STANDARD MANDIBULAR TRAUMA MOD. </v>
          </cell>
          <cell r="D11758" t="str">
            <v>PC</v>
          </cell>
          <cell r="E11758">
            <v>64.3</v>
          </cell>
          <cell r="F11758">
            <v>160.75</v>
          </cell>
        </row>
        <row r="11759">
          <cell r="A11759">
            <v>5596314</v>
          </cell>
          <cell r="B11759" t="str">
            <v>55-963-14</v>
          </cell>
          <cell r="C11759" t="str">
            <v xml:space="preserve">LID 2.7 THREADLOCK MODULES              </v>
          </cell>
          <cell r="D11759" t="str">
            <v>PC</v>
          </cell>
          <cell r="E11759">
            <v>64.3</v>
          </cell>
          <cell r="F11759">
            <v>160.75</v>
          </cell>
        </row>
        <row r="11760">
          <cell r="A11760">
            <v>5596315</v>
          </cell>
          <cell r="B11760" t="str">
            <v>55-963-15</v>
          </cell>
          <cell r="C11760" t="str">
            <v xml:space="preserve">LID INSTRUMENT-TRAY MULTI,150X300MM     </v>
          </cell>
          <cell r="D11760" t="str">
            <v>PC</v>
          </cell>
          <cell r="E11760">
            <v>64.3</v>
          </cell>
          <cell r="F11760">
            <v>160.75</v>
          </cell>
        </row>
        <row r="11761">
          <cell r="A11761">
            <v>5596316</v>
          </cell>
          <cell r="B11761" t="str">
            <v>55-963-16</v>
          </cell>
          <cell r="C11761" t="str">
            <v xml:space="preserve">LID INSTRUMENT-TRAY,150X300 MM          </v>
          </cell>
          <cell r="D11761" t="str">
            <v>PC</v>
          </cell>
          <cell r="E11761">
            <v>64.3</v>
          </cell>
          <cell r="F11761">
            <v>160.75</v>
          </cell>
        </row>
        <row r="11762">
          <cell r="A11762">
            <v>5596317</v>
          </cell>
          <cell r="B11762" t="str">
            <v>55-963-17</v>
          </cell>
          <cell r="C11762" t="str">
            <v xml:space="preserve">LID FOR DISTRACTION RACK                </v>
          </cell>
          <cell r="D11762" t="str">
            <v>PC</v>
          </cell>
          <cell r="E11762">
            <v>67.8</v>
          </cell>
          <cell r="F11762">
            <v>169.5</v>
          </cell>
        </row>
        <row r="11763">
          <cell r="A11763">
            <v>5596318</v>
          </cell>
          <cell r="B11763" t="str">
            <v>55-963-18</v>
          </cell>
          <cell r="C11763" t="str">
            <v xml:space="preserve">LID FOR ZURICH II MODULAR DISTR.SYSTEM  </v>
          </cell>
          <cell r="D11763" t="str">
            <v>PC</v>
          </cell>
          <cell r="E11763">
            <v>67.7</v>
          </cell>
          <cell r="F11763">
            <v>169.25</v>
          </cell>
        </row>
        <row r="11764">
          <cell r="A11764">
            <v>5596319</v>
          </cell>
          <cell r="B11764" t="str">
            <v>55-963-19</v>
          </cell>
          <cell r="C11764" t="str">
            <v xml:space="preserve">LID FOR BOS-SYSTEM                      </v>
          </cell>
          <cell r="D11764" t="str">
            <v>PC</v>
          </cell>
          <cell r="E11764">
            <v>62.7</v>
          </cell>
          <cell r="F11764">
            <v>156.75</v>
          </cell>
        </row>
        <row r="11765">
          <cell r="A11765">
            <v>5596320</v>
          </cell>
          <cell r="B11765" t="str">
            <v>55-963-20</v>
          </cell>
          <cell r="C11765" t="str">
            <v xml:space="preserve">LID FOR 3D X MODULE                     </v>
          </cell>
          <cell r="D11765" t="str">
            <v>PC</v>
          </cell>
          <cell r="E11765">
            <v>66</v>
          </cell>
          <cell r="F11765">
            <v>165</v>
          </cell>
        </row>
        <row r="11766">
          <cell r="A11766">
            <v>5596321</v>
          </cell>
          <cell r="B11766" t="str">
            <v>55-963-21</v>
          </cell>
          <cell r="C11766" t="str">
            <v xml:space="preserve">LID THREADLOCK TS MINI PLATES           </v>
          </cell>
          <cell r="D11766" t="str">
            <v>PC</v>
          </cell>
          <cell r="E11766">
            <v>62.7</v>
          </cell>
          <cell r="F11766">
            <v>156.75</v>
          </cell>
        </row>
        <row r="11767">
          <cell r="A11767">
            <v>5596322</v>
          </cell>
          <cell r="B11767" t="str">
            <v>55-963-22</v>
          </cell>
          <cell r="C11767" t="str">
            <v xml:space="preserve">LID THREADLOCK TS FRACTURE PLATES       </v>
          </cell>
          <cell r="D11767" t="str">
            <v>PC</v>
          </cell>
          <cell r="E11767">
            <v>62.7</v>
          </cell>
          <cell r="F11767">
            <v>156.75</v>
          </cell>
        </row>
        <row r="11768">
          <cell r="A11768">
            <v>5596323</v>
          </cell>
          <cell r="B11768" t="str">
            <v>55-963-23</v>
          </cell>
          <cell r="C11768" t="str">
            <v>LID TL TS 2.0/2.3 MINI/FRAC/RECON PLATES</v>
          </cell>
          <cell r="D11768" t="str">
            <v>PC</v>
          </cell>
          <cell r="E11768">
            <v>62.7</v>
          </cell>
          <cell r="F11768">
            <v>156.75</v>
          </cell>
        </row>
        <row r="11769">
          <cell r="A11769">
            <v>5596324</v>
          </cell>
          <cell r="B11769" t="str">
            <v>55-963-24</v>
          </cell>
          <cell r="C11769" t="str">
            <v xml:space="preserve">LID THREADLOCK TS 2.7MM RECON PLATES    </v>
          </cell>
          <cell r="D11769" t="str">
            <v>PC</v>
          </cell>
          <cell r="E11769">
            <v>62.7</v>
          </cell>
          <cell r="F11769">
            <v>156.75</v>
          </cell>
        </row>
        <row r="11770">
          <cell r="A11770">
            <v>5596325</v>
          </cell>
          <cell r="B11770" t="str">
            <v>55-963-25</v>
          </cell>
          <cell r="C11770" t="str">
            <v xml:space="preserve">LID THREADLOCK TS SCREW STORAGE MODULE  </v>
          </cell>
          <cell r="D11770" t="str">
            <v>PC</v>
          </cell>
          <cell r="E11770">
            <v>62.7</v>
          </cell>
          <cell r="F11770">
            <v>156.75</v>
          </cell>
        </row>
        <row r="11771">
          <cell r="A11771">
            <v>5596326</v>
          </cell>
          <cell r="B11771" t="str">
            <v>55-963-26</v>
          </cell>
          <cell r="C11771" t="str">
            <v xml:space="preserve">LID INSTRUMENT TRAY THREADLOCK TS       </v>
          </cell>
          <cell r="D11771" t="str">
            <v>PC</v>
          </cell>
          <cell r="E11771">
            <v>116</v>
          </cell>
          <cell r="F11771">
            <v>290</v>
          </cell>
        </row>
        <row r="11772">
          <cell r="A11772">
            <v>5596327</v>
          </cell>
          <cell r="B11772" t="str">
            <v>55-963-27</v>
          </cell>
          <cell r="C11772" t="str">
            <v xml:space="preserve">LID BI-MAX-POSITIONING-PLATE-SYSTEM     </v>
          </cell>
          <cell r="D11772" t="str">
            <v>PC</v>
          </cell>
          <cell r="E11772">
            <v>64.3</v>
          </cell>
          <cell r="F11772">
            <v>160.75</v>
          </cell>
        </row>
        <row r="11773">
          <cell r="A11773">
            <v>5596328</v>
          </cell>
          <cell r="B11773" t="str">
            <v>55-963-28</v>
          </cell>
          <cell r="C11773" t="str">
            <v xml:space="preserve">LID BONE GRAFT KIT                      </v>
          </cell>
          <cell r="D11773" t="str">
            <v>PC</v>
          </cell>
          <cell r="E11773">
            <v>64.3</v>
          </cell>
          <cell r="F11773">
            <v>160.75</v>
          </cell>
        </row>
        <row r="11774">
          <cell r="A11774">
            <v>5596329</v>
          </cell>
          <cell r="B11774" t="str">
            <v>55-963-29</v>
          </cell>
          <cell r="C11774" t="str">
            <v xml:space="preserve">LID SCREW REMOVAL KIT                   </v>
          </cell>
          <cell r="D11774" t="str">
            <v>PC</v>
          </cell>
          <cell r="E11774">
            <v>64.3</v>
          </cell>
          <cell r="F11774">
            <v>160.75</v>
          </cell>
        </row>
        <row r="11775">
          <cell r="A11775">
            <v>5596330</v>
          </cell>
          <cell r="B11775" t="str">
            <v>55-963-30</v>
          </cell>
          <cell r="C11775" t="str">
            <v xml:space="preserve">LID INSTRUMENT-TRAY,300X300 MM          </v>
          </cell>
          <cell r="D11775" t="str">
            <v>PC</v>
          </cell>
          <cell r="E11775">
            <v>159.5</v>
          </cell>
          <cell r="F11775">
            <v>398.75</v>
          </cell>
        </row>
        <row r="11776">
          <cell r="A11776">
            <v>5596338</v>
          </cell>
          <cell r="B11776" t="str">
            <v>55-963-38</v>
          </cell>
          <cell r="C11776" t="str">
            <v xml:space="preserve">LID FOR SonicWeld SYSTEM                </v>
          </cell>
          <cell r="D11776" t="str">
            <v>PC</v>
          </cell>
          <cell r="E11776">
            <v>152</v>
          </cell>
          <cell r="F11776">
            <v>380</v>
          </cell>
        </row>
        <row r="11777">
          <cell r="A11777">
            <v>5596401</v>
          </cell>
          <cell r="B11777" t="str">
            <v>55-964-01</v>
          </cell>
          <cell r="C11777" t="str">
            <v xml:space="preserve">INSERT 1.0 MICRO SYSTEM                 </v>
          </cell>
          <cell r="D11777" t="str">
            <v>PC</v>
          </cell>
          <cell r="E11777">
            <v>61.6</v>
          </cell>
          <cell r="F11777">
            <v>154</v>
          </cell>
        </row>
        <row r="11778">
          <cell r="A11778">
            <v>5596402</v>
          </cell>
          <cell r="B11778" t="str">
            <v>55-964-02</v>
          </cell>
          <cell r="C11778" t="str">
            <v xml:space="preserve">INSERT 1.5 MICRO UNIVERSAL              </v>
          </cell>
          <cell r="D11778" t="str">
            <v>PC</v>
          </cell>
          <cell r="E11778">
            <v>61.6</v>
          </cell>
          <cell r="F11778">
            <v>154</v>
          </cell>
        </row>
        <row r="11779">
          <cell r="A11779">
            <v>5596403</v>
          </cell>
          <cell r="B11779" t="str">
            <v>55-964-03</v>
          </cell>
          <cell r="C11779" t="str">
            <v xml:space="preserve">INSERT 2.0 MINI TRAUMA                  </v>
          </cell>
          <cell r="D11779" t="str">
            <v>PC</v>
          </cell>
          <cell r="E11779">
            <v>64.900000000000006</v>
          </cell>
          <cell r="F11779">
            <v>162.25</v>
          </cell>
        </row>
        <row r="11780">
          <cell r="A11780">
            <v>5596404</v>
          </cell>
          <cell r="B11780" t="str">
            <v>55-964-04</v>
          </cell>
          <cell r="C11780" t="str">
            <v xml:space="preserve">INSERT 1.5 NEUROSURGERY                 </v>
          </cell>
          <cell r="D11780" t="str">
            <v>PC</v>
          </cell>
          <cell r="E11780">
            <v>61.6</v>
          </cell>
          <cell r="F11780">
            <v>154</v>
          </cell>
        </row>
        <row r="11781">
          <cell r="A11781">
            <v>5596405</v>
          </cell>
          <cell r="B11781" t="str">
            <v>55-964-05</v>
          </cell>
          <cell r="C11781" t="str">
            <v xml:space="preserve">INSERT 2.0 MINI UNIVERSAL               </v>
          </cell>
          <cell r="D11781" t="str">
            <v>PC</v>
          </cell>
          <cell r="E11781">
            <v>64.900000000000006</v>
          </cell>
          <cell r="F11781">
            <v>162.25</v>
          </cell>
        </row>
        <row r="11782">
          <cell r="A11782">
            <v>5596406</v>
          </cell>
          <cell r="B11782" t="str">
            <v>55-964-06</v>
          </cell>
          <cell r="C11782" t="str">
            <v xml:space="preserve">INSERT 1.5 MICRO TRAUMA                 </v>
          </cell>
          <cell r="D11782" t="str">
            <v>PC</v>
          </cell>
          <cell r="E11782">
            <v>61.6</v>
          </cell>
          <cell r="F11782">
            <v>154</v>
          </cell>
        </row>
        <row r="11783">
          <cell r="A11783">
            <v>5596407</v>
          </cell>
          <cell r="B11783" t="str">
            <v>55-964-07</v>
          </cell>
          <cell r="C11783" t="str">
            <v xml:space="preserve">INSERT 2.0 MINI MANDIBULAR TRAUMA       </v>
          </cell>
          <cell r="D11783" t="str">
            <v>PC</v>
          </cell>
          <cell r="E11783">
            <v>64.900000000000006</v>
          </cell>
          <cell r="F11783">
            <v>162.25</v>
          </cell>
        </row>
        <row r="11784">
          <cell r="A11784">
            <v>5596408</v>
          </cell>
          <cell r="B11784" t="str">
            <v>55-964-08</v>
          </cell>
          <cell r="C11784" t="str">
            <v xml:space="preserve">INSERT 2.3 SYSTEM                       </v>
          </cell>
          <cell r="D11784" t="str">
            <v>PC</v>
          </cell>
          <cell r="E11784">
            <v>61.6</v>
          </cell>
          <cell r="F11784">
            <v>154</v>
          </cell>
        </row>
        <row r="11785">
          <cell r="A11785">
            <v>5596411</v>
          </cell>
          <cell r="B11785" t="str">
            <v>55-964-11</v>
          </cell>
          <cell r="C11785" t="str">
            <v xml:space="preserve">INSERT 1.5 LINDORF-1                    </v>
          </cell>
          <cell r="D11785" t="str">
            <v>PC</v>
          </cell>
          <cell r="E11785">
            <v>61.6</v>
          </cell>
          <cell r="F11785">
            <v>154</v>
          </cell>
        </row>
        <row r="11786">
          <cell r="A11786">
            <v>5596412</v>
          </cell>
          <cell r="B11786" t="str">
            <v>55-964-12</v>
          </cell>
          <cell r="C11786" t="str">
            <v xml:space="preserve">INSERT 1.5 LINDORF-2                    </v>
          </cell>
          <cell r="D11786" t="str">
            <v>PC</v>
          </cell>
          <cell r="E11786">
            <v>61.6</v>
          </cell>
          <cell r="F11786">
            <v>154</v>
          </cell>
        </row>
        <row r="11787">
          <cell r="A11787">
            <v>5596413</v>
          </cell>
          <cell r="B11787" t="str">
            <v>55-964-13</v>
          </cell>
          <cell r="C11787" t="str">
            <v>ARTHRODESIS-INSERT D 2,0/2,3MM, 22-32 MM</v>
          </cell>
          <cell r="D11787" t="str">
            <v>PC</v>
          </cell>
          <cell r="E11787">
            <v>145.5</v>
          </cell>
          <cell r="F11787">
            <v>363.75</v>
          </cell>
        </row>
        <row r="11788">
          <cell r="A11788">
            <v>5596414</v>
          </cell>
          <cell r="B11788" t="str">
            <v>55-964-14</v>
          </cell>
          <cell r="C11788" t="str">
            <v xml:space="preserve">INSERT FOR SCREWS (&gt;20MM) 2.7/3.2MM     </v>
          </cell>
          <cell r="D11788" t="str">
            <v>PC</v>
          </cell>
          <cell r="E11788">
            <v>153</v>
          </cell>
          <cell r="F11788">
            <v>382.5</v>
          </cell>
        </row>
        <row r="11789">
          <cell r="A11789">
            <v>5596415</v>
          </cell>
          <cell r="B11789" t="str">
            <v>55-964-15</v>
          </cell>
          <cell r="C11789" t="str">
            <v>INST.TRAY,FREE STORAGE 150X300MM,W/O LID</v>
          </cell>
          <cell r="D11789" t="str">
            <v>PC</v>
          </cell>
          <cell r="E11789">
            <v>409</v>
          </cell>
          <cell r="F11789">
            <v>1022.5</v>
          </cell>
        </row>
        <row r="11790">
          <cell r="A11790">
            <v>5596416</v>
          </cell>
          <cell r="B11790" t="str">
            <v>55-964-16</v>
          </cell>
          <cell r="C11790" t="str">
            <v xml:space="preserve">INSERT 2.7 THREADLOCK                   </v>
          </cell>
          <cell r="D11790" t="str">
            <v>PC</v>
          </cell>
          <cell r="E11790">
            <v>65.099999999999994</v>
          </cell>
          <cell r="F11790">
            <v>162.75</v>
          </cell>
        </row>
        <row r="11791">
          <cell r="A11791">
            <v>5596417</v>
          </cell>
          <cell r="B11791" t="str">
            <v>55-964-17</v>
          </cell>
          <cell r="C11791" t="str">
            <v xml:space="preserve">INSERT UNIVERSAL                        </v>
          </cell>
          <cell r="D11791" t="str">
            <v>PC</v>
          </cell>
          <cell r="E11791">
            <v>61.6</v>
          </cell>
          <cell r="F11791">
            <v>154</v>
          </cell>
        </row>
        <row r="11792">
          <cell r="A11792">
            <v>5596418</v>
          </cell>
          <cell r="B11792" t="str">
            <v>55-964-18</v>
          </cell>
          <cell r="C11792" t="str">
            <v xml:space="preserve">INSERT 2.0 MINI CHAMPY, TITANIUM        </v>
          </cell>
          <cell r="D11792" t="str">
            <v>PC</v>
          </cell>
          <cell r="E11792">
            <v>59.5</v>
          </cell>
          <cell r="F11792">
            <v>148.75</v>
          </cell>
        </row>
        <row r="11793">
          <cell r="A11793">
            <v>5596420</v>
          </cell>
          <cell r="B11793" t="str">
            <v>55-964-20</v>
          </cell>
          <cell r="C11793" t="str">
            <v xml:space="preserve">INSERT EMPTY, 2 SECTIONS, DEEP          </v>
          </cell>
          <cell r="D11793" t="str">
            <v>PC</v>
          </cell>
          <cell r="E11793">
            <v>65.099999999999994</v>
          </cell>
          <cell r="F11793">
            <v>162.75</v>
          </cell>
        </row>
        <row r="11794">
          <cell r="A11794">
            <v>5596423</v>
          </cell>
          <cell r="B11794" t="str">
            <v>55-964-23</v>
          </cell>
          <cell r="C11794" t="str">
            <v xml:space="preserve">INSERT FOR TRACK DISTRACTORS            </v>
          </cell>
          <cell r="D11794" t="str">
            <v>PC</v>
          </cell>
          <cell r="E11794">
            <v>66.599999999999994</v>
          </cell>
          <cell r="F11794">
            <v>166.5</v>
          </cell>
        </row>
        <row r="11795">
          <cell r="A11795">
            <v>5596424</v>
          </cell>
          <cell r="B11795" t="str">
            <v>55-964-24</v>
          </cell>
          <cell r="C11795" t="str">
            <v xml:space="preserve">INSERT EMPTY, 2 SECTIONS, FLAT          </v>
          </cell>
          <cell r="D11795" t="str">
            <v>PC</v>
          </cell>
          <cell r="E11795">
            <v>63.1</v>
          </cell>
          <cell r="F11795">
            <v>157.75</v>
          </cell>
        </row>
        <row r="11796">
          <cell r="A11796">
            <v>5596425</v>
          </cell>
          <cell r="B11796" t="str">
            <v>55-964-25</v>
          </cell>
          <cell r="C11796" t="str">
            <v xml:space="preserve">INSERT EMPTY  3 SECTIONS, LOW HEIGHT    </v>
          </cell>
          <cell r="D11796" t="str">
            <v>PC</v>
          </cell>
          <cell r="E11796">
            <v>63.1</v>
          </cell>
          <cell r="F11796">
            <v>157.75</v>
          </cell>
        </row>
        <row r="11797">
          <cell r="A11797">
            <v>5596426</v>
          </cell>
          <cell r="B11797" t="str">
            <v>55-964-26</v>
          </cell>
          <cell r="C11797" t="str">
            <v xml:space="preserve">INSERT EMPTY  F. ZUERICH II-SYSTEM      </v>
          </cell>
          <cell r="D11797" t="str">
            <v>PC</v>
          </cell>
          <cell r="E11797">
            <v>66.5</v>
          </cell>
          <cell r="F11797">
            <v>166.25</v>
          </cell>
        </row>
        <row r="11798">
          <cell r="A11798">
            <v>5596427</v>
          </cell>
          <cell r="B11798" t="str">
            <v>55-964-27</v>
          </cell>
          <cell r="C11798" t="str">
            <v xml:space="preserve">INSERT BI-MAX-SYSTEM                    </v>
          </cell>
          <cell r="D11798" t="str">
            <v>PC</v>
          </cell>
          <cell r="E11798">
            <v>77.599999999999994</v>
          </cell>
          <cell r="F11798">
            <v>194</v>
          </cell>
        </row>
        <row r="11799">
          <cell r="A11799">
            <v>5596428</v>
          </cell>
          <cell r="B11799" t="str">
            <v>55-964-28</v>
          </cell>
          <cell r="C11799" t="str">
            <v xml:space="preserve">INSERT BONE GRAFT KIT                   </v>
          </cell>
          <cell r="D11799" t="str">
            <v>PC</v>
          </cell>
          <cell r="E11799">
            <v>65.099999999999994</v>
          </cell>
          <cell r="F11799">
            <v>162.75</v>
          </cell>
        </row>
        <row r="11800">
          <cell r="A11800">
            <v>5596430</v>
          </cell>
          <cell r="B11800" t="str">
            <v>55-964-30</v>
          </cell>
          <cell r="C11800" t="str">
            <v>INST.TRAY,FREE STORAGE,300X300MM,W/O LID</v>
          </cell>
          <cell r="D11800" t="str">
            <v>PC</v>
          </cell>
          <cell r="E11800">
            <v>414.5</v>
          </cell>
          <cell r="F11800">
            <v>1036.25</v>
          </cell>
        </row>
        <row r="11801">
          <cell r="A11801">
            <v>5596431</v>
          </cell>
          <cell r="B11801" t="str">
            <v>55-964-31</v>
          </cell>
          <cell r="C11801" t="str">
            <v xml:space="preserve">INSERT SCREW REMOVAL KIT (A)            </v>
          </cell>
          <cell r="D11801" t="str">
            <v>PC</v>
          </cell>
          <cell r="E11801">
            <v>77.599999999999994</v>
          </cell>
          <cell r="F11801">
            <v>194</v>
          </cell>
        </row>
        <row r="11802">
          <cell r="A11802">
            <v>5596432</v>
          </cell>
          <cell r="B11802" t="str">
            <v>55-964-32</v>
          </cell>
          <cell r="C11802" t="str">
            <v xml:space="preserve">INSERT SCREW REMOVAL KIT (B)            </v>
          </cell>
          <cell r="D11802" t="str">
            <v>PC</v>
          </cell>
          <cell r="E11802">
            <v>77.599999999999994</v>
          </cell>
          <cell r="F11802">
            <v>194</v>
          </cell>
        </row>
        <row r="11803">
          <cell r="A11803">
            <v>5596433</v>
          </cell>
          <cell r="B11803" t="str">
            <v>55-964-33</v>
          </cell>
          <cell r="C11803" t="str">
            <v xml:space="preserve">3D X INSERT FOR COMPLETE DEVICES        </v>
          </cell>
          <cell r="D11803" t="str">
            <v>PC</v>
          </cell>
          <cell r="E11803">
            <v>63.8</v>
          </cell>
          <cell r="F11803">
            <v>159.5</v>
          </cell>
        </row>
        <row r="11804">
          <cell r="A11804">
            <v>5596434</v>
          </cell>
          <cell r="B11804" t="str">
            <v>55-964-34</v>
          </cell>
          <cell r="C11804" t="str">
            <v xml:space="preserve">3D X INSERT FOR SINGLE COMPONENTS       </v>
          </cell>
          <cell r="D11804" t="str">
            <v>PC</v>
          </cell>
          <cell r="E11804">
            <v>63.8</v>
          </cell>
          <cell r="F11804">
            <v>159.5</v>
          </cell>
        </row>
        <row r="11805">
          <cell r="A11805">
            <v>5596435</v>
          </cell>
          <cell r="B11805" t="str">
            <v>55-964-35</v>
          </cell>
          <cell r="C11805" t="str">
            <v xml:space="preserve">INSERT 2.0 MINI UNIVERSAL, T=1,0 MM     </v>
          </cell>
          <cell r="D11805" t="str">
            <v>PC</v>
          </cell>
          <cell r="E11805">
            <v>65.599999999999994</v>
          </cell>
          <cell r="F11805">
            <v>164</v>
          </cell>
        </row>
        <row r="11806">
          <cell r="A11806">
            <v>5596436</v>
          </cell>
          <cell r="B11806" t="str">
            <v>55-964-36</v>
          </cell>
          <cell r="C11806" t="str">
            <v>INSERT F.55-964-37 ALV.RIDGE WIDEN.DISTR</v>
          </cell>
          <cell r="D11806" t="str">
            <v>PC</v>
          </cell>
          <cell r="E11806">
            <v>67.099999999999994</v>
          </cell>
          <cell r="F11806">
            <v>167.75</v>
          </cell>
        </row>
        <row r="11807">
          <cell r="A11807">
            <v>5596437</v>
          </cell>
          <cell r="B11807" t="str">
            <v>55-964-37</v>
          </cell>
          <cell r="C11807" t="str">
            <v xml:space="preserve">INSERT F. 55-964-36 ALVEOL.RIDGE DISTR. </v>
          </cell>
          <cell r="D11807" t="str">
            <v>PC</v>
          </cell>
          <cell r="E11807">
            <v>67.099999999999994</v>
          </cell>
          <cell r="F11807">
            <v>167.75</v>
          </cell>
        </row>
        <row r="11808">
          <cell r="A11808">
            <v>5596438</v>
          </cell>
          <cell r="B11808" t="str">
            <v>55-964-38</v>
          </cell>
          <cell r="C11808" t="str">
            <v xml:space="preserve">INSERT 2.0 CHAMPY, STEEL                </v>
          </cell>
          <cell r="D11808" t="str">
            <v>PC</v>
          </cell>
          <cell r="E11808">
            <v>60.1</v>
          </cell>
          <cell r="F11808">
            <v>150.25</v>
          </cell>
        </row>
        <row r="11809">
          <cell r="A11809">
            <v>5596440</v>
          </cell>
          <cell r="B11809" t="str">
            <v>55-964-40</v>
          </cell>
          <cell r="C11809" t="str">
            <v xml:space="preserve">CLIP-SUPPORT DEVICE                     </v>
          </cell>
          <cell r="D11809" t="str">
            <v>PC</v>
          </cell>
          <cell r="E11809">
            <v>76.400000000000006</v>
          </cell>
          <cell r="F11809">
            <v>191</v>
          </cell>
        </row>
        <row r="11810">
          <cell r="A11810">
            <v>5596441</v>
          </cell>
          <cell r="B11810" t="str">
            <v>55-964-41</v>
          </cell>
          <cell r="C11810" t="str">
            <v>INSERT BOS-SYSTEM FOR SCREWDRIVER BLADES</v>
          </cell>
          <cell r="D11810" t="str">
            <v>PC</v>
          </cell>
          <cell r="E11810">
            <v>60.5</v>
          </cell>
          <cell r="F11810">
            <v>151.25</v>
          </cell>
        </row>
        <row r="11811">
          <cell r="A11811">
            <v>5596442</v>
          </cell>
          <cell r="B11811" t="str">
            <v>55-964-42</v>
          </cell>
          <cell r="C11811" t="str">
            <v xml:space="preserve">INSERT BOS-SYSTEM FOR TWIST DRILLS      </v>
          </cell>
          <cell r="D11811" t="str">
            <v>PC</v>
          </cell>
          <cell r="E11811">
            <v>60.5</v>
          </cell>
          <cell r="F11811">
            <v>151.25</v>
          </cell>
        </row>
        <row r="11812">
          <cell r="A11812">
            <v>5596445</v>
          </cell>
          <cell r="B11812" t="str">
            <v>55-964-45</v>
          </cell>
          <cell r="C11812" t="str">
            <v xml:space="preserve">INSERT THREADLOCK TS T=1.0 MM           </v>
          </cell>
          <cell r="D11812" t="str">
            <v>PC</v>
          </cell>
          <cell r="E11812">
            <v>60.5</v>
          </cell>
          <cell r="F11812">
            <v>151.25</v>
          </cell>
        </row>
        <row r="11813">
          <cell r="A11813">
            <v>5596446</v>
          </cell>
          <cell r="B11813" t="str">
            <v>55-964-46</v>
          </cell>
          <cell r="C11813" t="str">
            <v xml:space="preserve">INSERT THREADLOCK TS T=1.5 MM           </v>
          </cell>
          <cell r="D11813" t="str">
            <v>PC</v>
          </cell>
          <cell r="E11813">
            <v>60.5</v>
          </cell>
          <cell r="F11813">
            <v>151.25</v>
          </cell>
        </row>
        <row r="11814">
          <cell r="A11814">
            <v>5596447</v>
          </cell>
          <cell r="B11814" t="str">
            <v>55-964-47</v>
          </cell>
          <cell r="C11814" t="str">
            <v xml:space="preserve">INSERT THREADLOCK TS T=3.0 MM           </v>
          </cell>
          <cell r="D11814" t="str">
            <v>PC</v>
          </cell>
          <cell r="E11814">
            <v>60.5</v>
          </cell>
          <cell r="F11814">
            <v>151.25</v>
          </cell>
        </row>
        <row r="11815">
          <cell r="A11815">
            <v>5596450</v>
          </cell>
          <cell r="B11815" t="str">
            <v>55-964-50</v>
          </cell>
          <cell r="C11815" t="str">
            <v>TEMPOR.SCREWHOLDER FOR 2.3/2.7 MM SCREWS</v>
          </cell>
          <cell r="D11815" t="str">
            <v>PC</v>
          </cell>
          <cell r="E11815">
            <v>281.5</v>
          </cell>
          <cell r="F11815">
            <v>703.75</v>
          </cell>
        </row>
        <row r="11816">
          <cell r="A11816">
            <v>5596451</v>
          </cell>
          <cell r="B11816" t="str">
            <v>55-964-51</v>
          </cell>
          <cell r="C11816" t="str">
            <v xml:space="preserve">BOS-DRIVER INSERT FOR CRAN. FIX. DEVICE </v>
          </cell>
          <cell r="D11816" t="str">
            <v>PC</v>
          </cell>
          <cell r="E11816">
            <v>60.5</v>
          </cell>
          <cell r="F11816">
            <v>151.25</v>
          </cell>
        </row>
        <row r="11817">
          <cell r="A11817">
            <v>5596470</v>
          </cell>
          <cell r="B11817" t="str">
            <v>55-964-70</v>
          </cell>
          <cell r="C11817" t="str">
            <v xml:space="preserve">INSERT FOR FINGER DISTRACTOR GENOS MC   </v>
          </cell>
          <cell r="D11817" t="str">
            <v>PC</v>
          </cell>
          <cell r="E11817">
            <v>65.599999999999994</v>
          </cell>
          <cell r="F11817">
            <v>164</v>
          </cell>
        </row>
        <row r="11818">
          <cell r="A11818">
            <v>5596914</v>
          </cell>
          <cell r="B11818" t="str">
            <v>55-969-14</v>
          </cell>
          <cell r="C11818" t="str">
            <v xml:space="preserve">INST.TRAY,FREE STORAGE,300X300MM,W.LID  </v>
          </cell>
          <cell r="D11818" t="str">
            <v>PC</v>
          </cell>
          <cell r="E11818">
            <v>542</v>
          </cell>
          <cell r="F11818">
            <v>1355</v>
          </cell>
        </row>
        <row r="11819">
          <cell r="A11819">
            <v>5596915</v>
          </cell>
          <cell r="B11819" t="str">
            <v>55-969-15</v>
          </cell>
          <cell r="C11819" t="str">
            <v>INST.TRAY MULTI,PRECON.150X300MM,W/O LID</v>
          </cell>
          <cell r="D11819" t="str">
            <v>PC</v>
          </cell>
          <cell r="E11819">
            <v>427</v>
          </cell>
          <cell r="F11819">
            <v>1067.5</v>
          </cell>
        </row>
        <row r="11820">
          <cell r="A11820">
            <v>5596916</v>
          </cell>
          <cell r="B11820" t="str">
            <v>55-969-16</v>
          </cell>
          <cell r="C11820" t="str">
            <v xml:space="preserve">INST.TRAY,FREE STORAGE,150X300MM,W.LID  </v>
          </cell>
          <cell r="D11820" t="str">
            <v>PC</v>
          </cell>
          <cell r="E11820">
            <v>469</v>
          </cell>
          <cell r="F11820">
            <v>1172.5</v>
          </cell>
        </row>
        <row r="11821">
          <cell r="A11821">
            <v>5596919</v>
          </cell>
          <cell r="B11821" t="str">
            <v>55-969-19</v>
          </cell>
          <cell r="C11821" t="str">
            <v>INSTR.-TRAY BOS-SYSTEM,15X30CM, COMPLETE</v>
          </cell>
          <cell r="D11821" t="str">
            <v>PC</v>
          </cell>
          <cell r="E11821">
            <v>544</v>
          </cell>
          <cell r="F11821">
            <v>1360</v>
          </cell>
        </row>
        <row r="11822">
          <cell r="A11822">
            <v>5596924</v>
          </cell>
          <cell r="B11822" t="str">
            <v>55-969-24</v>
          </cell>
          <cell r="C11822" t="str">
            <v xml:space="preserve">INST.TRAY MULTI,PRECONF.300X300MM,W.LID </v>
          </cell>
          <cell r="D11822" t="str">
            <v>PC</v>
          </cell>
          <cell r="E11822">
            <v>860</v>
          </cell>
          <cell r="F11822">
            <v>2150</v>
          </cell>
        </row>
        <row r="11823">
          <cell r="A11823">
            <v>5596926</v>
          </cell>
          <cell r="B11823" t="str">
            <v>55-969-26</v>
          </cell>
          <cell r="C11823" t="str">
            <v>INSTR.TRAY,MULTI,PRECONF.150X300MM,W.LID</v>
          </cell>
          <cell r="D11823" t="str">
            <v>PC</v>
          </cell>
          <cell r="E11823">
            <v>494.5</v>
          </cell>
          <cell r="F11823">
            <v>1236.25</v>
          </cell>
        </row>
        <row r="11824">
          <cell r="A11824">
            <v>5596928</v>
          </cell>
          <cell r="B11824" t="str">
            <v>55-969-28</v>
          </cell>
          <cell r="C11824" t="str">
            <v>INS.TRAY PRECO.30X30CM,W/O LID SonicWeld</v>
          </cell>
          <cell r="D11824" t="str">
            <v>PC</v>
          </cell>
          <cell r="E11824">
            <v>556</v>
          </cell>
          <cell r="F11824">
            <v>1390</v>
          </cell>
        </row>
        <row r="11825">
          <cell r="A11825">
            <v>5596930</v>
          </cell>
          <cell r="B11825" t="str">
            <v>55-969-30</v>
          </cell>
          <cell r="C11825" t="str">
            <v>INST.TRAY MULTI,PRECON.300X300MM,W/O LID</v>
          </cell>
          <cell r="D11825" t="str">
            <v>PC</v>
          </cell>
          <cell r="E11825">
            <v>728</v>
          </cell>
          <cell r="F11825">
            <v>1820</v>
          </cell>
        </row>
        <row r="11826">
          <cell r="A11826">
            <v>5596938</v>
          </cell>
          <cell r="B11826" t="str">
            <v>55-969-38</v>
          </cell>
          <cell r="C11826" t="str">
            <v>INS.TRAY PRECONF.30X30CM,W.LID SonicWeld</v>
          </cell>
          <cell r="D11826" t="str">
            <v>PC</v>
          </cell>
          <cell r="E11826">
            <v>680</v>
          </cell>
          <cell r="F11826">
            <v>1700</v>
          </cell>
        </row>
        <row r="11827">
          <cell r="A11827">
            <v>5596947</v>
          </cell>
          <cell r="B11827" t="str">
            <v>55-969-47</v>
          </cell>
          <cell r="C11827" t="str">
            <v>INST.TRAY BASIC,PRECON.150X300MM,W/O LID</v>
          </cell>
          <cell r="D11827" t="str">
            <v>PC</v>
          </cell>
          <cell r="E11827">
            <v>416</v>
          </cell>
          <cell r="F11827">
            <v>1040</v>
          </cell>
        </row>
        <row r="11828">
          <cell r="A11828">
            <v>5596948</v>
          </cell>
          <cell r="B11828" t="str">
            <v>55-969-48</v>
          </cell>
          <cell r="C11828" t="str">
            <v>INS.TRAY PRECONF.300X300MM,W/O LID TL TS</v>
          </cell>
          <cell r="D11828" t="str">
            <v>PC</v>
          </cell>
          <cell r="E11828">
            <v>501</v>
          </cell>
          <cell r="F11828">
            <v>1252.5</v>
          </cell>
        </row>
        <row r="11829">
          <cell r="A11829">
            <v>5596949</v>
          </cell>
          <cell r="B11829" t="str">
            <v>55-969-49</v>
          </cell>
          <cell r="C11829" t="str">
            <v>INST.TRAY BASIC,PRECON.300X300MM,W/O LID</v>
          </cell>
          <cell r="D11829" t="str">
            <v>PC</v>
          </cell>
          <cell r="E11829">
            <v>530</v>
          </cell>
          <cell r="F11829">
            <v>1325</v>
          </cell>
        </row>
        <row r="11830">
          <cell r="A11830">
            <v>5596950</v>
          </cell>
          <cell r="B11830" t="str">
            <v>55-969-50</v>
          </cell>
          <cell r="C11830" t="str">
            <v xml:space="preserve">INSTR.-TRAY BOS-SYSTEM,15X30CM, W/O LID </v>
          </cell>
          <cell r="D11830" t="str">
            <v>PC</v>
          </cell>
          <cell r="E11830">
            <v>416</v>
          </cell>
          <cell r="F11830">
            <v>1040</v>
          </cell>
        </row>
        <row r="11831">
          <cell r="A11831">
            <v>5596957</v>
          </cell>
          <cell r="B11831" t="str">
            <v>55-969-57</v>
          </cell>
          <cell r="C11831" t="str">
            <v>INSTR.TRAY,BASIC,PRECONF.150X300MM,W.LID</v>
          </cell>
          <cell r="D11831" t="str">
            <v>PC</v>
          </cell>
          <cell r="E11831">
            <v>659</v>
          </cell>
          <cell r="F11831">
            <v>1647.5</v>
          </cell>
        </row>
        <row r="11832">
          <cell r="A11832">
            <v>5596958</v>
          </cell>
          <cell r="B11832" t="str">
            <v>55-969-58</v>
          </cell>
          <cell r="C11832" t="str">
            <v>INSTR.TRAY PRECONF.300X300MM W.LID TL TS</v>
          </cell>
          <cell r="D11832" t="str">
            <v>PC</v>
          </cell>
          <cell r="E11832">
            <v>613</v>
          </cell>
          <cell r="F11832">
            <v>1532.5</v>
          </cell>
        </row>
        <row r="11833">
          <cell r="A11833">
            <v>5596959</v>
          </cell>
          <cell r="B11833" t="str">
            <v>55-969-59</v>
          </cell>
          <cell r="C11833" t="str">
            <v xml:space="preserve">INST.TRAY BASIC,PRECONF.300X300MM,W.LID </v>
          </cell>
          <cell r="D11833" t="str">
            <v>PC</v>
          </cell>
          <cell r="E11833">
            <v>695</v>
          </cell>
          <cell r="F11833">
            <v>1737.5</v>
          </cell>
        </row>
        <row r="11834">
          <cell r="A11834">
            <v>5596970</v>
          </cell>
          <cell r="B11834" t="str">
            <v>55-969-70</v>
          </cell>
          <cell r="C11834" t="str">
            <v xml:space="preserve">ORTHO ANCHOR TEFLON KIT                 </v>
          </cell>
          <cell r="D11834" t="str">
            <v>PC</v>
          </cell>
          <cell r="E11834">
            <v>186</v>
          </cell>
          <cell r="F11834">
            <v>465</v>
          </cell>
        </row>
        <row r="11835">
          <cell r="A11835">
            <v>5596993</v>
          </cell>
          <cell r="B11835" t="str">
            <v>55-969-93</v>
          </cell>
          <cell r="C11835" t="str">
            <v>SILICO.MAT F.INST.TRAY,FREE ST,300X300MM</v>
          </cell>
          <cell r="D11835" t="str">
            <v>PC</v>
          </cell>
          <cell r="E11835">
            <v>168</v>
          </cell>
          <cell r="F11835">
            <v>420</v>
          </cell>
        </row>
        <row r="11836">
          <cell r="A11836">
            <v>5596994</v>
          </cell>
          <cell r="B11836" t="str">
            <v>55-969-94</v>
          </cell>
          <cell r="C11836" t="str">
            <v>SILICO.MAT F.INST.TRAY,FREE ST,150X300MM</v>
          </cell>
          <cell r="D11836" t="str">
            <v>PC</v>
          </cell>
          <cell r="E11836">
            <v>86.5</v>
          </cell>
          <cell r="F11836">
            <v>216.25</v>
          </cell>
        </row>
        <row r="11837">
          <cell r="A11837">
            <v>5596996</v>
          </cell>
          <cell r="B11837" t="str">
            <v>55-969-96</v>
          </cell>
          <cell r="C11837" t="str">
            <v>MODULE CLIP F. FIXATION OF 4 RACKS, LEFT</v>
          </cell>
          <cell r="D11837" t="str">
            <v>PC</v>
          </cell>
          <cell r="E11837">
            <v>165.5</v>
          </cell>
          <cell r="F11837">
            <v>413.75</v>
          </cell>
        </row>
        <row r="11838">
          <cell r="A11838">
            <v>5596997</v>
          </cell>
          <cell r="B11838" t="str">
            <v>55-969-97</v>
          </cell>
          <cell r="C11838" t="str">
            <v>MODULE CLIP F. FIXATION OF 4 RACKS,RIGHT</v>
          </cell>
          <cell r="D11838" t="str">
            <v>PC</v>
          </cell>
          <cell r="E11838">
            <v>165.5</v>
          </cell>
          <cell r="F11838">
            <v>413.75</v>
          </cell>
        </row>
        <row r="11839">
          <cell r="A11839">
            <v>5596998</v>
          </cell>
          <cell r="B11839" t="str">
            <v>55-969-98</v>
          </cell>
          <cell r="C11839" t="str">
            <v xml:space="preserve">MODULE CLIP F. 3 RACKS, LEFT SIDE       </v>
          </cell>
          <cell r="D11839" t="str">
            <v>PC</v>
          </cell>
          <cell r="E11839">
            <v>137.5</v>
          </cell>
          <cell r="F11839">
            <v>343.75</v>
          </cell>
        </row>
        <row r="11840">
          <cell r="A11840">
            <v>5596999</v>
          </cell>
          <cell r="B11840" t="str">
            <v>55-969-99</v>
          </cell>
          <cell r="C11840" t="str">
            <v xml:space="preserve">MODULE CLIP F. 3 RACKS, RIGHT SIDE      </v>
          </cell>
          <cell r="D11840" t="str">
            <v>PC</v>
          </cell>
          <cell r="E11840">
            <v>137.5</v>
          </cell>
          <cell r="F11840">
            <v>343.75</v>
          </cell>
        </row>
        <row r="11841">
          <cell r="A11841">
            <v>5598005</v>
          </cell>
          <cell r="B11841" t="str">
            <v>55-980-05</v>
          </cell>
          <cell r="C11841" t="str">
            <v xml:space="preserve">ISIS TRAY FOR PLATES &amp; INSTRUMENTS      </v>
          </cell>
          <cell r="D11841" t="str">
            <v>PC</v>
          </cell>
          <cell r="E11841">
            <v>718</v>
          </cell>
          <cell r="F11841">
            <v>1795</v>
          </cell>
        </row>
        <row r="11842">
          <cell r="A11842">
            <v>5598010</v>
          </cell>
          <cell r="B11842" t="str">
            <v>55-980-10</v>
          </cell>
          <cell r="C11842" t="str">
            <v xml:space="preserve">ISIS TRAY FOR SCREWS                    </v>
          </cell>
          <cell r="D11842" t="str">
            <v>PC</v>
          </cell>
          <cell r="E11842">
            <v>478</v>
          </cell>
          <cell r="F11842">
            <v>1195</v>
          </cell>
        </row>
        <row r="11843">
          <cell r="A11843">
            <v>5599400</v>
          </cell>
          <cell r="B11843" t="str">
            <v>55-994-00</v>
          </cell>
          <cell r="C11843" t="str">
            <v xml:space="preserve">IDENTIFICATION LABEL BROWN              </v>
          </cell>
          <cell r="D11843" t="str">
            <v>PC</v>
          </cell>
          <cell r="E11843">
            <v>1.27</v>
          </cell>
          <cell r="F11843">
            <v>3.1749999999999998</v>
          </cell>
        </row>
        <row r="11844">
          <cell r="A11844">
            <v>5599401</v>
          </cell>
          <cell r="B11844" t="str">
            <v>55-994-01</v>
          </cell>
          <cell r="C11844" t="str">
            <v xml:space="preserve">IDENTIFICATION LABEL BLUE               </v>
          </cell>
          <cell r="D11844" t="str">
            <v>PC</v>
          </cell>
          <cell r="E11844">
            <v>1.27</v>
          </cell>
          <cell r="F11844">
            <v>3.1749999999999998</v>
          </cell>
        </row>
        <row r="11845">
          <cell r="A11845">
            <v>5599402</v>
          </cell>
          <cell r="B11845" t="str">
            <v>55-994-02</v>
          </cell>
          <cell r="C11845" t="str">
            <v xml:space="preserve">IDENTIFICATION LABEL YELLOW             </v>
          </cell>
          <cell r="D11845" t="str">
            <v>PC</v>
          </cell>
          <cell r="E11845">
            <v>1.27</v>
          </cell>
          <cell r="F11845">
            <v>3.1749999999999998</v>
          </cell>
        </row>
        <row r="11846">
          <cell r="A11846">
            <v>5599403</v>
          </cell>
          <cell r="B11846" t="str">
            <v>55-994-03</v>
          </cell>
          <cell r="C11846" t="str">
            <v xml:space="preserve">IDENTIFICATION LABEL GREEN              </v>
          </cell>
          <cell r="D11846" t="str">
            <v>PC</v>
          </cell>
          <cell r="E11846">
            <v>1.27</v>
          </cell>
          <cell r="F11846">
            <v>3.1749999999999998</v>
          </cell>
        </row>
        <row r="11847">
          <cell r="A11847">
            <v>5599404</v>
          </cell>
          <cell r="B11847" t="str">
            <v>55-994-04</v>
          </cell>
          <cell r="C11847" t="str">
            <v xml:space="preserve">IDENTIFICATION LABEL LILAC              </v>
          </cell>
          <cell r="D11847" t="str">
            <v>PC</v>
          </cell>
          <cell r="E11847">
            <v>1.27</v>
          </cell>
          <cell r="F11847">
            <v>3.1749999999999998</v>
          </cell>
        </row>
        <row r="11848">
          <cell r="A11848">
            <v>5599405</v>
          </cell>
          <cell r="B11848" t="str">
            <v>55-994-05</v>
          </cell>
          <cell r="C11848" t="str">
            <v xml:space="preserve">IDENTIFICATION LABEL ORANGE             </v>
          </cell>
          <cell r="D11848" t="str">
            <v>PC</v>
          </cell>
          <cell r="E11848">
            <v>1.27</v>
          </cell>
          <cell r="F11848">
            <v>3.1749999999999998</v>
          </cell>
        </row>
        <row r="11849">
          <cell r="A11849">
            <v>5599406</v>
          </cell>
          <cell r="B11849" t="str">
            <v>55-994-06</v>
          </cell>
          <cell r="C11849" t="str">
            <v xml:space="preserve">IDENTIFICATION LABEL LIGHT BLUE         </v>
          </cell>
          <cell r="D11849" t="str">
            <v>PC</v>
          </cell>
          <cell r="E11849">
            <v>1.27</v>
          </cell>
          <cell r="F11849">
            <v>3.1749999999999998</v>
          </cell>
        </row>
        <row r="11850">
          <cell r="A11850">
            <v>5599407</v>
          </cell>
          <cell r="B11850" t="str">
            <v>55-994-07</v>
          </cell>
          <cell r="C11850" t="str">
            <v xml:space="preserve">IDENTIFICATION LABEL RED                </v>
          </cell>
          <cell r="D11850" t="str">
            <v>PC</v>
          </cell>
          <cell r="E11850">
            <v>1.27</v>
          </cell>
          <cell r="F11850">
            <v>3.1749999999999998</v>
          </cell>
        </row>
        <row r="11851">
          <cell r="A11851">
            <v>5599408</v>
          </cell>
          <cell r="B11851" t="str">
            <v>55-994-08</v>
          </cell>
          <cell r="C11851" t="str">
            <v xml:space="preserve">IDENTIFICATION LABEL BLACK              </v>
          </cell>
          <cell r="D11851" t="str">
            <v>PC</v>
          </cell>
          <cell r="E11851">
            <v>1.27</v>
          </cell>
          <cell r="F11851">
            <v>3.1749999999999998</v>
          </cell>
        </row>
        <row r="11852">
          <cell r="A11852">
            <v>5599409</v>
          </cell>
          <cell r="B11852" t="str">
            <v>55-994-09</v>
          </cell>
          <cell r="C11852" t="str">
            <v xml:space="preserve">IDENTIFICATION LABEL WHITE              </v>
          </cell>
          <cell r="D11852" t="str">
            <v>PC</v>
          </cell>
          <cell r="E11852">
            <v>1.27</v>
          </cell>
          <cell r="F11852">
            <v>3.1749999999999998</v>
          </cell>
        </row>
        <row r="11853">
          <cell r="A11853">
            <v>5599500</v>
          </cell>
          <cell r="B11853" t="str">
            <v>55-995-00</v>
          </cell>
          <cell r="C11853" t="str">
            <v xml:space="preserve">IDENTIFICATION LABEL WITH TEXT BROWN    </v>
          </cell>
          <cell r="D11853" t="str">
            <v>PC</v>
          </cell>
          <cell r="E11853">
            <v>3.68</v>
          </cell>
          <cell r="F11853">
            <v>9.2000000000000011</v>
          </cell>
        </row>
        <row r="11854">
          <cell r="A11854">
            <v>5599501</v>
          </cell>
          <cell r="B11854" t="str">
            <v>55-995-01</v>
          </cell>
          <cell r="C11854" t="str">
            <v xml:space="preserve">IDENTIFICATION LABEL WITH TEXT BLUE     </v>
          </cell>
          <cell r="D11854" t="str">
            <v>PC</v>
          </cell>
          <cell r="E11854">
            <v>3.68</v>
          </cell>
          <cell r="F11854">
            <v>9.2000000000000011</v>
          </cell>
        </row>
        <row r="11855">
          <cell r="A11855">
            <v>5599502</v>
          </cell>
          <cell r="B11855" t="str">
            <v>55-995-02</v>
          </cell>
          <cell r="C11855" t="str">
            <v xml:space="preserve">IDENTIFICATION LABEL WITH TEXT YELLOW   </v>
          </cell>
          <cell r="D11855" t="str">
            <v>PC</v>
          </cell>
          <cell r="E11855">
            <v>3.68</v>
          </cell>
          <cell r="F11855">
            <v>9.2000000000000011</v>
          </cell>
        </row>
        <row r="11856">
          <cell r="A11856">
            <v>5599503</v>
          </cell>
          <cell r="B11856" t="str">
            <v>55-995-03</v>
          </cell>
          <cell r="C11856" t="str">
            <v xml:space="preserve">IDENTIFICATION LABEL WITH TEXT GREEN    </v>
          </cell>
          <cell r="D11856" t="str">
            <v>PC</v>
          </cell>
          <cell r="E11856">
            <v>3.68</v>
          </cell>
          <cell r="F11856">
            <v>9.2000000000000011</v>
          </cell>
        </row>
        <row r="11857">
          <cell r="A11857">
            <v>5599504</v>
          </cell>
          <cell r="B11857" t="str">
            <v>55-995-04</v>
          </cell>
          <cell r="C11857" t="str">
            <v xml:space="preserve">IDENTIFICATION LABEL WITH TEXT LILAC    </v>
          </cell>
          <cell r="D11857" t="str">
            <v>PC</v>
          </cell>
          <cell r="E11857">
            <v>3.68</v>
          </cell>
          <cell r="F11857">
            <v>9.2000000000000011</v>
          </cell>
        </row>
        <row r="11858">
          <cell r="A11858">
            <v>5599505</v>
          </cell>
          <cell r="B11858" t="str">
            <v>55-995-05</v>
          </cell>
          <cell r="C11858" t="str">
            <v xml:space="preserve">IDENTIFICATION LABEL WITH TEXT ORANGE   </v>
          </cell>
          <cell r="D11858" t="str">
            <v>PC</v>
          </cell>
          <cell r="E11858">
            <v>3.68</v>
          </cell>
          <cell r="F11858">
            <v>9.2000000000000011</v>
          </cell>
        </row>
        <row r="11859">
          <cell r="A11859">
            <v>5599506</v>
          </cell>
          <cell r="B11859" t="str">
            <v>55-995-06</v>
          </cell>
          <cell r="C11859" t="str">
            <v xml:space="preserve">IDENTIFIC. LABEL WITH TEXT LIGHT BLUE   </v>
          </cell>
          <cell r="D11859" t="str">
            <v>PC</v>
          </cell>
          <cell r="E11859">
            <v>3.68</v>
          </cell>
          <cell r="F11859">
            <v>9.2000000000000011</v>
          </cell>
        </row>
        <row r="11860">
          <cell r="A11860">
            <v>5599507</v>
          </cell>
          <cell r="B11860" t="str">
            <v>55-995-07</v>
          </cell>
          <cell r="C11860" t="str">
            <v xml:space="preserve">IDENTIFICATION LABEL WITH TEXT RED      </v>
          </cell>
          <cell r="D11860" t="str">
            <v>PC</v>
          </cell>
          <cell r="E11860">
            <v>3.68</v>
          </cell>
          <cell r="F11860">
            <v>9.2000000000000011</v>
          </cell>
        </row>
        <row r="11861">
          <cell r="A11861">
            <v>5599508</v>
          </cell>
          <cell r="B11861" t="str">
            <v>55-995-08</v>
          </cell>
          <cell r="C11861" t="str">
            <v xml:space="preserve">IDENTIFICATION LABEL WITH TEXT BLACK    </v>
          </cell>
          <cell r="D11861" t="str">
            <v>PC</v>
          </cell>
          <cell r="E11861">
            <v>3.68</v>
          </cell>
          <cell r="F11861">
            <v>9.2000000000000011</v>
          </cell>
        </row>
        <row r="11862">
          <cell r="A11862">
            <v>5599509</v>
          </cell>
          <cell r="B11862" t="str">
            <v>55-995-09</v>
          </cell>
          <cell r="C11862" t="str">
            <v xml:space="preserve">IDENTIFICATION LABEL WITH TEXT WHITE    </v>
          </cell>
          <cell r="D11862" t="str">
            <v>PC</v>
          </cell>
          <cell r="E11862">
            <v>3.68</v>
          </cell>
          <cell r="F11862">
            <v>9.2000000000000011</v>
          </cell>
        </row>
        <row r="11863">
          <cell r="A11863">
            <v>5599510</v>
          </cell>
          <cell r="B11863" t="str">
            <v>55-995-10</v>
          </cell>
          <cell r="C11863" t="str">
            <v xml:space="preserve">IDENTIFICATION LABEL"MONODYNAFIX"       </v>
          </cell>
          <cell r="D11863" t="str">
            <v>PC</v>
          </cell>
          <cell r="E11863">
            <v>3.83</v>
          </cell>
          <cell r="F11863">
            <v>9.5749999999999993</v>
          </cell>
        </row>
        <row r="11864">
          <cell r="A11864">
            <v>5599515</v>
          </cell>
          <cell r="B11864" t="str">
            <v>55-995-15</v>
          </cell>
          <cell r="C11864" t="str">
            <v xml:space="preserve">IDENTIFICATION LABEL "DYNAFIX"          </v>
          </cell>
          <cell r="D11864" t="str">
            <v>PC</v>
          </cell>
          <cell r="E11864">
            <v>2.85</v>
          </cell>
          <cell r="F11864">
            <v>7.125</v>
          </cell>
        </row>
        <row r="11865">
          <cell r="A11865">
            <v>5599601</v>
          </cell>
          <cell r="B11865" t="str">
            <v>55-996-01</v>
          </cell>
          <cell r="C11865" t="str">
            <v xml:space="preserve">IDENTIFICATION LABEL WITH TEXT*         </v>
          </cell>
          <cell r="D11865" t="str">
            <v>PC</v>
          </cell>
          <cell r="E11865">
            <v>3.12</v>
          </cell>
          <cell r="F11865">
            <v>7.8000000000000007</v>
          </cell>
        </row>
        <row r="11866">
          <cell r="A11866">
            <v>5599602</v>
          </cell>
          <cell r="B11866" t="str">
            <v>55-996-02</v>
          </cell>
          <cell r="C11866" t="str">
            <v xml:space="preserve">IDENTIFICATION LABEL*                   </v>
          </cell>
          <cell r="D11866" t="str">
            <v>PC</v>
          </cell>
          <cell r="E11866">
            <v>1.68</v>
          </cell>
          <cell r="F11866">
            <v>4.2</v>
          </cell>
        </row>
        <row r="11867">
          <cell r="A11867">
            <v>5599603</v>
          </cell>
          <cell r="B11867" t="str">
            <v>55-996-03</v>
          </cell>
          <cell r="C11867" t="str">
            <v xml:space="preserve">IDENTIFICATION LABEL ALU SILVER*        </v>
          </cell>
          <cell r="D11867" t="str">
            <v>PC</v>
          </cell>
          <cell r="E11867">
            <v>1.68</v>
          </cell>
          <cell r="F11867">
            <v>4.2</v>
          </cell>
        </row>
        <row r="11868">
          <cell r="A11868">
            <v>5599604</v>
          </cell>
          <cell r="B11868" t="str">
            <v>55-996-04</v>
          </cell>
          <cell r="C11868" t="str">
            <v xml:space="preserve">IDENTIFICATION LABEL ALU RED*           </v>
          </cell>
          <cell r="D11868" t="str">
            <v>PC</v>
          </cell>
          <cell r="E11868">
            <v>1.68</v>
          </cell>
          <cell r="F11868">
            <v>4.2</v>
          </cell>
        </row>
        <row r="11869">
          <cell r="A11869">
            <v>5599605</v>
          </cell>
          <cell r="B11869" t="str">
            <v>55-996-05</v>
          </cell>
          <cell r="C11869" t="str">
            <v xml:space="preserve">IDENTIFICATION LABEL ALU BLUE*          </v>
          </cell>
          <cell r="D11869" t="str">
            <v>PC</v>
          </cell>
          <cell r="E11869">
            <v>1.68</v>
          </cell>
          <cell r="F11869">
            <v>4.2</v>
          </cell>
        </row>
        <row r="11870">
          <cell r="A11870">
            <v>5599606</v>
          </cell>
          <cell r="B11870" t="str">
            <v>55-996-06</v>
          </cell>
          <cell r="C11870" t="str">
            <v xml:space="preserve">IDENTIFICATION LABEL ALU GREEN*         </v>
          </cell>
          <cell r="D11870" t="str">
            <v>PC</v>
          </cell>
          <cell r="E11870">
            <v>1.68</v>
          </cell>
          <cell r="F11870">
            <v>4.2</v>
          </cell>
        </row>
        <row r="11871">
          <cell r="A11871">
            <v>5599607</v>
          </cell>
          <cell r="B11871" t="str">
            <v>55-996-07</v>
          </cell>
          <cell r="C11871" t="str">
            <v xml:space="preserve">IDENTIFICATION LABEL ALU GOLD*          </v>
          </cell>
          <cell r="D11871" t="str">
            <v>PC</v>
          </cell>
          <cell r="E11871">
            <v>1.68</v>
          </cell>
          <cell r="F11871">
            <v>4.2</v>
          </cell>
        </row>
        <row r="11872">
          <cell r="A11872">
            <v>5599608</v>
          </cell>
          <cell r="B11872" t="str">
            <v>55-996-08</v>
          </cell>
          <cell r="C11872" t="str">
            <v xml:space="preserve">IDENTIFICATION LABEL ALU BLACK*         </v>
          </cell>
          <cell r="D11872" t="str">
            <v>PC</v>
          </cell>
          <cell r="E11872">
            <v>1.68</v>
          </cell>
          <cell r="F11872">
            <v>4.2</v>
          </cell>
        </row>
        <row r="11873">
          <cell r="A11873">
            <v>5599609</v>
          </cell>
          <cell r="B11873" t="str">
            <v>55-996-09</v>
          </cell>
          <cell r="C11873" t="str">
            <v xml:space="preserve">IDENTIFICATION LABEL ALU LILAC*         </v>
          </cell>
          <cell r="D11873" t="str">
            <v>PC</v>
          </cell>
          <cell r="E11873">
            <v>1.68</v>
          </cell>
          <cell r="F11873">
            <v>4.2</v>
          </cell>
        </row>
        <row r="11874">
          <cell r="A11874">
            <v>5599610</v>
          </cell>
          <cell r="B11874" t="str">
            <v>55-996-10</v>
          </cell>
          <cell r="C11874" t="str">
            <v xml:space="preserve">SPRING SAFETY HOOK                      </v>
          </cell>
          <cell r="D11874" t="str">
            <v>PC</v>
          </cell>
          <cell r="E11874">
            <v>1.56</v>
          </cell>
          <cell r="F11874">
            <v>3.9000000000000004</v>
          </cell>
        </row>
        <row r="11875">
          <cell r="A11875">
            <v>5599611</v>
          </cell>
          <cell r="B11875" t="str">
            <v>55-996-11</v>
          </cell>
          <cell r="C11875" t="str">
            <v xml:space="preserve">IDENTIFICATION LABEL WITH TEXT AND TAG  </v>
          </cell>
          <cell r="D11875" t="str">
            <v>PC</v>
          </cell>
          <cell r="E11875">
            <v>4.99</v>
          </cell>
          <cell r="F11875">
            <v>12.475000000000001</v>
          </cell>
        </row>
        <row r="11876">
          <cell r="A11876">
            <v>5599612</v>
          </cell>
          <cell r="B11876" t="str">
            <v>55-996-12</v>
          </cell>
          <cell r="C11876" t="str">
            <v xml:space="preserve">IDENTIFIC. LABEL ALU WITH TEXT SILVER*  </v>
          </cell>
          <cell r="D11876" t="str">
            <v>PC</v>
          </cell>
          <cell r="E11876">
            <v>4.3</v>
          </cell>
          <cell r="F11876">
            <v>10.75</v>
          </cell>
        </row>
        <row r="11877">
          <cell r="A11877">
            <v>5599613</v>
          </cell>
          <cell r="B11877" t="str">
            <v>55-996-13</v>
          </cell>
          <cell r="C11877" t="str">
            <v xml:space="preserve">IDENTIFICATION LABEL ALU WITH TEXT RED  </v>
          </cell>
          <cell r="D11877" t="str">
            <v>PC</v>
          </cell>
          <cell r="E11877">
            <v>4.3</v>
          </cell>
          <cell r="F11877">
            <v>10.75</v>
          </cell>
        </row>
        <row r="11878">
          <cell r="A11878">
            <v>5599614</v>
          </cell>
          <cell r="B11878" t="str">
            <v>55-996-14</v>
          </cell>
          <cell r="C11878" t="str">
            <v>IDENTIFICATION LABEL ALU WITH TEXT BLUE*</v>
          </cell>
          <cell r="D11878" t="str">
            <v>PC</v>
          </cell>
          <cell r="E11878">
            <v>4.3</v>
          </cell>
          <cell r="F11878">
            <v>10.75</v>
          </cell>
        </row>
        <row r="11879">
          <cell r="A11879">
            <v>5599615</v>
          </cell>
          <cell r="B11879" t="str">
            <v>55-996-15</v>
          </cell>
          <cell r="C11879" t="str">
            <v xml:space="preserve">IDENTIFICATION LABEL ALU W/TEXT GREEN*  </v>
          </cell>
          <cell r="D11879" t="str">
            <v>PC</v>
          </cell>
          <cell r="E11879">
            <v>4.3</v>
          </cell>
          <cell r="F11879">
            <v>10.75</v>
          </cell>
        </row>
        <row r="11880">
          <cell r="A11880">
            <v>5599616</v>
          </cell>
          <cell r="B11880" t="str">
            <v>55-996-16</v>
          </cell>
          <cell r="C11880" t="str">
            <v>IDENTIFICATION LABEL ALU WITH TEXT GOLD*</v>
          </cell>
          <cell r="D11880" t="str">
            <v>PC</v>
          </cell>
          <cell r="E11880">
            <v>4.3</v>
          </cell>
          <cell r="F11880">
            <v>10.75</v>
          </cell>
        </row>
        <row r="11881">
          <cell r="A11881">
            <v>5599617</v>
          </cell>
          <cell r="B11881" t="str">
            <v>55-996-17</v>
          </cell>
          <cell r="C11881" t="str">
            <v xml:space="preserve">IDENTIFICATION LABEL ALU W/TEXT BLACK*  </v>
          </cell>
          <cell r="D11881" t="str">
            <v>PC</v>
          </cell>
          <cell r="E11881">
            <v>4.3</v>
          </cell>
          <cell r="F11881">
            <v>10.75</v>
          </cell>
        </row>
        <row r="11882">
          <cell r="A11882">
            <v>5599618</v>
          </cell>
          <cell r="B11882" t="str">
            <v>55-996-18</v>
          </cell>
          <cell r="C11882" t="str">
            <v xml:space="preserve">IDENTIFICATION LABEL ALU W/TEXT LILAC*  </v>
          </cell>
          <cell r="D11882" t="str">
            <v>PC</v>
          </cell>
          <cell r="E11882">
            <v>4.3</v>
          </cell>
          <cell r="F11882">
            <v>10.75</v>
          </cell>
        </row>
        <row r="11883">
          <cell r="A11883">
            <v>5599619</v>
          </cell>
          <cell r="B11883" t="str">
            <v>55-996-19</v>
          </cell>
          <cell r="C11883" t="str">
            <v xml:space="preserve">LABEL RACK                              </v>
          </cell>
          <cell r="D11883" t="str">
            <v>PC</v>
          </cell>
          <cell r="E11883">
            <v>21.8</v>
          </cell>
          <cell r="F11883">
            <v>54.5</v>
          </cell>
        </row>
        <row r="11884">
          <cell r="A11884">
            <v>5599624</v>
          </cell>
          <cell r="B11884" t="str">
            <v>55-996-24</v>
          </cell>
          <cell r="C11884" t="str">
            <v xml:space="preserve">FIXATION CLIP                           </v>
          </cell>
          <cell r="D11884" t="str">
            <v>PC</v>
          </cell>
          <cell r="E11884">
            <v>2.75</v>
          </cell>
          <cell r="F11884">
            <v>6.875</v>
          </cell>
        </row>
        <row r="11885">
          <cell r="A11885">
            <v>5599627</v>
          </cell>
          <cell r="B11885" t="str">
            <v>55-996-27</v>
          </cell>
          <cell r="C11885" t="str">
            <v xml:space="preserve">DISPOSAL CLIP                           </v>
          </cell>
          <cell r="D11885" t="str">
            <v>PR</v>
          </cell>
          <cell r="E11885">
            <v>5.46</v>
          </cell>
          <cell r="F11885">
            <v>13.65</v>
          </cell>
        </row>
        <row r="11886">
          <cell r="A11886">
            <v>5599645</v>
          </cell>
          <cell r="B11886" t="str">
            <v>55-996-45</v>
          </cell>
          <cell r="C11886" t="str">
            <v xml:space="preserve">MAINTENANCE PLAQUETTE F. EURO-CONTAINER </v>
          </cell>
          <cell r="D11886">
            <v>100</v>
          </cell>
          <cell r="E11886">
            <v>39.1</v>
          </cell>
          <cell r="F11886">
            <v>97.75</v>
          </cell>
        </row>
        <row r="11887">
          <cell r="A11887">
            <v>5599648</v>
          </cell>
          <cell r="B11887" t="str">
            <v>55-996-48</v>
          </cell>
          <cell r="C11887" t="str">
            <v xml:space="preserve">PROTOKOLLSCHILD FOR STERILIC. MicroStop </v>
          </cell>
          <cell r="D11887">
            <v>1000</v>
          </cell>
          <cell r="E11887">
            <v>45.8</v>
          </cell>
          <cell r="F11887">
            <v>114.5</v>
          </cell>
        </row>
        <row r="11888">
          <cell r="A11888">
            <v>5599649</v>
          </cell>
          <cell r="B11888" t="str">
            <v>55-996-49</v>
          </cell>
          <cell r="C11888" t="str">
            <v>INDICATOR LABEL SELF-ADHESIVE(PACK/1000)</v>
          </cell>
          <cell r="D11888">
            <v>1000</v>
          </cell>
          <cell r="E11888">
            <v>79.5</v>
          </cell>
          <cell r="F11888">
            <v>198.75</v>
          </cell>
        </row>
        <row r="11889">
          <cell r="A11889">
            <v>5599650</v>
          </cell>
          <cell r="B11889" t="str">
            <v>55-996-50</v>
          </cell>
          <cell r="C11889" t="str">
            <v xml:space="preserve">INDICATOR LABEL FOR CONTAINER*          </v>
          </cell>
          <cell r="D11889">
            <v>1000</v>
          </cell>
          <cell r="E11889">
            <v>132</v>
          </cell>
          <cell r="F11889">
            <v>330</v>
          </cell>
        </row>
        <row r="11890">
          <cell r="A11890">
            <v>5599652</v>
          </cell>
          <cell r="B11890" t="str">
            <v>55-996-52</v>
          </cell>
          <cell r="C11890" t="str">
            <v xml:space="preserve">WRAPPING DRAPE 160X160 CM               </v>
          </cell>
          <cell r="D11890" t="str">
            <v>PC</v>
          </cell>
          <cell r="E11890">
            <v>13.5</v>
          </cell>
          <cell r="F11890">
            <v>33.75</v>
          </cell>
        </row>
        <row r="11891">
          <cell r="A11891">
            <v>5599654</v>
          </cell>
          <cell r="B11891" t="str">
            <v>55-996-54</v>
          </cell>
          <cell r="C11891" t="str">
            <v xml:space="preserve">WRAPPING DRAPE 70X70 CM                 </v>
          </cell>
          <cell r="D11891" t="str">
            <v>PC</v>
          </cell>
          <cell r="E11891">
            <v>3.85</v>
          </cell>
          <cell r="F11891">
            <v>9.625</v>
          </cell>
        </row>
        <row r="11892">
          <cell r="A11892">
            <v>5599655</v>
          </cell>
          <cell r="B11892" t="str">
            <v>55-996-55</v>
          </cell>
          <cell r="C11892" t="str">
            <v xml:space="preserve">WRAPPING DRAPE 100X100 CM               </v>
          </cell>
          <cell r="D11892" t="str">
            <v>PC</v>
          </cell>
          <cell r="E11892">
            <v>6.47</v>
          </cell>
          <cell r="F11892">
            <v>16.175000000000001</v>
          </cell>
        </row>
        <row r="11893">
          <cell r="A11893">
            <v>5599656</v>
          </cell>
          <cell r="B11893" t="str">
            <v>55-996-56</v>
          </cell>
          <cell r="C11893" t="str">
            <v xml:space="preserve">WRAPPING DRAPE 100X130 CM               </v>
          </cell>
          <cell r="D11893" t="str">
            <v>PC</v>
          </cell>
          <cell r="E11893">
            <v>4.82</v>
          </cell>
          <cell r="F11893">
            <v>12.05</v>
          </cell>
        </row>
        <row r="11894">
          <cell r="A11894">
            <v>5599657</v>
          </cell>
          <cell r="B11894" t="str">
            <v>55-996-57</v>
          </cell>
          <cell r="C11894" t="str">
            <v xml:space="preserve">WRAPPING DRAPE 100X160 CM               </v>
          </cell>
          <cell r="D11894" t="str">
            <v>PC</v>
          </cell>
          <cell r="E11894">
            <v>7.89</v>
          </cell>
          <cell r="F11894">
            <v>19.724999999999998</v>
          </cell>
        </row>
        <row r="11895">
          <cell r="A11895">
            <v>5599659</v>
          </cell>
          <cell r="B11895" t="str">
            <v>55-996-59</v>
          </cell>
          <cell r="C11895" t="str">
            <v xml:space="preserve">WRAPPING DRAPE 50X50 CM                 </v>
          </cell>
          <cell r="D11895" t="str">
            <v>PC</v>
          </cell>
          <cell r="E11895">
            <v>1.69</v>
          </cell>
          <cell r="F11895">
            <v>4.2249999999999996</v>
          </cell>
        </row>
        <row r="11896">
          <cell r="A11896">
            <v>5599660</v>
          </cell>
          <cell r="B11896" t="str">
            <v>55-996-60</v>
          </cell>
          <cell r="C11896" t="str">
            <v xml:space="preserve">WRAPING DRAPE 110X80 CM                 </v>
          </cell>
          <cell r="D11896" t="str">
            <v>PC</v>
          </cell>
          <cell r="E11896">
            <v>5.01</v>
          </cell>
          <cell r="F11896">
            <v>12.524999999999999</v>
          </cell>
        </row>
        <row r="11897">
          <cell r="A11897">
            <v>5599661</v>
          </cell>
          <cell r="B11897" t="str">
            <v>55-996-61</v>
          </cell>
          <cell r="C11897" t="str">
            <v xml:space="preserve">WRAPING DRAPE 140X80 CM                 </v>
          </cell>
          <cell r="D11897" t="str">
            <v>PC</v>
          </cell>
          <cell r="E11897">
            <v>6.13</v>
          </cell>
          <cell r="F11897">
            <v>15.324999999999999</v>
          </cell>
        </row>
        <row r="11898">
          <cell r="A11898">
            <v>5599671</v>
          </cell>
          <cell r="B11898" t="str">
            <v>55-996-71</v>
          </cell>
          <cell r="C11898" t="str">
            <v xml:space="preserve">PLASTIC SEAL, STANDARD*                 </v>
          </cell>
          <cell r="D11898">
            <v>1000</v>
          </cell>
          <cell r="E11898">
            <v>140</v>
          </cell>
          <cell r="F11898">
            <v>350</v>
          </cell>
        </row>
        <row r="11899">
          <cell r="A11899">
            <v>5599672</v>
          </cell>
          <cell r="B11899" t="str">
            <v>55-996-72</v>
          </cell>
          <cell r="C11899" t="str">
            <v xml:space="preserve">PLASTIC SEAL WITH INDICATOR*            </v>
          </cell>
          <cell r="D11899">
            <v>1000</v>
          </cell>
          <cell r="E11899">
            <v>171</v>
          </cell>
          <cell r="F11899">
            <v>427.5</v>
          </cell>
        </row>
        <row r="11900">
          <cell r="A11900">
            <v>5599673</v>
          </cell>
          <cell r="B11900" t="str">
            <v>55-996-73</v>
          </cell>
          <cell r="C11900" t="str">
            <v xml:space="preserve">PLASTIC SEAL STANDARD                   </v>
          </cell>
          <cell r="D11900">
            <v>1000</v>
          </cell>
          <cell r="E11900">
            <v>140</v>
          </cell>
          <cell r="F11900">
            <v>350</v>
          </cell>
        </row>
        <row r="11901">
          <cell r="A11901">
            <v>5599674</v>
          </cell>
          <cell r="B11901" t="str">
            <v>55-996-74</v>
          </cell>
          <cell r="C11901" t="str">
            <v xml:space="preserve">PLASTIC SEAL WITH INDICATOR*            </v>
          </cell>
          <cell r="D11901">
            <v>1000</v>
          </cell>
          <cell r="E11901">
            <v>171</v>
          </cell>
          <cell r="F11901">
            <v>427.5</v>
          </cell>
        </row>
        <row r="11902">
          <cell r="A11902">
            <v>5599675</v>
          </cell>
          <cell r="B11902" t="str">
            <v>55-996-75</v>
          </cell>
          <cell r="C11902" t="str">
            <v xml:space="preserve">PAPER SEAL WITH INDICATOR               </v>
          </cell>
          <cell r="D11902">
            <v>495</v>
          </cell>
          <cell r="E11902">
            <v>48.6</v>
          </cell>
          <cell r="F11902">
            <v>121.5</v>
          </cell>
        </row>
        <row r="11903">
          <cell r="A11903">
            <v>5599676</v>
          </cell>
          <cell r="B11903" t="str">
            <v>55-996-76</v>
          </cell>
          <cell r="C11903" t="str">
            <v>SEAL MINISET WITHOUT INDICATOR, 1000 PC.</v>
          </cell>
          <cell r="D11903">
            <v>1000</v>
          </cell>
          <cell r="E11903">
            <v>142</v>
          </cell>
          <cell r="F11903">
            <v>355</v>
          </cell>
        </row>
        <row r="11904">
          <cell r="A11904">
            <v>5599677</v>
          </cell>
          <cell r="B11904" t="str">
            <v>55-996-77</v>
          </cell>
          <cell r="C11904" t="str">
            <v xml:space="preserve">SEAL MINISET WITH INDICATOR, 1000 PC.   </v>
          </cell>
          <cell r="D11904">
            <v>1000</v>
          </cell>
          <cell r="E11904">
            <v>174.5</v>
          </cell>
          <cell r="F11904">
            <v>436.25</v>
          </cell>
        </row>
        <row r="11905">
          <cell r="A11905">
            <v>5599680</v>
          </cell>
          <cell r="B11905" t="str">
            <v>55-996-80</v>
          </cell>
          <cell r="C11905" t="str">
            <v xml:space="preserve">SEAL MS CONT. W/O INDICATOR, 1000 PC.   </v>
          </cell>
          <cell r="D11905">
            <v>1000</v>
          </cell>
          <cell r="E11905">
            <v>175</v>
          </cell>
          <cell r="F11905">
            <v>437.5</v>
          </cell>
        </row>
        <row r="11906">
          <cell r="A11906">
            <v>5599681</v>
          </cell>
          <cell r="B11906" t="str">
            <v>55-996-81</v>
          </cell>
          <cell r="C11906" t="str">
            <v xml:space="preserve">SEAL MS CONT. WITH INDICATOR, 1000 PC.  </v>
          </cell>
          <cell r="D11906">
            <v>1000</v>
          </cell>
          <cell r="E11906">
            <v>209.5</v>
          </cell>
          <cell r="F11906">
            <v>523.75</v>
          </cell>
        </row>
        <row r="11907">
          <cell r="A11907">
            <v>5599725</v>
          </cell>
          <cell r="B11907" t="str">
            <v>55-997-25</v>
          </cell>
          <cell r="C11907" t="str">
            <v>TEXTILE FILTER               260X180 MM*</v>
          </cell>
          <cell r="D11907">
            <v>10</v>
          </cell>
          <cell r="E11907">
            <v>52.5</v>
          </cell>
          <cell r="F11907">
            <v>131.25</v>
          </cell>
        </row>
        <row r="11908">
          <cell r="A11908">
            <v>5599726</v>
          </cell>
          <cell r="B11908" t="str">
            <v>55-997-26</v>
          </cell>
          <cell r="C11908" t="str">
            <v>PAPER FILTER                 260X180 MM*</v>
          </cell>
          <cell r="D11908">
            <v>100</v>
          </cell>
          <cell r="E11908">
            <v>9.5500000000000007</v>
          </cell>
          <cell r="F11908">
            <v>23.875</v>
          </cell>
        </row>
        <row r="11909">
          <cell r="A11909">
            <v>5599727</v>
          </cell>
          <cell r="B11909" t="str">
            <v>55-997-27</v>
          </cell>
          <cell r="C11909" t="str">
            <v>TEXTILE FILTER FOR MINI CONTAINER ROUND*</v>
          </cell>
          <cell r="D11909">
            <v>10</v>
          </cell>
          <cell r="E11909">
            <v>55.5</v>
          </cell>
          <cell r="F11909">
            <v>138.75</v>
          </cell>
        </row>
        <row r="11910">
          <cell r="A11910">
            <v>5599728</v>
          </cell>
          <cell r="B11910" t="str">
            <v>55-997-28</v>
          </cell>
          <cell r="C11910" t="str">
            <v xml:space="preserve">PAPER FILTER FOR MINI CONTAINER ROUND*  </v>
          </cell>
          <cell r="D11910">
            <v>100</v>
          </cell>
          <cell r="E11910">
            <v>9.5500000000000007</v>
          </cell>
          <cell r="F11910">
            <v>23.875</v>
          </cell>
        </row>
        <row r="11911">
          <cell r="A11911">
            <v>5599739</v>
          </cell>
          <cell r="B11911" t="str">
            <v>55-997-39</v>
          </cell>
          <cell r="C11911" t="str">
            <v xml:space="preserve">KNURLED NUT                             </v>
          </cell>
          <cell r="D11911" t="str">
            <v>PC</v>
          </cell>
          <cell r="E11911">
            <v>1.07</v>
          </cell>
          <cell r="F11911">
            <v>2.6750000000000003</v>
          </cell>
        </row>
        <row r="11912">
          <cell r="A11912">
            <v>5599741</v>
          </cell>
          <cell r="B11912" t="str">
            <v>55-997-41</v>
          </cell>
          <cell r="C11912" t="str">
            <v xml:space="preserve">TEXTILE FILTER                          </v>
          </cell>
          <cell r="D11912">
            <v>10</v>
          </cell>
          <cell r="E11912">
            <v>48</v>
          </cell>
          <cell r="F11912">
            <v>120</v>
          </cell>
        </row>
        <row r="11913">
          <cell r="A11913">
            <v>5599750</v>
          </cell>
          <cell r="B11913" t="str">
            <v>55-997-50</v>
          </cell>
          <cell r="C11913" t="str">
            <v xml:space="preserve">PAPER FILTER FOR MINI CONTAINER         </v>
          </cell>
          <cell r="D11913">
            <v>100</v>
          </cell>
          <cell r="E11913">
            <v>9.5500000000000007</v>
          </cell>
          <cell r="F11913">
            <v>23.875</v>
          </cell>
        </row>
        <row r="11914">
          <cell r="A11914">
            <v>5599751</v>
          </cell>
          <cell r="B11914" t="str">
            <v>55-997-51</v>
          </cell>
          <cell r="C11914" t="str">
            <v xml:space="preserve">TEXTILE FILTER FOR MINI CONTAINER       </v>
          </cell>
          <cell r="D11914">
            <v>10</v>
          </cell>
          <cell r="E11914">
            <v>48</v>
          </cell>
          <cell r="F11914">
            <v>120</v>
          </cell>
        </row>
        <row r="11915">
          <cell r="A11915">
            <v>5599776</v>
          </cell>
          <cell r="B11915" t="str">
            <v>55-997-76</v>
          </cell>
          <cell r="C11915" t="str">
            <v>PLASTIC LOOP FOR PAPER SEAL    55-996-75</v>
          </cell>
          <cell r="D11915">
            <v>10</v>
          </cell>
          <cell r="E11915">
            <v>5.84</v>
          </cell>
          <cell r="F11915">
            <v>14.6</v>
          </cell>
        </row>
        <row r="11916">
          <cell r="A11916">
            <v>5599780</v>
          </cell>
          <cell r="B11916" t="str">
            <v>55-997-80</v>
          </cell>
          <cell r="C11916" t="str">
            <v xml:space="preserve">PAPER FILTER          220X220 MM        </v>
          </cell>
          <cell r="D11916">
            <v>100</v>
          </cell>
          <cell r="E11916">
            <v>8.4700000000000006</v>
          </cell>
          <cell r="F11916">
            <v>21.175000000000001</v>
          </cell>
        </row>
        <row r="11917">
          <cell r="A11917">
            <v>5599781</v>
          </cell>
          <cell r="B11917" t="str">
            <v>55-997-81</v>
          </cell>
          <cell r="C11917" t="str">
            <v xml:space="preserve">PAPER FILTER 250X220 MM                 </v>
          </cell>
          <cell r="D11917">
            <v>100</v>
          </cell>
          <cell r="E11917">
            <v>9.75</v>
          </cell>
          <cell r="F11917">
            <v>24.375</v>
          </cell>
        </row>
        <row r="11918">
          <cell r="A11918">
            <v>5599783</v>
          </cell>
          <cell r="B11918" t="str">
            <v>55-997-83</v>
          </cell>
          <cell r="C11918" t="str">
            <v xml:space="preserve">TEXTILE FILTER 220X220 MM PERFORATED    </v>
          </cell>
          <cell r="D11918">
            <v>10</v>
          </cell>
          <cell r="E11918">
            <v>52</v>
          </cell>
          <cell r="F11918">
            <v>130</v>
          </cell>
        </row>
        <row r="11919">
          <cell r="A11919">
            <v>5599784</v>
          </cell>
          <cell r="B11919" t="str">
            <v>55-997-84</v>
          </cell>
          <cell r="C11919" t="str">
            <v xml:space="preserve">TEXTILE FILTER 525X220 MM PERFORATED    </v>
          </cell>
          <cell r="D11919">
            <v>10</v>
          </cell>
          <cell r="E11919">
            <v>99.8</v>
          </cell>
          <cell r="F11919">
            <v>249.5</v>
          </cell>
        </row>
        <row r="11920">
          <cell r="A11920">
            <v>5599785</v>
          </cell>
          <cell r="B11920" t="str">
            <v>55-997-85</v>
          </cell>
          <cell r="C11920" t="str">
            <v xml:space="preserve">TEXTILE FILTER 220X220 MM, 2 HOLES      </v>
          </cell>
          <cell r="D11920">
            <v>10</v>
          </cell>
          <cell r="E11920">
            <v>52</v>
          </cell>
          <cell r="F11920">
            <v>130</v>
          </cell>
        </row>
        <row r="11921">
          <cell r="A11921">
            <v>5599786</v>
          </cell>
          <cell r="B11921" t="str">
            <v>55-997-86</v>
          </cell>
          <cell r="C11921" t="str">
            <v xml:space="preserve">TEXTILE FILTER 250X220 MM, 4 HOLES      </v>
          </cell>
          <cell r="D11921">
            <v>10</v>
          </cell>
          <cell r="E11921">
            <v>52</v>
          </cell>
          <cell r="F11921">
            <v>130</v>
          </cell>
        </row>
        <row r="11922">
          <cell r="A11922">
            <v>5599801</v>
          </cell>
          <cell r="B11922" t="str">
            <v>55-998-01</v>
          </cell>
          <cell r="C11922" t="str">
            <v xml:space="preserve">SUPPLIES TABLE  665X425X900 MM          </v>
          </cell>
          <cell r="D11922" t="str">
            <v>PC</v>
          </cell>
          <cell r="E11922">
            <v>663</v>
          </cell>
          <cell r="F11922">
            <v>1657.5</v>
          </cell>
        </row>
        <row r="11923">
          <cell r="A11923">
            <v>5599802</v>
          </cell>
          <cell r="B11923" t="str">
            <v>55-998-02</v>
          </cell>
          <cell r="C11923" t="str">
            <v xml:space="preserve">SUPPLIES TABLE 665X665X900 MM           </v>
          </cell>
          <cell r="D11923" t="str">
            <v>PC</v>
          </cell>
          <cell r="E11923">
            <v>732</v>
          </cell>
          <cell r="F11923">
            <v>1830</v>
          </cell>
        </row>
        <row r="11924">
          <cell r="A11924">
            <v>5599803</v>
          </cell>
          <cell r="B11924" t="str">
            <v>55-998-03</v>
          </cell>
          <cell r="C11924" t="str">
            <v xml:space="preserve">OPEN CABINET CAR 1140X675X1350 MM       </v>
          </cell>
          <cell r="D11924" t="str">
            <v>PC</v>
          </cell>
          <cell r="E11924">
            <v>751</v>
          </cell>
          <cell r="F11924">
            <v>1877.5</v>
          </cell>
        </row>
        <row r="11925">
          <cell r="A11925">
            <v>5599804</v>
          </cell>
          <cell r="B11925" t="str">
            <v>55-998-04</v>
          </cell>
          <cell r="C11925" t="str">
            <v xml:space="preserve">OPEN CABINET CAR WITH PROFILE RAILS     </v>
          </cell>
          <cell r="D11925" t="str">
            <v>PC</v>
          </cell>
          <cell r="E11925">
            <v>1045</v>
          </cell>
          <cell r="F11925">
            <v>2612.5</v>
          </cell>
        </row>
        <row r="11926">
          <cell r="A11926">
            <v>5599805</v>
          </cell>
          <cell r="B11926" t="str">
            <v>55-998-05</v>
          </cell>
          <cell r="C11926" t="str">
            <v xml:space="preserve">ROLLER CABINET CLOSED 1220X735X1400 MM  </v>
          </cell>
          <cell r="D11926" t="str">
            <v>PC</v>
          </cell>
          <cell r="E11926">
            <v>3430</v>
          </cell>
          <cell r="F11926">
            <v>8575</v>
          </cell>
        </row>
        <row r="11927">
          <cell r="A11927">
            <v>5599806</v>
          </cell>
          <cell r="B11927" t="str">
            <v>55-998-06</v>
          </cell>
          <cell r="C11927" t="str">
            <v xml:space="preserve">CNS CASTOR                              </v>
          </cell>
          <cell r="D11927" t="str">
            <v>PC</v>
          </cell>
          <cell r="E11927">
            <v>160</v>
          </cell>
          <cell r="F11927">
            <v>400</v>
          </cell>
        </row>
        <row r="11928">
          <cell r="A11928">
            <v>5599981</v>
          </cell>
          <cell r="B11928" t="str">
            <v>55-999-81</v>
          </cell>
          <cell r="C11928" t="str">
            <v xml:space="preserve">SILICONE SEAL 1M*                       </v>
          </cell>
          <cell r="D11928" t="str">
            <v>PC</v>
          </cell>
          <cell r="E11928">
            <v>2.75</v>
          </cell>
          <cell r="F11928">
            <v>6.875</v>
          </cell>
        </row>
        <row r="11929">
          <cell r="A11929">
            <v>5599982</v>
          </cell>
          <cell r="B11929" t="str">
            <v>55-999-82</v>
          </cell>
          <cell r="C11929" t="str">
            <v xml:space="preserve">ADHESIVE FOT SILICONE SEALS*            </v>
          </cell>
          <cell r="D11929" t="str">
            <v>PC</v>
          </cell>
          <cell r="E11929">
            <v>12.3</v>
          </cell>
          <cell r="F11929">
            <v>30.75</v>
          </cell>
        </row>
        <row r="11930">
          <cell r="A11930">
            <v>5599989</v>
          </cell>
          <cell r="B11930" t="str">
            <v>55-999-89</v>
          </cell>
          <cell r="C11930" t="str">
            <v xml:space="preserve">SPECIAL ALUMINIUM CLEANING AGENT 300 ML </v>
          </cell>
          <cell r="D11930" t="str">
            <v>PC</v>
          </cell>
          <cell r="E11930">
            <v>12.3</v>
          </cell>
          <cell r="F11930">
            <v>30.75</v>
          </cell>
        </row>
        <row r="11931">
          <cell r="A11931">
            <v>5599991</v>
          </cell>
          <cell r="B11931" t="str">
            <v>55-999-91</v>
          </cell>
          <cell r="C11931" t="str">
            <v xml:space="preserve">SILICONE MAT 260X140 MM FOR MINI CONT.  </v>
          </cell>
          <cell r="D11931" t="str">
            <v>PC</v>
          </cell>
          <cell r="E11931">
            <v>54.9</v>
          </cell>
          <cell r="F11931">
            <v>137.25</v>
          </cell>
        </row>
        <row r="11932">
          <cell r="A11932">
            <v>5599992</v>
          </cell>
          <cell r="B11932" t="str">
            <v>55-999-92</v>
          </cell>
          <cell r="C11932" t="str">
            <v xml:space="preserve">SILICONE MAT F. CONTAINER 300X300 MM    </v>
          </cell>
          <cell r="D11932" t="str">
            <v>PC</v>
          </cell>
          <cell r="E11932">
            <v>110</v>
          </cell>
          <cell r="F11932">
            <v>275</v>
          </cell>
        </row>
        <row r="11933">
          <cell r="A11933">
            <v>5599993</v>
          </cell>
          <cell r="B11933" t="str">
            <v>55-999-93</v>
          </cell>
          <cell r="C11933" t="str">
            <v xml:space="preserve">SILICONE MAT. F. TRAYS 260X260 MM       </v>
          </cell>
          <cell r="D11933" t="str">
            <v>PC</v>
          </cell>
          <cell r="E11933">
            <v>83</v>
          </cell>
          <cell r="F11933">
            <v>207.5</v>
          </cell>
        </row>
        <row r="11934">
          <cell r="A11934">
            <v>5617016</v>
          </cell>
          <cell r="B11934" t="str">
            <v>56-170-16</v>
          </cell>
          <cell r="C11934" t="str">
            <v xml:space="preserve">SOLUTION BOWL  D 150 x 74 MM 0,75 L     </v>
          </cell>
          <cell r="D11934" t="str">
            <v>PC</v>
          </cell>
          <cell r="E11934">
            <v>13</v>
          </cell>
          <cell r="F11934">
            <v>32.5</v>
          </cell>
        </row>
        <row r="11935">
          <cell r="A11935">
            <v>5617017</v>
          </cell>
          <cell r="B11935" t="str">
            <v>56-170-17</v>
          </cell>
          <cell r="C11935" t="str">
            <v xml:space="preserve">SOLUTION BOWL D 160 x 65 MM 1,0 L       </v>
          </cell>
          <cell r="D11935" t="str">
            <v>PC</v>
          </cell>
          <cell r="E11935">
            <v>13.9</v>
          </cell>
          <cell r="F11935">
            <v>34.75</v>
          </cell>
        </row>
        <row r="11936">
          <cell r="A11936">
            <v>5617022</v>
          </cell>
          <cell r="B11936" t="str">
            <v>56-170-22</v>
          </cell>
          <cell r="C11936" t="str">
            <v xml:space="preserve">SOLUTION BOWL  D 220 x 70 MM 2,0 L      </v>
          </cell>
          <cell r="D11936" t="str">
            <v>PC</v>
          </cell>
          <cell r="E11936">
            <v>13.9</v>
          </cell>
          <cell r="F11936">
            <v>34.75</v>
          </cell>
        </row>
        <row r="11937">
          <cell r="A11937">
            <v>5617024</v>
          </cell>
          <cell r="B11937" t="str">
            <v>56-170-24</v>
          </cell>
          <cell r="C11937" t="str">
            <v xml:space="preserve">SOLUTION BOWL D 240 x 95 mm 3,0 L       </v>
          </cell>
          <cell r="D11937" t="str">
            <v>PC</v>
          </cell>
          <cell r="E11937">
            <v>15.9</v>
          </cell>
          <cell r="F11937">
            <v>39.75</v>
          </cell>
        </row>
        <row r="11938">
          <cell r="A11938">
            <v>5617027</v>
          </cell>
          <cell r="B11938" t="str">
            <v>56-170-27</v>
          </cell>
          <cell r="C11938" t="str">
            <v xml:space="preserve">SOLUTION BOWL D 260 x 130 MM 4,5 L      </v>
          </cell>
          <cell r="D11938" t="str">
            <v>PC</v>
          </cell>
          <cell r="E11938">
            <v>18.2</v>
          </cell>
          <cell r="F11938">
            <v>45.5</v>
          </cell>
        </row>
        <row r="11939">
          <cell r="A11939">
            <v>5617031</v>
          </cell>
          <cell r="B11939" t="str">
            <v>56-170-31</v>
          </cell>
          <cell r="C11939" t="str">
            <v xml:space="preserve">SOLUTION BOWL D 300 x 105 mm 6,0 L      </v>
          </cell>
          <cell r="D11939" t="str">
            <v>PC</v>
          </cell>
          <cell r="E11939">
            <v>21.1</v>
          </cell>
          <cell r="F11939">
            <v>52.75</v>
          </cell>
        </row>
        <row r="11940">
          <cell r="A11940">
            <v>5617034</v>
          </cell>
          <cell r="B11940" t="str">
            <v>56-170-34</v>
          </cell>
          <cell r="C11940" t="str">
            <v xml:space="preserve">SOLUTION BOWL D 320 x 140 MM 8,0 L      </v>
          </cell>
          <cell r="D11940" t="str">
            <v>PC</v>
          </cell>
          <cell r="E11940">
            <v>23.7</v>
          </cell>
          <cell r="F11940">
            <v>59.25</v>
          </cell>
        </row>
        <row r="11941">
          <cell r="A11941">
            <v>5617038</v>
          </cell>
          <cell r="B11941" t="str">
            <v>56-170-38</v>
          </cell>
          <cell r="C11941" t="str">
            <v xml:space="preserve">SOLUTION BOWL D 380 X 125 MM 11,0 L     </v>
          </cell>
          <cell r="D11941" t="str">
            <v>PC</v>
          </cell>
          <cell r="E11941">
            <v>26.8</v>
          </cell>
          <cell r="F11941">
            <v>67</v>
          </cell>
        </row>
        <row r="11942">
          <cell r="A11942">
            <v>5617041</v>
          </cell>
          <cell r="B11942" t="str">
            <v>56-170-41</v>
          </cell>
          <cell r="C11942" t="str">
            <v xml:space="preserve">SOLUTION BOWL D 400 X 150 MM 14,0 L     </v>
          </cell>
          <cell r="D11942" t="str">
            <v>PC</v>
          </cell>
          <cell r="E11942">
            <v>34.1</v>
          </cell>
          <cell r="F11942">
            <v>85.25</v>
          </cell>
        </row>
        <row r="11943">
          <cell r="A11943">
            <v>5617633</v>
          </cell>
          <cell r="B11943" t="str">
            <v>56-176-33</v>
          </cell>
          <cell r="C11943" t="str">
            <v xml:space="preserve">WASH BASIN                              </v>
          </cell>
          <cell r="D11943" t="str">
            <v>PC</v>
          </cell>
          <cell r="E11943">
            <v>19.600000000000001</v>
          </cell>
          <cell r="F11943">
            <v>49</v>
          </cell>
        </row>
        <row r="11944">
          <cell r="A11944">
            <v>5617833</v>
          </cell>
          <cell r="B11944" t="str">
            <v>56-178-33</v>
          </cell>
          <cell r="C11944" t="str">
            <v xml:space="preserve">WASHING BOWL 330X115 MM                 </v>
          </cell>
          <cell r="D11944" t="str">
            <v>PC</v>
          </cell>
          <cell r="E11944">
            <v>20.9</v>
          </cell>
          <cell r="F11944">
            <v>52.25</v>
          </cell>
        </row>
        <row r="11945">
          <cell r="A11945">
            <v>5622411</v>
          </cell>
          <cell r="B11945" t="str">
            <v>56-224-11</v>
          </cell>
          <cell r="C11945" t="str">
            <v xml:space="preserve">ORGAN DISH                              </v>
          </cell>
          <cell r="D11945" t="str">
            <v>PC</v>
          </cell>
          <cell r="E11945">
            <v>11.9</v>
          </cell>
          <cell r="F11945">
            <v>29.75</v>
          </cell>
        </row>
        <row r="11946">
          <cell r="A11946">
            <v>5622511</v>
          </cell>
          <cell r="B11946" t="str">
            <v>56-225-11</v>
          </cell>
          <cell r="C11946" t="str">
            <v xml:space="preserve">LID FOR ORGAN DISH                      </v>
          </cell>
          <cell r="D11946" t="str">
            <v>PC</v>
          </cell>
          <cell r="E11946">
            <v>7.15</v>
          </cell>
          <cell r="F11946">
            <v>17.875</v>
          </cell>
        </row>
        <row r="11947">
          <cell r="A11947">
            <v>5622611</v>
          </cell>
          <cell r="B11947" t="str">
            <v>56-226-11</v>
          </cell>
          <cell r="C11947" t="str">
            <v xml:space="preserve">ROUND BOWL 110 X 40 MM                  </v>
          </cell>
          <cell r="D11947" t="str">
            <v>PC</v>
          </cell>
          <cell r="E11947">
            <v>12.5</v>
          </cell>
          <cell r="F11947">
            <v>31.25</v>
          </cell>
        </row>
        <row r="11948">
          <cell r="A11948">
            <v>5623104</v>
          </cell>
          <cell r="B11948" t="str">
            <v>56-231-04</v>
          </cell>
          <cell r="C11948" t="str">
            <v xml:space="preserve">MIXING BOWL SATIN 40X19 MM, 0,02 LT.    </v>
          </cell>
          <cell r="D11948" t="str">
            <v>PC</v>
          </cell>
          <cell r="E11948">
            <v>4.03</v>
          </cell>
          <cell r="F11948">
            <v>10.075000000000001</v>
          </cell>
        </row>
        <row r="11949">
          <cell r="A11949">
            <v>5623106</v>
          </cell>
          <cell r="B11949" t="str">
            <v>56-231-06</v>
          </cell>
          <cell r="C11949" t="str">
            <v xml:space="preserve">MIXING BOWL SATIN 61X30 MM              </v>
          </cell>
          <cell r="D11949" t="str">
            <v>PC</v>
          </cell>
          <cell r="E11949">
            <v>4.88</v>
          </cell>
          <cell r="F11949">
            <v>12.2</v>
          </cell>
        </row>
        <row r="11950">
          <cell r="A11950">
            <v>5623108</v>
          </cell>
          <cell r="B11950" t="str">
            <v>56-231-08</v>
          </cell>
          <cell r="C11950" t="str">
            <v xml:space="preserve">MIXING BOWL SATIN 80X40 MM              </v>
          </cell>
          <cell r="D11950" t="str">
            <v>PC</v>
          </cell>
          <cell r="E11950">
            <v>6.45</v>
          </cell>
          <cell r="F11950">
            <v>16.125</v>
          </cell>
        </row>
        <row r="11951">
          <cell r="A11951">
            <v>5623111</v>
          </cell>
          <cell r="B11951" t="str">
            <v>56-231-11</v>
          </cell>
          <cell r="C11951" t="str">
            <v xml:space="preserve">MIXING BOWL SATIN 0,375 LTR             </v>
          </cell>
          <cell r="D11951" t="str">
            <v>PC</v>
          </cell>
          <cell r="E11951">
            <v>13.9</v>
          </cell>
          <cell r="F11951">
            <v>34.75</v>
          </cell>
        </row>
        <row r="11952">
          <cell r="A11952">
            <v>5623112</v>
          </cell>
          <cell r="B11952" t="str">
            <v>56-231-12</v>
          </cell>
          <cell r="C11952" t="str">
            <v xml:space="preserve">MIXING BOWL SATIN 0,45 LTR              </v>
          </cell>
          <cell r="D11952" t="str">
            <v>PC</v>
          </cell>
          <cell r="E11952">
            <v>15.4</v>
          </cell>
          <cell r="F11952">
            <v>38.5</v>
          </cell>
        </row>
        <row r="11953">
          <cell r="A11953">
            <v>5623114</v>
          </cell>
          <cell r="B11953" t="str">
            <v>56-231-14</v>
          </cell>
          <cell r="C11953" t="str">
            <v xml:space="preserve">MIXING BOWL SATIN 0,7  LTR              </v>
          </cell>
          <cell r="D11953" t="str">
            <v>PC</v>
          </cell>
          <cell r="E11953">
            <v>18.899999999999999</v>
          </cell>
          <cell r="F11953">
            <v>47.25</v>
          </cell>
        </row>
        <row r="11954">
          <cell r="A11954">
            <v>5623116</v>
          </cell>
          <cell r="B11954" t="str">
            <v>56-231-16</v>
          </cell>
          <cell r="C11954" t="str">
            <v xml:space="preserve">MIXING BOWL SATIN 1,1  LTR              </v>
          </cell>
          <cell r="D11954" t="str">
            <v>PC</v>
          </cell>
          <cell r="E11954">
            <v>21.6</v>
          </cell>
          <cell r="F11954">
            <v>54</v>
          </cell>
        </row>
        <row r="11955">
          <cell r="A11955">
            <v>5623118</v>
          </cell>
          <cell r="B11955" t="str">
            <v>56-231-18</v>
          </cell>
          <cell r="C11955" t="str">
            <v xml:space="preserve">MIXING BOWL SATIN  1,5 LTR              </v>
          </cell>
          <cell r="D11955" t="str">
            <v>PC</v>
          </cell>
          <cell r="E11955">
            <v>26.1</v>
          </cell>
          <cell r="F11955">
            <v>65.25</v>
          </cell>
        </row>
        <row r="11956">
          <cell r="A11956">
            <v>5623511</v>
          </cell>
          <cell r="B11956" t="str">
            <v>56-235-11</v>
          </cell>
          <cell r="C11956" t="str">
            <v xml:space="preserve">BOWL SATIN 0,3 LTR                      </v>
          </cell>
          <cell r="D11956" t="str">
            <v>PC</v>
          </cell>
          <cell r="E11956">
            <v>15.2</v>
          </cell>
          <cell r="F11956">
            <v>38</v>
          </cell>
        </row>
        <row r="11957">
          <cell r="A11957">
            <v>5623512</v>
          </cell>
          <cell r="B11957" t="str">
            <v>56-235-12</v>
          </cell>
          <cell r="C11957" t="str">
            <v xml:space="preserve">BOWL SATIN 0,35 LTR                     </v>
          </cell>
          <cell r="D11957" t="str">
            <v>PC</v>
          </cell>
          <cell r="E11957">
            <v>15.8</v>
          </cell>
          <cell r="F11957">
            <v>39.5</v>
          </cell>
        </row>
        <row r="11958">
          <cell r="A11958">
            <v>5623514</v>
          </cell>
          <cell r="B11958" t="str">
            <v>56-235-14</v>
          </cell>
          <cell r="C11958" t="str">
            <v xml:space="preserve">BOWL SATIN 0,5 LTR                      </v>
          </cell>
          <cell r="D11958" t="str">
            <v>PC</v>
          </cell>
          <cell r="E11958">
            <v>18</v>
          </cell>
          <cell r="F11958">
            <v>45</v>
          </cell>
        </row>
        <row r="11959">
          <cell r="A11959">
            <v>5623516</v>
          </cell>
          <cell r="B11959" t="str">
            <v>56-235-16</v>
          </cell>
          <cell r="C11959" t="str">
            <v xml:space="preserve">BOWL SATIN 0,8 LTR                      </v>
          </cell>
          <cell r="D11959" t="str">
            <v>PC</v>
          </cell>
          <cell r="E11959">
            <v>19.3</v>
          </cell>
          <cell r="F11959">
            <v>48.25</v>
          </cell>
        </row>
        <row r="11960">
          <cell r="A11960">
            <v>5623518</v>
          </cell>
          <cell r="B11960" t="str">
            <v>56-235-18</v>
          </cell>
          <cell r="C11960" t="str">
            <v xml:space="preserve">BOWL SATIN 1,2 LTR                      </v>
          </cell>
          <cell r="D11960" t="str">
            <v>PC</v>
          </cell>
          <cell r="E11960">
            <v>22.2</v>
          </cell>
          <cell r="F11960">
            <v>55.5</v>
          </cell>
        </row>
        <row r="11961">
          <cell r="A11961">
            <v>5624011</v>
          </cell>
          <cell r="B11961" t="str">
            <v>56-240-11</v>
          </cell>
          <cell r="C11961" t="str">
            <v xml:space="preserve">ROUND BOWL                              </v>
          </cell>
          <cell r="D11961" t="str">
            <v>PC</v>
          </cell>
          <cell r="E11961">
            <v>13.7</v>
          </cell>
          <cell r="F11961">
            <v>34.25</v>
          </cell>
        </row>
        <row r="11962">
          <cell r="A11962">
            <v>5625401</v>
          </cell>
          <cell r="B11962" t="str">
            <v>56-254-01</v>
          </cell>
          <cell r="C11962" t="str">
            <v xml:space="preserve">GRADUATED MEASURE 100 CC                </v>
          </cell>
          <cell r="D11962" t="str">
            <v>PC</v>
          </cell>
          <cell r="E11962">
            <v>7.32</v>
          </cell>
          <cell r="F11962">
            <v>18.3</v>
          </cell>
        </row>
        <row r="11963">
          <cell r="A11963">
            <v>5625602</v>
          </cell>
          <cell r="B11963" t="str">
            <v>56-256-02</v>
          </cell>
          <cell r="C11963" t="str">
            <v xml:space="preserve">GRADUATED MEASURE    250 CCM            </v>
          </cell>
          <cell r="D11963" t="str">
            <v>PC</v>
          </cell>
          <cell r="E11963">
            <v>4.7699999999999996</v>
          </cell>
          <cell r="F11963">
            <v>11.924999999999999</v>
          </cell>
        </row>
        <row r="11964">
          <cell r="A11964">
            <v>5625605</v>
          </cell>
          <cell r="B11964" t="str">
            <v>56-256-05</v>
          </cell>
          <cell r="C11964" t="str">
            <v xml:space="preserve">GRADUATED MEASURE 500 CC                </v>
          </cell>
          <cell r="D11964" t="str">
            <v>PC</v>
          </cell>
          <cell r="E11964">
            <v>8.8800000000000008</v>
          </cell>
          <cell r="F11964">
            <v>22.200000000000003</v>
          </cell>
        </row>
        <row r="11965">
          <cell r="A11965">
            <v>5625610</v>
          </cell>
          <cell r="B11965" t="str">
            <v>56-256-10</v>
          </cell>
          <cell r="C11965" t="str">
            <v xml:space="preserve">GRADUATED MEASURE 1000 CC               </v>
          </cell>
          <cell r="D11965" t="str">
            <v>PC</v>
          </cell>
          <cell r="E11965">
            <v>12.4</v>
          </cell>
          <cell r="F11965">
            <v>31</v>
          </cell>
        </row>
        <row r="11966">
          <cell r="A11966">
            <v>5625620</v>
          </cell>
          <cell r="B11966" t="str">
            <v>56-256-20</v>
          </cell>
          <cell r="C11966" t="str">
            <v xml:space="preserve">GRADUATED MEASURE 2000 CC               </v>
          </cell>
          <cell r="D11966" t="str">
            <v>PC</v>
          </cell>
          <cell r="E11966">
            <v>22.9</v>
          </cell>
          <cell r="F11966">
            <v>57.25</v>
          </cell>
        </row>
        <row r="11967">
          <cell r="A11967">
            <v>5628010</v>
          </cell>
          <cell r="B11967" t="str">
            <v>56-280-10</v>
          </cell>
          <cell r="C11967" t="str">
            <v xml:space="preserve">PETRI DISH WITH LID                     </v>
          </cell>
          <cell r="D11967" t="str">
            <v>PC</v>
          </cell>
          <cell r="E11967">
            <v>13.4</v>
          </cell>
          <cell r="F11967">
            <v>33.5</v>
          </cell>
        </row>
        <row r="11968">
          <cell r="A11968">
            <v>5628409</v>
          </cell>
          <cell r="B11968" t="str">
            <v>56-284-09</v>
          </cell>
          <cell r="C11968" t="str">
            <v xml:space="preserve">PETRI DISH WITHOUT LID                  </v>
          </cell>
          <cell r="D11968" t="str">
            <v>PC</v>
          </cell>
          <cell r="E11968">
            <v>6.91</v>
          </cell>
          <cell r="F11968">
            <v>17.274999999999999</v>
          </cell>
        </row>
        <row r="11969">
          <cell r="A11969">
            <v>5628510</v>
          </cell>
          <cell r="B11969" t="str">
            <v>56-285-10</v>
          </cell>
          <cell r="C11969" t="str">
            <v xml:space="preserve">LID ONLY                                </v>
          </cell>
          <cell r="D11969" t="str">
            <v>PC</v>
          </cell>
          <cell r="E11969">
            <v>6.91</v>
          </cell>
          <cell r="F11969">
            <v>17.274999999999999</v>
          </cell>
        </row>
        <row r="11970">
          <cell r="A11970">
            <v>5632123</v>
          </cell>
          <cell r="B11970" t="str">
            <v>56-321-23</v>
          </cell>
          <cell r="C11970" t="str">
            <v xml:space="preserve">TRAY SATIN 230X155X30 MM                </v>
          </cell>
          <cell r="D11970" t="str">
            <v>PC</v>
          </cell>
          <cell r="E11970">
            <v>20.6</v>
          </cell>
          <cell r="F11970">
            <v>51.5</v>
          </cell>
        </row>
        <row r="11971">
          <cell r="A11971">
            <v>5632130</v>
          </cell>
          <cell r="B11971" t="str">
            <v>56-321-30</v>
          </cell>
          <cell r="C11971" t="str">
            <v xml:space="preserve">TRAY SATIN 300X175X30 MM                </v>
          </cell>
          <cell r="D11971" t="str">
            <v>PC</v>
          </cell>
          <cell r="E11971">
            <v>22</v>
          </cell>
          <cell r="F11971">
            <v>55</v>
          </cell>
        </row>
        <row r="11972">
          <cell r="A11972">
            <v>5632131</v>
          </cell>
          <cell r="B11972" t="str">
            <v>56-321-31</v>
          </cell>
          <cell r="C11972" t="str">
            <v xml:space="preserve">TRAY SATIN 300X175X40 MM                </v>
          </cell>
          <cell r="D11972" t="str">
            <v>PC</v>
          </cell>
          <cell r="E11972">
            <v>27.9</v>
          </cell>
          <cell r="F11972">
            <v>69.75</v>
          </cell>
        </row>
        <row r="11973">
          <cell r="A11973">
            <v>5632135</v>
          </cell>
          <cell r="B11973" t="str">
            <v>56-321-35</v>
          </cell>
          <cell r="C11973" t="str">
            <v xml:space="preserve">TRAY SATIN 350X240X36 MM                </v>
          </cell>
          <cell r="D11973" t="str">
            <v>PC</v>
          </cell>
          <cell r="E11973">
            <v>37.5</v>
          </cell>
          <cell r="F11973">
            <v>93.75</v>
          </cell>
        </row>
        <row r="11974">
          <cell r="A11974">
            <v>5632140</v>
          </cell>
          <cell r="B11974" t="str">
            <v>56-321-40</v>
          </cell>
          <cell r="C11974" t="str">
            <v xml:space="preserve">TRAY SATIN 470X320X50 MM                </v>
          </cell>
          <cell r="D11974" t="str">
            <v>PC</v>
          </cell>
          <cell r="E11974">
            <v>69</v>
          </cell>
          <cell r="F11974">
            <v>172.5</v>
          </cell>
        </row>
        <row r="11975">
          <cell r="A11975">
            <v>5632421</v>
          </cell>
          <cell r="B11975" t="str">
            <v>56-324-21</v>
          </cell>
          <cell r="C11975" t="str">
            <v xml:space="preserve">INSTRUMENT TRAY 210X160X10MM            </v>
          </cell>
          <cell r="D11975" t="str">
            <v>PC</v>
          </cell>
          <cell r="E11975">
            <v>9.3699999999999992</v>
          </cell>
          <cell r="F11975">
            <v>23.424999999999997</v>
          </cell>
        </row>
        <row r="11976">
          <cell r="A11976">
            <v>5632424</v>
          </cell>
          <cell r="B11976" t="str">
            <v>56-324-24</v>
          </cell>
          <cell r="C11976" t="str">
            <v xml:space="preserve">INSTRUMENT TRAY 240X180X10MM            </v>
          </cell>
          <cell r="D11976" t="str">
            <v>PC</v>
          </cell>
          <cell r="E11976">
            <v>11.3</v>
          </cell>
          <cell r="F11976">
            <v>28.25</v>
          </cell>
        </row>
        <row r="11977">
          <cell r="A11977">
            <v>5632430</v>
          </cell>
          <cell r="B11977" t="str">
            <v>56-324-30</v>
          </cell>
          <cell r="C11977" t="str">
            <v xml:space="preserve">INSTRUMENT TRAY 310X150X10MM            </v>
          </cell>
          <cell r="D11977" t="str">
            <v>PC</v>
          </cell>
          <cell r="E11977">
            <v>12.4</v>
          </cell>
          <cell r="F11977">
            <v>31</v>
          </cell>
        </row>
        <row r="11978">
          <cell r="A11978">
            <v>5632431</v>
          </cell>
          <cell r="B11978" t="str">
            <v>56-324-31</v>
          </cell>
          <cell r="C11978" t="str">
            <v xml:space="preserve">INSTRUMENT TRAY 310X210X10MM            </v>
          </cell>
          <cell r="D11978" t="str">
            <v>PC</v>
          </cell>
          <cell r="E11978">
            <v>13.4</v>
          </cell>
          <cell r="F11978">
            <v>33.5</v>
          </cell>
        </row>
        <row r="11979">
          <cell r="A11979">
            <v>5632435</v>
          </cell>
          <cell r="B11979" t="str">
            <v>56-324-35</v>
          </cell>
          <cell r="C11979" t="str">
            <v xml:space="preserve">INSTRUMENT TRAY 350X240X10MM            </v>
          </cell>
          <cell r="D11979" t="str">
            <v>PC</v>
          </cell>
          <cell r="E11979">
            <v>17.7</v>
          </cell>
          <cell r="F11979">
            <v>44.25</v>
          </cell>
        </row>
        <row r="11980">
          <cell r="A11980">
            <v>5632440</v>
          </cell>
          <cell r="B11980" t="str">
            <v>56-324-40</v>
          </cell>
          <cell r="C11980" t="str">
            <v xml:space="preserve">INSTRUMENT TRAY 420X280X20MM            </v>
          </cell>
          <cell r="D11980" t="str">
            <v>PC</v>
          </cell>
          <cell r="E11980">
            <v>38.1</v>
          </cell>
          <cell r="F11980">
            <v>95.25</v>
          </cell>
        </row>
        <row r="11981">
          <cell r="A11981">
            <v>5632442</v>
          </cell>
          <cell r="B11981" t="str">
            <v>56-324-42</v>
          </cell>
          <cell r="C11981" t="str">
            <v xml:space="preserve">INSTRUMENT TRAY 420X280X10MM            </v>
          </cell>
          <cell r="D11981" t="str">
            <v>PC</v>
          </cell>
          <cell r="E11981">
            <v>20.6</v>
          </cell>
          <cell r="F11981">
            <v>51.5</v>
          </cell>
        </row>
        <row r="11982">
          <cell r="A11982">
            <v>5634023</v>
          </cell>
          <cell r="B11982" t="str">
            <v>56-340-23</v>
          </cell>
          <cell r="C11982" t="str">
            <v xml:space="preserve">TRAY 235X190X40 MM                      </v>
          </cell>
          <cell r="D11982" t="str">
            <v>PC</v>
          </cell>
          <cell r="E11982">
            <v>15.7</v>
          </cell>
          <cell r="F11982">
            <v>39.25</v>
          </cell>
        </row>
        <row r="11983">
          <cell r="A11983">
            <v>5634822</v>
          </cell>
          <cell r="B11983" t="str">
            <v>56-348-22</v>
          </cell>
          <cell r="C11983" t="str">
            <v xml:space="preserve">TRAY 220MM DIAM X 70 MM                 </v>
          </cell>
          <cell r="D11983" t="str">
            <v>PC</v>
          </cell>
          <cell r="E11983">
            <v>14.5</v>
          </cell>
          <cell r="F11983">
            <v>36.25</v>
          </cell>
        </row>
        <row r="11984">
          <cell r="A11984">
            <v>5636030</v>
          </cell>
          <cell r="B11984" t="str">
            <v>56-360-30</v>
          </cell>
          <cell r="C11984" t="str">
            <v xml:space="preserve">JAR 30DIAM X 90                         </v>
          </cell>
          <cell r="D11984" t="str">
            <v>PC</v>
          </cell>
          <cell r="E11984">
            <v>20.2</v>
          </cell>
          <cell r="F11984">
            <v>50.5</v>
          </cell>
        </row>
        <row r="11985">
          <cell r="A11985">
            <v>5636050</v>
          </cell>
          <cell r="B11985" t="str">
            <v>56-360-50</v>
          </cell>
          <cell r="C11985" t="str">
            <v xml:space="preserve">JAR 50DIAM X 100                        </v>
          </cell>
          <cell r="D11985" t="str">
            <v>PC</v>
          </cell>
          <cell r="E11985">
            <v>23.1</v>
          </cell>
          <cell r="F11985">
            <v>57.75</v>
          </cell>
        </row>
        <row r="11986">
          <cell r="A11986">
            <v>5636051</v>
          </cell>
          <cell r="B11986" t="str">
            <v>56-360-51</v>
          </cell>
          <cell r="C11986" t="str">
            <v xml:space="preserve">JAR 50DIAM X 130                        </v>
          </cell>
          <cell r="D11986" t="str">
            <v>PC</v>
          </cell>
          <cell r="E11986">
            <v>23.3</v>
          </cell>
          <cell r="F11986">
            <v>58.25</v>
          </cell>
        </row>
        <row r="11987">
          <cell r="A11987">
            <v>5636052</v>
          </cell>
          <cell r="B11987" t="str">
            <v>56-360-52</v>
          </cell>
          <cell r="C11987" t="str">
            <v xml:space="preserve">JAR 50DIAM X 175                        </v>
          </cell>
          <cell r="D11987" t="str">
            <v>PC</v>
          </cell>
          <cell r="E11987">
            <v>25.4</v>
          </cell>
          <cell r="F11987">
            <v>63.5</v>
          </cell>
        </row>
        <row r="11988">
          <cell r="A11988">
            <v>5636075</v>
          </cell>
          <cell r="B11988" t="str">
            <v>56-360-75</v>
          </cell>
          <cell r="C11988" t="str">
            <v xml:space="preserve">JAR 75DIAM X 100                        </v>
          </cell>
          <cell r="D11988" t="str">
            <v>PC</v>
          </cell>
          <cell r="E11988">
            <v>25.2</v>
          </cell>
          <cell r="F11988">
            <v>63</v>
          </cell>
        </row>
        <row r="11989">
          <cell r="A11989">
            <v>5636076</v>
          </cell>
          <cell r="B11989" t="str">
            <v>56-360-76</v>
          </cell>
          <cell r="C11989" t="str">
            <v xml:space="preserve">JAR 75DIAM X 130                        </v>
          </cell>
          <cell r="D11989" t="str">
            <v>PC</v>
          </cell>
          <cell r="E11989">
            <v>25.8</v>
          </cell>
          <cell r="F11989">
            <v>64.5</v>
          </cell>
        </row>
        <row r="11990">
          <cell r="A11990">
            <v>5636077</v>
          </cell>
          <cell r="B11990" t="str">
            <v>56-360-77</v>
          </cell>
          <cell r="C11990" t="str">
            <v xml:space="preserve">JAR 75DIAM X 175                        </v>
          </cell>
          <cell r="D11990" t="str">
            <v>PC</v>
          </cell>
          <cell r="E11990">
            <v>26.6</v>
          </cell>
          <cell r="F11990">
            <v>66.5</v>
          </cell>
        </row>
        <row r="11991">
          <cell r="A11991">
            <v>5636098</v>
          </cell>
          <cell r="B11991" t="str">
            <v>56-360-98</v>
          </cell>
          <cell r="C11991" t="str">
            <v xml:space="preserve">JAR 100DIAM X 175                       </v>
          </cell>
          <cell r="D11991" t="str">
            <v>PC</v>
          </cell>
          <cell r="E11991">
            <v>31.7</v>
          </cell>
          <cell r="F11991">
            <v>79.25</v>
          </cell>
        </row>
        <row r="11992">
          <cell r="A11992">
            <v>5636099</v>
          </cell>
          <cell r="B11992" t="str">
            <v>56-360-99</v>
          </cell>
          <cell r="C11992" t="str">
            <v xml:space="preserve">JAR 100DIAM X 200                       </v>
          </cell>
          <cell r="D11992" t="str">
            <v>PC</v>
          </cell>
          <cell r="E11992">
            <v>33.6</v>
          </cell>
          <cell r="F11992">
            <v>84</v>
          </cell>
        </row>
        <row r="11993">
          <cell r="A11993">
            <v>5636550</v>
          </cell>
          <cell r="B11993" t="str">
            <v>56-365-50</v>
          </cell>
          <cell r="C11993" t="str">
            <v xml:space="preserve">LID FOR JARS 50 MM DIAM                 </v>
          </cell>
          <cell r="D11993" t="str">
            <v>PC</v>
          </cell>
          <cell r="E11993">
            <v>9.65</v>
          </cell>
          <cell r="F11993">
            <v>24.125</v>
          </cell>
        </row>
        <row r="11994">
          <cell r="A11994">
            <v>5636575</v>
          </cell>
          <cell r="B11994" t="str">
            <v>56-365-75</v>
          </cell>
          <cell r="C11994" t="str">
            <v xml:space="preserve">LID FOR JARS 75 MM DIAM                 </v>
          </cell>
          <cell r="D11994" t="str">
            <v>PC</v>
          </cell>
          <cell r="E11994">
            <v>9.65</v>
          </cell>
          <cell r="F11994">
            <v>24.125</v>
          </cell>
        </row>
        <row r="11995">
          <cell r="A11995">
            <v>5636599</v>
          </cell>
          <cell r="B11995" t="str">
            <v>56-365-99</v>
          </cell>
          <cell r="C11995" t="str">
            <v xml:space="preserve">LID FOR JARS 100MM DIAM                 </v>
          </cell>
          <cell r="D11995" t="str">
            <v>PC</v>
          </cell>
          <cell r="E11995">
            <v>9.65</v>
          </cell>
          <cell r="F11995">
            <v>24.125</v>
          </cell>
        </row>
        <row r="11996">
          <cell r="A11996">
            <v>5636650</v>
          </cell>
          <cell r="B11996" t="str">
            <v>56-366-50</v>
          </cell>
          <cell r="C11996" t="str">
            <v xml:space="preserve">LID TRI-ANGULAR RECESS D50MM            </v>
          </cell>
          <cell r="D11996" t="str">
            <v>PC</v>
          </cell>
          <cell r="E11996">
            <v>13</v>
          </cell>
          <cell r="F11996">
            <v>32.5</v>
          </cell>
        </row>
        <row r="11997">
          <cell r="A11997">
            <v>5636675</v>
          </cell>
          <cell r="B11997" t="str">
            <v>56-366-75</v>
          </cell>
          <cell r="C11997" t="str">
            <v xml:space="preserve">LID TRI-ANGULAR RECESS D75MM            </v>
          </cell>
          <cell r="D11997" t="str">
            <v>PC</v>
          </cell>
          <cell r="E11997">
            <v>13.9</v>
          </cell>
          <cell r="F11997">
            <v>34.75</v>
          </cell>
        </row>
        <row r="11998">
          <cell r="A11998">
            <v>5636699</v>
          </cell>
          <cell r="B11998" t="str">
            <v>56-366-99</v>
          </cell>
          <cell r="C11998" t="str">
            <v xml:space="preserve">LID TRI-ANGULAR RECES D100MM            </v>
          </cell>
          <cell r="D11998" t="str">
            <v>PC</v>
          </cell>
          <cell r="E11998">
            <v>14.7</v>
          </cell>
          <cell r="F11998">
            <v>36.75</v>
          </cell>
        </row>
        <row r="11999">
          <cell r="A11999">
            <v>5641116</v>
          </cell>
          <cell r="B11999" t="str">
            <v>56-411-16</v>
          </cell>
          <cell r="C11999" t="str">
            <v xml:space="preserve">INSTRUMENT BOX 165X85X35 MM             </v>
          </cell>
          <cell r="D11999" t="str">
            <v>PC</v>
          </cell>
          <cell r="E11999">
            <v>37</v>
          </cell>
          <cell r="F11999">
            <v>92.5</v>
          </cell>
        </row>
        <row r="12000">
          <cell r="A12000">
            <v>5641120</v>
          </cell>
          <cell r="B12000" t="str">
            <v>56-411-20</v>
          </cell>
          <cell r="C12000" t="str">
            <v xml:space="preserve">INSTRUMENT BOX 200X100X35MM             </v>
          </cell>
          <cell r="D12000" t="str">
            <v>PC</v>
          </cell>
          <cell r="E12000">
            <v>39.1</v>
          </cell>
          <cell r="F12000">
            <v>97.75</v>
          </cell>
        </row>
        <row r="12001">
          <cell r="A12001">
            <v>5641121</v>
          </cell>
          <cell r="B12001" t="str">
            <v>56-411-21</v>
          </cell>
          <cell r="C12001" t="str">
            <v xml:space="preserve">INSTRUMENT BOX 200X100X50MM             </v>
          </cell>
          <cell r="D12001" t="str">
            <v>PC</v>
          </cell>
          <cell r="E12001">
            <v>39.1</v>
          </cell>
          <cell r="F12001">
            <v>97.75</v>
          </cell>
        </row>
        <row r="12002">
          <cell r="A12002">
            <v>5641123</v>
          </cell>
          <cell r="B12002" t="str">
            <v>56-411-23</v>
          </cell>
          <cell r="C12002" t="str">
            <v xml:space="preserve">INSTRUMENT BOX 230X130X50MM             </v>
          </cell>
          <cell r="D12002" t="str">
            <v>PC</v>
          </cell>
          <cell r="E12002">
            <v>42.5</v>
          </cell>
          <cell r="F12002">
            <v>106.25</v>
          </cell>
        </row>
        <row r="12003">
          <cell r="A12003">
            <v>5641126</v>
          </cell>
          <cell r="B12003" t="str">
            <v>56-411-26</v>
          </cell>
          <cell r="C12003" t="str">
            <v xml:space="preserve">INSTRUMENT BOX 260X150X50MM             </v>
          </cell>
          <cell r="D12003" t="str">
            <v>PC</v>
          </cell>
          <cell r="E12003">
            <v>45</v>
          </cell>
          <cell r="F12003">
            <v>112.5</v>
          </cell>
        </row>
        <row r="12004">
          <cell r="A12004">
            <v>5641127</v>
          </cell>
          <cell r="B12004" t="str">
            <v>56-411-27</v>
          </cell>
          <cell r="C12004" t="str">
            <v xml:space="preserve">INSTRUMENT BOX 270X235X50MM             </v>
          </cell>
          <cell r="D12004" t="str">
            <v>PC</v>
          </cell>
          <cell r="E12004">
            <v>45</v>
          </cell>
          <cell r="F12004">
            <v>112.5</v>
          </cell>
        </row>
        <row r="12005">
          <cell r="A12005">
            <v>5641130</v>
          </cell>
          <cell r="B12005" t="str">
            <v>56-411-30</v>
          </cell>
          <cell r="C12005" t="str">
            <v xml:space="preserve">INSTRUMENT BOX 300X200X50MM             </v>
          </cell>
          <cell r="D12005" t="str">
            <v>PC</v>
          </cell>
          <cell r="E12005">
            <v>47.4</v>
          </cell>
          <cell r="F12005">
            <v>118.5</v>
          </cell>
        </row>
        <row r="12006">
          <cell r="A12006">
            <v>5641133</v>
          </cell>
          <cell r="B12006" t="str">
            <v>56-411-33</v>
          </cell>
          <cell r="C12006" t="str">
            <v xml:space="preserve">INSTRUMENT BOX 325X275X50MM             </v>
          </cell>
          <cell r="D12006" t="str">
            <v>PC</v>
          </cell>
          <cell r="E12006">
            <v>47.4</v>
          </cell>
          <cell r="F12006">
            <v>118.5</v>
          </cell>
        </row>
        <row r="12007">
          <cell r="A12007">
            <v>5641216</v>
          </cell>
          <cell r="B12007" t="str">
            <v>56-412-16</v>
          </cell>
          <cell r="C12007" t="str">
            <v xml:space="preserve">INSTRUMENT BOX 165X85X35 MM             </v>
          </cell>
          <cell r="D12007" t="str">
            <v>PC</v>
          </cell>
          <cell r="E12007">
            <v>32.4</v>
          </cell>
          <cell r="F12007">
            <v>81</v>
          </cell>
        </row>
        <row r="12008">
          <cell r="A12008">
            <v>5641220</v>
          </cell>
          <cell r="B12008" t="str">
            <v>56-412-20</v>
          </cell>
          <cell r="C12008" t="str">
            <v xml:space="preserve">INSTRUMENT BOX 200X100X35 MM            </v>
          </cell>
          <cell r="D12008" t="str">
            <v>PC</v>
          </cell>
          <cell r="E12008">
            <v>33.799999999999997</v>
          </cell>
          <cell r="F12008">
            <v>84.5</v>
          </cell>
        </row>
        <row r="12009">
          <cell r="A12009">
            <v>5641221</v>
          </cell>
          <cell r="B12009" t="str">
            <v>56-412-21</v>
          </cell>
          <cell r="C12009" t="str">
            <v xml:space="preserve">INSTRUMENT BOX 200X100X50 MM            </v>
          </cell>
          <cell r="D12009" t="str">
            <v>PC</v>
          </cell>
          <cell r="E12009">
            <v>33.799999999999997</v>
          </cell>
          <cell r="F12009">
            <v>84.5</v>
          </cell>
        </row>
        <row r="12010">
          <cell r="A12010">
            <v>5641223</v>
          </cell>
          <cell r="B12010" t="str">
            <v>56-412-23</v>
          </cell>
          <cell r="C12010" t="str">
            <v xml:space="preserve">INSTRUMENT BOX 230X130X50 MM            </v>
          </cell>
          <cell r="D12010" t="str">
            <v>PC</v>
          </cell>
          <cell r="E12010">
            <v>37</v>
          </cell>
          <cell r="F12010">
            <v>92.5</v>
          </cell>
        </row>
        <row r="12011">
          <cell r="A12011">
            <v>5641226</v>
          </cell>
          <cell r="B12011" t="str">
            <v>56-412-26</v>
          </cell>
          <cell r="C12011" t="str">
            <v xml:space="preserve">INSTRUMENT BOX 260X150X50 MM            </v>
          </cell>
          <cell r="D12011" t="str">
            <v>PC</v>
          </cell>
          <cell r="E12011">
            <v>39.5</v>
          </cell>
          <cell r="F12011">
            <v>98.75</v>
          </cell>
        </row>
        <row r="12012">
          <cell r="A12012">
            <v>5641227</v>
          </cell>
          <cell r="B12012" t="str">
            <v>56-412-27</v>
          </cell>
          <cell r="C12012" t="str">
            <v xml:space="preserve">INSTRUMENT BOX 270X235X50 MM            </v>
          </cell>
          <cell r="D12012" t="str">
            <v>PC</v>
          </cell>
          <cell r="E12012">
            <v>39.5</v>
          </cell>
          <cell r="F12012">
            <v>98.75</v>
          </cell>
        </row>
        <row r="12013">
          <cell r="A12013">
            <v>5641230</v>
          </cell>
          <cell r="B12013" t="str">
            <v>56-412-30</v>
          </cell>
          <cell r="C12013" t="str">
            <v xml:space="preserve">INSTRUMENT BOX 300X200X50 MM            </v>
          </cell>
          <cell r="D12013" t="str">
            <v>PC</v>
          </cell>
          <cell r="E12013">
            <v>41.7</v>
          </cell>
          <cell r="F12013">
            <v>104.25</v>
          </cell>
        </row>
        <row r="12014">
          <cell r="A12014">
            <v>5641232</v>
          </cell>
          <cell r="B12014" t="str">
            <v>56-412-32</v>
          </cell>
          <cell r="C12014" t="str">
            <v xml:space="preserve">INSTRUMENT BOX 325X275X30 MM            </v>
          </cell>
          <cell r="D12014" t="str">
            <v>PC</v>
          </cell>
          <cell r="E12014">
            <v>41.7</v>
          </cell>
          <cell r="F12014">
            <v>104.25</v>
          </cell>
        </row>
        <row r="12015">
          <cell r="A12015">
            <v>5641233</v>
          </cell>
          <cell r="B12015" t="str">
            <v>56-412-33</v>
          </cell>
          <cell r="C12015" t="str">
            <v xml:space="preserve">INSTRUMENT BOX 325X275X50 MM            </v>
          </cell>
          <cell r="D12015" t="str">
            <v>PC</v>
          </cell>
          <cell r="E12015">
            <v>41.7</v>
          </cell>
          <cell r="F12015">
            <v>104.25</v>
          </cell>
        </row>
        <row r="12016">
          <cell r="A12016">
            <v>5641242</v>
          </cell>
          <cell r="B12016" t="str">
            <v>56-412-42</v>
          </cell>
          <cell r="C12016" t="str">
            <v xml:space="preserve">INSTRUMENT BOX 420X80X40  MM            </v>
          </cell>
          <cell r="D12016" t="str">
            <v>PC</v>
          </cell>
          <cell r="E12016">
            <v>26.6</v>
          </cell>
          <cell r="F12016">
            <v>66.5</v>
          </cell>
        </row>
        <row r="12017">
          <cell r="A12017">
            <v>5641243</v>
          </cell>
          <cell r="B12017" t="str">
            <v>56-412-43</v>
          </cell>
          <cell r="C12017" t="str">
            <v xml:space="preserve">INSTRUMENT BOX 420X175X50 MM            </v>
          </cell>
          <cell r="D12017" t="str">
            <v>PC</v>
          </cell>
          <cell r="E12017">
            <v>35.799999999999997</v>
          </cell>
          <cell r="F12017">
            <v>89.5</v>
          </cell>
        </row>
        <row r="12018">
          <cell r="A12018">
            <v>5641920</v>
          </cell>
          <cell r="B12018" t="str">
            <v>56-419-20</v>
          </cell>
          <cell r="C12018" t="str">
            <v xml:space="preserve">CASE 205X105X 40MM                      </v>
          </cell>
          <cell r="D12018" t="str">
            <v>PC</v>
          </cell>
          <cell r="E12018">
            <v>52.8</v>
          </cell>
          <cell r="F12018">
            <v>132</v>
          </cell>
        </row>
        <row r="12019">
          <cell r="A12019">
            <v>5642505</v>
          </cell>
          <cell r="B12019" t="str">
            <v>56-425-05</v>
          </cell>
          <cell r="C12019" t="str">
            <v xml:space="preserve">SUPPORT FOR TIPS                        </v>
          </cell>
          <cell r="D12019" t="str">
            <v>PC</v>
          </cell>
          <cell r="E12019">
            <v>97.8</v>
          </cell>
          <cell r="F12019">
            <v>244.5</v>
          </cell>
        </row>
        <row r="12020">
          <cell r="A12020">
            <v>5642555</v>
          </cell>
          <cell r="B12020" t="str">
            <v>56-425-55</v>
          </cell>
          <cell r="C12020" t="str">
            <v xml:space="preserve">INSTRUMENT BOX 550X115X35MM             </v>
          </cell>
          <cell r="D12020" t="str">
            <v>PC</v>
          </cell>
          <cell r="E12020">
            <v>215.5</v>
          </cell>
          <cell r="F12020">
            <v>538.75</v>
          </cell>
        </row>
        <row r="12021">
          <cell r="A12021">
            <v>5643006</v>
          </cell>
          <cell r="B12021" t="str">
            <v>56-430-06</v>
          </cell>
          <cell r="C12021" t="str">
            <v xml:space="preserve">ROUND CONTAINER  75DIAM X 60            </v>
          </cell>
          <cell r="D12021" t="str">
            <v>PC</v>
          </cell>
          <cell r="E12021">
            <v>13.4</v>
          </cell>
          <cell r="F12021">
            <v>33.5</v>
          </cell>
        </row>
        <row r="12022">
          <cell r="A12022">
            <v>5643007</v>
          </cell>
          <cell r="B12022" t="str">
            <v>56-430-07</v>
          </cell>
          <cell r="C12022" t="str">
            <v xml:space="preserve">ROUND CONTAINER  75DIAM X 75            </v>
          </cell>
          <cell r="D12022" t="str">
            <v>PC</v>
          </cell>
          <cell r="E12022">
            <v>15.6</v>
          </cell>
          <cell r="F12022">
            <v>39</v>
          </cell>
        </row>
        <row r="12023">
          <cell r="A12023">
            <v>5643106</v>
          </cell>
          <cell r="B12023" t="str">
            <v>56-431-06</v>
          </cell>
          <cell r="C12023" t="str">
            <v xml:space="preserve">ROUND CONTAINER 100DIAM X 60            </v>
          </cell>
          <cell r="D12023" t="str">
            <v>PC</v>
          </cell>
          <cell r="E12023">
            <v>18.7</v>
          </cell>
          <cell r="F12023">
            <v>46.75</v>
          </cell>
        </row>
        <row r="12024">
          <cell r="A12024">
            <v>5643110</v>
          </cell>
          <cell r="B12024" t="str">
            <v>56-431-10</v>
          </cell>
          <cell r="C12024" t="str">
            <v xml:space="preserve">ROUND CONTAINER 100DIAM X100            </v>
          </cell>
          <cell r="D12024" t="str">
            <v>PC</v>
          </cell>
          <cell r="E12024">
            <v>20.100000000000001</v>
          </cell>
          <cell r="F12024">
            <v>50.25</v>
          </cell>
        </row>
        <row r="12025">
          <cell r="A12025">
            <v>5643208</v>
          </cell>
          <cell r="B12025" t="str">
            <v>56-432-08</v>
          </cell>
          <cell r="C12025" t="str">
            <v xml:space="preserve">ROUND CONTAINER 125DIAM X 80            </v>
          </cell>
          <cell r="D12025" t="str">
            <v>PC</v>
          </cell>
          <cell r="E12025">
            <v>24.1</v>
          </cell>
          <cell r="F12025">
            <v>60.25</v>
          </cell>
        </row>
        <row r="12026">
          <cell r="A12026">
            <v>5643212</v>
          </cell>
          <cell r="B12026" t="str">
            <v>56-432-12</v>
          </cell>
          <cell r="C12026" t="str">
            <v xml:space="preserve">ROUND CONTAINER 125DIAM X125            </v>
          </cell>
          <cell r="D12026" t="str">
            <v>PC</v>
          </cell>
          <cell r="E12026">
            <v>28.3</v>
          </cell>
          <cell r="F12026">
            <v>70.75</v>
          </cell>
        </row>
        <row r="12027">
          <cell r="A12027">
            <v>5643515</v>
          </cell>
          <cell r="B12027" t="str">
            <v>56-435-15</v>
          </cell>
          <cell r="C12027" t="str">
            <v xml:space="preserve">ROUND CONTAINER 150DIAM X150            </v>
          </cell>
          <cell r="D12027" t="str">
            <v>PC</v>
          </cell>
          <cell r="E12027">
            <v>23.8</v>
          </cell>
          <cell r="F12027">
            <v>59.5</v>
          </cell>
        </row>
        <row r="12028">
          <cell r="A12028">
            <v>5650000</v>
          </cell>
          <cell r="B12028" t="str">
            <v>56-500-00</v>
          </cell>
          <cell r="C12028" t="str">
            <v xml:space="preserve">RACK FOR HOLLOW SCREWS                  </v>
          </cell>
          <cell r="D12028" t="str">
            <v>PC</v>
          </cell>
          <cell r="E12028">
            <v>228</v>
          </cell>
          <cell r="F12028">
            <v>570</v>
          </cell>
        </row>
        <row r="12029">
          <cell r="A12029">
            <v>5652000</v>
          </cell>
          <cell r="B12029" t="str">
            <v>56-520-00</v>
          </cell>
          <cell r="C12029" t="str">
            <v xml:space="preserve">SCREW RACK                              </v>
          </cell>
          <cell r="D12029" t="str">
            <v>PC</v>
          </cell>
          <cell r="E12029">
            <v>276.5</v>
          </cell>
          <cell r="F12029">
            <v>691.25</v>
          </cell>
        </row>
        <row r="12030">
          <cell r="A12030">
            <v>5653500</v>
          </cell>
          <cell r="B12030" t="str">
            <v>56-535-00</v>
          </cell>
          <cell r="C12030" t="str">
            <v xml:space="preserve">SMALL FRAGMENT RACK                     </v>
          </cell>
          <cell r="D12030" t="str">
            <v>PC</v>
          </cell>
          <cell r="E12030">
            <v>195</v>
          </cell>
          <cell r="F12030">
            <v>487.5</v>
          </cell>
        </row>
        <row r="12031">
          <cell r="A12031">
            <v>5654000</v>
          </cell>
          <cell r="B12031" t="str">
            <v>56-540-00</v>
          </cell>
          <cell r="C12031" t="str">
            <v xml:space="preserve">MINI-INSTRUMENT RACK                    </v>
          </cell>
          <cell r="D12031" t="str">
            <v>PC</v>
          </cell>
          <cell r="E12031">
            <v>195</v>
          </cell>
          <cell r="F12031">
            <v>487.5</v>
          </cell>
        </row>
        <row r="12032">
          <cell r="A12032">
            <v>5660225</v>
          </cell>
          <cell r="B12032" t="str">
            <v>56-602-25</v>
          </cell>
          <cell r="C12032" t="str">
            <v xml:space="preserve">MEDICINE CUP 25 CC                      </v>
          </cell>
          <cell r="D12032" t="str">
            <v>PC</v>
          </cell>
          <cell r="E12032">
            <v>8.4499999999999993</v>
          </cell>
          <cell r="F12032">
            <v>21.125</v>
          </cell>
        </row>
        <row r="12033">
          <cell r="A12033">
            <v>5660450</v>
          </cell>
          <cell r="B12033" t="str">
            <v>56-604-50</v>
          </cell>
          <cell r="C12033" t="str">
            <v xml:space="preserve">MEDICINE CUP 50 CC                      </v>
          </cell>
          <cell r="D12033" t="str">
            <v>PC</v>
          </cell>
          <cell r="E12033">
            <v>8.4499999999999993</v>
          </cell>
          <cell r="F12033">
            <v>21.125</v>
          </cell>
        </row>
        <row r="12034">
          <cell r="A12034">
            <v>5661020</v>
          </cell>
          <cell r="B12034" t="str">
            <v>56-610-20</v>
          </cell>
          <cell r="C12034" t="str">
            <v xml:space="preserve">MEDICINE SPOON 20 CC                    </v>
          </cell>
          <cell r="D12034" t="str">
            <v>PC</v>
          </cell>
          <cell r="E12034">
            <v>11.2</v>
          </cell>
          <cell r="F12034">
            <v>28</v>
          </cell>
        </row>
        <row r="12035">
          <cell r="A12035">
            <v>5662075</v>
          </cell>
          <cell r="B12035" t="str">
            <v>56-620-75</v>
          </cell>
          <cell r="C12035" t="str">
            <v xml:space="preserve">TABLET TRAY 75MM DIAM X 12MM            </v>
          </cell>
          <cell r="D12035" t="str">
            <v>PC</v>
          </cell>
          <cell r="E12035">
            <v>5.25</v>
          </cell>
          <cell r="F12035">
            <v>13.125</v>
          </cell>
        </row>
        <row r="12036">
          <cell r="A12036">
            <v>5665090</v>
          </cell>
          <cell r="B12036" t="str">
            <v>56-650-90</v>
          </cell>
          <cell r="C12036" t="str">
            <v xml:space="preserve">TUMBLER 90MM DIAM X 90MM                </v>
          </cell>
          <cell r="D12036" t="str">
            <v>PC</v>
          </cell>
          <cell r="E12036">
            <v>9.65</v>
          </cell>
          <cell r="F12036">
            <v>24.125</v>
          </cell>
        </row>
        <row r="12037">
          <cell r="A12037">
            <v>5665475</v>
          </cell>
          <cell r="B12037" t="str">
            <v>56-654-75</v>
          </cell>
          <cell r="C12037" t="str">
            <v xml:space="preserve">CONTAINER 75MM DIAM X 50MM              </v>
          </cell>
          <cell r="D12037" t="str">
            <v>PC</v>
          </cell>
          <cell r="E12037">
            <v>17.899999999999999</v>
          </cell>
          <cell r="F12037">
            <v>44.75</v>
          </cell>
        </row>
        <row r="12038">
          <cell r="A12038">
            <v>5666275</v>
          </cell>
          <cell r="B12038" t="str">
            <v>56-662-75</v>
          </cell>
          <cell r="C12038" t="str">
            <v xml:space="preserve">SPUTUM CUP 75MM DIAM X 80MM             </v>
          </cell>
          <cell r="D12038" t="str">
            <v>PC</v>
          </cell>
          <cell r="E12038">
            <v>37</v>
          </cell>
          <cell r="F12038">
            <v>92.5</v>
          </cell>
        </row>
        <row r="12039">
          <cell r="A12039">
            <v>5666975</v>
          </cell>
          <cell r="B12039" t="str">
            <v>56-669-75</v>
          </cell>
          <cell r="C12039" t="str">
            <v xml:space="preserve">PLASTIC CUP                             </v>
          </cell>
          <cell r="D12039" t="str">
            <v>PC</v>
          </cell>
          <cell r="E12039">
            <v>7.0000000000000007E-2</v>
          </cell>
          <cell r="F12039">
            <v>0.17500000000000002</v>
          </cell>
        </row>
        <row r="12040">
          <cell r="A12040">
            <v>5667317</v>
          </cell>
          <cell r="B12040" t="str">
            <v>56-673-17</v>
          </cell>
          <cell r="C12040" t="str">
            <v xml:space="preserve">KIDNEY BOWL 170X100X35 MM               </v>
          </cell>
          <cell r="D12040" t="str">
            <v>PC</v>
          </cell>
          <cell r="E12040">
            <v>5.6</v>
          </cell>
          <cell r="F12040">
            <v>14</v>
          </cell>
        </row>
        <row r="12041">
          <cell r="A12041">
            <v>5667325</v>
          </cell>
          <cell r="B12041" t="str">
            <v>56-673-25</v>
          </cell>
          <cell r="C12041" t="str">
            <v xml:space="preserve">KIDNEY BOWL 250X140X40 MM               </v>
          </cell>
          <cell r="D12041" t="str">
            <v>PC</v>
          </cell>
          <cell r="E12041">
            <v>7.32</v>
          </cell>
          <cell r="F12041">
            <v>18.3</v>
          </cell>
        </row>
        <row r="12042">
          <cell r="A12042">
            <v>5667327</v>
          </cell>
          <cell r="B12042" t="str">
            <v>56-673-27</v>
          </cell>
          <cell r="C12042" t="str">
            <v xml:space="preserve">KIDNEY BOWL 275X150X45 MM               </v>
          </cell>
          <cell r="D12042" t="str">
            <v>PC</v>
          </cell>
          <cell r="E12042">
            <v>8.1199999999999992</v>
          </cell>
          <cell r="F12042">
            <v>20.299999999999997</v>
          </cell>
        </row>
        <row r="12043">
          <cell r="A12043">
            <v>5667525</v>
          </cell>
          <cell r="B12043" t="str">
            <v>56-675-25</v>
          </cell>
          <cell r="C12043" t="str">
            <v xml:space="preserve">LID FOR KIDNEY BOWL 5667325             </v>
          </cell>
          <cell r="D12043" t="str">
            <v>PC</v>
          </cell>
          <cell r="E12043">
            <v>12.3</v>
          </cell>
          <cell r="F12043">
            <v>30.75</v>
          </cell>
        </row>
        <row r="12044">
          <cell r="A12044">
            <v>5670223</v>
          </cell>
          <cell r="B12044" t="str">
            <v>56-702-23</v>
          </cell>
          <cell r="C12044" t="str">
            <v xml:space="preserve">BED PAN 235MM DIAM WITH LID             </v>
          </cell>
          <cell r="D12044" t="str">
            <v>PC</v>
          </cell>
          <cell r="E12044">
            <v>36.299999999999997</v>
          </cell>
          <cell r="F12044">
            <v>90.75</v>
          </cell>
        </row>
        <row r="12045">
          <cell r="A12045">
            <v>5670231</v>
          </cell>
          <cell r="B12045" t="str">
            <v>56-702-31</v>
          </cell>
          <cell r="C12045" t="str">
            <v xml:space="preserve">BED PAN 310MM DIAM WITH LID             </v>
          </cell>
          <cell r="D12045" t="str">
            <v>PC</v>
          </cell>
          <cell r="E12045">
            <v>36.299999999999997</v>
          </cell>
          <cell r="F12045">
            <v>90.75</v>
          </cell>
        </row>
        <row r="12046">
          <cell r="A12046">
            <v>5674030</v>
          </cell>
          <cell r="B12046" t="str">
            <v>56-740-30</v>
          </cell>
          <cell r="C12046" t="str">
            <v xml:space="preserve">TRIANGULAR BOWL WITH HANDLE             </v>
          </cell>
          <cell r="D12046" t="str">
            <v>PC</v>
          </cell>
          <cell r="E12046">
            <v>24.4</v>
          </cell>
          <cell r="F12046">
            <v>61</v>
          </cell>
        </row>
        <row r="12047">
          <cell r="A12047">
            <v>5674130</v>
          </cell>
          <cell r="B12047" t="str">
            <v>56-741-30</v>
          </cell>
          <cell r="C12047" t="str">
            <v xml:space="preserve">TRIANGULAR BOWL W/O  HANDLE             </v>
          </cell>
          <cell r="D12047" t="str">
            <v>PC</v>
          </cell>
          <cell r="E12047">
            <v>21.6</v>
          </cell>
          <cell r="F12047">
            <v>54</v>
          </cell>
        </row>
        <row r="12048">
          <cell r="A12048">
            <v>5675036</v>
          </cell>
          <cell r="B12048" t="str">
            <v>56-750-36</v>
          </cell>
          <cell r="C12048" t="str">
            <v xml:space="preserve">PLACENTA PAN                            </v>
          </cell>
          <cell r="D12048" t="str">
            <v>PC</v>
          </cell>
          <cell r="E12048">
            <v>58.2</v>
          </cell>
          <cell r="F12048">
            <v>145.5</v>
          </cell>
        </row>
        <row r="12049">
          <cell r="A12049">
            <v>5683010</v>
          </cell>
          <cell r="B12049" t="str">
            <v>56-830-10</v>
          </cell>
          <cell r="C12049" t="str">
            <v xml:space="preserve">POWDER STREWER 50X100                   </v>
          </cell>
          <cell r="D12049" t="str">
            <v>PC</v>
          </cell>
          <cell r="E12049">
            <v>17.8</v>
          </cell>
          <cell r="F12049">
            <v>44.5</v>
          </cell>
        </row>
        <row r="12050">
          <cell r="A12050">
            <v>5686001</v>
          </cell>
          <cell r="B12050" t="str">
            <v>56-860-01</v>
          </cell>
          <cell r="C12050" t="str">
            <v xml:space="preserve">METHOT COTT WOOL DISP W/LID             </v>
          </cell>
          <cell r="D12050" t="str">
            <v>PC</v>
          </cell>
          <cell r="E12050">
            <v>24.4</v>
          </cell>
          <cell r="F12050">
            <v>61</v>
          </cell>
        </row>
        <row r="12051">
          <cell r="A12051">
            <v>5686002</v>
          </cell>
          <cell r="B12051" t="str">
            <v>56-860-02</v>
          </cell>
          <cell r="C12051" t="str">
            <v xml:space="preserve">METHOT COTT W DISPWITHT LID             </v>
          </cell>
          <cell r="D12051" t="str">
            <v>PC</v>
          </cell>
          <cell r="E12051">
            <v>23.9</v>
          </cell>
          <cell r="F12051">
            <v>59.75</v>
          </cell>
        </row>
        <row r="12052">
          <cell r="A12052">
            <v>5686801</v>
          </cell>
          <cell r="B12052" t="str">
            <v>56-868-01</v>
          </cell>
          <cell r="C12052" t="str">
            <v xml:space="preserve">METHOT WASTE COTTON RECEPT              </v>
          </cell>
          <cell r="D12052" t="str">
            <v>PC</v>
          </cell>
          <cell r="E12052">
            <v>22.6</v>
          </cell>
          <cell r="F12052">
            <v>56.5</v>
          </cell>
        </row>
        <row r="12053">
          <cell r="A12053">
            <v>5686805</v>
          </cell>
          <cell r="B12053" t="str">
            <v>56-868-05</v>
          </cell>
          <cell r="C12053" t="str">
            <v xml:space="preserve">INSERT METHOT                           </v>
          </cell>
          <cell r="D12053" t="str">
            <v>PC</v>
          </cell>
          <cell r="E12053">
            <v>3.58</v>
          </cell>
          <cell r="F12053">
            <v>8.9499999999999993</v>
          </cell>
        </row>
        <row r="12054">
          <cell r="A12054">
            <v>5696009</v>
          </cell>
          <cell r="B12054" t="str">
            <v>56-960-09</v>
          </cell>
          <cell r="C12054" t="str">
            <v xml:space="preserve">SYRING RACK PLEXI                       </v>
          </cell>
          <cell r="D12054" t="str">
            <v>PC</v>
          </cell>
          <cell r="E12054">
            <v>33.799999999999997</v>
          </cell>
          <cell r="F12054">
            <v>84.5</v>
          </cell>
        </row>
        <row r="12055">
          <cell r="A12055">
            <v>5696406</v>
          </cell>
          <cell r="B12055" t="str">
            <v>56-964-06</v>
          </cell>
          <cell r="C12055" t="str">
            <v xml:space="preserve">SYRING RACK WIRE                        </v>
          </cell>
          <cell r="D12055" t="str">
            <v>PC</v>
          </cell>
          <cell r="E12055">
            <v>22.6</v>
          </cell>
          <cell r="F12055">
            <v>56.5</v>
          </cell>
        </row>
        <row r="12056">
          <cell r="A12056">
            <v>5710101</v>
          </cell>
          <cell r="B12056" t="str">
            <v>57-101-01</v>
          </cell>
          <cell r="C12056" t="str">
            <v xml:space="preserve">NORMTRAY,BOTTOM PERFORATED              </v>
          </cell>
          <cell r="D12056" t="str">
            <v>PC</v>
          </cell>
          <cell r="E12056">
            <v>36.700000000000003</v>
          </cell>
          <cell r="F12056">
            <v>91.75</v>
          </cell>
        </row>
        <row r="12057">
          <cell r="A12057">
            <v>5710102</v>
          </cell>
          <cell r="B12057" t="str">
            <v>57-101-02</v>
          </cell>
          <cell r="C12057" t="str">
            <v xml:space="preserve">NORMTRAY,LID PERFORATED                 </v>
          </cell>
          <cell r="D12057" t="str">
            <v>PC</v>
          </cell>
          <cell r="E12057">
            <v>36.700000000000003</v>
          </cell>
          <cell r="F12057">
            <v>91.75</v>
          </cell>
        </row>
        <row r="12058">
          <cell r="A12058">
            <v>5710103</v>
          </cell>
          <cell r="B12058" t="str">
            <v>57-101-03</v>
          </cell>
          <cell r="C12058" t="str">
            <v xml:space="preserve">NORMTRAY,TWO PARTS PERFORAT             </v>
          </cell>
          <cell r="D12058" t="str">
            <v>PC</v>
          </cell>
          <cell r="E12058">
            <v>40</v>
          </cell>
          <cell r="F12058">
            <v>100</v>
          </cell>
        </row>
        <row r="12059">
          <cell r="A12059">
            <v>5710104</v>
          </cell>
          <cell r="B12059" t="str">
            <v>57-101-04</v>
          </cell>
          <cell r="C12059" t="str">
            <v xml:space="preserve">NORMTRAY NOT PERFORATED                 </v>
          </cell>
          <cell r="D12059" t="str">
            <v>PC</v>
          </cell>
          <cell r="E12059">
            <v>32.799999999999997</v>
          </cell>
          <cell r="F12059">
            <v>82</v>
          </cell>
        </row>
        <row r="12060">
          <cell r="A12060">
            <v>5710110</v>
          </cell>
          <cell r="B12060" t="str">
            <v>57-101-10</v>
          </cell>
          <cell r="C12060" t="str">
            <v xml:space="preserve">FILT SUPPLEMENT CPL 280X180             </v>
          </cell>
          <cell r="D12060" t="str">
            <v>PC</v>
          </cell>
          <cell r="E12060">
            <v>12</v>
          </cell>
          <cell r="F12060">
            <v>30</v>
          </cell>
        </row>
        <row r="12061">
          <cell r="A12061">
            <v>5710111</v>
          </cell>
          <cell r="B12061" t="str">
            <v>57-101-11</v>
          </cell>
          <cell r="C12061" t="str">
            <v xml:space="preserve">FILTERCLOTHES 280X180MM                 </v>
          </cell>
          <cell r="D12061">
            <v>10</v>
          </cell>
          <cell r="E12061">
            <v>24.3</v>
          </cell>
          <cell r="F12061">
            <v>60.75</v>
          </cell>
        </row>
        <row r="12062">
          <cell r="A12062">
            <v>5710115</v>
          </cell>
          <cell r="B12062" t="str">
            <v>57-101-15</v>
          </cell>
          <cell r="C12062" t="str">
            <v xml:space="preserve">FILTERPAPERS 280X180 MM                 </v>
          </cell>
          <cell r="D12062">
            <v>100</v>
          </cell>
          <cell r="E12062">
            <v>5.84</v>
          </cell>
          <cell r="F12062">
            <v>14.6</v>
          </cell>
        </row>
        <row r="12063">
          <cell r="A12063">
            <v>5710121</v>
          </cell>
          <cell r="B12063" t="str">
            <v>57-101-21</v>
          </cell>
          <cell r="C12063" t="str">
            <v xml:space="preserve">RACK WITH SLOTS ONLY                    </v>
          </cell>
          <cell r="D12063" t="str">
            <v>PC</v>
          </cell>
          <cell r="E12063">
            <v>15</v>
          </cell>
          <cell r="F12063">
            <v>37.5</v>
          </cell>
        </row>
        <row r="12064">
          <cell r="A12064">
            <v>5710122</v>
          </cell>
          <cell r="B12064" t="str">
            <v>57-101-22</v>
          </cell>
          <cell r="C12064" t="str">
            <v xml:space="preserve">RACK WITH V-SLOTS, 2WAY USE             </v>
          </cell>
          <cell r="D12064" t="str">
            <v>PC</v>
          </cell>
          <cell r="E12064">
            <v>20.100000000000001</v>
          </cell>
          <cell r="F12064">
            <v>50.25</v>
          </cell>
        </row>
        <row r="12065">
          <cell r="A12065">
            <v>5710123</v>
          </cell>
          <cell r="B12065" t="str">
            <v>57-101-23</v>
          </cell>
          <cell r="C12065" t="str">
            <v xml:space="preserve">RACK WITH U-SLOTS,2WAY USE              </v>
          </cell>
          <cell r="D12065" t="str">
            <v>PC</v>
          </cell>
          <cell r="E12065">
            <v>20.100000000000001</v>
          </cell>
          <cell r="F12065">
            <v>50.25</v>
          </cell>
        </row>
        <row r="12066">
          <cell r="A12066">
            <v>5710130</v>
          </cell>
          <cell r="B12066" t="str">
            <v>57-101-30</v>
          </cell>
          <cell r="C12066" t="str">
            <v xml:space="preserve">RACK 180X100 FOR TRAYS ETC              </v>
          </cell>
          <cell r="D12066" t="str">
            <v>PC</v>
          </cell>
          <cell r="E12066">
            <v>8.33</v>
          </cell>
          <cell r="F12066">
            <v>20.824999999999999</v>
          </cell>
        </row>
        <row r="12067">
          <cell r="A12067">
            <v>5711001</v>
          </cell>
          <cell r="B12067" t="str">
            <v>57-110-01</v>
          </cell>
          <cell r="C12067" t="str">
            <v xml:space="preserve">HALFTRAY BOX BOTTOM PERFORAT            </v>
          </cell>
          <cell r="D12067" t="str">
            <v>PC</v>
          </cell>
          <cell r="E12067">
            <v>24.3</v>
          </cell>
          <cell r="F12067">
            <v>60.75</v>
          </cell>
        </row>
        <row r="12068">
          <cell r="A12068">
            <v>5711002</v>
          </cell>
          <cell r="B12068" t="str">
            <v>57-110-02</v>
          </cell>
          <cell r="C12068" t="str">
            <v xml:space="preserve">HALFTRAY BOX LID PERFORATED             </v>
          </cell>
          <cell r="D12068" t="str">
            <v>PC</v>
          </cell>
          <cell r="E12068">
            <v>24.3</v>
          </cell>
          <cell r="F12068">
            <v>60.75</v>
          </cell>
        </row>
        <row r="12069">
          <cell r="A12069">
            <v>5711003</v>
          </cell>
          <cell r="B12069" t="str">
            <v>57-110-03</v>
          </cell>
          <cell r="C12069" t="str">
            <v xml:space="preserve">HALFTRAY BOX 2 PARTS PERFOR             </v>
          </cell>
          <cell r="D12069" t="str">
            <v>PC</v>
          </cell>
          <cell r="E12069">
            <v>30.1</v>
          </cell>
          <cell r="F12069">
            <v>75.25</v>
          </cell>
        </row>
        <row r="12070">
          <cell r="A12070">
            <v>5711004</v>
          </cell>
          <cell r="B12070" t="str">
            <v>57-110-04</v>
          </cell>
          <cell r="C12070" t="str">
            <v xml:space="preserve">HALFTRAY BOX NOT PERFORATED             </v>
          </cell>
          <cell r="D12070" t="str">
            <v>PC</v>
          </cell>
          <cell r="E12070">
            <v>25.2</v>
          </cell>
          <cell r="F12070">
            <v>63</v>
          </cell>
        </row>
        <row r="12071">
          <cell r="A12071">
            <v>5711010</v>
          </cell>
          <cell r="B12071" t="str">
            <v>57-110-10</v>
          </cell>
          <cell r="C12071" t="str">
            <v xml:space="preserve">FILTERSUPPLEMENT CPL 280X85             </v>
          </cell>
          <cell r="D12071" t="str">
            <v>PC</v>
          </cell>
          <cell r="E12071">
            <v>8.33</v>
          </cell>
          <cell r="F12071">
            <v>20.824999999999999</v>
          </cell>
        </row>
        <row r="12072">
          <cell r="A12072">
            <v>5711011</v>
          </cell>
          <cell r="B12072" t="str">
            <v>57-110-11</v>
          </cell>
          <cell r="C12072" t="str">
            <v xml:space="preserve">FILTERCLOTHES 280X85 MM                 </v>
          </cell>
          <cell r="D12072">
            <v>10</v>
          </cell>
          <cell r="E12072">
            <v>17.8</v>
          </cell>
          <cell r="F12072">
            <v>44.5</v>
          </cell>
        </row>
        <row r="12073">
          <cell r="A12073">
            <v>5711015</v>
          </cell>
          <cell r="B12073" t="str">
            <v>57-110-15</v>
          </cell>
          <cell r="C12073" t="str">
            <v xml:space="preserve">FILTERPAPERS 275 X 82 MM                </v>
          </cell>
          <cell r="D12073">
            <v>100</v>
          </cell>
          <cell r="E12073">
            <v>3.34</v>
          </cell>
          <cell r="F12073">
            <v>8.35</v>
          </cell>
        </row>
        <row r="12074">
          <cell r="A12074">
            <v>5711022</v>
          </cell>
          <cell r="B12074" t="str">
            <v>57-110-22</v>
          </cell>
          <cell r="C12074" t="str">
            <v xml:space="preserve">RACK WITH V-SLOTS                       </v>
          </cell>
          <cell r="D12074" t="str">
            <v>PC</v>
          </cell>
          <cell r="E12074">
            <v>13.5</v>
          </cell>
          <cell r="F12074">
            <v>33.75</v>
          </cell>
        </row>
        <row r="12075">
          <cell r="A12075">
            <v>5711023</v>
          </cell>
          <cell r="B12075" t="str">
            <v>57-110-23</v>
          </cell>
          <cell r="C12075" t="str">
            <v xml:space="preserve">RACK WITH U-SLOTS                       </v>
          </cell>
          <cell r="D12075" t="str">
            <v>PC</v>
          </cell>
          <cell r="E12075">
            <v>13.5</v>
          </cell>
          <cell r="F12075">
            <v>33.75</v>
          </cell>
        </row>
        <row r="12076">
          <cell r="A12076">
            <v>5711030</v>
          </cell>
          <cell r="B12076" t="str">
            <v>57-110-30</v>
          </cell>
          <cell r="C12076" t="str">
            <v xml:space="preserve">RACK 88X100 FOR TRAYS ETC               </v>
          </cell>
          <cell r="D12076" t="str">
            <v>PC</v>
          </cell>
          <cell r="E12076">
            <v>5.84</v>
          </cell>
          <cell r="F12076">
            <v>14.6</v>
          </cell>
        </row>
        <row r="12077">
          <cell r="A12077">
            <v>5712005</v>
          </cell>
          <cell r="B12077" t="str">
            <v>57-120-05</v>
          </cell>
          <cell r="C12077" t="str">
            <v xml:space="preserve">TABLET PERFORATED 55X29 MM              </v>
          </cell>
          <cell r="D12077" t="str">
            <v>PC</v>
          </cell>
          <cell r="E12077">
            <v>6.67</v>
          </cell>
          <cell r="F12077">
            <v>16.675000000000001</v>
          </cell>
        </row>
        <row r="12078">
          <cell r="A12078">
            <v>5712007</v>
          </cell>
          <cell r="B12078" t="str">
            <v>57-120-07</v>
          </cell>
          <cell r="C12078" t="str">
            <v xml:space="preserve">TABLET PERFORATED 75X29 MM              </v>
          </cell>
          <cell r="D12078" t="str">
            <v>PC</v>
          </cell>
          <cell r="E12078">
            <v>8.33</v>
          </cell>
          <cell r="F12078">
            <v>20.824999999999999</v>
          </cell>
        </row>
        <row r="12079">
          <cell r="A12079">
            <v>5712009</v>
          </cell>
          <cell r="B12079" t="str">
            <v>57-120-09</v>
          </cell>
          <cell r="C12079" t="str">
            <v xml:space="preserve">TABLET PERFORATED 90X37 MM              </v>
          </cell>
          <cell r="D12079" t="str">
            <v>PC</v>
          </cell>
          <cell r="E12079">
            <v>9.1999999999999993</v>
          </cell>
          <cell r="F12079">
            <v>23</v>
          </cell>
        </row>
        <row r="12080">
          <cell r="A12080">
            <v>5712013</v>
          </cell>
          <cell r="B12080" t="str">
            <v>57-120-13</v>
          </cell>
          <cell r="C12080" t="str">
            <v xml:space="preserve">TABLET PERF 55X29,3PARTIT               </v>
          </cell>
          <cell r="D12080" t="str">
            <v>PC</v>
          </cell>
          <cell r="E12080">
            <v>11.2</v>
          </cell>
          <cell r="F12080">
            <v>28</v>
          </cell>
        </row>
        <row r="12081">
          <cell r="A12081">
            <v>5712015</v>
          </cell>
          <cell r="B12081" t="str">
            <v>57-120-15</v>
          </cell>
          <cell r="C12081" t="str">
            <v xml:space="preserve">THROUGH-SHAPED TRAY 55X29               </v>
          </cell>
          <cell r="D12081" t="str">
            <v>PC</v>
          </cell>
          <cell r="E12081">
            <v>5.47</v>
          </cell>
          <cell r="F12081">
            <v>13.674999999999999</v>
          </cell>
        </row>
        <row r="12082">
          <cell r="A12082">
            <v>5712505</v>
          </cell>
          <cell r="B12082" t="str">
            <v>57-125-05</v>
          </cell>
          <cell r="C12082" t="str">
            <v xml:space="preserve">PELLET HOLDER FOR 12,48X22              </v>
          </cell>
          <cell r="D12082" t="str">
            <v>PC</v>
          </cell>
          <cell r="E12082">
            <v>5</v>
          </cell>
          <cell r="F12082">
            <v>12.5</v>
          </cell>
        </row>
        <row r="12083">
          <cell r="A12083">
            <v>5713005</v>
          </cell>
          <cell r="B12083" t="str">
            <v>57-130-05</v>
          </cell>
          <cell r="C12083" t="str">
            <v xml:space="preserve">HOLDER F 2FG AND 6 CA BURS              </v>
          </cell>
          <cell r="D12083" t="str">
            <v>PC</v>
          </cell>
          <cell r="E12083">
            <v>4.16</v>
          </cell>
          <cell r="F12083">
            <v>10.4</v>
          </cell>
        </row>
        <row r="12084">
          <cell r="A12084">
            <v>5713007</v>
          </cell>
          <cell r="B12084" t="str">
            <v>57-130-07</v>
          </cell>
          <cell r="C12084" t="str">
            <v xml:space="preserve">HOLDER F 6FG,6CA, 5HP,77X32             </v>
          </cell>
          <cell r="D12084" t="str">
            <v>PC</v>
          </cell>
          <cell r="E12084">
            <v>7.53</v>
          </cell>
          <cell r="F12084">
            <v>18.824999999999999</v>
          </cell>
        </row>
        <row r="12085">
          <cell r="A12085">
            <v>5715007</v>
          </cell>
          <cell r="B12085" t="str">
            <v>57-150-07</v>
          </cell>
          <cell r="C12085" t="str">
            <v xml:space="preserve">GROOVE TRAY 77X32 MM                    </v>
          </cell>
          <cell r="D12085" t="str">
            <v>PC</v>
          </cell>
          <cell r="E12085">
            <v>2.5099999999999998</v>
          </cell>
          <cell r="F12085">
            <v>6.2749999999999995</v>
          </cell>
        </row>
        <row r="12086">
          <cell r="A12086">
            <v>5716001</v>
          </cell>
          <cell r="B12086" t="str">
            <v>57-160-01</v>
          </cell>
          <cell r="C12086" t="str">
            <v xml:space="preserve">COLOUR-PLATE RED                        </v>
          </cell>
          <cell r="D12086" t="str">
            <v>PC</v>
          </cell>
          <cell r="E12086">
            <v>3.34</v>
          </cell>
          <cell r="F12086">
            <v>8.35</v>
          </cell>
        </row>
        <row r="12087">
          <cell r="A12087">
            <v>5716002</v>
          </cell>
          <cell r="B12087" t="str">
            <v>57-160-02</v>
          </cell>
          <cell r="C12087" t="str">
            <v xml:space="preserve">COLOUR-PLATE YELLOW                     </v>
          </cell>
          <cell r="D12087" t="str">
            <v>PC</v>
          </cell>
          <cell r="E12087">
            <v>3.34</v>
          </cell>
          <cell r="F12087">
            <v>8.35</v>
          </cell>
        </row>
        <row r="12088">
          <cell r="A12088">
            <v>5716003</v>
          </cell>
          <cell r="B12088" t="str">
            <v>57-160-03</v>
          </cell>
          <cell r="C12088" t="str">
            <v xml:space="preserve">COLOUR-PLATE BLUE                       </v>
          </cell>
          <cell r="D12088" t="str">
            <v>PC</v>
          </cell>
          <cell r="E12088">
            <v>3.34</v>
          </cell>
          <cell r="F12088">
            <v>8.35</v>
          </cell>
        </row>
        <row r="12089">
          <cell r="A12089">
            <v>5716004</v>
          </cell>
          <cell r="B12089" t="str">
            <v>57-160-04</v>
          </cell>
          <cell r="C12089" t="str">
            <v xml:space="preserve">COLOUR-PLATE GREEN                      </v>
          </cell>
          <cell r="D12089" t="str">
            <v>PC</v>
          </cell>
          <cell r="E12089">
            <v>3.34</v>
          </cell>
          <cell r="F12089">
            <v>8.35</v>
          </cell>
        </row>
        <row r="12090">
          <cell r="A12090">
            <v>5720101</v>
          </cell>
          <cell r="B12090" t="str">
            <v>57-201-01</v>
          </cell>
          <cell r="C12090" t="str">
            <v xml:space="preserve">NORMTRAY FOR SURGERY                    </v>
          </cell>
          <cell r="D12090" t="str">
            <v>PC</v>
          </cell>
          <cell r="E12090">
            <v>88.1</v>
          </cell>
          <cell r="F12090">
            <v>220.25</v>
          </cell>
        </row>
        <row r="12091">
          <cell r="A12091">
            <v>5720102</v>
          </cell>
          <cell r="B12091" t="str">
            <v>57-201-02</v>
          </cell>
          <cell r="C12091" t="str">
            <v xml:space="preserve">NORMTRAY FOR EXTRACTION                 </v>
          </cell>
          <cell r="D12091" t="str">
            <v>PC</v>
          </cell>
          <cell r="E12091">
            <v>57.5</v>
          </cell>
          <cell r="F12091">
            <v>143.75</v>
          </cell>
        </row>
        <row r="12092">
          <cell r="A12092">
            <v>5721001</v>
          </cell>
          <cell r="B12092" t="str">
            <v>57-210-01</v>
          </cell>
          <cell r="C12092" t="str">
            <v xml:space="preserve">HALFTRAY F AMALG OR SILICATE            </v>
          </cell>
          <cell r="D12092" t="str">
            <v>PC</v>
          </cell>
          <cell r="E12092">
            <v>57.5</v>
          </cell>
          <cell r="F12092">
            <v>143.75</v>
          </cell>
        </row>
        <row r="12093">
          <cell r="A12093">
            <v>6101132</v>
          </cell>
          <cell r="B12093" t="str">
            <v>61-011-32</v>
          </cell>
          <cell r="C12093" t="str">
            <v xml:space="preserve">PROPANE BURNER 11 MM                    </v>
          </cell>
          <cell r="D12093" t="str">
            <v>PC</v>
          </cell>
          <cell r="E12093">
            <v>34.4</v>
          </cell>
          <cell r="F12093">
            <v>86</v>
          </cell>
        </row>
        <row r="12094">
          <cell r="A12094">
            <v>6101142</v>
          </cell>
          <cell r="B12094" t="str">
            <v>61-011-42</v>
          </cell>
          <cell r="C12094" t="str">
            <v xml:space="preserve">BURNER NATURAL GAS 11 MM                </v>
          </cell>
          <cell r="D12094" t="str">
            <v>PC</v>
          </cell>
          <cell r="E12094">
            <v>34.4</v>
          </cell>
          <cell r="F12094">
            <v>86</v>
          </cell>
        </row>
        <row r="12095">
          <cell r="A12095">
            <v>6101532</v>
          </cell>
          <cell r="B12095" t="str">
            <v>61-015-32</v>
          </cell>
          <cell r="C12095" t="str">
            <v xml:space="preserve">BURNER GAS PROPANE PIL.FL.SH            </v>
          </cell>
          <cell r="D12095" t="str">
            <v>PC</v>
          </cell>
          <cell r="E12095">
            <v>36</v>
          </cell>
          <cell r="F12095">
            <v>90</v>
          </cell>
        </row>
        <row r="12096">
          <cell r="A12096">
            <v>6101542</v>
          </cell>
          <cell r="B12096" t="str">
            <v>61-015-42</v>
          </cell>
          <cell r="C12096" t="str">
            <v xml:space="preserve">BURNER NATURAL GAS PIL.FL.SH            </v>
          </cell>
          <cell r="D12096" t="str">
            <v>PC</v>
          </cell>
          <cell r="E12096">
            <v>36</v>
          </cell>
          <cell r="F12096">
            <v>90</v>
          </cell>
        </row>
        <row r="12097">
          <cell r="A12097">
            <v>6102332</v>
          </cell>
          <cell r="B12097" t="str">
            <v>61-023-32</v>
          </cell>
          <cell r="C12097" t="str">
            <v xml:space="preserve">BURNER GAS PROPANE PIL.FL.SH            </v>
          </cell>
          <cell r="D12097" t="str">
            <v>PC</v>
          </cell>
          <cell r="E12097">
            <v>36</v>
          </cell>
          <cell r="F12097">
            <v>90</v>
          </cell>
        </row>
        <row r="12098">
          <cell r="A12098">
            <v>6102342</v>
          </cell>
          <cell r="B12098" t="str">
            <v>61-023-42</v>
          </cell>
          <cell r="C12098" t="str">
            <v xml:space="preserve">BURNER NATURAL GAS PIL.FL.SH            </v>
          </cell>
          <cell r="D12098" t="str">
            <v>PC</v>
          </cell>
          <cell r="E12098">
            <v>36</v>
          </cell>
          <cell r="F12098">
            <v>90</v>
          </cell>
        </row>
        <row r="12099">
          <cell r="A12099">
            <v>6113237</v>
          </cell>
          <cell r="B12099" t="str">
            <v>61-132-37</v>
          </cell>
          <cell r="C12099" t="str">
            <v xml:space="preserve">MICRO BURNER PROPANE GAS                </v>
          </cell>
          <cell r="D12099" t="str">
            <v>PC</v>
          </cell>
          <cell r="E12099">
            <v>33</v>
          </cell>
          <cell r="F12099">
            <v>82.5</v>
          </cell>
        </row>
        <row r="12100">
          <cell r="A12100">
            <v>6113247</v>
          </cell>
          <cell r="B12100" t="str">
            <v>61-132-47</v>
          </cell>
          <cell r="C12100" t="str">
            <v xml:space="preserve">MICRO BURNER NATURAL GAS                </v>
          </cell>
          <cell r="D12100" t="str">
            <v>PC</v>
          </cell>
          <cell r="E12100">
            <v>33</v>
          </cell>
          <cell r="F12100">
            <v>82.5</v>
          </cell>
        </row>
        <row r="12101">
          <cell r="A12101">
            <v>6150110</v>
          </cell>
          <cell r="B12101" t="str">
            <v>61-501-10</v>
          </cell>
          <cell r="C12101" t="str">
            <v xml:space="preserve">TRIPOD STAND DIAM 10CM                  </v>
          </cell>
          <cell r="D12101" t="str">
            <v>PC</v>
          </cell>
          <cell r="E12101">
            <v>20.2</v>
          </cell>
          <cell r="F12101">
            <v>50.5</v>
          </cell>
        </row>
        <row r="12102">
          <cell r="A12102">
            <v>6150112</v>
          </cell>
          <cell r="B12102" t="str">
            <v>61-501-12</v>
          </cell>
          <cell r="C12102" t="str">
            <v xml:space="preserve">TRIPOD STAND DIAM 12CM                  </v>
          </cell>
          <cell r="D12102" t="str">
            <v>PC</v>
          </cell>
          <cell r="E12102">
            <v>22.9</v>
          </cell>
          <cell r="F12102">
            <v>57.25</v>
          </cell>
        </row>
        <row r="12103">
          <cell r="A12103">
            <v>6150116</v>
          </cell>
          <cell r="B12103" t="str">
            <v>61-501-16</v>
          </cell>
          <cell r="C12103" t="str">
            <v xml:space="preserve">TRIPOD STAND DIAM 16CM                  </v>
          </cell>
          <cell r="D12103" t="str">
            <v>PC</v>
          </cell>
          <cell r="E12103">
            <v>31.6</v>
          </cell>
          <cell r="F12103">
            <v>79</v>
          </cell>
        </row>
        <row r="12104">
          <cell r="A12104">
            <v>6210407</v>
          </cell>
          <cell r="B12104" t="str">
            <v>62-104-07</v>
          </cell>
          <cell r="C12104" t="str">
            <v xml:space="preserve">ALCOHOL BURNER 120 CC                   </v>
          </cell>
          <cell r="D12104" t="str">
            <v>PC</v>
          </cell>
          <cell r="E12104">
            <v>30.8</v>
          </cell>
          <cell r="F12104">
            <v>77</v>
          </cell>
        </row>
        <row r="12105">
          <cell r="A12105">
            <v>6211212</v>
          </cell>
          <cell r="B12105" t="str">
            <v>62-112-12</v>
          </cell>
          <cell r="C12105" t="str">
            <v xml:space="preserve">ALCOHOL BURNER 120CC                    </v>
          </cell>
          <cell r="D12105" t="str">
            <v>PC</v>
          </cell>
          <cell r="E12105">
            <v>31.9</v>
          </cell>
          <cell r="F12105">
            <v>79.75</v>
          </cell>
        </row>
        <row r="12106">
          <cell r="A12106">
            <v>6212012</v>
          </cell>
          <cell r="B12106" t="str">
            <v>62-120-12</v>
          </cell>
          <cell r="C12106" t="str">
            <v xml:space="preserve">ALCOHOL BURNER         120CC            </v>
          </cell>
          <cell r="D12106" t="str">
            <v>PC</v>
          </cell>
          <cell r="E12106">
            <v>28.2</v>
          </cell>
          <cell r="F12106">
            <v>70.5</v>
          </cell>
        </row>
        <row r="12107">
          <cell r="A12107">
            <v>6214604</v>
          </cell>
          <cell r="B12107" t="str">
            <v>62-146-04</v>
          </cell>
          <cell r="C12107" t="str">
            <v xml:space="preserve">METRE WICK ROUND 4 MM                   </v>
          </cell>
          <cell r="D12107" t="str">
            <v>PC</v>
          </cell>
          <cell r="E12107">
            <v>2.38</v>
          </cell>
          <cell r="F12107">
            <v>5.9499999999999993</v>
          </cell>
        </row>
        <row r="12108">
          <cell r="A12108">
            <v>6214704</v>
          </cell>
          <cell r="B12108" t="str">
            <v>62-147-04</v>
          </cell>
          <cell r="C12108" t="str">
            <v xml:space="preserve">FOR ALC BURNER 120X4MM                  </v>
          </cell>
          <cell r="D12108" t="str">
            <v>PC</v>
          </cell>
          <cell r="E12108">
            <v>0.61</v>
          </cell>
          <cell r="F12108">
            <v>1.5249999999999999</v>
          </cell>
        </row>
        <row r="12109">
          <cell r="A12109">
            <v>6214812</v>
          </cell>
          <cell r="B12109" t="str">
            <v>62-148-12</v>
          </cell>
          <cell r="C12109" t="str">
            <v xml:space="preserve">METRE WICK FLAT 12MM                    </v>
          </cell>
          <cell r="D12109" t="str">
            <v>PC</v>
          </cell>
          <cell r="E12109">
            <v>2.38</v>
          </cell>
          <cell r="F12109">
            <v>5.9499999999999993</v>
          </cell>
        </row>
        <row r="12110">
          <cell r="A12110">
            <v>6214912</v>
          </cell>
          <cell r="B12110" t="str">
            <v>62-149-12</v>
          </cell>
          <cell r="C12110" t="str">
            <v xml:space="preserve">WICK FOR ALC BURNER 120X12MM            </v>
          </cell>
          <cell r="D12110" t="str">
            <v>PC</v>
          </cell>
          <cell r="E12110">
            <v>0.61</v>
          </cell>
          <cell r="F12110">
            <v>1.5249999999999999</v>
          </cell>
        </row>
        <row r="12111">
          <cell r="A12111">
            <v>6218532</v>
          </cell>
          <cell r="B12111" t="str">
            <v>62-185-32</v>
          </cell>
          <cell r="C12111" t="str">
            <v xml:space="preserve">CRUCIBLE TONGS                          </v>
          </cell>
          <cell r="D12111" t="str">
            <v>PC</v>
          </cell>
          <cell r="E12111">
            <v>16.7</v>
          </cell>
          <cell r="F12111">
            <v>41.75</v>
          </cell>
        </row>
        <row r="12112">
          <cell r="A12112">
            <v>6221533</v>
          </cell>
          <cell r="B12112" t="str">
            <v>62-215-33</v>
          </cell>
          <cell r="C12112" t="str">
            <v xml:space="preserve">BEAKER TONG ASBESTOS WRAPPED            </v>
          </cell>
          <cell r="D12112" t="str">
            <v>PC</v>
          </cell>
          <cell r="E12112">
            <v>13.4</v>
          </cell>
          <cell r="F12112">
            <v>33.5</v>
          </cell>
        </row>
        <row r="12113">
          <cell r="A12113">
            <v>6222025</v>
          </cell>
          <cell r="B12113" t="str">
            <v>62-220-25</v>
          </cell>
          <cell r="C12113" t="str">
            <v xml:space="preserve">FLASK HOLD TONG ASB WRAPP               </v>
          </cell>
          <cell r="D12113" t="str">
            <v>PC</v>
          </cell>
          <cell r="E12113">
            <v>13.6</v>
          </cell>
          <cell r="F12113">
            <v>34</v>
          </cell>
        </row>
        <row r="12114">
          <cell r="A12114">
            <v>6311018</v>
          </cell>
          <cell r="B12114" t="str">
            <v>63-110-18</v>
          </cell>
          <cell r="C12114" t="str">
            <v xml:space="preserve">OMEGA WATER JET PUMP                    </v>
          </cell>
          <cell r="D12114" t="str">
            <v>PC</v>
          </cell>
          <cell r="E12114">
            <v>54.2</v>
          </cell>
          <cell r="F12114">
            <v>135.5</v>
          </cell>
        </row>
        <row r="12115">
          <cell r="A12115">
            <v>6311218</v>
          </cell>
          <cell r="B12115" t="str">
            <v>63-112-18</v>
          </cell>
          <cell r="C12115" t="str">
            <v xml:space="preserve">OMEGA W JET FILT PUMP W VALV            </v>
          </cell>
          <cell r="D12115" t="str">
            <v>PC</v>
          </cell>
          <cell r="E12115">
            <v>61.4</v>
          </cell>
          <cell r="F12115">
            <v>153.5</v>
          </cell>
        </row>
        <row r="12116">
          <cell r="A12116">
            <v>6312518</v>
          </cell>
          <cell r="B12116" t="str">
            <v>63-125-18</v>
          </cell>
          <cell r="C12116" t="str">
            <v xml:space="preserve">OMEGA WATER JET PUMP                    </v>
          </cell>
          <cell r="D12116" t="str">
            <v>PC</v>
          </cell>
          <cell r="E12116">
            <v>41</v>
          </cell>
          <cell r="F12116">
            <v>102.5</v>
          </cell>
        </row>
        <row r="12117">
          <cell r="A12117">
            <v>6314401</v>
          </cell>
          <cell r="B12117" t="str">
            <v>63-144-01</v>
          </cell>
          <cell r="C12117" t="str">
            <v xml:space="preserve">COUPLING F THR FAUCET 3/8IN             </v>
          </cell>
          <cell r="D12117" t="str">
            <v>PC</v>
          </cell>
          <cell r="E12117">
            <v>10.4</v>
          </cell>
          <cell r="F12117">
            <v>26</v>
          </cell>
        </row>
        <row r="12118">
          <cell r="A12118">
            <v>6314402</v>
          </cell>
          <cell r="B12118" t="str">
            <v>63-144-02</v>
          </cell>
          <cell r="C12118" t="str">
            <v xml:space="preserve">COUPLING 1/2 IN                         </v>
          </cell>
          <cell r="D12118" t="str">
            <v>PC</v>
          </cell>
          <cell r="E12118">
            <v>10.4</v>
          </cell>
          <cell r="F12118">
            <v>26</v>
          </cell>
        </row>
        <row r="12119">
          <cell r="A12119">
            <v>6314403</v>
          </cell>
          <cell r="B12119" t="str">
            <v>63-144-03</v>
          </cell>
          <cell r="C12119" t="str">
            <v xml:space="preserve">COUPLING 3/4 IN                         </v>
          </cell>
          <cell r="D12119" t="str">
            <v>PC</v>
          </cell>
          <cell r="E12119">
            <v>10.4</v>
          </cell>
          <cell r="F12119">
            <v>26</v>
          </cell>
        </row>
        <row r="12120">
          <cell r="A12120">
            <v>6314700</v>
          </cell>
          <cell r="B12120" t="str">
            <v>63-147-00</v>
          </cell>
          <cell r="C12120" t="str">
            <v xml:space="preserve">COUPLING F PERLATOR NEOPERL             </v>
          </cell>
          <cell r="D12120" t="str">
            <v>PC</v>
          </cell>
          <cell r="E12120">
            <v>10.4</v>
          </cell>
          <cell r="F12120">
            <v>26</v>
          </cell>
        </row>
        <row r="12121">
          <cell r="A12121">
            <v>6315102</v>
          </cell>
          <cell r="B12121" t="str">
            <v>63-151-02</v>
          </cell>
          <cell r="C12121" t="str">
            <v xml:space="preserve">OMEGA WAT JET FILT P 1/2IN              </v>
          </cell>
          <cell r="D12121" t="str">
            <v>PC</v>
          </cell>
          <cell r="E12121">
            <v>78.5</v>
          </cell>
          <cell r="F12121">
            <v>196.25</v>
          </cell>
        </row>
        <row r="12122">
          <cell r="A12122">
            <v>6315202</v>
          </cell>
          <cell r="B12122" t="str">
            <v>63-152-02</v>
          </cell>
          <cell r="C12122" t="str">
            <v xml:space="preserve">OMEGA WAT JET FILT P 1/2IN              </v>
          </cell>
          <cell r="D12122" t="str">
            <v>PC</v>
          </cell>
          <cell r="E12122">
            <v>73.5</v>
          </cell>
          <cell r="F12122">
            <v>183.75</v>
          </cell>
        </row>
        <row r="12123">
          <cell r="A12123">
            <v>6315203</v>
          </cell>
          <cell r="B12123" t="str">
            <v>63-152-03</v>
          </cell>
          <cell r="C12123" t="str">
            <v xml:space="preserve">OMEGA WAT JET FILT P 3/4IN              </v>
          </cell>
          <cell r="D12123" t="str">
            <v>PC</v>
          </cell>
          <cell r="E12123">
            <v>66.5</v>
          </cell>
          <cell r="F12123">
            <v>166.25</v>
          </cell>
        </row>
        <row r="12124">
          <cell r="A12124">
            <v>6315518</v>
          </cell>
          <cell r="B12124" t="str">
            <v>63-155-18</v>
          </cell>
          <cell r="C12124" t="str">
            <v xml:space="preserve">OMEGA-PERLAT WATER JET PUMP             </v>
          </cell>
          <cell r="D12124" t="str">
            <v>PC</v>
          </cell>
          <cell r="E12124">
            <v>54.2</v>
          </cell>
          <cell r="F12124">
            <v>135.5</v>
          </cell>
        </row>
        <row r="12125">
          <cell r="A12125">
            <v>6317018</v>
          </cell>
          <cell r="B12125" t="str">
            <v>63-170-18</v>
          </cell>
          <cell r="C12125" t="str">
            <v xml:space="preserve">OMEGA-ARRET-PERL WATER PUMP             </v>
          </cell>
          <cell r="D12125" t="str">
            <v>PC</v>
          </cell>
          <cell r="E12125">
            <v>61.8</v>
          </cell>
          <cell r="F12125">
            <v>154.5</v>
          </cell>
        </row>
        <row r="12126">
          <cell r="A12126">
            <v>6318522</v>
          </cell>
          <cell r="B12126" t="str">
            <v>63-185-22</v>
          </cell>
          <cell r="C12126" t="str">
            <v xml:space="preserve">LAVO WAT J FILT P W VALVE               </v>
          </cell>
          <cell r="D12126" t="str">
            <v>PC</v>
          </cell>
          <cell r="E12126">
            <v>59.5</v>
          </cell>
          <cell r="F12126">
            <v>148.75</v>
          </cell>
        </row>
        <row r="12127">
          <cell r="A12127">
            <v>6319022</v>
          </cell>
          <cell r="B12127" t="str">
            <v>63-190-22</v>
          </cell>
          <cell r="C12127" t="str">
            <v xml:space="preserve">LAVO ARRET PUMP WITH MANOMET            </v>
          </cell>
          <cell r="D12127" t="str">
            <v>PC</v>
          </cell>
          <cell r="E12127">
            <v>139</v>
          </cell>
          <cell r="F12127">
            <v>347.5</v>
          </cell>
        </row>
        <row r="12128">
          <cell r="A12128">
            <v>6320002</v>
          </cell>
          <cell r="B12128" t="str">
            <v>63-200-02</v>
          </cell>
          <cell r="C12128" t="str">
            <v xml:space="preserve">GIGANT WATER J PUMP 1/2IN               </v>
          </cell>
          <cell r="D12128" t="str">
            <v>PC</v>
          </cell>
          <cell r="E12128">
            <v>147.5</v>
          </cell>
          <cell r="F12128">
            <v>368.75</v>
          </cell>
        </row>
        <row r="12129">
          <cell r="A12129">
            <v>6320004</v>
          </cell>
          <cell r="B12129" t="str">
            <v>63-200-04</v>
          </cell>
          <cell r="C12129" t="str">
            <v xml:space="preserve">GIGANT WATER J PUMP 1 IN                </v>
          </cell>
          <cell r="D12129" t="str">
            <v>PC</v>
          </cell>
          <cell r="E12129">
            <v>147.5</v>
          </cell>
          <cell r="F12129">
            <v>368.75</v>
          </cell>
        </row>
        <row r="12130">
          <cell r="A12130">
            <v>6322512</v>
          </cell>
          <cell r="B12130" t="str">
            <v>63-225-12</v>
          </cell>
          <cell r="C12130" t="str">
            <v xml:space="preserve">SIMPLEX WATER JET FILTER PU             </v>
          </cell>
          <cell r="D12130" t="str">
            <v>PC</v>
          </cell>
          <cell r="E12130">
            <v>55.5</v>
          </cell>
          <cell r="F12130">
            <v>138.75</v>
          </cell>
        </row>
        <row r="12131">
          <cell r="A12131">
            <v>6323020</v>
          </cell>
          <cell r="B12131" t="str">
            <v>63-230-20</v>
          </cell>
          <cell r="C12131" t="str">
            <v xml:space="preserve">HOEPPLER LOW PRESS JET PUMP             </v>
          </cell>
          <cell r="D12131" t="str">
            <v>PC</v>
          </cell>
          <cell r="E12131">
            <v>59.3</v>
          </cell>
          <cell r="F12131">
            <v>148.25</v>
          </cell>
        </row>
        <row r="12132">
          <cell r="A12132">
            <v>6324019</v>
          </cell>
          <cell r="B12132" t="str">
            <v>63-240-19</v>
          </cell>
          <cell r="C12132" t="str">
            <v xml:space="preserve">WAT JET FILT PUMP PLAST SMAL            </v>
          </cell>
          <cell r="D12132" t="str">
            <v>PC</v>
          </cell>
          <cell r="E12132">
            <v>44.4</v>
          </cell>
          <cell r="F12132">
            <v>111</v>
          </cell>
        </row>
        <row r="12133">
          <cell r="A12133">
            <v>6324526</v>
          </cell>
          <cell r="B12133" t="str">
            <v>63-245-26</v>
          </cell>
          <cell r="C12133" t="str">
            <v xml:space="preserve">WAT JET FILT PUMP PLAST BIG             </v>
          </cell>
          <cell r="D12133" t="str">
            <v>PC</v>
          </cell>
          <cell r="E12133">
            <v>44.4</v>
          </cell>
          <cell r="F12133">
            <v>111</v>
          </cell>
        </row>
        <row r="12134">
          <cell r="A12134">
            <v>6341012</v>
          </cell>
          <cell r="B12134" t="str">
            <v>63-410-12</v>
          </cell>
          <cell r="C12134" t="str">
            <v xml:space="preserve">SIMPLEX C-CLAMPS                        </v>
          </cell>
          <cell r="D12134" t="str">
            <v>PC</v>
          </cell>
          <cell r="E12134">
            <v>1.69</v>
          </cell>
          <cell r="F12134">
            <v>4.2249999999999996</v>
          </cell>
        </row>
        <row r="12135">
          <cell r="A12135">
            <v>6342413</v>
          </cell>
          <cell r="B12135" t="str">
            <v>63-424-13</v>
          </cell>
          <cell r="C12135" t="str">
            <v xml:space="preserve">HOFFMANN TUBING CLAMP   13MM            </v>
          </cell>
          <cell r="D12135" t="str">
            <v>PC</v>
          </cell>
          <cell r="E12135">
            <v>2.38</v>
          </cell>
          <cell r="F12135">
            <v>5.9499999999999993</v>
          </cell>
        </row>
        <row r="12136">
          <cell r="A12136">
            <v>6342417</v>
          </cell>
          <cell r="B12136" t="str">
            <v>63-424-17</v>
          </cell>
          <cell r="C12136" t="str">
            <v xml:space="preserve">HOFFMANN TUBING CLAMP   17MM            </v>
          </cell>
          <cell r="D12136" t="str">
            <v>PC</v>
          </cell>
          <cell r="E12136">
            <v>2.38</v>
          </cell>
          <cell r="F12136">
            <v>5.9499999999999993</v>
          </cell>
        </row>
        <row r="12137">
          <cell r="A12137">
            <v>6342420</v>
          </cell>
          <cell r="B12137" t="str">
            <v>63-424-20</v>
          </cell>
          <cell r="C12137" t="str">
            <v xml:space="preserve">HOFFMANN TUBING CLAMP   20MM            </v>
          </cell>
          <cell r="D12137" t="str">
            <v>PC</v>
          </cell>
          <cell r="E12137">
            <v>2.5</v>
          </cell>
          <cell r="F12137">
            <v>6.25</v>
          </cell>
        </row>
        <row r="12138">
          <cell r="A12138">
            <v>6342425</v>
          </cell>
          <cell r="B12138" t="str">
            <v>63-424-25</v>
          </cell>
          <cell r="C12138" t="str">
            <v xml:space="preserve">HOFFMANN TUBING CLAMP   25MM            </v>
          </cell>
          <cell r="D12138" t="str">
            <v>PC</v>
          </cell>
          <cell r="E12138">
            <v>2.63</v>
          </cell>
          <cell r="F12138">
            <v>6.5749999999999993</v>
          </cell>
        </row>
        <row r="12139">
          <cell r="A12139">
            <v>6342430</v>
          </cell>
          <cell r="B12139" t="str">
            <v>63-424-30</v>
          </cell>
          <cell r="C12139" t="str">
            <v xml:space="preserve">HOFFMANN TUBING CLAMP   30MM            </v>
          </cell>
          <cell r="D12139" t="str">
            <v>PC</v>
          </cell>
          <cell r="E12139">
            <v>2.75</v>
          </cell>
          <cell r="F12139">
            <v>6.875</v>
          </cell>
        </row>
        <row r="12140">
          <cell r="A12140">
            <v>6342440</v>
          </cell>
          <cell r="B12140" t="str">
            <v>63-424-40</v>
          </cell>
          <cell r="C12140" t="str">
            <v xml:space="preserve">HOFFMANN TUBING CLAMP   40MM            </v>
          </cell>
          <cell r="D12140" t="str">
            <v>PC</v>
          </cell>
          <cell r="E12140">
            <v>6.05</v>
          </cell>
          <cell r="F12140">
            <v>15.125</v>
          </cell>
        </row>
        <row r="12141">
          <cell r="A12141">
            <v>6343540</v>
          </cell>
          <cell r="B12141" t="str">
            <v>63-435-40</v>
          </cell>
          <cell r="C12141" t="str">
            <v xml:space="preserve">TUBING CLAMP                            </v>
          </cell>
          <cell r="D12141" t="str">
            <v>PC</v>
          </cell>
          <cell r="E12141">
            <v>3.68</v>
          </cell>
          <cell r="F12141">
            <v>9.2000000000000011</v>
          </cell>
        </row>
        <row r="12142">
          <cell r="A12142">
            <v>6343550</v>
          </cell>
          <cell r="B12142" t="str">
            <v>63-435-50</v>
          </cell>
          <cell r="C12142" t="str">
            <v xml:space="preserve">MOHR TUBING CLAMP       50MM            </v>
          </cell>
          <cell r="D12142" t="str">
            <v>PC</v>
          </cell>
          <cell r="E12142">
            <v>3.68</v>
          </cell>
          <cell r="F12142">
            <v>9.2000000000000011</v>
          </cell>
        </row>
        <row r="12143">
          <cell r="A12143">
            <v>6343560</v>
          </cell>
          <cell r="B12143" t="str">
            <v>63-435-60</v>
          </cell>
          <cell r="C12143" t="str">
            <v xml:space="preserve">MOHR TUBING CLAMP       60MM            </v>
          </cell>
          <cell r="D12143" t="str">
            <v>PC</v>
          </cell>
          <cell r="E12143">
            <v>3.82</v>
          </cell>
          <cell r="F12143">
            <v>9.5499999999999989</v>
          </cell>
        </row>
        <row r="12144">
          <cell r="A12144">
            <v>6343570</v>
          </cell>
          <cell r="B12144" t="str">
            <v>63-435-70</v>
          </cell>
          <cell r="C12144" t="str">
            <v xml:space="preserve">TUBING CLAMP                            </v>
          </cell>
          <cell r="D12144" t="str">
            <v>PC</v>
          </cell>
          <cell r="E12144">
            <v>4.51</v>
          </cell>
          <cell r="F12144">
            <v>11.274999999999999</v>
          </cell>
        </row>
        <row r="12145">
          <cell r="A12145">
            <v>6343580</v>
          </cell>
          <cell r="B12145" t="str">
            <v>63-435-80</v>
          </cell>
          <cell r="C12145" t="str">
            <v xml:space="preserve">TUBING CLAMP                            </v>
          </cell>
          <cell r="D12145" t="str">
            <v>PC</v>
          </cell>
          <cell r="E12145">
            <v>5</v>
          </cell>
          <cell r="F12145">
            <v>12.5</v>
          </cell>
        </row>
        <row r="12146">
          <cell r="A12146">
            <v>6347017</v>
          </cell>
          <cell r="B12146" t="str">
            <v>63-470-17</v>
          </cell>
          <cell r="C12146" t="str">
            <v xml:space="preserve">TUBING CLAMP HIGH PRESS 17MM            </v>
          </cell>
          <cell r="D12146" t="str">
            <v>PC</v>
          </cell>
          <cell r="E12146">
            <v>2.82</v>
          </cell>
          <cell r="F12146">
            <v>7.05</v>
          </cell>
        </row>
        <row r="12147">
          <cell r="A12147">
            <v>6347021</v>
          </cell>
          <cell r="B12147" t="str">
            <v>63-470-21</v>
          </cell>
          <cell r="C12147" t="str">
            <v xml:space="preserve">TUBING CLAMP HIGH PRESS 21MM            </v>
          </cell>
          <cell r="D12147" t="str">
            <v>PC</v>
          </cell>
          <cell r="E12147">
            <v>2.93</v>
          </cell>
          <cell r="F12147">
            <v>7.3250000000000002</v>
          </cell>
        </row>
        <row r="12148">
          <cell r="A12148">
            <v>6347025</v>
          </cell>
          <cell r="B12148" t="str">
            <v>63-470-25</v>
          </cell>
          <cell r="C12148" t="str">
            <v xml:space="preserve">TUBING CLAMP HIGH PRESS 25MM            </v>
          </cell>
          <cell r="D12148" t="str">
            <v>PC</v>
          </cell>
          <cell r="E12148">
            <v>2.93</v>
          </cell>
          <cell r="F12148">
            <v>7.3250000000000002</v>
          </cell>
        </row>
        <row r="12149">
          <cell r="A12149">
            <v>6347029</v>
          </cell>
          <cell r="B12149" t="str">
            <v>63-470-29</v>
          </cell>
          <cell r="C12149" t="str">
            <v xml:space="preserve">TUBING CLAMP HIGH PRESS 29MM            </v>
          </cell>
          <cell r="D12149" t="str">
            <v>PC</v>
          </cell>
          <cell r="E12149">
            <v>3.04</v>
          </cell>
          <cell r="F12149">
            <v>7.6</v>
          </cell>
        </row>
        <row r="12150">
          <cell r="A12150">
            <v>6347033</v>
          </cell>
          <cell r="B12150" t="str">
            <v>63-470-33</v>
          </cell>
          <cell r="C12150" t="str">
            <v xml:space="preserve">TUBING CLAMP HIGH PRESS 33MM            </v>
          </cell>
          <cell r="D12150" t="str">
            <v>PC</v>
          </cell>
          <cell r="E12150">
            <v>3.04</v>
          </cell>
          <cell r="F12150">
            <v>7.6</v>
          </cell>
        </row>
        <row r="12151">
          <cell r="A12151">
            <v>6350015</v>
          </cell>
          <cell r="B12151" t="str">
            <v>63-500-15</v>
          </cell>
          <cell r="C12151" t="str">
            <v xml:space="preserve">INFUSION-BOTTLE OPENER                  </v>
          </cell>
          <cell r="D12151" t="str">
            <v>PC</v>
          </cell>
          <cell r="E12151">
            <v>44.4</v>
          </cell>
          <cell r="F12151">
            <v>111</v>
          </cell>
        </row>
        <row r="12152">
          <cell r="A12152">
            <v>6405718</v>
          </cell>
          <cell r="B12152" t="str">
            <v>64-057-18</v>
          </cell>
          <cell r="C12152" t="str">
            <v xml:space="preserve">SPECIMEN LOOP CONTRAC 40X0,5            </v>
          </cell>
          <cell r="D12152" t="str">
            <v>PC</v>
          </cell>
          <cell r="E12152">
            <v>6.34</v>
          </cell>
          <cell r="F12152">
            <v>15.85</v>
          </cell>
        </row>
        <row r="12153">
          <cell r="A12153">
            <v>6406001</v>
          </cell>
          <cell r="B12153" t="str">
            <v>64-060-01</v>
          </cell>
          <cell r="C12153" t="str">
            <v xml:space="preserve">SPEC LOOP FG1 CONTRAC 40X0,5            </v>
          </cell>
          <cell r="D12153" t="str">
            <v>PC</v>
          </cell>
          <cell r="E12153">
            <v>1.22</v>
          </cell>
          <cell r="F12153">
            <v>3.05</v>
          </cell>
        </row>
        <row r="12154">
          <cell r="A12154">
            <v>6406002</v>
          </cell>
          <cell r="B12154" t="str">
            <v>64-060-02</v>
          </cell>
          <cell r="C12154" t="str">
            <v xml:space="preserve">SPEC LOOP FG2 CONTRAC 40X0,5            </v>
          </cell>
          <cell r="D12154" t="str">
            <v>PC</v>
          </cell>
          <cell r="E12154">
            <v>1.22</v>
          </cell>
          <cell r="F12154">
            <v>3.05</v>
          </cell>
        </row>
        <row r="12155">
          <cell r="A12155">
            <v>6406003</v>
          </cell>
          <cell r="B12155" t="str">
            <v>64-060-03</v>
          </cell>
          <cell r="C12155" t="str">
            <v xml:space="preserve">SPEC LOOP FG3 CONTRAC 40X0,5            </v>
          </cell>
          <cell r="D12155" t="str">
            <v>PC</v>
          </cell>
          <cell r="E12155">
            <v>1.22</v>
          </cell>
          <cell r="F12155">
            <v>3.05</v>
          </cell>
        </row>
        <row r="12156">
          <cell r="A12156">
            <v>6406004</v>
          </cell>
          <cell r="B12156" t="str">
            <v>64-060-04</v>
          </cell>
          <cell r="C12156" t="str">
            <v xml:space="preserve">SPEC LOOP FG4 CONTRAC 40X0,5            </v>
          </cell>
          <cell r="D12156" t="str">
            <v>PC</v>
          </cell>
          <cell r="E12156">
            <v>1.22</v>
          </cell>
          <cell r="F12156">
            <v>3.05</v>
          </cell>
        </row>
        <row r="12157">
          <cell r="A12157">
            <v>6406101</v>
          </cell>
          <cell r="B12157" t="str">
            <v>64-061-01</v>
          </cell>
          <cell r="C12157" t="str">
            <v xml:space="preserve">SPEC LOOP FG1 PLAT 40X0,5MM             </v>
          </cell>
          <cell r="D12157" t="str">
            <v>PC</v>
          </cell>
          <cell r="E12157">
            <v>23.7</v>
          </cell>
          <cell r="F12157">
            <v>59.25</v>
          </cell>
        </row>
        <row r="12158">
          <cell r="A12158">
            <v>6406102</v>
          </cell>
          <cell r="B12158" t="str">
            <v>64-061-02</v>
          </cell>
          <cell r="C12158" t="str">
            <v xml:space="preserve">SPEC LOOP FG2 PLAT 40X0,5MM             </v>
          </cell>
          <cell r="D12158" t="str">
            <v>PC</v>
          </cell>
          <cell r="E12158">
            <v>23.7</v>
          </cell>
          <cell r="F12158">
            <v>59.25</v>
          </cell>
        </row>
        <row r="12159">
          <cell r="A12159">
            <v>6406103</v>
          </cell>
          <cell r="B12159" t="str">
            <v>64-061-03</v>
          </cell>
          <cell r="C12159" t="str">
            <v xml:space="preserve">SPEC LOOP FG3 PLAT 40X0,5MM             </v>
          </cell>
          <cell r="D12159" t="str">
            <v>PC</v>
          </cell>
          <cell r="E12159">
            <v>23.7</v>
          </cell>
          <cell r="F12159">
            <v>59.25</v>
          </cell>
        </row>
        <row r="12160">
          <cell r="A12160">
            <v>6406104</v>
          </cell>
          <cell r="B12160" t="str">
            <v>64-061-04</v>
          </cell>
          <cell r="C12160" t="str">
            <v xml:space="preserve">SPEC LOOP FG4 PLAT 40X0,5MM             </v>
          </cell>
          <cell r="D12160" t="str">
            <v>PC</v>
          </cell>
          <cell r="E12160">
            <v>27.1</v>
          </cell>
          <cell r="F12160">
            <v>67.75</v>
          </cell>
        </row>
        <row r="12161">
          <cell r="A12161">
            <v>6406201</v>
          </cell>
          <cell r="B12161" t="str">
            <v>64-062-01</v>
          </cell>
          <cell r="C12161" t="str">
            <v xml:space="preserve">SPEC LOOP FG1 CONTRAC 40X0,7            </v>
          </cell>
          <cell r="D12161" t="str">
            <v>PC</v>
          </cell>
          <cell r="E12161">
            <v>1.79</v>
          </cell>
          <cell r="F12161">
            <v>4.4749999999999996</v>
          </cell>
        </row>
        <row r="12162">
          <cell r="A12162">
            <v>6406202</v>
          </cell>
          <cell r="B12162" t="str">
            <v>64-062-02</v>
          </cell>
          <cell r="C12162" t="str">
            <v xml:space="preserve">SPEC LOOP FG2 CONTRAC 40X0,7            </v>
          </cell>
          <cell r="D12162" t="str">
            <v>PC</v>
          </cell>
          <cell r="E12162">
            <v>1.79</v>
          </cell>
          <cell r="F12162">
            <v>4.4749999999999996</v>
          </cell>
        </row>
        <row r="12163">
          <cell r="A12163">
            <v>6406203</v>
          </cell>
          <cell r="B12163" t="str">
            <v>64-062-03</v>
          </cell>
          <cell r="C12163" t="str">
            <v xml:space="preserve">SPEC LOOP FG3 CONTRAC 40X0,7            </v>
          </cell>
          <cell r="D12163" t="str">
            <v>PC</v>
          </cell>
          <cell r="E12163">
            <v>1.79</v>
          </cell>
          <cell r="F12163">
            <v>4.4749999999999996</v>
          </cell>
        </row>
        <row r="12164">
          <cell r="A12164">
            <v>6406204</v>
          </cell>
          <cell r="B12164" t="str">
            <v>64-062-04</v>
          </cell>
          <cell r="C12164" t="str">
            <v xml:space="preserve">SPEC LOOP FG4 CONTRAC 40X0,7            </v>
          </cell>
          <cell r="D12164" t="str">
            <v>PC</v>
          </cell>
          <cell r="E12164">
            <v>1.79</v>
          </cell>
          <cell r="F12164">
            <v>4.4749999999999996</v>
          </cell>
        </row>
        <row r="12165">
          <cell r="A12165">
            <v>6406301</v>
          </cell>
          <cell r="B12165" t="str">
            <v>64-063-01</v>
          </cell>
          <cell r="C12165" t="str">
            <v xml:space="preserve">SPEC LOOP FG1 PLAT 40X0,7MM             </v>
          </cell>
          <cell r="D12165" t="str">
            <v>PC</v>
          </cell>
          <cell r="E12165">
            <v>44.6</v>
          </cell>
          <cell r="F12165">
            <v>111.5</v>
          </cell>
        </row>
        <row r="12166">
          <cell r="A12166">
            <v>6406302</v>
          </cell>
          <cell r="B12166" t="str">
            <v>64-063-02</v>
          </cell>
          <cell r="C12166" t="str">
            <v xml:space="preserve">SPEC LOOP FG2 PLAT 40X0,7MM             </v>
          </cell>
          <cell r="D12166" t="str">
            <v>PC</v>
          </cell>
          <cell r="E12166">
            <v>44.4</v>
          </cell>
          <cell r="F12166">
            <v>111</v>
          </cell>
        </row>
        <row r="12167">
          <cell r="A12167">
            <v>6406303</v>
          </cell>
          <cell r="B12167" t="str">
            <v>64-063-03</v>
          </cell>
          <cell r="C12167" t="str">
            <v xml:space="preserve">SPEC LOOP FG3 PLAT 40X0,7MM             </v>
          </cell>
          <cell r="D12167" t="str">
            <v>PC</v>
          </cell>
          <cell r="E12167">
            <v>46.9</v>
          </cell>
          <cell r="F12167">
            <v>117.25</v>
          </cell>
        </row>
        <row r="12168">
          <cell r="A12168">
            <v>6406304</v>
          </cell>
          <cell r="B12168" t="str">
            <v>64-063-04</v>
          </cell>
          <cell r="C12168" t="str">
            <v xml:space="preserve">SPEC LOOP FG4 PLAT 40X0,7MM             </v>
          </cell>
          <cell r="D12168" t="str">
            <v>PC</v>
          </cell>
          <cell r="E12168">
            <v>50.4</v>
          </cell>
          <cell r="F12168">
            <v>126</v>
          </cell>
        </row>
        <row r="12169">
          <cell r="A12169">
            <v>6406401</v>
          </cell>
          <cell r="B12169" t="str">
            <v>64-064-01</v>
          </cell>
          <cell r="C12169" t="str">
            <v xml:space="preserve">SPEC LOOP FG1 CONTRAC 60X0,5            </v>
          </cell>
          <cell r="D12169" t="str">
            <v>PC</v>
          </cell>
          <cell r="E12169">
            <v>1.79</v>
          </cell>
          <cell r="F12169">
            <v>4.4749999999999996</v>
          </cell>
        </row>
        <row r="12170">
          <cell r="A12170">
            <v>6406402</v>
          </cell>
          <cell r="B12170" t="str">
            <v>64-064-02</v>
          </cell>
          <cell r="C12170" t="str">
            <v xml:space="preserve">SPEC LOOP FG2 CONTRAC 60X0,5            </v>
          </cell>
          <cell r="D12170" t="str">
            <v>PC</v>
          </cell>
          <cell r="E12170">
            <v>1.79</v>
          </cell>
          <cell r="F12170">
            <v>4.4749999999999996</v>
          </cell>
        </row>
        <row r="12171">
          <cell r="A12171">
            <v>6406403</v>
          </cell>
          <cell r="B12171" t="str">
            <v>64-064-03</v>
          </cell>
          <cell r="C12171" t="str">
            <v xml:space="preserve">SPEC LOOP FG3 CONTRAC 60X0,5            </v>
          </cell>
          <cell r="D12171" t="str">
            <v>PC</v>
          </cell>
          <cell r="E12171">
            <v>1.79</v>
          </cell>
          <cell r="F12171">
            <v>4.4749999999999996</v>
          </cell>
        </row>
        <row r="12172">
          <cell r="A12172">
            <v>6406404</v>
          </cell>
          <cell r="B12172" t="str">
            <v>64-064-04</v>
          </cell>
          <cell r="C12172" t="str">
            <v xml:space="preserve">SPEC LOOP FG4 CONTRAC 60X0,5            </v>
          </cell>
          <cell r="D12172" t="str">
            <v>PC</v>
          </cell>
          <cell r="E12172">
            <v>1.79</v>
          </cell>
          <cell r="F12172">
            <v>4.4749999999999996</v>
          </cell>
        </row>
        <row r="12173">
          <cell r="A12173">
            <v>6406501</v>
          </cell>
          <cell r="B12173" t="str">
            <v>64-065-01</v>
          </cell>
          <cell r="C12173" t="str">
            <v xml:space="preserve">SPEC LOOP FG1 CONTRAC 60X0,7            </v>
          </cell>
          <cell r="D12173" t="str">
            <v>PC</v>
          </cell>
          <cell r="E12173">
            <v>1.79</v>
          </cell>
          <cell r="F12173">
            <v>4.4749999999999996</v>
          </cell>
        </row>
        <row r="12174">
          <cell r="A12174">
            <v>6406502</v>
          </cell>
          <cell r="B12174" t="str">
            <v>64-065-02</v>
          </cell>
          <cell r="C12174" t="str">
            <v xml:space="preserve">SPEC LOOP FG2 CONTRAC 60X0,7            </v>
          </cell>
          <cell r="D12174" t="str">
            <v>PC</v>
          </cell>
          <cell r="E12174">
            <v>1.79</v>
          </cell>
          <cell r="F12174">
            <v>4.4749999999999996</v>
          </cell>
        </row>
        <row r="12175">
          <cell r="A12175">
            <v>6406503</v>
          </cell>
          <cell r="B12175" t="str">
            <v>64-065-03</v>
          </cell>
          <cell r="C12175" t="str">
            <v xml:space="preserve">SPEC LOOP FG3 CONTRAC 60X0,7            </v>
          </cell>
          <cell r="D12175" t="str">
            <v>PC</v>
          </cell>
          <cell r="E12175">
            <v>1.79</v>
          </cell>
          <cell r="F12175">
            <v>4.4749999999999996</v>
          </cell>
        </row>
        <row r="12176">
          <cell r="A12176">
            <v>6406504</v>
          </cell>
          <cell r="B12176" t="str">
            <v>64-065-04</v>
          </cell>
          <cell r="C12176" t="str">
            <v xml:space="preserve">SPEC LOOP FG4 CONTRAC 60X0,7            </v>
          </cell>
          <cell r="D12176" t="str">
            <v>PC</v>
          </cell>
          <cell r="E12176">
            <v>1.79</v>
          </cell>
          <cell r="F12176">
            <v>4.4749999999999996</v>
          </cell>
        </row>
        <row r="12177">
          <cell r="A12177">
            <v>6406701</v>
          </cell>
          <cell r="B12177" t="str">
            <v>64-067-01</v>
          </cell>
          <cell r="C12177" t="str">
            <v xml:space="preserve">SPEC LOOP FG1 CONTRAC100X0,7            </v>
          </cell>
          <cell r="D12177" t="str">
            <v>PC</v>
          </cell>
          <cell r="E12177">
            <v>1.79</v>
          </cell>
          <cell r="F12177">
            <v>4.4749999999999996</v>
          </cell>
        </row>
        <row r="12178">
          <cell r="A12178">
            <v>6406702</v>
          </cell>
          <cell r="B12178" t="str">
            <v>64-067-02</v>
          </cell>
          <cell r="C12178" t="str">
            <v xml:space="preserve">SPEC LOOP FG2 CONTRAC100X0,7            </v>
          </cell>
          <cell r="D12178" t="str">
            <v>PC</v>
          </cell>
          <cell r="E12178">
            <v>1.79</v>
          </cell>
          <cell r="F12178">
            <v>4.4749999999999996</v>
          </cell>
        </row>
        <row r="12179">
          <cell r="A12179">
            <v>6406703</v>
          </cell>
          <cell r="B12179" t="str">
            <v>64-067-03</v>
          </cell>
          <cell r="C12179" t="str">
            <v xml:space="preserve">SPEC LOOP FG3 CONTRAC100X0,7            </v>
          </cell>
          <cell r="D12179" t="str">
            <v>PC</v>
          </cell>
          <cell r="E12179">
            <v>1.79</v>
          </cell>
          <cell r="F12179">
            <v>4.4749999999999996</v>
          </cell>
        </row>
        <row r="12180">
          <cell r="A12180">
            <v>6406704</v>
          </cell>
          <cell r="B12180" t="str">
            <v>64-067-04</v>
          </cell>
          <cell r="C12180" t="str">
            <v xml:space="preserve">SPEC LOOP FG4 CONTRAC100X0,7            </v>
          </cell>
          <cell r="D12180" t="str">
            <v>PC</v>
          </cell>
          <cell r="E12180">
            <v>1.79</v>
          </cell>
          <cell r="F12180">
            <v>4.4749999999999996</v>
          </cell>
        </row>
        <row r="12181">
          <cell r="A12181">
            <v>6407001</v>
          </cell>
          <cell r="B12181" t="str">
            <v>64-070-01</v>
          </cell>
          <cell r="C12181" t="str">
            <v xml:space="preserve">DISS NEEDLE FG1 CTCD 40X0,5             </v>
          </cell>
          <cell r="D12181" t="str">
            <v>PC</v>
          </cell>
          <cell r="E12181">
            <v>1.22</v>
          </cell>
          <cell r="F12181">
            <v>3.05</v>
          </cell>
        </row>
        <row r="12182">
          <cell r="A12182">
            <v>6407002</v>
          </cell>
          <cell r="B12182" t="str">
            <v>64-070-02</v>
          </cell>
          <cell r="C12182" t="str">
            <v xml:space="preserve">DISS NEEDLE FIG2 CTCD 40X0,5            </v>
          </cell>
          <cell r="D12182" t="str">
            <v>PC</v>
          </cell>
          <cell r="E12182">
            <v>1.22</v>
          </cell>
          <cell r="F12182">
            <v>3.05</v>
          </cell>
        </row>
        <row r="12183">
          <cell r="A12183">
            <v>6407003</v>
          </cell>
          <cell r="B12183" t="str">
            <v>64-070-03</v>
          </cell>
          <cell r="C12183" t="str">
            <v xml:space="preserve">DISS NEEDLE FIG3 CTCD 40X0,5            </v>
          </cell>
          <cell r="D12183" t="str">
            <v>PC</v>
          </cell>
          <cell r="E12183">
            <v>2.63</v>
          </cell>
          <cell r="F12183">
            <v>6.5749999999999993</v>
          </cell>
        </row>
        <row r="12184">
          <cell r="A12184">
            <v>6407004</v>
          </cell>
          <cell r="B12184" t="str">
            <v>64-070-04</v>
          </cell>
          <cell r="C12184" t="str">
            <v xml:space="preserve">DISS NEEDLE FIG4 CTCD 40X0,5            </v>
          </cell>
          <cell r="D12184" t="str">
            <v>PC</v>
          </cell>
          <cell r="E12184">
            <v>2.38</v>
          </cell>
          <cell r="F12184">
            <v>5.9499999999999993</v>
          </cell>
        </row>
        <row r="12185">
          <cell r="A12185">
            <v>6407005</v>
          </cell>
          <cell r="B12185" t="str">
            <v>64-070-05</v>
          </cell>
          <cell r="C12185" t="str">
            <v xml:space="preserve">DISS NEEDLE FIG5 CTCD 40X0,5            </v>
          </cell>
          <cell r="D12185" t="str">
            <v>PC</v>
          </cell>
          <cell r="E12185">
            <v>2.98</v>
          </cell>
          <cell r="F12185">
            <v>7.45</v>
          </cell>
        </row>
        <row r="12186">
          <cell r="A12186">
            <v>6407101</v>
          </cell>
          <cell r="B12186" t="str">
            <v>64-071-01</v>
          </cell>
          <cell r="C12186" t="str">
            <v xml:space="preserve">DISS NEEDLE FIG1 PLAT 40X0,5            </v>
          </cell>
          <cell r="D12186" t="str">
            <v>PC</v>
          </cell>
          <cell r="E12186">
            <v>23.7</v>
          </cell>
          <cell r="F12186">
            <v>59.25</v>
          </cell>
        </row>
        <row r="12187">
          <cell r="A12187">
            <v>6407102</v>
          </cell>
          <cell r="B12187" t="str">
            <v>64-071-02</v>
          </cell>
          <cell r="C12187" t="str">
            <v xml:space="preserve">DISS NEEDLE FIG2 PLAT 40X0,5            </v>
          </cell>
          <cell r="D12187" t="str">
            <v>PC</v>
          </cell>
          <cell r="E12187">
            <v>23.7</v>
          </cell>
          <cell r="F12187">
            <v>59.25</v>
          </cell>
        </row>
        <row r="12188">
          <cell r="A12188">
            <v>6407103</v>
          </cell>
          <cell r="B12188" t="str">
            <v>64-071-03</v>
          </cell>
          <cell r="C12188" t="str">
            <v xml:space="preserve">DISS NEEDLE FIG3 PLAT 40X0,5            </v>
          </cell>
          <cell r="D12188" t="str">
            <v>PC</v>
          </cell>
          <cell r="E12188">
            <v>23.4</v>
          </cell>
          <cell r="F12188">
            <v>58.5</v>
          </cell>
        </row>
        <row r="12189">
          <cell r="A12189">
            <v>6407104</v>
          </cell>
          <cell r="B12189" t="str">
            <v>64-071-04</v>
          </cell>
          <cell r="C12189" t="str">
            <v xml:space="preserve">DISS NEEDLE FIG4 PLAT 40X0,5            </v>
          </cell>
          <cell r="D12189" t="str">
            <v>PC</v>
          </cell>
          <cell r="E12189">
            <v>26</v>
          </cell>
          <cell r="F12189">
            <v>65</v>
          </cell>
        </row>
        <row r="12190">
          <cell r="A12190">
            <v>6407105</v>
          </cell>
          <cell r="B12190" t="str">
            <v>64-071-05</v>
          </cell>
          <cell r="C12190" t="str">
            <v xml:space="preserve">DISS NEEDLE FIG5 PLAT 40X0,5            </v>
          </cell>
          <cell r="D12190" t="str">
            <v>PC</v>
          </cell>
          <cell r="E12190">
            <v>26.7</v>
          </cell>
          <cell r="F12190">
            <v>66.75</v>
          </cell>
        </row>
        <row r="12191">
          <cell r="A12191">
            <v>6408024</v>
          </cell>
          <cell r="B12191" t="str">
            <v>64-080-24</v>
          </cell>
          <cell r="C12191" t="str">
            <v xml:space="preserve">KOLLE DISS NEEDLE HOLDER                </v>
          </cell>
          <cell r="D12191" t="str">
            <v>PC</v>
          </cell>
          <cell r="E12191">
            <v>6.34</v>
          </cell>
          <cell r="F12191">
            <v>15.85</v>
          </cell>
        </row>
        <row r="12192">
          <cell r="A12192">
            <v>6408116</v>
          </cell>
          <cell r="B12192" t="str">
            <v>64-081-16</v>
          </cell>
          <cell r="C12192" t="str">
            <v xml:space="preserve">KOLLE DISSECTION NDH, PLASTIC HANDLE    </v>
          </cell>
          <cell r="D12192" t="str">
            <v>PC</v>
          </cell>
          <cell r="E12192">
            <v>5.83</v>
          </cell>
          <cell r="F12192">
            <v>14.574999999999999</v>
          </cell>
        </row>
        <row r="12193">
          <cell r="A12193">
            <v>6408124</v>
          </cell>
          <cell r="B12193" t="str">
            <v>64-081-24</v>
          </cell>
          <cell r="C12193" t="str">
            <v xml:space="preserve">KOLLE DISS NEEDLE HOLDER                </v>
          </cell>
          <cell r="D12193" t="str">
            <v>PC</v>
          </cell>
          <cell r="E12193">
            <v>7.03</v>
          </cell>
          <cell r="F12193">
            <v>17.574999999999999</v>
          </cell>
        </row>
        <row r="12194">
          <cell r="A12194">
            <v>6408724</v>
          </cell>
          <cell r="B12194" t="str">
            <v>64-087-24</v>
          </cell>
          <cell r="C12194" t="str">
            <v xml:space="preserve">DISSECT NEEDLE HOLDER    ALU            </v>
          </cell>
          <cell r="D12194" t="str">
            <v>PC</v>
          </cell>
          <cell r="E12194">
            <v>7.66</v>
          </cell>
          <cell r="F12194">
            <v>19.149999999999999</v>
          </cell>
        </row>
        <row r="12195">
          <cell r="A12195">
            <v>6408924</v>
          </cell>
          <cell r="B12195" t="str">
            <v>64-089-24</v>
          </cell>
          <cell r="C12195" t="str">
            <v xml:space="preserve">CTCD LOOP W PLASTIC HANDLE              </v>
          </cell>
          <cell r="D12195" t="str">
            <v>PC</v>
          </cell>
          <cell r="E12195">
            <v>7.13</v>
          </cell>
          <cell r="F12195">
            <v>17.824999999999999</v>
          </cell>
        </row>
        <row r="12196">
          <cell r="A12196">
            <v>6417021</v>
          </cell>
          <cell r="B12196" t="str">
            <v>64-170-21</v>
          </cell>
          <cell r="C12196" t="str">
            <v xml:space="preserve">KOLLE SPUTUM FORCEPS                    </v>
          </cell>
          <cell r="D12196" t="str">
            <v>PC</v>
          </cell>
          <cell r="E12196">
            <v>17.5</v>
          </cell>
          <cell r="F12196">
            <v>43.75</v>
          </cell>
        </row>
        <row r="12197">
          <cell r="A12197">
            <v>6433715</v>
          </cell>
          <cell r="B12197" t="str">
            <v>64-337-15</v>
          </cell>
          <cell r="C12197" t="str">
            <v xml:space="preserve">MICROSC SLIDE STAINING RACK             </v>
          </cell>
          <cell r="D12197" t="str">
            <v>PC</v>
          </cell>
          <cell r="E12197">
            <v>23.5</v>
          </cell>
          <cell r="F12197">
            <v>58.75</v>
          </cell>
        </row>
        <row r="12198">
          <cell r="A12198">
            <v>6433822</v>
          </cell>
          <cell r="B12198" t="str">
            <v>64-338-22</v>
          </cell>
          <cell r="C12198" t="str">
            <v xml:space="preserve">MICRO SLIDES RACK                       </v>
          </cell>
          <cell r="D12198" t="str">
            <v>PC</v>
          </cell>
          <cell r="E12198">
            <v>36.4</v>
          </cell>
          <cell r="F12198">
            <v>91</v>
          </cell>
        </row>
        <row r="12199">
          <cell r="A12199">
            <v>6433920</v>
          </cell>
          <cell r="B12199" t="str">
            <v>64-339-20</v>
          </cell>
          <cell r="C12199" t="str">
            <v xml:space="preserve">MICRO-SLIDES RACK                       </v>
          </cell>
          <cell r="D12199" t="str">
            <v>PC</v>
          </cell>
          <cell r="E12199">
            <v>36.4</v>
          </cell>
          <cell r="F12199">
            <v>91</v>
          </cell>
        </row>
        <row r="12200">
          <cell r="A12200">
            <v>6434000</v>
          </cell>
          <cell r="B12200" t="str">
            <v>64-340-00</v>
          </cell>
          <cell r="C12200" t="str">
            <v xml:space="preserve">MICR SLIDE DRYING STAIN RACK            </v>
          </cell>
          <cell r="D12200" t="str">
            <v>PC</v>
          </cell>
          <cell r="E12200">
            <v>64.400000000000006</v>
          </cell>
          <cell r="F12200">
            <v>161</v>
          </cell>
        </row>
        <row r="12201">
          <cell r="A12201">
            <v>6437500</v>
          </cell>
          <cell r="B12201" t="str">
            <v>64-375-00</v>
          </cell>
          <cell r="C12201" t="str">
            <v xml:space="preserve">TRAY FOR MICROSCOPE SLIDES              </v>
          </cell>
          <cell r="D12201" t="str">
            <v>PC</v>
          </cell>
          <cell r="E12201">
            <v>8.84</v>
          </cell>
          <cell r="F12201">
            <v>22.1</v>
          </cell>
        </row>
        <row r="12202">
          <cell r="A12202">
            <v>6438100</v>
          </cell>
          <cell r="B12202" t="str">
            <v>64-381-00</v>
          </cell>
          <cell r="C12202" t="str">
            <v xml:space="preserve">CASE FOR 100 MICROSC SLIDES             </v>
          </cell>
          <cell r="D12202" t="str">
            <v>PC</v>
          </cell>
          <cell r="E12202">
            <v>23.7</v>
          </cell>
          <cell r="F12202">
            <v>59.25</v>
          </cell>
        </row>
        <row r="12203">
          <cell r="A12203">
            <v>6501416</v>
          </cell>
          <cell r="B12203" t="str">
            <v>65-014-16</v>
          </cell>
          <cell r="C12203" t="str">
            <v xml:space="preserve">SPOON OF PLEXIGLASS 15CM                </v>
          </cell>
          <cell r="D12203" t="str">
            <v>PC</v>
          </cell>
          <cell r="E12203">
            <v>5.6</v>
          </cell>
          <cell r="F12203">
            <v>14</v>
          </cell>
        </row>
        <row r="12204">
          <cell r="A12204">
            <v>6501920</v>
          </cell>
          <cell r="B12204" t="str">
            <v>65-019-20</v>
          </cell>
          <cell r="C12204" t="str">
            <v xml:space="preserve">DOUBLE SPATULA PLEXIGL 20CM             </v>
          </cell>
          <cell r="D12204" t="str">
            <v>PC</v>
          </cell>
          <cell r="E12204">
            <v>9.08</v>
          </cell>
          <cell r="F12204">
            <v>22.7</v>
          </cell>
        </row>
        <row r="12205">
          <cell r="A12205">
            <v>6503019</v>
          </cell>
          <cell r="B12205" t="str">
            <v>65-030-19</v>
          </cell>
          <cell r="C12205" t="str">
            <v xml:space="preserve">PARTOUT SPOON 19CM                      </v>
          </cell>
          <cell r="D12205" t="str">
            <v>PC</v>
          </cell>
          <cell r="E12205">
            <v>7.03</v>
          </cell>
          <cell r="F12205">
            <v>17.574999999999999</v>
          </cell>
        </row>
        <row r="12206">
          <cell r="A12206">
            <v>6503115</v>
          </cell>
          <cell r="B12206" t="str">
            <v>65-031-15</v>
          </cell>
          <cell r="C12206" t="str">
            <v xml:space="preserve">TAMSON SPOON 15 CM                      </v>
          </cell>
          <cell r="D12206" t="str">
            <v>PC</v>
          </cell>
          <cell r="E12206">
            <v>2.38</v>
          </cell>
          <cell r="F12206">
            <v>5.9499999999999993</v>
          </cell>
        </row>
        <row r="12207">
          <cell r="A12207">
            <v>6505619</v>
          </cell>
          <cell r="B12207" t="str">
            <v>65-056-19</v>
          </cell>
          <cell r="C12207" t="str">
            <v xml:space="preserve">RATZOW SPATULA FENESTR 19CM             </v>
          </cell>
          <cell r="D12207" t="str">
            <v>PC</v>
          </cell>
          <cell r="E12207">
            <v>5.83</v>
          </cell>
          <cell r="F12207">
            <v>14.574999999999999</v>
          </cell>
        </row>
        <row r="12208">
          <cell r="A12208">
            <v>6506008</v>
          </cell>
          <cell r="B12208" t="str">
            <v>65-060-08</v>
          </cell>
          <cell r="C12208" t="str">
            <v xml:space="preserve">MARTIN FLEXIBL SPATULA BL8CM            </v>
          </cell>
          <cell r="D12208" t="str">
            <v>PC</v>
          </cell>
          <cell r="E12208">
            <v>9.66</v>
          </cell>
          <cell r="F12208">
            <v>24.15</v>
          </cell>
        </row>
        <row r="12209">
          <cell r="A12209">
            <v>6506010</v>
          </cell>
          <cell r="B12209" t="str">
            <v>65-060-10</v>
          </cell>
          <cell r="C12209" t="str">
            <v xml:space="preserve">MARTIN FLEXIBL SPATUL BL10CM            </v>
          </cell>
          <cell r="D12209" t="str">
            <v>PC</v>
          </cell>
          <cell r="E12209">
            <v>12</v>
          </cell>
          <cell r="F12209">
            <v>30</v>
          </cell>
        </row>
        <row r="12210">
          <cell r="A12210">
            <v>6506219</v>
          </cell>
          <cell r="B12210" t="str">
            <v>65-062-19</v>
          </cell>
          <cell r="C12210" t="str">
            <v xml:space="preserve">SPATULA WOOD HANDLE 19CM                </v>
          </cell>
          <cell r="D12210" t="str">
            <v>PC</v>
          </cell>
          <cell r="E12210">
            <v>9.41</v>
          </cell>
          <cell r="F12210">
            <v>23.524999999999999</v>
          </cell>
        </row>
        <row r="12211">
          <cell r="A12211">
            <v>6506222</v>
          </cell>
          <cell r="B12211" t="str">
            <v>65-062-22</v>
          </cell>
          <cell r="C12211" t="str">
            <v xml:space="preserve">SPATULA WOOD HANDLE 22CM                </v>
          </cell>
          <cell r="D12211" t="str">
            <v>PC</v>
          </cell>
          <cell r="E12211">
            <v>14.3</v>
          </cell>
          <cell r="F12211">
            <v>35.75</v>
          </cell>
        </row>
        <row r="12212">
          <cell r="A12212">
            <v>6506225</v>
          </cell>
          <cell r="B12212" t="str">
            <v>65-062-25</v>
          </cell>
          <cell r="C12212" t="str">
            <v xml:space="preserve">SPATULA WOOD HANDLE 25CM                </v>
          </cell>
          <cell r="D12212" t="str">
            <v>PC</v>
          </cell>
          <cell r="E12212">
            <v>15</v>
          </cell>
          <cell r="F12212">
            <v>37.5</v>
          </cell>
        </row>
        <row r="12213">
          <cell r="A12213">
            <v>6506921</v>
          </cell>
          <cell r="B12213" t="str">
            <v>65-069-21</v>
          </cell>
          <cell r="C12213" t="str">
            <v xml:space="preserve">SPATULA WOOD HANDLE 21CM                </v>
          </cell>
          <cell r="D12213" t="str">
            <v>PC</v>
          </cell>
          <cell r="E12213">
            <v>14.3</v>
          </cell>
          <cell r="F12213">
            <v>35.75</v>
          </cell>
        </row>
        <row r="12214">
          <cell r="A12214">
            <v>6507220</v>
          </cell>
          <cell r="B12214" t="str">
            <v>65-072-20</v>
          </cell>
          <cell r="C12214" t="str">
            <v xml:space="preserve">SPATULA RIGID WOOD HDL 20CM             </v>
          </cell>
          <cell r="D12214" t="str">
            <v>PC</v>
          </cell>
          <cell r="E12214">
            <v>12</v>
          </cell>
          <cell r="F12214">
            <v>30</v>
          </cell>
        </row>
        <row r="12215">
          <cell r="A12215">
            <v>6507319</v>
          </cell>
          <cell r="B12215" t="str">
            <v>65-073-19</v>
          </cell>
          <cell r="C12215" t="str">
            <v xml:space="preserve">SPATULA FLEX  WOOD HDL 19CM             </v>
          </cell>
          <cell r="D12215" t="str">
            <v>PC</v>
          </cell>
          <cell r="E12215">
            <v>13.4</v>
          </cell>
          <cell r="F12215">
            <v>33.5</v>
          </cell>
        </row>
        <row r="12216">
          <cell r="A12216">
            <v>6516110</v>
          </cell>
          <cell r="B12216" t="str">
            <v>65-161-10</v>
          </cell>
          <cell r="C12216" t="str">
            <v xml:space="preserve">WEIGHING SCOOP PLEXI 10CM               </v>
          </cell>
          <cell r="D12216" t="str">
            <v>PC</v>
          </cell>
          <cell r="E12216">
            <v>6.12</v>
          </cell>
          <cell r="F12216">
            <v>15.3</v>
          </cell>
        </row>
        <row r="12217">
          <cell r="A12217">
            <v>6516116</v>
          </cell>
          <cell r="B12217" t="str">
            <v>65-161-16</v>
          </cell>
          <cell r="C12217" t="str">
            <v xml:space="preserve">POWDER SCOOP OF PLEXI 16 CM             </v>
          </cell>
          <cell r="D12217" t="str">
            <v>PC</v>
          </cell>
          <cell r="E12217">
            <v>6.12</v>
          </cell>
          <cell r="F12217">
            <v>15.3</v>
          </cell>
        </row>
        <row r="12218">
          <cell r="A12218">
            <v>6518001</v>
          </cell>
          <cell r="B12218" t="str">
            <v>65-180-01</v>
          </cell>
          <cell r="C12218" t="str">
            <v xml:space="preserve">KEYL POWD DISP MEAS SCOOP               </v>
          </cell>
          <cell r="D12218" t="str">
            <v>PC</v>
          </cell>
          <cell r="E12218">
            <v>42.7</v>
          </cell>
          <cell r="F12218">
            <v>106.75</v>
          </cell>
        </row>
        <row r="12219">
          <cell r="A12219">
            <v>6532002</v>
          </cell>
          <cell r="B12219" t="str">
            <v>65-320-02</v>
          </cell>
          <cell r="C12219" t="str">
            <v xml:space="preserve">CORK BORER SHARPENER FG13-18            </v>
          </cell>
          <cell r="D12219" t="str">
            <v>PC</v>
          </cell>
          <cell r="E12219">
            <v>15.9</v>
          </cell>
          <cell r="F12219">
            <v>39.75</v>
          </cell>
        </row>
        <row r="12220">
          <cell r="A12220">
            <v>6540001</v>
          </cell>
          <cell r="B12220" t="str">
            <v>65-400-01</v>
          </cell>
          <cell r="C12220" t="str">
            <v xml:space="preserve">GLASS CUTTER TC METAL                   </v>
          </cell>
          <cell r="D12220" t="str">
            <v>PC</v>
          </cell>
          <cell r="E12220">
            <v>63.1</v>
          </cell>
          <cell r="F12220">
            <v>157.75</v>
          </cell>
        </row>
        <row r="12221">
          <cell r="A12221">
            <v>6540002</v>
          </cell>
          <cell r="B12221" t="str">
            <v>65-400-02</v>
          </cell>
          <cell r="C12221" t="str">
            <v xml:space="preserve">TC BLADE F GLASS CUTTER                 </v>
          </cell>
          <cell r="D12221" t="str">
            <v>PC</v>
          </cell>
          <cell r="E12221">
            <v>49.5</v>
          </cell>
          <cell r="F12221">
            <v>123.75</v>
          </cell>
        </row>
        <row r="12222">
          <cell r="A12222">
            <v>6541501</v>
          </cell>
          <cell r="B12222" t="str">
            <v>65-415-01</v>
          </cell>
          <cell r="C12222" t="str">
            <v xml:space="preserve">GRIFFIN GLASS TUBE CUTTER               </v>
          </cell>
          <cell r="D12222" t="str">
            <v>PC</v>
          </cell>
          <cell r="E12222">
            <v>15.4</v>
          </cell>
          <cell r="F12222">
            <v>38.5</v>
          </cell>
        </row>
        <row r="12223">
          <cell r="A12223">
            <v>6541502</v>
          </cell>
          <cell r="B12223" t="str">
            <v>65-415-02</v>
          </cell>
          <cell r="C12223" t="str">
            <v xml:space="preserve">SPARE WHEEL FOR GRIFFIN                 </v>
          </cell>
          <cell r="D12223" t="str">
            <v>PC</v>
          </cell>
          <cell r="E12223">
            <v>2.63</v>
          </cell>
          <cell r="F12223">
            <v>6.5749999999999993</v>
          </cell>
        </row>
        <row r="12224">
          <cell r="A12224">
            <v>6543001</v>
          </cell>
          <cell r="B12224" t="str">
            <v>65-430-01</v>
          </cell>
          <cell r="C12224" t="str">
            <v xml:space="preserve">GLASS MARK PENCIL HARD MET              </v>
          </cell>
          <cell r="D12224" t="str">
            <v>PC</v>
          </cell>
          <cell r="E12224">
            <v>45.3</v>
          </cell>
          <cell r="F12224">
            <v>113.25</v>
          </cell>
        </row>
        <row r="12225">
          <cell r="A12225">
            <v>6543002</v>
          </cell>
          <cell r="B12225" t="str">
            <v>65-430-02</v>
          </cell>
          <cell r="C12225" t="str">
            <v xml:space="preserve">HARD MET TIP F GLASS PENCIL             </v>
          </cell>
          <cell r="D12225" t="str">
            <v>PC</v>
          </cell>
          <cell r="E12225">
            <v>10.6</v>
          </cell>
          <cell r="F12225">
            <v>26.5</v>
          </cell>
        </row>
        <row r="12226">
          <cell r="A12226">
            <v>6543200</v>
          </cell>
          <cell r="B12226" t="str">
            <v>65-432-00</v>
          </cell>
          <cell r="C12226" t="str">
            <v xml:space="preserve">GLASPENCIL TC, TIP                      </v>
          </cell>
          <cell r="D12226" t="str">
            <v>PC</v>
          </cell>
          <cell r="E12226">
            <v>27.4</v>
          </cell>
          <cell r="F12226">
            <v>68.5</v>
          </cell>
        </row>
        <row r="12227">
          <cell r="A12227">
            <v>6543300</v>
          </cell>
          <cell r="B12227" t="str">
            <v>65-433-00</v>
          </cell>
          <cell r="C12227" t="str">
            <v xml:space="preserve">GLASPENCIL WITH LOUPE, TC               </v>
          </cell>
          <cell r="D12227" t="str">
            <v>PC</v>
          </cell>
          <cell r="E12227">
            <v>29.8</v>
          </cell>
          <cell r="F12227">
            <v>74.5</v>
          </cell>
        </row>
        <row r="12228">
          <cell r="A12228">
            <v>6543501</v>
          </cell>
          <cell r="B12228" t="str">
            <v>65-435-01</v>
          </cell>
          <cell r="C12228" t="str">
            <v xml:space="preserve">VIBROSCRIPT EL GLASS PENCIL             </v>
          </cell>
          <cell r="D12228" t="str">
            <v>PC</v>
          </cell>
          <cell r="E12228">
            <v>130</v>
          </cell>
          <cell r="F12228">
            <v>325</v>
          </cell>
        </row>
        <row r="12229">
          <cell r="A12229">
            <v>6543605</v>
          </cell>
          <cell r="B12229" t="str">
            <v>65-436-05</v>
          </cell>
          <cell r="C12229" t="str">
            <v xml:space="preserve">HARD METAL POINT F VIBROSCR             </v>
          </cell>
          <cell r="D12229" t="str">
            <v>PC</v>
          </cell>
          <cell r="E12229">
            <v>6.34</v>
          </cell>
          <cell r="F12229">
            <v>15.85</v>
          </cell>
        </row>
        <row r="12230">
          <cell r="A12230">
            <v>6550112</v>
          </cell>
          <cell r="B12230" t="str">
            <v>65-501-12</v>
          </cell>
          <cell r="C12230" t="str">
            <v xml:space="preserve">PIPETTE SUPPORT WOOD F 12PCS            </v>
          </cell>
          <cell r="D12230" t="str">
            <v>PC</v>
          </cell>
          <cell r="E12230">
            <v>31.3</v>
          </cell>
          <cell r="F12230">
            <v>78.25</v>
          </cell>
        </row>
        <row r="12231">
          <cell r="A12231">
            <v>6550540</v>
          </cell>
          <cell r="B12231" t="str">
            <v>65-505-40</v>
          </cell>
          <cell r="C12231" t="str">
            <v xml:space="preserve">PIPETTE SUPPORT CPL F 40 PCS            </v>
          </cell>
          <cell r="D12231" t="str">
            <v>PC</v>
          </cell>
          <cell r="E12231">
            <v>76</v>
          </cell>
          <cell r="F12231">
            <v>190</v>
          </cell>
        </row>
        <row r="12232">
          <cell r="A12232">
            <v>6550640</v>
          </cell>
          <cell r="B12232" t="str">
            <v>65-506-40</v>
          </cell>
          <cell r="C12232" t="str">
            <v xml:space="preserve">DBL DISK F PIP SUPP F 40 PCS            </v>
          </cell>
          <cell r="D12232" t="str">
            <v>PC</v>
          </cell>
          <cell r="E12232">
            <v>39.799999999999997</v>
          </cell>
          <cell r="F12232">
            <v>99.5</v>
          </cell>
        </row>
        <row r="12233">
          <cell r="A12233">
            <v>6550701</v>
          </cell>
          <cell r="B12233" t="str">
            <v>65-507-01</v>
          </cell>
          <cell r="C12233" t="str">
            <v xml:space="preserve">FIXING SLEEVE F PIP SUPPORT             </v>
          </cell>
          <cell r="D12233" t="str">
            <v>PC</v>
          </cell>
          <cell r="E12233">
            <v>4.04</v>
          </cell>
          <cell r="F12233">
            <v>10.1</v>
          </cell>
        </row>
        <row r="12234">
          <cell r="A12234">
            <v>6550801</v>
          </cell>
          <cell r="B12234" t="str">
            <v>65-508-01</v>
          </cell>
          <cell r="C12234" t="str">
            <v xml:space="preserve">TRIPOD CPL F PIPETTE SUPPORT            </v>
          </cell>
          <cell r="D12234" t="str">
            <v>PC</v>
          </cell>
          <cell r="E12234">
            <v>36.4</v>
          </cell>
          <cell r="F12234">
            <v>91</v>
          </cell>
        </row>
        <row r="12235">
          <cell r="A12235">
            <v>6552506</v>
          </cell>
          <cell r="B12235" t="str">
            <v>65-525-06</v>
          </cell>
          <cell r="C12235" t="str">
            <v xml:space="preserve">POLYWIRE PIP SUPPORT F 6PCS             </v>
          </cell>
          <cell r="D12235" t="str">
            <v>PC</v>
          </cell>
          <cell r="E12235">
            <v>15.4</v>
          </cell>
          <cell r="F12235">
            <v>38.5</v>
          </cell>
        </row>
        <row r="12236">
          <cell r="A12236">
            <v>6552606</v>
          </cell>
          <cell r="B12236" t="str">
            <v>65-526-06</v>
          </cell>
          <cell r="C12236" t="str">
            <v xml:space="preserve">POLYWIRE PIP SUPP W TUB F6PC            </v>
          </cell>
          <cell r="D12236" t="str">
            <v>PC</v>
          </cell>
          <cell r="E12236">
            <v>17.5</v>
          </cell>
          <cell r="F12236">
            <v>43.75</v>
          </cell>
        </row>
        <row r="12237">
          <cell r="A12237">
            <v>6553000</v>
          </cell>
          <cell r="B12237" t="str">
            <v>65-530-00</v>
          </cell>
          <cell r="C12237" t="str">
            <v xml:space="preserve">POLY PIPETTE RACK W DRAIN               </v>
          </cell>
          <cell r="D12237" t="str">
            <v>PC</v>
          </cell>
          <cell r="E12237">
            <v>24.3</v>
          </cell>
          <cell r="F12237">
            <v>60.75</v>
          </cell>
        </row>
        <row r="12238">
          <cell r="A12238">
            <v>6553001</v>
          </cell>
          <cell r="B12238" t="str">
            <v>65-530-01</v>
          </cell>
          <cell r="C12238" t="str">
            <v xml:space="preserve">POLY DRAIN FOR PIPETTE RACK             </v>
          </cell>
          <cell r="D12238" t="str">
            <v>PC</v>
          </cell>
          <cell r="E12238">
            <v>5.1100000000000003</v>
          </cell>
          <cell r="F12238">
            <v>12.775</v>
          </cell>
        </row>
        <row r="12239">
          <cell r="A12239">
            <v>6560000</v>
          </cell>
          <cell r="B12239" t="str">
            <v>65-600-00</v>
          </cell>
          <cell r="C12239" t="str">
            <v xml:space="preserve">BURETTE SUPPORT COMPL                   </v>
          </cell>
          <cell r="D12239" t="str">
            <v>PC</v>
          </cell>
          <cell r="E12239">
            <v>78.900000000000006</v>
          </cell>
          <cell r="F12239">
            <v>197.25</v>
          </cell>
        </row>
        <row r="12240">
          <cell r="A12240">
            <v>6560102</v>
          </cell>
          <cell r="B12240" t="str">
            <v>65-601-02</v>
          </cell>
          <cell r="C12240" t="str">
            <v xml:space="preserve">BURETTE CLAMP DOUBLE                    </v>
          </cell>
          <cell r="D12240" t="str">
            <v>PC</v>
          </cell>
          <cell r="E12240">
            <v>47.3</v>
          </cell>
          <cell r="F12240">
            <v>118.25</v>
          </cell>
        </row>
        <row r="12241">
          <cell r="A12241">
            <v>6560201</v>
          </cell>
          <cell r="B12241" t="str">
            <v>65-602-01</v>
          </cell>
          <cell r="C12241" t="str">
            <v xml:space="preserve">BURETTE CLAMP SINGLE                    </v>
          </cell>
          <cell r="D12241" t="str">
            <v>PC</v>
          </cell>
          <cell r="E12241">
            <v>36</v>
          </cell>
          <cell r="F12241">
            <v>90</v>
          </cell>
        </row>
        <row r="12242">
          <cell r="A12242">
            <v>6560301</v>
          </cell>
          <cell r="B12242" t="str">
            <v>65-603-01</v>
          </cell>
          <cell r="C12242" t="str">
            <v xml:space="preserve">WHITE GLASS PLATE F SUPPORT             </v>
          </cell>
          <cell r="D12242" t="str">
            <v>PC</v>
          </cell>
          <cell r="E12242">
            <v>1.78</v>
          </cell>
          <cell r="F12242">
            <v>4.45</v>
          </cell>
        </row>
        <row r="12243">
          <cell r="A12243">
            <v>6560302</v>
          </cell>
          <cell r="B12243" t="str">
            <v>65-603-02</v>
          </cell>
          <cell r="C12243" t="str">
            <v xml:space="preserve">BLACK GLASS PLATE F SUPPORT             </v>
          </cell>
          <cell r="D12243" t="str">
            <v>PC</v>
          </cell>
          <cell r="E12243">
            <v>1.78</v>
          </cell>
          <cell r="F12243">
            <v>4.45</v>
          </cell>
        </row>
        <row r="12244">
          <cell r="A12244">
            <v>6562103</v>
          </cell>
          <cell r="B12244" t="str">
            <v>65-621-03</v>
          </cell>
          <cell r="C12244" t="str">
            <v xml:space="preserve">BURETTE MAGNIF MENISCUS 3X              </v>
          </cell>
          <cell r="D12244" t="str">
            <v>PC</v>
          </cell>
          <cell r="E12244">
            <v>27.1</v>
          </cell>
          <cell r="F12244">
            <v>67.75</v>
          </cell>
        </row>
        <row r="12245">
          <cell r="A12245">
            <v>6562206</v>
          </cell>
          <cell r="B12245" t="str">
            <v>65-622-06</v>
          </cell>
          <cell r="C12245" t="str">
            <v xml:space="preserve">BURETTE MAGNIF MENISCUS 6X              </v>
          </cell>
          <cell r="D12245" t="str">
            <v>PC</v>
          </cell>
          <cell r="E12245">
            <v>40.299999999999997</v>
          </cell>
          <cell r="F12245">
            <v>100.75</v>
          </cell>
        </row>
        <row r="12246">
          <cell r="A12246">
            <v>6565017</v>
          </cell>
          <cell r="B12246" t="str">
            <v>65-650-17</v>
          </cell>
          <cell r="C12246" t="str">
            <v xml:space="preserve">LIPPOWITZ TEST TUBE HOLDER              </v>
          </cell>
          <cell r="D12246" t="str">
            <v>PC</v>
          </cell>
          <cell r="E12246">
            <v>1.22</v>
          </cell>
          <cell r="F12246">
            <v>3.05</v>
          </cell>
        </row>
        <row r="12247">
          <cell r="A12247">
            <v>6568112</v>
          </cell>
          <cell r="B12247" t="str">
            <v>65-681-12</v>
          </cell>
          <cell r="C12247" t="str">
            <v xml:space="preserve">WAT BATH RACK ROUND 12 GLASS            </v>
          </cell>
          <cell r="D12247" t="str">
            <v>PC</v>
          </cell>
          <cell r="E12247">
            <v>31.6</v>
          </cell>
          <cell r="F12247">
            <v>79</v>
          </cell>
        </row>
        <row r="12248">
          <cell r="A12248">
            <v>6568118</v>
          </cell>
          <cell r="B12248" t="str">
            <v>65-681-18</v>
          </cell>
          <cell r="C12248" t="str">
            <v xml:space="preserve">WAT BATH RACK ROUND 18 GLASS            </v>
          </cell>
          <cell r="D12248" t="str">
            <v>PC</v>
          </cell>
          <cell r="E12248">
            <v>31.6</v>
          </cell>
          <cell r="F12248">
            <v>79</v>
          </cell>
        </row>
        <row r="12249">
          <cell r="A12249">
            <v>6568124</v>
          </cell>
          <cell r="B12249" t="str">
            <v>65-681-24</v>
          </cell>
          <cell r="C12249" t="str">
            <v xml:space="preserve">WAT BATH RACK ROUND 24 GLASS            </v>
          </cell>
          <cell r="D12249" t="str">
            <v>PC</v>
          </cell>
          <cell r="E12249">
            <v>31.6</v>
          </cell>
          <cell r="F12249">
            <v>79</v>
          </cell>
        </row>
        <row r="12250">
          <cell r="A12250">
            <v>6569010</v>
          </cell>
          <cell r="B12250" t="str">
            <v>65-690-10</v>
          </cell>
          <cell r="C12250" t="str">
            <v xml:space="preserve">WAT BATH RACK SQU 10 GLASS              </v>
          </cell>
          <cell r="D12250" t="str">
            <v>PC</v>
          </cell>
          <cell r="E12250">
            <v>15.2</v>
          </cell>
          <cell r="F12250">
            <v>38</v>
          </cell>
        </row>
        <row r="12251">
          <cell r="A12251">
            <v>6569020</v>
          </cell>
          <cell r="B12251" t="str">
            <v>65-690-20</v>
          </cell>
          <cell r="C12251" t="str">
            <v xml:space="preserve">WAT BATH RACK SQU 20 GLASS              </v>
          </cell>
          <cell r="D12251" t="str">
            <v>PC</v>
          </cell>
          <cell r="E12251">
            <v>19.8</v>
          </cell>
          <cell r="F12251">
            <v>49.5</v>
          </cell>
        </row>
        <row r="12252">
          <cell r="A12252">
            <v>6569110</v>
          </cell>
          <cell r="B12252" t="str">
            <v>65-691-10</v>
          </cell>
          <cell r="C12252" t="str">
            <v xml:space="preserve">WAT BATH RACK SQU 10 GLASS              </v>
          </cell>
          <cell r="D12252" t="str">
            <v>PC</v>
          </cell>
          <cell r="E12252">
            <v>17.8</v>
          </cell>
          <cell r="F12252">
            <v>44.5</v>
          </cell>
        </row>
        <row r="12253">
          <cell r="A12253">
            <v>6569120</v>
          </cell>
          <cell r="B12253" t="str">
            <v>65-691-20</v>
          </cell>
          <cell r="C12253" t="str">
            <v xml:space="preserve">WAT BATH RACK SQU 20 GLASS              </v>
          </cell>
          <cell r="D12253" t="str">
            <v>PC</v>
          </cell>
          <cell r="E12253">
            <v>22.2</v>
          </cell>
          <cell r="F12253">
            <v>55.5</v>
          </cell>
        </row>
        <row r="12254">
          <cell r="A12254">
            <v>6575110</v>
          </cell>
          <cell r="B12254" t="str">
            <v>65-751-10</v>
          </cell>
          <cell r="C12254" t="str">
            <v xml:space="preserve">WIRE GAUZE BASKET 12X12X12CM            </v>
          </cell>
          <cell r="D12254" t="str">
            <v>PC</v>
          </cell>
          <cell r="E12254">
            <v>33</v>
          </cell>
          <cell r="F12254">
            <v>82.5</v>
          </cell>
        </row>
        <row r="12255">
          <cell r="A12255">
            <v>6575120</v>
          </cell>
          <cell r="B12255" t="str">
            <v>65-751-20</v>
          </cell>
          <cell r="C12255" t="str">
            <v xml:space="preserve">WIRE GAUZE BASKET 15X15X15CM            </v>
          </cell>
          <cell r="D12255" t="str">
            <v>PC</v>
          </cell>
          <cell r="E12255">
            <v>48.9</v>
          </cell>
          <cell r="F12255">
            <v>122.25</v>
          </cell>
        </row>
        <row r="12256">
          <cell r="A12256">
            <v>6575130</v>
          </cell>
          <cell r="B12256" t="str">
            <v>65-751-30</v>
          </cell>
          <cell r="C12256" t="str">
            <v xml:space="preserve">WIRE GAUZE BASKET 20X20X20CM            </v>
          </cell>
          <cell r="D12256" t="str">
            <v>PC</v>
          </cell>
          <cell r="E12256">
            <v>60.8</v>
          </cell>
          <cell r="F12256">
            <v>152</v>
          </cell>
        </row>
        <row r="12257">
          <cell r="A12257">
            <v>6575140</v>
          </cell>
          <cell r="B12257" t="str">
            <v>65-751-40</v>
          </cell>
          <cell r="C12257" t="str">
            <v xml:space="preserve">WIRE GAUZE BASKET 40X30X20CM            </v>
          </cell>
          <cell r="D12257" t="str">
            <v>PC</v>
          </cell>
          <cell r="E12257">
            <v>135</v>
          </cell>
          <cell r="F12257">
            <v>337.5</v>
          </cell>
        </row>
        <row r="12258">
          <cell r="A12258">
            <v>6575220</v>
          </cell>
          <cell r="B12258" t="str">
            <v>65-752-20</v>
          </cell>
          <cell r="C12258" t="str">
            <v xml:space="preserve">PLAST COAT WIR BASK 15X15X15            </v>
          </cell>
          <cell r="D12258" t="str">
            <v>PC</v>
          </cell>
          <cell r="E12258">
            <v>15.4</v>
          </cell>
          <cell r="F12258">
            <v>38.5</v>
          </cell>
        </row>
        <row r="12259">
          <cell r="A12259">
            <v>6575525</v>
          </cell>
          <cell r="B12259" t="str">
            <v>65-755-25</v>
          </cell>
          <cell r="C12259" t="str">
            <v xml:space="preserve">WIRE BASKET W HANDLE18X18X18            </v>
          </cell>
          <cell r="D12259" t="str">
            <v>PC</v>
          </cell>
          <cell r="E12259">
            <v>61.8</v>
          </cell>
          <cell r="F12259">
            <v>154.5</v>
          </cell>
        </row>
        <row r="12260">
          <cell r="A12260">
            <v>6575620</v>
          </cell>
          <cell r="B12260" t="str">
            <v>65-756-20</v>
          </cell>
          <cell r="C12260" t="str">
            <v xml:space="preserve">PLAST BASKET W HANDL15X15X15            </v>
          </cell>
          <cell r="D12260" t="str">
            <v>PC</v>
          </cell>
          <cell r="E12260">
            <v>18.8</v>
          </cell>
          <cell r="F12260">
            <v>47</v>
          </cell>
        </row>
        <row r="12261">
          <cell r="A12261">
            <v>6575651</v>
          </cell>
          <cell r="B12261" t="str">
            <v>65-756-51</v>
          </cell>
          <cell r="C12261" t="str">
            <v xml:space="preserve">PLAST BASKET W HANDL40X30X20            </v>
          </cell>
          <cell r="D12261" t="str">
            <v>PC</v>
          </cell>
          <cell r="E12261">
            <v>65</v>
          </cell>
          <cell r="F12261">
            <v>162.5</v>
          </cell>
        </row>
        <row r="12262">
          <cell r="A12262">
            <v>6576233</v>
          </cell>
          <cell r="B12262" t="str">
            <v>65-762-33</v>
          </cell>
          <cell r="C12262" t="str">
            <v xml:space="preserve">BASKET PLASTIF RODS25X15X15             </v>
          </cell>
          <cell r="D12262" t="str">
            <v>PC</v>
          </cell>
          <cell r="E12262">
            <v>23.4</v>
          </cell>
          <cell r="F12262">
            <v>58.5</v>
          </cell>
        </row>
        <row r="12263">
          <cell r="A12263">
            <v>6578118</v>
          </cell>
          <cell r="B12263" t="str">
            <v>65-781-18</v>
          </cell>
          <cell r="C12263" t="str">
            <v xml:space="preserve">WIRE GAUZE BASKED RD 18X16CM            </v>
          </cell>
          <cell r="D12263" t="str">
            <v>PC</v>
          </cell>
          <cell r="E12263">
            <v>60.8</v>
          </cell>
          <cell r="F12263">
            <v>152</v>
          </cell>
        </row>
        <row r="12264">
          <cell r="A12264">
            <v>6578121</v>
          </cell>
          <cell r="B12264" t="str">
            <v>65-781-21</v>
          </cell>
          <cell r="C12264" t="str">
            <v xml:space="preserve">WIRE GAUZE BASKED RD 21X18CM            </v>
          </cell>
          <cell r="D12264" t="str">
            <v>PC</v>
          </cell>
          <cell r="E12264">
            <v>63.1</v>
          </cell>
          <cell r="F12264">
            <v>157.75</v>
          </cell>
        </row>
        <row r="12265">
          <cell r="A12265">
            <v>6578124</v>
          </cell>
          <cell r="B12265" t="str">
            <v>65-781-24</v>
          </cell>
          <cell r="C12265" t="str">
            <v xml:space="preserve">WIRE GAUZE BASKED RD 24X18CM            </v>
          </cell>
          <cell r="D12265" t="str">
            <v>PC</v>
          </cell>
          <cell r="E12265">
            <v>65</v>
          </cell>
          <cell r="F12265">
            <v>162.5</v>
          </cell>
        </row>
        <row r="12266">
          <cell r="A12266">
            <v>6578215</v>
          </cell>
          <cell r="B12266" t="str">
            <v>65-782-15</v>
          </cell>
          <cell r="C12266" t="str">
            <v xml:space="preserve">WIRE BASK PLASTIF RD 15X12CM            </v>
          </cell>
          <cell r="D12266" t="str">
            <v>PC</v>
          </cell>
          <cell r="E12266">
            <v>18.399999999999999</v>
          </cell>
          <cell r="F12266">
            <v>46</v>
          </cell>
        </row>
        <row r="12267">
          <cell r="A12267">
            <v>6578221</v>
          </cell>
          <cell r="B12267" t="str">
            <v>65-782-21</v>
          </cell>
          <cell r="C12267" t="str">
            <v xml:space="preserve">WIRE BASK PLASTIF RD 21X18CM            </v>
          </cell>
          <cell r="D12267" t="str">
            <v>PC</v>
          </cell>
          <cell r="E12267">
            <v>24.6</v>
          </cell>
          <cell r="F12267">
            <v>61.5</v>
          </cell>
        </row>
        <row r="12268">
          <cell r="A12268">
            <v>6580101</v>
          </cell>
          <cell r="B12268" t="str">
            <v>65-801-01</v>
          </cell>
          <cell r="C12268" t="str">
            <v xml:space="preserve">TEST TUBE RACK 7CM 2X6 PCES             </v>
          </cell>
          <cell r="D12268" t="str">
            <v>PC</v>
          </cell>
          <cell r="E12268">
            <v>20.8</v>
          </cell>
          <cell r="F12268">
            <v>52</v>
          </cell>
        </row>
        <row r="12269">
          <cell r="A12269">
            <v>6580105</v>
          </cell>
          <cell r="B12269" t="str">
            <v>65-801-05</v>
          </cell>
          <cell r="C12269" t="str">
            <v xml:space="preserve">TEST TUBE RACK 7CM 3X12 PCES            </v>
          </cell>
          <cell r="D12269" t="str">
            <v>PC</v>
          </cell>
          <cell r="E12269">
            <v>22.4</v>
          </cell>
          <cell r="F12269">
            <v>56</v>
          </cell>
        </row>
        <row r="12270">
          <cell r="A12270">
            <v>6580107</v>
          </cell>
          <cell r="B12270" t="str">
            <v>65-801-07</v>
          </cell>
          <cell r="C12270" t="str">
            <v xml:space="preserve">TEST TUBE RACK 7CM 4X6 PCES             </v>
          </cell>
          <cell r="D12270" t="str">
            <v>PC</v>
          </cell>
          <cell r="E12270">
            <v>24.6</v>
          </cell>
          <cell r="F12270">
            <v>61.5</v>
          </cell>
        </row>
        <row r="12271">
          <cell r="A12271">
            <v>6580108</v>
          </cell>
          <cell r="B12271" t="str">
            <v>65-801-08</v>
          </cell>
          <cell r="C12271" t="str">
            <v xml:space="preserve">TEST TUBE RACK 7CM 4X12 PCES            </v>
          </cell>
          <cell r="D12271" t="str">
            <v>PC</v>
          </cell>
          <cell r="E12271">
            <v>31.6</v>
          </cell>
          <cell r="F12271">
            <v>79</v>
          </cell>
        </row>
        <row r="12272">
          <cell r="A12272">
            <v>6580201</v>
          </cell>
          <cell r="B12272" t="str">
            <v>65-802-01</v>
          </cell>
          <cell r="C12272" t="str">
            <v xml:space="preserve">TEST TUBE RACK 7CM 2X6PCES              </v>
          </cell>
          <cell r="D12272" t="str">
            <v>PC</v>
          </cell>
          <cell r="E12272">
            <v>21.2</v>
          </cell>
          <cell r="F12272">
            <v>53</v>
          </cell>
        </row>
        <row r="12273">
          <cell r="A12273">
            <v>6580203</v>
          </cell>
          <cell r="B12273" t="str">
            <v>65-802-03</v>
          </cell>
          <cell r="C12273" t="str">
            <v xml:space="preserve">TEST TUBE RACK 7CM 2X12 PCES            </v>
          </cell>
          <cell r="D12273" t="str">
            <v>PC</v>
          </cell>
          <cell r="E12273">
            <v>15.2</v>
          </cell>
          <cell r="F12273">
            <v>38</v>
          </cell>
        </row>
        <row r="12274">
          <cell r="A12274">
            <v>6580205</v>
          </cell>
          <cell r="B12274" t="str">
            <v>65-802-05</v>
          </cell>
          <cell r="C12274" t="str">
            <v xml:space="preserve">TEST TUBE RACK 7CM 3X12 PCES            </v>
          </cell>
          <cell r="D12274" t="str">
            <v>PC</v>
          </cell>
          <cell r="E12274">
            <v>20</v>
          </cell>
          <cell r="F12274">
            <v>50</v>
          </cell>
        </row>
        <row r="12275">
          <cell r="A12275">
            <v>6580207</v>
          </cell>
          <cell r="B12275" t="str">
            <v>65-802-07</v>
          </cell>
          <cell r="C12275" t="str">
            <v xml:space="preserve">TEST TUBE RACK 7CM 4X6 PCES             </v>
          </cell>
          <cell r="D12275" t="str">
            <v>PC</v>
          </cell>
          <cell r="E12275">
            <v>16.600000000000001</v>
          </cell>
          <cell r="F12275">
            <v>41.5</v>
          </cell>
        </row>
        <row r="12276">
          <cell r="A12276">
            <v>6580208</v>
          </cell>
          <cell r="B12276" t="str">
            <v>65-802-08</v>
          </cell>
          <cell r="C12276" t="str">
            <v xml:space="preserve">TEST TUBE RACK 7CM 4X12 PCES            </v>
          </cell>
          <cell r="D12276" t="str">
            <v>PC</v>
          </cell>
          <cell r="E12276">
            <v>25.3</v>
          </cell>
          <cell r="F12276">
            <v>63.25</v>
          </cell>
        </row>
        <row r="12277">
          <cell r="A12277">
            <v>6580501</v>
          </cell>
          <cell r="B12277" t="str">
            <v>65-805-01</v>
          </cell>
          <cell r="C12277" t="str">
            <v xml:space="preserve">TEST TUBE RACK 10CM 2X6 PCES            </v>
          </cell>
          <cell r="D12277" t="str">
            <v>PC</v>
          </cell>
          <cell r="E12277">
            <v>20</v>
          </cell>
          <cell r="F12277">
            <v>50</v>
          </cell>
        </row>
        <row r="12278">
          <cell r="A12278">
            <v>6580503</v>
          </cell>
          <cell r="B12278" t="str">
            <v>65-805-03</v>
          </cell>
          <cell r="C12278" t="str">
            <v xml:space="preserve">TEST TUBE RACK 10CM 2X12PCES            </v>
          </cell>
          <cell r="D12278" t="str">
            <v>PC</v>
          </cell>
          <cell r="E12278">
            <v>41.2</v>
          </cell>
          <cell r="F12278">
            <v>103</v>
          </cell>
        </row>
        <row r="12279">
          <cell r="A12279">
            <v>6580505</v>
          </cell>
          <cell r="B12279" t="str">
            <v>65-805-05</v>
          </cell>
          <cell r="C12279" t="str">
            <v xml:space="preserve">TEST TUBE RACK 10CM 3X12PCES            </v>
          </cell>
          <cell r="D12279" t="str">
            <v>PC</v>
          </cell>
          <cell r="E12279">
            <v>41.2</v>
          </cell>
          <cell r="F12279">
            <v>103</v>
          </cell>
        </row>
        <row r="12280">
          <cell r="A12280">
            <v>6580507</v>
          </cell>
          <cell r="B12280" t="str">
            <v>65-805-07</v>
          </cell>
          <cell r="C12280" t="str">
            <v xml:space="preserve">TEST TUBE RACK 10CM 4X6 PCES            </v>
          </cell>
          <cell r="D12280" t="str">
            <v>PC</v>
          </cell>
          <cell r="E12280">
            <v>26</v>
          </cell>
          <cell r="F12280">
            <v>65</v>
          </cell>
        </row>
        <row r="12281">
          <cell r="A12281">
            <v>6580508</v>
          </cell>
          <cell r="B12281" t="str">
            <v>65-805-08</v>
          </cell>
          <cell r="C12281" t="str">
            <v xml:space="preserve">TEST TUBE RACK 10CM 4X12PCES            </v>
          </cell>
          <cell r="D12281" t="str">
            <v>PC</v>
          </cell>
          <cell r="E12281">
            <v>35.1</v>
          </cell>
          <cell r="F12281">
            <v>87.75</v>
          </cell>
        </row>
        <row r="12282">
          <cell r="A12282">
            <v>6580601</v>
          </cell>
          <cell r="B12282" t="str">
            <v>65-806-01</v>
          </cell>
          <cell r="C12282" t="str">
            <v xml:space="preserve">TEST TUBE RACK 10CM 2X6 PCES            </v>
          </cell>
          <cell r="D12282" t="str">
            <v>PC</v>
          </cell>
          <cell r="E12282">
            <v>9.5399999999999991</v>
          </cell>
          <cell r="F12282">
            <v>23.849999999999998</v>
          </cell>
        </row>
        <row r="12283">
          <cell r="A12283">
            <v>6580603</v>
          </cell>
          <cell r="B12283" t="str">
            <v>65-806-03</v>
          </cell>
          <cell r="C12283" t="str">
            <v xml:space="preserve">TEST TUBE RACK 10CM 2X12PCES            </v>
          </cell>
          <cell r="D12283" t="str">
            <v>PC</v>
          </cell>
          <cell r="E12283">
            <v>12.9</v>
          </cell>
          <cell r="F12283">
            <v>32.25</v>
          </cell>
        </row>
        <row r="12284">
          <cell r="A12284">
            <v>6580607</v>
          </cell>
          <cell r="B12284" t="str">
            <v>65-806-07</v>
          </cell>
          <cell r="C12284" t="str">
            <v xml:space="preserve">TEST TUBE RACK 10CM 4X6 PCES            </v>
          </cell>
          <cell r="D12284" t="str">
            <v>PC</v>
          </cell>
          <cell r="E12284">
            <v>13.9</v>
          </cell>
          <cell r="F12284">
            <v>34.75</v>
          </cell>
        </row>
        <row r="12285">
          <cell r="A12285">
            <v>6580608</v>
          </cell>
          <cell r="B12285" t="str">
            <v>65-806-08</v>
          </cell>
          <cell r="C12285" t="str">
            <v xml:space="preserve">TEST TUBE RACK 10CM 4X12PCES            </v>
          </cell>
          <cell r="D12285" t="str">
            <v>PC</v>
          </cell>
          <cell r="E12285">
            <v>17.899999999999999</v>
          </cell>
          <cell r="F12285">
            <v>44.75</v>
          </cell>
        </row>
        <row r="12286">
          <cell r="A12286">
            <v>6581224</v>
          </cell>
          <cell r="B12286" t="str">
            <v>65-812-24</v>
          </cell>
          <cell r="C12286" t="str">
            <v xml:space="preserve">TEST TUBE RACK DRYPEGS 24PC             </v>
          </cell>
          <cell r="D12286" t="str">
            <v>PC</v>
          </cell>
          <cell r="E12286">
            <v>18.600000000000001</v>
          </cell>
          <cell r="F12286">
            <v>46.5</v>
          </cell>
        </row>
        <row r="12287">
          <cell r="A12287">
            <v>6582224</v>
          </cell>
          <cell r="B12287" t="str">
            <v>65-822-24</v>
          </cell>
          <cell r="C12287" t="str">
            <v xml:space="preserve">TEST TUBE RACK 7CM 24PIECES             </v>
          </cell>
          <cell r="D12287" t="str">
            <v>PC</v>
          </cell>
          <cell r="E12287">
            <v>24.2</v>
          </cell>
          <cell r="F12287">
            <v>60.5</v>
          </cell>
        </row>
        <row r="12288">
          <cell r="A12288">
            <v>6582624</v>
          </cell>
          <cell r="B12288" t="str">
            <v>65-826-24</v>
          </cell>
          <cell r="C12288" t="str">
            <v xml:space="preserve">TEST TUBE RACK 10CM 24PIECES            </v>
          </cell>
          <cell r="D12288" t="str">
            <v>PC</v>
          </cell>
          <cell r="E12288">
            <v>14.3</v>
          </cell>
          <cell r="F12288">
            <v>35.75</v>
          </cell>
        </row>
        <row r="12289">
          <cell r="A12289">
            <v>6582636</v>
          </cell>
          <cell r="B12289" t="str">
            <v>65-826-36</v>
          </cell>
          <cell r="C12289" t="str">
            <v xml:space="preserve">TEST TUBE RACK 10CM 36PIECES            </v>
          </cell>
          <cell r="D12289" t="str">
            <v>PC</v>
          </cell>
          <cell r="E12289">
            <v>30.8</v>
          </cell>
          <cell r="F12289">
            <v>77</v>
          </cell>
        </row>
        <row r="12290">
          <cell r="A12290">
            <v>6582648</v>
          </cell>
          <cell r="B12290" t="str">
            <v>65-826-48</v>
          </cell>
          <cell r="C12290" t="str">
            <v xml:space="preserve">TEST TUBE RACK 10CM 48PIECES            </v>
          </cell>
          <cell r="D12290" t="str">
            <v>PC</v>
          </cell>
          <cell r="E12290">
            <v>32</v>
          </cell>
          <cell r="F12290">
            <v>80</v>
          </cell>
        </row>
        <row r="12291">
          <cell r="A12291">
            <v>6583208</v>
          </cell>
          <cell r="B12291" t="str">
            <v>65-832-08</v>
          </cell>
          <cell r="C12291" t="str">
            <v xml:space="preserve">BLOOD SED TUB RACK 7CM 8PCS             </v>
          </cell>
          <cell r="D12291" t="str">
            <v>PC</v>
          </cell>
          <cell r="E12291">
            <v>15.4</v>
          </cell>
          <cell r="F12291">
            <v>38.5</v>
          </cell>
        </row>
        <row r="12292">
          <cell r="A12292">
            <v>6585124</v>
          </cell>
          <cell r="B12292" t="str">
            <v>65-851-24</v>
          </cell>
          <cell r="C12292" t="str">
            <v xml:space="preserve">BLOOD SED TUB RACK 4CM 24PCS            </v>
          </cell>
          <cell r="D12292" t="str">
            <v>PC</v>
          </cell>
          <cell r="E12292">
            <v>26</v>
          </cell>
          <cell r="F12292">
            <v>65</v>
          </cell>
        </row>
        <row r="12293">
          <cell r="A12293">
            <v>6585248</v>
          </cell>
          <cell r="B12293" t="str">
            <v>65-852-48</v>
          </cell>
          <cell r="C12293" t="str">
            <v xml:space="preserve">BLOOD SED TUB RACK 4CM 48PCS            </v>
          </cell>
          <cell r="D12293" t="str">
            <v>PC</v>
          </cell>
          <cell r="E12293">
            <v>21.2</v>
          </cell>
          <cell r="F12293">
            <v>53</v>
          </cell>
        </row>
        <row r="12294">
          <cell r="A12294">
            <v>6585348</v>
          </cell>
          <cell r="B12294" t="str">
            <v>65-853-48</v>
          </cell>
          <cell r="C12294" t="str">
            <v xml:space="preserve">BLOOD SED TUB RACK 7CM 48PCS            </v>
          </cell>
          <cell r="D12294" t="str">
            <v>PC</v>
          </cell>
          <cell r="E12294">
            <v>35.1</v>
          </cell>
          <cell r="F12294">
            <v>87.75</v>
          </cell>
        </row>
        <row r="12295">
          <cell r="A12295">
            <v>6585424</v>
          </cell>
          <cell r="B12295" t="str">
            <v>65-854-24</v>
          </cell>
          <cell r="C12295" t="str">
            <v xml:space="preserve">BLOOD SED TUB RACK 7CM 24PCS            </v>
          </cell>
          <cell r="D12295" t="str">
            <v>PC</v>
          </cell>
          <cell r="E12295">
            <v>30.4</v>
          </cell>
          <cell r="F12295">
            <v>76</v>
          </cell>
        </row>
        <row r="12296">
          <cell r="A12296">
            <v>6585448</v>
          </cell>
          <cell r="B12296" t="str">
            <v>65-854-48</v>
          </cell>
          <cell r="C12296" t="str">
            <v xml:space="preserve">BLOOD SED TUB RACK 7CM 48PCS            </v>
          </cell>
          <cell r="D12296" t="str">
            <v>PC</v>
          </cell>
          <cell r="E12296">
            <v>30.4</v>
          </cell>
          <cell r="F12296">
            <v>76</v>
          </cell>
        </row>
        <row r="12297">
          <cell r="A12297">
            <v>6590000</v>
          </cell>
          <cell r="B12297" t="str">
            <v>65-900-00</v>
          </cell>
          <cell r="C12297" t="str">
            <v xml:space="preserve">DRAINING RACK PLASTIF W DISH            </v>
          </cell>
          <cell r="D12297" t="str">
            <v>PC</v>
          </cell>
          <cell r="E12297">
            <v>57.2</v>
          </cell>
          <cell r="F12297">
            <v>143</v>
          </cell>
        </row>
        <row r="12298">
          <cell r="A12298">
            <v>6590100</v>
          </cell>
          <cell r="B12298" t="str">
            <v>65-901-00</v>
          </cell>
          <cell r="C12298" t="str">
            <v xml:space="preserve">DRAINING RACK PLASTIFIED                </v>
          </cell>
          <cell r="D12298" t="str">
            <v>PC</v>
          </cell>
          <cell r="E12298">
            <v>47.3</v>
          </cell>
          <cell r="F12298">
            <v>118.25</v>
          </cell>
        </row>
        <row r="12299">
          <cell r="A12299">
            <v>6590101</v>
          </cell>
          <cell r="B12299" t="str">
            <v>65-901-01</v>
          </cell>
          <cell r="C12299" t="str">
            <v xml:space="preserve">DISH ONLY F DRYING RACK                 </v>
          </cell>
          <cell r="D12299" t="str">
            <v>PC</v>
          </cell>
          <cell r="E12299">
            <v>13</v>
          </cell>
          <cell r="F12299">
            <v>32.5</v>
          </cell>
        </row>
        <row r="12300">
          <cell r="A12300">
            <v>6590401</v>
          </cell>
          <cell r="B12300" t="str">
            <v>65-904-01</v>
          </cell>
          <cell r="C12300" t="str">
            <v xml:space="preserve">ADD RACK FOR MEASURING TUB              </v>
          </cell>
          <cell r="D12300" t="str">
            <v>PC</v>
          </cell>
          <cell r="E12300">
            <v>16.7</v>
          </cell>
          <cell r="F12300">
            <v>41.75</v>
          </cell>
        </row>
        <row r="12301">
          <cell r="A12301">
            <v>6590402</v>
          </cell>
          <cell r="B12301" t="str">
            <v>65-904-02</v>
          </cell>
          <cell r="C12301" t="str">
            <v xml:space="preserve">WALL RACK FOR MEASURING TUB             </v>
          </cell>
          <cell r="D12301" t="str">
            <v>PC</v>
          </cell>
          <cell r="E12301">
            <v>17.5</v>
          </cell>
          <cell r="F12301">
            <v>43.75</v>
          </cell>
        </row>
        <row r="12302">
          <cell r="A12302">
            <v>6590501</v>
          </cell>
          <cell r="B12302" t="str">
            <v>65-905-01</v>
          </cell>
          <cell r="C12302" t="str">
            <v xml:space="preserve">ADD BASKET F MISCELLANEOUS              </v>
          </cell>
          <cell r="D12302" t="str">
            <v>PC</v>
          </cell>
          <cell r="E12302">
            <v>43.6</v>
          </cell>
          <cell r="F12302">
            <v>109</v>
          </cell>
        </row>
        <row r="12303">
          <cell r="A12303">
            <v>6590801</v>
          </cell>
          <cell r="B12303" t="str">
            <v>65-908-01</v>
          </cell>
          <cell r="C12303" t="str">
            <v xml:space="preserve">DISH ONLY FOR SMALL DRY RACK            </v>
          </cell>
          <cell r="D12303" t="str">
            <v>PC</v>
          </cell>
          <cell r="E12303">
            <v>8.84</v>
          </cell>
          <cell r="F12303">
            <v>22.1</v>
          </cell>
        </row>
        <row r="12304">
          <cell r="A12304">
            <v>6610103</v>
          </cell>
          <cell r="B12304" t="str">
            <v>66-101-03</v>
          </cell>
          <cell r="C12304" t="str">
            <v xml:space="preserve">SUPPORT ROD M10X12X 500MM               </v>
          </cell>
          <cell r="D12304" t="str">
            <v>PC</v>
          </cell>
          <cell r="E12304">
            <v>13.1</v>
          </cell>
          <cell r="F12304">
            <v>32.75</v>
          </cell>
        </row>
        <row r="12305">
          <cell r="A12305">
            <v>6610104</v>
          </cell>
          <cell r="B12305" t="str">
            <v>66-101-04</v>
          </cell>
          <cell r="C12305" t="str">
            <v xml:space="preserve">SUPPORT ROD M10X12X 600MM               </v>
          </cell>
          <cell r="D12305" t="str">
            <v>PC</v>
          </cell>
          <cell r="E12305">
            <v>15.4</v>
          </cell>
          <cell r="F12305">
            <v>38.5</v>
          </cell>
        </row>
        <row r="12306">
          <cell r="A12306">
            <v>6610115</v>
          </cell>
          <cell r="B12306" t="str">
            <v>66-101-15</v>
          </cell>
          <cell r="C12306" t="str">
            <v xml:space="preserve">SUPPORT ROD M10X12X 750MM               </v>
          </cell>
          <cell r="D12306" t="str">
            <v>PC</v>
          </cell>
          <cell r="E12306">
            <v>17.899999999999999</v>
          </cell>
          <cell r="F12306">
            <v>44.75</v>
          </cell>
        </row>
        <row r="12307">
          <cell r="A12307">
            <v>6610120</v>
          </cell>
          <cell r="B12307" t="str">
            <v>66-101-20</v>
          </cell>
          <cell r="C12307" t="str">
            <v xml:space="preserve">SUPPORT ROD M10X12X1000MM               </v>
          </cell>
          <cell r="D12307" t="str">
            <v>PC</v>
          </cell>
          <cell r="E12307">
            <v>22.6</v>
          </cell>
          <cell r="F12307">
            <v>56.5</v>
          </cell>
        </row>
        <row r="12308">
          <cell r="A12308">
            <v>6610800</v>
          </cell>
          <cell r="B12308" t="str">
            <v>66-108-00</v>
          </cell>
          <cell r="C12308" t="str">
            <v xml:space="preserve">SUPPORT ROD M10X10X370 MM               </v>
          </cell>
          <cell r="D12308" t="str">
            <v>PC</v>
          </cell>
          <cell r="E12308">
            <v>7.31</v>
          </cell>
          <cell r="F12308">
            <v>18.274999999999999</v>
          </cell>
        </row>
        <row r="12309">
          <cell r="A12309">
            <v>6610801</v>
          </cell>
          <cell r="B12309" t="str">
            <v>66-108-01</v>
          </cell>
          <cell r="C12309" t="str">
            <v xml:space="preserve">SUPPORT ROD M10X10X500 MM               </v>
          </cell>
          <cell r="D12309" t="str">
            <v>PC</v>
          </cell>
          <cell r="E12309">
            <v>9.2899999999999991</v>
          </cell>
          <cell r="F12309">
            <v>23.224999999999998</v>
          </cell>
        </row>
        <row r="12310">
          <cell r="A12310">
            <v>6610802</v>
          </cell>
          <cell r="B12310" t="str">
            <v>66-108-02</v>
          </cell>
          <cell r="C12310" t="str">
            <v xml:space="preserve">SUPPORT ROD M10X10X600 MM               </v>
          </cell>
          <cell r="D12310" t="str">
            <v>PC</v>
          </cell>
          <cell r="E12310">
            <v>8.1</v>
          </cell>
          <cell r="F12310">
            <v>20.25</v>
          </cell>
        </row>
        <row r="12311">
          <cell r="A12311">
            <v>6610918</v>
          </cell>
          <cell r="B12311" t="str">
            <v>66-109-18</v>
          </cell>
          <cell r="C12311" t="str">
            <v xml:space="preserve">SUPP ROD ALU P M10X12X 600MM            </v>
          </cell>
          <cell r="D12311" t="str">
            <v>PC</v>
          </cell>
          <cell r="E12311">
            <v>4.63</v>
          </cell>
          <cell r="F12311">
            <v>11.574999999999999</v>
          </cell>
        </row>
        <row r="12312">
          <cell r="A12312">
            <v>6610919</v>
          </cell>
          <cell r="B12312" t="str">
            <v>66-109-19</v>
          </cell>
          <cell r="C12312" t="str">
            <v xml:space="preserve">SUPP ROD ALU P M10X12X 750MM            </v>
          </cell>
          <cell r="D12312" t="str">
            <v>PC</v>
          </cell>
          <cell r="E12312">
            <v>5.1100000000000003</v>
          </cell>
          <cell r="F12312">
            <v>12.775</v>
          </cell>
        </row>
        <row r="12313">
          <cell r="A12313">
            <v>6610920</v>
          </cell>
          <cell r="B12313" t="str">
            <v>66-109-20</v>
          </cell>
          <cell r="C12313" t="str">
            <v xml:space="preserve">SUPP ROD ALU P M10X12X1000MM            </v>
          </cell>
          <cell r="D12313" t="str">
            <v>PC</v>
          </cell>
          <cell r="E12313">
            <v>6.67</v>
          </cell>
          <cell r="F12313">
            <v>16.675000000000001</v>
          </cell>
        </row>
        <row r="12314">
          <cell r="A12314">
            <v>6612200</v>
          </cell>
          <cell r="B12314" t="str">
            <v>66-122-00</v>
          </cell>
          <cell r="C12314" t="str">
            <v xml:space="preserve">TRIPOD STAND M10                        </v>
          </cell>
          <cell r="D12314" t="str">
            <v>PC</v>
          </cell>
          <cell r="E12314">
            <v>20.6</v>
          </cell>
          <cell r="F12314">
            <v>51.5</v>
          </cell>
        </row>
        <row r="12315">
          <cell r="A12315">
            <v>6641300</v>
          </cell>
          <cell r="B12315" t="str">
            <v>66-413-00</v>
          </cell>
          <cell r="C12315" t="str">
            <v xml:space="preserve">LABOLIFT LAB JACK ALU ELOX              </v>
          </cell>
          <cell r="D12315" t="str">
            <v>PC</v>
          </cell>
          <cell r="E12315">
            <v>102</v>
          </cell>
          <cell r="F12315">
            <v>255</v>
          </cell>
        </row>
        <row r="12316">
          <cell r="A12316">
            <v>6641400</v>
          </cell>
          <cell r="B12316" t="str">
            <v>66-414-00</v>
          </cell>
          <cell r="C12316" t="str">
            <v xml:space="preserve">LABOLIFT LAB JACK WITH HOLE             </v>
          </cell>
          <cell r="D12316" t="str">
            <v>PC</v>
          </cell>
          <cell r="E12316">
            <v>111</v>
          </cell>
          <cell r="F12316">
            <v>277.5</v>
          </cell>
        </row>
        <row r="12317">
          <cell r="A12317">
            <v>6641660</v>
          </cell>
          <cell r="B12317" t="str">
            <v>66-416-60</v>
          </cell>
          <cell r="C12317" t="str">
            <v xml:space="preserve">ROD FOR LABOLIFT 12X600MM               </v>
          </cell>
          <cell r="D12317" t="str">
            <v>PC</v>
          </cell>
          <cell r="E12317">
            <v>15.4</v>
          </cell>
          <cell r="F12317">
            <v>38.5</v>
          </cell>
        </row>
        <row r="12318">
          <cell r="A12318">
            <v>6645204</v>
          </cell>
          <cell r="B12318" t="str">
            <v>66-452-04</v>
          </cell>
          <cell r="C12318" t="str">
            <v xml:space="preserve">FILTERING SUPPORT WOOD F4UN             </v>
          </cell>
          <cell r="D12318" t="str">
            <v>PC</v>
          </cell>
          <cell r="E12318">
            <v>29</v>
          </cell>
          <cell r="F12318">
            <v>72.5</v>
          </cell>
        </row>
        <row r="12319">
          <cell r="A12319">
            <v>6646116</v>
          </cell>
          <cell r="B12319" t="str">
            <v>66-461-16</v>
          </cell>
          <cell r="C12319" t="str">
            <v xml:space="preserve">OMEIS FILT SUPP BRASS TELESC            </v>
          </cell>
          <cell r="D12319" t="str">
            <v>PC</v>
          </cell>
          <cell r="E12319">
            <v>14.5</v>
          </cell>
          <cell r="F12319">
            <v>36.25</v>
          </cell>
        </row>
        <row r="12320">
          <cell r="A12320">
            <v>6910101</v>
          </cell>
          <cell r="B12320" t="str">
            <v>69-101-01</v>
          </cell>
          <cell r="C12320" t="str">
            <v xml:space="preserve">SEIFERT VACCIN CAGE MICE ADJ            </v>
          </cell>
          <cell r="D12320" t="str">
            <v>PC</v>
          </cell>
          <cell r="E12320">
            <v>82.4</v>
          </cell>
          <cell r="F12320">
            <v>206</v>
          </cell>
        </row>
        <row r="12321">
          <cell r="A12321">
            <v>6910202</v>
          </cell>
          <cell r="B12321" t="str">
            <v>69-102-02</v>
          </cell>
          <cell r="C12321" t="str">
            <v xml:space="preserve">GLASS CYLINDER F MOUSE CAGE             </v>
          </cell>
          <cell r="D12321" t="str">
            <v>PC</v>
          </cell>
          <cell r="E12321">
            <v>13.8</v>
          </cell>
          <cell r="F12321">
            <v>34.5</v>
          </cell>
        </row>
        <row r="12322">
          <cell r="A12322">
            <v>6910401</v>
          </cell>
          <cell r="B12322" t="str">
            <v>69-104-01</v>
          </cell>
          <cell r="C12322" t="str">
            <v xml:space="preserve">SEIFERT VACC CAGE RATS LARGE            </v>
          </cell>
          <cell r="D12322" t="str">
            <v>PC</v>
          </cell>
          <cell r="E12322">
            <v>167</v>
          </cell>
          <cell r="F12322">
            <v>417.5</v>
          </cell>
        </row>
        <row r="12323">
          <cell r="A12323">
            <v>6910402</v>
          </cell>
          <cell r="B12323" t="str">
            <v>69-104-02</v>
          </cell>
          <cell r="C12323" t="str">
            <v xml:space="preserve">GLASS TUBE F RAT CAGE LARGE             </v>
          </cell>
          <cell r="D12323" t="str">
            <v>PC</v>
          </cell>
          <cell r="E12323">
            <v>38.1</v>
          </cell>
          <cell r="F12323">
            <v>95.25</v>
          </cell>
        </row>
        <row r="12324">
          <cell r="A12324">
            <v>7011800</v>
          </cell>
          <cell r="B12324" t="str">
            <v>70-118-00</v>
          </cell>
          <cell r="C12324" t="str">
            <v xml:space="preserve">O2 CYLINDER CARRIAGE                </v>
          </cell>
          <cell r="D12324" t="str">
            <v>PC</v>
          </cell>
          <cell r="E12324">
            <v>142.80000000000001</v>
          </cell>
          <cell r="F12324">
            <v>357</v>
          </cell>
        </row>
        <row r="12325">
          <cell r="A12325">
            <v>7012004</v>
          </cell>
          <cell r="B12325" t="str">
            <v>70-120-04</v>
          </cell>
          <cell r="C12325" t="str">
            <v xml:space="preserve">O2 CYLINDER CARRIAGE                </v>
          </cell>
          <cell r="D12325" t="str">
            <v>PC</v>
          </cell>
          <cell r="E12325">
            <v>148.4</v>
          </cell>
          <cell r="F12325">
            <v>371</v>
          </cell>
        </row>
        <row r="12326">
          <cell r="A12326">
            <v>7012305</v>
          </cell>
          <cell r="B12326" t="str">
            <v>70-123-05</v>
          </cell>
          <cell r="C12326" t="str">
            <v xml:space="preserve">INFUSION STAND 4 HOOKS                  </v>
          </cell>
          <cell r="D12326" t="str">
            <v>PC</v>
          </cell>
          <cell r="E12326">
            <v>132</v>
          </cell>
          <cell r="F12326">
            <v>330</v>
          </cell>
        </row>
        <row r="12327">
          <cell r="A12327">
            <v>7012405</v>
          </cell>
          <cell r="B12327" t="str">
            <v>70-124-05</v>
          </cell>
          <cell r="C12327" t="str">
            <v xml:space="preserve">INFUSION STAND 4 HOOKS                  </v>
          </cell>
          <cell r="D12327" t="str">
            <v>PC</v>
          </cell>
          <cell r="E12327">
            <v>138.4</v>
          </cell>
          <cell r="F12327">
            <v>346</v>
          </cell>
        </row>
        <row r="12328">
          <cell r="A12328">
            <v>7014105</v>
          </cell>
          <cell r="B12328" t="str">
            <v>70-141-05</v>
          </cell>
          <cell r="C12328" t="str">
            <v xml:space="preserve">BUCKET SUPPORT WITH GUIDE BAR           </v>
          </cell>
          <cell r="D12328" t="str">
            <v>PC</v>
          </cell>
          <cell r="E12328">
            <v>171.6</v>
          </cell>
          <cell r="F12328">
            <v>429</v>
          </cell>
        </row>
        <row r="12329">
          <cell r="A12329">
            <v>7014205</v>
          </cell>
          <cell r="B12329" t="str">
            <v>70-142-05</v>
          </cell>
          <cell r="C12329" t="str">
            <v xml:space="preserve">BUCKET SUPPORT WITHOUT BAR              </v>
          </cell>
          <cell r="D12329" t="str">
            <v>PC</v>
          </cell>
          <cell r="E12329">
            <v>151.6</v>
          </cell>
          <cell r="F12329">
            <v>379</v>
          </cell>
        </row>
        <row r="12330">
          <cell r="A12330">
            <v>7015105</v>
          </cell>
          <cell r="B12330" t="str">
            <v>70-151-05</v>
          </cell>
          <cell r="C12330" t="str">
            <v xml:space="preserve">WASH BASIN STAND                        </v>
          </cell>
          <cell r="D12330" t="str">
            <v>PC</v>
          </cell>
          <cell r="E12330">
            <v>162.80000000000001</v>
          </cell>
          <cell r="F12330">
            <v>407</v>
          </cell>
        </row>
        <row r="12331">
          <cell r="A12331">
            <v>7015205</v>
          </cell>
          <cell r="B12331" t="str">
            <v>70-152-05</v>
          </cell>
          <cell r="C12331" t="str">
            <v xml:space="preserve">WASH BASIN STAND DOUBLE                 </v>
          </cell>
          <cell r="D12331" t="str">
            <v>PC</v>
          </cell>
          <cell r="E12331">
            <v>175.6</v>
          </cell>
          <cell r="F12331">
            <v>439</v>
          </cell>
        </row>
        <row r="12332">
          <cell r="A12332">
            <v>7017005</v>
          </cell>
          <cell r="B12332" t="str">
            <v>70-170-05</v>
          </cell>
          <cell r="C12332" t="str">
            <v xml:space="preserve">ARM AND LEG REST                        </v>
          </cell>
          <cell r="D12332" t="str">
            <v>PC</v>
          </cell>
          <cell r="E12332">
            <v>148.4</v>
          </cell>
          <cell r="F12332">
            <v>371</v>
          </cell>
        </row>
        <row r="12333">
          <cell r="A12333">
            <v>7022404</v>
          </cell>
          <cell r="B12333" t="str">
            <v>70-224-04</v>
          </cell>
          <cell r="C12333" t="str">
            <v xml:space="preserve">STEP                                    </v>
          </cell>
          <cell r="D12333" t="str">
            <v>PC</v>
          </cell>
          <cell r="E12333">
            <v>80.8</v>
          </cell>
          <cell r="F12333">
            <v>202</v>
          </cell>
        </row>
        <row r="12334">
          <cell r="A12334">
            <v>7022405</v>
          </cell>
          <cell r="B12334" t="str">
            <v>70-224-05</v>
          </cell>
          <cell r="C12334" t="str">
            <v xml:space="preserve">STEP                                    </v>
          </cell>
          <cell r="D12334" t="str">
            <v>PC</v>
          </cell>
          <cell r="E12334">
            <v>100.4</v>
          </cell>
          <cell r="F12334">
            <v>251</v>
          </cell>
        </row>
        <row r="12335">
          <cell r="A12335">
            <v>7022406</v>
          </cell>
          <cell r="B12335" t="str">
            <v>70-224-06</v>
          </cell>
          <cell r="C12335" t="str">
            <v xml:space="preserve">STEP, 18/8 MARTINIT                     </v>
          </cell>
          <cell r="D12335" t="str">
            <v>PC</v>
          </cell>
          <cell r="E12335">
            <v>252</v>
          </cell>
          <cell r="F12335">
            <v>630</v>
          </cell>
        </row>
        <row r="12336">
          <cell r="A12336">
            <v>7022604</v>
          </cell>
          <cell r="B12336" t="str">
            <v>70-226-04</v>
          </cell>
          <cell r="C12336" t="str">
            <v xml:space="preserve">STEP                                    </v>
          </cell>
          <cell r="D12336" t="str">
            <v>PC</v>
          </cell>
          <cell r="E12336">
            <v>147.19999999999999</v>
          </cell>
          <cell r="F12336">
            <v>368</v>
          </cell>
        </row>
        <row r="12337">
          <cell r="A12337">
            <v>7022605</v>
          </cell>
          <cell r="B12337" t="str">
            <v>70-226-05</v>
          </cell>
          <cell r="C12337" t="str">
            <v xml:space="preserve">STEP                                    </v>
          </cell>
          <cell r="D12337" t="str">
            <v>PC</v>
          </cell>
          <cell r="E12337">
            <v>184</v>
          </cell>
          <cell r="F12337">
            <v>460</v>
          </cell>
        </row>
        <row r="12338">
          <cell r="A12338">
            <v>7022606</v>
          </cell>
          <cell r="B12338" t="str">
            <v>70-226-06</v>
          </cell>
          <cell r="C12338" t="str">
            <v xml:space="preserve">STEP, 18/8 MARTINIT                     </v>
          </cell>
          <cell r="D12338" t="str">
            <v>PC</v>
          </cell>
          <cell r="E12338">
            <v>408.8</v>
          </cell>
          <cell r="F12338">
            <v>1022</v>
          </cell>
        </row>
        <row r="12339">
          <cell r="A12339">
            <v>7030404</v>
          </cell>
          <cell r="B12339" t="str">
            <v>70-304-04</v>
          </cell>
          <cell r="C12339" t="str">
            <v xml:space="preserve">RACK FOR 4 BED PANS                     </v>
          </cell>
          <cell r="D12339" t="str">
            <v>PC</v>
          </cell>
          <cell r="E12339">
            <v>104.8</v>
          </cell>
          <cell r="F12339">
            <v>262</v>
          </cell>
        </row>
        <row r="12340">
          <cell r="A12340">
            <v>7030804</v>
          </cell>
          <cell r="B12340" t="str">
            <v>70-308-04</v>
          </cell>
          <cell r="C12340" t="str">
            <v xml:space="preserve">RACK FOR 8 BED PANS                     </v>
          </cell>
          <cell r="D12340" t="str">
            <v>PC</v>
          </cell>
          <cell r="E12340">
            <v>206.8</v>
          </cell>
          <cell r="F12340">
            <v>517</v>
          </cell>
        </row>
        <row r="12341">
          <cell r="A12341">
            <v>7031104</v>
          </cell>
          <cell r="B12341" t="str">
            <v>70-311-04</v>
          </cell>
          <cell r="C12341" t="str">
            <v xml:space="preserve">URINAL RACK WITHOUT CAP                 </v>
          </cell>
          <cell r="D12341" t="str">
            <v>PC</v>
          </cell>
          <cell r="E12341">
            <v>9.52</v>
          </cell>
          <cell r="F12341">
            <v>23.799999999999997</v>
          </cell>
        </row>
        <row r="12342">
          <cell r="A12342">
            <v>7031604</v>
          </cell>
          <cell r="B12342" t="str">
            <v>70-316-04</v>
          </cell>
          <cell r="C12342" t="str">
            <v xml:space="preserve">BASKET FOR 8 URINALS                    </v>
          </cell>
          <cell r="D12342" t="str">
            <v>PC</v>
          </cell>
          <cell r="E12342">
            <v>56</v>
          </cell>
          <cell r="F12342">
            <v>140</v>
          </cell>
        </row>
        <row r="12343">
          <cell r="A12343">
            <v>7032604</v>
          </cell>
          <cell r="B12343" t="str">
            <v>70-326-04</v>
          </cell>
          <cell r="C12343" t="str">
            <v xml:space="preserve">CARRIER FOR 6 BED PANS                  </v>
          </cell>
          <cell r="D12343" t="str">
            <v>PC</v>
          </cell>
          <cell r="E12343">
            <v>200.8</v>
          </cell>
          <cell r="F12343">
            <v>502</v>
          </cell>
        </row>
        <row r="12344">
          <cell r="A12344">
            <v>7032804</v>
          </cell>
          <cell r="B12344" t="str">
            <v>70-328-04</v>
          </cell>
          <cell r="C12344" t="str">
            <v xml:space="preserve">CARRIER FOR 15 URINALS                  </v>
          </cell>
          <cell r="D12344" t="str">
            <v>PC</v>
          </cell>
          <cell r="E12344">
            <v>208.8</v>
          </cell>
          <cell r="F12344">
            <v>522</v>
          </cell>
        </row>
        <row r="12345">
          <cell r="A12345">
            <v>7038500</v>
          </cell>
          <cell r="B12345" t="str">
            <v>70-385-00</v>
          </cell>
          <cell r="C12345" t="str">
            <v xml:space="preserve">BED CRADLE 600X500X350MM                </v>
          </cell>
          <cell r="D12345" t="str">
            <v>PC</v>
          </cell>
          <cell r="E12345">
            <v>44.8</v>
          </cell>
          <cell r="F12345">
            <v>112</v>
          </cell>
        </row>
        <row r="12346">
          <cell r="A12346">
            <v>7038700</v>
          </cell>
          <cell r="B12346" t="str">
            <v>70-387-00</v>
          </cell>
          <cell r="C12346" t="str">
            <v xml:space="preserve">BED CRADLE 600X500X350MM                </v>
          </cell>
          <cell r="D12346" t="str">
            <v>PC</v>
          </cell>
          <cell r="E12346">
            <v>79.44</v>
          </cell>
          <cell r="F12346">
            <v>198.6</v>
          </cell>
        </row>
        <row r="12347">
          <cell r="A12347">
            <v>7212014</v>
          </cell>
          <cell r="B12347" t="str">
            <v>72-120-14</v>
          </cell>
          <cell r="C12347" t="str">
            <v xml:space="preserve">DROP OILER OF PLASTICS                  </v>
          </cell>
          <cell r="D12347" t="str">
            <v>PC</v>
          </cell>
          <cell r="E12347">
            <v>80</v>
          </cell>
          <cell r="F12347">
            <v>200</v>
          </cell>
        </row>
        <row r="12348">
          <cell r="A12348">
            <v>7221610</v>
          </cell>
          <cell r="B12348" t="str">
            <v>72-216-10</v>
          </cell>
          <cell r="C12348" t="str">
            <v xml:space="preserve">BOLLEY SLIDING GAUGE                    </v>
          </cell>
          <cell r="D12348" t="str">
            <v>PC</v>
          </cell>
          <cell r="E12348">
            <v>41.7</v>
          </cell>
          <cell r="F12348">
            <v>104.25</v>
          </cell>
        </row>
        <row r="12349">
          <cell r="A12349">
            <v>7222025</v>
          </cell>
          <cell r="B12349" t="str">
            <v>72-220-25</v>
          </cell>
          <cell r="C12349" t="str">
            <v xml:space="preserve">MICROMETER CALIP MM 0-25 MM             </v>
          </cell>
          <cell r="D12349" t="str">
            <v>PC</v>
          </cell>
          <cell r="E12349">
            <v>33.799999999999997</v>
          </cell>
          <cell r="F12349">
            <v>84.5</v>
          </cell>
        </row>
        <row r="12350">
          <cell r="A12350">
            <v>7222101</v>
          </cell>
          <cell r="B12350" t="str">
            <v>72-221-01</v>
          </cell>
          <cell r="C12350" t="str">
            <v xml:space="preserve">MICROMETER CALIP 0-1 INCH               </v>
          </cell>
          <cell r="D12350" t="str">
            <v>PC</v>
          </cell>
          <cell r="E12350">
            <v>33.700000000000003</v>
          </cell>
          <cell r="F12350">
            <v>84.25</v>
          </cell>
        </row>
        <row r="12351">
          <cell r="A12351">
            <v>7223015</v>
          </cell>
          <cell r="B12351" t="str">
            <v>72-230-15</v>
          </cell>
          <cell r="C12351" t="str">
            <v xml:space="preserve">SPRING CALIPER 0-15 MM                  </v>
          </cell>
          <cell r="D12351" t="str">
            <v>PC</v>
          </cell>
          <cell r="E12351">
            <v>29.5</v>
          </cell>
          <cell r="F12351">
            <v>73.75</v>
          </cell>
        </row>
        <row r="12352">
          <cell r="A12352">
            <v>7223415</v>
          </cell>
          <cell r="B12352" t="str">
            <v>72-234-15</v>
          </cell>
          <cell r="C12352" t="str">
            <v xml:space="preserve">IWANSON SPRING GAUGE                    </v>
          </cell>
          <cell r="D12352" t="str">
            <v>PC</v>
          </cell>
          <cell r="E12352">
            <v>41</v>
          </cell>
          <cell r="F12352">
            <v>102.5</v>
          </cell>
        </row>
        <row r="12353">
          <cell r="A12353">
            <v>7223515</v>
          </cell>
          <cell r="B12353" t="str">
            <v>72-235-15</v>
          </cell>
          <cell r="C12353" t="str">
            <v xml:space="preserve">IWANSON SPRING CALIPER                  </v>
          </cell>
          <cell r="D12353" t="str">
            <v>PC</v>
          </cell>
          <cell r="E12353">
            <v>43</v>
          </cell>
          <cell r="F12353">
            <v>107.5</v>
          </cell>
        </row>
        <row r="12354">
          <cell r="A12354">
            <v>7223615</v>
          </cell>
          <cell r="B12354" t="str">
            <v>72-236-15</v>
          </cell>
          <cell r="C12354" t="str">
            <v xml:space="preserve">IWANSON SPRING CALIPER                  </v>
          </cell>
          <cell r="D12354" t="str">
            <v>PC</v>
          </cell>
          <cell r="E12354">
            <v>40.9</v>
          </cell>
          <cell r="F12354">
            <v>102.25</v>
          </cell>
        </row>
        <row r="12355">
          <cell r="A12355">
            <v>7224500</v>
          </cell>
          <cell r="B12355" t="str">
            <v>72-245-00</v>
          </cell>
          <cell r="C12355" t="str">
            <v xml:space="preserve">BOW COMPASSES                           </v>
          </cell>
          <cell r="D12355" t="str">
            <v>PC</v>
          </cell>
          <cell r="E12355">
            <v>39.799999999999997</v>
          </cell>
          <cell r="F12355">
            <v>99.5</v>
          </cell>
        </row>
        <row r="12356">
          <cell r="A12356">
            <v>7230500</v>
          </cell>
          <cell r="B12356" t="str">
            <v>72-305-00</v>
          </cell>
          <cell r="C12356" t="str">
            <v xml:space="preserve">BOW SPACER ORTHODONTIC                  </v>
          </cell>
          <cell r="D12356" t="str">
            <v>PC</v>
          </cell>
          <cell r="E12356">
            <v>7.03</v>
          </cell>
          <cell r="F12356">
            <v>17.574999999999999</v>
          </cell>
        </row>
        <row r="12357">
          <cell r="A12357">
            <v>7261020</v>
          </cell>
          <cell r="B12357" t="str">
            <v>72-610-20</v>
          </cell>
          <cell r="C12357" t="str">
            <v xml:space="preserve">FRET SAW FRAME                          </v>
          </cell>
          <cell r="D12357" t="str">
            <v>PC</v>
          </cell>
          <cell r="E12357">
            <v>14.3</v>
          </cell>
          <cell r="F12357">
            <v>35.75</v>
          </cell>
        </row>
        <row r="12358">
          <cell r="A12358">
            <v>7262201</v>
          </cell>
          <cell r="B12358" t="str">
            <v>72-622-01</v>
          </cell>
          <cell r="C12358" t="str">
            <v xml:space="preserve">SAW BLADE FOR METAL                     </v>
          </cell>
          <cell r="D12358" t="str">
            <v>DZ</v>
          </cell>
          <cell r="E12358">
            <v>3.34</v>
          </cell>
          <cell r="F12358">
            <v>8.35</v>
          </cell>
        </row>
        <row r="12359">
          <cell r="A12359">
            <v>7262203</v>
          </cell>
          <cell r="B12359" t="str">
            <v>72-622-03</v>
          </cell>
          <cell r="C12359" t="str">
            <v xml:space="preserve">SAW BLADE FOR PLASTER                   </v>
          </cell>
          <cell r="D12359" t="str">
            <v>DZ</v>
          </cell>
          <cell r="E12359">
            <v>3.34</v>
          </cell>
          <cell r="F12359">
            <v>8.35</v>
          </cell>
        </row>
        <row r="12360">
          <cell r="A12360">
            <v>7265010</v>
          </cell>
          <cell r="B12360" t="str">
            <v>72-650-10</v>
          </cell>
          <cell r="C12360" t="str">
            <v xml:space="preserve">TECHNICAL FILE CUT 0                    </v>
          </cell>
          <cell r="D12360" t="str">
            <v>PC</v>
          </cell>
          <cell r="E12360">
            <v>9.5399999999999991</v>
          </cell>
          <cell r="F12360">
            <v>23.849999999999998</v>
          </cell>
        </row>
        <row r="12361">
          <cell r="A12361">
            <v>7265011</v>
          </cell>
          <cell r="B12361" t="str">
            <v>72-650-11</v>
          </cell>
          <cell r="C12361" t="str">
            <v xml:space="preserve">TECHNICAL FILE CUT 1                    </v>
          </cell>
          <cell r="D12361" t="str">
            <v>PC</v>
          </cell>
          <cell r="E12361">
            <v>9.8699999999999992</v>
          </cell>
          <cell r="F12361">
            <v>24.674999999999997</v>
          </cell>
        </row>
        <row r="12362">
          <cell r="A12362">
            <v>7265012</v>
          </cell>
          <cell r="B12362" t="str">
            <v>72-650-12</v>
          </cell>
          <cell r="C12362" t="str">
            <v xml:space="preserve">TECHNICAL FILE CUT 2                    </v>
          </cell>
          <cell r="D12362" t="str">
            <v>PC</v>
          </cell>
          <cell r="E12362">
            <v>9.8699999999999992</v>
          </cell>
          <cell r="F12362">
            <v>24.674999999999997</v>
          </cell>
        </row>
        <row r="12363">
          <cell r="A12363">
            <v>7265013</v>
          </cell>
          <cell r="B12363" t="str">
            <v>72-650-13</v>
          </cell>
          <cell r="C12363" t="str">
            <v xml:space="preserve">TECHNICAL FILE CUT 3                    </v>
          </cell>
          <cell r="D12363" t="str">
            <v>PC</v>
          </cell>
          <cell r="E12363">
            <v>11.2</v>
          </cell>
          <cell r="F12363">
            <v>28</v>
          </cell>
        </row>
        <row r="12364">
          <cell r="A12364">
            <v>7265301</v>
          </cell>
          <cell r="B12364" t="str">
            <v>72-653-01</v>
          </cell>
          <cell r="C12364" t="str">
            <v xml:space="preserve">NEEDLE FILE FLAT-ROUND FIG1             </v>
          </cell>
          <cell r="D12364" t="str">
            <v>PC</v>
          </cell>
          <cell r="E12364">
            <v>3.68</v>
          </cell>
          <cell r="F12364">
            <v>9.2000000000000011</v>
          </cell>
        </row>
        <row r="12365">
          <cell r="A12365">
            <v>7265302</v>
          </cell>
          <cell r="B12365" t="str">
            <v>72-653-02</v>
          </cell>
          <cell r="C12365" t="str">
            <v xml:space="preserve">NEEDLE FILE ROUND FIG 2                 </v>
          </cell>
          <cell r="D12365" t="str">
            <v>PC</v>
          </cell>
          <cell r="E12365">
            <v>3.68</v>
          </cell>
          <cell r="F12365">
            <v>9.2000000000000011</v>
          </cell>
        </row>
        <row r="12366">
          <cell r="A12366">
            <v>7265304</v>
          </cell>
          <cell r="B12366" t="str">
            <v>72-653-04</v>
          </cell>
          <cell r="C12366" t="str">
            <v xml:space="preserve">NEEDLE FILE FOUR EDGED FIG4             </v>
          </cell>
          <cell r="D12366" t="str">
            <v>PC</v>
          </cell>
          <cell r="E12366">
            <v>3.68</v>
          </cell>
          <cell r="F12366">
            <v>9.2000000000000011</v>
          </cell>
        </row>
        <row r="12367">
          <cell r="A12367">
            <v>7265305</v>
          </cell>
          <cell r="B12367" t="str">
            <v>72-653-05</v>
          </cell>
          <cell r="C12367" t="str">
            <v xml:space="preserve">NEEDLE FILE FLAT FIG 5                  </v>
          </cell>
          <cell r="D12367" t="str">
            <v>PC</v>
          </cell>
          <cell r="E12367">
            <v>3.68</v>
          </cell>
          <cell r="F12367">
            <v>9.2000000000000011</v>
          </cell>
        </row>
        <row r="12368">
          <cell r="A12368">
            <v>7265306</v>
          </cell>
          <cell r="B12368" t="str">
            <v>72-653-06</v>
          </cell>
          <cell r="C12368" t="str">
            <v xml:space="preserve">NEEDLE FILE FL POINTED FIG6             </v>
          </cell>
          <cell r="D12368" t="str">
            <v>PC</v>
          </cell>
          <cell r="E12368">
            <v>3.68</v>
          </cell>
          <cell r="F12368">
            <v>9.2000000000000011</v>
          </cell>
        </row>
        <row r="12369">
          <cell r="A12369">
            <v>7265307</v>
          </cell>
          <cell r="B12369" t="str">
            <v>72-653-07</v>
          </cell>
          <cell r="C12369" t="str">
            <v xml:space="preserve">NEEDLE FILE KNIFESHAPE FIG7             </v>
          </cell>
          <cell r="D12369" t="str">
            <v>PC</v>
          </cell>
          <cell r="E12369">
            <v>3.68</v>
          </cell>
          <cell r="F12369">
            <v>9.2000000000000011</v>
          </cell>
        </row>
        <row r="12370">
          <cell r="A12370">
            <v>7310100</v>
          </cell>
          <cell r="B12370" t="str">
            <v>73-101-00</v>
          </cell>
          <cell r="C12370" t="str">
            <v xml:space="preserve">M-AQUAJET WATER JET PISTOL              </v>
          </cell>
          <cell r="D12370" t="str">
            <v>PC</v>
          </cell>
          <cell r="E12370">
            <v>229</v>
          </cell>
          <cell r="F12370">
            <v>572.5</v>
          </cell>
        </row>
        <row r="12371">
          <cell r="A12371">
            <v>7310101</v>
          </cell>
          <cell r="B12371" t="str">
            <v>73-101-01</v>
          </cell>
          <cell r="C12371" t="str">
            <v xml:space="preserve">M-AQUAJET TIP FIG 1                     </v>
          </cell>
          <cell r="D12371" t="str">
            <v>PC</v>
          </cell>
          <cell r="E12371">
            <v>15.4</v>
          </cell>
          <cell r="F12371">
            <v>38.5</v>
          </cell>
        </row>
        <row r="12372">
          <cell r="A12372">
            <v>7310102</v>
          </cell>
          <cell r="B12372" t="str">
            <v>73-101-02</v>
          </cell>
          <cell r="C12372" t="str">
            <v xml:space="preserve">M-AQUAJET TIP FIG 2                     </v>
          </cell>
          <cell r="D12372" t="str">
            <v>PC</v>
          </cell>
          <cell r="E12372">
            <v>9.41</v>
          </cell>
          <cell r="F12372">
            <v>23.524999999999999</v>
          </cell>
        </row>
        <row r="12373">
          <cell r="A12373">
            <v>7310103</v>
          </cell>
          <cell r="B12373" t="str">
            <v>73-101-03</v>
          </cell>
          <cell r="C12373" t="str">
            <v xml:space="preserve">M-AQUAJET TIP FIG 3                     </v>
          </cell>
          <cell r="D12373" t="str">
            <v>PC</v>
          </cell>
          <cell r="E12373">
            <v>9.41</v>
          </cell>
          <cell r="F12373">
            <v>23.524999999999999</v>
          </cell>
        </row>
        <row r="12374">
          <cell r="A12374">
            <v>7310104</v>
          </cell>
          <cell r="B12374" t="str">
            <v>73-101-04</v>
          </cell>
          <cell r="C12374" t="str">
            <v xml:space="preserve">M-AQUAJET TIP FIG 4                     </v>
          </cell>
          <cell r="D12374" t="str">
            <v>PC</v>
          </cell>
          <cell r="E12374">
            <v>10.6</v>
          </cell>
          <cell r="F12374">
            <v>26.5</v>
          </cell>
        </row>
        <row r="12375">
          <cell r="A12375">
            <v>7310105</v>
          </cell>
          <cell r="B12375" t="str">
            <v>73-101-05</v>
          </cell>
          <cell r="C12375" t="str">
            <v xml:space="preserve">M-AQUAJET TIP FIG 5                     </v>
          </cell>
          <cell r="D12375" t="str">
            <v>PC</v>
          </cell>
          <cell r="E12375">
            <v>10.6</v>
          </cell>
          <cell r="F12375">
            <v>26.5</v>
          </cell>
        </row>
        <row r="12376">
          <cell r="A12376">
            <v>7310106</v>
          </cell>
          <cell r="B12376" t="str">
            <v>73-101-06</v>
          </cell>
          <cell r="C12376" t="str">
            <v xml:space="preserve">M-AQUAJET TIP FIG 6                     </v>
          </cell>
          <cell r="D12376" t="str">
            <v>PC</v>
          </cell>
          <cell r="E12376">
            <v>10.6</v>
          </cell>
          <cell r="F12376">
            <v>26.5</v>
          </cell>
        </row>
        <row r="12377">
          <cell r="A12377">
            <v>7310107</v>
          </cell>
          <cell r="B12377" t="str">
            <v>73-101-07</v>
          </cell>
          <cell r="C12377" t="str">
            <v xml:space="preserve">M-AQUAJET TIP FIG 7                     </v>
          </cell>
          <cell r="D12377" t="str">
            <v>PC</v>
          </cell>
          <cell r="E12377">
            <v>10.6</v>
          </cell>
          <cell r="F12377">
            <v>26.5</v>
          </cell>
        </row>
        <row r="12378">
          <cell r="A12378">
            <v>7310108</v>
          </cell>
          <cell r="B12378" t="str">
            <v>73-101-08</v>
          </cell>
          <cell r="C12378" t="str">
            <v xml:space="preserve">M-AQUAJET TIP FIG 8                     </v>
          </cell>
          <cell r="D12378" t="str">
            <v>PC</v>
          </cell>
          <cell r="E12378">
            <v>10.6</v>
          </cell>
          <cell r="F12378">
            <v>26.5</v>
          </cell>
        </row>
        <row r="12379">
          <cell r="A12379">
            <v>7310109</v>
          </cell>
          <cell r="B12379" t="str">
            <v>73-101-09</v>
          </cell>
          <cell r="C12379" t="str">
            <v xml:space="preserve">M-AQUAJET TIP FIG 9                     </v>
          </cell>
          <cell r="D12379" t="str">
            <v>PC</v>
          </cell>
          <cell r="E12379">
            <v>29.5</v>
          </cell>
          <cell r="F12379">
            <v>73.75</v>
          </cell>
        </row>
        <row r="12380">
          <cell r="A12380">
            <v>7310110</v>
          </cell>
          <cell r="B12380" t="str">
            <v>73-101-10</v>
          </cell>
          <cell r="C12380" t="str">
            <v xml:space="preserve">M-AQUAJET TIP FIG 10                    </v>
          </cell>
          <cell r="D12380" t="str">
            <v>PC</v>
          </cell>
          <cell r="E12380">
            <v>10.6</v>
          </cell>
          <cell r="F12380">
            <v>26.5</v>
          </cell>
        </row>
        <row r="12381">
          <cell r="A12381">
            <v>7310111</v>
          </cell>
          <cell r="B12381" t="str">
            <v>73-101-11</v>
          </cell>
          <cell r="C12381" t="str">
            <v xml:space="preserve">M-AQUAJET TIP FIG 11                    </v>
          </cell>
          <cell r="D12381" t="str">
            <v>PC</v>
          </cell>
          <cell r="E12381">
            <v>10.6</v>
          </cell>
          <cell r="F12381">
            <v>26.5</v>
          </cell>
        </row>
        <row r="12382">
          <cell r="A12382">
            <v>7310120</v>
          </cell>
          <cell r="B12382" t="str">
            <v>73-101-20</v>
          </cell>
          <cell r="C12382" t="str">
            <v xml:space="preserve">M-AQUAJET WATER JET PISTOL              </v>
          </cell>
          <cell r="D12382" t="str">
            <v>PC</v>
          </cell>
          <cell r="E12382">
            <v>77.099999999999994</v>
          </cell>
          <cell r="F12382">
            <v>192.75</v>
          </cell>
        </row>
        <row r="12383">
          <cell r="A12383">
            <v>7310202</v>
          </cell>
          <cell r="B12383" t="str">
            <v>73-102-02</v>
          </cell>
          <cell r="C12383" t="str">
            <v xml:space="preserve">COUPLING 1/2 IN                         </v>
          </cell>
          <cell r="D12383" t="str">
            <v>PC</v>
          </cell>
          <cell r="E12383">
            <v>11.6</v>
          </cell>
          <cell r="F12383">
            <v>29</v>
          </cell>
        </row>
        <row r="12384">
          <cell r="A12384">
            <v>7310203</v>
          </cell>
          <cell r="B12384" t="str">
            <v>73-102-03</v>
          </cell>
          <cell r="C12384" t="str">
            <v xml:space="preserve">COUPLING 3/4 IN                         </v>
          </cell>
          <cell r="D12384" t="str">
            <v>PC</v>
          </cell>
          <cell r="E12384">
            <v>11.6</v>
          </cell>
          <cell r="F12384">
            <v>29</v>
          </cell>
        </row>
        <row r="12385">
          <cell r="A12385">
            <v>7313018</v>
          </cell>
          <cell r="B12385" t="str">
            <v>73-130-18</v>
          </cell>
          <cell r="C12385" t="str">
            <v xml:space="preserve">LAVABOX PIP WASHER W/O  CUP             </v>
          </cell>
          <cell r="D12385" t="str">
            <v>PC</v>
          </cell>
          <cell r="E12385">
            <v>29.6</v>
          </cell>
          <cell r="F12385">
            <v>74</v>
          </cell>
        </row>
        <row r="12386">
          <cell r="A12386">
            <v>7313118</v>
          </cell>
          <cell r="B12386" t="str">
            <v>73-131-18</v>
          </cell>
          <cell r="C12386" t="str">
            <v xml:space="preserve">LAVABOX PIP WASHER WITH CUP             </v>
          </cell>
          <cell r="D12386" t="str">
            <v>PC</v>
          </cell>
          <cell r="E12386">
            <v>38.5</v>
          </cell>
          <cell r="F12386">
            <v>96.25</v>
          </cell>
        </row>
        <row r="12387">
          <cell r="A12387">
            <v>7313218</v>
          </cell>
          <cell r="B12387" t="str">
            <v>73-132-18</v>
          </cell>
          <cell r="C12387" t="str">
            <v xml:space="preserve">LAVABOX PIPMWASHER 2 CUPS               </v>
          </cell>
          <cell r="D12387" t="str">
            <v>PC</v>
          </cell>
          <cell r="E12387">
            <v>46.4</v>
          </cell>
          <cell r="F12387">
            <v>116</v>
          </cell>
        </row>
        <row r="12388">
          <cell r="A12388">
            <v>7330103</v>
          </cell>
          <cell r="B12388" t="str">
            <v>73-301-03</v>
          </cell>
          <cell r="C12388" t="str">
            <v xml:space="preserve">CLEANING BRUSH 245X65X3MM               </v>
          </cell>
          <cell r="D12388">
            <v>10</v>
          </cell>
          <cell r="E12388">
            <v>20.399999999999999</v>
          </cell>
          <cell r="F12388">
            <v>51</v>
          </cell>
        </row>
        <row r="12389">
          <cell r="A12389">
            <v>7330303</v>
          </cell>
          <cell r="B12389" t="str">
            <v>73-303-03</v>
          </cell>
          <cell r="C12389" t="str">
            <v xml:space="preserve">CLEANING BRUSH 420X65X3MM               </v>
          </cell>
          <cell r="D12389">
            <v>10</v>
          </cell>
          <cell r="E12389">
            <v>20.5</v>
          </cell>
          <cell r="F12389">
            <v>51.25</v>
          </cell>
        </row>
        <row r="12390">
          <cell r="A12390">
            <v>7330407</v>
          </cell>
          <cell r="B12390" t="str">
            <v>73-304-07</v>
          </cell>
          <cell r="C12390" t="str">
            <v xml:space="preserve">CLEANING BRUSH 285X75X7MM               </v>
          </cell>
          <cell r="D12390">
            <v>10</v>
          </cell>
          <cell r="E12390">
            <v>15.4</v>
          </cell>
          <cell r="F12390">
            <v>38.5</v>
          </cell>
        </row>
        <row r="12391">
          <cell r="A12391">
            <v>7330608</v>
          </cell>
          <cell r="B12391" t="str">
            <v>73-306-08</v>
          </cell>
          <cell r="C12391" t="str">
            <v xml:space="preserve">CLEANING BRUSH 270X65X8MM               </v>
          </cell>
          <cell r="D12391">
            <v>10</v>
          </cell>
          <cell r="E12391">
            <v>15.4</v>
          </cell>
          <cell r="F12391">
            <v>38.5</v>
          </cell>
        </row>
        <row r="12392">
          <cell r="A12392">
            <v>7330612</v>
          </cell>
          <cell r="B12392" t="str">
            <v>73-306-12</v>
          </cell>
          <cell r="C12392" t="str">
            <v xml:space="preserve">CLEANING BRUSH 270X65X12MM              </v>
          </cell>
          <cell r="D12392">
            <v>10</v>
          </cell>
          <cell r="E12392">
            <v>13.3</v>
          </cell>
          <cell r="F12392">
            <v>33.25</v>
          </cell>
        </row>
        <row r="12393">
          <cell r="A12393">
            <v>7330613</v>
          </cell>
          <cell r="B12393" t="str">
            <v>73-306-13</v>
          </cell>
          <cell r="C12393" t="str">
            <v xml:space="preserve">CLEANING BRUSH 215X60X13MM              </v>
          </cell>
          <cell r="D12393">
            <v>10</v>
          </cell>
          <cell r="E12393">
            <v>12.4</v>
          </cell>
          <cell r="F12393">
            <v>31</v>
          </cell>
        </row>
        <row r="12394">
          <cell r="A12394">
            <v>7330615</v>
          </cell>
          <cell r="B12394" t="str">
            <v>73-306-15</v>
          </cell>
          <cell r="C12394" t="str">
            <v xml:space="preserve">CLEANING BRUSH 215X60X15MM              </v>
          </cell>
          <cell r="D12394">
            <v>10</v>
          </cell>
          <cell r="E12394">
            <v>12.4</v>
          </cell>
          <cell r="F12394">
            <v>31</v>
          </cell>
        </row>
        <row r="12395">
          <cell r="A12395">
            <v>7330820</v>
          </cell>
          <cell r="B12395" t="str">
            <v>73-308-20</v>
          </cell>
          <cell r="C12395" t="str">
            <v xml:space="preserve">CLEANING BRUSH 215X65X20MM              </v>
          </cell>
          <cell r="D12395">
            <v>10</v>
          </cell>
          <cell r="E12395">
            <v>13.7</v>
          </cell>
          <cell r="F12395">
            <v>34.25</v>
          </cell>
        </row>
        <row r="12396">
          <cell r="A12396">
            <v>7330825</v>
          </cell>
          <cell r="B12396" t="str">
            <v>73-308-25</v>
          </cell>
          <cell r="C12396" t="str">
            <v xml:space="preserve">CLEANING BRUSH 215X65X25MM              </v>
          </cell>
          <cell r="D12396">
            <v>10</v>
          </cell>
          <cell r="E12396">
            <v>14.5</v>
          </cell>
          <cell r="F12396">
            <v>36.25</v>
          </cell>
        </row>
        <row r="12397">
          <cell r="A12397">
            <v>7330830</v>
          </cell>
          <cell r="B12397" t="str">
            <v>73-308-30</v>
          </cell>
          <cell r="C12397" t="str">
            <v xml:space="preserve">CLEANING BRUSH 215X65X30MM              </v>
          </cell>
          <cell r="D12397">
            <v>10</v>
          </cell>
          <cell r="E12397">
            <v>15.8</v>
          </cell>
          <cell r="F12397">
            <v>39.5</v>
          </cell>
        </row>
        <row r="12398">
          <cell r="A12398">
            <v>7331500</v>
          </cell>
          <cell r="B12398" t="str">
            <v>73-315-00</v>
          </cell>
          <cell r="C12398" t="str">
            <v xml:space="preserve">CLEANING BRUSHES                        </v>
          </cell>
          <cell r="D12398">
            <v>5</v>
          </cell>
          <cell r="E12398">
            <v>7.03</v>
          </cell>
          <cell r="F12398">
            <v>17.574999999999999</v>
          </cell>
        </row>
        <row r="12399">
          <cell r="A12399">
            <v>7331513</v>
          </cell>
          <cell r="B12399" t="str">
            <v>73-315-13</v>
          </cell>
          <cell r="C12399" t="str">
            <v xml:space="preserve">CLEANING BRUSH 215X60X13MM              </v>
          </cell>
          <cell r="D12399">
            <v>10</v>
          </cell>
          <cell r="E12399">
            <v>12.4</v>
          </cell>
          <cell r="F12399">
            <v>31</v>
          </cell>
        </row>
        <row r="12400">
          <cell r="A12400">
            <v>7331515</v>
          </cell>
          <cell r="B12400" t="str">
            <v>73-315-15</v>
          </cell>
          <cell r="C12400" t="str">
            <v xml:space="preserve">CLEANING BRUSH 215X65X15MM              </v>
          </cell>
          <cell r="D12400">
            <v>10</v>
          </cell>
          <cell r="E12400">
            <v>15.4</v>
          </cell>
          <cell r="F12400">
            <v>38.5</v>
          </cell>
        </row>
        <row r="12401">
          <cell r="A12401">
            <v>7331520</v>
          </cell>
          <cell r="B12401" t="str">
            <v>73-315-20</v>
          </cell>
          <cell r="C12401" t="str">
            <v xml:space="preserve">CLEANING BRUSH 215X95X20MM              </v>
          </cell>
          <cell r="D12401">
            <v>10</v>
          </cell>
          <cell r="E12401">
            <v>15.5</v>
          </cell>
          <cell r="F12401">
            <v>38.75</v>
          </cell>
        </row>
        <row r="12402">
          <cell r="A12402">
            <v>7331525</v>
          </cell>
          <cell r="B12402" t="str">
            <v>73-315-25</v>
          </cell>
          <cell r="C12402" t="str">
            <v xml:space="preserve">CLEANING BRUSH 215X95X25MM              </v>
          </cell>
          <cell r="D12402">
            <v>10</v>
          </cell>
          <cell r="E12402">
            <v>15.7</v>
          </cell>
          <cell r="F12402">
            <v>39.25</v>
          </cell>
        </row>
        <row r="12403">
          <cell r="A12403">
            <v>7331528</v>
          </cell>
          <cell r="B12403" t="str">
            <v>73-315-28</v>
          </cell>
          <cell r="C12403" t="str">
            <v xml:space="preserve">CLEANING BRUSH 215X100X28MM             </v>
          </cell>
          <cell r="D12403">
            <v>10</v>
          </cell>
          <cell r="E12403">
            <v>15.8</v>
          </cell>
          <cell r="F12403">
            <v>39.5</v>
          </cell>
        </row>
        <row r="12404">
          <cell r="A12404">
            <v>7331812</v>
          </cell>
          <cell r="B12404" t="str">
            <v>73-318-12</v>
          </cell>
          <cell r="C12404" t="str">
            <v xml:space="preserve">CLEANING BRUSH 275X65X12MM              </v>
          </cell>
          <cell r="D12404">
            <v>10</v>
          </cell>
          <cell r="E12404">
            <v>13.3</v>
          </cell>
          <cell r="F12404">
            <v>33.25</v>
          </cell>
        </row>
        <row r="12405">
          <cell r="A12405">
            <v>7331815</v>
          </cell>
          <cell r="B12405" t="str">
            <v>73-318-15</v>
          </cell>
          <cell r="C12405" t="str">
            <v xml:space="preserve">CLEANING BRUSH 275X80X15MM              </v>
          </cell>
          <cell r="D12405">
            <v>10</v>
          </cell>
          <cell r="E12405">
            <v>13.3</v>
          </cell>
          <cell r="F12405">
            <v>33.25</v>
          </cell>
        </row>
        <row r="12406">
          <cell r="A12406">
            <v>7331830</v>
          </cell>
          <cell r="B12406" t="str">
            <v>73-318-30</v>
          </cell>
          <cell r="C12406" t="str">
            <v xml:space="preserve">CLEANING BRUSH 300X120X30MM             </v>
          </cell>
          <cell r="D12406">
            <v>10</v>
          </cell>
          <cell r="E12406">
            <v>21.7</v>
          </cell>
          <cell r="F12406">
            <v>54.25</v>
          </cell>
        </row>
        <row r="12407">
          <cell r="A12407">
            <v>7331850</v>
          </cell>
          <cell r="B12407" t="str">
            <v>73-318-50</v>
          </cell>
          <cell r="C12407" t="str">
            <v xml:space="preserve">CLEANING BRUSH 320X130X50MM             </v>
          </cell>
          <cell r="D12407">
            <v>10</v>
          </cell>
          <cell r="E12407">
            <v>25.5</v>
          </cell>
          <cell r="F12407">
            <v>63.75</v>
          </cell>
        </row>
        <row r="12408">
          <cell r="A12408">
            <v>7332435</v>
          </cell>
          <cell r="B12408" t="str">
            <v>73-324-35</v>
          </cell>
          <cell r="C12408" t="str">
            <v xml:space="preserve">CLEANING BRUSH 360X140X35MM             </v>
          </cell>
          <cell r="D12408">
            <v>10</v>
          </cell>
          <cell r="E12408">
            <v>23.9</v>
          </cell>
          <cell r="F12408">
            <v>59.75</v>
          </cell>
        </row>
        <row r="12409">
          <cell r="A12409">
            <v>7332640</v>
          </cell>
          <cell r="B12409" t="str">
            <v>73-326-40</v>
          </cell>
          <cell r="C12409" t="str">
            <v xml:space="preserve">CLEANING BRUSH 420X180X40MM             </v>
          </cell>
          <cell r="D12409">
            <v>10</v>
          </cell>
          <cell r="E12409">
            <v>28.7</v>
          </cell>
          <cell r="F12409">
            <v>71.75</v>
          </cell>
        </row>
        <row r="12410">
          <cell r="A12410">
            <v>7332760</v>
          </cell>
          <cell r="B12410" t="str">
            <v>73-327-60</v>
          </cell>
          <cell r="C12410" t="str">
            <v xml:space="preserve">CLEANING BRUSH 500X180X60MM             </v>
          </cell>
          <cell r="D12410">
            <v>10</v>
          </cell>
          <cell r="E12410">
            <v>46.5</v>
          </cell>
          <cell r="F12410">
            <v>116.25</v>
          </cell>
        </row>
        <row r="12411">
          <cell r="A12411">
            <v>7333380</v>
          </cell>
          <cell r="B12411" t="str">
            <v>73-333-80</v>
          </cell>
          <cell r="C12411" t="str">
            <v xml:space="preserve">CLEANING BRUSH 490X180X80MM             </v>
          </cell>
          <cell r="D12411">
            <v>10</v>
          </cell>
          <cell r="E12411">
            <v>58.4</v>
          </cell>
          <cell r="F12411">
            <v>146</v>
          </cell>
        </row>
        <row r="12412">
          <cell r="A12412">
            <v>7333560</v>
          </cell>
          <cell r="B12412" t="str">
            <v>73-335-60</v>
          </cell>
          <cell r="C12412" t="str">
            <v xml:space="preserve">CLEANING BRUSH 450X180X60MM             </v>
          </cell>
          <cell r="D12412">
            <v>10</v>
          </cell>
          <cell r="E12412">
            <v>59.9</v>
          </cell>
          <cell r="F12412">
            <v>149.75</v>
          </cell>
        </row>
        <row r="12413">
          <cell r="A12413">
            <v>7334075</v>
          </cell>
          <cell r="B12413" t="str">
            <v>73-340-75</v>
          </cell>
          <cell r="C12413" t="str">
            <v xml:space="preserve">CLEANING BRUSH 420X130X75MM             </v>
          </cell>
          <cell r="D12413">
            <v>10</v>
          </cell>
          <cell r="E12413">
            <v>70</v>
          </cell>
          <cell r="F12413">
            <v>175</v>
          </cell>
        </row>
        <row r="12414">
          <cell r="A12414">
            <v>7335150</v>
          </cell>
          <cell r="B12414" t="str">
            <v>73-351-50</v>
          </cell>
          <cell r="C12414" t="str">
            <v xml:space="preserve">CLEANING BRUSH 330X130X50 MM            </v>
          </cell>
          <cell r="D12414">
            <v>10</v>
          </cell>
          <cell r="E12414">
            <v>23.9</v>
          </cell>
          <cell r="F12414">
            <v>59.75</v>
          </cell>
        </row>
        <row r="12415">
          <cell r="A12415">
            <v>7335615</v>
          </cell>
          <cell r="B12415" t="str">
            <v>73-356-15</v>
          </cell>
          <cell r="C12415" t="str">
            <v xml:space="preserve">CONIC BRUSH 400X190X 8/20MM             </v>
          </cell>
          <cell r="D12415" t="str">
            <v>PC</v>
          </cell>
          <cell r="E12415">
            <v>3.58</v>
          </cell>
          <cell r="F12415">
            <v>8.9499999999999993</v>
          </cell>
        </row>
        <row r="12416">
          <cell r="A12416">
            <v>7335918</v>
          </cell>
          <cell r="B12416" t="str">
            <v>73-359-18</v>
          </cell>
          <cell r="C12416" t="str">
            <v xml:space="preserve">CONIC BRUSH 300X110X18/33MM             </v>
          </cell>
          <cell r="D12416" t="str">
            <v>PC</v>
          </cell>
          <cell r="E12416">
            <v>3.15</v>
          </cell>
          <cell r="F12416">
            <v>7.875</v>
          </cell>
        </row>
        <row r="12417">
          <cell r="A12417">
            <v>7336115</v>
          </cell>
          <cell r="B12417" t="str">
            <v>73-361-15</v>
          </cell>
          <cell r="C12417" t="str">
            <v xml:space="preserve">CONIC BRUSH320X70X15/25XP               </v>
          </cell>
          <cell r="D12417" t="str">
            <v>PC</v>
          </cell>
          <cell r="E12417">
            <v>6.48</v>
          </cell>
          <cell r="F12417">
            <v>16.200000000000003</v>
          </cell>
        </row>
        <row r="12418">
          <cell r="A12418">
            <v>7336508</v>
          </cell>
          <cell r="B12418" t="str">
            <v>73-365-08</v>
          </cell>
          <cell r="C12418" t="str">
            <v xml:space="preserve">CLEANING BRUSH 420X60X8/15MM            </v>
          </cell>
          <cell r="D12418" t="str">
            <v>PC</v>
          </cell>
          <cell r="E12418">
            <v>3.3</v>
          </cell>
          <cell r="F12418">
            <v>8.25</v>
          </cell>
        </row>
        <row r="12419">
          <cell r="A12419">
            <v>7336716</v>
          </cell>
          <cell r="B12419" t="str">
            <v>73-367-16</v>
          </cell>
          <cell r="C12419" t="str">
            <v xml:space="preserve">BURETTE BRUSH 1000X180X16 MM            </v>
          </cell>
          <cell r="D12419" t="str">
            <v>PC</v>
          </cell>
          <cell r="E12419">
            <v>4.87</v>
          </cell>
          <cell r="F12419">
            <v>12.175000000000001</v>
          </cell>
        </row>
        <row r="12420">
          <cell r="A12420">
            <v>7337095</v>
          </cell>
          <cell r="B12420" t="str">
            <v>73-370-95</v>
          </cell>
          <cell r="C12420" t="str">
            <v xml:space="preserve">CLEANING BRUSH 210X95 MM                </v>
          </cell>
          <cell r="D12420" t="str">
            <v>PC</v>
          </cell>
          <cell r="E12420">
            <v>4.17</v>
          </cell>
          <cell r="F12420">
            <v>10.425000000000001</v>
          </cell>
        </row>
        <row r="12421">
          <cell r="A12421">
            <v>7345415</v>
          </cell>
          <cell r="B12421" t="str">
            <v>73-454-15</v>
          </cell>
          <cell r="C12421" t="str">
            <v xml:space="preserve">BUCKET 15 LTR                           </v>
          </cell>
          <cell r="D12421" t="str">
            <v>PC</v>
          </cell>
          <cell r="E12421">
            <v>243</v>
          </cell>
          <cell r="F12421">
            <v>607.5</v>
          </cell>
        </row>
        <row r="12422">
          <cell r="A12422">
            <v>7345515</v>
          </cell>
          <cell r="B12422" t="str">
            <v>73-455-15</v>
          </cell>
          <cell r="C12422" t="str">
            <v xml:space="preserve">LID FOR BUCKET 15 LTR                   </v>
          </cell>
          <cell r="D12422" t="str">
            <v>PC</v>
          </cell>
          <cell r="E12422">
            <v>35.1</v>
          </cell>
          <cell r="F12422">
            <v>87.75</v>
          </cell>
        </row>
        <row r="12423">
          <cell r="A12423">
            <v>7347058</v>
          </cell>
          <cell r="B12423" t="str">
            <v>73-470-58</v>
          </cell>
          <cell r="C12423" t="str">
            <v xml:space="preserve">MOD MARTIN WASTE FORCEPS                </v>
          </cell>
          <cell r="D12423" t="str">
            <v>PC</v>
          </cell>
          <cell r="E12423">
            <v>52.9</v>
          </cell>
          <cell r="F12423">
            <v>132.25</v>
          </cell>
        </row>
        <row r="12424">
          <cell r="A12424">
            <v>7347455</v>
          </cell>
          <cell r="B12424" t="str">
            <v>73-474-55</v>
          </cell>
          <cell r="C12424" t="str">
            <v xml:space="preserve">SAUERBRUCH WASTE FORCEPS                </v>
          </cell>
          <cell r="D12424" t="str">
            <v>PC</v>
          </cell>
          <cell r="E12424">
            <v>58</v>
          </cell>
          <cell r="F12424">
            <v>145</v>
          </cell>
        </row>
        <row r="12425">
          <cell r="A12425">
            <v>7510910</v>
          </cell>
          <cell r="B12425" t="str">
            <v>75-109-10</v>
          </cell>
          <cell r="C12425" t="str">
            <v xml:space="preserve">RUBBER TIP F.STEEL CRUTCH               </v>
          </cell>
          <cell r="D12425" t="str">
            <v>PC</v>
          </cell>
          <cell r="E12425">
            <v>2.0299999999999998</v>
          </cell>
          <cell r="F12425">
            <v>5.0749999999999993</v>
          </cell>
        </row>
        <row r="12426">
          <cell r="A12426">
            <v>7510920</v>
          </cell>
          <cell r="B12426" t="str">
            <v>75-109-20</v>
          </cell>
          <cell r="C12426" t="str">
            <v xml:space="preserve">RUBBER TIP F. ALUM CRUTCH               </v>
          </cell>
          <cell r="D12426" t="str">
            <v>PC</v>
          </cell>
          <cell r="E12426">
            <v>2.0299999999999998</v>
          </cell>
          <cell r="F12426">
            <v>5.0749999999999993</v>
          </cell>
        </row>
        <row r="12427">
          <cell r="A12427">
            <v>7511519</v>
          </cell>
          <cell r="B12427" t="str">
            <v>75-115-19</v>
          </cell>
          <cell r="C12427" t="str">
            <v xml:space="preserve">CRUTCH ALUMINIUM                        </v>
          </cell>
          <cell r="D12427" t="str">
            <v>PR</v>
          </cell>
          <cell r="E12427">
            <v>38.5</v>
          </cell>
          <cell r="F12427">
            <v>96.25</v>
          </cell>
        </row>
        <row r="12428">
          <cell r="A12428">
            <v>7512019</v>
          </cell>
          <cell r="B12428" t="str">
            <v>75-120-19</v>
          </cell>
          <cell r="C12428" t="str">
            <v xml:space="preserve">CRUTCH ALUMINIUM                        </v>
          </cell>
          <cell r="D12428" t="str">
            <v>PR</v>
          </cell>
          <cell r="E12428">
            <v>37.1</v>
          </cell>
          <cell r="F12428">
            <v>92.75</v>
          </cell>
        </row>
        <row r="12429">
          <cell r="A12429">
            <v>7520013</v>
          </cell>
          <cell r="B12429" t="str">
            <v>75-200-13</v>
          </cell>
          <cell r="C12429" t="str">
            <v xml:space="preserve">CRUTCH 75-93 CM       (PAIR)            </v>
          </cell>
          <cell r="D12429" t="str">
            <v>PC</v>
          </cell>
          <cell r="E12429">
            <v>30.7</v>
          </cell>
          <cell r="F12429">
            <v>76.75</v>
          </cell>
        </row>
        <row r="12430">
          <cell r="A12430">
            <v>7521019</v>
          </cell>
          <cell r="B12430" t="str">
            <v>75-210-19</v>
          </cell>
          <cell r="C12430" t="str">
            <v xml:space="preserve">CRUTCH ALUMINIUM                        </v>
          </cell>
          <cell r="D12430" t="str">
            <v>PR</v>
          </cell>
          <cell r="E12430">
            <v>34.9</v>
          </cell>
          <cell r="F12430">
            <v>87.25</v>
          </cell>
        </row>
        <row r="12431">
          <cell r="A12431">
            <v>7531219</v>
          </cell>
          <cell r="B12431" t="str">
            <v>75-312-19</v>
          </cell>
          <cell r="C12431" t="str">
            <v xml:space="preserve">FRITZ CANE ALUMINIUM                    </v>
          </cell>
          <cell r="D12431" t="str">
            <v>PC</v>
          </cell>
          <cell r="E12431">
            <v>18.5</v>
          </cell>
          <cell r="F12431">
            <v>46.25</v>
          </cell>
        </row>
        <row r="12432">
          <cell r="A12432">
            <v>7610005</v>
          </cell>
          <cell r="B12432" t="str">
            <v>76-100-05</v>
          </cell>
          <cell r="C12432" t="str">
            <v xml:space="preserve">FOCUSING HANDPIECE 50 MM                </v>
          </cell>
          <cell r="D12432" t="str">
            <v>PC</v>
          </cell>
          <cell r="E12432">
            <v>1550</v>
          </cell>
          <cell r="F12432">
            <v>3875</v>
          </cell>
        </row>
        <row r="12433">
          <cell r="A12433">
            <v>7610006</v>
          </cell>
          <cell r="B12433" t="str">
            <v>76-100-06</v>
          </cell>
          <cell r="C12433" t="str">
            <v xml:space="preserve">TIP F. FOCUSSING HANDPIECE 50MM         </v>
          </cell>
          <cell r="D12433" t="str">
            <v>PC</v>
          </cell>
          <cell r="E12433">
            <v>240.5</v>
          </cell>
          <cell r="F12433">
            <v>601.25</v>
          </cell>
        </row>
        <row r="12434">
          <cell r="A12434">
            <v>7610007</v>
          </cell>
          <cell r="B12434" t="str">
            <v>76-100-07</v>
          </cell>
          <cell r="C12434" t="str">
            <v xml:space="preserve">MIDDLE TUBE F. FOC.HANDPIECE 50MM       </v>
          </cell>
          <cell r="D12434" t="str">
            <v>PC</v>
          </cell>
          <cell r="E12434">
            <v>399</v>
          </cell>
          <cell r="F12434">
            <v>997.5</v>
          </cell>
        </row>
        <row r="12435">
          <cell r="A12435">
            <v>7610008</v>
          </cell>
          <cell r="B12435" t="str">
            <v>76-100-08</v>
          </cell>
          <cell r="C12435" t="str">
            <v xml:space="preserve">OPTICAL ELEMENT F. FOC.HANDPIECE 50MM   </v>
          </cell>
          <cell r="D12435" t="str">
            <v>PC</v>
          </cell>
          <cell r="E12435">
            <v>1690</v>
          </cell>
          <cell r="F12435">
            <v>4225</v>
          </cell>
        </row>
        <row r="12436">
          <cell r="A12436">
            <v>7610010</v>
          </cell>
          <cell r="B12436" t="str">
            <v>76-100-10</v>
          </cell>
          <cell r="C12436" t="str">
            <v xml:space="preserve">FOCUSING HANDPIECE 127 MM               </v>
          </cell>
          <cell r="D12436" t="str">
            <v>PC</v>
          </cell>
          <cell r="E12436">
            <v>1550</v>
          </cell>
          <cell r="F12436">
            <v>3875</v>
          </cell>
        </row>
        <row r="12437">
          <cell r="A12437">
            <v>7610011</v>
          </cell>
          <cell r="B12437" t="str">
            <v>76-100-11</v>
          </cell>
          <cell r="C12437" t="str">
            <v xml:space="preserve">TIP F. FOCUSSING HANDPIECE 127MM        </v>
          </cell>
          <cell r="D12437" t="str">
            <v>PC</v>
          </cell>
          <cell r="E12437">
            <v>228.5</v>
          </cell>
          <cell r="F12437">
            <v>571.25</v>
          </cell>
        </row>
        <row r="12438">
          <cell r="A12438">
            <v>7610012</v>
          </cell>
          <cell r="B12438" t="str">
            <v>76-100-12</v>
          </cell>
          <cell r="C12438" t="str">
            <v xml:space="preserve">MIDDLE TUBE F. FOC.HANDPIECE 127MM      </v>
          </cell>
          <cell r="D12438" t="str">
            <v>PC</v>
          </cell>
          <cell r="E12438">
            <v>371</v>
          </cell>
          <cell r="F12438">
            <v>927.5</v>
          </cell>
        </row>
        <row r="12439">
          <cell r="A12439">
            <v>7610013</v>
          </cell>
          <cell r="B12439" t="str">
            <v>76-100-13</v>
          </cell>
          <cell r="C12439" t="str">
            <v xml:space="preserve">OPTICAL ELEMENT F. FOC.HANDPIECE 127MM  </v>
          </cell>
          <cell r="D12439" t="str">
            <v>PC</v>
          </cell>
          <cell r="E12439">
            <v>1585</v>
          </cell>
          <cell r="F12439">
            <v>3962.5</v>
          </cell>
        </row>
        <row r="12440">
          <cell r="A12440">
            <v>7610015</v>
          </cell>
          <cell r="B12440" t="str">
            <v>76-100-15</v>
          </cell>
          <cell r="C12440" t="str">
            <v xml:space="preserve">FOCUSING HANDPIECE 200 MM               </v>
          </cell>
          <cell r="D12440" t="str">
            <v>PC</v>
          </cell>
          <cell r="E12440">
            <v>1550</v>
          </cell>
          <cell r="F12440">
            <v>3875</v>
          </cell>
        </row>
        <row r="12441">
          <cell r="A12441">
            <v>7610016</v>
          </cell>
          <cell r="B12441" t="str">
            <v>76-100-16</v>
          </cell>
          <cell r="C12441" t="str">
            <v xml:space="preserve">TIP F. FOCUSSING HANDPIECE 200MM        </v>
          </cell>
          <cell r="D12441" t="str">
            <v>PC</v>
          </cell>
          <cell r="E12441">
            <v>228.5</v>
          </cell>
          <cell r="F12441">
            <v>571.25</v>
          </cell>
        </row>
        <row r="12442">
          <cell r="A12442">
            <v>7610017</v>
          </cell>
          <cell r="B12442" t="str">
            <v>76-100-17</v>
          </cell>
          <cell r="C12442" t="str">
            <v xml:space="preserve">MIDDLE TUBE F. FOC.HANDPIECE 200MM      </v>
          </cell>
          <cell r="D12442" t="str">
            <v>PC</v>
          </cell>
          <cell r="E12442">
            <v>393</v>
          </cell>
          <cell r="F12442">
            <v>982.5</v>
          </cell>
        </row>
        <row r="12443">
          <cell r="A12443">
            <v>7610018</v>
          </cell>
          <cell r="B12443" t="str">
            <v>76-100-18</v>
          </cell>
          <cell r="C12443" t="str">
            <v xml:space="preserve">OPTICAL ELEMENT F. FOC.HANDPIECE 200MM  </v>
          </cell>
          <cell r="D12443" t="str">
            <v>PC</v>
          </cell>
          <cell r="E12443">
            <v>1675</v>
          </cell>
          <cell r="F12443">
            <v>4187.5</v>
          </cell>
        </row>
        <row r="12444">
          <cell r="A12444">
            <v>7610020</v>
          </cell>
          <cell r="B12444" t="str">
            <v>76-100-20</v>
          </cell>
          <cell r="C12444" t="str">
            <v xml:space="preserve">BACKSTOP FOR FOC. HANDP. 127 MM         </v>
          </cell>
          <cell r="D12444" t="str">
            <v>PC</v>
          </cell>
          <cell r="E12444">
            <v>293</v>
          </cell>
          <cell r="F12444">
            <v>732.5</v>
          </cell>
        </row>
        <row r="12445">
          <cell r="A12445">
            <v>7610025</v>
          </cell>
          <cell r="B12445" t="str">
            <v>76-100-25</v>
          </cell>
          <cell r="C12445" t="str">
            <v xml:space="preserve">BACKSTOP FOR FOCUSING HANDPIECE 200 MM  </v>
          </cell>
          <cell r="D12445" t="str">
            <v>PC</v>
          </cell>
          <cell r="E12445">
            <v>293</v>
          </cell>
          <cell r="F12445">
            <v>732.5</v>
          </cell>
        </row>
        <row r="12446">
          <cell r="A12446">
            <v>7610050</v>
          </cell>
          <cell r="B12446" t="str">
            <v>76-100-50</v>
          </cell>
          <cell r="C12446" t="str">
            <v xml:space="preserve">LASER PROTECTION GOGGLES CO2            </v>
          </cell>
          <cell r="D12446" t="str">
            <v>PC</v>
          </cell>
          <cell r="E12446">
            <v>207</v>
          </cell>
          <cell r="F12446">
            <v>517.5</v>
          </cell>
        </row>
        <row r="12447">
          <cell r="A12447">
            <v>7610051</v>
          </cell>
          <cell r="B12447" t="str">
            <v>76-100-51</v>
          </cell>
          <cell r="C12447" t="str">
            <v xml:space="preserve">PROTECTION GOGGLES CO2 LASER FOR WEAR   </v>
          </cell>
          <cell r="D12447" t="str">
            <v>PC</v>
          </cell>
          <cell r="E12447">
            <v>622</v>
          </cell>
          <cell r="F12447">
            <v>1555</v>
          </cell>
        </row>
        <row r="12448">
          <cell r="A12448">
            <v>7610060</v>
          </cell>
          <cell r="B12448" t="str">
            <v>76-100-60</v>
          </cell>
          <cell r="C12448" t="str">
            <v xml:space="preserve">MAIN SUPPLY CABLE FOR MCO TO ATMOS      </v>
          </cell>
          <cell r="D12448" t="str">
            <v>PC</v>
          </cell>
          <cell r="E12448">
            <v>51.1</v>
          </cell>
          <cell r="F12448">
            <v>127.75</v>
          </cell>
        </row>
        <row r="12449">
          <cell r="A12449">
            <v>7610080</v>
          </cell>
          <cell r="B12449" t="str">
            <v>76-100-80</v>
          </cell>
          <cell r="C12449" t="str">
            <v xml:space="preserve">ADAPTER ZEISS FOR MCO/MCO PLUS 2;4;6MM  </v>
          </cell>
          <cell r="D12449" t="str">
            <v>PC</v>
          </cell>
          <cell r="E12449">
            <v>370</v>
          </cell>
          <cell r="F12449">
            <v>925</v>
          </cell>
        </row>
        <row r="12450">
          <cell r="A12450">
            <v>7620005</v>
          </cell>
          <cell r="B12450" t="str">
            <v>76-200-05</v>
          </cell>
          <cell r="C12450" t="str">
            <v xml:space="preserve">ANGLE TIP 90 DEGR.                      </v>
          </cell>
          <cell r="D12450" t="str">
            <v>PC</v>
          </cell>
          <cell r="E12450">
            <v>1050</v>
          </cell>
          <cell r="F12450">
            <v>2625</v>
          </cell>
        </row>
        <row r="12451">
          <cell r="A12451">
            <v>7620010</v>
          </cell>
          <cell r="B12451" t="str">
            <v>76-200-10</v>
          </cell>
          <cell r="C12451" t="str">
            <v xml:space="preserve">ANGLED TIP 120 DEGR.                    </v>
          </cell>
          <cell r="D12451" t="str">
            <v>PC</v>
          </cell>
          <cell r="E12451">
            <v>1050</v>
          </cell>
          <cell r="F12451">
            <v>2625</v>
          </cell>
        </row>
        <row r="12452">
          <cell r="A12452">
            <v>7620015</v>
          </cell>
          <cell r="B12452" t="str">
            <v>76-200-15</v>
          </cell>
          <cell r="C12452" t="str">
            <v>ADAPTER F.ANGLE TIP F.FOC. HANDP. 200 MM</v>
          </cell>
          <cell r="D12452" t="str">
            <v>PC</v>
          </cell>
          <cell r="E12452">
            <v>109.5</v>
          </cell>
          <cell r="F12452">
            <v>273.75</v>
          </cell>
        </row>
        <row r="12453">
          <cell r="A12453">
            <v>7630020</v>
          </cell>
          <cell r="B12453" t="str">
            <v>76-300-20</v>
          </cell>
          <cell r="C12453" t="str">
            <v xml:space="preserve">ADAPTER F. STORZ ENDOCOUPLER            </v>
          </cell>
          <cell r="D12453" t="str">
            <v>PC</v>
          </cell>
          <cell r="E12453">
            <v>540</v>
          </cell>
          <cell r="F12453">
            <v>1350</v>
          </cell>
        </row>
        <row r="12454">
          <cell r="A12454">
            <v>7640000</v>
          </cell>
          <cell r="B12454" t="str">
            <v>76-400-00</v>
          </cell>
          <cell r="C12454" t="str">
            <v xml:space="preserve">MIKROMANIPULATOR MINI POINT             </v>
          </cell>
          <cell r="D12454" t="str">
            <v>PC</v>
          </cell>
          <cell r="E12454">
            <v>6300</v>
          </cell>
          <cell r="F12454">
            <v>15750</v>
          </cell>
        </row>
        <row r="12455">
          <cell r="A12455">
            <v>7640001</v>
          </cell>
          <cell r="B12455" t="str">
            <v>76-400-01</v>
          </cell>
          <cell r="C12455" t="str">
            <v>FAST CONNECT. INIP.TO MCO/MCO PLUS LASER</v>
          </cell>
          <cell r="D12455" t="str">
            <v>PC</v>
          </cell>
          <cell r="E12455">
            <v>476</v>
          </cell>
          <cell r="F12455">
            <v>1190</v>
          </cell>
        </row>
        <row r="12456">
          <cell r="A12456">
            <v>7640002</v>
          </cell>
          <cell r="B12456" t="str">
            <v>76-400-02</v>
          </cell>
          <cell r="C12456" t="str">
            <v xml:space="preserve">ADAPTER PLATE MINIPOINT                 </v>
          </cell>
          <cell r="D12456" t="str">
            <v>PC</v>
          </cell>
          <cell r="E12456">
            <v>527</v>
          </cell>
          <cell r="F12456">
            <v>1317.5</v>
          </cell>
        </row>
        <row r="12457">
          <cell r="A12457">
            <v>7640010</v>
          </cell>
          <cell r="B12457" t="str">
            <v>76-400-10</v>
          </cell>
          <cell r="C12457" t="str">
            <v xml:space="preserve">ADAPTER ZEISS SYSTEM                    </v>
          </cell>
          <cell r="D12457" t="str">
            <v>PC</v>
          </cell>
          <cell r="E12457">
            <v>516</v>
          </cell>
          <cell r="F12457">
            <v>1290</v>
          </cell>
        </row>
        <row r="12458">
          <cell r="A12458">
            <v>7640012</v>
          </cell>
          <cell r="B12458" t="str">
            <v>76-400-12</v>
          </cell>
          <cell r="C12458" t="str">
            <v xml:space="preserve">ADAPTER MOELLER-WEDEL SYSTEM            </v>
          </cell>
          <cell r="D12458" t="str">
            <v>PC</v>
          </cell>
          <cell r="E12458">
            <v>519</v>
          </cell>
          <cell r="F12458">
            <v>1297.5</v>
          </cell>
        </row>
        <row r="12459">
          <cell r="A12459">
            <v>7640014</v>
          </cell>
          <cell r="B12459" t="str">
            <v>76-400-14</v>
          </cell>
          <cell r="C12459" t="str">
            <v xml:space="preserve">ADAPTER ZEISS OPMI FC1                  </v>
          </cell>
          <cell r="D12459" t="str">
            <v>PC</v>
          </cell>
          <cell r="E12459">
            <v>508</v>
          </cell>
          <cell r="F12459">
            <v>1270</v>
          </cell>
        </row>
        <row r="12460">
          <cell r="A12460">
            <v>7640015</v>
          </cell>
          <cell r="B12460" t="str">
            <v>76-400-15</v>
          </cell>
          <cell r="C12460" t="str">
            <v xml:space="preserve">ADAPTER MOELLER WEDEL VM500             </v>
          </cell>
          <cell r="D12460" t="str">
            <v>PC</v>
          </cell>
          <cell r="E12460">
            <v>508</v>
          </cell>
          <cell r="F12460">
            <v>1270</v>
          </cell>
        </row>
        <row r="12461">
          <cell r="A12461">
            <v>7640016</v>
          </cell>
          <cell r="B12461" t="str">
            <v>76-400-16</v>
          </cell>
          <cell r="C12461" t="str">
            <v xml:space="preserve">ADAPTER MINI POINT - LEICA M 841 CPL.   </v>
          </cell>
          <cell r="D12461" t="str">
            <v>PC</v>
          </cell>
          <cell r="E12461">
            <v>270</v>
          </cell>
          <cell r="F12461">
            <v>675</v>
          </cell>
        </row>
        <row r="12462">
          <cell r="A12462">
            <v>7640017</v>
          </cell>
          <cell r="B12462" t="str">
            <v>76-400-17</v>
          </cell>
          <cell r="C12462" t="str">
            <v xml:space="preserve">ADAPTER MINIPOINT FOR OLYMPUS OCS-500   </v>
          </cell>
          <cell r="D12462" t="str">
            <v>PC</v>
          </cell>
          <cell r="E12462">
            <v>264</v>
          </cell>
          <cell r="F12462">
            <v>660</v>
          </cell>
        </row>
        <row r="12463">
          <cell r="A12463">
            <v>7640018</v>
          </cell>
          <cell r="B12463" t="str">
            <v>76-400-18</v>
          </cell>
          <cell r="C12463" t="str">
            <v xml:space="preserve">ADAPTER MINIPOINT FOR ZEISS 150FC       </v>
          </cell>
          <cell r="D12463" t="str">
            <v>PC</v>
          </cell>
          <cell r="E12463">
            <v>304</v>
          </cell>
          <cell r="F12463">
            <v>760</v>
          </cell>
        </row>
        <row r="12464">
          <cell r="A12464">
            <v>7640100</v>
          </cell>
          <cell r="B12464" t="str">
            <v>76-401-00</v>
          </cell>
          <cell r="C12464" t="str">
            <v xml:space="preserve">MICROMANIPULATOR MICROPOINT             </v>
          </cell>
          <cell r="D12464" t="str">
            <v>PC</v>
          </cell>
          <cell r="E12464">
            <v>18360</v>
          </cell>
          <cell r="F12464">
            <v>45900</v>
          </cell>
        </row>
        <row r="12465">
          <cell r="A12465">
            <v>7640101</v>
          </cell>
          <cell r="B12465" t="str">
            <v>76-401-01</v>
          </cell>
          <cell r="C12465" t="str">
            <v xml:space="preserve">ADAPT.LEICA M 50/6517/655 F. MICROPOINT </v>
          </cell>
          <cell r="D12465" t="str">
            <v>PC</v>
          </cell>
          <cell r="E12465">
            <v>512</v>
          </cell>
          <cell r="F12465">
            <v>1280</v>
          </cell>
        </row>
        <row r="12466">
          <cell r="A12466">
            <v>7640102</v>
          </cell>
          <cell r="B12466" t="str">
            <v>76-401-02</v>
          </cell>
          <cell r="C12466" t="str">
            <v xml:space="preserve">ADAPTER MICROPOINT FOR LEICA M 680      </v>
          </cell>
          <cell r="D12466" t="str">
            <v>PC</v>
          </cell>
          <cell r="E12466">
            <v>126.5</v>
          </cell>
          <cell r="F12466">
            <v>316.25</v>
          </cell>
        </row>
        <row r="12467">
          <cell r="A12467">
            <v>7640103</v>
          </cell>
          <cell r="B12467" t="str">
            <v>76-401-03</v>
          </cell>
          <cell r="C12467" t="str">
            <v xml:space="preserve">ADAPTER MOELLER-WEDEL FOR VM 900        </v>
          </cell>
          <cell r="D12467" t="str">
            <v>PC</v>
          </cell>
          <cell r="E12467">
            <v>498</v>
          </cell>
          <cell r="F12467">
            <v>1245</v>
          </cell>
        </row>
        <row r="12468">
          <cell r="A12468">
            <v>7640111</v>
          </cell>
          <cell r="B12468" t="str">
            <v>76-401-11</v>
          </cell>
          <cell r="C12468" t="str">
            <v>ADAPT.MICRO/MINIPOINT F.KAPS SOM42/52/62</v>
          </cell>
          <cell r="D12468" t="str">
            <v>PC</v>
          </cell>
          <cell r="E12468">
            <v>264</v>
          </cell>
          <cell r="F12468">
            <v>660</v>
          </cell>
        </row>
        <row r="12469">
          <cell r="A12469">
            <v>7640116</v>
          </cell>
          <cell r="B12469" t="str">
            <v>76-401-16</v>
          </cell>
          <cell r="C12469" t="str">
            <v xml:space="preserve">ADAPTER MICRO POINT - LEICA M 841 CPL.  </v>
          </cell>
          <cell r="D12469" t="str">
            <v>PC</v>
          </cell>
          <cell r="E12469">
            <v>270</v>
          </cell>
          <cell r="F12469">
            <v>675</v>
          </cell>
        </row>
        <row r="12470">
          <cell r="A12470">
            <v>7640117</v>
          </cell>
          <cell r="B12470" t="str">
            <v>76-401-17</v>
          </cell>
          <cell r="C12470" t="str">
            <v xml:space="preserve">ADAPTER MICROPOINT FOR OLYMPUS OCS-500  </v>
          </cell>
          <cell r="D12470" t="str">
            <v>PC</v>
          </cell>
          <cell r="E12470">
            <v>264</v>
          </cell>
          <cell r="F12470">
            <v>660</v>
          </cell>
        </row>
        <row r="12471">
          <cell r="A12471">
            <v>7640118</v>
          </cell>
          <cell r="B12471" t="str">
            <v>76-401-18</v>
          </cell>
          <cell r="C12471" t="str">
            <v>ADAPT.RING COVER OP.MICROS.ZEISS+MICROP.</v>
          </cell>
          <cell r="D12471" t="str">
            <v>PC</v>
          </cell>
          <cell r="E12471">
            <v>223</v>
          </cell>
          <cell r="F12471">
            <v>557.5</v>
          </cell>
        </row>
        <row r="12472">
          <cell r="A12472">
            <v>7640119</v>
          </cell>
          <cell r="B12472" t="str">
            <v>76-401-19</v>
          </cell>
          <cell r="C12472" t="str">
            <v xml:space="preserve">ADAPTER MICROPOINT FOR OPMI 6, CPL.     </v>
          </cell>
          <cell r="D12472" t="str">
            <v>PC</v>
          </cell>
          <cell r="E12472">
            <v>509</v>
          </cell>
          <cell r="F12472">
            <v>1272.5</v>
          </cell>
        </row>
        <row r="12473">
          <cell r="A12473">
            <v>7640120</v>
          </cell>
          <cell r="B12473" t="str">
            <v>76-401-20</v>
          </cell>
          <cell r="C12473" t="str">
            <v xml:space="preserve">ADAPTER MICROPOINT FOR LEICA M 520      </v>
          </cell>
          <cell r="D12473" t="str">
            <v>PC</v>
          </cell>
          <cell r="E12473">
            <v>256.5</v>
          </cell>
          <cell r="F12473">
            <v>641.25</v>
          </cell>
        </row>
        <row r="12474">
          <cell r="A12474">
            <v>7640121</v>
          </cell>
          <cell r="B12474" t="str">
            <v>76-401-21</v>
          </cell>
          <cell r="C12474" t="str">
            <v>FIXATION CLIP F. MICROPOINT/SOFTSCANPLUS</v>
          </cell>
          <cell r="D12474" t="str">
            <v>PC</v>
          </cell>
          <cell r="E12474">
            <v>157.5</v>
          </cell>
          <cell r="F12474">
            <v>393.75</v>
          </cell>
        </row>
        <row r="12475">
          <cell r="A12475">
            <v>7640130</v>
          </cell>
          <cell r="B12475" t="str">
            <v>76-401-30</v>
          </cell>
          <cell r="C12475" t="str">
            <v xml:space="preserve">MICROSWITCH F.MICROMANIPUL.MICROPOINT   </v>
          </cell>
          <cell r="D12475" t="str">
            <v>PC</v>
          </cell>
          <cell r="E12475">
            <v>1050</v>
          </cell>
          <cell r="F12475">
            <v>2625</v>
          </cell>
        </row>
        <row r="12476">
          <cell r="A12476">
            <v>7641100</v>
          </cell>
          <cell r="B12476" t="str">
            <v>76-411-00</v>
          </cell>
          <cell r="C12476" t="str">
            <v>MIKROMANIPUL.MIKROPOINT INKL.MICROSWITCH</v>
          </cell>
          <cell r="D12476" t="str">
            <v>PC</v>
          </cell>
          <cell r="E12476">
            <v>18642</v>
          </cell>
          <cell r="F12476">
            <v>46605</v>
          </cell>
        </row>
        <row r="12477">
          <cell r="A12477">
            <v>7650000</v>
          </cell>
          <cell r="B12477" t="str">
            <v>76-500-00</v>
          </cell>
          <cell r="C12477" t="str">
            <v xml:space="preserve">INSTALLATION SET SCANNER MCO25          </v>
          </cell>
          <cell r="D12477" t="str">
            <v>PC</v>
          </cell>
          <cell r="E12477">
            <v>19920</v>
          </cell>
          <cell r="F12477">
            <v>49800</v>
          </cell>
        </row>
        <row r="12478">
          <cell r="A12478">
            <v>7650001</v>
          </cell>
          <cell r="B12478" t="str">
            <v>76-500-01</v>
          </cell>
          <cell r="C12478" t="str">
            <v>RETRO KIT FOR SOFT SCAN PLUS R  (MCO25P)</v>
          </cell>
          <cell r="D12478" t="str">
            <v>PC</v>
          </cell>
          <cell r="E12478">
            <v>23830</v>
          </cell>
          <cell r="F12478">
            <v>59575</v>
          </cell>
        </row>
        <row r="12479">
          <cell r="A12479">
            <v>7650002</v>
          </cell>
          <cell r="B12479" t="str">
            <v>76-500-02</v>
          </cell>
          <cell r="C12479" t="str">
            <v xml:space="preserve">RETRO KIT FOR SOFT SCAN PLUS R (MCO50P) </v>
          </cell>
          <cell r="D12479" t="str">
            <v>PC</v>
          </cell>
          <cell r="E12479">
            <v>23830</v>
          </cell>
          <cell r="F12479">
            <v>59575</v>
          </cell>
        </row>
        <row r="12480">
          <cell r="A12480">
            <v>7650010</v>
          </cell>
          <cell r="B12480" t="str">
            <v>76-500-10</v>
          </cell>
          <cell r="C12480" t="str">
            <v xml:space="preserve">INSTALLATION SET SCANNER MCO 50         </v>
          </cell>
          <cell r="D12480" t="str">
            <v>PC</v>
          </cell>
          <cell r="E12480">
            <v>19160</v>
          </cell>
          <cell r="F12480">
            <v>47900</v>
          </cell>
        </row>
        <row r="12481">
          <cell r="A12481">
            <v>7650020</v>
          </cell>
          <cell r="B12481" t="str">
            <v>76-500-20</v>
          </cell>
          <cell r="C12481" t="str">
            <v xml:space="preserve">TUBE FOR SCANNER HANDPIECE MCO25/50    </v>
          </cell>
          <cell r="D12481" t="str">
            <v>PC</v>
          </cell>
          <cell r="E12481">
            <v>365</v>
          </cell>
          <cell r="F12481">
            <v>912.5</v>
          </cell>
        </row>
        <row r="12482">
          <cell r="A12482">
            <v>7650025</v>
          </cell>
          <cell r="B12482" t="str">
            <v>76-500-25</v>
          </cell>
          <cell r="C12482" t="str">
            <v xml:space="preserve">SCANNER HANDPIECE MCO25/50             </v>
          </cell>
          <cell r="D12482" t="str">
            <v>PC</v>
          </cell>
          <cell r="E12482">
            <v>657</v>
          </cell>
          <cell r="F12482">
            <v>1642.5</v>
          </cell>
        </row>
        <row r="12483">
          <cell r="A12483">
            <v>7650030</v>
          </cell>
          <cell r="B12483" t="str">
            <v>76-500-30</v>
          </cell>
          <cell r="C12483" t="str">
            <v xml:space="preserve">SCANNER HEAD MCO25/50                  </v>
          </cell>
          <cell r="D12483" t="str">
            <v>PC</v>
          </cell>
          <cell r="E12483">
            <v>14740</v>
          </cell>
          <cell r="F12483">
            <v>36850</v>
          </cell>
        </row>
        <row r="12484">
          <cell r="A12484">
            <v>7650031</v>
          </cell>
          <cell r="B12484" t="str">
            <v>76-500-31</v>
          </cell>
          <cell r="C12484" t="str">
            <v xml:space="preserve">SCANNERBOX MCO25/50 PLUS (W/O HANDP.)  </v>
          </cell>
          <cell r="D12484" t="str">
            <v>PC</v>
          </cell>
          <cell r="E12484">
            <v>14180</v>
          </cell>
          <cell r="F12484">
            <v>35450</v>
          </cell>
        </row>
        <row r="12485">
          <cell r="A12485">
            <v>7650040</v>
          </cell>
          <cell r="B12485" t="str">
            <v>76-500-40</v>
          </cell>
          <cell r="C12485" t="str">
            <v xml:space="preserve">CONNECTING CABLE FOR SCANNER            </v>
          </cell>
          <cell r="D12485" t="str">
            <v>PC</v>
          </cell>
          <cell r="E12485">
            <v>382.5</v>
          </cell>
          <cell r="F12485">
            <v>956.25</v>
          </cell>
        </row>
        <row r="12486">
          <cell r="A12486">
            <v>7650041</v>
          </cell>
          <cell r="B12486" t="str">
            <v>76-500-41</v>
          </cell>
          <cell r="C12486" t="str">
            <v xml:space="preserve">ADAPTER SCANNER PLUS/MIKROM.MINI POINT  </v>
          </cell>
          <cell r="D12486" t="str">
            <v>PC</v>
          </cell>
          <cell r="E12486">
            <v>735</v>
          </cell>
          <cell r="F12486">
            <v>1837.5</v>
          </cell>
        </row>
        <row r="12487">
          <cell r="A12487">
            <v>7650042</v>
          </cell>
          <cell r="B12487" t="str">
            <v>76-500-42</v>
          </cell>
          <cell r="C12487" t="str">
            <v xml:space="preserve">ADAPTER SCANNER PLUS/MIKROM.MICRO POINT </v>
          </cell>
          <cell r="D12487" t="str">
            <v>PC</v>
          </cell>
          <cell r="E12487">
            <v>913</v>
          </cell>
          <cell r="F12487">
            <v>2282.5</v>
          </cell>
        </row>
        <row r="12488">
          <cell r="A12488">
            <v>7650043</v>
          </cell>
          <cell r="B12488" t="str">
            <v>76-500-43</v>
          </cell>
          <cell r="C12488" t="str">
            <v xml:space="preserve">ADAPT.SOFT SCAN PLUS - STORZ ENDO COUP. </v>
          </cell>
          <cell r="D12488" t="str">
            <v>PC</v>
          </cell>
          <cell r="E12488">
            <v>270</v>
          </cell>
          <cell r="F12488">
            <v>675</v>
          </cell>
        </row>
        <row r="12489">
          <cell r="A12489">
            <v>7650050</v>
          </cell>
          <cell r="B12489" t="str">
            <v>76-500-50</v>
          </cell>
          <cell r="C12489" t="str">
            <v xml:space="preserve">FOCUSING HANDPIECE SCANNER PLUS, 127 MM </v>
          </cell>
          <cell r="D12489" t="str">
            <v>PC</v>
          </cell>
          <cell r="E12489">
            <v>2355</v>
          </cell>
          <cell r="F12489">
            <v>5887.5</v>
          </cell>
        </row>
        <row r="12490">
          <cell r="A12490">
            <v>7650051</v>
          </cell>
          <cell r="B12490" t="str">
            <v>76-500-51</v>
          </cell>
          <cell r="C12490" t="str">
            <v xml:space="preserve">TIP FOR FOCUSING HANDPIECE 76-500-50    </v>
          </cell>
          <cell r="D12490" t="str">
            <v>PC</v>
          </cell>
          <cell r="E12490">
            <v>358.5</v>
          </cell>
          <cell r="F12490">
            <v>896.25</v>
          </cell>
        </row>
        <row r="12491">
          <cell r="A12491">
            <v>7650052</v>
          </cell>
          <cell r="B12491" t="str">
            <v>76-500-52</v>
          </cell>
          <cell r="C12491" t="str">
            <v xml:space="preserve">TUBE FOR FOCUSING HANDPIECE 76-500-50   </v>
          </cell>
          <cell r="D12491" t="str">
            <v>PC</v>
          </cell>
          <cell r="E12491">
            <v>536</v>
          </cell>
          <cell r="F12491">
            <v>1340</v>
          </cell>
        </row>
        <row r="12492">
          <cell r="A12492">
            <v>7650053</v>
          </cell>
          <cell r="B12492" t="str">
            <v>76-500-53</v>
          </cell>
          <cell r="C12492" t="str">
            <v xml:space="preserve">OPTIC FOR FOCUSING HANDPIECE 76-500-50  </v>
          </cell>
          <cell r="D12492" t="str">
            <v>PC</v>
          </cell>
          <cell r="E12492">
            <v>1470</v>
          </cell>
          <cell r="F12492">
            <v>3675</v>
          </cell>
        </row>
        <row r="12493">
          <cell r="A12493">
            <v>7650060</v>
          </cell>
          <cell r="B12493" t="str">
            <v>76-500-60</v>
          </cell>
          <cell r="C12493" t="str">
            <v xml:space="preserve">FOCUSING HANDPIECE SCANNER PLUS, 200 MM </v>
          </cell>
          <cell r="D12493" t="str">
            <v>PC</v>
          </cell>
          <cell r="E12493">
            <v>2460</v>
          </cell>
          <cell r="F12493">
            <v>6150</v>
          </cell>
        </row>
        <row r="12494">
          <cell r="A12494">
            <v>7650061</v>
          </cell>
          <cell r="B12494" t="str">
            <v>76-500-61</v>
          </cell>
          <cell r="C12494" t="str">
            <v xml:space="preserve">TIP FOR FOCUSING HANDPIECE 76-500-60    </v>
          </cell>
          <cell r="D12494" t="str">
            <v>PC</v>
          </cell>
          <cell r="E12494">
            <v>378</v>
          </cell>
          <cell r="F12494">
            <v>945</v>
          </cell>
        </row>
        <row r="12495">
          <cell r="A12495">
            <v>7650062</v>
          </cell>
          <cell r="B12495" t="str">
            <v>76-500-62</v>
          </cell>
          <cell r="C12495" t="str">
            <v xml:space="preserve">TUBE FOR FOCUSING HANDPIECE 76-500-60   </v>
          </cell>
          <cell r="D12495" t="str">
            <v>PC</v>
          </cell>
          <cell r="E12495">
            <v>616</v>
          </cell>
          <cell r="F12495">
            <v>1540</v>
          </cell>
        </row>
        <row r="12496">
          <cell r="A12496">
            <v>7650063</v>
          </cell>
          <cell r="B12496" t="str">
            <v>76-500-63</v>
          </cell>
          <cell r="C12496" t="str">
            <v xml:space="preserve">OPTIC FOR FOCUSING HANDPIECE 76-500-60  </v>
          </cell>
          <cell r="D12496" t="str">
            <v>PC</v>
          </cell>
          <cell r="E12496">
            <v>1470</v>
          </cell>
          <cell r="F12496">
            <v>3675</v>
          </cell>
        </row>
        <row r="12497">
          <cell r="A12497">
            <v>7660000</v>
          </cell>
          <cell r="B12497" t="str">
            <v>76-600-00</v>
          </cell>
          <cell r="C12497" t="str">
            <v xml:space="preserve">SET OF SPECIAL OPTICS FOR NASAL SURGERY </v>
          </cell>
          <cell r="D12497" t="str">
            <v>PC</v>
          </cell>
          <cell r="E12497">
            <v>5540</v>
          </cell>
          <cell r="F12497">
            <v>13850</v>
          </cell>
        </row>
        <row r="12498">
          <cell r="A12498">
            <v>7660001</v>
          </cell>
          <cell r="B12498" t="str">
            <v>76-600-01</v>
          </cell>
          <cell r="C12498" t="str">
            <v xml:space="preserve">FOCUSING HANDPIECE ENT SET              </v>
          </cell>
          <cell r="D12498" t="str">
            <v>PC</v>
          </cell>
          <cell r="E12498">
            <v>3040</v>
          </cell>
          <cell r="F12498">
            <v>7600</v>
          </cell>
        </row>
        <row r="12499">
          <cell r="A12499">
            <v>7660002</v>
          </cell>
          <cell r="B12499" t="str">
            <v>76-600-02</v>
          </cell>
          <cell r="C12499" t="str">
            <v xml:space="preserve">TIP 0° FOR ENT SET                       </v>
          </cell>
          <cell r="D12499" t="str">
            <v>PC</v>
          </cell>
          <cell r="E12499">
            <v>973</v>
          </cell>
          <cell r="F12499">
            <v>2432.5</v>
          </cell>
        </row>
        <row r="12500">
          <cell r="A12500">
            <v>7660003</v>
          </cell>
          <cell r="B12500" t="str">
            <v>76-600-03</v>
          </cell>
          <cell r="C12500" t="str">
            <v xml:space="preserve">TIP 90° FOR ENT SET                      </v>
          </cell>
          <cell r="D12500" t="str">
            <v>PC</v>
          </cell>
          <cell r="E12500">
            <v>2305</v>
          </cell>
          <cell r="F12500">
            <v>5762.5</v>
          </cell>
        </row>
        <row r="12501">
          <cell r="A12501">
            <v>7660004</v>
          </cell>
          <cell r="B12501" t="str">
            <v>76-600-04</v>
          </cell>
          <cell r="C12501" t="str">
            <v xml:space="preserve">TIP 120° FOR ENT SET                     </v>
          </cell>
          <cell r="D12501" t="str">
            <v>PC</v>
          </cell>
          <cell r="E12501">
            <v>2305</v>
          </cell>
          <cell r="F12501">
            <v>5762.5</v>
          </cell>
        </row>
        <row r="12502">
          <cell r="A12502">
            <v>7660005</v>
          </cell>
          <cell r="B12502" t="str">
            <v>76-600-05</v>
          </cell>
          <cell r="C12502" t="str">
            <v xml:space="preserve">BRUSH FOR ENT-SET 76-900-02             </v>
          </cell>
          <cell r="D12502">
            <v>10</v>
          </cell>
          <cell r="E12502">
            <v>4.93</v>
          </cell>
          <cell r="F12502">
            <v>12.324999999999999</v>
          </cell>
        </row>
        <row r="12503">
          <cell r="A12503">
            <v>7660011</v>
          </cell>
          <cell r="B12503" t="str">
            <v>76-600-11</v>
          </cell>
          <cell r="C12503" t="str">
            <v xml:space="preserve">SLEEVE F.ENT OPTIC F.ART.-Nr. 76-600-01 </v>
          </cell>
          <cell r="D12503" t="str">
            <v>PC</v>
          </cell>
          <cell r="E12503">
            <v>366</v>
          </cell>
          <cell r="F12503">
            <v>915</v>
          </cell>
        </row>
        <row r="12504">
          <cell r="A12504">
            <v>7670001</v>
          </cell>
          <cell r="B12504" t="str">
            <v>76-700-01</v>
          </cell>
          <cell r="C12504" t="str">
            <v>BRIEFCASE F.ACC.SMALL(F.HANDP.) MCO25/50</v>
          </cell>
          <cell r="D12504" t="str">
            <v>SET</v>
          </cell>
          <cell r="E12504">
            <v>80.7</v>
          </cell>
          <cell r="F12504">
            <v>201.75</v>
          </cell>
        </row>
        <row r="12505">
          <cell r="A12505">
            <v>7670002</v>
          </cell>
          <cell r="B12505" t="str">
            <v>76-700-02</v>
          </cell>
          <cell r="C12505" t="str">
            <v xml:space="preserve">BRIEFC.F.ACC.LAR.(F.SCAN./MIKR)MCO PLUS </v>
          </cell>
          <cell r="D12505" t="str">
            <v>SET</v>
          </cell>
          <cell r="E12505">
            <v>100.5</v>
          </cell>
          <cell r="F12505">
            <v>251.25</v>
          </cell>
        </row>
        <row r="12506">
          <cell r="A12506">
            <v>7690150</v>
          </cell>
          <cell r="B12506" t="str">
            <v>76-901-50</v>
          </cell>
          <cell r="C12506" t="str">
            <v xml:space="preserve">ADAPTER MICROPOINT FOR OPMI DRAPE       </v>
          </cell>
          <cell r="D12506" t="str">
            <v>PC</v>
          </cell>
          <cell r="E12506">
            <v>204</v>
          </cell>
          <cell r="F12506">
            <v>510</v>
          </cell>
        </row>
        <row r="12507">
          <cell r="A12507">
            <v>7702501</v>
          </cell>
          <cell r="B12507" t="str">
            <v>77-025-01</v>
          </cell>
          <cell r="C12507" t="str">
            <v xml:space="preserve">KLSmartin MCO25plus                    </v>
          </cell>
          <cell r="D12507" t="str">
            <v>PC</v>
          </cell>
          <cell r="E12507">
            <v>33730</v>
          </cell>
          <cell r="F12507">
            <v>84325</v>
          </cell>
        </row>
        <row r="12508">
          <cell r="A12508">
            <v>7702521</v>
          </cell>
          <cell r="B12508" t="str">
            <v>77-025-21</v>
          </cell>
          <cell r="C12508" t="str">
            <v xml:space="preserve">KLSmartin MCO25plus WITH ENT MODULE    </v>
          </cell>
          <cell r="D12508" t="str">
            <v>PC</v>
          </cell>
          <cell r="E12508">
            <v>35100</v>
          </cell>
          <cell r="F12508">
            <v>87750</v>
          </cell>
        </row>
        <row r="12509">
          <cell r="A12509">
            <v>7702511</v>
          </cell>
          <cell r="B12509" t="str">
            <v>77-025-11</v>
          </cell>
          <cell r="C12509" t="str">
            <v xml:space="preserve">KLSmartin MCO25plus WITH SCANNER       </v>
          </cell>
          <cell r="D12509" t="str">
            <v>PC</v>
          </cell>
          <cell r="E12509">
            <v>51680</v>
          </cell>
          <cell r="F12509">
            <v>129200</v>
          </cell>
        </row>
        <row r="12510">
          <cell r="A12510">
            <v>7702521</v>
          </cell>
          <cell r="B12510" t="str">
            <v>77-025-21</v>
          </cell>
          <cell r="C12510" t="str">
            <v xml:space="preserve">KLSmartin MCO25plus WITH SCANNER &amp; ENT MODULE  </v>
          </cell>
          <cell r="D12510" t="str">
            <v>PC</v>
          </cell>
          <cell r="E12510">
            <v>53110</v>
          </cell>
          <cell r="F12510">
            <v>132775</v>
          </cell>
        </row>
        <row r="12511">
          <cell r="A12511">
            <v>7705001</v>
          </cell>
          <cell r="B12511" t="str">
            <v>77-050-01</v>
          </cell>
          <cell r="C12511" t="str">
            <v xml:space="preserve">KLSmartin MCO50plus                    </v>
          </cell>
          <cell r="D12511" t="str">
            <v>PC</v>
          </cell>
          <cell r="E12511">
            <v>42590</v>
          </cell>
          <cell r="F12511">
            <v>106475</v>
          </cell>
        </row>
        <row r="12512">
          <cell r="A12512">
            <v>7705021</v>
          </cell>
          <cell r="B12512" t="str">
            <v>77-050-21</v>
          </cell>
          <cell r="C12512" t="str">
            <v xml:space="preserve">KLSmartin MCO50plus WITH ENT MODULE    </v>
          </cell>
          <cell r="D12512" t="str">
            <v>PC</v>
          </cell>
          <cell r="E12512">
            <v>43810</v>
          </cell>
          <cell r="F12512">
            <v>109525</v>
          </cell>
        </row>
        <row r="12513">
          <cell r="A12513">
            <v>7705011</v>
          </cell>
          <cell r="B12513" t="str">
            <v>77-050-11</v>
          </cell>
          <cell r="C12513" t="str">
            <v xml:space="preserve">KLSmartin MCO50plus WITH SCANNER       </v>
          </cell>
          <cell r="D12513" t="str">
            <v>PC</v>
          </cell>
          <cell r="E12513">
            <v>59330</v>
          </cell>
          <cell r="F12513">
            <v>148325</v>
          </cell>
        </row>
        <row r="12514">
          <cell r="A12514">
            <v>7705021</v>
          </cell>
          <cell r="B12514" t="str">
            <v>77-050-21</v>
          </cell>
          <cell r="C12514" t="str">
            <v xml:space="preserve">KLSmartin MCO50plus WITH SCANNER &amp; ENT MODULE  </v>
          </cell>
          <cell r="D12514" t="str">
            <v>PC</v>
          </cell>
          <cell r="E12514">
            <v>60800</v>
          </cell>
          <cell r="F12514">
            <v>152000</v>
          </cell>
        </row>
        <row r="12515">
          <cell r="A12515">
            <v>7720000</v>
          </cell>
          <cell r="B12515" t="str">
            <v>77-200-00</v>
          </cell>
          <cell r="C12515" t="str">
            <v>FOOT SWITCH MCO25/50 AND MCO25plus/50plus</v>
          </cell>
          <cell r="D12515" t="str">
            <v>PC</v>
          </cell>
          <cell r="E12515">
            <v>462.5</v>
          </cell>
          <cell r="F12515">
            <v>1156.25</v>
          </cell>
        </row>
        <row r="12516">
          <cell r="A12516">
            <v>7820100</v>
          </cell>
          <cell r="B12516" t="str">
            <v>78-201-00</v>
          </cell>
          <cell r="C12516" t="str">
            <v xml:space="preserve">FOCUSSING HANDPIECE BASIC BODY           </v>
          </cell>
          <cell r="D12516" t="str">
            <v>PC</v>
          </cell>
          <cell r="E12516">
            <v>3160</v>
          </cell>
          <cell r="F12516">
            <v>7900</v>
          </cell>
        </row>
        <row r="12517">
          <cell r="A12517">
            <v>7820101</v>
          </cell>
          <cell r="B12517" t="str">
            <v>78-201-01</v>
          </cell>
          <cell r="C12517" t="str">
            <v xml:space="preserve">FOCUSSING HANDPIECE BASIC BODY,CLIPP ON      </v>
          </cell>
          <cell r="D12517" t="str">
            <v>PC</v>
          </cell>
          <cell r="E12517">
            <v>3425</v>
          </cell>
          <cell r="F12517">
            <v>8562.5</v>
          </cell>
        </row>
        <row r="12518">
          <cell r="A12518">
            <v>7820102</v>
          </cell>
          <cell r="B12518" t="str">
            <v>78-201-02</v>
          </cell>
          <cell r="C12518" t="str">
            <v xml:space="preserve">CASE FOR FOCUSSING HANDP. MY LASER            </v>
          </cell>
          <cell r="D12518" t="str">
            <v>PC</v>
          </cell>
          <cell r="E12518">
            <v>102.5</v>
          </cell>
          <cell r="F12518">
            <v>256.25</v>
          </cell>
        </row>
        <row r="12519">
          <cell r="A12519">
            <v>7820230</v>
          </cell>
          <cell r="B12519" t="str">
            <v>78-202-30</v>
          </cell>
          <cell r="C12519" t="str">
            <v xml:space="preserve">FRONTTUBE SHORT GREEN FOR 78-201-00     </v>
          </cell>
          <cell r="D12519" t="str">
            <v>PC</v>
          </cell>
          <cell r="E12519">
            <v>439.5</v>
          </cell>
          <cell r="F12519">
            <v>1098.75</v>
          </cell>
        </row>
        <row r="12520">
          <cell r="A12520">
            <v>7820231</v>
          </cell>
          <cell r="B12520" t="str">
            <v>78-202-31</v>
          </cell>
          <cell r="C12520" t="str">
            <v xml:space="preserve">FRONT SLEEVE SHORT, GREEN, CLIPP ON     </v>
          </cell>
          <cell r="D12520" t="str">
            <v>PC</v>
          </cell>
          <cell r="E12520">
            <v>420</v>
          </cell>
          <cell r="F12520">
            <v>1050</v>
          </cell>
        </row>
        <row r="12521">
          <cell r="A12521">
            <v>7820250</v>
          </cell>
          <cell r="B12521" t="str">
            <v>78-202-50</v>
          </cell>
          <cell r="C12521" t="str">
            <v xml:space="preserve">FRONTTUBE LONG PURPLE FOR 78-201-00     </v>
          </cell>
          <cell r="D12521" t="str">
            <v>PC</v>
          </cell>
          <cell r="E12521">
            <v>537</v>
          </cell>
          <cell r="F12521">
            <v>1342.5</v>
          </cell>
        </row>
        <row r="12522">
          <cell r="A12522">
            <v>7820251</v>
          </cell>
          <cell r="B12522" t="str">
            <v>78-202-51</v>
          </cell>
          <cell r="C12522" t="str">
            <v xml:space="preserve">FRONT SLEEVE, LONG, LILAC, CLIPP ON     </v>
          </cell>
          <cell r="D12522" t="str">
            <v>PC</v>
          </cell>
          <cell r="E12522">
            <v>522</v>
          </cell>
          <cell r="F12522">
            <v>1305</v>
          </cell>
        </row>
        <row r="12523">
          <cell r="A12523">
            <v>7821030</v>
          </cell>
          <cell r="B12523" t="str">
            <v>78-210-30</v>
          </cell>
          <cell r="C12523" t="str">
            <v xml:space="preserve">FRONTLENSE GREEN F=30MM FOR 78-201-00   </v>
          </cell>
          <cell r="D12523" t="str">
            <v>PC</v>
          </cell>
          <cell r="E12523">
            <v>455</v>
          </cell>
          <cell r="F12523">
            <v>1137.5</v>
          </cell>
        </row>
        <row r="12524">
          <cell r="A12524">
            <v>7821050</v>
          </cell>
          <cell r="B12524" t="str">
            <v>78-210-50</v>
          </cell>
          <cell r="C12524" t="str">
            <v xml:space="preserve">FRONTLENSE PURPLE F=50MM FOR 78-201-00  </v>
          </cell>
          <cell r="D12524" t="str">
            <v>PC</v>
          </cell>
          <cell r="E12524">
            <v>293</v>
          </cell>
          <cell r="F12524">
            <v>732.5</v>
          </cell>
        </row>
        <row r="12525">
          <cell r="A12525">
            <v>7821501</v>
          </cell>
          <cell r="B12525" t="str">
            <v>78-215-01</v>
          </cell>
          <cell r="C12525" t="str">
            <v xml:space="preserve">FLEXIBLE PRESSURE TUBE ZGVA-MYGAS1          </v>
          </cell>
          <cell r="D12525" t="str">
            <v>PC</v>
          </cell>
          <cell r="E12525">
            <v>267</v>
          </cell>
          <cell r="F12525">
            <v>667.5</v>
          </cell>
        </row>
        <row r="12526">
          <cell r="A12526">
            <v>7821601</v>
          </cell>
          <cell r="B12526" t="str">
            <v>78-216-01</v>
          </cell>
          <cell r="C12526" t="str">
            <v xml:space="preserve">VERL.-KABEL 5 M, 380 V, 16 A AUF 16 A   </v>
          </cell>
          <cell r="D12526" t="str">
            <v>PC</v>
          </cell>
          <cell r="E12526">
            <v>39.6</v>
          </cell>
          <cell r="F12526">
            <v>99</v>
          </cell>
        </row>
        <row r="12527">
          <cell r="A12527">
            <v>7821602</v>
          </cell>
          <cell r="B12527" t="str">
            <v>78-216-02</v>
          </cell>
          <cell r="C12527" t="str">
            <v xml:space="preserve">UEBERGANGSSTUECK 32 A AUF 16 A           </v>
          </cell>
          <cell r="D12527" t="str">
            <v>PC</v>
          </cell>
          <cell r="E12527">
            <v>102.5</v>
          </cell>
          <cell r="F12527">
            <v>256.25</v>
          </cell>
        </row>
        <row r="12528">
          <cell r="A12528">
            <v>7821700</v>
          </cell>
          <cell r="B12528" t="str">
            <v>78-217-00</v>
          </cell>
          <cell r="C12528" t="str">
            <v>INTERLINK CABLE ATMOSAFE - MY 40, L 1,5M</v>
          </cell>
          <cell r="D12528" t="str">
            <v>PC</v>
          </cell>
          <cell r="E12528">
            <v>142.5</v>
          </cell>
          <cell r="F12528">
            <v>356.25</v>
          </cell>
        </row>
        <row r="12529">
          <cell r="A12529">
            <v>7822000</v>
          </cell>
          <cell r="B12529" t="str">
            <v>78-220-00</v>
          </cell>
          <cell r="C12529" t="str">
            <v xml:space="preserve">CLEANING-TUBE-SET FOR 78-201-00         </v>
          </cell>
          <cell r="D12529" t="str">
            <v>PC</v>
          </cell>
          <cell r="E12529">
            <v>592</v>
          </cell>
          <cell r="F12529">
            <v>1480</v>
          </cell>
        </row>
        <row r="12530">
          <cell r="A12530">
            <v>7822001</v>
          </cell>
          <cell r="B12530" t="str">
            <v>78-220-01</v>
          </cell>
          <cell r="C12530" t="str">
            <v xml:space="preserve">PRESSURE TUBE - SAFTEY VALVE AND MYGAS  </v>
          </cell>
          <cell r="D12530" t="str">
            <v>PC</v>
          </cell>
          <cell r="E12530">
            <v>28.1</v>
          </cell>
          <cell r="F12530">
            <v>70.25</v>
          </cell>
        </row>
        <row r="12531">
          <cell r="A12531">
            <v>7822003</v>
          </cell>
          <cell r="B12531" t="str">
            <v>78-220-03</v>
          </cell>
          <cell r="C12531" t="str">
            <v xml:space="preserve">GASKET AND SEAL FOR 78-220-00           </v>
          </cell>
          <cell r="D12531" t="str">
            <v>PC</v>
          </cell>
          <cell r="E12531">
            <v>16</v>
          </cell>
          <cell r="F12531">
            <v>40</v>
          </cell>
        </row>
        <row r="12532">
          <cell r="A12532">
            <v>7822200</v>
          </cell>
          <cell r="B12532" t="str">
            <v>78-222-00</v>
          </cell>
          <cell r="C12532" t="str">
            <v xml:space="preserve">RETROFIT FOCUSING HANDPIECE             </v>
          </cell>
          <cell r="D12532" t="str">
            <v>PC</v>
          </cell>
          <cell r="E12532">
            <v>523</v>
          </cell>
          <cell r="F12532">
            <v>1307.5</v>
          </cell>
        </row>
        <row r="12533">
          <cell r="A12533">
            <v>7823100</v>
          </cell>
          <cell r="B12533" t="str">
            <v>78-231-00</v>
          </cell>
          <cell r="C12533" t="str">
            <v xml:space="preserve">GAS FLOW CONTROL UNIT MARTIN MY GAS 2   </v>
          </cell>
          <cell r="D12533" t="str">
            <v>PC</v>
          </cell>
          <cell r="E12533">
            <v>1005</v>
          </cell>
          <cell r="F12533">
            <v>2512.5</v>
          </cell>
        </row>
        <row r="12534">
          <cell r="A12534">
            <v>7830001</v>
          </cell>
          <cell r="B12534" t="str">
            <v>78-300-01</v>
          </cell>
          <cell r="C12534" t="str">
            <v xml:space="preserve">SEALING-RING SET FOR FIBER HOLDER            </v>
          </cell>
          <cell r="D12534" t="str">
            <v>SET</v>
          </cell>
          <cell r="E12534">
            <v>10.3</v>
          </cell>
          <cell r="F12534">
            <v>25.75</v>
          </cell>
        </row>
        <row r="12535">
          <cell r="A12535">
            <v>7830010</v>
          </cell>
          <cell r="B12535" t="str">
            <v>78-300-10</v>
          </cell>
          <cell r="C12535" t="str">
            <v xml:space="preserve">FIBER HANDLE WITHOUT TIP                     </v>
          </cell>
          <cell r="D12535" t="str">
            <v>PC</v>
          </cell>
          <cell r="E12535">
            <v>149.5</v>
          </cell>
          <cell r="F12535">
            <v>373.75</v>
          </cell>
        </row>
        <row r="12536">
          <cell r="A12536">
            <v>7830011</v>
          </cell>
          <cell r="B12536" t="str">
            <v>78-300-11</v>
          </cell>
          <cell r="C12536" t="str">
            <v xml:space="preserve">ENDOTRACHEAL HANDLE FOR FIBRES          </v>
          </cell>
          <cell r="D12536" t="str">
            <v>PC</v>
          </cell>
          <cell r="E12536">
            <v>337</v>
          </cell>
          <cell r="F12536">
            <v>842.5</v>
          </cell>
        </row>
        <row r="12537">
          <cell r="A12537">
            <v>7831001</v>
          </cell>
          <cell r="B12537" t="str">
            <v>78-310-01</v>
          </cell>
          <cell r="C12537" t="str">
            <v xml:space="preserve">NOZZEL FIBER HOLD. LUER LOCK            </v>
          </cell>
          <cell r="D12537" t="str">
            <v>PC</v>
          </cell>
          <cell r="E12537">
            <v>34.1</v>
          </cell>
          <cell r="F12537">
            <v>85.25</v>
          </cell>
        </row>
        <row r="12538">
          <cell r="A12538">
            <v>7831005</v>
          </cell>
          <cell r="B12538" t="str">
            <v>78-310-05</v>
          </cell>
          <cell r="C12538" t="str">
            <v>TIP FOR FIBER HANDLE  5CM</v>
          </cell>
          <cell r="D12538" t="str">
            <v>PC</v>
          </cell>
          <cell r="E12538">
            <v>62.4</v>
          </cell>
          <cell r="F12538">
            <v>156</v>
          </cell>
        </row>
        <row r="12539">
          <cell r="A12539">
            <v>7831008</v>
          </cell>
          <cell r="B12539" t="str">
            <v>78-310-08</v>
          </cell>
          <cell r="C12539" t="str">
            <v>TIP FOR FIBER HANDLE  8CM</v>
          </cell>
          <cell r="D12539" t="str">
            <v>PC</v>
          </cell>
          <cell r="E12539">
            <v>62.4</v>
          </cell>
          <cell r="F12539">
            <v>156</v>
          </cell>
        </row>
        <row r="12540">
          <cell r="A12540">
            <v>7831013</v>
          </cell>
          <cell r="B12540" t="str">
            <v>78-310-13</v>
          </cell>
          <cell r="C12540" t="str">
            <v>TIP FOR FIBER HANDLE 13CM</v>
          </cell>
          <cell r="D12540" t="str">
            <v>PC</v>
          </cell>
          <cell r="E12540">
            <v>62.4</v>
          </cell>
          <cell r="F12540">
            <v>156</v>
          </cell>
        </row>
        <row r="12541">
          <cell r="A12541">
            <v>7831018</v>
          </cell>
          <cell r="B12541" t="str">
            <v>78-310-18</v>
          </cell>
          <cell r="C12541" t="str">
            <v>TIP FOR FIBER HANDLE 18CM</v>
          </cell>
          <cell r="D12541" t="str">
            <v>PC</v>
          </cell>
          <cell r="E12541">
            <v>62.4</v>
          </cell>
          <cell r="F12541">
            <v>156</v>
          </cell>
        </row>
        <row r="12542">
          <cell r="A12542">
            <v>7831023</v>
          </cell>
          <cell r="B12542" t="str">
            <v>78-310-23</v>
          </cell>
          <cell r="C12542" t="str">
            <v>TIP FOR FIBER HANDLE 23CM</v>
          </cell>
          <cell r="D12542" t="str">
            <v>PC</v>
          </cell>
          <cell r="E12542">
            <v>62.4</v>
          </cell>
          <cell r="F12542">
            <v>156</v>
          </cell>
        </row>
        <row r="12543">
          <cell r="A12543">
            <v>7831028</v>
          </cell>
          <cell r="B12543" t="str">
            <v>78-310-28</v>
          </cell>
          <cell r="C12543" t="str">
            <v>TIP FOR FIBER HANDLE 28CM</v>
          </cell>
          <cell r="D12543" t="str">
            <v>PC</v>
          </cell>
          <cell r="E12543">
            <v>62.4</v>
          </cell>
          <cell r="F12543">
            <v>156</v>
          </cell>
        </row>
        <row r="12544">
          <cell r="A12544">
            <v>7831148</v>
          </cell>
          <cell r="B12544" t="str">
            <v>78-311-48</v>
          </cell>
          <cell r="C12544" t="str">
            <v xml:space="preserve">ENDOTRACHEAL GUIDING TIP                </v>
          </cell>
          <cell r="D12544" t="str">
            <v>PC</v>
          </cell>
          <cell r="E12544">
            <v>169</v>
          </cell>
          <cell r="F12544">
            <v>422.5</v>
          </cell>
        </row>
        <row r="12545">
          <cell r="A12545">
            <v>7840000</v>
          </cell>
          <cell r="B12545" t="str">
            <v>78-400-00</v>
          </cell>
          <cell r="C12545" t="str">
            <v xml:space="preserve">LASERCYSTOSCOPE                         </v>
          </cell>
          <cell r="D12545" t="str">
            <v>PC</v>
          </cell>
          <cell r="E12545">
            <v>1655</v>
          </cell>
          <cell r="F12545">
            <v>4137.5</v>
          </cell>
        </row>
        <row r="12546">
          <cell r="A12546">
            <v>7840001</v>
          </cell>
          <cell r="B12546" t="str">
            <v>78-400-01</v>
          </cell>
          <cell r="C12546" t="str">
            <v xml:space="preserve">TUBE SHAFT LONG OVAL FOR 78-400-00      </v>
          </cell>
          <cell r="D12546" t="str">
            <v>PC</v>
          </cell>
          <cell r="E12546">
            <v>86.2</v>
          </cell>
          <cell r="F12546">
            <v>215.5</v>
          </cell>
        </row>
        <row r="12547">
          <cell r="A12547">
            <v>7840002</v>
          </cell>
          <cell r="B12547" t="str">
            <v>78-400-02</v>
          </cell>
          <cell r="C12547" t="str">
            <v xml:space="preserve">TUBE SHAFT SHORT OVAL FOR 78-400-00     </v>
          </cell>
          <cell r="D12547" t="str">
            <v>PC</v>
          </cell>
          <cell r="E12547">
            <v>77.099999999999994</v>
          </cell>
          <cell r="F12547">
            <v>192.75</v>
          </cell>
        </row>
        <row r="12548">
          <cell r="A12548">
            <v>7840003</v>
          </cell>
          <cell r="B12548" t="str">
            <v>78-400-03</v>
          </cell>
          <cell r="C12548" t="str">
            <v xml:space="preserve">FIBRETUBE FOR 78-400-00                 </v>
          </cell>
          <cell r="D12548" t="str">
            <v>PC</v>
          </cell>
          <cell r="E12548">
            <v>59.1</v>
          </cell>
          <cell r="F12548">
            <v>147.75</v>
          </cell>
        </row>
        <row r="12549">
          <cell r="A12549">
            <v>7840004</v>
          </cell>
          <cell r="B12549" t="str">
            <v>78-400-04</v>
          </cell>
          <cell r="C12549" t="str">
            <v xml:space="preserve">OBTURATOR FOR 78-400-00                 </v>
          </cell>
          <cell r="D12549" t="str">
            <v>PC</v>
          </cell>
          <cell r="E12549">
            <v>81.7</v>
          </cell>
          <cell r="F12549">
            <v>204.25</v>
          </cell>
        </row>
        <row r="12550">
          <cell r="A12550">
            <v>7840005</v>
          </cell>
          <cell r="B12550" t="str">
            <v>78-400-05</v>
          </cell>
          <cell r="C12550" t="str">
            <v xml:space="preserve">STRICTURE SHAFT FOR AEIKENS-CYSTOSCOPE  </v>
          </cell>
          <cell r="D12550" t="str">
            <v>PC</v>
          </cell>
          <cell r="E12550">
            <v>209.5</v>
          </cell>
          <cell r="F12550">
            <v>523.75</v>
          </cell>
        </row>
        <row r="12551">
          <cell r="A12551">
            <v>7840010</v>
          </cell>
          <cell r="B12551" t="str">
            <v>78-400-10</v>
          </cell>
          <cell r="C12551" t="str">
            <v xml:space="preserve">KNURLED-HEAD NUT FOR 78-400-00          </v>
          </cell>
          <cell r="D12551" t="str">
            <v>PC</v>
          </cell>
          <cell r="E12551">
            <v>8.5500000000000007</v>
          </cell>
          <cell r="F12551">
            <v>21.375</v>
          </cell>
        </row>
        <row r="12552">
          <cell r="A12552">
            <v>7840011</v>
          </cell>
          <cell r="B12552" t="str">
            <v>78-400-11</v>
          </cell>
          <cell r="C12552" t="str">
            <v xml:space="preserve">GASKET     10 PIECE FOR 78-400-00       </v>
          </cell>
          <cell r="D12552">
            <v>10</v>
          </cell>
          <cell r="E12552">
            <v>29.7</v>
          </cell>
          <cell r="F12552">
            <v>74.25</v>
          </cell>
        </row>
        <row r="12553">
          <cell r="A12553">
            <v>7840012</v>
          </cell>
          <cell r="B12553" t="str">
            <v>78-400-12</v>
          </cell>
          <cell r="C12553" t="str">
            <v xml:space="preserve">SPARE PART SET FOR 78-400-00            </v>
          </cell>
          <cell r="D12553" t="str">
            <v>SET</v>
          </cell>
          <cell r="E12553">
            <v>53.2</v>
          </cell>
          <cell r="F12553">
            <v>133</v>
          </cell>
        </row>
        <row r="12554">
          <cell r="A12554">
            <v>7840103</v>
          </cell>
          <cell r="B12554" t="str">
            <v>78-401-03</v>
          </cell>
          <cell r="C12554" t="str">
            <v xml:space="preserve">FIBER TUBE FOR STRICTURE SHAFT          </v>
          </cell>
          <cell r="D12554" t="str">
            <v>PC</v>
          </cell>
          <cell r="E12554">
            <v>47.8</v>
          </cell>
          <cell r="F12554">
            <v>119.5</v>
          </cell>
        </row>
        <row r="12555">
          <cell r="A12555">
            <v>7840104</v>
          </cell>
          <cell r="B12555" t="str">
            <v>78-401-04</v>
          </cell>
          <cell r="C12555" t="str">
            <v xml:space="preserve">OPTIK OBTURATOR F. AEIKENS-CYSTOSCOPE   </v>
          </cell>
          <cell r="D12555" t="str">
            <v>PC</v>
          </cell>
          <cell r="E12555">
            <v>209.5</v>
          </cell>
          <cell r="F12555">
            <v>523.75</v>
          </cell>
        </row>
        <row r="12556">
          <cell r="A12556">
            <v>7850000</v>
          </cell>
          <cell r="B12556" t="str">
            <v>78-500-00</v>
          </cell>
          <cell r="C12556" t="str">
            <v xml:space="preserve">BERLIEN COOLING SYSTEM                  </v>
          </cell>
          <cell r="D12556" t="str">
            <v>PC</v>
          </cell>
          <cell r="E12556">
            <v>269.5</v>
          </cell>
          <cell r="F12556">
            <v>673.75</v>
          </cell>
        </row>
        <row r="12557">
          <cell r="A12557">
            <v>7850010</v>
          </cell>
          <cell r="B12557" t="str">
            <v>78-500-10</v>
          </cell>
          <cell r="C12557" t="str">
            <v xml:space="preserve">COOLING CONTAINER                       </v>
          </cell>
          <cell r="D12557" t="str">
            <v>PC</v>
          </cell>
          <cell r="E12557">
            <v>187.5</v>
          </cell>
          <cell r="F12557">
            <v>468.75</v>
          </cell>
        </row>
        <row r="12558">
          <cell r="A12558">
            <v>7850015</v>
          </cell>
          <cell r="B12558" t="str">
            <v>78-500-15</v>
          </cell>
          <cell r="C12558" t="str">
            <v>VITON-SEALING-RING F.78-500-00,19.00X1.8</v>
          </cell>
          <cell r="D12558">
            <v>10</v>
          </cell>
          <cell r="E12558">
            <v>90.6</v>
          </cell>
          <cell r="F12558">
            <v>226.5</v>
          </cell>
        </row>
        <row r="12559">
          <cell r="A12559">
            <v>7904010</v>
          </cell>
          <cell r="B12559" t="str">
            <v>79-040-10</v>
          </cell>
          <cell r="C12559" t="str">
            <v xml:space="preserve">MY40 1.3 STAND ALONE VERSION            </v>
          </cell>
          <cell r="D12559" t="str">
            <v>PC</v>
          </cell>
          <cell r="E12559">
            <v>56200</v>
          </cell>
          <cell r="F12559">
            <v>140500</v>
          </cell>
        </row>
        <row r="12560">
          <cell r="A12560">
            <v>7904110</v>
          </cell>
          <cell r="B12560" t="str">
            <v>79-041-10</v>
          </cell>
          <cell r="C12560" t="str">
            <v xml:space="preserve">ND:YAG-LASER MY 40 1.3 ECO (220V)       </v>
          </cell>
          <cell r="D12560" t="str">
            <v>PC</v>
          </cell>
          <cell r="E12560">
            <v>56200</v>
          </cell>
          <cell r="F12560">
            <v>140500</v>
          </cell>
        </row>
        <row r="12561">
          <cell r="A12561">
            <v>7906010</v>
          </cell>
          <cell r="B12561" t="str">
            <v>79-060-10</v>
          </cell>
          <cell r="C12561" t="str">
            <v xml:space="preserve">ND:YAG MY60 STAND ALONE                 </v>
          </cell>
          <cell r="D12561" t="str">
            <v>PC</v>
          </cell>
          <cell r="E12561">
            <v>36740</v>
          </cell>
          <cell r="F12561">
            <v>91850</v>
          </cell>
        </row>
        <row r="12562">
          <cell r="A12562">
            <v>7910050</v>
          </cell>
          <cell r="B12562" t="str">
            <v>79-100-50</v>
          </cell>
          <cell r="C12562" t="str">
            <v>LASER GOGGLES L-05K TYPE  06,MY.../MCO..</v>
          </cell>
          <cell r="D12562" t="str">
            <v>PC</v>
          </cell>
          <cell r="E12562">
            <v>599</v>
          </cell>
          <cell r="F12562">
            <v>1497.5</v>
          </cell>
        </row>
        <row r="12563">
          <cell r="A12563">
            <v>7910051</v>
          </cell>
          <cell r="B12563" t="str">
            <v>79-100-51</v>
          </cell>
          <cell r="C12563" t="str">
            <v>LASER GOGGLES L-06K TYPE  06,MY.../MCO..</v>
          </cell>
          <cell r="D12563" t="str">
            <v>PC</v>
          </cell>
          <cell r="E12563">
            <v>622</v>
          </cell>
          <cell r="F12563">
            <v>1555</v>
          </cell>
        </row>
        <row r="12564">
          <cell r="A12564">
            <v>7910080</v>
          </cell>
          <cell r="B12564" t="str">
            <v>79-100-80</v>
          </cell>
          <cell r="C12564" t="str">
            <v xml:space="preserve">ENDOSCOPYFILTER                         </v>
          </cell>
          <cell r="D12564" t="str">
            <v>PC</v>
          </cell>
          <cell r="E12564">
            <v>123</v>
          </cell>
          <cell r="F12564">
            <v>307.5</v>
          </cell>
        </row>
        <row r="12565">
          <cell r="A12565">
            <v>7910100</v>
          </cell>
          <cell r="B12565" t="str">
            <v>79-101-00</v>
          </cell>
          <cell r="C12565" t="str">
            <v xml:space="preserve">UMBILICAL CORD, 12 M (MY 60/40)         </v>
          </cell>
          <cell r="D12565" t="str">
            <v>PC</v>
          </cell>
          <cell r="E12565">
            <v>1995</v>
          </cell>
          <cell r="F12565">
            <v>4987.5</v>
          </cell>
        </row>
        <row r="12566">
          <cell r="A12566">
            <v>7911001</v>
          </cell>
          <cell r="B12566" t="str">
            <v>79-110-01</v>
          </cell>
          <cell r="C12566" t="str">
            <v xml:space="preserve">FASERKNIFE                              </v>
          </cell>
          <cell r="D12566" t="str">
            <v>PC</v>
          </cell>
          <cell r="E12566">
            <v>61.5</v>
          </cell>
          <cell r="F12566">
            <v>153.75</v>
          </cell>
        </row>
        <row r="12567">
          <cell r="A12567">
            <v>7911100</v>
          </cell>
          <cell r="B12567" t="str">
            <v>79-111-00</v>
          </cell>
          <cell r="C12567" t="str">
            <v xml:space="preserve">FIBRE PREPARATION SET, AUTOKLAVABLE     </v>
          </cell>
          <cell r="D12567" t="str">
            <v>PC</v>
          </cell>
          <cell r="E12567">
            <v>984</v>
          </cell>
          <cell r="F12567">
            <v>2460</v>
          </cell>
        </row>
        <row r="12568">
          <cell r="A12568">
            <v>7911626</v>
          </cell>
          <cell r="B12568" t="str">
            <v>79-116-26</v>
          </cell>
          <cell r="C12568" t="str">
            <v xml:space="preserve">ABISOL.WERKZ. F.260 Ám-FASERN AUTOKLAV. </v>
          </cell>
          <cell r="D12568" t="str">
            <v>PC</v>
          </cell>
          <cell r="E12568">
            <v>300</v>
          </cell>
          <cell r="F12568">
            <v>750</v>
          </cell>
        </row>
        <row r="12569">
          <cell r="A12569">
            <v>7911640</v>
          </cell>
          <cell r="B12569" t="str">
            <v>79-116-40</v>
          </cell>
          <cell r="C12569" t="str">
            <v xml:space="preserve">ABISOL.WERKZ. F.400 Ám-FASERN AUTOKLAV. </v>
          </cell>
          <cell r="D12569" t="str">
            <v>PC</v>
          </cell>
          <cell r="E12569">
            <v>300</v>
          </cell>
          <cell r="F12569">
            <v>750</v>
          </cell>
        </row>
        <row r="12570">
          <cell r="A12570">
            <v>7911660</v>
          </cell>
          <cell r="B12570" t="str">
            <v>79-116-60</v>
          </cell>
          <cell r="C12570" t="str">
            <v xml:space="preserve">ABISOL.WERKZ. F.600 Ám-FASERN AUTOKLAV. </v>
          </cell>
          <cell r="D12570" t="str">
            <v>PC</v>
          </cell>
          <cell r="E12570">
            <v>300</v>
          </cell>
          <cell r="F12570">
            <v>750</v>
          </cell>
        </row>
        <row r="12571">
          <cell r="A12571">
            <v>7912000</v>
          </cell>
          <cell r="B12571" t="str">
            <v>79-120-00</v>
          </cell>
          <cell r="C12571" t="str">
            <v xml:space="preserve">FLYER                                   </v>
          </cell>
          <cell r="D12571" t="str">
            <v>PC</v>
          </cell>
          <cell r="E12571">
            <v>395.5</v>
          </cell>
          <cell r="F12571">
            <v>988.75</v>
          </cell>
        </row>
        <row r="12572">
          <cell r="A12572">
            <v>7912100</v>
          </cell>
          <cell r="B12572" t="str">
            <v>79-121-00</v>
          </cell>
          <cell r="C12572" t="str">
            <v xml:space="preserve">RETRAININGARM FOR FLYER                 </v>
          </cell>
          <cell r="D12572" t="str">
            <v>PC</v>
          </cell>
          <cell r="E12572">
            <v>282.5</v>
          </cell>
          <cell r="F12572">
            <v>706.25</v>
          </cell>
        </row>
        <row r="12573">
          <cell r="A12573">
            <v>7912200</v>
          </cell>
          <cell r="B12573" t="str">
            <v>79-122-00</v>
          </cell>
          <cell r="C12573" t="str">
            <v xml:space="preserve">CABLE HOLDER MY40                       </v>
          </cell>
          <cell r="D12573" t="str">
            <v>PC</v>
          </cell>
          <cell r="E12573">
            <v>30.3</v>
          </cell>
          <cell r="F12573">
            <v>75.75</v>
          </cell>
        </row>
        <row r="12574">
          <cell r="A12574">
            <v>7913005</v>
          </cell>
          <cell r="B12574" t="str">
            <v>79-130-05</v>
          </cell>
          <cell r="C12574" t="str">
            <v xml:space="preserve">DRAWER FOR ACCESSORIES                  </v>
          </cell>
          <cell r="D12574" t="str">
            <v>PC</v>
          </cell>
          <cell r="E12574">
            <v>757</v>
          </cell>
          <cell r="F12574">
            <v>1892.5</v>
          </cell>
        </row>
        <row r="12575">
          <cell r="A12575">
            <v>7914000</v>
          </cell>
          <cell r="B12575" t="str">
            <v>79-140-00</v>
          </cell>
          <cell r="C12575" t="str">
            <v xml:space="preserve">LASER CART ND.YAG MY 40 1.3 LASER       </v>
          </cell>
          <cell r="D12575" t="str">
            <v>PC</v>
          </cell>
          <cell r="E12575">
            <v>1020</v>
          </cell>
          <cell r="F12575">
            <v>2550</v>
          </cell>
        </row>
        <row r="12576">
          <cell r="A12576">
            <v>7920001</v>
          </cell>
          <cell r="B12576" t="str">
            <v>79-200-01</v>
          </cell>
          <cell r="C12576" t="str">
            <v xml:space="preserve">FOOTSWITCH F.ND: YAG LASER              </v>
          </cell>
          <cell r="D12576" t="str">
            <v>PC</v>
          </cell>
          <cell r="E12576">
            <v>358</v>
          </cell>
          <cell r="F12576">
            <v>895</v>
          </cell>
        </row>
        <row r="12577">
          <cell r="A12577">
            <v>7921000</v>
          </cell>
          <cell r="B12577" t="str">
            <v>79-210-00</v>
          </cell>
          <cell r="C12577" t="str">
            <v xml:space="preserve">PROTEXT. GLASS FOR FIBERTEST            </v>
          </cell>
          <cell r="D12577" t="str">
            <v>PC</v>
          </cell>
          <cell r="E12577">
            <v>67.400000000000006</v>
          </cell>
          <cell r="F12577">
            <v>168.5</v>
          </cell>
        </row>
        <row r="12578">
          <cell r="A12578">
            <v>7921001</v>
          </cell>
          <cell r="B12578" t="str">
            <v>79-210-01</v>
          </cell>
          <cell r="C12578" t="str">
            <v xml:space="preserve">PROTECTIONSLAP F.SMA CONNECTION ND:YAG  </v>
          </cell>
          <cell r="D12578" t="str">
            <v>PC</v>
          </cell>
          <cell r="E12578">
            <v>36.4</v>
          </cell>
          <cell r="F12578">
            <v>91</v>
          </cell>
        </row>
        <row r="12579">
          <cell r="A12579">
            <v>7922000</v>
          </cell>
          <cell r="B12579" t="str">
            <v>79-220-00</v>
          </cell>
          <cell r="C12579" t="str">
            <v xml:space="preserve">SILICONBASE FOR FLYER                   </v>
          </cell>
          <cell r="D12579" t="str">
            <v>PC</v>
          </cell>
          <cell r="E12579">
            <v>26.5</v>
          </cell>
          <cell r="F12579">
            <v>66.25</v>
          </cell>
        </row>
        <row r="12580">
          <cell r="A12580">
            <v>7922500</v>
          </cell>
          <cell r="B12580" t="str">
            <v>79-225-00</v>
          </cell>
          <cell r="C12580" t="str">
            <v xml:space="preserve">ATMOSAFE OP-FUME EXTRACTION SYSTEM      </v>
          </cell>
          <cell r="D12580" t="str">
            <v>PC</v>
          </cell>
          <cell r="E12580">
            <v>3090</v>
          </cell>
          <cell r="F12580">
            <v>7725</v>
          </cell>
        </row>
        <row r="12581">
          <cell r="A12581">
            <v>7922501</v>
          </cell>
          <cell r="B12581" t="str">
            <v>79-225-01</v>
          </cell>
          <cell r="C12581" t="str">
            <v xml:space="preserve">MAIN FILTER UNIT                        </v>
          </cell>
          <cell r="D12581" t="str">
            <v>PC</v>
          </cell>
          <cell r="E12581">
            <v>211</v>
          </cell>
          <cell r="F12581">
            <v>527.5</v>
          </cell>
        </row>
        <row r="12582">
          <cell r="A12582">
            <v>7922502</v>
          </cell>
          <cell r="B12582" t="str">
            <v>79-225-02</v>
          </cell>
          <cell r="C12582" t="str">
            <v xml:space="preserve">FUNNEL FLAT ON ONE SIDE FOR ATMOSAFE    </v>
          </cell>
          <cell r="D12582" t="str">
            <v>PC</v>
          </cell>
          <cell r="E12582">
            <v>14.6</v>
          </cell>
          <cell r="F12582">
            <v>36.5</v>
          </cell>
        </row>
        <row r="12583">
          <cell r="A12583">
            <v>7922503</v>
          </cell>
          <cell r="B12583" t="str">
            <v>79-225-03</v>
          </cell>
          <cell r="C12583" t="str">
            <v xml:space="preserve">SUCTION TUBE FOR ATMOSAFE - RGA         </v>
          </cell>
          <cell r="D12583" t="str">
            <v>PC</v>
          </cell>
          <cell r="E12583">
            <v>14.2</v>
          </cell>
          <cell r="F12583">
            <v>35.5</v>
          </cell>
        </row>
        <row r="12584">
          <cell r="A12584">
            <v>7922504</v>
          </cell>
          <cell r="B12584" t="str">
            <v>79-225-04</v>
          </cell>
          <cell r="C12584" t="str">
            <v xml:space="preserve">AIR HOSE, D 22 MM;2,10 M, AUTOKL. 134░  </v>
          </cell>
          <cell r="D12584" t="str">
            <v>PC</v>
          </cell>
          <cell r="E12584">
            <v>36.9</v>
          </cell>
          <cell r="F12584">
            <v>92.25</v>
          </cell>
        </row>
        <row r="12585">
          <cell r="A12585">
            <v>7922505</v>
          </cell>
          <cell r="B12585" t="str">
            <v>79-225-05</v>
          </cell>
          <cell r="C12585" t="str">
            <v xml:space="preserve">PREFILTER W. CONN. D 22MM, M/F, STERILE </v>
          </cell>
          <cell r="D12585">
            <v>50</v>
          </cell>
          <cell r="E12585">
            <v>525</v>
          </cell>
          <cell r="F12585">
            <v>1312.5</v>
          </cell>
        </row>
        <row r="12586">
          <cell r="A12586">
            <v>7922506</v>
          </cell>
          <cell r="B12586" t="str">
            <v>79-225-06</v>
          </cell>
          <cell r="C12586" t="str">
            <v xml:space="preserve">CONN.TUBE,STR.D22MM F/D10MM M,AUTOCL.   </v>
          </cell>
          <cell r="D12586" t="str">
            <v>PC</v>
          </cell>
          <cell r="E12586">
            <v>2.61</v>
          </cell>
          <cell r="F12586">
            <v>6.5249999999999995</v>
          </cell>
        </row>
        <row r="12587">
          <cell r="A12587">
            <v>7922507</v>
          </cell>
          <cell r="B12587" t="str">
            <v>79-225-07</v>
          </cell>
          <cell r="C12587" t="str">
            <v xml:space="preserve">CONN.TUBE,STR.D22MM/D22MM,AUTOKL.       </v>
          </cell>
          <cell r="D12587" t="str">
            <v>PC</v>
          </cell>
          <cell r="E12587">
            <v>2.61</v>
          </cell>
          <cell r="F12587">
            <v>6.5249999999999995</v>
          </cell>
        </row>
        <row r="12588">
          <cell r="A12588">
            <v>7924000</v>
          </cell>
          <cell r="B12588" t="str">
            <v>79-240-00</v>
          </cell>
          <cell r="C12588" t="str">
            <v xml:space="preserve">SPARE FILTER FOR VENTILATOR             </v>
          </cell>
          <cell r="D12588" t="str">
            <v>PC</v>
          </cell>
          <cell r="E12588">
            <v>44.1</v>
          </cell>
          <cell r="F12588">
            <v>110.25</v>
          </cell>
        </row>
        <row r="12589">
          <cell r="A12589">
            <v>7924500</v>
          </cell>
          <cell r="B12589" t="str">
            <v>79-245-00</v>
          </cell>
          <cell r="C12589" t="str">
            <v xml:space="preserve">DE-IONIZATIONCARTRIDGE                  </v>
          </cell>
          <cell r="D12589" t="str">
            <v>PC</v>
          </cell>
          <cell r="E12589">
            <v>77.5</v>
          </cell>
          <cell r="F12589">
            <v>193.75</v>
          </cell>
        </row>
        <row r="12590">
          <cell r="A12590">
            <v>7930005</v>
          </cell>
          <cell r="B12590" t="str">
            <v>79-300-05</v>
          </cell>
          <cell r="C12590" t="str">
            <v xml:space="preserve">FIBRE-RINSE TUBE 3 M                    </v>
          </cell>
          <cell r="D12590">
            <v>10</v>
          </cell>
          <cell r="E12590">
            <v>401.5</v>
          </cell>
          <cell r="F12590">
            <v>1003.75</v>
          </cell>
        </row>
        <row r="12591">
          <cell r="A12591">
            <v>7930026</v>
          </cell>
          <cell r="B12591" t="str">
            <v>79-300-26</v>
          </cell>
          <cell r="C12591" t="str">
            <v>FIBRE F.78-201-00 260UM   REAS.O.MY30/60</v>
          </cell>
          <cell r="D12591" t="str">
            <v>PC</v>
          </cell>
          <cell r="E12591">
            <v>1035</v>
          </cell>
          <cell r="F12591">
            <v>2587.5</v>
          </cell>
        </row>
        <row r="12592">
          <cell r="A12592">
            <v>7930040</v>
          </cell>
          <cell r="B12592" t="str">
            <v>79-300-40</v>
          </cell>
          <cell r="C12592" t="str">
            <v xml:space="preserve">FIBRE F.78-201-00 400UM 3M REASABLE     </v>
          </cell>
          <cell r="D12592" t="str">
            <v>PC</v>
          </cell>
          <cell r="E12592">
            <v>1145</v>
          </cell>
          <cell r="F12592">
            <v>2862.5</v>
          </cell>
        </row>
        <row r="12593">
          <cell r="A12593">
            <v>7930140</v>
          </cell>
          <cell r="B12593" t="str">
            <v>79-301-40</v>
          </cell>
          <cell r="C12593" t="str">
            <v>FASER FUER FOKUSSIERHANDSTUECK MY 40 1.3</v>
          </cell>
          <cell r="D12593" t="str">
            <v>PC</v>
          </cell>
          <cell r="E12593">
            <v>1250</v>
          </cell>
          <cell r="F12593">
            <v>3125</v>
          </cell>
        </row>
        <row r="12594">
          <cell r="A12594">
            <v>7932630</v>
          </cell>
          <cell r="B12594" t="str">
            <v>79-326-30</v>
          </cell>
          <cell r="C12594" t="str">
            <v xml:space="preserve">BARE FIBER 260 UM, 3M,  F. MY 60        </v>
          </cell>
          <cell r="D12594">
            <v>5</v>
          </cell>
          <cell r="E12594">
            <v>1225</v>
          </cell>
          <cell r="F12594">
            <v>3062.5</v>
          </cell>
        </row>
        <row r="12595">
          <cell r="A12595">
            <v>7934026</v>
          </cell>
          <cell r="B12595" t="str">
            <v>79-340-26</v>
          </cell>
          <cell r="C12595" t="str">
            <v>BARE FIBRE 260 ÁM, 3M, F.LASER MY 40 1.3</v>
          </cell>
          <cell r="D12595">
            <v>5</v>
          </cell>
          <cell r="E12595">
            <v>1650</v>
          </cell>
          <cell r="F12595">
            <v>4125</v>
          </cell>
        </row>
        <row r="12596">
          <cell r="A12596">
            <v>7934030</v>
          </cell>
          <cell r="B12596" t="str">
            <v>79-340-30</v>
          </cell>
          <cell r="C12596" t="str">
            <v xml:space="preserve">BARE FIBER  400Á, 3M, F. MY 60          </v>
          </cell>
          <cell r="D12596">
            <v>5</v>
          </cell>
          <cell r="E12596">
            <v>789</v>
          </cell>
          <cell r="F12596">
            <v>1972.5</v>
          </cell>
        </row>
        <row r="12597">
          <cell r="A12597">
            <v>7934040</v>
          </cell>
          <cell r="B12597" t="str">
            <v>79-340-40</v>
          </cell>
          <cell r="C12597" t="str">
            <v>BARE FIBRE 400 ÁM, 3M, F.LASER MY 40 1.3</v>
          </cell>
          <cell r="D12597">
            <v>5</v>
          </cell>
          <cell r="E12597">
            <v>1705</v>
          </cell>
          <cell r="F12597">
            <v>4262.5</v>
          </cell>
        </row>
        <row r="12598">
          <cell r="A12598">
            <v>7934060</v>
          </cell>
          <cell r="B12598" t="str">
            <v>79-340-60</v>
          </cell>
          <cell r="C12598" t="str">
            <v>BARE FIBRE 600 ÁM, 3M, F.LASER MY 40 1.3</v>
          </cell>
          <cell r="D12598">
            <v>5</v>
          </cell>
          <cell r="E12598">
            <v>1805</v>
          </cell>
          <cell r="F12598">
            <v>4512.5</v>
          </cell>
        </row>
        <row r="12599">
          <cell r="A12599">
            <v>7934530</v>
          </cell>
          <cell r="B12599" t="str">
            <v>79-345-30</v>
          </cell>
          <cell r="C12599" t="str">
            <v>GAS COOLED FIBRE 400Á3M,F.LASER MY40 1.3</v>
          </cell>
          <cell r="D12599">
            <v>5</v>
          </cell>
          <cell r="E12599">
            <v>1730</v>
          </cell>
          <cell r="F12599">
            <v>4325</v>
          </cell>
        </row>
        <row r="12600">
          <cell r="A12600">
            <v>7936030</v>
          </cell>
          <cell r="B12600" t="str">
            <v>79-360-30</v>
          </cell>
          <cell r="C12600" t="str">
            <v xml:space="preserve">BARE FIBER 600Á, 3M, F. MY 60           </v>
          </cell>
          <cell r="D12600">
            <v>5</v>
          </cell>
          <cell r="E12600">
            <v>832</v>
          </cell>
          <cell r="F12600">
            <v>2080</v>
          </cell>
        </row>
        <row r="12601">
          <cell r="A12601">
            <v>8000602</v>
          </cell>
          <cell r="B12601" t="str">
            <v>80-006-02</v>
          </cell>
          <cell r="C12601" t="str">
            <v>KLSmartin MD 62 220 - 240 V</v>
          </cell>
          <cell r="D12601" t="str">
            <v>PC</v>
          </cell>
          <cell r="E12601">
            <v>682</v>
          </cell>
          <cell r="F12601">
            <v>1705</v>
          </cell>
        </row>
        <row r="12602">
          <cell r="A12602">
            <v>8000803</v>
          </cell>
          <cell r="B12602" t="str">
            <v>80-008-03</v>
          </cell>
          <cell r="C12602" t="str">
            <v>KLSmartin miniCutter 220 - 240 V</v>
          </cell>
          <cell r="D12602" t="str">
            <v>PC</v>
          </cell>
          <cell r="E12602">
            <v>1230</v>
          </cell>
          <cell r="F12602">
            <v>3075</v>
          </cell>
        </row>
        <row r="12603">
          <cell r="A12603">
            <v>8001002</v>
          </cell>
          <cell r="B12603" t="str">
            <v>80-010-02</v>
          </cell>
          <cell r="C12603" t="str">
            <v>KLSmartin ME 102 220 - 240 V</v>
          </cell>
          <cell r="D12603" t="str">
            <v>PC</v>
          </cell>
          <cell r="E12603">
            <v>1715</v>
          </cell>
          <cell r="F12603">
            <v>4287.5</v>
          </cell>
        </row>
        <row r="12604">
          <cell r="A12604">
            <v>8002000</v>
          </cell>
          <cell r="B12604" t="str">
            <v>80-020-00</v>
          </cell>
          <cell r="C12604" t="str">
            <v>KLSmartin ME 200 230V</v>
          </cell>
          <cell r="D12604" t="str">
            <v>PC</v>
          </cell>
          <cell r="E12604">
            <v>3710</v>
          </cell>
          <cell r="F12604">
            <v>9275</v>
          </cell>
        </row>
        <row r="12605">
          <cell r="A12605">
            <v>8004000</v>
          </cell>
          <cell r="B12605" t="str">
            <v>80-040-00</v>
          </cell>
          <cell r="C12605" t="str">
            <v>KLSmartin ME 400 230V</v>
          </cell>
          <cell r="D12605" t="str">
            <v>PC</v>
          </cell>
          <cell r="E12605">
            <v>5350</v>
          </cell>
          <cell r="F12605">
            <v>13375</v>
          </cell>
        </row>
        <row r="12606">
          <cell r="A12606">
            <v>8004006</v>
          </cell>
          <cell r="B12606" t="str">
            <v>80-040-06</v>
          </cell>
          <cell r="C12606" t="str">
            <v>KLSmartin ME MB2, 220 - 240 V</v>
          </cell>
          <cell r="D12606" t="str">
            <v>PC</v>
          </cell>
          <cell r="E12606">
            <v>5260</v>
          </cell>
          <cell r="F12606">
            <v>13150</v>
          </cell>
        </row>
        <row r="12607">
          <cell r="A12607">
            <v>8004007</v>
          </cell>
          <cell r="B12607" t="str">
            <v>80-040-07</v>
          </cell>
          <cell r="C12607" t="str">
            <v>KLSmartin ME MB2 I, 220 - 240 V</v>
          </cell>
          <cell r="D12607" t="str">
            <v>PC</v>
          </cell>
          <cell r="E12607">
            <v>5260</v>
          </cell>
          <cell r="F12607">
            <v>13150</v>
          </cell>
        </row>
        <row r="12608">
          <cell r="A12608">
            <v>8004008</v>
          </cell>
          <cell r="B12608" t="str">
            <v>80-040-08</v>
          </cell>
          <cell r="C12608" t="str">
            <v>KLSmartin ME MB1 ENDO, 220 - 240 V</v>
          </cell>
          <cell r="D12608" t="str">
            <v>PC</v>
          </cell>
          <cell r="E12608">
            <v>4520</v>
          </cell>
          <cell r="F12608">
            <v>11300</v>
          </cell>
        </row>
        <row r="12609">
          <cell r="A12609">
            <v>8004101</v>
          </cell>
          <cell r="B12609" t="str">
            <v>80-041-01</v>
          </cell>
          <cell r="C12609" t="str">
            <v>KLSmartin ME 411 230 V</v>
          </cell>
          <cell r="D12609" t="str">
            <v>PC</v>
          </cell>
          <cell r="E12609">
            <v>7080</v>
          </cell>
          <cell r="F12609">
            <v>17700</v>
          </cell>
        </row>
        <row r="12610">
          <cell r="A12610">
            <v>8004200</v>
          </cell>
          <cell r="B12610" t="str">
            <v>80-042-00</v>
          </cell>
          <cell r="C12610" t="str">
            <v>KLSmartin maXium M</v>
          </cell>
          <cell r="D12610" t="str">
            <v>PC</v>
          </cell>
          <cell r="E12610">
            <v>9270</v>
          </cell>
          <cell r="F12610">
            <v>23175</v>
          </cell>
        </row>
        <row r="12611">
          <cell r="A12611">
            <v>8004202</v>
          </cell>
          <cell r="B12611" t="str">
            <v>80-042-02</v>
          </cell>
          <cell r="C12611" t="str">
            <v>KLSmartin maXium I</v>
          </cell>
          <cell r="D12611" t="str">
            <v>PC</v>
          </cell>
          <cell r="E12611">
            <v>9270</v>
          </cell>
          <cell r="F12611">
            <v>23175</v>
          </cell>
        </row>
        <row r="12612">
          <cell r="A12612">
            <v>8004204</v>
          </cell>
          <cell r="B12612" t="str">
            <v>80-042-04</v>
          </cell>
          <cell r="C12612" t="str">
            <v>KLSmartin maXium E</v>
          </cell>
          <cell r="D12612" t="str">
            <v>PC</v>
          </cell>
          <cell r="E12612">
            <v>9270</v>
          </cell>
          <cell r="F12612">
            <v>23175</v>
          </cell>
        </row>
        <row r="12613">
          <cell r="A12613">
            <v>8004210</v>
          </cell>
          <cell r="B12613" t="str">
            <v>80-042-10</v>
          </cell>
          <cell r="C12613" t="str">
            <v xml:space="preserve">SET ACCESSORIES maXium "M"              </v>
          </cell>
          <cell r="D12613" t="str">
            <v>PC</v>
          </cell>
          <cell r="E12613">
            <v>3348.32</v>
          </cell>
          <cell r="F12613">
            <v>8370.8000000000011</v>
          </cell>
        </row>
        <row r="12614">
          <cell r="A12614">
            <v>8004211</v>
          </cell>
          <cell r="B12614" t="str">
            <v>80-042-11</v>
          </cell>
          <cell r="C12614" t="str">
            <v xml:space="preserve">SET ACCES.maXium "M" F. OPEN SURGERY    </v>
          </cell>
          <cell r="D12614" t="str">
            <v>PC</v>
          </cell>
          <cell r="E12614">
            <v>3177.1</v>
          </cell>
          <cell r="F12614">
            <v>7942.75</v>
          </cell>
        </row>
        <row r="12615">
          <cell r="A12615">
            <v>8004212</v>
          </cell>
          <cell r="B12615" t="str">
            <v>80-042-12</v>
          </cell>
          <cell r="C12615" t="str">
            <v xml:space="preserve">SET ACCES.maXium "M" F. ENDO SURGERY    </v>
          </cell>
          <cell r="D12615" t="str">
            <v>PC</v>
          </cell>
          <cell r="E12615">
            <v>2877.1</v>
          </cell>
          <cell r="F12615">
            <v>7192.75</v>
          </cell>
        </row>
        <row r="12616">
          <cell r="A12616">
            <v>8004220</v>
          </cell>
          <cell r="B12616" t="str">
            <v>80-042-20</v>
          </cell>
          <cell r="C12616" t="str">
            <v xml:space="preserve">SET ACCESSORIES maXium "I"              </v>
          </cell>
          <cell r="D12616" t="str">
            <v>PC</v>
          </cell>
          <cell r="E12616">
            <v>3370.72</v>
          </cell>
          <cell r="F12616">
            <v>8426.7999999999993</v>
          </cell>
        </row>
        <row r="12617">
          <cell r="A12617">
            <v>8004221</v>
          </cell>
          <cell r="B12617" t="str">
            <v>80-042-21</v>
          </cell>
          <cell r="C12617" t="str">
            <v xml:space="preserve">SET ACCES.maXium "I" F. OPEN SURGERY    </v>
          </cell>
          <cell r="D12617" t="str">
            <v>PC</v>
          </cell>
          <cell r="E12617">
            <v>3216.9</v>
          </cell>
          <cell r="F12617">
            <v>8042.25</v>
          </cell>
        </row>
        <row r="12618">
          <cell r="A12618">
            <v>8004222</v>
          </cell>
          <cell r="B12618" t="str">
            <v>80-042-22</v>
          </cell>
          <cell r="C12618" t="str">
            <v xml:space="preserve">SET ACCES.maXium "I" F. ENDO SURGERY    </v>
          </cell>
          <cell r="D12618" t="str">
            <v>PC</v>
          </cell>
          <cell r="E12618">
            <v>2916.9</v>
          </cell>
          <cell r="F12618">
            <v>7292.25</v>
          </cell>
        </row>
        <row r="12619">
          <cell r="A12619">
            <v>8004240</v>
          </cell>
          <cell r="B12619" t="str">
            <v>80-042-40</v>
          </cell>
          <cell r="C12619" t="str">
            <v xml:space="preserve">SET ACCESSORIES maXium "E"              </v>
          </cell>
          <cell r="D12619" t="str">
            <v>PC</v>
          </cell>
          <cell r="E12619">
            <v>3385.72</v>
          </cell>
          <cell r="F12619">
            <v>8464.2999999999993</v>
          </cell>
        </row>
        <row r="12620">
          <cell r="A12620">
            <v>8004241</v>
          </cell>
          <cell r="B12620" t="str">
            <v>80-042-41</v>
          </cell>
          <cell r="C12620" t="str">
            <v xml:space="preserve">SET ACCES.maXium "E" F. OPEN SURGERY    </v>
          </cell>
          <cell r="D12620" t="str">
            <v>PC</v>
          </cell>
          <cell r="E12620">
            <v>3363.5</v>
          </cell>
          <cell r="F12620">
            <v>8408.75</v>
          </cell>
        </row>
        <row r="12621">
          <cell r="A12621">
            <v>8004242</v>
          </cell>
          <cell r="B12621" t="str">
            <v>80-042-42</v>
          </cell>
          <cell r="C12621" t="str">
            <v xml:space="preserve">SET ACCES.maXium "E" F. ENDO SURGERY    </v>
          </cell>
          <cell r="D12621" t="str">
            <v>PC</v>
          </cell>
          <cell r="E12621">
            <v>3063.5</v>
          </cell>
          <cell r="F12621">
            <v>7658.75</v>
          </cell>
        </row>
        <row r="12622">
          <cell r="A12622">
            <v>8004400</v>
          </cell>
          <cell r="B12622" t="str">
            <v>80-044-00</v>
          </cell>
          <cell r="C12622" t="str">
            <v xml:space="preserve">MBS 1, maXium BEAMER                    </v>
          </cell>
          <cell r="D12622" t="str">
            <v>PC</v>
          </cell>
          <cell r="E12622">
            <v>5180</v>
          </cell>
          <cell r="F12622">
            <v>12950</v>
          </cell>
        </row>
        <row r="12623">
          <cell r="A12623">
            <v>8004600</v>
          </cell>
          <cell r="B12623" t="str">
            <v>80-046-00</v>
          </cell>
          <cell r="C12623" t="str">
            <v xml:space="preserve">maXium CART                             </v>
          </cell>
          <cell r="D12623" t="str">
            <v>PC</v>
          </cell>
          <cell r="E12623">
            <v>1475</v>
          </cell>
          <cell r="F12623">
            <v>3687.5</v>
          </cell>
        </row>
        <row r="12624">
          <cell r="A12624">
            <v>8004601</v>
          </cell>
          <cell r="B12624" t="str">
            <v>80-046-01</v>
          </cell>
          <cell r="C12624" t="str">
            <v>RETROFIT ISOLAT.TRANSF.1000VA,MAXIUMCART</v>
          </cell>
          <cell r="D12624" t="str">
            <v>PC</v>
          </cell>
          <cell r="E12624">
            <v>966</v>
          </cell>
          <cell r="F12624">
            <v>2415</v>
          </cell>
        </row>
        <row r="12625">
          <cell r="A12625">
            <v>8007000</v>
          </cell>
          <cell r="B12625" t="str">
            <v>80-070-00</v>
          </cell>
          <cell r="C12625" t="str">
            <v xml:space="preserve">HF-CART FOR ME-UNITS                    </v>
          </cell>
          <cell r="D12625" t="str">
            <v>PC</v>
          </cell>
          <cell r="E12625">
            <v>576</v>
          </cell>
          <cell r="F12625">
            <v>1440</v>
          </cell>
        </row>
        <row r="12626">
          <cell r="A12626">
            <v>8008100</v>
          </cell>
          <cell r="B12626" t="str">
            <v>80-081-00</v>
          </cell>
          <cell r="C12626" t="str">
            <v xml:space="preserve">MABS GENERATOR, MB 181                  </v>
          </cell>
          <cell r="D12626" t="str">
            <v>PC</v>
          </cell>
          <cell r="E12626">
            <v>4350</v>
          </cell>
          <cell r="F12626">
            <v>10875</v>
          </cell>
        </row>
        <row r="12627">
          <cell r="A12627">
            <v>8009100</v>
          </cell>
          <cell r="B12627" t="str">
            <v>80-091-00</v>
          </cell>
          <cell r="C12627" t="str">
            <v>CAN-BUS-ADAPTER F. MAXIUM W. SMOKE EVAC.</v>
          </cell>
          <cell r="D12627" t="str">
            <v>PC</v>
          </cell>
          <cell r="E12627">
            <v>654</v>
          </cell>
          <cell r="F12627">
            <v>1635</v>
          </cell>
        </row>
        <row r="12628">
          <cell r="A12628">
            <v>8009200</v>
          </cell>
          <cell r="B12628" t="str">
            <v>80-092-00</v>
          </cell>
          <cell r="C12628" t="str">
            <v xml:space="preserve">CABLESET FOR SOFTWAREUPDATE - MAXIUM    </v>
          </cell>
          <cell r="D12628" t="str">
            <v>PC</v>
          </cell>
          <cell r="E12628">
            <v>70.2</v>
          </cell>
          <cell r="F12628">
            <v>175.5</v>
          </cell>
        </row>
        <row r="12629">
          <cell r="A12629">
            <v>8009500</v>
          </cell>
          <cell r="B12629" t="str">
            <v>80-095-00</v>
          </cell>
          <cell r="C12629" t="str">
            <v xml:space="preserve">ISA-POWER CABLE CONNECTION L=2M         </v>
          </cell>
          <cell r="D12629" t="str">
            <v>PC</v>
          </cell>
          <cell r="E12629">
            <v>37.4</v>
          </cell>
          <cell r="F12629">
            <v>93.5</v>
          </cell>
        </row>
        <row r="12630">
          <cell r="A12630">
            <v>8010601</v>
          </cell>
          <cell r="B12630" t="str">
            <v>80-106-01</v>
          </cell>
          <cell r="C12630" t="str">
            <v xml:space="preserve">SET ACC. MD 62, FOOT                    </v>
          </cell>
          <cell r="D12630" t="str">
            <v>SET</v>
          </cell>
          <cell r="E12630">
            <v>195.14</v>
          </cell>
          <cell r="F12630">
            <v>487.84999999999997</v>
          </cell>
        </row>
        <row r="12631">
          <cell r="A12631">
            <v>8010700</v>
          </cell>
          <cell r="B12631" t="str">
            <v>80-107-00</v>
          </cell>
          <cell r="C12631" t="str">
            <v xml:space="preserve">ACC.EL MD70/60/62 FINGER TIP            </v>
          </cell>
          <cell r="D12631" t="str">
            <v>SET</v>
          </cell>
          <cell r="E12631">
            <v>194.84</v>
          </cell>
          <cell r="F12631">
            <v>487.1</v>
          </cell>
        </row>
        <row r="12632">
          <cell r="A12632">
            <v>8010701</v>
          </cell>
          <cell r="B12632" t="str">
            <v>80-107-01</v>
          </cell>
          <cell r="C12632" t="str">
            <v xml:space="preserve">SET ACC. MD70/60 FOOT                   </v>
          </cell>
          <cell r="D12632" t="str">
            <v>SET</v>
          </cell>
          <cell r="E12632">
            <v>235.34</v>
          </cell>
          <cell r="F12632">
            <v>588.35</v>
          </cell>
        </row>
        <row r="12633">
          <cell r="A12633">
            <v>8010800</v>
          </cell>
          <cell r="B12633" t="str">
            <v>80-108-00</v>
          </cell>
          <cell r="C12633" t="str">
            <v xml:space="preserve">ACC.EL ME81/ME102 FINGER TIP,LA         </v>
          </cell>
          <cell r="D12633" t="str">
            <v>SET</v>
          </cell>
          <cell r="E12633">
            <v>392.07</v>
          </cell>
          <cell r="F12633">
            <v>980.17499999999995</v>
          </cell>
        </row>
        <row r="12634">
          <cell r="A12634">
            <v>8010801</v>
          </cell>
          <cell r="B12634" t="str">
            <v>80-108-01</v>
          </cell>
          <cell r="C12634" t="str">
            <v xml:space="preserve">SET ACC. ME 81/ME 102    FOOT,LARGE     </v>
          </cell>
          <cell r="D12634" t="str">
            <v>SET</v>
          </cell>
          <cell r="E12634">
            <v>425.77</v>
          </cell>
          <cell r="F12634">
            <v>1064.425</v>
          </cell>
        </row>
        <row r="12635">
          <cell r="A12635">
            <v>8010802</v>
          </cell>
          <cell r="B12635" t="str">
            <v>80-108-02</v>
          </cell>
          <cell r="C12635" t="str">
            <v xml:space="preserve">ACC.EL ME81/ME102 FINGER TIP,SM         </v>
          </cell>
          <cell r="D12635" t="str">
            <v>SET</v>
          </cell>
          <cell r="E12635">
            <v>311.27999999999997</v>
          </cell>
          <cell r="F12635">
            <v>778.19999999999993</v>
          </cell>
        </row>
        <row r="12636">
          <cell r="A12636">
            <v>8010803</v>
          </cell>
          <cell r="B12636" t="str">
            <v>80-108-03</v>
          </cell>
          <cell r="C12636" t="str">
            <v xml:space="preserve">ACC.EL ME82 FINGER TIP,LA               </v>
          </cell>
          <cell r="D12636" t="str">
            <v>SET</v>
          </cell>
          <cell r="E12636">
            <v>397.56</v>
          </cell>
          <cell r="F12636">
            <v>993.9</v>
          </cell>
        </row>
        <row r="12637">
          <cell r="A12637">
            <v>8010804</v>
          </cell>
          <cell r="B12637" t="str">
            <v>80-108-04</v>
          </cell>
          <cell r="C12637" t="str">
            <v xml:space="preserve">SET ACC. ME 82 FOOT,LARGE               </v>
          </cell>
          <cell r="D12637" t="str">
            <v>SET</v>
          </cell>
          <cell r="E12637">
            <v>434.76</v>
          </cell>
          <cell r="F12637">
            <v>1086.9000000000001</v>
          </cell>
        </row>
        <row r="12638">
          <cell r="A12638">
            <v>8010805</v>
          </cell>
          <cell r="B12638" t="str">
            <v>80-108-05</v>
          </cell>
          <cell r="C12638" t="str">
            <v xml:space="preserve">ACC.EL ME82 FINGER TIP,SM               </v>
          </cell>
          <cell r="D12638" t="str">
            <v>SET</v>
          </cell>
          <cell r="E12638">
            <v>311.27999999999997</v>
          </cell>
          <cell r="F12638">
            <v>778.19999999999993</v>
          </cell>
        </row>
        <row r="12639">
          <cell r="A12639">
            <v>8014000</v>
          </cell>
          <cell r="B12639" t="str">
            <v>80-140-00</v>
          </cell>
          <cell r="C12639" t="str">
            <v xml:space="preserve">ACC.ME411/400/200/MB1/2 MAXIUM(M) HD/LG </v>
          </cell>
          <cell r="D12639" t="str">
            <v>SET</v>
          </cell>
          <cell r="E12639">
            <v>468.71</v>
          </cell>
          <cell r="F12639">
            <v>1171.7749999999999</v>
          </cell>
        </row>
        <row r="12640">
          <cell r="A12640">
            <v>8014001</v>
          </cell>
          <cell r="B12640" t="str">
            <v>80-140-01</v>
          </cell>
          <cell r="C12640" t="str">
            <v>ACC.ME411/400/200/MB1/2 MAXIUM(M) FT/LRG</v>
          </cell>
          <cell r="D12640" t="str">
            <v>SET</v>
          </cell>
          <cell r="E12640">
            <v>765.41</v>
          </cell>
          <cell r="F12640">
            <v>1913.5249999999999</v>
          </cell>
        </row>
        <row r="12641">
          <cell r="A12641">
            <v>8014002</v>
          </cell>
          <cell r="B12641" t="str">
            <v>80-140-02</v>
          </cell>
          <cell r="C12641" t="str">
            <v xml:space="preserve">ACC.ME411/400/200/MB1/2 MAXIUM(M) HD/SM </v>
          </cell>
          <cell r="D12641" t="str">
            <v>SET</v>
          </cell>
          <cell r="E12641">
            <v>318.77999999999997</v>
          </cell>
          <cell r="F12641">
            <v>796.94999999999993</v>
          </cell>
        </row>
        <row r="12642">
          <cell r="A12642">
            <v>8015000</v>
          </cell>
          <cell r="B12642" t="str">
            <v>80-150-00</v>
          </cell>
          <cell r="C12642" t="str">
            <v xml:space="preserve">BIP.ACC.ME411/400/200/MB1/102 MAXIUM(M) </v>
          </cell>
          <cell r="D12642" t="str">
            <v>SET</v>
          </cell>
          <cell r="E12642">
            <v>740.8</v>
          </cell>
          <cell r="F12642">
            <v>1852</v>
          </cell>
        </row>
        <row r="12643">
          <cell r="A12643">
            <v>8016000</v>
          </cell>
          <cell r="B12643" t="str">
            <v>80-160-00</v>
          </cell>
          <cell r="C12643" t="str">
            <v xml:space="preserve">ACCESSORY SET STANDARD, SET A (MEMB2m)  </v>
          </cell>
          <cell r="D12643" t="str">
            <v>SET</v>
          </cell>
          <cell r="E12643">
            <v>402.6</v>
          </cell>
          <cell r="F12643">
            <v>1006.5</v>
          </cell>
        </row>
        <row r="12644">
          <cell r="A12644">
            <v>8016001</v>
          </cell>
          <cell r="B12644" t="str">
            <v>80-160-01</v>
          </cell>
          <cell r="C12644" t="str">
            <v xml:space="preserve">ACCESSORY SET STANDARD, SET B (MEMB2i)  </v>
          </cell>
          <cell r="D12644" t="str">
            <v>SET</v>
          </cell>
          <cell r="E12644">
            <v>398</v>
          </cell>
          <cell r="F12644">
            <v>995</v>
          </cell>
        </row>
        <row r="12645">
          <cell r="A12645">
            <v>8016002</v>
          </cell>
          <cell r="B12645" t="str">
            <v>80-160-02</v>
          </cell>
          <cell r="C12645" t="str">
            <v xml:space="preserve">ACCESSORY SET STANDARD, SET C (MEMB2i)  </v>
          </cell>
          <cell r="D12645" t="str">
            <v>SET</v>
          </cell>
          <cell r="E12645">
            <v>861.35</v>
          </cell>
          <cell r="F12645">
            <v>2153.375</v>
          </cell>
        </row>
        <row r="12646">
          <cell r="A12646">
            <v>8018102</v>
          </cell>
          <cell r="B12646" t="str">
            <v>80-181-02</v>
          </cell>
          <cell r="C12646" t="str">
            <v xml:space="preserve">MABS-HANDLE, TWO PUSH BUTTONS           </v>
          </cell>
          <cell r="D12646" t="str">
            <v>PC</v>
          </cell>
          <cell r="E12646">
            <v>439.5</v>
          </cell>
          <cell r="F12646">
            <v>1098.75</v>
          </cell>
        </row>
        <row r="12647">
          <cell r="A12647">
            <v>8018105</v>
          </cell>
          <cell r="B12647" t="str">
            <v>80-181-05</v>
          </cell>
          <cell r="C12647" t="str">
            <v xml:space="preserve">FIXING EQUIPMENT FOR MABS ELECTRODES    </v>
          </cell>
          <cell r="D12647" t="str">
            <v>PC</v>
          </cell>
          <cell r="E12647">
            <v>33.9</v>
          </cell>
          <cell r="F12647">
            <v>84.75</v>
          </cell>
        </row>
        <row r="12648">
          <cell r="A12648">
            <v>8018108</v>
          </cell>
          <cell r="B12648" t="str">
            <v>80-181-08</v>
          </cell>
          <cell r="C12648" t="str">
            <v xml:space="preserve">MABS-NEEDLE-ELECTRODE ADJUSTABLE        </v>
          </cell>
          <cell r="D12648" t="str">
            <v>PC</v>
          </cell>
          <cell r="E12648">
            <v>187</v>
          </cell>
          <cell r="F12648">
            <v>467.5</v>
          </cell>
        </row>
        <row r="12649">
          <cell r="A12649">
            <v>8018110</v>
          </cell>
          <cell r="B12649" t="str">
            <v>80-181-10</v>
          </cell>
          <cell r="C12649" t="str">
            <v>MABS-BEAM ELECTRODE, DIAM. 5MM,WORK 25MM</v>
          </cell>
          <cell r="D12649" t="str">
            <v>PC</v>
          </cell>
          <cell r="E12649">
            <v>88.6</v>
          </cell>
          <cell r="F12649">
            <v>221.5</v>
          </cell>
        </row>
        <row r="12650">
          <cell r="A12650">
            <v>8018111</v>
          </cell>
          <cell r="B12650" t="str">
            <v>80-181-11</v>
          </cell>
          <cell r="C12650" t="str">
            <v xml:space="preserve">MABS-BEAM ELECTR. DIAM 5MM, WORK 100MM  </v>
          </cell>
          <cell r="D12650" t="str">
            <v>PC</v>
          </cell>
          <cell r="E12650">
            <v>93.5</v>
          </cell>
          <cell r="F12650">
            <v>233.75</v>
          </cell>
        </row>
        <row r="12651">
          <cell r="A12651">
            <v>8018112</v>
          </cell>
          <cell r="B12651" t="str">
            <v>80-181-12</v>
          </cell>
          <cell r="C12651" t="str">
            <v>MABS-ELECTR. INCL.FIX.EQUIPM.D=5, WI=320</v>
          </cell>
          <cell r="D12651" t="str">
            <v>PC</v>
          </cell>
          <cell r="E12651">
            <v>117</v>
          </cell>
          <cell r="F12651">
            <v>292.5</v>
          </cell>
        </row>
        <row r="12652">
          <cell r="A12652">
            <v>8018113</v>
          </cell>
          <cell r="B12652" t="str">
            <v>80-181-13</v>
          </cell>
          <cell r="C12652" t="str">
            <v xml:space="preserve">MABS-LANCET-ELECTR. DIAM 5MM. WORK 40MM </v>
          </cell>
          <cell r="D12652" t="str">
            <v>PC</v>
          </cell>
          <cell r="E12652">
            <v>98.3</v>
          </cell>
          <cell r="F12652">
            <v>245.75</v>
          </cell>
        </row>
        <row r="12653">
          <cell r="A12653">
            <v>8018114</v>
          </cell>
          <cell r="B12653" t="str">
            <v>80-181-14</v>
          </cell>
          <cell r="C12653" t="str">
            <v>MABS-LANCET ELECTR. DIAM 5MM, WORK 115MM</v>
          </cell>
          <cell r="D12653" t="str">
            <v>PC</v>
          </cell>
          <cell r="E12653">
            <v>112</v>
          </cell>
          <cell r="F12653">
            <v>280</v>
          </cell>
        </row>
        <row r="12654">
          <cell r="A12654">
            <v>8018115</v>
          </cell>
          <cell r="B12654" t="str">
            <v>80-181-15</v>
          </cell>
          <cell r="C12654" t="str">
            <v xml:space="preserve">MABS-NEEDLE-ELECTR. DIAM 5MM, WORK 40MM </v>
          </cell>
          <cell r="D12654" t="str">
            <v>PC</v>
          </cell>
          <cell r="E12654">
            <v>93.5</v>
          </cell>
          <cell r="F12654">
            <v>233.75</v>
          </cell>
        </row>
        <row r="12655">
          <cell r="A12655">
            <v>8018116</v>
          </cell>
          <cell r="B12655" t="str">
            <v>80-181-16</v>
          </cell>
          <cell r="C12655" t="str">
            <v>JAMB-NEEDLE ELECTR. DIAM 5MM, WORK 115MM</v>
          </cell>
          <cell r="D12655" t="str">
            <v>PC</v>
          </cell>
          <cell r="E12655">
            <v>137.5</v>
          </cell>
          <cell r="F12655">
            <v>343.75</v>
          </cell>
        </row>
        <row r="12656">
          <cell r="A12656">
            <v>8018117</v>
          </cell>
          <cell r="B12656" t="str">
            <v>80-181-17</v>
          </cell>
          <cell r="C12656" t="str">
            <v xml:space="preserve">MABS-CONN.TUBE F.FLEXIBLE PROBES        </v>
          </cell>
          <cell r="D12656" t="str">
            <v>PC</v>
          </cell>
          <cell r="E12656">
            <v>203</v>
          </cell>
          <cell r="F12656">
            <v>507.5</v>
          </cell>
        </row>
        <row r="12657">
          <cell r="A12657">
            <v>8018121</v>
          </cell>
          <cell r="B12657" t="str">
            <v>80-181-21</v>
          </cell>
          <cell r="C12657" t="str">
            <v>MABS RINSING ADAPTOR F.FLEX.ARGON PROBES</v>
          </cell>
          <cell r="D12657" t="str">
            <v>PC</v>
          </cell>
          <cell r="E12657">
            <v>22.5</v>
          </cell>
          <cell r="F12657">
            <v>56.25</v>
          </cell>
        </row>
        <row r="12658">
          <cell r="A12658">
            <v>8018122</v>
          </cell>
          <cell r="B12658" t="str">
            <v>80-181-22</v>
          </cell>
          <cell r="C12658" t="str">
            <v xml:space="preserve">MABS-TBS-PROBE REUSABLE 1,5MM/1,6M      </v>
          </cell>
          <cell r="D12658" t="str">
            <v>PC</v>
          </cell>
          <cell r="E12658">
            <v>137.5</v>
          </cell>
          <cell r="F12658">
            <v>343.75</v>
          </cell>
        </row>
        <row r="12659">
          <cell r="A12659">
            <v>8018123</v>
          </cell>
          <cell r="B12659" t="str">
            <v>80-181-23</v>
          </cell>
          <cell r="C12659" t="str">
            <v xml:space="preserve">MABS-GIT-PROBE REUSABLE 2.3MM/2.2M      </v>
          </cell>
          <cell r="D12659" t="str">
            <v>PC</v>
          </cell>
          <cell r="E12659">
            <v>137.5</v>
          </cell>
          <cell r="F12659">
            <v>343.75</v>
          </cell>
        </row>
        <row r="12660">
          <cell r="A12660">
            <v>8018124</v>
          </cell>
          <cell r="B12660" t="str">
            <v>80-181-24</v>
          </cell>
          <cell r="C12660" t="str">
            <v xml:space="preserve">MABS-GIT-PROBE REUSABLE 3,2MM/2,3M      </v>
          </cell>
          <cell r="D12660" t="str">
            <v>PC</v>
          </cell>
          <cell r="E12660">
            <v>137.5</v>
          </cell>
          <cell r="F12660">
            <v>343.75</v>
          </cell>
        </row>
        <row r="12661">
          <cell r="A12661">
            <v>8018125</v>
          </cell>
          <cell r="B12661" t="str">
            <v>80-181-25</v>
          </cell>
          <cell r="C12661" t="str">
            <v xml:space="preserve">MABS-TBS-PROBE DISPOSABLE 1,5MM/1,6M    </v>
          </cell>
          <cell r="D12661">
            <v>10</v>
          </cell>
          <cell r="E12661">
            <v>670</v>
          </cell>
          <cell r="F12661">
            <v>1675</v>
          </cell>
        </row>
        <row r="12662">
          <cell r="A12662">
            <v>8018126</v>
          </cell>
          <cell r="B12662" t="str">
            <v>80-181-26</v>
          </cell>
          <cell r="C12662" t="str">
            <v xml:space="preserve">MABS-GIT-PROBE DISPOSABLE 1,8MM/3,2M    </v>
          </cell>
          <cell r="D12662">
            <v>10</v>
          </cell>
          <cell r="E12662">
            <v>670</v>
          </cell>
          <cell r="F12662">
            <v>1675</v>
          </cell>
        </row>
        <row r="12663">
          <cell r="A12663">
            <v>8018127</v>
          </cell>
          <cell r="B12663" t="str">
            <v>80-181-27</v>
          </cell>
          <cell r="C12663" t="str">
            <v xml:space="preserve">MABS-GIT-PROBE DISPOSABLE 2,3MM/2,3M    </v>
          </cell>
          <cell r="D12663">
            <v>10</v>
          </cell>
          <cell r="E12663">
            <v>670</v>
          </cell>
          <cell r="F12663">
            <v>1675</v>
          </cell>
        </row>
        <row r="12664">
          <cell r="A12664">
            <v>8018128</v>
          </cell>
          <cell r="B12664" t="str">
            <v>80-181-28</v>
          </cell>
          <cell r="C12664" t="str">
            <v xml:space="preserve">MABS-GIT-PROBE DISPOSABLE 3,2MM/2,3M    </v>
          </cell>
          <cell r="D12664">
            <v>10</v>
          </cell>
          <cell r="E12664">
            <v>670</v>
          </cell>
          <cell r="F12664">
            <v>1675</v>
          </cell>
        </row>
        <row r="12665">
          <cell r="A12665">
            <v>8018129</v>
          </cell>
          <cell r="B12665" t="str">
            <v>80-181-29</v>
          </cell>
          <cell r="C12665" t="str">
            <v xml:space="preserve">MABS-GIT-PROBE DISPOSABLE 2,3MM/3,4M    </v>
          </cell>
          <cell r="D12665">
            <v>10</v>
          </cell>
          <cell r="E12665">
            <v>670</v>
          </cell>
          <cell r="F12665">
            <v>1675</v>
          </cell>
        </row>
        <row r="12666">
          <cell r="A12666">
            <v>8018130</v>
          </cell>
          <cell r="B12666" t="str">
            <v>80-181-30</v>
          </cell>
          <cell r="C12666" t="str">
            <v xml:space="preserve">MABS CONNECTING CABLE 3M - PIN CONNECT. </v>
          </cell>
          <cell r="D12666" t="str">
            <v>PC</v>
          </cell>
          <cell r="E12666">
            <v>211</v>
          </cell>
          <cell r="F12666">
            <v>527.5</v>
          </cell>
        </row>
        <row r="12667">
          <cell r="A12667">
            <v>8018131</v>
          </cell>
          <cell r="B12667" t="str">
            <v>80-181-31</v>
          </cell>
          <cell r="C12667" t="str">
            <v xml:space="preserve">RINSING ADAPT.F.REUS.ARGON-PR.PIN-CONN. </v>
          </cell>
          <cell r="D12667">
            <v>5</v>
          </cell>
          <cell r="E12667">
            <v>40.700000000000003</v>
          </cell>
          <cell r="F12667">
            <v>101.75</v>
          </cell>
        </row>
        <row r="12668">
          <cell r="A12668">
            <v>8018132</v>
          </cell>
          <cell r="B12668" t="str">
            <v>80-181-32</v>
          </cell>
          <cell r="C12668" t="str">
            <v>GIT-PROBE,SIDEFIRE,SINGLE USE 2,3MM,2,3M</v>
          </cell>
          <cell r="D12668">
            <v>10</v>
          </cell>
          <cell r="E12668">
            <v>662</v>
          </cell>
          <cell r="F12668">
            <v>1655</v>
          </cell>
        </row>
        <row r="12669">
          <cell r="A12669">
            <v>8018150</v>
          </cell>
          <cell r="B12669" t="str">
            <v>80-181-50</v>
          </cell>
          <cell r="C12669" t="str">
            <v xml:space="preserve">MABS-INTERFACE CABLE, 1M                </v>
          </cell>
          <cell r="D12669" t="str">
            <v>PC</v>
          </cell>
          <cell r="E12669">
            <v>42</v>
          </cell>
          <cell r="F12669">
            <v>105</v>
          </cell>
        </row>
        <row r="12670">
          <cell r="A12670">
            <v>8018151</v>
          </cell>
          <cell r="B12670" t="str">
            <v>80-181-51</v>
          </cell>
          <cell r="C12670" t="str">
            <v xml:space="preserve">MABS-CONN.CABLE FOOT SWITCH OPER. 1,2M  </v>
          </cell>
          <cell r="D12670" t="str">
            <v>PC</v>
          </cell>
          <cell r="E12670">
            <v>75.2</v>
          </cell>
          <cell r="F12670">
            <v>188</v>
          </cell>
        </row>
        <row r="12671">
          <cell r="A12671">
            <v>8018152</v>
          </cell>
          <cell r="B12671" t="str">
            <v>80-181-52</v>
          </cell>
          <cell r="C12671" t="str">
            <v xml:space="preserve">MABS-PRESSURE REDUCER DIN 477, NR.6     </v>
          </cell>
          <cell r="D12671" t="str">
            <v>PC</v>
          </cell>
          <cell r="E12671">
            <v>708</v>
          </cell>
          <cell r="F12671">
            <v>1770</v>
          </cell>
        </row>
        <row r="12672">
          <cell r="A12672">
            <v>8018153</v>
          </cell>
          <cell r="B12672" t="str">
            <v>80-181-53</v>
          </cell>
          <cell r="C12672" t="str">
            <v xml:space="preserve">MABS-PRESSURE REDUCER DIN 477, NR.10    </v>
          </cell>
          <cell r="D12672" t="str">
            <v>PC</v>
          </cell>
          <cell r="E12672">
            <v>708</v>
          </cell>
          <cell r="F12672">
            <v>1770</v>
          </cell>
        </row>
        <row r="12673">
          <cell r="A12673">
            <v>8018154</v>
          </cell>
          <cell r="B12673" t="str">
            <v>80-181-54</v>
          </cell>
          <cell r="C12673" t="str">
            <v xml:space="preserve">MABS-PRESSURE REDUCER UNI 4412          </v>
          </cell>
          <cell r="D12673" t="str">
            <v>PC</v>
          </cell>
          <cell r="E12673">
            <v>708</v>
          </cell>
          <cell r="F12673">
            <v>1770</v>
          </cell>
        </row>
        <row r="12674">
          <cell r="A12674">
            <v>8018155</v>
          </cell>
          <cell r="B12674" t="str">
            <v>80-181-55</v>
          </cell>
          <cell r="C12674" t="str">
            <v xml:space="preserve">MABS-PRESSURE REDUCER BS341, NR.3       </v>
          </cell>
          <cell r="D12674" t="str">
            <v>PC</v>
          </cell>
          <cell r="E12674">
            <v>850</v>
          </cell>
          <cell r="F12674">
            <v>2125</v>
          </cell>
        </row>
        <row r="12675">
          <cell r="A12675">
            <v>8018156</v>
          </cell>
          <cell r="B12675" t="str">
            <v>80-181-56</v>
          </cell>
          <cell r="C12675" t="str">
            <v xml:space="preserve">MABS-PRESSURE RDUCER CGA NO.580         </v>
          </cell>
          <cell r="D12675" t="str">
            <v>PC</v>
          </cell>
          <cell r="E12675">
            <v>850</v>
          </cell>
          <cell r="F12675">
            <v>2125</v>
          </cell>
        </row>
        <row r="12676">
          <cell r="A12676">
            <v>8018157</v>
          </cell>
          <cell r="B12676" t="str">
            <v>80-181-57</v>
          </cell>
          <cell r="C12676" t="str">
            <v xml:space="preserve">MABS-PRESSURE REDUCER CHINESE VERSION   </v>
          </cell>
          <cell r="D12676" t="str">
            <v>PC</v>
          </cell>
          <cell r="E12676">
            <v>1100</v>
          </cell>
          <cell r="F12676">
            <v>2750</v>
          </cell>
        </row>
        <row r="12677">
          <cell r="A12677">
            <v>8018190</v>
          </cell>
          <cell r="B12677" t="str">
            <v>80-181-90</v>
          </cell>
          <cell r="C12677" t="str">
            <v xml:space="preserve">STERILE FILTER MABS+MY40LASER(DISPOSAB) </v>
          </cell>
          <cell r="D12677">
            <v>50</v>
          </cell>
          <cell r="E12677">
            <v>294.5</v>
          </cell>
          <cell r="F12677">
            <v>736.25</v>
          </cell>
        </row>
        <row r="12678">
          <cell r="A12678">
            <v>8019901</v>
          </cell>
          <cell r="B12678" t="str">
            <v>80-199-01</v>
          </cell>
          <cell r="C12678" t="str">
            <v xml:space="preserve">DEMOCASE NON-STICK BIPOLAR FORCEPS      </v>
          </cell>
          <cell r="D12678" t="str">
            <v>PC</v>
          </cell>
          <cell r="E12678">
            <v>130.5</v>
          </cell>
          <cell r="F12678">
            <v>326.25</v>
          </cell>
        </row>
        <row r="12679">
          <cell r="A12679">
            <v>8019902</v>
          </cell>
          <cell r="B12679" t="str">
            <v>80-199-02</v>
          </cell>
          <cell r="C12679" t="str">
            <v xml:space="preserve">DEMOCASE ELECTROSURGICAL INSTRUMENTS    </v>
          </cell>
          <cell r="D12679" t="str">
            <v>PC</v>
          </cell>
          <cell r="E12679">
            <v>199.5</v>
          </cell>
          <cell r="F12679">
            <v>498.75</v>
          </cell>
        </row>
        <row r="12680">
          <cell r="A12680">
            <v>8021002</v>
          </cell>
          <cell r="B12680" t="str">
            <v>80-210-02</v>
          </cell>
          <cell r="C12680" t="str">
            <v>ELECTR.HANDLE W.DBL SWITCH,3PIN,2.4MM EL</v>
          </cell>
          <cell r="D12680" t="str">
            <v>PC</v>
          </cell>
          <cell r="E12680">
            <v>67.7</v>
          </cell>
          <cell r="F12680">
            <v>169.25</v>
          </cell>
        </row>
        <row r="12681">
          <cell r="A12681">
            <v>8021012</v>
          </cell>
          <cell r="B12681" t="str">
            <v>80-210-12</v>
          </cell>
          <cell r="C12681" t="str">
            <v xml:space="preserve">ELECTR HANDLE W 5M CABLE  5M            </v>
          </cell>
          <cell r="D12681" t="str">
            <v>PC</v>
          </cell>
          <cell r="E12681">
            <v>174</v>
          </cell>
          <cell r="F12681">
            <v>435</v>
          </cell>
        </row>
        <row r="12682">
          <cell r="A12682">
            <v>8021301</v>
          </cell>
          <cell r="B12682" t="str">
            <v>80-213-01</v>
          </cell>
          <cell r="C12682" t="str">
            <v xml:space="preserve">HANDLE W'OUT SWITCH F.1,6MM.            </v>
          </cell>
          <cell r="D12682" t="str">
            <v>PC</v>
          </cell>
          <cell r="E12682">
            <v>24</v>
          </cell>
          <cell r="F12682">
            <v>60</v>
          </cell>
        </row>
        <row r="12683">
          <cell r="A12683">
            <v>8021400</v>
          </cell>
          <cell r="B12683" t="str">
            <v>80-214-00</v>
          </cell>
          <cell r="C12683" t="str">
            <v xml:space="preserve">HANDLE W. OUT SWITCH 3 M CABLE          </v>
          </cell>
          <cell r="D12683" t="str">
            <v>PC</v>
          </cell>
          <cell r="E12683">
            <v>57.9</v>
          </cell>
          <cell r="F12683">
            <v>144.75</v>
          </cell>
        </row>
        <row r="12684">
          <cell r="A12684">
            <v>8021401</v>
          </cell>
          <cell r="B12684" t="str">
            <v>80-214-01</v>
          </cell>
          <cell r="C12684" t="str">
            <v>DENT.ELEC.HANDLE W.SW.SMALL COAX,3M CABL</v>
          </cell>
          <cell r="D12684" t="str">
            <v>PC</v>
          </cell>
          <cell r="E12684">
            <v>77.2</v>
          </cell>
          <cell r="F12684">
            <v>193</v>
          </cell>
        </row>
        <row r="12685">
          <cell r="A12685">
            <v>8021410</v>
          </cell>
          <cell r="B12685" t="str">
            <v>80-214-10</v>
          </cell>
          <cell r="C12685" t="str">
            <v xml:space="preserve">HANDLE W/O   SWITCH 3M KOAX             </v>
          </cell>
          <cell r="D12685" t="str">
            <v>PC</v>
          </cell>
          <cell r="E12685">
            <v>57.9</v>
          </cell>
          <cell r="F12685">
            <v>144.75</v>
          </cell>
        </row>
        <row r="12686">
          <cell r="A12686">
            <v>8021411</v>
          </cell>
          <cell r="B12686" t="str">
            <v>80-214-11</v>
          </cell>
          <cell r="C12686" t="str">
            <v xml:space="preserve">HANDLE WITH  SWITCH 3M KOAX             </v>
          </cell>
          <cell r="D12686" t="str">
            <v>PC</v>
          </cell>
          <cell r="E12686">
            <v>77.2</v>
          </cell>
          <cell r="F12686">
            <v>193</v>
          </cell>
        </row>
        <row r="12687">
          <cell r="A12687">
            <v>8021701</v>
          </cell>
          <cell r="B12687" t="str">
            <v>80-217-01</v>
          </cell>
          <cell r="C12687" t="str">
            <v xml:space="preserve">ELECTR HANDLE W 4M CABLE                </v>
          </cell>
          <cell r="D12687" t="str">
            <v>PC</v>
          </cell>
          <cell r="E12687">
            <v>157</v>
          </cell>
          <cell r="F12687">
            <v>392.5</v>
          </cell>
        </row>
        <row r="12688">
          <cell r="A12688">
            <v>8021702</v>
          </cell>
          <cell r="B12688" t="str">
            <v>80-217-02</v>
          </cell>
          <cell r="C12688" t="str">
            <v xml:space="preserve">ELECTR HANDLE W 4M CABLE                </v>
          </cell>
          <cell r="D12688" t="str">
            <v>PC</v>
          </cell>
          <cell r="E12688">
            <v>157</v>
          </cell>
          <cell r="F12688">
            <v>392.5</v>
          </cell>
        </row>
        <row r="12689">
          <cell r="A12689">
            <v>8021712</v>
          </cell>
          <cell r="B12689" t="str">
            <v>80-217-12</v>
          </cell>
          <cell r="C12689" t="str">
            <v xml:space="preserve">ELECTR HANDLE W 5M CABLE                </v>
          </cell>
          <cell r="D12689" t="str">
            <v>PC</v>
          </cell>
          <cell r="E12689">
            <v>160.5</v>
          </cell>
          <cell r="F12689">
            <v>401.25</v>
          </cell>
        </row>
        <row r="12690">
          <cell r="A12690">
            <v>8021732</v>
          </cell>
          <cell r="B12690" t="str">
            <v>80-217-32</v>
          </cell>
          <cell r="C12690" t="str">
            <v>ELECTR.HANDLE, 2 FINGER-SW.4 M, ERBE ICC</v>
          </cell>
          <cell r="D12690" t="str">
            <v>PC</v>
          </cell>
          <cell r="E12690">
            <v>157</v>
          </cell>
          <cell r="F12690">
            <v>392.5</v>
          </cell>
        </row>
        <row r="12691">
          <cell r="A12691">
            <v>8021902</v>
          </cell>
          <cell r="B12691" t="str">
            <v>80-219-02</v>
          </cell>
          <cell r="C12691" t="str">
            <v>SURGY-PEN  ELECTR.HANDLE,2FG.SW.,COAX,4M</v>
          </cell>
          <cell r="D12691" t="str">
            <v>PC</v>
          </cell>
          <cell r="E12691">
            <v>87.6</v>
          </cell>
          <cell r="F12691">
            <v>219</v>
          </cell>
        </row>
        <row r="12692">
          <cell r="A12692">
            <v>8021912</v>
          </cell>
          <cell r="B12692" t="str">
            <v>80-219-12</v>
          </cell>
          <cell r="C12692" t="str">
            <v xml:space="preserve">SURGY-PEN  KOAX,5M CABLE                </v>
          </cell>
          <cell r="D12692" t="str">
            <v>PC</v>
          </cell>
          <cell r="E12692">
            <v>103.5</v>
          </cell>
          <cell r="F12692">
            <v>258.75</v>
          </cell>
        </row>
        <row r="12693">
          <cell r="A12693">
            <v>8021942</v>
          </cell>
          <cell r="B12693" t="str">
            <v>80-219-42</v>
          </cell>
          <cell r="C12693" t="str">
            <v xml:space="preserve">SURGY-PEN, 2 KEYS, 4M,3 PIN, VALLEYLAB  </v>
          </cell>
          <cell r="D12693" t="str">
            <v>PC</v>
          </cell>
          <cell r="E12693">
            <v>87.6</v>
          </cell>
          <cell r="F12693">
            <v>219</v>
          </cell>
        </row>
        <row r="12694">
          <cell r="A12694">
            <v>8022000</v>
          </cell>
          <cell r="B12694" t="str">
            <v>80-220-00</v>
          </cell>
          <cell r="C12694" t="str">
            <v xml:space="preserve">ELECTR HANDLE W 4M CABLE                </v>
          </cell>
          <cell r="D12694" t="str">
            <v>PC</v>
          </cell>
          <cell r="E12694">
            <v>67.7</v>
          </cell>
          <cell r="F12694">
            <v>169.25</v>
          </cell>
        </row>
        <row r="12695">
          <cell r="A12695">
            <v>8022030</v>
          </cell>
          <cell r="B12695" t="str">
            <v>80-220-30</v>
          </cell>
          <cell r="C12695" t="str">
            <v xml:space="preserve">CHIR.HANDGRIFF, O.TASTEN, 4 M, ERBE ICC </v>
          </cell>
          <cell r="D12695" t="str">
            <v>PC</v>
          </cell>
          <cell r="E12695">
            <v>67.7</v>
          </cell>
          <cell r="F12695">
            <v>169.25</v>
          </cell>
        </row>
        <row r="12696">
          <cell r="A12696">
            <v>8022040</v>
          </cell>
          <cell r="B12696" t="str">
            <v>80-220-40</v>
          </cell>
          <cell r="C12696" t="str">
            <v>ELEKTR.HANDLE W/O BUTTONS 4 M, VALLEYLAB</v>
          </cell>
          <cell r="D12696" t="str">
            <v>PC</v>
          </cell>
          <cell r="E12696">
            <v>67.7</v>
          </cell>
          <cell r="F12696">
            <v>169.25</v>
          </cell>
        </row>
        <row r="12697">
          <cell r="A12697">
            <v>8022102</v>
          </cell>
          <cell r="B12697" t="str">
            <v>80-221-02</v>
          </cell>
          <cell r="C12697" t="str">
            <v xml:space="preserve">ELECTR.HANDLE DISP, DBL SWITCH, 1 SPAT. </v>
          </cell>
          <cell r="D12697">
            <v>10</v>
          </cell>
          <cell r="E12697">
            <v>32.5</v>
          </cell>
          <cell r="F12697">
            <v>81.25</v>
          </cell>
        </row>
        <row r="12698">
          <cell r="A12698">
            <v>8025000</v>
          </cell>
          <cell r="B12698" t="str">
            <v>80-250-00</v>
          </cell>
          <cell r="C12698" t="str">
            <v xml:space="preserve">ADAPTOR 2/3 POLE                        </v>
          </cell>
          <cell r="D12698" t="str">
            <v>PC</v>
          </cell>
          <cell r="E12698">
            <v>157</v>
          </cell>
          <cell r="F12698">
            <v>392.5</v>
          </cell>
        </row>
        <row r="12699">
          <cell r="A12699">
            <v>8025100</v>
          </cell>
          <cell r="B12699" t="str">
            <v>80-251-00</v>
          </cell>
          <cell r="C12699" t="str">
            <v>ADAPTER MONOPOLAR 8 MM ACCESSORIES BOVIE</v>
          </cell>
          <cell r="D12699" t="str">
            <v>PC</v>
          </cell>
          <cell r="E12699">
            <v>88.6</v>
          </cell>
          <cell r="F12699">
            <v>221.5</v>
          </cell>
        </row>
        <row r="12700">
          <cell r="A12700">
            <v>8026050</v>
          </cell>
          <cell r="B12700" t="str">
            <v>80-260-50</v>
          </cell>
          <cell r="C12700" t="str">
            <v xml:space="preserve">POTENTIAL EQUALIZER CABLE 5M            </v>
          </cell>
          <cell r="D12700" t="str">
            <v>PC</v>
          </cell>
          <cell r="E12700">
            <v>57.3</v>
          </cell>
          <cell r="F12700">
            <v>143.25</v>
          </cell>
        </row>
        <row r="12701">
          <cell r="A12701">
            <v>8028030</v>
          </cell>
          <cell r="B12701" t="str">
            <v>80-280-30</v>
          </cell>
          <cell r="C12701" t="str">
            <v xml:space="preserve">CONNECTION CORD 3 M UNIPOLAR            </v>
          </cell>
          <cell r="D12701" t="str">
            <v>PC</v>
          </cell>
          <cell r="E12701">
            <v>23.4</v>
          </cell>
          <cell r="F12701">
            <v>58.5</v>
          </cell>
        </row>
        <row r="12702">
          <cell r="A12702">
            <v>8028220</v>
          </cell>
          <cell r="B12702" t="str">
            <v>80-282-20</v>
          </cell>
          <cell r="C12702" t="str">
            <v xml:space="preserve">CONNECTION CORD 2-POLE F.DENTAL UNITS   </v>
          </cell>
          <cell r="D12702" t="str">
            <v>PC</v>
          </cell>
          <cell r="E12702">
            <v>37.6</v>
          </cell>
          <cell r="F12702">
            <v>94</v>
          </cell>
        </row>
        <row r="12703">
          <cell r="A12703">
            <v>8028540</v>
          </cell>
          <cell r="B12703" t="str">
            <v>80-285-40</v>
          </cell>
          <cell r="C12703" t="str">
            <v xml:space="preserve">CONN. CABLE 4 M F. ISOLIT-FORCEPS       </v>
          </cell>
          <cell r="D12703" t="str">
            <v>PC</v>
          </cell>
          <cell r="E12703">
            <v>39.700000000000003</v>
          </cell>
          <cell r="F12703">
            <v>99.25</v>
          </cell>
        </row>
        <row r="12704">
          <cell r="A12704">
            <v>8028550</v>
          </cell>
          <cell r="B12704" t="str">
            <v>80-285-50</v>
          </cell>
          <cell r="C12704" t="str">
            <v xml:space="preserve">CONN. CABLE 5 M F. ISOLIT-FORCEPS       </v>
          </cell>
          <cell r="D12704" t="str">
            <v>PC</v>
          </cell>
          <cell r="E12704">
            <v>49.1</v>
          </cell>
          <cell r="F12704">
            <v>122.75</v>
          </cell>
        </row>
        <row r="12705">
          <cell r="A12705">
            <v>8028551</v>
          </cell>
          <cell r="B12705" t="str">
            <v>80-285-51</v>
          </cell>
          <cell r="C12705" t="str">
            <v xml:space="preserve">CONNECTION CORD 4 M WITH STORZ PLUG     </v>
          </cell>
          <cell r="D12705" t="str">
            <v>PC</v>
          </cell>
          <cell r="E12705">
            <v>152</v>
          </cell>
          <cell r="F12705">
            <v>380</v>
          </cell>
        </row>
        <row r="12706">
          <cell r="A12706">
            <v>8028630</v>
          </cell>
          <cell r="B12706" t="str">
            <v>80-286-30</v>
          </cell>
          <cell r="C12706" t="str">
            <v xml:space="preserve">CONNECT CABLE F BIPOL FORCEP            </v>
          </cell>
          <cell r="D12706" t="str">
            <v>PC</v>
          </cell>
          <cell r="E12706">
            <v>50.5</v>
          </cell>
          <cell r="F12706">
            <v>126.25</v>
          </cell>
        </row>
        <row r="12707">
          <cell r="A12707">
            <v>8028650</v>
          </cell>
          <cell r="B12707" t="str">
            <v>80-286-50</v>
          </cell>
          <cell r="C12707" t="str">
            <v xml:space="preserve">CONNECTION CORD 5 M F. BIPOLAR FORCEPS  </v>
          </cell>
          <cell r="D12707" t="str">
            <v>PC</v>
          </cell>
          <cell r="E12707">
            <v>50.5</v>
          </cell>
          <cell r="F12707">
            <v>126.25</v>
          </cell>
        </row>
        <row r="12708">
          <cell r="A12708">
            <v>8028733</v>
          </cell>
          <cell r="B12708" t="str">
            <v>80-287-33</v>
          </cell>
          <cell r="C12708" t="str">
            <v xml:space="preserve">BIPOLAR CABLE SYMMETRIC 3 M             </v>
          </cell>
          <cell r="D12708" t="str">
            <v>PC</v>
          </cell>
          <cell r="E12708">
            <v>54.6</v>
          </cell>
          <cell r="F12708">
            <v>136.5</v>
          </cell>
        </row>
        <row r="12709">
          <cell r="A12709">
            <v>8028742</v>
          </cell>
          <cell r="B12709" t="str">
            <v>80-287-42</v>
          </cell>
          <cell r="C12709" t="str">
            <v xml:space="preserve">BIPOL.CABLE,3M,MARTIN UNIT/STORZ INSTR. </v>
          </cell>
          <cell r="D12709" t="str">
            <v>PC</v>
          </cell>
          <cell r="E12709">
            <v>129.5</v>
          </cell>
          <cell r="F12709">
            <v>323.75</v>
          </cell>
        </row>
        <row r="12710">
          <cell r="A12710">
            <v>8028753</v>
          </cell>
          <cell r="B12710" t="str">
            <v>80-287-53</v>
          </cell>
          <cell r="C12710" t="str">
            <v xml:space="preserve">BIPOLAR CABLE, SYMMETRIC 5 M            </v>
          </cell>
          <cell r="D12710" t="str">
            <v>PC</v>
          </cell>
          <cell r="E12710">
            <v>62.3</v>
          </cell>
          <cell r="F12710">
            <v>155.75</v>
          </cell>
        </row>
        <row r="12711">
          <cell r="A12711">
            <v>8028770</v>
          </cell>
          <cell r="B12711" t="str">
            <v>80-287-70</v>
          </cell>
          <cell r="C12711" t="str">
            <v>CONNECT.CORD 5M CODMAN-MARTIN BIPOL.FCPS</v>
          </cell>
          <cell r="D12711" t="str">
            <v>PC</v>
          </cell>
          <cell r="E12711">
            <v>53.2</v>
          </cell>
          <cell r="F12711">
            <v>133</v>
          </cell>
        </row>
        <row r="12712">
          <cell r="A12712">
            <v>8028789</v>
          </cell>
          <cell r="B12712" t="str">
            <v>80-287-89</v>
          </cell>
          <cell r="C12712" t="str">
            <v>BIPOL.KABEL VALLEYL.-GER.MARTIN-INSTR.3M</v>
          </cell>
          <cell r="D12712" t="str">
            <v>PC</v>
          </cell>
          <cell r="E12712">
            <v>65.7</v>
          </cell>
          <cell r="F12712">
            <v>164.25</v>
          </cell>
        </row>
        <row r="12713">
          <cell r="A12713">
            <v>8028790</v>
          </cell>
          <cell r="B12713" t="str">
            <v>80-287-90</v>
          </cell>
          <cell r="C12713" t="str">
            <v>CONNEC.CORD 5M VALLEYLAB-MARTIN BIP.FCPS</v>
          </cell>
          <cell r="D12713" t="str">
            <v>PC</v>
          </cell>
          <cell r="E12713">
            <v>70</v>
          </cell>
          <cell r="F12713">
            <v>175</v>
          </cell>
        </row>
        <row r="12714">
          <cell r="A12714">
            <v>8028853</v>
          </cell>
          <cell r="B12714" t="str">
            <v>80-288-53</v>
          </cell>
          <cell r="C12714" t="str">
            <v xml:space="preserve">BIP.CABLE 5M VALLEYLAB FORC.-&gt;MARTIN ME </v>
          </cell>
          <cell r="D12714" t="str">
            <v>PC</v>
          </cell>
          <cell r="E12714">
            <v>61.9</v>
          </cell>
          <cell r="F12714">
            <v>154.75</v>
          </cell>
        </row>
        <row r="12715">
          <cell r="A12715">
            <v>8028870</v>
          </cell>
          <cell r="B12715" t="str">
            <v>80-288-70</v>
          </cell>
          <cell r="C12715" t="str">
            <v xml:space="preserve">BIPOLAR CABLE F. ENT-ELECTRODE, 3M      </v>
          </cell>
          <cell r="D12715" t="str">
            <v>PC</v>
          </cell>
          <cell r="E12715">
            <v>29.6</v>
          </cell>
          <cell r="F12715">
            <v>74</v>
          </cell>
        </row>
        <row r="12716">
          <cell r="A12716">
            <v>8028940</v>
          </cell>
          <cell r="B12716" t="str">
            <v>80-289-40</v>
          </cell>
          <cell r="C12716" t="str">
            <v>CABLE F. OLYMPUS RESECTOSC.LARGE KOAX 4M</v>
          </cell>
          <cell r="D12716" t="str">
            <v>PC</v>
          </cell>
          <cell r="E12716">
            <v>47.4</v>
          </cell>
          <cell r="F12716">
            <v>118.5</v>
          </cell>
        </row>
        <row r="12717">
          <cell r="A12717">
            <v>8028941</v>
          </cell>
          <cell r="B12717" t="str">
            <v>80-289-41</v>
          </cell>
          <cell r="C12717" t="str">
            <v xml:space="preserve">MONOP.CABLE 3-PIN/HF-INSTR. D 3 MM      </v>
          </cell>
          <cell r="D12717" t="str">
            <v>PC</v>
          </cell>
          <cell r="E12717">
            <v>50.2</v>
          </cell>
          <cell r="F12717">
            <v>125.5</v>
          </cell>
        </row>
        <row r="12718">
          <cell r="A12718">
            <v>8029440</v>
          </cell>
          <cell r="B12718" t="str">
            <v>80-294-40</v>
          </cell>
          <cell r="C12718" t="str">
            <v>CONNECTION CORD F.DISPOS.NEUTRAL ELECTR.</v>
          </cell>
          <cell r="D12718" t="str">
            <v>PC</v>
          </cell>
          <cell r="E12718">
            <v>101.5</v>
          </cell>
          <cell r="F12718">
            <v>253.75</v>
          </cell>
        </row>
        <row r="12719">
          <cell r="A12719">
            <v>8029443</v>
          </cell>
          <cell r="B12719" t="str">
            <v>80-294-43</v>
          </cell>
          <cell r="C12719" t="str">
            <v xml:space="preserve">CON.CABLE F.DIPOS.DISPER.ELEC.4M ERBE   </v>
          </cell>
          <cell r="D12719" t="str">
            <v>PC</v>
          </cell>
          <cell r="E12719">
            <v>101.5</v>
          </cell>
          <cell r="F12719">
            <v>253.75</v>
          </cell>
        </row>
        <row r="12720">
          <cell r="A12720">
            <v>8029444</v>
          </cell>
          <cell r="B12720" t="str">
            <v>80-294-44</v>
          </cell>
          <cell r="C12720" t="str">
            <v>CON.CABLE F.DISPOS.DISP.ELEC.5MM VALLEY.</v>
          </cell>
          <cell r="D12720" t="str">
            <v>PC</v>
          </cell>
          <cell r="E12720">
            <v>96.9</v>
          </cell>
          <cell r="F12720">
            <v>242.25</v>
          </cell>
        </row>
        <row r="12721">
          <cell r="A12721">
            <v>8031004</v>
          </cell>
          <cell r="B12721" t="str">
            <v>80-310-04</v>
          </cell>
          <cell r="C12721" t="str">
            <v xml:space="preserve">HAND CYLINDER NEUTRAL ELECTR. CABLE 4M  </v>
          </cell>
          <cell r="D12721" t="str">
            <v>PC</v>
          </cell>
          <cell r="E12721">
            <v>49.1</v>
          </cell>
          <cell r="F12721">
            <v>122.75</v>
          </cell>
        </row>
        <row r="12722">
          <cell r="A12722">
            <v>8033203</v>
          </cell>
          <cell r="B12722" t="str">
            <v>80-332-03</v>
          </cell>
          <cell r="C12722" t="str">
            <v xml:space="preserve">NEUTRAL PLATE RUBBER  8X16CM            </v>
          </cell>
          <cell r="D12722" t="str">
            <v>PC</v>
          </cell>
          <cell r="E12722">
            <v>104.5</v>
          </cell>
          <cell r="F12722">
            <v>261.25</v>
          </cell>
        </row>
        <row r="12723">
          <cell r="A12723">
            <v>8034203</v>
          </cell>
          <cell r="B12723" t="str">
            <v>80-342-03</v>
          </cell>
          <cell r="C12723" t="str">
            <v xml:space="preserve">NEUTRAL PLATE RUBBER 15X26CM            </v>
          </cell>
          <cell r="D12723" t="str">
            <v>PC</v>
          </cell>
          <cell r="E12723">
            <v>112</v>
          </cell>
          <cell r="F12723">
            <v>280</v>
          </cell>
        </row>
        <row r="12724">
          <cell r="A12724">
            <v>8034206</v>
          </cell>
          <cell r="B12724" t="str">
            <v>80-342-06</v>
          </cell>
          <cell r="C12724" t="str">
            <v>TWIN-PAD FOR ELECTROS UNITS,EXEPT MAXIUM</v>
          </cell>
          <cell r="D12724" t="str">
            <v>PC</v>
          </cell>
          <cell r="E12724">
            <v>174</v>
          </cell>
          <cell r="F12724">
            <v>435</v>
          </cell>
        </row>
        <row r="12725">
          <cell r="A12725">
            <v>8034405</v>
          </cell>
          <cell r="B12725" t="str">
            <v>80-344-05</v>
          </cell>
          <cell r="C12725" t="str">
            <v xml:space="preserve">DISPOS.NEUTRAL ELEC.F.ADULTS &amp; CHILDREN </v>
          </cell>
          <cell r="D12725">
            <v>50</v>
          </cell>
          <cell r="E12725">
            <v>49.5</v>
          </cell>
          <cell r="F12725">
            <v>123.75</v>
          </cell>
        </row>
        <row r="12726">
          <cell r="A12726">
            <v>8034409</v>
          </cell>
          <cell r="B12726" t="str">
            <v>80-344-09</v>
          </cell>
          <cell r="C12726" t="str">
            <v xml:space="preserve">PCS DISPOS.NE ELEC.F.ADULTS &amp; CHILDREN  </v>
          </cell>
          <cell r="D12726">
            <v>50</v>
          </cell>
          <cell r="E12726">
            <v>66.599999999999994</v>
          </cell>
          <cell r="F12726">
            <v>166.5</v>
          </cell>
        </row>
        <row r="12727">
          <cell r="A12727">
            <v>8034411</v>
          </cell>
          <cell r="B12727" t="str">
            <v>80-344-11</v>
          </cell>
          <cell r="C12727" t="str">
            <v>ADAPTER VALLEYLAB NE-PLUG TO MARTIN UNIT</v>
          </cell>
          <cell r="D12727" t="str">
            <v>PC</v>
          </cell>
          <cell r="E12727">
            <v>35</v>
          </cell>
          <cell r="F12727">
            <v>87.5</v>
          </cell>
        </row>
        <row r="12728">
          <cell r="A12728">
            <v>8037050</v>
          </cell>
          <cell r="B12728" t="str">
            <v>80-370-50</v>
          </cell>
          <cell r="C12728" t="str">
            <v xml:space="preserve">RUBBER BAND PERF 50 CM                  </v>
          </cell>
          <cell r="D12728" t="str">
            <v>PC</v>
          </cell>
          <cell r="E12728">
            <v>4.99</v>
          </cell>
          <cell r="F12728">
            <v>12.475000000000001</v>
          </cell>
        </row>
        <row r="12729">
          <cell r="A12729">
            <v>8037100</v>
          </cell>
          <cell r="B12729" t="str">
            <v>80-371-00</v>
          </cell>
          <cell r="C12729" t="str">
            <v xml:space="preserve">RUBBER BAND PERF 100CM                  </v>
          </cell>
          <cell r="D12729" t="str">
            <v>PC</v>
          </cell>
          <cell r="E12729">
            <v>8.11</v>
          </cell>
          <cell r="F12729">
            <v>20.274999999999999</v>
          </cell>
        </row>
        <row r="12730">
          <cell r="A12730">
            <v>8037101</v>
          </cell>
          <cell r="B12730" t="str">
            <v>80-371-01</v>
          </cell>
          <cell r="C12730" t="str">
            <v xml:space="preserve">BUTTON FOR RUBBER STRAP                 </v>
          </cell>
          <cell r="D12730" t="str">
            <v>PC</v>
          </cell>
          <cell r="E12730">
            <v>0.5</v>
          </cell>
          <cell r="F12730">
            <v>1.25</v>
          </cell>
        </row>
        <row r="12731">
          <cell r="A12731">
            <v>8037102</v>
          </cell>
          <cell r="B12731" t="str">
            <v>80-371-02</v>
          </cell>
          <cell r="C12731" t="str">
            <v xml:space="preserve">BUTTON FOR TWIN-PAD                     </v>
          </cell>
          <cell r="D12731" t="str">
            <v>PC</v>
          </cell>
          <cell r="E12731">
            <v>0.97</v>
          </cell>
          <cell r="F12731">
            <v>2.4249999999999998</v>
          </cell>
        </row>
        <row r="12732">
          <cell r="A12732">
            <v>8037200</v>
          </cell>
          <cell r="B12732" t="str">
            <v>80-372-00</v>
          </cell>
          <cell r="C12732" t="str">
            <v xml:space="preserve">TEXTILE STRAP VELCRO, 90 CM             </v>
          </cell>
          <cell r="D12732" t="str">
            <v>PC</v>
          </cell>
          <cell r="E12732">
            <v>13.8</v>
          </cell>
          <cell r="F12732">
            <v>34.5</v>
          </cell>
        </row>
        <row r="12733">
          <cell r="A12733">
            <v>8040800</v>
          </cell>
          <cell r="B12733" t="str">
            <v>80-408-00</v>
          </cell>
          <cell r="C12733" t="str">
            <v xml:space="preserve">SUPPORT FOR 8 ELECTR IN BOX             </v>
          </cell>
          <cell r="D12733" t="str">
            <v>PC</v>
          </cell>
          <cell r="E12733">
            <v>43.4</v>
          </cell>
          <cell r="F12733">
            <v>108.5</v>
          </cell>
        </row>
        <row r="12734">
          <cell r="A12734">
            <v>8041600</v>
          </cell>
          <cell r="B12734" t="str">
            <v>80-416-00</v>
          </cell>
          <cell r="C12734" t="str">
            <v xml:space="preserve">SUPPORT FOR 16 ELECTR IN BOX            </v>
          </cell>
          <cell r="D12734" t="str">
            <v>PC</v>
          </cell>
          <cell r="E12734">
            <v>46.5</v>
          </cell>
          <cell r="F12734">
            <v>116.25</v>
          </cell>
        </row>
        <row r="12735">
          <cell r="A12735">
            <v>8044408</v>
          </cell>
          <cell r="B12735" t="str">
            <v>80-444-08</v>
          </cell>
          <cell r="C12735" t="str">
            <v xml:space="preserve">TRAY F 8 DENT ELECTR.IN BOX             </v>
          </cell>
          <cell r="D12735" t="str">
            <v>PC</v>
          </cell>
          <cell r="E12735">
            <v>49.1</v>
          </cell>
          <cell r="F12735">
            <v>122.75</v>
          </cell>
        </row>
        <row r="12736">
          <cell r="A12736">
            <v>8046004</v>
          </cell>
          <cell r="B12736" t="str">
            <v>80-460-04</v>
          </cell>
          <cell r="C12736" t="str">
            <v xml:space="preserve">ADAPTOR 4 MM TO 1,6 MM DIAM.            </v>
          </cell>
          <cell r="D12736" t="str">
            <v>PC</v>
          </cell>
          <cell r="E12736">
            <v>10.7</v>
          </cell>
          <cell r="F12736">
            <v>26.75</v>
          </cell>
        </row>
        <row r="12737">
          <cell r="A12737">
            <v>8046101</v>
          </cell>
          <cell r="B12737" t="str">
            <v>80-461-01</v>
          </cell>
          <cell r="C12737" t="str">
            <v xml:space="preserve">NEEDLE ELECTRODE STRAIGHT F1            </v>
          </cell>
          <cell r="D12737" t="str">
            <v>PC</v>
          </cell>
          <cell r="E12737">
            <v>7.77</v>
          </cell>
          <cell r="F12737">
            <v>19.424999999999997</v>
          </cell>
        </row>
        <row r="12738">
          <cell r="A12738">
            <v>8046102</v>
          </cell>
          <cell r="B12738" t="str">
            <v>80-461-02</v>
          </cell>
          <cell r="C12738" t="str">
            <v xml:space="preserve">NEEDLE ELECTRODE ANG 45DEGF2            </v>
          </cell>
          <cell r="D12738" t="str">
            <v>PC</v>
          </cell>
          <cell r="E12738">
            <v>7.77</v>
          </cell>
          <cell r="F12738">
            <v>19.424999999999997</v>
          </cell>
        </row>
        <row r="12739">
          <cell r="A12739">
            <v>8046103</v>
          </cell>
          <cell r="B12739" t="str">
            <v>80-461-03</v>
          </cell>
          <cell r="C12739" t="str">
            <v xml:space="preserve">NEEDLE ELECTRODE ANG120DEGF3            </v>
          </cell>
          <cell r="D12739" t="str">
            <v>PC</v>
          </cell>
          <cell r="E12739">
            <v>7.77</v>
          </cell>
          <cell r="F12739">
            <v>19.424999999999997</v>
          </cell>
        </row>
        <row r="12740">
          <cell r="A12740">
            <v>8046104</v>
          </cell>
          <cell r="B12740" t="str">
            <v>80-461-04</v>
          </cell>
          <cell r="C12740" t="str">
            <v xml:space="preserve">NEEDLE ELECTRODE                        </v>
          </cell>
          <cell r="D12740" t="str">
            <v>PC</v>
          </cell>
          <cell r="E12740">
            <v>33.4</v>
          </cell>
          <cell r="F12740">
            <v>83.5</v>
          </cell>
        </row>
        <row r="12741">
          <cell r="A12741">
            <v>8046106</v>
          </cell>
          <cell r="B12741" t="str">
            <v>80-461-06</v>
          </cell>
          <cell r="C12741" t="str">
            <v xml:space="preserve">LOOP ELECTRODE FIG. 6                   </v>
          </cell>
          <cell r="D12741" t="str">
            <v>PC</v>
          </cell>
          <cell r="E12741">
            <v>10.6</v>
          </cell>
          <cell r="F12741">
            <v>26.5</v>
          </cell>
        </row>
        <row r="12742">
          <cell r="A12742">
            <v>8046107</v>
          </cell>
          <cell r="B12742" t="str">
            <v>80-461-07</v>
          </cell>
          <cell r="C12742" t="str">
            <v>DISH ELECTRODE.D5MM, SHAFT45░ ANGLED 45░</v>
          </cell>
          <cell r="D12742" t="str">
            <v>PC</v>
          </cell>
          <cell r="E12742">
            <v>11.3</v>
          </cell>
          <cell r="F12742">
            <v>28.25</v>
          </cell>
        </row>
        <row r="12743">
          <cell r="A12743">
            <v>8046111</v>
          </cell>
          <cell r="B12743" t="str">
            <v>80-461-11</v>
          </cell>
          <cell r="C12743" t="str">
            <v xml:space="preserve">WIRE LOOP ELECTRODE 3MM  F11            </v>
          </cell>
          <cell r="D12743" t="str">
            <v>PC</v>
          </cell>
          <cell r="E12743">
            <v>10.6</v>
          </cell>
          <cell r="F12743">
            <v>26.5</v>
          </cell>
        </row>
        <row r="12744">
          <cell r="A12744">
            <v>8046112</v>
          </cell>
          <cell r="B12744" t="str">
            <v>80-461-12</v>
          </cell>
          <cell r="C12744" t="str">
            <v xml:space="preserve">WIRE LOOP ELECTRODE 5MM  F12            </v>
          </cell>
          <cell r="D12744" t="str">
            <v>PC</v>
          </cell>
          <cell r="E12744">
            <v>10.6</v>
          </cell>
          <cell r="F12744">
            <v>26.5</v>
          </cell>
        </row>
        <row r="12745">
          <cell r="A12745">
            <v>8046113</v>
          </cell>
          <cell r="B12745" t="str">
            <v>80-461-13</v>
          </cell>
          <cell r="C12745" t="str">
            <v xml:space="preserve">WIRE LOOP ELECTRODE 8MM  F13            </v>
          </cell>
          <cell r="D12745" t="str">
            <v>PC</v>
          </cell>
          <cell r="E12745">
            <v>10.6</v>
          </cell>
          <cell r="F12745">
            <v>26.5</v>
          </cell>
        </row>
        <row r="12746">
          <cell r="A12746">
            <v>8046114</v>
          </cell>
          <cell r="B12746" t="str">
            <v>80-461-14</v>
          </cell>
          <cell r="C12746" t="str">
            <v xml:space="preserve">WIRE LOOP ELECTRODE      F14            </v>
          </cell>
          <cell r="D12746" t="str">
            <v>PC</v>
          </cell>
          <cell r="E12746">
            <v>10.6</v>
          </cell>
          <cell r="F12746">
            <v>26.5</v>
          </cell>
        </row>
        <row r="12747">
          <cell r="A12747">
            <v>8046115</v>
          </cell>
          <cell r="B12747" t="str">
            <v>80-461-15</v>
          </cell>
          <cell r="C12747" t="str">
            <v xml:space="preserve">WIRE LOOP ELECTRODE 7X1,5F15            </v>
          </cell>
          <cell r="D12747" t="str">
            <v>PC</v>
          </cell>
          <cell r="E12747">
            <v>10.6</v>
          </cell>
          <cell r="F12747">
            <v>26.5</v>
          </cell>
        </row>
        <row r="12748">
          <cell r="A12748">
            <v>8046117</v>
          </cell>
          <cell r="B12748" t="str">
            <v>80-461-17</v>
          </cell>
          <cell r="C12748" t="str">
            <v xml:space="preserve">WIRE LOOP ELECTR 6X1,3MM F17            </v>
          </cell>
          <cell r="D12748" t="str">
            <v>PC</v>
          </cell>
          <cell r="E12748">
            <v>10.6</v>
          </cell>
          <cell r="F12748">
            <v>26.5</v>
          </cell>
        </row>
        <row r="12749">
          <cell r="A12749">
            <v>8046118</v>
          </cell>
          <cell r="B12749" t="str">
            <v>80-461-18</v>
          </cell>
          <cell r="C12749" t="str">
            <v xml:space="preserve">WIRE LOOP ELECTR 7X1,7MM F18            </v>
          </cell>
          <cell r="D12749" t="str">
            <v>PC</v>
          </cell>
          <cell r="E12749">
            <v>10.6</v>
          </cell>
          <cell r="F12749">
            <v>26.5</v>
          </cell>
        </row>
        <row r="12750">
          <cell r="A12750">
            <v>8046120</v>
          </cell>
          <cell r="B12750" t="str">
            <v>80-461-20</v>
          </cell>
          <cell r="C12750" t="str">
            <v xml:space="preserve">WIRE LOOP ELECTRODE                     </v>
          </cell>
          <cell r="D12750" t="str">
            <v>PC</v>
          </cell>
          <cell r="E12750">
            <v>10.6</v>
          </cell>
          <cell r="F12750">
            <v>26.5</v>
          </cell>
        </row>
        <row r="12751">
          <cell r="A12751">
            <v>8046121</v>
          </cell>
          <cell r="B12751" t="str">
            <v>80-461-21</v>
          </cell>
          <cell r="C12751" t="str">
            <v xml:space="preserve">WIRE LOOP ELECTRODE STR 7X1,7MM F21     </v>
          </cell>
          <cell r="D12751" t="str">
            <v>PC</v>
          </cell>
          <cell r="E12751">
            <v>10.6</v>
          </cell>
          <cell r="F12751">
            <v>26.5</v>
          </cell>
        </row>
        <row r="12752">
          <cell r="A12752">
            <v>8046124</v>
          </cell>
          <cell r="B12752" t="str">
            <v>80-461-24</v>
          </cell>
          <cell r="C12752" t="str">
            <v xml:space="preserve">WIRE LOOP ELECTRODE                     </v>
          </cell>
          <cell r="D12752" t="str">
            <v>PC</v>
          </cell>
          <cell r="E12752">
            <v>10.6</v>
          </cell>
          <cell r="F12752">
            <v>26.5</v>
          </cell>
        </row>
        <row r="12753">
          <cell r="A12753">
            <v>8046131</v>
          </cell>
          <cell r="B12753" t="str">
            <v>80-461-31</v>
          </cell>
          <cell r="C12753" t="str">
            <v xml:space="preserve">COAGUL NEEDLE ELECTRODE  F31            </v>
          </cell>
          <cell r="D12753" t="str">
            <v>PC</v>
          </cell>
          <cell r="E12753">
            <v>10.6</v>
          </cell>
          <cell r="F12753">
            <v>26.5</v>
          </cell>
        </row>
        <row r="12754">
          <cell r="A12754">
            <v>8046132</v>
          </cell>
          <cell r="B12754" t="str">
            <v>80-461-32</v>
          </cell>
          <cell r="C12754" t="str">
            <v xml:space="preserve">NEEDLE ELECTRODE COAGULATING FIG.32     </v>
          </cell>
          <cell r="D12754" t="str">
            <v>PC</v>
          </cell>
          <cell r="E12754">
            <v>10.6</v>
          </cell>
          <cell r="F12754">
            <v>26.5</v>
          </cell>
        </row>
        <row r="12755">
          <cell r="A12755">
            <v>8046133</v>
          </cell>
          <cell r="B12755" t="str">
            <v>80-461-33</v>
          </cell>
          <cell r="C12755" t="str">
            <v xml:space="preserve">BALL ELECTRODE 1,7MM     F33            </v>
          </cell>
          <cell r="D12755" t="str">
            <v>PC</v>
          </cell>
          <cell r="E12755">
            <v>10.6</v>
          </cell>
          <cell r="F12755">
            <v>26.5</v>
          </cell>
        </row>
        <row r="12756">
          <cell r="A12756">
            <v>8046134</v>
          </cell>
          <cell r="B12756" t="str">
            <v>80-461-34</v>
          </cell>
          <cell r="C12756" t="str">
            <v xml:space="preserve">BALL ELECTRODE 3,0MM     F34            </v>
          </cell>
          <cell r="D12756" t="str">
            <v>PC</v>
          </cell>
          <cell r="E12756">
            <v>10.6</v>
          </cell>
          <cell r="F12756">
            <v>26.5</v>
          </cell>
        </row>
        <row r="12757">
          <cell r="A12757">
            <v>8046137</v>
          </cell>
          <cell r="B12757" t="str">
            <v>80-461-37</v>
          </cell>
          <cell r="C12757" t="str">
            <v xml:space="preserve">NEEDLE ELECTRODE 93░ ANGLED FIG. 37     </v>
          </cell>
          <cell r="D12757" t="str">
            <v>PC</v>
          </cell>
          <cell r="E12757">
            <v>8.2200000000000006</v>
          </cell>
          <cell r="F12757">
            <v>20.55</v>
          </cell>
        </row>
        <row r="12758">
          <cell r="A12758">
            <v>8046201</v>
          </cell>
          <cell r="B12758" t="str">
            <v>80-462-01</v>
          </cell>
          <cell r="C12758" t="str">
            <v xml:space="preserve">NEEDLE ELECTRODE STRAIGHT SHORT 0,2 MM  </v>
          </cell>
          <cell r="D12758" t="str">
            <v>PC</v>
          </cell>
          <cell r="E12758">
            <v>9.41</v>
          </cell>
          <cell r="F12758">
            <v>23.524999999999999</v>
          </cell>
        </row>
        <row r="12759">
          <cell r="A12759">
            <v>8046202</v>
          </cell>
          <cell r="B12759" t="str">
            <v>80-462-02</v>
          </cell>
          <cell r="C12759" t="str">
            <v xml:space="preserve">NEEDLE-ELECTRODE 45 GRAD FIG. 2 SHORT   </v>
          </cell>
          <cell r="D12759" t="str">
            <v>PC</v>
          </cell>
          <cell r="E12759">
            <v>7.77</v>
          </cell>
          <cell r="F12759">
            <v>19.424999999999997</v>
          </cell>
        </row>
        <row r="12760">
          <cell r="A12760">
            <v>8046211</v>
          </cell>
          <cell r="B12760" t="str">
            <v>80-462-11</v>
          </cell>
          <cell r="C12760" t="str">
            <v>WIRE LOOP ELECTRODE SHORT 3MM DIAM. FIG.</v>
          </cell>
          <cell r="D12760" t="str">
            <v>PC</v>
          </cell>
          <cell r="E12760">
            <v>9.66</v>
          </cell>
          <cell r="F12760">
            <v>24.15</v>
          </cell>
        </row>
        <row r="12761">
          <cell r="A12761">
            <v>8046212</v>
          </cell>
          <cell r="B12761" t="str">
            <v>80-462-12</v>
          </cell>
          <cell r="C12761" t="str">
            <v>WIRE LOOP ELECTRODE SHORT 5 MM DIAM. FIG</v>
          </cell>
          <cell r="D12761" t="str">
            <v>PC</v>
          </cell>
          <cell r="E12761">
            <v>9.66</v>
          </cell>
          <cell r="F12761">
            <v>24.15</v>
          </cell>
        </row>
        <row r="12762">
          <cell r="A12762">
            <v>8046213</v>
          </cell>
          <cell r="B12762" t="str">
            <v>80-462-13</v>
          </cell>
          <cell r="C12762" t="str">
            <v>WIRE LOOP ELECTRODE SHORT 8 MM DIAM. FIG</v>
          </cell>
          <cell r="D12762" t="str">
            <v>PC</v>
          </cell>
          <cell r="E12762">
            <v>9.66</v>
          </cell>
          <cell r="F12762">
            <v>24.15</v>
          </cell>
        </row>
        <row r="12763">
          <cell r="A12763">
            <v>8046301</v>
          </cell>
          <cell r="B12763" t="str">
            <v>80-463-01</v>
          </cell>
          <cell r="C12763" t="str">
            <v xml:space="preserve">NEEDLE ELECTRODE STRAIGHT SHORT 0,3 MM  </v>
          </cell>
          <cell r="D12763" t="str">
            <v>PC</v>
          </cell>
          <cell r="E12763">
            <v>9.66</v>
          </cell>
          <cell r="F12763">
            <v>24.15</v>
          </cell>
        </row>
        <row r="12764">
          <cell r="A12764">
            <v>8046402</v>
          </cell>
          <cell r="B12764" t="str">
            <v>80-464-02</v>
          </cell>
          <cell r="C12764" t="str">
            <v xml:space="preserve">NEEDLE ELECTRODE FIG. 2 FLEXIBLE WIRE   </v>
          </cell>
          <cell r="D12764" t="str">
            <v>PC</v>
          </cell>
          <cell r="E12764">
            <v>8.2200000000000006</v>
          </cell>
          <cell r="F12764">
            <v>20.55</v>
          </cell>
        </row>
        <row r="12765">
          <cell r="A12765">
            <v>8046438</v>
          </cell>
          <cell r="B12765" t="str">
            <v>80-464-38</v>
          </cell>
          <cell r="C12765" t="str">
            <v xml:space="preserve">NEEDLE ELECTRODE FIG. 38 FLEXIBLE WIRE  </v>
          </cell>
          <cell r="D12765" t="str">
            <v>PC</v>
          </cell>
          <cell r="E12765">
            <v>9.1999999999999993</v>
          </cell>
          <cell r="F12765">
            <v>23</v>
          </cell>
        </row>
        <row r="12766">
          <cell r="A12766">
            <v>8046601</v>
          </cell>
          <cell r="B12766" t="str">
            <v>80-466-01</v>
          </cell>
          <cell r="C12766" t="str">
            <v xml:space="preserve">NEEDLE ELECTRODE STRAIGHT SHORT 0,6 MM  </v>
          </cell>
          <cell r="D12766" t="str">
            <v>PC</v>
          </cell>
          <cell r="E12766">
            <v>9.66</v>
          </cell>
          <cell r="F12766">
            <v>24.15</v>
          </cell>
        </row>
        <row r="12767">
          <cell r="A12767">
            <v>8051004</v>
          </cell>
          <cell r="B12767" t="str">
            <v>80-510-04</v>
          </cell>
          <cell r="C12767" t="str">
            <v xml:space="preserve">LANCET ELECTRODE STRAIGHT               </v>
          </cell>
          <cell r="D12767" t="str">
            <v>PC</v>
          </cell>
          <cell r="E12767">
            <v>9.3000000000000007</v>
          </cell>
          <cell r="F12767">
            <v>23.25</v>
          </cell>
        </row>
        <row r="12768">
          <cell r="A12768">
            <v>8051006</v>
          </cell>
          <cell r="B12768" t="str">
            <v>80-510-06</v>
          </cell>
          <cell r="C12768" t="str">
            <v xml:space="preserve">LANCET ELECTRODE SYN STRAIGHT           </v>
          </cell>
          <cell r="D12768">
            <v>5</v>
          </cell>
          <cell r="E12768">
            <v>33.9</v>
          </cell>
          <cell r="F12768">
            <v>84.75</v>
          </cell>
        </row>
        <row r="12769">
          <cell r="A12769">
            <v>8051008</v>
          </cell>
          <cell r="B12769" t="str">
            <v>80-510-08</v>
          </cell>
          <cell r="C12769" t="str">
            <v xml:space="preserve">LANCET ELECTRODE FOR 2,4 MM HANDLES     </v>
          </cell>
          <cell r="D12769" t="str">
            <v>PC</v>
          </cell>
          <cell r="E12769">
            <v>6.87</v>
          </cell>
          <cell r="F12769">
            <v>17.175000000000001</v>
          </cell>
        </row>
        <row r="12770">
          <cell r="A12770">
            <v>8051012</v>
          </cell>
          <cell r="B12770" t="str">
            <v>80-510-12</v>
          </cell>
          <cell r="C12770" t="str">
            <v xml:space="preserve">LANCET ELECTRODE L=10                   </v>
          </cell>
          <cell r="D12770" t="str">
            <v>PC</v>
          </cell>
          <cell r="E12770">
            <v>41.1</v>
          </cell>
          <cell r="F12770">
            <v>102.75</v>
          </cell>
        </row>
        <row r="12771">
          <cell r="A12771">
            <v>8051104</v>
          </cell>
          <cell r="B12771" t="str">
            <v>80-511-04</v>
          </cell>
          <cell r="C12771" t="str">
            <v xml:space="preserve">LANCET ELECTRODE ANGULAR                </v>
          </cell>
          <cell r="D12771" t="str">
            <v>PC</v>
          </cell>
          <cell r="E12771">
            <v>9.66</v>
          </cell>
          <cell r="F12771">
            <v>24.15</v>
          </cell>
        </row>
        <row r="12772">
          <cell r="A12772">
            <v>8051106</v>
          </cell>
          <cell r="B12772" t="str">
            <v>80-511-06</v>
          </cell>
          <cell r="C12772" t="str">
            <v xml:space="preserve">LANCET ELECTRODE (SYN) ANGULAR          </v>
          </cell>
          <cell r="D12772" t="str">
            <v>PC</v>
          </cell>
          <cell r="E12772">
            <v>6.8</v>
          </cell>
          <cell r="F12772">
            <v>17</v>
          </cell>
        </row>
        <row r="12773">
          <cell r="A12773">
            <v>8051504</v>
          </cell>
          <cell r="B12773" t="str">
            <v>80-515-04</v>
          </cell>
          <cell r="C12773" t="str">
            <v xml:space="preserve">KNIFE ELECTRODE                         </v>
          </cell>
          <cell r="D12773" t="str">
            <v>PC</v>
          </cell>
          <cell r="E12773">
            <v>10.1</v>
          </cell>
          <cell r="F12773">
            <v>25.25</v>
          </cell>
        </row>
        <row r="12774">
          <cell r="A12774">
            <v>8051506</v>
          </cell>
          <cell r="B12774" t="str">
            <v>80-515-06</v>
          </cell>
          <cell r="C12774" t="str">
            <v xml:space="preserve">KNIFE ELECTRODE SYN                     </v>
          </cell>
          <cell r="D12774">
            <v>5</v>
          </cell>
          <cell r="E12774">
            <v>33.9</v>
          </cell>
          <cell r="F12774">
            <v>84.75</v>
          </cell>
        </row>
        <row r="12775">
          <cell r="A12775">
            <v>8051508</v>
          </cell>
          <cell r="B12775" t="str">
            <v>80-515-08</v>
          </cell>
          <cell r="C12775" t="str">
            <v xml:space="preserve">KNIFE ELECTRODE FOR 2,4 MM HANDLES      </v>
          </cell>
          <cell r="D12775" t="str">
            <v>PC</v>
          </cell>
          <cell r="E12775">
            <v>5.91</v>
          </cell>
          <cell r="F12775">
            <v>14.775</v>
          </cell>
        </row>
        <row r="12776">
          <cell r="A12776">
            <v>8051512</v>
          </cell>
          <cell r="B12776" t="str">
            <v>80-515-12</v>
          </cell>
          <cell r="C12776" t="str">
            <v xml:space="preserve">KNIFE ELECTRODE L=10M UMAX 4KVPP        </v>
          </cell>
          <cell r="D12776" t="str">
            <v>PC</v>
          </cell>
          <cell r="E12776">
            <v>41.1</v>
          </cell>
          <cell r="F12776">
            <v>102.75</v>
          </cell>
        </row>
        <row r="12777">
          <cell r="A12777">
            <v>8051514</v>
          </cell>
          <cell r="B12777" t="str">
            <v>80-515-14</v>
          </cell>
          <cell r="C12777" t="str">
            <v xml:space="preserve">KNIFE ELECTRODE, SHORT,  SHAFT 10CM     </v>
          </cell>
          <cell r="D12777" t="str">
            <v>PC</v>
          </cell>
          <cell r="E12777">
            <v>35.200000000000003</v>
          </cell>
          <cell r="F12777">
            <v>88</v>
          </cell>
        </row>
        <row r="12778">
          <cell r="A12778">
            <v>8051516</v>
          </cell>
          <cell r="B12778" t="str">
            <v>80-515-16</v>
          </cell>
          <cell r="C12778" t="str">
            <v xml:space="preserve">KNIFE ELECTRODE,SHORT,ANGLED,SHAFT 10CM </v>
          </cell>
          <cell r="D12778" t="str">
            <v>PC</v>
          </cell>
          <cell r="E12778">
            <v>36.9</v>
          </cell>
          <cell r="F12778">
            <v>92.25</v>
          </cell>
        </row>
        <row r="12779">
          <cell r="A12779">
            <v>8051604</v>
          </cell>
          <cell r="B12779" t="str">
            <v>80-516-04</v>
          </cell>
          <cell r="C12779" t="str">
            <v xml:space="preserve">MAMMARIA SPATULA 3 MM 40 MM LENGTH      </v>
          </cell>
          <cell r="D12779" t="str">
            <v>PC</v>
          </cell>
          <cell r="E12779">
            <v>9.77</v>
          </cell>
          <cell r="F12779">
            <v>24.424999999999997</v>
          </cell>
        </row>
        <row r="12780">
          <cell r="A12780">
            <v>8051606</v>
          </cell>
          <cell r="B12780" t="str">
            <v>80-516-06</v>
          </cell>
          <cell r="C12780" t="str">
            <v>MAMMARIA SPATULA ISOLATED 3MM 40MM LENG.</v>
          </cell>
          <cell r="D12780" t="str">
            <v>PC</v>
          </cell>
          <cell r="E12780">
            <v>9.77</v>
          </cell>
          <cell r="F12780">
            <v>24.424999999999997</v>
          </cell>
        </row>
        <row r="12781">
          <cell r="A12781">
            <v>8051904</v>
          </cell>
          <cell r="B12781" t="str">
            <v>80-519-04</v>
          </cell>
          <cell r="C12781" t="str">
            <v xml:space="preserve">NEEDLE ELECTRODE 22MM                   </v>
          </cell>
          <cell r="D12781" t="str">
            <v>PC</v>
          </cell>
          <cell r="E12781">
            <v>7.53</v>
          </cell>
          <cell r="F12781">
            <v>18.824999999999999</v>
          </cell>
        </row>
        <row r="12782">
          <cell r="A12782">
            <v>8052004</v>
          </cell>
          <cell r="B12782" t="str">
            <v>80-520-04</v>
          </cell>
          <cell r="C12782" t="str">
            <v xml:space="preserve">NEEDLE ELECTRODE                        </v>
          </cell>
          <cell r="D12782" t="str">
            <v>PC</v>
          </cell>
          <cell r="E12782">
            <v>7.77</v>
          </cell>
          <cell r="F12782">
            <v>19.424999999999997</v>
          </cell>
        </row>
        <row r="12783">
          <cell r="A12783">
            <v>8052006</v>
          </cell>
          <cell r="B12783" t="str">
            <v>80-520-06</v>
          </cell>
          <cell r="C12783" t="str">
            <v xml:space="preserve">NEEDLE ELECTRODE SYN                    </v>
          </cell>
          <cell r="D12783">
            <v>5</v>
          </cell>
          <cell r="E12783">
            <v>33.9</v>
          </cell>
          <cell r="F12783">
            <v>84.75</v>
          </cell>
        </row>
        <row r="12784">
          <cell r="A12784">
            <v>8052008</v>
          </cell>
          <cell r="B12784" t="str">
            <v>80-520-08</v>
          </cell>
          <cell r="C12784" t="str">
            <v xml:space="preserve">NEEDLE ELECTRODE FOR 2,4 MM HANDLES     </v>
          </cell>
          <cell r="D12784" t="str">
            <v>PC</v>
          </cell>
          <cell r="E12784">
            <v>6.87</v>
          </cell>
          <cell r="F12784">
            <v>17.175000000000001</v>
          </cell>
        </row>
        <row r="12785">
          <cell r="A12785">
            <v>8052104</v>
          </cell>
          <cell r="B12785" t="str">
            <v>80-521-04</v>
          </cell>
          <cell r="C12785" t="str">
            <v xml:space="preserve">NEEDLE ELECTRODE ISOL., D=0.5MM, 13MM   </v>
          </cell>
          <cell r="D12785" t="str">
            <v>PC</v>
          </cell>
          <cell r="E12785">
            <v>9.5399999999999991</v>
          </cell>
          <cell r="F12785">
            <v>23.849999999999998</v>
          </cell>
        </row>
        <row r="12786">
          <cell r="A12786">
            <v>8052204</v>
          </cell>
          <cell r="B12786" t="str">
            <v>80-522-04</v>
          </cell>
          <cell r="C12786" t="str">
            <v xml:space="preserve">NEEDLE ELECTRODE ISOL., D=0.5MM, 6MM    </v>
          </cell>
          <cell r="D12786" t="str">
            <v>PC</v>
          </cell>
          <cell r="E12786">
            <v>9.5399999999999991</v>
          </cell>
          <cell r="F12786">
            <v>23.849999999999998</v>
          </cell>
        </row>
        <row r="12787">
          <cell r="A12787">
            <v>8052504</v>
          </cell>
          <cell r="B12787" t="str">
            <v>80-525-04</v>
          </cell>
          <cell r="C12787" t="str">
            <v xml:space="preserve">NEEDLE ELECTROD.DELIC                   </v>
          </cell>
          <cell r="D12787" t="str">
            <v>DZ</v>
          </cell>
          <cell r="E12787">
            <v>8.11</v>
          </cell>
          <cell r="F12787">
            <v>20.274999999999999</v>
          </cell>
        </row>
        <row r="12788">
          <cell r="A12788">
            <v>8053001</v>
          </cell>
          <cell r="B12788" t="str">
            <v>80-530-01</v>
          </cell>
          <cell r="C12788" t="str">
            <v xml:space="preserve">EPILATION NDL. INSUL. EACH              </v>
          </cell>
          <cell r="D12788" t="str">
            <v>PC</v>
          </cell>
          <cell r="E12788">
            <v>4.87</v>
          </cell>
          <cell r="F12788">
            <v>12.175000000000001</v>
          </cell>
        </row>
        <row r="12789">
          <cell r="A12789">
            <v>8053002</v>
          </cell>
          <cell r="B12789" t="str">
            <v>80-530-02</v>
          </cell>
          <cell r="C12789" t="str">
            <v xml:space="preserve">COUPEROSIC ELECTRODE CURVED             </v>
          </cell>
          <cell r="D12789" t="str">
            <v>PC</v>
          </cell>
          <cell r="E12789">
            <v>5.46</v>
          </cell>
          <cell r="F12789">
            <v>13.65</v>
          </cell>
        </row>
        <row r="12790">
          <cell r="A12790">
            <v>8053003</v>
          </cell>
          <cell r="B12790" t="str">
            <v>80-530-03</v>
          </cell>
          <cell r="C12790" t="str">
            <v>ELECTR.-SHAFT INSULATED 1.6MM,45░,ANGLED</v>
          </cell>
          <cell r="D12790" t="str">
            <v>PC</v>
          </cell>
          <cell r="E12790">
            <v>15.4</v>
          </cell>
          <cell r="F12790">
            <v>38.5</v>
          </cell>
        </row>
        <row r="12791">
          <cell r="A12791">
            <v>8053004</v>
          </cell>
          <cell r="B12791" t="str">
            <v>80-530-04</v>
          </cell>
          <cell r="C12791" t="str">
            <v xml:space="preserve">ELECTR.SHAFT,INSULAT.1.6MM,TIP ANGL.45░ </v>
          </cell>
          <cell r="D12791" t="str">
            <v>PC</v>
          </cell>
          <cell r="E12791">
            <v>15.4</v>
          </cell>
          <cell r="F12791">
            <v>38.5</v>
          </cell>
        </row>
        <row r="12792">
          <cell r="A12792">
            <v>8053005</v>
          </cell>
          <cell r="B12792" t="str">
            <v>80-530-05</v>
          </cell>
          <cell r="C12792" t="str">
            <v>EPIL.ELEKTR.EINW.K3S SHORT SCHAFT 0,8 MM</v>
          </cell>
          <cell r="D12792">
            <v>50</v>
          </cell>
          <cell r="E12792">
            <v>59.2</v>
          </cell>
          <cell r="F12792">
            <v>148</v>
          </cell>
        </row>
        <row r="12793">
          <cell r="A12793">
            <v>8053006</v>
          </cell>
          <cell r="B12793" t="str">
            <v>80-530-06</v>
          </cell>
          <cell r="C12793" t="str">
            <v xml:space="preserve">Z-ELECTRODE                             </v>
          </cell>
          <cell r="D12793" t="str">
            <v>PC</v>
          </cell>
          <cell r="E12793">
            <v>17.7</v>
          </cell>
          <cell r="F12793">
            <v>44.25</v>
          </cell>
        </row>
        <row r="12794">
          <cell r="A12794">
            <v>8053100</v>
          </cell>
          <cell r="B12794" t="str">
            <v>80-531-00</v>
          </cell>
          <cell r="C12794" t="str">
            <v xml:space="preserve">ADAPTOR 4MM TO 2,4MM DIAM.              </v>
          </cell>
          <cell r="D12794" t="str">
            <v>PC</v>
          </cell>
          <cell r="E12794">
            <v>14.2</v>
          </cell>
          <cell r="F12794">
            <v>35.5</v>
          </cell>
        </row>
        <row r="12795">
          <cell r="A12795">
            <v>8053200</v>
          </cell>
          <cell r="B12795" t="str">
            <v>80-532-00</v>
          </cell>
          <cell r="C12795" t="str">
            <v xml:space="preserve">ADAPTOR 4 MM TO MICRO DIAM.             </v>
          </cell>
          <cell r="D12795" t="str">
            <v>PC</v>
          </cell>
          <cell r="E12795">
            <v>9.3000000000000007</v>
          </cell>
          <cell r="F12795">
            <v>23.25</v>
          </cell>
        </row>
        <row r="12796">
          <cell r="A12796">
            <v>8053300</v>
          </cell>
          <cell r="B12796" t="str">
            <v>80-533-00</v>
          </cell>
          <cell r="C12796" t="str">
            <v xml:space="preserve">ADAPTOR  TO MICRO DIAM.                 </v>
          </cell>
          <cell r="D12796" t="str">
            <v>PC</v>
          </cell>
          <cell r="E12796">
            <v>9.3000000000000007</v>
          </cell>
          <cell r="F12796">
            <v>23.25</v>
          </cell>
        </row>
        <row r="12797">
          <cell r="A12797">
            <v>8053301</v>
          </cell>
          <cell r="B12797" t="str">
            <v>80-533-01</v>
          </cell>
          <cell r="C12797" t="str">
            <v>ADAPTA S FROM DIAM.1,6 MM TO DIAM.0,8 MM</v>
          </cell>
          <cell r="D12797" t="str">
            <v>PC</v>
          </cell>
          <cell r="E12797">
            <v>9.3000000000000007</v>
          </cell>
          <cell r="F12797">
            <v>23.25</v>
          </cell>
        </row>
        <row r="12798">
          <cell r="A12798">
            <v>8053412</v>
          </cell>
          <cell r="B12798" t="str">
            <v>80-534-12</v>
          </cell>
          <cell r="C12798" t="str">
            <v xml:space="preserve">ELECTRODE EXTENS.L=10CM D4MM            </v>
          </cell>
          <cell r="D12798" t="str">
            <v>PC</v>
          </cell>
          <cell r="E12798">
            <v>60.2</v>
          </cell>
          <cell r="F12798">
            <v>150.5</v>
          </cell>
        </row>
        <row r="12799">
          <cell r="A12799">
            <v>8054004</v>
          </cell>
          <cell r="B12799" t="str">
            <v>80-540-04</v>
          </cell>
          <cell r="C12799" t="str">
            <v xml:space="preserve">WIRE LOOP ELECTRODE 5MM                 </v>
          </cell>
          <cell r="D12799" t="str">
            <v>PC</v>
          </cell>
          <cell r="E12799">
            <v>10.1</v>
          </cell>
          <cell r="F12799">
            <v>25.25</v>
          </cell>
        </row>
        <row r="12800">
          <cell r="A12800">
            <v>8054012</v>
          </cell>
          <cell r="B12800" t="str">
            <v>80-540-12</v>
          </cell>
          <cell r="C12800" t="str">
            <v xml:space="preserve">WIRE LOOP ELECTRODE 10M, 5MM            </v>
          </cell>
          <cell r="D12800" t="str">
            <v>PC</v>
          </cell>
          <cell r="E12800">
            <v>40</v>
          </cell>
          <cell r="F12800">
            <v>100</v>
          </cell>
        </row>
        <row r="12801">
          <cell r="A12801">
            <v>8054204</v>
          </cell>
          <cell r="B12801" t="str">
            <v>80-542-04</v>
          </cell>
          <cell r="C12801" t="str">
            <v xml:space="preserve">WIRE LOOP ELECTRODE 10MM                </v>
          </cell>
          <cell r="D12801" t="str">
            <v>PC</v>
          </cell>
          <cell r="E12801">
            <v>10.1</v>
          </cell>
          <cell r="F12801">
            <v>25.25</v>
          </cell>
        </row>
        <row r="12802">
          <cell r="A12802">
            <v>8054206</v>
          </cell>
          <cell r="B12802" t="str">
            <v>80-542-06</v>
          </cell>
          <cell r="C12802" t="str">
            <v xml:space="preserve">WIRE LOOP ELECTRODE (SYN), D 10 MM      </v>
          </cell>
          <cell r="D12802" t="str">
            <v>PC</v>
          </cell>
          <cell r="E12802">
            <v>6.8</v>
          </cell>
          <cell r="F12802">
            <v>17</v>
          </cell>
        </row>
        <row r="12803">
          <cell r="A12803">
            <v>8054208</v>
          </cell>
          <cell r="B12803" t="str">
            <v>80-542-08</v>
          </cell>
          <cell r="C12803" t="str">
            <v xml:space="preserve">WIRE LOOP ELECTRODE D 10MM, F. 2,4MM HANDLES  </v>
          </cell>
          <cell r="D12803" t="str">
            <v>PC</v>
          </cell>
          <cell r="E12803">
            <v>5.91</v>
          </cell>
          <cell r="F12803">
            <v>14.775</v>
          </cell>
        </row>
        <row r="12804">
          <cell r="A12804">
            <v>8054212</v>
          </cell>
          <cell r="B12804" t="str">
            <v>80-542-12</v>
          </cell>
          <cell r="C12804" t="str">
            <v xml:space="preserve">WIRE LOOP ELECTRODE 10M, 10MM           </v>
          </cell>
          <cell r="D12804" t="str">
            <v>PC</v>
          </cell>
          <cell r="E12804">
            <v>38.700000000000003</v>
          </cell>
          <cell r="F12804">
            <v>96.75</v>
          </cell>
        </row>
        <row r="12805">
          <cell r="A12805">
            <v>8054504</v>
          </cell>
          <cell r="B12805" t="str">
            <v>80-545-04</v>
          </cell>
          <cell r="C12805" t="str">
            <v xml:space="preserve">WIRE LOOP ELECTRODE 20MM                </v>
          </cell>
          <cell r="D12805" t="str">
            <v>PC</v>
          </cell>
          <cell r="E12805">
            <v>10.8</v>
          </cell>
          <cell r="F12805">
            <v>27</v>
          </cell>
        </row>
        <row r="12806">
          <cell r="A12806">
            <v>8055004</v>
          </cell>
          <cell r="B12806" t="str">
            <v>80-550-04</v>
          </cell>
          <cell r="C12806" t="str">
            <v xml:space="preserve">RIBBON LOOP ELECTRODE 10MM              </v>
          </cell>
          <cell r="D12806" t="str">
            <v>PC</v>
          </cell>
          <cell r="E12806">
            <v>10.8</v>
          </cell>
          <cell r="F12806">
            <v>27</v>
          </cell>
        </row>
        <row r="12807">
          <cell r="A12807">
            <v>8055006</v>
          </cell>
          <cell r="B12807" t="str">
            <v>80-550-06</v>
          </cell>
          <cell r="C12807" t="str">
            <v xml:space="preserve">RIBBON LOOP ELECTRODE (SYN), D 10MM     </v>
          </cell>
          <cell r="D12807" t="str">
            <v>PC</v>
          </cell>
          <cell r="E12807">
            <v>6.8</v>
          </cell>
          <cell r="F12807">
            <v>17</v>
          </cell>
        </row>
        <row r="12808">
          <cell r="A12808">
            <v>8055204</v>
          </cell>
          <cell r="B12808" t="str">
            <v>80-552-04</v>
          </cell>
          <cell r="C12808" t="str">
            <v xml:space="preserve">RIBBON LOOP ELECTRODE 15MM              </v>
          </cell>
          <cell r="D12808" t="str">
            <v>PC</v>
          </cell>
          <cell r="E12808">
            <v>10.8</v>
          </cell>
          <cell r="F12808">
            <v>27</v>
          </cell>
        </row>
        <row r="12809">
          <cell r="A12809">
            <v>8056004</v>
          </cell>
          <cell r="B12809" t="str">
            <v>80-560-04</v>
          </cell>
          <cell r="C12809" t="str">
            <v xml:space="preserve">BALL ELECTRODE 2MM                      </v>
          </cell>
          <cell r="D12809" t="str">
            <v>PC</v>
          </cell>
          <cell r="E12809">
            <v>8.4499999999999993</v>
          </cell>
          <cell r="F12809">
            <v>21.125</v>
          </cell>
        </row>
        <row r="12810">
          <cell r="A12810">
            <v>8056006</v>
          </cell>
          <cell r="B12810" t="str">
            <v>80-560-06</v>
          </cell>
          <cell r="C12810" t="str">
            <v xml:space="preserve">BALL ELECTRODE SYN 2MM                  </v>
          </cell>
          <cell r="D12810">
            <v>5</v>
          </cell>
          <cell r="E12810">
            <v>33.9</v>
          </cell>
          <cell r="F12810">
            <v>84.75</v>
          </cell>
        </row>
        <row r="12811">
          <cell r="A12811">
            <v>8056204</v>
          </cell>
          <cell r="B12811" t="str">
            <v>80-562-04</v>
          </cell>
          <cell r="C12811" t="str">
            <v xml:space="preserve">BALL ELECTRODE 4MM                      </v>
          </cell>
          <cell r="D12811" t="str">
            <v>PC</v>
          </cell>
          <cell r="E12811">
            <v>8.4499999999999993</v>
          </cell>
          <cell r="F12811">
            <v>21.125</v>
          </cell>
        </row>
        <row r="12812">
          <cell r="A12812">
            <v>8056206</v>
          </cell>
          <cell r="B12812" t="str">
            <v>80-562-06</v>
          </cell>
          <cell r="C12812" t="str">
            <v xml:space="preserve">BALL ELECTRODE SYN 4MM                  </v>
          </cell>
          <cell r="D12812">
            <v>5</v>
          </cell>
          <cell r="E12812">
            <v>33.9</v>
          </cell>
          <cell r="F12812">
            <v>84.75</v>
          </cell>
        </row>
        <row r="12813">
          <cell r="A12813">
            <v>8056208</v>
          </cell>
          <cell r="B12813" t="str">
            <v>80-562-08</v>
          </cell>
          <cell r="C12813" t="str">
            <v xml:space="preserve">BALL ELECTRODE, D 4MM,F.2,4MM HANDLES   </v>
          </cell>
          <cell r="D12813" t="str">
            <v>PC</v>
          </cell>
          <cell r="E12813">
            <v>5.91</v>
          </cell>
          <cell r="F12813">
            <v>14.775</v>
          </cell>
        </row>
        <row r="12814">
          <cell r="A12814">
            <v>8056304</v>
          </cell>
          <cell r="B12814" t="str">
            <v>80-563-04</v>
          </cell>
          <cell r="C12814" t="str">
            <v xml:space="preserve">BALL ELECTRODE         D=5MM            </v>
          </cell>
          <cell r="D12814" t="str">
            <v>PC</v>
          </cell>
          <cell r="E12814">
            <v>8.4499999999999993</v>
          </cell>
          <cell r="F12814">
            <v>21.125</v>
          </cell>
        </row>
        <row r="12815">
          <cell r="A12815">
            <v>8056305</v>
          </cell>
          <cell r="B12815" t="str">
            <v>80-563-05</v>
          </cell>
          <cell r="C12815" t="str">
            <v xml:space="preserve">ELECTRODE FOR WRINKLE SMOOTHING         </v>
          </cell>
          <cell r="D12815" t="str">
            <v>PC</v>
          </cell>
          <cell r="E12815">
            <v>11.6</v>
          </cell>
          <cell r="F12815">
            <v>29</v>
          </cell>
        </row>
        <row r="12816">
          <cell r="A12816">
            <v>8057000</v>
          </cell>
          <cell r="B12816" t="str">
            <v>80-570-00</v>
          </cell>
          <cell r="C12816" t="str">
            <v xml:space="preserve">PROTECTOR FOR marCut                    </v>
          </cell>
          <cell r="D12816" t="str">
            <v>PC</v>
          </cell>
          <cell r="E12816">
            <v>34.299999999999997</v>
          </cell>
          <cell r="F12816">
            <v>85.75</v>
          </cell>
        </row>
        <row r="12817">
          <cell r="A12817">
            <v>8057004</v>
          </cell>
          <cell r="B12817" t="str">
            <v>80-570-04</v>
          </cell>
          <cell r="C12817" t="str">
            <v xml:space="preserve">PLATE ELECTRODE 8X10MM                  </v>
          </cell>
          <cell r="D12817" t="str">
            <v>PC</v>
          </cell>
          <cell r="E12817">
            <v>14.6</v>
          </cell>
          <cell r="F12817">
            <v>36.5</v>
          </cell>
        </row>
        <row r="12818">
          <cell r="A12818">
            <v>8057018</v>
          </cell>
          <cell r="B12818" t="str">
            <v>80-570-18</v>
          </cell>
          <cell r="C12818" t="str">
            <v xml:space="preserve">marCut BIPOLAR SCISSORS, 18 CM, CVD.        </v>
          </cell>
          <cell r="D12818" t="str">
            <v>PC</v>
          </cell>
          <cell r="E12818">
            <v>364</v>
          </cell>
          <cell r="F12818">
            <v>910</v>
          </cell>
        </row>
        <row r="12819">
          <cell r="A12819">
            <v>8057021</v>
          </cell>
          <cell r="B12819" t="str">
            <v>80-570-21</v>
          </cell>
          <cell r="C12819" t="str">
            <v xml:space="preserve">marCut BIPOLAR SCISSORS, 21 CM, CVD.        </v>
          </cell>
          <cell r="D12819" t="str">
            <v>PC</v>
          </cell>
          <cell r="E12819">
            <v>374.5</v>
          </cell>
          <cell r="F12819">
            <v>936.25</v>
          </cell>
        </row>
        <row r="12820">
          <cell r="A12820">
            <v>8057023</v>
          </cell>
          <cell r="B12820" t="str">
            <v>80-570-23</v>
          </cell>
          <cell r="C12820" t="str">
            <v xml:space="preserve">marCut BIPOLAR SCISSORS, 23 CM, CVD.        </v>
          </cell>
          <cell r="D12820" t="str">
            <v>PC</v>
          </cell>
          <cell r="E12820">
            <v>384.5</v>
          </cell>
          <cell r="F12820">
            <v>961.25</v>
          </cell>
        </row>
        <row r="12821">
          <cell r="A12821">
            <v>8057028</v>
          </cell>
          <cell r="B12821" t="str">
            <v>80-570-28</v>
          </cell>
          <cell r="C12821" t="str">
            <v xml:space="preserve">marCut BIPOLAR SCISSORS, 28 CM, CVD.        </v>
          </cell>
          <cell r="D12821" t="str">
            <v>PC</v>
          </cell>
          <cell r="E12821">
            <v>393.5</v>
          </cell>
          <cell r="F12821">
            <v>983.75</v>
          </cell>
        </row>
        <row r="12822">
          <cell r="A12822">
            <v>8057118</v>
          </cell>
          <cell r="B12822" t="str">
            <v>80-571-18</v>
          </cell>
          <cell r="C12822" t="str">
            <v xml:space="preserve">marCut SLIM LINE, 18 CM            </v>
          </cell>
          <cell r="D12822" t="str">
            <v>PC</v>
          </cell>
          <cell r="E12822">
            <v>342</v>
          </cell>
          <cell r="F12822">
            <v>855</v>
          </cell>
        </row>
        <row r="12823">
          <cell r="A12823">
            <v>8057121</v>
          </cell>
          <cell r="B12823" t="str">
            <v>80-571-21</v>
          </cell>
          <cell r="C12823" t="str">
            <v xml:space="preserve">marCut SLIM LINE, 21 CM            </v>
          </cell>
          <cell r="D12823" t="str">
            <v>PC</v>
          </cell>
          <cell r="E12823">
            <v>349</v>
          </cell>
          <cell r="F12823">
            <v>872.5</v>
          </cell>
        </row>
        <row r="12824">
          <cell r="A12824">
            <v>8057123</v>
          </cell>
          <cell r="B12824" t="str">
            <v>80-571-23</v>
          </cell>
          <cell r="C12824" t="str">
            <v xml:space="preserve">marCut SLIM LINE, 23 CM            </v>
          </cell>
          <cell r="D12824" t="str">
            <v>PC</v>
          </cell>
          <cell r="E12824">
            <v>359.5</v>
          </cell>
          <cell r="F12824">
            <v>898.75</v>
          </cell>
        </row>
        <row r="12825">
          <cell r="A12825">
            <v>8057128</v>
          </cell>
          <cell r="B12825" t="str">
            <v>80-571-28</v>
          </cell>
          <cell r="C12825" t="str">
            <v xml:space="preserve">marCut SLIM LINE, 28 CM            </v>
          </cell>
          <cell r="D12825" t="str">
            <v>PC</v>
          </cell>
          <cell r="E12825">
            <v>366.5</v>
          </cell>
          <cell r="F12825">
            <v>916.25</v>
          </cell>
        </row>
        <row r="12826">
          <cell r="A12826">
            <v>8057204</v>
          </cell>
          <cell r="B12826" t="str">
            <v>80-572-04</v>
          </cell>
          <cell r="C12826" t="str">
            <v xml:space="preserve">PLATE ELECTRODE 10X10MM                 </v>
          </cell>
          <cell r="D12826" t="str">
            <v>PC</v>
          </cell>
          <cell r="E12826">
            <v>14.6</v>
          </cell>
          <cell r="F12826">
            <v>36.5</v>
          </cell>
        </row>
        <row r="12827">
          <cell r="A12827">
            <v>8057404</v>
          </cell>
          <cell r="B12827" t="str">
            <v>80-574-04</v>
          </cell>
          <cell r="C12827" t="str">
            <v xml:space="preserve">PLATE ELECTRODE 12X10MM                 </v>
          </cell>
          <cell r="D12827" t="str">
            <v>PC</v>
          </cell>
          <cell r="E12827">
            <v>14.6</v>
          </cell>
          <cell r="F12827">
            <v>36.5</v>
          </cell>
        </row>
        <row r="12828">
          <cell r="A12828">
            <v>8058006</v>
          </cell>
          <cell r="B12828" t="str">
            <v>80-580-06</v>
          </cell>
          <cell r="C12828" t="str">
            <v xml:space="preserve">ELECTRODE-SET SYN                       </v>
          </cell>
          <cell r="D12828">
            <v>5</v>
          </cell>
          <cell r="E12828">
            <v>33.9</v>
          </cell>
          <cell r="F12828">
            <v>84.75</v>
          </cell>
        </row>
        <row r="12829">
          <cell r="A12829">
            <v>8061010</v>
          </cell>
          <cell r="B12829" t="str">
            <v>80-610-10</v>
          </cell>
          <cell r="C12829" t="str">
            <v xml:space="preserve">NEEDLE ELECTRODE ANGUL INSUL            </v>
          </cell>
          <cell r="D12829" t="str">
            <v>PC</v>
          </cell>
          <cell r="E12829">
            <v>30.7</v>
          </cell>
          <cell r="F12829">
            <v>76.75</v>
          </cell>
        </row>
        <row r="12830">
          <cell r="A12830">
            <v>8061210</v>
          </cell>
          <cell r="B12830" t="str">
            <v>80-612-10</v>
          </cell>
          <cell r="C12830" t="str">
            <v xml:space="preserve">BALL ELECTRODE ANGUL INSUL              </v>
          </cell>
          <cell r="D12830" t="str">
            <v>PC</v>
          </cell>
          <cell r="E12830">
            <v>30.7</v>
          </cell>
          <cell r="F12830">
            <v>76.75</v>
          </cell>
        </row>
        <row r="12831">
          <cell r="A12831">
            <v>8063000</v>
          </cell>
          <cell r="B12831" t="str">
            <v>80-630-00</v>
          </cell>
          <cell r="C12831" t="str">
            <v>marSeal CPL.WITH CONNECTOR MARTIN, 370MM</v>
          </cell>
          <cell r="D12831" t="str">
            <v>PC</v>
          </cell>
          <cell r="E12831">
            <v>2608</v>
          </cell>
          <cell r="F12831">
            <v>6520</v>
          </cell>
        </row>
        <row r="12832">
          <cell r="A12832">
            <v>8063001</v>
          </cell>
          <cell r="B12832" t="str">
            <v>80-630-01</v>
          </cell>
          <cell r="C12832" t="str">
            <v>marSeal CPL.WITH CONNECTOR MARTIN, 200MM</v>
          </cell>
          <cell r="D12832" t="str">
            <v>PC</v>
          </cell>
          <cell r="E12832">
            <v>2608</v>
          </cell>
          <cell r="F12832">
            <v>6520</v>
          </cell>
        </row>
        <row r="12833">
          <cell r="A12833">
            <v>8063002</v>
          </cell>
          <cell r="B12833" t="str">
            <v>80-630-02</v>
          </cell>
          <cell r="C12833" t="str">
            <v>marSeal CPL.WITH CONNECTOR INTERN. 370MM</v>
          </cell>
          <cell r="D12833" t="str">
            <v>PC</v>
          </cell>
          <cell r="E12833">
            <v>2608</v>
          </cell>
          <cell r="F12833">
            <v>6520</v>
          </cell>
        </row>
        <row r="12834">
          <cell r="A12834">
            <v>8063003</v>
          </cell>
          <cell r="B12834" t="str">
            <v>80-630-03</v>
          </cell>
          <cell r="C12834" t="str">
            <v>marSeal CPL.WITH CONNECTOR INTERN. 200MM</v>
          </cell>
          <cell r="D12834" t="str">
            <v>PC</v>
          </cell>
          <cell r="E12834">
            <v>2608</v>
          </cell>
          <cell r="F12834">
            <v>6520</v>
          </cell>
        </row>
        <row r="12835">
          <cell r="A12835">
            <v>8063008</v>
          </cell>
          <cell r="B12835" t="str">
            <v>80-630-08</v>
          </cell>
          <cell r="C12835" t="str">
            <v>HANDLE FOR marSeal WITH CONNECTOR MARTIN</v>
          </cell>
          <cell r="D12835" t="str">
            <v>PC</v>
          </cell>
          <cell r="E12835">
            <v>1300</v>
          </cell>
          <cell r="F12835">
            <v>3250</v>
          </cell>
        </row>
        <row r="12836">
          <cell r="A12836">
            <v>8063009</v>
          </cell>
          <cell r="B12836" t="str">
            <v>80-630-09</v>
          </cell>
          <cell r="C12836" t="str">
            <v>HANDLE FOR marSeal WITH CONNECTOR INTERN</v>
          </cell>
          <cell r="D12836" t="str">
            <v>PC</v>
          </cell>
          <cell r="E12836">
            <v>1300</v>
          </cell>
          <cell r="F12836">
            <v>3250</v>
          </cell>
        </row>
        <row r="12837">
          <cell r="A12837">
            <v>8063011</v>
          </cell>
          <cell r="B12837" t="str">
            <v>80-630-11</v>
          </cell>
          <cell r="C12837" t="str">
            <v xml:space="preserve">SHAFTTUBE INCL.BLADEHOLDER, 370MM       </v>
          </cell>
          <cell r="D12837" t="str">
            <v>PC</v>
          </cell>
          <cell r="E12837">
            <v>1200</v>
          </cell>
          <cell r="F12837">
            <v>3000</v>
          </cell>
        </row>
        <row r="12838">
          <cell r="A12838">
            <v>8063012</v>
          </cell>
          <cell r="B12838" t="str">
            <v>80-630-12</v>
          </cell>
          <cell r="C12838" t="str">
            <v xml:space="preserve">SHAFTTUBE INCL.BLADEHOLDER, 200MM       </v>
          </cell>
          <cell r="D12838" t="str">
            <v>PC</v>
          </cell>
          <cell r="E12838">
            <v>1200</v>
          </cell>
          <cell r="F12838">
            <v>3000</v>
          </cell>
        </row>
        <row r="12839">
          <cell r="A12839">
            <v>8063015</v>
          </cell>
          <cell r="B12839" t="str">
            <v>80-630-15</v>
          </cell>
          <cell r="C12839" t="str">
            <v xml:space="preserve">BLADE FOR marSeal                       </v>
          </cell>
          <cell r="D12839">
            <v>6</v>
          </cell>
          <cell r="E12839">
            <v>108</v>
          </cell>
          <cell r="F12839">
            <v>270</v>
          </cell>
        </row>
        <row r="12840">
          <cell r="A12840">
            <v>8067412</v>
          </cell>
          <cell r="B12840" t="str">
            <v>80-674-12</v>
          </cell>
          <cell r="C12840" t="str">
            <v xml:space="preserve">BALL ELECTRODE, D=5MM, L 10M            </v>
          </cell>
          <cell r="D12840" t="str">
            <v>PC</v>
          </cell>
          <cell r="E12840">
            <v>37</v>
          </cell>
          <cell r="F12840">
            <v>92.5</v>
          </cell>
        </row>
        <row r="12841">
          <cell r="A12841">
            <v>8067413</v>
          </cell>
          <cell r="B12841" t="str">
            <v>80-674-13</v>
          </cell>
          <cell r="C12841" t="str">
            <v xml:space="preserve">BALL ELECTRODE, D=3MM, L 10CM           </v>
          </cell>
          <cell r="D12841" t="str">
            <v>PC</v>
          </cell>
          <cell r="E12841">
            <v>37</v>
          </cell>
          <cell r="F12841">
            <v>92.5</v>
          </cell>
        </row>
        <row r="12842">
          <cell r="A12842">
            <v>8067513</v>
          </cell>
          <cell r="B12842" t="str">
            <v>80-675-13</v>
          </cell>
          <cell r="C12842" t="str">
            <v xml:space="preserve">NEEDLE ELECTR.INS.POLISH.TIP LG 10CM    </v>
          </cell>
          <cell r="D12842" t="str">
            <v>PC</v>
          </cell>
          <cell r="E12842">
            <v>37</v>
          </cell>
          <cell r="F12842">
            <v>92.5</v>
          </cell>
        </row>
        <row r="12843">
          <cell r="A12843">
            <v>8067613</v>
          </cell>
          <cell r="B12843" t="str">
            <v>80-676-13</v>
          </cell>
          <cell r="C12843" t="str">
            <v xml:space="preserve">BALL ELECTRODE 10CM D=3MM               </v>
          </cell>
          <cell r="D12843" t="str">
            <v>PC</v>
          </cell>
          <cell r="E12843">
            <v>37.6</v>
          </cell>
          <cell r="F12843">
            <v>94</v>
          </cell>
        </row>
        <row r="12844">
          <cell r="A12844">
            <v>8067712</v>
          </cell>
          <cell r="B12844" t="str">
            <v>80-677-12</v>
          </cell>
          <cell r="C12844" t="str">
            <v xml:space="preserve">NEEDLE ELECTRODE 10CM D=2,5MM           </v>
          </cell>
          <cell r="D12844" t="str">
            <v>PC</v>
          </cell>
          <cell r="E12844">
            <v>37.6</v>
          </cell>
          <cell r="F12844">
            <v>94</v>
          </cell>
        </row>
        <row r="12845">
          <cell r="A12845">
            <v>8067810</v>
          </cell>
          <cell r="B12845" t="str">
            <v>80-678-10</v>
          </cell>
          <cell r="C12845" t="str">
            <v xml:space="preserve">KNIFE ELECTR.F.2,4MM HANDLES,SHAFT 10CM </v>
          </cell>
          <cell r="D12845" t="str">
            <v>PC</v>
          </cell>
          <cell r="E12845">
            <v>24.8</v>
          </cell>
          <cell r="F12845">
            <v>62</v>
          </cell>
        </row>
        <row r="12846">
          <cell r="A12846">
            <v>8068012</v>
          </cell>
          <cell r="B12846" t="str">
            <v>80-680-12</v>
          </cell>
          <cell r="C12846" t="str">
            <v xml:space="preserve">CONISATION ELECTRODE, LOOP DIAM 10 MM   </v>
          </cell>
          <cell r="D12846" t="str">
            <v>PC</v>
          </cell>
          <cell r="E12846">
            <v>43.4</v>
          </cell>
          <cell r="F12846">
            <v>108.5</v>
          </cell>
        </row>
        <row r="12847">
          <cell r="A12847">
            <v>8068112</v>
          </cell>
          <cell r="B12847" t="str">
            <v>80-681-12</v>
          </cell>
          <cell r="C12847" t="str">
            <v xml:space="preserve">CONISATION ELECTRODE, LOOP DIAM. 15 MM  </v>
          </cell>
          <cell r="D12847" t="str">
            <v>PC</v>
          </cell>
          <cell r="E12847">
            <v>43.4</v>
          </cell>
          <cell r="F12847">
            <v>108.5</v>
          </cell>
        </row>
        <row r="12848">
          <cell r="A12848">
            <v>8068212</v>
          </cell>
          <cell r="B12848" t="str">
            <v>80-682-12</v>
          </cell>
          <cell r="C12848" t="str">
            <v xml:space="preserve">CONISATION ELECTRODE LOOP DIAM 20 MM    </v>
          </cell>
          <cell r="D12848" t="str">
            <v>PC</v>
          </cell>
          <cell r="E12848">
            <v>43.4</v>
          </cell>
          <cell r="F12848">
            <v>108.5</v>
          </cell>
        </row>
        <row r="12849">
          <cell r="A12849">
            <v>8068312</v>
          </cell>
          <cell r="B12849" t="str">
            <v>80-683-12</v>
          </cell>
          <cell r="C12849" t="str">
            <v xml:space="preserve">CONISATION ELECTRODE, LOOP DIAM 25 MM   </v>
          </cell>
          <cell r="D12849" t="str">
            <v>PC</v>
          </cell>
          <cell r="E12849">
            <v>43.4</v>
          </cell>
          <cell r="F12849">
            <v>108.5</v>
          </cell>
        </row>
        <row r="12850">
          <cell r="A12850">
            <v>8068412</v>
          </cell>
          <cell r="B12850" t="str">
            <v>80-684-12</v>
          </cell>
          <cell r="C12850" t="str">
            <v xml:space="preserve">SCARFI CONIZATION ELEC. FOR SMALL CONE  </v>
          </cell>
          <cell r="D12850" t="str">
            <v>PC</v>
          </cell>
          <cell r="E12850">
            <v>55.3</v>
          </cell>
          <cell r="F12850">
            <v>138.25</v>
          </cell>
        </row>
        <row r="12851">
          <cell r="A12851">
            <v>8068512</v>
          </cell>
          <cell r="B12851" t="str">
            <v>80-685-12</v>
          </cell>
          <cell r="C12851" t="str">
            <v xml:space="preserve">SCARFI CONIZATION ELEC. FOR MIDDLE CONE </v>
          </cell>
          <cell r="D12851" t="str">
            <v>PC</v>
          </cell>
          <cell r="E12851">
            <v>55.3</v>
          </cell>
          <cell r="F12851">
            <v>138.25</v>
          </cell>
        </row>
        <row r="12852">
          <cell r="A12852">
            <v>8068612</v>
          </cell>
          <cell r="B12852" t="str">
            <v>80-686-12</v>
          </cell>
          <cell r="C12852" t="str">
            <v xml:space="preserve">SCARFI CONIZATION ELEC. FOR LARGE CONE  </v>
          </cell>
          <cell r="D12852" t="str">
            <v>PC</v>
          </cell>
          <cell r="E12852">
            <v>55.3</v>
          </cell>
          <cell r="F12852">
            <v>138.25</v>
          </cell>
        </row>
        <row r="12853">
          <cell r="A12853">
            <v>8069012</v>
          </cell>
          <cell r="B12853" t="str">
            <v>80-690-12</v>
          </cell>
          <cell r="C12853" t="str">
            <v xml:space="preserve">NEEDLE ELECTRODE 1,5 MM 90 GR.          </v>
          </cell>
          <cell r="D12853" t="str">
            <v>PC</v>
          </cell>
          <cell r="E12853">
            <v>49</v>
          </cell>
          <cell r="F12853">
            <v>122.5</v>
          </cell>
        </row>
        <row r="12854">
          <cell r="A12854">
            <v>8069112</v>
          </cell>
          <cell r="B12854" t="str">
            <v>80-691-12</v>
          </cell>
          <cell r="C12854" t="str">
            <v xml:space="preserve">NEEDLE ELECTRODE 4,0 MM 90 GR.          </v>
          </cell>
          <cell r="D12854" t="str">
            <v>PC</v>
          </cell>
          <cell r="E12854">
            <v>49</v>
          </cell>
          <cell r="F12854">
            <v>122.5</v>
          </cell>
        </row>
        <row r="12855">
          <cell r="A12855">
            <v>8069212</v>
          </cell>
          <cell r="B12855" t="str">
            <v>80-692-12</v>
          </cell>
          <cell r="C12855" t="str">
            <v xml:space="preserve">NEEDLE ELECTRODE 2,0 MM 45 GR.          </v>
          </cell>
          <cell r="D12855" t="str">
            <v>PC</v>
          </cell>
          <cell r="E12855">
            <v>49</v>
          </cell>
          <cell r="F12855">
            <v>122.5</v>
          </cell>
        </row>
        <row r="12856">
          <cell r="A12856">
            <v>8069312</v>
          </cell>
          <cell r="B12856" t="str">
            <v>80-693-12</v>
          </cell>
          <cell r="C12856" t="str">
            <v xml:space="preserve">KNIFE ELECTRODE 3 MM 45 GR.             </v>
          </cell>
          <cell r="D12856" t="str">
            <v>PC</v>
          </cell>
          <cell r="E12856">
            <v>49</v>
          </cell>
          <cell r="F12856">
            <v>122.5</v>
          </cell>
        </row>
        <row r="12857">
          <cell r="A12857">
            <v>8069412</v>
          </cell>
          <cell r="B12857" t="str">
            <v>80-694-12</v>
          </cell>
          <cell r="C12857" t="str">
            <v xml:space="preserve">DALPATION ELECTRODE 90 GRAD             </v>
          </cell>
          <cell r="D12857" t="str">
            <v>PC</v>
          </cell>
          <cell r="E12857">
            <v>49</v>
          </cell>
          <cell r="F12857">
            <v>122.5</v>
          </cell>
        </row>
        <row r="12858">
          <cell r="A12858">
            <v>8069512</v>
          </cell>
          <cell r="B12858" t="str">
            <v>80-695-12</v>
          </cell>
          <cell r="C12858" t="str">
            <v xml:space="preserve">BALL ELECTRODE F. ARTHROSCOPY, D 3 MM   </v>
          </cell>
          <cell r="D12858" t="str">
            <v>PC</v>
          </cell>
          <cell r="E12858">
            <v>47.3</v>
          </cell>
          <cell r="F12858">
            <v>118.25</v>
          </cell>
        </row>
        <row r="12859">
          <cell r="A12859">
            <v>8079302</v>
          </cell>
          <cell r="B12859" t="str">
            <v>80-793-02</v>
          </cell>
          <cell r="C12859" t="str">
            <v xml:space="preserve">ADAPTOR F.BIPOL FORCEPS                 </v>
          </cell>
          <cell r="D12859" t="str">
            <v>PC</v>
          </cell>
          <cell r="E12859">
            <v>30.8</v>
          </cell>
          <cell r="F12859">
            <v>77</v>
          </cell>
        </row>
        <row r="12860">
          <cell r="A12860">
            <v>8079402</v>
          </cell>
          <cell r="B12860" t="str">
            <v>80-794-02</v>
          </cell>
          <cell r="C12860" t="str">
            <v>BIP.ADAPT.F.MARTIN UNITS I-VERS./VALLEYL</v>
          </cell>
          <cell r="D12860" t="str">
            <v>PC</v>
          </cell>
          <cell r="E12860">
            <v>30.8</v>
          </cell>
          <cell r="F12860">
            <v>77</v>
          </cell>
        </row>
        <row r="12861">
          <cell r="A12861">
            <v>8079502</v>
          </cell>
          <cell r="B12861" t="str">
            <v>80-795-02</v>
          </cell>
          <cell r="C12861" t="str">
            <v>BIP: ADAPTER F:MARTIN UNITS /ERBE ACCES.</v>
          </cell>
          <cell r="D12861" t="str">
            <v>PC</v>
          </cell>
          <cell r="E12861">
            <v>91.8</v>
          </cell>
          <cell r="F12861">
            <v>229.5</v>
          </cell>
        </row>
        <row r="12862">
          <cell r="A12862">
            <v>8079602</v>
          </cell>
          <cell r="B12862" t="str">
            <v>80-796-02</v>
          </cell>
          <cell r="C12862" t="str">
            <v>BIPOLAR ADAPT.CABLE MARTIN UNIT/ERBE ACC</v>
          </cell>
          <cell r="D12862" t="str">
            <v>PC</v>
          </cell>
          <cell r="E12862">
            <v>93.5</v>
          </cell>
          <cell r="F12862">
            <v>233.75</v>
          </cell>
        </row>
        <row r="12863">
          <cell r="A12863">
            <v>8081009</v>
          </cell>
          <cell r="B12863" t="str">
            <v>80-810-09</v>
          </cell>
          <cell r="C12863" t="str">
            <v xml:space="preserve">FOOT SWITCH SMALL 5M CORD               </v>
          </cell>
          <cell r="D12863" t="str">
            <v>PC</v>
          </cell>
          <cell r="E12863">
            <v>93.1</v>
          </cell>
          <cell r="F12863">
            <v>232.75</v>
          </cell>
        </row>
        <row r="12864">
          <cell r="A12864">
            <v>8081104</v>
          </cell>
          <cell r="B12864" t="str">
            <v>80-811-04</v>
          </cell>
          <cell r="C12864" t="str">
            <v xml:space="preserve">FOOT SWITCH, SINGLE PEDAL               </v>
          </cell>
          <cell r="D12864" t="str">
            <v>PC</v>
          </cell>
          <cell r="E12864">
            <v>232</v>
          </cell>
          <cell r="F12864">
            <v>580</v>
          </cell>
        </row>
        <row r="12865">
          <cell r="A12865">
            <v>8081110</v>
          </cell>
          <cell r="B12865" t="str">
            <v>80-811-10</v>
          </cell>
          <cell r="C12865" t="str">
            <v xml:space="preserve">FOOT SWITCH, SINGLE PEDAL               </v>
          </cell>
          <cell r="D12865" t="str">
            <v>PC</v>
          </cell>
          <cell r="E12865">
            <v>59.8</v>
          </cell>
          <cell r="F12865">
            <v>149.5</v>
          </cell>
        </row>
        <row r="12866">
          <cell r="A12866">
            <v>8081130</v>
          </cell>
          <cell r="B12866" t="str">
            <v>80-811-30</v>
          </cell>
          <cell r="C12866" t="str">
            <v xml:space="preserve">FOOT SWITCH DOUBLE PEDAL / MARTIN       </v>
          </cell>
          <cell r="D12866" t="str">
            <v>PC</v>
          </cell>
          <cell r="E12866">
            <v>202</v>
          </cell>
          <cell r="F12866">
            <v>505</v>
          </cell>
        </row>
        <row r="12867">
          <cell r="A12867">
            <v>8081150</v>
          </cell>
          <cell r="B12867" t="str">
            <v>80-811-50</v>
          </cell>
          <cell r="C12867" t="str">
            <v xml:space="preserve">FOOT SWITCH W. REED-CONTACT             </v>
          </cell>
          <cell r="D12867" t="str">
            <v>PC</v>
          </cell>
          <cell r="E12867">
            <v>126.5</v>
          </cell>
          <cell r="F12867">
            <v>316.25</v>
          </cell>
        </row>
        <row r="12868">
          <cell r="A12868">
            <v>8081210</v>
          </cell>
          <cell r="B12868" t="str">
            <v>80-812-10</v>
          </cell>
          <cell r="C12868" t="str">
            <v xml:space="preserve">FOOT-SWITCH PNEUMATIC MD30/50/62        </v>
          </cell>
          <cell r="D12868" t="str">
            <v>PC</v>
          </cell>
          <cell r="E12868">
            <v>19.600000000000001</v>
          </cell>
          <cell r="F12868">
            <v>49</v>
          </cell>
        </row>
        <row r="12869">
          <cell r="A12869">
            <v>8082102</v>
          </cell>
          <cell r="B12869" t="str">
            <v>80-821-02</v>
          </cell>
          <cell r="C12869" t="str">
            <v xml:space="preserve">FOOT SWITCH DOUBLE EXPLOS PR            </v>
          </cell>
          <cell r="D12869" t="str">
            <v>PC</v>
          </cell>
          <cell r="E12869">
            <v>386</v>
          </cell>
          <cell r="F12869">
            <v>965</v>
          </cell>
        </row>
        <row r="12870">
          <cell r="A12870">
            <v>8082104</v>
          </cell>
          <cell r="B12870" t="str">
            <v>80-821-04</v>
          </cell>
          <cell r="C12870" t="str">
            <v xml:space="preserve">FOOT SWITCH DOUBLE    01-GEN            </v>
          </cell>
          <cell r="D12870" t="str">
            <v>PC</v>
          </cell>
          <cell r="E12870">
            <v>386</v>
          </cell>
          <cell r="F12870">
            <v>965</v>
          </cell>
        </row>
        <row r="12871">
          <cell r="A12871">
            <v>8082302</v>
          </cell>
          <cell r="B12871" t="str">
            <v>80-823-02</v>
          </cell>
          <cell r="C12871" t="str">
            <v xml:space="preserve">FOOT SWITCH, DOUBLE PEDAL               </v>
          </cell>
          <cell r="D12871" t="str">
            <v>PC</v>
          </cell>
          <cell r="E12871">
            <v>123</v>
          </cell>
          <cell r="F12871">
            <v>307.5</v>
          </cell>
        </row>
        <row r="12872">
          <cell r="A12872">
            <v>8082401</v>
          </cell>
          <cell r="B12872" t="str">
            <v>80-824-01</v>
          </cell>
          <cell r="C12872" t="str">
            <v>DOPPELPEDALFUSSSCHALTER AP-GEPR./F. ME81</v>
          </cell>
          <cell r="D12872" t="str">
            <v>PC</v>
          </cell>
          <cell r="E12872">
            <v>207.5</v>
          </cell>
          <cell r="F12872">
            <v>518.75</v>
          </cell>
        </row>
        <row r="12873">
          <cell r="A12873">
            <v>8082530</v>
          </cell>
          <cell r="B12873" t="str">
            <v>80-825-30</v>
          </cell>
          <cell r="C12873" t="str">
            <v>BIPOLAR DOUBLE FOOTSWITCH, ANTI EXPLOSIV</v>
          </cell>
          <cell r="D12873" t="str">
            <v>PC</v>
          </cell>
          <cell r="E12873">
            <v>206.5</v>
          </cell>
          <cell r="F12873">
            <v>516.25</v>
          </cell>
        </row>
        <row r="12874">
          <cell r="A12874">
            <v>8090018</v>
          </cell>
          <cell r="B12874" t="str">
            <v>80-900-18</v>
          </cell>
          <cell r="C12874" t="str">
            <v>ANAT. FORCEPS, 18CM, WITHOUT FEMALE JACK</v>
          </cell>
          <cell r="D12874" t="str">
            <v>PC</v>
          </cell>
          <cell r="E12874">
            <v>55.3</v>
          </cell>
          <cell r="F12874">
            <v>138.25</v>
          </cell>
        </row>
        <row r="12875">
          <cell r="A12875">
            <v>8090021</v>
          </cell>
          <cell r="B12875" t="str">
            <v>80-900-21</v>
          </cell>
          <cell r="C12875" t="str">
            <v xml:space="preserve">DRESSING FORCEPS W/O  CONN              </v>
          </cell>
          <cell r="D12875" t="str">
            <v>PC</v>
          </cell>
          <cell r="E12875">
            <v>53.5</v>
          </cell>
          <cell r="F12875">
            <v>133.75</v>
          </cell>
        </row>
        <row r="12876">
          <cell r="A12876">
            <v>8090025</v>
          </cell>
          <cell r="B12876" t="str">
            <v>80-900-25</v>
          </cell>
          <cell r="C12876" t="str">
            <v xml:space="preserve">DRESSING FORCEPS W/O  CONN              </v>
          </cell>
          <cell r="D12876" t="str">
            <v>PC</v>
          </cell>
          <cell r="E12876">
            <v>59.6</v>
          </cell>
          <cell r="F12876">
            <v>149</v>
          </cell>
        </row>
        <row r="12877">
          <cell r="A12877">
            <v>8090218</v>
          </cell>
          <cell r="B12877" t="str">
            <v>80-902-18</v>
          </cell>
          <cell r="C12877" t="str">
            <v xml:space="preserve">ANAT. FORCEPS, 18CM, WITH FEMALE JACK   </v>
          </cell>
          <cell r="D12877" t="str">
            <v>PC</v>
          </cell>
          <cell r="E12877">
            <v>63.6</v>
          </cell>
          <cell r="F12877">
            <v>159</v>
          </cell>
        </row>
        <row r="12878">
          <cell r="A12878">
            <v>8090221</v>
          </cell>
          <cell r="B12878" t="str">
            <v>80-902-21</v>
          </cell>
          <cell r="C12878" t="str">
            <v xml:space="preserve">DRESSING FORCEPS WITH CONN              </v>
          </cell>
          <cell r="D12878" t="str">
            <v>PC</v>
          </cell>
          <cell r="E12878">
            <v>62.9</v>
          </cell>
          <cell r="F12878">
            <v>157.25</v>
          </cell>
        </row>
        <row r="12879">
          <cell r="A12879">
            <v>8090225</v>
          </cell>
          <cell r="B12879" t="str">
            <v>80-902-25</v>
          </cell>
          <cell r="C12879" t="str">
            <v xml:space="preserve">DRESSING FORCEPS WITH CONN              </v>
          </cell>
          <cell r="D12879" t="str">
            <v>PC</v>
          </cell>
          <cell r="E12879">
            <v>65.900000000000006</v>
          </cell>
          <cell r="F12879">
            <v>164.75</v>
          </cell>
        </row>
        <row r="12880">
          <cell r="A12880">
            <v>8091007</v>
          </cell>
          <cell r="B12880" t="str">
            <v>80-910-07</v>
          </cell>
          <cell r="C12880" t="str">
            <v xml:space="preserve">BIPOLAR FCPS., STR. 8,5 CM, POIN. 0,3MM </v>
          </cell>
          <cell r="D12880" t="str">
            <v>PC</v>
          </cell>
          <cell r="E12880">
            <v>146</v>
          </cell>
          <cell r="F12880">
            <v>365</v>
          </cell>
        </row>
        <row r="12881">
          <cell r="A12881">
            <v>8091012</v>
          </cell>
          <cell r="B12881" t="str">
            <v>80-910-12</v>
          </cell>
          <cell r="C12881" t="str">
            <v xml:space="preserve">BIPOLAR FCPS., STR., 12CM, POIN. 0,3MM  </v>
          </cell>
          <cell r="D12881" t="str">
            <v>PC</v>
          </cell>
          <cell r="E12881">
            <v>125.5</v>
          </cell>
          <cell r="F12881">
            <v>313.75</v>
          </cell>
        </row>
        <row r="12882">
          <cell r="A12882">
            <v>8091016</v>
          </cell>
          <cell r="B12882" t="str">
            <v>80-910-16</v>
          </cell>
          <cell r="C12882" t="str">
            <v xml:space="preserve">BIPOLAR FCPS., STR., 16CM, POIN. 0,3MM  </v>
          </cell>
          <cell r="D12882" t="str">
            <v>PC</v>
          </cell>
          <cell r="E12882">
            <v>134</v>
          </cell>
          <cell r="F12882">
            <v>335</v>
          </cell>
        </row>
        <row r="12883">
          <cell r="A12883">
            <v>8091018</v>
          </cell>
          <cell r="B12883" t="str">
            <v>80-910-18</v>
          </cell>
          <cell r="C12883" t="str">
            <v xml:space="preserve">BIPOLAR FCPS., STR:, 18CM, POIN. 0,3MM  </v>
          </cell>
          <cell r="D12883" t="str">
            <v>PC</v>
          </cell>
          <cell r="E12883">
            <v>134</v>
          </cell>
          <cell r="F12883">
            <v>335</v>
          </cell>
        </row>
        <row r="12884">
          <cell r="A12884">
            <v>8091020</v>
          </cell>
          <cell r="B12884" t="str">
            <v>80-910-20</v>
          </cell>
          <cell r="C12884" t="str">
            <v xml:space="preserve">BIPOLAR FCPS., STR:, 20CM, POIN. 0,3MM  </v>
          </cell>
          <cell r="D12884" t="str">
            <v>PC</v>
          </cell>
          <cell r="E12884">
            <v>135.5</v>
          </cell>
          <cell r="F12884">
            <v>338.75</v>
          </cell>
        </row>
        <row r="12885">
          <cell r="A12885">
            <v>8091022</v>
          </cell>
          <cell r="B12885" t="str">
            <v>80-910-22</v>
          </cell>
          <cell r="C12885" t="str">
            <v xml:space="preserve">BIPOLAR FCPS., STR:, 22CM, POIN. 0,3MM  </v>
          </cell>
          <cell r="D12885" t="str">
            <v>PC</v>
          </cell>
          <cell r="E12885">
            <v>138.5</v>
          </cell>
          <cell r="F12885">
            <v>346.25</v>
          </cell>
        </row>
        <row r="12886">
          <cell r="A12886">
            <v>8091024</v>
          </cell>
          <cell r="B12886" t="str">
            <v>80-910-24</v>
          </cell>
          <cell r="C12886" t="str">
            <v xml:space="preserve">BIPOLAR FCPS., STR:, 24CM, POIN. 0,3MM  </v>
          </cell>
          <cell r="D12886" t="str">
            <v>PC</v>
          </cell>
          <cell r="E12886">
            <v>149</v>
          </cell>
          <cell r="F12886">
            <v>372.5</v>
          </cell>
        </row>
        <row r="12887">
          <cell r="A12887">
            <v>8091026</v>
          </cell>
          <cell r="B12887" t="str">
            <v>80-910-26</v>
          </cell>
          <cell r="C12887" t="str">
            <v xml:space="preserve">BIPOLAR FCPS., STR:, 26CM, POIN. 0,3MM  </v>
          </cell>
          <cell r="D12887" t="str">
            <v>PC</v>
          </cell>
          <cell r="E12887">
            <v>205</v>
          </cell>
          <cell r="F12887">
            <v>512.5</v>
          </cell>
        </row>
        <row r="12888">
          <cell r="A12888">
            <v>8091028</v>
          </cell>
          <cell r="B12888" t="str">
            <v>80-910-28</v>
          </cell>
          <cell r="C12888" t="str">
            <v xml:space="preserve">BIPOLAR FCPS., STR:, 28CM, POIN. 0,3MM  </v>
          </cell>
          <cell r="D12888" t="str">
            <v>PC</v>
          </cell>
          <cell r="E12888">
            <v>205</v>
          </cell>
          <cell r="F12888">
            <v>512.5</v>
          </cell>
        </row>
        <row r="12889">
          <cell r="A12889">
            <v>8091030</v>
          </cell>
          <cell r="B12889" t="str">
            <v>80-910-30</v>
          </cell>
          <cell r="C12889" t="str">
            <v xml:space="preserve">BIPOLAR FCPS., STR:, 30CM, POIN. 0,3MM  </v>
          </cell>
          <cell r="D12889" t="str">
            <v>PC</v>
          </cell>
          <cell r="E12889">
            <v>224</v>
          </cell>
          <cell r="F12889">
            <v>560</v>
          </cell>
        </row>
        <row r="12890">
          <cell r="A12890">
            <v>8091107</v>
          </cell>
          <cell r="B12890" t="str">
            <v>80-911-07</v>
          </cell>
          <cell r="C12890" t="str">
            <v>BIPOLAR FCPS., ANGLED, 8,5CM,POIN. 0,3MM</v>
          </cell>
          <cell r="D12890" t="str">
            <v>PC</v>
          </cell>
          <cell r="E12890">
            <v>152.5</v>
          </cell>
          <cell r="F12890">
            <v>381.25</v>
          </cell>
        </row>
        <row r="12891">
          <cell r="A12891">
            <v>8091112</v>
          </cell>
          <cell r="B12891" t="str">
            <v>80-911-12</v>
          </cell>
          <cell r="C12891" t="str">
            <v>BIPOLAR FCPS., ANGLED, 12CM, POIN. 0,3MM</v>
          </cell>
          <cell r="D12891" t="str">
            <v>PC</v>
          </cell>
          <cell r="E12891">
            <v>128.5</v>
          </cell>
          <cell r="F12891">
            <v>321.25</v>
          </cell>
        </row>
        <row r="12892">
          <cell r="A12892">
            <v>8091116</v>
          </cell>
          <cell r="B12892" t="str">
            <v>80-911-16</v>
          </cell>
          <cell r="C12892" t="str">
            <v>BIPOLAR FCPS., ANGLED, 16CM, POIN. 0,3MM</v>
          </cell>
          <cell r="D12892" t="str">
            <v>PC</v>
          </cell>
          <cell r="E12892">
            <v>144</v>
          </cell>
          <cell r="F12892">
            <v>360</v>
          </cell>
        </row>
        <row r="12893">
          <cell r="A12893">
            <v>8091118</v>
          </cell>
          <cell r="B12893" t="str">
            <v>80-911-18</v>
          </cell>
          <cell r="C12893" t="str">
            <v>BIPOLAR FCPS., ANGLED, 18CM, POIN. 0,3MM</v>
          </cell>
          <cell r="D12893" t="str">
            <v>PC</v>
          </cell>
          <cell r="E12893">
            <v>147.5</v>
          </cell>
          <cell r="F12893">
            <v>368.75</v>
          </cell>
        </row>
        <row r="12894">
          <cell r="A12894">
            <v>8091120</v>
          </cell>
          <cell r="B12894" t="str">
            <v>80-911-20</v>
          </cell>
          <cell r="C12894" t="str">
            <v>BIPOLAR FCPS., ANGLED, 20CM, POIN. 0,3MM</v>
          </cell>
          <cell r="D12894" t="str">
            <v>PC</v>
          </cell>
          <cell r="E12894">
            <v>152.5</v>
          </cell>
          <cell r="F12894">
            <v>381.25</v>
          </cell>
        </row>
        <row r="12895">
          <cell r="A12895">
            <v>8091122</v>
          </cell>
          <cell r="B12895" t="str">
            <v>80-911-22</v>
          </cell>
          <cell r="C12895" t="str">
            <v>BIPOLAR FCPS., ANGLED, 22CM, POIN. 0,3MM</v>
          </cell>
          <cell r="D12895" t="str">
            <v>PC</v>
          </cell>
          <cell r="E12895">
            <v>149</v>
          </cell>
          <cell r="F12895">
            <v>372.5</v>
          </cell>
        </row>
        <row r="12896">
          <cell r="A12896">
            <v>8091124</v>
          </cell>
          <cell r="B12896" t="str">
            <v>80-911-24</v>
          </cell>
          <cell r="C12896" t="str">
            <v>BIPOLAR FCPS., ANGLED, 24CM, POIN. 0,3MM</v>
          </cell>
          <cell r="D12896" t="str">
            <v>PC</v>
          </cell>
          <cell r="E12896">
            <v>159</v>
          </cell>
          <cell r="F12896">
            <v>397.5</v>
          </cell>
        </row>
        <row r="12897">
          <cell r="A12897">
            <v>8091126</v>
          </cell>
          <cell r="B12897" t="str">
            <v>80-911-26</v>
          </cell>
          <cell r="C12897" t="str">
            <v>BIPOLAR FCPS., ANGLED, 26CM, POIN. 0,3MM</v>
          </cell>
          <cell r="D12897" t="str">
            <v>PC</v>
          </cell>
          <cell r="E12897">
            <v>200.5</v>
          </cell>
          <cell r="F12897">
            <v>501.25</v>
          </cell>
        </row>
        <row r="12898">
          <cell r="A12898">
            <v>8091128</v>
          </cell>
          <cell r="B12898" t="str">
            <v>80-911-28</v>
          </cell>
          <cell r="C12898" t="str">
            <v>BIPOLAR FCPS., ANGLED, 28CM, POIN. 0,3MM</v>
          </cell>
          <cell r="D12898" t="str">
            <v>PC</v>
          </cell>
          <cell r="E12898">
            <v>212</v>
          </cell>
          <cell r="F12898">
            <v>530</v>
          </cell>
        </row>
        <row r="12899">
          <cell r="A12899">
            <v>8091130</v>
          </cell>
          <cell r="B12899" t="str">
            <v>80-911-30</v>
          </cell>
          <cell r="C12899" t="str">
            <v>BIPOLAR FCPS., ANGLED, 30CM, POIN. 0,3MM</v>
          </cell>
          <cell r="D12899" t="str">
            <v>PC</v>
          </cell>
          <cell r="E12899">
            <v>224</v>
          </cell>
          <cell r="F12899">
            <v>560</v>
          </cell>
        </row>
        <row r="12900">
          <cell r="A12900">
            <v>8091212</v>
          </cell>
          <cell r="B12900" t="str">
            <v>80-912-12</v>
          </cell>
          <cell r="C12900" t="str">
            <v xml:space="preserve">NONSTICK BIP. FCPS.STR.,12CM,POINTED,0,3MM  </v>
          </cell>
          <cell r="D12900" t="str">
            <v>PC</v>
          </cell>
          <cell r="E12900">
            <v>201.5</v>
          </cell>
          <cell r="F12900">
            <v>503.75</v>
          </cell>
        </row>
        <row r="12901">
          <cell r="A12901">
            <v>8091216</v>
          </cell>
          <cell r="B12901" t="str">
            <v>80-912-16</v>
          </cell>
          <cell r="C12901" t="str">
            <v xml:space="preserve">NONSTICK BIP. FCPS.STR.,16CM,POINTED,0,3MM  </v>
          </cell>
          <cell r="D12901" t="str">
            <v>PC</v>
          </cell>
          <cell r="E12901">
            <v>201.5</v>
          </cell>
          <cell r="F12901">
            <v>503.75</v>
          </cell>
        </row>
        <row r="12902">
          <cell r="A12902">
            <v>8091218</v>
          </cell>
          <cell r="B12902" t="str">
            <v>80-912-18</v>
          </cell>
          <cell r="C12902" t="str">
            <v xml:space="preserve">NONSTICK BIP. FCPS.STR.,18CM,POINTED,0,3MM  </v>
          </cell>
          <cell r="D12902" t="str">
            <v>PC</v>
          </cell>
          <cell r="E12902">
            <v>201.5</v>
          </cell>
          <cell r="F12902">
            <v>503.75</v>
          </cell>
        </row>
        <row r="12903">
          <cell r="A12903">
            <v>8091220</v>
          </cell>
          <cell r="B12903" t="str">
            <v>80-912-20</v>
          </cell>
          <cell r="C12903" t="str">
            <v xml:space="preserve">NONSTICK BIP. FCPS.STR.,20CM,POINTED,0,3MM  </v>
          </cell>
          <cell r="D12903" t="str">
            <v>PC</v>
          </cell>
          <cell r="E12903">
            <v>209.5</v>
          </cell>
          <cell r="F12903">
            <v>523.75</v>
          </cell>
        </row>
        <row r="12904">
          <cell r="A12904">
            <v>8091222</v>
          </cell>
          <cell r="B12904" t="str">
            <v>80-912-22</v>
          </cell>
          <cell r="C12904" t="str">
            <v xml:space="preserve">NONSTICK BIP. FCPS.STR.,22CM,POINTED,0,3MM  </v>
          </cell>
          <cell r="D12904" t="str">
            <v>PC</v>
          </cell>
          <cell r="E12904">
            <v>209.5</v>
          </cell>
          <cell r="F12904">
            <v>523.75</v>
          </cell>
        </row>
        <row r="12905">
          <cell r="A12905">
            <v>8091312</v>
          </cell>
          <cell r="B12905" t="str">
            <v>80-913-12</v>
          </cell>
          <cell r="C12905" t="str">
            <v xml:space="preserve">NONSTICK BIP. FCPS.ANGLED,12CM,POINT.0,3MM  </v>
          </cell>
          <cell r="D12905" t="str">
            <v>PC</v>
          </cell>
          <cell r="E12905">
            <v>201.5</v>
          </cell>
          <cell r="F12905">
            <v>503.75</v>
          </cell>
        </row>
        <row r="12906">
          <cell r="A12906">
            <v>8091316</v>
          </cell>
          <cell r="B12906" t="str">
            <v>80-913-16</v>
          </cell>
          <cell r="C12906" t="str">
            <v xml:space="preserve">NONSTICK BIP. FCPS.ANGLED,16CM,POINT.0,3MM  </v>
          </cell>
          <cell r="D12906" t="str">
            <v>PC</v>
          </cell>
          <cell r="E12906">
            <v>201.5</v>
          </cell>
          <cell r="F12906">
            <v>503.75</v>
          </cell>
        </row>
        <row r="12907">
          <cell r="A12907">
            <v>8091318</v>
          </cell>
          <cell r="B12907" t="str">
            <v>80-913-18</v>
          </cell>
          <cell r="C12907" t="str">
            <v xml:space="preserve">NONSTICK BIP. FCPS.ANGLED,18CM,POINT.0,3MM  </v>
          </cell>
          <cell r="D12907" t="str">
            <v>PC</v>
          </cell>
          <cell r="E12907">
            <v>201.5</v>
          </cell>
          <cell r="F12907">
            <v>503.75</v>
          </cell>
        </row>
        <row r="12908">
          <cell r="A12908">
            <v>8091320</v>
          </cell>
          <cell r="B12908" t="str">
            <v>80-913-20</v>
          </cell>
          <cell r="C12908" t="str">
            <v>NONSTICK BIP. FCPS.ANGLED,20CM,POINTED 0,3MM</v>
          </cell>
          <cell r="D12908" t="str">
            <v>PC</v>
          </cell>
          <cell r="E12908">
            <v>216.5</v>
          </cell>
          <cell r="F12908">
            <v>541.25</v>
          </cell>
        </row>
        <row r="12909">
          <cell r="A12909">
            <v>8091322</v>
          </cell>
          <cell r="B12909" t="str">
            <v>80-913-22</v>
          </cell>
          <cell r="C12909" t="str">
            <v>NONSTICK BIP. FCPS.ANGLED,22CM,POINTED 0,3MM</v>
          </cell>
          <cell r="D12909" t="str">
            <v>PC</v>
          </cell>
          <cell r="E12909">
            <v>216.5</v>
          </cell>
          <cell r="F12909">
            <v>541.25</v>
          </cell>
        </row>
        <row r="12910">
          <cell r="A12910">
            <v>8091412</v>
          </cell>
          <cell r="B12910" t="str">
            <v>80-914-12</v>
          </cell>
          <cell r="C12910" t="str">
            <v xml:space="preserve">NONSTICK BIP. FCPS.STR.,12CM,BLUNT; 0,6MM   </v>
          </cell>
          <cell r="D12910" t="str">
            <v>PC</v>
          </cell>
          <cell r="E12910">
            <v>201.5</v>
          </cell>
          <cell r="F12910">
            <v>503.75</v>
          </cell>
        </row>
        <row r="12911">
          <cell r="A12911">
            <v>8091416</v>
          </cell>
          <cell r="B12911" t="str">
            <v>80-914-16</v>
          </cell>
          <cell r="C12911" t="str">
            <v xml:space="preserve">NONSTICK BIP. FCPS.STR.,16CM,BLUNT; 0,6MM   </v>
          </cell>
          <cell r="D12911" t="str">
            <v>PC</v>
          </cell>
          <cell r="E12911">
            <v>201.5</v>
          </cell>
          <cell r="F12911">
            <v>503.75</v>
          </cell>
        </row>
        <row r="12912">
          <cell r="A12912">
            <v>8091418</v>
          </cell>
          <cell r="B12912" t="str">
            <v>80-914-18</v>
          </cell>
          <cell r="C12912" t="str">
            <v xml:space="preserve">NONSTICK BIP. FCPS.STR.,18CM,BLUNT; 0,6MM   </v>
          </cell>
          <cell r="D12912" t="str">
            <v>PC</v>
          </cell>
          <cell r="E12912">
            <v>201.5</v>
          </cell>
          <cell r="F12912">
            <v>503.75</v>
          </cell>
        </row>
        <row r="12913">
          <cell r="A12913">
            <v>8091420</v>
          </cell>
          <cell r="B12913" t="str">
            <v>80-914-20</v>
          </cell>
          <cell r="C12913" t="str">
            <v xml:space="preserve">NONSTICK BIP. FCPS.STR.,20CM,BLUNT; 0,6MM   </v>
          </cell>
          <cell r="D12913" t="str">
            <v>PC</v>
          </cell>
          <cell r="E12913">
            <v>209.5</v>
          </cell>
          <cell r="F12913">
            <v>523.75</v>
          </cell>
        </row>
        <row r="12914">
          <cell r="A12914">
            <v>8091422</v>
          </cell>
          <cell r="B12914" t="str">
            <v>80-914-22</v>
          </cell>
          <cell r="C12914" t="str">
            <v xml:space="preserve">NONSTICK BIP. FCPS.STR.,22CM,BLUNT; 0,6MM   </v>
          </cell>
          <cell r="D12914" t="str">
            <v>PC</v>
          </cell>
          <cell r="E12914">
            <v>209.5</v>
          </cell>
          <cell r="F12914">
            <v>523.75</v>
          </cell>
        </row>
        <row r="12915">
          <cell r="A12915">
            <v>8091512</v>
          </cell>
          <cell r="B12915" t="str">
            <v>80-915-12</v>
          </cell>
          <cell r="C12915" t="str">
            <v xml:space="preserve">NONSTICK BIP. FCPS.ANGLED,12CM,BLUNT; 0,6MM </v>
          </cell>
          <cell r="D12915" t="str">
            <v>PC</v>
          </cell>
          <cell r="E12915">
            <v>201.5</v>
          </cell>
          <cell r="F12915">
            <v>503.75</v>
          </cell>
        </row>
        <row r="12916">
          <cell r="A12916">
            <v>8091516</v>
          </cell>
          <cell r="B12916" t="str">
            <v>80-915-16</v>
          </cell>
          <cell r="C12916" t="str">
            <v xml:space="preserve">NONSTICK BIP. FCPS.ANGLED,16CM,BLUNT; 0,6MM </v>
          </cell>
          <cell r="D12916" t="str">
            <v>PC</v>
          </cell>
          <cell r="E12916">
            <v>201.5</v>
          </cell>
          <cell r="F12916">
            <v>503.75</v>
          </cell>
        </row>
        <row r="12917">
          <cell r="A12917">
            <v>8091518</v>
          </cell>
          <cell r="B12917" t="str">
            <v>80-915-18</v>
          </cell>
          <cell r="C12917" t="str">
            <v xml:space="preserve">NONSTICK BIP. FCPS.ANGLED,18CM,BLUNT; 0,6MM </v>
          </cell>
          <cell r="D12917" t="str">
            <v>PC</v>
          </cell>
          <cell r="E12917">
            <v>201.5</v>
          </cell>
          <cell r="F12917">
            <v>503.75</v>
          </cell>
        </row>
        <row r="12918">
          <cell r="A12918">
            <v>8091520</v>
          </cell>
          <cell r="B12918" t="str">
            <v>80-915-20</v>
          </cell>
          <cell r="C12918" t="str">
            <v xml:space="preserve">NONSTICK BIP. FCPS.ANGLED,20CM,BLUNT,0,6MM  </v>
          </cell>
          <cell r="D12918" t="str">
            <v>PC</v>
          </cell>
          <cell r="E12918">
            <v>216.5</v>
          </cell>
          <cell r="F12918">
            <v>541.25</v>
          </cell>
        </row>
        <row r="12919">
          <cell r="A12919">
            <v>8091522</v>
          </cell>
          <cell r="B12919" t="str">
            <v>80-915-22</v>
          </cell>
          <cell r="C12919" t="str">
            <v xml:space="preserve">NONSTICK BIP. FCPS.ANGLED,22CM,BLUNT,0,6MM  </v>
          </cell>
          <cell r="D12919" t="str">
            <v>PC</v>
          </cell>
          <cell r="E12919">
            <v>216.5</v>
          </cell>
          <cell r="F12919">
            <v>541.25</v>
          </cell>
        </row>
        <row r="12920">
          <cell r="A12920">
            <v>8092412</v>
          </cell>
          <cell r="B12920" t="str">
            <v>80-924-12</v>
          </cell>
          <cell r="C12920" t="str">
            <v xml:space="preserve">BIPOLAR FCPS., STR., 12CM, BL. 1,0 MM   </v>
          </cell>
          <cell r="D12920" t="str">
            <v>PC</v>
          </cell>
          <cell r="E12920">
            <v>121.5</v>
          </cell>
          <cell r="F12920">
            <v>303.75</v>
          </cell>
        </row>
        <row r="12921">
          <cell r="A12921">
            <v>8092416</v>
          </cell>
          <cell r="B12921" t="str">
            <v>80-924-16</v>
          </cell>
          <cell r="C12921" t="str">
            <v xml:space="preserve">BIPOLAR FORCEPS, STR. 16 CM             </v>
          </cell>
          <cell r="D12921" t="str">
            <v>PC</v>
          </cell>
          <cell r="E12921">
            <v>128.5</v>
          </cell>
          <cell r="F12921">
            <v>321.25</v>
          </cell>
        </row>
        <row r="12922">
          <cell r="A12922">
            <v>8092418</v>
          </cell>
          <cell r="B12922" t="str">
            <v>80-924-18</v>
          </cell>
          <cell r="C12922" t="str">
            <v xml:space="preserve">BIPOLAR FCPS., STR., 18CM, BL. 1,2 MM   </v>
          </cell>
          <cell r="D12922" t="str">
            <v>PC</v>
          </cell>
          <cell r="E12922">
            <v>128.5</v>
          </cell>
          <cell r="F12922">
            <v>321.25</v>
          </cell>
        </row>
        <row r="12923">
          <cell r="A12923">
            <v>8092420</v>
          </cell>
          <cell r="B12923" t="str">
            <v>80-924-20</v>
          </cell>
          <cell r="C12923" t="str">
            <v xml:space="preserve">BIPOL FORCEPS STRAIGHT BLUNT            </v>
          </cell>
          <cell r="D12923" t="str">
            <v>PC</v>
          </cell>
          <cell r="E12923">
            <v>125</v>
          </cell>
          <cell r="F12923">
            <v>312.5</v>
          </cell>
        </row>
        <row r="12924">
          <cell r="A12924">
            <v>8092422</v>
          </cell>
          <cell r="B12924" t="str">
            <v>80-924-22</v>
          </cell>
          <cell r="C12924" t="str">
            <v>BIPOLAR FORCEPS, STR. 22 CM, BLUNT 1,2MM</v>
          </cell>
          <cell r="D12924" t="str">
            <v>PC</v>
          </cell>
          <cell r="E12924">
            <v>135.5</v>
          </cell>
          <cell r="F12924">
            <v>338.75</v>
          </cell>
        </row>
        <row r="12925">
          <cell r="A12925">
            <v>8092424</v>
          </cell>
          <cell r="B12925" t="str">
            <v>80-924-24</v>
          </cell>
          <cell r="C12925" t="str">
            <v xml:space="preserve">BIPOLAR FCPS., STR:, 24CM, BL. 1,2 MM   </v>
          </cell>
          <cell r="D12925" t="str">
            <v>PC</v>
          </cell>
          <cell r="E12925">
            <v>188</v>
          </cell>
          <cell r="F12925">
            <v>470</v>
          </cell>
        </row>
        <row r="12926">
          <cell r="A12926">
            <v>8092426</v>
          </cell>
          <cell r="B12926" t="str">
            <v>80-924-26</v>
          </cell>
          <cell r="C12926" t="str">
            <v xml:space="preserve">BIPOLAR FCPS., STR., 26CM, BL. 1,2 MM   </v>
          </cell>
          <cell r="D12926" t="str">
            <v>PC</v>
          </cell>
          <cell r="E12926">
            <v>188</v>
          </cell>
          <cell r="F12926">
            <v>470</v>
          </cell>
        </row>
        <row r="12927">
          <cell r="A12927">
            <v>8092428</v>
          </cell>
          <cell r="B12927" t="str">
            <v>80-924-28</v>
          </cell>
          <cell r="C12927" t="str">
            <v xml:space="preserve">BIPOLAR FCPS., STR:, 28CM, BL. 1,2 MM   </v>
          </cell>
          <cell r="D12927" t="str">
            <v>PC</v>
          </cell>
          <cell r="E12927">
            <v>198.5</v>
          </cell>
          <cell r="F12927">
            <v>496.25</v>
          </cell>
        </row>
        <row r="12928">
          <cell r="A12928">
            <v>8092430</v>
          </cell>
          <cell r="B12928" t="str">
            <v>80-924-30</v>
          </cell>
          <cell r="C12928" t="str">
            <v xml:space="preserve">BIPOLAR FCPS., STR:, 30CM, BL. 1,2 MM   </v>
          </cell>
          <cell r="D12928" t="str">
            <v>PC</v>
          </cell>
          <cell r="E12928">
            <v>201.5</v>
          </cell>
          <cell r="F12928">
            <v>503.75</v>
          </cell>
        </row>
        <row r="12929">
          <cell r="A12929">
            <v>8092512</v>
          </cell>
          <cell r="B12929" t="str">
            <v>80-925-12</v>
          </cell>
          <cell r="C12929" t="str">
            <v xml:space="preserve">BIPOL. FORCEPS, ANG., 12CM, BLUNT 1,0MM </v>
          </cell>
          <cell r="D12929" t="str">
            <v>PC</v>
          </cell>
          <cell r="E12929">
            <v>127</v>
          </cell>
          <cell r="F12929">
            <v>317.5</v>
          </cell>
        </row>
        <row r="12930">
          <cell r="A12930">
            <v>8092516</v>
          </cell>
          <cell r="B12930" t="str">
            <v>80-925-16</v>
          </cell>
          <cell r="C12930" t="str">
            <v xml:space="preserve">BIPOL. FORCEPS, ANG., 16CM, BLUNT 1,0MM </v>
          </cell>
          <cell r="D12930" t="str">
            <v>PC</v>
          </cell>
          <cell r="E12930">
            <v>137</v>
          </cell>
          <cell r="F12930">
            <v>342.5</v>
          </cell>
        </row>
        <row r="12931">
          <cell r="A12931">
            <v>8092518</v>
          </cell>
          <cell r="B12931" t="str">
            <v>80-925-18</v>
          </cell>
          <cell r="C12931" t="str">
            <v xml:space="preserve">BIPOLAR FCPS., ANGLED, 18CM, BL. 1,2 MM </v>
          </cell>
          <cell r="D12931" t="str">
            <v>PC</v>
          </cell>
          <cell r="E12931">
            <v>140</v>
          </cell>
          <cell r="F12931">
            <v>350</v>
          </cell>
        </row>
        <row r="12932">
          <cell r="A12932">
            <v>8092520</v>
          </cell>
          <cell r="B12932" t="str">
            <v>80-925-20</v>
          </cell>
          <cell r="C12932" t="str">
            <v xml:space="preserve">BIPOL. FORCEPS, ANG., 20CM, BLUNT 1,2MM </v>
          </cell>
          <cell r="D12932" t="str">
            <v>PC</v>
          </cell>
          <cell r="E12932">
            <v>144</v>
          </cell>
          <cell r="F12932">
            <v>360</v>
          </cell>
        </row>
        <row r="12933">
          <cell r="A12933">
            <v>8092522</v>
          </cell>
          <cell r="B12933" t="str">
            <v>80-925-22</v>
          </cell>
          <cell r="C12933" t="str">
            <v xml:space="preserve">BIPOL. FORCEPS, ANG., 22CM, BLUNT 1,2MM </v>
          </cell>
          <cell r="D12933" t="str">
            <v>PC</v>
          </cell>
          <cell r="E12933">
            <v>144</v>
          </cell>
          <cell r="F12933">
            <v>360</v>
          </cell>
        </row>
        <row r="12934">
          <cell r="A12934">
            <v>8092524</v>
          </cell>
          <cell r="B12934" t="str">
            <v>80-925-24</v>
          </cell>
          <cell r="C12934" t="str">
            <v xml:space="preserve">BIPOLAR FCPS., ANG., 24CM, BL. 1,2 MM   </v>
          </cell>
          <cell r="D12934" t="str">
            <v>PC</v>
          </cell>
          <cell r="E12934">
            <v>156</v>
          </cell>
          <cell r="F12934">
            <v>390</v>
          </cell>
        </row>
        <row r="12935">
          <cell r="A12935">
            <v>8092526</v>
          </cell>
          <cell r="B12935" t="str">
            <v>80-925-26</v>
          </cell>
          <cell r="C12935" t="str">
            <v xml:space="preserve">BIPOLAR FCPS., ANGLED, 26CM, BL. 1,2 MM </v>
          </cell>
          <cell r="D12935" t="str">
            <v>PC</v>
          </cell>
          <cell r="E12935">
            <v>194.5</v>
          </cell>
          <cell r="F12935">
            <v>486.25</v>
          </cell>
        </row>
        <row r="12936">
          <cell r="A12936">
            <v>8092528</v>
          </cell>
          <cell r="B12936" t="str">
            <v>80-925-28</v>
          </cell>
          <cell r="C12936" t="str">
            <v xml:space="preserve">BIPOLAR FCPS., ANGLED, 28CM, BL. 1,2 MM </v>
          </cell>
          <cell r="D12936" t="str">
            <v>PC</v>
          </cell>
          <cell r="E12936">
            <v>207</v>
          </cell>
          <cell r="F12936">
            <v>517.5</v>
          </cell>
        </row>
        <row r="12937">
          <cell r="A12937">
            <v>8092530</v>
          </cell>
          <cell r="B12937" t="str">
            <v>80-925-30</v>
          </cell>
          <cell r="C12937" t="str">
            <v xml:space="preserve">BIPOLAR FCPS., ANGLED, 30CM, BL. 1,2 MM </v>
          </cell>
          <cell r="D12937" t="str">
            <v>PC</v>
          </cell>
          <cell r="E12937">
            <v>219</v>
          </cell>
          <cell r="F12937">
            <v>547.5</v>
          </cell>
        </row>
        <row r="12938">
          <cell r="A12938">
            <v>8092612</v>
          </cell>
          <cell r="B12938" t="str">
            <v>80-926-12</v>
          </cell>
          <cell r="C12938" t="str">
            <v xml:space="preserve">NONSTICK BIP. FCPS.STR.,12CM,BLUNT, 1,0MM   </v>
          </cell>
          <cell r="D12938" t="str">
            <v>PC</v>
          </cell>
          <cell r="E12938">
            <v>201.5</v>
          </cell>
          <cell r="F12938">
            <v>503.75</v>
          </cell>
        </row>
        <row r="12939">
          <cell r="A12939">
            <v>8092616</v>
          </cell>
          <cell r="B12939" t="str">
            <v>80-926-16</v>
          </cell>
          <cell r="C12939" t="str">
            <v xml:space="preserve">NONSTICK BIP. FCPS.STR.,16CM,BLUNT, 1,0MM   </v>
          </cell>
          <cell r="D12939" t="str">
            <v>PC</v>
          </cell>
          <cell r="E12939">
            <v>201.5</v>
          </cell>
          <cell r="F12939">
            <v>503.75</v>
          </cell>
        </row>
        <row r="12940">
          <cell r="A12940">
            <v>8092618</v>
          </cell>
          <cell r="B12940" t="str">
            <v>80-926-18</v>
          </cell>
          <cell r="C12940" t="str">
            <v xml:space="preserve">NONSTICK BIP. FCPS.STR.,18CM,BLUNT, 1,0MM   </v>
          </cell>
          <cell r="D12940" t="str">
            <v>PC</v>
          </cell>
          <cell r="E12940">
            <v>201.5</v>
          </cell>
          <cell r="F12940">
            <v>503.75</v>
          </cell>
        </row>
        <row r="12941">
          <cell r="A12941">
            <v>8092620</v>
          </cell>
          <cell r="B12941" t="str">
            <v>80-926-20</v>
          </cell>
          <cell r="C12941" t="str">
            <v>NONSTICK BIP. FCPS.STRAIGHT,20CM,BLUNT,1,0MM</v>
          </cell>
          <cell r="D12941" t="str">
            <v>PC</v>
          </cell>
          <cell r="E12941">
            <v>209.5</v>
          </cell>
          <cell r="F12941">
            <v>523.75</v>
          </cell>
        </row>
        <row r="12942">
          <cell r="A12942">
            <v>8092622</v>
          </cell>
          <cell r="B12942" t="str">
            <v>80-926-22</v>
          </cell>
          <cell r="C12942" t="str">
            <v>NONSTICK BIP. FCPS.STRAIGHT,22CM,BLUNT,1,0MM</v>
          </cell>
          <cell r="D12942" t="str">
            <v>PC</v>
          </cell>
          <cell r="E12942">
            <v>209.5</v>
          </cell>
          <cell r="F12942">
            <v>523.75</v>
          </cell>
        </row>
        <row r="12943">
          <cell r="A12943">
            <v>8092712</v>
          </cell>
          <cell r="B12943" t="str">
            <v>80-927-12</v>
          </cell>
          <cell r="C12943" t="str">
            <v xml:space="preserve">NONSTICK BIP. FCPS.ANGLED,12CM,BLUNT, 1,0MM </v>
          </cell>
          <cell r="D12943" t="str">
            <v>PC</v>
          </cell>
          <cell r="E12943">
            <v>201.5</v>
          </cell>
          <cell r="F12943">
            <v>503.75</v>
          </cell>
        </row>
        <row r="12944">
          <cell r="A12944">
            <v>8092716</v>
          </cell>
          <cell r="B12944" t="str">
            <v>80-927-16</v>
          </cell>
          <cell r="C12944" t="str">
            <v xml:space="preserve">NONSTICK BIP. FCPS.ANGLED,16CM,BLUNT, 1,0MM </v>
          </cell>
          <cell r="D12944" t="str">
            <v>PC</v>
          </cell>
          <cell r="E12944">
            <v>201.5</v>
          </cell>
          <cell r="F12944">
            <v>503.75</v>
          </cell>
        </row>
        <row r="12945">
          <cell r="A12945">
            <v>8092718</v>
          </cell>
          <cell r="B12945" t="str">
            <v>80-927-18</v>
          </cell>
          <cell r="C12945" t="str">
            <v xml:space="preserve">NONSTICK BIP. FCPS.ANGLED,18CM,BLUNT, 1,0MM </v>
          </cell>
          <cell r="D12945" t="str">
            <v>PC</v>
          </cell>
          <cell r="E12945">
            <v>201.5</v>
          </cell>
          <cell r="F12945">
            <v>503.75</v>
          </cell>
        </row>
        <row r="12946">
          <cell r="A12946">
            <v>8092720</v>
          </cell>
          <cell r="B12946" t="str">
            <v>80-927-20</v>
          </cell>
          <cell r="C12946" t="str">
            <v xml:space="preserve">NONSTICK BIP. FCPS.ANGLED,20CM,BLUNT,1,0MM  </v>
          </cell>
          <cell r="D12946" t="str">
            <v>PC</v>
          </cell>
          <cell r="E12946">
            <v>216.5</v>
          </cell>
          <cell r="F12946">
            <v>541.25</v>
          </cell>
        </row>
        <row r="12947">
          <cell r="A12947">
            <v>8092722</v>
          </cell>
          <cell r="B12947" t="str">
            <v>80-927-22</v>
          </cell>
          <cell r="C12947" t="str">
            <v xml:space="preserve">NONSTICK BIP. FCPS.ANGLED,22CM,BLUNT,1,0MM  </v>
          </cell>
          <cell r="D12947" t="str">
            <v>PC</v>
          </cell>
          <cell r="E12947">
            <v>216.5</v>
          </cell>
          <cell r="F12947">
            <v>541.25</v>
          </cell>
        </row>
        <row r="12948">
          <cell r="A12948">
            <v>8092812</v>
          </cell>
          <cell r="B12948" t="str">
            <v>80-928-12</v>
          </cell>
          <cell r="C12948" t="str">
            <v xml:space="preserve">NONSTICK BIP. FCPS.STR.,12CM,BLUNT, 2,0MM   </v>
          </cell>
          <cell r="D12948" t="str">
            <v>PC</v>
          </cell>
          <cell r="E12948">
            <v>201.5</v>
          </cell>
          <cell r="F12948">
            <v>503.75</v>
          </cell>
        </row>
        <row r="12949">
          <cell r="A12949">
            <v>8092816</v>
          </cell>
          <cell r="B12949" t="str">
            <v>80-928-16</v>
          </cell>
          <cell r="C12949" t="str">
            <v xml:space="preserve">NONSTICK BIP. FCPS.STR.,16CM,BLUNT, 2,0MM   </v>
          </cell>
          <cell r="D12949" t="str">
            <v>PC</v>
          </cell>
          <cell r="E12949">
            <v>201.5</v>
          </cell>
          <cell r="F12949">
            <v>503.75</v>
          </cell>
        </row>
        <row r="12950">
          <cell r="A12950">
            <v>8092818</v>
          </cell>
          <cell r="B12950" t="str">
            <v>80-928-18</v>
          </cell>
          <cell r="C12950" t="str">
            <v xml:space="preserve">NONSTICK BIP. FCPS.STR.,18CM,BLUNT, 2,0MM   </v>
          </cell>
          <cell r="D12950" t="str">
            <v>PC</v>
          </cell>
          <cell r="E12950">
            <v>201.5</v>
          </cell>
          <cell r="F12950">
            <v>503.75</v>
          </cell>
        </row>
        <row r="12951">
          <cell r="A12951">
            <v>8092820</v>
          </cell>
          <cell r="B12951" t="str">
            <v>80-928-20</v>
          </cell>
          <cell r="C12951" t="str">
            <v>NONSTICK BIP. FCPS.STRAIGHT,20CM,BLUNT,2,0MM</v>
          </cell>
          <cell r="D12951" t="str">
            <v>PC</v>
          </cell>
          <cell r="E12951">
            <v>209.5</v>
          </cell>
          <cell r="F12951">
            <v>523.75</v>
          </cell>
        </row>
        <row r="12952">
          <cell r="A12952">
            <v>8092822</v>
          </cell>
          <cell r="B12952" t="str">
            <v>80-928-22</v>
          </cell>
          <cell r="C12952" t="str">
            <v>NONSTICK BIP. FCPS.STRAIGHT,22CM,BLUNT,2,0MM</v>
          </cell>
          <cell r="D12952" t="str">
            <v>PC</v>
          </cell>
          <cell r="E12952">
            <v>209.5</v>
          </cell>
          <cell r="F12952">
            <v>523.75</v>
          </cell>
        </row>
        <row r="12953">
          <cell r="A12953">
            <v>8092912</v>
          </cell>
          <cell r="B12953" t="str">
            <v>80-929-12</v>
          </cell>
          <cell r="C12953" t="str">
            <v xml:space="preserve">NONSTICK BIP. FCPS.ANGLED,12CM,BLUNT, 2,0MM </v>
          </cell>
          <cell r="D12953" t="str">
            <v>PC</v>
          </cell>
          <cell r="E12953">
            <v>201.5</v>
          </cell>
          <cell r="F12953">
            <v>503.75</v>
          </cell>
        </row>
        <row r="12954">
          <cell r="A12954">
            <v>8092916</v>
          </cell>
          <cell r="B12954" t="str">
            <v>80-929-16</v>
          </cell>
          <cell r="C12954" t="str">
            <v xml:space="preserve">NONSTICK BIP. FCPS.ANGLED,16CM,BLUNT, 2,0MM </v>
          </cell>
          <cell r="D12954" t="str">
            <v>PC</v>
          </cell>
          <cell r="E12954">
            <v>201.5</v>
          </cell>
          <cell r="F12954">
            <v>503.75</v>
          </cell>
        </row>
        <row r="12955">
          <cell r="A12955">
            <v>8092918</v>
          </cell>
          <cell r="B12955" t="str">
            <v>80-929-18</v>
          </cell>
          <cell r="C12955" t="str">
            <v xml:space="preserve">NONSTICK BIP. FCPS.ANGLED,18CM,BLUNT, 2,0MM </v>
          </cell>
          <cell r="D12955" t="str">
            <v>PC</v>
          </cell>
          <cell r="E12955">
            <v>201.5</v>
          </cell>
          <cell r="F12955">
            <v>503.75</v>
          </cell>
        </row>
        <row r="12956">
          <cell r="A12956">
            <v>8092920</v>
          </cell>
          <cell r="B12956" t="str">
            <v>80-929-20</v>
          </cell>
          <cell r="C12956" t="str">
            <v xml:space="preserve">NONSTICK BIP. FCPS.ANGLED,20CM,BLUNT, 2,0MM </v>
          </cell>
          <cell r="D12956" t="str">
            <v>PC</v>
          </cell>
          <cell r="E12956">
            <v>216.5</v>
          </cell>
          <cell r="F12956">
            <v>541.25</v>
          </cell>
        </row>
        <row r="12957">
          <cell r="A12957">
            <v>8092922</v>
          </cell>
          <cell r="B12957" t="str">
            <v>80-929-22</v>
          </cell>
          <cell r="C12957" t="str">
            <v xml:space="preserve">NONSTICK BIP. FCPS.ANGLED,22CM,BLUNT, 2,0MM </v>
          </cell>
          <cell r="D12957" t="str">
            <v>PC</v>
          </cell>
          <cell r="E12957">
            <v>216.5</v>
          </cell>
          <cell r="F12957">
            <v>541.25</v>
          </cell>
        </row>
        <row r="12958">
          <cell r="A12958">
            <v>8093116</v>
          </cell>
          <cell r="B12958" t="str">
            <v>80-931-16</v>
          </cell>
          <cell r="C12958" t="str">
            <v xml:space="preserve">BIPOL FORCEPS BAJON., 16 CM PT, 0,3MM   </v>
          </cell>
          <cell r="D12958" t="str">
            <v>PC</v>
          </cell>
          <cell r="E12958">
            <v>154</v>
          </cell>
          <cell r="F12958">
            <v>385</v>
          </cell>
        </row>
        <row r="12959">
          <cell r="A12959">
            <v>8093118</v>
          </cell>
          <cell r="B12959" t="str">
            <v>80-931-18</v>
          </cell>
          <cell r="C12959" t="str">
            <v xml:space="preserve">BIPOLAR FCPS., BAJON. 18CM, POI. 0,3 MM </v>
          </cell>
          <cell r="D12959" t="str">
            <v>PC</v>
          </cell>
          <cell r="E12959">
            <v>152.5</v>
          </cell>
          <cell r="F12959">
            <v>381.25</v>
          </cell>
        </row>
        <row r="12960">
          <cell r="A12960">
            <v>8093120</v>
          </cell>
          <cell r="B12960" t="str">
            <v>80-931-20</v>
          </cell>
          <cell r="C12960" t="str">
            <v xml:space="preserve">BIPOL, FORCEPS, BAJON, 20CM, PT 0,3MM   </v>
          </cell>
          <cell r="D12960" t="str">
            <v>PC</v>
          </cell>
          <cell r="E12960">
            <v>154</v>
          </cell>
          <cell r="F12960">
            <v>385</v>
          </cell>
        </row>
        <row r="12961">
          <cell r="A12961">
            <v>8093124</v>
          </cell>
          <cell r="B12961" t="str">
            <v>80-931-24</v>
          </cell>
          <cell r="C12961" t="str">
            <v xml:space="preserve">BIPOL FORCEPS BAJON., 24 CM PT, 0,3MM   </v>
          </cell>
          <cell r="D12961" t="str">
            <v>PC</v>
          </cell>
          <cell r="E12961">
            <v>197</v>
          </cell>
          <cell r="F12961">
            <v>492.5</v>
          </cell>
        </row>
        <row r="12962">
          <cell r="A12962">
            <v>8093126</v>
          </cell>
          <cell r="B12962" t="str">
            <v>80-931-26</v>
          </cell>
          <cell r="C12962" t="str">
            <v xml:space="preserve">BIPOLAR FCPS., BAJON. 26CM, POI. 0,3 MM </v>
          </cell>
          <cell r="D12962" t="str">
            <v>PC</v>
          </cell>
          <cell r="E12962">
            <v>224</v>
          </cell>
          <cell r="F12962">
            <v>560</v>
          </cell>
        </row>
        <row r="12963">
          <cell r="A12963">
            <v>8093128</v>
          </cell>
          <cell r="B12963" t="str">
            <v>80-931-28</v>
          </cell>
          <cell r="C12963" t="str">
            <v xml:space="preserve">BIPOLAR FCPS., BAJON. 28CM, POI. 0,3 MM </v>
          </cell>
          <cell r="D12963" t="str">
            <v>PC</v>
          </cell>
          <cell r="E12963">
            <v>224</v>
          </cell>
          <cell r="F12963">
            <v>560</v>
          </cell>
        </row>
        <row r="12964">
          <cell r="A12964">
            <v>8093130</v>
          </cell>
          <cell r="B12964" t="str">
            <v>80-931-30</v>
          </cell>
          <cell r="C12964" t="str">
            <v xml:space="preserve">BIPOLAR FCPS., BAJON. 30CM, POI. 0,3 MM </v>
          </cell>
          <cell r="D12964" t="str">
            <v>PC</v>
          </cell>
          <cell r="E12964">
            <v>247.5</v>
          </cell>
          <cell r="F12964">
            <v>618.75</v>
          </cell>
        </row>
        <row r="12965">
          <cell r="A12965">
            <v>8093218</v>
          </cell>
          <cell r="B12965" t="str">
            <v>80-932-18</v>
          </cell>
          <cell r="C12965" t="str">
            <v xml:space="preserve">NONSTICK BIP. FCPS.BAJON.18CM,POINTED,0,3MM </v>
          </cell>
          <cell r="D12965" t="str">
            <v>PC</v>
          </cell>
          <cell r="E12965">
            <v>243</v>
          </cell>
          <cell r="F12965">
            <v>607.5</v>
          </cell>
        </row>
        <row r="12966">
          <cell r="A12966">
            <v>8093220</v>
          </cell>
          <cell r="B12966" t="str">
            <v>80-932-20</v>
          </cell>
          <cell r="C12966" t="str">
            <v xml:space="preserve">NONSTICK BIP. FCPS.BAJON.20CM,POINTED,0,3MM </v>
          </cell>
          <cell r="D12966" t="str">
            <v>PC</v>
          </cell>
          <cell r="E12966">
            <v>243</v>
          </cell>
          <cell r="F12966">
            <v>607.5</v>
          </cell>
        </row>
        <row r="12967">
          <cell r="A12967">
            <v>8093222</v>
          </cell>
          <cell r="B12967" t="str">
            <v>80-932-22</v>
          </cell>
          <cell r="C12967" t="str">
            <v xml:space="preserve">NONSTICK BIP. FCPS.BAJON.22CM,POINTED,0,3MM </v>
          </cell>
          <cell r="D12967" t="str">
            <v>PC</v>
          </cell>
          <cell r="E12967">
            <v>250</v>
          </cell>
          <cell r="F12967">
            <v>625</v>
          </cell>
        </row>
        <row r="12968">
          <cell r="A12968">
            <v>8093224</v>
          </cell>
          <cell r="B12968" t="str">
            <v>80-932-24</v>
          </cell>
          <cell r="C12968" t="str">
            <v xml:space="preserve">NONSTICK BIP. FCPS.BAJON.24CM,POINTED,0,3MM </v>
          </cell>
          <cell r="D12968" t="str">
            <v>PC</v>
          </cell>
          <cell r="E12968">
            <v>250</v>
          </cell>
          <cell r="F12968">
            <v>625</v>
          </cell>
        </row>
        <row r="12969">
          <cell r="A12969">
            <v>8093318</v>
          </cell>
          <cell r="B12969" t="str">
            <v>80-933-18</v>
          </cell>
          <cell r="C12969" t="str">
            <v xml:space="preserve">NONSTICK BIP. FCPS.BAJON.18CM,BLUNT, 0,6MM  </v>
          </cell>
          <cell r="D12969" t="str">
            <v>PC</v>
          </cell>
          <cell r="E12969">
            <v>243</v>
          </cell>
          <cell r="F12969">
            <v>607.5</v>
          </cell>
        </row>
        <row r="12970">
          <cell r="A12970">
            <v>8093320</v>
          </cell>
          <cell r="B12970" t="str">
            <v>80-933-20</v>
          </cell>
          <cell r="C12970" t="str">
            <v xml:space="preserve">NONSTICK BIP. FCPS.BAJON.20CM,BLUNT, 0,6MM  </v>
          </cell>
          <cell r="D12970" t="str">
            <v>PC</v>
          </cell>
          <cell r="E12970">
            <v>243</v>
          </cell>
          <cell r="F12970">
            <v>607.5</v>
          </cell>
        </row>
        <row r="12971">
          <cell r="A12971">
            <v>8093322</v>
          </cell>
          <cell r="B12971" t="str">
            <v>80-933-22</v>
          </cell>
          <cell r="C12971" t="str">
            <v xml:space="preserve">NONSTICK BIP. FCPS.BAJON.22CM,BLUNT, 0,6MM  </v>
          </cell>
          <cell r="D12971" t="str">
            <v>PC</v>
          </cell>
          <cell r="E12971">
            <v>250</v>
          </cell>
          <cell r="F12971">
            <v>625</v>
          </cell>
        </row>
        <row r="12972">
          <cell r="A12972">
            <v>8093324</v>
          </cell>
          <cell r="B12972" t="str">
            <v>80-933-24</v>
          </cell>
          <cell r="C12972" t="str">
            <v xml:space="preserve">NONSTICK BIP. FCPS.BAJON.24CM,BLUNT, 0,6MM  </v>
          </cell>
          <cell r="D12972" t="str">
            <v>PC</v>
          </cell>
          <cell r="E12972">
            <v>250</v>
          </cell>
          <cell r="F12972">
            <v>625</v>
          </cell>
        </row>
        <row r="12973">
          <cell r="A12973">
            <v>8093412</v>
          </cell>
          <cell r="B12973" t="str">
            <v>80-934-12</v>
          </cell>
          <cell r="C12973" t="str">
            <v xml:space="preserve">BIPOLAR FCPS., 12CM, BLUNT, 2,0 MM      </v>
          </cell>
          <cell r="D12973" t="str">
            <v>PC</v>
          </cell>
          <cell r="E12973">
            <v>121.5</v>
          </cell>
          <cell r="F12973">
            <v>303.75</v>
          </cell>
        </row>
        <row r="12974">
          <cell r="A12974">
            <v>8093416</v>
          </cell>
          <cell r="B12974" t="str">
            <v>80-934-16</v>
          </cell>
          <cell r="C12974" t="str">
            <v xml:space="preserve">BIPOLAR FCPS., 16CM, BLUNT, 2,0 MM      </v>
          </cell>
          <cell r="D12974" t="str">
            <v>PC</v>
          </cell>
          <cell r="E12974">
            <v>127</v>
          </cell>
          <cell r="F12974">
            <v>317.5</v>
          </cell>
        </row>
        <row r="12975">
          <cell r="A12975">
            <v>8093418</v>
          </cell>
          <cell r="B12975" t="str">
            <v>80-934-18</v>
          </cell>
          <cell r="C12975" t="str">
            <v xml:space="preserve">BIPOLAR FCPS., 18CM, BLUNT, 2,0 MM      </v>
          </cell>
          <cell r="D12975" t="str">
            <v>PC</v>
          </cell>
          <cell r="E12975">
            <v>128.5</v>
          </cell>
          <cell r="F12975">
            <v>321.25</v>
          </cell>
        </row>
        <row r="12976">
          <cell r="A12976">
            <v>8093420</v>
          </cell>
          <cell r="B12976" t="str">
            <v>80-934-20</v>
          </cell>
          <cell r="C12976" t="str">
            <v xml:space="preserve">BIPOL.FORC.STR., 20CM, BLUNT 2,0MM      </v>
          </cell>
          <cell r="D12976" t="str">
            <v>PC</v>
          </cell>
          <cell r="E12976">
            <v>128.5</v>
          </cell>
          <cell r="F12976">
            <v>321.25</v>
          </cell>
        </row>
        <row r="12977">
          <cell r="A12977">
            <v>8093422</v>
          </cell>
          <cell r="B12977" t="str">
            <v>80-934-22</v>
          </cell>
          <cell r="C12977" t="str">
            <v xml:space="preserve">BIPOLAR FCPS., 22CM, BLUNT, 2,0 MM      </v>
          </cell>
          <cell r="D12977" t="str">
            <v>PC</v>
          </cell>
          <cell r="E12977">
            <v>135.5</v>
          </cell>
          <cell r="F12977">
            <v>338.75</v>
          </cell>
        </row>
        <row r="12978">
          <cell r="A12978">
            <v>8093424</v>
          </cell>
          <cell r="B12978" t="str">
            <v>80-934-24</v>
          </cell>
          <cell r="C12978" t="str">
            <v xml:space="preserve">BIPOLAR FCPS., 24CM, BLUNT, 2,0 MM      </v>
          </cell>
          <cell r="D12978" t="str">
            <v>PC</v>
          </cell>
          <cell r="E12978">
            <v>144</v>
          </cell>
          <cell r="F12978">
            <v>360</v>
          </cell>
        </row>
        <row r="12979">
          <cell r="A12979">
            <v>8093426</v>
          </cell>
          <cell r="B12979" t="str">
            <v>80-934-26</v>
          </cell>
          <cell r="C12979" t="str">
            <v xml:space="preserve">BIPOLAR FCPS., 26CM, BLUNT, 2,0 MM      </v>
          </cell>
          <cell r="D12979" t="str">
            <v>PC</v>
          </cell>
          <cell r="E12979">
            <v>188</v>
          </cell>
          <cell r="F12979">
            <v>470</v>
          </cell>
        </row>
        <row r="12980">
          <cell r="A12980">
            <v>8093428</v>
          </cell>
          <cell r="B12980" t="str">
            <v>80-934-28</v>
          </cell>
          <cell r="C12980" t="str">
            <v xml:space="preserve">BIPOLAR FCPS., 28CM, BLUNT, 2,0 MM      </v>
          </cell>
          <cell r="D12980" t="str">
            <v>PC</v>
          </cell>
          <cell r="E12980">
            <v>198.5</v>
          </cell>
          <cell r="F12980">
            <v>496.25</v>
          </cell>
        </row>
        <row r="12981">
          <cell r="A12981">
            <v>8093430</v>
          </cell>
          <cell r="B12981" t="str">
            <v>80-934-30</v>
          </cell>
          <cell r="C12981" t="str">
            <v xml:space="preserve">BIPOLAR FCPS., 30CM, BLUNT, 2,0 MM      </v>
          </cell>
          <cell r="D12981" t="str">
            <v>PC</v>
          </cell>
          <cell r="E12981">
            <v>219</v>
          </cell>
          <cell r="F12981">
            <v>547.5</v>
          </cell>
        </row>
        <row r="12982">
          <cell r="A12982">
            <v>8093512</v>
          </cell>
          <cell r="B12982" t="str">
            <v>80-935-12</v>
          </cell>
          <cell r="C12982" t="str">
            <v>BIPOLAR FORCEPS, ANGLED,12CM BLUNT 2,0MM</v>
          </cell>
          <cell r="D12982" t="str">
            <v>PC</v>
          </cell>
          <cell r="E12982">
            <v>123.5</v>
          </cell>
          <cell r="F12982">
            <v>308.75</v>
          </cell>
        </row>
        <row r="12983">
          <cell r="A12983">
            <v>8093516</v>
          </cell>
          <cell r="B12983" t="str">
            <v>80-935-16</v>
          </cell>
          <cell r="C12983" t="str">
            <v>BIPOLAR FORCEPS, ANGLED,16CM BLUNT 2,0MM</v>
          </cell>
          <cell r="D12983" t="str">
            <v>PC</v>
          </cell>
          <cell r="E12983">
            <v>135.5</v>
          </cell>
          <cell r="F12983">
            <v>338.75</v>
          </cell>
        </row>
        <row r="12984">
          <cell r="A12984">
            <v>8093518</v>
          </cell>
          <cell r="B12984" t="str">
            <v>80-935-18</v>
          </cell>
          <cell r="C12984" t="str">
            <v>BIPOLAR FORCEPS, ANGLED,18CM BLUNT 2,0MM</v>
          </cell>
          <cell r="D12984" t="str">
            <v>PC</v>
          </cell>
          <cell r="E12984">
            <v>140</v>
          </cell>
          <cell r="F12984">
            <v>350</v>
          </cell>
        </row>
        <row r="12985">
          <cell r="A12985">
            <v>8093520</v>
          </cell>
          <cell r="B12985" t="str">
            <v>80-935-20</v>
          </cell>
          <cell r="C12985" t="str">
            <v>BIPOLAR FORCEPS, ANGLED,20CM BLUNT 2,0MM</v>
          </cell>
          <cell r="D12985" t="str">
            <v>PC</v>
          </cell>
          <cell r="E12985">
            <v>140</v>
          </cell>
          <cell r="F12985">
            <v>350</v>
          </cell>
        </row>
        <row r="12986">
          <cell r="A12986">
            <v>8093522</v>
          </cell>
          <cell r="B12986" t="str">
            <v>80-935-22</v>
          </cell>
          <cell r="C12986" t="str">
            <v>BIPOLAR FORCEPS, ANGLED,22CM BLUNT 2,0MM</v>
          </cell>
          <cell r="D12986" t="str">
            <v>PC</v>
          </cell>
          <cell r="E12986">
            <v>144</v>
          </cell>
          <cell r="F12986">
            <v>360</v>
          </cell>
        </row>
        <row r="12987">
          <cell r="A12987">
            <v>8093524</v>
          </cell>
          <cell r="B12987" t="str">
            <v>80-935-24</v>
          </cell>
          <cell r="C12987" t="str">
            <v>BIPOLAR FORCEPS, ANGLED,24CM BLUNT 2,0MM</v>
          </cell>
          <cell r="D12987" t="str">
            <v>PC</v>
          </cell>
          <cell r="E12987">
            <v>186.5</v>
          </cell>
          <cell r="F12987">
            <v>466.25</v>
          </cell>
        </row>
        <row r="12988">
          <cell r="A12988">
            <v>8093526</v>
          </cell>
          <cell r="B12988" t="str">
            <v>80-935-26</v>
          </cell>
          <cell r="C12988" t="str">
            <v>BIPOLAR FORCEPS, ANGLED,26CM BLUNT 2,0MM</v>
          </cell>
          <cell r="D12988" t="str">
            <v>PC</v>
          </cell>
          <cell r="E12988">
            <v>194.5</v>
          </cell>
          <cell r="F12988">
            <v>486.25</v>
          </cell>
        </row>
        <row r="12989">
          <cell r="A12989">
            <v>8093528</v>
          </cell>
          <cell r="B12989" t="str">
            <v>80-935-28</v>
          </cell>
          <cell r="C12989" t="str">
            <v>BIPOLAR FORCEPS, ANGLED,28CM BLUNT 2,0MM</v>
          </cell>
          <cell r="D12989" t="str">
            <v>PC</v>
          </cell>
          <cell r="E12989">
            <v>207</v>
          </cell>
          <cell r="F12989">
            <v>517.5</v>
          </cell>
        </row>
        <row r="12990">
          <cell r="A12990">
            <v>8093530</v>
          </cell>
          <cell r="B12990" t="str">
            <v>80-935-30</v>
          </cell>
          <cell r="C12990" t="str">
            <v>BIPOLAR FORCEPS, ANGLED,30CM BLUNT 2,0MM</v>
          </cell>
          <cell r="D12990" t="str">
            <v>PC</v>
          </cell>
          <cell r="E12990">
            <v>219</v>
          </cell>
          <cell r="F12990">
            <v>547.5</v>
          </cell>
        </row>
        <row r="12991">
          <cell r="A12991">
            <v>8094516</v>
          </cell>
          <cell r="B12991" t="str">
            <v>80-945-16</v>
          </cell>
          <cell r="C12991" t="str">
            <v>BIPOLAR FORCEPS, BAJON, 16CM BLUNT 1,2MM</v>
          </cell>
          <cell r="D12991" t="str">
            <v>PC</v>
          </cell>
          <cell r="E12991">
            <v>147.5</v>
          </cell>
          <cell r="F12991">
            <v>368.75</v>
          </cell>
        </row>
        <row r="12992">
          <cell r="A12992">
            <v>8094518</v>
          </cell>
          <cell r="B12992" t="str">
            <v>80-945-18</v>
          </cell>
          <cell r="C12992" t="str">
            <v>BIPOLAR FORCEPS, BAJON, 18CM BLUNT 1,2MM</v>
          </cell>
          <cell r="D12992" t="str">
            <v>PC</v>
          </cell>
          <cell r="E12992">
            <v>140</v>
          </cell>
          <cell r="F12992">
            <v>350</v>
          </cell>
        </row>
        <row r="12993">
          <cell r="A12993">
            <v>8094520</v>
          </cell>
          <cell r="B12993" t="str">
            <v>80-945-20</v>
          </cell>
          <cell r="C12993" t="str">
            <v>BIPOLAR FORCEPS, BAJON, 20CM BLUNT 1,2MM</v>
          </cell>
          <cell r="D12993" t="str">
            <v>PC</v>
          </cell>
          <cell r="E12993">
            <v>144</v>
          </cell>
          <cell r="F12993">
            <v>360</v>
          </cell>
        </row>
        <row r="12994">
          <cell r="A12994">
            <v>8094524</v>
          </cell>
          <cell r="B12994" t="str">
            <v>80-945-24</v>
          </cell>
          <cell r="C12994" t="str">
            <v>BIPOLAR FORCEPS, BAJON, 24CM BLUNT 1,2MM</v>
          </cell>
          <cell r="D12994" t="str">
            <v>PC</v>
          </cell>
          <cell r="E12994">
            <v>183</v>
          </cell>
          <cell r="F12994">
            <v>457.5</v>
          </cell>
        </row>
        <row r="12995">
          <cell r="A12995">
            <v>8094526</v>
          </cell>
          <cell r="B12995" t="str">
            <v>80-945-26</v>
          </cell>
          <cell r="C12995" t="str">
            <v>BIPOLAR FORCEPS, BAJON, 26CM BLUNT 1,2MM</v>
          </cell>
          <cell r="D12995" t="str">
            <v>PC</v>
          </cell>
          <cell r="E12995">
            <v>220.5</v>
          </cell>
          <cell r="F12995">
            <v>551.25</v>
          </cell>
        </row>
        <row r="12996">
          <cell r="A12996">
            <v>8094528</v>
          </cell>
          <cell r="B12996" t="str">
            <v>80-945-28</v>
          </cell>
          <cell r="C12996" t="str">
            <v>BIPOLAR FORCEPS, BAJON, 28CM BLUNT 1,2MM</v>
          </cell>
          <cell r="D12996" t="str">
            <v>PC</v>
          </cell>
          <cell r="E12996">
            <v>220.5</v>
          </cell>
          <cell r="F12996">
            <v>551.25</v>
          </cell>
        </row>
        <row r="12997">
          <cell r="A12997">
            <v>8094530</v>
          </cell>
          <cell r="B12997" t="str">
            <v>80-945-30</v>
          </cell>
          <cell r="C12997" t="str">
            <v>BIPOLAR FORCEPS, BAJON, 30CM BLUNT 1,2MM</v>
          </cell>
          <cell r="D12997" t="str">
            <v>PC</v>
          </cell>
          <cell r="E12997">
            <v>242.5</v>
          </cell>
          <cell r="F12997">
            <v>606.25</v>
          </cell>
        </row>
        <row r="12998">
          <cell r="A12998">
            <v>8094618</v>
          </cell>
          <cell r="B12998" t="str">
            <v>80-946-18</v>
          </cell>
          <cell r="C12998" t="str">
            <v xml:space="preserve">BIP.PINZ.NONST.BAJON.18CM,BLUNT, 1,0MM  </v>
          </cell>
          <cell r="D12998" t="str">
            <v>PC</v>
          </cell>
          <cell r="E12998">
            <v>243</v>
          </cell>
          <cell r="F12998">
            <v>607.5</v>
          </cell>
        </row>
        <row r="12999">
          <cell r="A12999">
            <v>8094620</v>
          </cell>
          <cell r="B12999" t="str">
            <v>80-946-20</v>
          </cell>
          <cell r="C12999" t="str">
            <v xml:space="preserve">BIP.PINZ.NONST.BAJON.20CM,BLUNT, 1,0MM  </v>
          </cell>
          <cell r="D12999" t="str">
            <v>PC</v>
          </cell>
          <cell r="E12999">
            <v>243</v>
          </cell>
          <cell r="F12999">
            <v>607.5</v>
          </cell>
        </row>
        <row r="13000">
          <cell r="A13000">
            <v>8094622</v>
          </cell>
          <cell r="B13000" t="str">
            <v>80-946-22</v>
          </cell>
          <cell r="C13000" t="str">
            <v xml:space="preserve">BIP.PINZ.NONST.BAJON.22CM,BLUNT, 1,0MM  </v>
          </cell>
          <cell r="D13000" t="str">
            <v>PC</v>
          </cell>
          <cell r="E13000">
            <v>250</v>
          </cell>
          <cell r="F13000">
            <v>625</v>
          </cell>
        </row>
        <row r="13001">
          <cell r="A13001">
            <v>8094624</v>
          </cell>
          <cell r="B13001" t="str">
            <v>80-946-24</v>
          </cell>
          <cell r="C13001" t="str">
            <v xml:space="preserve">BIP.PINZ.NONST.BAJON.24CM,BLUNT, 1,0MM  </v>
          </cell>
          <cell r="D13001" t="str">
            <v>PC</v>
          </cell>
          <cell r="E13001">
            <v>250</v>
          </cell>
          <cell r="F13001">
            <v>625</v>
          </cell>
        </row>
        <row r="13002">
          <cell r="A13002">
            <v>8094718</v>
          </cell>
          <cell r="B13002" t="str">
            <v>80-947-18</v>
          </cell>
          <cell r="C13002" t="str">
            <v xml:space="preserve">BIP.PINZ.NONST.BAJON.18CM,BLUNT, 2,0MM  </v>
          </cell>
          <cell r="D13002" t="str">
            <v>PC</v>
          </cell>
          <cell r="E13002">
            <v>243</v>
          </cell>
          <cell r="F13002">
            <v>607.5</v>
          </cell>
        </row>
        <row r="13003">
          <cell r="A13003">
            <v>8094720</v>
          </cell>
          <cell r="B13003" t="str">
            <v>80-947-20</v>
          </cell>
          <cell r="C13003" t="str">
            <v xml:space="preserve">BIP.PINZ.NONST.BAJON.20CM,BLUNT, 2,0MM  </v>
          </cell>
          <cell r="D13003" t="str">
            <v>PC</v>
          </cell>
          <cell r="E13003">
            <v>243</v>
          </cell>
          <cell r="F13003">
            <v>607.5</v>
          </cell>
        </row>
        <row r="13004">
          <cell r="A13004">
            <v>8094722</v>
          </cell>
          <cell r="B13004" t="str">
            <v>80-947-22</v>
          </cell>
          <cell r="C13004" t="str">
            <v xml:space="preserve">BIP.PINZ.NONST.BAJON.22CM,BLUNT, 2,0MM  </v>
          </cell>
          <cell r="D13004" t="str">
            <v>PC</v>
          </cell>
          <cell r="E13004">
            <v>250</v>
          </cell>
          <cell r="F13004">
            <v>625</v>
          </cell>
        </row>
        <row r="13005">
          <cell r="A13005">
            <v>8094724</v>
          </cell>
          <cell r="B13005" t="str">
            <v>80-947-24</v>
          </cell>
          <cell r="C13005" t="str">
            <v xml:space="preserve">BIP.PINZ.NONST.BAJON.24CM,BLUNT, 2,0MM  </v>
          </cell>
          <cell r="D13005" t="str">
            <v>PC</v>
          </cell>
          <cell r="E13005">
            <v>250</v>
          </cell>
          <cell r="F13005">
            <v>625</v>
          </cell>
        </row>
        <row r="13006">
          <cell r="A13006">
            <v>8094816</v>
          </cell>
          <cell r="B13006" t="str">
            <v>80-948-16</v>
          </cell>
          <cell r="C13006" t="str">
            <v>BIPOLAR FORCEPS, BAJON, 16CM BLUNT 2,0MM</v>
          </cell>
          <cell r="D13006" t="str">
            <v>PC</v>
          </cell>
          <cell r="E13006">
            <v>144</v>
          </cell>
          <cell r="F13006">
            <v>360</v>
          </cell>
        </row>
        <row r="13007">
          <cell r="A13007">
            <v>8094818</v>
          </cell>
          <cell r="B13007" t="str">
            <v>80-948-18</v>
          </cell>
          <cell r="C13007" t="str">
            <v>BIPOLAR FORCEPS, BAJON, 18CM BLUNT 2,0MM</v>
          </cell>
          <cell r="D13007" t="str">
            <v>PC</v>
          </cell>
          <cell r="E13007">
            <v>140</v>
          </cell>
          <cell r="F13007">
            <v>350</v>
          </cell>
        </row>
        <row r="13008">
          <cell r="A13008">
            <v>8094820</v>
          </cell>
          <cell r="B13008" t="str">
            <v>80-948-20</v>
          </cell>
          <cell r="C13008" t="str">
            <v>BIPOLAR FORCEPS, BAJON, 20CM BLUNT 2,0MM</v>
          </cell>
          <cell r="D13008" t="str">
            <v>PC</v>
          </cell>
          <cell r="E13008">
            <v>140</v>
          </cell>
          <cell r="F13008">
            <v>350</v>
          </cell>
        </row>
        <row r="13009">
          <cell r="A13009">
            <v>8094824</v>
          </cell>
          <cell r="B13009" t="str">
            <v>80-948-24</v>
          </cell>
          <cell r="C13009" t="str">
            <v>BIPOLAR FORCEPS, BAJON, 24CM BLUNT 2,0MM</v>
          </cell>
          <cell r="D13009" t="str">
            <v>PC</v>
          </cell>
          <cell r="E13009">
            <v>180</v>
          </cell>
          <cell r="F13009">
            <v>450</v>
          </cell>
        </row>
        <row r="13010">
          <cell r="A13010">
            <v>8094826</v>
          </cell>
          <cell r="B13010" t="str">
            <v>80-948-26</v>
          </cell>
          <cell r="C13010" t="str">
            <v>BIPOLAR FORCEPS, BAJON, 26CM BLUNT 2,0MM</v>
          </cell>
          <cell r="D13010" t="str">
            <v>PC</v>
          </cell>
          <cell r="E13010">
            <v>220.5</v>
          </cell>
          <cell r="F13010">
            <v>551.25</v>
          </cell>
        </row>
        <row r="13011">
          <cell r="A13011">
            <v>8094828</v>
          </cell>
          <cell r="B13011" t="str">
            <v>80-948-28</v>
          </cell>
          <cell r="C13011" t="str">
            <v>BIPOLAR FORCEPS, BAJON, 28CM BLUNT 2,0MM</v>
          </cell>
          <cell r="D13011" t="str">
            <v>PC</v>
          </cell>
          <cell r="E13011">
            <v>220.5</v>
          </cell>
          <cell r="F13011">
            <v>551.25</v>
          </cell>
        </row>
        <row r="13012">
          <cell r="A13012">
            <v>8094830</v>
          </cell>
          <cell r="B13012" t="str">
            <v>80-948-30</v>
          </cell>
          <cell r="C13012" t="str">
            <v>BIPOLAR FORCEPS, BAJON, 30CM BLUNT 2,0MM</v>
          </cell>
          <cell r="D13012" t="str">
            <v>PC</v>
          </cell>
          <cell r="E13012">
            <v>242.5</v>
          </cell>
          <cell r="F13012">
            <v>606.25</v>
          </cell>
        </row>
        <row r="13013">
          <cell r="A13013">
            <v>8095020</v>
          </cell>
          <cell r="B13013" t="str">
            <v>80-950-20</v>
          </cell>
          <cell r="C13013" t="str">
            <v xml:space="preserve">BIPOL.FORC.NEURO STR., 20CM, STR. 0,5MM </v>
          </cell>
          <cell r="D13013" t="str">
            <v>PC</v>
          </cell>
          <cell r="E13013">
            <v>140</v>
          </cell>
          <cell r="F13013">
            <v>350</v>
          </cell>
        </row>
        <row r="13014">
          <cell r="A13014">
            <v>8095120</v>
          </cell>
          <cell r="B13014" t="str">
            <v>80-951-20</v>
          </cell>
          <cell r="C13014" t="str">
            <v>BIPOL.FORC.NEURO CUR., 20CM, STRE. 0,8MM</v>
          </cell>
          <cell r="D13014" t="str">
            <v>PC</v>
          </cell>
          <cell r="E13014">
            <v>149</v>
          </cell>
          <cell r="F13014">
            <v>372.5</v>
          </cell>
        </row>
        <row r="13015">
          <cell r="A13015">
            <v>8095222</v>
          </cell>
          <cell r="B13015" t="str">
            <v>80-952-22</v>
          </cell>
          <cell r="C13015" t="str">
            <v xml:space="preserve">BIPOL.FORC.NEURO STR., 22CM, CUR. 0,5MM </v>
          </cell>
          <cell r="D13015" t="str">
            <v>PC</v>
          </cell>
          <cell r="E13015">
            <v>166.5</v>
          </cell>
          <cell r="F13015">
            <v>416.25</v>
          </cell>
        </row>
        <row r="13016">
          <cell r="A13016">
            <v>8095322</v>
          </cell>
          <cell r="B13016" t="str">
            <v>80-953-22</v>
          </cell>
          <cell r="C13016" t="str">
            <v xml:space="preserve">BIPOL.FORC.NEURO CUR., 22CM, CUR. 0,5MM </v>
          </cell>
          <cell r="D13016" t="str">
            <v>PC</v>
          </cell>
          <cell r="E13016">
            <v>180</v>
          </cell>
          <cell r="F13016">
            <v>450</v>
          </cell>
        </row>
        <row r="13017">
          <cell r="A13017">
            <v>8095422</v>
          </cell>
          <cell r="B13017" t="str">
            <v>80-954-22</v>
          </cell>
          <cell r="C13017" t="str">
            <v xml:space="preserve">BIPOL.FORC.NEURO CUR., 22CM, CUR. 0,5MM </v>
          </cell>
          <cell r="D13017" t="str">
            <v>PC</v>
          </cell>
          <cell r="E13017">
            <v>180</v>
          </cell>
          <cell r="F13017">
            <v>450</v>
          </cell>
        </row>
        <row r="13018">
          <cell r="A13018">
            <v>8095522</v>
          </cell>
          <cell r="B13018" t="str">
            <v>80-955-22</v>
          </cell>
          <cell r="C13018" t="str">
            <v xml:space="preserve">BIP. FCPS. NEURO STR. 22CM, BAJ. 0,8MM  </v>
          </cell>
          <cell r="D13018" t="str">
            <v>PC</v>
          </cell>
          <cell r="E13018">
            <v>180</v>
          </cell>
          <cell r="F13018">
            <v>450</v>
          </cell>
        </row>
        <row r="13019">
          <cell r="A13019">
            <v>8095622</v>
          </cell>
          <cell r="B13019" t="str">
            <v>80-956-22</v>
          </cell>
          <cell r="C13019" t="str">
            <v>BIPOL.FORC.NEURO CUR., 22CM, BAJO. 0,8MM</v>
          </cell>
          <cell r="D13019" t="str">
            <v>PC</v>
          </cell>
          <cell r="E13019">
            <v>180</v>
          </cell>
          <cell r="F13019">
            <v>450</v>
          </cell>
        </row>
        <row r="13020">
          <cell r="A13020">
            <v>8095722</v>
          </cell>
          <cell r="B13020" t="str">
            <v>80-957-22</v>
          </cell>
          <cell r="C13020" t="str">
            <v xml:space="preserve">BIPOL.FORC.NEURO CUR., 22CM, BAJ. 0,8MM </v>
          </cell>
          <cell r="D13020" t="str">
            <v>PC</v>
          </cell>
          <cell r="E13020">
            <v>180</v>
          </cell>
          <cell r="F13020">
            <v>450</v>
          </cell>
        </row>
        <row r="13021">
          <cell r="A13021">
            <v>8095824</v>
          </cell>
          <cell r="B13021" t="str">
            <v>80-958-24</v>
          </cell>
          <cell r="C13021" t="str">
            <v xml:space="preserve">BIP. FCPS. NEURO STR.  24CM, BAJ. 0,5MM </v>
          </cell>
          <cell r="D13021" t="str">
            <v>PC</v>
          </cell>
          <cell r="E13021">
            <v>197</v>
          </cell>
          <cell r="F13021">
            <v>492.5</v>
          </cell>
        </row>
        <row r="13022">
          <cell r="A13022">
            <v>8095924</v>
          </cell>
          <cell r="B13022" t="str">
            <v>80-959-24</v>
          </cell>
          <cell r="C13022" t="str">
            <v>BIPOL. FCPS. NEURO CUR.  7CM, BAJ. 0,3MM</v>
          </cell>
          <cell r="D13022" t="str">
            <v>PC</v>
          </cell>
          <cell r="E13022">
            <v>207</v>
          </cell>
          <cell r="F13022">
            <v>517.5</v>
          </cell>
        </row>
        <row r="13023">
          <cell r="A13023">
            <v>8096024</v>
          </cell>
          <cell r="B13023" t="str">
            <v>80-960-24</v>
          </cell>
          <cell r="C13023" t="str">
            <v xml:space="preserve">BIPOL.FORC.NEURO CUR., 24CM, BAJ. 0,8MM </v>
          </cell>
          <cell r="D13023" t="str">
            <v>PC</v>
          </cell>
          <cell r="E13023">
            <v>207</v>
          </cell>
          <cell r="F13023">
            <v>517.5</v>
          </cell>
        </row>
        <row r="13024">
          <cell r="A13024">
            <v>8097018</v>
          </cell>
          <cell r="B13024" t="str">
            <v>80-970-18</v>
          </cell>
          <cell r="C13024" t="str">
            <v xml:space="preserve">marClamp, STRAIGHT, L 18 CM             </v>
          </cell>
          <cell r="D13024" t="str">
            <v>PC</v>
          </cell>
          <cell r="E13024">
            <v>553</v>
          </cell>
          <cell r="F13024">
            <v>1382.5</v>
          </cell>
        </row>
        <row r="13025">
          <cell r="A13025">
            <v>8097023</v>
          </cell>
          <cell r="B13025" t="str">
            <v>80-970-23</v>
          </cell>
          <cell r="C13025" t="str">
            <v xml:space="preserve">marClamp, STRAIGHT, L 23 CM             </v>
          </cell>
          <cell r="D13025" t="str">
            <v>PC</v>
          </cell>
          <cell r="E13025">
            <v>571</v>
          </cell>
          <cell r="F13025">
            <v>1427.5</v>
          </cell>
        </row>
        <row r="13026">
          <cell r="A13026">
            <v>8097028</v>
          </cell>
          <cell r="B13026" t="str">
            <v>80-970-28</v>
          </cell>
          <cell r="C13026" t="str">
            <v xml:space="preserve">marClamp, STRAIGHT, L 28 CM             </v>
          </cell>
          <cell r="D13026" t="str">
            <v>PC</v>
          </cell>
          <cell r="E13026">
            <v>622</v>
          </cell>
          <cell r="F13026">
            <v>1555</v>
          </cell>
        </row>
        <row r="13027">
          <cell r="A13027">
            <v>8097116</v>
          </cell>
          <cell r="B13027" t="str">
            <v>80-971-16</v>
          </cell>
          <cell r="C13027" t="str">
            <v xml:space="preserve">marClamp, CURVED, L 16 CM               </v>
          </cell>
          <cell r="D13027" t="str">
            <v>PC</v>
          </cell>
          <cell r="E13027">
            <v>476.5</v>
          </cell>
          <cell r="F13027">
            <v>1191.25</v>
          </cell>
        </row>
        <row r="13028">
          <cell r="A13028">
            <v>8097118</v>
          </cell>
          <cell r="B13028" t="str">
            <v>80-971-18</v>
          </cell>
          <cell r="C13028" t="str">
            <v xml:space="preserve">marClamp, CURVED, L 18 CM               </v>
          </cell>
          <cell r="D13028" t="str">
            <v>PC</v>
          </cell>
          <cell r="E13028">
            <v>562</v>
          </cell>
          <cell r="F13028">
            <v>1405</v>
          </cell>
        </row>
        <row r="13029">
          <cell r="A13029">
            <v>8097123</v>
          </cell>
          <cell r="B13029" t="str">
            <v>80-971-23</v>
          </cell>
          <cell r="C13029" t="str">
            <v xml:space="preserve">marClamp, CURVED, L 23 CM               </v>
          </cell>
          <cell r="D13029" t="str">
            <v>PC</v>
          </cell>
          <cell r="E13029">
            <v>577</v>
          </cell>
          <cell r="F13029">
            <v>1442.5</v>
          </cell>
        </row>
        <row r="13030">
          <cell r="A13030">
            <v>8097128</v>
          </cell>
          <cell r="B13030" t="str">
            <v>80-971-28</v>
          </cell>
          <cell r="C13030" t="str">
            <v xml:space="preserve">marClamp, CURVED, L 28 CM               </v>
          </cell>
          <cell r="D13030" t="str">
            <v>PC</v>
          </cell>
          <cell r="E13030">
            <v>632</v>
          </cell>
          <cell r="F13030">
            <v>1580</v>
          </cell>
        </row>
        <row r="13031">
          <cell r="A13031">
            <v>8312050</v>
          </cell>
          <cell r="B13031" t="str">
            <v>83-120-50</v>
          </cell>
          <cell r="C13031" t="str">
            <v xml:space="preserve">HF-CABLE FOR ME-MIC   5 M               </v>
          </cell>
          <cell r="D13031" t="str">
            <v>PC</v>
          </cell>
          <cell r="E13031">
            <v>37.1</v>
          </cell>
          <cell r="F13031">
            <v>92.75</v>
          </cell>
        </row>
        <row r="13032">
          <cell r="A13032">
            <v>8312250</v>
          </cell>
          <cell r="B13032" t="str">
            <v>83-122-50</v>
          </cell>
          <cell r="C13032" t="str">
            <v xml:space="preserve">HF-CABLE F. MIC ERBE TO ACC             </v>
          </cell>
          <cell r="D13032" t="str">
            <v>PC</v>
          </cell>
          <cell r="E13032">
            <v>62</v>
          </cell>
          <cell r="F13032">
            <v>155</v>
          </cell>
        </row>
        <row r="13033">
          <cell r="A13033">
            <v>8312260</v>
          </cell>
          <cell r="B13033" t="str">
            <v>83-122-60</v>
          </cell>
          <cell r="C13033" t="str">
            <v xml:space="preserve">HF-CABLE F.MIC ERBE FROM ACC            </v>
          </cell>
          <cell r="D13033" t="str">
            <v>PC</v>
          </cell>
          <cell r="E13033">
            <v>56.7</v>
          </cell>
          <cell r="F13033">
            <v>141.75</v>
          </cell>
        </row>
        <row r="13034">
          <cell r="A13034">
            <v>8312450</v>
          </cell>
          <cell r="B13034" t="str">
            <v>83-124-50</v>
          </cell>
          <cell r="C13034" t="str">
            <v xml:space="preserve">HF-CABLE F. VALLEYLAB                   </v>
          </cell>
          <cell r="D13034" t="str">
            <v>PC</v>
          </cell>
          <cell r="E13034">
            <v>55.9</v>
          </cell>
          <cell r="F13034">
            <v>139.75</v>
          </cell>
        </row>
        <row r="13035">
          <cell r="A13035">
            <v>8312501</v>
          </cell>
          <cell r="B13035" t="str">
            <v>83-125-01</v>
          </cell>
          <cell r="C13035" t="str">
            <v>ADAPTOR FOR CABLE 80-287-33 OR 80-287-53</v>
          </cell>
          <cell r="D13035" t="str">
            <v>PC</v>
          </cell>
          <cell r="E13035">
            <v>207</v>
          </cell>
          <cell r="F13035">
            <v>517.5</v>
          </cell>
        </row>
        <row r="13036">
          <cell r="A13036">
            <v>8312550</v>
          </cell>
          <cell r="B13036" t="str">
            <v>83-125-50</v>
          </cell>
          <cell r="C13036" t="str">
            <v xml:space="preserve">CABLE 4M F/HF-UNIT                      </v>
          </cell>
          <cell r="D13036" t="str">
            <v>PC</v>
          </cell>
          <cell r="E13036">
            <v>168</v>
          </cell>
          <cell r="F13036">
            <v>420</v>
          </cell>
        </row>
        <row r="13037">
          <cell r="A13037">
            <v>8312651</v>
          </cell>
          <cell r="B13037" t="str">
            <v>83-126-51</v>
          </cell>
          <cell r="C13037" t="str">
            <v xml:space="preserve">ADAPTER FOR BIPOLAR CONNECTING CABLE    </v>
          </cell>
          <cell r="D13037" t="str">
            <v>PC</v>
          </cell>
          <cell r="E13037">
            <v>146</v>
          </cell>
          <cell r="F13037">
            <v>365</v>
          </cell>
        </row>
        <row r="13038">
          <cell r="A13038">
            <v>8312652</v>
          </cell>
          <cell r="B13038" t="str">
            <v>83-126-52</v>
          </cell>
          <cell r="C13038" t="str">
            <v>BIP.CONN.CABLE W.POWER LIMIT F.ME401/411</v>
          </cell>
          <cell r="D13038" t="str">
            <v>PC</v>
          </cell>
          <cell r="E13038">
            <v>243.5</v>
          </cell>
          <cell r="F13038">
            <v>608.75</v>
          </cell>
        </row>
        <row r="13039">
          <cell r="A13039">
            <v>8312653</v>
          </cell>
          <cell r="B13039" t="str">
            <v>83-126-53</v>
          </cell>
          <cell r="C13039" t="str">
            <v>BIP.CONN.CABLE W/O POWER LIMIT ME401/411</v>
          </cell>
          <cell r="D13039" t="str">
            <v>PC</v>
          </cell>
          <cell r="E13039">
            <v>250</v>
          </cell>
          <cell r="F13039">
            <v>625</v>
          </cell>
        </row>
        <row r="13040">
          <cell r="A13040">
            <v>8315010</v>
          </cell>
          <cell r="B13040" t="str">
            <v>83-150-10</v>
          </cell>
          <cell r="C13040" t="str">
            <v xml:space="preserve">LID FOR SECRETION JAR                   </v>
          </cell>
          <cell r="D13040" t="str">
            <v>PC</v>
          </cell>
          <cell r="E13040">
            <v>107.55</v>
          </cell>
          <cell r="F13040">
            <v>268.875</v>
          </cell>
        </row>
        <row r="13041">
          <cell r="A13041">
            <v>8315050</v>
          </cell>
          <cell r="B13041" t="str">
            <v>83-150-50</v>
          </cell>
          <cell r="C13041" t="str">
            <v xml:space="preserve">CONNECTOR F.SUCTION TUBE50/P            </v>
          </cell>
          <cell r="D13041" t="str">
            <v>PC</v>
          </cell>
          <cell r="E13041">
            <v>129.15</v>
          </cell>
          <cell r="F13041">
            <v>322.875</v>
          </cell>
        </row>
        <row r="13042">
          <cell r="A13042">
            <v>8328651</v>
          </cell>
          <cell r="B13042" t="str">
            <v>83-286-51</v>
          </cell>
          <cell r="C13042" t="str">
            <v xml:space="preserve">CONNECTING CABLE BIPOLAR ERBE ICC/ACC   </v>
          </cell>
          <cell r="D13042" t="str">
            <v>PC</v>
          </cell>
          <cell r="E13042">
            <v>218</v>
          </cell>
          <cell r="F13042">
            <v>545</v>
          </cell>
        </row>
        <row r="13043">
          <cell r="A13043">
            <v>8328771</v>
          </cell>
          <cell r="B13043" t="str">
            <v>83-287-71</v>
          </cell>
          <cell r="C13043" t="str">
            <v xml:space="preserve">CONNECTING CABLE BIPOLAR CODMAN         </v>
          </cell>
          <cell r="D13043" t="str">
            <v>PC</v>
          </cell>
          <cell r="E13043">
            <v>205</v>
          </cell>
          <cell r="F13043">
            <v>512.5</v>
          </cell>
        </row>
        <row r="13044">
          <cell r="A13044">
            <v>8328791</v>
          </cell>
          <cell r="B13044" t="str">
            <v>83-287-91</v>
          </cell>
          <cell r="C13044" t="str">
            <v xml:space="preserve">CONNECTING CABLE BIPOLAR VALLEYLAB      </v>
          </cell>
          <cell r="D13044" t="str">
            <v>PC</v>
          </cell>
          <cell r="E13044">
            <v>189.5</v>
          </cell>
          <cell r="F13044">
            <v>473.75</v>
          </cell>
        </row>
        <row r="13045">
          <cell r="A13045">
            <v>8355001</v>
          </cell>
          <cell r="B13045" t="str">
            <v>83-550-01</v>
          </cell>
          <cell r="C13045" t="str">
            <v xml:space="preserve">BIPOL.FCPS.ELECTR. STR. 32 CM           </v>
          </cell>
          <cell r="D13045" t="str">
            <v>PC</v>
          </cell>
          <cell r="E13045">
            <v>162</v>
          </cell>
          <cell r="F13045">
            <v>405</v>
          </cell>
        </row>
        <row r="13046">
          <cell r="A13046">
            <v>8355002</v>
          </cell>
          <cell r="B13046" t="str">
            <v>83-550-02</v>
          </cell>
          <cell r="C13046" t="str">
            <v xml:space="preserve">BIPOL.FCPS.ELECTR. CVD. 32 CM           </v>
          </cell>
          <cell r="D13046" t="str">
            <v>PC</v>
          </cell>
          <cell r="E13046">
            <v>178.5</v>
          </cell>
          <cell r="F13046">
            <v>446.25</v>
          </cell>
        </row>
        <row r="13047">
          <cell r="A13047">
            <v>8355003</v>
          </cell>
          <cell r="B13047" t="str">
            <v>83-550-03</v>
          </cell>
          <cell r="C13047" t="str">
            <v xml:space="preserve">BIPOLAR PLATE ELECTRODE 32 CM           </v>
          </cell>
          <cell r="D13047" t="str">
            <v>PC</v>
          </cell>
          <cell r="E13047">
            <v>171.5</v>
          </cell>
          <cell r="F13047">
            <v>428.75</v>
          </cell>
        </row>
        <row r="13048">
          <cell r="A13048">
            <v>8355004</v>
          </cell>
          <cell r="B13048" t="str">
            <v>83-550-04</v>
          </cell>
          <cell r="C13048" t="str">
            <v xml:space="preserve">BIPOL. BALL ELECTRODE   32 CM           </v>
          </cell>
          <cell r="D13048" t="str">
            <v>PC</v>
          </cell>
          <cell r="E13048">
            <v>192.5</v>
          </cell>
          <cell r="F13048">
            <v>481.25</v>
          </cell>
        </row>
        <row r="13049">
          <cell r="A13049">
            <v>8355005</v>
          </cell>
          <cell r="B13049" t="str">
            <v>83-550-05</v>
          </cell>
          <cell r="C13049" t="str">
            <v xml:space="preserve">BIPOLAR PLATE ELECTRODE 32 CM           </v>
          </cell>
          <cell r="D13049" t="str">
            <v>PC</v>
          </cell>
          <cell r="E13049">
            <v>176</v>
          </cell>
          <cell r="F13049">
            <v>440</v>
          </cell>
        </row>
        <row r="13050">
          <cell r="A13050">
            <v>8355006</v>
          </cell>
          <cell r="B13050" t="str">
            <v>83-550-06</v>
          </cell>
          <cell r="C13050" t="str">
            <v xml:space="preserve">BIP. TUBAL SEIZ. FORCEPS ELECTR. 32 CM  </v>
          </cell>
          <cell r="D13050" t="str">
            <v>PC</v>
          </cell>
          <cell r="E13050">
            <v>178.5</v>
          </cell>
          <cell r="F13050">
            <v>446.25</v>
          </cell>
        </row>
        <row r="13051">
          <cell r="A13051">
            <v>8355007</v>
          </cell>
          <cell r="B13051" t="str">
            <v>83-550-07</v>
          </cell>
          <cell r="C13051" t="str">
            <v xml:space="preserve">BIPOLAR COAG./CUTTING ELECTRODE 32 CM   </v>
          </cell>
          <cell r="D13051" t="str">
            <v>PC</v>
          </cell>
          <cell r="E13051">
            <v>177.5</v>
          </cell>
          <cell r="F13051">
            <v>443.75</v>
          </cell>
        </row>
        <row r="13052">
          <cell r="A13052">
            <v>8355008</v>
          </cell>
          <cell r="B13052" t="str">
            <v>83-550-08</v>
          </cell>
          <cell r="C13052" t="str">
            <v>BIPOLAR NEEDLE-DESICCATION ELECTRODE32CM</v>
          </cell>
          <cell r="D13052" t="str">
            <v>PC</v>
          </cell>
          <cell r="E13052">
            <v>177.5</v>
          </cell>
          <cell r="F13052">
            <v>443.75</v>
          </cell>
        </row>
        <row r="13053">
          <cell r="A13053">
            <v>8355009</v>
          </cell>
          <cell r="B13053" t="str">
            <v>83-550-09</v>
          </cell>
          <cell r="C13053" t="str">
            <v xml:space="preserve">BIP. SCISSORS ELECTR. CVD 32 CM         </v>
          </cell>
          <cell r="D13053" t="str">
            <v>PC</v>
          </cell>
          <cell r="E13053">
            <v>336</v>
          </cell>
          <cell r="F13053">
            <v>840</v>
          </cell>
        </row>
        <row r="13054">
          <cell r="A13054">
            <v>8355101</v>
          </cell>
          <cell r="B13054" t="str">
            <v>83-551-01</v>
          </cell>
          <cell r="C13054" t="str">
            <v xml:space="preserve">BIPOL.FCPS.ELECTR. STR. 42 CM           </v>
          </cell>
          <cell r="D13054" t="str">
            <v>PC</v>
          </cell>
          <cell r="E13054">
            <v>177.5</v>
          </cell>
          <cell r="F13054">
            <v>443.75</v>
          </cell>
        </row>
        <row r="13055">
          <cell r="A13055">
            <v>8355102</v>
          </cell>
          <cell r="B13055" t="str">
            <v>83-551-02</v>
          </cell>
          <cell r="C13055" t="str">
            <v xml:space="preserve">BIPOL.FCPS.ELECTR. CVD. 42 CM           </v>
          </cell>
          <cell r="D13055" t="str">
            <v>PC</v>
          </cell>
          <cell r="E13055">
            <v>187</v>
          </cell>
          <cell r="F13055">
            <v>467.5</v>
          </cell>
        </row>
        <row r="13056">
          <cell r="A13056">
            <v>8355103</v>
          </cell>
          <cell r="B13056" t="str">
            <v>83-551-03</v>
          </cell>
          <cell r="C13056" t="str">
            <v xml:space="preserve">BIPOLAR PLATE ELECTRODE 42 CM           </v>
          </cell>
          <cell r="D13056" t="str">
            <v>PC</v>
          </cell>
          <cell r="E13056">
            <v>191.5</v>
          </cell>
          <cell r="F13056">
            <v>478.75</v>
          </cell>
        </row>
        <row r="13057">
          <cell r="A13057">
            <v>8355104</v>
          </cell>
          <cell r="B13057" t="str">
            <v>83-551-04</v>
          </cell>
          <cell r="C13057" t="str">
            <v xml:space="preserve">BALL ELECTRODE          42 CM           </v>
          </cell>
          <cell r="D13057" t="str">
            <v>PC</v>
          </cell>
          <cell r="E13057">
            <v>207.5</v>
          </cell>
          <cell r="F13057">
            <v>518.75</v>
          </cell>
        </row>
        <row r="13058">
          <cell r="A13058">
            <v>8355105</v>
          </cell>
          <cell r="B13058" t="str">
            <v>83-551-05</v>
          </cell>
          <cell r="C13058" t="str">
            <v xml:space="preserve">BIPOLAR PLATE ELECTRODE 42 CM           </v>
          </cell>
          <cell r="D13058" t="str">
            <v>PC</v>
          </cell>
          <cell r="E13058">
            <v>191.5</v>
          </cell>
          <cell r="F13058">
            <v>478.75</v>
          </cell>
        </row>
        <row r="13059">
          <cell r="A13059">
            <v>8355106</v>
          </cell>
          <cell r="B13059" t="str">
            <v>83-551-06</v>
          </cell>
          <cell r="C13059" t="str">
            <v xml:space="preserve">BIPO.GRASP.FCPS ELECTR. 42 CM           </v>
          </cell>
          <cell r="D13059" t="str">
            <v>PC</v>
          </cell>
          <cell r="E13059">
            <v>202</v>
          </cell>
          <cell r="F13059">
            <v>505</v>
          </cell>
        </row>
        <row r="13060">
          <cell r="A13060">
            <v>8355107</v>
          </cell>
          <cell r="B13060" t="str">
            <v>83-551-07</v>
          </cell>
          <cell r="C13060" t="str">
            <v>BIPOLAR COAG/CUTT. ELECTR. 42CM WORK LEN</v>
          </cell>
          <cell r="D13060" t="str">
            <v>PC</v>
          </cell>
          <cell r="E13060">
            <v>202</v>
          </cell>
          <cell r="F13060">
            <v>505</v>
          </cell>
        </row>
        <row r="13061">
          <cell r="A13061">
            <v>8355108</v>
          </cell>
          <cell r="B13061" t="str">
            <v>83-551-08</v>
          </cell>
          <cell r="C13061" t="str">
            <v>BIPOLAR NEEDLE DESICCATION ELECTROD.42CM</v>
          </cell>
          <cell r="D13061" t="str">
            <v>PC</v>
          </cell>
          <cell r="E13061">
            <v>202</v>
          </cell>
          <cell r="F13061">
            <v>505</v>
          </cell>
        </row>
        <row r="13062">
          <cell r="A13062">
            <v>8355109</v>
          </cell>
          <cell r="B13062" t="str">
            <v>83-551-09</v>
          </cell>
          <cell r="C13062" t="str">
            <v xml:space="preserve">BIP. SCISSORS ELECTR. CVD 42 CM         </v>
          </cell>
          <cell r="D13062" t="str">
            <v>PC</v>
          </cell>
          <cell r="E13062">
            <v>331</v>
          </cell>
          <cell r="F13062">
            <v>827.5</v>
          </cell>
        </row>
        <row r="13063">
          <cell r="A13063">
            <v>8358000</v>
          </cell>
          <cell r="B13063" t="str">
            <v>83-580-00</v>
          </cell>
          <cell r="C13063" t="str">
            <v>BIPOLAR INSTR.F.INTERCHANGE.ELECTR.32 MM</v>
          </cell>
          <cell r="D13063" t="str">
            <v>PC</v>
          </cell>
          <cell r="E13063">
            <v>434</v>
          </cell>
          <cell r="F13063">
            <v>1085</v>
          </cell>
        </row>
        <row r="13064">
          <cell r="A13064">
            <v>8358010</v>
          </cell>
          <cell r="B13064" t="str">
            <v>83-580-10</v>
          </cell>
          <cell r="C13064" t="str">
            <v>INSULATED TUBE SHAFT F. BIP. INSTR. 32CM</v>
          </cell>
          <cell r="D13064" t="str">
            <v>PC</v>
          </cell>
          <cell r="E13064">
            <v>152.5</v>
          </cell>
          <cell r="F13064">
            <v>381.25</v>
          </cell>
        </row>
        <row r="13065">
          <cell r="A13065">
            <v>8358020</v>
          </cell>
          <cell r="B13065" t="str">
            <v>83-580-20</v>
          </cell>
          <cell r="C13065" t="str">
            <v xml:space="preserve">HANDLE FOR BIPOLAR INSTRUMENT           </v>
          </cell>
          <cell r="D13065" t="str">
            <v>PC</v>
          </cell>
          <cell r="E13065">
            <v>281.5</v>
          </cell>
          <cell r="F13065">
            <v>703.75</v>
          </cell>
        </row>
        <row r="13066">
          <cell r="A13066">
            <v>8358100</v>
          </cell>
          <cell r="B13066" t="str">
            <v>83-581-00</v>
          </cell>
          <cell r="C13066" t="str">
            <v>BIPOLAR INSTR.F.INTERCHANGE.ELECTR.42 CM</v>
          </cell>
          <cell r="D13066" t="str">
            <v>PC</v>
          </cell>
          <cell r="E13066">
            <v>456</v>
          </cell>
          <cell r="F13066">
            <v>1140</v>
          </cell>
        </row>
        <row r="13067">
          <cell r="A13067">
            <v>8358110</v>
          </cell>
          <cell r="B13067" t="str">
            <v>83-581-10</v>
          </cell>
          <cell r="C13067" t="str">
            <v>INSULATED TUBE SHAFT F. BIP.INSTR. 42 CM</v>
          </cell>
          <cell r="D13067" t="str">
            <v>PC</v>
          </cell>
          <cell r="E13067">
            <v>176</v>
          </cell>
          <cell r="F13067">
            <v>440</v>
          </cell>
        </row>
        <row r="13068">
          <cell r="A13068">
            <v>8358500</v>
          </cell>
          <cell r="B13068" t="str">
            <v>83-585-00</v>
          </cell>
          <cell r="C13068" t="str">
            <v xml:space="preserve">marLap HANDLE WITH SHAFT                </v>
          </cell>
          <cell r="D13068" t="str">
            <v>PC</v>
          </cell>
          <cell r="E13068">
            <v>621</v>
          </cell>
          <cell r="F13068">
            <v>1552.5</v>
          </cell>
        </row>
        <row r="13069">
          <cell r="A13069">
            <v>8358501</v>
          </cell>
          <cell r="B13069" t="str">
            <v>83-585-01</v>
          </cell>
          <cell r="C13069" t="str">
            <v xml:space="preserve">marLap HANDLE                           </v>
          </cell>
          <cell r="D13069" t="str">
            <v>PC</v>
          </cell>
          <cell r="E13069">
            <v>502</v>
          </cell>
          <cell r="F13069">
            <v>1255</v>
          </cell>
        </row>
        <row r="13070">
          <cell r="A13070">
            <v>8358502</v>
          </cell>
          <cell r="B13070" t="str">
            <v>83-585-02</v>
          </cell>
          <cell r="C13070" t="str">
            <v xml:space="preserve">marLap SHAFT                            </v>
          </cell>
          <cell r="D13070" t="str">
            <v>PC</v>
          </cell>
          <cell r="E13070">
            <v>120.5</v>
          </cell>
          <cell r="F13070">
            <v>301.25</v>
          </cell>
        </row>
        <row r="13071">
          <cell r="A13071">
            <v>8358503</v>
          </cell>
          <cell r="B13071" t="str">
            <v>83-585-03</v>
          </cell>
          <cell r="C13071" t="str">
            <v xml:space="preserve">marLap CUT SCISSORS ELETRODE </v>
          </cell>
          <cell r="D13071" t="str">
            <v>PC</v>
          </cell>
          <cell r="E13071">
            <v>520</v>
          </cell>
          <cell r="F13071">
            <v>1300</v>
          </cell>
        </row>
        <row r="13072">
          <cell r="A13072">
            <v>8358505</v>
          </cell>
          <cell r="B13072" t="str">
            <v>83-585-05</v>
          </cell>
          <cell r="C13072" t="str">
            <v>marLap CLAMP FORCEPS ELEKTRODE FENESTRATED</v>
          </cell>
          <cell r="D13072" t="str">
            <v>PC</v>
          </cell>
          <cell r="E13072">
            <v>381.5</v>
          </cell>
          <cell r="F13072">
            <v>953.75</v>
          </cell>
        </row>
        <row r="13073">
          <cell r="A13073">
            <v>8358506</v>
          </cell>
          <cell r="B13073" t="str">
            <v>83-585-06</v>
          </cell>
          <cell r="C13073" t="str">
            <v xml:space="preserve">marLap MARYLAND FORCEPS ELECTRODE </v>
          </cell>
          <cell r="D13073" t="str">
            <v>PC</v>
          </cell>
          <cell r="E13073">
            <v>381.5</v>
          </cell>
          <cell r="F13073">
            <v>953.75</v>
          </cell>
        </row>
        <row r="13074">
          <cell r="A13074">
            <v>8358507</v>
          </cell>
          <cell r="B13074" t="str">
            <v>83-585-07</v>
          </cell>
          <cell r="C13074" t="str">
            <v>marLap CLAMP ELECTRODE SMOOTH</v>
          </cell>
          <cell r="D13074" t="str">
            <v>PC</v>
          </cell>
          <cell r="E13074">
            <v>381.5</v>
          </cell>
          <cell r="F13074">
            <v>953.75</v>
          </cell>
        </row>
        <row r="13075">
          <cell r="A13075">
            <v>8420023</v>
          </cell>
          <cell r="B13075" t="str">
            <v>84-200-23</v>
          </cell>
          <cell r="C13075" t="str">
            <v xml:space="preserve">23'' TFT-MONITOR NDS RADIANCE           </v>
          </cell>
          <cell r="D13075" t="str">
            <v>PC</v>
          </cell>
          <cell r="E13075">
            <v>4750</v>
          </cell>
          <cell r="F13075">
            <v>11875</v>
          </cell>
        </row>
        <row r="13076">
          <cell r="A13076">
            <v>8420028</v>
          </cell>
          <cell r="B13076" t="str">
            <v>84-200-28</v>
          </cell>
          <cell r="C13076" t="str">
            <v xml:space="preserve">19'' TFT-MONITOR NDS RADIANCE           </v>
          </cell>
          <cell r="D13076" t="str">
            <v>PC</v>
          </cell>
          <cell r="E13076">
            <v>4885</v>
          </cell>
          <cell r="F13076">
            <v>12212.5</v>
          </cell>
        </row>
        <row r="13077">
          <cell r="A13077">
            <v>8420029</v>
          </cell>
          <cell r="B13077" t="str">
            <v>84-200-29</v>
          </cell>
          <cell r="C13077" t="str">
            <v xml:space="preserve">19'' TFT-MONITOR NDS VECTOR             </v>
          </cell>
          <cell r="D13077" t="str">
            <v>PC</v>
          </cell>
          <cell r="E13077">
            <v>4055</v>
          </cell>
          <cell r="F13077">
            <v>10137.5</v>
          </cell>
        </row>
        <row r="13078">
          <cell r="A13078">
            <v>8420030</v>
          </cell>
          <cell r="B13078" t="str">
            <v>84-200-30</v>
          </cell>
          <cell r="C13078" t="str">
            <v xml:space="preserve">19'' TFT-MONITOR KERN                   </v>
          </cell>
          <cell r="D13078" t="str">
            <v>PC</v>
          </cell>
          <cell r="E13078">
            <v>3105</v>
          </cell>
          <cell r="F13078">
            <v>7762.5</v>
          </cell>
        </row>
        <row r="13079">
          <cell r="A13079">
            <v>8420032</v>
          </cell>
          <cell r="B13079" t="str">
            <v>84-200-32</v>
          </cell>
          <cell r="C13079" t="str">
            <v xml:space="preserve">19'' TFT-VIEWMEDIC C-119 ENDO, 24VOLT   </v>
          </cell>
          <cell r="D13079" t="str">
            <v>PC</v>
          </cell>
          <cell r="E13079">
            <v>2790</v>
          </cell>
          <cell r="F13079">
            <v>6975</v>
          </cell>
        </row>
        <row r="13080">
          <cell r="A13080">
            <v>8420040</v>
          </cell>
          <cell r="B13080" t="str">
            <v>84-200-40</v>
          </cell>
          <cell r="C13080" t="str">
            <v xml:space="preserve">TABLE STAND VESA 100 19" TFT            </v>
          </cell>
          <cell r="D13080" t="str">
            <v>PC</v>
          </cell>
          <cell r="E13080">
            <v>462</v>
          </cell>
          <cell r="F13080">
            <v>1155</v>
          </cell>
        </row>
        <row r="13081">
          <cell r="A13081">
            <v>8430008</v>
          </cell>
          <cell r="B13081" t="str">
            <v>84-300-08</v>
          </cell>
          <cell r="C13081" t="str">
            <v>TFT-ARM BELOW WITH 21" MONITOR BRIDGE, 2X10MM</v>
          </cell>
          <cell r="D13081" t="str">
            <v>PC</v>
          </cell>
          <cell r="E13081">
            <v>2585</v>
          </cell>
          <cell r="F13081">
            <v>6462.5</v>
          </cell>
        </row>
        <row r="13082">
          <cell r="A13082">
            <v>8430010</v>
          </cell>
          <cell r="B13082" t="str">
            <v>84-300-10</v>
          </cell>
          <cell r="C13082" t="str">
            <v>TFT-ARM TOP WITH 21" MONITOR BRIDGE, 9-POLES</v>
          </cell>
          <cell r="D13082" t="str">
            <v>PC</v>
          </cell>
          <cell r="E13082">
            <v>2585</v>
          </cell>
          <cell r="F13082">
            <v>6462.5</v>
          </cell>
        </row>
        <row r="13083">
          <cell r="A13083">
            <v>8430011</v>
          </cell>
          <cell r="B13083" t="str">
            <v>84-300-11</v>
          </cell>
          <cell r="C13083" t="str">
            <v>TFT-ARM TOP WITH 21" MONITOR BRIDGE, 1X24MM</v>
          </cell>
          <cell r="D13083" t="str">
            <v>PC</v>
          </cell>
          <cell r="E13083">
            <v>3745</v>
          </cell>
          <cell r="F13083">
            <v>9362.5</v>
          </cell>
        </row>
        <row r="13084">
          <cell r="A13084">
            <v>8430012</v>
          </cell>
          <cell r="B13084" t="str">
            <v>84-300-12</v>
          </cell>
          <cell r="C13084" t="str">
            <v>TFT-ARM BELOW, 2X8MM</v>
          </cell>
          <cell r="D13084" t="str">
            <v>PC</v>
          </cell>
          <cell r="E13084">
            <v>2585</v>
          </cell>
          <cell r="F13084">
            <v>6462.5</v>
          </cell>
        </row>
        <row r="13085">
          <cell r="A13085">
            <v>8430014</v>
          </cell>
          <cell r="B13085" t="str">
            <v>84-300-14</v>
          </cell>
          <cell r="C13085" t="str">
            <v>TFT-ARM TOP WITH DUO 21" MONITOR BRIDGE, 1x24 MM</v>
          </cell>
          <cell r="D13085" t="str">
            <v>PC</v>
          </cell>
          <cell r="E13085">
            <v>5260</v>
          </cell>
          <cell r="F13085">
            <v>13150</v>
          </cell>
        </row>
        <row r="13086">
          <cell r="A13086">
            <v>8430016</v>
          </cell>
          <cell r="B13086" t="str">
            <v>84-300-16</v>
          </cell>
          <cell r="C13086" t="str">
            <v>TFT-ARM TOP WITH VESA-MOUNT, 2X10 MM</v>
          </cell>
          <cell r="D13086" t="str">
            <v>PC</v>
          </cell>
          <cell r="E13086">
            <v>2635</v>
          </cell>
          <cell r="F13086">
            <v>6587.5</v>
          </cell>
        </row>
        <row r="13087">
          <cell r="A13087">
            <v>8430017</v>
          </cell>
          <cell r="B13087" t="str">
            <v>84-300-17</v>
          </cell>
          <cell r="C13087" t="str">
            <v>TFT-ARM TOP WITH 21" MONITOR BRIDGE, 2X10MM</v>
          </cell>
          <cell r="D13087" t="str">
            <v>PC</v>
          </cell>
          <cell r="E13087">
            <v>2720</v>
          </cell>
          <cell r="F13087">
            <v>6800</v>
          </cell>
        </row>
        <row r="13088">
          <cell r="A13088">
            <v>8430018</v>
          </cell>
          <cell r="B13088" t="str">
            <v>84-300-18</v>
          </cell>
          <cell r="C13088" t="str">
            <v>TFT-ARM BELOW WITH VESA-MOUNT, 2X10MM</v>
          </cell>
          <cell r="D13088" t="str">
            <v>PC</v>
          </cell>
          <cell r="E13088">
            <v>2585</v>
          </cell>
          <cell r="F13088">
            <v>6462.5</v>
          </cell>
        </row>
        <row r="13089">
          <cell r="A13089">
            <v>8430023</v>
          </cell>
          <cell r="B13089" t="str">
            <v>84-300-23</v>
          </cell>
          <cell r="C13089" t="str">
            <v xml:space="preserve">ARM ECO. 23" TFT-DUO, ON TOP,  Ï1X24MM  </v>
          </cell>
          <cell r="D13089" t="str">
            <v>PC</v>
          </cell>
          <cell r="E13089">
            <v>4890</v>
          </cell>
          <cell r="F13089">
            <v>12225</v>
          </cell>
        </row>
        <row r="13090">
          <cell r="A13090">
            <v>8430030</v>
          </cell>
          <cell r="B13090" t="str">
            <v>84-300-30</v>
          </cell>
          <cell r="C13090" t="str">
            <v>GTP 14 ARM, TOP POSITION, W/O CONNECTION</v>
          </cell>
          <cell r="D13090" t="str">
            <v>PC</v>
          </cell>
          <cell r="E13090">
            <v>2360</v>
          </cell>
          <cell r="F13090">
            <v>5900</v>
          </cell>
        </row>
        <row r="13091">
          <cell r="A13091">
            <v>8430031</v>
          </cell>
          <cell r="B13091" t="str">
            <v>84-300-31</v>
          </cell>
          <cell r="C13091" t="str">
            <v>TFT-ARM BELOW WITH VESA-MOUNT, 1X22 MM</v>
          </cell>
          <cell r="D13091" t="str">
            <v>PC</v>
          </cell>
          <cell r="E13091">
            <v>3590</v>
          </cell>
          <cell r="F13091">
            <v>8975</v>
          </cell>
        </row>
        <row r="13092">
          <cell r="A13092">
            <v>8430032</v>
          </cell>
          <cell r="B13092" t="str">
            <v>84-300-32</v>
          </cell>
          <cell r="C13092" t="str">
            <v>TFT-ARM TOP WITH VESA-MOUNT, 1X22 MM</v>
          </cell>
          <cell r="D13092" t="str">
            <v>PC</v>
          </cell>
          <cell r="E13092">
            <v>3590</v>
          </cell>
          <cell r="F13092">
            <v>8975</v>
          </cell>
        </row>
        <row r="13093">
          <cell r="A13093">
            <v>8430040</v>
          </cell>
          <cell r="B13093" t="str">
            <v>84-300-40</v>
          </cell>
          <cell r="C13093" t="str">
            <v>SUSPENSION ARM GTP 8, BELOW, 3KG PAYLOAD</v>
          </cell>
          <cell r="D13093" t="str">
            <v>PC</v>
          </cell>
          <cell r="E13093">
            <v>2855</v>
          </cell>
          <cell r="F13093">
            <v>7137.5</v>
          </cell>
        </row>
        <row r="13094">
          <cell r="A13094">
            <v>8430047</v>
          </cell>
          <cell r="B13094" t="str">
            <v>84-300-47</v>
          </cell>
          <cell r="C13094" t="str">
            <v>SUSPENSION ARM GTP 8, BELOW, 5KG PAYLOAD</v>
          </cell>
          <cell r="D13094" t="str">
            <v>PC</v>
          </cell>
          <cell r="E13094">
            <v>2710</v>
          </cell>
          <cell r="F13094">
            <v>6775</v>
          </cell>
        </row>
        <row r="13095">
          <cell r="A13095">
            <v>8430048</v>
          </cell>
          <cell r="B13095" t="str">
            <v>84-300-48</v>
          </cell>
          <cell r="C13095" t="str">
            <v>SUSPENSION ARM GTP 8, TOP, 3KG PAYLOAD</v>
          </cell>
          <cell r="D13095" t="str">
            <v>PC</v>
          </cell>
          <cell r="E13095">
            <v>2855</v>
          </cell>
          <cell r="F13095">
            <v>7137.5</v>
          </cell>
        </row>
        <row r="13096">
          <cell r="A13096">
            <v>8430050</v>
          </cell>
          <cell r="B13096" t="str">
            <v>84-300-50</v>
          </cell>
          <cell r="C13096" t="str">
            <v>SUSPENSION ARM GTP 8, TOP, 5KG PAYLOAD</v>
          </cell>
          <cell r="D13096" t="str">
            <v>PC</v>
          </cell>
          <cell r="E13096">
            <v>2710</v>
          </cell>
          <cell r="F13096">
            <v>6775</v>
          </cell>
        </row>
        <row r="13097">
          <cell r="A13097">
            <v>8430110</v>
          </cell>
          <cell r="B13097" t="str">
            <v>84-301-10</v>
          </cell>
          <cell r="C13097" t="str">
            <v xml:space="preserve">STERILE HANDLE FOR ECO TFT ARM         </v>
          </cell>
          <cell r="D13097" t="str">
            <v>PC</v>
          </cell>
          <cell r="E13097">
            <v>112.5</v>
          </cell>
          <cell r="F13097">
            <v>281.25</v>
          </cell>
        </row>
        <row r="13098">
          <cell r="A13098">
            <v>8431001</v>
          </cell>
          <cell r="B13098" t="str">
            <v>84-310-01</v>
          </cell>
          <cell r="C13098" t="str">
            <v>surgiCam SEPARATE ARM, BASIC PAL</v>
          </cell>
          <cell r="D13098" t="str">
            <v>PC</v>
          </cell>
          <cell r="E13098">
            <v>6050</v>
          </cell>
          <cell r="F13098">
            <v>15125</v>
          </cell>
        </row>
        <row r="13099">
          <cell r="A13099">
            <v>8431401</v>
          </cell>
          <cell r="B13099" t="str">
            <v>84-314-01</v>
          </cell>
          <cell r="C13099" t="str">
            <v>surgiCam SEPARATE ARM, ADVANCED PAL</v>
          </cell>
          <cell r="D13099" t="str">
            <v>PC</v>
          </cell>
          <cell r="E13099">
            <v>7540</v>
          </cell>
          <cell r="F13099">
            <v>18850</v>
          </cell>
        </row>
        <row r="13100">
          <cell r="A13100">
            <v>8441020</v>
          </cell>
          <cell r="B13100" t="str">
            <v>84-410-20</v>
          </cell>
          <cell r="C13100" t="str">
            <v>surgiCam PREPERATION; CENTRAL</v>
          </cell>
          <cell r="D13100" t="str">
            <v>PC</v>
          </cell>
          <cell r="E13100">
            <v>890</v>
          </cell>
          <cell r="F13100">
            <v>2225</v>
          </cell>
        </row>
        <row r="13101">
          <cell r="A13101">
            <v>8441025</v>
          </cell>
          <cell r="B13101" t="str">
            <v>84-410-25</v>
          </cell>
          <cell r="C13101" t="str">
            <v>surgiCam PREPARATION H5/H5plus, SINGLE</v>
          </cell>
          <cell r="D13101" t="str">
            <v>PC</v>
          </cell>
          <cell r="E13101">
            <v>1605</v>
          </cell>
          <cell r="F13101">
            <v>4012.5</v>
          </cell>
        </row>
        <row r="13102">
          <cell r="A13102">
            <v>8441028</v>
          </cell>
          <cell r="B13102" t="str">
            <v>84-410-28</v>
          </cell>
          <cell r="C13102" t="str">
            <v>surgiCam PREPARATION H5/H5plus, COMBINATION</v>
          </cell>
          <cell r="D13102" t="str">
            <v>PC</v>
          </cell>
          <cell r="E13102">
            <v>1235</v>
          </cell>
          <cell r="F13102">
            <v>3087.5</v>
          </cell>
        </row>
        <row r="13103">
          <cell r="A13103">
            <v>8441030</v>
          </cell>
          <cell r="B13103" t="str">
            <v>84-410-30</v>
          </cell>
          <cell r="C13103" t="str">
            <v>surgiCam PREPARATION SEPARATE ARM</v>
          </cell>
          <cell r="D13103" t="str">
            <v>PC</v>
          </cell>
          <cell r="E13103">
            <v>1995</v>
          </cell>
          <cell r="F13103">
            <v>4987.5</v>
          </cell>
        </row>
        <row r="13104">
          <cell r="A13104">
            <v>8441050</v>
          </cell>
          <cell r="B13104" t="str">
            <v>84-410-50</v>
          </cell>
          <cell r="C13104" t="str">
            <v>surgiCam ECONOMY PAL H5/H5plus</v>
          </cell>
          <cell r="D13104" t="str">
            <v>PC</v>
          </cell>
          <cell r="E13104">
            <v>4235</v>
          </cell>
          <cell r="F13104">
            <v>10587.5</v>
          </cell>
        </row>
        <row r="13105">
          <cell r="A13105">
            <v>8441201</v>
          </cell>
          <cell r="B13105" t="str">
            <v>84-412-01</v>
          </cell>
          <cell r="C13105" t="str">
            <v>surgiCam BASIC X8/H8/X6/H6 PAL</v>
          </cell>
          <cell r="D13105" t="str">
            <v>PC</v>
          </cell>
          <cell r="E13105">
            <v>4815</v>
          </cell>
          <cell r="F13105">
            <v>12037.5</v>
          </cell>
        </row>
        <row r="13106">
          <cell r="A13106">
            <v>8441250</v>
          </cell>
          <cell r="B13106" t="str">
            <v>84-412-50</v>
          </cell>
          <cell r="C13106" t="str">
            <v xml:space="preserve">surgiCam BASIC PAL H5/H5plus  </v>
          </cell>
          <cell r="D13106" t="str">
            <v>PC</v>
          </cell>
          <cell r="E13106">
            <v>5220</v>
          </cell>
          <cell r="F13106">
            <v>13050</v>
          </cell>
        </row>
        <row r="13107">
          <cell r="A13107">
            <v>8441401</v>
          </cell>
          <cell r="B13107" t="str">
            <v>84-414-01</v>
          </cell>
          <cell r="C13107" t="str">
            <v>surgiCam ADVANCED X8/H8/X6/H6 PAL</v>
          </cell>
          <cell r="D13107" t="str">
            <v>PC</v>
          </cell>
          <cell r="E13107">
            <v>6440</v>
          </cell>
          <cell r="F13107">
            <v>16100</v>
          </cell>
        </row>
        <row r="13108">
          <cell r="A13108">
            <v>8441450</v>
          </cell>
          <cell r="B13108" t="str">
            <v>84-414-50</v>
          </cell>
          <cell r="C13108" t="str">
            <v>surgiCam ADVANCED PAL H5/H5plus</v>
          </cell>
          <cell r="D13108" t="str">
            <v>PC</v>
          </cell>
          <cell r="E13108">
            <v>7170</v>
          </cell>
          <cell r="F13108">
            <v>17925</v>
          </cell>
        </row>
        <row r="13109">
          <cell r="A13109">
            <v>8441504</v>
          </cell>
          <cell r="B13109" t="str">
            <v>84-415-04</v>
          </cell>
          <cell r="C13109" t="str">
            <v>surgiCam ECONOMY X8/H8/X6/H6 PAL</v>
          </cell>
          <cell r="D13109" t="str">
            <v>PC</v>
          </cell>
          <cell r="E13109">
            <v>3835</v>
          </cell>
          <cell r="F13109">
            <v>9587.5</v>
          </cell>
        </row>
        <row r="13110">
          <cell r="A13110">
            <v>8441640</v>
          </cell>
          <cell r="B13110" t="str">
            <v>84-416-40</v>
          </cell>
          <cell r="C13110" t="str">
            <v>surgiCam RETROFIT ECONOMY X8/H8 PAL</v>
          </cell>
          <cell r="D13110" t="str">
            <v>PC</v>
          </cell>
          <cell r="E13110">
            <v>3165</v>
          </cell>
          <cell r="F13110">
            <v>7912.5</v>
          </cell>
        </row>
        <row r="13111">
          <cell r="A13111">
            <v>8441642</v>
          </cell>
          <cell r="B13111" t="str">
            <v>84-416-42</v>
          </cell>
          <cell r="C13111" t="str">
            <v>surgiCam RETROFIT ECONOMY X6/H6 PAL</v>
          </cell>
          <cell r="D13111" t="str">
            <v>PC</v>
          </cell>
          <cell r="E13111">
            <v>3165</v>
          </cell>
          <cell r="F13111">
            <v>7912.5</v>
          </cell>
        </row>
        <row r="13112">
          <cell r="A13112">
            <v>8441840</v>
          </cell>
          <cell r="B13112" t="str">
            <v>84-418-40</v>
          </cell>
          <cell r="C13112" t="str">
            <v>surgiCam RETROFIT BASIC X8/H8 PAL</v>
          </cell>
          <cell r="D13112" t="str">
            <v>PC</v>
          </cell>
          <cell r="E13112">
            <v>4355</v>
          </cell>
          <cell r="F13112">
            <v>10887.5</v>
          </cell>
        </row>
        <row r="13113">
          <cell r="A13113">
            <v>8441842</v>
          </cell>
          <cell r="B13113" t="str">
            <v>84-418-42</v>
          </cell>
          <cell r="C13113" t="str">
            <v>surgiCam RETROFIT BASIC X6/H6 PAL</v>
          </cell>
          <cell r="D13113" t="str">
            <v>PC</v>
          </cell>
          <cell r="E13113">
            <v>4355</v>
          </cell>
          <cell r="F13113">
            <v>10887.5</v>
          </cell>
        </row>
        <row r="13114">
          <cell r="A13114">
            <v>8442040</v>
          </cell>
          <cell r="B13114" t="str">
            <v>84-420-40</v>
          </cell>
          <cell r="C13114" t="str">
            <v>surgiCam RETRO ADVANCED X8/H8 PAL</v>
          </cell>
          <cell r="D13114" t="str">
            <v>PC</v>
          </cell>
          <cell r="E13114">
            <v>5890</v>
          </cell>
          <cell r="F13114">
            <v>14725</v>
          </cell>
        </row>
        <row r="13115">
          <cell r="A13115">
            <v>8442042</v>
          </cell>
          <cell r="B13115" t="str">
            <v>84-420-42</v>
          </cell>
          <cell r="C13115" t="str">
            <v>surgiCam RETRO ADVANCED X6/H6 PAL</v>
          </cell>
          <cell r="D13115" t="str">
            <v>PC</v>
          </cell>
          <cell r="E13115">
            <v>5890</v>
          </cell>
          <cell r="F13115">
            <v>14725</v>
          </cell>
        </row>
        <row r="13116">
          <cell r="A13116">
            <v>8442240</v>
          </cell>
          <cell r="B13116" t="str">
            <v>84-422-40</v>
          </cell>
          <cell r="C13116" t="str">
            <v>surgiCam RETROFIT SEPARATE ARM, BASIC  PAL</v>
          </cell>
          <cell r="D13116" t="str">
            <v>PC</v>
          </cell>
          <cell r="E13116">
            <v>4355</v>
          </cell>
          <cell r="F13116">
            <v>10887.5</v>
          </cell>
        </row>
        <row r="13117">
          <cell r="A13117">
            <v>8442444</v>
          </cell>
          <cell r="B13117" t="str">
            <v>84-424-44</v>
          </cell>
          <cell r="C13117" t="str">
            <v>surgiCam RETROFIT SEPARATE ARM, ADVANCED PAL</v>
          </cell>
          <cell r="D13117" t="str">
            <v>PC</v>
          </cell>
          <cell r="E13117">
            <v>5890</v>
          </cell>
          <cell r="F13117">
            <v>14725</v>
          </cell>
        </row>
        <row r="13118">
          <cell r="A13118">
            <v>8442810</v>
          </cell>
          <cell r="B13118" t="str">
            <v>84-428-10</v>
          </cell>
          <cell r="C13118" t="str">
            <v>surgiCam RETROFIT DIGITAL CODEC</v>
          </cell>
          <cell r="D13118" t="str">
            <v>PC</v>
          </cell>
          <cell r="E13118">
            <v>2455</v>
          </cell>
          <cell r="F13118">
            <v>6137.5</v>
          </cell>
        </row>
        <row r="13119">
          <cell r="A13119">
            <v>8442900</v>
          </cell>
          <cell r="B13119" t="str">
            <v>84-429-00</v>
          </cell>
          <cell r="C13119" t="str">
            <v xml:space="preserve">CABLE SURGIC.UPGR./MEDTV DIG. PRAEP.    </v>
          </cell>
          <cell r="D13119" t="str">
            <v>PC</v>
          </cell>
          <cell r="E13119">
            <v>50.5</v>
          </cell>
          <cell r="F13119">
            <v>126.25</v>
          </cell>
        </row>
        <row r="13120">
          <cell r="A13120">
            <v>8442902</v>
          </cell>
          <cell r="B13120" t="str">
            <v>84-429-02</v>
          </cell>
          <cell r="C13120" t="str">
            <v xml:space="preserve">CABLE SURGIC.UPGR./MEDTV PRO PLUS       </v>
          </cell>
          <cell r="D13120" t="str">
            <v>PC</v>
          </cell>
          <cell r="E13120">
            <v>50.5</v>
          </cell>
          <cell r="F13120">
            <v>126.25</v>
          </cell>
        </row>
        <row r="13121">
          <cell r="A13121">
            <v>8442904</v>
          </cell>
          <cell r="B13121" t="str">
            <v>84-429-04</v>
          </cell>
          <cell r="C13121" t="str">
            <v xml:space="preserve">CABLE SURGIC.ECO SUB-D SOCKET Y/C-PLUG  </v>
          </cell>
          <cell r="D13121" t="str">
            <v>PC</v>
          </cell>
          <cell r="E13121">
            <v>138.5</v>
          </cell>
          <cell r="F13121">
            <v>346.25</v>
          </cell>
        </row>
        <row r="13122">
          <cell r="A13122">
            <v>8442910</v>
          </cell>
          <cell r="B13122" t="str">
            <v>84-429-10</v>
          </cell>
          <cell r="C13122" t="str">
            <v xml:space="preserve">V-CABLE INCL.Y/C-PLUG./Y/C WALLSOCKET   </v>
          </cell>
          <cell r="D13122" t="str">
            <v>PC</v>
          </cell>
          <cell r="E13122">
            <v>92.4</v>
          </cell>
          <cell r="F13122">
            <v>231</v>
          </cell>
        </row>
        <row r="13123">
          <cell r="A13123">
            <v>8442912</v>
          </cell>
          <cell r="B13123" t="str">
            <v>84-429-12</v>
          </cell>
          <cell r="C13123" t="str">
            <v xml:space="preserve">V-CABLE INCL. 10M Y/C-PLUG./Y/C SOCKET  </v>
          </cell>
          <cell r="D13123" t="str">
            <v>PC</v>
          </cell>
          <cell r="E13123">
            <v>43</v>
          </cell>
          <cell r="F13123">
            <v>107.5</v>
          </cell>
        </row>
        <row r="13124">
          <cell r="A13124">
            <v>8442914</v>
          </cell>
          <cell r="B13124" t="str">
            <v>84-429-14</v>
          </cell>
          <cell r="C13124" t="str">
            <v xml:space="preserve">VGA-CABLE 15M,INCL.VGA-PLUG/WALLSOCKET  </v>
          </cell>
          <cell r="D13124" t="str">
            <v>PC</v>
          </cell>
          <cell r="E13124">
            <v>239</v>
          </cell>
          <cell r="F13124">
            <v>597.5</v>
          </cell>
        </row>
        <row r="13125">
          <cell r="A13125">
            <v>8442916</v>
          </cell>
          <cell r="B13125" t="str">
            <v>84-429-16</v>
          </cell>
          <cell r="C13125" t="str">
            <v>SDI KABEL 20M, WITH CONNECTOR AND WALL SOCKET</v>
          </cell>
          <cell r="D13125" t="str">
            <v>PC</v>
          </cell>
          <cell r="E13125">
            <v>178.5</v>
          </cell>
          <cell r="F13125">
            <v>446.25</v>
          </cell>
        </row>
        <row r="13126">
          <cell r="A13126">
            <v>8442920</v>
          </cell>
          <cell r="B13126" t="str">
            <v>84-429-20</v>
          </cell>
          <cell r="C13126" t="str">
            <v xml:space="preserve">VGA-CABLE 20M,INCL.VGA-PLUG/WALLSOCKET  </v>
          </cell>
          <cell r="D13126" t="str">
            <v>PC</v>
          </cell>
          <cell r="E13126">
            <v>318.5</v>
          </cell>
          <cell r="F13126">
            <v>796.25</v>
          </cell>
        </row>
        <row r="13127">
          <cell r="A13127">
            <v>8442937</v>
          </cell>
          <cell r="B13127" t="str">
            <v>84-429-37</v>
          </cell>
          <cell r="C13127" t="str">
            <v xml:space="preserve">POWER SUPPLY CABLE, 10M, 3X0,75         </v>
          </cell>
          <cell r="D13127" t="str">
            <v>PC</v>
          </cell>
          <cell r="E13127">
            <v>20</v>
          </cell>
          <cell r="F13127">
            <v>50</v>
          </cell>
        </row>
        <row r="13128">
          <cell r="A13128">
            <v>8494030</v>
          </cell>
          <cell r="B13128" t="str">
            <v>84-940-30</v>
          </cell>
          <cell r="C13128" t="str">
            <v xml:space="preserve">STERILE HANDLE-UNIT X8/H8 PILOT LASER    </v>
          </cell>
          <cell r="D13128" t="str">
            <v>PC</v>
          </cell>
          <cell r="E13128">
            <v>499.5</v>
          </cell>
          <cell r="F13128">
            <v>1248.75</v>
          </cell>
        </row>
        <row r="13129">
          <cell r="A13129">
            <v>8494040</v>
          </cell>
          <cell r="B13129" t="str">
            <v>84-940-40</v>
          </cell>
          <cell r="C13129" t="str">
            <v xml:space="preserve">STERILE HANDLE-UNIT X6/H6 PILOT LASER    </v>
          </cell>
          <cell r="D13129" t="str">
            <v>PC</v>
          </cell>
          <cell r="E13129">
            <v>499.5</v>
          </cell>
          <cell r="F13129">
            <v>1248.75</v>
          </cell>
        </row>
        <row r="13130">
          <cell r="A13130">
            <v>8500000</v>
          </cell>
          <cell r="B13130" t="str">
            <v>85-000-00</v>
          </cell>
          <cell r="C13130" t="str">
            <v xml:space="preserve">GAS INTERFACE O2, VACUUM, AIR, N2O        </v>
          </cell>
          <cell r="D13130" t="str">
            <v>PC</v>
          </cell>
          <cell r="E13130">
            <v>35.9</v>
          </cell>
          <cell r="F13130">
            <v>89.75</v>
          </cell>
        </row>
        <row r="13131">
          <cell r="A13131">
            <v>8500001</v>
          </cell>
          <cell r="B13131" t="str">
            <v>85-000-01</v>
          </cell>
          <cell r="C13131" t="str">
            <v xml:space="preserve">GAS INTERFACE FOR AIRMOTOR 8 BAR        </v>
          </cell>
          <cell r="D13131" t="str">
            <v>PC</v>
          </cell>
          <cell r="E13131">
            <v>41</v>
          </cell>
          <cell r="F13131">
            <v>102.5</v>
          </cell>
        </row>
        <row r="13132">
          <cell r="A13132">
            <v>8500002</v>
          </cell>
          <cell r="B13132" t="str">
            <v>85-000-02</v>
          </cell>
          <cell r="C13132" t="str">
            <v xml:space="preserve">GAS INTERFACE AGSS                      </v>
          </cell>
          <cell r="D13132" t="str">
            <v>PC</v>
          </cell>
          <cell r="E13132">
            <v>64.099999999999994</v>
          </cell>
          <cell r="F13132">
            <v>160.25</v>
          </cell>
        </row>
        <row r="13133">
          <cell r="A13133">
            <v>8500007</v>
          </cell>
          <cell r="B13133" t="str">
            <v>85-000-07</v>
          </cell>
          <cell r="C13133" t="str">
            <v xml:space="preserve">ADAPTER FOR DRAEGER CICERO, CATO         </v>
          </cell>
          <cell r="D13133" t="str">
            <v>PC</v>
          </cell>
          <cell r="E13133">
            <v>1115</v>
          </cell>
          <cell r="F13133">
            <v>2787.5</v>
          </cell>
        </row>
        <row r="13134">
          <cell r="A13134">
            <v>8500008</v>
          </cell>
          <cell r="B13134" t="str">
            <v>85-000-08</v>
          </cell>
          <cell r="C13134" t="str">
            <v xml:space="preserve">ADAPTER FOR DATEX OHMEDA ALISEO         </v>
          </cell>
          <cell r="D13134" t="str">
            <v>PC</v>
          </cell>
          <cell r="E13134">
            <v>896</v>
          </cell>
          <cell r="F13134">
            <v>2240</v>
          </cell>
        </row>
        <row r="13135">
          <cell r="A13135">
            <v>8500009</v>
          </cell>
          <cell r="B13135" t="str">
            <v>85-000-09</v>
          </cell>
          <cell r="C13135" t="str">
            <v xml:space="preserve">ADAPTER FOR DATEX OHMEDA AESTIVA/5      </v>
          </cell>
          <cell r="D13135" t="str">
            <v>PC</v>
          </cell>
          <cell r="E13135">
            <v>1725</v>
          </cell>
          <cell r="F13135">
            <v>4312.5</v>
          </cell>
        </row>
        <row r="13136">
          <cell r="A13136">
            <v>8500010</v>
          </cell>
          <cell r="B13136" t="str">
            <v>85-000-10</v>
          </cell>
          <cell r="C13136" t="str">
            <v xml:space="preserve">ADAPTER FOR DATEX OHMEDA S/5 ADU        </v>
          </cell>
          <cell r="D13136" t="str">
            <v>PC</v>
          </cell>
          <cell r="E13136">
            <v>1390</v>
          </cell>
          <cell r="F13136">
            <v>3475</v>
          </cell>
        </row>
        <row r="13137">
          <cell r="A13137">
            <v>8500011</v>
          </cell>
          <cell r="B13137" t="str">
            <v>85-000-11</v>
          </cell>
          <cell r="C13137" t="str">
            <v xml:space="preserve">INTERFACE FOR S/5 ADU                   </v>
          </cell>
          <cell r="D13137" t="str">
            <v>PC</v>
          </cell>
          <cell r="E13137">
            <v>1250</v>
          </cell>
          <cell r="F13137">
            <v>3125</v>
          </cell>
        </row>
        <row r="13138">
          <cell r="A13138">
            <v>8500012</v>
          </cell>
          <cell r="B13138" t="str">
            <v>85-000-12</v>
          </cell>
          <cell r="C13138" t="str">
            <v xml:space="preserve">ADAPTER FOR DATEX OHMEDA JOLLY TRONIC   </v>
          </cell>
          <cell r="D13138" t="str">
            <v>PC</v>
          </cell>
          <cell r="E13138">
            <v>2075</v>
          </cell>
          <cell r="F13138">
            <v>5187.5</v>
          </cell>
        </row>
        <row r="13139">
          <cell r="A13139">
            <v>8500013</v>
          </cell>
          <cell r="B13139" t="str">
            <v>85-000-13</v>
          </cell>
          <cell r="C13139" t="str">
            <v xml:space="preserve">ADAPTER FOR DATEX OHMEDA MODULUS        </v>
          </cell>
          <cell r="D13139" t="str">
            <v>PC</v>
          </cell>
          <cell r="E13139">
            <v>1725</v>
          </cell>
          <cell r="F13139">
            <v>4312.5</v>
          </cell>
        </row>
        <row r="13140">
          <cell r="A13140">
            <v>8500014</v>
          </cell>
          <cell r="B13140" t="str">
            <v>85-000-14</v>
          </cell>
          <cell r="C13140" t="str">
            <v xml:space="preserve">ADAPTER FOR DATEX OHMEDA EXCEL          </v>
          </cell>
          <cell r="D13140" t="str">
            <v>PC</v>
          </cell>
          <cell r="E13140">
            <v>1725</v>
          </cell>
          <cell r="F13140">
            <v>4312.5</v>
          </cell>
        </row>
        <row r="13141">
          <cell r="A13141">
            <v>8500015</v>
          </cell>
          <cell r="B13141" t="str">
            <v>85-000-15</v>
          </cell>
          <cell r="C13141" t="str">
            <v xml:space="preserve">ADAPTER FOR SIEMENS KION                </v>
          </cell>
          <cell r="D13141" t="str">
            <v>PC</v>
          </cell>
          <cell r="E13141">
            <v>2630</v>
          </cell>
          <cell r="F13141">
            <v>6575</v>
          </cell>
        </row>
        <row r="13142">
          <cell r="A13142">
            <v>8500018</v>
          </cell>
          <cell r="B13142" t="str">
            <v>85-000-18</v>
          </cell>
          <cell r="C13142" t="str">
            <v xml:space="preserve">INSTALLATION OF AIR OUTLET   </v>
          </cell>
          <cell r="D13142" t="str">
            <v>PC</v>
          </cell>
          <cell r="E13142">
            <v>40.5</v>
          </cell>
          <cell r="F13142">
            <v>101.25</v>
          </cell>
        </row>
        <row r="13143">
          <cell r="A13143">
            <v>8500019</v>
          </cell>
          <cell r="B13143" t="str">
            <v>85-000-19</v>
          </cell>
          <cell r="C13143" t="str">
            <v xml:space="preserve">INSTALLATION OF O2 OUTLET           </v>
          </cell>
          <cell r="D13143" t="str">
            <v>PC</v>
          </cell>
          <cell r="E13143">
            <v>40.5</v>
          </cell>
          <cell r="F13143">
            <v>101.25</v>
          </cell>
        </row>
        <row r="13144">
          <cell r="A13144">
            <v>8500020</v>
          </cell>
          <cell r="B13144" t="str">
            <v>85-000-20</v>
          </cell>
          <cell r="C13144" t="str">
            <v xml:space="preserve">INSTALLATION OF N2O OUTLET    </v>
          </cell>
          <cell r="D13144" t="str">
            <v>PC</v>
          </cell>
          <cell r="E13144">
            <v>40.5</v>
          </cell>
          <cell r="F13144">
            <v>101.25</v>
          </cell>
        </row>
        <row r="13145">
          <cell r="A13145">
            <v>8500021</v>
          </cell>
          <cell r="B13145" t="str">
            <v>85-000-21</v>
          </cell>
          <cell r="C13145" t="str">
            <v xml:space="preserve">INSTALLATION OF CARBON DIOXIDE OUTLET   </v>
          </cell>
          <cell r="D13145" t="str">
            <v>PC</v>
          </cell>
          <cell r="E13145">
            <v>40.5</v>
          </cell>
          <cell r="F13145">
            <v>101.25</v>
          </cell>
        </row>
        <row r="13146">
          <cell r="A13146">
            <v>8500022</v>
          </cell>
          <cell r="B13146" t="str">
            <v>85-000-22</v>
          </cell>
          <cell r="C13146" t="str">
            <v xml:space="preserve">INSTALLATION OF VACUUM OUTLET           </v>
          </cell>
          <cell r="D13146" t="str">
            <v>PC</v>
          </cell>
          <cell r="E13146">
            <v>40.5</v>
          </cell>
          <cell r="F13146">
            <v>101.25</v>
          </cell>
        </row>
        <row r="13147">
          <cell r="A13147">
            <v>8500023</v>
          </cell>
          <cell r="B13147" t="str">
            <v>85-000-23</v>
          </cell>
          <cell r="C13147" t="str">
            <v xml:space="preserve">INSTALLATION OF SCAVENGING OUTLET       </v>
          </cell>
          <cell r="D13147" t="str">
            <v>PC</v>
          </cell>
          <cell r="E13147">
            <v>43.9</v>
          </cell>
          <cell r="F13147">
            <v>109.75</v>
          </cell>
        </row>
        <row r="13148">
          <cell r="A13148">
            <v>8500024</v>
          </cell>
          <cell r="B13148" t="str">
            <v>85-000-24</v>
          </cell>
          <cell r="C13148" t="str">
            <v xml:space="preserve">INSTALLATION OF AIR MOTOR               </v>
          </cell>
          <cell r="D13148" t="str">
            <v>PC</v>
          </cell>
          <cell r="E13148">
            <v>50</v>
          </cell>
          <cell r="F13148">
            <v>125</v>
          </cell>
        </row>
        <row r="13149">
          <cell r="A13149">
            <v>8500025</v>
          </cell>
          <cell r="B13149" t="str">
            <v>85-000-25</v>
          </cell>
          <cell r="C13149" t="str">
            <v xml:space="preserve">INSTALLATION OF COLOURED HOSES          </v>
          </cell>
          <cell r="D13149" t="str">
            <v>PC</v>
          </cell>
          <cell r="E13149">
            <v>15.7</v>
          </cell>
          <cell r="F13149">
            <v>39.25</v>
          </cell>
        </row>
        <row r="13150">
          <cell r="A13150">
            <v>8500026</v>
          </cell>
          <cell r="B13150" t="str">
            <v>85-000-26</v>
          </cell>
          <cell r="C13150" t="str">
            <v xml:space="preserve">AIR 5 BAR MANOMETER          </v>
          </cell>
          <cell r="D13150" t="str">
            <v>PC</v>
          </cell>
          <cell r="E13150">
            <v>61.5</v>
          </cell>
          <cell r="F13150">
            <v>153.75</v>
          </cell>
        </row>
        <row r="13151">
          <cell r="A13151">
            <v>8500027</v>
          </cell>
          <cell r="B13151" t="str">
            <v>85-000-27</v>
          </cell>
          <cell r="C13151" t="str">
            <v xml:space="preserve">O2 MANOMETER                   </v>
          </cell>
          <cell r="D13151" t="str">
            <v>PC</v>
          </cell>
          <cell r="E13151">
            <v>61.5</v>
          </cell>
          <cell r="F13151">
            <v>153.75</v>
          </cell>
        </row>
        <row r="13152">
          <cell r="A13152">
            <v>8500028</v>
          </cell>
          <cell r="B13152" t="str">
            <v>85-000-28</v>
          </cell>
          <cell r="C13152" t="str">
            <v xml:space="preserve">N2O MANOMETER           </v>
          </cell>
          <cell r="D13152" t="str">
            <v>PC</v>
          </cell>
          <cell r="E13152">
            <v>61.5</v>
          </cell>
          <cell r="F13152">
            <v>153.75</v>
          </cell>
        </row>
        <row r="13153">
          <cell r="A13153">
            <v>8500029</v>
          </cell>
          <cell r="B13153" t="str">
            <v>85-000-29</v>
          </cell>
          <cell r="C13153" t="str">
            <v xml:space="preserve">CO2 MANOMETER          </v>
          </cell>
          <cell r="D13153" t="str">
            <v>PC</v>
          </cell>
          <cell r="E13153">
            <v>61.5</v>
          </cell>
          <cell r="F13153">
            <v>153.75</v>
          </cell>
        </row>
        <row r="13154">
          <cell r="A13154">
            <v>8500030</v>
          </cell>
          <cell r="B13154" t="str">
            <v>85-000-30</v>
          </cell>
          <cell r="C13154" t="str">
            <v xml:space="preserve">VACUUM MANOMETER                        </v>
          </cell>
          <cell r="D13154" t="str">
            <v>PC</v>
          </cell>
          <cell r="E13154">
            <v>61.5</v>
          </cell>
          <cell r="F13154">
            <v>153.75</v>
          </cell>
        </row>
        <row r="13155">
          <cell r="A13155">
            <v>8500032</v>
          </cell>
          <cell r="B13155" t="str">
            <v>85-000-32</v>
          </cell>
          <cell r="C13155" t="str">
            <v xml:space="preserve">SOCKET WITH FUSE AND FLAP (GREEN)       </v>
          </cell>
          <cell r="D13155" t="str">
            <v>PC</v>
          </cell>
          <cell r="E13155">
            <v>7.27</v>
          </cell>
          <cell r="F13155">
            <v>18.174999999999997</v>
          </cell>
        </row>
        <row r="13156">
          <cell r="A13156">
            <v>8500033</v>
          </cell>
          <cell r="B13156" t="str">
            <v>85-000-33</v>
          </cell>
          <cell r="C13156" t="str">
            <v xml:space="preserve">SOCKET WITH FUSE AND FLAP (ORANGE)      </v>
          </cell>
          <cell r="D13156" t="str">
            <v>PC</v>
          </cell>
          <cell r="E13156">
            <v>7.27</v>
          </cell>
          <cell r="F13156">
            <v>18.174999999999997</v>
          </cell>
        </row>
        <row r="13157">
          <cell r="A13157">
            <v>8500034</v>
          </cell>
          <cell r="B13157" t="str">
            <v>85-000-34</v>
          </cell>
          <cell r="C13157" t="str">
            <v xml:space="preserve">SOCKET WITH FUSE AND FLAP (WHITE)       </v>
          </cell>
          <cell r="D13157" t="str">
            <v>PC</v>
          </cell>
          <cell r="E13157">
            <v>8.07</v>
          </cell>
          <cell r="F13157">
            <v>20.175000000000001</v>
          </cell>
        </row>
        <row r="13158">
          <cell r="A13158">
            <v>8500035</v>
          </cell>
          <cell r="B13158" t="str">
            <v>85-000-35</v>
          </cell>
          <cell r="C13158" t="str">
            <v xml:space="preserve">SOCKET WITH FLAP (GREEN)                </v>
          </cell>
          <cell r="D13158" t="str">
            <v>PC</v>
          </cell>
          <cell r="E13158">
            <v>7.41</v>
          </cell>
          <cell r="F13158">
            <v>18.524999999999999</v>
          </cell>
        </row>
        <row r="13159">
          <cell r="A13159">
            <v>8500036</v>
          </cell>
          <cell r="B13159" t="str">
            <v>85-000-36</v>
          </cell>
          <cell r="C13159" t="str">
            <v xml:space="preserve">SOCKT WITH FLAP (ORANGE)                </v>
          </cell>
          <cell r="D13159" t="str">
            <v>PC</v>
          </cell>
          <cell r="E13159">
            <v>7.41</v>
          </cell>
          <cell r="F13159">
            <v>18.524999999999999</v>
          </cell>
        </row>
        <row r="13160">
          <cell r="A13160">
            <v>8500037</v>
          </cell>
          <cell r="B13160" t="str">
            <v>85-000-37</v>
          </cell>
          <cell r="C13160" t="str">
            <v xml:space="preserve">SOCKET WITH FLAP (WHITE)                </v>
          </cell>
          <cell r="D13160" t="str">
            <v>PC</v>
          </cell>
          <cell r="E13160">
            <v>7.41</v>
          </cell>
          <cell r="F13160">
            <v>18.524999999999999</v>
          </cell>
        </row>
        <row r="13161">
          <cell r="A13161">
            <v>8500038</v>
          </cell>
          <cell r="B13161" t="str">
            <v>85-000-38</v>
          </cell>
          <cell r="C13161" t="str">
            <v xml:space="preserve">SOCKET WANDSWORTH TWIN UK               </v>
          </cell>
          <cell r="D13161" t="str">
            <v>PC</v>
          </cell>
          <cell r="E13161">
            <v>26</v>
          </cell>
          <cell r="F13161">
            <v>65</v>
          </cell>
        </row>
        <row r="13162">
          <cell r="A13162">
            <v>8500039</v>
          </cell>
          <cell r="B13162" t="str">
            <v>85-000-39</v>
          </cell>
          <cell r="C13162" t="str">
            <v xml:space="preserve">SOCKET WANDSWORTH SINGLE UK             </v>
          </cell>
          <cell r="D13162" t="str">
            <v>PC</v>
          </cell>
          <cell r="E13162">
            <v>16.600000000000001</v>
          </cell>
          <cell r="F13162">
            <v>41.5</v>
          </cell>
        </row>
        <row r="13163">
          <cell r="A13163">
            <v>8500042</v>
          </cell>
          <cell r="B13163" t="str">
            <v>85-000-42</v>
          </cell>
          <cell r="C13163" t="str">
            <v xml:space="preserve">SOCKET LEGRAND MOSAIC BS 1363 FR        </v>
          </cell>
          <cell r="D13163" t="str">
            <v>PC</v>
          </cell>
          <cell r="E13163">
            <v>19.2</v>
          </cell>
          <cell r="F13163">
            <v>48</v>
          </cell>
        </row>
        <row r="13164">
          <cell r="A13164">
            <v>8500043</v>
          </cell>
          <cell r="B13164" t="str">
            <v>85-000-43</v>
          </cell>
          <cell r="C13164" t="str">
            <v xml:space="preserve">LEGRAND PANEL MOUNTING FRAME            </v>
          </cell>
          <cell r="D13164" t="str">
            <v>PC</v>
          </cell>
          <cell r="E13164">
            <v>6.9</v>
          </cell>
          <cell r="F13164">
            <v>17.25</v>
          </cell>
        </row>
        <row r="13165">
          <cell r="A13165">
            <v>8500044</v>
          </cell>
          <cell r="B13165" t="str">
            <v>85-000-44</v>
          </cell>
          <cell r="C13165" t="str">
            <v xml:space="preserve">US DUPLEX RED 125V 20A US-NORM          </v>
          </cell>
          <cell r="D13165" t="str">
            <v>PC</v>
          </cell>
          <cell r="E13165">
            <v>10.5</v>
          </cell>
          <cell r="F13165">
            <v>26.25</v>
          </cell>
        </row>
        <row r="13166">
          <cell r="A13166">
            <v>8500045</v>
          </cell>
          <cell r="B13166" t="str">
            <v>85-000-45</v>
          </cell>
          <cell r="C13166" t="str">
            <v xml:space="preserve">US DUPLEX BEIGE 125V 20A US-NORM        </v>
          </cell>
          <cell r="D13166" t="str">
            <v>PC</v>
          </cell>
          <cell r="E13166">
            <v>10.1</v>
          </cell>
          <cell r="F13166">
            <v>25.25</v>
          </cell>
        </row>
        <row r="13167">
          <cell r="A13167">
            <v>8500047</v>
          </cell>
          <cell r="B13167" t="str">
            <v>85-000-47</v>
          </cell>
          <cell r="C13167" t="str">
            <v xml:space="preserve">VGA JACK                                </v>
          </cell>
          <cell r="D13167" t="str">
            <v>PC</v>
          </cell>
          <cell r="E13167">
            <v>6.9</v>
          </cell>
          <cell r="F13167">
            <v>17.25</v>
          </cell>
        </row>
        <row r="13168">
          <cell r="A13168">
            <v>8500048</v>
          </cell>
          <cell r="B13168" t="str">
            <v>85-000-48</v>
          </cell>
          <cell r="C13168" t="str">
            <v xml:space="preserve">INSTALLATION OF SOCKET                  </v>
          </cell>
          <cell r="D13168" t="str">
            <v>PC</v>
          </cell>
          <cell r="E13168">
            <v>26.4</v>
          </cell>
          <cell r="F13168">
            <v>66</v>
          </cell>
        </row>
        <row r="13169">
          <cell r="A13169">
            <v>8500049</v>
          </cell>
          <cell r="B13169" t="str">
            <v>85-000-49</v>
          </cell>
          <cell r="C13169" t="str">
            <v>INSTALLATION OF EQUIPOTENTIAL BONDING BO</v>
          </cell>
          <cell r="D13169" t="str">
            <v>PC</v>
          </cell>
          <cell r="E13169">
            <v>6.73</v>
          </cell>
          <cell r="F13169">
            <v>16.825000000000003</v>
          </cell>
        </row>
        <row r="13170">
          <cell r="A13170">
            <v>8500050</v>
          </cell>
          <cell r="B13170" t="str">
            <v>85-000-50</v>
          </cell>
          <cell r="C13170" t="str">
            <v xml:space="preserve">INSTALLATION OF RJ45 JACK WITHOUT CABLE </v>
          </cell>
          <cell r="D13170" t="str">
            <v>PC</v>
          </cell>
          <cell r="E13170">
            <v>40.5</v>
          </cell>
          <cell r="F13170">
            <v>101.25</v>
          </cell>
        </row>
        <row r="13171">
          <cell r="A13171">
            <v>8500052</v>
          </cell>
          <cell r="B13171" t="str">
            <v>85-000-52</v>
          </cell>
          <cell r="C13171" t="str">
            <v>INSTALLATION OF BNC SOCKET WITHOUT CABLE</v>
          </cell>
          <cell r="D13171" t="str">
            <v>PC</v>
          </cell>
          <cell r="E13171">
            <v>29.8</v>
          </cell>
          <cell r="F13171">
            <v>74.5</v>
          </cell>
        </row>
        <row r="13172">
          <cell r="A13172">
            <v>8500053</v>
          </cell>
          <cell r="B13172" t="str">
            <v>85-000-53</v>
          </cell>
          <cell r="C13172" t="str">
            <v xml:space="preserve">INSTALLATION OF TELEPHONE SOCKET        </v>
          </cell>
          <cell r="D13172" t="str">
            <v>PC</v>
          </cell>
          <cell r="E13172">
            <v>29.8</v>
          </cell>
          <cell r="F13172">
            <v>74.5</v>
          </cell>
        </row>
        <row r="13173">
          <cell r="A13173">
            <v>8500054</v>
          </cell>
          <cell r="B13173" t="str">
            <v>85-000-54</v>
          </cell>
          <cell r="C13173" t="str">
            <v xml:space="preserve">INSTALLATION OF RS 232 JACK             </v>
          </cell>
          <cell r="D13173" t="str">
            <v>PC</v>
          </cell>
          <cell r="E13173">
            <v>29.8</v>
          </cell>
          <cell r="F13173">
            <v>74.5</v>
          </cell>
        </row>
        <row r="13174">
          <cell r="A13174">
            <v>8500061</v>
          </cell>
          <cell r="B13174" t="str">
            <v>85-000-61</v>
          </cell>
          <cell r="C13174" t="str">
            <v xml:space="preserve">MEDICAL RAIL FOR SERVICE HEAD 160MM     </v>
          </cell>
          <cell r="D13174" t="str">
            <v>PC</v>
          </cell>
          <cell r="E13174">
            <v>19.2</v>
          </cell>
          <cell r="F13174">
            <v>48</v>
          </cell>
        </row>
        <row r="13175">
          <cell r="A13175">
            <v>8500070</v>
          </cell>
          <cell r="B13175" t="str">
            <v>85-000-70</v>
          </cell>
          <cell r="C13175" t="str">
            <v xml:space="preserve">MOUSE PAD HOLDER FOR NORM RAIL          </v>
          </cell>
          <cell r="D13175" t="str">
            <v>PC</v>
          </cell>
          <cell r="E13175">
            <v>71.5</v>
          </cell>
          <cell r="F13175">
            <v>178.75</v>
          </cell>
        </row>
        <row r="13176">
          <cell r="A13176">
            <v>8500073</v>
          </cell>
          <cell r="B13176" t="str">
            <v>85-000-73</v>
          </cell>
          <cell r="C13176" t="str">
            <v xml:space="preserve">CONDUIT G12 WITH PULL WIRE              </v>
          </cell>
          <cell r="D13176" t="str">
            <v>PC</v>
          </cell>
          <cell r="E13176">
            <v>13.6</v>
          </cell>
          <cell r="F13176">
            <v>34</v>
          </cell>
        </row>
        <row r="13177">
          <cell r="A13177">
            <v>8500074</v>
          </cell>
          <cell r="B13177" t="str">
            <v>85-000-74</v>
          </cell>
          <cell r="C13177" t="str">
            <v xml:space="preserve">CONDUIT G17 WITH PULL WIRE              </v>
          </cell>
          <cell r="D13177" t="str">
            <v>PC</v>
          </cell>
          <cell r="E13177">
            <v>19</v>
          </cell>
          <cell r="F13177">
            <v>47.5</v>
          </cell>
        </row>
        <row r="13178">
          <cell r="A13178">
            <v>8500075</v>
          </cell>
          <cell r="B13178" t="str">
            <v>85-000-75</v>
          </cell>
          <cell r="C13178" t="str">
            <v xml:space="preserve">CONDUIT G23 WITHPULL WIRE               </v>
          </cell>
          <cell r="D13178" t="str">
            <v>PC</v>
          </cell>
          <cell r="E13178">
            <v>28.4</v>
          </cell>
          <cell r="F13178">
            <v>71</v>
          </cell>
        </row>
        <row r="13179">
          <cell r="A13179">
            <v>8500076</v>
          </cell>
          <cell r="B13179" t="str">
            <v>85-000-76</v>
          </cell>
          <cell r="C13179" t="str">
            <v xml:space="preserve">FLEXARM  WITH CABLE SUPPORT             </v>
          </cell>
          <cell r="D13179" t="str">
            <v>PC</v>
          </cell>
          <cell r="E13179">
            <v>179</v>
          </cell>
          <cell r="F13179">
            <v>447.5</v>
          </cell>
        </row>
        <row r="13180">
          <cell r="A13180">
            <v>8500077</v>
          </cell>
          <cell r="B13180" t="str">
            <v>85-000-77</v>
          </cell>
          <cell r="C13180" t="str">
            <v xml:space="preserve">VENTILATOR TUBE SUPPORT ARM             </v>
          </cell>
          <cell r="D13180" t="str">
            <v>PC</v>
          </cell>
          <cell r="E13180">
            <v>140.5</v>
          </cell>
          <cell r="F13180">
            <v>351.25</v>
          </cell>
        </row>
        <row r="13181">
          <cell r="A13181">
            <v>8500078</v>
          </cell>
          <cell r="B13181" t="str">
            <v>85-000-78</v>
          </cell>
          <cell r="C13181" t="str">
            <v xml:space="preserve">RUBBISH BAG HOLDER                      </v>
          </cell>
          <cell r="D13181" t="str">
            <v>PC</v>
          </cell>
          <cell r="E13181">
            <v>86.5</v>
          </cell>
          <cell r="F13181">
            <v>216.25</v>
          </cell>
        </row>
        <row r="13182">
          <cell r="A13182">
            <v>8500079</v>
          </cell>
          <cell r="B13182" t="str">
            <v>85-000-79</v>
          </cell>
          <cell r="C13182" t="str">
            <v xml:space="preserve">BASKET FOR NORM RAIL                    </v>
          </cell>
          <cell r="D13182" t="str">
            <v>PC</v>
          </cell>
          <cell r="E13182">
            <v>93.5</v>
          </cell>
          <cell r="F13182">
            <v>233.75</v>
          </cell>
        </row>
        <row r="13183">
          <cell r="A13183">
            <v>8500080</v>
          </cell>
          <cell r="B13183" t="str">
            <v>85-000-80</v>
          </cell>
          <cell r="C13183" t="str">
            <v xml:space="preserve">CATHETER BASKET 480X150X100             </v>
          </cell>
          <cell r="D13183" t="str">
            <v>PC</v>
          </cell>
          <cell r="E13183">
            <v>151</v>
          </cell>
          <cell r="F13183">
            <v>377.5</v>
          </cell>
        </row>
        <row r="13184">
          <cell r="A13184">
            <v>8500081</v>
          </cell>
          <cell r="B13184" t="str">
            <v>85-000-81</v>
          </cell>
          <cell r="C13184" t="str">
            <v xml:space="preserve">CATHETER BASKET 280X150X100             </v>
          </cell>
          <cell r="D13184" t="str">
            <v>PC</v>
          </cell>
          <cell r="E13184">
            <v>138.5</v>
          </cell>
          <cell r="F13184">
            <v>346.25</v>
          </cell>
        </row>
        <row r="13185">
          <cell r="A13185">
            <v>8500082</v>
          </cell>
          <cell r="B13185" t="str">
            <v>85-000-82</v>
          </cell>
          <cell r="C13185" t="str">
            <v xml:space="preserve">DEPOSIT SERVER FOR NORM RAIL            </v>
          </cell>
          <cell r="D13185" t="str">
            <v>PC</v>
          </cell>
          <cell r="E13185">
            <v>87</v>
          </cell>
          <cell r="F13185">
            <v>217.5</v>
          </cell>
        </row>
        <row r="13186">
          <cell r="A13186">
            <v>8500083</v>
          </cell>
          <cell r="B13186" t="str">
            <v>85-000-83</v>
          </cell>
          <cell r="C13186" t="str">
            <v xml:space="preserve">INFUSION ROD HOLDER FOR 3 RODS          </v>
          </cell>
          <cell r="D13186" t="str">
            <v>PC</v>
          </cell>
          <cell r="E13186">
            <v>59.2</v>
          </cell>
          <cell r="F13186">
            <v>148</v>
          </cell>
        </row>
        <row r="13187">
          <cell r="A13187">
            <v>8500084</v>
          </cell>
          <cell r="B13187" t="str">
            <v>85-000-84</v>
          </cell>
          <cell r="C13187" t="str">
            <v xml:space="preserve">INFUSION ROD HOLDER FOR 1 ROD           </v>
          </cell>
          <cell r="D13187" t="str">
            <v>PC</v>
          </cell>
          <cell r="E13187">
            <v>29.6</v>
          </cell>
          <cell r="F13187">
            <v>74</v>
          </cell>
        </row>
        <row r="13188">
          <cell r="A13188">
            <v>8500085</v>
          </cell>
          <cell r="B13188" t="str">
            <v>85-000-85</v>
          </cell>
          <cell r="C13188" t="str">
            <v xml:space="preserve">HOLDING CLAW WITH 4 M5 SCREW BORES      </v>
          </cell>
          <cell r="D13188" t="str">
            <v>PC</v>
          </cell>
          <cell r="E13188">
            <v>34.6</v>
          </cell>
          <cell r="F13188">
            <v>86.5</v>
          </cell>
        </row>
        <row r="13189">
          <cell r="A13189">
            <v>8500086</v>
          </cell>
          <cell r="B13189" t="str">
            <v>85-000-86</v>
          </cell>
          <cell r="C13189" t="str">
            <v xml:space="preserve">HOLDING CLAW WITH 2 M5 SCREW BORES      </v>
          </cell>
          <cell r="D13189" t="str">
            <v>PC</v>
          </cell>
          <cell r="E13189">
            <v>26.3</v>
          </cell>
          <cell r="F13189">
            <v>65.75</v>
          </cell>
        </row>
        <row r="13190">
          <cell r="A13190">
            <v>8500087</v>
          </cell>
          <cell r="B13190" t="str">
            <v>85-000-87</v>
          </cell>
          <cell r="C13190" t="str">
            <v xml:space="preserve">HOLDING CLAW FOR TUBE SUPPORT ARM       </v>
          </cell>
          <cell r="D13190" t="str">
            <v>PC</v>
          </cell>
          <cell r="E13190">
            <v>29.5</v>
          </cell>
          <cell r="F13190">
            <v>73.75</v>
          </cell>
        </row>
        <row r="13191">
          <cell r="A13191">
            <v>8500088</v>
          </cell>
          <cell r="B13191" t="str">
            <v>85-000-88</v>
          </cell>
          <cell r="C13191" t="str">
            <v xml:space="preserve">TUBING HOLDER FOR MEDICAL RAIL          </v>
          </cell>
          <cell r="D13191" t="str">
            <v>PC</v>
          </cell>
          <cell r="E13191">
            <v>39.5</v>
          </cell>
          <cell r="F13191">
            <v>98.75</v>
          </cell>
        </row>
        <row r="13192">
          <cell r="A13192">
            <v>8500089</v>
          </cell>
          <cell r="B13192" t="str">
            <v>85-000-89</v>
          </cell>
          <cell r="C13192" t="str">
            <v xml:space="preserve">TOWEL HOLDER FOR MEDICAL RAIL           </v>
          </cell>
          <cell r="D13192" t="str">
            <v>PC</v>
          </cell>
          <cell r="E13192">
            <v>8.2100000000000009</v>
          </cell>
          <cell r="F13192">
            <v>20.525000000000002</v>
          </cell>
        </row>
        <row r="13193">
          <cell r="A13193">
            <v>8500090</v>
          </cell>
          <cell r="B13193" t="str">
            <v>85-000-90</v>
          </cell>
          <cell r="C13193" t="str">
            <v xml:space="preserve">INFUSION ROD WITH 6 BOTTLE HOOKS        </v>
          </cell>
          <cell r="D13193" t="str">
            <v>PC</v>
          </cell>
          <cell r="E13193">
            <v>292.5</v>
          </cell>
          <cell r="F13193">
            <v>731.25</v>
          </cell>
        </row>
        <row r="13194">
          <cell r="A13194">
            <v>8500091</v>
          </cell>
          <cell r="B13194" t="str">
            <v>85-000-91</v>
          </cell>
          <cell r="C13194" t="str">
            <v xml:space="preserve">INFUSION ROD WITH 4 BOTTLE HOOKS        </v>
          </cell>
          <cell r="D13194" t="str">
            <v>PC</v>
          </cell>
          <cell r="E13194">
            <v>123.5</v>
          </cell>
          <cell r="F13194">
            <v>308.75</v>
          </cell>
        </row>
        <row r="13195">
          <cell r="A13195">
            <v>8500092</v>
          </cell>
          <cell r="B13195" t="str">
            <v>85-000-92</v>
          </cell>
          <cell r="C13195" t="str">
            <v xml:space="preserve">BOTTLE HOLDER FOR INFUSION ROD          </v>
          </cell>
          <cell r="D13195" t="str">
            <v>PC</v>
          </cell>
          <cell r="E13195">
            <v>24.3</v>
          </cell>
          <cell r="F13195">
            <v>60.75</v>
          </cell>
        </row>
        <row r="13196">
          <cell r="A13196">
            <v>8500093</v>
          </cell>
          <cell r="B13196" t="str">
            <v>85-000-93</v>
          </cell>
          <cell r="C13196" t="str">
            <v xml:space="preserve">COLLETING VESSEL FOR INFUSION ROD       </v>
          </cell>
          <cell r="D13196" t="str">
            <v>PC</v>
          </cell>
          <cell r="E13196">
            <v>19.3</v>
          </cell>
          <cell r="F13196">
            <v>48.25</v>
          </cell>
        </row>
        <row r="13197">
          <cell r="A13197">
            <v>8500094</v>
          </cell>
          <cell r="B13197" t="str">
            <v>85-000-94</v>
          </cell>
          <cell r="C13197" t="str">
            <v xml:space="preserve">STEEL BOWL FOR MEDICAL RAIL             </v>
          </cell>
          <cell r="D13197" t="str">
            <v>PC</v>
          </cell>
          <cell r="E13197">
            <v>87</v>
          </cell>
          <cell r="F13197">
            <v>217.5</v>
          </cell>
        </row>
        <row r="13198">
          <cell r="A13198">
            <v>8500095</v>
          </cell>
          <cell r="B13198" t="str">
            <v>85-000-95</v>
          </cell>
          <cell r="C13198" t="str">
            <v xml:space="preserve">BOOM ARM 340MM, 15KG PAYLOAD            </v>
          </cell>
          <cell r="D13198" t="str">
            <v>PC</v>
          </cell>
          <cell r="E13198">
            <v>405.5</v>
          </cell>
          <cell r="F13198">
            <v>1013.75</v>
          </cell>
        </row>
        <row r="13199">
          <cell r="A13199">
            <v>8500096</v>
          </cell>
          <cell r="B13199" t="str">
            <v>85-000-96</v>
          </cell>
          <cell r="C13199" t="str">
            <v xml:space="preserve">BOOM ARM 220MM, 20KG PAYLOAD            </v>
          </cell>
          <cell r="D13199" t="str">
            <v>PC</v>
          </cell>
          <cell r="E13199">
            <v>358</v>
          </cell>
          <cell r="F13199">
            <v>895</v>
          </cell>
        </row>
        <row r="13200">
          <cell r="A13200">
            <v>8500097</v>
          </cell>
          <cell r="B13200" t="str">
            <v>85-000-97</v>
          </cell>
          <cell r="C13200" t="str">
            <v xml:space="preserve">SPRING ARM 285MM, 20KG PAYLOAD          </v>
          </cell>
          <cell r="D13200" t="str">
            <v>PC</v>
          </cell>
          <cell r="E13200">
            <v>391</v>
          </cell>
          <cell r="F13200">
            <v>977.5</v>
          </cell>
        </row>
        <row r="13201">
          <cell r="A13201">
            <v>8500098</v>
          </cell>
          <cell r="B13201" t="str">
            <v>85-000-98</v>
          </cell>
          <cell r="C13201" t="str">
            <v xml:space="preserve">SPRING ARM 400MM, 15KG PAYLOAD          </v>
          </cell>
          <cell r="D13201" t="str">
            <v>PC</v>
          </cell>
          <cell r="E13201">
            <v>522</v>
          </cell>
          <cell r="F13201">
            <v>1305</v>
          </cell>
        </row>
        <row r="13202">
          <cell r="A13202">
            <v>8500099</v>
          </cell>
          <cell r="B13202" t="str">
            <v>85-000-99</v>
          </cell>
          <cell r="C13202" t="str">
            <v xml:space="preserve">ADAPTER FOR SPRING ARM                  </v>
          </cell>
          <cell r="D13202" t="str">
            <v>PC</v>
          </cell>
          <cell r="E13202">
            <v>51.5</v>
          </cell>
          <cell r="F13202">
            <v>128.75</v>
          </cell>
        </row>
        <row r="13203">
          <cell r="A13203">
            <v>8500100</v>
          </cell>
          <cell r="B13203" t="str">
            <v>85-001-00</v>
          </cell>
          <cell r="C13203" t="str">
            <v>GAS OUTLET AIR DIN - GREGGERSEN</v>
          </cell>
          <cell r="D13203" t="str">
            <v>PC</v>
          </cell>
          <cell r="E13203">
            <v>79.5</v>
          </cell>
          <cell r="F13203">
            <v>198.75</v>
          </cell>
        </row>
        <row r="13204">
          <cell r="A13204">
            <v>8500101</v>
          </cell>
          <cell r="B13204" t="str">
            <v>85-001-01</v>
          </cell>
          <cell r="C13204" t="str">
            <v xml:space="preserve">GAS OUTLET O2 DIN - GREGGERSEN      </v>
          </cell>
          <cell r="D13204" t="str">
            <v>PC</v>
          </cell>
          <cell r="E13204">
            <v>79.5</v>
          </cell>
          <cell r="F13204">
            <v>198.75</v>
          </cell>
        </row>
        <row r="13205">
          <cell r="A13205">
            <v>8500102</v>
          </cell>
          <cell r="B13205" t="str">
            <v>85-001-02</v>
          </cell>
          <cell r="C13205" t="str">
            <v>GAS OUTLET N2O DIN - GREGGERSEN</v>
          </cell>
          <cell r="D13205" t="str">
            <v>PC</v>
          </cell>
          <cell r="E13205">
            <v>79.5</v>
          </cell>
          <cell r="F13205">
            <v>198.75</v>
          </cell>
        </row>
        <row r="13206">
          <cell r="A13206">
            <v>8500103</v>
          </cell>
          <cell r="B13206" t="str">
            <v>85-001-03</v>
          </cell>
          <cell r="C13206" t="str">
            <v xml:space="preserve">GAS OUTLET VACUUM DIN - GEGGERSEN       </v>
          </cell>
          <cell r="D13206" t="str">
            <v>PC</v>
          </cell>
          <cell r="E13206">
            <v>79.5</v>
          </cell>
          <cell r="F13206">
            <v>198.75</v>
          </cell>
        </row>
        <row r="13207">
          <cell r="A13207">
            <v>8500104</v>
          </cell>
          <cell r="B13207" t="str">
            <v>85-001-04</v>
          </cell>
          <cell r="C13207" t="str">
            <v xml:space="preserve">SURCHARGE FOR METAL FLAP FRENCH NORM    </v>
          </cell>
          <cell r="D13207" t="str">
            <v>PC</v>
          </cell>
          <cell r="E13207">
            <v>14</v>
          </cell>
          <cell r="F13207">
            <v>35</v>
          </cell>
        </row>
        <row r="13208">
          <cell r="A13208">
            <v>8500105</v>
          </cell>
          <cell r="B13208" t="str">
            <v>85-001-05</v>
          </cell>
          <cell r="C13208" t="str">
            <v xml:space="preserve">SCAVENGING DIN - GREGGERSEN             </v>
          </cell>
          <cell r="D13208" t="str">
            <v>PC</v>
          </cell>
          <cell r="E13208">
            <v>440.5</v>
          </cell>
          <cell r="F13208">
            <v>1101.25</v>
          </cell>
        </row>
        <row r="13209">
          <cell r="A13209">
            <v>8500106</v>
          </cell>
          <cell r="B13209" t="str">
            <v>85-001-06</v>
          </cell>
          <cell r="C13209" t="str">
            <v xml:space="preserve">AIR MOTOR 8 BAR DIN - GREGGERSEN        </v>
          </cell>
          <cell r="D13209" t="str">
            <v>PC</v>
          </cell>
          <cell r="E13209">
            <v>397.5</v>
          </cell>
          <cell r="F13209">
            <v>993.75</v>
          </cell>
        </row>
        <row r="13210">
          <cell r="A13210">
            <v>8500107</v>
          </cell>
          <cell r="B13210" t="str">
            <v>85-001-07</v>
          </cell>
          <cell r="C13210" t="str">
            <v xml:space="preserve">GAS OUTLET AIR DIN - DRAEGER  </v>
          </cell>
          <cell r="D13210" t="str">
            <v>PC</v>
          </cell>
          <cell r="E13210">
            <v>238</v>
          </cell>
          <cell r="F13210">
            <v>595</v>
          </cell>
        </row>
        <row r="13211">
          <cell r="A13211">
            <v>8500108</v>
          </cell>
          <cell r="B13211" t="str">
            <v>85-001-08</v>
          </cell>
          <cell r="C13211" t="str">
            <v xml:space="preserve">GAS OUTLET O2 DIN - DRAEGER          </v>
          </cell>
          <cell r="D13211" t="str">
            <v>PC</v>
          </cell>
          <cell r="E13211">
            <v>230</v>
          </cell>
          <cell r="F13211">
            <v>575</v>
          </cell>
        </row>
        <row r="13212">
          <cell r="A13212">
            <v>8500109</v>
          </cell>
          <cell r="B13212" t="str">
            <v>85-001-09</v>
          </cell>
          <cell r="C13212" t="str">
            <v xml:space="preserve">GAS OUTLET N2O DIN - DRAEGER   </v>
          </cell>
          <cell r="D13212" t="str">
            <v>PC</v>
          </cell>
          <cell r="E13212">
            <v>230</v>
          </cell>
          <cell r="F13212">
            <v>575</v>
          </cell>
        </row>
        <row r="13213">
          <cell r="A13213">
            <v>8500110</v>
          </cell>
          <cell r="B13213" t="str">
            <v>85-001-10</v>
          </cell>
          <cell r="C13213" t="str">
            <v xml:space="preserve">GAS OUTLET VACUUM DIN - DRAEGER          </v>
          </cell>
          <cell r="D13213" t="str">
            <v>PC</v>
          </cell>
          <cell r="E13213">
            <v>230</v>
          </cell>
          <cell r="F13213">
            <v>575</v>
          </cell>
        </row>
        <row r="13214">
          <cell r="A13214">
            <v>8500111</v>
          </cell>
          <cell r="B13214" t="str">
            <v>85-001-11</v>
          </cell>
          <cell r="C13214" t="str">
            <v xml:space="preserve">SCAVENGING DIN - DRAEGER                 </v>
          </cell>
          <cell r="D13214" t="str">
            <v>PC</v>
          </cell>
          <cell r="E13214">
            <v>755</v>
          </cell>
          <cell r="F13214">
            <v>1887.5</v>
          </cell>
        </row>
        <row r="13215">
          <cell r="A13215">
            <v>8500112</v>
          </cell>
          <cell r="B13215" t="str">
            <v>85-001-12</v>
          </cell>
          <cell r="C13215" t="str">
            <v xml:space="preserve">AIR MOTOR 8 BAR DIN - DRAEGER            </v>
          </cell>
          <cell r="D13215" t="str">
            <v>PC</v>
          </cell>
          <cell r="E13215">
            <v>559</v>
          </cell>
          <cell r="F13215">
            <v>1397.5</v>
          </cell>
        </row>
        <row r="13216">
          <cell r="A13216">
            <v>8500113</v>
          </cell>
          <cell r="B13216" t="str">
            <v>85-001-13</v>
          </cell>
          <cell r="C13216" t="str">
            <v xml:space="preserve">SURCHARGE FOR GAS OUTLET WITH NIST      </v>
          </cell>
          <cell r="D13216" t="str">
            <v>PC</v>
          </cell>
          <cell r="E13216">
            <v>50.2</v>
          </cell>
          <cell r="F13216">
            <v>125.5</v>
          </cell>
        </row>
        <row r="13217">
          <cell r="A13217">
            <v>8500114</v>
          </cell>
          <cell r="B13217" t="str">
            <v>85-001-14</v>
          </cell>
          <cell r="C13217" t="str">
            <v xml:space="preserve">1 PAIR NIST CONNECTIONS                 </v>
          </cell>
          <cell r="D13217" t="str">
            <v>PR</v>
          </cell>
          <cell r="E13217">
            <v>76.099999999999994</v>
          </cell>
          <cell r="F13217">
            <v>190.25</v>
          </cell>
        </row>
        <row r="13218">
          <cell r="A13218">
            <v>8500115</v>
          </cell>
          <cell r="B13218" t="str">
            <v>85-001-15</v>
          </cell>
          <cell r="C13218" t="str">
            <v xml:space="preserve">DATA INTERFACE DOUBLE RJ45/RJ45         </v>
          </cell>
          <cell r="D13218" t="str">
            <v>PC</v>
          </cell>
          <cell r="E13218">
            <v>50.9</v>
          </cell>
          <cell r="F13218">
            <v>127.25</v>
          </cell>
        </row>
        <row r="13219">
          <cell r="A13219">
            <v>8500116</v>
          </cell>
          <cell r="B13219" t="str">
            <v>85-001-16</v>
          </cell>
          <cell r="C13219" t="str">
            <v xml:space="preserve">GAS OUTLET N2 DIN-GREGGERSON      </v>
          </cell>
          <cell r="D13219" t="str">
            <v>PC</v>
          </cell>
          <cell r="E13219">
            <v>75.5</v>
          </cell>
          <cell r="F13219">
            <v>188.75</v>
          </cell>
        </row>
        <row r="13220">
          <cell r="A13220">
            <v>8500117</v>
          </cell>
          <cell r="B13220" t="str">
            <v>85-001-17</v>
          </cell>
          <cell r="C13220" t="str">
            <v>GAS OUTLET AIR DIN-GREGGERSON</v>
          </cell>
          <cell r="D13220" t="str">
            <v>PC</v>
          </cell>
          <cell r="E13220">
            <v>75.5</v>
          </cell>
          <cell r="F13220">
            <v>188.75</v>
          </cell>
        </row>
        <row r="13221">
          <cell r="A13221">
            <v>8500120</v>
          </cell>
          <cell r="B13221" t="str">
            <v>85-001-20</v>
          </cell>
          <cell r="C13221" t="str">
            <v xml:space="preserve">GAS OUTLET CO2 DIN - GREGGERSEN         </v>
          </cell>
          <cell r="D13221" t="str">
            <v>PC</v>
          </cell>
          <cell r="E13221">
            <v>79.5</v>
          </cell>
          <cell r="F13221">
            <v>198.75</v>
          </cell>
        </row>
        <row r="13222">
          <cell r="A13222">
            <v>8500121</v>
          </cell>
          <cell r="B13222" t="str">
            <v>85-001-21</v>
          </cell>
          <cell r="C13222" t="str">
            <v xml:space="preserve">GAS OUTLET AIR DIN KLSmartin </v>
          </cell>
          <cell r="D13222" t="str">
            <v>PC</v>
          </cell>
          <cell r="E13222">
            <v>45.2</v>
          </cell>
          <cell r="F13222">
            <v>113</v>
          </cell>
        </row>
        <row r="13223">
          <cell r="A13223">
            <v>8500122</v>
          </cell>
          <cell r="B13223" t="str">
            <v>85-001-22</v>
          </cell>
          <cell r="C13223" t="str">
            <v xml:space="preserve">GAS OUTLET O2 DIN KLSmartin             </v>
          </cell>
          <cell r="D13223" t="str">
            <v>PC</v>
          </cell>
          <cell r="E13223">
            <v>46.3</v>
          </cell>
          <cell r="F13223">
            <v>115.75</v>
          </cell>
        </row>
        <row r="13224">
          <cell r="A13224">
            <v>8500123</v>
          </cell>
          <cell r="B13224" t="str">
            <v>85-001-23</v>
          </cell>
          <cell r="C13224" t="str">
            <v xml:space="preserve">GAS OUTLET N2O DIN KLSmartin            </v>
          </cell>
          <cell r="D13224" t="str">
            <v>PC</v>
          </cell>
          <cell r="E13224">
            <v>46.3</v>
          </cell>
          <cell r="F13224">
            <v>115.75</v>
          </cell>
        </row>
        <row r="13225">
          <cell r="A13225">
            <v>8500124</v>
          </cell>
          <cell r="B13225" t="str">
            <v>85-001-24</v>
          </cell>
          <cell r="C13225" t="str">
            <v xml:space="preserve">GAS OUTLET VACUUM DIN KLSmartin         </v>
          </cell>
          <cell r="D13225" t="str">
            <v>PC</v>
          </cell>
          <cell r="E13225">
            <v>45.2</v>
          </cell>
          <cell r="F13225">
            <v>113</v>
          </cell>
        </row>
        <row r="13226">
          <cell r="A13226">
            <v>8500125</v>
          </cell>
          <cell r="B13226" t="str">
            <v>85-001-25</v>
          </cell>
          <cell r="C13226" t="str">
            <v xml:space="preserve">GAS OUTLET AGSS DIN KLSmartin  </v>
          </cell>
          <cell r="D13226" t="str">
            <v>PC</v>
          </cell>
          <cell r="E13226">
            <v>73.7</v>
          </cell>
          <cell r="F13226">
            <v>184.25</v>
          </cell>
        </row>
        <row r="13227">
          <cell r="A13227">
            <v>8500126</v>
          </cell>
          <cell r="B13227" t="str">
            <v>85-001-26</v>
          </cell>
          <cell r="C13227" t="str">
            <v xml:space="preserve">GAS OUTLET AGSS WITH PUMP DIN KLSmartin </v>
          </cell>
          <cell r="D13227" t="str">
            <v>PC</v>
          </cell>
          <cell r="E13227">
            <v>459</v>
          </cell>
          <cell r="F13227">
            <v>1147.5</v>
          </cell>
        </row>
        <row r="13228">
          <cell r="A13228">
            <v>8500127</v>
          </cell>
          <cell r="B13228" t="str">
            <v>85-001-27</v>
          </cell>
          <cell r="C13228" t="str">
            <v xml:space="preserve">GAS OUTLET AIRMOTOR DIN KLSmartin       </v>
          </cell>
          <cell r="D13228" t="str">
            <v>PC</v>
          </cell>
          <cell r="E13228">
            <v>459</v>
          </cell>
          <cell r="F13228">
            <v>1147.5</v>
          </cell>
        </row>
        <row r="13229">
          <cell r="A13229">
            <v>8500128</v>
          </cell>
          <cell r="B13229" t="str">
            <v>85-001-28</v>
          </cell>
          <cell r="C13229" t="str">
            <v xml:space="preserve">GAS OUTLET N2 DIN KLSmartin             </v>
          </cell>
          <cell r="D13229" t="str">
            <v>PC</v>
          </cell>
          <cell r="E13229">
            <v>45.2</v>
          </cell>
          <cell r="F13229">
            <v>113</v>
          </cell>
        </row>
        <row r="13230">
          <cell r="A13230">
            <v>8500129</v>
          </cell>
          <cell r="B13230" t="str">
            <v>85-001-29</v>
          </cell>
          <cell r="C13230" t="str">
            <v xml:space="preserve">GAS OUTLET CO2 DIN KLSmartin            </v>
          </cell>
          <cell r="D13230" t="str">
            <v>PC</v>
          </cell>
          <cell r="E13230">
            <v>45.2</v>
          </cell>
          <cell r="F13230">
            <v>113</v>
          </cell>
        </row>
        <row r="13231">
          <cell r="A13231">
            <v>8500130</v>
          </cell>
          <cell r="B13231" t="str">
            <v>85-001-30</v>
          </cell>
          <cell r="C13231" t="str">
            <v xml:space="preserve">GAS PLUG AIR DIN KLSmartin   </v>
          </cell>
          <cell r="D13231" t="str">
            <v>PC</v>
          </cell>
          <cell r="E13231">
            <v>22.5</v>
          </cell>
          <cell r="F13231">
            <v>56.25</v>
          </cell>
        </row>
        <row r="13232">
          <cell r="A13232">
            <v>8500131</v>
          </cell>
          <cell r="B13232" t="str">
            <v>85-001-31</v>
          </cell>
          <cell r="C13232" t="str">
            <v xml:space="preserve">GAS PLUG O2 DIN KLSmartin               </v>
          </cell>
          <cell r="D13232" t="str">
            <v>PC</v>
          </cell>
          <cell r="E13232">
            <v>22.5</v>
          </cell>
          <cell r="F13232">
            <v>56.25</v>
          </cell>
        </row>
        <row r="13233">
          <cell r="A13233">
            <v>8500132</v>
          </cell>
          <cell r="B13233" t="str">
            <v>85-001-32</v>
          </cell>
          <cell r="C13233" t="str">
            <v xml:space="preserve">GAS PLUG N2O DIN KLSmartin              </v>
          </cell>
          <cell r="D13233" t="str">
            <v>PC</v>
          </cell>
          <cell r="E13233">
            <v>22.5</v>
          </cell>
          <cell r="F13233">
            <v>56.25</v>
          </cell>
        </row>
        <row r="13234">
          <cell r="A13234">
            <v>8500133</v>
          </cell>
          <cell r="B13234" t="str">
            <v>85-001-33</v>
          </cell>
          <cell r="C13234" t="str">
            <v xml:space="preserve">GAS PLUG VACUUM DIN KLSmartin           </v>
          </cell>
          <cell r="D13234" t="str">
            <v>PC</v>
          </cell>
          <cell r="E13234">
            <v>22.5</v>
          </cell>
          <cell r="F13234">
            <v>56.25</v>
          </cell>
        </row>
        <row r="13235">
          <cell r="A13235">
            <v>8500134</v>
          </cell>
          <cell r="B13235" t="str">
            <v>85-001-34</v>
          </cell>
          <cell r="C13235" t="str">
            <v xml:space="preserve">GAS PLUG AGSS DIN KLSmartin             </v>
          </cell>
          <cell r="D13235" t="str">
            <v>PC</v>
          </cell>
          <cell r="E13235">
            <v>26.1</v>
          </cell>
          <cell r="F13235">
            <v>65.25</v>
          </cell>
        </row>
        <row r="13236">
          <cell r="A13236">
            <v>8500135</v>
          </cell>
          <cell r="B13236" t="str">
            <v>85-001-35</v>
          </cell>
          <cell r="C13236" t="str">
            <v xml:space="preserve">GAS PLUG AIRMOTOR DIN KLSmartin         </v>
          </cell>
          <cell r="D13236" t="str">
            <v>PC</v>
          </cell>
          <cell r="E13236">
            <v>228</v>
          </cell>
          <cell r="F13236">
            <v>570</v>
          </cell>
        </row>
        <row r="13237">
          <cell r="A13237">
            <v>8500136</v>
          </cell>
          <cell r="B13237" t="str">
            <v>85-001-36</v>
          </cell>
          <cell r="C13237" t="str">
            <v xml:space="preserve">GAS PLUG N2 DIN KLSmartin               </v>
          </cell>
          <cell r="D13237" t="str">
            <v>PC</v>
          </cell>
          <cell r="E13237">
            <v>22.5</v>
          </cell>
          <cell r="F13237">
            <v>56.25</v>
          </cell>
        </row>
        <row r="13238">
          <cell r="A13238">
            <v>8500137</v>
          </cell>
          <cell r="B13238" t="str">
            <v>85-001-37</v>
          </cell>
          <cell r="C13238" t="str">
            <v xml:space="preserve">GAS PLUG CO2 DIN KLSmartin              </v>
          </cell>
          <cell r="D13238" t="str">
            <v>PC</v>
          </cell>
          <cell r="E13238">
            <v>22.5</v>
          </cell>
          <cell r="F13238">
            <v>56.25</v>
          </cell>
        </row>
        <row r="13239">
          <cell r="A13239">
            <v>8500138</v>
          </cell>
          <cell r="B13239" t="str">
            <v>85-001-38</v>
          </cell>
          <cell r="C13239" t="str">
            <v xml:space="preserve">GAS OUTLET CO2 DIN-DRAEGER   </v>
          </cell>
          <cell r="D13239" t="str">
            <v>PC</v>
          </cell>
          <cell r="E13239">
            <v>230</v>
          </cell>
          <cell r="F13239">
            <v>575</v>
          </cell>
        </row>
        <row r="13240">
          <cell r="A13240">
            <v>8500140</v>
          </cell>
          <cell r="B13240" t="str">
            <v>85-001-40</v>
          </cell>
          <cell r="C13240" t="str">
            <v xml:space="preserve">INSTALLATION SCAVANGING (BACK SIDE)     </v>
          </cell>
          <cell r="D13240" t="str">
            <v>PC</v>
          </cell>
          <cell r="E13240">
            <v>59.2</v>
          </cell>
          <cell r="F13240">
            <v>148</v>
          </cell>
        </row>
        <row r="13241">
          <cell r="A13241">
            <v>8500141</v>
          </cell>
          <cell r="B13241" t="str">
            <v>85-001-41</v>
          </cell>
          <cell r="C13241" t="str">
            <v xml:space="preserve">INSTALLATION AIR MOTOR (BACK SIDE)      </v>
          </cell>
          <cell r="D13241" t="str">
            <v>PC</v>
          </cell>
          <cell r="E13241">
            <v>59.2</v>
          </cell>
          <cell r="F13241">
            <v>148</v>
          </cell>
        </row>
        <row r="13242">
          <cell r="A13242">
            <v>8500200</v>
          </cell>
          <cell r="B13242" t="str">
            <v>85-002-00</v>
          </cell>
          <cell r="C13242" t="str">
            <v>GAS OUTLET AIR UK - GREGGERSEN</v>
          </cell>
          <cell r="D13242" t="str">
            <v>PC</v>
          </cell>
          <cell r="E13242">
            <v>79.5</v>
          </cell>
          <cell r="F13242">
            <v>198.75</v>
          </cell>
        </row>
        <row r="13243">
          <cell r="A13243">
            <v>8500201</v>
          </cell>
          <cell r="B13243" t="str">
            <v>85-002-01</v>
          </cell>
          <cell r="C13243" t="str">
            <v xml:space="preserve">GAS OUTLET O2 UK - GREGGERSEN       </v>
          </cell>
          <cell r="D13243" t="str">
            <v>PC</v>
          </cell>
          <cell r="E13243">
            <v>79.5</v>
          </cell>
          <cell r="F13243">
            <v>198.75</v>
          </cell>
        </row>
        <row r="13244">
          <cell r="A13244">
            <v>8500202</v>
          </cell>
          <cell r="B13244" t="str">
            <v>85-002-02</v>
          </cell>
          <cell r="C13244" t="str">
            <v>GAS OUTLET N2O UK - GREGGERSEN</v>
          </cell>
          <cell r="D13244" t="str">
            <v>PC</v>
          </cell>
          <cell r="E13244">
            <v>79.5</v>
          </cell>
          <cell r="F13244">
            <v>198.75</v>
          </cell>
        </row>
        <row r="13245">
          <cell r="A13245">
            <v>8500203</v>
          </cell>
          <cell r="B13245" t="str">
            <v>85-002-03</v>
          </cell>
          <cell r="C13245" t="str">
            <v xml:space="preserve">GAS OUTLET VACUUM UK - GREGGERSEN       </v>
          </cell>
          <cell r="D13245" t="str">
            <v>PC</v>
          </cell>
          <cell r="E13245">
            <v>79.5</v>
          </cell>
          <cell r="F13245">
            <v>198.75</v>
          </cell>
        </row>
        <row r="13246">
          <cell r="A13246">
            <v>8500208</v>
          </cell>
          <cell r="B13246" t="str">
            <v>85-002-08</v>
          </cell>
          <cell r="C13246" t="str">
            <v xml:space="preserve">MODULE W/O SOCKETS FOR M6 SERVICE HEAD   </v>
          </cell>
          <cell r="D13246" t="str">
            <v>PC</v>
          </cell>
          <cell r="E13246">
            <v>46</v>
          </cell>
          <cell r="F13246">
            <v>115</v>
          </cell>
        </row>
        <row r="13247">
          <cell r="A13247">
            <v>8500209</v>
          </cell>
          <cell r="B13247" t="str">
            <v>85-002-09</v>
          </cell>
          <cell r="C13247" t="str">
            <v xml:space="preserve">GAS OUTLET SA7 BRITISH STANDARD - P3        </v>
          </cell>
          <cell r="D13247" t="str">
            <v>PC</v>
          </cell>
          <cell r="E13247">
            <v>73.099999999999994</v>
          </cell>
          <cell r="F13247">
            <v>182.75</v>
          </cell>
        </row>
        <row r="13248">
          <cell r="A13248">
            <v>8500210</v>
          </cell>
          <cell r="B13248" t="str">
            <v>85-002-10</v>
          </cell>
          <cell r="C13248" t="str">
            <v xml:space="preserve">GAS OUTLET MA4 BRITISH STANDARD - P3        </v>
          </cell>
          <cell r="D13248" t="str">
            <v>PC</v>
          </cell>
          <cell r="E13248">
            <v>73.099999999999994</v>
          </cell>
          <cell r="F13248">
            <v>182.75</v>
          </cell>
        </row>
        <row r="13249">
          <cell r="A13249">
            <v>8500211</v>
          </cell>
          <cell r="B13249" t="str">
            <v>85-002-11</v>
          </cell>
          <cell r="C13249" t="str">
            <v xml:space="preserve">GAS OUTLET O2 O2 BRITISH STANDARD - P3  </v>
          </cell>
          <cell r="D13249" t="str">
            <v>PC</v>
          </cell>
          <cell r="E13249">
            <v>73.099999999999994</v>
          </cell>
          <cell r="F13249">
            <v>182.75</v>
          </cell>
        </row>
        <row r="13250">
          <cell r="A13250">
            <v>8500212</v>
          </cell>
          <cell r="B13250" t="str">
            <v>85-002-12</v>
          </cell>
          <cell r="C13250" t="str">
            <v>GAS OUTLET N2O BRITISH STANDARD - P3</v>
          </cell>
          <cell r="D13250" t="str">
            <v>PC</v>
          </cell>
          <cell r="E13250">
            <v>73.099999999999994</v>
          </cell>
          <cell r="F13250">
            <v>182.75</v>
          </cell>
        </row>
        <row r="13251">
          <cell r="A13251">
            <v>8500213</v>
          </cell>
          <cell r="B13251" t="str">
            <v>85-002-13</v>
          </cell>
          <cell r="C13251" t="str">
            <v xml:space="preserve">GAS OUTLET VACUUM BRITISH STANDARD - P3     </v>
          </cell>
          <cell r="D13251" t="str">
            <v>PC</v>
          </cell>
          <cell r="E13251">
            <v>73.099999999999994</v>
          </cell>
          <cell r="F13251">
            <v>182.75</v>
          </cell>
        </row>
        <row r="13252">
          <cell r="A13252">
            <v>8500214</v>
          </cell>
          <cell r="B13252" t="str">
            <v>85-002-14</v>
          </cell>
          <cell r="C13252" t="str">
            <v xml:space="preserve">GAS OUTLET AGSS BRITISH STANDARD - P3          </v>
          </cell>
          <cell r="D13252" t="str">
            <v>PC</v>
          </cell>
          <cell r="E13252">
            <v>107.5</v>
          </cell>
          <cell r="F13252">
            <v>268.75</v>
          </cell>
        </row>
        <row r="13253">
          <cell r="A13253">
            <v>8500215</v>
          </cell>
          <cell r="B13253" t="str">
            <v>85-002-15</v>
          </cell>
          <cell r="C13253" t="str">
            <v xml:space="preserve">GAS OUTLET CO2 BRITISH STANDARD - P3        </v>
          </cell>
          <cell r="D13253" t="str">
            <v>PC</v>
          </cell>
          <cell r="E13253">
            <v>107.5</v>
          </cell>
          <cell r="F13253">
            <v>268.75</v>
          </cell>
        </row>
        <row r="13254">
          <cell r="A13254">
            <v>8500219</v>
          </cell>
          <cell r="B13254" t="str">
            <v>85-002-19</v>
          </cell>
          <cell r="C13254" t="str">
            <v xml:space="preserve">GAS INTERFACE NIST SA7 BRIT. STANDARD - P3  </v>
          </cell>
          <cell r="D13254" t="str">
            <v>PC</v>
          </cell>
          <cell r="E13254">
            <v>35.200000000000003</v>
          </cell>
          <cell r="F13254">
            <v>88</v>
          </cell>
        </row>
        <row r="13255">
          <cell r="A13255">
            <v>8500220</v>
          </cell>
          <cell r="B13255" t="str">
            <v>85-002-20</v>
          </cell>
          <cell r="C13255" t="str">
            <v>GAS INTERFACE NIST MA4 BRITISH STANDARD - P3</v>
          </cell>
          <cell r="D13255" t="str">
            <v>PC</v>
          </cell>
          <cell r="E13255">
            <v>35.200000000000003</v>
          </cell>
          <cell r="F13255">
            <v>88</v>
          </cell>
        </row>
        <row r="13256">
          <cell r="A13256">
            <v>8500221</v>
          </cell>
          <cell r="B13256" t="str">
            <v>85-002-21</v>
          </cell>
          <cell r="C13256" t="str">
            <v xml:space="preserve">GAS INTERFACE NIST O2 BRITISH STANDARD - P3 </v>
          </cell>
          <cell r="D13256" t="str">
            <v>PC</v>
          </cell>
          <cell r="E13256">
            <v>35.200000000000003</v>
          </cell>
          <cell r="F13256">
            <v>88</v>
          </cell>
        </row>
        <row r="13257">
          <cell r="A13257">
            <v>8500222</v>
          </cell>
          <cell r="B13257" t="str">
            <v>85-002-22</v>
          </cell>
          <cell r="C13257" t="str">
            <v xml:space="preserve">GAS INTERFACE NIST N2O BRITISH STANDARD - P3  </v>
          </cell>
          <cell r="D13257" t="str">
            <v>PC</v>
          </cell>
          <cell r="E13257">
            <v>35.200000000000003</v>
          </cell>
          <cell r="F13257">
            <v>88</v>
          </cell>
        </row>
        <row r="13258">
          <cell r="A13258">
            <v>8500223</v>
          </cell>
          <cell r="B13258" t="str">
            <v>85-002-23</v>
          </cell>
          <cell r="C13258" t="str">
            <v xml:space="preserve">GAS INTERFACE NIST VACUUM BRITISH STANDARD - P3 </v>
          </cell>
          <cell r="D13258" t="str">
            <v>PC</v>
          </cell>
          <cell r="E13258">
            <v>35.200000000000003</v>
          </cell>
          <cell r="F13258">
            <v>88</v>
          </cell>
        </row>
        <row r="13259">
          <cell r="A13259">
            <v>8500224</v>
          </cell>
          <cell r="B13259" t="str">
            <v>85-002-24</v>
          </cell>
          <cell r="C13259" t="str">
            <v xml:space="preserve">GAS INTERFACE NIST AGSS BRITISH STANDARD - P3   </v>
          </cell>
          <cell r="D13259" t="str">
            <v>PC</v>
          </cell>
          <cell r="E13259">
            <v>35.200000000000003</v>
          </cell>
          <cell r="F13259">
            <v>88</v>
          </cell>
        </row>
        <row r="13260">
          <cell r="A13260">
            <v>8500225</v>
          </cell>
          <cell r="B13260" t="str">
            <v>85-002-25</v>
          </cell>
          <cell r="C13260" t="str">
            <v>GAS INTERFACE NIST CO2 BRITISH STANDARD - P3</v>
          </cell>
          <cell r="D13260" t="str">
            <v>PC</v>
          </cell>
          <cell r="E13260">
            <v>35.200000000000003</v>
          </cell>
          <cell r="F13260">
            <v>88</v>
          </cell>
        </row>
        <row r="13261">
          <cell r="A13261">
            <v>8500229</v>
          </cell>
          <cell r="B13261" t="str">
            <v>85-002-29</v>
          </cell>
          <cell r="C13261" t="str">
            <v xml:space="preserve">HOSE ASSY 2.0M SA7 BRITISH STANDARD - P3  </v>
          </cell>
          <cell r="D13261" t="str">
            <v>PC</v>
          </cell>
          <cell r="E13261">
            <v>73.099999999999994</v>
          </cell>
          <cell r="F13261">
            <v>182.75</v>
          </cell>
        </row>
        <row r="13262">
          <cell r="A13262">
            <v>8500230</v>
          </cell>
          <cell r="B13262" t="str">
            <v>85-002-30</v>
          </cell>
          <cell r="C13262" t="str">
            <v xml:space="preserve">HOSE ASSY 2.0M MA4 BRITISH STANDARD - P3  </v>
          </cell>
          <cell r="D13262" t="str">
            <v>PC</v>
          </cell>
          <cell r="E13262">
            <v>73.099999999999994</v>
          </cell>
          <cell r="F13262">
            <v>182.75</v>
          </cell>
        </row>
        <row r="13263">
          <cell r="A13263">
            <v>8500231</v>
          </cell>
          <cell r="B13263" t="str">
            <v>85-002-31</v>
          </cell>
          <cell r="C13263" t="str">
            <v xml:space="preserve">HOSE ASSY 2.0M O2 BRITISH STANDARD - P3   </v>
          </cell>
          <cell r="D13263" t="str">
            <v>PC</v>
          </cell>
          <cell r="E13263">
            <v>73.099999999999994</v>
          </cell>
          <cell r="F13263">
            <v>182.75</v>
          </cell>
        </row>
        <row r="13264">
          <cell r="A13264">
            <v>8500232</v>
          </cell>
          <cell r="B13264" t="str">
            <v>85-002-32</v>
          </cell>
          <cell r="C13264" t="str">
            <v xml:space="preserve">HOSE ASSY 2.0M N2O BRITISH STANDARD - P3  </v>
          </cell>
          <cell r="D13264" t="str">
            <v>PC</v>
          </cell>
          <cell r="E13264">
            <v>73.099999999999994</v>
          </cell>
          <cell r="F13264">
            <v>182.75</v>
          </cell>
        </row>
        <row r="13265">
          <cell r="A13265">
            <v>8500233</v>
          </cell>
          <cell r="B13265" t="str">
            <v>85-002-33</v>
          </cell>
          <cell r="C13265" t="str">
            <v xml:space="preserve">HOSE ASSY 2.0M VACUUM BRITISH STANDARD - P3 </v>
          </cell>
          <cell r="D13265" t="str">
            <v>PC</v>
          </cell>
          <cell r="E13265">
            <v>73.099999999999994</v>
          </cell>
          <cell r="F13265">
            <v>182.75</v>
          </cell>
        </row>
        <row r="13266">
          <cell r="A13266">
            <v>8500234</v>
          </cell>
          <cell r="B13266" t="str">
            <v>85-002-34</v>
          </cell>
          <cell r="C13266" t="str">
            <v xml:space="preserve">HOSE ASSY 2.0M AGSS BRITISH STANDARD - P3 </v>
          </cell>
          <cell r="D13266" t="str">
            <v>PC</v>
          </cell>
          <cell r="E13266">
            <v>81.5</v>
          </cell>
          <cell r="F13266">
            <v>203.75</v>
          </cell>
        </row>
        <row r="13267">
          <cell r="A13267">
            <v>8500239</v>
          </cell>
          <cell r="B13267" t="str">
            <v>85-002-39</v>
          </cell>
          <cell r="C13267" t="str">
            <v xml:space="preserve">HOSE ASSY 4.5M SA7 BRITISH STANDARD - P3 </v>
          </cell>
          <cell r="D13267" t="str">
            <v>PC</v>
          </cell>
          <cell r="E13267">
            <v>88.5</v>
          </cell>
          <cell r="F13267">
            <v>221.25</v>
          </cell>
        </row>
        <row r="13268">
          <cell r="A13268">
            <v>8500240</v>
          </cell>
          <cell r="B13268" t="str">
            <v>85-002-40</v>
          </cell>
          <cell r="C13268" t="str">
            <v xml:space="preserve">HOSE ASSY 4.5M MA4 BRITISH STANDARD - P3 </v>
          </cell>
          <cell r="D13268" t="str">
            <v>PC</v>
          </cell>
          <cell r="E13268">
            <v>88.5</v>
          </cell>
          <cell r="F13268">
            <v>221.25</v>
          </cell>
        </row>
        <row r="13269">
          <cell r="A13269">
            <v>8500241</v>
          </cell>
          <cell r="B13269" t="str">
            <v>85-002-41</v>
          </cell>
          <cell r="C13269" t="str">
            <v xml:space="preserve">HOSE ASSY 4.5M O2 BRITISH STANDARD - P3  </v>
          </cell>
          <cell r="D13269" t="str">
            <v>PC</v>
          </cell>
          <cell r="E13269">
            <v>88.5</v>
          </cell>
          <cell r="F13269">
            <v>221.25</v>
          </cell>
        </row>
        <row r="13270">
          <cell r="A13270">
            <v>8500242</v>
          </cell>
          <cell r="B13270" t="str">
            <v>85-002-42</v>
          </cell>
          <cell r="C13270" t="str">
            <v xml:space="preserve">HOSE ASSY 4.5M N2O BRITISH STANDARD - P3 </v>
          </cell>
          <cell r="D13270" t="str">
            <v>PC</v>
          </cell>
          <cell r="E13270">
            <v>88.5</v>
          </cell>
          <cell r="F13270">
            <v>221.25</v>
          </cell>
        </row>
        <row r="13271">
          <cell r="A13271">
            <v>8500243</v>
          </cell>
          <cell r="B13271" t="str">
            <v>85-002-43</v>
          </cell>
          <cell r="C13271" t="str">
            <v>HOSE ASSY 4.5M VACUUM BRIT. STANDARD - P3</v>
          </cell>
          <cell r="D13271" t="str">
            <v>PC</v>
          </cell>
          <cell r="E13271">
            <v>88.5</v>
          </cell>
          <cell r="F13271">
            <v>221.25</v>
          </cell>
        </row>
        <row r="13272">
          <cell r="A13272">
            <v>8500244</v>
          </cell>
          <cell r="B13272" t="str">
            <v>85-002-44</v>
          </cell>
          <cell r="C13272" t="str">
            <v xml:space="preserve">HOSE ASSY 4.5 M AGSS BRIT. STANDARD - P3 </v>
          </cell>
          <cell r="D13272" t="str">
            <v>PC</v>
          </cell>
          <cell r="E13272">
            <v>104.5</v>
          </cell>
          <cell r="F13272">
            <v>261.25</v>
          </cell>
        </row>
        <row r="13273">
          <cell r="A13273">
            <v>8500245</v>
          </cell>
          <cell r="B13273" t="str">
            <v>85-002-45</v>
          </cell>
          <cell r="C13273" t="str">
            <v xml:space="preserve">HOSE ASSY 4.5 M CO2 BRITISH STANDARD - P3  </v>
          </cell>
          <cell r="D13273" t="str">
            <v>PC</v>
          </cell>
          <cell r="E13273">
            <v>88.5</v>
          </cell>
          <cell r="F13273">
            <v>221.25</v>
          </cell>
        </row>
        <row r="13274">
          <cell r="A13274">
            <v>8500300</v>
          </cell>
          <cell r="B13274" t="str">
            <v>85-003-00</v>
          </cell>
          <cell r="C13274" t="str">
            <v xml:space="preserve">GAS OUTLET AIR AGA - GREGG.  </v>
          </cell>
          <cell r="D13274" t="str">
            <v>PC</v>
          </cell>
          <cell r="E13274">
            <v>79.5</v>
          </cell>
          <cell r="F13274">
            <v>198.75</v>
          </cell>
        </row>
        <row r="13275">
          <cell r="A13275">
            <v>8500301</v>
          </cell>
          <cell r="B13275" t="str">
            <v>85-003-01</v>
          </cell>
          <cell r="C13275" t="str">
            <v xml:space="preserve">GAS OUTLET O2 AGA - GREGGERSEN      </v>
          </cell>
          <cell r="D13275" t="str">
            <v>PC</v>
          </cell>
          <cell r="E13275">
            <v>79.5</v>
          </cell>
          <cell r="F13275">
            <v>198.75</v>
          </cell>
        </row>
        <row r="13276">
          <cell r="A13276">
            <v>8500302</v>
          </cell>
          <cell r="B13276" t="str">
            <v>85-003-02</v>
          </cell>
          <cell r="C13276" t="str">
            <v xml:space="preserve">GAS OUTLET N2O AGA - GREGG.   </v>
          </cell>
          <cell r="D13276" t="str">
            <v>PC</v>
          </cell>
          <cell r="E13276">
            <v>79.5</v>
          </cell>
          <cell r="F13276">
            <v>198.75</v>
          </cell>
        </row>
        <row r="13277">
          <cell r="A13277">
            <v>8500303</v>
          </cell>
          <cell r="B13277" t="str">
            <v>85-003-03</v>
          </cell>
          <cell r="C13277" t="str">
            <v xml:space="preserve">GAS OUTLET VACUUM AGA - GREGGERSEN      </v>
          </cell>
          <cell r="D13277" t="str">
            <v>PC</v>
          </cell>
          <cell r="E13277">
            <v>79.5</v>
          </cell>
          <cell r="F13277">
            <v>198.75</v>
          </cell>
        </row>
        <row r="13278">
          <cell r="A13278">
            <v>8500400</v>
          </cell>
          <cell r="B13278" t="str">
            <v>85-004-00</v>
          </cell>
          <cell r="C13278" t="str">
            <v>GAS OUTLET AIR AFNOR - GREGG.</v>
          </cell>
          <cell r="D13278" t="str">
            <v>PC</v>
          </cell>
          <cell r="E13278">
            <v>79.5</v>
          </cell>
          <cell r="F13278">
            <v>198.75</v>
          </cell>
        </row>
        <row r="13279">
          <cell r="A13279">
            <v>8500401</v>
          </cell>
          <cell r="B13279" t="str">
            <v>85-004-01</v>
          </cell>
          <cell r="C13279" t="str">
            <v xml:space="preserve">GAS OUTLET O2 AFNOR - GREGGERSEN    </v>
          </cell>
          <cell r="D13279" t="str">
            <v>PC</v>
          </cell>
          <cell r="E13279">
            <v>79.5</v>
          </cell>
          <cell r="F13279">
            <v>198.75</v>
          </cell>
        </row>
        <row r="13280">
          <cell r="A13280">
            <v>8500402</v>
          </cell>
          <cell r="B13280" t="str">
            <v>85-004-02</v>
          </cell>
          <cell r="C13280" t="str">
            <v>GAS OUTLET N2O AFNOR - GREGGERSEN</v>
          </cell>
          <cell r="D13280" t="str">
            <v>PC</v>
          </cell>
          <cell r="E13280">
            <v>79.5</v>
          </cell>
          <cell r="F13280">
            <v>198.75</v>
          </cell>
        </row>
        <row r="13281">
          <cell r="A13281">
            <v>8500403</v>
          </cell>
          <cell r="B13281" t="str">
            <v>85-004-03</v>
          </cell>
          <cell r="C13281" t="str">
            <v xml:space="preserve">GAS OUTLET VACCUM AFNOR - GREGGERSEN    </v>
          </cell>
          <cell r="D13281" t="str">
            <v>PC</v>
          </cell>
          <cell r="E13281">
            <v>79.5</v>
          </cell>
          <cell r="F13281">
            <v>198.75</v>
          </cell>
        </row>
        <row r="13282">
          <cell r="A13282">
            <v>8500404</v>
          </cell>
          <cell r="B13282" t="str">
            <v>85-004-04</v>
          </cell>
          <cell r="C13282" t="str">
            <v>GAS OUTLET CO2, AFNOR - GREGGERSEN</v>
          </cell>
          <cell r="D13282" t="str">
            <v>PC</v>
          </cell>
          <cell r="E13282">
            <v>79.5</v>
          </cell>
          <cell r="F13282">
            <v>198.75</v>
          </cell>
        </row>
        <row r="13283">
          <cell r="A13283">
            <v>8500500</v>
          </cell>
          <cell r="B13283" t="str">
            <v>85-005-00</v>
          </cell>
          <cell r="C13283" t="str">
            <v xml:space="preserve">GAS OUTLET AIR UNI - GREGG.  </v>
          </cell>
          <cell r="D13283" t="str">
            <v>PC</v>
          </cell>
          <cell r="E13283">
            <v>79.5</v>
          </cell>
          <cell r="F13283">
            <v>198.75</v>
          </cell>
        </row>
        <row r="13284">
          <cell r="A13284">
            <v>8500501</v>
          </cell>
          <cell r="B13284" t="str">
            <v>85-005-01</v>
          </cell>
          <cell r="C13284" t="str">
            <v xml:space="preserve">GAS OUTLET O2 UNI - GREGGERSEN      </v>
          </cell>
          <cell r="D13284" t="str">
            <v>PC</v>
          </cell>
          <cell r="E13284">
            <v>79.5</v>
          </cell>
          <cell r="F13284">
            <v>198.75</v>
          </cell>
        </row>
        <row r="13285">
          <cell r="A13285">
            <v>8500502</v>
          </cell>
          <cell r="B13285" t="str">
            <v>85-005-02</v>
          </cell>
          <cell r="C13285" t="str">
            <v xml:space="preserve">GAS OUTLET N2O UNI - GREGG.   </v>
          </cell>
          <cell r="D13285" t="str">
            <v>PC</v>
          </cell>
          <cell r="E13285">
            <v>79.5</v>
          </cell>
          <cell r="F13285">
            <v>198.75</v>
          </cell>
        </row>
        <row r="13286">
          <cell r="A13286">
            <v>8500503</v>
          </cell>
          <cell r="B13286" t="str">
            <v>85-005-03</v>
          </cell>
          <cell r="C13286" t="str">
            <v xml:space="preserve">GAS OUTLET VACUUM UNI - GREGGERSEN      </v>
          </cell>
          <cell r="D13286" t="str">
            <v>PC</v>
          </cell>
          <cell r="E13286">
            <v>79.5</v>
          </cell>
          <cell r="F13286">
            <v>198.75</v>
          </cell>
        </row>
        <row r="13287">
          <cell r="A13287">
            <v>8501000</v>
          </cell>
          <cell r="B13287" t="str">
            <v>85-010-00</v>
          </cell>
          <cell r="C13287" t="str">
            <v xml:space="preserve">GAS PLUG AIR DIN             </v>
          </cell>
          <cell r="D13287" t="str">
            <v>PC</v>
          </cell>
          <cell r="E13287">
            <v>34.9</v>
          </cell>
          <cell r="F13287">
            <v>87.25</v>
          </cell>
        </row>
        <row r="13288">
          <cell r="A13288">
            <v>8501001</v>
          </cell>
          <cell r="B13288" t="str">
            <v>85-010-01</v>
          </cell>
          <cell r="C13288" t="str">
            <v xml:space="preserve">GAS PLUG O2 DIN                         </v>
          </cell>
          <cell r="D13288" t="str">
            <v>PC</v>
          </cell>
          <cell r="E13288">
            <v>34.9</v>
          </cell>
          <cell r="F13288">
            <v>87.25</v>
          </cell>
        </row>
        <row r="13289">
          <cell r="A13289">
            <v>8501002</v>
          </cell>
          <cell r="B13289" t="str">
            <v>85-010-02</v>
          </cell>
          <cell r="C13289" t="str">
            <v xml:space="preserve">GAS PLUG N2O DIN                        </v>
          </cell>
          <cell r="D13289" t="str">
            <v>PC</v>
          </cell>
          <cell r="E13289">
            <v>34.9</v>
          </cell>
          <cell r="F13289">
            <v>87.25</v>
          </cell>
        </row>
        <row r="13290">
          <cell r="A13290">
            <v>8501003</v>
          </cell>
          <cell r="B13290" t="str">
            <v>85-010-03</v>
          </cell>
          <cell r="C13290" t="str">
            <v xml:space="preserve">GAS PLUG VACUUM DIN                     </v>
          </cell>
          <cell r="D13290" t="str">
            <v>PC</v>
          </cell>
          <cell r="E13290">
            <v>34.9</v>
          </cell>
          <cell r="F13290">
            <v>87.25</v>
          </cell>
        </row>
        <row r="13291">
          <cell r="A13291">
            <v>8501005</v>
          </cell>
          <cell r="B13291" t="str">
            <v>85-010-05</v>
          </cell>
          <cell r="C13291" t="str">
            <v xml:space="preserve">GAS PLUG AGFS DIN                       </v>
          </cell>
          <cell r="D13291" t="str">
            <v>PC</v>
          </cell>
          <cell r="E13291">
            <v>59</v>
          </cell>
          <cell r="F13291">
            <v>147.5</v>
          </cell>
        </row>
        <row r="13292">
          <cell r="A13292">
            <v>8501006</v>
          </cell>
          <cell r="B13292" t="str">
            <v>85-010-06</v>
          </cell>
          <cell r="C13292" t="str">
            <v xml:space="preserve">GAS PLUG CO2 DIN                        </v>
          </cell>
          <cell r="D13292" t="str">
            <v>PC</v>
          </cell>
          <cell r="E13292">
            <v>35.5</v>
          </cell>
          <cell r="F13292">
            <v>88.75</v>
          </cell>
        </row>
        <row r="13293">
          <cell r="A13293">
            <v>8503002</v>
          </cell>
          <cell r="B13293" t="str">
            <v>85-030-02</v>
          </cell>
          <cell r="C13293" t="str">
            <v xml:space="preserve">VESA 100 ADAPTER FOR IDP 30, DUO        </v>
          </cell>
          <cell r="D13293" t="str">
            <v>PC</v>
          </cell>
          <cell r="E13293">
            <v>634</v>
          </cell>
          <cell r="F13293">
            <v>1585</v>
          </cell>
        </row>
        <row r="13294">
          <cell r="A13294">
            <v>8503003</v>
          </cell>
          <cell r="B13294" t="str">
            <v>85-030-03</v>
          </cell>
          <cell r="C13294" t="str">
            <v xml:space="preserve">IDP30 CEILING TUBE WITHOUT ELECTRIC     </v>
          </cell>
          <cell r="D13294" t="str">
            <v>PC</v>
          </cell>
          <cell r="E13294">
            <v>444.5</v>
          </cell>
          <cell r="F13294">
            <v>1111.25</v>
          </cell>
        </row>
        <row r="13295">
          <cell r="A13295">
            <v>8503004</v>
          </cell>
          <cell r="B13295" t="str">
            <v>85-030-04</v>
          </cell>
          <cell r="C13295" t="str">
            <v xml:space="preserve">C-YOKE WITHOUT ELECTRICITY (OSP)        </v>
          </cell>
          <cell r="D13295" t="str">
            <v>PC</v>
          </cell>
          <cell r="E13295">
            <v>361.5</v>
          </cell>
          <cell r="F13295">
            <v>903.75</v>
          </cell>
        </row>
        <row r="13296">
          <cell r="A13296">
            <v>8503005</v>
          </cell>
          <cell r="B13296" t="str">
            <v>85-030-05</v>
          </cell>
          <cell r="C13296" t="str">
            <v xml:space="preserve">IDP30 BOOM ARM 800 MM WITHOUT ELECTRIC  </v>
          </cell>
          <cell r="D13296" t="str">
            <v>PC</v>
          </cell>
          <cell r="E13296">
            <v>422.5</v>
          </cell>
          <cell r="F13296">
            <v>1056.25</v>
          </cell>
        </row>
        <row r="13297">
          <cell r="A13297">
            <v>8503006</v>
          </cell>
          <cell r="B13297" t="str">
            <v>85-030-06</v>
          </cell>
          <cell r="C13297" t="str">
            <v xml:space="preserve">IDP30 SPRING ARM 20-40 KG W/O ELECTRIC  </v>
          </cell>
          <cell r="D13297" t="str">
            <v>PC</v>
          </cell>
          <cell r="E13297">
            <v>768</v>
          </cell>
          <cell r="F13297">
            <v>1920</v>
          </cell>
        </row>
        <row r="13298">
          <cell r="A13298">
            <v>8503007</v>
          </cell>
          <cell r="B13298" t="str">
            <v>85-030-07</v>
          </cell>
          <cell r="C13298" t="str">
            <v xml:space="preserve">M-BUEGEL 33 KG TRAGLAST                 </v>
          </cell>
          <cell r="D13298" t="str">
            <v>PC</v>
          </cell>
          <cell r="E13298">
            <v>533</v>
          </cell>
          <cell r="F13298">
            <v>1332.5</v>
          </cell>
        </row>
        <row r="13299">
          <cell r="A13299">
            <v>8503009</v>
          </cell>
          <cell r="B13299" t="str">
            <v>85-030-09</v>
          </cell>
          <cell r="C13299" t="str">
            <v>IDP30 SHELF FOR SERVICE HEAD, 20 KG PAYLOAD</v>
          </cell>
          <cell r="D13299" t="str">
            <v>PC</v>
          </cell>
          <cell r="E13299">
            <v>192.5</v>
          </cell>
          <cell r="F13299">
            <v>481.25</v>
          </cell>
        </row>
        <row r="13300">
          <cell r="A13300">
            <v>8503010</v>
          </cell>
          <cell r="B13300" t="str">
            <v>85-030-10</v>
          </cell>
          <cell r="C13300" t="str">
            <v xml:space="preserve">IDP30 VESA 100 ADAPTER                  </v>
          </cell>
          <cell r="D13300" t="str">
            <v>PC</v>
          </cell>
          <cell r="E13300">
            <v>484.5</v>
          </cell>
          <cell r="F13300">
            <v>1211.25</v>
          </cell>
        </row>
        <row r="13301">
          <cell r="A13301">
            <v>8503011</v>
          </cell>
          <cell r="B13301" t="str">
            <v>85-030-11</v>
          </cell>
          <cell r="C13301" t="str">
            <v xml:space="preserve">IDP30 BOX FOR ELECTRICAL INSTALLATIONS  </v>
          </cell>
          <cell r="D13301" t="str">
            <v>PC</v>
          </cell>
          <cell r="E13301">
            <v>666</v>
          </cell>
          <cell r="F13301">
            <v>1665</v>
          </cell>
        </row>
        <row r="13302">
          <cell r="A13302">
            <v>8503012</v>
          </cell>
          <cell r="B13302" t="str">
            <v>85-030-12</v>
          </cell>
          <cell r="C13302" t="str">
            <v>REDUCTION FROM 140 TO 83 MM CEILING TUBE</v>
          </cell>
          <cell r="D13302" t="str">
            <v>PC</v>
          </cell>
          <cell r="E13302">
            <v>109.5</v>
          </cell>
          <cell r="F13302">
            <v>273.75</v>
          </cell>
        </row>
        <row r="13303">
          <cell r="A13303">
            <v>8503013</v>
          </cell>
          <cell r="B13303" t="str">
            <v>85-030-13</v>
          </cell>
          <cell r="C13303" t="str">
            <v xml:space="preserve">IDP30 SPRING ARM 15-32 KG W/O.ELECTRIC  </v>
          </cell>
          <cell r="D13303" t="str">
            <v>PC</v>
          </cell>
          <cell r="E13303">
            <v>752</v>
          </cell>
          <cell r="F13303">
            <v>1880</v>
          </cell>
        </row>
        <row r="13304">
          <cell r="A13304">
            <v>8503014</v>
          </cell>
          <cell r="B13304" t="str">
            <v>85-030-14</v>
          </cell>
          <cell r="C13304" t="str">
            <v xml:space="preserve">IDP30 SPRING ARM 8-16 KG W/O.ELECTRIC   </v>
          </cell>
          <cell r="D13304" t="str">
            <v>PC</v>
          </cell>
          <cell r="E13304">
            <v>752</v>
          </cell>
          <cell r="F13304">
            <v>1880</v>
          </cell>
        </row>
        <row r="13305">
          <cell r="A13305">
            <v>8503015</v>
          </cell>
          <cell r="B13305" t="str">
            <v>85-030-15</v>
          </cell>
          <cell r="C13305" t="str">
            <v xml:space="preserve">E-BOX WITHOUT GAS OR ELECTR. FOR IDP30  </v>
          </cell>
          <cell r="D13305" t="str">
            <v>PC</v>
          </cell>
          <cell r="E13305">
            <v>422.5</v>
          </cell>
          <cell r="F13305">
            <v>1056.25</v>
          </cell>
        </row>
        <row r="13306">
          <cell r="A13306">
            <v>8503016</v>
          </cell>
          <cell r="B13306" t="str">
            <v>85-030-16</v>
          </cell>
          <cell r="C13306" t="str">
            <v xml:space="preserve">BEARING WITHOUT ELECTRICITY - FOR IDP30 </v>
          </cell>
          <cell r="D13306" t="str">
            <v>PC</v>
          </cell>
          <cell r="E13306">
            <v>205</v>
          </cell>
          <cell r="F13306">
            <v>512.5</v>
          </cell>
        </row>
        <row r="13307">
          <cell r="A13307">
            <v>8503017</v>
          </cell>
          <cell r="B13307" t="str">
            <v>85-030-17</v>
          </cell>
          <cell r="C13307" t="str">
            <v xml:space="preserve">BEARING WITH ELECTRICITY - FOR IDP30    </v>
          </cell>
          <cell r="D13307" t="str">
            <v>PC</v>
          </cell>
          <cell r="E13307">
            <v>231</v>
          </cell>
          <cell r="F13307">
            <v>577.5</v>
          </cell>
        </row>
        <row r="13308">
          <cell r="A13308">
            <v>8509000</v>
          </cell>
          <cell r="B13308" t="str">
            <v>85-090-00</v>
          </cell>
          <cell r="C13308" t="str">
            <v xml:space="preserve">CEILING PLATE IDP30 AND IDP100 SINGLE   </v>
          </cell>
          <cell r="D13308" t="str">
            <v>PC</v>
          </cell>
          <cell r="E13308">
            <v>224.5</v>
          </cell>
          <cell r="F13308">
            <v>561.25</v>
          </cell>
        </row>
        <row r="13309">
          <cell r="A13309">
            <v>8509001</v>
          </cell>
          <cell r="B13309" t="str">
            <v>85-090-01</v>
          </cell>
          <cell r="C13309" t="str">
            <v>INTERFACE PLATE IDP30 AND IDP100 SINGLE</v>
          </cell>
          <cell r="D13309" t="str">
            <v>PC</v>
          </cell>
          <cell r="E13309">
            <v>236</v>
          </cell>
          <cell r="F13309">
            <v>590</v>
          </cell>
        </row>
        <row r="13310">
          <cell r="A13310">
            <v>8509002</v>
          </cell>
          <cell r="B13310" t="str">
            <v>85-090-02</v>
          </cell>
          <cell r="C13310" t="str">
            <v xml:space="preserve">CEILING PLATE indePendant100 DUO        </v>
          </cell>
          <cell r="D13310" t="str">
            <v>PC</v>
          </cell>
          <cell r="E13310">
            <v>385.5</v>
          </cell>
          <cell r="F13310">
            <v>963.75</v>
          </cell>
        </row>
        <row r="13311">
          <cell r="A13311">
            <v>8509003</v>
          </cell>
          <cell r="B13311" t="str">
            <v>85-090-03</v>
          </cell>
          <cell r="C13311" t="str">
            <v xml:space="preserve">INTERFACE PLATE indePendant100 DUO      </v>
          </cell>
          <cell r="D13311" t="str">
            <v>PC</v>
          </cell>
          <cell r="E13311">
            <v>422.5</v>
          </cell>
          <cell r="F13311">
            <v>1056.25</v>
          </cell>
        </row>
        <row r="13312">
          <cell r="A13312">
            <v>8509005</v>
          </cell>
          <cell r="B13312" t="str">
            <v>85-090-05</v>
          </cell>
          <cell r="C13312" t="str">
            <v>INSTALLATION ACCESSOR. FOR INTERFACE PLATE</v>
          </cell>
          <cell r="D13312" t="str">
            <v>PC</v>
          </cell>
          <cell r="E13312">
            <v>74.099999999999994</v>
          </cell>
          <cell r="F13312">
            <v>185.25</v>
          </cell>
        </row>
        <row r="13313">
          <cell r="A13313">
            <v>8509006</v>
          </cell>
          <cell r="B13313" t="str">
            <v>85-090-06</v>
          </cell>
          <cell r="C13313" t="str">
            <v xml:space="preserve">indePendant100 MOTOR ARM   700MM          </v>
          </cell>
          <cell r="D13313" t="str">
            <v>PC</v>
          </cell>
          <cell r="E13313">
            <v>2840</v>
          </cell>
          <cell r="F13313">
            <v>7100</v>
          </cell>
        </row>
        <row r="13314">
          <cell r="A13314">
            <v>8509007</v>
          </cell>
          <cell r="B13314" t="str">
            <v>85-090-07</v>
          </cell>
          <cell r="C13314" t="str">
            <v xml:space="preserve">indePendant100 MOTOR ARM 1000MM        </v>
          </cell>
          <cell r="D13314" t="str">
            <v>PC</v>
          </cell>
          <cell r="E13314">
            <v>2600</v>
          </cell>
          <cell r="F13314">
            <v>6500</v>
          </cell>
        </row>
        <row r="13315">
          <cell r="A13315">
            <v>8509009</v>
          </cell>
          <cell r="B13315" t="str">
            <v>85-090-09</v>
          </cell>
          <cell r="C13315" t="str">
            <v xml:space="preserve">indePendant100 TANDEM ARM   600/  700MM     </v>
          </cell>
          <cell r="D13315" t="str">
            <v>PC</v>
          </cell>
          <cell r="E13315">
            <v>3835</v>
          </cell>
          <cell r="F13315">
            <v>9587.5</v>
          </cell>
        </row>
        <row r="13316">
          <cell r="A13316">
            <v>8509010</v>
          </cell>
          <cell r="B13316" t="str">
            <v>85-090-10</v>
          </cell>
          <cell r="C13316" t="str">
            <v xml:space="preserve">indePendant100 TANDEM ARM   600/1000MM   </v>
          </cell>
          <cell r="D13316" t="str">
            <v>PC</v>
          </cell>
          <cell r="E13316">
            <v>3635</v>
          </cell>
          <cell r="F13316">
            <v>9087.5</v>
          </cell>
        </row>
        <row r="13317">
          <cell r="A13317">
            <v>8509011</v>
          </cell>
          <cell r="B13317" t="str">
            <v>85-090-11</v>
          </cell>
          <cell r="C13317" t="str">
            <v xml:space="preserve">indePendant100 TANDEM ARM   800/  700MM     </v>
          </cell>
          <cell r="D13317" t="str">
            <v>PC</v>
          </cell>
          <cell r="E13317">
            <v>3760</v>
          </cell>
          <cell r="F13317">
            <v>9400</v>
          </cell>
        </row>
        <row r="13318">
          <cell r="A13318">
            <v>8509012</v>
          </cell>
          <cell r="B13318" t="str">
            <v>85-090-12</v>
          </cell>
          <cell r="C13318" t="str">
            <v xml:space="preserve">indePendant100 TANDEM ARM   800/1000MM   </v>
          </cell>
          <cell r="D13318" t="str">
            <v>PC</v>
          </cell>
          <cell r="E13318">
            <v>3535</v>
          </cell>
          <cell r="F13318">
            <v>8837.5</v>
          </cell>
        </row>
        <row r="13319">
          <cell r="A13319">
            <v>8509013</v>
          </cell>
          <cell r="B13319" t="str">
            <v>85-090-13</v>
          </cell>
          <cell r="C13319" t="str">
            <v xml:space="preserve">indePendant100 TANDEM ARM 1000/  700MM   </v>
          </cell>
          <cell r="D13319" t="str">
            <v>PC</v>
          </cell>
          <cell r="E13319">
            <v>4030</v>
          </cell>
          <cell r="F13319">
            <v>10075</v>
          </cell>
        </row>
        <row r="13320">
          <cell r="A13320">
            <v>8509014</v>
          </cell>
          <cell r="B13320" t="str">
            <v>85-090-14</v>
          </cell>
          <cell r="C13320" t="str">
            <v xml:space="preserve">indePendant100 TANDEM ARM 1000/1000MM </v>
          </cell>
          <cell r="D13320" t="str">
            <v>PC</v>
          </cell>
          <cell r="E13320">
            <v>3635</v>
          </cell>
          <cell r="F13320">
            <v>9087.5</v>
          </cell>
        </row>
        <row r="13321">
          <cell r="A13321">
            <v>8509015</v>
          </cell>
          <cell r="B13321" t="str">
            <v>85-090-15</v>
          </cell>
          <cell r="C13321" t="str">
            <v xml:space="preserve">indePendant100 TANDEM ARM 1200/  700MM   </v>
          </cell>
          <cell r="D13321" t="str">
            <v>PC</v>
          </cell>
          <cell r="E13321">
            <v>4030</v>
          </cell>
          <cell r="F13321">
            <v>10075</v>
          </cell>
        </row>
        <row r="13322">
          <cell r="A13322">
            <v>8509016</v>
          </cell>
          <cell r="B13322" t="str">
            <v>85-090-16</v>
          </cell>
          <cell r="C13322" t="str">
            <v xml:space="preserve">indePendant100 TANDEM ARM 1200/1000MM  </v>
          </cell>
          <cell r="D13322" t="str">
            <v>PC</v>
          </cell>
          <cell r="E13322">
            <v>3635</v>
          </cell>
          <cell r="F13322">
            <v>9087.5</v>
          </cell>
        </row>
        <row r="13323">
          <cell r="A13323">
            <v>8509018</v>
          </cell>
          <cell r="B13323" t="str">
            <v>85-090-18</v>
          </cell>
          <cell r="C13323" t="str">
            <v xml:space="preserve">indePendant100 SPRING ARM 1000 MM       </v>
          </cell>
          <cell r="D13323" t="str">
            <v>PC</v>
          </cell>
          <cell r="E13323">
            <v>2165</v>
          </cell>
          <cell r="F13323">
            <v>5412.5</v>
          </cell>
        </row>
        <row r="13324">
          <cell r="A13324">
            <v>8509024</v>
          </cell>
          <cell r="B13324" t="str">
            <v>85-090-24</v>
          </cell>
          <cell r="C13324" t="str">
            <v xml:space="preserve">IDP 100 DROP TUBE 100-600 MM            </v>
          </cell>
          <cell r="D13324" t="str">
            <v>PC</v>
          </cell>
          <cell r="E13324">
            <v>320.5</v>
          </cell>
          <cell r="F13324">
            <v>801.25</v>
          </cell>
        </row>
        <row r="13325">
          <cell r="A13325">
            <v>8510000</v>
          </cell>
          <cell r="B13325" t="str">
            <v>85-100-00</v>
          </cell>
          <cell r="C13325" t="str">
            <v xml:space="preserve">PRE-ASSEMBLY OF PENDANT                 </v>
          </cell>
          <cell r="D13325" t="str">
            <v>PC</v>
          </cell>
          <cell r="E13325">
            <v>606</v>
          </cell>
          <cell r="F13325">
            <v>1515</v>
          </cell>
        </row>
        <row r="13326">
          <cell r="A13326">
            <v>8510001</v>
          </cell>
          <cell r="B13326" t="str">
            <v>85-100-01</v>
          </cell>
          <cell r="C13326" t="str">
            <v xml:space="preserve">HEAVY LOAD DOWEL HSTM 16X140/25         </v>
          </cell>
          <cell r="D13326" t="str">
            <v>PC</v>
          </cell>
          <cell r="E13326">
            <v>35.5</v>
          </cell>
          <cell r="F13326">
            <v>88.75</v>
          </cell>
        </row>
        <row r="13327">
          <cell r="A13327">
            <v>8510002</v>
          </cell>
          <cell r="B13327" t="str">
            <v>85-100-02</v>
          </cell>
          <cell r="C13327" t="str">
            <v xml:space="preserve">HEAVY LOAD DOWEL HSL 3 M20/30           </v>
          </cell>
          <cell r="D13327" t="str">
            <v>PC</v>
          </cell>
          <cell r="E13327">
            <v>19.8</v>
          </cell>
          <cell r="F13327">
            <v>49.5</v>
          </cell>
        </row>
        <row r="13328">
          <cell r="A13328">
            <v>8510004</v>
          </cell>
          <cell r="B13328" t="str">
            <v>85-100-04</v>
          </cell>
          <cell r="C13328" t="str">
            <v xml:space="preserve">INSTALLATION S-VIDEO JACK               </v>
          </cell>
          <cell r="D13328" t="str">
            <v>PC</v>
          </cell>
          <cell r="E13328">
            <v>60.7</v>
          </cell>
          <cell r="F13328">
            <v>151.75</v>
          </cell>
        </row>
        <row r="13329">
          <cell r="A13329">
            <v>8510010</v>
          </cell>
          <cell r="B13329" t="str">
            <v>85-100-10</v>
          </cell>
          <cell r="C13329" t="str">
            <v xml:space="preserve">PEHA SAFETY SOCKET WITH FLAP RED, DIN   </v>
          </cell>
          <cell r="D13329" t="str">
            <v>PC</v>
          </cell>
          <cell r="E13329">
            <v>6.23</v>
          </cell>
          <cell r="F13329">
            <v>15.575000000000001</v>
          </cell>
        </row>
        <row r="13330">
          <cell r="A13330">
            <v>8510011</v>
          </cell>
          <cell r="B13330" t="str">
            <v>85-100-11</v>
          </cell>
          <cell r="C13330" t="str">
            <v xml:space="preserve">PEHA SCHUKO SOCKET WITH FLAP WHITE      </v>
          </cell>
          <cell r="D13330" t="str">
            <v>PC</v>
          </cell>
          <cell r="E13330">
            <v>6.23</v>
          </cell>
          <cell r="F13330">
            <v>15.575000000000001</v>
          </cell>
        </row>
        <row r="13331">
          <cell r="A13331">
            <v>8510012</v>
          </cell>
          <cell r="B13331" t="str">
            <v>85-100-12</v>
          </cell>
          <cell r="C13331" t="str">
            <v xml:space="preserve">PEHA SAFETY SOCKET WITH FLAP GREEN; DIN </v>
          </cell>
          <cell r="D13331" t="str">
            <v>PC</v>
          </cell>
          <cell r="E13331">
            <v>7.12</v>
          </cell>
          <cell r="F13331">
            <v>17.8</v>
          </cell>
        </row>
        <row r="13332">
          <cell r="A13332">
            <v>8510013</v>
          </cell>
          <cell r="B13332" t="str">
            <v>85-100-13</v>
          </cell>
          <cell r="C13332" t="str">
            <v xml:space="preserve">PEHA SAFETY SOCKET WITH FLAP ORANGE DIN </v>
          </cell>
          <cell r="D13332" t="str">
            <v>PC</v>
          </cell>
          <cell r="E13332">
            <v>3.52</v>
          </cell>
          <cell r="F13332">
            <v>8.8000000000000007</v>
          </cell>
        </row>
        <row r="13333">
          <cell r="A13333">
            <v>8510014</v>
          </cell>
          <cell r="B13333" t="str">
            <v>85-100-14</v>
          </cell>
          <cell r="C13333" t="str">
            <v xml:space="preserve">SOCKET BELG. WITH C-LIGHT + M-FIELD GR. </v>
          </cell>
          <cell r="D13333" t="str">
            <v>PC</v>
          </cell>
          <cell r="E13333">
            <v>15.1</v>
          </cell>
          <cell r="F13333">
            <v>37.75</v>
          </cell>
        </row>
        <row r="13334">
          <cell r="A13334">
            <v>8510015</v>
          </cell>
          <cell r="B13334" t="str">
            <v>85-100-15</v>
          </cell>
          <cell r="C13334" t="str">
            <v xml:space="preserve">SOCKET BELG. WITH C-LIGHT + M-FIELD RED </v>
          </cell>
          <cell r="D13334" t="str">
            <v>PC</v>
          </cell>
          <cell r="E13334">
            <v>15.1</v>
          </cell>
          <cell r="F13334">
            <v>37.75</v>
          </cell>
        </row>
        <row r="13335">
          <cell r="A13335">
            <v>8510017</v>
          </cell>
          <cell r="B13335" t="str">
            <v>85-100-17</v>
          </cell>
          <cell r="C13335" t="str">
            <v xml:space="preserve">PEHA SCHUKO W. COVER GREEN + LED        </v>
          </cell>
          <cell r="D13335" t="str">
            <v>PC</v>
          </cell>
          <cell r="E13335">
            <v>22.6</v>
          </cell>
          <cell r="F13335">
            <v>56.5</v>
          </cell>
        </row>
        <row r="13336">
          <cell r="A13336">
            <v>8510018</v>
          </cell>
          <cell r="B13336" t="str">
            <v>85-100-18</v>
          </cell>
          <cell r="C13336" t="str">
            <v xml:space="preserve">PEHA SCHUKO W. COVER ORANGE+LED         </v>
          </cell>
          <cell r="D13336" t="str">
            <v>PC</v>
          </cell>
          <cell r="E13336">
            <v>22.6</v>
          </cell>
          <cell r="F13336">
            <v>56.5</v>
          </cell>
        </row>
        <row r="13337">
          <cell r="A13337">
            <v>8510019</v>
          </cell>
          <cell r="B13337" t="str">
            <v>85-100-19</v>
          </cell>
          <cell r="C13337" t="str">
            <v xml:space="preserve">PEHA SCHUKO W. COVER WHITE + LED        </v>
          </cell>
          <cell r="D13337" t="str">
            <v>PC</v>
          </cell>
          <cell r="E13337">
            <v>22.6</v>
          </cell>
          <cell r="F13337">
            <v>56.5</v>
          </cell>
        </row>
        <row r="13338">
          <cell r="A13338">
            <v>8510030</v>
          </cell>
          <cell r="B13338" t="str">
            <v>85-100-30</v>
          </cell>
          <cell r="C13338" t="str">
            <v xml:space="preserve">VESA 100 ADAPTER FOR AC 1500            </v>
          </cell>
          <cell r="D13338" t="str">
            <v>PC</v>
          </cell>
          <cell r="E13338">
            <v>165.5</v>
          </cell>
          <cell r="F13338">
            <v>413.75</v>
          </cell>
        </row>
        <row r="13339">
          <cell r="A13339">
            <v>8510033</v>
          </cell>
          <cell r="B13339" t="str">
            <v>85-100-33</v>
          </cell>
          <cell r="C13339" t="str">
            <v xml:space="preserve">NORM RAIL ADAPTER FOR AC 1500           </v>
          </cell>
          <cell r="D13339" t="str">
            <v>PC</v>
          </cell>
          <cell r="E13339">
            <v>51.5</v>
          </cell>
          <cell r="F13339">
            <v>128.75</v>
          </cell>
        </row>
        <row r="13340">
          <cell r="A13340">
            <v>8510034</v>
          </cell>
          <cell r="B13340" t="str">
            <v>85-100-34</v>
          </cell>
          <cell r="C13340" t="str">
            <v xml:space="preserve">BOOM ARM 200MM FOR AC 1500              </v>
          </cell>
          <cell r="D13340" t="str">
            <v>PC</v>
          </cell>
          <cell r="E13340">
            <v>228.5</v>
          </cell>
          <cell r="F13340">
            <v>571.25</v>
          </cell>
        </row>
        <row r="13341">
          <cell r="A13341">
            <v>8520000</v>
          </cell>
          <cell r="B13341" t="str">
            <v>85-200-00</v>
          </cell>
          <cell r="C13341" t="str">
            <v>CEILING CONSTRUCTION indePendant 200/500</v>
          </cell>
          <cell r="D13341" t="str">
            <v>PC</v>
          </cell>
          <cell r="E13341">
            <v>526</v>
          </cell>
          <cell r="F13341">
            <v>1315</v>
          </cell>
        </row>
        <row r="13342">
          <cell r="A13342">
            <v>8520001</v>
          </cell>
          <cell r="B13342" t="str">
            <v>85-200-01</v>
          </cell>
          <cell r="C13342" t="str">
            <v xml:space="preserve">INSTALLATION ACCESSORIES INTERFACE PLATE  </v>
          </cell>
          <cell r="D13342" t="str">
            <v>PC</v>
          </cell>
          <cell r="E13342">
            <v>84.8</v>
          </cell>
          <cell r="F13342">
            <v>212</v>
          </cell>
        </row>
        <row r="13343">
          <cell r="A13343">
            <v>8520002</v>
          </cell>
          <cell r="B13343" t="str">
            <v>85-200-02</v>
          </cell>
          <cell r="C13343" t="str">
            <v xml:space="preserve">indePendant200 MOTOR ARM    750MM          </v>
          </cell>
          <cell r="D13343" t="str">
            <v>PC</v>
          </cell>
          <cell r="E13343">
            <v>3500</v>
          </cell>
          <cell r="F13343">
            <v>8750</v>
          </cell>
        </row>
        <row r="13344">
          <cell r="A13344">
            <v>8520003</v>
          </cell>
          <cell r="B13344" t="str">
            <v>85-200-03</v>
          </cell>
          <cell r="C13344" t="str">
            <v xml:space="preserve">indePendant200 MOTOR ARM 1000MM        </v>
          </cell>
          <cell r="D13344" t="str">
            <v>PC</v>
          </cell>
          <cell r="E13344">
            <v>3235</v>
          </cell>
          <cell r="F13344">
            <v>8087.5</v>
          </cell>
        </row>
        <row r="13345">
          <cell r="A13345">
            <v>8520004</v>
          </cell>
          <cell r="B13345" t="str">
            <v>85-200-04</v>
          </cell>
          <cell r="C13345" t="str">
            <v xml:space="preserve">indePendant 200 TANDEM ARM  600/  750MM      </v>
          </cell>
          <cell r="D13345" t="str">
            <v>PC</v>
          </cell>
          <cell r="E13345">
            <v>4610</v>
          </cell>
          <cell r="F13345">
            <v>11525</v>
          </cell>
        </row>
        <row r="13346">
          <cell r="A13346">
            <v>8520005</v>
          </cell>
          <cell r="B13346" t="str">
            <v>85-200-05</v>
          </cell>
          <cell r="C13346" t="str">
            <v xml:space="preserve">indePendant200 TANDEM ARM   600/1000MM     </v>
          </cell>
          <cell r="D13346" t="str">
            <v>PC</v>
          </cell>
          <cell r="E13346">
            <v>4555</v>
          </cell>
          <cell r="F13346">
            <v>11387.5</v>
          </cell>
        </row>
        <row r="13347">
          <cell r="A13347">
            <v>8520006</v>
          </cell>
          <cell r="B13347" t="str">
            <v>85-200-06</v>
          </cell>
          <cell r="C13347" t="str">
            <v xml:space="preserve">indePendant200 TANDEM ARM   800/  750MM      </v>
          </cell>
          <cell r="D13347" t="str">
            <v>PC</v>
          </cell>
          <cell r="E13347">
            <v>4960</v>
          </cell>
          <cell r="F13347">
            <v>12400</v>
          </cell>
        </row>
        <row r="13348">
          <cell r="A13348">
            <v>8520007</v>
          </cell>
          <cell r="B13348" t="str">
            <v>85-200-07</v>
          </cell>
          <cell r="C13348" t="str">
            <v xml:space="preserve">indePendant200 TANDEM ARM   800/1000MM    </v>
          </cell>
          <cell r="D13348" t="str">
            <v>PC</v>
          </cell>
          <cell r="E13348">
            <v>4555</v>
          </cell>
          <cell r="F13348">
            <v>11387.5</v>
          </cell>
        </row>
        <row r="13349">
          <cell r="A13349">
            <v>8520008</v>
          </cell>
          <cell r="B13349" t="str">
            <v>85-200-08</v>
          </cell>
          <cell r="C13349" t="str">
            <v xml:space="preserve">indePendant200 TANDEM ARM 1000/  750MM     </v>
          </cell>
          <cell r="D13349" t="str">
            <v>PC</v>
          </cell>
          <cell r="E13349">
            <v>4620</v>
          </cell>
          <cell r="F13349">
            <v>11550</v>
          </cell>
        </row>
        <row r="13350">
          <cell r="A13350">
            <v>8520009</v>
          </cell>
          <cell r="B13350" t="str">
            <v>85-200-09</v>
          </cell>
          <cell r="C13350" t="str">
            <v xml:space="preserve">indePendant200 TANDEM ARM 1000/1000MM    </v>
          </cell>
          <cell r="D13350" t="str">
            <v>PC</v>
          </cell>
          <cell r="E13350">
            <v>4655</v>
          </cell>
          <cell r="F13350">
            <v>11637.5</v>
          </cell>
        </row>
        <row r="13351">
          <cell r="A13351">
            <v>8520010</v>
          </cell>
          <cell r="B13351" t="str">
            <v>85-200-10</v>
          </cell>
          <cell r="C13351" t="str">
            <v xml:space="preserve">indePendant200 TANDEM ARM 1200/  750MM     </v>
          </cell>
          <cell r="D13351" t="str">
            <v>PC</v>
          </cell>
          <cell r="E13351">
            <v>4915</v>
          </cell>
          <cell r="F13351">
            <v>12287.5</v>
          </cell>
        </row>
        <row r="13352">
          <cell r="A13352">
            <v>8520011</v>
          </cell>
          <cell r="B13352" t="str">
            <v>85-200-11</v>
          </cell>
          <cell r="C13352" t="str">
            <v xml:space="preserve">indePendant200 TANDEM ARM 1200/1000MM    </v>
          </cell>
          <cell r="D13352" t="str">
            <v>PC</v>
          </cell>
          <cell r="E13352">
            <v>4915</v>
          </cell>
          <cell r="F13352">
            <v>12287.5</v>
          </cell>
        </row>
        <row r="13353">
          <cell r="A13353">
            <v>8520012</v>
          </cell>
          <cell r="B13353" t="str">
            <v>85-200-12</v>
          </cell>
          <cell r="C13353" t="str">
            <v xml:space="preserve">COVER RING FOR IDP SOFFET 200/500       </v>
          </cell>
          <cell r="D13353" t="str">
            <v>PC</v>
          </cell>
          <cell r="E13353">
            <v>140</v>
          </cell>
          <cell r="F13353">
            <v>350</v>
          </cell>
        </row>
        <row r="13354">
          <cell r="A13354">
            <v>8520017</v>
          </cell>
          <cell r="B13354" t="str">
            <v>85-200-17</v>
          </cell>
          <cell r="C13354" t="str">
            <v xml:space="preserve">CEILING CONSTR. 1200MM FOR IDP 200/500  </v>
          </cell>
          <cell r="D13354" t="str">
            <v>PC</v>
          </cell>
          <cell r="E13354">
            <v>575</v>
          </cell>
          <cell r="F13354">
            <v>1437.5</v>
          </cell>
        </row>
        <row r="13355">
          <cell r="A13355">
            <v>8520018</v>
          </cell>
          <cell r="B13355" t="str">
            <v>85-200-18</v>
          </cell>
          <cell r="C13355" t="str">
            <v xml:space="preserve">REDUCTION TO 128MM C.T. FOR IDP 200/500 </v>
          </cell>
          <cell r="D13355" t="str">
            <v>PC</v>
          </cell>
          <cell r="E13355">
            <v>147.5</v>
          </cell>
          <cell r="F13355">
            <v>368.75</v>
          </cell>
        </row>
        <row r="13356">
          <cell r="A13356">
            <v>8520019</v>
          </cell>
          <cell r="B13356" t="str">
            <v>85-200-19</v>
          </cell>
          <cell r="C13356" t="str">
            <v xml:space="preserve">INTERFACE PLATE SOLO F. IDP 200/500     </v>
          </cell>
          <cell r="D13356" t="str">
            <v>PC</v>
          </cell>
          <cell r="E13356">
            <v>337.5</v>
          </cell>
          <cell r="F13356">
            <v>843.75</v>
          </cell>
        </row>
        <row r="13357">
          <cell r="A13357">
            <v>8520020</v>
          </cell>
          <cell r="B13357" t="str">
            <v>85-200-20</v>
          </cell>
          <cell r="C13357" t="str">
            <v xml:space="preserve">REDUCTION TO 83 MM C.T. FOR IDP 200/500 </v>
          </cell>
          <cell r="D13357" t="str">
            <v>PC</v>
          </cell>
          <cell r="E13357">
            <v>109.5</v>
          </cell>
          <cell r="F13357">
            <v>273.75</v>
          </cell>
        </row>
        <row r="13358">
          <cell r="A13358">
            <v>8520021</v>
          </cell>
          <cell r="B13358" t="str">
            <v>85-200-21</v>
          </cell>
          <cell r="C13358" t="str">
            <v xml:space="preserve">IDP 200 DROP TUBE 65-500 MM             </v>
          </cell>
          <cell r="D13358" t="str">
            <v>PC</v>
          </cell>
          <cell r="E13358">
            <v>366.5</v>
          </cell>
          <cell r="F13358">
            <v>916.25</v>
          </cell>
        </row>
        <row r="13359">
          <cell r="A13359">
            <v>8530001</v>
          </cell>
          <cell r="B13359" t="str">
            <v>85-300-01</v>
          </cell>
          <cell r="C13359" t="str">
            <v xml:space="preserve">INTERFACE PLATE indePendant300 SINGLE   </v>
          </cell>
          <cell r="D13359" t="str">
            <v>PC</v>
          </cell>
          <cell r="E13359">
            <v>287.5</v>
          </cell>
          <cell r="F13359">
            <v>718.75</v>
          </cell>
        </row>
        <row r="13360">
          <cell r="A13360">
            <v>8530002</v>
          </cell>
          <cell r="B13360" t="str">
            <v>85-300-02</v>
          </cell>
          <cell r="C13360" t="str">
            <v xml:space="preserve">CEILING PLATE indePendant300 DUO/SINGLE </v>
          </cell>
          <cell r="D13360" t="str">
            <v>PC</v>
          </cell>
          <cell r="E13360">
            <v>385.5</v>
          </cell>
          <cell r="F13360">
            <v>963.75</v>
          </cell>
        </row>
        <row r="13361">
          <cell r="A13361">
            <v>8530003</v>
          </cell>
          <cell r="B13361" t="str">
            <v>85-300-03</v>
          </cell>
          <cell r="C13361" t="str">
            <v xml:space="preserve">INTERFACE PLATE indePendant300 DUO      </v>
          </cell>
          <cell r="D13361" t="str">
            <v>PC</v>
          </cell>
          <cell r="E13361">
            <v>422.5</v>
          </cell>
          <cell r="F13361">
            <v>1056.25</v>
          </cell>
        </row>
        <row r="13362">
          <cell r="A13362">
            <v>8530005</v>
          </cell>
          <cell r="B13362" t="str">
            <v>85-300-05</v>
          </cell>
          <cell r="C13362" t="str">
            <v xml:space="preserve">CEILING COLUMN 100KG PAYLOAD            </v>
          </cell>
          <cell r="D13362" t="str">
            <v>PC</v>
          </cell>
          <cell r="E13362">
            <v>787</v>
          </cell>
          <cell r="F13362">
            <v>1967.5</v>
          </cell>
        </row>
        <row r="13363">
          <cell r="A13363">
            <v>8530006</v>
          </cell>
          <cell r="B13363" t="str">
            <v>85-300-06</v>
          </cell>
          <cell r="C13363" t="str">
            <v xml:space="preserve">CEILING COLUMN 200KG PAYLOAD            </v>
          </cell>
          <cell r="D13363" t="str">
            <v>PC</v>
          </cell>
          <cell r="E13363">
            <v>787</v>
          </cell>
          <cell r="F13363">
            <v>1967.5</v>
          </cell>
        </row>
        <row r="13364">
          <cell r="A13364">
            <v>8530011</v>
          </cell>
          <cell r="B13364" t="str">
            <v>85-300-11</v>
          </cell>
          <cell r="C13364" t="str">
            <v xml:space="preserve">CEILING COVER SINGLE                    </v>
          </cell>
          <cell r="D13364" t="str">
            <v>PC</v>
          </cell>
          <cell r="E13364">
            <v>109.5</v>
          </cell>
          <cell r="F13364">
            <v>273.75</v>
          </cell>
        </row>
        <row r="13365">
          <cell r="A13365">
            <v>8530012</v>
          </cell>
          <cell r="B13365" t="str">
            <v>85-300-12</v>
          </cell>
          <cell r="C13365" t="str">
            <v xml:space="preserve">ADAPTAPTER FOR indePendant300 CEILING COVER </v>
          </cell>
          <cell r="D13365" t="str">
            <v>PC</v>
          </cell>
          <cell r="E13365">
            <v>107</v>
          </cell>
          <cell r="F13365">
            <v>267.5</v>
          </cell>
        </row>
        <row r="13366">
          <cell r="A13366">
            <v>8530021</v>
          </cell>
          <cell r="B13366" t="str">
            <v>85-300-21</v>
          </cell>
          <cell r="C13366" t="str">
            <v>REDUCTION RING FOR 110 MALU-IDP 100/300DUO</v>
          </cell>
          <cell r="D13366" t="str">
            <v>PC</v>
          </cell>
          <cell r="E13366">
            <v>140</v>
          </cell>
          <cell r="F13366">
            <v>350</v>
          </cell>
        </row>
        <row r="13367">
          <cell r="A13367">
            <v>8530022</v>
          </cell>
          <cell r="B13367" t="str">
            <v>85-300-22</v>
          </cell>
          <cell r="C13367" t="str">
            <v>REDUCTION RING FOR 110 MALU-IDP 200/500DUO</v>
          </cell>
          <cell r="D13367" t="str">
            <v>PC</v>
          </cell>
          <cell r="E13367">
            <v>140</v>
          </cell>
          <cell r="F13367">
            <v>350</v>
          </cell>
        </row>
        <row r="13368">
          <cell r="A13368">
            <v>8530034</v>
          </cell>
          <cell r="B13368" t="str">
            <v>85-300-34</v>
          </cell>
          <cell r="C13368" t="str">
            <v xml:space="preserve">COVER RING FOR IDP DUO SOFFET           </v>
          </cell>
          <cell r="D13368" t="str">
            <v>PC</v>
          </cell>
          <cell r="E13368">
            <v>109.5</v>
          </cell>
          <cell r="F13368">
            <v>273.75</v>
          </cell>
        </row>
        <row r="13369">
          <cell r="A13369">
            <v>8530037</v>
          </cell>
          <cell r="B13369" t="str">
            <v>85-300-37</v>
          </cell>
          <cell r="C13369" t="str">
            <v>REDUCTION TO 128 MM C.T. FOR IDP 100/300</v>
          </cell>
          <cell r="D13369" t="str">
            <v>PC</v>
          </cell>
          <cell r="E13369">
            <v>109.5</v>
          </cell>
          <cell r="F13369">
            <v>273.75</v>
          </cell>
        </row>
        <row r="13370">
          <cell r="A13370">
            <v>8530040</v>
          </cell>
          <cell r="B13370" t="str">
            <v>85-300-40</v>
          </cell>
          <cell r="C13370" t="str">
            <v>CEILING COVER DUO indePendant300, 280 MM</v>
          </cell>
          <cell r="D13370" t="str">
            <v>PC</v>
          </cell>
          <cell r="E13370">
            <v>216</v>
          </cell>
          <cell r="F13370">
            <v>540</v>
          </cell>
        </row>
        <row r="13371">
          <cell r="A13371">
            <v>8530041</v>
          </cell>
          <cell r="B13371" t="str">
            <v>85-300-41</v>
          </cell>
          <cell r="C13371" t="str">
            <v xml:space="preserve">CEILING COVER DUO indePendant300, 50 MM </v>
          </cell>
          <cell r="D13371" t="str">
            <v>PC</v>
          </cell>
          <cell r="E13371">
            <v>175.5</v>
          </cell>
          <cell r="F13371">
            <v>438.75</v>
          </cell>
        </row>
        <row r="13372">
          <cell r="A13372">
            <v>8530042</v>
          </cell>
          <cell r="B13372" t="str">
            <v>85-300-42</v>
          </cell>
          <cell r="C13372" t="str">
            <v xml:space="preserve">indePendant300 BOOM ARM   600MM           </v>
          </cell>
          <cell r="D13372" t="str">
            <v>PC</v>
          </cell>
          <cell r="E13372">
            <v>1200</v>
          </cell>
          <cell r="F13372">
            <v>3000</v>
          </cell>
        </row>
        <row r="13373">
          <cell r="A13373">
            <v>8530043</v>
          </cell>
          <cell r="B13373" t="str">
            <v>85-300-43</v>
          </cell>
          <cell r="C13373" t="str">
            <v xml:space="preserve">indePendant300 BOOM ARM   800MM           </v>
          </cell>
          <cell r="D13373" t="str">
            <v>PC</v>
          </cell>
          <cell r="E13373">
            <v>1230</v>
          </cell>
          <cell r="F13373">
            <v>3075</v>
          </cell>
        </row>
        <row r="13374">
          <cell r="A13374">
            <v>8530044</v>
          </cell>
          <cell r="B13374" t="str">
            <v>85-300-44</v>
          </cell>
          <cell r="C13374" t="str">
            <v xml:space="preserve">indePendant300 BOOM ARM 1000MM          </v>
          </cell>
          <cell r="D13374" t="str">
            <v>PC</v>
          </cell>
          <cell r="E13374">
            <v>1260</v>
          </cell>
          <cell r="F13374">
            <v>3150</v>
          </cell>
        </row>
        <row r="13375">
          <cell r="A13375">
            <v>8530045</v>
          </cell>
          <cell r="B13375" t="str">
            <v>85-300-45</v>
          </cell>
          <cell r="C13375" t="str">
            <v xml:space="preserve">indePendant300 BOOM ARM 1200MM          </v>
          </cell>
          <cell r="D13375" t="str">
            <v>PC</v>
          </cell>
          <cell r="E13375">
            <v>1285</v>
          </cell>
          <cell r="F13375">
            <v>3212.5</v>
          </cell>
        </row>
        <row r="13376">
          <cell r="A13376">
            <v>8530046</v>
          </cell>
          <cell r="B13376" t="str">
            <v>85-300-46</v>
          </cell>
          <cell r="C13376" t="str">
            <v xml:space="preserve">indePendant300 BOOM ARM   600/  600MM       </v>
          </cell>
          <cell r="D13376" t="str">
            <v>PC</v>
          </cell>
          <cell r="E13376">
            <v>1875</v>
          </cell>
          <cell r="F13376">
            <v>4687.5</v>
          </cell>
        </row>
        <row r="13377">
          <cell r="A13377">
            <v>8530047</v>
          </cell>
          <cell r="B13377" t="str">
            <v>85-300-47</v>
          </cell>
          <cell r="C13377" t="str">
            <v xml:space="preserve">indePendant300 BOOM ARM   600/  800MM       </v>
          </cell>
          <cell r="D13377" t="str">
            <v>PC</v>
          </cell>
          <cell r="E13377">
            <v>1910</v>
          </cell>
          <cell r="F13377">
            <v>4775</v>
          </cell>
        </row>
        <row r="13378">
          <cell r="A13378">
            <v>8530048</v>
          </cell>
          <cell r="B13378" t="str">
            <v>85-300-48</v>
          </cell>
          <cell r="C13378" t="str">
            <v xml:space="preserve">indePendant300 BOOM ARM   800/  600MM       </v>
          </cell>
          <cell r="D13378" t="str">
            <v>PC</v>
          </cell>
          <cell r="E13378">
            <v>1910</v>
          </cell>
          <cell r="F13378">
            <v>4775</v>
          </cell>
        </row>
        <row r="13379">
          <cell r="A13379">
            <v>8530049</v>
          </cell>
          <cell r="B13379" t="str">
            <v>85-300-49</v>
          </cell>
          <cell r="C13379" t="str">
            <v xml:space="preserve">indePendant300 BOOM ARM   800/  800MM       </v>
          </cell>
          <cell r="D13379" t="str">
            <v>PC</v>
          </cell>
          <cell r="E13379">
            <v>1935</v>
          </cell>
          <cell r="F13379">
            <v>4837.5</v>
          </cell>
        </row>
        <row r="13380">
          <cell r="A13380">
            <v>8530050</v>
          </cell>
          <cell r="B13380" t="str">
            <v>85-300-50</v>
          </cell>
          <cell r="C13380" t="str">
            <v xml:space="preserve">indePendant300 BOOM ARM 1000/  600MM      </v>
          </cell>
          <cell r="D13380" t="str">
            <v>PC</v>
          </cell>
          <cell r="E13380">
            <v>1935</v>
          </cell>
          <cell r="F13380">
            <v>4837.5</v>
          </cell>
        </row>
        <row r="13381">
          <cell r="A13381">
            <v>8530051</v>
          </cell>
          <cell r="B13381" t="str">
            <v>85-300-51</v>
          </cell>
          <cell r="C13381" t="str">
            <v xml:space="preserve">indePendant300 BOOM ARM 1000/  800MM      </v>
          </cell>
          <cell r="D13381" t="str">
            <v>PC</v>
          </cell>
          <cell r="E13381">
            <v>1965</v>
          </cell>
          <cell r="F13381">
            <v>4912.5</v>
          </cell>
        </row>
        <row r="13382">
          <cell r="A13382">
            <v>8530052</v>
          </cell>
          <cell r="B13382" t="str">
            <v>85-300-52</v>
          </cell>
          <cell r="C13382" t="str">
            <v xml:space="preserve">indePendant300 BOOM ARM   800/1000MM      </v>
          </cell>
          <cell r="D13382" t="str">
            <v>PC</v>
          </cell>
          <cell r="E13382">
            <v>1965</v>
          </cell>
          <cell r="F13382">
            <v>4912.5</v>
          </cell>
        </row>
        <row r="13383">
          <cell r="A13383">
            <v>8530053</v>
          </cell>
          <cell r="B13383" t="str">
            <v>85-300-53</v>
          </cell>
          <cell r="C13383" t="str">
            <v xml:space="preserve">indePendant300 BOOM ARM 1000/1000MM     </v>
          </cell>
          <cell r="D13383" t="str">
            <v>PC</v>
          </cell>
          <cell r="E13383">
            <v>1990</v>
          </cell>
          <cell r="F13383">
            <v>4975</v>
          </cell>
        </row>
        <row r="13384">
          <cell r="A13384">
            <v>8530054</v>
          </cell>
          <cell r="B13384" t="str">
            <v>85-300-54</v>
          </cell>
          <cell r="C13384" t="str">
            <v xml:space="preserve">indePendant300 DROP TUBE 100-1200MM    </v>
          </cell>
          <cell r="D13384" t="str">
            <v>PC</v>
          </cell>
          <cell r="E13384">
            <v>424</v>
          </cell>
          <cell r="F13384">
            <v>1060</v>
          </cell>
        </row>
        <row r="13385">
          <cell r="A13385">
            <v>8530055</v>
          </cell>
          <cell r="B13385" t="str">
            <v>85-300-55</v>
          </cell>
          <cell r="C13385" t="str">
            <v xml:space="preserve">SURCHARGE DUO VERSION indePendant 300   </v>
          </cell>
          <cell r="D13385" t="str">
            <v>PC</v>
          </cell>
          <cell r="E13385">
            <v>59.4</v>
          </cell>
          <cell r="F13385">
            <v>148.5</v>
          </cell>
        </row>
        <row r="13386">
          <cell r="A13386">
            <v>8530056</v>
          </cell>
          <cell r="B13386" t="str">
            <v>85-300-56</v>
          </cell>
          <cell r="C13386" t="str">
            <v>CEILING COVER FOR IDP 300 DUAL 143/143MM</v>
          </cell>
          <cell r="D13386" t="str">
            <v>PC</v>
          </cell>
          <cell r="E13386">
            <v>231</v>
          </cell>
          <cell r="F13386">
            <v>577.5</v>
          </cell>
        </row>
        <row r="13387">
          <cell r="A13387">
            <v>8530057</v>
          </cell>
          <cell r="B13387" t="str">
            <v>85-300-57</v>
          </cell>
          <cell r="C13387" t="str">
            <v xml:space="preserve">CEILING COVER SINGLE Ï 600 H=150MM      </v>
          </cell>
          <cell r="D13387" t="str">
            <v>PC</v>
          </cell>
          <cell r="E13387">
            <v>109.5</v>
          </cell>
          <cell r="F13387">
            <v>273.75</v>
          </cell>
        </row>
        <row r="13388">
          <cell r="A13388">
            <v>8530058</v>
          </cell>
          <cell r="B13388" t="str">
            <v>85-300-58</v>
          </cell>
          <cell r="C13388" t="str">
            <v xml:space="preserve">CEILING PLATE DUO 1200 MM FOR IDP 300   </v>
          </cell>
          <cell r="D13388" t="str">
            <v>PC</v>
          </cell>
          <cell r="E13388">
            <v>416.5</v>
          </cell>
          <cell r="F13388">
            <v>1041.25</v>
          </cell>
        </row>
        <row r="13389">
          <cell r="A13389">
            <v>8530059</v>
          </cell>
          <cell r="B13389" t="str">
            <v>85-300-59</v>
          </cell>
          <cell r="C13389" t="str">
            <v xml:space="preserve">INTERFACE PLATE FOR CEILING COLUMN        </v>
          </cell>
          <cell r="D13389" t="str">
            <v>PC</v>
          </cell>
          <cell r="E13389">
            <v>224.5</v>
          </cell>
          <cell r="F13389">
            <v>561.25</v>
          </cell>
        </row>
        <row r="13390">
          <cell r="A13390">
            <v>8530060</v>
          </cell>
          <cell r="B13390" t="str">
            <v>85-300-60</v>
          </cell>
          <cell r="C13390" t="str">
            <v xml:space="preserve">CEILING COVERE FOR CEILING COLUMN        </v>
          </cell>
          <cell r="D13390" t="str">
            <v>PC</v>
          </cell>
          <cell r="E13390">
            <v>140</v>
          </cell>
          <cell r="F13390">
            <v>350</v>
          </cell>
        </row>
        <row r="13391">
          <cell r="A13391">
            <v>8550000</v>
          </cell>
          <cell r="B13391" t="str">
            <v>85-500-00</v>
          </cell>
          <cell r="C13391" t="str">
            <v xml:space="preserve">indePendant500 BOOM ARM    600MM           </v>
          </cell>
          <cell r="D13391" t="str">
            <v>PC</v>
          </cell>
          <cell r="E13391">
            <v>1835</v>
          </cell>
          <cell r="F13391">
            <v>4587.5</v>
          </cell>
        </row>
        <row r="13392">
          <cell r="A13392">
            <v>8550001</v>
          </cell>
          <cell r="B13392" t="str">
            <v>85-500-01</v>
          </cell>
          <cell r="C13392" t="str">
            <v xml:space="preserve">indePendant500 BOOM ARM    800MM           </v>
          </cell>
          <cell r="D13392" t="str">
            <v>PC</v>
          </cell>
          <cell r="E13392">
            <v>1920</v>
          </cell>
          <cell r="F13392">
            <v>4800</v>
          </cell>
        </row>
        <row r="13393">
          <cell r="A13393">
            <v>8550002</v>
          </cell>
          <cell r="B13393" t="str">
            <v>85-500-02</v>
          </cell>
          <cell r="C13393" t="str">
            <v xml:space="preserve">indePendant500 BOOM ARM 1000MM         </v>
          </cell>
          <cell r="D13393" t="str">
            <v>PC</v>
          </cell>
          <cell r="E13393">
            <v>1965</v>
          </cell>
          <cell r="F13393">
            <v>4912.5</v>
          </cell>
        </row>
        <row r="13394">
          <cell r="A13394">
            <v>8550003</v>
          </cell>
          <cell r="B13394" t="str">
            <v>85-500-03</v>
          </cell>
          <cell r="C13394" t="str">
            <v xml:space="preserve">indePendant500 BOOM ARM 1200MM         </v>
          </cell>
          <cell r="D13394" t="str">
            <v>PC</v>
          </cell>
          <cell r="E13394">
            <v>2040</v>
          </cell>
          <cell r="F13394">
            <v>5100</v>
          </cell>
        </row>
        <row r="13395">
          <cell r="A13395">
            <v>8550004</v>
          </cell>
          <cell r="B13395" t="str">
            <v>85-500-04</v>
          </cell>
          <cell r="C13395" t="str">
            <v xml:space="preserve">DROP TUBE 100-800MM indePendant500      </v>
          </cell>
          <cell r="D13395" t="str">
            <v>PC</v>
          </cell>
          <cell r="E13395">
            <v>404</v>
          </cell>
          <cell r="F13395">
            <v>1010</v>
          </cell>
        </row>
        <row r="13396">
          <cell r="A13396">
            <v>8550005</v>
          </cell>
          <cell r="B13396" t="str">
            <v>85-500-05</v>
          </cell>
          <cell r="C13396" t="str">
            <v xml:space="preserve">DROP TUBE 800-1200MM indePendant500    </v>
          </cell>
          <cell r="D13396" t="str">
            <v>PC</v>
          </cell>
          <cell r="E13396">
            <v>471.5</v>
          </cell>
          <cell r="F13396">
            <v>1178.75</v>
          </cell>
        </row>
        <row r="13397">
          <cell r="A13397">
            <v>8550006</v>
          </cell>
          <cell r="B13397" t="str">
            <v>85-500-06</v>
          </cell>
          <cell r="C13397" t="str">
            <v xml:space="preserve">indePendant500 BOOM ARM   600/  600MM       </v>
          </cell>
          <cell r="D13397" t="str">
            <v>PC</v>
          </cell>
          <cell r="E13397">
            <v>2805</v>
          </cell>
          <cell r="F13397">
            <v>7012.5</v>
          </cell>
        </row>
        <row r="13398">
          <cell r="A13398">
            <v>8550007</v>
          </cell>
          <cell r="B13398" t="str">
            <v>85-500-07</v>
          </cell>
          <cell r="C13398" t="str">
            <v xml:space="preserve">indePendant500 BOOM ARM   600/  800MM       </v>
          </cell>
          <cell r="D13398" t="str">
            <v>PC</v>
          </cell>
          <cell r="E13398">
            <v>2940</v>
          </cell>
          <cell r="F13398">
            <v>7350</v>
          </cell>
        </row>
        <row r="13399">
          <cell r="A13399">
            <v>8550008</v>
          </cell>
          <cell r="B13399" t="str">
            <v>85-500-08</v>
          </cell>
          <cell r="C13399" t="str">
            <v xml:space="preserve">indePendant500 BOOM ARM   800/  800MM       </v>
          </cell>
          <cell r="D13399" t="str">
            <v>PC</v>
          </cell>
          <cell r="E13399">
            <v>2975</v>
          </cell>
          <cell r="F13399">
            <v>7437.5</v>
          </cell>
        </row>
        <row r="13400">
          <cell r="A13400">
            <v>8550009</v>
          </cell>
          <cell r="B13400" t="str">
            <v>85-500-09</v>
          </cell>
          <cell r="C13400" t="str">
            <v xml:space="preserve">indePendant500 BOOM ARM   800/1000MM     </v>
          </cell>
          <cell r="D13400" t="str">
            <v>PC</v>
          </cell>
          <cell r="E13400">
            <v>3085</v>
          </cell>
          <cell r="F13400">
            <v>7712.5</v>
          </cell>
        </row>
        <row r="13401">
          <cell r="A13401">
            <v>8550010</v>
          </cell>
          <cell r="B13401" t="str">
            <v>85-500-10</v>
          </cell>
          <cell r="C13401" t="str">
            <v xml:space="preserve">indePendant500 BOOM ARM 1000/  800MM            </v>
          </cell>
          <cell r="D13401" t="str">
            <v>PC</v>
          </cell>
          <cell r="E13401">
            <v>2895</v>
          </cell>
          <cell r="F13401">
            <v>7237.5</v>
          </cell>
        </row>
        <row r="13402">
          <cell r="A13402">
            <v>8550011</v>
          </cell>
          <cell r="B13402" t="str">
            <v>85-500-11</v>
          </cell>
          <cell r="C13402" t="str">
            <v xml:space="preserve">indePendant500 CEILING COVER SINGLE     </v>
          </cell>
          <cell r="D13402" t="str">
            <v>PC</v>
          </cell>
          <cell r="E13402">
            <v>202.5</v>
          </cell>
          <cell r="F13402">
            <v>506.25</v>
          </cell>
        </row>
        <row r="13403">
          <cell r="A13403">
            <v>8550012</v>
          </cell>
          <cell r="B13403" t="str">
            <v>85-500-12</v>
          </cell>
          <cell r="C13403" t="str">
            <v xml:space="preserve">indePendant500 CEILING COVER DUO        </v>
          </cell>
          <cell r="D13403" t="str">
            <v>PC</v>
          </cell>
          <cell r="E13403">
            <v>216</v>
          </cell>
          <cell r="F13403">
            <v>540</v>
          </cell>
        </row>
        <row r="13404">
          <cell r="A13404">
            <v>8550013</v>
          </cell>
          <cell r="B13404" t="str">
            <v>85-500-13</v>
          </cell>
          <cell r="C13404" t="str">
            <v xml:space="preserve">SURCHARGE FOR DUO VERSION               </v>
          </cell>
          <cell r="D13404" t="str">
            <v>PC</v>
          </cell>
          <cell r="E13404">
            <v>337.5</v>
          </cell>
          <cell r="F13404">
            <v>843.75</v>
          </cell>
        </row>
        <row r="13405">
          <cell r="A13405">
            <v>8550014</v>
          </cell>
          <cell r="B13405" t="str">
            <v>85-500-14</v>
          </cell>
          <cell r="C13405" t="str">
            <v xml:space="preserve">CEILING COVER EXTENSION 110 MM          </v>
          </cell>
          <cell r="D13405" t="str">
            <v>PC</v>
          </cell>
          <cell r="E13405">
            <v>107</v>
          </cell>
          <cell r="F13405">
            <v>267.5</v>
          </cell>
        </row>
        <row r="13406">
          <cell r="A13406">
            <v>8550015</v>
          </cell>
          <cell r="B13406" t="str">
            <v>85-500-15</v>
          </cell>
          <cell r="C13406" t="str">
            <v xml:space="preserve">indePendant500 BOOM ARM 1.000/1.000 MM  </v>
          </cell>
          <cell r="D13406" t="str">
            <v>PC</v>
          </cell>
          <cell r="E13406">
            <v>3000</v>
          </cell>
          <cell r="F13406">
            <v>7500</v>
          </cell>
        </row>
        <row r="13407">
          <cell r="A13407">
            <v>8550016</v>
          </cell>
          <cell r="B13407" t="str">
            <v>85-500-16</v>
          </cell>
          <cell r="C13407" t="str">
            <v xml:space="preserve">indePendant500 BOOM ARM 1.000/1.200 MM  </v>
          </cell>
          <cell r="D13407" t="str">
            <v>PC</v>
          </cell>
          <cell r="E13407">
            <v>3130</v>
          </cell>
          <cell r="F13407">
            <v>7825</v>
          </cell>
        </row>
        <row r="13408">
          <cell r="A13408">
            <v>8550017</v>
          </cell>
          <cell r="B13408" t="str">
            <v>85-500-17</v>
          </cell>
          <cell r="C13408" t="str">
            <v xml:space="preserve">CEILING COVER SINGLE D 600 MM IDP 500   </v>
          </cell>
          <cell r="D13408" t="str">
            <v>PC</v>
          </cell>
          <cell r="E13408">
            <v>109.5</v>
          </cell>
          <cell r="F13408">
            <v>273.75</v>
          </cell>
        </row>
        <row r="13409">
          <cell r="A13409">
            <v>8560002</v>
          </cell>
          <cell r="B13409" t="str">
            <v>85-600-02</v>
          </cell>
          <cell r="C13409" t="str">
            <v xml:space="preserve">BASE LENGTH 200 MM                      </v>
          </cell>
          <cell r="D13409" t="str">
            <v>PC</v>
          </cell>
          <cell r="E13409">
            <v>363</v>
          </cell>
          <cell r="F13409">
            <v>907.5</v>
          </cell>
        </row>
        <row r="13410">
          <cell r="A13410">
            <v>8560004</v>
          </cell>
          <cell r="B13410" t="str">
            <v>85-600-04</v>
          </cell>
          <cell r="C13410" t="str">
            <v xml:space="preserve">BASE LENGTH 400 MM                      </v>
          </cell>
          <cell r="D13410" t="str">
            <v>PC</v>
          </cell>
          <cell r="E13410">
            <v>383</v>
          </cell>
          <cell r="F13410">
            <v>957.5</v>
          </cell>
        </row>
        <row r="13411">
          <cell r="A13411">
            <v>8560006</v>
          </cell>
          <cell r="B13411" t="str">
            <v>85-600-06</v>
          </cell>
          <cell r="C13411" t="str">
            <v xml:space="preserve">BASE LENGTH 600 MM                      </v>
          </cell>
          <cell r="D13411" t="str">
            <v>PC</v>
          </cell>
          <cell r="E13411">
            <v>405</v>
          </cell>
          <cell r="F13411">
            <v>1012.5</v>
          </cell>
        </row>
        <row r="13412">
          <cell r="A13412">
            <v>8560008</v>
          </cell>
          <cell r="B13412" t="str">
            <v>85-600-08</v>
          </cell>
          <cell r="C13412" t="str">
            <v xml:space="preserve">BASE LENGTH 800 MM                      </v>
          </cell>
          <cell r="D13412" t="str">
            <v>PC</v>
          </cell>
          <cell r="E13412">
            <v>444</v>
          </cell>
          <cell r="F13412">
            <v>1110</v>
          </cell>
        </row>
        <row r="13413">
          <cell r="A13413">
            <v>8560009</v>
          </cell>
          <cell r="B13413" t="str">
            <v>85-600-09</v>
          </cell>
          <cell r="C13413" t="str">
            <v xml:space="preserve">BASE XL LENGTH 800 MM                   </v>
          </cell>
          <cell r="D13413" t="str">
            <v>PC</v>
          </cell>
          <cell r="E13413">
            <v>472.5</v>
          </cell>
          <cell r="F13413">
            <v>1181.25</v>
          </cell>
        </row>
        <row r="13414">
          <cell r="A13414">
            <v>8560010</v>
          </cell>
          <cell r="B13414" t="str">
            <v>85-600-10</v>
          </cell>
          <cell r="C13414" t="str">
            <v xml:space="preserve">BASE XL LENGTH 1000 MM                  </v>
          </cell>
          <cell r="D13414" t="str">
            <v>PC</v>
          </cell>
          <cell r="E13414">
            <v>509</v>
          </cell>
          <cell r="F13414">
            <v>1272.5</v>
          </cell>
        </row>
        <row r="13415">
          <cell r="A13415">
            <v>8560012</v>
          </cell>
          <cell r="B13415" t="str">
            <v>85-600-12</v>
          </cell>
          <cell r="C13415" t="str">
            <v xml:space="preserve">BASE LENGTH 1000 MM                     </v>
          </cell>
          <cell r="D13415" t="str">
            <v>PC</v>
          </cell>
          <cell r="E13415">
            <v>485</v>
          </cell>
          <cell r="F13415">
            <v>1212.5</v>
          </cell>
        </row>
        <row r="13416">
          <cell r="A13416">
            <v>8560102</v>
          </cell>
          <cell r="B13416" t="str">
            <v>85-601-02</v>
          </cell>
          <cell r="C13416" t="str">
            <v xml:space="preserve">GAS MODULE FOR 2 OUTLETS                 </v>
          </cell>
          <cell r="D13416" t="str">
            <v>PC</v>
          </cell>
          <cell r="E13416">
            <v>134.5</v>
          </cell>
          <cell r="F13416">
            <v>336.25</v>
          </cell>
        </row>
        <row r="13417">
          <cell r="A13417">
            <v>8560103</v>
          </cell>
          <cell r="B13417" t="str">
            <v>85-601-03</v>
          </cell>
          <cell r="C13417" t="str">
            <v xml:space="preserve">GAS MODULE FOR 3 OUTLETS                 </v>
          </cell>
          <cell r="D13417" t="str">
            <v>PC</v>
          </cell>
          <cell r="E13417">
            <v>181</v>
          </cell>
          <cell r="F13417">
            <v>452.5</v>
          </cell>
        </row>
        <row r="13418">
          <cell r="A13418">
            <v>8560104</v>
          </cell>
          <cell r="B13418" t="str">
            <v>85-601-04</v>
          </cell>
          <cell r="C13418" t="str">
            <v xml:space="preserve">GAS MODULE FOR 4 OUTLETS                 </v>
          </cell>
          <cell r="D13418" t="str">
            <v>PC</v>
          </cell>
          <cell r="E13418">
            <v>227</v>
          </cell>
          <cell r="F13418">
            <v>567.5</v>
          </cell>
        </row>
        <row r="13419">
          <cell r="A13419">
            <v>8560112</v>
          </cell>
          <cell r="B13419" t="str">
            <v>85-601-12</v>
          </cell>
          <cell r="C13419" t="str">
            <v xml:space="preserve">GAS MODULE DUO CATEGORY 1               </v>
          </cell>
          <cell r="D13419" t="str">
            <v>PC</v>
          </cell>
          <cell r="E13419">
            <v>154</v>
          </cell>
          <cell r="F13419">
            <v>385</v>
          </cell>
        </row>
        <row r="13420">
          <cell r="A13420">
            <v>8560113</v>
          </cell>
          <cell r="B13420" t="str">
            <v>85-601-13</v>
          </cell>
          <cell r="C13420" t="str">
            <v xml:space="preserve">GAS MODULE TRIPLE CATEGORY 1            </v>
          </cell>
          <cell r="D13420" t="str">
            <v>PC</v>
          </cell>
          <cell r="E13420">
            <v>208</v>
          </cell>
          <cell r="F13420">
            <v>520</v>
          </cell>
        </row>
        <row r="13421">
          <cell r="A13421">
            <v>8560114</v>
          </cell>
          <cell r="B13421" t="str">
            <v>85-601-14</v>
          </cell>
          <cell r="C13421" t="str">
            <v xml:space="preserve">GAS MODULE FOURFOLD CATEGORY 1          </v>
          </cell>
          <cell r="D13421" t="str">
            <v>PC</v>
          </cell>
          <cell r="E13421">
            <v>261.5</v>
          </cell>
          <cell r="F13421">
            <v>653.75</v>
          </cell>
        </row>
        <row r="13422">
          <cell r="A13422">
            <v>8560122</v>
          </cell>
          <cell r="B13422" t="str">
            <v>85-601-22</v>
          </cell>
          <cell r="C13422" t="str">
            <v xml:space="preserve">GAS MODULE DUO CATEGORY 2               </v>
          </cell>
          <cell r="D13422" t="str">
            <v>PC</v>
          </cell>
          <cell r="E13422">
            <v>175.5</v>
          </cell>
          <cell r="F13422">
            <v>438.75</v>
          </cell>
        </row>
        <row r="13423">
          <cell r="A13423">
            <v>8560123</v>
          </cell>
          <cell r="B13423" t="str">
            <v>85-601-23</v>
          </cell>
          <cell r="C13423" t="str">
            <v xml:space="preserve">GAS MODULE TRIPLE CATEGORY 2            </v>
          </cell>
          <cell r="D13423" t="str">
            <v>PC</v>
          </cell>
          <cell r="E13423">
            <v>234.5</v>
          </cell>
          <cell r="F13423">
            <v>586.25</v>
          </cell>
        </row>
        <row r="13424">
          <cell r="A13424">
            <v>8560124</v>
          </cell>
          <cell r="B13424" t="str">
            <v>85-601-24</v>
          </cell>
          <cell r="C13424" t="str">
            <v xml:space="preserve">GAS MODULE FOURFOLD CATEGORY 2          </v>
          </cell>
          <cell r="D13424" t="str">
            <v>PC</v>
          </cell>
          <cell r="E13424">
            <v>295</v>
          </cell>
          <cell r="F13424">
            <v>737.5</v>
          </cell>
        </row>
        <row r="13425">
          <cell r="A13425">
            <v>8560132</v>
          </cell>
          <cell r="B13425" t="str">
            <v>85-601-32</v>
          </cell>
          <cell r="C13425" t="str">
            <v xml:space="preserve">GAS MODULE DUO CATEGORY 3               </v>
          </cell>
          <cell r="D13425" t="str">
            <v>PC</v>
          </cell>
          <cell r="E13425">
            <v>202</v>
          </cell>
          <cell r="F13425">
            <v>505</v>
          </cell>
        </row>
        <row r="13426">
          <cell r="A13426">
            <v>8560133</v>
          </cell>
          <cell r="B13426" t="str">
            <v>85-601-33</v>
          </cell>
          <cell r="C13426" t="str">
            <v xml:space="preserve">GAS MODULE TRIPLE CATEGORY 3            </v>
          </cell>
          <cell r="D13426" t="str">
            <v>PC</v>
          </cell>
          <cell r="E13426">
            <v>271.5</v>
          </cell>
          <cell r="F13426">
            <v>678.75</v>
          </cell>
        </row>
        <row r="13427">
          <cell r="A13427">
            <v>8560134</v>
          </cell>
          <cell r="B13427" t="str">
            <v>85-601-34</v>
          </cell>
          <cell r="C13427" t="str">
            <v xml:space="preserve">GAS MODULE FOURFOLD CATEGORY 3          </v>
          </cell>
          <cell r="D13427" t="str">
            <v>PC</v>
          </cell>
          <cell r="E13427">
            <v>340.5</v>
          </cell>
          <cell r="F13427">
            <v>851.25</v>
          </cell>
        </row>
        <row r="13428">
          <cell r="A13428">
            <v>8560142</v>
          </cell>
          <cell r="B13428" t="str">
            <v>85-601-42</v>
          </cell>
          <cell r="C13428" t="str">
            <v xml:space="preserve">GAS MODULE DUO CATEGORY 4               </v>
          </cell>
          <cell r="D13428" t="str">
            <v>PC</v>
          </cell>
          <cell r="E13428">
            <v>215.5</v>
          </cell>
          <cell r="F13428">
            <v>538.75</v>
          </cell>
        </row>
        <row r="13429">
          <cell r="A13429">
            <v>8560143</v>
          </cell>
          <cell r="B13429" t="str">
            <v>85-601-43</v>
          </cell>
          <cell r="C13429" t="str">
            <v xml:space="preserve">GAS MODULE TRIPLE CATEGORY 4            </v>
          </cell>
          <cell r="D13429" t="str">
            <v>PC</v>
          </cell>
          <cell r="E13429">
            <v>289.5</v>
          </cell>
          <cell r="F13429">
            <v>723.75</v>
          </cell>
        </row>
        <row r="13430">
          <cell r="A13430">
            <v>8560144</v>
          </cell>
          <cell r="B13430" t="str">
            <v>85-601-44</v>
          </cell>
          <cell r="C13430" t="str">
            <v xml:space="preserve">GAS MODULE FOURFOLD CATEGORY 4          </v>
          </cell>
          <cell r="D13430" t="str">
            <v>PC</v>
          </cell>
          <cell r="E13430">
            <v>362.5</v>
          </cell>
          <cell r="F13430">
            <v>906.25</v>
          </cell>
        </row>
        <row r="13431">
          <cell r="A13431">
            <v>8560201</v>
          </cell>
          <cell r="B13431" t="str">
            <v>85-602-01</v>
          </cell>
          <cell r="C13431" t="str">
            <v xml:space="preserve">ADDITIONAL CIRCUIT FOR ELECTRIC OUTLETS </v>
          </cell>
          <cell r="D13431" t="str">
            <v>PC</v>
          </cell>
          <cell r="E13431">
            <v>10.3</v>
          </cell>
          <cell r="F13431">
            <v>25.75</v>
          </cell>
        </row>
        <row r="13432">
          <cell r="A13432">
            <v>8560202</v>
          </cell>
          <cell r="B13432" t="str">
            <v>85-602-02</v>
          </cell>
          <cell r="C13432" t="str">
            <v xml:space="preserve">ELEKTRO-MODULE F. 5 SOCKETS CATEGORIE 2 </v>
          </cell>
          <cell r="D13432" t="str">
            <v>PC</v>
          </cell>
          <cell r="E13432">
            <v>177</v>
          </cell>
          <cell r="F13432">
            <v>442.5</v>
          </cell>
        </row>
        <row r="13433">
          <cell r="A13433">
            <v>8560203</v>
          </cell>
          <cell r="B13433" t="str">
            <v>85-602-03</v>
          </cell>
          <cell r="C13433" t="str">
            <v xml:space="preserve">ELECTRICAL MODULE FOURFOLD CATEGORY 1   </v>
          </cell>
          <cell r="D13433" t="str">
            <v>PC</v>
          </cell>
          <cell r="E13433">
            <v>157</v>
          </cell>
          <cell r="F13433">
            <v>392.5</v>
          </cell>
        </row>
        <row r="13434">
          <cell r="A13434">
            <v>8560204</v>
          </cell>
          <cell r="B13434" t="str">
            <v>85-602-04</v>
          </cell>
          <cell r="C13434" t="str">
            <v xml:space="preserve">ELEKTRO-MODULE FOR 4 SOCKETS PEHA        </v>
          </cell>
          <cell r="D13434" t="str">
            <v>PC</v>
          </cell>
          <cell r="E13434">
            <v>136</v>
          </cell>
          <cell r="F13434">
            <v>340</v>
          </cell>
        </row>
        <row r="13435">
          <cell r="A13435">
            <v>8560205</v>
          </cell>
          <cell r="B13435" t="str">
            <v>85-602-05</v>
          </cell>
          <cell r="C13435" t="str">
            <v xml:space="preserve">ELEKTRO-MODULE FOR 4 SOCKETS KOMOS       </v>
          </cell>
          <cell r="D13435" t="str">
            <v>PC</v>
          </cell>
          <cell r="E13435">
            <v>136</v>
          </cell>
          <cell r="F13435">
            <v>340</v>
          </cell>
        </row>
        <row r="13436">
          <cell r="A13436">
            <v>8560206</v>
          </cell>
          <cell r="B13436" t="str">
            <v>85-602-06</v>
          </cell>
          <cell r="C13436" t="str">
            <v xml:space="preserve">ELEKTRO-MODULE FOR 6 SOCKETS PEHA        </v>
          </cell>
          <cell r="D13436" t="str">
            <v>PC</v>
          </cell>
          <cell r="E13436">
            <v>190</v>
          </cell>
          <cell r="F13436">
            <v>475</v>
          </cell>
        </row>
        <row r="13437">
          <cell r="A13437">
            <v>8560207</v>
          </cell>
          <cell r="B13437" t="str">
            <v>85-602-07</v>
          </cell>
          <cell r="C13437" t="str">
            <v xml:space="preserve">ELEKTRO-MODULE FOR 6 SOCKETS KOMOS       </v>
          </cell>
          <cell r="D13437" t="str">
            <v>PC</v>
          </cell>
          <cell r="E13437">
            <v>190</v>
          </cell>
          <cell r="F13437">
            <v>475</v>
          </cell>
        </row>
        <row r="13438">
          <cell r="A13438">
            <v>8560208</v>
          </cell>
          <cell r="B13438" t="str">
            <v>85-602-08</v>
          </cell>
          <cell r="C13438" t="str">
            <v xml:space="preserve">ELECTRICAL MODULE SIXFOLD, CATEGORY 1   </v>
          </cell>
          <cell r="D13438" t="str">
            <v>PC</v>
          </cell>
          <cell r="E13438">
            <v>218</v>
          </cell>
          <cell r="F13438">
            <v>545</v>
          </cell>
        </row>
        <row r="13439">
          <cell r="A13439">
            <v>8560209</v>
          </cell>
          <cell r="B13439" t="str">
            <v>85-602-09</v>
          </cell>
          <cell r="C13439" t="str">
            <v xml:space="preserve">ELEKTRO-MODUL FOR 5 SOCKETS WANDSWORTH   </v>
          </cell>
          <cell r="D13439" t="str">
            <v>PC</v>
          </cell>
          <cell r="E13439">
            <v>243.5</v>
          </cell>
          <cell r="F13439">
            <v>608.75</v>
          </cell>
        </row>
        <row r="13440">
          <cell r="A13440">
            <v>8560210</v>
          </cell>
          <cell r="B13440" t="str">
            <v>85-602-10</v>
          </cell>
          <cell r="C13440" t="str">
            <v xml:space="preserve">ELEKTRO-MODUL FOR10 SOCKETS WANDSWORTH   </v>
          </cell>
          <cell r="D13440" t="str">
            <v>PC</v>
          </cell>
          <cell r="E13440">
            <v>248</v>
          </cell>
          <cell r="F13440">
            <v>620</v>
          </cell>
        </row>
        <row r="13441">
          <cell r="A13441">
            <v>8560211</v>
          </cell>
          <cell r="B13441" t="str">
            <v>85-602-11</v>
          </cell>
          <cell r="C13441" t="str">
            <v xml:space="preserve">STORZ-MODULE FOR IDP W. INTERFACES+PG29  </v>
          </cell>
          <cell r="D13441" t="str">
            <v>PC</v>
          </cell>
          <cell r="E13441">
            <v>219.5</v>
          </cell>
          <cell r="F13441">
            <v>548.75</v>
          </cell>
        </row>
        <row r="13442">
          <cell r="A13442">
            <v>8560212</v>
          </cell>
          <cell r="B13442" t="str">
            <v>85-602-12</v>
          </cell>
          <cell r="C13442" t="str">
            <v>ELEKTRO-MODULE FOR 10 SOCKETS CATEGORIE 2</v>
          </cell>
          <cell r="D13442" t="str">
            <v>PC</v>
          </cell>
          <cell r="E13442">
            <v>246</v>
          </cell>
          <cell r="F13442">
            <v>615</v>
          </cell>
        </row>
        <row r="13443">
          <cell r="A13443">
            <v>8560213</v>
          </cell>
          <cell r="B13443" t="str">
            <v>85-602-13</v>
          </cell>
          <cell r="C13443" t="str">
            <v xml:space="preserve">DATA MODULE FOR 3 BACK BOXES             </v>
          </cell>
          <cell r="D13443" t="str">
            <v>PC</v>
          </cell>
          <cell r="E13443">
            <v>127</v>
          </cell>
          <cell r="F13443">
            <v>317.5</v>
          </cell>
        </row>
        <row r="13444">
          <cell r="A13444">
            <v>8560214</v>
          </cell>
          <cell r="B13444" t="str">
            <v>85-602-14</v>
          </cell>
          <cell r="C13444" t="str">
            <v xml:space="preserve">DATA MODULE FOR 4 BACK BOXES             </v>
          </cell>
          <cell r="D13444" t="str">
            <v>PC</v>
          </cell>
          <cell r="E13444">
            <v>144</v>
          </cell>
          <cell r="F13444">
            <v>360</v>
          </cell>
        </row>
        <row r="13445">
          <cell r="A13445">
            <v>8560220</v>
          </cell>
          <cell r="B13445" t="str">
            <v>85-602-20</v>
          </cell>
          <cell r="C13445" t="str">
            <v xml:space="preserve">TEMPORARY COVER FOR BACK BOX             </v>
          </cell>
          <cell r="D13445" t="str">
            <v>PC</v>
          </cell>
          <cell r="E13445">
            <v>5.76</v>
          </cell>
          <cell r="F13445">
            <v>14.399999999999999</v>
          </cell>
        </row>
        <row r="13446">
          <cell r="A13446">
            <v>8560221</v>
          </cell>
          <cell r="B13446" t="str">
            <v>85-602-21</v>
          </cell>
          <cell r="C13446" t="str">
            <v xml:space="preserve">COVER FOR GAS OUTLETS                   </v>
          </cell>
          <cell r="D13446" t="str">
            <v>PC</v>
          </cell>
          <cell r="E13446">
            <v>16.5</v>
          </cell>
          <cell r="F13446">
            <v>41.25</v>
          </cell>
        </row>
        <row r="13447">
          <cell r="A13447">
            <v>8560300</v>
          </cell>
          <cell r="B13447" t="str">
            <v>85-603-00</v>
          </cell>
          <cell r="C13447" t="str">
            <v xml:space="preserve">EDGE PROTECTION FOR ROD                 </v>
          </cell>
          <cell r="D13447" t="str">
            <v>PC</v>
          </cell>
          <cell r="E13447">
            <v>3.21</v>
          </cell>
          <cell r="F13447">
            <v>8.0250000000000004</v>
          </cell>
        </row>
        <row r="13448">
          <cell r="A13448">
            <v>8560301</v>
          </cell>
          <cell r="B13448" t="str">
            <v>85-603-01</v>
          </cell>
          <cell r="C13448" t="str">
            <v xml:space="preserve">ROD   150 MM FOR BASE 200/400         </v>
          </cell>
          <cell r="D13448" t="str">
            <v>PC</v>
          </cell>
          <cell r="E13448">
            <v>44.9</v>
          </cell>
          <cell r="F13448">
            <v>112.25</v>
          </cell>
        </row>
        <row r="13449">
          <cell r="A13449">
            <v>8560305</v>
          </cell>
          <cell r="B13449" t="str">
            <v>85-603-05</v>
          </cell>
          <cell r="C13449" t="str">
            <v xml:space="preserve">ROD   500 MM FOR BASE 200                  </v>
          </cell>
          <cell r="D13449" t="str">
            <v>PC</v>
          </cell>
          <cell r="E13449">
            <v>57.6</v>
          </cell>
          <cell r="F13449">
            <v>144</v>
          </cell>
        </row>
        <row r="13450">
          <cell r="A13450">
            <v>8560306</v>
          </cell>
          <cell r="B13450" t="str">
            <v>85-603-06</v>
          </cell>
          <cell r="C13450" t="str">
            <v xml:space="preserve">ROD   500 MM FOR BASE 400                  </v>
          </cell>
          <cell r="D13450" t="str">
            <v>PC</v>
          </cell>
          <cell r="E13450">
            <v>57.6</v>
          </cell>
          <cell r="F13450">
            <v>144</v>
          </cell>
        </row>
        <row r="13451">
          <cell r="A13451">
            <v>8560307</v>
          </cell>
          <cell r="B13451" t="str">
            <v>85-603-07</v>
          </cell>
          <cell r="C13451" t="str">
            <v xml:space="preserve">ROD   500 MM FOR BASE 600                  </v>
          </cell>
          <cell r="D13451" t="str">
            <v>PC</v>
          </cell>
          <cell r="E13451">
            <v>73.900000000000006</v>
          </cell>
          <cell r="F13451">
            <v>184.75</v>
          </cell>
        </row>
        <row r="13452">
          <cell r="A13452">
            <v>8560310</v>
          </cell>
          <cell r="B13452" t="str">
            <v>85-603-10</v>
          </cell>
          <cell r="C13452" t="str">
            <v xml:space="preserve">ROD 1000 MM FOR BASE 200                 </v>
          </cell>
          <cell r="D13452" t="str">
            <v>PC</v>
          </cell>
          <cell r="E13452">
            <v>83.3</v>
          </cell>
          <cell r="F13452">
            <v>208.25</v>
          </cell>
        </row>
        <row r="13453">
          <cell r="A13453">
            <v>8560311</v>
          </cell>
          <cell r="B13453" t="str">
            <v>85-603-11</v>
          </cell>
          <cell r="C13453" t="str">
            <v xml:space="preserve">ROD 1000 MM FOR BASE 400                 </v>
          </cell>
          <cell r="D13453" t="str">
            <v>PC</v>
          </cell>
          <cell r="E13453">
            <v>83.3</v>
          </cell>
          <cell r="F13453">
            <v>208.25</v>
          </cell>
        </row>
        <row r="13454">
          <cell r="A13454">
            <v>8560312</v>
          </cell>
          <cell r="B13454" t="str">
            <v>85-603-12</v>
          </cell>
          <cell r="C13454" t="str">
            <v xml:space="preserve">ROD 1000 MM FOR BASE 600                 </v>
          </cell>
          <cell r="D13454" t="str">
            <v>PC</v>
          </cell>
          <cell r="E13454">
            <v>83.3</v>
          </cell>
          <cell r="F13454">
            <v>208.25</v>
          </cell>
        </row>
        <row r="13455">
          <cell r="A13455">
            <v>8560313</v>
          </cell>
          <cell r="B13455" t="str">
            <v>85-603-13</v>
          </cell>
          <cell r="C13455" t="str">
            <v xml:space="preserve">ROD 1000 MM FOR BASE 800                 </v>
          </cell>
          <cell r="D13455" t="str">
            <v>PC</v>
          </cell>
          <cell r="E13455">
            <v>107.5</v>
          </cell>
          <cell r="F13455">
            <v>268.75</v>
          </cell>
        </row>
        <row r="13456">
          <cell r="A13456">
            <v>8560315</v>
          </cell>
          <cell r="B13456" t="str">
            <v>85-603-15</v>
          </cell>
          <cell r="C13456" t="str">
            <v xml:space="preserve">ROD 1500 MM FOR BASE 600                 </v>
          </cell>
          <cell r="D13456" t="str">
            <v>PC</v>
          </cell>
          <cell r="E13456">
            <v>109.5</v>
          </cell>
          <cell r="F13456">
            <v>273.75</v>
          </cell>
        </row>
        <row r="13457">
          <cell r="A13457">
            <v>8560316</v>
          </cell>
          <cell r="B13457" t="str">
            <v>85-603-16</v>
          </cell>
          <cell r="C13457" t="str">
            <v xml:space="preserve">ROD 1500 MM FOR BASE 800                 </v>
          </cell>
          <cell r="D13457" t="str">
            <v>PC</v>
          </cell>
          <cell r="E13457">
            <v>109.5</v>
          </cell>
          <cell r="F13457">
            <v>273.75</v>
          </cell>
        </row>
        <row r="13458">
          <cell r="A13458">
            <v>8560401</v>
          </cell>
          <cell r="B13458" t="str">
            <v>85-604-01</v>
          </cell>
          <cell r="C13458" t="str">
            <v xml:space="preserve">STANDARD SHELF                          </v>
          </cell>
          <cell r="D13458" t="str">
            <v>PC</v>
          </cell>
          <cell r="E13458">
            <v>154</v>
          </cell>
          <cell r="F13458">
            <v>385</v>
          </cell>
        </row>
        <row r="13459">
          <cell r="A13459">
            <v>8560402</v>
          </cell>
          <cell r="B13459" t="str">
            <v>85-604-02</v>
          </cell>
          <cell r="C13459" t="str">
            <v xml:space="preserve">STANDARD SHELF W. MEDICAL RAILS         </v>
          </cell>
          <cell r="D13459" t="str">
            <v>PC</v>
          </cell>
          <cell r="E13459">
            <v>186</v>
          </cell>
          <cell r="F13459">
            <v>465</v>
          </cell>
        </row>
        <row r="13460">
          <cell r="A13460">
            <v>8560406</v>
          </cell>
          <cell r="B13460" t="str">
            <v>85-604-06</v>
          </cell>
          <cell r="C13460" t="str">
            <v xml:space="preserve">COMFORT SHELF,RAIL 30 MM,BRAKE BUTTON   </v>
          </cell>
          <cell r="D13460" t="str">
            <v>PC</v>
          </cell>
          <cell r="E13460">
            <v>237</v>
          </cell>
          <cell r="F13460">
            <v>592.5</v>
          </cell>
        </row>
        <row r="13461">
          <cell r="A13461">
            <v>8560408</v>
          </cell>
          <cell r="B13461" t="str">
            <v>85-604-08</v>
          </cell>
          <cell r="C13461" t="str">
            <v xml:space="preserve">COMFORT SHELF,RAIL 25 MM,BRAKE BUTTON   </v>
          </cell>
          <cell r="D13461" t="str">
            <v>PC</v>
          </cell>
          <cell r="E13461">
            <v>250</v>
          </cell>
          <cell r="F13461">
            <v>625</v>
          </cell>
        </row>
        <row r="13462">
          <cell r="A13462">
            <v>8560409</v>
          </cell>
          <cell r="B13462" t="str">
            <v>85-604-09</v>
          </cell>
          <cell r="C13462" t="str">
            <v xml:space="preserve">COMFORT SHELF F. MOTORIZED PENDANT      </v>
          </cell>
          <cell r="D13462" t="str">
            <v>PC</v>
          </cell>
          <cell r="E13462">
            <v>269</v>
          </cell>
          <cell r="F13462">
            <v>672.5</v>
          </cell>
        </row>
        <row r="13463">
          <cell r="A13463">
            <v>8560410</v>
          </cell>
          <cell r="B13463" t="str">
            <v>85-604-10</v>
          </cell>
          <cell r="C13463" t="str">
            <v xml:space="preserve">STANDARD SHELF 773X500X40 MM            </v>
          </cell>
          <cell r="D13463" t="str">
            <v>PC</v>
          </cell>
          <cell r="E13463">
            <v>295</v>
          </cell>
          <cell r="F13463">
            <v>737.5</v>
          </cell>
        </row>
        <row r="13464">
          <cell r="A13464">
            <v>8560411</v>
          </cell>
          <cell r="B13464" t="str">
            <v>85-604-11</v>
          </cell>
          <cell r="C13464" t="str">
            <v xml:space="preserve">STANDARD SHELF 750 MM WITH PB BUTTON    </v>
          </cell>
          <cell r="D13464" t="str">
            <v>PC</v>
          </cell>
          <cell r="E13464">
            <v>374</v>
          </cell>
          <cell r="F13464">
            <v>935</v>
          </cell>
        </row>
        <row r="13465">
          <cell r="A13465">
            <v>8560420</v>
          </cell>
          <cell r="B13465" t="str">
            <v>85-604-20</v>
          </cell>
          <cell r="C13465" t="str">
            <v xml:space="preserve">SINGLE DRAWER 474X474X200 MM            </v>
          </cell>
          <cell r="D13465" t="str">
            <v>PC</v>
          </cell>
          <cell r="E13465">
            <v>269</v>
          </cell>
          <cell r="F13465">
            <v>672.5</v>
          </cell>
        </row>
        <row r="13466">
          <cell r="A13466">
            <v>8560422</v>
          </cell>
          <cell r="B13466" t="str">
            <v>85-604-22</v>
          </cell>
          <cell r="C13466" t="str">
            <v xml:space="preserve">SINGLE DRAWER WITH LOCK                 </v>
          </cell>
          <cell r="D13466" t="str">
            <v>PC</v>
          </cell>
          <cell r="E13466">
            <v>288</v>
          </cell>
          <cell r="F13466">
            <v>720</v>
          </cell>
        </row>
        <row r="13467">
          <cell r="A13467">
            <v>8560440</v>
          </cell>
          <cell r="B13467" t="str">
            <v>85-604-40</v>
          </cell>
          <cell r="C13467" t="str">
            <v xml:space="preserve">DOUBLE DRAWER 474X474X200 MM            </v>
          </cell>
          <cell r="D13467" t="str">
            <v>PC</v>
          </cell>
          <cell r="E13467">
            <v>512</v>
          </cell>
          <cell r="F13467">
            <v>1280</v>
          </cell>
        </row>
        <row r="13468">
          <cell r="A13468">
            <v>8560442</v>
          </cell>
          <cell r="B13468" t="str">
            <v>85-604-42</v>
          </cell>
          <cell r="C13468" t="str">
            <v xml:space="preserve">DOUBLE DRAWER/LOCK 474X474X200 MM       </v>
          </cell>
          <cell r="D13468" t="str">
            <v>PC</v>
          </cell>
          <cell r="E13468">
            <v>564</v>
          </cell>
          <cell r="F13468">
            <v>1410</v>
          </cell>
        </row>
        <row r="13469">
          <cell r="A13469">
            <v>8560450</v>
          </cell>
          <cell r="B13469" t="str">
            <v>85-604-50</v>
          </cell>
          <cell r="C13469" t="str">
            <v xml:space="preserve">WRITING TRAY                            </v>
          </cell>
          <cell r="D13469" t="str">
            <v>PC</v>
          </cell>
          <cell r="E13469">
            <v>307.5</v>
          </cell>
          <cell r="F13469">
            <v>768.75</v>
          </cell>
        </row>
        <row r="13470">
          <cell r="A13470">
            <v>8560451</v>
          </cell>
          <cell r="B13470" t="str">
            <v>85-604-51</v>
          </cell>
          <cell r="C13470" t="str">
            <v xml:space="preserve">COVER FOR STANDARD SHELF 500MM          </v>
          </cell>
          <cell r="D13470" t="str">
            <v>PC</v>
          </cell>
          <cell r="E13470">
            <v>7.69</v>
          </cell>
          <cell r="F13470">
            <v>19.225000000000001</v>
          </cell>
        </row>
        <row r="13471">
          <cell r="A13471">
            <v>8560452</v>
          </cell>
          <cell r="B13471" t="str">
            <v>85-604-52</v>
          </cell>
          <cell r="C13471" t="str">
            <v xml:space="preserve">COVER FOR SHELF 500MM WITH MEDICAL RAIL </v>
          </cell>
          <cell r="D13471" t="str">
            <v>PC</v>
          </cell>
          <cell r="E13471">
            <v>7.69</v>
          </cell>
          <cell r="F13471">
            <v>19.225000000000001</v>
          </cell>
        </row>
        <row r="13472">
          <cell r="A13472">
            <v>8560460</v>
          </cell>
          <cell r="B13472" t="str">
            <v>85-604-60</v>
          </cell>
          <cell r="C13472" t="str">
            <v xml:space="preserve">KEYBOARD TRAY                           </v>
          </cell>
          <cell r="D13472" t="str">
            <v>PC</v>
          </cell>
          <cell r="E13472">
            <v>307.5</v>
          </cell>
          <cell r="F13472">
            <v>768.75</v>
          </cell>
        </row>
        <row r="13473">
          <cell r="A13473">
            <v>8560490</v>
          </cell>
          <cell r="B13473" t="str">
            <v>85-604-90</v>
          </cell>
          <cell r="C13473" t="str">
            <v xml:space="preserve">MEDICAL RAIL, STRAIGHT                  </v>
          </cell>
          <cell r="D13473" t="str">
            <v>PC</v>
          </cell>
          <cell r="E13473">
            <v>25.7</v>
          </cell>
          <cell r="F13473">
            <v>64.25</v>
          </cell>
        </row>
        <row r="13474">
          <cell r="A13474">
            <v>8560492</v>
          </cell>
          <cell r="B13474" t="str">
            <v>85-604-92</v>
          </cell>
          <cell r="C13474" t="str">
            <v xml:space="preserve">MEDICAL RAIL, STRAIGHT, PNEUM. BUTTON   </v>
          </cell>
          <cell r="D13474" t="str">
            <v>PC</v>
          </cell>
          <cell r="E13474">
            <v>81.900000000000006</v>
          </cell>
          <cell r="F13474">
            <v>204.75</v>
          </cell>
        </row>
        <row r="13475">
          <cell r="A13475">
            <v>8560494</v>
          </cell>
          <cell r="B13475" t="str">
            <v>85-604-94</v>
          </cell>
          <cell r="C13475" t="str">
            <v xml:space="preserve">MEDICAL RAIL, BENDED,                   </v>
          </cell>
          <cell r="D13475" t="str">
            <v>PC</v>
          </cell>
          <cell r="E13475">
            <v>41</v>
          </cell>
          <cell r="F13475">
            <v>102.5</v>
          </cell>
        </row>
        <row r="13476">
          <cell r="A13476">
            <v>8560496</v>
          </cell>
          <cell r="B13476" t="str">
            <v>85-604-96</v>
          </cell>
          <cell r="C13476" t="str">
            <v xml:space="preserve">MEDICAL RAIL, BENDED, PNEUM. BUTTON     </v>
          </cell>
          <cell r="D13476" t="str">
            <v>PC</v>
          </cell>
          <cell r="E13476">
            <v>102.5</v>
          </cell>
          <cell r="F13476">
            <v>256.25</v>
          </cell>
        </row>
        <row r="13477">
          <cell r="A13477">
            <v>8560501</v>
          </cell>
          <cell r="B13477" t="str">
            <v>85-605-01</v>
          </cell>
          <cell r="C13477" t="str">
            <v xml:space="preserve">EXTENSION ARM F. INFUSION ROD           </v>
          </cell>
          <cell r="D13477" t="str">
            <v>PC</v>
          </cell>
          <cell r="E13477">
            <v>51.2</v>
          </cell>
          <cell r="F13477">
            <v>128</v>
          </cell>
        </row>
        <row r="13478">
          <cell r="A13478">
            <v>8560502</v>
          </cell>
          <cell r="B13478" t="str">
            <v>85-605-02</v>
          </cell>
          <cell r="C13478" t="str">
            <v xml:space="preserve">INFUSION CROSS HOLDER, BENDED           </v>
          </cell>
          <cell r="D13478" t="str">
            <v>PC</v>
          </cell>
          <cell r="E13478">
            <v>102.5</v>
          </cell>
          <cell r="F13478">
            <v>256.25</v>
          </cell>
        </row>
        <row r="13479">
          <cell r="A13479">
            <v>8560503</v>
          </cell>
          <cell r="B13479" t="str">
            <v>85-605-03</v>
          </cell>
          <cell r="C13479" t="str">
            <v xml:space="preserve">INFUSION CROSS HOLDER, STRAIGHT         </v>
          </cell>
          <cell r="D13479" t="str">
            <v>PC</v>
          </cell>
          <cell r="E13479">
            <v>94.8</v>
          </cell>
          <cell r="F13479">
            <v>237</v>
          </cell>
        </row>
        <row r="13480">
          <cell r="A13480">
            <v>8560504</v>
          </cell>
          <cell r="B13480" t="str">
            <v>85-605-04</v>
          </cell>
          <cell r="C13480" t="str">
            <v xml:space="preserve">INFUSION ROD                            </v>
          </cell>
          <cell r="D13480" t="str">
            <v>PC</v>
          </cell>
          <cell r="E13480">
            <v>166.5</v>
          </cell>
          <cell r="F13480">
            <v>416.25</v>
          </cell>
        </row>
        <row r="13481">
          <cell r="A13481">
            <v>8560505</v>
          </cell>
          <cell r="B13481" t="str">
            <v>85-605-05</v>
          </cell>
          <cell r="C13481" t="str">
            <v xml:space="preserve">ENLARGEMENT F. INFUSION ROD             </v>
          </cell>
          <cell r="D13481" t="str">
            <v>PC</v>
          </cell>
          <cell r="E13481">
            <v>199</v>
          </cell>
          <cell r="F13481">
            <v>497.5</v>
          </cell>
        </row>
        <row r="13482">
          <cell r="A13482">
            <v>8560506</v>
          </cell>
          <cell r="B13482" t="str">
            <v>85-605-06</v>
          </cell>
          <cell r="C13482" t="str">
            <v xml:space="preserve">INFUSION CROSS-BAR D 25 MM              </v>
          </cell>
          <cell r="D13482" t="str">
            <v>PC</v>
          </cell>
          <cell r="E13482">
            <v>91.9</v>
          </cell>
          <cell r="F13482">
            <v>229.75</v>
          </cell>
        </row>
        <row r="13483">
          <cell r="A13483">
            <v>8560602</v>
          </cell>
          <cell r="B13483" t="str">
            <v>85-606-02</v>
          </cell>
          <cell r="C13483" t="str">
            <v xml:space="preserve">TFT ARM ARTIST 900 LOAD CAPACITY 2-9 KG </v>
          </cell>
          <cell r="D13483" t="str">
            <v>PC</v>
          </cell>
          <cell r="E13483">
            <v>333</v>
          </cell>
          <cell r="F13483">
            <v>832.5</v>
          </cell>
        </row>
        <row r="13484">
          <cell r="A13484">
            <v>8560606</v>
          </cell>
          <cell r="B13484" t="str">
            <v>85-606-06</v>
          </cell>
          <cell r="C13484" t="str">
            <v>TFT ARM ARTIST 1400SOLO SURPREME END MFR</v>
          </cell>
          <cell r="D13484" t="str">
            <v>PC</v>
          </cell>
          <cell r="E13484">
            <v>199</v>
          </cell>
          <cell r="F13484">
            <v>497.5</v>
          </cell>
        </row>
        <row r="13485">
          <cell r="A13485">
            <v>8560608</v>
          </cell>
          <cell r="B13485" t="str">
            <v>85-606-08</v>
          </cell>
          <cell r="C13485" t="str">
            <v xml:space="preserve">TFT ARM INCL. VESA-ADAPT.UP TO 9,5 KG   </v>
          </cell>
          <cell r="D13485" t="str">
            <v>PC</v>
          </cell>
          <cell r="E13485">
            <v>397.5</v>
          </cell>
          <cell r="F13485">
            <v>993.75</v>
          </cell>
        </row>
        <row r="13486">
          <cell r="A13486">
            <v>8560610</v>
          </cell>
          <cell r="B13486" t="str">
            <v>85-606-10</v>
          </cell>
          <cell r="C13486" t="str">
            <v xml:space="preserve">TFT SINGLE ARM SINGLE-ARTIST UP TO 11KG </v>
          </cell>
          <cell r="D13486" t="str">
            <v>PC</v>
          </cell>
          <cell r="E13486">
            <v>361.5</v>
          </cell>
          <cell r="F13486">
            <v>903.75</v>
          </cell>
        </row>
        <row r="13487">
          <cell r="A13487">
            <v>8560612</v>
          </cell>
          <cell r="B13487" t="str">
            <v>85-606-12</v>
          </cell>
          <cell r="C13487" t="str">
            <v xml:space="preserve">KEYBOARD FOR ARTIST 1400 OR ARTIST 950  </v>
          </cell>
          <cell r="D13487" t="str">
            <v>PC</v>
          </cell>
          <cell r="E13487">
            <v>141.5</v>
          </cell>
          <cell r="F13487">
            <v>353.75</v>
          </cell>
        </row>
        <row r="13488">
          <cell r="A13488">
            <v>8560614</v>
          </cell>
          <cell r="B13488" t="str">
            <v>85-606-14</v>
          </cell>
          <cell r="C13488" t="str">
            <v xml:space="preserve">CLIPBOARD FOR ARTIST 1400 OR ARTIST 950 </v>
          </cell>
          <cell r="D13488" t="str">
            <v>PC</v>
          </cell>
          <cell r="E13488">
            <v>312.5</v>
          </cell>
          <cell r="F13488">
            <v>781.25</v>
          </cell>
        </row>
        <row r="13489">
          <cell r="A13489">
            <v>8560620</v>
          </cell>
          <cell r="B13489" t="str">
            <v>85-606-20</v>
          </cell>
          <cell r="C13489" t="str">
            <v xml:space="preserve">UNIVERSAL INTERFACE ARTIST-ARMS AT MFR  </v>
          </cell>
          <cell r="D13489" t="str">
            <v>PC</v>
          </cell>
          <cell r="E13489">
            <v>78.8</v>
          </cell>
          <cell r="F13489">
            <v>197</v>
          </cell>
        </row>
        <row r="13490">
          <cell r="A13490">
            <v>8560621</v>
          </cell>
          <cell r="B13490" t="str">
            <v>85-606-21</v>
          </cell>
          <cell r="C13490" t="str">
            <v xml:space="preserve">TOP INTERFACE FOR ARTIST-ARMS ONTO MFR  </v>
          </cell>
          <cell r="D13490" t="str">
            <v>PC</v>
          </cell>
          <cell r="E13490">
            <v>46</v>
          </cell>
          <cell r="F13490">
            <v>115</v>
          </cell>
        </row>
        <row r="13491">
          <cell r="A13491">
            <v>8560701</v>
          </cell>
          <cell r="B13491" t="str">
            <v>85-607-01</v>
          </cell>
          <cell r="C13491" t="str">
            <v xml:space="preserve">DOCKING TROLLEY SWINGO CLINIC 45/645MM  </v>
          </cell>
          <cell r="D13491" t="str">
            <v>PC</v>
          </cell>
          <cell r="E13491">
            <v>1145</v>
          </cell>
          <cell r="F13491">
            <v>2862.5</v>
          </cell>
        </row>
        <row r="13492">
          <cell r="A13492">
            <v>8560702</v>
          </cell>
          <cell r="B13492" t="str">
            <v>85-607-02</v>
          </cell>
          <cell r="C13492" t="str">
            <v xml:space="preserve">DOCKING TROLLEY SWINGO CLINIC 45/957MM  </v>
          </cell>
          <cell r="D13492" t="str">
            <v>PC</v>
          </cell>
          <cell r="E13492">
            <v>1280</v>
          </cell>
          <cell r="F13492">
            <v>3200</v>
          </cell>
        </row>
        <row r="13493">
          <cell r="A13493">
            <v>8560703</v>
          </cell>
          <cell r="B13493" t="str">
            <v>85-607-03</v>
          </cell>
          <cell r="C13493" t="str">
            <v xml:space="preserve">DOCKING TROLLEY SWINGO CLINIC 45/1218MM </v>
          </cell>
          <cell r="D13493" t="str">
            <v>PC</v>
          </cell>
          <cell r="E13493">
            <v>1405</v>
          </cell>
          <cell r="F13493">
            <v>3512.5</v>
          </cell>
        </row>
        <row r="13494">
          <cell r="A13494">
            <v>8560711</v>
          </cell>
          <cell r="B13494" t="str">
            <v>85-607-11</v>
          </cell>
          <cell r="C13494" t="str">
            <v xml:space="preserve">DOCKING TROLLEY SWINGO CLINIC 60/645 MM </v>
          </cell>
          <cell r="D13494" t="str">
            <v>PC</v>
          </cell>
          <cell r="E13494">
            <v>1230</v>
          </cell>
          <cell r="F13494">
            <v>3075</v>
          </cell>
        </row>
        <row r="13495">
          <cell r="A13495">
            <v>8560712</v>
          </cell>
          <cell r="B13495" t="str">
            <v>85-607-12</v>
          </cell>
          <cell r="C13495" t="str">
            <v xml:space="preserve">DOCKING TROLLEY SWINGO CLINIC 60/957 MM </v>
          </cell>
          <cell r="D13495" t="str">
            <v>PC</v>
          </cell>
          <cell r="E13495">
            <v>1445</v>
          </cell>
          <cell r="F13495">
            <v>3612.5</v>
          </cell>
        </row>
        <row r="13496">
          <cell r="A13496">
            <v>8560713</v>
          </cell>
          <cell r="B13496" t="str">
            <v>85-607-13</v>
          </cell>
          <cell r="C13496" t="str">
            <v>DOCKING TROLLEY SWINGO CLINIC 60/1218 MM</v>
          </cell>
          <cell r="D13496" t="str">
            <v>PC</v>
          </cell>
          <cell r="E13496">
            <v>1575</v>
          </cell>
          <cell r="F13496">
            <v>3937.5</v>
          </cell>
        </row>
        <row r="13497">
          <cell r="A13497">
            <v>8560801</v>
          </cell>
          <cell r="B13497" t="str">
            <v>85-608-01</v>
          </cell>
          <cell r="C13497" t="str">
            <v xml:space="preserve">LIFTER HUBI 700 + BASE 800 XL           </v>
          </cell>
          <cell r="D13497" t="str">
            <v>PC</v>
          </cell>
          <cell r="E13497">
            <v>1860</v>
          </cell>
          <cell r="F13497">
            <v>4650</v>
          </cell>
        </row>
        <row r="13498">
          <cell r="A13498">
            <v>8560802</v>
          </cell>
          <cell r="B13498" t="str">
            <v>85-608-02</v>
          </cell>
          <cell r="C13498" t="str">
            <v>CABLE REMOTE CONTROL FOR LIFTER HUBI 700</v>
          </cell>
          <cell r="D13498" t="str">
            <v>PC</v>
          </cell>
          <cell r="E13498">
            <v>224.5</v>
          </cell>
          <cell r="F13498">
            <v>561.25</v>
          </cell>
        </row>
        <row r="13499">
          <cell r="A13499">
            <v>8560810</v>
          </cell>
          <cell r="B13499" t="str">
            <v>85-608-10</v>
          </cell>
          <cell r="C13499" t="str">
            <v xml:space="preserve">LIFT TROLLEY 60/1445 + ADAPTER + HANDLE </v>
          </cell>
          <cell r="D13499" t="str">
            <v>PC</v>
          </cell>
          <cell r="E13499">
            <v>2690</v>
          </cell>
          <cell r="F13499">
            <v>6725</v>
          </cell>
        </row>
        <row r="13500">
          <cell r="A13500">
            <v>8560811</v>
          </cell>
          <cell r="B13500" t="str">
            <v>85-608-11</v>
          </cell>
          <cell r="C13500" t="str">
            <v xml:space="preserve">LIFT TROLLEY 60/1110 + ADAPTER + HANDLE </v>
          </cell>
          <cell r="D13500" t="str">
            <v>PC</v>
          </cell>
          <cell r="E13500">
            <v>2390</v>
          </cell>
          <cell r="F13500">
            <v>5975</v>
          </cell>
        </row>
        <row r="13501">
          <cell r="A13501">
            <v>8560812</v>
          </cell>
          <cell r="B13501" t="str">
            <v>85-608-12</v>
          </cell>
          <cell r="C13501" t="str">
            <v xml:space="preserve">ADAPTER FOR LIFT-TROLLEY (HUBI 700)     </v>
          </cell>
          <cell r="D13501" t="str">
            <v>PC</v>
          </cell>
          <cell r="E13501">
            <v>1580</v>
          </cell>
          <cell r="F13501">
            <v>3950</v>
          </cell>
        </row>
        <row r="13502">
          <cell r="A13502">
            <v>8560820</v>
          </cell>
          <cell r="B13502" t="str">
            <v>85-608-20</v>
          </cell>
          <cell r="C13502" t="str">
            <v xml:space="preserve">INSULATING TRANSFOMER 2 KVA + 7 OUTLETS </v>
          </cell>
          <cell r="D13502" t="str">
            <v>PC</v>
          </cell>
          <cell r="E13502">
            <v>1220</v>
          </cell>
          <cell r="F13502">
            <v>3050</v>
          </cell>
        </row>
        <row r="13503">
          <cell r="A13503">
            <v>8601010</v>
          </cell>
          <cell r="B13503" t="str">
            <v>86-010-10</v>
          </cell>
          <cell r="C13503" t="str">
            <v xml:space="preserve">KLSmartin ML101 S                 </v>
          </cell>
          <cell r="D13503" t="str">
            <v>PC</v>
          </cell>
          <cell r="E13503">
            <v>329</v>
          </cell>
          <cell r="F13503">
            <v>822.5</v>
          </cell>
        </row>
        <row r="13504">
          <cell r="A13504">
            <v>8601020</v>
          </cell>
          <cell r="B13504" t="str">
            <v>86-010-20</v>
          </cell>
          <cell r="C13504" t="str">
            <v xml:space="preserve">KLSmartin ML 101 RAIL   </v>
          </cell>
          <cell r="D13504" t="str">
            <v>PC</v>
          </cell>
          <cell r="E13504">
            <v>301.5</v>
          </cell>
          <cell r="F13504">
            <v>753.75</v>
          </cell>
        </row>
        <row r="13505">
          <cell r="A13505">
            <v>8601210</v>
          </cell>
          <cell r="B13505" t="str">
            <v>86-012-10</v>
          </cell>
          <cell r="C13505" t="str">
            <v xml:space="preserve">KLSmartin ML 201 S                 </v>
          </cell>
          <cell r="D13505" t="str">
            <v>PC</v>
          </cell>
          <cell r="E13505">
            <v>418</v>
          </cell>
          <cell r="F13505">
            <v>1045</v>
          </cell>
        </row>
        <row r="13506">
          <cell r="A13506">
            <v>8601220</v>
          </cell>
          <cell r="B13506" t="str">
            <v>86-012-20</v>
          </cell>
          <cell r="C13506" t="str">
            <v xml:space="preserve">MLSmartin ML 201 W              </v>
          </cell>
          <cell r="D13506" t="str">
            <v>PC</v>
          </cell>
          <cell r="E13506">
            <v>367.5</v>
          </cell>
          <cell r="F13506">
            <v>918.75</v>
          </cell>
        </row>
        <row r="13507">
          <cell r="A13507">
            <v>8601230</v>
          </cell>
          <cell r="B13507" t="str">
            <v>86-012-30</v>
          </cell>
          <cell r="C13507" t="str">
            <v>KLSmartin ML 201 D, COMPLETE</v>
          </cell>
          <cell r="D13507" t="str">
            <v>PC</v>
          </cell>
          <cell r="E13507">
            <v>911</v>
          </cell>
          <cell r="F13507">
            <v>2277.5</v>
          </cell>
        </row>
        <row r="13508">
          <cell r="A13508">
            <v>8603100</v>
          </cell>
          <cell r="B13508" t="str">
            <v>86-031-00</v>
          </cell>
          <cell r="C13508" t="str">
            <v>KLSmartin ML 301 D, COMPLETE</v>
          </cell>
          <cell r="D13508" t="str">
            <v>PC</v>
          </cell>
          <cell r="E13508">
            <v>1525</v>
          </cell>
          <cell r="F13508">
            <v>3812.5</v>
          </cell>
        </row>
        <row r="13509">
          <cell r="A13509">
            <v>8603110</v>
          </cell>
          <cell r="B13509" t="str">
            <v>86-031-10</v>
          </cell>
          <cell r="C13509" t="str">
            <v xml:space="preserve">KLSmartin ML 301 S    </v>
          </cell>
          <cell r="D13509" t="str">
            <v>PC</v>
          </cell>
          <cell r="E13509">
            <v>1580</v>
          </cell>
          <cell r="F13509">
            <v>3950</v>
          </cell>
        </row>
        <row r="13510">
          <cell r="A13510">
            <v>8603120</v>
          </cell>
          <cell r="B13510" t="str">
            <v>86-031-20</v>
          </cell>
          <cell r="C13510" t="str">
            <v xml:space="preserve">KLSmartin ML 301 W                 </v>
          </cell>
          <cell r="D13510" t="str">
            <v>PC</v>
          </cell>
          <cell r="E13510">
            <v>1580</v>
          </cell>
          <cell r="F13510">
            <v>3950</v>
          </cell>
        </row>
        <row r="13511">
          <cell r="A13511">
            <v>8620011</v>
          </cell>
          <cell r="B13511" t="str">
            <v>86-200-11</v>
          </cell>
          <cell r="C13511" t="str">
            <v>GTP 14, KaVo-VERSION</v>
          </cell>
          <cell r="D13511" t="str">
            <v>PC</v>
          </cell>
          <cell r="E13511">
            <v>2410</v>
          </cell>
          <cell r="F13511">
            <v>6025</v>
          </cell>
        </row>
        <row r="13512">
          <cell r="A13512">
            <v>8654000</v>
          </cell>
          <cell r="B13512" t="str">
            <v>86-540-00</v>
          </cell>
          <cell r="C13512" t="str">
            <v xml:space="preserve">ANCHOR PLATE FOR WALL MODEL                </v>
          </cell>
          <cell r="D13512" t="str">
            <v>PC</v>
          </cell>
          <cell r="E13512">
            <v>193</v>
          </cell>
          <cell r="F13512">
            <v>482.5</v>
          </cell>
        </row>
        <row r="13513">
          <cell r="A13513">
            <v>8665002</v>
          </cell>
          <cell r="B13513" t="str">
            <v>86-650-02</v>
          </cell>
          <cell r="C13513" t="str">
            <v>DIMMER 230V AC FOR ML 301 D/W</v>
          </cell>
          <cell r="D13513" t="str">
            <v>PC</v>
          </cell>
          <cell r="E13513">
            <v>170</v>
          </cell>
          <cell r="F13513">
            <v>425</v>
          </cell>
        </row>
        <row r="13514">
          <cell r="A13514">
            <v>8690000</v>
          </cell>
          <cell r="B13514" t="str">
            <v>86-900-00</v>
          </cell>
          <cell r="C13514" t="str">
            <v xml:space="preserve">SLEEVE FOR HANDLE ML                    </v>
          </cell>
          <cell r="D13514" t="str">
            <v>PC</v>
          </cell>
          <cell r="E13514">
            <v>12.4</v>
          </cell>
          <cell r="F13514">
            <v>31</v>
          </cell>
        </row>
        <row r="13515">
          <cell r="A13515">
            <v>8690300</v>
          </cell>
          <cell r="B13515" t="str">
            <v>86-903-00</v>
          </cell>
          <cell r="C13515" t="str">
            <v xml:space="preserve">HALOGEN BULB 24V/50W            </v>
          </cell>
          <cell r="D13515" t="str">
            <v>PC</v>
          </cell>
          <cell r="E13515">
            <v>22</v>
          </cell>
          <cell r="F13515">
            <v>55</v>
          </cell>
        </row>
        <row r="13516">
          <cell r="A13516">
            <v>8690301</v>
          </cell>
          <cell r="B13516" t="str">
            <v>86-903-01</v>
          </cell>
          <cell r="C13516" t="str">
            <v xml:space="preserve">HALOGEN BULB FOR ML 301                 </v>
          </cell>
          <cell r="D13516" t="str">
            <v>PC</v>
          </cell>
          <cell r="E13516">
            <v>22.9</v>
          </cell>
          <cell r="F13516">
            <v>57.25</v>
          </cell>
        </row>
        <row r="13517">
          <cell r="A13517">
            <v>8690501</v>
          </cell>
          <cell r="B13517" t="str">
            <v>86-905-01</v>
          </cell>
          <cell r="C13517" t="str">
            <v xml:space="preserve">HALOGEN BULBSS WITH SOCKETS 120W/24V </v>
          </cell>
          <cell r="D13517">
            <v>6</v>
          </cell>
          <cell r="E13517">
            <v>99.8</v>
          </cell>
          <cell r="F13517">
            <v>249.5</v>
          </cell>
        </row>
        <row r="13518">
          <cell r="A13518">
            <v>8690701</v>
          </cell>
          <cell r="B13518" t="str">
            <v>86-907-01</v>
          </cell>
          <cell r="C13518" t="str">
            <v xml:space="preserve">HALOGEN BULBSS WITH SOCKETS 150W/24V </v>
          </cell>
          <cell r="D13518">
            <v>6</v>
          </cell>
          <cell r="E13518">
            <v>85.7</v>
          </cell>
          <cell r="F13518">
            <v>214.25</v>
          </cell>
        </row>
        <row r="13519">
          <cell r="A13519">
            <v>8690702</v>
          </cell>
          <cell r="B13519" t="str">
            <v>86-907-02</v>
          </cell>
          <cell r="C13519" t="str">
            <v>SET OF BULBS FOR ML 702HX</v>
          </cell>
          <cell r="D13519" t="str">
            <v>ST</v>
          </cell>
          <cell r="E13519">
            <v>92.6</v>
          </cell>
          <cell r="F13519">
            <v>231.5</v>
          </cell>
        </row>
        <row r="13520">
          <cell r="A13520">
            <v>8690802</v>
          </cell>
          <cell r="B13520" t="str">
            <v>86-908-02</v>
          </cell>
          <cell r="C13520" t="str">
            <v>DISCHARGE BULB FOR ML 502X</v>
          </cell>
          <cell r="D13520" t="str">
            <v>PC</v>
          </cell>
          <cell r="E13520">
            <v>75.099999999999994</v>
          </cell>
          <cell r="F13520">
            <v>187.75</v>
          </cell>
        </row>
        <row r="13521">
          <cell r="A13521">
            <v>8691002</v>
          </cell>
          <cell r="B13521" t="str">
            <v>86-910-02</v>
          </cell>
          <cell r="C13521" t="str">
            <v xml:space="preserve">HALOGEN BULBSS WITH SOCKETS 250W/24V </v>
          </cell>
          <cell r="D13521">
            <v>6</v>
          </cell>
          <cell r="E13521">
            <v>116</v>
          </cell>
          <cell r="F13521">
            <v>290</v>
          </cell>
        </row>
        <row r="13522">
          <cell r="A13522">
            <v>8697000</v>
          </cell>
          <cell r="B13522" t="str">
            <v>86-970-00</v>
          </cell>
          <cell r="C13522" t="str">
            <v xml:space="preserve">DISCHARGE BULB FOR ML 702                             </v>
          </cell>
          <cell r="D13522" t="str">
            <v>PC</v>
          </cell>
          <cell r="E13522">
            <v>122</v>
          </cell>
          <cell r="F13522">
            <v>305</v>
          </cell>
        </row>
        <row r="13523">
          <cell r="A13523">
            <v>8699002</v>
          </cell>
          <cell r="B13523" t="str">
            <v>86-990-02</v>
          </cell>
          <cell r="C13523" t="str">
            <v xml:space="preserve">SLEEVE FOR C 950/570/450            </v>
          </cell>
          <cell r="D13523" t="str">
            <v>PC</v>
          </cell>
          <cell r="E13523">
            <v>15</v>
          </cell>
          <cell r="F13523">
            <v>37.5</v>
          </cell>
        </row>
        <row r="13524">
          <cell r="A13524">
            <v>8699003</v>
          </cell>
          <cell r="B13524" t="str">
            <v>86-990-03</v>
          </cell>
          <cell r="C13524" t="str">
            <v xml:space="preserve">SLEEVE FOR C 950 LFN             </v>
          </cell>
          <cell r="D13524" t="str">
            <v>PC</v>
          </cell>
          <cell r="E13524">
            <v>102.5</v>
          </cell>
          <cell r="F13524">
            <v>256.25</v>
          </cell>
        </row>
        <row r="13525">
          <cell r="A13525">
            <v>8699004</v>
          </cell>
          <cell r="B13525" t="str">
            <v>86-990-04</v>
          </cell>
          <cell r="C13525" t="str">
            <v xml:space="preserve">SLEEVE FOR ML-LIGHTS WITH CAMERA           </v>
          </cell>
          <cell r="D13525" t="str">
            <v>PC</v>
          </cell>
          <cell r="E13525">
            <v>35.200000000000003</v>
          </cell>
          <cell r="F13525">
            <v>88</v>
          </cell>
        </row>
        <row r="13526">
          <cell r="A13526">
            <v>8900001</v>
          </cell>
          <cell r="B13526" t="str">
            <v>89-000-01</v>
          </cell>
          <cell r="C13526" t="str">
            <v>backLite 1. SUSPENSION ARM</v>
          </cell>
          <cell r="D13526" t="str">
            <v>PC</v>
          </cell>
          <cell r="E13526">
            <v>118.5</v>
          </cell>
          <cell r="F13526">
            <v>296.25</v>
          </cell>
        </row>
        <row r="13527">
          <cell r="A13527">
            <v>8900002</v>
          </cell>
          <cell r="B13527" t="str">
            <v>89-000-02</v>
          </cell>
          <cell r="C13527" t="str">
            <v>backLite 2. SUSPENSION ARM</v>
          </cell>
          <cell r="D13527" t="str">
            <v>PC</v>
          </cell>
          <cell r="E13527">
            <v>118.5</v>
          </cell>
          <cell r="F13527">
            <v>296.25</v>
          </cell>
        </row>
        <row r="13528">
          <cell r="A13528">
            <v>8900003</v>
          </cell>
          <cell r="B13528" t="str">
            <v>89-000-03</v>
          </cell>
          <cell r="C13528" t="str">
            <v>backLite 3. SUSPENSION ARM</v>
          </cell>
          <cell r="D13528" t="str">
            <v>PC</v>
          </cell>
          <cell r="E13528">
            <v>118.5</v>
          </cell>
          <cell r="F13528">
            <v>296.25</v>
          </cell>
        </row>
        <row r="13529">
          <cell r="A13529">
            <v>8900004</v>
          </cell>
          <cell r="B13529" t="str">
            <v>89-000-04</v>
          </cell>
          <cell r="C13529" t="str">
            <v>backLite 4. SUSPENSION ARM</v>
          </cell>
          <cell r="D13529" t="str">
            <v>PC</v>
          </cell>
          <cell r="E13529">
            <v>118.5</v>
          </cell>
          <cell r="F13529">
            <v>296.25</v>
          </cell>
        </row>
        <row r="13530">
          <cell r="A13530">
            <v>8900101</v>
          </cell>
          <cell r="B13530" t="str">
            <v>89-001-01</v>
          </cell>
          <cell r="C13530" t="str">
            <v>PREPARATION FOR ADDITIONAL ARM 1. AXIS POSITION</v>
          </cell>
          <cell r="D13530" t="str">
            <v>PC</v>
          </cell>
          <cell r="E13530">
            <v>201.5</v>
          </cell>
          <cell r="F13530">
            <v>503.75</v>
          </cell>
        </row>
        <row r="13531">
          <cell r="A13531">
            <v>8900102</v>
          </cell>
          <cell r="B13531" t="str">
            <v>89-001-02</v>
          </cell>
          <cell r="C13531" t="str">
            <v>PREPARATION FOR ADDITIONAL ARM 2. AXIS POSITION</v>
          </cell>
          <cell r="D13531" t="str">
            <v>PC</v>
          </cell>
          <cell r="E13531">
            <v>201.5</v>
          </cell>
          <cell r="F13531">
            <v>503.75</v>
          </cell>
        </row>
        <row r="13532">
          <cell r="A13532">
            <v>8900103</v>
          </cell>
          <cell r="B13532" t="str">
            <v>89-001-03</v>
          </cell>
          <cell r="C13532" t="str">
            <v>PREPARATION FOR ADDITIONAL ARM 3. AXIS POSITION</v>
          </cell>
          <cell r="D13532" t="str">
            <v>PC</v>
          </cell>
          <cell r="E13532">
            <v>201.5</v>
          </cell>
          <cell r="F13532">
            <v>503.75</v>
          </cell>
        </row>
        <row r="13533">
          <cell r="A13533">
            <v>8900104</v>
          </cell>
          <cell r="B13533" t="str">
            <v>89-001-04</v>
          </cell>
          <cell r="C13533" t="str">
            <v>PREPARATION FOR ADDITIONAL ARM 4. AXIS POSITION</v>
          </cell>
          <cell r="D13533" t="str">
            <v>PC</v>
          </cell>
          <cell r="E13533">
            <v>201.5</v>
          </cell>
          <cell r="F13533">
            <v>503.75</v>
          </cell>
        </row>
        <row r="13534">
          <cell r="A13534">
            <v>8900110</v>
          </cell>
          <cell r="B13534" t="str">
            <v>89-001-10</v>
          </cell>
          <cell r="C13534" t="str">
            <v xml:space="preserve">VGA-CABLE WITH SUB-D PLUG               </v>
          </cell>
          <cell r="D13534" t="str">
            <v>PC</v>
          </cell>
          <cell r="E13534">
            <v>266</v>
          </cell>
          <cell r="F13534">
            <v>665</v>
          </cell>
        </row>
        <row r="13535">
          <cell r="A13535">
            <v>8900515</v>
          </cell>
          <cell r="B13535" t="str">
            <v>89-005-15</v>
          </cell>
          <cell r="C13535" t="str">
            <v>KLSmartin marLux H5 D</v>
          </cell>
          <cell r="D13535" t="str">
            <v>PC</v>
          </cell>
          <cell r="E13535">
            <v>3145</v>
          </cell>
          <cell r="F13535">
            <v>7862.5</v>
          </cell>
        </row>
        <row r="13536">
          <cell r="A13536">
            <v>8900516</v>
          </cell>
          <cell r="B13536" t="str">
            <v>89-005-16</v>
          </cell>
          <cell r="C13536" t="str">
            <v>KLSmartin marLux H5 LCD</v>
          </cell>
          <cell r="D13536" t="str">
            <v>PC</v>
          </cell>
          <cell r="E13536">
            <v>3470</v>
          </cell>
          <cell r="F13536">
            <v>8675</v>
          </cell>
        </row>
        <row r="13537">
          <cell r="A13537">
            <v>8900520</v>
          </cell>
          <cell r="B13537" t="str">
            <v>89-005-20</v>
          </cell>
          <cell r="C13537" t="str">
            <v>KLSmartin marLux H5 W</v>
          </cell>
          <cell r="D13537" t="str">
            <v>PC</v>
          </cell>
          <cell r="E13537">
            <v>2955</v>
          </cell>
          <cell r="F13537">
            <v>7387.5</v>
          </cell>
        </row>
        <row r="13538">
          <cell r="A13538">
            <v>8900525</v>
          </cell>
          <cell r="B13538" t="str">
            <v>89-005-25</v>
          </cell>
          <cell r="C13538" t="str">
            <v>KLSmartin marLux H5plus D</v>
          </cell>
          <cell r="D13538" t="str">
            <v>PC</v>
          </cell>
          <cell r="E13538">
            <v>3425</v>
          </cell>
          <cell r="F13538">
            <v>8562.5</v>
          </cell>
        </row>
        <row r="13539">
          <cell r="A13539">
            <v>8900526</v>
          </cell>
          <cell r="B13539" t="str">
            <v>89-005-26</v>
          </cell>
          <cell r="C13539" t="str">
            <v>KLSmartin marLux H5plus LCD</v>
          </cell>
          <cell r="D13539" t="str">
            <v>PC</v>
          </cell>
          <cell r="E13539">
            <v>4210</v>
          </cell>
          <cell r="F13539">
            <v>10525</v>
          </cell>
        </row>
        <row r="13540">
          <cell r="A13540">
            <v>8900528</v>
          </cell>
          <cell r="B13540" t="str">
            <v>89-005-28</v>
          </cell>
          <cell r="C13540" t="str">
            <v>KLSmartin marLux H5plus W</v>
          </cell>
          <cell r="D13540" t="str">
            <v>PC</v>
          </cell>
          <cell r="E13540">
            <v>3575</v>
          </cell>
          <cell r="F13540">
            <v>8937.5</v>
          </cell>
        </row>
        <row r="13541">
          <cell r="A13541">
            <v>8900580</v>
          </cell>
          <cell r="B13541" t="str">
            <v>89-005-80</v>
          </cell>
          <cell r="C13541" t="str">
            <v>KLSmartin marLux H5 M</v>
          </cell>
          <cell r="D13541" t="str">
            <v>PC</v>
          </cell>
          <cell r="E13541">
            <v>3545</v>
          </cell>
          <cell r="F13541">
            <v>8862.5</v>
          </cell>
        </row>
        <row r="13542">
          <cell r="A13542">
            <v>8900581</v>
          </cell>
          <cell r="B13542" t="str">
            <v>89-005-81</v>
          </cell>
          <cell r="C13542" t="str">
            <v>KLSmartin marLux H5 MB</v>
          </cell>
          <cell r="D13542" t="str">
            <v>PC</v>
          </cell>
          <cell r="E13542">
            <v>6400</v>
          </cell>
          <cell r="F13542">
            <v>16000</v>
          </cell>
        </row>
        <row r="13543">
          <cell r="A13543">
            <v>8900585</v>
          </cell>
          <cell r="B13543" t="str">
            <v>89-005-85</v>
          </cell>
          <cell r="C13543" t="str">
            <v>KLSmartin marLux H5plus M</v>
          </cell>
          <cell r="D13543" t="str">
            <v>PC</v>
          </cell>
          <cell r="E13543">
            <v>4065</v>
          </cell>
          <cell r="F13543">
            <v>10162.5</v>
          </cell>
        </row>
        <row r="13544">
          <cell r="A13544">
            <v>8900586</v>
          </cell>
          <cell r="B13544" t="str">
            <v>89-005-86</v>
          </cell>
          <cell r="C13544" t="str">
            <v>KLSmartin marLux H5plus MB</v>
          </cell>
          <cell r="D13544" t="str">
            <v>PC</v>
          </cell>
          <cell r="E13544">
            <v>6920</v>
          </cell>
          <cell r="F13544">
            <v>17300</v>
          </cell>
        </row>
        <row r="13545">
          <cell r="A13545">
            <v>8900605</v>
          </cell>
          <cell r="B13545" t="str">
            <v>89-006-05</v>
          </cell>
          <cell r="C13545" t="str">
            <v>KLSmartin marLux H6CX D</v>
          </cell>
          <cell r="D13545" t="str">
            <v>PC</v>
          </cell>
          <cell r="E13545">
            <v>4345</v>
          </cell>
          <cell r="F13545">
            <v>10862.5</v>
          </cell>
        </row>
        <row r="13546">
          <cell r="A13546">
            <v>8900606</v>
          </cell>
          <cell r="B13546" t="str">
            <v>89-006-06</v>
          </cell>
          <cell r="C13546" t="str">
            <v>KLSmartin marLux H6CX  LC D</v>
          </cell>
          <cell r="D13546" t="str">
            <v>PC</v>
          </cell>
          <cell r="E13546">
            <v>4415</v>
          </cell>
          <cell r="F13546">
            <v>11037.5</v>
          </cell>
        </row>
        <row r="13547">
          <cell r="A13547">
            <v>8900607</v>
          </cell>
          <cell r="B13547" t="str">
            <v>89-006-07</v>
          </cell>
          <cell r="C13547" t="str">
            <v>KLSmartin marLux X6vario D</v>
          </cell>
          <cell r="D13547" t="str">
            <v>PC</v>
          </cell>
          <cell r="E13547">
            <v>4605</v>
          </cell>
          <cell r="F13547">
            <v>11512.5</v>
          </cell>
        </row>
        <row r="13548">
          <cell r="A13548">
            <v>8900608</v>
          </cell>
          <cell r="B13548" t="str">
            <v>89-006-08</v>
          </cell>
          <cell r="C13548" t="str">
            <v>KLSmartin marLux X6vario LC D</v>
          </cell>
          <cell r="D13548" t="str">
            <v>PC</v>
          </cell>
          <cell r="E13548">
            <v>4680</v>
          </cell>
          <cell r="F13548">
            <v>11700</v>
          </cell>
        </row>
        <row r="13549">
          <cell r="A13549">
            <v>8900609</v>
          </cell>
          <cell r="B13549" t="str">
            <v>89-006-09</v>
          </cell>
          <cell r="C13549" t="str">
            <v>KLSmartin marLux X6CX D</v>
          </cell>
          <cell r="D13549" t="str">
            <v>PC</v>
          </cell>
          <cell r="E13549">
            <v>4750</v>
          </cell>
          <cell r="F13549">
            <v>11875</v>
          </cell>
        </row>
        <row r="13550">
          <cell r="A13550">
            <v>8900610</v>
          </cell>
          <cell r="B13550" t="str">
            <v>89-006-10</v>
          </cell>
          <cell r="C13550" t="str">
            <v>KLSmartin marLux X6CX LC D</v>
          </cell>
          <cell r="D13550" t="str">
            <v>PC</v>
          </cell>
          <cell r="E13550">
            <v>4830</v>
          </cell>
          <cell r="F13550">
            <v>12075</v>
          </cell>
        </row>
        <row r="13551">
          <cell r="A13551">
            <v>8900616</v>
          </cell>
          <cell r="B13551" t="str">
            <v>89-006-16</v>
          </cell>
          <cell r="C13551" t="str">
            <v>KLSmartin marLux X6 CX W</v>
          </cell>
          <cell r="D13551" t="str">
            <v>PC</v>
          </cell>
          <cell r="E13551">
            <v>4090</v>
          </cell>
          <cell r="F13551">
            <v>10225</v>
          </cell>
        </row>
        <row r="13552">
          <cell r="A13552">
            <v>8900618</v>
          </cell>
          <cell r="B13552" t="str">
            <v>89-006-18</v>
          </cell>
          <cell r="C13552" t="str">
            <v>KLSmartin marLux H6CX W</v>
          </cell>
          <cell r="D13552" t="str">
            <v>PC</v>
          </cell>
          <cell r="E13552">
            <v>3790</v>
          </cell>
          <cell r="F13552">
            <v>9475</v>
          </cell>
        </row>
        <row r="13553">
          <cell r="A13553">
            <v>8900681</v>
          </cell>
          <cell r="B13553" t="str">
            <v>89-006-81</v>
          </cell>
          <cell r="C13553" t="str">
            <v>KLSmartin marLux H6CX M</v>
          </cell>
          <cell r="D13553" t="str">
            <v>PC</v>
          </cell>
          <cell r="E13553">
            <v>4530</v>
          </cell>
          <cell r="F13553">
            <v>11325</v>
          </cell>
        </row>
        <row r="13554">
          <cell r="A13554">
            <v>8900682</v>
          </cell>
          <cell r="B13554" t="str">
            <v>89-006-82</v>
          </cell>
          <cell r="C13554" t="str">
            <v>KLSmartin marLux X6CX MB</v>
          </cell>
          <cell r="D13554" t="str">
            <v>PC</v>
          </cell>
          <cell r="E13554">
            <v>8360</v>
          </cell>
          <cell r="F13554">
            <v>20900</v>
          </cell>
        </row>
        <row r="13555">
          <cell r="A13555">
            <v>8900685</v>
          </cell>
          <cell r="B13555" t="str">
            <v>89-006-85</v>
          </cell>
          <cell r="C13555" t="str">
            <v>KLSmartin marLux X6CX M</v>
          </cell>
          <cell r="D13555" t="str">
            <v>PC</v>
          </cell>
          <cell r="E13555">
            <v>5570</v>
          </cell>
          <cell r="F13555">
            <v>13925</v>
          </cell>
        </row>
        <row r="13556">
          <cell r="A13556">
            <v>8900689</v>
          </cell>
          <cell r="B13556" t="str">
            <v>89-006-89</v>
          </cell>
          <cell r="C13556" t="str">
            <v>KLSmartin marLux H6CX MB</v>
          </cell>
          <cell r="D13556" t="str">
            <v>PC</v>
          </cell>
          <cell r="E13556">
            <v>7720</v>
          </cell>
          <cell r="F13556">
            <v>19300</v>
          </cell>
        </row>
        <row r="13557">
          <cell r="A13557">
            <v>8900805</v>
          </cell>
          <cell r="B13557" t="str">
            <v>89-008-05</v>
          </cell>
          <cell r="C13557" t="str">
            <v>KLSmartin marLux H8CX D</v>
          </cell>
          <cell r="D13557" t="str">
            <v>PC</v>
          </cell>
          <cell r="E13557">
            <v>5500</v>
          </cell>
          <cell r="F13557">
            <v>13750</v>
          </cell>
        </row>
        <row r="13558">
          <cell r="A13558">
            <v>8900806</v>
          </cell>
          <cell r="B13558" t="str">
            <v>89-008-06</v>
          </cell>
          <cell r="C13558" t="str">
            <v>KLSmartin marLux H8CX LC D</v>
          </cell>
          <cell r="D13558" t="str">
            <v>PC</v>
          </cell>
          <cell r="E13558">
            <v>5610</v>
          </cell>
          <cell r="F13558">
            <v>14025</v>
          </cell>
        </row>
        <row r="13559">
          <cell r="A13559">
            <v>8900807</v>
          </cell>
          <cell r="B13559" t="str">
            <v>89-008-07</v>
          </cell>
          <cell r="C13559" t="str">
            <v>KLSmartin marLux X8vario D</v>
          </cell>
          <cell r="D13559" t="str">
            <v>PC</v>
          </cell>
          <cell r="E13559">
            <v>5640</v>
          </cell>
          <cell r="F13559">
            <v>14100</v>
          </cell>
        </row>
        <row r="13560">
          <cell r="A13560">
            <v>8900808</v>
          </cell>
          <cell r="B13560" t="str">
            <v>89-008-08</v>
          </cell>
          <cell r="C13560" t="str">
            <v>KLSmartin marLux X8vario LC D</v>
          </cell>
          <cell r="D13560" t="str">
            <v>PC</v>
          </cell>
          <cell r="E13560">
            <v>5760</v>
          </cell>
          <cell r="F13560">
            <v>14400</v>
          </cell>
        </row>
        <row r="13561">
          <cell r="A13561">
            <v>8900809</v>
          </cell>
          <cell r="B13561" t="str">
            <v>89-008-09</v>
          </cell>
          <cell r="C13561" t="str">
            <v>KLSmartin marLux X8CX D</v>
          </cell>
          <cell r="D13561" t="str">
            <v>PC</v>
          </cell>
          <cell r="E13561">
            <v>5870</v>
          </cell>
          <cell r="F13561">
            <v>14675</v>
          </cell>
        </row>
        <row r="13562">
          <cell r="A13562">
            <v>8900810</v>
          </cell>
          <cell r="B13562" t="str">
            <v>89-008-10</v>
          </cell>
          <cell r="C13562" t="str">
            <v>KLSmartin marLux X8CX LC D</v>
          </cell>
          <cell r="D13562" t="str">
            <v>PC</v>
          </cell>
          <cell r="E13562">
            <v>5980</v>
          </cell>
          <cell r="F13562">
            <v>14950</v>
          </cell>
        </row>
        <row r="13563">
          <cell r="A13563">
            <v>8905515</v>
          </cell>
          <cell r="B13563" t="str">
            <v>89-055-15</v>
          </cell>
          <cell r="C13563" t="str">
            <v>KLSmartin marLux H5/H5 D</v>
          </cell>
          <cell r="D13563" t="str">
            <v>PC</v>
          </cell>
          <cell r="E13563">
            <v>6290</v>
          </cell>
          <cell r="F13563">
            <v>15725</v>
          </cell>
        </row>
        <row r="13564">
          <cell r="A13564">
            <v>8905516</v>
          </cell>
          <cell r="B13564" t="str">
            <v>89-055-16</v>
          </cell>
          <cell r="C13564" t="str">
            <v>KLSmartin marLux H5/H5 LC D</v>
          </cell>
          <cell r="D13564" t="str">
            <v>PC</v>
          </cell>
          <cell r="E13564">
            <v>6940</v>
          </cell>
          <cell r="F13564">
            <v>17350</v>
          </cell>
        </row>
        <row r="13565">
          <cell r="A13565">
            <v>8905517</v>
          </cell>
          <cell r="B13565" t="str">
            <v>89-055-17</v>
          </cell>
          <cell r="C13565" t="str">
            <v xml:space="preserve">KLSmartin marLux H5plus/H5plus LC D          </v>
          </cell>
          <cell r="D13565" t="str">
            <v>PC</v>
          </cell>
          <cell r="E13565">
            <v>8420</v>
          </cell>
          <cell r="F13565">
            <v>21050</v>
          </cell>
        </row>
        <row r="13566">
          <cell r="A13566">
            <v>8905525</v>
          </cell>
          <cell r="B13566" t="str">
            <v>89-055-25</v>
          </cell>
          <cell r="C13566" t="str">
            <v>KLSmartin marLux H5plus/H5plus D</v>
          </cell>
          <cell r="D13566" t="str">
            <v>PC</v>
          </cell>
          <cell r="E13566">
            <v>6850</v>
          </cell>
          <cell r="F13566">
            <v>17125</v>
          </cell>
        </row>
        <row r="13567">
          <cell r="A13567">
            <v>8905530</v>
          </cell>
          <cell r="B13567" t="str">
            <v>89-055-30</v>
          </cell>
          <cell r="C13567" t="str">
            <v>KLSmartin marLux H5plus/H5 D</v>
          </cell>
          <cell r="D13567" t="str">
            <v>PC</v>
          </cell>
          <cell r="E13567">
            <v>6570</v>
          </cell>
          <cell r="F13567">
            <v>16425</v>
          </cell>
        </row>
        <row r="13568">
          <cell r="A13568">
            <v>8905531</v>
          </cell>
          <cell r="B13568" t="str">
            <v>89-055-31</v>
          </cell>
          <cell r="C13568" t="str">
            <v>KLSmartin marLux H5plus/H5 LCD</v>
          </cell>
          <cell r="D13568" t="str">
            <v>PC</v>
          </cell>
          <cell r="E13568">
            <v>7680</v>
          </cell>
          <cell r="F13568">
            <v>19200</v>
          </cell>
        </row>
        <row r="13569">
          <cell r="A13569">
            <v>8906515</v>
          </cell>
          <cell r="B13569" t="str">
            <v>89-065-15</v>
          </cell>
          <cell r="C13569" t="str">
            <v>KLSmartin marLux H6CX/H5 D</v>
          </cell>
          <cell r="D13569" t="str">
            <v>PC</v>
          </cell>
          <cell r="E13569">
            <v>7490</v>
          </cell>
          <cell r="F13569">
            <v>18725</v>
          </cell>
        </row>
        <row r="13570">
          <cell r="A13570">
            <v>8906516</v>
          </cell>
          <cell r="B13570" t="str">
            <v>89-065-16</v>
          </cell>
          <cell r="C13570" t="str">
            <v>KLSmartin marLux H6CX/H5 LC D</v>
          </cell>
          <cell r="D13570" t="str">
            <v>PC</v>
          </cell>
          <cell r="E13570">
            <v>7885</v>
          </cell>
          <cell r="F13570">
            <v>19712.5</v>
          </cell>
        </row>
        <row r="13571">
          <cell r="A13571">
            <v>8906530</v>
          </cell>
          <cell r="B13571" t="str">
            <v>89-065-30</v>
          </cell>
          <cell r="C13571" t="str">
            <v>KLSmartin marLux H6CX/H5plus D</v>
          </cell>
          <cell r="D13571" t="str">
            <v>PC</v>
          </cell>
          <cell r="E13571">
            <v>7770</v>
          </cell>
          <cell r="F13571">
            <v>19425</v>
          </cell>
        </row>
        <row r="13572">
          <cell r="A13572">
            <v>8906531</v>
          </cell>
          <cell r="B13572" t="str">
            <v>89-065-31</v>
          </cell>
          <cell r="C13572" t="str">
            <v>KLSmartin marLux H6CX/H5plus LC D</v>
          </cell>
          <cell r="D13572" t="str">
            <v>PC</v>
          </cell>
          <cell r="E13572">
            <v>8555</v>
          </cell>
          <cell r="F13572">
            <v>21387.5</v>
          </cell>
        </row>
        <row r="13573">
          <cell r="A13573">
            <v>8906605</v>
          </cell>
          <cell r="B13573" t="str">
            <v>89-066-05</v>
          </cell>
          <cell r="C13573" t="str">
            <v>KLSmartin marLux H6CX/H6CX D</v>
          </cell>
          <cell r="D13573" t="str">
            <v>PC</v>
          </cell>
          <cell r="E13573">
            <v>8690</v>
          </cell>
          <cell r="F13573">
            <v>21725</v>
          </cell>
        </row>
        <row r="13574">
          <cell r="A13574">
            <v>8906606</v>
          </cell>
          <cell r="B13574" t="str">
            <v>89-066-06</v>
          </cell>
          <cell r="C13574" t="str">
            <v>KLSmartin marLux H6CX/H6CX  LC D</v>
          </cell>
          <cell r="D13574" t="str">
            <v>PC</v>
          </cell>
          <cell r="E13574">
            <v>8830</v>
          </cell>
          <cell r="F13574">
            <v>22075</v>
          </cell>
        </row>
        <row r="13575">
          <cell r="A13575">
            <v>8906607</v>
          </cell>
          <cell r="B13575" t="str">
            <v>89-066-07</v>
          </cell>
          <cell r="C13575" t="str">
            <v>KLSmartin marLux X6vario/X6vario D</v>
          </cell>
          <cell r="D13575" t="str">
            <v>PC</v>
          </cell>
          <cell r="E13575">
            <v>9210</v>
          </cell>
          <cell r="F13575">
            <v>23025</v>
          </cell>
        </row>
        <row r="13576">
          <cell r="A13576">
            <v>8906609</v>
          </cell>
          <cell r="B13576" t="str">
            <v>89-066-09</v>
          </cell>
          <cell r="C13576" t="str">
            <v>KLSmartin marLux X6CX/X6CX D</v>
          </cell>
          <cell r="D13576" t="str">
            <v>PC</v>
          </cell>
          <cell r="E13576">
            <v>9500</v>
          </cell>
          <cell r="F13576">
            <v>23750</v>
          </cell>
        </row>
        <row r="13577">
          <cell r="A13577">
            <v>8906610</v>
          </cell>
          <cell r="B13577" t="str">
            <v>89-066-10</v>
          </cell>
          <cell r="C13577" t="str">
            <v>KLSmartin marLux X6CS/X6CX LC D</v>
          </cell>
          <cell r="D13577" t="str">
            <v>PC</v>
          </cell>
          <cell r="E13577">
            <v>9660</v>
          </cell>
          <cell r="F13577">
            <v>24150</v>
          </cell>
        </row>
        <row r="13578">
          <cell r="A13578">
            <v>8907040</v>
          </cell>
          <cell r="B13578" t="str">
            <v>89-070-40</v>
          </cell>
          <cell r="C13578" t="str">
            <v>OPTIONAL DIMMER FOR  marLux H5/H5plus</v>
          </cell>
          <cell r="D13578" t="str">
            <v>PC</v>
          </cell>
          <cell r="E13578">
            <v>190.5</v>
          </cell>
          <cell r="F13578">
            <v>476.25</v>
          </cell>
        </row>
        <row r="13579">
          <cell r="A13579">
            <v>8908515</v>
          </cell>
          <cell r="B13579" t="str">
            <v>89-085-15</v>
          </cell>
          <cell r="C13579" t="str">
            <v>KLSmartin marLux H8CX/H5 D</v>
          </cell>
          <cell r="D13579" t="str">
            <v>PC</v>
          </cell>
          <cell r="E13579">
            <v>8645</v>
          </cell>
          <cell r="F13579">
            <v>21612.5</v>
          </cell>
        </row>
        <row r="13580">
          <cell r="A13580">
            <v>8908516</v>
          </cell>
          <cell r="B13580" t="str">
            <v>89-085-16</v>
          </cell>
          <cell r="C13580" t="str">
            <v>KLSmartin marLux H8CX/H5 LC D</v>
          </cell>
          <cell r="D13580" t="str">
            <v>PC</v>
          </cell>
          <cell r="E13580">
            <v>8970</v>
          </cell>
          <cell r="F13580">
            <v>22425</v>
          </cell>
        </row>
        <row r="13581">
          <cell r="A13581">
            <v>8908530</v>
          </cell>
          <cell r="B13581" t="str">
            <v>89-085-30</v>
          </cell>
          <cell r="C13581" t="str">
            <v>KLSmartin marLux H8CX/H5plus D</v>
          </cell>
          <cell r="D13581" t="str">
            <v>PC</v>
          </cell>
          <cell r="E13581">
            <v>8925</v>
          </cell>
          <cell r="F13581">
            <v>22312.5</v>
          </cell>
        </row>
        <row r="13582">
          <cell r="A13582">
            <v>8908531</v>
          </cell>
          <cell r="B13582" t="str">
            <v>89-085-31</v>
          </cell>
          <cell r="C13582" t="str">
            <v>KLSmartin marLux H8CX/H5plus LC D</v>
          </cell>
          <cell r="D13582" t="str">
            <v>PC</v>
          </cell>
          <cell r="E13582">
            <v>9820</v>
          </cell>
          <cell r="F13582">
            <v>24550</v>
          </cell>
        </row>
        <row r="13583">
          <cell r="A13583">
            <v>8908605</v>
          </cell>
          <cell r="B13583" t="str">
            <v>89-086-05</v>
          </cell>
          <cell r="C13583" t="str">
            <v>KLSmartin marLux H8CX/H6CX D</v>
          </cell>
          <cell r="D13583" t="str">
            <v>PC</v>
          </cell>
          <cell r="E13583">
            <v>9845</v>
          </cell>
          <cell r="F13583">
            <v>24612.5</v>
          </cell>
        </row>
        <row r="13584">
          <cell r="A13584">
            <v>8908607</v>
          </cell>
          <cell r="B13584" t="str">
            <v>89-086-07</v>
          </cell>
          <cell r="C13584" t="str">
            <v>KLSmartin marLux X8vario/X6vario D</v>
          </cell>
          <cell r="D13584" t="str">
            <v>PC</v>
          </cell>
          <cell r="E13584">
            <v>10245</v>
          </cell>
          <cell r="F13584">
            <v>25612.5</v>
          </cell>
        </row>
        <row r="13585">
          <cell r="A13585">
            <v>8908608</v>
          </cell>
          <cell r="B13585" t="str">
            <v>89-086-08</v>
          </cell>
          <cell r="C13585" t="str">
            <v>KLSmartin marLux X8vario/X6vario LC D</v>
          </cell>
          <cell r="D13585" t="str">
            <v>PC</v>
          </cell>
          <cell r="E13585">
            <v>10440</v>
          </cell>
          <cell r="F13585">
            <v>26100</v>
          </cell>
        </row>
        <row r="13586">
          <cell r="A13586">
            <v>8908609</v>
          </cell>
          <cell r="B13586" t="str">
            <v>89-086-09</v>
          </cell>
          <cell r="C13586" t="str">
            <v>KLSmartin marLux X8CX/X6CX D</v>
          </cell>
          <cell r="D13586" t="str">
            <v>PC</v>
          </cell>
          <cell r="E13586">
            <v>10620</v>
          </cell>
          <cell r="F13586">
            <v>26550</v>
          </cell>
        </row>
        <row r="13587">
          <cell r="A13587">
            <v>8908610</v>
          </cell>
          <cell r="B13587" t="str">
            <v>89-086-10</v>
          </cell>
          <cell r="C13587" t="str">
            <v>KLSmartin marLux X8CX/X6CX LC D</v>
          </cell>
          <cell r="D13587" t="str">
            <v>PC</v>
          </cell>
          <cell r="E13587">
            <v>10810</v>
          </cell>
          <cell r="F13587">
            <v>27025</v>
          </cell>
        </row>
        <row r="13588">
          <cell r="A13588">
            <v>8908805</v>
          </cell>
          <cell r="B13588" t="str">
            <v>89-088-05</v>
          </cell>
          <cell r="C13588" t="str">
            <v>KLSmartin marLux H8CX/H8CX D</v>
          </cell>
          <cell r="D13588" t="str">
            <v>PC</v>
          </cell>
          <cell r="E13588">
            <v>11000</v>
          </cell>
          <cell r="F13588">
            <v>27500</v>
          </cell>
        </row>
        <row r="13589">
          <cell r="A13589">
            <v>8908807</v>
          </cell>
          <cell r="B13589" t="str">
            <v>89-088-07</v>
          </cell>
          <cell r="C13589" t="str">
            <v>KLSmartin marLux X8vario/ X8vario D</v>
          </cell>
          <cell r="D13589" t="str">
            <v>PC</v>
          </cell>
          <cell r="E13589">
            <v>11280</v>
          </cell>
          <cell r="F13589">
            <v>28200</v>
          </cell>
        </row>
        <row r="13590">
          <cell r="A13590">
            <v>8908809</v>
          </cell>
          <cell r="B13590" t="str">
            <v>89-088-09</v>
          </cell>
          <cell r="C13590" t="str">
            <v>KLSmartin marLux X8CX/X8CX D</v>
          </cell>
          <cell r="D13590" t="str">
            <v>PC</v>
          </cell>
          <cell r="E13590">
            <v>11740</v>
          </cell>
          <cell r="F13590">
            <v>29350</v>
          </cell>
        </row>
        <row r="13591">
          <cell r="A13591">
            <v>8908810</v>
          </cell>
          <cell r="B13591" t="str">
            <v>89-088-10</v>
          </cell>
          <cell r="C13591" t="str">
            <v xml:space="preserve">KLSmartin marLux X8CX/X8CX LC D                    </v>
          </cell>
          <cell r="D13591" t="str">
            <v>PC</v>
          </cell>
          <cell r="E13591">
            <v>11960</v>
          </cell>
          <cell r="F13591">
            <v>29900</v>
          </cell>
        </row>
        <row r="13592">
          <cell r="A13592">
            <v>8954500</v>
          </cell>
          <cell r="B13592" t="str">
            <v>89-545-00</v>
          </cell>
          <cell r="C13592" t="str">
            <v>COUNTER CEILING PLATE 4X700X16MM STUD BOLT</v>
          </cell>
          <cell r="D13592" t="str">
            <v>PC</v>
          </cell>
          <cell r="E13592">
            <v>459</v>
          </cell>
          <cell r="F13592">
            <v>1147.5</v>
          </cell>
        </row>
        <row r="13593">
          <cell r="A13593">
            <v>8955515</v>
          </cell>
          <cell r="B13593" t="str">
            <v>89-555-15</v>
          </cell>
          <cell r="C13593" t="str">
            <v>KLSmartin marLux H5/H5/H5 D</v>
          </cell>
          <cell r="D13593" t="str">
            <v>PC</v>
          </cell>
          <cell r="E13593">
            <v>9435</v>
          </cell>
          <cell r="F13593">
            <v>23587.5</v>
          </cell>
        </row>
        <row r="13594">
          <cell r="A13594">
            <v>8955530</v>
          </cell>
          <cell r="B13594" t="str">
            <v>89-555-30</v>
          </cell>
          <cell r="C13594" t="str">
            <v>KLSmartin marLux H5plus/H5plus/H5 D</v>
          </cell>
          <cell r="D13594" t="str">
            <v>PC</v>
          </cell>
          <cell r="E13594">
            <v>9995</v>
          </cell>
          <cell r="F13594">
            <v>24987.5</v>
          </cell>
        </row>
        <row r="13595">
          <cell r="A13595">
            <v>8961000</v>
          </cell>
          <cell r="B13595" t="str">
            <v>89-610-00</v>
          </cell>
          <cell r="C13595" t="str">
            <v>CEILING PLATE marLux H5/H5plus</v>
          </cell>
          <cell r="D13595" t="str">
            <v>PC</v>
          </cell>
          <cell r="E13595">
            <v>114</v>
          </cell>
          <cell r="F13595">
            <v>285</v>
          </cell>
        </row>
        <row r="13596">
          <cell r="A13596">
            <v>8962000</v>
          </cell>
          <cell r="B13596" t="str">
            <v>89-620-00</v>
          </cell>
          <cell r="C13596" t="str">
            <v>CEILING PLATE marLux</v>
          </cell>
          <cell r="D13596" t="str">
            <v>PC</v>
          </cell>
          <cell r="E13596">
            <v>177</v>
          </cell>
          <cell r="F13596">
            <v>442.5</v>
          </cell>
        </row>
        <row r="13597">
          <cell r="A13597">
            <v>8964042</v>
          </cell>
          <cell r="B13597" t="str">
            <v>89-640-42</v>
          </cell>
          <cell r="C13597" t="str">
            <v xml:space="preserve">ADJUSTABLE TRANSFORMERPLATE ML 301      </v>
          </cell>
          <cell r="D13597" t="str">
            <v>PC</v>
          </cell>
          <cell r="E13597">
            <v>171.5</v>
          </cell>
          <cell r="F13597">
            <v>428.75</v>
          </cell>
        </row>
        <row r="13598">
          <cell r="A13598">
            <v>8964070</v>
          </cell>
          <cell r="B13598" t="str">
            <v>89-640-70</v>
          </cell>
          <cell r="C13598" t="str">
            <v xml:space="preserve">ADJUSTABLE TRANSFORMER PLATE marLux H5 SINGLE  </v>
          </cell>
          <cell r="D13598" t="str">
            <v>PC</v>
          </cell>
          <cell r="E13598">
            <v>171.5</v>
          </cell>
          <cell r="F13598">
            <v>428.75</v>
          </cell>
        </row>
        <row r="13599">
          <cell r="A13599">
            <v>8965530</v>
          </cell>
          <cell r="B13599" t="str">
            <v>89-655-30</v>
          </cell>
          <cell r="C13599" t="str">
            <v>KLSmartin marLux H6CX/H5plus/H5plus D</v>
          </cell>
          <cell r="D13599" t="str">
            <v>PC</v>
          </cell>
          <cell r="E13599">
            <v>11195</v>
          </cell>
          <cell r="F13599">
            <v>27987.5</v>
          </cell>
        </row>
        <row r="13600">
          <cell r="A13600">
            <v>8966605</v>
          </cell>
          <cell r="B13600" t="str">
            <v>89-666-05</v>
          </cell>
          <cell r="C13600" t="str">
            <v>KLSmartin marLux H6CX/H6CX/H6CX D</v>
          </cell>
          <cell r="D13600" t="str">
            <v>PC</v>
          </cell>
          <cell r="E13600">
            <v>13035</v>
          </cell>
          <cell r="F13600">
            <v>32587.5</v>
          </cell>
        </row>
        <row r="13601">
          <cell r="A13601">
            <v>8966607</v>
          </cell>
          <cell r="B13601" t="str">
            <v>89-666-07</v>
          </cell>
          <cell r="C13601" t="str">
            <v>KLSmartin marLux X6vario/X6vario/X6vario D</v>
          </cell>
          <cell r="D13601" t="str">
            <v>PC</v>
          </cell>
          <cell r="E13601">
            <v>13815</v>
          </cell>
          <cell r="F13601">
            <v>34537.5</v>
          </cell>
        </row>
        <row r="13602">
          <cell r="A13602">
            <v>8966609</v>
          </cell>
          <cell r="B13602" t="str">
            <v>89-666-09</v>
          </cell>
          <cell r="C13602" t="str">
            <v xml:space="preserve">KLSmartin marLux X6CX/X6CX/X6CX D                 </v>
          </cell>
          <cell r="D13602" t="str">
            <v>PC</v>
          </cell>
          <cell r="E13602">
            <v>14250</v>
          </cell>
          <cell r="F13602">
            <v>35625</v>
          </cell>
        </row>
        <row r="13603">
          <cell r="A13603">
            <v>8985530</v>
          </cell>
          <cell r="B13603" t="str">
            <v>89-855-30</v>
          </cell>
          <cell r="C13603" t="str">
            <v>KLSmartin marLux H8CX/H5plus/H5plus D</v>
          </cell>
          <cell r="D13603" t="str">
            <v>PC</v>
          </cell>
          <cell r="E13603">
            <v>12350</v>
          </cell>
          <cell r="F13603">
            <v>30875</v>
          </cell>
        </row>
        <row r="13604">
          <cell r="A13604">
            <v>8986607</v>
          </cell>
          <cell r="B13604" t="str">
            <v>89-866-07</v>
          </cell>
          <cell r="C13604" t="str">
            <v>KLSmartin marLux X8vario/X6vario/X6vario D</v>
          </cell>
          <cell r="D13604" t="str">
            <v>PC</v>
          </cell>
          <cell r="E13604">
            <v>14850</v>
          </cell>
          <cell r="F13604">
            <v>37125</v>
          </cell>
        </row>
        <row r="13605">
          <cell r="A13605">
            <v>8986609</v>
          </cell>
          <cell r="B13605" t="str">
            <v>89-866-09</v>
          </cell>
          <cell r="C13605" t="str">
            <v>KLSmartin marLux X8CX/X6CX/X6CX D</v>
          </cell>
          <cell r="D13605" t="str">
            <v>PC</v>
          </cell>
          <cell r="E13605">
            <v>15370</v>
          </cell>
          <cell r="F13605">
            <v>38425</v>
          </cell>
        </row>
        <row r="13606">
          <cell r="A13606">
            <v>8990000</v>
          </cell>
          <cell r="B13606" t="str">
            <v>89-900-00</v>
          </cell>
          <cell r="C13606" t="str">
            <v>RELAY FOR 24 VOLT EMERGENCY CURRENT marLux</v>
          </cell>
          <cell r="D13606" t="str">
            <v>PC</v>
          </cell>
          <cell r="E13606">
            <v>62.6</v>
          </cell>
          <cell r="F13606">
            <v>156.5</v>
          </cell>
        </row>
        <row r="13607">
          <cell r="A13607">
            <v>8990224</v>
          </cell>
          <cell r="B13607" t="str">
            <v>89-902-24</v>
          </cell>
          <cell r="C13607" t="str">
            <v>POWER MODUL FOR marLux LIGHTS, 100-240V, 10A</v>
          </cell>
          <cell r="D13607" t="str">
            <v>PC</v>
          </cell>
          <cell r="E13607">
            <v>223.5</v>
          </cell>
          <cell r="F13607">
            <v>558.75</v>
          </cell>
        </row>
        <row r="13608">
          <cell r="A13608">
            <v>8990701</v>
          </cell>
          <cell r="B13608" t="str">
            <v>89-907-01</v>
          </cell>
          <cell r="C13608" t="str">
            <v>SET HALOGEN BULBS H6/H8</v>
          </cell>
          <cell r="D13608">
            <v>2</v>
          </cell>
          <cell r="E13608">
            <v>86.2</v>
          </cell>
          <cell r="F13608">
            <v>215.5</v>
          </cell>
        </row>
        <row r="13609">
          <cell r="A13609">
            <v>8990702</v>
          </cell>
          <cell r="B13609" t="str">
            <v>89-907-02</v>
          </cell>
          <cell r="C13609" t="str">
            <v>SET SPARE LAMPS GAS/HALOGEN X6/X8</v>
          </cell>
          <cell r="D13609">
            <v>2</v>
          </cell>
          <cell r="E13609">
            <v>115.5</v>
          </cell>
          <cell r="F13609">
            <v>288.75</v>
          </cell>
        </row>
        <row r="13610">
          <cell r="A13610">
            <v>8990703</v>
          </cell>
          <cell r="B13610" t="str">
            <v>89-907-03</v>
          </cell>
          <cell r="C13610" t="str">
            <v>SET SPARE LAMPS, H ECO</v>
          </cell>
          <cell r="D13610">
            <v>6</v>
          </cell>
          <cell r="E13610">
            <v>86.2</v>
          </cell>
          <cell r="F13610">
            <v>215.5</v>
          </cell>
        </row>
        <row r="13611">
          <cell r="A13611">
            <v>8990704</v>
          </cell>
          <cell r="B13611" t="str">
            <v>89-907-04</v>
          </cell>
          <cell r="C13611" t="str">
            <v>SET SPARE LAMPS, H5, 120 WATT</v>
          </cell>
          <cell r="D13611">
            <v>6</v>
          </cell>
          <cell r="E13611">
            <v>97.3</v>
          </cell>
          <cell r="F13611">
            <v>243.25</v>
          </cell>
        </row>
        <row r="13612">
          <cell r="A13612">
            <v>8990705</v>
          </cell>
          <cell r="B13612" t="str">
            <v>89-907-05</v>
          </cell>
          <cell r="C13612" t="str">
            <v>SET SPARE LAMPS H5plus,150 WATT</v>
          </cell>
          <cell r="D13612">
            <v>6</v>
          </cell>
          <cell r="E13612">
            <v>106.5</v>
          </cell>
          <cell r="F13612">
            <v>266.25</v>
          </cell>
        </row>
        <row r="13613">
          <cell r="A13613">
            <v>8991000</v>
          </cell>
          <cell r="B13613" t="str">
            <v>89-910-00</v>
          </cell>
          <cell r="C13613" t="str">
            <v>CONTROLBOX WALL SK1A</v>
          </cell>
          <cell r="D13613" t="str">
            <v>PC</v>
          </cell>
          <cell r="E13613">
            <v>250</v>
          </cell>
          <cell r="F13613">
            <v>625</v>
          </cell>
        </row>
        <row r="13614">
          <cell r="A13614">
            <v>8991010</v>
          </cell>
          <cell r="B13614" t="str">
            <v>89-910-10</v>
          </cell>
          <cell r="C13614" t="str">
            <v>WALL BOX SK1U</v>
          </cell>
          <cell r="D13614" t="str">
            <v>PC</v>
          </cell>
          <cell r="E13614">
            <v>319.5</v>
          </cell>
          <cell r="F13614">
            <v>798.75</v>
          </cell>
        </row>
        <row r="13615">
          <cell r="A13615">
            <v>8991020</v>
          </cell>
          <cell r="B13615" t="str">
            <v>89-910-20</v>
          </cell>
          <cell r="C13615" t="str">
            <v>WALL BOX SK2A</v>
          </cell>
          <cell r="D13615" t="str">
            <v>PC</v>
          </cell>
          <cell r="E13615">
            <v>250</v>
          </cell>
          <cell r="F13615">
            <v>625</v>
          </cell>
        </row>
        <row r="13616">
          <cell r="A13616">
            <v>8991030</v>
          </cell>
          <cell r="B13616" t="str">
            <v>89-910-30</v>
          </cell>
          <cell r="C13616" t="str">
            <v>WALL BOX SK2U</v>
          </cell>
          <cell r="D13616" t="str">
            <v>PC</v>
          </cell>
          <cell r="E13616">
            <v>319.5</v>
          </cell>
          <cell r="F13616">
            <v>798.75</v>
          </cell>
        </row>
        <row r="13617">
          <cell r="A13617">
            <v>8992061</v>
          </cell>
          <cell r="B13617" t="str">
            <v>89-920-61</v>
          </cell>
          <cell r="C13617" t="str">
            <v>WALLPANEL marLux H/X SINGLE</v>
          </cell>
          <cell r="D13617" t="str">
            <v>PC</v>
          </cell>
          <cell r="E13617">
            <v>499.5</v>
          </cell>
          <cell r="F13617">
            <v>1248.75</v>
          </cell>
        </row>
        <row r="13618">
          <cell r="A13618">
            <v>8992062</v>
          </cell>
          <cell r="B13618" t="str">
            <v>89-920-62</v>
          </cell>
          <cell r="C13618" t="str">
            <v>WALLPANEL marLux H/X DUO</v>
          </cell>
          <cell r="D13618" t="str">
            <v>PC</v>
          </cell>
          <cell r="E13618">
            <v>855</v>
          </cell>
          <cell r="F13618">
            <v>2137.5</v>
          </cell>
        </row>
        <row r="13619">
          <cell r="A13619">
            <v>8992063</v>
          </cell>
          <cell r="B13619" t="str">
            <v>89-920-63</v>
          </cell>
          <cell r="C13619" t="str">
            <v>WALLPANEL marLux H/X TRIPLE</v>
          </cell>
          <cell r="D13619" t="str">
            <v>PC</v>
          </cell>
          <cell r="E13619">
            <v>1290</v>
          </cell>
          <cell r="F13619">
            <v>3225</v>
          </cell>
        </row>
        <row r="13620">
          <cell r="A13620">
            <v>8992064</v>
          </cell>
          <cell r="B13620" t="str">
            <v>89-920-64</v>
          </cell>
          <cell r="C13620" t="str">
            <v xml:space="preserve">WALLPANEL marLux H/X DOUBLE, 2X MASTER   </v>
          </cell>
          <cell r="D13620" t="str">
            <v>PC</v>
          </cell>
          <cell r="E13620">
            <v>980</v>
          </cell>
          <cell r="F13620">
            <v>2450</v>
          </cell>
        </row>
        <row r="13621">
          <cell r="A13621">
            <v>8992261</v>
          </cell>
          <cell r="B13621" t="str">
            <v>89-922-61</v>
          </cell>
          <cell r="C13621" t="str">
            <v>WALLPANEL marLux H5/H5plus SINGLE</v>
          </cell>
          <cell r="D13621" t="str">
            <v>PC</v>
          </cell>
          <cell r="E13621">
            <v>1200</v>
          </cell>
          <cell r="F13621">
            <v>3000</v>
          </cell>
        </row>
        <row r="13622">
          <cell r="A13622">
            <v>8992262</v>
          </cell>
          <cell r="B13622" t="str">
            <v>89-922-62</v>
          </cell>
          <cell r="C13622" t="str">
            <v>WALLPANEL marLux H5/H5plus DUO</v>
          </cell>
          <cell r="D13622" t="str">
            <v>PC</v>
          </cell>
          <cell r="E13622">
            <v>1250</v>
          </cell>
          <cell r="F13622">
            <v>3125</v>
          </cell>
        </row>
        <row r="13623">
          <cell r="A13623">
            <v>8992263</v>
          </cell>
          <cell r="B13623" t="str">
            <v>89-922-63</v>
          </cell>
          <cell r="C13623" t="str">
            <v>WALLPANEL marLux H5/H5plus TRIPLE</v>
          </cell>
          <cell r="D13623" t="str">
            <v>PC</v>
          </cell>
          <cell r="E13623">
            <v>1505</v>
          </cell>
          <cell r="F13623">
            <v>3762.5</v>
          </cell>
        </row>
        <row r="13624">
          <cell r="A13624">
            <v>8993000</v>
          </cell>
          <cell r="B13624" t="str">
            <v>89-930-00</v>
          </cell>
          <cell r="C13624" t="str">
            <v>STERILE HANDLE STANDARD</v>
          </cell>
          <cell r="D13624" t="str">
            <v>PC</v>
          </cell>
          <cell r="E13624">
            <v>20.100000000000001</v>
          </cell>
          <cell r="F13624">
            <v>50.25</v>
          </cell>
        </row>
        <row r="13625">
          <cell r="A13625">
            <v>8993002</v>
          </cell>
          <cell r="B13625" t="str">
            <v>89-930-02</v>
          </cell>
          <cell r="C13625" t="str">
            <v>STERILE HANDLE / PILOT LASER</v>
          </cell>
          <cell r="D13625" t="str">
            <v>PC</v>
          </cell>
          <cell r="E13625">
            <v>40.200000000000003</v>
          </cell>
          <cell r="F13625">
            <v>100.5</v>
          </cell>
        </row>
        <row r="13626">
          <cell r="A13626">
            <v>8993004</v>
          </cell>
          <cell r="B13626" t="str">
            <v>89-930-04</v>
          </cell>
          <cell r="C13626" t="str">
            <v>STERILE HANDLE /  surgiCam</v>
          </cell>
          <cell r="D13626" t="str">
            <v>PC</v>
          </cell>
          <cell r="E13626">
            <v>103.5</v>
          </cell>
          <cell r="F13626">
            <v>258.75</v>
          </cell>
        </row>
        <row r="13627">
          <cell r="A13627">
            <v>8993040</v>
          </cell>
          <cell r="B13627" t="str">
            <v>89-930-40</v>
          </cell>
          <cell r="C13627" t="str">
            <v>9-FOLD SLIP RING WITH TFT-CABLE SET</v>
          </cell>
          <cell r="D13627" t="str">
            <v>PC</v>
          </cell>
          <cell r="E13627">
            <v>233.5</v>
          </cell>
          <cell r="F13627">
            <v>583.75</v>
          </cell>
        </row>
        <row r="13628">
          <cell r="A13628">
            <v>8993061</v>
          </cell>
          <cell r="B13628" t="str">
            <v>89-930-61</v>
          </cell>
          <cell r="C13628" t="str">
            <v>OR-1 INTERFACE marLux SINGLE</v>
          </cell>
          <cell r="D13628" t="str">
            <v>PC</v>
          </cell>
          <cell r="E13628">
            <v>967</v>
          </cell>
          <cell r="F13628">
            <v>2417.5</v>
          </cell>
        </row>
        <row r="13629">
          <cell r="A13629">
            <v>8993062</v>
          </cell>
          <cell r="B13629" t="str">
            <v>89-930-62</v>
          </cell>
          <cell r="C13629" t="str">
            <v>OR-1 INTERFACE marLux DOUBLE</v>
          </cell>
          <cell r="D13629" t="str">
            <v>PC</v>
          </cell>
          <cell r="E13629">
            <v>1405</v>
          </cell>
          <cell r="F13629">
            <v>3512.5</v>
          </cell>
        </row>
        <row r="13630">
          <cell r="A13630">
            <v>8993063</v>
          </cell>
          <cell r="B13630" t="str">
            <v>89-930-63</v>
          </cell>
          <cell r="C13630" t="str">
            <v>OR-1 INTERFACE marLux TRIPLE</v>
          </cell>
          <cell r="D13630" t="str">
            <v>PC</v>
          </cell>
          <cell r="E13630">
            <v>1870</v>
          </cell>
          <cell r="F13630">
            <v>4675</v>
          </cell>
        </row>
        <row r="13631">
          <cell r="A13631">
            <v>8993090</v>
          </cell>
          <cell r="B13631" t="str">
            <v>89-930-90</v>
          </cell>
          <cell r="C13631" t="str">
            <v xml:space="preserve">RS232INTERFACE MOUNTING PLATE marLux SINGLE </v>
          </cell>
          <cell r="D13631" t="str">
            <v>PC</v>
          </cell>
          <cell r="E13631">
            <v>823.2</v>
          </cell>
          <cell r="F13631">
            <v>2058</v>
          </cell>
        </row>
        <row r="13632">
          <cell r="A13632">
            <v>8993092</v>
          </cell>
          <cell r="B13632" t="str">
            <v>89-930-92</v>
          </cell>
          <cell r="C13632" t="str">
            <v>RS232INTERFACE MOUNTING PLATE marLux DUO</v>
          </cell>
          <cell r="D13632" t="str">
            <v>PC</v>
          </cell>
          <cell r="E13632">
            <v>1125</v>
          </cell>
          <cell r="F13632">
            <v>2812.5</v>
          </cell>
        </row>
        <row r="13633">
          <cell r="A13633">
            <v>8993094</v>
          </cell>
          <cell r="B13633" t="str">
            <v>89-930-94</v>
          </cell>
          <cell r="C13633" t="str">
            <v>RS232INTERFACE MOUNTING PLATE marLux TRIPLE</v>
          </cell>
          <cell r="D13633" t="str">
            <v>PC</v>
          </cell>
          <cell r="E13633">
            <v>1435</v>
          </cell>
          <cell r="F13633">
            <v>3587.5</v>
          </cell>
        </row>
        <row r="13634">
          <cell r="A13634">
            <v>8994010</v>
          </cell>
          <cell r="B13634" t="str">
            <v>89-940-10</v>
          </cell>
          <cell r="C13634" t="str">
            <v>HANDLE FOR DISPOSABLE STERILE COVERS</v>
          </cell>
          <cell r="D13634" t="str">
            <v>PC</v>
          </cell>
          <cell r="E13634">
            <v>73.2</v>
          </cell>
          <cell r="F13634">
            <v>183</v>
          </cell>
        </row>
        <row r="13635">
          <cell r="A13635">
            <v>8994020</v>
          </cell>
          <cell r="B13635" t="str">
            <v>89-940-20</v>
          </cell>
          <cell r="C13635" t="str">
            <v>DISPOSABLE STERILE COVER FOR marLux</v>
          </cell>
          <cell r="D13635">
            <v>100</v>
          </cell>
          <cell r="E13635">
            <v>68</v>
          </cell>
          <cell r="F13635">
            <v>170</v>
          </cell>
        </row>
        <row r="13636">
          <cell r="A13636">
            <v>8994050</v>
          </cell>
          <cell r="B13636" t="str">
            <v>89-940-50</v>
          </cell>
          <cell r="C13636" t="str">
            <v>OPTIONAL CARDANIC SUSPENSION H5/H5plus</v>
          </cell>
          <cell r="D13636" t="str">
            <v>PC</v>
          </cell>
          <cell r="E13636">
            <v>246.5</v>
          </cell>
          <cell r="F13636">
            <v>616.25</v>
          </cell>
        </row>
        <row r="13637">
          <cell r="A13637">
            <v>8996002</v>
          </cell>
          <cell r="B13637" t="str">
            <v>89-960-02</v>
          </cell>
          <cell r="C13637" t="str">
            <v xml:space="preserve">INTERMEDIATE CEILING CONSTRUCTION   200MM      </v>
          </cell>
          <cell r="D13637" t="str">
            <v>PC</v>
          </cell>
          <cell r="E13637">
            <v>614</v>
          </cell>
          <cell r="F13637">
            <v>1535</v>
          </cell>
        </row>
        <row r="13638">
          <cell r="A13638">
            <v>8996003</v>
          </cell>
          <cell r="B13638" t="str">
            <v>89-960-03</v>
          </cell>
          <cell r="C13638" t="str">
            <v xml:space="preserve">INTERMEDIATE CEILING CONSTRUCTION   300MM      </v>
          </cell>
          <cell r="D13638" t="str">
            <v>PC</v>
          </cell>
          <cell r="E13638">
            <v>614</v>
          </cell>
          <cell r="F13638">
            <v>1535</v>
          </cell>
        </row>
        <row r="13639">
          <cell r="A13639">
            <v>8996004</v>
          </cell>
          <cell r="B13639" t="str">
            <v>89-960-04</v>
          </cell>
          <cell r="C13639" t="str">
            <v xml:space="preserve">INTERMEDIATE CEILING CONSTRUCTION   400MM      </v>
          </cell>
          <cell r="D13639" t="str">
            <v>PC</v>
          </cell>
          <cell r="E13639">
            <v>614</v>
          </cell>
          <cell r="F13639">
            <v>1535</v>
          </cell>
        </row>
        <row r="13640">
          <cell r="A13640">
            <v>8996005</v>
          </cell>
          <cell r="B13640" t="str">
            <v>89-960-05</v>
          </cell>
          <cell r="C13640" t="str">
            <v xml:space="preserve">INTERMEDIATE CEILING CONSTRUCTION   500MM      </v>
          </cell>
          <cell r="D13640" t="str">
            <v>PC</v>
          </cell>
          <cell r="E13640">
            <v>614</v>
          </cell>
          <cell r="F13640">
            <v>1535</v>
          </cell>
        </row>
        <row r="13641">
          <cell r="A13641">
            <v>8996006</v>
          </cell>
          <cell r="B13641" t="str">
            <v>89-960-06</v>
          </cell>
          <cell r="C13641" t="str">
            <v xml:space="preserve">INTERMEDIATE CEILING CONSTRUCTION   600MM      </v>
          </cell>
          <cell r="D13641" t="str">
            <v>PC</v>
          </cell>
          <cell r="E13641">
            <v>614</v>
          </cell>
          <cell r="F13641">
            <v>1535</v>
          </cell>
        </row>
        <row r="13642">
          <cell r="A13642">
            <v>8996007</v>
          </cell>
          <cell r="B13642" t="str">
            <v>89-960-07</v>
          </cell>
          <cell r="C13642" t="str">
            <v xml:space="preserve">INTERMEDIATE CEILING CONSTRUCTION   700MM      </v>
          </cell>
          <cell r="D13642" t="str">
            <v>PC</v>
          </cell>
          <cell r="E13642">
            <v>706</v>
          </cell>
          <cell r="F13642">
            <v>1765</v>
          </cell>
        </row>
        <row r="13643">
          <cell r="A13643">
            <v>8996008</v>
          </cell>
          <cell r="B13643" t="str">
            <v>89-960-08</v>
          </cell>
          <cell r="C13643" t="str">
            <v xml:space="preserve">INTERMEDIATE CEILING CONSTRUCTION   800MM      </v>
          </cell>
          <cell r="D13643" t="str">
            <v>PC</v>
          </cell>
          <cell r="E13643">
            <v>706</v>
          </cell>
          <cell r="F13643">
            <v>1765</v>
          </cell>
        </row>
        <row r="13644">
          <cell r="A13644">
            <v>8996009</v>
          </cell>
          <cell r="B13644" t="str">
            <v>89-960-09</v>
          </cell>
          <cell r="C13644" t="str">
            <v xml:space="preserve">INTERMEDIATE CEILING CONSTRUCTION   900MM      </v>
          </cell>
          <cell r="D13644" t="str">
            <v>PC</v>
          </cell>
          <cell r="E13644">
            <v>706</v>
          </cell>
          <cell r="F13644">
            <v>1765</v>
          </cell>
        </row>
        <row r="13645">
          <cell r="A13645">
            <v>8996010</v>
          </cell>
          <cell r="B13645" t="str">
            <v>89-960-10</v>
          </cell>
          <cell r="C13645" t="str">
            <v xml:space="preserve">INTERMEDIATE CEILING CONSTRUCTION 1000MM     </v>
          </cell>
          <cell r="D13645" t="str">
            <v>PC</v>
          </cell>
          <cell r="E13645">
            <v>706</v>
          </cell>
          <cell r="F13645">
            <v>1765</v>
          </cell>
        </row>
        <row r="13646">
          <cell r="A13646">
            <v>8996011</v>
          </cell>
          <cell r="B13646" t="str">
            <v>89-960-11</v>
          </cell>
          <cell r="C13646" t="str">
            <v xml:space="preserve">INTERMEDIATE CEILING CONSTRUCTION 1100MM     </v>
          </cell>
          <cell r="D13646" t="str">
            <v>PC</v>
          </cell>
          <cell r="E13646">
            <v>706</v>
          </cell>
          <cell r="F13646">
            <v>1765</v>
          </cell>
        </row>
        <row r="13647">
          <cell r="A13647">
            <v>8996012</v>
          </cell>
          <cell r="B13647" t="str">
            <v>89-960-12</v>
          </cell>
          <cell r="C13647" t="str">
            <v xml:space="preserve">INTERMEDIATE CEILING CONSTRUCTION 1200MM     </v>
          </cell>
          <cell r="D13647" t="str">
            <v>PC</v>
          </cell>
          <cell r="E13647">
            <v>803</v>
          </cell>
          <cell r="F13647">
            <v>2007.5</v>
          </cell>
        </row>
        <row r="13648">
          <cell r="A13648">
            <v>8996013</v>
          </cell>
          <cell r="B13648" t="str">
            <v>89-960-13</v>
          </cell>
          <cell r="C13648" t="str">
            <v xml:space="preserve">INTERMEDIATE CEILING CONSTRUCTION 1300MM     </v>
          </cell>
          <cell r="D13648" t="str">
            <v>PC</v>
          </cell>
          <cell r="E13648">
            <v>803</v>
          </cell>
          <cell r="F13648">
            <v>2007.5</v>
          </cell>
        </row>
        <row r="13649">
          <cell r="A13649">
            <v>8996014</v>
          </cell>
          <cell r="B13649" t="str">
            <v>89-960-14</v>
          </cell>
          <cell r="C13649" t="str">
            <v xml:space="preserve">INTERMEDIATE CEILING CONSTRUCTION 1400MM     </v>
          </cell>
          <cell r="D13649" t="str">
            <v>PC</v>
          </cell>
          <cell r="E13649">
            <v>803</v>
          </cell>
          <cell r="F13649">
            <v>2007.5</v>
          </cell>
        </row>
        <row r="13650">
          <cell r="A13650">
            <v>8996015</v>
          </cell>
          <cell r="B13650" t="str">
            <v>89-960-15</v>
          </cell>
          <cell r="C13650" t="str">
            <v xml:space="preserve">INTERMEDIATE CEILING CONSTRUCTION 1500MM     </v>
          </cell>
          <cell r="D13650" t="str">
            <v>PC</v>
          </cell>
          <cell r="E13650">
            <v>803</v>
          </cell>
          <cell r="F13650">
            <v>2007.5</v>
          </cell>
        </row>
        <row r="13651">
          <cell r="A13651">
            <v>8996016</v>
          </cell>
          <cell r="B13651" t="str">
            <v>89-960-16</v>
          </cell>
          <cell r="C13651" t="str">
            <v xml:space="preserve">INTERMEDIATE CEILING CONSTRUCTION 1600MM     </v>
          </cell>
          <cell r="D13651" t="str">
            <v>PC</v>
          </cell>
          <cell r="E13651">
            <v>803</v>
          </cell>
          <cell r="F13651">
            <v>2007.5</v>
          </cell>
        </row>
        <row r="13652">
          <cell r="A13652">
            <v>8996017</v>
          </cell>
          <cell r="B13652" t="str">
            <v>89-960-17</v>
          </cell>
          <cell r="C13652" t="str">
            <v xml:space="preserve">INTERMEDIATE CEILING CONSTRUCTION 1700MM     </v>
          </cell>
          <cell r="D13652" t="str">
            <v>PC</v>
          </cell>
          <cell r="E13652">
            <v>803</v>
          </cell>
          <cell r="F13652">
            <v>2007.5</v>
          </cell>
        </row>
        <row r="13653">
          <cell r="A13653">
            <v>8996502</v>
          </cell>
          <cell r="B13653" t="str">
            <v>89-965-02</v>
          </cell>
          <cell r="C13653" t="str">
            <v xml:space="preserve">INTERMED. CEILING CONSTR.   200MM EXAM LIGHT </v>
          </cell>
          <cell r="D13653" t="str">
            <v>PC</v>
          </cell>
          <cell r="E13653">
            <v>262</v>
          </cell>
          <cell r="F13653">
            <v>655</v>
          </cell>
        </row>
        <row r="13654">
          <cell r="A13654">
            <v>8996503</v>
          </cell>
          <cell r="B13654" t="str">
            <v>89-965-03</v>
          </cell>
          <cell r="C13654" t="str">
            <v xml:space="preserve">INTERMED. CEILING CONSTR.   300MM EXAM LIGHT </v>
          </cell>
          <cell r="D13654" t="str">
            <v>PC</v>
          </cell>
          <cell r="E13654">
            <v>262</v>
          </cell>
          <cell r="F13654">
            <v>655</v>
          </cell>
        </row>
        <row r="13655">
          <cell r="A13655">
            <v>8996504</v>
          </cell>
          <cell r="B13655" t="str">
            <v>89-965-04</v>
          </cell>
          <cell r="C13655" t="str">
            <v xml:space="preserve">INTERMED. CEILING CONSTR.   400MM EXAM LIGHT </v>
          </cell>
          <cell r="D13655" t="str">
            <v>PC</v>
          </cell>
          <cell r="E13655">
            <v>262</v>
          </cell>
          <cell r="F13655">
            <v>655</v>
          </cell>
        </row>
        <row r="13656">
          <cell r="A13656">
            <v>8996505</v>
          </cell>
          <cell r="B13656" t="str">
            <v>89-965-05</v>
          </cell>
          <cell r="C13656" t="str">
            <v xml:space="preserve">INTERMED. CEILING CONSTR.   500MM EXAM LIGHT </v>
          </cell>
          <cell r="D13656" t="str">
            <v>PC</v>
          </cell>
          <cell r="E13656">
            <v>262</v>
          </cell>
          <cell r="F13656">
            <v>655</v>
          </cell>
        </row>
        <row r="13657">
          <cell r="A13657">
            <v>8996506</v>
          </cell>
          <cell r="B13657" t="str">
            <v>89-965-06</v>
          </cell>
          <cell r="C13657" t="str">
            <v xml:space="preserve">INTERMED. CEILING CONSTR.   600MM EXAM LIGHT </v>
          </cell>
          <cell r="D13657" t="str">
            <v>PC</v>
          </cell>
          <cell r="E13657">
            <v>289</v>
          </cell>
          <cell r="F13657">
            <v>722.5</v>
          </cell>
        </row>
        <row r="13658">
          <cell r="A13658">
            <v>8996507</v>
          </cell>
          <cell r="B13658" t="str">
            <v>89-965-07</v>
          </cell>
          <cell r="C13658" t="str">
            <v xml:space="preserve">INTERMED. CEILING CONSTR.   700MM EXAM LIGHT </v>
          </cell>
          <cell r="D13658" t="str">
            <v>PC</v>
          </cell>
          <cell r="E13658">
            <v>289</v>
          </cell>
          <cell r="F13658">
            <v>722.5</v>
          </cell>
        </row>
        <row r="13659">
          <cell r="A13659">
            <v>8996508</v>
          </cell>
          <cell r="B13659" t="str">
            <v>89-965-08</v>
          </cell>
          <cell r="C13659" t="str">
            <v xml:space="preserve">INTERMED. CEILING CONSTR.   800MM EXAM LIGHT </v>
          </cell>
          <cell r="D13659" t="str">
            <v>PC</v>
          </cell>
          <cell r="E13659">
            <v>289</v>
          </cell>
          <cell r="F13659">
            <v>722.5</v>
          </cell>
        </row>
        <row r="13660">
          <cell r="A13660">
            <v>8996509</v>
          </cell>
          <cell r="B13660" t="str">
            <v>89-965-09</v>
          </cell>
          <cell r="C13660" t="str">
            <v xml:space="preserve">INTERMED. CEILING CONSTR.   900MM EXAM LIGHT </v>
          </cell>
          <cell r="D13660" t="str">
            <v>PC</v>
          </cell>
          <cell r="E13660">
            <v>289</v>
          </cell>
          <cell r="F13660">
            <v>722.5</v>
          </cell>
        </row>
        <row r="13661">
          <cell r="A13661">
            <v>8996510</v>
          </cell>
          <cell r="B13661" t="str">
            <v>89-965-10</v>
          </cell>
          <cell r="C13661" t="str">
            <v>INTERMED. CEILING CONSTR. 1000MM EXAM LIGHT</v>
          </cell>
          <cell r="D13661" t="str">
            <v>PC</v>
          </cell>
          <cell r="E13661">
            <v>289</v>
          </cell>
          <cell r="F13661">
            <v>722.5</v>
          </cell>
        </row>
        <row r="13662">
          <cell r="A13662">
            <v>8996511</v>
          </cell>
          <cell r="B13662" t="str">
            <v>89-965-11</v>
          </cell>
          <cell r="C13662" t="str">
            <v>INTERMED. CEILING CONSTR. 1100MM EXAM LIGHT</v>
          </cell>
          <cell r="D13662" t="str">
            <v>PC</v>
          </cell>
          <cell r="E13662">
            <v>316</v>
          </cell>
          <cell r="F13662">
            <v>790</v>
          </cell>
        </row>
        <row r="13663">
          <cell r="A13663">
            <v>8996512</v>
          </cell>
          <cell r="B13663" t="str">
            <v>89-965-12</v>
          </cell>
          <cell r="C13663" t="str">
            <v>INTERMED. CEILING CONSTR. 1200MM EXAM LIGHT</v>
          </cell>
          <cell r="D13663" t="str">
            <v>PC</v>
          </cell>
          <cell r="E13663">
            <v>316</v>
          </cell>
          <cell r="F13663">
            <v>790</v>
          </cell>
        </row>
        <row r="13664">
          <cell r="A13664">
            <v>8996513</v>
          </cell>
          <cell r="B13664" t="str">
            <v>89-965-13</v>
          </cell>
          <cell r="C13664" t="str">
            <v>INTERMED. CEILING CONSTR. 1300MM EXAM LIGHT</v>
          </cell>
          <cell r="D13664" t="str">
            <v>PC</v>
          </cell>
          <cell r="E13664">
            <v>316</v>
          </cell>
          <cell r="F13664">
            <v>790</v>
          </cell>
        </row>
        <row r="13665">
          <cell r="A13665">
            <v>8996514</v>
          </cell>
          <cell r="B13665" t="str">
            <v>89-965-14</v>
          </cell>
          <cell r="C13665" t="str">
            <v>INTERMED. CEILING CONSTR. 1400MM EXAM LIGHT</v>
          </cell>
          <cell r="D13665" t="str">
            <v>PC</v>
          </cell>
          <cell r="E13665">
            <v>316</v>
          </cell>
          <cell r="F13665">
            <v>790</v>
          </cell>
        </row>
        <row r="13666">
          <cell r="A13666">
            <v>8996515</v>
          </cell>
          <cell r="B13666" t="str">
            <v>89-965-15</v>
          </cell>
          <cell r="C13666" t="str">
            <v>INTERMED. CEILING CONSTR. 1500MM EXAM LIGHT</v>
          </cell>
          <cell r="D13666" t="str">
            <v>PC</v>
          </cell>
          <cell r="E13666">
            <v>316</v>
          </cell>
          <cell r="F13666">
            <v>790</v>
          </cell>
        </row>
        <row r="13667">
          <cell r="A13667">
            <v>8996516</v>
          </cell>
          <cell r="B13667" t="str">
            <v>89-965-16</v>
          </cell>
          <cell r="C13667" t="str">
            <v>INTERMED. CEILING CONSTR. 1600MM EXAM LIGHT</v>
          </cell>
          <cell r="D13667" t="str">
            <v>PC</v>
          </cell>
          <cell r="E13667">
            <v>316</v>
          </cell>
          <cell r="F13667">
            <v>790</v>
          </cell>
        </row>
        <row r="13668">
          <cell r="A13668">
            <v>8996517</v>
          </cell>
          <cell r="B13668" t="str">
            <v>89-965-17</v>
          </cell>
          <cell r="C13668" t="str">
            <v>INTERMED. CEILING CONSTR. 1700MM EXAM LIGHT</v>
          </cell>
          <cell r="D13668" t="str">
            <v>PC</v>
          </cell>
          <cell r="E13668">
            <v>316</v>
          </cell>
          <cell r="F13668">
            <v>790</v>
          </cell>
        </row>
        <row r="13669">
          <cell r="A13669">
            <v>8997028</v>
          </cell>
          <cell r="B13669" t="str">
            <v>89-970-28</v>
          </cell>
          <cell r="C13669" t="str">
            <v xml:space="preserve">CEILING TUBE WIRED 70X1550              </v>
          </cell>
          <cell r="D13669" t="str">
            <v>PC</v>
          </cell>
          <cell r="E13669">
            <v>361</v>
          </cell>
          <cell r="F13669">
            <v>902.5</v>
          </cell>
        </row>
        <row r="13670">
          <cell r="A13670">
            <v>8997230</v>
          </cell>
          <cell r="B13670" t="str">
            <v>89-972-30</v>
          </cell>
          <cell r="C13670" t="str">
            <v xml:space="preserve">REDUCTION RING 125MM/110MM             </v>
          </cell>
          <cell r="D13670" t="str">
            <v>PC</v>
          </cell>
          <cell r="E13670">
            <v>46.8</v>
          </cell>
          <cell r="F13670">
            <v>117</v>
          </cell>
        </row>
        <row r="13671">
          <cell r="A13671">
            <v>8997322</v>
          </cell>
          <cell r="B13671" t="str">
            <v>89-973-22</v>
          </cell>
          <cell r="C13671" t="str">
            <v xml:space="preserve">ROTATING SOFFET 620/360X200X110      </v>
          </cell>
          <cell r="D13671" t="str">
            <v>PC</v>
          </cell>
          <cell r="E13671">
            <v>532</v>
          </cell>
          <cell r="F13671">
            <v>1330</v>
          </cell>
        </row>
        <row r="13672">
          <cell r="A13672">
            <v>8997323</v>
          </cell>
          <cell r="B13672" t="str">
            <v>89-973-23</v>
          </cell>
          <cell r="C13672" t="str">
            <v xml:space="preserve">ROTATING SOFFET 620/360X120X110      </v>
          </cell>
          <cell r="D13672" t="str">
            <v>PC</v>
          </cell>
          <cell r="E13672">
            <v>532</v>
          </cell>
          <cell r="F13672">
            <v>1330</v>
          </cell>
        </row>
        <row r="13673">
          <cell r="A13673">
            <v>8997324</v>
          </cell>
          <cell r="B13673" t="str">
            <v>89-973-24</v>
          </cell>
          <cell r="C13673" t="str">
            <v xml:space="preserve">ROTATING SOFFET 620/360X300X110      </v>
          </cell>
          <cell r="D13673" t="str">
            <v>PC</v>
          </cell>
          <cell r="E13673">
            <v>532</v>
          </cell>
          <cell r="F13673">
            <v>1330</v>
          </cell>
        </row>
        <row r="13674">
          <cell r="A13674">
            <v>8997510</v>
          </cell>
          <cell r="B13674" t="str">
            <v>89-975-10</v>
          </cell>
          <cell r="C13674" t="str">
            <v xml:space="preserve">REDUCTION CEILING OPENING 125MM/110MM         </v>
          </cell>
          <cell r="D13674" t="str">
            <v>PC</v>
          </cell>
          <cell r="E13674">
            <v>49.3</v>
          </cell>
          <cell r="F13674">
            <v>123.25</v>
          </cell>
        </row>
        <row r="13675">
          <cell r="A13675">
            <v>8997550</v>
          </cell>
          <cell r="B13675" t="str">
            <v>89-975-50</v>
          </cell>
          <cell r="C13675" t="str">
            <v xml:space="preserve">ZLW marLux FOR 125MM CEILING TUBE                    </v>
          </cell>
          <cell r="D13675" t="str">
            <v>PC</v>
          </cell>
          <cell r="E13675">
            <v>112.5</v>
          </cell>
          <cell r="F13675">
            <v>281.25</v>
          </cell>
        </row>
        <row r="13676">
          <cell r="A13676" t="str">
            <v>X</v>
          </cell>
          <cell r="B13676" t="str">
            <v>X</v>
          </cell>
          <cell r="C13676" t="str">
            <v>NO QUOTE</v>
          </cell>
          <cell r="E13676">
            <v>0</v>
          </cell>
          <cell r="F13676">
            <v>0</v>
          </cell>
        </row>
      </sheetData>
      <sheetData sheetId="2"/>
    </sheetDataSet>
  </externalBook>
</externalLink>
</file>

<file path=xl/externalLinks/externalLink18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 RAB"/>
      <sheetName val="Analisa MC-0"/>
      <sheetName val="PriceList"/>
      <sheetName val="daftar harga"/>
      <sheetName val="analisa"/>
      <sheetName val="a"/>
      <sheetName val="bang utm"/>
      <sheetName val="rekap"/>
      <sheetName val="Sheet1"/>
      <sheetName val="SAMPUL"/>
      <sheetName val="ListHSP"/>
    </sheetNames>
    <sheetDataSet>
      <sheetData sheetId="0" refreshError="1"/>
      <sheetData sheetId="1" refreshError="1"/>
      <sheetData sheetId="2">
        <row r="1">
          <cell r="J1" t="e">
            <v>#REF!</v>
          </cell>
        </row>
        <row r="2">
          <cell r="B2" t="str">
            <v>Name Pekerjaan                       :</v>
          </cell>
          <cell r="D2" t="str">
            <v>PEMBANGUNAN PASAR YA'AHOWU - KAB. NIAS ( SUMUT )</v>
          </cell>
          <cell r="J2" t="e">
            <v>#REF!</v>
          </cell>
        </row>
        <row r="3">
          <cell r="B3" t="str">
            <v>Nama Penawar                          :</v>
          </cell>
          <cell r="D3" t="str">
            <v>PT. WASKITA KARYA</v>
          </cell>
          <cell r="J3">
            <v>0.1394</v>
          </cell>
        </row>
        <row r="4">
          <cell r="I4" t="str">
            <v>markup</v>
          </cell>
          <cell r="J4">
            <v>0.1394</v>
          </cell>
          <cell r="K4">
            <v>0.2283</v>
          </cell>
          <cell r="L4">
            <v>0.29688999999999999</v>
          </cell>
        </row>
        <row r="5">
          <cell r="B5" t="str">
            <v>DAFTAR HARGA UPAH, MATERIAL DAN ALAT</v>
          </cell>
          <cell r="I5" t="str">
            <v>mbahan</v>
          </cell>
          <cell r="J5">
            <v>1.1619800139437602</v>
          </cell>
          <cell r="K5">
            <v>0</v>
          </cell>
          <cell r="L5">
            <v>1</v>
          </cell>
          <cell r="N5" t="str">
            <v>Tahap I</v>
          </cell>
          <cell r="P5" t="str">
            <v>Tahap II</v>
          </cell>
        </row>
        <row r="6">
          <cell r="I6" t="str">
            <v>mupah</v>
          </cell>
          <cell r="J6">
            <v>1.1619800139437602</v>
          </cell>
          <cell r="K6" t="str">
            <v>dolar</v>
          </cell>
          <cell r="L6">
            <v>8500</v>
          </cell>
          <cell r="N6" t="str">
            <v>Alt 1</v>
          </cell>
          <cell r="O6" t="str">
            <v>Alt 2</v>
          </cell>
          <cell r="P6" t="str">
            <v>Alt 1</v>
          </cell>
          <cell r="Q6" t="str">
            <v>Alt 2</v>
          </cell>
        </row>
        <row r="7">
          <cell r="B7" t="str">
            <v>PEKERJAAN   : PEMBANGUNAN KANTOR BUPATI NIAS (LANJUTAN)</v>
          </cell>
          <cell r="I7" t="str">
            <v>malat</v>
          </cell>
          <cell r="J7">
            <v>1.1619800139437602</v>
          </cell>
        </row>
        <row r="8">
          <cell r="B8" t="str">
            <v>LOKASI           : NIAS</v>
          </cell>
        </row>
        <row r="9">
          <cell r="B9" t="str">
            <v>TAHUN           : 2007</v>
          </cell>
        </row>
        <row r="10">
          <cell r="B10" t="str">
            <v>No.</v>
          </cell>
          <cell r="C10" t="str">
            <v>Uraian</v>
          </cell>
          <cell r="E10" t="str">
            <v>Satuan</v>
          </cell>
          <cell r="F10" t="str">
            <v>Harga Satuan</v>
          </cell>
          <cell r="G10" t="str">
            <v>Hardas</v>
          </cell>
          <cell r="I10" t="str">
            <v>markls</v>
          </cell>
          <cell r="J10">
            <v>1.1619800139437602</v>
          </cell>
          <cell r="K10" t="str">
            <v>Tender</v>
          </cell>
          <cell r="M10" t="str">
            <v>Summary</v>
          </cell>
          <cell r="N10" t="e">
            <v>#REF!</v>
          </cell>
          <cell r="O10" t="e">
            <v>#REF!</v>
          </cell>
          <cell r="P10" t="e">
            <v>#REF!</v>
          </cell>
          <cell r="Q10" t="e">
            <v>#REF!</v>
          </cell>
        </row>
        <row r="11">
          <cell r="F11" t="str">
            <v>Rp.</v>
          </cell>
          <cell r="I11" t="str">
            <v>Profit</v>
          </cell>
          <cell r="J11">
            <v>0</v>
          </cell>
          <cell r="K11" t="str">
            <v>Deviasi</v>
          </cell>
          <cell r="M11" t="str">
            <v>Deviasi</v>
          </cell>
          <cell r="N11" t="e">
            <v>#REF!</v>
          </cell>
          <cell r="O11" t="e">
            <v>#REF!</v>
          </cell>
          <cell r="P11" t="e">
            <v>#REF!</v>
          </cell>
          <cell r="Q11" t="e">
            <v>#REF!</v>
          </cell>
        </row>
        <row r="12">
          <cell r="B12" t="str">
            <v>A</v>
          </cell>
          <cell r="C12" t="str">
            <v>UPAH</v>
          </cell>
        </row>
        <row r="13">
          <cell r="A13" t="str">
            <v>up1</v>
          </cell>
          <cell r="B13">
            <v>1</v>
          </cell>
          <cell r="C13" t="str">
            <v>Mandor</v>
          </cell>
          <cell r="E13" t="str">
            <v>hari</v>
          </cell>
          <cell r="F13">
            <v>100000</v>
          </cell>
          <cell r="G13">
            <v>80000</v>
          </cell>
          <cell r="H13">
            <v>45000</v>
          </cell>
        </row>
        <row r="14">
          <cell r="A14" t="str">
            <v>up2</v>
          </cell>
          <cell r="B14">
            <v>2</v>
          </cell>
          <cell r="C14" t="str">
            <v>Kepala Tukang</v>
          </cell>
          <cell r="E14" t="str">
            <v>hari</v>
          </cell>
          <cell r="F14">
            <v>90000</v>
          </cell>
          <cell r="G14">
            <v>70000</v>
          </cell>
          <cell r="H14">
            <v>55000</v>
          </cell>
        </row>
        <row r="15">
          <cell r="A15" t="str">
            <v>up3</v>
          </cell>
          <cell r="B15">
            <v>3</v>
          </cell>
          <cell r="C15" t="str">
            <v>Tukang</v>
          </cell>
          <cell r="E15" t="str">
            <v>hari</v>
          </cell>
          <cell r="F15">
            <v>80000</v>
          </cell>
          <cell r="G15">
            <v>80000</v>
          </cell>
          <cell r="H15">
            <v>47500</v>
          </cell>
        </row>
        <row r="16">
          <cell r="A16" t="str">
            <v>up4</v>
          </cell>
          <cell r="B16">
            <v>4</v>
          </cell>
          <cell r="C16" t="str">
            <v>Pekerja</v>
          </cell>
          <cell r="E16" t="str">
            <v>hari</v>
          </cell>
          <cell r="F16">
            <v>50000</v>
          </cell>
          <cell r="G16">
            <v>50000</v>
          </cell>
          <cell r="H16">
            <v>35000</v>
          </cell>
          <cell r="J16">
            <v>133.33333333333334</v>
          </cell>
        </row>
        <row r="17">
          <cell r="A17" t="str">
            <v>up5</v>
          </cell>
          <cell r="B17">
            <v>5</v>
          </cell>
          <cell r="C17" t="str">
            <v>Upah Penggergaji</v>
          </cell>
          <cell r="E17" t="str">
            <v>day</v>
          </cell>
          <cell r="F17">
            <v>52300</v>
          </cell>
          <cell r="G17">
            <v>45000</v>
          </cell>
          <cell r="H17">
            <v>45000</v>
          </cell>
        </row>
        <row r="19">
          <cell r="B19" t="str">
            <v>B</v>
          </cell>
          <cell r="C19" t="str">
            <v>DAFTAR HARGA BAHAN</v>
          </cell>
          <cell r="G19" t="str">
            <v>Harga Dasar</v>
          </cell>
          <cell r="H19" t="str">
            <v>Sampai Lokasi</v>
          </cell>
          <cell r="I19" t="str">
            <v>Transport</v>
          </cell>
          <cell r="J19" t="str">
            <v>Loading</v>
          </cell>
          <cell r="K19" t="str">
            <v>Unloading</v>
          </cell>
        </row>
        <row r="20">
          <cell r="A20" t="str">
            <v>bhn1</v>
          </cell>
          <cell r="B20">
            <v>1</v>
          </cell>
          <cell r="C20" t="str">
            <v>Tanah Timbunan</v>
          </cell>
          <cell r="E20" t="str">
            <v>m3</v>
          </cell>
          <cell r="F20">
            <v>77270</v>
          </cell>
          <cell r="G20">
            <v>66500</v>
          </cell>
          <cell r="H20">
            <v>64000</v>
          </cell>
          <cell r="I20">
            <v>2500</v>
          </cell>
          <cell r="N20">
            <v>8023000000</v>
          </cell>
          <cell r="O20">
            <v>7324000000</v>
          </cell>
          <cell r="P20">
            <v>23932000000</v>
          </cell>
          <cell r="Q20">
            <v>22916000000</v>
          </cell>
        </row>
        <row r="21">
          <cell r="A21" t="str">
            <v>bhn2</v>
          </cell>
          <cell r="B21">
            <v>2</v>
          </cell>
          <cell r="C21" t="str">
            <v>Split Cor</v>
          </cell>
          <cell r="E21" t="str">
            <v>m3</v>
          </cell>
          <cell r="F21">
            <v>467700</v>
          </cell>
          <cell r="G21">
            <v>402500</v>
          </cell>
          <cell r="H21">
            <v>400000</v>
          </cell>
          <cell r="I21">
            <v>2500</v>
          </cell>
          <cell r="N21">
            <v>5786600000</v>
          </cell>
          <cell r="O21">
            <v>5223600000</v>
          </cell>
          <cell r="P21">
            <v>18143300000</v>
          </cell>
          <cell r="Q21">
            <v>17309500000</v>
          </cell>
        </row>
        <row r="22">
          <cell r="A22" t="str">
            <v>bhn3</v>
          </cell>
          <cell r="B22">
            <v>3</v>
          </cell>
          <cell r="C22" t="str">
            <v>Pasir pasang</v>
          </cell>
          <cell r="E22" t="str">
            <v>m3</v>
          </cell>
          <cell r="F22">
            <v>200000</v>
          </cell>
          <cell r="G22">
            <v>122500</v>
          </cell>
          <cell r="H22">
            <v>120000</v>
          </cell>
          <cell r="I22">
            <v>2500</v>
          </cell>
          <cell r="N22">
            <v>2236400000</v>
          </cell>
          <cell r="O22">
            <v>2100400000</v>
          </cell>
          <cell r="P22">
            <v>5788700000</v>
          </cell>
          <cell r="Q22">
            <v>5606500000</v>
          </cell>
        </row>
        <row r="23">
          <cell r="A23" t="str">
            <v>bhn4</v>
          </cell>
          <cell r="B23">
            <v>4</v>
          </cell>
          <cell r="C23" t="str">
            <v>Pasir urug</v>
          </cell>
          <cell r="E23" t="str">
            <v>m3</v>
          </cell>
          <cell r="F23">
            <v>116700</v>
          </cell>
          <cell r="G23">
            <v>122500</v>
          </cell>
          <cell r="H23">
            <v>25000</v>
          </cell>
          <cell r="I23">
            <v>5000</v>
          </cell>
        </row>
        <row r="24">
          <cell r="A24" t="str">
            <v>bhn5</v>
          </cell>
          <cell r="B24">
            <v>5</v>
          </cell>
          <cell r="C24" t="str">
            <v>Semen portland @ 50 Kg</v>
          </cell>
          <cell r="E24" t="str">
            <v>Zak</v>
          </cell>
          <cell r="F24">
            <v>70000</v>
          </cell>
          <cell r="G24">
            <v>55000</v>
          </cell>
          <cell r="H24">
            <v>49000</v>
          </cell>
          <cell r="I24">
            <v>5500</v>
          </cell>
          <cell r="M24" t="str">
            <v>1/0.8</v>
          </cell>
          <cell r="N24">
            <v>10028750000</v>
          </cell>
          <cell r="O24">
            <v>9155000000</v>
          </cell>
          <cell r="P24">
            <v>29915000000</v>
          </cell>
          <cell r="Q24">
            <v>28645000000</v>
          </cell>
        </row>
        <row r="25">
          <cell r="A25" t="str">
            <v>bhn6</v>
          </cell>
          <cell r="B25">
            <v>6</v>
          </cell>
          <cell r="C25" t="str">
            <v>Semen putih</v>
          </cell>
          <cell r="E25" t="str">
            <v>Zak</v>
          </cell>
          <cell r="F25">
            <v>93540</v>
          </cell>
          <cell r="G25">
            <v>80500</v>
          </cell>
          <cell r="H25">
            <v>77000</v>
          </cell>
          <cell r="I25">
            <v>3500</v>
          </cell>
          <cell r="N25">
            <v>7233250000</v>
          </cell>
          <cell r="O25">
            <v>6529500000</v>
          </cell>
          <cell r="P25">
            <v>22679125000</v>
          </cell>
          <cell r="Q25">
            <v>21636875000</v>
          </cell>
        </row>
        <row r="26">
          <cell r="A26" t="str">
            <v>bhn7</v>
          </cell>
          <cell r="B26">
            <v>7</v>
          </cell>
          <cell r="C26" t="str">
            <v>Batu bata</v>
          </cell>
          <cell r="E26" t="str">
            <v>bh</v>
          </cell>
          <cell r="F26">
            <v>2100</v>
          </cell>
          <cell r="G26">
            <v>700</v>
          </cell>
          <cell r="H26">
            <v>290</v>
          </cell>
          <cell r="I26">
            <v>0</v>
          </cell>
          <cell r="N26">
            <v>2795500000</v>
          </cell>
          <cell r="O26">
            <v>2625500000</v>
          </cell>
          <cell r="P26">
            <v>7235875000</v>
          </cell>
          <cell r="Q26">
            <v>7008125000</v>
          </cell>
        </row>
        <row r="27">
          <cell r="A27" t="str">
            <v>bhn8</v>
          </cell>
          <cell r="C27" t="str">
            <v>Batu krawang</v>
          </cell>
          <cell r="E27" t="str">
            <v>bh</v>
          </cell>
          <cell r="F27">
            <v>2900</v>
          </cell>
          <cell r="G27">
            <v>2500</v>
          </cell>
          <cell r="H27">
            <v>2500</v>
          </cell>
          <cell r="I27">
            <v>0</v>
          </cell>
        </row>
        <row r="28">
          <cell r="A28" t="str">
            <v>bhn9</v>
          </cell>
          <cell r="B28">
            <v>8</v>
          </cell>
          <cell r="C28" t="str">
            <v>Batu kali/belah/gunung</v>
          </cell>
          <cell r="E28" t="str">
            <v>m3</v>
          </cell>
          <cell r="F28">
            <v>150000</v>
          </cell>
          <cell r="G28">
            <v>100000</v>
          </cell>
          <cell r="H28">
            <v>100000</v>
          </cell>
          <cell r="I28">
            <v>0</v>
          </cell>
          <cell r="M28" t="str">
            <v>Luas</v>
          </cell>
          <cell r="N28" t="e">
            <v>#REF!</v>
          </cell>
          <cell r="O28" t="e">
            <v>#REF!</v>
          </cell>
          <cell r="P28" t="e">
            <v>#REF!</v>
          </cell>
          <cell r="Q28" t="e">
            <v>#REF!</v>
          </cell>
        </row>
        <row r="29">
          <cell r="A29" t="str">
            <v>bhn10</v>
          </cell>
          <cell r="B29">
            <v>9</v>
          </cell>
          <cell r="C29" t="str">
            <v xml:space="preserve">Besi beton </v>
          </cell>
          <cell r="E29" t="str">
            <v>kg</v>
          </cell>
          <cell r="F29">
            <v>32289</v>
          </cell>
          <cell r="G29">
            <v>8150</v>
          </cell>
          <cell r="H29">
            <v>7500</v>
          </cell>
          <cell r="I29">
            <v>650</v>
          </cell>
          <cell r="M29" t="str">
            <v>Harga/m2</v>
          </cell>
          <cell r="N29" t="e">
            <v>#REF!</v>
          </cell>
          <cell r="O29" t="e">
            <v>#REF!</v>
          </cell>
          <cell r="P29" t="e">
            <v>#REF!</v>
          </cell>
          <cell r="Q29" t="e">
            <v>#REF!</v>
          </cell>
        </row>
        <row r="30">
          <cell r="A30" t="str">
            <v>bhn11</v>
          </cell>
          <cell r="B30">
            <v>10</v>
          </cell>
          <cell r="C30" t="str">
            <v>Baja</v>
          </cell>
          <cell r="E30" t="str">
            <v>kg</v>
          </cell>
          <cell r="F30">
            <v>12966.8</v>
          </cell>
          <cell r="G30">
            <v>7650</v>
          </cell>
          <cell r="H30">
            <v>7000</v>
          </cell>
          <cell r="I30">
            <v>650</v>
          </cell>
          <cell r="M30" t="str">
            <v>Out PPn</v>
          </cell>
          <cell r="N30" t="e">
            <v>#REF!</v>
          </cell>
          <cell r="O30" t="e">
            <v>#REF!</v>
          </cell>
          <cell r="P30" t="e">
            <v>#REF!</v>
          </cell>
          <cell r="Q30" t="e">
            <v>#REF!</v>
          </cell>
        </row>
        <row r="31">
          <cell r="A31" t="str">
            <v>bhn12</v>
          </cell>
          <cell r="B31">
            <v>11</v>
          </cell>
          <cell r="C31" t="str">
            <v>Kawat ikat beton</v>
          </cell>
          <cell r="E31" t="str">
            <v>kg</v>
          </cell>
          <cell r="F31">
            <v>8890</v>
          </cell>
          <cell r="G31">
            <v>7650</v>
          </cell>
          <cell r="H31">
            <v>7000</v>
          </cell>
          <cell r="I31">
            <v>650</v>
          </cell>
        </row>
        <row r="32">
          <cell r="A32" t="str">
            <v>bhn13</v>
          </cell>
          <cell r="B32">
            <v>12</v>
          </cell>
          <cell r="C32" t="str">
            <v>Paku biasa</v>
          </cell>
          <cell r="E32" t="str">
            <v>kg</v>
          </cell>
          <cell r="F32">
            <v>14700</v>
          </cell>
          <cell r="G32">
            <v>12650</v>
          </cell>
          <cell r="H32">
            <v>12000</v>
          </cell>
          <cell r="I32">
            <v>650</v>
          </cell>
          <cell r="M32" t="str">
            <v>Diluar PPn</v>
          </cell>
          <cell r="N32" t="e">
            <v>#REF!</v>
          </cell>
          <cell r="O32" t="e">
            <v>#REF!</v>
          </cell>
          <cell r="P32" t="e">
            <v>#REF!</v>
          </cell>
          <cell r="Q32" t="e">
            <v>#REF!</v>
          </cell>
        </row>
        <row r="33">
          <cell r="A33" t="str">
            <v>bhn14</v>
          </cell>
          <cell r="C33" t="str">
            <v>Paku sekrup</v>
          </cell>
          <cell r="E33" t="str">
            <v>kg</v>
          </cell>
          <cell r="F33">
            <v>10050</v>
          </cell>
          <cell r="G33">
            <v>8650</v>
          </cell>
          <cell r="H33">
            <v>8000</v>
          </cell>
          <cell r="I33">
            <v>650</v>
          </cell>
        </row>
        <row r="34">
          <cell r="A34" t="str">
            <v>bhn15</v>
          </cell>
          <cell r="C34" t="str">
            <v>Paku seng</v>
          </cell>
          <cell r="E34" t="str">
            <v>Bh</v>
          </cell>
          <cell r="F34">
            <v>150</v>
          </cell>
          <cell r="G34">
            <v>125</v>
          </cell>
          <cell r="H34">
            <v>125</v>
          </cell>
          <cell r="N34">
            <v>1333750</v>
          </cell>
        </row>
        <row r="35">
          <cell r="A35" t="str">
            <v>bhn16</v>
          </cell>
          <cell r="B35">
            <v>13</v>
          </cell>
          <cell r="C35" t="str">
            <v>Atap seng cat pabrik</v>
          </cell>
          <cell r="E35" t="str">
            <v>Lbr</v>
          </cell>
          <cell r="F35">
            <v>33590</v>
          </cell>
          <cell r="G35">
            <v>28909.090909090908</v>
          </cell>
          <cell r="H35">
            <v>25909.090909090908</v>
          </cell>
          <cell r="I35">
            <v>3000</v>
          </cell>
        </row>
        <row r="36">
          <cell r="A36" t="str">
            <v>bhn17</v>
          </cell>
          <cell r="B36">
            <v>14</v>
          </cell>
          <cell r="C36" t="str">
            <v>Bubungan Seng</v>
          </cell>
          <cell r="E36" t="str">
            <v>m'</v>
          </cell>
          <cell r="F36">
            <v>1810950</v>
          </cell>
          <cell r="G36">
            <v>1558500</v>
          </cell>
          <cell r="H36">
            <v>17500</v>
          </cell>
          <cell r="I36">
            <v>1000</v>
          </cell>
          <cell r="K36">
            <v>1540000</v>
          </cell>
          <cell r="L36">
            <v>77000</v>
          </cell>
        </row>
        <row r="37">
          <cell r="A37" t="str">
            <v>bhn18</v>
          </cell>
          <cell r="B37">
            <v>15</v>
          </cell>
          <cell r="C37" t="str">
            <v xml:space="preserve">Kayu Meranti </v>
          </cell>
          <cell r="E37" t="str">
            <v>m3</v>
          </cell>
          <cell r="F37">
            <v>4735070</v>
          </cell>
          <cell r="G37">
            <v>4075000</v>
          </cell>
          <cell r="H37">
            <v>4000000</v>
          </cell>
          <cell r="I37">
            <v>75000</v>
          </cell>
          <cell r="L37">
            <v>2.3846400000000001</v>
          </cell>
        </row>
        <row r="38">
          <cell r="A38" t="str">
            <v>bhn19</v>
          </cell>
          <cell r="B38">
            <v>16</v>
          </cell>
          <cell r="C38" t="str">
            <v>Kayu Damar Laut</v>
          </cell>
          <cell r="E38" t="str">
            <v>m3</v>
          </cell>
          <cell r="F38">
            <v>5199860</v>
          </cell>
          <cell r="G38">
            <v>4475000</v>
          </cell>
          <cell r="H38">
            <v>4400000</v>
          </cell>
          <cell r="I38">
            <v>75000</v>
          </cell>
          <cell r="L38">
            <v>32289.989264626944</v>
          </cell>
        </row>
        <row r="39">
          <cell r="A39" t="str">
            <v>bhn20</v>
          </cell>
          <cell r="B39">
            <v>17</v>
          </cell>
          <cell r="C39" t="str">
            <v>Kayu meurante paya</v>
          </cell>
          <cell r="E39" t="str">
            <v>m3</v>
          </cell>
          <cell r="F39">
            <v>3573090</v>
          </cell>
          <cell r="G39">
            <v>3075000</v>
          </cell>
          <cell r="H39">
            <v>3000000</v>
          </cell>
          <cell r="I39">
            <v>75000</v>
          </cell>
        </row>
        <row r="40">
          <cell r="A40" t="str">
            <v>bhn21</v>
          </cell>
          <cell r="B40">
            <v>18</v>
          </cell>
          <cell r="C40" t="str">
            <v>Kayu kapur</v>
          </cell>
          <cell r="E40" t="str">
            <v>m3</v>
          </cell>
          <cell r="F40">
            <v>3503370</v>
          </cell>
          <cell r="G40">
            <v>3015000</v>
          </cell>
          <cell r="H40">
            <v>3000000</v>
          </cell>
          <cell r="I40">
            <v>15000</v>
          </cell>
        </row>
        <row r="41">
          <cell r="A41" t="str">
            <v>bhn22</v>
          </cell>
          <cell r="B41">
            <v>19</v>
          </cell>
          <cell r="C41" t="str">
            <v>Tripleks 4 mm</v>
          </cell>
          <cell r="E41" t="str">
            <v>m2</v>
          </cell>
          <cell r="F41">
            <v>20300</v>
          </cell>
          <cell r="G41">
            <v>17468.422467078744</v>
          </cell>
          <cell r="H41">
            <v>17468.422467078744</v>
          </cell>
        </row>
        <row r="42">
          <cell r="A42" t="str">
            <v>bhn23</v>
          </cell>
          <cell r="B42">
            <v>20</v>
          </cell>
          <cell r="C42" t="str">
            <v>Cat tembok interior vinillex</v>
          </cell>
          <cell r="E42" t="str">
            <v>kg</v>
          </cell>
          <cell r="F42">
            <v>18130</v>
          </cell>
          <cell r="G42">
            <v>15600</v>
          </cell>
          <cell r="H42">
            <v>15600</v>
          </cell>
        </row>
        <row r="43">
          <cell r="C43" t="str">
            <v>Cat tembok eksterior vinillex</v>
          </cell>
          <cell r="E43" t="str">
            <v>kg</v>
          </cell>
          <cell r="F43">
            <v>149890</v>
          </cell>
          <cell r="G43">
            <v>128997.64096</v>
          </cell>
          <cell r="H43">
            <v>52000</v>
          </cell>
          <cell r="K43">
            <v>76997.640960000004</v>
          </cell>
        </row>
        <row r="44">
          <cell r="A44" t="str">
            <v>bhn24</v>
          </cell>
          <cell r="B44">
            <v>21</v>
          </cell>
          <cell r="C44" t="str">
            <v>Cat dasar</v>
          </cell>
          <cell r="E44" t="str">
            <v>kg</v>
          </cell>
          <cell r="F44">
            <v>14520</v>
          </cell>
          <cell r="G44">
            <v>12500</v>
          </cell>
          <cell r="H44">
            <v>12500</v>
          </cell>
        </row>
        <row r="45">
          <cell r="A45" t="str">
            <v>bhn25</v>
          </cell>
          <cell r="B45">
            <v>22</v>
          </cell>
          <cell r="C45" t="str">
            <v>Cat Minyak</v>
          </cell>
          <cell r="E45" t="str">
            <v>kg</v>
          </cell>
          <cell r="F45">
            <v>26140</v>
          </cell>
          <cell r="G45">
            <v>22500</v>
          </cell>
          <cell r="H45">
            <v>22500</v>
          </cell>
        </row>
        <row r="46">
          <cell r="A46" t="str">
            <v>bhn26</v>
          </cell>
          <cell r="B46">
            <v>23</v>
          </cell>
          <cell r="C46" t="str">
            <v>Keramik 20 x 20 cm, anti slip (mulia atau setara)</v>
          </cell>
          <cell r="E46" t="str">
            <v>bh</v>
          </cell>
          <cell r="F46">
            <v>1630</v>
          </cell>
          <cell r="G46">
            <v>1400</v>
          </cell>
          <cell r="H46">
            <v>1400</v>
          </cell>
        </row>
        <row r="47">
          <cell r="A47" t="str">
            <v>bhn27</v>
          </cell>
          <cell r="B47">
            <v>24</v>
          </cell>
          <cell r="C47" t="str">
            <v>Keramik 20 x 25 cm, keramik dinding (mulia atau setara)</v>
          </cell>
          <cell r="E47" t="str">
            <v>bh</v>
          </cell>
          <cell r="F47">
            <v>5000</v>
          </cell>
          <cell r="G47">
            <v>4300</v>
          </cell>
          <cell r="H47">
            <v>4300</v>
          </cell>
        </row>
        <row r="48">
          <cell r="C48" t="str">
            <v>Keramik 30 x 30 cm, (masterina atau setara)</v>
          </cell>
          <cell r="E48" t="str">
            <v>bh</v>
          </cell>
          <cell r="F48">
            <v>3910</v>
          </cell>
          <cell r="G48">
            <v>3363.636</v>
          </cell>
          <cell r="H48">
            <v>3363.636</v>
          </cell>
        </row>
        <row r="49">
          <cell r="A49" t="str">
            <v>BHN27A</v>
          </cell>
          <cell r="B49">
            <v>25</v>
          </cell>
          <cell r="C49" t="str">
            <v>Keramik 40 x 40 cm, (masterina atau setara)</v>
          </cell>
          <cell r="E49" t="str">
            <v>bh</v>
          </cell>
          <cell r="F49">
            <v>9010</v>
          </cell>
          <cell r="G49">
            <v>7750.05</v>
          </cell>
          <cell r="H49">
            <v>7750</v>
          </cell>
          <cell r="I49">
            <v>0.05</v>
          </cell>
        </row>
        <row r="50">
          <cell r="B50">
            <v>26</v>
          </cell>
          <cell r="C50" t="str">
            <v>Keramik 60x60, (Granito atau setara)</v>
          </cell>
          <cell r="E50" t="str">
            <v>bh</v>
          </cell>
          <cell r="F50">
            <v>267260</v>
          </cell>
          <cell r="G50">
            <v>230000</v>
          </cell>
          <cell r="H50">
            <v>55000</v>
          </cell>
        </row>
        <row r="51">
          <cell r="A51" t="str">
            <v>bhn28</v>
          </cell>
          <cell r="C51" t="str">
            <v>Kaca bening 5 mm</v>
          </cell>
          <cell r="E51" t="str">
            <v>m2</v>
          </cell>
          <cell r="F51">
            <v>63930</v>
          </cell>
          <cell r="G51">
            <v>55020</v>
          </cell>
          <cell r="H51">
            <v>55000</v>
          </cell>
          <cell r="I51">
            <v>20</v>
          </cell>
        </row>
        <row r="52">
          <cell r="A52" t="str">
            <v>bhn29</v>
          </cell>
          <cell r="C52" t="str">
            <v>Kunci pintu</v>
          </cell>
          <cell r="E52" t="str">
            <v>bh</v>
          </cell>
          <cell r="F52">
            <v>60710</v>
          </cell>
          <cell r="G52">
            <v>52250</v>
          </cell>
          <cell r="H52">
            <v>52250</v>
          </cell>
        </row>
        <row r="53">
          <cell r="A53" t="str">
            <v>bhn30</v>
          </cell>
          <cell r="C53" t="str">
            <v>Engsel pintu</v>
          </cell>
          <cell r="E53" t="str">
            <v>bh</v>
          </cell>
          <cell r="F53">
            <v>5810</v>
          </cell>
          <cell r="G53">
            <v>5000</v>
          </cell>
          <cell r="H53">
            <v>5000</v>
          </cell>
        </row>
        <row r="54">
          <cell r="A54" t="str">
            <v>bhn31</v>
          </cell>
          <cell r="C54" t="str">
            <v>Engsel jendela</v>
          </cell>
          <cell r="E54" t="str">
            <v>bh</v>
          </cell>
          <cell r="F54">
            <v>5230</v>
          </cell>
          <cell r="G54">
            <v>4500</v>
          </cell>
          <cell r="H54">
            <v>4500</v>
          </cell>
        </row>
        <row r="55">
          <cell r="A55" t="str">
            <v>bhn32</v>
          </cell>
          <cell r="C55" t="str">
            <v>Grendel jendela</v>
          </cell>
          <cell r="E55" t="str">
            <v>bh</v>
          </cell>
          <cell r="F55">
            <v>8710</v>
          </cell>
          <cell r="G55">
            <v>7500</v>
          </cell>
          <cell r="H55">
            <v>7500</v>
          </cell>
        </row>
        <row r="56">
          <cell r="A56" t="str">
            <v>bhn33</v>
          </cell>
          <cell r="C56" t="str">
            <v>Hak angin</v>
          </cell>
          <cell r="E56" t="str">
            <v>bh</v>
          </cell>
          <cell r="F56">
            <v>9300</v>
          </cell>
          <cell r="G56">
            <v>8000</v>
          </cell>
          <cell r="H56">
            <v>8000</v>
          </cell>
        </row>
        <row r="57">
          <cell r="A57" t="str">
            <v>bhn34</v>
          </cell>
          <cell r="C57" t="str">
            <v>Daun pintu PVC merk MURICO</v>
          </cell>
          <cell r="E57" t="str">
            <v>bh</v>
          </cell>
          <cell r="F57">
            <v>319540</v>
          </cell>
          <cell r="G57">
            <v>275000</v>
          </cell>
          <cell r="H57">
            <v>275000</v>
          </cell>
        </row>
        <row r="58">
          <cell r="A58" t="str">
            <v>bhn35</v>
          </cell>
          <cell r="C58" t="str">
            <v>Lampu pijar</v>
          </cell>
          <cell r="E58" t="str">
            <v>bh</v>
          </cell>
          <cell r="F58">
            <v>5810</v>
          </cell>
          <cell r="G58">
            <v>5000</v>
          </cell>
          <cell r="H58">
            <v>5000</v>
          </cell>
        </row>
        <row r="59">
          <cell r="A59" t="str">
            <v>bhn36</v>
          </cell>
          <cell r="C59" t="str">
            <v>Saklar tunggal</v>
          </cell>
          <cell r="E59" t="str">
            <v>bh</v>
          </cell>
          <cell r="F59">
            <v>5170</v>
          </cell>
          <cell r="G59">
            <v>4450</v>
          </cell>
          <cell r="H59">
            <v>4450</v>
          </cell>
        </row>
        <row r="60">
          <cell r="A60" t="str">
            <v>bhn37</v>
          </cell>
          <cell r="C60" t="str">
            <v>Saklar ganda</v>
          </cell>
          <cell r="E60" t="str">
            <v>bh</v>
          </cell>
          <cell r="F60">
            <v>9880</v>
          </cell>
          <cell r="G60">
            <v>8500</v>
          </cell>
          <cell r="H60">
            <v>8500</v>
          </cell>
        </row>
        <row r="61">
          <cell r="A61" t="str">
            <v>bhn38</v>
          </cell>
          <cell r="C61" t="str">
            <v>Stop kontak</v>
          </cell>
          <cell r="E61" t="str">
            <v>bh</v>
          </cell>
          <cell r="F61">
            <v>8710</v>
          </cell>
          <cell r="G61">
            <v>7500</v>
          </cell>
          <cell r="H61">
            <v>7500</v>
          </cell>
        </row>
        <row r="62">
          <cell r="A62" t="str">
            <v>bhn39</v>
          </cell>
          <cell r="C62" t="str">
            <v>Sekering box ( MCB 4 A )</v>
          </cell>
          <cell r="E62" t="str">
            <v>bh</v>
          </cell>
          <cell r="F62">
            <v>319540</v>
          </cell>
          <cell r="G62">
            <v>275000</v>
          </cell>
          <cell r="H62">
            <v>275000</v>
          </cell>
        </row>
        <row r="63">
          <cell r="A63" t="str">
            <v>bhn40</v>
          </cell>
          <cell r="C63" t="str">
            <v>Closet jongkok ( setara KIA )</v>
          </cell>
          <cell r="E63" t="str">
            <v>bh</v>
          </cell>
          <cell r="F63">
            <v>191730</v>
          </cell>
          <cell r="G63">
            <v>165000</v>
          </cell>
          <cell r="H63">
            <v>165000</v>
          </cell>
        </row>
        <row r="64">
          <cell r="A64" t="str">
            <v>bhn41</v>
          </cell>
          <cell r="C64" t="str">
            <v>Floor Drain</v>
          </cell>
          <cell r="E64" t="str">
            <v>bh</v>
          </cell>
          <cell r="F64">
            <v>16270</v>
          </cell>
          <cell r="G64">
            <v>14000</v>
          </cell>
          <cell r="H64">
            <v>14000</v>
          </cell>
        </row>
        <row r="65">
          <cell r="A65" t="str">
            <v>bhn42</v>
          </cell>
          <cell r="C65" t="str">
            <v>Kran Air</v>
          </cell>
          <cell r="E65" t="str">
            <v>bh</v>
          </cell>
          <cell r="F65">
            <v>20330</v>
          </cell>
          <cell r="G65">
            <v>17500</v>
          </cell>
          <cell r="H65">
            <v>17500</v>
          </cell>
        </row>
        <row r="66">
          <cell r="A66" t="str">
            <v>bhn43</v>
          </cell>
          <cell r="C66" t="str">
            <v>Seng gelombang bjls 30</v>
          </cell>
          <cell r="E66" t="str">
            <v>Lbr</v>
          </cell>
          <cell r="F66">
            <v>40670</v>
          </cell>
          <cell r="G66">
            <v>35000</v>
          </cell>
          <cell r="H66">
            <v>35000</v>
          </cell>
        </row>
        <row r="67">
          <cell r="A67" t="str">
            <v>bhn44</v>
          </cell>
          <cell r="B67">
            <v>27</v>
          </cell>
          <cell r="C67" t="str">
            <v>Batu Alam</v>
          </cell>
          <cell r="E67" t="str">
            <v>m2</v>
          </cell>
          <cell r="F67">
            <v>110390</v>
          </cell>
          <cell r="G67">
            <v>95000</v>
          </cell>
          <cell r="H67">
            <v>95000</v>
          </cell>
        </row>
        <row r="68">
          <cell r="A68" t="str">
            <v>bhn45</v>
          </cell>
          <cell r="B68">
            <v>28</v>
          </cell>
          <cell r="C68" t="str">
            <v>Celcon block</v>
          </cell>
          <cell r="E68" t="str">
            <v>Bh</v>
          </cell>
          <cell r="F68">
            <v>6494.333333333333</v>
          </cell>
        </row>
        <row r="69">
          <cell r="A69" t="str">
            <v>bhn46</v>
          </cell>
          <cell r="B69">
            <v>29</v>
          </cell>
          <cell r="C69" t="str">
            <v>Kaca warna 3 mm</v>
          </cell>
          <cell r="E69" t="str">
            <v>m2</v>
          </cell>
          <cell r="F69">
            <v>122010</v>
          </cell>
          <cell r="G69">
            <v>105000</v>
          </cell>
          <cell r="H69">
            <v>105000</v>
          </cell>
        </row>
        <row r="70">
          <cell r="A70" t="str">
            <v>bhn47</v>
          </cell>
          <cell r="B70">
            <v>30</v>
          </cell>
          <cell r="C70" t="str">
            <v>Dempul</v>
          </cell>
          <cell r="E70" t="str">
            <v>Kg</v>
          </cell>
          <cell r="F70">
            <v>21500</v>
          </cell>
          <cell r="G70">
            <v>18500</v>
          </cell>
          <cell r="H70">
            <v>18500</v>
          </cell>
        </row>
        <row r="71">
          <cell r="A71" t="str">
            <v>bhn48</v>
          </cell>
          <cell r="B71">
            <v>31</v>
          </cell>
          <cell r="C71" t="str">
            <v>Lem</v>
          </cell>
          <cell r="E71" t="str">
            <v>Kg</v>
          </cell>
          <cell r="F71">
            <v>14520</v>
          </cell>
          <cell r="G71">
            <v>12500</v>
          </cell>
          <cell r="H71">
            <v>12500</v>
          </cell>
        </row>
        <row r="72">
          <cell r="A72" t="str">
            <v>bhn49</v>
          </cell>
          <cell r="B72">
            <v>32</v>
          </cell>
          <cell r="C72" t="str">
            <v>Plywood</v>
          </cell>
          <cell r="E72" t="str">
            <v>Lbr</v>
          </cell>
          <cell r="F72">
            <v>87150</v>
          </cell>
          <cell r="G72">
            <v>75000</v>
          </cell>
          <cell r="H72">
            <v>75000</v>
          </cell>
        </row>
        <row r="73">
          <cell r="A73" t="str">
            <v>bhn50</v>
          </cell>
          <cell r="C73" t="str">
            <v>Alluminium</v>
          </cell>
          <cell r="E73" t="str">
            <v>m2</v>
          </cell>
          <cell r="F73">
            <v>145250</v>
          </cell>
          <cell r="G73">
            <v>125000</v>
          </cell>
          <cell r="H73">
            <v>125000</v>
          </cell>
        </row>
        <row r="74">
          <cell r="A74" t="str">
            <v>bhn51</v>
          </cell>
          <cell r="B74">
            <v>33</v>
          </cell>
          <cell r="C74" t="str">
            <v>Baut</v>
          </cell>
          <cell r="E74" t="str">
            <v>Kg</v>
          </cell>
          <cell r="F74">
            <v>9300</v>
          </cell>
          <cell r="G74">
            <v>8000</v>
          </cell>
          <cell r="H74">
            <v>8000</v>
          </cell>
        </row>
        <row r="75">
          <cell r="A75" t="str">
            <v>bhn52</v>
          </cell>
          <cell r="B75">
            <v>34</v>
          </cell>
          <cell r="C75" t="str">
            <v>Eternit</v>
          </cell>
          <cell r="E75" t="str">
            <v>Lbr</v>
          </cell>
          <cell r="F75">
            <v>8710</v>
          </cell>
          <cell r="G75">
            <v>7500</v>
          </cell>
          <cell r="H75">
            <v>7500</v>
          </cell>
        </row>
        <row r="76">
          <cell r="A76" t="str">
            <v>bhn53</v>
          </cell>
          <cell r="C76" t="str">
            <v>Buis Beton U 40 cm</v>
          </cell>
          <cell r="E76" t="str">
            <v>Bh</v>
          </cell>
          <cell r="F76">
            <v>98770</v>
          </cell>
          <cell r="G76">
            <v>85000</v>
          </cell>
          <cell r="H76">
            <v>85000</v>
          </cell>
        </row>
        <row r="77">
          <cell r="A77" t="str">
            <v>bhn54</v>
          </cell>
          <cell r="B77">
            <v>35</v>
          </cell>
          <cell r="C77" t="str">
            <v>Paving 10 x 20 x 6 cm</v>
          </cell>
          <cell r="E77" t="str">
            <v>Bh</v>
          </cell>
          <cell r="F77">
            <v>891.42</v>
          </cell>
          <cell r="G77">
            <v>2000</v>
          </cell>
          <cell r="H77">
            <v>2000</v>
          </cell>
        </row>
        <row r="78">
          <cell r="A78" t="str">
            <v>bhn55</v>
          </cell>
          <cell r="C78" t="str">
            <v>Kansteen 10 x 20 x 60 cm</v>
          </cell>
          <cell r="E78" t="str">
            <v>Bh</v>
          </cell>
          <cell r="F78">
            <v>20920</v>
          </cell>
          <cell r="G78">
            <v>18000</v>
          </cell>
          <cell r="H78">
            <v>18000</v>
          </cell>
        </row>
        <row r="79">
          <cell r="A79" t="str">
            <v>bhn56</v>
          </cell>
          <cell r="B79">
            <v>36</v>
          </cell>
          <cell r="C79" t="str">
            <v>Buis beton separo U 20 cm</v>
          </cell>
          <cell r="E79" t="str">
            <v>Bh</v>
          </cell>
          <cell r="F79">
            <v>63910</v>
          </cell>
          <cell r="G79">
            <v>55000</v>
          </cell>
          <cell r="H79">
            <v>55000</v>
          </cell>
        </row>
        <row r="80">
          <cell r="A80" t="str">
            <v>bhn57</v>
          </cell>
          <cell r="C80" t="str">
            <v>GRC Board</v>
          </cell>
          <cell r="E80" t="str">
            <v>Lbr</v>
          </cell>
          <cell r="F80">
            <v>174300</v>
          </cell>
          <cell r="G80">
            <v>150000</v>
          </cell>
          <cell r="H80">
            <v>125000</v>
          </cell>
          <cell r="I80">
            <v>25000</v>
          </cell>
        </row>
        <row r="81">
          <cell r="A81" t="str">
            <v>bhn58</v>
          </cell>
          <cell r="C81" t="str">
            <v>Pipa PVC 3"</v>
          </cell>
          <cell r="E81" t="str">
            <v>bh</v>
          </cell>
          <cell r="F81">
            <v>79600</v>
          </cell>
          <cell r="G81">
            <v>68500</v>
          </cell>
          <cell r="H81">
            <v>68500</v>
          </cell>
        </row>
        <row r="82">
          <cell r="A82" t="str">
            <v>bhn59</v>
          </cell>
          <cell r="B82">
            <v>1</v>
          </cell>
          <cell r="C82" t="str">
            <v>Minyak Cat</v>
          </cell>
          <cell r="E82" t="str">
            <v>Ltr</v>
          </cell>
          <cell r="F82">
            <v>20330</v>
          </cell>
          <cell r="G82">
            <v>17500</v>
          </cell>
          <cell r="H82">
            <v>17500</v>
          </cell>
        </row>
        <row r="83">
          <cell r="A83" t="str">
            <v>bhn60</v>
          </cell>
          <cell r="B83">
            <v>2</v>
          </cell>
          <cell r="C83" t="str">
            <v>Amplas</v>
          </cell>
          <cell r="E83" t="str">
            <v>Lbr</v>
          </cell>
          <cell r="F83">
            <v>5810</v>
          </cell>
          <cell r="G83">
            <v>5000</v>
          </cell>
          <cell r="H83">
            <v>5000</v>
          </cell>
        </row>
        <row r="84">
          <cell r="A84" t="str">
            <v>bhn61</v>
          </cell>
          <cell r="B84">
            <v>3</v>
          </cell>
          <cell r="C84" t="str">
            <v>Pelitur</v>
          </cell>
          <cell r="E84" t="str">
            <v>Ltr</v>
          </cell>
          <cell r="F84">
            <v>26730</v>
          </cell>
          <cell r="G84">
            <v>23000</v>
          </cell>
          <cell r="H84">
            <v>22500</v>
          </cell>
          <cell r="I84">
            <v>500</v>
          </cell>
        </row>
        <row r="85">
          <cell r="A85" t="str">
            <v>bhn62</v>
          </cell>
          <cell r="B85">
            <v>4</v>
          </cell>
          <cell r="C85" t="str">
            <v>Pelitur</v>
          </cell>
          <cell r="E85" t="str">
            <v>Ltr</v>
          </cell>
          <cell r="F85">
            <v>26150</v>
          </cell>
          <cell r="G85">
            <v>22501</v>
          </cell>
          <cell r="H85">
            <v>22501</v>
          </cell>
        </row>
        <row r="86">
          <cell r="A86" t="str">
            <v>bhn63</v>
          </cell>
          <cell r="B86">
            <v>5</v>
          </cell>
          <cell r="C86" t="str">
            <v>Penutup atap genteng</v>
          </cell>
          <cell r="E86" t="str">
            <v>Bh</v>
          </cell>
          <cell r="F86">
            <v>1600</v>
          </cell>
          <cell r="G86">
            <v>1375</v>
          </cell>
          <cell r="H86">
            <v>1250</v>
          </cell>
          <cell r="I86">
            <v>125</v>
          </cell>
        </row>
        <row r="87">
          <cell r="A87" t="str">
            <v>bhn64</v>
          </cell>
          <cell r="B87">
            <v>6</v>
          </cell>
          <cell r="C87" t="str">
            <v>Kayu bulat</v>
          </cell>
          <cell r="E87" t="str">
            <v>Btg</v>
          </cell>
          <cell r="F87">
            <v>10750</v>
          </cell>
          <cell r="G87">
            <v>9250</v>
          </cell>
          <cell r="H87">
            <v>8500</v>
          </cell>
          <cell r="I87">
            <v>750</v>
          </cell>
        </row>
        <row r="88">
          <cell r="A88" t="str">
            <v>bhn65</v>
          </cell>
          <cell r="B88">
            <v>7</v>
          </cell>
          <cell r="C88" t="str">
            <v>Cat Tembok</v>
          </cell>
          <cell r="E88" t="str">
            <v>Ltr</v>
          </cell>
          <cell r="F88">
            <v>29050</v>
          </cell>
          <cell r="G88">
            <v>25000</v>
          </cell>
          <cell r="H88">
            <v>25000</v>
          </cell>
        </row>
        <row r="89">
          <cell r="A89" t="str">
            <v>bhn66</v>
          </cell>
          <cell r="B89">
            <v>8</v>
          </cell>
          <cell r="C89" t="str">
            <v>Celcon block</v>
          </cell>
          <cell r="E89" t="str">
            <v>Bh</v>
          </cell>
          <cell r="F89">
            <v>6494.333333333333</v>
          </cell>
          <cell r="G89">
            <v>4588.2352941176468</v>
          </cell>
          <cell r="H89">
            <v>4588.2352941176468</v>
          </cell>
        </row>
        <row r="90">
          <cell r="B90" t="str">
            <v>37.</v>
          </cell>
          <cell r="C90" t="str">
            <v>Pintu (Kusen dan Daun siap pasang, ukuran sesuai gambar)</v>
          </cell>
          <cell r="I90" t="str">
            <v>kusen</v>
          </cell>
          <cell r="J90" t="str">
            <v>daun</v>
          </cell>
          <cell r="K90" t="str">
            <v>cat</v>
          </cell>
          <cell r="L90" t="str">
            <v>upah</v>
          </cell>
        </row>
        <row r="91">
          <cell r="C91" t="str">
            <v>P1  (kaca temperred 12 mm)</v>
          </cell>
          <cell r="E91" t="str">
            <v>unit</v>
          </cell>
          <cell r="F91">
            <v>7204280</v>
          </cell>
          <cell r="G91">
            <v>6200000</v>
          </cell>
          <cell r="H91">
            <v>6200000</v>
          </cell>
        </row>
        <row r="92">
          <cell r="C92" t="str">
            <v>P2  (kusen aluminium, daun aluinium + Kaca Stopsol  8 mm)</v>
          </cell>
          <cell r="E92" t="str">
            <v>unit</v>
          </cell>
          <cell r="F92">
            <v>3311640</v>
          </cell>
          <cell r="G92">
            <v>2850000</v>
          </cell>
          <cell r="H92">
            <v>2850000</v>
          </cell>
        </row>
        <row r="93">
          <cell r="C93" t="str">
            <v>P3  (kusen aluminium, daun aluinium + Kaca Stopsol  8 mm)</v>
          </cell>
          <cell r="E93" t="str">
            <v>unit</v>
          </cell>
          <cell r="F93">
            <v>3485940</v>
          </cell>
          <cell r="G93">
            <v>3000000</v>
          </cell>
          <cell r="H93">
            <v>3000000</v>
          </cell>
        </row>
        <row r="94">
          <cell r="C94" t="str">
            <v>P4  (kusen aluminium, daun aluinium + Kaca Stopsol  8 mm)</v>
          </cell>
          <cell r="E94" t="str">
            <v>unit</v>
          </cell>
          <cell r="F94">
            <v>1859170</v>
          </cell>
          <cell r="G94">
            <v>1600000</v>
          </cell>
          <cell r="H94">
            <v>1600000</v>
          </cell>
        </row>
        <row r="95">
          <cell r="C95" t="str">
            <v>P5  (kusen aluminium, daun aluinium + Kaca Stopsol  5 mm)</v>
          </cell>
          <cell r="E95" t="str">
            <v>unit</v>
          </cell>
          <cell r="F95">
            <v>1812690</v>
          </cell>
          <cell r="G95">
            <v>1560000</v>
          </cell>
          <cell r="H95">
            <v>1560000</v>
          </cell>
        </row>
        <row r="96">
          <cell r="C96" t="str">
            <v>P6  (kusen aluminium, daun fiber)</v>
          </cell>
          <cell r="E96" t="str">
            <v>unit</v>
          </cell>
          <cell r="F96">
            <v>1161980</v>
          </cell>
          <cell r="G96">
            <v>1000000</v>
          </cell>
          <cell r="H96">
            <v>1000000</v>
          </cell>
        </row>
        <row r="97">
          <cell r="B97">
            <v>12</v>
          </cell>
          <cell r="C97" t="str">
            <v>Jendela (Kusen dan Daun siap pasang, ukuran sesuai gambar)</v>
          </cell>
          <cell r="G97">
            <v>0</v>
          </cell>
        </row>
        <row r="98">
          <cell r="C98" t="str">
            <v>J1  (kusen aluminium, daun aluinium + Kaca Stopsol  8 mm)</v>
          </cell>
          <cell r="E98" t="str">
            <v>unit</v>
          </cell>
          <cell r="F98">
            <v>15576340</v>
          </cell>
          <cell r="G98">
            <v>13405000</v>
          </cell>
          <cell r="H98">
            <v>13405000</v>
          </cell>
        </row>
        <row r="99">
          <cell r="C99" t="str">
            <v>J2  (kusen aluminium, daun aluinium + Kaca Stopsol  8 mm)</v>
          </cell>
          <cell r="E99" t="str">
            <v>unit</v>
          </cell>
          <cell r="F99">
            <v>20241690</v>
          </cell>
          <cell r="G99">
            <v>17420000</v>
          </cell>
          <cell r="H99">
            <v>17420000</v>
          </cell>
        </row>
        <row r="100">
          <cell r="C100" t="str">
            <v>J3  (kusen aluminium, daun aluinium + Kaca Stopsol  8 mm)</v>
          </cell>
          <cell r="E100" t="str">
            <v>unit</v>
          </cell>
          <cell r="F100">
            <v>10000000</v>
          </cell>
          <cell r="G100">
            <v>8606000</v>
          </cell>
          <cell r="H100">
            <v>8606000</v>
          </cell>
        </row>
        <row r="101">
          <cell r="C101" t="str">
            <v>J4  (kusen aluminium, daun aluinium + Kaca Stopsol  8 mm)</v>
          </cell>
          <cell r="E101" t="str">
            <v>unit</v>
          </cell>
          <cell r="F101">
            <v>8587030</v>
          </cell>
          <cell r="G101">
            <v>7390000</v>
          </cell>
          <cell r="H101">
            <v>7390000</v>
          </cell>
        </row>
        <row r="102">
          <cell r="C102" t="str">
            <v>J5  (kusen aluminium, daun aluinium + Kaca Stopsol  8 mm)</v>
          </cell>
          <cell r="E102" t="str">
            <v>unit</v>
          </cell>
          <cell r="F102">
            <v>6390890</v>
          </cell>
          <cell r="G102">
            <v>5500000</v>
          </cell>
          <cell r="H102">
            <v>5500000</v>
          </cell>
        </row>
        <row r="103">
          <cell r="C103" t="str">
            <v>J6  (kusen aluminium, daun aluinium + Kaca Stopsol  5 mm)</v>
          </cell>
          <cell r="E103" t="str">
            <v>unit</v>
          </cell>
          <cell r="F103">
            <v>1278180</v>
          </cell>
          <cell r="G103">
            <v>1100000</v>
          </cell>
          <cell r="H103">
            <v>1100000</v>
          </cell>
        </row>
        <row r="104">
          <cell r="C104" t="str">
            <v>J7  (kusen aluminium, daun aluinium + Kaca Stopsol  5 mm)</v>
          </cell>
          <cell r="E104" t="str">
            <v>unit</v>
          </cell>
          <cell r="F104">
            <v>1394380</v>
          </cell>
          <cell r="G104">
            <v>1200000</v>
          </cell>
          <cell r="H104">
            <v>1200000</v>
          </cell>
        </row>
        <row r="105">
          <cell r="C105" t="str">
            <v>J8  (kusen aluminium, daun aluinium + Kaca Stopsol  5 mm)</v>
          </cell>
          <cell r="E105" t="str">
            <v>unit</v>
          </cell>
          <cell r="F105">
            <v>871490</v>
          </cell>
          <cell r="G105">
            <v>750000</v>
          </cell>
          <cell r="H105">
            <v>750000</v>
          </cell>
        </row>
        <row r="106">
          <cell r="C106" t="str">
            <v>J9  (kusen aluminium, daun aluinium + Kaca Stopsol  5 mm)</v>
          </cell>
          <cell r="E106" t="str">
            <v>unit</v>
          </cell>
          <cell r="F106">
            <v>406690</v>
          </cell>
          <cell r="G106">
            <v>350000</v>
          </cell>
          <cell r="H106">
            <v>350000</v>
          </cell>
        </row>
        <row r="107">
          <cell r="F107">
            <v>0</v>
          </cell>
          <cell r="G107">
            <v>0</v>
          </cell>
          <cell r="H107">
            <v>0</v>
          </cell>
        </row>
        <row r="108">
          <cell r="F108">
            <v>0</v>
          </cell>
          <cell r="G108">
            <v>0</v>
          </cell>
          <cell r="H108">
            <v>0</v>
          </cell>
        </row>
        <row r="109">
          <cell r="F109">
            <v>0</v>
          </cell>
          <cell r="G109">
            <v>0</v>
          </cell>
          <cell r="H109">
            <v>0</v>
          </cell>
        </row>
        <row r="110">
          <cell r="F110">
            <v>0</v>
          </cell>
          <cell r="G110">
            <v>0</v>
          </cell>
          <cell r="H110">
            <v>0</v>
          </cell>
        </row>
        <row r="111">
          <cell r="F111">
            <v>0</v>
          </cell>
          <cell r="G111">
            <v>0</v>
          </cell>
          <cell r="H111">
            <v>0</v>
          </cell>
        </row>
        <row r="112">
          <cell r="F112">
            <v>0</v>
          </cell>
          <cell r="G112">
            <v>0</v>
          </cell>
          <cell r="H112">
            <v>0</v>
          </cell>
        </row>
        <row r="113">
          <cell r="F113">
            <v>0</v>
          </cell>
          <cell r="G113">
            <v>0</v>
          </cell>
          <cell r="H113">
            <v>0</v>
          </cell>
        </row>
        <row r="114">
          <cell r="F114">
            <v>0</v>
          </cell>
          <cell r="G114">
            <v>0</v>
          </cell>
          <cell r="H114">
            <v>0</v>
          </cell>
        </row>
        <row r="115">
          <cell r="F115">
            <v>0</v>
          </cell>
          <cell r="G115">
            <v>0</v>
          </cell>
          <cell r="H115">
            <v>0</v>
          </cell>
        </row>
        <row r="116">
          <cell r="F116">
            <v>0</v>
          </cell>
          <cell r="G116">
            <v>0</v>
          </cell>
          <cell r="H116">
            <v>0</v>
          </cell>
        </row>
        <row r="117">
          <cell r="F117">
            <v>0</v>
          </cell>
          <cell r="G117">
            <v>0</v>
          </cell>
          <cell r="H117">
            <v>0</v>
          </cell>
        </row>
        <row r="118">
          <cell r="F118">
            <v>0</v>
          </cell>
          <cell r="G118">
            <v>0</v>
          </cell>
          <cell r="H118">
            <v>0</v>
          </cell>
        </row>
        <row r="119">
          <cell r="B119" t="str">
            <v>III</v>
          </cell>
          <cell r="C119" t="str">
            <v>ALAT</v>
          </cell>
          <cell r="I119" t="str">
            <v>sewa</v>
          </cell>
          <cell r="J119" t="str">
            <v>umopr</v>
          </cell>
          <cell r="K119" t="str">
            <v>bbm</v>
          </cell>
          <cell r="L119">
            <v>5800</v>
          </cell>
          <cell r="M119">
            <v>2600</v>
          </cell>
        </row>
        <row r="120">
          <cell r="A120" t="str">
            <v>alat1</v>
          </cell>
          <cell r="B120">
            <v>1</v>
          </cell>
          <cell r="C120" t="str">
            <v>Bar bender</v>
          </cell>
          <cell r="E120" t="str">
            <v>jam</v>
          </cell>
          <cell r="F120">
            <v>13900</v>
          </cell>
          <cell r="G120">
            <v>12000</v>
          </cell>
          <cell r="H120">
            <v>12000</v>
          </cell>
          <cell r="I120">
            <v>12000</v>
          </cell>
        </row>
        <row r="121">
          <cell r="A121" t="str">
            <v>alat2</v>
          </cell>
          <cell r="B121">
            <v>2</v>
          </cell>
          <cell r="C121" t="str">
            <v>Bar cutter</v>
          </cell>
          <cell r="E121" t="str">
            <v>jam</v>
          </cell>
          <cell r="F121">
            <v>13900</v>
          </cell>
          <cell r="G121">
            <v>12000</v>
          </cell>
          <cell r="H121">
            <v>12000</v>
          </cell>
          <cell r="I121">
            <v>12000</v>
          </cell>
        </row>
        <row r="122">
          <cell r="A122" t="str">
            <v>alat3</v>
          </cell>
          <cell r="B122">
            <v>3</v>
          </cell>
          <cell r="C122" t="str">
            <v xml:space="preserve">Bulldozer </v>
          </cell>
          <cell r="E122" t="str">
            <v>jam</v>
          </cell>
          <cell r="F122">
            <v>354400</v>
          </cell>
          <cell r="G122">
            <v>305000</v>
          </cell>
          <cell r="H122">
            <v>305000</v>
          </cell>
          <cell r="I122">
            <v>150000</v>
          </cell>
          <cell r="J122">
            <v>10000</v>
          </cell>
          <cell r="K122">
            <v>145000</v>
          </cell>
          <cell r="N122">
            <v>6250</v>
          </cell>
          <cell r="O122">
            <v>116000</v>
          </cell>
        </row>
        <row r="123">
          <cell r="A123" t="str">
            <v>alat3a</v>
          </cell>
          <cell r="B123">
            <v>4</v>
          </cell>
          <cell r="C123" t="str">
            <v>Vibro roller</v>
          </cell>
          <cell r="E123" t="str">
            <v>jam</v>
          </cell>
          <cell r="F123">
            <v>307200</v>
          </cell>
          <cell r="G123">
            <v>264400</v>
          </cell>
          <cell r="H123">
            <v>264400</v>
          </cell>
          <cell r="I123">
            <v>150000</v>
          </cell>
          <cell r="J123">
            <v>10000</v>
          </cell>
          <cell r="K123">
            <v>104400</v>
          </cell>
        </row>
        <row r="124">
          <cell r="A124" t="str">
            <v>alat4</v>
          </cell>
          <cell r="B124">
            <v>5</v>
          </cell>
          <cell r="C124" t="str">
            <v xml:space="preserve">Dump truck </v>
          </cell>
          <cell r="E124" t="str">
            <v>jam</v>
          </cell>
          <cell r="F124">
            <v>192900</v>
          </cell>
          <cell r="G124">
            <v>166000</v>
          </cell>
          <cell r="H124">
            <v>166000</v>
          </cell>
          <cell r="I124">
            <v>40000</v>
          </cell>
          <cell r="J124">
            <v>10000</v>
          </cell>
          <cell r="K124">
            <v>116000</v>
          </cell>
          <cell r="N124">
            <v>6250</v>
          </cell>
          <cell r="O124">
            <v>116000</v>
          </cell>
        </row>
        <row r="125">
          <cell r="A125" t="str">
            <v>alat5</v>
          </cell>
          <cell r="B125">
            <v>6</v>
          </cell>
          <cell r="C125" t="str">
            <v>Concrete mixer</v>
          </cell>
          <cell r="E125" t="str">
            <v>jam</v>
          </cell>
          <cell r="F125">
            <v>23200</v>
          </cell>
          <cell r="G125">
            <v>20000</v>
          </cell>
          <cell r="H125">
            <v>20000</v>
          </cell>
          <cell r="I125">
            <v>20000</v>
          </cell>
        </row>
        <row r="126">
          <cell r="A126" t="str">
            <v>alat6</v>
          </cell>
          <cell r="B126">
            <v>7</v>
          </cell>
          <cell r="C126" t="str">
            <v>Concrete vibrator</v>
          </cell>
          <cell r="E126" t="str">
            <v>jam</v>
          </cell>
          <cell r="F126">
            <v>23200</v>
          </cell>
          <cell r="G126">
            <v>20000</v>
          </cell>
          <cell r="H126">
            <v>20000</v>
          </cell>
          <cell r="I126">
            <v>20000</v>
          </cell>
        </row>
        <row r="127">
          <cell r="A127" t="str">
            <v>alat7</v>
          </cell>
          <cell r="B127">
            <v>8</v>
          </cell>
          <cell r="C127" t="str">
            <v>Baby roller</v>
          </cell>
          <cell r="E127" t="str">
            <v>jam</v>
          </cell>
          <cell r="F127">
            <v>33400</v>
          </cell>
          <cell r="G127">
            <v>28750</v>
          </cell>
          <cell r="H127">
            <v>28750</v>
          </cell>
          <cell r="I127">
            <v>18750</v>
          </cell>
          <cell r="J127">
            <v>10000</v>
          </cell>
        </row>
        <row r="128">
          <cell r="A128" t="str">
            <v>alat8</v>
          </cell>
          <cell r="B128">
            <v>9</v>
          </cell>
          <cell r="C128" t="str">
            <v>Hand compactor</v>
          </cell>
          <cell r="E128" t="str">
            <v>jam</v>
          </cell>
          <cell r="F128">
            <v>44700</v>
          </cell>
          <cell r="G128">
            <v>38500</v>
          </cell>
          <cell r="H128">
            <v>38500</v>
          </cell>
          <cell r="I128">
            <v>12500</v>
          </cell>
          <cell r="K128">
            <v>26000</v>
          </cell>
        </row>
        <row r="129">
          <cell r="A129" t="str">
            <v>alat9</v>
          </cell>
          <cell r="B129">
            <v>10</v>
          </cell>
          <cell r="C129" t="str">
            <v>Motor grader</v>
          </cell>
          <cell r="E129" t="str">
            <v>jam</v>
          </cell>
          <cell r="F129">
            <v>312600</v>
          </cell>
          <cell r="G129">
            <v>269000</v>
          </cell>
          <cell r="H129">
            <v>269000</v>
          </cell>
          <cell r="I129">
            <v>114000</v>
          </cell>
          <cell r="J129">
            <v>10000</v>
          </cell>
          <cell r="K129">
            <v>145000</v>
          </cell>
          <cell r="O129">
            <v>87000</v>
          </cell>
        </row>
        <row r="130">
          <cell r="A130" t="str">
            <v>alat10</v>
          </cell>
          <cell r="B130">
            <v>11</v>
          </cell>
          <cell r="C130" t="str">
            <v>Chainsaw</v>
          </cell>
          <cell r="E130" t="str">
            <v>jam</v>
          </cell>
          <cell r="F130">
            <v>17400</v>
          </cell>
          <cell r="G130">
            <v>15000</v>
          </cell>
          <cell r="H130">
            <v>15000</v>
          </cell>
          <cell r="I130">
            <v>15000</v>
          </cell>
        </row>
        <row r="131">
          <cell r="A131" t="str">
            <v>alat11</v>
          </cell>
          <cell r="B131">
            <v>12</v>
          </cell>
          <cell r="C131" t="str">
            <v>Water tank</v>
          </cell>
          <cell r="E131" t="str">
            <v>jam</v>
          </cell>
          <cell r="F131">
            <v>36300</v>
          </cell>
          <cell r="G131">
            <v>31250</v>
          </cell>
          <cell r="H131">
            <v>31250</v>
          </cell>
          <cell r="I131">
            <v>31250</v>
          </cell>
          <cell r="O131">
            <v>116000</v>
          </cell>
        </row>
        <row r="132">
          <cell r="A132" t="str">
            <v>alat12</v>
          </cell>
          <cell r="B132">
            <v>13</v>
          </cell>
          <cell r="C132" t="str">
            <v>Excavator</v>
          </cell>
          <cell r="E132" t="str">
            <v>jam</v>
          </cell>
          <cell r="F132">
            <v>354400</v>
          </cell>
          <cell r="G132">
            <v>305000</v>
          </cell>
          <cell r="H132">
            <v>305000</v>
          </cell>
          <cell r="I132">
            <v>150000</v>
          </cell>
          <cell r="J132">
            <v>10000</v>
          </cell>
          <cell r="K132">
            <v>145000</v>
          </cell>
          <cell r="N132">
            <v>6250</v>
          </cell>
          <cell r="O132">
            <v>87000</v>
          </cell>
        </row>
        <row r="133">
          <cell r="A133" t="str">
            <v>alat13</v>
          </cell>
          <cell r="B133">
            <v>14</v>
          </cell>
          <cell r="C133" t="str">
            <v>Theodolite</v>
          </cell>
          <cell r="E133" t="str">
            <v>jam</v>
          </cell>
          <cell r="F133">
            <v>14500</v>
          </cell>
          <cell r="G133">
            <v>12500</v>
          </cell>
          <cell r="H133">
            <v>12500</v>
          </cell>
          <cell r="I133">
            <v>12500</v>
          </cell>
        </row>
        <row r="134">
          <cell r="A134" t="str">
            <v>alat14</v>
          </cell>
          <cell r="B134">
            <v>15</v>
          </cell>
          <cell r="C134" t="str">
            <v>Waterpass</v>
          </cell>
          <cell r="E134" t="str">
            <v>jam</v>
          </cell>
          <cell r="F134">
            <v>11600</v>
          </cell>
          <cell r="G134">
            <v>10000</v>
          </cell>
          <cell r="H134">
            <v>10000</v>
          </cell>
          <cell r="I134">
            <v>10000</v>
          </cell>
        </row>
      </sheetData>
      <sheetData sheetId="3" refreshError="1"/>
      <sheetData sheetId="4" refreshError="1"/>
      <sheetData sheetId="5"/>
      <sheetData sheetId="6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A PAKET"/>
      <sheetName val=". (2)"/>
      <sheetName val="Rekap (2)"/>
      <sheetName val="BOQ (2)"/>
      <sheetName val="TS"/>
      <sheetName val="V.BAHAN &amp; T.KERJA"/>
      <sheetName val="T-Sch Bahan"/>
      <sheetName val="TKDN"/>
      <sheetName val="T-Sch T Kerja"/>
      <sheetName val="T-Sch ALAT"/>
      <sheetName val="Rekap "/>
      <sheetName val="cover "/>
      <sheetName val="AGG. HALUS KASAR"/>
      <sheetName val="AGGREGAT KLAS A"/>
      <sheetName val="AGGREGAT KLAS B &amp; S"/>
      <sheetName val="BOQ "/>
      <sheetName val="ANALISA QUARRY"/>
      <sheetName val="ONGKOS AGKUT (2)"/>
      <sheetName val="BAHAN"/>
      <sheetName val="UPAH"/>
      <sheetName val="ALAT"/>
      <sheetName val="formula alat"/>
      <sheetName val="MOBILISASI"/>
      <sheetName val="K3"/>
      <sheetName val="Sheet1"/>
      <sheetName val="T.06"/>
      <sheetName val="D1"/>
      <sheetName val="D2"/>
      <sheetName val="D2 (2)"/>
      <sheetName val="D3 (2)"/>
      <sheetName val="D3"/>
      <sheetName val="D5"/>
      <sheetName val="D6"/>
      <sheetName val="D6 (2)"/>
      <sheetName val="D7"/>
      <sheetName val="D9"/>
      <sheetName val="D4"/>
      <sheetName val="D8"/>
      <sheetName val="ANALISA SNI"/>
      <sheetName val="INFORMASI UMUM"/>
      <sheetName val="besi Abutment PL"/>
      <sheetName val="Vol-1PL"/>
      <sheetName val="BOQ"/>
      <sheetName val="20mtr"/>
      <sheetName val="REKAP"/>
      <sheetName val="COVER"/>
      <sheetName val="KURVA-S"/>
      <sheetName val="V.BAHAN &amp; T. KERJA"/>
      <sheetName val="Sheet4"/>
      <sheetName val="Sheet5"/>
      <sheetName val="Sheet3"/>
      <sheetName val="Sheet10"/>
      <sheetName val="Sheet8"/>
    </sheetNames>
    <sheetDataSet>
      <sheetData sheetId="0"/>
      <sheetData sheetId="1"/>
      <sheetData sheetId="2"/>
      <sheetData sheetId="3">
        <row r="20">
          <cell r="G20">
            <v>162436000</v>
          </cell>
        </row>
        <row r="27">
          <cell r="G27">
            <v>84573460.543945014</v>
          </cell>
        </row>
        <row r="39">
          <cell r="G39">
            <v>7216496456.9732685</v>
          </cell>
        </row>
        <row r="49">
          <cell r="G49">
            <v>1208992221.8117476</v>
          </cell>
        </row>
        <row r="61">
          <cell r="G61">
            <v>47593691.586037524</v>
          </cell>
        </row>
      </sheetData>
      <sheetData sheetId="4"/>
      <sheetData sheetId="5">
        <row r="36">
          <cell r="H36">
            <v>25694.561407945806</v>
          </cell>
        </row>
      </sheetData>
      <sheetData sheetId="6">
        <row r="9">
          <cell r="C9" t="str">
            <v>Bahan Timbun</v>
          </cell>
        </row>
      </sheetData>
      <sheetData sheetId="7"/>
      <sheetData sheetId="8">
        <row r="21">
          <cell r="E21" t="str">
            <v>Medan, 21 April   2017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6">
          <cell r="I6">
            <v>0</v>
          </cell>
        </row>
      </sheetData>
      <sheetData sheetId="19">
        <row r="11">
          <cell r="K11">
            <v>72700</v>
          </cell>
        </row>
        <row r="15">
          <cell r="J15">
            <v>14286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</sheetDataSet>
  </externalBook>
</externalLink>
</file>

<file path=xl/externalLinks/externalLink19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formasi"/>
      <sheetName val="Tabel Jarak"/>
      <sheetName val="Koefisien"/>
      <sheetName val="Sket"/>
      <sheetName val="Jarak Lama"/>
      <sheetName val="Perbandingan BOQ"/>
      <sheetName val="REKAP"/>
      <sheetName val="NP"/>
      <sheetName val="Agregat Halus &amp; Kasar"/>
      <sheetName val="Rekap Biaya"/>
      <sheetName val="A"/>
      <sheetName val="UPAH"/>
      <sheetName val="Tabel_Jarak"/>
      <sheetName val="Jarak_Lama"/>
      <sheetName val="Perbandingan_BOQ"/>
      <sheetName val="Rekap_Biaya"/>
      <sheetName val="Agregat_Halus_&amp;_Kasar"/>
    </sheetNames>
    <sheetDataSet>
      <sheetData sheetId="0"/>
      <sheetData sheetId="1">
        <row r="3">
          <cell r="A3" t="str">
            <v>Jarak rata-rata ke lokasi pekerjaan</v>
          </cell>
          <cell r="B3" t="str">
            <v>Siantar</v>
          </cell>
          <cell r="C3" t="str">
            <v>Gunung Malela</v>
          </cell>
          <cell r="D3" t="str">
            <v>Gunung Maligas</v>
          </cell>
          <cell r="E3" t="str">
            <v>Sidamanik</v>
          </cell>
          <cell r="F3" t="str">
            <v>Pematang Sidamanik</v>
          </cell>
          <cell r="G3" t="str">
            <v>Panei</v>
          </cell>
          <cell r="H3" t="str">
            <v>Panombeian Panei</v>
          </cell>
          <cell r="I3" t="str">
            <v>Dolok Pardamean</v>
          </cell>
          <cell r="J3" t="str">
            <v>Pematang Bandar</v>
          </cell>
          <cell r="K3" t="str">
            <v>Bandar Huluan</v>
          </cell>
          <cell r="L3" t="str">
            <v>Bandar</v>
          </cell>
          <cell r="M3" t="str">
            <v>Bandar Masilam</v>
          </cell>
          <cell r="N3" t="str">
            <v>Bosar Maligas</v>
          </cell>
          <cell r="O3" t="str">
            <v>Ujung Padang</v>
          </cell>
          <cell r="P3" t="str">
            <v>Tapian Dolok</v>
          </cell>
          <cell r="Q3" t="str">
            <v>Dolok Batu Nanggar</v>
          </cell>
          <cell r="R3" t="str">
            <v>Jorlang Hataran</v>
          </cell>
          <cell r="S3" t="str">
            <v>Dolok Panribuan</v>
          </cell>
          <cell r="T3" t="str">
            <v>Girsang Sipangan Bolon</v>
          </cell>
          <cell r="U3" t="str">
            <v>Tanah Jawa</v>
          </cell>
          <cell r="V3" t="str">
            <v>Hatonduhan</v>
          </cell>
          <cell r="W3" t="str">
            <v>Huta Bayu Raja</v>
          </cell>
          <cell r="X3" t="str">
            <v>Jawa Maraja Bah Jambi</v>
          </cell>
          <cell r="Y3" t="str">
            <v>Raya</v>
          </cell>
          <cell r="Z3" t="str">
            <v>Purba</v>
          </cell>
          <cell r="AA3" t="str">
            <v>Haranggaol Horisan</v>
          </cell>
          <cell r="AB3" t="str">
            <v>Silimakuta</v>
          </cell>
          <cell r="AC3" t="str">
            <v>Dolok Silau</v>
          </cell>
          <cell r="AD3" t="str">
            <v>Raya Kahean</v>
          </cell>
          <cell r="AE3" t="str">
            <v>Silau Kahean</v>
          </cell>
        </row>
        <row r="4">
          <cell r="A4" t="str">
            <v xml:space="preserve">WILAYAH    </v>
          </cell>
          <cell r="B4" t="str">
            <v>I</v>
          </cell>
          <cell r="C4" t="str">
            <v>I</v>
          </cell>
          <cell r="D4" t="str">
            <v>I</v>
          </cell>
          <cell r="E4" t="str">
            <v>I</v>
          </cell>
          <cell r="F4" t="str">
            <v>I</v>
          </cell>
          <cell r="G4" t="str">
            <v>I</v>
          </cell>
          <cell r="H4" t="str">
            <v>I</v>
          </cell>
          <cell r="I4" t="str">
            <v>I</v>
          </cell>
          <cell r="J4" t="str">
            <v>IV</v>
          </cell>
          <cell r="K4" t="str">
            <v>IV</v>
          </cell>
          <cell r="L4" t="str">
            <v>IV</v>
          </cell>
          <cell r="M4" t="str">
            <v>IV</v>
          </cell>
          <cell r="N4" t="str">
            <v>IV</v>
          </cell>
          <cell r="O4" t="str">
            <v>IV</v>
          </cell>
          <cell r="P4" t="str">
            <v>IV</v>
          </cell>
          <cell r="Q4" t="str">
            <v>IV</v>
          </cell>
          <cell r="R4" t="str">
            <v>II</v>
          </cell>
          <cell r="S4" t="str">
            <v>II</v>
          </cell>
          <cell r="T4" t="str">
            <v>II</v>
          </cell>
          <cell r="U4" t="str">
            <v>II</v>
          </cell>
          <cell r="V4" t="str">
            <v>II</v>
          </cell>
          <cell r="W4" t="str">
            <v>II</v>
          </cell>
          <cell r="X4" t="str">
            <v>II</v>
          </cell>
          <cell r="Y4" t="str">
            <v>III</v>
          </cell>
          <cell r="Z4" t="str">
            <v>III</v>
          </cell>
          <cell r="AA4" t="str">
            <v>III</v>
          </cell>
          <cell r="AB4" t="str">
            <v>III</v>
          </cell>
          <cell r="AC4" t="str">
            <v>III</v>
          </cell>
          <cell r="AD4" t="str">
            <v>III</v>
          </cell>
          <cell r="AE4" t="str">
            <v>III</v>
          </cell>
        </row>
        <row r="5">
          <cell r="A5" t="str">
            <v>AMP / Stone Crusher Patumbak</v>
          </cell>
          <cell r="B5">
            <v>139</v>
          </cell>
          <cell r="C5">
            <v>148</v>
          </cell>
          <cell r="D5">
            <v>132</v>
          </cell>
          <cell r="E5">
            <v>160</v>
          </cell>
          <cell r="F5">
            <v>169</v>
          </cell>
          <cell r="G5">
            <v>146</v>
          </cell>
          <cell r="H5">
            <v>143</v>
          </cell>
          <cell r="I5">
            <v>139</v>
          </cell>
          <cell r="J5">
            <v>137</v>
          </cell>
          <cell r="K5">
            <v>128</v>
          </cell>
          <cell r="L5">
            <v>133</v>
          </cell>
          <cell r="M5">
            <v>125</v>
          </cell>
          <cell r="N5">
            <v>149</v>
          </cell>
          <cell r="O5">
            <v>160</v>
          </cell>
          <cell r="P5">
            <v>122</v>
          </cell>
          <cell r="Q5">
            <v>115</v>
          </cell>
          <cell r="R5">
            <v>147</v>
          </cell>
          <cell r="S5">
            <v>152</v>
          </cell>
          <cell r="T5">
            <v>179</v>
          </cell>
          <cell r="U5">
            <v>153</v>
          </cell>
          <cell r="V5">
            <v>166</v>
          </cell>
          <cell r="W5">
            <v>164</v>
          </cell>
          <cell r="X5">
            <v>154</v>
          </cell>
          <cell r="Y5">
            <v>143</v>
          </cell>
          <cell r="Z5">
            <v>128</v>
          </cell>
          <cell r="AA5">
            <v>130</v>
          </cell>
          <cell r="AB5">
            <v>120</v>
          </cell>
          <cell r="AC5">
            <v>139</v>
          </cell>
          <cell r="AD5">
            <v>138</v>
          </cell>
          <cell r="AE5">
            <v>155</v>
          </cell>
        </row>
        <row r="6">
          <cell r="A6" t="str">
            <v>Stone Crusher</v>
          </cell>
          <cell r="B6">
            <v>49</v>
          </cell>
          <cell r="C6">
            <v>56</v>
          </cell>
          <cell r="D6">
            <v>42</v>
          </cell>
          <cell r="E6">
            <v>70</v>
          </cell>
          <cell r="F6">
            <v>79</v>
          </cell>
          <cell r="G6">
            <v>56</v>
          </cell>
          <cell r="H6">
            <v>53</v>
          </cell>
          <cell r="I6">
            <v>84</v>
          </cell>
          <cell r="J6">
            <v>47</v>
          </cell>
          <cell r="K6">
            <v>38</v>
          </cell>
          <cell r="L6">
            <v>55</v>
          </cell>
          <cell r="M6">
            <v>58</v>
          </cell>
          <cell r="N6">
            <v>73</v>
          </cell>
          <cell r="O6">
            <v>84</v>
          </cell>
          <cell r="P6">
            <v>32</v>
          </cell>
          <cell r="Q6">
            <v>23</v>
          </cell>
          <cell r="R6">
            <v>57</v>
          </cell>
          <cell r="S6">
            <v>62</v>
          </cell>
          <cell r="T6">
            <v>89</v>
          </cell>
          <cell r="U6">
            <v>63</v>
          </cell>
          <cell r="V6">
            <v>76</v>
          </cell>
          <cell r="W6">
            <v>74</v>
          </cell>
          <cell r="X6">
            <v>64</v>
          </cell>
          <cell r="Y6">
            <v>77</v>
          </cell>
          <cell r="Z6">
            <v>90</v>
          </cell>
          <cell r="AA6">
            <v>92</v>
          </cell>
          <cell r="AB6">
            <v>84</v>
          </cell>
          <cell r="AC6">
            <v>65</v>
          </cell>
          <cell r="AD6">
            <v>50</v>
          </cell>
          <cell r="AE6">
            <v>65</v>
          </cell>
        </row>
        <row r="7">
          <cell r="A7" t="str">
            <v>Quarry Gravel / Sirtu ke Stone Crusher</v>
          </cell>
          <cell r="B7">
            <v>10</v>
          </cell>
          <cell r="C7">
            <v>10</v>
          </cell>
          <cell r="D7">
            <v>10</v>
          </cell>
          <cell r="E7">
            <v>10</v>
          </cell>
          <cell r="F7">
            <v>10</v>
          </cell>
          <cell r="G7">
            <v>10</v>
          </cell>
          <cell r="H7">
            <v>10</v>
          </cell>
          <cell r="I7">
            <v>10</v>
          </cell>
          <cell r="J7">
            <v>10</v>
          </cell>
          <cell r="K7">
            <v>10</v>
          </cell>
          <cell r="L7">
            <v>10</v>
          </cell>
          <cell r="M7">
            <v>10</v>
          </cell>
          <cell r="N7">
            <v>10</v>
          </cell>
          <cell r="O7">
            <v>10</v>
          </cell>
          <cell r="P7">
            <v>10</v>
          </cell>
          <cell r="Q7">
            <v>10</v>
          </cell>
          <cell r="R7">
            <v>10</v>
          </cell>
          <cell r="S7">
            <v>10</v>
          </cell>
          <cell r="T7">
            <v>10</v>
          </cell>
          <cell r="U7">
            <v>10</v>
          </cell>
          <cell r="V7">
            <v>10</v>
          </cell>
          <cell r="W7">
            <v>10</v>
          </cell>
          <cell r="X7">
            <v>10</v>
          </cell>
          <cell r="Y7">
            <v>10</v>
          </cell>
          <cell r="Z7">
            <v>10</v>
          </cell>
          <cell r="AA7">
            <v>10</v>
          </cell>
          <cell r="AB7">
            <v>10</v>
          </cell>
          <cell r="AC7">
            <v>10</v>
          </cell>
          <cell r="AD7">
            <v>10</v>
          </cell>
          <cell r="AE7">
            <v>10</v>
          </cell>
        </row>
        <row r="8">
          <cell r="A8" t="str">
            <v>Quarry Sirtu</v>
          </cell>
          <cell r="B8">
            <v>54</v>
          </cell>
          <cell r="C8">
            <v>61</v>
          </cell>
          <cell r="D8">
            <v>47</v>
          </cell>
          <cell r="E8">
            <v>47</v>
          </cell>
          <cell r="F8">
            <v>37</v>
          </cell>
          <cell r="G8">
            <v>61</v>
          </cell>
          <cell r="H8">
            <v>58</v>
          </cell>
          <cell r="I8">
            <v>42</v>
          </cell>
          <cell r="J8">
            <v>52</v>
          </cell>
          <cell r="K8">
            <v>43</v>
          </cell>
          <cell r="L8">
            <v>60</v>
          </cell>
          <cell r="M8">
            <v>63</v>
          </cell>
          <cell r="N8">
            <v>78</v>
          </cell>
          <cell r="O8">
            <v>89</v>
          </cell>
          <cell r="P8">
            <v>37</v>
          </cell>
          <cell r="Q8">
            <v>28</v>
          </cell>
          <cell r="R8">
            <v>54</v>
          </cell>
          <cell r="S8">
            <v>44</v>
          </cell>
          <cell r="T8">
            <v>17</v>
          </cell>
          <cell r="U8">
            <v>68</v>
          </cell>
          <cell r="V8">
            <v>62</v>
          </cell>
          <cell r="W8">
            <v>79</v>
          </cell>
          <cell r="X8">
            <v>69</v>
          </cell>
          <cell r="Y8">
            <v>40</v>
          </cell>
          <cell r="Z8">
            <v>26</v>
          </cell>
          <cell r="AA8">
            <v>28</v>
          </cell>
          <cell r="AB8">
            <v>8</v>
          </cell>
          <cell r="AC8">
            <v>27</v>
          </cell>
          <cell r="AD8">
            <v>55</v>
          </cell>
          <cell r="AE8">
            <v>70</v>
          </cell>
        </row>
        <row r="9">
          <cell r="A9" t="str">
            <v>Quarry Pasir</v>
          </cell>
          <cell r="B9">
            <v>18</v>
          </cell>
          <cell r="C9">
            <v>13</v>
          </cell>
          <cell r="D9">
            <v>17</v>
          </cell>
          <cell r="E9">
            <v>27</v>
          </cell>
          <cell r="F9">
            <v>36</v>
          </cell>
          <cell r="G9">
            <v>14</v>
          </cell>
          <cell r="H9">
            <v>16</v>
          </cell>
          <cell r="I9">
            <v>36</v>
          </cell>
          <cell r="J9">
            <v>26</v>
          </cell>
          <cell r="K9">
            <v>29</v>
          </cell>
          <cell r="L9">
            <v>32</v>
          </cell>
          <cell r="M9">
            <v>40</v>
          </cell>
          <cell r="N9">
            <v>47</v>
          </cell>
          <cell r="O9">
            <v>58</v>
          </cell>
          <cell r="P9">
            <v>17</v>
          </cell>
          <cell r="Q9">
            <v>22</v>
          </cell>
          <cell r="R9">
            <v>14</v>
          </cell>
          <cell r="S9">
            <v>19</v>
          </cell>
          <cell r="T9">
            <v>46</v>
          </cell>
          <cell r="U9">
            <v>8</v>
          </cell>
          <cell r="V9">
            <v>22</v>
          </cell>
          <cell r="W9">
            <v>21</v>
          </cell>
          <cell r="X9">
            <v>6</v>
          </cell>
          <cell r="Y9">
            <v>21</v>
          </cell>
          <cell r="Z9">
            <v>34</v>
          </cell>
          <cell r="AA9">
            <v>38</v>
          </cell>
          <cell r="AB9">
            <v>52</v>
          </cell>
          <cell r="AC9">
            <v>71</v>
          </cell>
          <cell r="AD9">
            <v>32</v>
          </cell>
          <cell r="AE9">
            <v>66</v>
          </cell>
        </row>
        <row r="10">
          <cell r="A10" t="str">
            <v xml:space="preserve">Quarry Batu Padas / Gunung </v>
          </cell>
          <cell r="B10">
            <v>18</v>
          </cell>
          <cell r="C10">
            <v>13</v>
          </cell>
          <cell r="D10">
            <v>17</v>
          </cell>
          <cell r="E10">
            <v>27</v>
          </cell>
          <cell r="F10">
            <v>36</v>
          </cell>
          <cell r="G10">
            <v>14</v>
          </cell>
          <cell r="H10">
            <v>16</v>
          </cell>
          <cell r="I10">
            <v>36</v>
          </cell>
          <cell r="J10">
            <v>26</v>
          </cell>
          <cell r="K10">
            <v>29</v>
          </cell>
          <cell r="L10">
            <v>32</v>
          </cell>
          <cell r="M10">
            <v>40</v>
          </cell>
          <cell r="N10">
            <v>47</v>
          </cell>
          <cell r="O10">
            <v>58</v>
          </cell>
          <cell r="P10">
            <v>17</v>
          </cell>
          <cell r="Q10">
            <v>22</v>
          </cell>
          <cell r="R10">
            <v>14</v>
          </cell>
          <cell r="S10">
            <v>19</v>
          </cell>
          <cell r="T10">
            <v>46</v>
          </cell>
          <cell r="U10">
            <v>8</v>
          </cell>
          <cell r="V10">
            <v>22</v>
          </cell>
          <cell r="W10">
            <v>21</v>
          </cell>
          <cell r="X10">
            <v>6</v>
          </cell>
          <cell r="Y10">
            <v>21</v>
          </cell>
          <cell r="Z10">
            <v>34</v>
          </cell>
          <cell r="AA10">
            <v>38</v>
          </cell>
          <cell r="AB10">
            <v>52</v>
          </cell>
          <cell r="AC10">
            <v>71</v>
          </cell>
          <cell r="AD10">
            <v>32</v>
          </cell>
          <cell r="AE10">
            <v>66</v>
          </cell>
        </row>
        <row r="11">
          <cell r="A11" t="str">
            <v>Quarry Pasir Urug</v>
          </cell>
          <cell r="B11">
            <v>18</v>
          </cell>
          <cell r="C11">
            <v>13</v>
          </cell>
          <cell r="D11">
            <v>17</v>
          </cell>
          <cell r="E11">
            <v>27</v>
          </cell>
          <cell r="F11">
            <v>36</v>
          </cell>
          <cell r="G11">
            <v>14</v>
          </cell>
          <cell r="H11">
            <v>16</v>
          </cell>
          <cell r="I11">
            <v>36</v>
          </cell>
          <cell r="J11">
            <v>26</v>
          </cell>
          <cell r="K11">
            <v>29</v>
          </cell>
          <cell r="L11">
            <v>32</v>
          </cell>
          <cell r="M11">
            <v>40</v>
          </cell>
          <cell r="N11">
            <v>47</v>
          </cell>
          <cell r="O11">
            <v>58</v>
          </cell>
          <cell r="P11">
            <v>17</v>
          </cell>
          <cell r="Q11">
            <v>22</v>
          </cell>
          <cell r="R11">
            <v>14</v>
          </cell>
          <cell r="S11">
            <v>19</v>
          </cell>
          <cell r="T11">
            <v>46</v>
          </cell>
          <cell r="U11">
            <v>8</v>
          </cell>
          <cell r="V11">
            <v>22</v>
          </cell>
          <cell r="W11">
            <v>21</v>
          </cell>
          <cell r="X11">
            <v>6</v>
          </cell>
          <cell r="Y11">
            <v>21</v>
          </cell>
          <cell r="Z11">
            <v>34</v>
          </cell>
          <cell r="AA11">
            <v>38</v>
          </cell>
          <cell r="AB11">
            <v>52</v>
          </cell>
          <cell r="AC11">
            <v>71</v>
          </cell>
          <cell r="AD11">
            <v>32</v>
          </cell>
          <cell r="AE11">
            <v>66</v>
          </cell>
        </row>
        <row r="12">
          <cell r="A12" t="str">
            <v>Quarry Tanah Timbun</v>
          </cell>
          <cell r="B12">
            <v>5</v>
          </cell>
          <cell r="C12">
            <v>5</v>
          </cell>
          <cell r="D12">
            <v>5</v>
          </cell>
          <cell r="E12">
            <v>5</v>
          </cell>
          <cell r="F12">
            <v>5</v>
          </cell>
          <cell r="G12">
            <v>5</v>
          </cell>
          <cell r="H12">
            <v>5</v>
          </cell>
          <cell r="I12">
            <v>5</v>
          </cell>
          <cell r="J12">
            <v>5</v>
          </cell>
          <cell r="K12">
            <v>5</v>
          </cell>
          <cell r="L12">
            <v>5</v>
          </cell>
          <cell r="M12">
            <v>5</v>
          </cell>
          <cell r="N12">
            <v>5</v>
          </cell>
          <cell r="O12">
            <v>5</v>
          </cell>
          <cell r="P12">
            <v>5</v>
          </cell>
          <cell r="Q12">
            <v>5</v>
          </cell>
          <cell r="R12">
            <v>5</v>
          </cell>
          <cell r="S12">
            <v>5</v>
          </cell>
          <cell r="T12">
            <v>5</v>
          </cell>
          <cell r="U12">
            <v>5</v>
          </cell>
          <cell r="V12">
            <v>5</v>
          </cell>
          <cell r="W12">
            <v>5</v>
          </cell>
          <cell r="X12">
            <v>5</v>
          </cell>
          <cell r="Y12">
            <v>5</v>
          </cell>
          <cell r="Z12">
            <v>5</v>
          </cell>
          <cell r="AA12">
            <v>5</v>
          </cell>
          <cell r="AB12">
            <v>5</v>
          </cell>
          <cell r="AC12">
            <v>5</v>
          </cell>
          <cell r="AD12">
            <v>5</v>
          </cell>
          <cell r="AE12">
            <v>5</v>
          </cell>
        </row>
        <row r="13">
          <cell r="A13" t="str">
            <v>Supplier Semen, Besi &amp; aspal</v>
          </cell>
          <cell r="B13">
            <v>10</v>
          </cell>
          <cell r="C13">
            <v>21</v>
          </cell>
          <cell r="D13">
            <v>16</v>
          </cell>
          <cell r="E13">
            <v>32</v>
          </cell>
          <cell r="F13">
            <v>41</v>
          </cell>
          <cell r="G13">
            <v>18</v>
          </cell>
          <cell r="H13">
            <v>15</v>
          </cell>
          <cell r="I13">
            <v>45</v>
          </cell>
          <cell r="J13">
            <v>40</v>
          </cell>
          <cell r="K13">
            <v>42</v>
          </cell>
          <cell r="L13">
            <v>46</v>
          </cell>
          <cell r="M13">
            <v>54</v>
          </cell>
          <cell r="N13">
            <v>62</v>
          </cell>
          <cell r="O13">
            <v>73</v>
          </cell>
          <cell r="P13">
            <v>18</v>
          </cell>
          <cell r="Q13">
            <v>25</v>
          </cell>
          <cell r="R13">
            <v>19</v>
          </cell>
          <cell r="S13">
            <v>24</v>
          </cell>
          <cell r="T13">
            <v>51</v>
          </cell>
          <cell r="U13">
            <v>25</v>
          </cell>
          <cell r="V13">
            <v>38</v>
          </cell>
          <cell r="W13">
            <v>42</v>
          </cell>
          <cell r="X13">
            <v>26</v>
          </cell>
          <cell r="Y13">
            <v>39</v>
          </cell>
          <cell r="Z13">
            <v>52</v>
          </cell>
          <cell r="AA13">
            <v>56</v>
          </cell>
          <cell r="AB13">
            <v>70</v>
          </cell>
          <cell r="AC13">
            <v>84</v>
          </cell>
          <cell r="AD13">
            <v>60</v>
          </cell>
          <cell r="AE13">
            <v>75</v>
          </cell>
        </row>
        <row r="14">
          <cell r="A14" t="str">
            <v>Lokasi Quarry Pasir / Batu Padas / Pasir Urug</v>
          </cell>
          <cell r="B14" t="str">
            <v>Bah Jambi</v>
          </cell>
          <cell r="C14" t="str">
            <v>Bah Jambi</v>
          </cell>
          <cell r="D14" t="str">
            <v>Tanjung Pinggir</v>
          </cell>
          <cell r="E14" t="str">
            <v>Simarimbun</v>
          </cell>
          <cell r="F14" t="str">
            <v>Simarimbun</v>
          </cell>
          <cell r="G14" t="str">
            <v>Batu 20</v>
          </cell>
          <cell r="H14" t="str">
            <v>Tanjung Pinggir</v>
          </cell>
          <cell r="I14" t="str">
            <v>Batu 20</v>
          </cell>
          <cell r="J14" t="str">
            <v>Bah Jambi</v>
          </cell>
          <cell r="K14" t="str">
            <v>Bah Jambi</v>
          </cell>
          <cell r="L14" t="str">
            <v>Bah Jambi</v>
          </cell>
          <cell r="M14" t="str">
            <v>Bah Jambi</v>
          </cell>
          <cell r="N14" t="str">
            <v>Bah Jambi</v>
          </cell>
          <cell r="O14" t="str">
            <v>Bah Jambi</v>
          </cell>
          <cell r="P14" t="str">
            <v>Tanjung Pinggir</v>
          </cell>
          <cell r="Q14" t="str">
            <v>Tanjung Pinggir</v>
          </cell>
          <cell r="R14" t="str">
            <v>Simarimbun</v>
          </cell>
          <cell r="S14" t="str">
            <v>Simarimbun</v>
          </cell>
          <cell r="T14" t="str">
            <v>Simarimbun</v>
          </cell>
          <cell r="U14" t="str">
            <v>Andrasi</v>
          </cell>
          <cell r="V14" t="str">
            <v>Andrasi</v>
          </cell>
          <cell r="W14" t="str">
            <v>Andrasi</v>
          </cell>
          <cell r="X14" t="str">
            <v>Bah Jambi</v>
          </cell>
          <cell r="Y14" t="str">
            <v>Batu 20</v>
          </cell>
          <cell r="Z14" t="str">
            <v>Batu 20</v>
          </cell>
          <cell r="AA14" t="str">
            <v>Batu 20</v>
          </cell>
          <cell r="AB14" t="str">
            <v>Batu 20</v>
          </cell>
          <cell r="AC14" t="str">
            <v>Batu 20</v>
          </cell>
          <cell r="AD14" t="str">
            <v>Naga Raja</v>
          </cell>
          <cell r="AE14" t="str">
            <v>Naga Raja</v>
          </cell>
        </row>
        <row r="15">
          <cell r="A15" t="str">
            <v>Lokasi Quarry Sirtu</v>
          </cell>
          <cell r="B15" t="str">
            <v>Pamela</v>
          </cell>
          <cell r="C15" t="str">
            <v>Pamela</v>
          </cell>
          <cell r="D15" t="str">
            <v>Pamela</v>
          </cell>
          <cell r="E15" t="str">
            <v>Lumbanjulu</v>
          </cell>
          <cell r="F15" t="str">
            <v>Lumbanjulu</v>
          </cell>
          <cell r="G15" t="str">
            <v>Pamela</v>
          </cell>
          <cell r="H15" t="str">
            <v>Pamela</v>
          </cell>
          <cell r="I15" t="str">
            <v>Lumbanjulu</v>
          </cell>
          <cell r="J15" t="str">
            <v>Pamela</v>
          </cell>
          <cell r="K15" t="str">
            <v>Pamela</v>
          </cell>
          <cell r="L15" t="str">
            <v>Pamela</v>
          </cell>
          <cell r="M15" t="str">
            <v>Pamela</v>
          </cell>
          <cell r="N15" t="str">
            <v>Pamela</v>
          </cell>
          <cell r="O15" t="str">
            <v>Pamela</v>
          </cell>
          <cell r="P15" t="str">
            <v>Pamela</v>
          </cell>
          <cell r="Q15" t="str">
            <v>Pamela</v>
          </cell>
          <cell r="R15" t="str">
            <v>Lumbanjulu</v>
          </cell>
          <cell r="S15" t="str">
            <v>Lumbanjulu</v>
          </cell>
          <cell r="T15" t="str">
            <v>Lumbanjulu</v>
          </cell>
          <cell r="U15" t="str">
            <v>Pamela</v>
          </cell>
          <cell r="V15" t="str">
            <v>Lumbanjulu</v>
          </cell>
          <cell r="W15" t="str">
            <v>Pamela</v>
          </cell>
          <cell r="X15" t="str">
            <v>Pamela</v>
          </cell>
          <cell r="Y15" t="str">
            <v>Saribudolok</v>
          </cell>
          <cell r="Z15" t="str">
            <v>Saribudolok</v>
          </cell>
          <cell r="AA15" t="str">
            <v>Saribudolok</v>
          </cell>
          <cell r="AB15" t="str">
            <v>Saribudolok</v>
          </cell>
          <cell r="AC15" t="str">
            <v>Saribudolok</v>
          </cell>
          <cell r="AD15" t="str">
            <v>Pamela</v>
          </cell>
          <cell r="AE15" t="str">
            <v>Kotarih</v>
          </cell>
        </row>
        <row r="16">
          <cell r="A16" t="str">
            <v>Lokasi Stone Crusher</v>
          </cell>
          <cell r="B16" t="str">
            <v>Naga Buntu</v>
          </cell>
          <cell r="C16" t="str">
            <v>Naga Buntu</v>
          </cell>
          <cell r="D16" t="str">
            <v>Naga Buntu</v>
          </cell>
          <cell r="E16" t="str">
            <v>Naga Buntu</v>
          </cell>
          <cell r="F16" t="str">
            <v>Naga Buntu</v>
          </cell>
          <cell r="G16" t="str">
            <v>Naga Buntu</v>
          </cell>
          <cell r="H16" t="str">
            <v>Naga Buntu</v>
          </cell>
          <cell r="I16" t="str">
            <v>Naga Buntu</v>
          </cell>
          <cell r="J16" t="str">
            <v>Naga Buntu</v>
          </cell>
          <cell r="K16" t="str">
            <v>Naga Buntu</v>
          </cell>
          <cell r="L16" t="str">
            <v>Naga Buntu</v>
          </cell>
          <cell r="M16" t="str">
            <v>Naga Buntu</v>
          </cell>
          <cell r="N16" t="str">
            <v>Naga Buntu</v>
          </cell>
          <cell r="O16" t="str">
            <v>Naga Buntu</v>
          </cell>
          <cell r="P16" t="str">
            <v>Naga Buntu</v>
          </cell>
          <cell r="Q16" t="str">
            <v>Naga Buntu</v>
          </cell>
          <cell r="R16" t="str">
            <v>Naga Buntu</v>
          </cell>
          <cell r="S16" t="str">
            <v>Naga Buntu</v>
          </cell>
          <cell r="T16" t="str">
            <v>Naga Buntu</v>
          </cell>
          <cell r="U16" t="str">
            <v>Naga Buntu</v>
          </cell>
          <cell r="V16" t="str">
            <v>Naga Buntu</v>
          </cell>
          <cell r="W16" t="str">
            <v>Naga Buntu</v>
          </cell>
          <cell r="X16" t="str">
            <v>Naga Buntu</v>
          </cell>
          <cell r="Y16" t="str">
            <v>Naga Buntu</v>
          </cell>
          <cell r="Z16" t="str">
            <v>Naga Buntu</v>
          </cell>
          <cell r="AA16" t="str">
            <v>Naga Buntu</v>
          </cell>
          <cell r="AB16" t="str">
            <v>Kotarih</v>
          </cell>
          <cell r="AC16" t="str">
            <v>Kotarih</v>
          </cell>
          <cell r="AD16" t="str">
            <v>Naga Buntu</v>
          </cell>
          <cell r="AE16" t="str">
            <v>Kotarih</v>
          </cell>
        </row>
        <row r="17">
          <cell r="A17" t="str">
            <v>Lokasi Quarry Gravel / Sirtu</v>
          </cell>
          <cell r="B17" t="str">
            <v>Pamela</v>
          </cell>
          <cell r="C17" t="str">
            <v>Pamela</v>
          </cell>
          <cell r="D17" t="str">
            <v>Pamela</v>
          </cell>
          <cell r="E17" t="str">
            <v>Pamela</v>
          </cell>
          <cell r="F17" t="str">
            <v>Pamela</v>
          </cell>
          <cell r="G17" t="str">
            <v>Pamela</v>
          </cell>
          <cell r="H17" t="str">
            <v>Pamela</v>
          </cell>
          <cell r="I17" t="str">
            <v>Pamela</v>
          </cell>
          <cell r="J17" t="str">
            <v>Pamela</v>
          </cell>
          <cell r="K17" t="str">
            <v>Pamela</v>
          </cell>
          <cell r="L17" t="str">
            <v>Pamela</v>
          </cell>
          <cell r="M17" t="str">
            <v>Pamela</v>
          </cell>
          <cell r="N17" t="str">
            <v>Pamela</v>
          </cell>
          <cell r="O17" t="str">
            <v>Pamela</v>
          </cell>
          <cell r="P17" t="str">
            <v>Pamela</v>
          </cell>
          <cell r="Q17" t="str">
            <v>Pamela</v>
          </cell>
          <cell r="R17" t="str">
            <v>Pamela</v>
          </cell>
          <cell r="S17" t="str">
            <v>Pamela</v>
          </cell>
          <cell r="T17" t="str">
            <v>Pamela</v>
          </cell>
          <cell r="U17" t="str">
            <v>Pamela</v>
          </cell>
          <cell r="V17" t="str">
            <v>Pamela</v>
          </cell>
          <cell r="W17" t="str">
            <v>Pamela</v>
          </cell>
          <cell r="X17" t="str">
            <v>Pamela</v>
          </cell>
          <cell r="Y17" t="str">
            <v>Pamela</v>
          </cell>
          <cell r="Z17" t="str">
            <v>Pamela</v>
          </cell>
          <cell r="AA17" t="str">
            <v>Pamela</v>
          </cell>
          <cell r="AB17" t="str">
            <v>Kotarih</v>
          </cell>
          <cell r="AC17" t="str">
            <v>Kotarih</v>
          </cell>
          <cell r="AD17" t="str">
            <v>Pamela</v>
          </cell>
          <cell r="AE17" t="str">
            <v>Kotarih</v>
          </cell>
        </row>
        <row r="18">
          <cell r="A18" t="str">
            <v>Lokasi Supplier Semen, Besi &amp; Aspal</v>
          </cell>
          <cell r="B18" t="str">
            <v>P. Siantar</v>
          </cell>
          <cell r="C18" t="str">
            <v>P. Siantar</v>
          </cell>
          <cell r="D18" t="str">
            <v>P. Siantar</v>
          </cell>
          <cell r="E18" t="str">
            <v>P. Siantar</v>
          </cell>
          <cell r="F18" t="str">
            <v>P. Siantar</v>
          </cell>
          <cell r="G18" t="str">
            <v>P. Siantar</v>
          </cell>
          <cell r="H18" t="str">
            <v>P. Siantar</v>
          </cell>
          <cell r="I18" t="str">
            <v>P. Siantar</v>
          </cell>
          <cell r="J18" t="str">
            <v>P. Siantar</v>
          </cell>
          <cell r="K18" t="str">
            <v>P. Siantar</v>
          </cell>
          <cell r="L18" t="str">
            <v>P. Siantar</v>
          </cell>
          <cell r="M18" t="str">
            <v>P. Siantar</v>
          </cell>
          <cell r="N18" t="str">
            <v>P. Siantar</v>
          </cell>
          <cell r="O18" t="str">
            <v>P. Siantar</v>
          </cell>
          <cell r="P18" t="str">
            <v>P. Siantar</v>
          </cell>
          <cell r="Q18" t="str">
            <v>P. Siantar</v>
          </cell>
          <cell r="R18" t="str">
            <v>P. Siantar</v>
          </cell>
          <cell r="S18" t="str">
            <v>P. Siantar</v>
          </cell>
          <cell r="T18" t="str">
            <v>P. Siantar</v>
          </cell>
          <cell r="U18" t="str">
            <v>P. Siantar</v>
          </cell>
          <cell r="V18" t="str">
            <v>P. Siantar</v>
          </cell>
          <cell r="W18" t="str">
            <v>P. Siantar</v>
          </cell>
          <cell r="X18" t="str">
            <v>P. Siantar</v>
          </cell>
          <cell r="Y18" t="str">
            <v>P. Siantar</v>
          </cell>
          <cell r="Z18" t="str">
            <v>P. Siantar</v>
          </cell>
          <cell r="AA18" t="str">
            <v>P. Siantar</v>
          </cell>
          <cell r="AB18" t="str">
            <v>P. Siantar</v>
          </cell>
          <cell r="AC18" t="str">
            <v>P. Siantar</v>
          </cell>
          <cell r="AD18" t="str">
            <v>T. Tinggi</v>
          </cell>
          <cell r="AE18" t="str">
            <v>T. Tinggi</v>
          </cell>
        </row>
        <row r="19">
          <cell r="A19">
            <v>17</v>
          </cell>
          <cell r="B19" t="str">
            <v>Lokasi Quarry Sirtu</v>
          </cell>
          <cell r="C19" t="str">
            <v>Pamela</v>
          </cell>
          <cell r="D19" t="str">
            <v>Pamela</v>
          </cell>
          <cell r="E19" t="str">
            <v>Pamela</v>
          </cell>
          <cell r="F19" t="str">
            <v>Lumbanjulu</v>
          </cell>
          <cell r="G19" t="str">
            <v>Lumbanjulu</v>
          </cell>
          <cell r="H19" t="str">
            <v>Pamela</v>
          </cell>
          <cell r="I19" t="str">
            <v>Pamela</v>
          </cell>
          <cell r="J19" t="str">
            <v>Lumbanjulu</v>
          </cell>
          <cell r="K19" t="str">
            <v>Pamela</v>
          </cell>
          <cell r="L19" t="str">
            <v>Pamela</v>
          </cell>
          <cell r="M19" t="str">
            <v>Pamela</v>
          </cell>
          <cell r="N19" t="str">
            <v>Pamela</v>
          </cell>
          <cell r="O19" t="str">
            <v>Pamela</v>
          </cell>
          <cell r="P19" t="str">
            <v>Pamela</v>
          </cell>
          <cell r="Q19" t="str">
            <v>Pamela</v>
          </cell>
          <cell r="R19" t="str">
            <v>Pamela</v>
          </cell>
          <cell r="S19" t="str">
            <v>Lumbanjulu</v>
          </cell>
          <cell r="T19" t="str">
            <v>Lumbanjulu</v>
          </cell>
          <cell r="U19" t="str">
            <v>Lumbanjulu</v>
          </cell>
          <cell r="V19" t="str">
            <v>Pamela</v>
          </cell>
          <cell r="W19" t="str">
            <v>Pamela</v>
          </cell>
          <cell r="X19" t="str">
            <v>Pamela</v>
          </cell>
          <cell r="Y19" t="str">
            <v>Pamela</v>
          </cell>
          <cell r="Z19" t="str">
            <v>Silimakuta Barat</v>
          </cell>
          <cell r="AA19" t="str">
            <v>Silimakuta Barat</v>
          </cell>
          <cell r="AB19" t="str">
            <v>Silimakuta Barat</v>
          </cell>
          <cell r="AC19" t="str">
            <v>Silimakuta Barat</v>
          </cell>
          <cell r="AD19" t="str">
            <v>Silimakuta Barat</v>
          </cell>
          <cell r="AE19" t="str">
            <v>Silimakuta Barat</v>
          </cell>
        </row>
        <row r="20">
          <cell r="A20" t="str">
            <v>Lokasi Pekerjaan - Medan</v>
          </cell>
          <cell r="B20">
            <v>140</v>
          </cell>
          <cell r="C20">
            <v>151</v>
          </cell>
          <cell r="D20">
            <v>146</v>
          </cell>
          <cell r="E20">
            <v>162</v>
          </cell>
          <cell r="F20">
            <v>171</v>
          </cell>
          <cell r="G20">
            <v>148</v>
          </cell>
          <cell r="H20">
            <v>145</v>
          </cell>
          <cell r="I20">
            <v>175</v>
          </cell>
          <cell r="J20">
            <v>170</v>
          </cell>
          <cell r="K20">
            <v>172</v>
          </cell>
          <cell r="L20">
            <v>176</v>
          </cell>
          <cell r="M20">
            <v>184</v>
          </cell>
          <cell r="N20">
            <v>192</v>
          </cell>
          <cell r="O20">
            <v>203</v>
          </cell>
          <cell r="P20">
            <v>148</v>
          </cell>
          <cell r="Q20">
            <v>155</v>
          </cell>
          <cell r="R20">
            <v>149</v>
          </cell>
          <cell r="S20">
            <v>154</v>
          </cell>
          <cell r="T20">
            <v>181</v>
          </cell>
          <cell r="U20">
            <v>155</v>
          </cell>
          <cell r="V20">
            <v>168</v>
          </cell>
          <cell r="W20">
            <v>172</v>
          </cell>
          <cell r="X20">
            <v>156</v>
          </cell>
          <cell r="Y20">
            <v>169</v>
          </cell>
          <cell r="Z20">
            <v>182</v>
          </cell>
          <cell r="AA20">
            <v>186</v>
          </cell>
          <cell r="AB20">
            <v>180</v>
          </cell>
          <cell r="AC20">
            <v>174</v>
          </cell>
          <cell r="AD20">
            <v>210</v>
          </cell>
          <cell r="AE20">
            <v>195</v>
          </cell>
        </row>
        <row r="21">
          <cell r="A21" t="str">
            <v>Lokasi Pekerjaan - Belawan (pelabuhan)</v>
          </cell>
          <cell r="B21">
            <v>185</v>
          </cell>
          <cell r="C21">
            <v>196</v>
          </cell>
          <cell r="D21">
            <v>191</v>
          </cell>
          <cell r="E21">
            <v>207</v>
          </cell>
          <cell r="F21">
            <v>216</v>
          </cell>
          <cell r="G21">
            <v>193</v>
          </cell>
          <cell r="H21">
            <v>190</v>
          </cell>
          <cell r="I21">
            <v>220</v>
          </cell>
          <cell r="J21">
            <v>215</v>
          </cell>
          <cell r="K21">
            <v>217</v>
          </cell>
          <cell r="L21">
            <v>221</v>
          </cell>
          <cell r="M21">
            <v>229</v>
          </cell>
          <cell r="N21">
            <v>237</v>
          </cell>
          <cell r="O21">
            <v>248</v>
          </cell>
          <cell r="P21">
            <v>193</v>
          </cell>
          <cell r="Q21">
            <v>200</v>
          </cell>
          <cell r="R21">
            <v>194</v>
          </cell>
          <cell r="S21">
            <v>199</v>
          </cell>
          <cell r="T21">
            <v>226</v>
          </cell>
          <cell r="U21">
            <v>200</v>
          </cell>
          <cell r="V21">
            <v>213</v>
          </cell>
          <cell r="W21">
            <v>217</v>
          </cell>
          <cell r="X21">
            <v>201</v>
          </cell>
          <cell r="Y21">
            <v>214</v>
          </cell>
          <cell r="Z21">
            <v>227</v>
          </cell>
          <cell r="AA21">
            <v>231</v>
          </cell>
          <cell r="AB21">
            <v>225</v>
          </cell>
          <cell r="AC21">
            <v>219</v>
          </cell>
          <cell r="AD21">
            <v>255</v>
          </cell>
          <cell r="AE21">
            <v>240</v>
          </cell>
        </row>
      </sheetData>
      <sheetData sheetId="2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>
        <row r="3">
          <cell r="A3" t="str">
            <v>Jarak rata-rata ke lokasi pekerjaan</v>
          </cell>
        </row>
      </sheetData>
      <sheetData sheetId="13"/>
      <sheetData sheetId="14"/>
      <sheetData sheetId="15"/>
      <sheetData sheetId="16"/>
    </sheetDataSet>
  </externalBook>
</externalLink>
</file>

<file path=xl/externalLinks/externalLink19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KAP"/>
      <sheetName val="UPAH"/>
      <sheetName val="BAHAN"/>
      <sheetName val="ANALISA"/>
      <sheetName val="RAB"/>
      <sheetName val="QUARY"/>
      <sheetName val="boq"/>
    </sheetNames>
    <sheetDataSet>
      <sheetData sheetId="0" refreshError="1"/>
      <sheetData sheetId="1" refreshError="1"/>
      <sheetData sheetId="2">
        <row r="27">
          <cell r="N27">
            <v>80750</v>
          </cell>
        </row>
        <row r="28">
          <cell r="N28">
            <v>52600</v>
          </cell>
        </row>
      </sheetData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9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UNIT PRICE"/>
      <sheetName val="UNIT PRICE2"/>
      <sheetName val="EQUIPMENT"/>
      <sheetName val="BASIC PRICE"/>
      <sheetName val="FACTOR"/>
      <sheetName val="INDEX"/>
      <sheetName val="BPS"/>
      <sheetName val="RATIO"/>
      <sheetName val="BREAKDWN"/>
      <sheetName val="1st"/>
      <sheetName val="2nd"/>
      <sheetName val="3rd"/>
      <sheetName val="4th"/>
      <sheetName val="5th"/>
      <sheetName val="6th "/>
      <sheetName val="SUM1"/>
      <sheetName val="SUM2"/>
      <sheetName val="SUM3"/>
      <sheetName val="SUM4"/>
      <sheetName val="SUM5"/>
      <sheetName val="SUM6"/>
      <sheetName val="TOTAL"/>
      <sheetName val="Sheet2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24">
          <cell r="F24" t="str">
            <v>DW</v>
          </cell>
          <cell r="G24">
            <v>15</v>
          </cell>
          <cell r="H24">
            <v>10</v>
          </cell>
          <cell r="I24">
            <v>60</v>
          </cell>
          <cell r="J24">
            <v>13</v>
          </cell>
          <cell r="K24">
            <v>2</v>
          </cell>
          <cell r="L24">
            <v>0</v>
          </cell>
          <cell r="M24">
            <v>9.0300000000000005E-2</v>
          </cell>
        </row>
        <row r="25">
          <cell r="F25" t="str">
            <v>EW</v>
          </cell>
          <cell r="G25">
            <v>15</v>
          </cell>
          <cell r="H25">
            <v>1</v>
          </cell>
          <cell r="I25">
            <v>69</v>
          </cell>
          <cell r="J25">
            <v>15</v>
          </cell>
          <cell r="K25">
            <v>0</v>
          </cell>
          <cell r="L25">
            <v>0</v>
          </cell>
          <cell r="M25">
            <v>4.1200000000000001E-2</v>
          </cell>
        </row>
        <row r="26">
          <cell r="F26" t="str">
            <v>CW</v>
          </cell>
          <cell r="G26">
            <v>15</v>
          </cell>
          <cell r="H26">
            <v>7</v>
          </cell>
          <cell r="I26">
            <v>12</v>
          </cell>
          <cell r="J26">
            <v>0</v>
          </cell>
          <cell r="K26">
            <v>66</v>
          </cell>
          <cell r="L26">
            <v>0</v>
          </cell>
          <cell r="M26">
            <v>0.16619999999999999</v>
          </cell>
        </row>
        <row r="27">
          <cell r="F27" t="str">
            <v>RW</v>
          </cell>
          <cell r="G27">
            <v>15</v>
          </cell>
          <cell r="H27">
            <v>7</v>
          </cell>
          <cell r="I27">
            <v>1</v>
          </cell>
          <cell r="J27">
            <v>0</v>
          </cell>
          <cell r="K27">
            <v>77</v>
          </cell>
          <cell r="L27">
            <v>0</v>
          </cell>
          <cell r="M27">
            <v>0.15260000000000001</v>
          </cell>
        </row>
        <row r="28">
          <cell r="F28" t="str">
            <v>PW</v>
          </cell>
          <cell r="G28">
            <v>15</v>
          </cell>
          <cell r="H28">
            <v>2</v>
          </cell>
          <cell r="I28">
            <v>17</v>
          </cell>
          <cell r="J28">
            <v>0</v>
          </cell>
          <cell r="K28">
            <v>66</v>
          </cell>
          <cell r="L28">
            <v>0</v>
          </cell>
          <cell r="M28">
            <v>0.14019999999999999</v>
          </cell>
        </row>
        <row r="29">
          <cell r="F29" t="str">
            <v>SW</v>
          </cell>
          <cell r="G29">
            <v>15</v>
          </cell>
          <cell r="H29">
            <v>15</v>
          </cell>
          <cell r="I29">
            <v>0</v>
          </cell>
          <cell r="J29">
            <v>0</v>
          </cell>
          <cell r="K29">
            <v>70</v>
          </cell>
          <cell r="L29">
            <v>0</v>
          </cell>
          <cell r="M29">
            <v>0.21379999999999999</v>
          </cell>
        </row>
        <row r="30">
          <cell r="F30" t="str">
            <v>RP</v>
          </cell>
          <cell r="G30">
            <v>15</v>
          </cell>
          <cell r="H30">
            <v>5</v>
          </cell>
          <cell r="I30">
            <v>5</v>
          </cell>
          <cell r="J30">
            <v>1</v>
          </cell>
          <cell r="K30">
            <v>74</v>
          </cell>
          <cell r="L30">
            <v>0</v>
          </cell>
          <cell r="M30">
            <v>0.16800000000000001</v>
          </cell>
        </row>
        <row r="31">
          <cell r="F31" t="str">
            <v>MW</v>
          </cell>
          <cell r="G31">
            <v>15</v>
          </cell>
          <cell r="H31">
            <v>2</v>
          </cell>
          <cell r="I31">
            <v>0</v>
          </cell>
          <cell r="J31">
            <v>0</v>
          </cell>
          <cell r="K31">
            <v>83</v>
          </cell>
          <cell r="L31">
            <v>0</v>
          </cell>
          <cell r="M31">
            <v>0.16550000000000001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19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arga Satuan (2)"/>
      <sheetName val="NP"/>
      <sheetName val="Additional"/>
    </sheetNames>
    <sheetDataSet>
      <sheetData sheetId="0"/>
      <sheetData sheetId="1"/>
      <sheetData sheetId="2"/>
    </sheetDataSet>
  </externalBook>
</externalLink>
</file>

<file path=xl/externalLinks/externalLink19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AB Bina DINAS (OK)"/>
      <sheetName val="REKAP RAB RIZAL"/>
      <sheetName val="Calc. Sheet BATA"/>
      <sheetName val="Calc. Sheet BESI"/>
      <sheetName val="REKAP ANALISA"/>
      <sheetName val="ANALISA"/>
      <sheetName val="DAFTAR HARGA SATUAN"/>
      <sheetName val="refer"/>
      <sheetName val="Sheet1"/>
    </sheetNames>
    <sheetDataSet>
      <sheetData sheetId="0"/>
      <sheetData sheetId="1"/>
      <sheetData sheetId="2">
        <row r="3">
          <cell r="B3" t="str">
            <v>TYPE</v>
          </cell>
          <cell r="C3" t="str">
            <v>A</v>
          </cell>
          <cell r="D3" t="str">
            <v>B</v>
          </cell>
          <cell r="E3" t="str">
            <v>C</v>
          </cell>
          <cell r="F3" t="str">
            <v>D</v>
          </cell>
          <cell r="G3" t="str">
            <v>E</v>
          </cell>
          <cell r="H3" t="str">
            <v>F</v>
          </cell>
          <cell r="I3" t="str">
            <v>G</v>
          </cell>
          <cell r="J3" t="str">
            <v>H</v>
          </cell>
        </row>
        <row r="4">
          <cell r="B4" t="str">
            <v>PJ1</v>
          </cell>
          <cell r="C4">
            <v>1</v>
          </cell>
          <cell r="D4" t="str">
            <v>m'</v>
          </cell>
          <cell r="E4" t="str">
            <v>x</v>
          </cell>
          <cell r="F4">
            <v>7</v>
          </cell>
          <cell r="G4" t="str">
            <v>m'</v>
          </cell>
          <cell r="H4" t="str">
            <v>=</v>
          </cell>
          <cell r="I4">
            <v>7</v>
          </cell>
          <cell r="J4" t="str">
            <v>m2</v>
          </cell>
        </row>
        <row r="5">
          <cell r="B5" t="str">
            <v>P1</v>
          </cell>
          <cell r="C5">
            <v>1</v>
          </cell>
          <cell r="D5" t="str">
            <v>m'</v>
          </cell>
          <cell r="E5" t="str">
            <v>x</v>
          </cell>
          <cell r="F5">
            <v>2.63</v>
          </cell>
          <cell r="G5" t="str">
            <v>m'</v>
          </cell>
          <cell r="H5" t="str">
            <v>=</v>
          </cell>
          <cell r="I5">
            <v>2.63</v>
          </cell>
          <cell r="J5" t="str">
            <v>m2</v>
          </cell>
        </row>
        <row r="6">
          <cell r="B6" t="str">
            <v>P2</v>
          </cell>
          <cell r="C6">
            <v>1</v>
          </cell>
          <cell r="D6" t="str">
            <v>m'</v>
          </cell>
          <cell r="E6" t="str">
            <v>x</v>
          </cell>
          <cell r="F6">
            <v>1.88</v>
          </cell>
          <cell r="G6" t="str">
            <v>m'</v>
          </cell>
          <cell r="H6" t="str">
            <v>=</v>
          </cell>
          <cell r="I6">
            <v>1.88</v>
          </cell>
          <cell r="J6" t="str">
            <v>m2</v>
          </cell>
        </row>
        <row r="7">
          <cell r="B7" t="str">
            <v>P3</v>
          </cell>
          <cell r="C7">
            <v>1</v>
          </cell>
          <cell r="D7" t="str">
            <v>m'</v>
          </cell>
          <cell r="E7" t="str">
            <v>x</v>
          </cell>
          <cell r="F7">
            <v>2.1</v>
          </cell>
          <cell r="G7" t="str">
            <v>m'</v>
          </cell>
          <cell r="H7" t="str">
            <v>=</v>
          </cell>
          <cell r="I7">
            <v>2.1</v>
          </cell>
          <cell r="J7" t="str">
            <v>m2</v>
          </cell>
        </row>
        <row r="8">
          <cell r="B8" t="str">
            <v>P4</v>
          </cell>
          <cell r="C8">
            <v>2.1</v>
          </cell>
          <cell r="D8" t="str">
            <v>m'</v>
          </cell>
          <cell r="E8" t="str">
            <v>x</v>
          </cell>
          <cell r="F8">
            <v>2.4700000000000002</v>
          </cell>
          <cell r="G8" t="str">
            <v>m'</v>
          </cell>
          <cell r="H8" t="str">
            <v>=</v>
          </cell>
          <cell r="I8">
            <v>5.1870000000000003</v>
          </cell>
          <cell r="J8" t="str">
            <v>m2</v>
          </cell>
        </row>
        <row r="9">
          <cell r="B9" t="str">
            <v>P5</v>
          </cell>
          <cell r="C9">
            <v>1</v>
          </cell>
          <cell r="D9" t="str">
            <v>m'</v>
          </cell>
          <cell r="E9" t="str">
            <v>x</v>
          </cell>
          <cell r="F9">
            <v>1.67</v>
          </cell>
          <cell r="G9" t="str">
            <v>m'</v>
          </cell>
          <cell r="H9" t="str">
            <v>=</v>
          </cell>
          <cell r="I9">
            <v>1.67</v>
          </cell>
          <cell r="J9" t="str">
            <v>m2</v>
          </cell>
        </row>
        <row r="10">
          <cell r="B10" t="str">
            <v>J1</v>
          </cell>
          <cell r="C10">
            <v>1.83</v>
          </cell>
          <cell r="D10" t="str">
            <v>m'</v>
          </cell>
          <cell r="E10" t="str">
            <v>x</v>
          </cell>
          <cell r="F10">
            <v>1.31</v>
          </cell>
          <cell r="G10" t="str">
            <v>m'</v>
          </cell>
          <cell r="H10" t="str">
            <v>=</v>
          </cell>
          <cell r="I10">
            <v>2.3973</v>
          </cell>
          <cell r="J10" t="str">
            <v>m2</v>
          </cell>
        </row>
        <row r="11">
          <cell r="B11" t="str">
            <v>J2</v>
          </cell>
          <cell r="C11">
            <v>1.83</v>
          </cell>
          <cell r="D11" t="str">
            <v>m'</v>
          </cell>
          <cell r="E11" t="str">
            <v>x</v>
          </cell>
          <cell r="F11">
            <v>1.94</v>
          </cell>
          <cell r="G11" t="str">
            <v>m'</v>
          </cell>
          <cell r="H11" t="str">
            <v>=</v>
          </cell>
          <cell r="I11">
            <v>3.5502000000000002</v>
          </cell>
          <cell r="J11" t="str">
            <v>m2</v>
          </cell>
        </row>
        <row r="12">
          <cell r="B12" t="str">
            <v>J3</v>
          </cell>
          <cell r="C12">
            <v>1.83</v>
          </cell>
          <cell r="D12" t="str">
            <v>m'</v>
          </cell>
          <cell r="E12" t="str">
            <v>x</v>
          </cell>
          <cell r="F12">
            <v>0.68</v>
          </cell>
          <cell r="G12" t="str">
            <v>m'</v>
          </cell>
          <cell r="H12" t="str">
            <v>=</v>
          </cell>
          <cell r="I12">
            <v>1.2444000000000002</v>
          </cell>
          <cell r="J12" t="str">
            <v>m2</v>
          </cell>
        </row>
        <row r="13">
          <cell r="B13" t="str">
            <v>J4</v>
          </cell>
          <cell r="C13">
            <v>1.74</v>
          </cell>
          <cell r="D13" t="str">
            <v>m'</v>
          </cell>
          <cell r="E13" t="str">
            <v>x</v>
          </cell>
          <cell r="F13">
            <v>2.54</v>
          </cell>
          <cell r="G13" t="str">
            <v>m'</v>
          </cell>
          <cell r="H13" t="str">
            <v>=</v>
          </cell>
          <cell r="I13">
            <v>4.4196</v>
          </cell>
          <cell r="J13" t="str">
            <v>m2</v>
          </cell>
        </row>
        <row r="14">
          <cell r="B14" t="str">
            <v>V1</v>
          </cell>
          <cell r="C14">
            <v>0.6</v>
          </cell>
          <cell r="D14" t="str">
            <v>m'</v>
          </cell>
          <cell r="E14" t="str">
            <v>x</v>
          </cell>
          <cell r="F14">
            <v>0.4</v>
          </cell>
          <cell r="G14" t="str">
            <v>m'</v>
          </cell>
          <cell r="H14" t="str">
            <v>=</v>
          </cell>
          <cell r="I14">
            <v>0.24</v>
          </cell>
          <cell r="J14" t="str">
            <v>m2</v>
          </cell>
        </row>
        <row r="15">
          <cell r="B15" t="str">
            <v>V2</v>
          </cell>
          <cell r="C15">
            <v>0.8</v>
          </cell>
          <cell r="D15" t="str">
            <v>m'</v>
          </cell>
          <cell r="E15" t="str">
            <v>x</v>
          </cell>
          <cell r="F15">
            <v>0.4</v>
          </cell>
          <cell r="G15" t="str">
            <v>m'</v>
          </cell>
          <cell r="H15" t="str">
            <v>=</v>
          </cell>
          <cell r="I15">
            <v>0.32000000000000006</v>
          </cell>
          <cell r="J15" t="str">
            <v>m2</v>
          </cell>
        </row>
        <row r="16">
          <cell r="B16" t="str">
            <v>V3</v>
          </cell>
          <cell r="C16">
            <v>1</v>
          </cell>
          <cell r="D16" t="str">
            <v>m'</v>
          </cell>
          <cell r="E16" t="str">
            <v>x</v>
          </cell>
          <cell r="F16">
            <v>1.2</v>
          </cell>
          <cell r="G16" t="str">
            <v>m'</v>
          </cell>
          <cell r="H16" t="str">
            <v>=</v>
          </cell>
          <cell r="I16">
            <v>1.2</v>
          </cell>
          <cell r="J16" t="str">
            <v>m2</v>
          </cell>
        </row>
      </sheetData>
      <sheetData sheetId="3" refreshError="1"/>
      <sheetData sheetId="4">
        <row r="4">
          <cell r="B4" t="str">
            <v xml:space="preserve">PA  </v>
          </cell>
          <cell r="C4" t="str">
            <v>PEKERJAAN PERSIAPAN (PA)</v>
          </cell>
        </row>
        <row r="5">
          <cell r="B5" t="str">
            <v>PA 6.1</v>
          </cell>
          <cell r="C5" t="str">
            <v>1 m' Pagar sementara dari seng gelombang tinggi 1.8 m</v>
          </cell>
          <cell r="D5">
            <v>399550</v>
          </cell>
        </row>
        <row r="6">
          <cell r="B6" t="str">
            <v>PA 6.2</v>
          </cell>
          <cell r="C6" t="str">
            <v>1 m' Pekerjaan pengukuran dan pemasangan bowplank</v>
          </cell>
          <cell r="D6">
            <v>100300</v>
          </cell>
        </row>
        <row r="7">
          <cell r="B7" t="str">
            <v>PA 6.3</v>
          </cell>
          <cell r="C7" t="str">
            <v>1 m2 Pekerjaan kantor direksi keet dengan lantai plesteran</v>
          </cell>
          <cell r="D7">
            <v>1467670</v>
          </cell>
        </row>
        <row r="8">
          <cell r="B8" t="str">
            <v>PA 6.4</v>
          </cell>
          <cell r="C8" t="str">
            <v>1 m2 Pembuatan Gudang Semen dan Alat-alat</v>
          </cell>
          <cell r="D8">
            <v>1380480</v>
          </cell>
        </row>
        <row r="9">
          <cell r="B9" t="str">
            <v>PA 6.6</v>
          </cell>
          <cell r="C9" t="str">
            <v>1 m2 Membesihkan lapangan dan perataan</v>
          </cell>
          <cell r="D9">
            <v>17750</v>
          </cell>
        </row>
        <row r="10">
          <cell r="B10" t="str">
            <v>PA 6.7</v>
          </cell>
          <cell r="C10" t="str">
            <v>1 m2 Pembuatan Bedeng Buruh</v>
          </cell>
          <cell r="D10">
            <v>1459170</v>
          </cell>
        </row>
        <row r="11">
          <cell r="B11" t="str">
            <v>PA 6.8</v>
          </cell>
          <cell r="C11" t="str">
            <v xml:space="preserve"> 1 m3  Bongkar beton bertulang</v>
          </cell>
          <cell r="D11">
            <v>778320</v>
          </cell>
        </row>
        <row r="12">
          <cell r="B12" t="str">
            <v>PA 6.9</v>
          </cell>
          <cell r="C12" t="str">
            <v xml:space="preserve"> 1 m3  Bongkar dinding tembok batamerah</v>
          </cell>
          <cell r="D12">
            <v>778320</v>
          </cell>
        </row>
        <row r="14">
          <cell r="B14" t="str">
            <v>PT</v>
          </cell>
          <cell r="C14" t="str">
            <v>PEKERJAAN TANAH (PT)</v>
          </cell>
        </row>
        <row r="15">
          <cell r="B15" t="str">
            <v>PT 6.1</v>
          </cell>
          <cell r="C15" t="str">
            <v>Menggali 1 m3 tanah biasa sedalam 1 meter</v>
          </cell>
          <cell r="D15">
            <v>85870</v>
          </cell>
        </row>
        <row r="16">
          <cell r="B16" t="str">
            <v>PT 6.2</v>
          </cell>
          <cell r="C16" t="str">
            <v>Menggali 1 m3 tanah biasa sedalam 2 meter</v>
          </cell>
          <cell r="D16">
            <v>105070</v>
          </cell>
        </row>
        <row r="17">
          <cell r="B17" t="str">
            <v>PT 6.4</v>
          </cell>
          <cell r="C17" t="str">
            <v>Menggali 1 m3 tanah keras sedalam 1 meter</v>
          </cell>
          <cell r="D17">
            <v>114320</v>
          </cell>
        </row>
        <row r="18">
          <cell r="B18" t="str">
            <v>PT 6.5</v>
          </cell>
          <cell r="C18" t="str">
            <v>Menggali 1 m3 tanah lumpur sedalam 1 meter</v>
          </cell>
          <cell r="D18">
            <v>138070</v>
          </cell>
        </row>
        <row r="19">
          <cell r="B19" t="str">
            <v>PT 6.9</v>
          </cell>
          <cell r="C19" t="str">
            <v>Memadatkan 1 m3 tanah (per 20 cm)</v>
          </cell>
          <cell r="D19">
            <v>61750</v>
          </cell>
        </row>
        <row r="20">
          <cell r="B20" t="str">
            <v>PT 6.8</v>
          </cell>
          <cell r="C20" t="str">
            <v>Mengurug kembali 1 m3 galian</v>
          </cell>
          <cell r="D20">
            <v>28620</v>
          </cell>
        </row>
        <row r="21">
          <cell r="B21" t="str">
            <v>PT 6.10</v>
          </cell>
          <cell r="C21" t="str">
            <v>Mengurug 1 m3 pasir urug</v>
          </cell>
          <cell r="D21">
            <v>185020</v>
          </cell>
        </row>
        <row r="22">
          <cell r="B22" t="str">
            <v>PT 6.11</v>
          </cell>
          <cell r="C22" t="str">
            <v>Mengurug 1 m3 tanah urug</v>
          </cell>
          <cell r="D22">
            <v>185020</v>
          </cell>
        </row>
        <row r="23">
          <cell r="B23" t="str">
            <v>PT 6.13</v>
          </cell>
          <cell r="C23" t="str">
            <v>Mengurug 1 m3 sirtu padat untuk peninggian lantai bangunan</v>
          </cell>
          <cell r="D23">
            <v>213270</v>
          </cell>
        </row>
        <row r="25">
          <cell r="B25" t="str">
            <v>PP</v>
          </cell>
          <cell r="C25" t="str">
            <v>PEKERJAAN PONDASI (PP)</v>
          </cell>
        </row>
        <row r="26">
          <cell r="B26" t="str">
            <v>PP 6.1</v>
          </cell>
          <cell r="C26" t="str">
            <v>Memasang 1 m3 pondasi batu belah/batu kali campuran 1PC : 3PP</v>
          </cell>
          <cell r="D26">
            <v>837240</v>
          </cell>
        </row>
        <row r="27">
          <cell r="B27" t="str">
            <v>PP 6.3</v>
          </cell>
          <cell r="C27" t="str">
            <v>Memasang 1 m3 Batu Kosong (anstamping)</v>
          </cell>
          <cell r="D27">
            <v>395560</v>
          </cell>
        </row>
        <row r="29">
          <cell r="B29" t="str">
            <v>PB</v>
          </cell>
          <cell r="C29" t="str">
            <v>PEKERJAAN BETON (PB)</v>
          </cell>
        </row>
        <row r="30">
          <cell r="B30" t="str">
            <v>PB 6.1.A</v>
          </cell>
          <cell r="C30" t="str">
            <v>Membuat 1 m3 beton mutu f’c = 7,4 MPa (K 100)</v>
          </cell>
          <cell r="D30">
            <v>862320</v>
          </cell>
        </row>
        <row r="31">
          <cell r="B31" t="str">
            <v>PB 6.1.B</v>
          </cell>
          <cell r="C31" t="str">
            <v>Membuat 1 m3 beton mutu f’c = 7,4 MPa (K 100) menggunakan peralatan konstruksi</v>
          </cell>
          <cell r="D31">
            <v>868130</v>
          </cell>
        </row>
        <row r="32">
          <cell r="B32" t="str">
            <v>PB 6.5.A</v>
          </cell>
          <cell r="C32" t="str">
            <v>Membuat 1 m3 beton mutu f’c = 16,9 MPa (K 200)</v>
          </cell>
          <cell r="D32">
            <v>1009240</v>
          </cell>
        </row>
        <row r="33">
          <cell r="B33" t="str">
            <v>PB 6.5.B</v>
          </cell>
          <cell r="C33" t="str">
            <v>Membuat 1 m3 beton mutu f’c = 9,8 MPa (K 200) menggunakan peralatan konstruksi</v>
          </cell>
          <cell r="D33">
            <v>1016030</v>
          </cell>
        </row>
        <row r="34">
          <cell r="B34" t="str">
            <v>PB 6.6.A</v>
          </cell>
          <cell r="C34" t="str">
            <v>Membuat 1 m3 beton mutu f’c = 19,3 MPa (K 225)</v>
          </cell>
          <cell r="D34">
            <v>1036540</v>
          </cell>
        </row>
        <row r="35">
          <cell r="B35" t="str">
            <v>PB 6.6.B</v>
          </cell>
          <cell r="C35" t="str">
            <v>Membuat 1 m3 beton mutu f’c = 9,8 MPa (K 225) menggunakan peralatan konstruksi</v>
          </cell>
          <cell r="D35">
            <v>1043830</v>
          </cell>
        </row>
        <row r="36">
          <cell r="B36" t="str">
            <v>PB 6.7.A</v>
          </cell>
          <cell r="C36" t="str">
            <v>Membuat 1 m3 beton mutu f’c = 21,7 MPa (K 250)</v>
          </cell>
          <cell r="D36">
            <v>1054090</v>
          </cell>
        </row>
        <row r="37">
          <cell r="B37" t="str">
            <v>PB 6.7.B</v>
          </cell>
          <cell r="C37" t="str">
            <v>Membuat 1 m3 beton mutu f’c = 9,8 MPa (K 250) menggunakan peralatan konstruksi</v>
          </cell>
          <cell r="D37">
            <v>1061140</v>
          </cell>
        </row>
        <row r="38">
          <cell r="B38" t="str">
            <v>PB 6.8.A</v>
          </cell>
          <cell r="C38" t="str">
            <v>Membuat 1 m3 beton mutu f’c = 24,0 MPa (K 275)</v>
          </cell>
          <cell r="D38">
            <v>1084110</v>
          </cell>
        </row>
        <row r="39">
          <cell r="B39" t="str">
            <v>PB 6.8.B</v>
          </cell>
          <cell r="C39" t="str">
            <v>Membuat 1 m3 beton mutu f’c = 9,8 MPa (K 275) menggunakan peralatan konstruksi</v>
          </cell>
          <cell r="D39">
            <v>1090840</v>
          </cell>
        </row>
        <row r="40">
          <cell r="B40" t="str">
            <v>PB 6.9.A</v>
          </cell>
          <cell r="C40" t="str">
            <v>Membuat 1 m3 beton mutu f’c = 26,4 MPa (K 300)</v>
          </cell>
          <cell r="D40">
            <v>1093470</v>
          </cell>
        </row>
        <row r="41">
          <cell r="B41" t="str">
            <v>PB 6.9.B</v>
          </cell>
          <cell r="C41" t="str">
            <v>Membuat 1 m3 beton mutu f’c = 9,8 MPa (K 300) menggunakan peralatan konstruksi</v>
          </cell>
          <cell r="D41">
            <v>1099980</v>
          </cell>
        </row>
        <row r="42">
          <cell r="B42" t="str">
            <v>PB 6.12.A</v>
          </cell>
          <cell r="C42" t="str">
            <v>Pembesian 1 kg dengan besi polos atau besi polos</v>
          </cell>
          <cell r="D42">
            <v>20630</v>
          </cell>
        </row>
        <row r="43">
          <cell r="B43" t="str">
            <v>PB 6.12.B</v>
          </cell>
          <cell r="C43" t="str">
            <v>Pembesian 1 kg dengan besi polos atau besi ulir</v>
          </cell>
          <cell r="D43">
            <v>22730</v>
          </cell>
        </row>
        <row r="44">
          <cell r="B44" t="str">
            <v>PB 6.12.C</v>
          </cell>
          <cell r="C44" t="str">
            <v>Memasang 1 kg besi wire mesh M8</v>
          </cell>
          <cell r="D44">
            <v>21680</v>
          </cell>
        </row>
        <row r="45">
          <cell r="B45" t="str">
            <v>PB 6.14</v>
          </cell>
          <cell r="C45" t="str">
            <v>Memasang 1 kg jaring kawat baja</v>
          </cell>
          <cell r="D45">
            <v>18980</v>
          </cell>
        </row>
        <row r="46">
          <cell r="B46" t="str">
            <v>PB 6.15</v>
          </cell>
          <cell r="C46" t="str">
            <v>Memasang 1 m2 bekisting untuk pondasi</v>
          </cell>
          <cell r="D46">
            <v>118380</v>
          </cell>
        </row>
        <row r="47">
          <cell r="B47" t="str">
            <v>PB 6.16</v>
          </cell>
          <cell r="C47" t="str">
            <v>Memasang 1 m2 bekisting untuk sloof</v>
          </cell>
          <cell r="D47">
            <v>128010</v>
          </cell>
        </row>
        <row r="48">
          <cell r="B48" t="str">
            <v>PB 6.17</v>
          </cell>
          <cell r="C48" t="str">
            <v>Memasang 1 m2 bekisting untuk kolom</v>
          </cell>
          <cell r="D48">
            <v>204980</v>
          </cell>
        </row>
        <row r="49">
          <cell r="B49" t="str">
            <v>PB 6.18</v>
          </cell>
          <cell r="C49" t="str">
            <v>Memasang 1 m2 bekisting untuk balok</v>
          </cell>
          <cell r="D49">
            <v>211850</v>
          </cell>
        </row>
        <row r="50">
          <cell r="B50" t="str">
            <v>PB 6.19</v>
          </cell>
          <cell r="C50" t="str">
            <v>Memasang 1 m2 bekisting untuk lantai</v>
          </cell>
          <cell r="D50">
            <v>492160</v>
          </cell>
        </row>
        <row r="51">
          <cell r="B51" t="str">
            <v>PB 6.21</v>
          </cell>
          <cell r="C51" t="str">
            <v>Memasang 1 m2 bekisting untuk tangga</v>
          </cell>
          <cell r="D51">
            <v>372210</v>
          </cell>
        </row>
        <row r="52">
          <cell r="B52" t="str">
            <v>PB 6.23.A</v>
          </cell>
          <cell r="C52" t="str">
            <v>Membuat 1 m3 pondasi beton bertulang (150 kg besi + bekisting)</v>
          </cell>
          <cell r="D52">
            <v>5528780</v>
          </cell>
        </row>
        <row r="53">
          <cell r="B53" t="str">
            <v>PB 6.23.B</v>
          </cell>
          <cell r="C53" t="str">
            <v>Membuat 1 m3 pondasi beton bertulang (125 kg besi + bekisting)</v>
          </cell>
          <cell r="D53">
            <v>5007160</v>
          </cell>
        </row>
        <row r="54">
          <cell r="B54" t="str">
            <v>PB 6.23.C</v>
          </cell>
          <cell r="C54" t="str">
            <v>Membuat 1 m3 pondasi beton bertulang (100 kg besi + bekisting)</v>
          </cell>
          <cell r="D54">
            <v>4485530</v>
          </cell>
        </row>
        <row r="55">
          <cell r="B55" t="str">
            <v>PB 6.24.A</v>
          </cell>
          <cell r="C55" t="str">
            <v>Membuat 1 m3 sloof beton bertulang (200 kg besi + bekisting)</v>
          </cell>
          <cell r="D55">
            <v>7689860</v>
          </cell>
        </row>
        <row r="56">
          <cell r="B56" t="str">
            <v>PB 6.24.B</v>
          </cell>
          <cell r="C56" t="str">
            <v>Membuat 1 m3 sloof beton bertulang (150 kg besi + bekisting)</v>
          </cell>
          <cell r="D56">
            <v>6646610</v>
          </cell>
        </row>
        <row r="57">
          <cell r="B57" t="str">
            <v>PB 6.24.C</v>
          </cell>
          <cell r="C57" t="str">
            <v>Membuat 1 m3 sloof beton bertulang (125 kg besi + bekisting)</v>
          </cell>
          <cell r="D57">
            <v>6124980</v>
          </cell>
        </row>
        <row r="58">
          <cell r="B58" t="str">
            <v>PB 6.24.D</v>
          </cell>
          <cell r="C58" t="str">
            <v>Membuat 1 m3 sloof beton bertulang (100 kg besi + bekisting)</v>
          </cell>
          <cell r="D58">
            <v>5393360</v>
          </cell>
        </row>
        <row r="59">
          <cell r="B59" t="str">
            <v>PB 6.25.A</v>
          </cell>
          <cell r="C59" t="str">
            <v>Membuat 1 m3 kolom beton bertulang (300 kg besi + bekisting)</v>
          </cell>
          <cell r="D59">
            <v>11716990</v>
          </cell>
        </row>
        <row r="60">
          <cell r="B60" t="str">
            <v>PB 6.25.B</v>
          </cell>
          <cell r="C60" t="str">
            <v>Membuat 1 m3 kolom beton bertulang (200 kg besi + bekisting)</v>
          </cell>
          <cell r="D60">
            <v>9630490</v>
          </cell>
        </row>
        <row r="61">
          <cell r="B61" t="str">
            <v>PB 6.25.C</v>
          </cell>
          <cell r="C61" t="str">
            <v>Membuat 1 m3 kolom beton bertulang (150 kg besi + bekisting)</v>
          </cell>
          <cell r="D61">
            <v>7599860</v>
          </cell>
        </row>
        <row r="62">
          <cell r="B62" t="str">
            <v>PB 6.25.D</v>
          </cell>
          <cell r="C62" t="str">
            <v>Membuat 1 m3 kolom beton bertulang (125 kg besi + bekisting)</v>
          </cell>
          <cell r="D62">
            <v>7078230</v>
          </cell>
        </row>
        <row r="63">
          <cell r="B63" t="str">
            <v>PB 6.25.E</v>
          </cell>
          <cell r="C63" t="str">
            <v>Membuat 1 m3 kolom beton bertulang (100 kg besi + bekisting)</v>
          </cell>
          <cell r="D63">
            <v>6346610</v>
          </cell>
        </row>
        <row r="64">
          <cell r="B64" t="str">
            <v>PB 6.26.A</v>
          </cell>
          <cell r="C64" t="str">
            <v>Membuat 1 m3 balok beton bertulang (200 kg besi + bekisting)</v>
          </cell>
          <cell r="D64">
            <v>8993390</v>
          </cell>
        </row>
        <row r="65">
          <cell r="B65" t="str">
            <v>PB 6.26.B</v>
          </cell>
          <cell r="C65" t="str">
            <v>Membuat 1 m3 balok beton bertulang (150 kg besi + bekisting)</v>
          </cell>
          <cell r="D65">
            <v>7950140</v>
          </cell>
        </row>
        <row r="66">
          <cell r="B66" t="str">
            <v>PB 6.26.C</v>
          </cell>
          <cell r="C66" t="str">
            <v>Membuat 1 m3 balok beton bertulang (125 kg besi + bekisting)</v>
          </cell>
          <cell r="D66">
            <v>7428510</v>
          </cell>
        </row>
        <row r="67">
          <cell r="B67" t="str">
            <v>PB 6.26.D</v>
          </cell>
          <cell r="C67" t="str">
            <v>Membuat 1 m3 balok beton bertulang (100 kg besi + bekisting)</v>
          </cell>
          <cell r="D67">
            <v>6696890</v>
          </cell>
        </row>
        <row r="68">
          <cell r="B68" t="str">
            <v>PB 6.28</v>
          </cell>
          <cell r="C68" t="str">
            <v>Membuat 1 m' kolom beton bertulang (11 x11) cm</v>
          </cell>
          <cell r="D68">
            <v>153940</v>
          </cell>
        </row>
        <row r="69">
          <cell r="B69" t="str">
            <v>PB 6.29</v>
          </cell>
          <cell r="C69" t="str">
            <v>Membuat 1 m' ring balok beton bertulang (10 x 15) cm</v>
          </cell>
          <cell r="D69">
            <v>173590</v>
          </cell>
        </row>
        <row r="70">
          <cell r="B70" t="str">
            <v>PB 6.30.A</v>
          </cell>
          <cell r="C70" t="str">
            <v>1 m3 plat beton bertulang (150 kg besi + bekisting)</v>
          </cell>
          <cell r="D70">
            <v>7839860</v>
          </cell>
        </row>
        <row r="71">
          <cell r="B71" t="str">
            <v>PB 6.30.B</v>
          </cell>
          <cell r="C71" t="str">
            <v>1 m3 plat beton bertulang (125 kg besi + bekisting)</v>
          </cell>
          <cell r="D71">
            <v>7318230</v>
          </cell>
        </row>
        <row r="72">
          <cell r="B72" t="str">
            <v>PB 6.30.C</v>
          </cell>
          <cell r="C72" t="str">
            <v>1 m3 plat beton bertulang (100 kg besi + bekisting)</v>
          </cell>
          <cell r="D72">
            <v>6586610</v>
          </cell>
        </row>
        <row r="74">
          <cell r="B74" t="str">
            <v>PD</v>
          </cell>
          <cell r="C74" t="str">
            <v>PEKERJAAN DINDING (PD)</v>
          </cell>
        </row>
        <row r="75">
          <cell r="B75" t="str">
            <v>PD 6.1</v>
          </cell>
          <cell r="C75" t="str">
            <v>Memasang 1 m2 dinding bata merah tebal 1 bata, campuran spesi 1 PC : 2 PP</v>
          </cell>
          <cell r="D75">
            <v>304020</v>
          </cell>
        </row>
        <row r="76">
          <cell r="B76" t="str">
            <v>PD 6.3</v>
          </cell>
          <cell r="C76" t="str">
            <v>Memasang 1 m2 dinding bata merah tebal 1 bata, campuran spesi 1 PC : 4 PP</v>
          </cell>
          <cell r="D76">
            <v>280660</v>
          </cell>
        </row>
        <row r="77">
          <cell r="B77" t="str">
            <v>PD 6.4</v>
          </cell>
          <cell r="C77" t="str">
            <v>Memasang 1 m2 dinding bata merah  tebal 1/2 bata, campuran spesi 1 PC : 2 PP</v>
          </cell>
          <cell r="D77">
            <v>147490</v>
          </cell>
        </row>
        <row r="78">
          <cell r="B78" t="str">
            <v>PD 6.6</v>
          </cell>
          <cell r="C78" t="str">
            <v>Memasang 1 m2 dinding bata merah tebal 1/2 bata, campuran spesi 1 PC : 4 PP</v>
          </cell>
          <cell r="D78">
            <v>137110</v>
          </cell>
        </row>
        <row r="79">
          <cell r="B79" t="str">
            <v>PD 6.7</v>
          </cell>
          <cell r="C79" t="str">
            <v>Memasang 1 m2 dinding terawang campuran 1 PC : 4 PP</v>
          </cell>
          <cell r="D79">
            <v>462090</v>
          </cell>
        </row>
        <row r="81">
          <cell r="B81" t="str">
            <v>PL</v>
          </cell>
          <cell r="C81" t="str">
            <v>PEKERJAAN PLESTERAN (PL)</v>
          </cell>
        </row>
        <row r="82">
          <cell r="B82" t="str">
            <v>PL 6.2</v>
          </cell>
          <cell r="C82" t="str">
            <v>Memasang 1 m2 plesteran 1 PC : 2 PP, tebal 15 mm</v>
          </cell>
          <cell r="D82">
            <v>76040</v>
          </cell>
        </row>
        <row r="83">
          <cell r="B83" t="str">
            <v>PL 6.4</v>
          </cell>
          <cell r="C83" t="str">
            <v>Memasang 1 m2 plesteran 1 PC : 4 PP, tebal 15 mm</v>
          </cell>
          <cell r="D83">
            <v>70700</v>
          </cell>
        </row>
        <row r="84">
          <cell r="B84" t="str">
            <v>PL 6.5</v>
          </cell>
          <cell r="C84" t="str">
            <v>Memasang 1 m2 Plesteran Ciprat 1 PC : 2 PP</v>
          </cell>
          <cell r="D84">
            <v>57450</v>
          </cell>
        </row>
        <row r="85">
          <cell r="B85" t="str">
            <v>PL 6.6</v>
          </cell>
          <cell r="C85" t="str">
            <v>Memasang 1 m2 acian</v>
          </cell>
          <cell r="D85">
            <v>43220</v>
          </cell>
        </row>
        <row r="87">
          <cell r="B87" t="str">
            <v>PK</v>
          </cell>
          <cell r="C87" t="str">
            <v>PEKERJAAN KAYU (PK)</v>
          </cell>
        </row>
        <row r="88">
          <cell r="B88" t="str">
            <v>PK 6.1.</v>
          </cell>
          <cell r="C88" t="str">
            <v>Membuat dan memasang 1 m³ kuzen pintu, jendela dan ventilasi, kayu kelas I</v>
          </cell>
          <cell r="D88">
            <v>17105250</v>
          </cell>
        </row>
        <row r="89">
          <cell r="B89" t="str">
            <v>PK 6.3.A</v>
          </cell>
          <cell r="C89" t="str">
            <v>Membuat dan memasang 1 m²  daun pintu panel, kayu kelas II</v>
          </cell>
          <cell r="D89">
            <v>891750</v>
          </cell>
        </row>
        <row r="90">
          <cell r="B90" t="str">
            <v>PK 6.4</v>
          </cell>
          <cell r="C90" t="str">
            <v>Membuat dan memasang 1 m² pintu dan jendela kaca, kayu kelas II</v>
          </cell>
          <cell r="D90">
            <v>746120</v>
          </cell>
        </row>
        <row r="92">
          <cell r="B92" t="str">
            <v>PPL</v>
          </cell>
          <cell r="C92" t="str">
            <v>PEKERJAAN PENUTUP LANTAI (PPL)</v>
          </cell>
        </row>
        <row r="93">
          <cell r="B93" t="str">
            <v>PPL 6.1</v>
          </cell>
          <cell r="C93" t="str">
            <v>Memasang 1 m2 lantai keramik ukuran (60 x60) cm</v>
          </cell>
          <cell r="D93">
            <v>356530</v>
          </cell>
        </row>
        <row r="94">
          <cell r="B94" t="str">
            <v>PPL 6.4</v>
          </cell>
          <cell r="C94" t="str">
            <v>Memasang 1 m2 lantai keramik ukuran (20 x20) cm</v>
          </cell>
          <cell r="D94">
            <v>219580</v>
          </cell>
        </row>
        <row r="95">
          <cell r="B95" t="str">
            <v>PPL 6.5</v>
          </cell>
          <cell r="C95" t="str">
            <v>Memasang 1 m2 dinding keramik ukuran (20 x25) cm</v>
          </cell>
          <cell r="D95">
            <v>236080</v>
          </cell>
        </row>
        <row r="96">
          <cell r="B96" t="str">
            <v>PPL 6.12</v>
          </cell>
          <cell r="C96" t="str">
            <v>Memasang 1 m2 Floor hardener</v>
          </cell>
          <cell r="D96">
            <v>54010</v>
          </cell>
        </row>
        <row r="97">
          <cell r="B97" t="str">
            <v>PPL 6.13.A</v>
          </cell>
          <cell r="C97" t="str">
            <v>Memasang 1 m2 conblock #6 cm mutu k-125</v>
          </cell>
          <cell r="D97">
            <v>166520</v>
          </cell>
        </row>
        <row r="98">
          <cell r="B98" t="str">
            <v>PPL 6.13.B</v>
          </cell>
          <cell r="C98" t="str">
            <v>Memasang 1 m2 conblock #8 cm mutu k-175</v>
          </cell>
          <cell r="D98">
            <v>179720</v>
          </cell>
        </row>
        <row r="99">
          <cell r="B99" t="str">
            <v>PPL 6.16</v>
          </cell>
          <cell r="C99" t="str">
            <v>Memasang 1 m' plint keramik ukuran (10 x60) cm</v>
          </cell>
          <cell r="D99">
            <v>92570</v>
          </cell>
        </row>
        <row r="101">
          <cell r="B101" t="str">
            <v>PBA</v>
          </cell>
          <cell r="C101" t="str">
            <v>PEKERJAAN BESI DAN ALUMUNIUM (PBA)</v>
          </cell>
        </row>
        <row r="102">
          <cell r="B102" t="str">
            <v>PBA 6.1</v>
          </cell>
          <cell r="C102" t="str">
            <v>Memasang 1 kg besi profil</v>
          </cell>
          <cell r="D102">
            <v>43600</v>
          </cell>
        </row>
        <row r="103">
          <cell r="B103" t="str">
            <v>PBA 6.2</v>
          </cell>
          <cell r="C103" t="str">
            <v>Memasang 1 kg rangka kuda-kuda baja IWF</v>
          </cell>
          <cell r="D103">
            <v>43600</v>
          </cell>
        </row>
        <row r="104">
          <cell r="B104" t="str">
            <v>PBA 6.3</v>
          </cell>
          <cell r="C104" t="str">
            <v>Memasang 1 m’ talang datar/ jurai seng bjls 28 lebar 90 cm</v>
          </cell>
          <cell r="D104">
            <v>278810</v>
          </cell>
        </row>
        <row r="105">
          <cell r="B105" t="str">
            <v>PBA 6.4</v>
          </cell>
          <cell r="C105" t="str">
            <v>Memasang 1 m’ talang 1/2 lingkaran D-15 cm, seng plat bjls 30 lebar 45 cm</v>
          </cell>
          <cell r="D105">
            <v>122070</v>
          </cell>
        </row>
        <row r="107">
          <cell r="B107" t="str">
            <v>PPA</v>
          </cell>
          <cell r="C107" t="str">
            <v>PEKERJAAN PENUTUP ATAP (PPA)</v>
          </cell>
        </row>
        <row r="108">
          <cell r="B108" t="str">
            <v>PPA 6.5</v>
          </cell>
          <cell r="C108" t="str">
            <v>1m² Pasang Atap Genteng Metal #0,3</v>
          </cell>
          <cell r="D108">
            <v>137150</v>
          </cell>
        </row>
        <row r="109">
          <cell r="B109" t="str">
            <v>PPA 6.6</v>
          </cell>
          <cell r="C109" t="str">
            <v>1m' Pasang Atap Nok / Rabung Genteng Metal #0,3</v>
          </cell>
          <cell r="D109">
            <v>107870</v>
          </cell>
        </row>
        <row r="110">
          <cell r="B110" t="str">
            <v>PPA 6.14</v>
          </cell>
          <cell r="C110" t="str">
            <v>1m² Pasang Atap Bitumen bergelombang</v>
          </cell>
          <cell r="D110">
            <v>149600</v>
          </cell>
        </row>
        <row r="111">
          <cell r="B111" t="str">
            <v>PPA 6.15</v>
          </cell>
          <cell r="C111" t="str">
            <v>1m' Pasang Atap Nok / Rabung Bitumen Bergelmbang</v>
          </cell>
          <cell r="D111">
            <v>105910</v>
          </cell>
        </row>
        <row r="114">
          <cell r="B114" t="str">
            <v>PC</v>
          </cell>
          <cell r="C114" t="str">
            <v>PEKERJAAN PENGECATAN (PC)</v>
          </cell>
        </row>
        <row r="115">
          <cell r="B115" t="str">
            <v>PC 6.3</v>
          </cell>
          <cell r="C115" t="str">
            <v>1 m² Pengecatan Bidang Kayu/ Besi Baru</v>
          </cell>
          <cell r="D115">
            <v>57860</v>
          </cell>
        </row>
        <row r="116">
          <cell r="B116" t="str">
            <v>PC 6.4</v>
          </cell>
          <cell r="C116" t="str">
            <v>1 m² Pengecatan Tembok/Plafond Baru setara Vinilex ( 1 Plamir, 1 Lapis Cat Dasar, 2 Lapis Cat Penutup )</v>
          </cell>
          <cell r="D116">
            <v>35980</v>
          </cell>
        </row>
        <row r="117">
          <cell r="B117" t="str">
            <v>PC 6.10</v>
          </cell>
          <cell r="C117" t="str">
            <v>1 m² Pengecatan Permukaan Baja dengan Meni Besi</v>
          </cell>
          <cell r="D117">
            <v>13890</v>
          </cell>
        </row>
        <row r="118">
          <cell r="B118" t="str">
            <v>PC 6.13</v>
          </cell>
          <cell r="C118" t="str">
            <v>1 m² Pengecatan Tembok Luar Wheatershields</v>
          </cell>
          <cell r="D118">
            <v>50690</v>
          </cell>
        </row>
        <row r="120">
          <cell r="B120" t="str">
            <v>PS</v>
          </cell>
          <cell r="C120" t="str">
            <v>PEKERJAAN SANITASI (PS)</v>
          </cell>
        </row>
        <row r="121">
          <cell r="B121" t="str">
            <v>PS 6.1.A</v>
          </cell>
          <cell r="C121" t="str">
            <v>Memasang 1 bh Kloset Duduk / Monoblok setara TOTO</v>
          </cell>
          <cell r="D121">
            <v>4509600</v>
          </cell>
        </row>
        <row r="122">
          <cell r="B122" t="str">
            <v>PS 6.4.A</v>
          </cell>
          <cell r="C122" t="str">
            <v>Memasang I buah Westafel setara TOTO</v>
          </cell>
          <cell r="D122">
            <v>1817840</v>
          </cell>
        </row>
        <row r="123">
          <cell r="B123" t="str">
            <v>PS 6.5</v>
          </cell>
          <cell r="C123" t="str">
            <v>Memasang I buah Bak Mandi Fiberglass, volume 0.30 m³</v>
          </cell>
          <cell r="D123">
            <v>869850</v>
          </cell>
        </row>
        <row r="124">
          <cell r="B124" t="str">
            <v>PS 6.8</v>
          </cell>
          <cell r="C124" t="str">
            <v xml:space="preserve">Memasang 1 bh Kran Ø¾" atau Ø½"          </v>
          </cell>
          <cell r="D124">
            <v>33270</v>
          </cell>
        </row>
        <row r="125">
          <cell r="B125" t="str">
            <v>PS 6.9</v>
          </cell>
          <cell r="C125" t="str">
            <v>Memasang 1 bh Floor Drain</v>
          </cell>
          <cell r="D125">
            <v>50770</v>
          </cell>
        </row>
        <row r="126">
          <cell r="B126" t="str">
            <v>PS 6.10</v>
          </cell>
          <cell r="C126" t="str">
            <v>Memasang 1 m' Pipa PVC tipe AW  Ø ½"</v>
          </cell>
          <cell r="D126">
            <v>19080</v>
          </cell>
        </row>
        <row r="127">
          <cell r="B127" t="str">
            <v>PS 6.11</v>
          </cell>
          <cell r="C127" t="str">
            <v>Memasang 1 m' Pipa PVC tipe AW  Ø ¾"</v>
          </cell>
          <cell r="D127">
            <v>23700</v>
          </cell>
        </row>
        <row r="128">
          <cell r="B128" t="str">
            <v>PS 6.12</v>
          </cell>
          <cell r="C128" t="str">
            <v>Memasang 1 m' Pipa PVC tipe AW  Ø 1"</v>
          </cell>
          <cell r="D128">
            <v>26400</v>
          </cell>
        </row>
        <row r="129">
          <cell r="B129" t="str">
            <v>PS 6.13</v>
          </cell>
          <cell r="C129" t="str">
            <v>Memasang 1 m' Pipa PVC tipe AW  Ø 1½"</v>
          </cell>
          <cell r="D129">
            <v>30000</v>
          </cell>
        </row>
        <row r="130">
          <cell r="B130" t="str">
            <v>PS 6.14</v>
          </cell>
          <cell r="C130" t="str">
            <v>Memasang 1 m' Pipa PVC tipe AW  Ø 2"</v>
          </cell>
          <cell r="D130">
            <v>41400</v>
          </cell>
        </row>
        <row r="131">
          <cell r="B131" t="str">
            <v>PS 6.15</v>
          </cell>
          <cell r="C131" t="str">
            <v>Memasang 1 m' Pipa PVC tipe AW  Ø 2½"</v>
          </cell>
          <cell r="D131">
            <v>37200</v>
          </cell>
        </row>
        <row r="132">
          <cell r="B132" t="str">
            <v>PS 6.16</v>
          </cell>
          <cell r="C132" t="str">
            <v>Memasang 1 m' Pipa PVC tipe AW  Ø 3"</v>
          </cell>
          <cell r="D132">
            <v>59710</v>
          </cell>
        </row>
        <row r="133">
          <cell r="B133" t="str">
            <v>PS 6.17</v>
          </cell>
          <cell r="C133" t="str">
            <v>Memasang 1 m' Pipa PVC tipe AW  Ø 4"</v>
          </cell>
          <cell r="D133">
            <v>65710</v>
          </cell>
        </row>
        <row r="134">
          <cell r="B134" t="str">
            <v>PS 6.18</v>
          </cell>
          <cell r="C134" t="str">
            <v>Memasang 1 m' Pipa Penyalur Air limbah jenis Pipa Tanah Ø15 cm</v>
          </cell>
          <cell r="D134">
            <v>124640</v>
          </cell>
        </row>
        <row r="135">
          <cell r="B135" t="str">
            <v>PS 6.19</v>
          </cell>
          <cell r="C135" t="str">
            <v>Memasang 1 m' Pipa Penyalur Air limbah jenis Pipa Tanah Ø20 cm</v>
          </cell>
          <cell r="D135">
            <v>144440</v>
          </cell>
        </row>
        <row r="136">
          <cell r="B136" t="str">
            <v>PS 6.20</v>
          </cell>
          <cell r="C136" t="str">
            <v>Memasang 1 m' Pipa Penyalur Air limbah jenis Pipa Tanah Ø30 cm</v>
          </cell>
          <cell r="D136">
            <v>163250</v>
          </cell>
        </row>
        <row r="137">
          <cell r="B137" t="str">
            <v>PS 6.26</v>
          </cell>
          <cell r="C137" t="str">
            <v>Memasang 1 m' Pipa Penyalur Air limbah jenis Pipa Tanah 1/2 Ø15 cm</v>
          </cell>
          <cell r="D137">
            <v>125630</v>
          </cell>
        </row>
        <row r="138">
          <cell r="B138" t="str">
            <v>PS 6.27</v>
          </cell>
          <cell r="C138" t="str">
            <v>Memasang 1 m' Pipa Penyalur Air limbah jenis Pipa Tanah 1/2 Ø20 cm</v>
          </cell>
          <cell r="D138">
            <v>128620</v>
          </cell>
        </row>
        <row r="139">
          <cell r="B139" t="str">
            <v>PS 6.28</v>
          </cell>
          <cell r="C139" t="str">
            <v>Memasang 1 m' Pipa Penyalur Air limbah jenis Pipa Tanah 1/2 Ø30 cm</v>
          </cell>
          <cell r="D139">
            <v>135550</v>
          </cell>
        </row>
        <row r="140">
          <cell r="B140" t="str">
            <v>PS 6.29</v>
          </cell>
          <cell r="C140" t="str">
            <v>Membuat 1 Unit Bak Kontrol (30x30) cm</v>
          </cell>
          <cell r="D140">
            <v>246630</v>
          </cell>
        </row>
        <row r="142">
          <cell r="B142" t="str">
            <v>PKK</v>
          </cell>
          <cell r="C142" t="str">
            <v>PEKERJAAN KUNCI DAN KACA (PKK)</v>
          </cell>
        </row>
        <row r="143">
          <cell r="B143" t="str">
            <v>PKK 6.2</v>
          </cell>
          <cell r="C143" t="str">
            <v>1 Buah Pasang Kunci Tanam Biasa</v>
          </cell>
          <cell r="D143">
            <v>144030</v>
          </cell>
        </row>
        <row r="144">
          <cell r="B144" t="str">
            <v>PKK 6.3</v>
          </cell>
          <cell r="C144" t="str">
            <v>1 Buah Pasang Kunci Tanam Kamar Mandi</v>
          </cell>
          <cell r="D144">
            <v>142390</v>
          </cell>
        </row>
        <row r="145">
          <cell r="B145" t="str">
            <v>PKK 6.5</v>
          </cell>
          <cell r="C145" t="str">
            <v>1 Pasang Engsel Pintu</v>
          </cell>
          <cell r="D145">
            <v>40750</v>
          </cell>
        </row>
        <row r="146">
          <cell r="B146" t="str">
            <v>PKK 6.6</v>
          </cell>
          <cell r="C146" t="str">
            <v>1 Pasang Engsel Jendela</v>
          </cell>
          <cell r="D146">
            <v>28660</v>
          </cell>
        </row>
        <row r="147">
          <cell r="B147" t="str">
            <v>PKK 6.7</v>
          </cell>
          <cell r="C147" t="str">
            <v>1 Pasang Hak Angin</v>
          </cell>
          <cell r="D147">
            <v>41250</v>
          </cell>
        </row>
        <row r="148">
          <cell r="B148" t="str">
            <v>PKK 6.8</v>
          </cell>
          <cell r="C148" t="str">
            <v>1 Buah Pasang Pegangan Jendela</v>
          </cell>
          <cell r="D148">
            <v>34150</v>
          </cell>
        </row>
        <row r="149">
          <cell r="B149" t="str">
            <v>PKK 6.10</v>
          </cell>
          <cell r="C149" t="str">
            <v>1 Buah Pasang Pegangan Pintu / Door Holder</v>
          </cell>
          <cell r="D149">
            <v>185830</v>
          </cell>
        </row>
        <row r="150">
          <cell r="B150" t="str">
            <v>PKK 6.12.A</v>
          </cell>
          <cell r="C150" t="str">
            <v>1 m2 Pasang Kaca Tebal 5 mm</v>
          </cell>
          <cell r="D150">
            <v>158610</v>
          </cell>
        </row>
        <row r="152">
          <cell r="B152" t="str">
            <v>PLL</v>
          </cell>
          <cell r="C152" t="str">
            <v xml:space="preserve">PEKERJAAN LANGIT-LANGIT / PLAFOND DAN DINDING PARTISI (PLL) </v>
          </cell>
        </row>
        <row r="153">
          <cell r="B153" t="str">
            <v>PLL 6.4.A</v>
          </cell>
          <cell r="C153" t="str">
            <v>Memasang 1 m2 Langit-langit gypsum board ukuran (120x240x9) mm, tebal 9 mm</v>
          </cell>
          <cell r="D153">
            <v>53190</v>
          </cell>
        </row>
        <row r="154">
          <cell r="B154" t="str">
            <v>PLL 6.4.D</v>
          </cell>
          <cell r="C154" t="str">
            <v>Memasang 1 m2 Langit-langit calsiboard ukuran (120x240x9) mm, tebal 9 mm</v>
          </cell>
          <cell r="D154">
            <v>66290</v>
          </cell>
        </row>
        <row r="155">
          <cell r="B155" t="str">
            <v>PLL 6.6.B</v>
          </cell>
          <cell r="C155" t="str">
            <v>Memasang 1 m' Plafond Gypsum Profil 4"</v>
          </cell>
          <cell r="D155">
            <v>28970</v>
          </cell>
        </row>
        <row r="156">
          <cell r="B156" t="str">
            <v>PLL Supl 6.1</v>
          </cell>
          <cell r="C156" t="str">
            <v>Memasang 1 m2 Rangka Plafond gypsum board / calsiboard</v>
          </cell>
          <cell r="D156">
            <v>80250</v>
          </cell>
        </row>
        <row r="158">
          <cell r="B158" t="str">
            <v>PK SUPL</v>
          </cell>
          <cell r="C158" t="str">
            <v>PEKERJAAN KELISTRIKAN / ELEKTRIKAL (PK SUPL)</v>
          </cell>
        </row>
        <row r="159">
          <cell r="B159" t="str">
            <v>PK Supl.1</v>
          </cell>
          <cell r="C159" t="str">
            <v>Pasang 1 Titik Instalasi Penerangan dan Stop Kontak dengan Kabel NYA 3x2.5 mm2</v>
          </cell>
          <cell r="D159">
            <v>317130</v>
          </cell>
        </row>
        <row r="160">
          <cell r="B160" t="str">
            <v>PK Supl.3</v>
          </cell>
          <cell r="C160" t="str">
            <v>Pasang 1 Buah Lampu TL 2x40 Watt</v>
          </cell>
          <cell r="D160">
            <v>313130</v>
          </cell>
        </row>
        <row r="161">
          <cell r="B161" t="str">
            <v>PK Supl.6</v>
          </cell>
          <cell r="C161" t="str">
            <v>Pasang 1 Buah Stop Kontak</v>
          </cell>
          <cell r="D161">
            <v>45280</v>
          </cell>
        </row>
        <row r="162">
          <cell r="B162" t="str">
            <v>PK Supl.7</v>
          </cell>
          <cell r="C162" t="str">
            <v>Pasang 1 Buah Saklar Tunggal</v>
          </cell>
          <cell r="D162">
            <v>41430</v>
          </cell>
        </row>
        <row r="163">
          <cell r="B163" t="str">
            <v>PK Supl.8</v>
          </cell>
          <cell r="C163" t="str">
            <v>Pasang 1 Buah Saklar Ganda</v>
          </cell>
          <cell r="D163">
            <v>45830</v>
          </cell>
        </row>
      </sheetData>
      <sheetData sheetId="5"/>
      <sheetData sheetId="6"/>
      <sheetData sheetId="7" refreshError="1"/>
      <sheetData sheetId="8" refreshError="1"/>
    </sheetDataSet>
  </externalBook>
</externalLink>
</file>

<file path=xl/externalLinks/externalLink19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BQ"/>
      <sheetName val="B.Kim2010"/>
      <sheetName val="Bahan"/>
      <sheetName val="UPAH"/>
      <sheetName val="B. Opr Alat"/>
      <sheetName val="D. H. Alat"/>
      <sheetName val="Volume"/>
      <sheetName val="Anl BOW"/>
      <sheetName val="EE"/>
      <sheetName val="Rekap"/>
      <sheetName val="oe"/>
      <sheetName val="HPS"/>
      <sheetName val="COR 123"/>
      <sheetName val="COR 136"/>
      <sheetName val="BATA 12"/>
      <sheetName val="BATA 14"/>
      <sheetName val="B.BELAH 14"/>
      <sheetName val="MORTAR 13"/>
      <sheetName val="MORTAR 14"/>
      <sheetName val="PLESTER 12"/>
      <sheetName val="PLESTER 14"/>
      <sheetName val="JADWAL"/>
      <sheetName val="HIT. BAHAN 1"/>
      <sheetName val="HITUNG BAHAN"/>
      <sheetName val="Jadwal Bahan"/>
      <sheetName val="Jadwal T.Kerja"/>
      <sheetName val="Jadwal Alat"/>
    </sheetNames>
    <sheetDataSet>
      <sheetData sheetId="0" refreshError="1"/>
      <sheetData sheetId="1">
        <row r="641">
          <cell r="C641">
            <v>1</v>
          </cell>
        </row>
        <row r="642">
          <cell r="C642">
            <v>2</v>
          </cell>
        </row>
        <row r="643">
          <cell r="C643">
            <v>3</v>
          </cell>
        </row>
        <row r="644">
          <cell r="C644">
            <v>4</v>
          </cell>
        </row>
        <row r="645">
          <cell r="C645">
            <v>5</v>
          </cell>
        </row>
        <row r="646">
          <cell r="C646">
            <v>6</v>
          </cell>
        </row>
        <row r="647">
          <cell r="C647">
            <v>7</v>
          </cell>
        </row>
        <row r="648">
          <cell r="C648">
            <v>8</v>
          </cell>
        </row>
      </sheetData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9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fil"/>
      <sheetName val="Hrg"/>
      <sheetName val="Anl"/>
      <sheetName val="RAB RKB"/>
      <sheetName val="RAB WC"/>
      <sheetName val="Srn&amp;Mbl"/>
      <sheetName val="Rkp"/>
      <sheetName val="Schd (2)"/>
      <sheetName val="Schd (3)"/>
      <sheetName val="Sheet4"/>
      <sheetName val="Sheet5"/>
      <sheetName val="Sheet6"/>
      <sheetName val="Sheet7"/>
      <sheetName val="Sheet8"/>
      <sheetName val="Sheet9"/>
      <sheetName val="Sheet10"/>
      <sheetName val="TOWN"/>
      <sheetName val="REKAP"/>
      <sheetName val="RekBq"/>
      <sheetName val="Koto Panjang"/>
      <sheetName val="koef"/>
      <sheetName val="MAJOR"/>
      <sheetName val="5-Peralatan"/>
      <sheetName val="B.Kim2010"/>
      <sheetName val="Sheet3"/>
      <sheetName val="HARSAT"/>
      <sheetName val="Sch1"/>
      <sheetName val="Rab-Semeru"/>
      <sheetName val="Markup"/>
      <sheetName val="GASATAGG.XLS"/>
      <sheetName val="Informasi"/>
      <sheetName val="NP"/>
      <sheetName val="BAHAN_STR"/>
      <sheetName val="upah"/>
      <sheetName val="analisa"/>
      <sheetName val="3-DIV2"/>
      <sheetName val="Kuantitas &amp; Harga"/>
      <sheetName val="4-Basic Price"/>
      <sheetName val="BOQ"/>
      <sheetName val="5-ALAT(1)"/>
      <sheetName val="3-DIV4"/>
      <sheetName val="MOBILISASI"/>
      <sheetName val="A) Psiapan"/>
      <sheetName val="Basic"/>
      <sheetName val="RAB RT.09 LK.I"/>
      <sheetName val="HSTANAH"/>
      <sheetName val="HSBETON"/>
      <sheetName val="KoefMixer"/>
      <sheetName val="KoefExc_Dump_Vibro"/>
      <sheetName val="Alat Berat"/>
      <sheetName val="H.Satuan"/>
      <sheetName val="Analisa copy"/>
      <sheetName val="Parameter"/>
      <sheetName val="meth hsl nego"/>
      <sheetName val="Satuan"/>
      <sheetName val="Analisa 2"/>
      <sheetName val="Morsip Ht Julu"/>
      <sheetName val="DASH"/>
      <sheetName val="alat"/>
      <sheetName val="Aggr"/>
      <sheetName val="Basic Price"/>
      <sheetName val="Alt"/>
      <sheetName val="Price"/>
      <sheetName val="HK"/>
      <sheetName val="1"/>
      <sheetName val="Alt2"/>
      <sheetName val="Input"/>
      <sheetName val="2"/>
      <sheetName val="4"/>
      <sheetName val="5"/>
      <sheetName val="6"/>
      <sheetName val="8"/>
      <sheetName val="9"/>
      <sheetName val="Umum"/>
      <sheetName val="BQ"/>
      <sheetName val="PriceList"/>
      <sheetName val="Caison"/>
      <sheetName val="hrg-dsr"/>
      <sheetName val="isian"/>
      <sheetName val="1001_15a (2)"/>
      <sheetName val="606_1"/>
      <sheetName val="606_21"/>
      <sheetName val="201_2"/>
      <sheetName val="301_1"/>
      <sheetName val="301_2"/>
      <sheetName val="301_3"/>
      <sheetName val="301_4"/>
      <sheetName val="301_5"/>
      <sheetName val="403"/>
      <sheetName val="404"/>
      <sheetName val="407"/>
      <sheetName val="408"/>
      <sheetName val="501_2"/>
      <sheetName val="501_6"/>
      <sheetName val="501_7"/>
      <sheetName val="3-DIV3"/>
      <sheetName val="3-DIV5"/>
      <sheetName val="501_1"/>
      <sheetName val="RAB"/>
      <sheetName val="Upah&amp;Bahan (2)"/>
      <sheetName val="Analisa-Harga (1F)"/>
      <sheetName val="RAB_RKB"/>
      <sheetName val="RAB_WC"/>
      <sheetName val="Schd_(2)"/>
      <sheetName val="Schd_(3)"/>
      <sheetName val="Koto_Panjang"/>
      <sheetName val="B_Kim2010"/>
      <sheetName val="GASATAGG_XLS"/>
      <sheetName val="Kuantitas_&amp;_Harga"/>
      <sheetName val="4-Basic_Price"/>
      <sheetName val="A)_Psiapan"/>
      <sheetName val="RAB_RT_09_LK_I"/>
      <sheetName val="Alat_Berat"/>
      <sheetName val="H_Satuan"/>
      <sheetName val="Analisa_copy"/>
      <sheetName val="meth_hsl_nego"/>
      <sheetName val="Analisa_2"/>
      <sheetName val="Morsip_Ht_Julu"/>
      <sheetName val="Basic_Price"/>
      <sheetName val="1001_15a_(2)"/>
      <sheetName val="Upah&amp;Bahan_(2)"/>
      <sheetName val="Analisa-Harga_(1F)"/>
    </sheetNames>
    <sheetDataSet>
      <sheetData sheetId="0">
        <row r="2">
          <cell r="C2" t="str">
            <v xml:space="preserve">CV. CIPTA BANGUN MANDIRI </v>
          </cell>
        </row>
      </sheetData>
      <sheetData sheetId="1"/>
      <sheetData sheetId="2" refreshError="1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</sheetDataSet>
  </externalBook>
</externalLink>
</file>

<file path=xl/externalLinks/externalLink19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K"/>
      <sheetName val="RAB"/>
      <sheetName val="rek_eri"/>
      <sheetName val="sub_eri"/>
      <sheetName val="em_ri_icu"/>
      <sheetName val="ANL"/>
      <sheetName val="anl.alm"/>
      <sheetName val="HARGA"/>
      <sheetName val="dk"/>
      <sheetName val="brsh"/>
      <sheetName val="Sheet1"/>
      <sheetName val="rek_rlakk"/>
      <sheetName val="sub_rlakk"/>
      <sheetName val="rd_lab_op_kk_cssd_ka"/>
      <sheetName val="gz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180">
          <cell r="E180">
            <v>150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9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bilisasi"/>
      <sheetName val="Quarry"/>
      <sheetName val="HARGA"/>
      <sheetName val="Agregat H K"/>
      <sheetName val="Agregat ABC"/>
      <sheetName val="4"/>
      <sheetName val="5"/>
      <sheetName val="6"/>
      <sheetName val="8"/>
      <sheetName val="anls"/>
      <sheetName val="alat"/>
      <sheetName val="H Print"/>
      <sheetName val="SNI"/>
      <sheetName val="SATUAN"/>
      <sheetName val="RAB"/>
      <sheetName val="Agregat A"/>
      <sheetName val="Agregat B"/>
      <sheetName val="Agregat C"/>
      <sheetName val="REKAP"/>
      <sheetName val="SCH"/>
      <sheetName val="VOL"/>
      <sheetName val="Analisa"/>
      <sheetName val="Harga &amp; Bahan "/>
      <sheetName val="Sheet6"/>
      <sheetName val="analisa lama"/>
      <sheetName val="harga lam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9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 PIKUL"/>
      <sheetName val="INPUT TRANSPORTASI"/>
      <sheetName val="BIAYA PIKUL &amp; ANGKUT"/>
      <sheetName val="ANALISA PIKUL"/>
      <sheetName val="ANALISA TRANSPOR"/>
      <sheetName val="ANGKUT ALTERNATIF"/>
      <sheetName val="ANGKUT ALTERNATIF (2)"/>
      <sheetName val="ANGKUT ALTERNATIF (3)"/>
      <sheetName val="ANALISA  ANGKUT PER KG"/>
      <sheetName val="ANALISA  ANGKUT PER KG RUDY"/>
      <sheetName val="GALIAN MEKANIS"/>
      <sheetName val="PEMBENTUKAN JALAN"/>
      <sheetName val="ALAT"/>
      <sheetName val="Basic Price"/>
      <sheetName val="Plat Beton"/>
      <sheetName val="Sch"/>
      <sheetName val="HARGA"/>
      <sheetName val="Rekap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ISCLAIMER"/>
      <sheetName val="MAJOR"/>
      <sheetName val="%"/>
      <sheetName val="Rekap"/>
      <sheetName val="Informasi"/>
      <sheetName val="Peta Quarry"/>
      <sheetName val="Mobilisasi"/>
      <sheetName val="Perhitungan Mobilisasi Alat"/>
      <sheetName val="Lalu Lintas"/>
      <sheetName val="Jembatan Sementara"/>
      <sheetName val="BOQ"/>
      <sheetName val="D2"/>
      <sheetName val="D3"/>
      <sheetName val="D4"/>
      <sheetName val="D5"/>
      <sheetName val="D6"/>
      <sheetName val="D6 ASBT"/>
      <sheetName val="D7(1)"/>
      <sheetName val="D7(2)"/>
      <sheetName val="D7(3)"/>
      <sheetName val="D8(1)"/>
      <sheetName val="D8(2)"/>
      <sheetName val="D9"/>
      <sheetName val="D10 LS-Rutin"/>
      <sheetName val="D10 Kuantitas"/>
      <sheetName val="D10 Analisa HSP"/>
      <sheetName val="4-Basic Price"/>
      <sheetName val="4-Analisa Quarry"/>
      <sheetName val="4-formulir harga bahan"/>
      <sheetName val="5-ALAT(1)"/>
      <sheetName val="5-ALAT (2)"/>
      <sheetName val="Agg Halus &amp; Kasar"/>
      <sheetName val="Agg A"/>
      <sheetName val="Agg B"/>
      <sheetName val="Agg 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>
        <row r="16">
          <cell r="AW16">
            <v>337926.6423559105</v>
          </cell>
        </row>
        <row r="17">
          <cell r="AW17">
            <v>383252.00767367752</v>
          </cell>
        </row>
      </sheetData>
      <sheetData sheetId="30"/>
      <sheetData sheetId="31"/>
      <sheetData sheetId="32"/>
      <sheetData sheetId="33"/>
      <sheetData sheetId="34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k_rlakk (SNI)"/>
      <sheetName val="sub_rlakk (SNI)"/>
      <sheetName val="Rawat Jalan&amp;Adm"/>
      <sheetName val="Rawat Inap Lt. II"/>
      <sheetName val="Radiologi"/>
      <sheetName val="Lab"/>
      <sheetName val="CSSD"/>
      <sheetName val="ANL"/>
      <sheetName val="Anl SNI"/>
      <sheetName val="Anl SNI2"/>
      <sheetName val="anl.alm"/>
      <sheetName val="HARGA"/>
      <sheetName val="dk"/>
      <sheetName val="brsh"/>
      <sheetName val="Besi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20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ARGA SATUAN BAHAN"/>
      <sheetName val="ANALISA"/>
      <sheetName val="RAB"/>
      <sheetName val="REKAP"/>
      <sheetName val="A"/>
      <sheetName val="B"/>
      <sheetName val="C"/>
      <sheetName val="D"/>
    </sheetNames>
    <sheetDataSet>
      <sheetData sheetId="0"/>
      <sheetData sheetId="1">
        <row r="123">
          <cell r="L123">
            <v>666669</v>
          </cell>
        </row>
      </sheetData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20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y080671"/>
      <sheetName val="Rek-Str&amp;Arst"/>
      <sheetName val="Str&amp;arsitektur"/>
      <sheetName val="Rekap Prasarana"/>
      <sheetName val="Pek Prasarana"/>
      <sheetName val="Analisa "/>
      <sheetName val="Hrg Satuan &amp; Upah"/>
      <sheetName val="S Penawaran"/>
      <sheetName val="Dashboard"/>
      <sheetName val="Dashboard2"/>
    </sheetNames>
    <sheetDataSet>
      <sheetData sheetId="0" refreshError="1"/>
      <sheetData sheetId="1"/>
      <sheetData sheetId="2"/>
      <sheetData sheetId="3"/>
      <sheetData sheetId="4"/>
      <sheetData sheetId="5"/>
      <sheetData sheetId="6">
        <row r="67">
          <cell r="E67" t="str">
            <v>Jakarta, 10 Desember 1999</v>
          </cell>
        </row>
      </sheetData>
      <sheetData sheetId="7"/>
      <sheetData sheetId="8"/>
      <sheetData sheetId="9"/>
    </sheetDataSet>
  </externalBook>
</externalLink>
</file>

<file path=xl/externalLinks/externalLink20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arga"/>
      <sheetName val="analisa"/>
      <sheetName val="rekap"/>
      <sheetName val="rab pos tiket"/>
      <sheetName val="rab pagar tembok"/>
      <sheetName val="rab reklamasi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20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 PIKUL"/>
      <sheetName val="INPUT TRANSPORTASI"/>
      <sheetName val="BIAYA PIKUL &amp; ANGKUT"/>
      <sheetName val="ANALISA PIKUL"/>
      <sheetName val="ANALISA TRANSPOR"/>
      <sheetName val="ANGKUT ALTERNATIF"/>
      <sheetName val="ANGKUT ALTERNATIF (2)"/>
      <sheetName val="ANGKUT ALTERNATIF (3)"/>
      <sheetName val="ANALISA  ANGKUT PER KG"/>
      <sheetName val="ANALISA  ANGKUT PER KG RUDY"/>
      <sheetName val="GALIAN MEKANIS"/>
      <sheetName val="PEMBENTUKAN JALAN"/>
      <sheetName val="ALAT"/>
      <sheetName val="Basic Price"/>
      <sheetName val="Plat Beton"/>
      <sheetName val="Sch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20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arga"/>
      <sheetName val="anl"/>
    </sheetNames>
    <sheetDataSet>
      <sheetData sheetId="0">
        <row r="14">
          <cell r="H14">
            <v>41360</v>
          </cell>
        </row>
      </sheetData>
      <sheetData sheetId="1"/>
    </sheetDataSet>
  </externalBook>
</externalLink>
</file>

<file path=xl/externalLinks/externalLink20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KP"/>
      <sheetName val="DKH"/>
      <sheetName val="DB"/>
      <sheetName val="MPU"/>
      <sheetName val="DFTR-ANAL"/>
      <sheetName val="ALAT"/>
      <sheetName val="ANAL-1"/>
      <sheetName val="ANAL-2"/>
      <sheetName val="HS-DSR"/>
      <sheetName val="BREAK1"/>
      <sheetName val="TEST"/>
      <sheetName val="BREAK2"/>
      <sheetName val="MOS"/>
      <sheetName val="61004"/>
      <sheetName val="61005"/>
      <sheetName val="61006"/>
      <sheetName val="61007"/>
      <sheetName val="61008"/>
    </sheetNames>
    <sheetDataSet>
      <sheetData sheetId="0" refreshError="1"/>
      <sheetData sheetId="1" refreshError="1">
        <row r="41">
          <cell r="J41">
            <v>0</v>
          </cell>
        </row>
        <row r="232">
          <cell r="J232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20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ARGA"/>
      <sheetName val="anl.alm"/>
      <sheetName val="ANALISA SNI"/>
      <sheetName val="rab RSU Bt bara"/>
      <sheetName val="sub @RSU. Bt bara"/>
      <sheetName val="@RSU. Bt bara "/>
      <sheetName val="Sheet1"/>
    </sheetNames>
    <sheetDataSet>
      <sheetData sheetId="0">
        <row r="9">
          <cell r="E9">
            <v>70500</v>
          </cell>
        </row>
      </sheetData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20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KAP"/>
      <sheetName val="BQ"/>
      <sheetName val="TKDN"/>
      <sheetName val="Perhit"/>
      <sheetName val="DLLP"/>
      <sheetName val="Sched"/>
      <sheetName val="Sch ALat"/>
      <sheetName val="Hitalat"/>
      <sheetName val="Ans H.Stn"/>
      <sheetName val="UTAHS"/>
      <sheetName val="SchMat"/>
      <sheetName val="Mat"/>
      <sheetName val="Dftr Bhn"/>
      <sheetName val="AnK3"/>
      <sheetName val="QUARRY"/>
      <sheetName val="AggABS"/>
      <sheetName val="AnlAlat"/>
      <sheetName val="Mob"/>
      <sheetName val="KKPPB"/>
      <sheetName val="DMPU"/>
      <sheetName val="DUP"/>
      <sheetName val="DUSIP"/>
      <sheetName val="DUPSUBKON"/>
    </sheetNames>
    <sheetDataSet>
      <sheetData sheetId="0">
        <row r="8">
          <cell r="B8" t="str">
            <v>No. Paket Kontrak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12">
          <cell r="E12" t="str">
            <v>Pekerja</v>
          </cell>
          <cell r="H12" t="str">
            <v>L01</v>
          </cell>
          <cell r="I12" t="str">
            <v>Jam</v>
          </cell>
          <cell r="J12">
            <v>6200</v>
          </cell>
        </row>
        <row r="13">
          <cell r="E13" t="str">
            <v>Tukang</v>
          </cell>
          <cell r="H13" t="str">
            <v>L02</v>
          </cell>
          <cell r="I13" t="str">
            <v>Jam</v>
          </cell>
          <cell r="J13">
            <v>11700</v>
          </cell>
        </row>
        <row r="14">
          <cell r="E14" t="str">
            <v>Mandor</v>
          </cell>
          <cell r="H14" t="str">
            <v>L03</v>
          </cell>
          <cell r="I14" t="str">
            <v>Jam</v>
          </cell>
          <cell r="J14">
            <v>9000</v>
          </cell>
        </row>
        <row r="15">
          <cell r="E15" t="str">
            <v>Operator</v>
          </cell>
          <cell r="H15" t="str">
            <v>L04</v>
          </cell>
          <cell r="I15" t="str">
            <v>Jam</v>
          </cell>
          <cell r="J15">
            <v>14700</v>
          </cell>
        </row>
        <row r="16">
          <cell r="E16" t="str">
            <v>Pembantu Operator</v>
          </cell>
          <cell r="H16" t="str">
            <v>L05</v>
          </cell>
          <cell r="I16" t="str">
            <v>Jam</v>
          </cell>
          <cell r="J16">
            <v>11450</v>
          </cell>
        </row>
        <row r="17">
          <cell r="E17" t="str">
            <v>Mekanik</v>
          </cell>
          <cell r="H17" t="str">
            <v>L06</v>
          </cell>
          <cell r="I17" t="str">
            <v>Jam</v>
          </cell>
          <cell r="J17">
            <v>13050</v>
          </cell>
        </row>
        <row r="18">
          <cell r="E18" t="str">
            <v>Pembantu Mekanik</v>
          </cell>
          <cell r="H18" t="str">
            <v>L07</v>
          </cell>
          <cell r="I18" t="str">
            <v>Jam</v>
          </cell>
          <cell r="J18">
            <v>10200</v>
          </cell>
        </row>
        <row r="19">
          <cell r="E19" t="str">
            <v>Sopir / Driver</v>
          </cell>
          <cell r="H19" t="str">
            <v>L08</v>
          </cell>
          <cell r="I19" t="str">
            <v>Jam</v>
          </cell>
          <cell r="J19">
            <v>11450</v>
          </cell>
        </row>
        <row r="20">
          <cell r="E20" t="str">
            <v>Pembantu Sopir / Driver</v>
          </cell>
          <cell r="H20" t="str">
            <v>L09</v>
          </cell>
          <cell r="I20" t="str">
            <v>Jam</v>
          </cell>
          <cell r="J20">
            <v>10200</v>
          </cell>
        </row>
        <row r="21">
          <cell r="E21" t="str">
            <v>Kepala Tukang</v>
          </cell>
          <cell r="H21" t="str">
            <v>L10</v>
          </cell>
          <cell r="I21" t="str">
            <v>Jam</v>
          </cell>
          <cell r="J21">
            <v>13100</v>
          </cell>
        </row>
        <row r="23">
          <cell r="J23" t="str">
            <v>Jakarta, 08 April 2011</v>
          </cell>
        </row>
        <row r="24">
          <cell r="J24" t="str">
            <v>PT. SUMBER BATU</v>
          </cell>
        </row>
        <row r="30">
          <cell r="J30" t="str">
            <v>PROF. DR. KRHT. T. SINAMBELA K.</v>
          </cell>
        </row>
        <row r="31">
          <cell r="J31" t="str">
            <v>Direktur Utama</v>
          </cell>
        </row>
        <row r="34">
          <cell r="F34" t="str">
            <v>:</v>
          </cell>
          <cell r="G34" t="str">
            <v>PT. SUMBER BATU</v>
          </cell>
        </row>
        <row r="35">
          <cell r="F35" t="str">
            <v>:</v>
          </cell>
          <cell r="G35" t="str">
            <v>PEMELIHARAAN BERKALA JALAN BTS. KOTA MEDAN - BTS. KABUPATEN KARO</v>
          </cell>
        </row>
        <row r="36">
          <cell r="F36" t="str">
            <v>:</v>
          </cell>
          <cell r="G36" t="str">
            <v>SUMATERA UTARA</v>
          </cell>
        </row>
        <row r="38">
          <cell r="E38" t="str">
            <v>Uraian</v>
          </cell>
          <cell r="H38" t="str">
            <v>Kode</v>
          </cell>
          <cell r="I38" t="str">
            <v>Satuan</v>
          </cell>
          <cell r="J38" t="str">
            <v>Harga Satuan          Dasar                                  ( Rp. )</v>
          </cell>
        </row>
        <row r="41">
          <cell r="E41" t="str">
            <v>BAHAN</v>
          </cell>
          <cell r="J41" t="str">
            <v/>
          </cell>
        </row>
        <row r="42">
          <cell r="E42" t="str">
            <v>Pasir</v>
          </cell>
          <cell r="H42" t="str">
            <v>M01</v>
          </cell>
          <cell r="I42" t="str">
            <v>M³</v>
          </cell>
          <cell r="J42">
            <v>50200</v>
          </cell>
        </row>
        <row r="43">
          <cell r="E43" t="str">
            <v>Pasir Beton</v>
          </cell>
          <cell r="H43" t="str">
            <v>M02</v>
          </cell>
          <cell r="I43" t="str">
            <v>M³</v>
          </cell>
          <cell r="J43">
            <v>90100</v>
          </cell>
        </row>
        <row r="44">
          <cell r="E44" t="str">
            <v>Pasir Urug</v>
          </cell>
          <cell r="H44" t="str">
            <v>M03</v>
          </cell>
          <cell r="I44" t="str">
            <v>M³</v>
          </cell>
          <cell r="J44">
            <v>57800</v>
          </cell>
        </row>
        <row r="45">
          <cell r="E45" t="str">
            <v>Kerikil / Batu Pecah</v>
          </cell>
          <cell r="H45" t="str">
            <v>M04</v>
          </cell>
          <cell r="I45" t="str">
            <v>M³</v>
          </cell>
          <cell r="J45">
            <v>107700</v>
          </cell>
        </row>
        <row r="46">
          <cell r="E46" t="str">
            <v>Agregat Pecah mesin 22 - 30 mm</v>
          </cell>
          <cell r="H46" t="str">
            <v>M05</v>
          </cell>
          <cell r="I46" t="str">
            <v>M³</v>
          </cell>
          <cell r="J46">
            <v>107700</v>
          </cell>
        </row>
        <row r="47">
          <cell r="E47" t="str">
            <v>Agregat Pecah mesin 5 - 10 &amp; 10 - 14 mm</v>
          </cell>
          <cell r="H47" t="str">
            <v>M06</v>
          </cell>
          <cell r="I47" t="str">
            <v>M³</v>
          </cell>
          <cell r="J47">
            <v>118200</v>
          </cell>
        </row>
        <row r="48">
          <cell r="E48" t="str">
            <v>Agregat Pecah mesin 5-10 &amp; 10-14 &amp; 14-22 mm</v>
          </cell>
          <cell r="H48" t="str">
            <v>M07</v>
          </cell>
          <cell r="I48" t="str">
            <v>M³</v>
          </cell>
          <cell r="J48">
            <v>118200</v>
          </cell>
        </row>
        <row r="49">
          <cell r="E49" t="str">
            <v>Agregat Pecah mesin 0 - 5 mm</v>
          </cell>
          <cell r="H49" t="str">
            <v>M08</v>
          </cell>
          <cell r="I49" t="str">
            <v>M³</v>
          </cell>
          <cell r="J49">
            <v>118200</v>
          </cell>
        </row>
        <row r="50">
          <cell r="E50" t="str">
            <v>Agregat Kasar</v>
          </cell>
          <cell r="H50" t="str">
            <v>M09</v>
          </cell>
          <cell r="I50" t="str">
            <v>M³</v>
          </cell>
          <cell r="J50">
            <v>107700</v>
          </cell>
        </row>
        <row r="51">
          <cell r="E51" t="str">
            <v>Agregat Halus</v>
          </cell>
          <cell r="H51" t="str">
            <v>M10</v>
          </cell>
          <cell r="I51" t="str">
            <v>M³</v>
          </cell>
          <cell r="J51">
            <v>118200</v>
          </cell>
        </row>
        <row r="52">
          <cell r="E52" t="str">
            <v>Agregat Base kelas A</v>
          </cell>
          <cell r="H52" t="str">
            <v>M11</v>
          </cell>
          <cell r="I52" t="str">
            <v>M³</v>
          </cell>
          <cell r="J52">
            <v>110393.64</v>
          </cell>
        </row>
        <row r="53">
          <cell r="E53" t="str">
            <v>Agregat Base kelas B</v>
          </cell>
          <cell r="H53" t="str">
            <v>M12</v>
          </cell>
          <cell r="I53" t="str">
            <v>M³</v>
          </cell>
          <cell r="J53">
            <v>78710.94</v>
          </cell>
        </row>
        <row r="54">
          <cell r="E54" t="str">
            <v>Agregat Base kelas S</v>
          </cell>
          <cell r="H54" t="str">
            <v>M13</v>
          </cell>
          <cell r="I54" t="str">
            <v>M³</v>
          </cell>
          <cell r="J54">
            <v>70412.259999999995</v>
          </cell>
        </row>
        <row r="55">
          <cell r="E55" t="str">
            <v>Sirtu</v>
          </cell>
          <cell r="H55" t="str">
            <v>M14</v>
          </cell>
          <cell r="I55" t="str">
            <v>M³</v>
          </cell>
          <cell r="J55">
            <v>41100</v>
          </cell>
        </row>
        <row r="56">
          <cell r="E56" t="str">
            <v>Gravel</v>
          </cell>
          <cell r="H56" t="str">
            <v>M15</v>
          </cell>
          <cell r="I56" t="str">
            <v>M³</v>
          </cell>
          <cell r="J56">
            <v>51500</v>
          </cell>
        </row>
        <row r="57">
          <cell r="E57" t="str">
            <v>Tanah Timbun</v>
          </cell>
          <cell r="H57" t="str">
            <v>M16</v>
          </cell>
          <cell r="I57" t="str">
            <v>M³</v>
          </cell>
          <cell r="J57">
            <v>12500</v>
          </cell>
        </row>
        <row r="58">
          <cell r="E58" t="str">
            <v>Material Pilihan</v>
          </cell>
          <cell r="H58" t="str">
            <v>M17</v>
          </cell>
          <cell r="I58" t="str">
            <v>M³</v>
          </cell>
          <cell r="J58">
            <v>15000</v>
          </cell>
        </row>
        <row r="59">
          <cell r="E59" t="str">
            <v>Bahan Porous</v>
          </cell>
          <cell r="H59" t="str">
            <v>M18</v>
          </cell>
          <cell r="I59" t="str">
            <v>M³</v>
          </cell>
          <cell r="J59">
            <v>116770.54000000001</v>
          </cell>
        </row>
        <row r="60">
          <cell r="E60" t="str">
            <v>Filler</v>
          </cell>
          <cell r="H60" t="str">
            <v>M19</v>
          </cell>
          <cell r="I60" t="str">
            <v>Kg</v>
          </cell>
          <cell r="J60">
            <v>1200</v>
          </cell>
        </row>
        <row r="61">
          <cell r="E61" t="str">
            <v>Batu Kali</v>
          </cell>
          <cell r="H61" t="str">
            <v>M20</v>
          </cell>
          <cell r="I61" t="str">
            <v>M³</v>
          </cell>
          <cell r="J61">
            <v>98700</v>
          </cell>
        </row>
        <row r="62">
          <cell r="E62" t="str">
            <v>Kawat Beton</v>
          </cell>
          <cell r="H62" t="str">
            <v>M21</v>
          </cell>
          <cell r="I62" t="str">
            <v>Kg</v>
          </cell>
          <cell r="J62">
            <v>15000</v>
          </cell>
        </row>
        <row r="63">
          <cell r="E63" t="str">
            <v>Kawat Bronjong</v>
          </cell>
          <cell r="H63" t="str">
            <v>M22</v>
          </cell>
          <cell r="I63" t="str">
            <v>Kg</v>
          </cell>
          <cell r="J63">
            <v>12500</v>
          </cell>
        </row>
        <row r="64">
          <cell r="E64" t="str">
            <v>Baja Tulangan BJ 24 Polos</v>
          </cell>
          <cell r="H64" t="str">
            <v>M23</v>
          </cell>
          <cell r="I64" t="str">
            <v>Kg</v>
          </cell>
          <cell r="J64">
            <v>7500</v>
          </cell>
        </row>
        <row r="65">
          <cell r="E65" t="str">
            <v>Baja Tulangan BJ 32 Polos</v>
          </cell>
          <cell r="H65" t="str">
            <v>M24</v>
          </cell>
          <cell r="I65" t="str">
            <v>Kg</v>
          </cell>
          <cell r="J65">
            <v>8000</v>
          </cell>
        </row>
        <row r="66">
          <cell r="E66" t="str">
            <v>Baja Tulangan BJ 32 Ulir</v>
          </cell>
          <cell r="H66" t="str">
            <v>M25</v>
          </cell>
          <cell r="I66" t="str">
            <v>Kg</v>
          </cell>
          <cell r="J66">
            <v>8500</v>
          </cell>
        </row>
        <row r="67">
          <cell r="E67" t="str">
            <v>Baja Prategang</v>
          </cell>
          <cell r="H67" t="str">
            <v>M26</v>
          </cell>
          <cell r="I67" t="str">
            <v>Kg</v>
          </cell>
          <cell r="J67">
            <v>64500</v>
          </cell>
        </row>
        <row r="68">
          <cell r="E68" t="str">
            <v>Baja Struktur BJ50</v>
          </cell>
          <cell r="H68" t="str">
            <v>M27</v>
          </cell>
          <cell r="I68" t="str">
            <v>Kg</v>
          </cell>
          <cell r="J68">
            <v>22500</v>
          </cell>
        </row>
        <row r="69">
          <cell r="E69" t="str">
            <v>Baja Struktur tegangan leleh 2800 kg/cm2</v>
          </cell>
          <cell r="H69" t="str">
            <v>M28</v>
          </cell>
          <cell r="I69" t="str">
            <v>Kg</v>
          </cell>
          <cell r="J69">
            <v>23577.3</v>
          </cell>
        </row>
        <row r="70">
          <cell r="E70" t="str">
            <v>Plat Baja</v>
          </cell>
          <cell r="H70" t="str">
            <v>M29</v>
          </cell>
          <cell r="I70" t="str">
            <v>Kg</v>
          </cell>
          <cell r="J70">
            <v>13500</v>
          </cell>
        </row>
        <row r="71">
          <cell r="E71" t="str">
            <v>Pelat Rambu</v>
          </cell>
          <cell r="H71" t="str">
            <v>M30</v>
          </cell>
          <cell r="I71" t="str">
            <v>Buah</v>
          </cell>
          <cell r="J71">
            <v>350000</v>
          </cell>
        </row>
        <row r="72">
          <cell r="E72" t="str">
            <v>Beton K600</v>
          </cell>
          <cell r="H72" t="str">
            <v>M31</v>
          </cell>
          <cell r="I72" t="str">
            <v>M3</v>
          </cell>
          <cell r="J72">
            <v>2100000</v>
          </cell>
        </row>
        <row r="73">
          <cell r="E73" t="str">
            <v>Beton K300</v>
          </cell>
          <cell r="H73" t="str">
            <v>M32</v>
          </cell>
          <cell r="I73" t="str">
            <v>M3</v>
          </cell>
          <cell r="J73">
            <v>1317407.81</v>
          </cell>
        </row>
        <row r="74">
          <cell r="E74" t="str">
            <v>Aspal</v>
          </cell>
          <cell r="G74" t="str">
            <v>per Kg</v>
          </cell>
          <cell r="H74" t="str">
            <v>M33</v>
          </cell>
          <cell r="I74" t="str">
            <v>Kg</v>
          </cell>
          <cell r="J74">
            <v>8300</v>
          </cell>
        </row>
        <row r="75">
          <cell r="E75" t="str">
            <v>Aspal Minyak</v>
          </cell>
          <cell r="H75" t="str">
            <v>M34</v>
          </cell>
          <cell r="I75" t="str">
            <v>Ton</v>
          </cell>
          <cell r="J75">
            <v>8300000</v>
          </cell>
        </row>
        <row r="76">
          <cell r="E76" t="str">
            <v>Bensin</v>
          </cell>
          <cell r="H76" t="str">
            <v>M35</v>
          </cell>
          <cell r="I76" t="str">
            <v>Ltr</v>
          </cell>
          <cell r="J76">
            <v>6500</v>
          </cell>
        </row>
        <row r="77">
          <cell r="E77" t="str">
            <v>Solar</v>
          </cell>
          <cell r="H77" t="str">
            <v>M36</v>
          </cell>
          <cell r="I77" t="str">
            <v>Ltr</v>
          </cell>
          <cell r="J77">
            <v>7000</v>
          </cell>
        </row>
        <row r="78">
          <cell r="E78" t="str">
            <v>Kerosene</v>
          </cell>
          <cell r="H78" t="str">
            <v>M37</v>
          </cell>
          <cell r="I78" t="str">
            <v>Ltr</v>
          </cell>
          <cell r="J78">
            <v>7000</v>
          </cell>
        </row>
        <row r="79">
          <cell r="E79" t="str">
            <v>Minyak Pelumas</v>
          </cell>
          <cell r="H79" t="str">
            <v>M38</v>
          </cell>
          <cell r="I79" t="str">
            <v>Ltr</v>
          </cell>
          <cell r="J79">
            <v>33000</v>
          </cell>
        </row>
        <row r="80">
          <cell r="E80" t="str">
            <v>Semen</v>
          </cell>
          <cell r="H80" t="str">
            <v>M39</v>
          </cell>
          <cell r="I80" t="str">
            <v>Kg</v>
          </cell>
          <cell r="J80">
            <v>1200</v>
          </cell>
        </row>
        <row r="81">
          <cell r="E81" t="str">
            <v>Bahan anti pengelupasan</v>
          </cell>
          <cell r="H81" t="str">
            <v>M40</v>
          </cell>
          <cell r="I81" t="str">
            <v>Kg</v>
          </cell>
          <cell r="J81">
            <v>50000</v>
          </cell>
        </row>
        <row r="82">
          <cell r="E82" t="str">
            <v>Geotextile</v>
          </cell>
          <cell r="H82" t="str">
            <v>M41</v>
          </cell>
          <cell r="I82" t="str">
            <v>M2</v>
          </cell>
          <cell r="J82">
            <v>20000</v>
          </cell>
        </row>
        <row r="83">
          <cell r="E83" t="str">
            <v>Geogrid</v>
          </cell>
          <cell r="H83" t="str">
            <v>M42</v>
          </cell>
          <cell r="I83" t="str">
            <v>M2</v>
          </cell>
          <cell r="J83">
            <v>45000</v>
          </cell>
        </row>
        <row r="84">
          <cell r="E84" t="str">
            <v>Karung Goni</v>
          </cell>
          <cell r="H84" t="str">
            <v>M43</v>
          </cell>
          <cell r="I84" t="str">
            <v>Buah</v>
          </cell>
          <cell r="J84">
            <v>2500</v>
          </cell>
        </row>
        <row r="85">
          <cell r="E85" t="str">
            <v>Cat Marka Thermoplastic</v>
          </cell>
          <cell r="H85" t="str">
            <v>M44</v>
          </cell>
          <cell r="I85" t="str">
            <v>Kg</v>
          </cell>
          <cell r="J85">
            <v>45000</v>
          </cell>
        </row>
        <row r="86">
          <cell r="E86" t="str">
            <v>Thinner</v>
          </cell>
          <cell r="H86" t="str">
            <v>M45</v>
          </cell>
          <cell r="I86" t="str">
            <v>Liter</v>
          </cell>
          <cell r="J86">
            <v>15000</v>
          </cell>
        </row>
        <row r="87">
          <cell r="E87" t="str">
            <v>Glass bead</v>
          </cell>
          <cell r="H87" t="str">
            <v>M46</v>
          </cell>
          <cell r="I87" t="str">
            <v>Kg</v>
          </cell>
          <cell r="J87">
            <v>25000</v>
          </cell>
        </row>
        <row r="88">
          <cell r="E88" t="str">
            <v>Marmer</v>
          </cell>
          <cell r="H88" t="str">
            <v>M47</v>
          </cell>
          <cell r="I88" t="str">
            <v>M2</v>
          </cell>
          <cell r="J88">
            <v>1500000</v>
          </cell>
        </row>
        <row r="89">
          <cell r="E89" t="str">
            <v>Mur / Baut</v>
          </cell>
          <cell r="H89" t="str">
            <v>M48</v>
          </cell>
          <cell r="I89" t="str">
            <v>Kg</v>
          </cell>
          <cell r="J89">
            <v>13500</v>
          </cell>
        </row>
        <row r="90">
          <cell r="E90" t="str">
            <v>Kayu Perancah dan/atau Bekisting</v>
          </cell>
          <cell r="H90" t="str">
            <v>M49</v>
          </cell>
          <cell r="I90" t="str">
            <v>M³</v>
          </cell>
          <cell r="J90">
            <v>1900000</v>
          </cell>
        </row>
        <row r="91">
          <cell r="E91" t="str">
            <v>Plat Beugel + Baut</v>
          </cell>
          <cell r="H91" t="str">
            <v>M50</v>
          </cell>
          <cell r="I91" t="str">
            <v>Buah</v>
          </cell>
          <cell r="J91">
            <v>14000</v>
          </cell>
        </row>
        <row r="92">
          <cell r="E92" t="str">
            <v>Paku</v>
          </cell>
          <cell r="H92" t="str">
            <v>M51</v>
          </cell>
          <cell r="I92" t="str">
            <v>Kg</v>
          </cell>
          <cell r="J92">
            <v>13500</v>
          </cell>
        </row>
        <row r="93">
          <cell r="J93" t="str">
            <v>Jakarta, 08 April 2011</v>
          </cell>
        </row>
        <row r="94">
          <cell r="J94" t="str">
            <v>PT. SUMBER BATU</v>
          </cell>
        </row>
        <row r="99">
          <cell r="J99" t="str">
            <v>PROF. DR. KRHT. T. SINAMBELA K.</v>
          </cell>
        </row>
        <row r="100">
          <cell r="J100" t="str">
            <v>Direktur Utama</v>
          </cell>
        </row>
        <row r="103">
          <cell r="F103" t="str">
            <v>:</v>
          </cell>
          <cell r="G103" t="str">
            <v>PT. SUMBER BATU</v>
          </cell>
        </row>
        <row r="104">
          <cell r="F104" t="str">
            <v>:</v>
          </cell>
          <cell r="G104" t="str">
            <v>PEMELIHARAAN BERKALA JALAN BTS. KOTA MEDAN - BTS. KABUPATEN KARO</v>
          </cell>
        </row>
        <row r="105">
          <cell r="F105" t="str">
            <v>:</v>
          </cell>
          <cell r="G105" t="str">
            <v>SUMATERA UTARA</v>
          </cell>
        </row>
        <row r="107">
          <cell r="E107" t="str">
            <v>Uraian</v>
          </cell>
          <cell r="H107" t="str">
            <v>Kode</v>
          </cell>
          <cell r="I107" t="str">
            <v>Satuan</v>
          </cell>
          <cell r="J107" t="str">
            <v>Harga Satuan          Dasar                                  ( Rp. )</v>
          </cell>
        </row>
        <row r="110">
          <cell r="E110" t="str">
            <v>ALAT</v>
          </cell>
        </row>
        <row r="111">
          <cell r="E111" t="str">
            <v>ASPHALT MIXING PLANT</v>
          </cell>
          <cell r="H111" t="str">
            <v>E01</v>
          </cell>
          <cell r="I111" t="str">
            <v>Jam</v>
          </cell>
          <cell r="J111">
            <v>3726400</v>
          </cell>
        </row>
        <row r="112">
          <cell r="E112" t="str">
            <v>ASPHALT FINISHER</v>
          </cell>
          <cell r="H112" t="str">
            <v>E02</v>
          </cell>
          <cell r="I112" t="str">
            <v>Jam</v>
          </cell>
          <cell r="J112">
            <v>261600</v>
          </cell>
        </row>
        <row r="113">
          <cell r="E113" t="str">
            <v>ASPHALT SPRAYER</v>
          </cell>
          <cell r="H113" t="str">
            <v>E03</v>
          </cell>
          <cell r="I113" t="str">
            <v>Jam</v>
          </cell>
          <cell r="J113">
            <v>73200</v>
          </cell>
        </row>
        <row r="114">
          <cell r="E114" t="str">
            <v>BULLDOZER 100-150 HP</v>
          </cell>
          <cell r="H114" t="str">
            <v>E04</v>
          </cell>
          <cell r="I114" t="str">
            <v>Jam</v>
          </cell>
          <cell r="J114">
            <v>404900</v>
          </cell>
        </row>
        <row r="115">
          <cell r="E115" t="str">
            <v>COMPRESSOR</v>
          </cell>
          <cell r="H115" t="str">
            <v>E05</v>
          </cell>
          <cell r="I115" t="str">
            <v>Jam</v>
          </cell>
          <cell r="J115">
            <v>164500</v>
          </cell>
        </row>
        <row r="116">
          <cell r="E116" t="str">
            <v>CONCRETE MIXER</v>
          </cell>
          <cell r="H116" t="str">
            <v>E06</v>
          </cell>
          <cell r="I116" t="str">
            <v>Jam</v>
          </cell>
          <cell r="J116">
            <v>48800</v>
          </cell>
        </row>
        <row r="117">
          <cell r="E117" t="str">
            <v>CRANE 10 -15 TON</v>
          </cell>
          <cell r="H117" t="str">
            <v>E07</v>
          </cell>
          <cell r="I117" t="str">
            <v>Jam</v>
          </cell>
          <cell r="J117">
            <v>357300</v>
          </cell>
        </row>
        <row r="118">
          <cell r="E118" t="str">
            <v>DUMP TRUCK 3 - 4 M3</v>
          </cell>
          <cell r="H118" t="str">
            <v>E08</v>
          </cell>
          <cell r="I118" t="str">
            <v>Jam</v>
          </cell>
          <cell r="J118">
            <v>195900</v>
          </cell>
        </row>
        <row r="119">
          <cell r="E119" t="str">
            <v>DUMP TRUCK</v>
          </cell>
          <cell r="H119" t="str">
            <v>E09</v>
          </cell>
          <cell r="I119" t="str">
            <v>Jam</v>
          </cell>
          <cell r="J119">
            <v>240700</v>
          </cell>
        </row>
        <row r="120">
          <cell r="E120" t="str">
            <v>TRONTON</v>
          </cell>
          <cell r="H120" t="str">
            <v>E10</v>
          </cell>
          <cell r="I120" t="str">
            <v>Jam</v>
          </cell>
          <cell r="J120">
            <v>540500</v>
          </cell>
        </row>
        <row r="121">
          <cell r="E121" t="str">
            <v>EXCAVATOR</v>
          </cell>
          <cell r="H121" t="str">
            <v>E11</v>
          </cell>
          <cell r="I121" t="str">
            <v>Jam</v>
          </cell>
          <cell r="J121">
            <v>285500</v>
          </cell>
        </row>
        <row r="122">
          <cell r="E122" t="str">
            <v>TRUCK BAK DATAR KAP. 3 - 4 TON</v>
          </cell>
          <cell r="H122" t="str">
            <v>E12</v>
          </cell>
          <cell r="I122" t="str">
            <v>Jam</v>
          </cell>
          <cell r="J122">
            <v>192500</v>
          </cell>
        </row>
        <row r="123">
          <cell r="E123" t="str">
            <v>GENERATOR</v>
          </cell>
          <cell r="H123" t="str">
            <v>E13</v>
          </cell>
          <cell r="I123" t="str">
            <v>Jam</v>
          </cell>
          <cell r="J123">
            <v>75700</v>
          </cell>
        </row>
        <row r="124">
          <cell r="E124" t="str">
            <v>MOTOR GRADER</v>
          </cell>
          <cell r="H124" t="str">
            <v>E14</v>
          </cell>
          <cell r="I124" t="str">
            <v>Jam</v>
          </cell>
          <cell r="J124">
            <v>291400</v>
          </cell>
        </row>
        <row r="125">
          <cell r="E125" t="str">
            <v>TRACK LOADER 75-100 HP</v>
          </cell>
          <cell r="H125" t="str">
            <v>E15</v>
          </cell>
          <cell r="I125" t="str">
            <v>Jam</v>
          </cell>
          <cell r="J125">
            <v>370200</v>
          </cell>
        </row>
        <row r="126">
          <cell r="E126" t="str">
            <v>WHEEL LOADER</v>
          </cell>
          <cell r="H126" t="str">
            <v>E16</v>
          </cell>
          <cell r="I126" t="str">
            <v>Jam</v>
          </cell>
          <cell r="J126">
            <v>315600</v>
          </cell>
        </row>
        <row r="127">
          <cell r="E127" t="str">
            <v>THREE WHEEL ROLLER</v>
          </cell>
          <cell r="H127" t="str">
            <v>E17</v>
          </cell>
          <cell r="I127" t="str">
            <v>Jam</v>
          </cell>
          <cell r="J127">
            <v>153100</v>
          </cell>
        </row>
        <row r="128">
          <cell r="E128" t="str">
            <v>TANDEM ROLLER</v>
          </cell>
          <cell r="H128" t="str">
            <v>E18</v>
          </cell>
          <cell r="I128" t="str">
            <v>Jam</v>
          </cell>
          <cell r="J128">
            <v>206100</v>
          </cell>
        </row>
        <row r="129">
          <cell r="E129" t="str">
            <v>P. TIRE ROLLER</v>
          </cell>
          <cell r="H129" t="str">
            <v>E19</v>
          </cell>
          <cell r="I129" t="str">
            <v>Jam</v>
          </cell>
          <cell r="J129">
            <v>164800</v>
          </cell>
        </row>
        <row r="130">
          <cell r="E130" t="str">
            <v>VIBRO ROLLER</v>
          </cell>
          <cell r="H130" t="str">
            <v>E20</v>
          </cell>
          <cell r="I130" t="str">
            <v>Jam</v>
          </cell>
          <cell r="J130">
            <v>264800</v>
          </cell>
        </row>
        <row r="131">
          <cell r="E131" t="str">
            <v>CONCRETE VIBRATOR</v>
          </cell>
          <cell r="H131" t="str">
            <v>E21</v>
          </cell>
          <cell r="I131" t="str">
            <v>Jam</v>
          </cell>
          <cell r="J131">
            <v>31500</v>
          </cell>
        </row>
        <row r="132">
          <cell r="E132" t="str">
            <v>STONE CRUSHER</v>
          </cell>
          <cell r="H132" t="str">
            <v>E22</v>
          </cell>
          <cell r="I132" t="str">
            <v>Jam</v>
          </cell>
          <cell r="J132">
            <v>491700</v>
          </cell>
        </row>
        <row r="133">
          <cell r="E133" t="str">
            <v>WATER PUMP 70-100 mm</v>
          </cell>
          <cell r="H133" t="str">
            <v>E23</v>
          </cell>
          <cell r="I133" t="str">
            <v>Jam</v>
          </cell>
          <cell r="J133">
            <v>36200</v>
          </cell>
        </row>
        <row r="134">
          <cell r="E134" t="str">
            <v>WATER TANK TRUCK</v>
          </cell>
          <cell r="H134" t="str">
            <v>E24</v>
          </cell>
          <cell r="I134" t="str">
            <v>Jam</v>
          </cell>
          <cell r="J134">
            <v>170500</v>
          </cell>
        </row>
        <row r="135">
          <cell r="E135" t="str">
            <v>PEDESTRIAN ROLLER</v>
          </cell>
          <cell r="H135" t="str">
            <v>E25</v>
          </cell>
          <cell r="I135" t="str">
            <v>Jam</v>
          </cell>
          <cell r="J135">
            <v>73800</v>
          </cell>
        </row>
        <row r="136">
          <cell r="E136" t="str">
            <v>TAMPER</v>
          </cell>
          <cell r="H136" t="str">
            <v>E26</v>
          </cell>
          <cell r="I136" t="str">
            <v>Jam</v>
          </cell>
          <cell r="J136">
            <v>35900</v>
          </cell>
        </row>
        <row r="137">
          <cell r="E137" t="str">
            <v>JACK HAMMER</v>
          </cell>
          <cell r="H137" t="str">
            <v>E27</v>
          </cell>
          <cell r="I137" t="str">
            <v>Jam</v>
          </cell>
          <cell r="J137">
            <v>36500</v>
          </cell>
        </row>
        <row r="138">
          <cell r="E138" t="str">
            <v>FULVI MIXER</v>
          </cell>
          <cell r="H138" t="str">
            <v>E28</v>
          </cell>
          <cell r="I138" t="str">
            <v>Jam</v>
          </cell>
          <cell r="J138">
            <v>164400</v>
          </cell>
        </row>
        <row r="139">
          <cell r="E139" t="str">
            <v>CONCRETE PUMP</v>
          </cell>
          <cell r="H139" t="str">
            <v>E29</v>
          </cell>
          <cell r="I139" t="str">
            <v>Jam</v>
          </cell>
          <cell r="J139">
            <v>231400</v>
          </cell>
        </row>
        <row r="140">
          <cell r="E140" t="str">
            <v>TRAILER 20 TON</v>
          </cell>
          <cell r="H140" t="str">
            <v>E30</v>
          </cell>
          <cell r="I140" t="str">
            <v>Jam</v>
          </cell>
          <cell r="J140">
            <v>312200</v>
          </cell>
        </row>
        <row r="141">
          <cell r="E141" t="str">
            <v>PILE DRIVER + HAMMER</v>
          </cell>
          <cell r="H141" t="str">
            <v>E31</v>
          </cell>
          <cell r="I141" t="str">
            <v>Jam</v>
          </cell>
          <cell r="J141">
            <v>174600</v>
          </cell>
        </row>
        <row r="142">
          <cell r="E142" t="str">
            <v>CRANE ON TRACK 35 TON</v>
          </cell>
          <cell r="H142" t="str">
            <v>E32</v>
          </cell>
          <cell r="I142" t="str">
            <v>Jam</v>
          </cell>
          <cell r="J142">
            <v>622300</v>
          </cell>
        </row>
        <row r="143">
          <cell r="E143" t="str">
            <v>WELDING SET</v>
          </cell>
          <cell r="H143" t="str">
            <v>E33</v>
          </cell>
          <cell r="I143" t="str">
            <v>Jam</v>
          </cell>
          <cell r="J143">
            <v>78500</v>
          </cell>
        </row>
        <row r="144">
          <cell r="E144" t="str">
            <v>BORE PILE MACHINE</v>
          </cell>
          <cell r="H144" t="str">
            <v>E34</v>
          </cell>
          <cell r="I144" t="str">
            <v>Jam</v>
          </cell>
          <cell r="J144">
            <v>970100</v>
          </cell>
        </row>
        <row r="145">
          <cell r="E145" t="str">
            <v>ASPHALT LIQUID MIXER</v>
          </cell>
          <cell r="H145" t="str">
            <v>E35</v>
          </cell>
          <cell r="I145" t="str">
            <v>Jam</v>
          </cell>
          <cell r="J145">
            <v>36100</v>
          </cell>
        </row>
        <row r="146">
          <cell r="E146" t="str">
            <v>TRAILLER 15 TON</v>
          </cell>
          <cell r="H146" t="str">
            <v>E36</v>
          </cell>
          <cell r="I146" t="str">
            <v>Jam</v>
          </cell>
          <cell r="J146">
            <v>237000</v>
          </cell>
        </row>
        <row r="147">
          <cell r="E147" t="str">
            <v>TRUCK MIXER</v>
          </cell>
          <cell r="H147" t="str">
            <v>E37</v>
          </cell>
          <cell r="I147" t="str">
            <v>Jam</v>
          </cell>
          <cell r="J147">
            <v>398600</v>
          </cell>
        </row>
        <row r="148">
          <cell r="E148" t="str">
            <v>CONCRETE PAN MIXER</v>
          </cell>
          <cell r="H148" t="str">
            <v>E38</v>
          </cell>
          <cell r="I148" t="str">
            <v>Jam</v>
          </cell>
          <cell r="J148">
            <v>220400</v>
          </cell>
        </row>
        <row r="149">
          <cell r="E149" t="str">
            <v>CONCRETE CUTTER MACHINE</v>
          </cell>
          <cell r="H149" t="str">
            <v>E39</v>
          </cell>
          <cell r="I149" t="str">
            <v>Jam</v>
          </cell>
          <cell r="J149">
            <v>32100</v>
          </cell>
        </row>
        <row r="150">
          <cell r="E150" t="str">
            <v>VIBRATORY HAMMER</v>
          </cell>
          <cell r="H150" t="str">
            <v>E40</v>
          </cell>
          <cell r="I150" t="str">
            <v>Jam</v>
          </cell>
          <cell r="J150">
            <v>191500</v>
          </cell>
        </row>
        <row r="151">
          <cell r="E151" t="str">
            <v>BLENDING EQUIPMENT</v>
          </cell>
          <cell r="H151" t="str">
            <v>E40</v>
          </cell>
          <cell r="I151" t="str">
            <v>Jam</v>
          </cell>
          <cell r="J151">
            <v>209120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20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RG SATUAN"/>
      <sheetName val="ANALISA"/>
      <sheetName val="RAB"/>
      <sheetName val="Sheet1"/>
      <sheetName val="D"/>
    </sheetNames>
    <sheetDataSet>
      <sheetData sheetId="0">
        <row r="13">
          <cell r="G13">
            <v>16000</v>
          </cell>
        </row>
        <row r="17">
          <cell r="G17">
            <v>20000</v>
          </cell>
        </row>
        <row r="21">
          <cell r="G21">
            <v>22000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20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alisa"/>
      <sheetName val="RAB"/>
      <sheetName val="Daft Harg"/>
    </sheetNames>
    <sheetDataSet>
      <sheetData sheetId="0" refreshError="1"/>
      <sheetData sheetId="1" refreshError="1"/>
      <sheetData sheetId="2">
        <row r="6">
          <cell r="D6">
            <v>50000</v>
          </cell>
        </row>
        <row r="7">
          <cell r="D7">
            <v>55000</v>
          </cell>
        </row>
        <row r="8">
          <cell r="D8">
            <v>32000</v>
          </cell>
        </row>
        <row r="9">
          <cell r="D9">
            <v>50000</v>
          </cell>
        </row>
      </sheetData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PH"/>
      <sheetName val="TS"/>
      <sheetName val="Rek"/>
      <sheetName val="Rab"/>
      <sheetName val="Anl"/>
      <sheetName val="H.Dasar"/>
      <sheetName val="H.Lokas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0000"/>
      <sheetName val="Mars"/>
      <sheetName val="NP"/>
      <sheetName val="NP(2)"/>
    </sheetNames>
    <sheetDataSet>
      <sheetData sheetId="0"/>
      <sheetData sheetId="1" refreshError="1"/>
      <sheetData sheetId="2">
        <row r="468">
          <cell r="A468" t="str">
            <v>ITEM PEMBAYARAN NO.</v>
          </cell>
          <cell r="D468" t="str">
            <v>:  10.1 (3) c</v>
          </cell>
          <cell r="J468" t="str">
            <v>Analisa LI-10.1.3 c</v>
          </cell>
        </row>
        <row r="469">
          <cell r="A469" t="str">
            <v>JENIS PEKERJAAN</v>
          </cell>
          <cell r="D469" t="str">
            <v>Kayu Cerocok, Pengadaan dan Pemasangan</v>
          </cell>
        </row>
        <row r="470">
          <cell r="A470" t="str">
            <v>SATUAN PEMBAYARAN</v>
          </cell>
          <cell r="D470" t="str">
            <v>:  M'</v>
          </cell>
          <cell r="H470" t="str">
            <v xml:space="preserve">        URAIAN ANALISA HARGA SATUAN</v>
          </cell>
        </row>
        <row r="473">
          <cell r="A473" t="str">
            <v>No.</v>
          </cell>
          <cell r="C473" t="str">
            <v>U R A I A N</v>
          </cell>
          <cell r="G473" t="str">
            <v>KODE</v>
          </cell>
          <cell r="H473" t="str">
            <v>KOEF.</v>
          </cell>
          <cell r="I473" t="str">
            <v>SATUAN</v>
          </cell>
          <cell r="J473" t="str">
            <v>KETERANGAN</v>
          </cell>
        </row>
        <row r="476">
          <cell r="A476" t="str">
            <v>I.</v>
          </cell>
          <cell r="C476" t="str">
            <v>ASUMSI</v>
          </cell>
        </row>
        <row r="477">
          <cell r="A477">
            <v>1</v>
          </cell>
          <cell r="C477" t="str">
            <v>Pekerjaan dilakukan secara manual</v>
          </cell>
        </row>
        <row r="478">
          <cell r="A478">
            <v>2</v>
          </cell>
          <cell r="C478" t="str">
            <v>Lokasi pekerjaan : sepanjang jalan</v>
          </cell>
        </row>
        <row r="479">
          <cell r="A479">
            <v>3</v>
          </cell>
          <cell r="C479" t="str">
            <v>Bahan dasar Kayu cerocok  diterima di lokasi pekerjaan</v>
          </cell>
        </row>
        <row r="481">
          <cell r="A481">
            <v>5</v>
          </cell>
          <cell r="C481" t="str">
            <v>Jarak rata-rata Base camp ke lokasi pekerjaan</v>
          </cell>
          <cell r="G481" t="str">
            <v>L</v>
          </cell>
          <cell r="H481">
            <v>0.5</v>
          </cell>
          <cell r="I481" t="str">
            <v>KM</v>
          </cell>
        </row>
        <row r="482">
          <cell r="A482">
            <v>6</v>
          </cell>
          <cell r="C482" t="str">
            <v>Jam kerja efektif per-hari</v>
          </cell>
          <cell r="G482" t="str">
            <v>Tk</v>
          </cell>
          <cell r="H482">
            <v>7</v>
          </cell>
          <cell r="I482" t="str">
            <v>jam</v>
          </cell>
        </row>
        <row r="484">
          <cell r="A484" t="str">
            <v>II.</v>
          </cell>
          <cell r="C484" t="str">
            <v>URUTAN KERJA</v>
          </cell>
        </row>
        <row r="485">
          <cell r="A485">
            <v>1</v>
          </cell>
          <cell r="C485" t="str">
            <v>Kayu Cerocok dengan ukuran Æ 7,5-10 cm - 6 M' diterima dilokasi</v>
          </cell>
        </row>
        <row r="486">
          <cell r="A486">
            <v>2</v>
          </cell>
          <cell r="C486" t="str">
            <v>Pekerja menempatkan kayu cerocok di lokasi pemancangan</v>
          </cell>
        </row>
        <row r="487">
          <cell r="A487">
            <v>3</v>
          </cell>
          <cell r="C487" t="str">
            <v xml:space="preserve">Pemancangan dilakukan dengan memukul kayu agar masuk </v>
          </cell>
        </row>
        <row r="488">
          <cell r="C488" t="str">
            <v>hingga kedalaman yang diinginkan</v>
          </cell>
        </row>
        <row r="489">
          <cell r="A489">
            <v>4</v>
          </cell>
          <cell r="C489" t="str">
            <v>Rangkaian Kayu cerocok diikat dan diangkerkan dengan Kawat</v>
          </cell>
        </row>
        <row r="491">
          <cell r="A491" t="str">
            <v>III.</v>
          </cell>
          <cell r="C491" t="str">
            <v>PEMAKAIAN BAHAN, ALAT DAN TENAGA</v>
          </cell>
        </row>
        <row r="493">
          <cell r="A493" t="str">
            <v xml:space="preserve">   1.</v>
          </cell>
          <cell r="C493" t="str">
            <v>BAHAN</v>
          </cell>
        </row>
        <row r="494">
          <cell r="A494" t="str">
            <v>1.a.</v>
          </cell>
          <cell r="C494" t="str">
            <v>Kayu Laut dia. 7,5-10 cm</v>
          </cell>
          <cell r="G494" t="str">
            <v>(M71)</v>
          </cell>
          <cell r="H494">
            <v>1</v>
          </cell>
          <cell r="I494" t="str">
            <v>M'</v>
          </cell>
        </row>
        <row r="495">
          <cell r="A495" t="str">
            <v>1.b.</v>
          </cell>
          <cell r="C495" t="str">
            <v>Kawat</v>
          </cell>
          <cell r="G495" t="str">
            <v>(M14a)</v>
          </cell>
          <cell r="H495">
            <v>0.05</v>
          </cell>
          <cell r="I495" t="str">
            <v>Kg</v>
          </cell>
        </row>
        <row r="496">
          <cell r="A496" t="str">
            <v>1.c</v>
          </cell>
          <cell r="C496" t="str">
            <v>Paku</v>
          </cell>
          <cell r="G496" t="str">
            <v>(M18)</v>
          </cell>
          <cell r="H496">
            <v>0.05</v>
          </cell>
          <cell r="I496" t="str">
            <v>Kg</v>
          </cell>
        </row>
        <row r="498">
          <cell r="A498" t="str">
            <v>2.</v>
          </cell>
          <cell r="C498" t="str">
            <v>ALAT</v>
          </cell>
        </row>
        <row r="499">
          <cell r="A499" t="str">
            <v>2.a.</v>
          </cell>
          <cell r="C499" t="str">
            <v>ALAT BANTU</v>
          </cell>
        </row>
        <row r="500">
          <cell r="C500" t="str">
            <v>Diperlukan  :</v>
          </cell>
        </row>
        <row r="501">
          <cell r="C501" t="str">
            <v>- Tang</v>
          </cell>
        </row>
        <row r="502">
          <cell r="C502" t="str">
            <v>- Gergaji</v>
          </cell>
        </row>
        <row r="503">
          <cell r="C503" t="str">
            <v>- Pemotong kawat</v>
          </cell>
        </row>
        <row r="504">
          <cell r="C504" t="str">
            <v>- Palu</v>
          </cell>
        </row>
        <row r="506">
          <cell r="A506" t="str">
            <v>3.</v>
          </cell>
          <cell r="C506" t="str">
            <v>TENAGA</v>
          </cell>
        </row>
        <row r="507">
          <cell r="C507" t="str">
            <v>Produksi pekerjaan per hari</v>
          </cell>
          <cell r="G507" t="str">
            <v>Qt</v>
          </cell>
          <cell r="H507">
            <v>100</v>
          </cell>
          <cell r="I507" t="str">
            <v>M'</v>
          </cell>
        </row>
        <row r="508">
          <cell r="C508" t="str">
            <v>dibutuhkan tenaga :</v>
          </cell>
          <cell r="D508" t="str">
            <v>- Mandor</v>
          </cell>
          <cell r="G508" t="str">
            <v>M</v>
          </cell>
          <cell r="H508">
            <v>1</v>
          </cell>
          <cell r="I508" t="str">
            <v>orang</v>
          </cell>
        </row>
        <row r="509">
          <cell r="D509" t="str">
            <v>- Tukang</v>
          </cell>
          <cell r="G509" t="str">
            <v>T</v>
          </cell>
          <cell r="H509">
            <v>1</v>
          </cell>
          <cell r="I509" t="str">
            <v>orang</v>
          </cell>
        </row>
        <row r="510">
          <cell r="D510" t="str">
            <v>- Pekerja</v>
          </cell>
          <cell r="G510" t="str">
            <v>P</v>
          </cell>
          <cell r="H510">
            <v>6</v>
          </cell>
          <cell r="I510" t="str">
            <v>orang</v>
          </cell>
        </row>
        <row r="512">
          <cell r="C512" t="str">
            <v>Koefisien Tenaga / Kg  :</v>
          </cell>
        </row>
        <row r="513">
          <cell r="D513" t="str">
            <v>-  Mandor</v>
          </cell>
          <cell r="E513" t="str">
            <v>=  ( M x Tk ) : Qt</v>
          </cell>
          <cell r="G513" t="str">
            <v>(L03)</v>
          </cell>
          <cell r="H513">
            <v>7.0000000000000007E-2</v>
          </cell>
          <cell r="I513" t="str">
            <v>jam</v>
          </cell>
        </row>
        <row r="514">
          <cell r="D514" t="str">
            <v>- Tukang</v>
          </cell>
          <cell r="E514" t="str">
            <v>=  ( Tb x Tk ) : Qt</v>
          </cell>
          <cell r="G514" t="str">
            <v>(L02)</v>
          </cell>
          <cell r="H514">
            <v>7.0000000000000007E-2</v>
          </cell>
          <cell r="I514" t="str">
            <v>jam</v>
          </cell>
        </row>
        <row r="515">
          <cell r="D515" t="str">
            <v>-  Pekerja</v>
          </cell>
          <cell r="E515" t="str">
            <v>=  ( P x Tk ) : Qt</v>
          </cell>
          <cell r="G515" t="str">
            <v>(L01)</v>
          </cell>
          <cell r="H515">
            <v>0.42</v>
          </cell>
          <cell r="I515" t="str">
            <v>jam</v>
          </cell>
        </row>
        <row r="517">
          <cell r="A517" t="str">
            <v>4.</v>
          </cell>
          <cell r="C517" t="str">
            <v>HARGA DASAR SATUAN UPAH, BAHAN DAN ALAT</v>
          </cell>
        </row>
        <row r="518">
          <cell r="C518" t="str">
            <v>Lihat lampiran.</v>
          </cell>
        </row>
        <row r="520">
          <cell r="A520" t="str">
            <v>5.</v>
          </cell>
          <cell r="C520" t="str">
            <v>ANALISA HARGA SATUAN PEKERJAAN</v>
          </cell>
        </row>
        <row r="521">
          <cell r="C521" t="str">
            <v>Lihat perhitungan dalam FORMULIR STANDAR UNTUK</v>
          </cell>
        </row>
        <row r="522">
          <cell r="C522" t="str">
            <v>PEREKEMAN ANALISA MASING-MASING HARGA</v>
          </cell>
        </row>
        <row r="523">
          <cell r="C523" t="str">
            <v>SATUAN.</v>
          </cell>
        </row>
        <row r="524">
          <cell r="C524" t="str">
            <v>Didapat Harga Satuan Pekerjaan :</v>
          </cell>
        </row>
        <row r="526">
          <cell r="C526" t="str">
            <v xml:space="preserve">Rp.  </v>
          </cell>
          <cell r="D526">
            <v>7706.6710999999996</v>
          </cell>
          <cell r="E526" t="str">
            <v>/ M'</v>
          </cell>
        </row>
        <row r="529">
          <cell r="A529" t="str">
            <v>6.</v>
          </cell>
          <cell r="C529" t="str">
            <v>MASA PELAKSANAAN YANG DIPERLUKAN</v>
          </cell>
        </row>
        <row r="530">
          <cell r="C530" t="str">
            <v>Masa Pelaksanaan :</v>
          </cell>
          <cell r="D530" t="str">
            <v>. . . . . . . . . . . .</v>
          </cell>
        </row>
        <row r="532">
          <cell r="A532" t="str">
            <v>7.</v>
          </cell>
          <cell r="C532" t="str">
            <v>VOLUME PEKERJAAN YANG DIPERLUKAN</v>
          </cell>
        </row>
        <row r="533">
          <cell r="C533" t="str">
            <v>Volume pekerjaan  :</v>
          </cell>
          <cell r="D533">
            <v>0</v>
          </cell>
          <cell r="E533" t="str">
            <v>M3</v>
          </cell>
        </row>
      </sheetData>
      <sheetData sheetId="3"/>
    </sheetDataSet>
  </externalBook>
</externalLink>
</file>

<file path=xl/externalLinks/externalLink2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ALHASA"/>
    </sheetNames>
    <sheetDataSet>
      <sheetData sheetId="0" refreshError="1"/>
    </sheetDataSet>
  </externalBook>
</externalLink>
</file>

<file path=xl/externalLinks/externalLink2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J1Q47"/>
      <sheetName val="TJ1Q43"/>
      <sheetName val="RYQ52"/>
      <sheetName val="RYQ46"/>
      <sheetName val="Sch"/>
      <sheetName val="NP"/>
      <sheetName val="Additional"/>
    </sheetNames>
    <sheetDataSet>
      <sheetData sheetId="0" refreshError="1">
        <row r="7">
          <cell r="B7">
            <v>0</v>
          </cell>
          <cell r="E7">
            <v>1</v>
          </cell>
        </row>
        <row r="8">
          <cell r="E8">
            <v>1</v>
          </cell>
        </row>
        <row r="9">
          <cell r="E9">
            <v>1</v>
          </cell>
        </row>
        <row r="10">
          <cell r="E10">
            <v>1</v>
          </cell>
        </row>
        <row r="11">
          <cell r="E11">
            <v>1</v>
          </cell>
        </row>
        <row r="12">
          <cell r="E12">
            <v>1</v>
          </cell>
        </row>
        <row r="13">
          <cell r="E13">
            <v>1</v>
          </cell>
        </row>
        <row r="14">
          <cell r="E14">
            <v>1</v>
          </cell>
        </row>
        <row r="15">
          <cell r="E15">
            <v>1</v>
          </cell>
        </row>
        <row r="16">
          <cell r="E16">
            <v>1</v>
          </cell>
        </row>
        <row r="17">
          <cell r="E17">
            <v>1</v>
          </cell>
        </row>
        <row r="18">
          <cell r="E18">
            <v>1</v>
          </cell>
        </row>
        <row r="19">
          <cell r="E19">
            <v>1</v>
          </cell>
        </row>
        <row r="20">
          <cell r="E20">
            <v>1</v>
          </cell>
        </row>
        <row r="21">
          <cell r="E21">
            <v>1</v>
          </cell>
        </row>
        <row r="22">
          <cell r="E22">
            <v>1</v>
          </cell>
        </row>
        <row r="23">
          <cell r="E23">
            <v>1</v>
          </cell>
        </row>
        <row r="24">
          <cell r="E24">
            <v>1</v>
          </cell>
        </row>
        <row r="25">
          <cell r="E25">
            <v>1</v>
          </cell>
        </row>
        <row r="26">
          <cell r="E26">
            <v>1</v>
          </cell>
        </row>
        <row r="27">
          <cell r="E27">
            <v>1</v>
          </cell>
        </row>
        <row r="28">
          <cell r="E28">
            <v>1</v>
          </cell>
        </row>
        <row r="29">
          <cell r="E29">
            <v>1</v>
          </cell>
        </row>
        <row r="30">
          <cell r="E30">
            <v>1</v>
          </cell>
        </row>
        <row r="31">
          <cell r="E31">
            <v>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2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alis Upah Beton , UPAH "/>
      <sheetName val="Material"/>
      <sheetName val="AnalisaSIPIL1"/>
      <sheetName val="BEST. BESI"/>
      <sheetName val="BEST. BEGESTING"/>
      <sheetName val="RAB"/>
      <sheetName val="ME"/>
      <sheetName val="PLUMBING"/>
      <sheetName val=" Bahan"/>
      <sheetName val="Upah"/>
      <sheetName val="Analisa LUMAJANG SNI"/>
      <sheetName val="Analisa SNI STANDART 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155">
          <cell r="B155" t="str">
            <v>Bahan</v>
          </cell>
        </row>
        <row r="3144">
          <cell r="C3144" t="str">
            <v>Paku Kancing 60x230</v>
          </cell>
          <cell r="G3144">
            <v>0</v>
          </cell>
        </row>
        <row r="3145">
          <cell r="B3145" t="str">
            <v xml:space="preserve">Tenaga </v>
          </cell>
          <cell r="G3145">
            <v>0</v>
          </cell>
        </row>
        <row r="3146">
          <cell r="C3146" t="str">
            <v>Pekerja</v>
          </cell>
          <cell r="E3146" t="str">
            <v xml:space="preserve">Oh </v>
          </cell>
          <cell r="G3146">
            <v>0</v>
          </cell>
        </row>
        <row r="3147">
          <cell r="C3147" t="str">
            <v xml:space="preserve">Tukang Batu </v>
          </cell>
          <cell r="D3147">
            <v>0.56999999999999995</v>
          </cell>
          <cell r="E3147" t="str">
            <v xml:space="preserve"> Oh </v>
          </cell>
          <cell r="G3147">
            <v>0</v>
          </cell>
        </row>
        <row r="3148">
          <cell r="C3148" t="str">
            <v>Kep. Tukang Batu</v>
          </cell>
          <cell r="D3148">
            <v>0.12</v>
          </cell>
          <cell r="E3148" t="str">
            <v xml:space="preserve"> Oh </v>
          </cell>
          <cell r="G3148">
            <v>0</v>
          </cell>
        </row>
        <row r="3149">
          <cell r="C3149" t="str">
            <v>Mandor</v>
          </cell>
          <cell r="E3149" t="str">
            <v xml:space="preserve"> Oh </v>
          </cell>
          <cell r="G3149">
            <v>0</v>
          </cell>
        </row>
        <row r="3150">
          <cell r="D3150">
            <v>0.14000000000000001</v>
          </cell>
          <cell r="G3150">
            <v>0</v>
          </cell>
        </row>
        <row r="3151">
          <cell r="B3151" t="str">
            <v>1 M2 Pas. Bubung Stel Gel ( 0.92 m )</v>
          </cell>
          <cell r="D3151">
            <v>6.7000000000000004E-2</v>
          </cell>
          <cell r="G3151">
            <v>0</v>
          </cell>
        </row>
        <row r="3152">
          <cell r="B3152" t="str">
            <v xml:space="preserve">Bahan </v>
          </cell>
          <cell r="D3152">
            <v>7.0000000000000001E-3</v>
          </cell>
          <cell r="G3152">
            <v>0</v>
          </cell>
        </row>
        <row r="3153">
          <cell r="C3153" t="str">
            <v xml:space="preserve">Bubung Stel Gelombang </v>
          </cell>
          <cell r="D3153">
            <v>7.0000000000000001E-3</v>
          </cell>
          <cell r="G3153">
            <v>0</v>
          </cell>
        </row>
        <row r="3154">
          <cell r="C3154" t="str">
            <v>Paku Sekerup 3,5"</v>
          </cell>
          <cell r="G3154">
            <v>0</v>
          </cell>
        </row>
        <row r="3155">
          <cell r="B3155" t="str">
            <v xml:space="preserve">Tenaga </v>
          </cell>
          <cell r="G3155">
            <v>0</v>
          </cell>
        </row>
        <row r="3156">
          <cell r="C3156" t="str">
            <v>Pekerja</v>
          </cell>
          <cell r="E3156" t="str">
            <v xml:space="preserve">Oh </v>
          </cell>
          <cell r="G3156">
            <v>0</v>
          </cell>
        </row>
        <row r="3157">
          <cell r="C3157" t="str">
            <v>Tukang Kayu</v>
          </cell>
          <cell r="D3157">
            <v>2.4</v>
          </cell>
          <cell r="E3157" t="str">
            <v xml:space="preserve"> Oh </v>
          </cell>
          <cell r="G3157">
            <v>0</v>
          </cell>
        </row>
        <row r="3158">
          <cell r="C3158" t="str">
            <v>Kep. Tukang Kayu</v>
          </cell>
          <cell r="D3158">
            <v>6</v>
          </cell>
          <cell r="E3158" t="str">
            <v xml:space="preserve"> Oh </v>
          </cell>
          <cell r="G3158">
            <v>0</v>
          </cell>
        </row>
        <row r="3159">
          <cell r="C3159" t="str">
            <v>Mandor</v>
          </cell>
          <cell r="E3159" t="str">
            <v xml:space="preserve"> Oh </v>
          </cell>
          <cell r="G3159">
            <v>0</v>
          </cell>
        </row>
        <row r="3160">
          <cell r="D3160">
            <v>8.4000000000000005E-2</v>
          </cell>
          <cell r="G3160">
            <v>0</v>
          </cell>
        </row>
        <row r="3161">
          <cell r="B3161" t="str">
            <v>1 M2 Pas. Nok Stel Gelombang ( 1.05 m )</v>
          </cell>
          <cell r="D3161">
            <v>0.125</v>
          </cell>
          <cell r="G3161">
            <v>0</v>
          </cell>
        </row>
        <row r="3162">
          <cell r="B3162" t="str">
            <v xml:space="preserve">Bahan </v>
          </cell>
          <cell r="D3162">
            <v>1.2999999999999999E-2</v>
          </cell>
          <cell r="G3162">
            <v>0</v>
          </cell>
        </row>
        <row r="3163">
          <cell r="C3163" t="str">
            <v xml:space="preserve">Nok Stel Gelombang </v>
          </cell>
          <cell r="D3163">
            <v>4.0000000000000001E-3</v>
          </cell>
          <cell r="G3163">
            <v>0</v>
          </cell>
        </row>
        <row r="3164">
          <cell r="C3164" t="str">
            <v>Paku Sekerup 3,5"</v>
          </cell>
          <cell r="G3164">
            <v>0</v>
          </cell>
        </row>
        <row r="3165">
          <cell r="B3165" t="str">
            <v xml:space="preserve">Tenaga </v>
          </cell>
          <cell r="G3165">
            <v>0</v>
          </cell>
        </row>
        <row r="3166">
          <cell r="C3166" t="str">
            <v>Pekerja</v>
          </cell>
          <cell r="E3166" t="str">
            <v xml:space="preserve">Oh </v>
          </cell>
          <cell r="G3166">
            <v>0</v>
          </cell>
        </row>
        <row r="3167">
          <cell r="C3167" t="str">
            <v>Tukang Kayu</v>
          </cell>
          <cell r="D3167">
            <v>2.1</v>
          </cell>
          <cell r="E3167" t="str">
            <v xml:space="preserve"> Oh </v>
          </cell>
          <cell r="G3167">
            <v>0</v>
          </cell>
        </row>
        <row r="3168">
          <cell r="C3168" t="str">
            <v>Kep. Tukang Kayu</v>
          </cell>
          <cell r="D3168">
            <v>6</v>
          </cell>
          <cell r="E3168" t="str">
            <v xml:space="preserve"> Oh </v>
          </cell>
          <cell r="G3168">
            <v>0</v>
          </cell>
        </row>
        <row r="3169">
          <cell r="C3169" t="str">
            <v>Mandor</v>
          </cell>
          <cell r="E3169" t="str">
            <v xml:space="preserve"> Oh </v>
          </cell>
          <cell r="G3169">
            <v>0</v>
          </cell>
        </row>
        <row r="3170">
          <cell r="D3170">
            <v>8.4000000000000005E-2</v>
          </cell>
          <cell r="G3170">
            <v>0</v>
          </cell>
        </row>
        <row r="3171">
          <cell r="B3171" t="str">
            <v>1 M2 Pas. Nok Stel Gelombang ( 1.08 m )</v>
          </cell>
          <cell r="D3171">
            <v>0.125</v>
          </cell>
          <cell r="G3171">
            <v>0</v>
          </cell>
        </row>
        <row r="3172">
          <cell r="D3172">
            <v>1.2999999999999999E-2</v>
          </cell>
          <cell r="G3172">
            <v>0</v>
          </cell>
        </row>
        <row r="3173">
          <cell r="B3173" t="str">
            <v xml:space="preserve">Bahan </v>
          </cell>
          <cell r="D3173">
            <v>4.0000000000000001E-3</v>
          </cell>
          <cell r="G3173">
            <v>0</v>
          </cell>
        </row>
        <row r="3174">
          <cell r="C3174" t="str">
            <v xml:space="preserve">Nok Stel Gelombang </v>
          </cell>
          <cell r="E3174" t="str">
            <v>lbr</v>
          </cell>
          <cell r="G3174">
            <v>0</v>
          </cell>
        </row>
        <row r="3175">
          <cell r="C3175" t="str">
            <v>Paku Sekerup 3,5"</v>
          </cell>
          <cell r="E3175" t="str">
            <v>bh</v>
          </cell>
          <cell r="G3175">
            <v>0</v>
          </cell>
        </row>
        <row r="3176">
          <cell r="B3176" t="str">
            <v xml:space="preserve">Tenaga </v>
          </cell>
          <cell r="G3176">
            <v>0</v>
          </cell>
        </row>
        <row r="3177">
          <cell r="C3177" t="str">
            <v>Pekerja</v>
          </cell>
          <cell r="E3177" t="str">
            <v xml:space="preserve">Oh </v>
          </cell>
          <cell r="G3177">
            <v>0</v>
          </cell>
        </row>
        <row r="3178">
          <cell r="C3178" t="str">
            <v>Tukang Kayu</v>
          </cell>
          <cell r="D3178">
            <v>2.0499999999999998</v>
          </cell>
          <cell r="E3178" t="str">
            <v xml:space="preserve"> Oh </v>
          </cell>
          <cell r="G3178">
            <v>0</v>
          </cell>
        </row>
        <row r="3179">
          <cell r="C3179" t="str">
            <v>Kep. Tukang Kayu</v>
          </cell>
          <cell r="D3179">
            <v>6</v>
          </cell>
          <cell r="E3179" t="str">
            <v xml:space="preserve"> Oh </v>
          </cell>
          <cell r="G3179">
            <v>0</v>
          </cell>
        </row>
        <row r="3180">
          <cell r="C3180" t="str">
            <v>Mandor</v>
          </cell>
          <cell r="E3180" t="str">
            <v xml:space="preserve"> Oh </v>
          </cell>
          <cell r="G3180">
            <v>0</v>
          </cell>
        </row>
        <row r="3181">
          <cell r="D3181">
            <v>8.4000000000000005E-2</v>
          </cell>
          <cell r="G3181">
            <v>0</v>
          </cell>
        </row>
        <row r="3182">
          <cell r="B3182" t="str">
            <v>1 M2 Pas. Nok Paten ( 0.92 m' )</v>
          </cell>
          <cell r="D3182">
            <v>0.125</v>
          </cell>
          <cell r="G3182">
            <v>0</v>
          </cell>
        </row>
        <row r="3183">
          <cell r="B3183" t="str">
            <v xml:space="preserve">Bahan </v>
          </cell>
          <cell r="D3183">
            <v>1.2999999999999999E-2</v>
          </cell>
          <cell r="G3183">
            <v>0</v>
          </cell>
        </row>
        <row r="3184">
          <cell r="C3184" t="str">
            <v>Nok Paten</v>
          </cell>
          <cell r="D3184">
            <v>4.0000000000000001E-3</v>
          </cell>
          <cell r="E3184" t="str">
            <v>lbr</v>
          </cell>
          <cell r="G3184">
            <v>0</v>
          </cell>
        </row>
        <row r="3185">
          <cell r="C3185" t="str">
            <v>Paku Sekerup 3,5"</v>
          </cell>
          <cell r="E3185" t="str">
            <v>bh</v>
          </cell>
          <cell r="G3185">
            <v>0</v>
          </cell>
        </row>
        <row r="3186">
          <cell r="B3186" t="str">
            <v xml:space="preserve">Tenaga </v>
          </cell>
          <cell r="G3186">
            <v>0</v>
          </cell>
        </row>
        <row r="3187">
          <cell r="C3187" t="str">
            <v>Pekerja</v>
          </cell>
          <cell r="E3187" t="str">
            <v xml:space="preserve">Oh </v>
          </cell>
          <cell r="G3187">
            <v>0</v>
          </cell>
        </row>
        <row r="3188">
          <cell r="C3188" t="str">
            <v>Tukang Kayu</v>
          </cell>
          <cell r="D3188">
            <v>2.4</v>
          </cell>
          <cell r="E3188" t="str">
            <v xml:space="preserve"> Oh </v>
          </cell>
          <cell r="G3188">
            <v>0</v>
          </cell>
        </row>
        <row r="3189">
          <cell r="C3189" t="str">
            <v>Kep. Tukang Kayu</v>
          </cell>
          <cell r="D3189">
            <v>6</v>
          </cell>
          <cell r="E3189" t="str">
            <v xml:space="preserve"> Oh </v>
          </cell>
          <cell r="G3189">
            <v>0</v>
          </cell>
        </row>
        <row r="3190">
          <cell r="C3190" t="str">
            <v>Mandor</v>
          </cell>
          <cell r="E3190" t="str">
            <v xml:space="preserve"> Oh </v>
          </cell>
          <cell r="G3190">
            <v>0</v>
          </cell>
        </row>
        <row r="3191">
          <cell r="D3191">
            <v>8.4000000000000005E-2</v>
          </cell>
          <cell r="G3191">
            <v>0</v>
          </cell>
        </row>
        <row r="3192">
          <cell r="B3192" t="str">
            <v>1 M2 Pas. Nok Paten ( 1.05 m' )</v>
          </cell>
          <cell r="D3192">
            <v>0.125</v>
          </cell>
          <cell r="G3192">
            <v>0</v>
          </cell>
        </row>
        <row r="3193">
          <cell r="B3193" t="str">
            <v xml:space="preserve">Bahan </v>
          </cell>
          <cell r="D3193">
            <v>1.2999999999999999E-2</v>
          </cell>
          <cell r="G3193">
            <v>0</v>
          </cell>
        </row>
        <row r="3194">
          <cell r="C3194" t="str">
            <v>Nok Paten</v>
          </cell>
          <cell r="D3194">
            <v>4.0000000000000001E-3</v>
          </cell>
          <cell r="E3194" t="str">
            <v>lbr</v>
          </cell>
          <cell r="G3194">
            <v>0</v>
          </cell>
        </row>
        <row r="3195">
          <cell r="C3195" t="str">
            <v>Paku Sekerup 3,5"</v>
          </cell>
          <cell r="E3195" t="str">
            <v>bh</v>
          </cell>
          <cell r="G3195">
            <v>0</v>
          </cell>
        </row>
        <row r="3196">
          <cell r="B3196" t="str">
            <v xml:space="preserve">Tenaga </v>
          </cell>
          <cell r="G3196">
            <v>0</v>
          </cell>
        </row>
        <row r="3197">
          <cell r="C3197" t="str">
            <v>Pekerja</v>
          </cell>
          <cell r="E3197" t="str">
            <v xml:space="preserve">Oh </v>
          </cell>
          <cell r="G3197">
            <v>0</v>
          </cell>
        </row>
        <row r="3198">
          <cell r="C3198" t="str">
            <v>Tukang Kayu</v>
          </cell>
          <cell r="D3198">
            <v>1.2</v>
          </cell>
          <cell r="E3198" t="str">
            <v xml:space="preserve"> Oh </v>
          </cell>
          <cell r="G3198">
            <v>0</v>
          </cell>
        </row>
        <row r="3199">
          <cell r="C3199" t="str">
            <v>Kep. Tukang Kayu</v>
          </cell>
          <cell r="D3199">
            <v>6</v>
          </cell>
          <cell r="E3199" t="str">
            <v xml:space="preserve"> Oh </v>
          </cell>
          <cell r="G3199">
            <v>0</v>
          </cell>
        </row>
        <row r="3200">
          <cell r="C3200" t="str">
            <v>Mandor</v>
          </cell>
          <cell r="E3200" t="str">
            <v xml:space="preserve"> Oh </v>
          </cell>
          <cell r="G3200">
            <v>0</v>
          </cell>
        </row>
        <row r="3201">
          <cell r="D3201">
            <v>8.4000000000000005E-2</v>
          </cell>
          <cell r="G3201">
            <v>0</v>
          </cell>
        </row>
        <row r="3202">
          <cell r="B3202" t="str">
            <v>1 M2 Pas. Nok Stel Rata ( 0.92 m )</v>
          </cell>
          <cell r="D3202">
            <v>0.125</v>
          </cell>
          <cell r="G3202">
            <v>0</v>
          </cell>
        </row>
        <row r="3203">
          <cell r="B3203" t="str">
            <v xml:space="preserve">Bahan </v>
          </cell>
          <cell r="D3203">
            <v>1.2999999999999999E-2</v>
          </cell>
          <cell r="G3203">
            <v>0</v>
          </cell>
        </row>
        <row r="3204">
          <cell r="C3204" t="str">
            <v>Nok Stel rata</v>
          </cell>
          <cell r="D3204">
            <v>4.0000000000000001E-3</v>
          </cell>
          <cell r="E3204" t="str">
            <v>lbr</v>
          </cell>
          <cell r="G3204">
            <v>0</v>
          </cell>
        </row>
        <row r="3205">
          <cell r="C3205" t="str">
            <v>Paku Sekerup 3,5"</v>
          </cell>
          <cell r="E3205" t="str">
            <v>bh</v>
          </cell>
          <cell r="G3205">
            <v>0</v>
          </cell>
        </row>
        <row r="3206">
          <cell r="B3206" t="str">
            <v xml:space="preserve">Tenaga </v>
          </cell>
          <cell r="G3206">
            <v>0</v>
          </cell>
        </row>
        <row r="3207">
          <cell r="C3207" t="str">
            <v>Pekerja</v>
          </cell>
          <cell r="E3207" t="str">
            <v xml:space="preserve">Oh </v>
          </cell>
          <cell r="G3207">
            <v>0</v>
          </cell>
        </row>
        <row r="3208">
          <cell r="C3208" t="str">
            <v>Tukang Kayu</v>
          </cell>
          <cell r="D3208">
            <v>1.1000000000000001</v>
          </cell>
          <cell r="E3208" t="str">
            <v xml:space="preserve"> Oh </v>
          </cell>
          <cell r="G3208">
            <v>0</v>
          </cell>
        </row>
        <row r="3209">
          <cell r="C3209" t="str">
            <v>Kep. Tukang Kayu</v>
          </cell>
          <cell r="D3209">
            <v>6</v>
          </cell>
          <cell r="E3209" t="str">
            <v xml:space="preserve"> Oh </v>
          </cell>
          <cell r="G3209">
            <v>0</v>
          </cell>
        </row>
        <row r="3210">
          <cell r="C3210" t="str">
            <v>Mandor</v>
          </cell>
          <cell r="E3210" t="str">
            <v xml:space="preserve"> Oh </v>
          </cell>
          <cell r="G3210">
            <v>0</v>
          </cell>
        </row>
        <row r="3211">
          <cell r="D3211">
            <v>8.4000000000000005E-2</v>
          </cell>
          <cell r="G3211">
            <v>0</v>
          </cell>
        </row>
        <row r="3212">
          <cell r="B3212" t="str">
            <v>1 M2 Pas. Nok Stel Rata ( 1.05 m )</v>
          </cell>
          <cell r="D3212">
            <v>0.125</v>
          </cell>
          <cell r="G3212">
            <v>0</v>
          </cell>
        </row>
        <row r="3213">
          <cell r="B3213" t="str">
            <v xml:space="preserve">Bahan </v>
          </cell>
          <cell r="D3213">
            <v>1.2999999999999999E-2</v>
          </cell>
          <cell r="G3213">
            <v>0</v>
          </cell>
        </row>
        <row r="3214">
          <cell r="C3214" t="str">
            <v>Nok Stel rata</v>
          </cell>
          <cell r="D3214">
            <v>4.0000000000000001E-3</v>
          </cell>
          <cell r="E3214" t="str">
            <v>lbr</v>
          </cell>
          <cell r="G3214">
            <v>0</v>
          </cell>
        </row>
        <row r="3215">
          <cell r="C3215" t="str">
            <v>Paku Sekerup 3,5"</v>
          </cell>
          <cell r="E3215" t="str">
            <v>bh</v>
          </cell>
          <cell r="G3215">
            <v>0</v>
          </cell>
        </row>
        <row r="3216">
          <cell r="B3216" t="str">
            <v xml:space="preserve">Tenaga </v>
          </cell>
          <cell r="G3216">
            <v>0</v>
          </cell>
        </row>
        <row r="3217">
          <cell r="C3217" t="str">
            <v>Pekerja</v>
          </cell>
          <cell r="E3217" t="str">
            <v xml:space="preserve">Oh </v>
          </cell>
          <cell r="G3217">
            <v>0</v>
          </cell>
        </row>
        <row r="3218">
          <cell r="C3218" t="str">
            <v>Tukang Kayu</v>
          </cell>
          <cell r="D3218">
            <v>1.1000000000000001</v>
          </cell>
          <cell r="E3218" t="str">
            <v xml:space="preserve"> Oh </v>
          </cell>
          <cell r="G3218">
            <v>0</v>
          </cell>
        </row>
        <row r="3219">
          <cell r="C3219" t="str">
            <v>Kep. Tukang Kayu</v>
          </cell>
          <cell r="D3219">
            <v>6</v>
          </cell>
          <cell r="E3219" t="str">
            <v xml:space="preserve"> Oh </v>
          </cell>
          <cell r="G3219">
            <v>0</v>
          </cell>
        </row>
        <row r="3220">
          <cell r="C3220" t="str">
            <v>Mandor</v>
          </cell>
          <cell r="E3220" t="str">
            <v xml:space="preserve"> Oh </v>
          </cell>
          <cell r="G3220">
            <v>0</v>
          </cell>
        </row>
        <row r="3221">
          <cell r="D3221">
            <v>8.4000000000000005E-2</v>
          </cell>
          <cell r="G3221">
            <v>0</v>
          </cell>
        </row>
        <row r="3222">
          <cell r="B3222" t="str">
            <v>1 M2 Pas.atap Genteng Beton</v>
          </cell>
          <cell r="D3222">
            <v>0.125</v>
          </cell>
          <cell r="G3222">
            <v>0</v>
          </cell>
        </row>
        <row r="3223">
          <cell r="B3223" t="str">
            <v xml:space="preserve">Bahan </v>
          </cell>
          <cell r="D3223">
            <v>1.2999999999999999E-2</v>
          </cell>
          <cell r="G3223">
            <v>0</v>
          </cell>
        </row>
        <row r="3224">
          <cell r="C3224" t="str">
            <v>Genteng Beton</v>
          </cell>
          <cell r="D3224">
            <v>4.0000000000000001E-3</v>
          </cell>
          <cell r="E3224" t="str">
            <v>lbr</v>
          </cell>
          <cell r="G3224">
            <v>0</v>
          </cell>
        </row>
        <row r="3225">
          <cell r="C3225" t="str">
            <v>Paku 2"-5"</v>
          </cell>
          <cell r="E3225" t="str">
            <v>kg</v>
          </cell>
          <cell r="G3225">
            <v>0</v>
          </cell>
        </row>
        <row r="3226">
          <cell r="B3226" t="str">
            <v xml:space="preserve">Tenaga </v>
          </cell>
          <cell r="G3226">
            <v>0</v>
          </cell>
        </row>
        <row r="3227">
          <cell r="C3227" t="str">
            <v>Pekerja</v>
          </cell>
          <cell r="E3227" t="str">
            <v xml:space="preserve">Oh </v>
          </cell>
          <cell r="G3227">
            <v>0</v>
          </cell>
        </row>
        <row r="3228">
          <cell r="C3228" t="str">
            <v>Tukang Kayu</v>
          </cell>
          <cell r="D3228">
            <v>11</v>
          </cell>
          <cell r="E3228" t="str">
            <v xml:space="preserve"> Oh </v>
          </cell>
          <cell r="G3228">
            <v>0</v>
          </cell>
        </row>
        <row r="3229">
          <cell r="C3229" t="str">
            <v>Kep. Tukang Kayu</v>
          </cell>
          <cell r="D3229">
            <v>0.03</v>
          </cell>
          <cell r="E3229" t="str">
            <v xml:space="preserve"> Oh </v>
          </cell>
          <cell r="G3229">
            <v>0</v>
          </cell>
        </row>
        <row r="3230">
          <cell r="C3230" t="str">
            <v>Mandor</v>
          </cell>
          <cell r="E3230" t="str">
            <v xml:space="preserve"> Oh </v>
          </cell>
          <cell r="G3230">
            <v>0</v>
          </cell>
        </row>
        <row r="3231">
          <cell r="D3231">
            <v>0.2</v>
          </cell>
          <cell r="G3231">
            <v>0</v>
          </cell>
        </row>
        <row r="3232">
          <cell r="B3232" t="str">
            <v>1 M2 Pas.atap Genteng aspal</v>
          </cell>
          <cell r="D3232">
            <v>0.1</v>
          </cell>
          <cell r="G3232">
            <v>0</v>
          </cell>
        </row>
        <row r="3233">
          <cell r="B3233" t="str">
            <v xml:space="preserve">Bahan </v>
          </cell>
          <cell r="D3233">
            <v>0.01</v>
          </cell>
          <cell r="G3233">
            <v>0</v>
          </cell>
        </row>
        <row r="3234">
          <cell r="C3234" t="str">
            <v>Genteng Aspal</v>
          </cell>
          <cell r="D3234">
            <v>0.01</v>
          </cell>
          <cell r="E3234" t="str">
            <v>lbr</v>
          </cell>
          <cell r="G3234">
            <v>0</v>
          </cell>
        </row>
        <row r="3235">
          <cell r="C3235" t="str">
            <v>Plywood 4" X 8" X 6 mm</v>
          </cell>
          <cell r="E3235" t="str">
            <v>lbr</v>
          </cell>
          <cell r="G3235">
            <v>0</v>
          </cell>
        </row>
        <row r="3236">
          <cell r="C3236" t="str">
            <v>Paku biasa 1/2" - 1"</v>
          </cell>
          <cell r="E3236" t="str">
            <v>kg</v>
          </cell>
          <cell r="G3236">
            <v>0</v>
          </cell>
        </row>
        <row r="3237">
          <cell r="C3237" t="str">
            <v>Plastic aerator</v>
          </cell>
          <cell r="E3237" t="str">
            <v>bh</v>
          </cell>
          <cell r="G3237">
            <v>0</v>
          </cell>
        </row>
        <row r="3238">
          <cell r="D3238">
            <v>6.9</v>
          </cell>
          <cell r="G3238">
            <v>0</v>
          </cell>
        </row>
        <row r="3239">
          <cell r="B3239" t="str">
            <v xml:space="preserve">Tenaga </v>
          </cell>
          <cell r="D3239">
            <v>0.35</v>
          </cell>
          <cell r="G3239">
            <v>0</v>
          </cell>
        </row>
        <row r="3240">
          <cell r="C3240" t="str">
            <v>Pekerja</v>
          </cell>
          <cell r="D3240">
            <v>0.03</v>
          </cell>
          <cell r="E3240" t="str">
            <v xml:space="preserve">Oh </v>
          </cell>
          <cell r="G3240">
            <v>0</v>
          </cell>
        </row>
        <row r="3241">
          <cell r="C3241" t="str">
            <v>Tukang Kayu</v>
          </cell>
          <cell r="D3241">
            <v>0.5</v>
          </cell>
          <cell r="E3241" t="str">
            <v xml:space="preserve"> Oh </v>
          </cell>
          <cell r="G3241">
            <v>0</v>
          </cell>
        </row>
        <row r="3242">
          <cell r="C3242" t="str">
            <v>Kep. Tukang Kayu</v>
          </cell>
          <cell r="E3242" t="str">
            <v xml:space="preserve"> Oh </v>
          </cell>
          <cell r="G3242">
            <v>0</v>
          </cell>
        </row>
        <row r="3243">
          <cell r="C3243" t="str">
            <v>Mandor</v>
          </cell>
          <cell r="E3243" t="str">
            <v xml:space="preserve"> Oh </v>
          </cell>
          <cell r="G3243">
            <v>0</v>
          </cell>
        </row>
        <row r="3244">
          <cell r="D3244">
            <v>0.2</v>
          </cell>
          <cell r="G3244">
            <v>0</v>
          </cell>
        </row>
        <row r="3245">
          <cell r="B3245" t="str">
            <v>1 M2 Pas. Atap genteng metal</v>
          </cell>
          <cell r="D3245">
            <v>0.3</v>
          </cell>
          <cell r="G3245">
            <v>0</v>
          </cell>
        </row>
        <row r="3246">
          <cell r="B3246" t="str">
            <v xml:space="preserve">Bahan </v>
          </cell>
          <cell r="D3246">
            <v>3.0000000000000001E-3</v>
          </cell>
          <cell r="G3246">
            <v>0</v>
          </cell>
        </row>
        <row r="3247">
          <cell r="C3247" t="str">
            <v>Genteng metal</v>
          </cell>
          <cell r="D3247">
            <v>0.01</v>
          </cell>
          <cell r="E3247" t="str">
            <v>lbr</v>
          </cell>
          <cell r="G3247">
            <v>0</v>
          </cell>
        </row>
        <row r="3248">
          <cell r="C3248" t="str">
            <v>Paku biasa 2" - 5"</v>
          </cell>
          <cell r="E3248" t="str">
            <v>kg</v>
          </cell>
          <cell r="G3248">
            <v>0</v>
          </cell>
        </row>
        <row r="3249">
          <cell r="B3249" t="str">
            <v xml:space="preserve">Tenaga </v>
          </cell>
          <cell r="G3249">
            <v>0</v>
          </cell>
        </row>
        <row r="3250">
          <cell r="C3250" t="str">
            <v>Pekerja</v>
          </cell>
          <cell r="E3250" t="str">
            <v xml:space="preserve">Oh </v>
          </cell>
          <cell r="G3250">
            <v>0</v>
          </cell>
        </row>
        <row r="3251">
          <cell r="C3251" t="str">
            <v>Tukang Kayu</v>
          </cell>
          <cell r="D3251">
            <v>1.02</v>
          </cell>
          <cell r="E3251" t="str">
            <v xml:space="preserve"> Oh </v>
          </cell>
          <cell r="G3251">
            <v>0</v>
          </cell>
        </row>
        <row r="3252">
          <cell r="C3252" t="str">
            <v>Kep. Tukang Kayu</v>
          </cell>
          <cell r="D3252">
            <v>0.2</v>
          </cell>
          <cell r="E3252" t="str">
            <v xml:space="preserve"> Oh </v>
          </cell>
          <cell r="G3252">
            <v>0</v>
          </cell>
        </row>
        <row r="3253">
          <cell r="C3253" t="str">
            <v>Mandor</v>
          </cell>
          <cell r="E3253" t="str">
            <v xml:space="preserve"> Oh </v>
          </cell>
          <cell r="G3253">
            <v>0</v>
          </cell>
        </row>
        <row r="3254">
          <cell r="D3254">
            <v>0.2</v>
          </cell>
          <cell r="G3254">
            <v>0</v>
          </cell>
        </row>
        <row r="3255">
          <cell r="B3255" t="str">
            <v>1 M2 Pas. Atap sirap</v>
          </cell>
          <cell r="D3255">
            <v>0.1</v>
          </cell>
          <cell r="G3255">
            <v>0</v>
          </cell>
        </row>
        <row r="3256">
          <cell r="B3256" t="str">
            <v xml:space="preserve">Bahan </v>
          </cell>
          <cell r="D3256">
            <v>0.01</v>
          </cell>
          <cell r="G3256">
            <v>0</v>
          </cell>
        </row>
        <row r="3257">
          <cell r="C3257" t="str">
            <v>Genteng Sirap</v>
          </cell>
          <cell r="D3257">
            <v>0.01</v>
          </cell>
          <cell r="E3257" t="str">
            <v>bh</v>
          </cell>
          <cell r="G3257">
            <v>0</v>
          </cell>
        </row>
        <row r="3258">
          <cell r="C3258" t="str">
            <v>Paku biasa 1/2" - 1"</v>
          </cell>
          <cell r="E3258" t="str">
            <v>kg</v>
          </cell>
          <cell r="G3258">
            <v>0</v>
          </cell>
        </row>
        <row r="3259">
          <cell r="B3259" t="str">
            <v xml:space="preserve">Tenaga </v>
          </cell>
          <cell r="G3259">
            <v>0</v>
          </cell>
        </row>
        <row r="3260">
          <cell r="C3260" t="str">
            <v>Pekerja</v>
          </cell>
          <cell r="E3260" t="str">
            <v xml:space="preserve">Oh </v>
          </cell>
          <cell r="G3260">
            <v>0</v>
          </cell>
        </row>
        <row r="3261">
          <cell r="C3261" t="str">
            <v>Tukang Kayu</v>
          </cell>
          <cell r="D3261">
            <v>60</v>
          </cell>
          <cell r="E3261" t="str">
            <v xml:space="preserve"> Oh </v>
          </cell>
          <cell r="G3261">
            <v>0</v>
          </cell>
        </row>
        <row r="3262">
          <cell r="C3262" t="str">
            <v>Kep. Tukang Kayu</v>
          </cell>
          <cell r="D3262">
            <v>0.2</v>
          </cell>
          <cell r="E3262" t="str">
            <v xml:space="preserve"> Oh </v>
          </cell>
          <cell r="G3262">
            <v>0</v>
          </cell>
        </row>
        <row r="3263">
          <cell r="C3263" t="str">
            <v>Mandor</v>
          </cell>
          <cell r="E3263" t="str">
            <v xml:space="preserve"> Oh </v>
          </cell>
          <cell r="G3263">
            <v>0</v>
          </cell>
        </row>
        <row r="3264">
          <cell r="D3264">
            <v>0.16600000000000001</v>
          </cell>
          <cell r="G3264">
            <v>0</v>
          </cell>
        </row>
        <row r="3265">
          <cell r="B3265" t="str">
            <v>1 M2 Pas. Atap sirap</v>
          </cell>
          <cell r="D3265">
            <v>0.25</v>
          </cell>
          <cell r="G3265">
            <v>0</v>
          </cell>
        </row>
        <row r="3266">
          <cell r="B3266" t="str">
            <v xml:space="preserve">Bahan </v>
          </cell>
          <cell r="D3266">
            <v>2.5000000000000001E-2</v>
          </cell>
          <cell r="G3266">
            <v>0</v>
          </cell>
        </row>
        <row r="3267">
          <cell r="C3267" t="str">
            <v>Genteng Sirap</v>
          </cell>
          <cell r="D3267">
            <v>8.0000000000000002E-3</v>
          </cell>
          <cell r="E3267" t="str">
            <v>bh</v>
          </cell>
          <cell r="G3267">
            <v>0</v>
          </cell>
        </row>
        <row r="3268">
          <cell r="C3268" t="str">
            <v>Paku biasa 1/2" - 1"</v>
          </cell>
          <cell r="E3268" t="str">
            <v>kg</v>
          </cell>
          <cell r="G3268">
            <v>0</v>
          </cell>
        </row>
        <row r="3269">
          <cell r="B3269" t="str">
            <v xml:space="preserve">Tenaga </v>
          </cell>
          <cell r="G3269">
            <v>0</v>
          </cell>
        </row>
        <row r="3270">
          <cell r="C3270" t="str">
            <v>Pekerja</v>
          </cell>
          <cell r="E3270" t="str">
            <v xml:space="preserve">Oh </v>
          </cell>
          <cell r="G3270">
            <v>0</v>
          </cell>
        </row>
        <row r="3271">
          <cell r="C3271" t="str">
            <v>Tukang Kayu</v>
          </cell>
          <cell r="D3271">
            <v>60</v>
          </cell>
          <cell r="E3271" t="str">
            <v xml:space="preserve"> Oh </v>
          </cell>
          <cell r="G3271">
            <v>0</v>
          </cell>
        </row>
        <row r="3272">
          <cell r="C3272" t="str">
            <v>Kep. Tukang Kayu</v>
          </cell>
          <cell r="D3272">
            <v>0.2</v>
          </cell>
          <cell r="E3272" t="str">
            <v xml:space="preserve"> Oh </v>
          </cell>
          <cell r="G3272">
            <v>0</v>
          </cell>
        </row>
        <row r="3273">
          <cell r="C3273" t="str">
            <v>Mandor</v>
          </cell>
          <cell r="E3273" t="str">
            <v xml:space="preserve"> Oh </v>
          </cell>
          <cell r="G3273">
            <v>0</v>
          </cell>
        </row>
        <row r="3274">
          <cell r="D3274">
            <v>0.16600000000000001</v>
          </cell>
          <cell r="G3274">
            <v>0</v>
          </cell>
        </row>
        <row r="3275">
          <cell r="B3275" t="str">
            <v>1 M2 Pas. Nok genteng beton</v>
          </cell>
          <cell r="D3275">
            <v>0.25</v>
          </cell>
          <cell r="G3275">
            <v>0</v>
          </cell>
        </row>
        <row r="3276">
          <cell r="B3276" t="str">
            <v xml:space="preserve">Bahan </v>
          </cell>
          <cell r="D3276">
            <v>2.5000000000000001E-2</v>
          </cell>
          <cell r="G3276">
            <v>0</v>
          </cell>
        </row>
        <row r="3277">
          <cell r="C3277" t="str">
            <v>Nok Genteng Beton</v>
          </cell>
          <cell r="D3277">
            <v>8.0000000000000002E-3</v>
          </cell>
          <cell r="E3277" t="str">
            <v>bh</v>
          </cell>
          <cell r="G3277">
            <v>0</v>
          </cell>
        </row>
        <row r="3278">
          <cell r="C3278" t="str">
            <v>Paku biasa 2" X 5"</v>
          </cell>
          <cell r="E3278" t="str">
            <v>kg</v>
          </cell>
          <cell r="G3278">
            <v>0</v>
          </cell>
        </row>
        <row r="3279">
          <cell r="C3279" t="str">
            <v>Semen Abu-abu</v>
          </cell>
          <cell r="E3279" t="str">
            <v>kg</v>
          </cell>
          <cell r="G3279">
            <v>0</v>
          </cell>
        </row>
        <row r="3280">
          <cell r="C3280" t="str">
            <v>Pasir Pasang</v>
          </cell>
          <cell r="E3280" t="str">
            <v>m3</v>
          </cell>
          <cell r="G3280">
            <v>0</v>
          </cell>
        </row>
        <row r="3281">
          <cell r="C3281" t="str">
            <v>Semen Warna</v>
          </cell>
          <cell r="D3281">
            <v>3.5</v>
          </cell>
          <cell r="E3281" t="str">
            <v>kg</v>
          </cell>
          <cell r="G3281">
            <v>0</v>
          </cell>
        </row>
        <row r="3282">
          <cell r="D3282">
            <v>0.05</v>
          </cell>
          <cell r="G3282">
            <v>0</v>
          </cell>
        </row>
        <row r="3283">
          <cell r="B3283" t="str">
            <v xml:space="preserve">Tenaga </v>
          </cell>
          <cell r="D3283">
            <v>10.8</v>
          </cell>
          <cell r="G3283">
            <v>0</v>
          </cell>
        </row>
        <row r="3284">
          <cell r="C3284" t="str">
            <v>Pekerja</v>
          </cell>
          <cell r="D3284">
            <v>3.2000000000000001E-2</v>
          </cell>
          <cell r="E3284" t="str">
            <v xml:space="preserve">Oh </v>
          </cell>
          <cell r="G3284">
            <v>0</v>
          </cell>
        </row>
        <row r="3285">
          <cell r="C3285" t="str">
            <v>Tukang Kayu</v>
          </cell>
          <cell r="D3285">
            <v>1</v>
          </cell>
          <cell r="E3285" t="str">
            <v xml:space="preserve"> Oh </v>
          </cell>
          <cell r="G3285">
            <v>0</v>
          </cell>
        </row>
        <row r="3286">
          <cell r="C3286" t="str">
            <v>Kep. Tukang Kayu</v>
          </cell>
          <cell r="E3286" t="str">
            <v xml:space="preserve"> Oh </v>
          </cell>
          <cell r="G3286">
            <v>0</v>
          </cell>
        </row>
        <row r="3287">
          <cell r="C3287" t="str">
            <v>Mandor</v>
          </cell>
          <cell r="E3287" t="str">
            <v xml:space="preserve"> Oh </v>
          </cell>
          <cell r="G3287">
            <v>0</v>
          </cell>
        </row>
        <row r="3288">
          <cell r="D3288">
            <v>0.4</v>
          </cell>
          <cell r="G3288">
            <v>0</v>
          </cell>
        </row>
        <row r="3289">
          <cell r="B3289" t="str">
            <v>1 M2 Pas. Nok genteng aspal</v>
          </cell>
          <cell r="D3289">
            <v>0.2</v>
          </cell>
          <cell r="G3289">
            <v>0</v>
          </cell>
        </row>
        <row r="3290">
          <cell r="B3290" t="str">
            <v xml:space="preserve">Bahan </v>
          </cell>
          <cell r="D3290">
            <v>0.02</v>
          </cell>
          <cell r="G3290">
            <v>0</v>
          </cell>
        </row>
        <row r="3291">
          <cell r="C3291" t="str">
            <v xml:space="preserve"> Genteng Aspal</v>
          </cell>
          <cell r="D3291">
            <v>0.02</v>
          </cell>
          <cell r="E3291" t="str">
            <v>bh</v>
          </cell>
          <cell r="G3291">
            <v>0</v>
          </cell>
        </row>
        <row r="3292">
          <cell r="C3292" t="str">
            <v>Paku biasa 1/2" - 1"</v>
          </cell>
          <cell r="E3292" t="str">
            <v>kg</v>
          </cell>
          <cell r="G3292">
            <v>0</v>
          </cell>
        </row>
        <row r="3293">
          <cell r="C3293" t="str">
            <v>Kayu borneo balok</v>
          </cell>
          <cell r="E3293" t="str">
            <v>m3</v>
          </cell>
          <cell r="G3293">
            <v>0</v>
          </cell>
        </row>
        <row r="3294">
          <cell r="G3294">
            <v>0</v>
          </cell>
        </row>
        <row r="3295">
          <cell r="B3295" t="str">
            <v xml:space="preserve">Tenaga </v>
          </cell>
          <cell r="D3295">
            <v>2</v>
          </cell>
          <cell r="G3295">
            <v>0</v>
          </cell>
        </row>
        <row r="3296">
          <cell r="C3296" t="str">
            <v>Pekerja</v>
          </cell>
          <cell r="D3296">
            <v>0.05</v>
          </cell>
          <cell r="E3296" t="str">
            <v xml:space="preserve">Oh </v>
          </cell>
          <cell r="G3296">
            <v>0</v>
          </cell>
        </row>
        <row r="3297">
          <cell r="C3297" t="str">
            <v>Tukang Kayu</v>
          </cell>
          <cell r="D3297">
            <v>3.5000000000000001E-3</v>
          </cell>
          <cell r="E3297" t="str">
            <v xml:space="preserve"> Oh </v>
          </cell>
          <cell r="G3297">
            <v>0</v>
          </cell>
        </row>
        <row r="3298">
          <cell r="C3298" t="str">
            <v>Kep. Tukang Kayu</v>
          </cell>
          <cell r="E3298" t="str">
            <v xml:space="preserve"> Oh </v>
          </cell>
          <cell r="G3298">
            <v>0</v>
          </cell>
        </row>
        <row r="3299">
          <cell r="C3299" t="str">
            <v>Mandor</v>
          </cell>
          <cell r="E3299" t="str">
            <v xml:space="preserve"> Oh </v>
          </cell>
          <cell r="G3299">
            <v>0</v>
          </cell>
        </row>
        <row r="3300">
          <cell r="D3300">
            <v>0.125</v>
          </cell>
          <cell r="G3300">
            <v>0</v>
          </cell>
        </row>
        <row r="3301">
          <cell r="B3301" t="str">
            <v xml:space="preserve">1 m' Pasang nok genteng metal </v>
          </cell>
          <cell r="D3301">
            <v>0.25</v>
          </cell>
          <cell r="G3301">
            <v>0</v>
          </cell>
        </row>
        <row r="3302">
          <cell r="B3302" t="str">
            <v xml:space="preserve">Bahan </v>
          </cell>
          <cell r="D3302">
            <v>2.5000000000000001E-2</v>
          </cell>
          <cell r="G3302">
            <v>0</v>
          </cell>
        </row>
        <row r="3303">
          <cell r="C3303" t="str">
            <v>Genteng decra bond</v>
          </cell>
          <cell r="D3303">
            <v>6.0000000000000001E-3</v>
          </cell>
          <cell r="E3303" t="str">
            <v>bh</v>
          </cell>
          <cell r="G3303">
            <v>0</v>
          </cell>
        </row>
        <row r="3304">
          <cell r="C3304" t="str">
            <v>Paku biasa 1/2" - 1"</v>
          </cell>
          <cell r="E3304" t="str">
            <v>kg</v>
          </cell>
          <cell r="G3304">
            <v>0</v>
          </cell>
        </row>
        <row r="3305">
          <cell r="B3305" t="str">
            <v xml:space="preserve">Tenaga </v>
          </cell>
          <cell r="G3305">
            <v>0</v>
          </cell>
        </row>
        <row r="3306">
          <cell r="C3306" t="str">
            <v xml:space="preserve">Pekerja </v>
          </cell>
          <cell r="E3306" t="str">
            <v xml:space="preserve">Oh </v>
          </cell>
          <cell r="G3306">
            <v>0</v>
          </cell>
        </row>
        <row r="3307">
          <cell r="C3307" t="str">
            <v xml:space="preserve">Tukang kayu </v>
          </cell>
          <cell r="D3307">
            <v>1.1000000000000001</v>
          </cell>
          <cell r="E3307" t="str">
            <v xml:space="preserve"> Oh </v>
          </cell>
          <cell r="G3307">
            <v>0</v>
          </cell>
        </row>
        <row r="3308">
          <cell r="C3308" t="str">
            <v xml:space="preserve">Kepala tukang </v>
          </cell>
          <cell r="D3308">
            <v>0.05</v>
          </cell>
          <cell r="E3308" t="str">
            <v xml:space="preserve"> Oh </v>
          </cell>
          <cell r="G3308">
            <v>0</v>
          </cell>
        </row>
        <row r="3309">
          <cell r="C3309" t="str">
            <v xml:space="preserve">Mandor </v>
          </cell>
          <cell r="E3309" t="str">
            <v xml:space="preserve"> Oh </v>
          </cell>
          <cell r="G3309">
            <v>0</v>
          </cell>
        </row>
        <row r="3310">
          <cell r="D3310">
            <v>0.25</v>
          </cell>
          <cell r="G3310">
            <v>0</v>
          </cell>
        </row>
        <row r="3311">
          <cell r="B3311" t="str">
            <v xml:space="preserve">1 m' Pasang nok sirap </v>
          </cell>
          <cell r="D3311">
            <v>0.15</v>
          </cell>
          <cell r="G3311">
            <v>0</v>
          </cell>
        </row>
        <row r="3312">
          <cell r="B3312" t="str">
            <v xml:space="preserve">Bahan </v>
          </cell>
          <cell r="D3312">
            <v>1.4999999999999999E-2</v>
          </cell>
          <cell r="G3312">
            <v>0</v>
          </cell>
        </row>
        <row r="3313">
          <cell r="C3313" t="str">
            <v>Seng plat 3" x 6" bjs 28</v>
          </cell>
          <cell r="D3313">
            <v>1.2999999999999999E-2</v>
          </cell>
          <cell r="E3313" t="str">
            <v>lbr</v>
          </cell>
          <cell r="G3313">
            <v>0</v>
          </cell>
        </row>
        <row r="3314">
          <cell r="C3314" t="str">
            <v>Paku biasa 1/2" - 1"</v>
          </cell>
          <cell r="E3314" t="str">
            <v>kg</v>
          </cell>
          <cell r="G3314">
            <v>0</v>
          </cell>
        </row>
        <row r="3315">
          <cell r="C3315" t="str">
            <v>Paku biasa 2" - 5"</v>
          </cell>
          <cell r="E3315" t="str">
            <v>kg</v>
          </cell>
          <cell r="G3315">
            <v>0</v>
          </cell>
        </row>
        <row r="3316">
          <cell r="C3316" t="str">
            <v>Kayu borneo papan tebal 3 cm</v>
          </cell>
          <cell r="E3316" t="str">
            <v>m3</v>
          </cell>
          <cell r="G3316">
            <v>0</v>
          </cell>
        </row>
        <row r="3317">
          <cell r="D3317">
            <v>0.4</v>
          </cell>
          <cell r="G3317">
            <v>0</v>
          </cell>
        </row>
        <row r="3318">
          <cell r="B3318" t="str">
            <v xml:space="preserve">Tenaga </v>
          </cell>
          <cell r="D3318">
            <v>0.06</v>
          </cell>
          <cell r="G3318">
            <v>0</v>
          </cell>
        </row>
        <row r="3319">
          <cell r="C3319" t="str">
            <v xml:space="preserve">Pekerja </v>
          </cell>
          <cell r="D3319">
            <v>0.05</v>
          </cell>
          <cell r="E3319" t="str">
            <v xml:space="preserve">Oh </v>
          </cell>
          <cell r="G3319">
            <v>0</v>
          </cell>
        </row>
        <row r="3320">
          <cell r="C3320" t="str">
            <v xml:space="preserve">Tukang kayu </v>
          </cell>
          <cell r="D3320">
            <v>4.0000000000000001E-3</v>
          </cell>
          <cell r="E3320" t="str">
            <v xml:space="preserve"> Oh </v>
          </cell>
          <cell r="G3320">
            <v>0</v>
          </cell>
        </row>
        <row r="3321">
          <cell r="C3321" t="str">
            <v xml:space="preserve">Kepala tukang </v>
          </cell>
          <cell r="E3321" t="str">
            <v xml:space="preserve"> Oh </v>
          </cell>
          <cell r="G3321">
            <v>0</v>
          </cell>
        </row>
        <row r="3322">
          <cell r="C3322" t="str">
            <v xml:space="preserve">Mandor </v>
          </cell>
          <cell r="E3322" t="str">
            <v xml:space="preserve"> Oh </v>
          </cell>
          <cell r="G3322">
            <v>0</v>
          </cell>
        </row>
        <row r="3323">
          <cell r="D3323">
            <v>0.125</v>
          </cell>
          <cell r="G3323">
            <v>0</v>
          </cell>
        </row>
        <row r="3324">
          <cell r="B3324" t="str">
            <v xml:space="preserve">1 m' Atap Seng Gelombang </v>
          </cell>
          <cell r="D3324">
            <v>0.25</v>
          </cell>
          <cell r="G3324">
            <v>0</v>
          </cell>
        </row>
        <row r="3325">
          <cell r="B3325" t="str">
            <v xml:space="preserve">Bahan </v>
          </cell>
          <cell r="D3325">
            <v>2.5000000000000001E-3</v>
          </cell>
          <cell r="G3325">
            <v>0</v>
          </cell>
        </row>
        <row r="3326">
          <cell r="C3326" t="str">
            <v>Seng Gelombang plat 3" x 6" bjs 28</v>
          </cell>
          <cell r="D3326">
            <v>6.0000000000000001E-3</v>
          </cell>
          <cell r="E3326" t="str">
            <v>lbr</v>
          </cell>
          <cell r="G3326">
            <v>0</v>
          </cell>
        </row>
        <row r="3327">
          <cell r="C3327" t="str">
            <v>Paku biasa 1/2" - 1"</v>
          </cell>
          <cell r="E3327" t="str">
            <v>kg</v>
          </cell>
          <cell r="G3327">
            <v>0</v>
          </cell>
        </row>
        <row r="3328">
          <cell r="G3328">
            <v>0</v>
          </cell>
        </row>
        <row r="3329">
          <cell r="B3329" t="str">
            <v xml:space="preserve">Tenaga </v>
          </cell>
          <cell r="G3329">
            <v>0</v>
          </cell>
        </row>
        <row r="3330">
          <cell r="C3330" t="str">
            <v xml:space="preserve">Pekerja </v>
          </cell>
          <cell r="D3330">
            <v>0.7</v>
          </cell>
          <cell r="E3330" t="str">
            <v xml:space="preserve">Oh </v>
          </cell>
          <cell r="G3330">
            <v>0</v>
          </cell>
        </row>
        <row r="3331">
          <cell r="C3331" t="str">
            <v xml:space="preserve">Tukang kayu </v>
          </cell>
          <cell r="D3331">
            <v>0.02</v>
          </cell>
          <cell r="E3331" t="str">
            <v xml:space="preserve"> Oh </v>
          </cell>
          <cell r="G3331">
            <v>0</v>
          </cell>
        </row>
        <row r="3332">
          <cell r="C3332" t="str">
            <v xml:space="preserve">Kepala tukang </v>
          </cell>
          <cell r="E3332" t="str">
            <v xml:space="preserve"> Oh </v>
          </cell>
          <cell r="G3332">
            <v>0</v>
          </cell>
        </row>
        <row r="3333">
          <cell r="C3333" t="str">
            <v xml:space="preserve">Mandor </v>
          </cell>
          <cell r="E3333" t="str">
            <v xml:space="preserve"> Oh </v>
          </cell>
          <cell r="G3333">
            <v>0</v>
          </cell>
        </row>
        <row r="3334">
          <cell r="D3334">
            <v>0.12</v>
          </cell>
          <cell r="G3334">
            <v>0</v>
          </cell>
        </row>
        <row r="3335">
          <cell r="B3335" t="str">
            <v xml:space="preserve">1 m' Pas. Atap Nok Seng  </v>
          </cell>
          <cell r="D3335">
            <v>0.06</v>
          </cell>
          <cell r="G3335">
            <v>0</v>
          </cell>
        </row>
        <row r="3336">
          <cell r="B3336" t="str">
            <v xml:space="preserve">Bahan </v>
          </cell>
          <cell r="D3336">
            <v>6.0000000000000001E-3</v>
          </cell>
          <cell r="G3336">
            <v>0</v>
          </cell>
        </row>
        <row r="3337">
          <cell r="C3337" t="str">
            <v>Seng  plat 3" x 6" bjls 28</v>
          </cell>
          <cell r="D3337">
            <v>6.0000000000000001E-3</v>
          </cell>
          <cell r="E3337" t="str">
            <v>lbr</v>
          </cell>
          <cell r="G3337">
            <v>0</v>
          </cell>
        </row>
        <row r="3338">
          <cell r="C3338" t="str">
            <v>Paku biasa 1/2" - 1"</v>
          </cell>
          <cell r="E3338" t="str">
            <v>kg</v>
          </cell>
          <cell r="G3338">
            <v>0</v>
          </cell>
        </row>
        <row r="3339">
          <cell r="G3339">
            <v>0</v>
          </cell>
        </row>
        <row r="3340">
          <cell r="B3340" t="str">
            <v xml:space="preserve">Tenaga </v>
          </cell>
          <cell r="G3340">
            <v>0</v>
          </cell>
        </row>
        <row r="3341">
          <cell r="C3341" t="str">
            <v xml:space="preserve">Pekerja </v>
          </cell>
          <cell r="D3341">
            <v>0.3</v>
          </cell>
          <cell r="E3341" t="str">
            <v xml:space="preserve">Oh </v>
          </cell>
          <cell r="G3341">
            <v>0</v>
          </cell>
        </row>
        <row r="3342">
          <cell r="C3342" t="str">
            <v xml:space="preserve">Tukang kayu </v>
          </cell>
          <cell r="D3342">
            <v>0.04</v>
          </cell>
          <cell r="E3342" t="str">
            <v xml:space="preserve"> Oh </v>
          </cell>
          <cell r="G3342">
            <v>0</v>
          </cell>
        </row>
        <row r="3343">
          <cell r="C3343" t="str">
            <v xml:space="preserve">Kepala tukang </v>
          </cell>
          <cell r="E3343" t="str">
            <v xml:space="preserve"> Oh </v>
          </cell>
          <cell r="G3343">
            <v>0</v>
          </cell>
        </row>
        <row r="3344">
          <cell r="C3344" t="str">
            <v xml:space="preserve">Mandor </v>
          </cell>
          <cell r="E3344" t="str">
            <v xml:space="preserve"> Oh </v>
          </cell>
          <cell r="G3344">
            <v>0</v>
          </cell>
        </row>
        <row r="3345">
          <cell r="D3345">
            <v>0.15</v>
          </cell>
          <cell r="G3345">
            <v>0</v>
          </cell>
        </row>
        <row r="3346">
          <cell r="B3346" t="str">
            <v xml:space="preserve">1 m' Pas. Atap Aluminium  </v>
          </cell>
          <cell r="D3346">
            <v>7.0000000000000007E-2</v>
          </cell>
          <cell r="G3346">
            <v>0</v>
          </cell>
        </row>
        <row r="3347">
          <cell r="B3347" t="str">
            <v xml:space="preserve">Bahan </v>
          </cell>
          <cell r="D3347">
            <v>8.0000000000000002E-3</v>
          </cell>
          <cell r="G3347">
            <v>0</v>
          </cell>
        </row>
        <row r="3348">
          <cell r="C3348" t="str">
            <v>Atap aluminium  Gelombang TB 0,55</v>
          </cell>
          <cell r="D3348">
            <v>6.0000000000000001E-3</v>
          </cell>
          <cell r="E3348" t="str">
            <v>lbr</v>
          </cell>
          <cell r="G3348">
            <v>0</v>
          </cell>
        </row>
        <row r="3349">
          <cell r="C3349" t="str">
            <v>Paku hak panjang 15 cm</v>
          </cell>
          <cell r="E3349" t="str">
            <v>kg</v>
          </cell>
          <cell r="G3349">
            <v>0</v>
          </cell>
        </row>
        <row r="3350">
          <cell r="G3350">
            <v>0</v>
          </cell>
        </row>
        <row r="3351">
          <cell r="B3351" t="str">
            <v xml:space="preserve">Tenaga </v>
          </cell>
          <cell r="G3351">
            <v>0</v>
          </cell>
        </row>
        <row r="3352">
          <cell r="C3352" t="str">
            <v xml:space="preserve">Pekerja </v>
          </cell>
          <cell r="D3352">
            <v>1.05</v>
          </cell>
          <cell r="E3352" t="str">
            <v xml:space="preserve">Oh </v>
          </cell>
          <cell r="G3352">
            <v>0</v>
          </cell>
        </row>
        <row r="3353">
          <cell r="C3353" t="str">
            <v xml:space="preserve">Tukang kayu </v>
          </cell>
          <cell r="D3353">
            <v>0.02</v>
          </cell>
          <cell r="E3353" t="str">
            <v xml:space="preserve"> Oh </v>
          </cell>
          <cell r="G3353">
            <v>0</v>
          </cell>
        </row>
        <row r="3354">
          <cell r="C3354" t="str">
            <v xml:space="preserve">Kepala tukang </v>
          </cell>
          <cell r="E3354" t="str">
            <v xml:space="preserve"> Oh </v>
          </cell>
          <cell r="G3354">
            <v>0</v>
          </cell>
        </row>
        <row r="3355">
          <cell r="C3355" t="str">
            <v xml:space="preserve">Mandor </v>
          </cell>
          <cell r="E3355" t="str">
            <v xml:space="preserve"> Oh </v>
          </cell>
          <cell r="G3355">
            <v>0</v>
          </cell>
        </row>
        <row r="3356">
          <cell r="D3356">
            <v>0.15</v>
          </cell>
          <cell r="G3356">
            <v>0</v>
          </cell>
        </row>
        <row r="3357">
          <cell r="B3357" t="str">
            <v xml:space="preserve">1 m' Pas.nok  Aluminium  </v>
          </cell>
          <cell r="D3357">
            <v>0.75</v>
          </cell>
          <cell r="G3357">
            <v>0</v>
          </cell>
        </row>
        <row r="3358">
          <cell r="B3358" t="str">
            <v xml:space="preserve">Bahan </v>
          </cell>
          <cell r="D3358">
            <v>8.0000000000000002E-3</v>
          </cell>
          <cell r="G3358">
            <v>0</v>
          </cell>
        </row>
        <row r="3359">
          <cell r="C3359" t="str">
            <v xml:space="preserve"> Nok Standrant 40 cm,18 SWG 22</v>
          </cell>
          <cell r="D3359">
            <v>6.0000000000000001E-3</v>
          </cell>
          <cell r="E3359" t="str">
            <v>lbr</v>
          </cell>
          <cell r="G3359">
            <v>0</v>
          </cell>
        </row>
        <row r="3360">
          <cell r="C3360" t="str">
            <v>Paku hak panjang 15 cm</v>
          </cell>
          <cell r="E3360" t="str">
            <v>kg</v>
          </cell>
          <cell r="G3360">
            <v>0</v>
          </cell>
        </row>
        <row r="3361">
          <cell r="G3361">
            <v>0</v>
          </cell>
        </row>
        <row r="3362">
          <cell r="B3362" t="str">
            <v xml:space="preserve">Tenaga </v>
          </cell>
          <cell r="G3362">
            <v>0</v>
          </cell>
        </row>
        <row r="3363">
          <cell r="C3363" t="str">
            <v xml:space="preserve">Pekerja </v>
          </cell>
          <cell r="D3363">
            <v>1.2</v>
          </cell>
          <cell r="E3363" t="str">
            <v xml:space="preserve">Oh </v>
          </cell>
          <cell r="G3363">
            <v>0</v>
          </cell>
        </row>
        <row r="3364">
          <cell r="C3364" t="str">
            <v xml:space="preserve">Tukang kayu </v>
          </cell>
          <cell r="D3364">
            <v>0.04</v>
          </cell>
          <cell r="E3364" t="str">
            <v xml:space="preserve"> Oh </v>
          </cell>
          <cell r="G3364">
            <v>0</v>
          </cell>
        </row>
        <row r="3365">
          <cell r="C3365" t="str">
            <v xml:space="preserve">Kepala tukang </v>
          </cell>
          <cell r="E3365" t="str">
            <v xml:space="preserve"> Oh </v>
          </cell>
          <cell r="G3365">
            <v>0</v>
          </cell>
        </row>
        <row r="3366">
          <cell r="C3366" t="str">
            <v xml:space="preserve">Mandor </v>
          </cell>
          <cell r="E3366" t="str">
            <v xml:space="preserve"> Oh </v>
          </cell>
          <cell r="G3366">
            <v>0</v>
          </cell>
        </row>
        <row r="3367">
          <cell r="D3367">
            <v>0.1</v>
          </cell>
          <cell r="G3367">
            <v>0</v>
          </cell>
        </row>
        <row r="3368">
          <cell r="B3368" t="str">
            <v xml:space="preserve">1 m' Pas.  Aluminium foil / sisalation </v>
          </cell>
          <cell r="D3368">
            <v>1</v>
          </cell>
          <cell r="G3368">
            <v>0</v>
          </cell>
        </row>
        <row r="3369">
          <cell r="B3369" t="str">
            <v xml:space="preserve">Bahan </v>
          </cell>
          <cell r="D3369">
            <v>0.01</v>
          </cell>
          <cell r="G3369">
            <v>0</v>
          </cell>
        </row>
        <row r="3370">
          <cell r="C3370" t="str">
            <v xml:space="preserve"> sisalation / aluminium foil</v>
          </cell>
          <cell r="D3370">
            <v>0.01</v>
          </cell>
          <cell r="E3370" t="str">
            <v>m2</v>
          </cell>
          <cell r="G3370">
            <v>0</v>
          </cell>
        </row>
        <row r="3371">
          <cell r="G3371">
            <v>0</v>
          </cell>
        </row>
        <row r="3372">
          <cell r="B3372" t="str">
            <v xml:space="preserve">Tenaga </v>
          </cell>
          <cell r="G3372">
            <v>0</v>
          </cell>
        </row>
        <row r="3373">
          <cell r="C3373" t="str">
            <v xml:space="preserve">Pekerja </v>
          </cell>
          <cell r="E3373" t="str">
            <v xml:space="preserve">Oh </v>
          </cell>
          <cell r="G3373">
            <v>0</v>
          </cell>
        </row>
        <row r="3374">
          <cell r="C3374" t="str">
            <v xml:space="preserve">Tukang kayu </v>
          </cell>
          <cell r="D3374">
            <v>1.05</v>
          </cell>
          <cell r="E3374" t="str">
            <v xml:space="preserve"> Oh </v>
          </cell>
          <cell r="G3374">
            <v>0</v>
          </cell>
        </row>
        <row r="3375">
          <cell r="C3375" t="str">
            <v xml:space="preserve">Kepala tukang </v>
          </cell>
          <cell r="E3375" t="str">
            <v xml:space="preserve"> Oh </v>
          </cell>
          <cell r="G3375">
            <v>0</v>
          </cell>
        </row>
        <row r="3376">
          <cell r="C3376" t="str">
            <v xml:space="preserve">Mandor </v>
          </cell>
          <cell r="E3376" t="str">
            <v xml:space="preserve"> Oh </v>
          </cell>
          <cell r="G3376">
            <v>0</v>
          </cell>
        </row>
        <row r="3377">
          <cell r="D3377">
            <v>0.15</v>
          </cell>
          <cell r="G3377">
            <v>0</v>
          </cell>
        </row>
        <row r="3378">
          <cell r="B3378" t="str">
            <v xml:space="preserve">Analisa Biaya Kontruksi Pekerjaan </v>
          </cell>
          <cell r="D3378">
            <v>0.05</v>
          </cell>
          <cell r="G3378">
            <v>0</v>
          </cell>
        </row>
        <row r="3379">
          <cell r="B3379" t="str">
            <v>Langit- langit</v>
          </cell>
          <cell r="D3379">
            <v>5.0000000000000001E-3</v>
          </cell>
          <cell r="G3379">
            <v>0</v>
          </cell>
        </row>
        <row r="3380">
          <cell r="B3380" t="str">
            <v xml:space="preserve">1 m2 langit langit asbes (1,00 X 1,00)M, </v>
          </cell>
          <cell r="D3380">
            <v>8.0000000000000002E-3</v>
          </cell>
          <cell r="G3380">
            <v>0</v>
          </cell>
        </row>
        <row r="3381">
          <cell r="B3381" t="str">
            <v>Tebal 6 mm</v>
          </cell>
          <cell r="G3381">
            <v>0</v>
          </cell>
        </row>
        <row r="3382">
          <cell r="B3382" t="str">
            <v xml:space="preserve">Bahan </v>
          </cell>
          <cell r="G3382">
            <v>0</v>
          </cell>
        </row>
        <row r="3383">
          <cell r="C3383" t="str">
            <v>Plat Asbes tebal 6 mm</v>
          </cell>
          <cell r="E3383" t="str">
            <v>lbr</v>
          </cell>
          <cell r="G3383">
            <v>0</v>
          </cell>
        </row>
        <row r="3384">
          <cell r="C3384" t="str">
            <v xml:space="preserve">Paku </v>
          </cell>
          <cell r="E3384" t="str">
            <v>kg</v>
          </cell>
          <cell r="G3384">
            <v>0</v>
          </cell>
        </row>
        <row r="3385">
          <cell r="G3385">
            <v>0</v>
          </cell>
        </row>
        <row r="3386">
          <cell r="B3386" t="str">
            <v xml:space="preserve">Tenaga </v>
          </cell>
          <cell r="G3386">
            <v>0</v>
          </cell>
        </row>
        <row r="3387">
          <cell r="C3387" t="str">
            <v xml:space="preserve">Pekerja </v>
          </cell>
          <cell r="D3387">
            <v>1.1000000000000001</v>
          </cell>
          <cell r="E3387" t="str">
            <v xml:space="preserve">Oh </v>
          </cell>
          <cell r="G3387">
            <v>0</v>
          </cell>
        </row>
        <row r="3388">
          <cell r="C3388" t="str">
            <v xml:space="preserve">Tukang kayu </v>
          </cell>
          <cell r="D3388">
            <v>0.01</v>
          </cell>
          <cell r="E3388" t="str">
            <v xml:space="preserve"> Oh </v>
          </cell>
          <cell r="G3388">
            <v>0</v>
          </cell>
        </row>
        <row r="3389">
          <cell r="C3389" t="str">
            <v xml:space="preserve">Kepala tukang </v>
          </cell>
          <cell r="E3389" t="str">
            <v xml:space="preserve"> Oh </v>
          </cell>
          <cell r="G3389">
            <v>0</v>
          </cell>
        </row>
        <row r="3390">
          <cell r="C3390" t="str">
            <v xml:space="preserve">Mandor </v>
          </cell>
          <cell r="E3390" t="str">
            <v xml:space="preserve"> Oh </v>
          </cell>
          <cell r="G3390">
            <v>0</v>
          </cell>
        </row>
        <row r="3391">
          <cell r="D3391">
            <v>0.03</v>
          </cell>
          <cell r="G3391">
            <v>0</v>
          </cell>
        </row>
        <row r="3392">
          <cell r="B3392" t="str">
            <v xml:space="preserve">1 m2 langit langit asbes (1,00 X 1,00)M, </v>
          </cell>
          <cell r="D3392">
            <v>7.0000000000000007E-2</v>
          </cell>
          <cell r="G3392">
            <v>0</v>
          </cell>
        </row>
        <row r="3393">
          <cell r="B3393" t="str">
            <v>Tebal 5 mm</v>
          </cell>
          <cell r="D3393">
            <v>7.0000000000000001E-3</v>
          </cell>
          <cell r="G3393">
            <v>0</v>
          </cell>
        </row>
        <row r="3394">
          <cell r="B3394" t="str">
            <v xml:space="preserve">Bahan </v>
          </cell>
          <cell r="D3394">
            <v>1.5E-3</v>
          </cell>
          <cell r="G3394">
            <v>0</v>
          </cell>
        </row>
        <row r="3395">
          <cell r="C3395" t="str">
            <v>Plat Asbes tebal 5 mm</v>
          </cell>
          <cell r="E3395" t="str">
            <v>lbr</v>
          </cell>
          <cell r="G3395">
            <v>0</v>
          </cell>
        </row>
        <row r="3396">
          <cell r="C3396" t="str">
            <v xml:space="preserve">Paku </v>
          </cell>
          <cell r="E3396" t="str">
            <v>kg</v>
          </cell>
          <cell r="G3396">
            <v>0</v>
          </cell>
        </row>
        <row r="3397">
          <cell r="G3397">
            <v>0</v>
          </cell>
        </row>
        <row r="3398">
          <cell r="B3398" t="str">
            <v xml:space="preserve">Tenaga </v>
          </cell>
          <cell r="G3398">
            <v>0</v>
          </cell>
        </row>
        <row r="3399">
          <cell r="C3399" t="str">
            <v xml:space="preserve">Pekerja </v>
          </cell>
          <cell r="D3399">
            <v>1.1000000000000001</v>
          </cell>
          <cell r="E3399" t="str">
            <v xml:space="preserve">Oh </v>
          </cell>
          <cell r="G3399">
            <v>0</v>
          </cell>
        </row>
        <row r="3400">
          <cell r="C3400" t="str">
            <v xml:space="preserve">Tukang kayu </v>
          </cell>
          <cell r="D3400">
            <v>0.01</v>
          </cell>
          <cell r="E3400" t="str">
            <v xml:space="preserve"> Oh </v>
          </cell>
          <cell r="G3400">
            <v>0</v>
          </cell>
        </row>
        <row r="3401">
          <cell r="C3401" t="str">
            <v xml:space="preserve">Kepala tukang </v>
          </cell>
          <cell r="E3401" t="str">
            <v xml:space="preserve"> Oh </v>
          </cell>
          <cell r="G3401">
            <v>0</v>
          </cell>
        </row>
        <row r="3402">
          <cell r="C3402" t="str">
            <v xml:space="preserve">Mandor </v>
          </cell>
          <cell r="E3402" t="str">
            <v xml:space="preserve"> Oh </v>
          </cell>
          <cell r="G3402">
            <v>0</v>
          </cell>
        </row>
        <row r="3403">
          <cell r="D3403">
            <v>0.03</v>
          </cell>
          <cell r="G3403">
            <v>0</v>
          </cell>
        </row>
        <row r="3404">
          <cell r="B3404" t="str">
            <v xml:space="preserve">1 m2 langit langit asbes (1,00 X 1,00)M, </v>
          </cell>
          <cell r="D3404">
            <v>7.0000000000000007E-2</v>
          </cell>
          <cell r="G3404">
            <v>0</v>
          </cell>
        </row>
        <row r="3405">
          <cell r="B3405" t="str">
            <v>Tebal 4 mm</v>
          </cell>
          <cell r="D3405">
            <v>7.0000000000000001E-3</v>
          </cell>
          <cell r="G3405">
            <v>0</v>
          </cell>
        </row>
        <row r="3406">
          <cell r="B3406" t="str">
            <v xml:space="preserve">Bahan </v>
          </cell>
          <cell r="D3406">
            <v>1.5E-3</v>
          </cell>
          <cell r="G3406">
            <v>0</v>
          </cell>
        </row>
        <row r="3407">
          <cell r="C3407" t="str">
            <v>Plat Asbes tebal 4 mm</v>
          </cell>
          <cell r="E3407" t="str">
            <v>lbr</v>
          </cell>
          <cell r="G3407">
            <v>0</v>
          </cell>
        </row>
        <row r="3408">
          <cell r="C3408" t="str">
            <v xml:space="preserve">Paku </v>
          </cell>
          <cell r="E3408" t="str">
            <v>kg</v>
          </cell>
          <cell r="G3408">
            <v>0</v>
          </cell>
        </row>
        <row r="3409">
          <cell r="G3409">
            <v>0</v>
          </cell>
        </row>
        <row r="3410">
          <cell r="B3410" t="str">
            <v xml:space="preserve">Tenaga </v>
          </cell>
          <cell r="G3410">
            <v>0</v>
          </cell>
        </row>
        <row r="3411">
          <cell r="C3411" t="str">
            <v xml:space="preserve">Pekerja </v>
          </cell>
          <cell r="D3411">
            <v>1.1000000000000001</v>
          </cell>
          <cell r="E3411" t="str">
            <v xml:space="preserve">Oh </v>
          </cell>
          <cell r="G3411">
            <v>0</v>
          </cell>
        </row>
        <row r="3412">
          <cell r="C3412" t="str">
            <v xml:space="preserve">Tukang kayu </v>
          </cell>
          <cell r="D3412">
            <v>0.01</v>
          </cell>
          <cell r="E3412" t="str">
            <v xml:space="preserve"> Oh </v>
          </cell>
          <cell r="G3412">
            <v>0</v>
          </cell>
        </row>
        <row r="3413">
          <cell r="C3413" t="str">
            <v xml:space="preserve">Kepala tukang </v>
          </cell>
          <cell r="E3413" t="str">
            <v xml:space="preserve"> Oh </v>
          </cell>
          <cell r="G3413">
            <v>0</v>
          </cell>
        </row>
        <row r="3414">
          <cell r="C3414" t="str">
            <v xml:space="preserve">Mandor </v>
          </cell>
          <cell r="E3414" t="str">
            <v xml:space="preserve"> Oh </v>
          </cell>
          <cell r="G3414">
            <v>0</v>
          </cell>
        </row>
        <row r="3415">
          <cell r="D3415">
            <v>0.03</v>
          </cell>
          <cell r="G3415">
            <v>0</v>
          </cell>
        </row>
        <row r="3416">
          <cell r="B3416" t="str">
            <v xml:space="preserve">1 m2 langit langit asbes (1,00 X 1,00)M, </v>
          </cell>
          <cell r="D3416">
            <v>7.0000000000000007E-2</v>
          </cell>
          <cell r="G3416">
            <v>0</v>
          </cell>
        </row>
        <row r="3417">
          <cell r="B3417" t="str">
            <v>Tebal 3.5 mm</v>
          </cell>
          <cell r="D3417">
            <v>7.0000000000000001E-3</v>
          </cell>
          <cell r="G3417">
            <v>0</v>
          </cell>
        </row>
        <row r="3418">
          <cell r="B3418" t="str">
            <v xml:space="preserve">Bahan </v>
          </cell>
          <cell r="D3418">
            <v>1.5E-3</v>
          </cell>
          <cell r="G3418">
            <v>0</v>
          </cell>
        </row>
        <row r="3419">
          <cell r="C3419" t="str">
            <v>Plat Asbes tebal 3.5 mm</v>
          </cell>
          <cell r="E3419" t="str">
            <v>lbr</v>
          </cell>
          <cell r="G3419">
            <v>0</v>
          </cell>
        </row>
        <row r="3420">
          <cell r="C3420" t="str">
            <v xml:space="preserve">Paku </v>
          </cell>
          <cell r="E3420" t="str">
            <v>kg</v>
          </cell>
          <cell r="G3420">
            <v>0</v>
          </cell>
        </row>
        <row r="3421">
          <cell r="G3421">
            <v>0</v>
          </cell>
        </row>
        <row r="3422">
          <cell r="B3422" t="str">
            <v xml:space="preserve">Tenaga </v>
          </cell>
          <cell r="G3422">
            <v>0</v>
          </cell>
        </row>
        <row r="3423">
          <cell r="C3423" t="str">
            <v xml:space="preserve">Pekerja </v>
          </cell>
          <cell r="D3423">
            <v>1.1000000000000001</v>
          </cell>
          <cell r="E3423" t="str">
            <v xml:space="preserve">Oh </v>
          </cell>
          <cell r="G3423">
            <v>0</v>
          </cell>
        </row>
        <row r="3424">
          <cell r="C3424" t="str">
            <v xml:space="preserve">Tukang kayu </v>
          </cell>
          <cell r="D3424">
            <v>0.01</v>
          </cell>
          <cell r="E3424" t="str">
            <v xml:space="preserve"> Oh </v>
          </cell>
          <cell r="G3424">
            <v>0</v>
          </cell>
        </row>
        <row r="3425">
          <cell r="C3425" t="str">
            <v xml:space="preserve">Kepala tukang </v>
          </cell>
          <cell r="E3425" t="str">
            <v xml:space="preserve"> Oh </v>
          </cell>
          <cell r="G3425">
            <v>0</v>
          </cell>
        </row>
        <row r="3426">
          <cell r="C3426" t="str">
            <v xml:space="preserve">Mandor </v>
          </cell>
          <cell r="E3426" t="str">
            <v xml:space="preserve"> Oh </v>
          </cell>
          <cell r="G3426">
            <v>0</v>
          </cell>
        </row>
        <row r="3427">
          <cell r="D3427">
            <v>0.03</v>
          </cell>
          <cell r="G3427">
            <v>0</v>
          </cell>
        </row>
        <row r="3428">
          <cell r="B3428" t="str">
            <v xml:space="preserve">1 m2 langit langit akustik (30 X 30)CM, </v>
          </cell>
          <cell r="D3428">
            <v>7.0000000000000007E-2</v>
          </cell>
          <cell r="G3428">
            <v>0</v>
          </cell>
        </row>
        <row r="3429">
          <cell r="B3429" t="str">
            <v xml:space="preserve">Bahan </v>
          </cell>
          <cell r="D3429">
            <v>7.0000000000000001E-3</v>
          </cell>
          <cell r="G3429">
            <v>0</v>
          </cell>
        </row>
        <row r="3430">
          <cell r="C3430" t="str">
            <v>Akustik ukuran 30 x 30 cm</v>
          </cell>
          <cell r="D3430">
            <v>1.5E-3</v>
          </cell>
          <cell r="E3430" t="str">
            <v>lbr</v>
          </cell>
          <cell r="G3430">
            <v>0</v>
          </cell>
        </row>
        <row r="3431">
          <cell r="C3431" t="str">
            <v xml:space="preserve">Paku </v>
          </cell>
          <cell r="E3431" t="str">
            <v>kg</v>
          </cell>
          <cell r="G3431">
            <v>0</v>
          </cell>
        </row>
      </sheetData>
    </sheetDataSet>
  </externalBook>
</externalLink>
</file>

<file path=xl/externalLinks/externalLink2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 OUT"/>
      <sheetName val="PROSES"/>
      <sheetName val="AN - STN"/>
      <sheetName val="UPAH - MATERIAL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2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Q(RAB)"/>
      <sheetName val="BQ(RAB) (2)"/>
      <sheetName val="BQ(RAB) (3)"/>
      <sheetName val="BQ1"/>
      <sheetName val="BQ2"/>
      <sheetName val="JADWAL(1)"/>
      <sheetName val="JADWAL(2)"/>
      <sheetName val="Item8"/>
      <sheetName val="sket"/>
      <sheetName val="adukan "/>
      <sheetName val="HL"/>
      <sheetName val="BU"/>
      <sheetName val="plester"/>
      <sheetName val="Item7"/>
      <sheetName val="rutinBahu"/>
      <sheetName val="Item10"/>
      <sheetName val="Estimate"/>
      <sheetName val="Item1"/>
      <sheetName val="Item4"/>
      <sheetName val="Item6"/>
      <sheetName val="rekap"/>
      <sheetName val="Hotmix"/>
      <sheetName val="Analisa Alat"/>
      <sheetName val="Elemen"/>
      <sheetName val="Item3"/>
      <sheetName val="Idle"/>
      <sheetName val="Pas.batu"/>
      <sheetName val="Crusher"/>
      <sheetName val="Proses"/>
      <sheetName val="Alat Kudus"/>
      <sheetName val="Kap.Alat"/>
      <sheetName val="ATB(T)"/>
      <sheetName val="ac4CM(T)"/>
      <sheetName val="SKETSA"/>
      <sheetName val="BAHAN"/>
      <sheetName val="upah"/>
      <sheetName val="ALAT"/>
      <sheetName val="alatnonbuas"/>
      <sheetName val="PNWRN"/>
      <sheetName val="Sheet1"/>
      <sheetName val="vICTOR"/>
      <sheetName val="H.Satuan"/>
      <sheetName val="Har-sat-dasr"/>
      <sheetName val="BoQ"/>
      <sheetName val="BQ(RAB)_(2)"/>
      <sheetName val="BQ(RAB)_(3)"/>
      <sheetName val="adukan_"/>
      <sheetName val="Analisa_Alat"/>
      <sheetName val="Pas_batu"/>
      <sheetName val="Alat_Kudus"/>
      <sheetName val="Kap_Alat"/>
      <sheetName val="Analisa SNI STANDART "/>
      <sheetName val="data"/>
      <sheetName val="Analisa"/>
      <sheetName val="KH-Q1,Q2,01"/>
      <sheetName val="Cover"/>
      <sheetName val="Fill this out first..."/>
      <sheetName val="Fill this out first___"/>
      <sheetName val="PriceList"/>
      <sheetName val="FAKTOR"/>
      <sheetName val="RFP009"/>
      <sheetName val="struktur tdk dipakai"/>
      <sheetName val="DAF-2"/>
      <sheetName val="Material"/>
      <sheetName val="HRG BAHAN &amp; UPAH okk"/>
      <sheetName val="Analis Kusen okk"/>
      <sheetName val="Pipe"/>
      <sheetName val="Cover Daf-2"/>
      <sheetName val="A"/>
      <sheetName val="H_Satuan"/>
      <sheetName val="SBDY"/>
      <sheetName val="WI"/>
      <sheetName val="Pt"/>
      <sheetName val="Elektrikal"/>
      <sheetName val="LO"/>
      <sheetName val="Breakdown"/>
      <sheetName val="harsat"/>
      <sheetName val="HARGA BAHAN"/>
      <sheetName val="IN OUT"/>
      <sheetName val="PLUMBING"/>
      <sheetName val="PEMBESIAN BALOK tukang (2)"/>
      <sheetName val="BAG-2"/>
      <sheetName val="DAF_2"/>
      <sheetName val="JAN"/>
      <sheetName val="HSD"/>
      <sheetName val="BTL-Bau"/>
      <sheetName val="Management"/>
      <sheetName val="D _ W sizes"/>
      <sheetName val="AnalisaSIPIL RIIL RAP"/>
      <sheetName val="HRG BHN"/>
      <sheetName val="product"/>
      <sheetName val="Perm. Test"/>
      <sheetName val="EQT-ESTN"/>
      <sheetName val="DAFTAR_8"/>
      <sheetName val="TOTAL"/>
      <sheetName val="DAFTAR 7"/>
      <sheetName val="SITE-E"/>
      <sheetName val="Rekap Prelim"/>
      <sheetName val="BQ ARS"/>
      <sheetName val="Spec ME"/>
      <sheetName val="name"/>
      <sheetName val="HARGA MATERIAL"/>
      <sheetName val="Ch"/>
      <sheetName val="Cal_Slab_Admin"/>
      <sheetName val="DAF-1"/>
      <sheetName val="gvl"/>
      <sheetName val="ganda"/>
      <sheetName val="CCO"/>
      <sheetName val="Back-Up"/>
      <sheetName val="MASTER"/>
      <sheetName val="B - Norelec"/>
      <sheetName val="Listrik"/>
      <sheetName val="Harga Bahan &amp; Upah "/>
      <sheetName val="Jembatan I"/>
      <sheetName val="C. Analisa "/>
      <sheetName val="rab lt 2 bo"/>
      <sheetName val="I_KAMAR"/>
      <sheetName val="Man Power _ Comp"/>
      <sheetName val="Meth"/>
      <sheetName val="AN-E"/>
      <sheetName val="P-late"/>
      <sheetName val="Cashflow"/>
      <sheetName val="概総括1"/>
      <sheetName val="Harsat Upah"/>
      <sheetName val="BQ(RAB)_(2)1"/>
      <sheetName val="BQ(RAB)_(3)1"/>
      <sheetName val="adukan_1"/>
      <sheetName val="Analisa_Alat1"/>
      <sheetName val="Pas_batu1"/>
      <sheetName val="Alat_Kudus1"/>
      <sheetName val="Kap_Alat1"/>
      <sheetName val="H_Satuan1"/>
      <sheetName val="Analisa_SNI_STANDART_"/>
      <sheetName val="Fill_this_out_first___"/>
      <sheetName val="Fill_this_out_first___1"/>
      <sheetName val="HRG_BAHAN_&amp;_UPAH_okk"/>
      <sheetName val="Analis_Kusen_okk"/>
      <sheetName val="Cover_Daf-2"/>
      <sheetName val="BQ_ARS"/>
      <sheetName val="Spec_ME"/>
      <sheetName val="HSATUAN"/>
      <sheetName val="UTILITAS"/>
      <sheetName val="S_Suramadu"/>
      <sheetName val="COST"/>
      <sheetName val="Master 1.0"/>
      <sheetName val="Harga Satuan"/>
      <sheetName val="List Material"/>
      <sheetName val="Rkp"/>
      <sheetName val="AN-ME"/>
      <sheetName val="Konfirm"/>
      <sheetName val="MAP"/>
      <sheetName val="BQ"/>
      <sheetName val="2. BQ"/>
      <sheetName val="Analisa 2"/>
      <sheetName val="FINISHING"/>
      <sheetName val="Analisa RAP"/>
      <sheetName val="1"/>
      <sheetName val="Ana. PU"/>
      <sheetName val="SCH"/>
      <sheetName val="ANALISA railing"/>
      <sheetName val="INDEX"/>
      <sheetName val="Cover Daf_2"/>
      <sheetName val="DIV2"/>
      <sheetName val="Rekap_elban"/>
      <sheetName val="rekap mekanikal"/>
      <sheetName val="GEDUNG-A"/>
      <sheetName val="1.19"/>
      <sheetName val="TOWN"/>
      <sheetName val="MU"/>
      <sheetName val="AnalisaSIPIL RIIL"/>
      <sheetName val="Format Report-for analysis only"/>
      <sheetName val="XREF"/>
      <sheetName val="산근"/>
      <sheetName val="ALL"/>
      <sheetName val="Man Power &amp; Comp"/>
      <sheetName val="NAMES"/>
      <sheetName val="Up &amp; bhn"/>
      <sheetName val="표지"/>
      <sheetName val="9DHSDBU"/>
      <sheetName val="Uraian Teknis"/>
      <sheetName val="MC_strp CoDa "/>
      <sheetName val="MAT'L LIST"/>
      <sheetName val="2. MVAC R1"/>
      <sheetName val="Por"/>
      <sheetName val="Off + Wh"/>
      <sheetName val="1. BQ"/>
      <sheetName val="AHSbj"/>
      <sheetName val="Vibro_Roller"/>
      <sheetName val="rate"/>
      <sheetName val="A-11 Steel Str"/>
      <sheetName val="A-03 Pile"/>
      <sheetName val="Conn. Lib"/>
      <sheetName val="Currency"/>
      <sheetName val="???1"/>
      <sheetName val="Posisi Biaya"/>
      <sheetName val="C_Flow"/>
      <sheetName val="BD Div-2 sd 7.6"/>
      <sheetName val="Koefisien"/>
      <sheetName val="RAB-2006-Total"/>
      <sheetName val="UBA"/>
      <sheetName val="sdm"/>
      <sheetName val="Str BT"/>
      <sheetName val="GRAND TOTAL"/>
      <sheetName val="304-06"/>
      <sheetName val="Daftar Upah"/>
      <sheetName val="Sumda1"/>
      <sheetName val="Agregat Halus &amp; Kasar"/>
      <sheetName val="MUTASI"/>
      <sheetName val="Volume 1"/>
      <sheetName val=" schedule AMD-2 Rev III"/>
      <sheetName val="405BQBAK-ME 26 bakrie"/>
      <sheetName val="01A- RAB"/>
      <sheetName val="UPAHBAHAN"/>
      <sheetName val="SEX"/>
      <sheetName val="BasicPrice"/>
      <sheetName val="ana_str"/>
      <sheetName val="3.1"/>
      <sheetName val="Fin Sum"/>
      <sheetName val="FAK"/>
      <sheetName val="ES-PARK"/>
      <sheetName val="ES_PARK"/>
      <sheetName val="3.4-PIPE"/>
      <sheetName val="gal"/>
      <sheetName val="TABEL"/>
      <sheetName val="Harga Upah+Bahan"/>
      <sheetName val="B Q 2007"/>
      <sheetName val="Hrg"/>
      <sheetName val="HB "/>
      <sheetName val="BM"/>
      <sheetName val="PAD-F"/>
      <sheetName val="RAP"/>
      <sheetName val="Kegiatan"/>
      <sheetName val="H. Satuan"/>
      <sheetName val="Analisa Upah &amp; Bahan Plum"/>
      <sheetName val="ANALISA-HST"/>
      <sheetName val="RAB"/>
      <sheetName val="Galian batu"/>
      <sheetName val="Dft. Hrg Bahan"/>
      <sheetName val="Hrg_Sat"/>
      <sheetName val="PEMBESIAN_BALOK_tukang_(2)"/>
      <sheetName val="struktur_tdk_dipakai"/>
      <sheetName val="HRG_BHN"/>
      <sheetName val="HARGA_BAHAN"/>
      <sheetName val="Man_Power___Comp"/>
      <sheetName val="HARGA_MATERIAL"/>
      <sheetName val="Rekap_Prelim"/>
      <sheetName val="DAFTAR_7"/>
      <sheetName val="AnalisaSIPIL_RIIL_RAP"/>
      <sheetName val="Harsat_Upah"/>
      <sheetName val="D___W_sizes"/>
      <sheetName val="B_-_Norelec"/>
      <sheetName val="rab_lt_2_bo"/>
      <sheetName val="A-11_Steel_Str"/>
      <sheetName val="A-03_Pile"/>
      <sheetName val="Cover_Daf_2"/>
      <sheetName val="Jembatan_I"/>
      <sheetName val="C__Analisa_"/>
      <sheetName val="IN_OUT"/>
      <sheetName val="REKAP TOTAL"/>
      <sheetName val="GRADASI KELAS A (2)"/>
      <sheetName val="timbunan pilihan"/>
      <sheetName val="SAT-DAS"/>
      <sheetName val="U. div 2"/>
      <sheetName val="RAB.SEKRETARIAT (1)"/>
      <sheetName val="Kurva S (barch-bulanan-25)"/>
      <sheetName val="unit price"/>
      <sheetName val="JPC Breakdown Price"/>
      <sheetName val="S-QD5"/>
      <sheetName val="jobhist"/>
      <sheetName val="."/>
      <sheetName val="%"/>
      <sheetName val="Indirect"/>
      <sheetName val="??"/>
      <sheetName val="Rekapitulasi"/>
      <sheetName val="rab me (by owner) "/>
      <sheetName val="BQ (by owner)"/>
      <sheetName val="rab me (fisik)"/>
      <sheetName val="Public Area"/>
      <sheetName val="BAG_2"/>
      <sheetName val="DHrg"/>
      <sheetName val="KEBALAT"/>
      <sheetName val="dasar"/>
      <sheetName val="Pricing"/>
      <sheetName val="3.Sch_ch"/>
      <sheetName val="HARSAT-lain"/>
      <sheetName val="HARSAT-tanah"/>
      <sheetName val="HARSAT-lhn"/>
      <sheetName val="Master Edit"/>
      <sheetName val="basic_price"/>
      <sheetName val="pml"/>
      <sheetName val="S-Curve"/>
      <sheetName val="pivot"/>
      <sheetName val="HB me"/>
      <sheetName val="WS"/>
      <sheetName val="JDE-522444"/>
      <sheetName val="DAFTAR HARGA"/>
      <sheetName val="D 5243-ARAMCO"/>
      <sheetName val="D-4801 OXY"/>
      <sheetName val="Bangunan Utama B"/>
      <sheetName val="BQ.Rekapitulasi  Akhir"/>
      <sheetName val="BQ Detail"/>
      <sheetName val="Lamp_V"/>
      <sheetName val="AHS"/>
      <sheetName val="HRGA SATUAN UPAH-BAHAN"/>
      <sheetName val="Time Schedule"/>
      <sheetName val="#REF"/>
      <sheetName val="GRAFIK "/>
      <sheetName val="srtberkas"/>
      <sheetName val="3-DIV5"/>
      <sheetName val="1.1 ALAT TULIS KANTOR"/>
      <sheetName val="Equity"/>
      <sheetName val="Connections"/>
      <sheetName val="DWTables"/>
      <sheetName val="BQ(RAB)_(2)2"/>
      <sheetName val="BQ(RAB)_(3)2"/>
      <sheetName val="adukan_2"/>
      <sheetName val="Analisa_Alat2"/>
      <sheetName val="Pas_batu2"/>
      <sheetName val="Alat_Kudus2"/>
      <sheetName val="Kap_Alat2"/>
      <sheetName val="H_Satuan2"/>
      <sheetName val="Analisa_SNI_STANDART_1"/>
      <sheetName val="Fill_this_out_first___2"/>
      <sheetName val="Fill_this_out_first___3"/>
      <sheetName val="HRG_BAHAN_&amp;_UPAH_okk1"/>
      <sheetName val="Analis_Kusen_okk1"/>
      <sheetName val="Cover_Daf-21"/>
      <sheetName val="BQ_ARS1"/>
      <sheetName val="Spec_ME1"/>
      <sheetName val="Format_Report-for_analysis_only"/>
      <sheetName val="Perm__Test"/>
      <sheetName val="List_Material"/>
      <sheetName val="Analisa_RAP"/>
      <sheetName val="Harga_Bahan_&amp;_Upah_"/>
      <sheetName val="2__BQ"/>
      <sheetName val="Analisa_2"/>
      <sheetName val="Ana__PU"/>
      <sheetName val="ANALISA_railing"/>
      <sheetName val="Master_1_0"/>
      <sheetName val="Harga_Satuan"/>
      <sheetName val="AnalisaSIPIL_RIIL"/>
      <sheetName val="_schedule_AMD-2_Rev_III"/>
      <sheetName val="SCH Total"/>
      <sheetName val="Analisa Harga Satuan"/>
      <sheetName val="Pag_hal"/>
      <sheetName val="Sat~Bahu"/>
      <sheetName val="MAT'L LLIST"/>
      <sheetName val="D &amp; W sizes"/>
      <sheetName val="NP"/>
      <sheetName val="BQ23"/>
      <sheetName val="BQ25"/>
      <sheetName val="Analisa Harsat"/>
      <sheetName val="harga dasar"/>
      <sheetName val="bialangsung"/>
      <sheetName val="PENAWARAN"/>
      <sheetName val="Sub"/>
      <sheetName val="VCV_BE_TONG"/>
      <sheetName val="CHITIET VL_NC"/>
      <sheetName val="SELISIH HARGA"/>
      <sheetName val="fr BS"/>
      <sheetName val="Blk-Mnl"/>
      <sheetName val="Klm-Mnl"/>
      <sheetName val="AC"/>
      <sheetName val="Fire Alarm"/>
      <sheetName val="Mall"/>
      <sheetName val="HB"/>
      <sheetName val="Sumber Daya"/>
      <sheetName val="Kuantitas &amp; Harga"/>
      <sheetName val="Prices-600"/>
      <sheetName val="RKP PLUMBING"/>
      <sheetName val="DESBT"/>
      <sheetName val="D-base"/>
      <sheetName val="Eng_Hrs (HO)"/>
      <sheetName val="351BQMCN"/>
      <sheetName val="钢筋"/>
      <sheetName val="Eng_Hrs"/>
      <sheetName val="Struktur"/>
      <sheetName val="Monitoring Progres"/>
      <sheetName val="Ope FC"/>
      <sheetName val="Sheet2"/>
      <sheetName val="fill in first"/>
      <sheetName val="H-SAT(noprint)"/>
      <sheetName val="PPh 22"/>
      <sheetName val="2.2 BQ"/>
      <sheetName val="Isolasi Luar"/>
      <sheetName val="Isolasi Luar Dalam"/>
      <sheetName val="汇总"/>
      <sheetName val="harga"/>
      <sheetName val="analisa hor"/>
      <sheetName val="Perhit.Alat"/>
      <sheetName val="FORM"/>
      <sheetName val="1.2.용역비"/>
      <sheetName val="Alat   Master"/>
      <sheetName val="Alat  Jembatan"/>
      <sheetName val="DK&amp;H"/>
      <sheetName val="Daf Harga"/>
      <sheetName val="REGISTRATION"/>
      <sheetName val="OIF"/>
      <sheetName val="1__BQ"/>
      <sheetName val="Uraian_Teknis"/>
      <sheetName val="1_19"/>
      <sheetName val="Analisa_Upah_&amp;_Bahan_Plum"/>
      <sheetName val="MC_strp_CoDa_"/>
      <sheetName val="Man_Power_&amp;_Comp"/>
      <sheetName val="Volume_1"/>
      <sheetName val="MAT'L_LIST"/>
      <sheetName val="Harga_Upah+Bahan"/>
      <sheetName val="B_Q_2007"/>
      <sheetName val="Master_Edit"/>
      <sheetName val="3_Sch_ch"/>
      <sheetName val="rekap_mekanikal"/>
      <sheetName val="Up_&amp;_bhn"/>
      <sheetName val="2__MVAC_R1"/>
      <sheetName val="Bangunan_Utama_B"/>
      <sheetName val="Conn__Lib"/>
      <sheetName val="Agregat_Halus_&amp;_Kasar"/>
      <sheetName val="Rekap Biaya"/>
      <sheetName val="upah_borong"/>
      <sheetName val="Rekaman"/>
      <sheetName val="PRY 03-1 (Amd1)"/>
      <sheetName val="escon"/>
      <sheetName val="PP ALAT"/>
      <sheetName val="unit_price"/>
      <sheetName val="Posisi_Biaya"/>
      <sheetName val="BD_Div-2_sd_7_6"/>
      <sheetName val="Str_BT"/>
      <sheetName val="GRAND_TOTAL"/>
      <sheetName val="Sumber_Daya"/>
      <sheetName val="3_1"/>
      <sheetName val="JPC_Breakdown_Price"/>
      <sheetName val="Kuantitas_&amp;_Harga"/>
      <sheetName val="Daftar_Upah"/>
      <sheetName val="Off_+_Wh"/>
      <sheetName val="01A-_RAB"/>
      <sheetName val="Fin_Sum"/>
      <sheetName val="HB_"/>
      <sheetName val="3_4-PIPE"/>
      <sheetName val="RAB_SEKRETARIAT_(1)"/>
      <sheetName val="Galian_batu"/>
      <sheetName val="405BQBAK-ME_26_bakrie"/>
      <sheetName val="H__Satuan"/>
      <sheetName val="REKAP_TOTAL"/>
      <sheetName val="Kurva_S_(barch-bulanan-25)"/>
      <sheetName val="플랜트 설치"/>
      <sheetName val="RM IA"/>
      <sheetName val="Pg2"/>
      <sheetName val="BOQ Full"/>
      <sheetName val="DAF-5"/>
      <sheetName val="I-ME"/>
      <sheetName val="3"/>
      <sheetName val="4"/>
      <sheetName val="INPUT"/>
      <sheetName val="Volume"/>
      <sheetName val="F1c DATA ADM6"/>
      <sheetName val="Profil"/>
      <sheetName val="terbilang"/>
      <sheetName val="HARDAS"/>
      <sheetName val="DashB"/>
      <sheetName val="ANGGARAN"/>
      <sheetName val="Markup"/>
      <sheetName val="RBP- 2"/>
      <sheetName val="induk1"/>
      <sheetName val="Kurva S"/>
      <sheetName val="Mobilisasi"/>
      <sheetName val="Relokasi-Telkom"/>
      <sheetName val="Relokasi PDAM"/>
      <sheetName val="Relokasi-PLN"/>
      <sheetName val="SUBKon"/>
      <sheetName val="Daf Alat"/>
      <sheetName val="Jadual Alat"/>
      <sheetName val="Daftar MPU"/>
      <sheetName val="2.1"/>
      <sheetName val="2.3 (3)"/>
      <sheetName val="SK.6(1)"/>
      <sheetName val="SK.6(2)"/>
      <sheetName val="3.1(1)"/>
      <sheetName val="3.1(8)"/>
      <sheetName val="3.2(1)"/>
      <sheetName val="3.3(1)"/>
      <sheetName val="SK.6.09"/>
      <sheetName val="5.1(2)"/>
      <sheetName val="5.6(1)"/>
      <sheetName val="5.7(1)"/>
      <sheetName val="5.7(2)"/>
      <sheetName val="6.1(1)"/>
      <sheetName val="6.1(2)"/>
      <sheetName val="6.3(1)"/>
      <sheetName val="6.3(5a)"/>
      <sheetName val="6.3(6c)"/>
      <sheetName val="6.3(7a)"/>
      <sheetName val="6.5(1a)"/>
      <sheetName val="7.1(7)"/>
      <sheetName val="7.1(10)"/>
      <sheetName val="7.2 (9)"/>
      <sheetName val="7.2 (10)"/>
      <sheetName val="7.3(1)"/>
      <sheetName val="7.6.(1)"/>
      <sheetName val="7.10(1)"/>
      <sheetName val="7.15(2)"/>
      <sheetName val="7.15(9)"/>
      <sheetName val="11.1(1)"/>
      <sheetName val="11.1(3)a"/>
      <sheetName val="11.1(7)"/>
      <sheetName val="11.1(10)"/>
      <sheetName val="NP (2)"/>
      <sheetName val="BQ Arsit"/>
      <sheetName val="An HarSatPek"/>
      <sheetName val="Sat Bah &amp; Up"/>
      <sheetName val="G-Alat"/>
      <sheetName val="MPU"/>
      <sheetName val="Basic"/>
      <sheetName val="STR(CANCEL)"/>
      <sheetName val="Huruf"/>
      <sheetName val="Harsat Bahan"/>
      <sheetName val="SAT"/>
      <sheetName val="cal belakang"/>
      <sheetName val="Daf 1"/>
      <sheetName val="Kalibrasi Mock (2)"/>
      <sheetName val="REKAP-STR"/>
      <sheetName val="Owning cost Alat"/>
      <sheetName val="CondPol"/>
      <sheetName val="SUM,EC"/>
      <sheetName val="PP-8000AB"/>
      <sheetName val="rINCIAN"/>
      <sheetName val="공정계획(내부계획25%,내부w.f)"/>
      <sheetName val="AnalisaSIPIL_RIIL_RAP1"/>
      <sheetName val="PEMBESIAN_BALOK_tukang_(2)1"/>
      <sheetName val="DAFTAR_71"/>
      <sheetName val="HRG_BHN1"/>
      <sheetName val="Rekap_Prelim1"/>
      <sheetName val="HARGA_MATERIAL1"/>
      <sheetName val="HARGA_BAHAN1"/>
      <sheetName val="struktur_tdk_dipakai1"/>
      <sheetName val="B_-_Norelec1"/>
      <sheetName val="Jembatan_I1"/>
      <sheetName val="C__Analisa_1"/>
      <sheetName val="IN_OUT1"/>
      <sheetName val="D___W_sizes1"/>
      <sheetName val="rab_lt_2_bo1"/>
      <sheetName val="Man_Power___Comp1"/>
      <sheetName val="Harsat_Upah1"/>
      <sheetName val="Cover_Daf_21"/>
      <sheetName val="A-11_Steel_Str1"/>
      <sheetName val="A-03_Pile1"/>
      <sheetName val="PPh_22"/>
      <sheetName val="2_2_BQ"/>
      <sheetName val="BQ_Detail"/>
      <sheetName val="D_5243-ARAMCO"/>
      <sheetName val="D-4801_OXY"/>
      <sheetName val="DAFTAR_HARGA"/>
      <sheetName val="HB_me"/>
      <sheetName val="_"/>
      <sheetName val="HRGA_SATUAN_UPAH-BAHAN"/>
      <sheetName val="Time_Schedule"/>
      <sheetName val="CHITIET_VL_NC"/>
      <sheetName val="rab_me_(by_owner)_"/>
      <sheetName val="BQ_(by_owner)"/>
      <sheetName val="rab_me_(fisik)"/>
      <sheetName val="MAT'L_LLIST"/>
      <sheetName val="Public_Area"/>
      <sheetName val="U__div_2"/>
      <sheetName val="harga_dasar"/>
      <sheetName val="Analisa_Harsat"/>
      <sheetName val="1_2_용역비"/>
      <sheetName val="Eng_Hrs_(HO)"/>
      <sheetName val="SELISIH_HARGA"/>
      <sheetName val="Fire_Alarm"/>
      <sheetName val="fr_BS"/>
      <sheetName val="BQ(RAB)_(2)3"/>
      <sheetName val="BQ(RAB)_(3)3"/>
      <sheetName val="adukan_3"/>
      <sheetName val="Analisa_Alat3"/>
      <sheetName val="Pas_batu3"/>
      <sheetName val="Alat_Kudus3"/>
      <sheetName val="Kap_Alat3"/>
      <sheetName val="H_Satuan3"/>
      <sheetName val="Analisa_SNI_STANDART_2"/>
      <sheetName val="Fill_this_out_first___4"/>
      <sheetName val="Fill_this_out_first___5"/>
      <sheetName val="Cover_Daf-22"/>
      <sheetName val="BQ_ARS2"/>
      <sheetName val="Spec_ME2"/>
      <sheetName val="HRG_BAHAN_&amp;_UPAH_okk2"/>
      <sheetName val="Analis_Kusen_okk2"/>
      <sheetName val="AnalisaSIPIL_RIIL_RAP2"/>
      <sheetName val="PEMBESIAN_BALOK_tukang_(2)2"/>
      <sheetName val="DAFTAR_72"/>
      <sheetName val="HRG_BHN2"/>
      <sheetName val="Rekap_Prelim2"/>
      <sheetName val="HARGA_MATERIAL2"/>
      <sheetName val="HARGA_BAHAN2"/>
      <sheetName val="struktur_tdk_dipakai2"/>
      <sheetName val="B_-_Norelec2"/>
      <sheetName val="Jembatan_I2"/>
      <sheetName val="C__Analisa_2"/>
      <sheetName val="1_191"/>
      <sheetName val="Master_1_01"/>
      <sheetName val="Analisa_21"/>
      <sheetName val="ANALISA_railing1"/>
      <sheetName val="IN_OUT2"/>
      <sheetName val="D___W_sizes2"/>
      <sheetName val="Perm__Test1"/>
      <sheetName val="2__BQ1"/>
      <sheetName val="Harga_Bahan_&amp;_Upah_1"/>
      <sheetName val="rab_lt_2_bo2"/>
      <sheetName val="Man_Power_&amp;_Comp1"/>
      <sheetName val="GRAND_TOTAL1"/>
      <sheetName val="Analisa_RAP1"/>
      <sheetName val="Man_Power___Comp2"/>
      <sheetName val="Harsat_Upah2"/>
      <sheetName val="Str_BT1"/>
      <sheetName val="Posisi_Biaya1"/>
      <sheetName val="Conn__Lib1"/>
      <sheetName val="BD_Div-2_sd_7_61"/>
      <sheetName val="Harga_Satuan1"/>
      <sheetName val="AnalisaSIPIL_RIIL1"/>
      <sheetName val="Ana__PU1"/>
      <sheetName val="rekap_mekanikal1"/>
      <sheetName val="Agregat_Halus_&amp;_Kasar1"/>
      <sheetName val="Cover_Daf_22"/>
      <sheetName val="405BQBAK-ME_26_bakrie1"/>
      <sheetName val="Format_Report-for_analysis_onl1"/>
      <sheetName val="Volume_11"/>
      <sheetName val="_schedule_AMD-2_Rev_III1"/>
      <sheetName val="MAT'L_LIST1"/>
      <sheetName val="2__MVAC_R11"/>
      <sheetName val="Off_+_Wh1"/>
      <sheetName val="Up_&amp;_bhn1"/>
      <sheetName val="List_Material1"/>
      <sheetName val="Uraian_Teknis1"/>
      <sheetName val="MC_strp_CoDa_1"/>
      <sheetName val="H__Satuan1"/>
      <sheetName val="A-11_Steel_Str2"/>
      <sheetName val="A-03_Pile2"/>
      <sheetName val="1__BQ1"/>
      <sheetName val="01A-_RAB1"/>
      <sheetName val="Daftar_Upah1"/>
      <sheetName val="Analisa_Upah_&amp;_Bahan_Plum1"/>
      <sheetName val="3_11"/>
      <sheetName val="Fin_Sum1"/>
      <sheetName val="3_4-PIPE1"/>
      <sheetName val="Harga_Upah+Bahan1"/>
      <sheetName val="B_Q_20071"/>
      <sheetName val="REKAP_TOTAL1"/>
      <sheetName val="RAB_SEKRETARIAT_(1)1"/>
      <sheetName val="Kurva_S_(barch-bulanan-25)1"/>
      <sheetName val="3_Sch_ch1"/>
      <sheetName val="Master_Edit1"/>
      <sheetName val="PPh_221"/>
      <sheetName val="2_2_BQ1"/>
      <sheetName val="Galian_batu1"/>
      <sheetName val="unit_price1"/>
      <sheetName val="BQ_Detail1"/>
      <sheetName val="D_5243-ARAMCO1"/>
      <sheetName val="D-4801_OXY1"/>
      <sheetName val="DAFTAR_HARGA1"/>
      <sheetName val="JPC_Breakdown_Price1"/>
      <sheetName val="HB_me1"/>
      <sheetName val="_1"/>
      <sheetName val="HRGA_SATUAN_UPAH-BAHAN1"/>
      <sheetName val="Bangunan_Utama_B1"/>
      <sheetName val="Time_Schedule1"/>
      <sheetName val="CHITIET_VL_NC1"/>
      <sheetName val="rab_me_(by_owner)_1"/>
      <sheetName val="BQ_(by_owner)1"/>
      <sheetName val="rab_me_(fisik)1"/>
      <sheetName val="HB_1"/>
      <sheetName val="MAT'L_LLIST1"/>
      <sheetName val="Public_Area1"/>
      <sheetName val="U__div_21"/>
      <sheetName val="harga_dasar1"/>
      <sheetName val="Analisa_Harsat1"/>
      <sheetName val="Sumber_Daya1"/>
      <sheetName val="Kuantitas_&amp;_Harga1"/>
      <sheetName val="1_2_용역비1"/>
      <sheetName val="Eng_Hrs_(HO)1"/>
      <sheetName val="SELISIH_HARGA1"/>
      <sheetName val="Fire_Alarm1"/>
      <sheetName val="fr_BS1"/>
      <sheetName val="beton"/>
      <sheetName val="cable-data"/>
      <sheetName val="___1"/>
      <sheetName val="koef"/>
      <sheetName val="Sheet"/>
      <sheetName val="Currency Rate"/>
      <sheetName val="Harga HSPK"/>
      <sheetName val="Vol Kusen &amp; Alm (2)"/>
      <sheetName val="Besi &amp; Bekisting-CBD (2)"/>
      <sheetName val="Backkomp-Java (2)"/>
      <sheetName val="Septic"/>
      <sheetName val="Anal"/>
      <sheetName val="RAB-NEGO"/>
      <sheetName val="derm"/>
      <sheetName val="misc"/>
      <sheetName val="pile1"/>
      <sheetName val="pile2"/>
      <sheetName val="timb"/>
      <sheetName val="DIV.2"/>
      <sheetName val="RAB &amp; RCO OWNER VERS."/>
      <sheetName val="112-885"/>
      <sheetName val="ASat"/>
      <sheetName val="LPP-201"/>
      <sheetName val="A-12"/>
      <sheetName val="Ts Tahap I Kesehatan &amp; Bea Cuka"/>
      <sheetName val="Bhn+Uph"/>
      <sheetName val="Bill of Qty MEP"/>
      <sheetName val="STAFFSCHED "/>
      <sheetName val="%S"/>
      <sheetName val="ANalisa "/>
      <sheetName val="A_ars"/>
      <sheetName val="__"/>
      <sheetName val="JOB'S"/>
      <sheetName val="KH_Q1_Q2_01"/>
      <sheetName val="RAB 2007"/>
      <sheetName val="BOW"/>
      <sheetName val="I-KAMAR"/>
      <sheetName val="Shares Outstanding"/>
      <sheetName val="DCF_10"/>
      <sheetName val="Controls"/>
      <sheetName val="lookup_trend"/>
      <sheetName val="Price"/>
      <sheetName val="DRUP (ASLI)"/>
      <sheetName val="Scope of work"/>
      <sheetName val="B-Utama"/>
      <sheetName val="Luar"/>
      <sheetName val="Office"/>
      <sheetName val="Baja"/>
      <sheetName val="Utility"/>
      <sheetName val="tam-kur sipil"/>
      <sheetName val="tam-kur baja"/>
      <sheetName val="ME"/>
      <sheetName val="Preliminary"/>
      <sheetName val="har.sat"/>
      <sheetName val="M'trl Baja"/>
      <sheetName val="analbj"/>
      <sheetName val="UPAH KERJA"/>
      <sheetName val="EXTERNAL"/>
      <sheetName val="Paint"/>
      <sheetName val="Pintu"/>
      <sheetName val="Door"/>
      <sheetName val="Scope_of_work"/>
      <sheetName val="tam-kur_sipil"/>
      <sheetName val="tam-kur_baja"/>
      <sheetName val="har_sat"/>
      <sheetName val="M'trl_Baja"/>
      <sheetName val="UPAH_KERJA"/>
      <sheetName val="HARGA ALAT"/>
      <sheetName val="BQNSC"/>
      <sheetName val="Rekap Direct Cost"/>
      <sheetName val="EK-JAN-07"/>
      <sheetName val="Rekap Tahap 1"/>
      <sheetName val="Weight Bridge"/>
      <sheetName val="326BQSTC"/>
      <sheetName val="Analisa -Baku"/>
      <sheetName val="chitimc"/>
      <sheetName val="THPDMoi  (2)"/>
      <sheetName val="dongia (2)"/>
      <sheetName val="gtrinh"/>
      <sheetName val="phuluc1"/>
      <sheetName val="TONG HOP VL-NC"/>
      <sheetName val="lam-moi"/>
      <sheetName val="chitiet"/>
      <sheetName val="TONGKE3p "/>
      <sheetName val="giathanh1"/>
      <sheetName val="TH VL, NC, DDHT Thanhphuoc"/>
      <sheetName val="DONGIA"/>
      <sheetName val="thao-go"/>
      <sheetName val="DON GIA"/>
      <sheetName val="TONGKE-HT"/>
      <sheetName val="DG"/>
      <sheetName val="dtxl"/>
      <sheetName val="LKVL-CK-HT-GD1"/>
      <sheetName val="t-h HA THE"/>
      <sheetName val="CHITIET VL-NC-TT -1p"/>
      <sheetName val="TONG HOP VL-NC TT"/>
      <sheetName val="TNHCHINH"/>
      <sheetName val="TH XL"/>
      <sheetName val="CHITIET VL-NC"/>
      <sheetName val="VC"/>
      <sheetName val="Tiepdia"/>
      <sheetName val="CHITIET VL-NC-TT-3p"/>
      <sheetName val="TDTKP"/>
      <sheetName val="TDTKP1"/>
      <sheetName val="KPVC-BD "/>
      <sheetName val="VCV-BE-TONG"/>
      <sheetName val="ELEMENT SUM"/>
      <sheetName val="00_Jumlah Total"/>
      <sheetName val="D3.1"/>
      <sheetName val="D4"/>
      <sheetName val="D6"/>
      <sheetName val="D7"/>
      <sheetName val="D8"/>
      <sheetName val="Scope_of_work1"/>
      <sheetName val="tam-kur_sipil1"/>
      <sheetName val="tam-kur_baja1"/>
      <sheetName val="har_sat1"/>
      <sheetName val="M'trl_Baja1"/>
      <sheetName val="UPAH_KERJA1"/>
      <sheetName val="HARGA_ALAT"/>
      <sheetName val="Rekap_Direct_Cost"/>
      <sheetName val="tifico"/>
      <sheetName val="STAFF"/>
      <sheetName val="Hrg.Sat"/>
      <sheetName val="ALT"/>
      <sheetName val="SCHEDULE"/>
      <sheetName val="Resume"/>
      <sheetName val="STR"/>
      <sheetName val="Analisa Teknik"/>
      <sheetName val="hutang-lapangan"/>
      <sheetName val="Hutang-Wilayah"/>
      <sheetName val="BAG_III"/>
      <sheetName val="Time Schedulle"/>
      <sheetName val="analis azaa"/>
      <sheetName val="Kantor"/>
      <sheetName val="auto-PPN"/>
      <sheetName val="1.General Item"/>
      <sheetName val="2.Sorinangka Weir"/>
      <sheetName val="3.Irr.Canal Work"/>
      <sheetName val="4.Irr.Struc.Work"/>
      <sheetName val="6.Tertiary Work"/>
      <sheetName val="UPAH &amp; BAHAN"/>
      <sheetName val="D7(1)"/>
      <sheetName val="time scedul "/>
      <sheetName val="HARSATALAT"/>
      <sheetName val="Notes"/>
      <sheetName val="sch 1.2"/>
      <sheetName val="basic-price"/>
      <sheetName val="Parameters"/>
      <sheetName val="Sales"/>
      <sheetName val="AU Zone"/>
      <sheetName val="Price Breakdown"/>
      <sheetName val="CODE"/>
      <sheetName val="DAF.ALAT"/>
      <sheetName val="BOQ+BTL+RAPI"/>
      <sheetName val="harga-SD"/>
      <sheetName val="NET表"/>
      <sheetName val="BQ表"/>
      <sheetName val="ANALISA UTAMA"/>
      <sheetName val="3-DIV4"/>
      <sheetName val="SUR-HARGA"/>
      <sheetName val="REF.ONLY"/>
      <sheetName val="Supl.X"/>
      <sheetName val="DTCT"/>
      <sheetName val="Nc-0698"/>
      <sheetName val="DB"/>
      <sheetName val="Kabel"/>
      <sheetName val="Tataudara"/>
      <sheetName val="ISBL-CIV"/>
      <sheetName val="WT-LIST"/>
      <sheetName val="Weight"/>
      <sheetName val="Vendor Information"/>
      <sheetName val="asumsi"/>
      <sheetName val="FIRE FIGHTING"/>
      <sheetName val="원가"/>
      <sheetName val="Sum_Intern"/>
      <sheetName val="M+MC"/>
      <sheetName val="차액보증"/>
      <sheetName val="계수시트"/>
      <sheetName val="Jati Gede"/>
      <sheetName val="HOK-K210"/>
      <sheetName val="prelim"/>
      <sheetName val="anal2"/>
      <sheetName val="RESOURCES-6"/>
      <sheetName val="1.B"/>
      <sheetName val="Unit Rate"/>
      <sheetName val="VENDOR"/>
      <sheetName val="SATUAN JADI "/>
      <sheetName val="notasi"/>
      <sheetName val="Pol"/>
      <sheetName val="HargaBahan"/>
      <sheetName val="est proy"/>
      <sheetName val="투찰"/>
      <sheetName val="DC_JL-Demak-GD-Pwdd"/>
      <sheetName val="DATE"/>
      <sheetName val="원가계산서"/>
      <sheetName val="식재"/>
      <sheetName val="시설물"/>
      <sheetName val="식재출력용"/>
      <sheetName val="유지관리"/>
      <sheetName val="단가"/>
      <sheetName val="UnitRateA.1.II"/>
      <sheetName val="pay items"/>
      <sheetName val="Abutment"/>
      <sheetName val="실행철강하도"/>
      <sheetName val="예가표"/>
      <sheetName val="OwnEq"/>
      <sheetName val="Hargamat"/>
      <sheetName val="villa"/>
      <sheetName val="Fin-Bengkel"/>
      <sheetName val="Fin-Showroom"/>
      <sheetName val="Hal_Pagar"/>
      <sheetName val="Str-Bengkel"/>
      <sheetName val="Str-Showroom"/>
      <sheetName val="lokasari-el"/>
      <sheetName val="ASEM내역"/>
      <sheetName val="B.U ARC  POS JAGA"/>
      <sheetName val="EurotoolsXRates"/>
      <sheetName val="MAPP"/>
      <sheetName val="An_ Harga"/>
      <sheetName val="Proyeksi 2017 Update 3 april"/>
      <sheetName val="BL- (JOB)"/>
      <sheetName val="harga dasar T-M-A"/>
      <sheetName val="Superstruc"/>
      <sheetName val="노임단가"/>
      <sheetName val="DAFT_ALAT,UPAH &amp; MAT"/>
      <sheetName val="BoQ C4"/>
      <sheetName val="C.16"/>
      <sheetName val="C.19"/>
      <sheetName val="C.21"/>
      <sheetName val="C.23"/>
      <sheetName val="C.25"/>
      <sheetName val="C.7"/>
      <sheetName val="C.9"/>
      <sheetName val="Orgs Proy"/>
      <sheetName val="TB(Koordinat XY) (OK)"/>
      <sheetName val="Summary"/>
      <sheetName val="SEDULC"/>
      <sheetName val="Form Harga"/>
      <sheetName val="M2"/>
      <sheetName val="HS-1"/>
      <sheetName val="Alat B"/>
      <sheetName val="Bahan B"/>
      <sheetName val="Telusur"/>
      <sheetName val="Upah B"/>
      <sheetName val="@"/>
      <sheetName val="Analisa Bor"/>
      <sheetName val="KoefMixer"/>
      <sheetName val="KoefExc_Dump_Vibro"/>
      <sheetName val="Alat Berat"/>
      <sheetName val="ANALIS"/>
      <sheetName val="4-Basic Price"/>
      <sheetName val="13.Nangakara Weir"/>
      <sheetName val="14.Irr.Canal Work"/>
      <sheetName val="15.Irr. Struc.Work"/>
      <sheetName val="16.Pipe Inst."/>
      <sheetName val="18.Lateral Pipe"/>
      <sheetName val="Harga Sat"/>
      <sheetName val="Analisa STR"/>
      <sheetName val="Mat Real"/>
      <sheetName val="Penyusutan Kendaraan"/>
      <sheetName val="BHN"/>
      <sheetName val="셀명"/>
      <sheetName val="수지표"/>
      <sheetName val="Est"/>
      <sheetName val="faktor &amp; disc"/>
      <sheetName val="PO-2"/>
      <sheetName val="Analis (2)"/>
      <sheetName val="eqp-rek"/>
      <sheetName val="CP3 Rkp"/>
      <sheetName val="Harga Sat_APP"/>
      <sheetName val="PNT"/>
      <sheetName val="Cash2"/>
      <sheetName val="Rek.An"/>
      <sheetName val="BoQrap"/>
      <sheetName val="SIRTU"/>
      <sheetName val="7.공정표"/>
      <sheetName val="Skedjul Rev"/>
      <sheetName val="Rekap RAP real (2)"/>
      <sheetName val="Galian 1"/>
      <sheetName val="Harsat_Mk"/>
      <sheetName val="LAL - PASAR PAGI "/>
      <sheetName val="htg"/>
      <sheetName val="Schedule 11a"/>
      <sheetName val="Temporary"/>
      <sheetName val="Septick tank"/>
      <sheetName val="DATA PROYEK"/>
      <sheetName val="Rekap 1"/>
      <sheetName val="RPP01 3"/>
      <sheetName val="RKP_1"/>
      <sheetName val="Construction"/>
      <sheetName val="HS"/>
      <sheetName val="Criteria"/>
      <sheetName val="coeff"/>
      <sheetName val="Sort 3"/>
      <sheetName val="BQ(RAB)_(2)4"/>
      <sheetName val="BQ(RAB)_(3)4"/>
      <sheetName val="adukan_4"/>
      <sheetName val="Analisa_Alat4"/>
      <sheetName val="Pas_batu4"/>
      <sheetName val="Alat_Kudus4"/>
      <sheetName val="Kap_Alat4"/>
      <sheetName val="Analisa_SNI_STANDART_3"/>
      <sheetName val="H_Satuan4"/>
      <sheetName val="HRG_BAHAN_&amp;_UPAH_okk3"/>
      <sheetName val="Analis_Kusen_okk3"/>
      <sheetName val="Fill_this_out_first___6"/>
      <sheetName val="Fill_this_out_first___7"/>
      <sheetName val="struktur_tdk_dipakai3"/>
      <sheetName val="HARGA_BAHAN3"/>
      <sheetName val="Cover_Daf-23"/>
      <sheetName val="Rekap_Prelim3"/>
      <sheetName val="BQ_ARS3"/>
      <sheetName val="Spec_ME3"/>
      <sheetName val="D___W_sizes3"/>
      <sheetName val="AnalisaSIPIL_RIIL_RAP3"/>
      <sheetName val="HRG_BHN3"/>
      <sheetName val="Master_1_02"/>
      <sheetName val="DAFTAR_73"/>
      <sheetName val="HARGA_MATERIAL3"/>
      <sheetName val="B_-_Norelec3"/>
      <sheetName val="PEMBESIAN_BALOK_tukang_(2)3"/>
      <sheetName val="Harga_Bahan_&amp;_Upah_2"/>
      <sheetName val="Jembatan_I3"/>
      <sheetName val="C__Analisa_3"/>
      <sheetName val="IN_OUT3"/>
      <sheetName val="Perm__Test2"/>
      <sheetName val="1_192"/>
      <sheetName val="rab_lt_2_bo3"/>
      <sheetName val="Uraian_Teknis2"/>
      <sheetName val="1__BQ2"/>
      <sheetName val="Ana__PU2"/>
      <sheetName val="Man_Power___Comp3"/>
      <sheetName val="Harsat_Upah3"/>
      <sheetName val="Harga_Satuan2"/>
      <sheetName val="unit_price2"/>
      <sheetName val="Analisa_RAP2"/>
      <sheetName val="Man_Power_&amp;_Comp2"/>
      <sheetName val="Up_&amp;_bhn2"/>
      <sheetName val="AnalisaSIPIL_RIIL2"/>
      <sheetName val="A-11_Steel_Str3"/>
      <sheetName val="A-03_Pile3"/>
      <sheetName val="Conn__Lib2"/>
      <sheetName val="Format_Report-for_analysis_onl2"/>
      <sheetName val="2__BQ2"/>
      <sheetName val="Analisa_22"/>
      <sheetName val="Volume_12"/>
      <sheetName val="ANALISA_railing2"/>
      <sheetName val="rekap_mekanikal2"/>
      <sheetName val="Agregat_Halus_&amp;_Kasar2"/>
      <sheetName val="Cover_Daf_23"/>
      <sheetName val="JPC_Breakdown_Price2"/>
      <sheetName val="MAT'L_LIST2"/>
      <sheetName val="Posisi_Biaya2"/>
      <sheetName val="BD_Div-2_sd_7_62"/>
      <sheetName val="Str_BT2"/>
      <sheetName val="GRAND_TOTAL2"/>
      <sheetName val="Sumber_Daya2"/>
      <sheetName val="Harga_Upah+Bahan2"/>
      <sheetName val="B_Q_20072"/>
      <sheetName val="2__MVAC_R12"/>
      <sheetName val="Analisa_Upah_&amp;_Bahan_Plum2"/>
      <sheetName val="Kuantitas_&amp;_Harga2"/>
      <sheetName val="MC_strp_CoDa_2"/>
      <sheetName val="List_Material2"/>
      <sheetName val="3_12"/>
      <sheetName val="Daftar_Upah2"/>
      <sheetName val="Off_+_Wh2"/>
      <sheetName val="01A-_RAB2"/>
      <sheetName val="Fin_Sum2"/>
      <sheetName val="HB_2"/>
      <sheetName val="_schedule_AMD-2_Rev_III2"/>
      <sheetName val="405BQBAK-ME_26_bakrie2"/>
      <sheetName val="H__Satuan2"/>
      <sheetName val="3_4-PIPE2"/>
      <sheetName val="REKAP_TOTAL2"/>
      <sheetName val="RAB_SEKRETARIAT_(1)2"/>
      <sheetName val="Galian_batu2"/>
      <sheetName val="Kurva_S_(barch-bulanan-25)2"/>
      <sheetName val="_2"/>
      <sheetName val="PRY_03-1_(Amd1)"/>
      <sheetName val="PP_ALAT"/>
      <sheetName val="Owning_cost_Alat"/>
      <sheetName val="D_5243-ARAMCO2"/>
      <sheetName val="D-4801_OXY2"/>
      <sheetName val="DAFTAR_HARGA2"/>
      <sheetName val="Time_Schedule2"/>
      <sheetName val="BQ_Detail2"/>
      <sheetName val="Master_Edit2"/>
      <sheetName val="3_Sch_ch2"/>
      <sheetName val="U__div_22"/>
      <sheetName val="HB_me2"/>
      <sheetName val="Public_Area2"/>
      <sheetName val="Alat___Master"/>
      <sheetName val="Alat__Jembatan"/>
      <sheetName val="GRADASI_KELAS_A_(2)"/>
      <sheetName val="timbunan_pilihan"/>
      <sheetName val="HRGA_SATUAN_UPAH-BAHAN2"/>
      <sheetName val="Bangunan_Utama_B2"/>
      <sheetName val="BQ_Rekapitulasi__Akhir"/>
      <sheetName val="GRAFIK_"/>
      <sheetName val="PPh_222"/>
      <sheetName val="2_2_BQ2"/>
      <sheetName val="CHITIET_VL_NC2"/>
      <sheetName val="rab_me_(by_owner)_2"/>
      <sheetName val="BQ_(by_owner)2"/>
      <sheetName val="rab_me_(fisik)2"/>
      <sheetName val="MAT'L_LLIST2"/>
      <sheetName val="fr_BS2"/>
      <sheetName val="Perhit_Alat"/>
      <sheetName val="SELISIH_HARGA2"/>
      <sheetName val="Kalibrasi_Mock_(2)"/>
      <sheetName val="DIV_2"/>
      <sheetName val="analisa_hor"/>
      <sheetName val="D_&amp;_W_sizes"/>
      <sheetName val="1_1_ALAT_TULIS_KANTOR"/>
      <sheetName val="Analisa_Harsat2"/>
      <sheetName val="1_2_용역비2"/>
      <sheetName val="Eng_Hrs_(HO)2"/>
      <sheetName val="Fire_Alarm2"/>
      <sheetName val="Monitoring_Progres"/>
      <sheetName val="Ope_FC"/>
      <sheetName val="Isolasi_Luar_Dalam"/>
      <sheetName val="Isolasi_Luar"/>
      <sheetName val="플랜트_설치"/>
      <sheetName val="RM_IA"/>
      <sheetName val="BOQ_Full"/>
      <sheetName val="RKP_PLUMBING"/>
      <sheetName val="FIRE_FIGHTING"/>
      <sheetName val="Jati_Gede"/>
      <sheetName val="Rekap_Biaya"/>
      <sheetName val="Kurva_S"/>
      <sheetName val="Relokasi_PDAM"/>
      <sheetName val="Daf_Alat"/>
      <sheetName val="Jadual_Alat"/>
      <sheetName val="Daftar_MPU"/>
      <sheetName val="2_1"/>
      <sheetName val="2_3_(3)"/>
      <sheetName val="SK_6(1)"/>
      <sheetName val="SK_6(2)"/>
      <sheetName val="3_1(1)"/>
      <sheetName val="3_1(8)"/>
      <sheetName val="3_2(1)"/>
      <sheetName val="3_3(1)"/>
      <sheetName val="SK_6_09"/>
      <sheetName val="5_1(2)"/>
      <sheetName val="5_6(1)"/>
      <sheetName val="5_7(1)"/>
      <sheetName val="5_7(2)"/>
      <sheetName val="6_1(1)"/>
      <sheetName val="6_1(2)"/>
      <sheetName val="6_3(1)"/>
      <sheetName val="6_3(5a)"/>
      <sheetName val="6_3(6c)"/>
      <sheetName val="6_3(7a)"/>
      <sheetName val="6_5(1a)"/>
      <sheetName val="7_1(7)"/>
      <sheetName val="7_1(10)"/>
      <sheetName val="7_2_(9)"/>
      <sheetName val="7_2_(10)"/>
      <sheetName val="7_3(1)"/>
      <sheetName val="7_6_(1)"/>
      <sheetName val="7_10(1)"/>
      <sheetName val="7_15(2)"/>
      <sheetName val="7_15(9)"/>
      <sheetName val="11_1(1)"/>
      <sheetName val="11_1(3)a"/>
      <sheetName val="11_1(7)"/>
      <sheetName val="11_1(10)"/>
      <sheetName val="NP_(2)"/>
      <sheetName val="BQ_Arsit"/>
      <sheetName val="An_HarSatPek"/>
      <sheetName val="Sat_Bah_&amp;_Up"/>
      <sheetName val="F1c_DATA_ADM6"/>
      <sheetName val="RBP-_2"/>
      <sheetName val="fill_in_first"/>
      <sheetName val="Dft__Hrg_Bahan"/>
      <sheetName val="Harsat_Bahan"/>
      <sheetName val="Daf_Harga"/>
      <sheetName val="공정계획(내부계획25%,내부w_f)"/>
      <sheetName val="BL-_(JOB)"/>
      <sheetName val="harga_dasar_T-M-A"/>
      <sheetName val="Rekap_Direct_Cost1"/>
      <sheetName val="hARGA_SAT"/>
      <sheetName val="Daf_1"/>
      <sheetName val="cal_belakang"/>
      <sheetName val="Analisa_Teknik"/>
      <sheetName val="Unit_Rate"/>
      <sheetName val="Bill_of_Qty_MEP"/>
      <sheetName val="est_proy"/>
      <sheetName val="UnitRateA_1_II"/>
      <sheetName val="pay_items"/>
      <sheetName val="STAFFSCHED_"/>
      <sheetName val="Harga_Sat_APP"/>
      <sheetName val="Rek_An"/>
      <sheetName val="7_공정표"/>
      <sheetName val="Penyusutan_Kendaraan"/>
      <sheetName val="Vendor_Information"/>
      <sheetName val="RAB_&amp;_RCO_OWNER_VERS_"/>
      <sheetName val="RAB_2007"/>
      <sheetName val="Analisa_Harga_Satuan"/>
      <sheetName val="REF_ONLY"/>
      <sheetName val="Galian_1"/>
      <sheetName val="LAL_-_PASAR_PAGI_"/>
      <sheetName val="Scope_of_work2"/>
      <sheetName val="tam-kur_sipil2"/>
      <sheetName val="tam-kur_baja2"/>
      <sheetName val="har_sat2"/>
      <sheetName val="M'trl_Baja2"/>
      <sheetName val="UPAH_KERJA2"/>
      <sheetName val="HARGA_ALAT1"/>
      <sheetName val="Rekap_Tahap_1"/>
      <sheetName val="Weight_Bridge"/>
      <sheetName val="Analisa_-Baku"/>
      <sheetName val="THPDMoi__(2)"/>
      <sheetName val="dongia_(2)"/>
      <sheetName val="TONG_HOP_VL-NC"/>
      <sheetName val="TONGKE3p_"/>
      <sheetName val="TH_VL,_NC,_DDHT_Thanhphuoc"/>
      <sheetName val="DON_GIA"/>
      <sheetName val="t-h_HA_THE"/>
      <sheetName val="CHITIET_VL-NC-TT_-1p"/>
      <sheetName val="TONG_HOP_VL-NC_TT"/>
      <sheetName val="TH_XL"/>
      <sheetName val="CHITIET_VL-NC"/>
      <sheetName val="CHITIET_VL-NC-TT-3p"/>
      <sheetName val="KPVC-BD_"/>
      <sheetName val="ELEMENT_SUM"/>
      <sheetName val="00_Jumlah_Total"/>
      <sheetName val="D3_1"/>
      <sheetName val="Hrg_Sat1"/>
      <sheetName val="ANalisa_"/>
      <sheetName val="AU_Zone"/>
      <sheetName val="Price_Breakdown"/>
      <sheetName val="Schedule_11a"/>
      <sheetName val="Septick_tank"/>
      <sheetName val="DATA_PROYEK"/>
      <sheetName val="Rekap_1"/>
      <sheetName val="RPP01_3"/>
      <sheetName val="Supl_X"/>
      <sheetName val="DRUP_(ASLI)"/>
      <sheetName val="1_B"/>
      <sheetName val="Cont. Fabrikasi"/>
      <sheetName val="Man Power"/>
      <sheetName val="Data Tower"/>
      <sheetName val="Daywork1"/>
      <sheetName val="KALK_GES"/>
      <sheetName val="BQ All_2"/>
      <sheetName val="Bill No_1"/>
      <sheetName val="PAD_F"/>
      <sheetName val="RAP FLAT+OPEN"/>
      <sheetName val="An H.Sat Pek.Ut"/>
      <sheetName val="Grandtotals"/>
      <sheetName val="MT_an"/>
      <sheetName val="RFP003D"/>
      <sheetName val="rating curve"/>
      <sheetName val="Cost Summary"/>
      <sheetName val="DHSD"/>
      <sheetName val="LP3,h_dsr"/>
      <sheetName val="an_tek1"/>
      <sheetName val="TE TS FA LAN MATV"/>
      <sheetName val="besi"/>
      <sheetName val="Analisa per unit 2"/>
      <sheetName val="An_pdkg"/>
      <sheetName val="bahan &amp; SATPEK"/>
      <sheetName val="hrg-dsr"/>
      <sheetName val="MOB (2)"/>
      <sheetName val="DPTA"/>
      <sheetName val="1@(2x2,5)"/>
      <sheetName val="REKAP.VOLUME"/>
      <sheetName val="UPAH-BAHAN"/>
      <sheetName val="anal_hs"/>
      <sheetName val="INFO"/>
      <sheetName val="RinciBab1"/>
      <sheetName val="TIMBUNAN"/>
      <sheetName val="Waktu"/>
      <sheetName val="jadw"/>
      <sheetName val="LAIN-LAIN"/>
      <sheetName val="harga_dasar2"/>
      <sheetName val="An__Harga"/>
      <sheetName val="Proyeksi_2017_Update_3_april"/>
      <sheetName val="BQ-Str"/>
      <sheetName val="List of Material Price"/>
      <sheetName val="TBLSKILL"/>
      <sheetName val="DIRECT"/>
      <sheetName val="bhn FINAL"/>
      <sheetName val="Qty_pile"/>
      <sheetName val="Steel_slab"/>
      <sheetName val="Steel_tank"/>
      <sheetName val="Steel_wall"/>
      <sheetName val="Anls Teknis"/>
      <sheetName val="Hst,upah"/>
      <sheetName val="Kode"/>
      <sheetName val="Hst_mat"/>
      <sheetName val="BASEMENT"/>
      <sheetName val="Anls"/>
      <sheetName val="Bill_Qua"/>
      <sheetName val="DIV.1"/>
      <sheetName val="Basic Data"/>
      <sheetName val="rab-SAPHIR"/>
      <sheetName val="DP-CASH-lapangan"/>
      <sheetName val="CASH-wilayah&amp;Cab"/>
      <sheetName val="5-HARGA"/>
      <sheetName val="RAPA"/>
      <sheetName val="Indeks"/>
      <sheetName val="Written"/>
      <sheetName val="NYATDOK"/>
      <sheetName val="hitungan"/>
      <sheetName val="schalat"/>
      <sheetName val="schman"/>
      <sheetName val="schmat"/>
      <sheetName val="rekap bahan dan alat"/>
      <sheetName val="JBAHAN"/>
      <sheetName val="Harga Upah"/>
      <sheetName val="B.Kim2010"/>
      <sheetName val="S3B11R"/>
      <sheetName val="daf kh"/>
      <sheetName val="DIV1"/>
      <sheetName val="Daftar Upah&amp;Bahan"/>
      <sheetName val="D-Analisa1"/>
      <sheetName val="D-Upah&amp;Bahan"/>
      <sheetName val="an-alat"/>
      <sheetName val="TS"/>
      <sheetName val="Luas Timb I"/>
      <sheetName val="RAB J18 "/>
      <sheetName val="PROGRESS BULAN"/>
      <sheetName val="BALT"/>
      <sheetName val="MASTER Alat"/>
      <sheetName val="Daf. Upah &amp; Bah"/>
      <sheetName val="Demolation"/>
      <sheetName val="61004"/>
      <sheetName val="61005"/>
      <sheetName val="61006"/>
      <sheetName val="61007"/>
      <sheetName val="61008"/>
      <sheetName val="Upah "/>
      <sheetName val="K.Lokal"/>
      <sheetName val="Pile径1m･27"/>
      <sheetName val="Sur Site"/>
      <sheetName val="lampiran"/>
      <sheetName val="B D_AHS6"/>
      <sheetName val="TEST CASE"/>
      <sheetName val="PEMASARAN"/>
      <sheetName val="LPP"/>
      <sheetName val="LPS APRL'08"/>
      <sheetName val="6-AGREGAT"/>
      <sheetName val="Risalah KOM"/>
      <sheetName val="schalt"/>
      <sheetName val="schtng"/>
      <sheetName val="schbhn"/>
      <sheetName val="Rek-Analisa"/>
      <sheetName val="SAT-BHN"/>
      <sheetName val="5-ALAT(1)"/>
      <sheetName val="3-DIV2"/>
      <sheetName val="Schedule 02"/>
      <sheetName val="NP tanah"/>
      <sheetName val="NP umum"/>
      <sheetName val="001"/>
      <sheetName val="당초"/>
      <sheetName val="Basic Price"/>
      <sheetName val="L-Mechanical"/>
      <sheetName val="PO2"/>
      <sheetName val="LPP_101"/>
      <sheetName val="Hit_ANT+RRK"/>
      <sheetName val="ANT_titab"/>
      <sheetName val="CASH_Titab"/>
      <sheetName val="HUTANG_Titab"/>
      <sheetName val="SOP_ANT+RRK"/>
      <sheetName val="Rekap (2)"/>
      <sheetName val="PileCap"/>
      <sheetName val="Tie Beam GN"/>
      <sheetName val="Tangga GN"/>
      <sheetName val="MAP-Prog"/>
      <sheetName val="MVAC (4)"/>
      <sheetName val="Daftar Upax"/>
      <sheetName val="DHS AC"/>
      <sheetName val="k341k612"/>
      <sheetName val="rekap str_ars"/>
      <sheetName val="Metod TWR"/>
      <sheetName val="str-Rab"/>
      <sheetName val="H_S_BAHAN"/>
      <sheetName val="D10 LS-Rutin"/>
      <sheetName val="Hsatbahan"/>
      <sheetName val="Rek Anal"/>
      <sheetName val="sat-utama1"/>
      <sheetName val="SCED"/>
      <sheetName val="Sat Bah _ Up"/>
      <sheetName val="Page 1"/>
      <sheetName val="DIVI6"/>
      <sheetName val="GSMTOWER"/>
      <sheetName val="SPK"/>
      <sheetName val="F-PLT BB"/>
      <sheetName val="GAL DKK BB"/>
      <sheetName val="BACK HARIAN GAL DKK BB"/>
      <sheetName val="BACKUP GAL DKK SB"/>
      <sheetName val="GAL DKK SB"/>
      <sheetName val="F-PLT SB"/>
      <sheetName val="BESI FP BB"/>
      <sheetName val="BESI FP SB"/>
      <sheetName val="RKP BESI PONDASI"/>
      <sheetName val="weekly"/>
      <sheetName val="Rupiah"/>
      <sheetName val="汎用設備調達日程表"/>
      <sheetName val="Bahan &amp; Upah"/>
      <sheetName val="LAMP-A"/>
      <sheetName val="G_SUMMARY"/>
      <sheetName val="GEDUNG_A"/>
      <sheetName val="EE-PROP"/>
      <sheetName val="ME_DOSEN"/>
      <sheetName val="AssumptionValue"/>
      <sheetName val="CloseOuts by Package"/>
      <sheetName val="Spec1"/>
      <sheetName val="DKH-S3"/>
      <sheetName val="PRD01-5"/>
      <sheetName val="1.2"/>
      <sheetName val="JANUARI"/>
      <sheetName val="hrgsat"/>
      <sheetName val="Database"/>
      <sheetName val="Parameter"/>
      <sheetName val="F.1 1.G.ST.1A"/>
      <sheetName val="Rutin"/>
      <sheetName val="AHS 6.3a ( 2a )"/>
      <sheetName val="U&amp;B"/>
      <sheetName val="Morsip Ht Julu"/>
      <sheetName val="SDE"/>
      <sheetName val="Penwrn"/>
      <sheetName val="AnMobilisasi"/>
      <sheetName val="3Div10a"/>
      <sheetName val="3Div10c"/>
      <sheetName val="3Div3"/>
      <sheetName val="3Div5"/>
      <sheetName val="3Div6"/>
      <sheetName val="3Div7"/>
      <sheetName val="3Div7a"/>
      <sheetName val="3Div8"/>
      <sheetName val="PERALATAN PROYEK GOL III A"/>
      <sheetName val="ANAL-str2"/>
      <sheetName val="prg-old"/>
      <sheetName val="Sales Parameter"/>
      <sheetName val="HSBU ANA"/>
      <sheetName val="C"/>
      <sheetName val="TB"/>
      <sheetName val="B.T"/>
      <sheetName val="B.1 Engineering"/>
      <sheetName val="B.2.6 Proc HSE MT"/>
      <sheetName val="29"/>
      <sheetName val="Mobilisasi &amp; Demob"/>
      <sheetName val="B.2.5 Proc &amp; Constr Civil1"/>
      <sheetName val="B.2.3 Proc &amp; Constr Electrical"/>
      <sheetName val="B.2.4 Proc &amp; Constr Instru"/>
      <sheetName val="B.2.1 Proc &amp; Constr Mech "/>
      <sheetName val="B.2.2 Proc &amp; Constr Pipe "/>
      <sheetName val="A.1 Project Management EPCC"/>
      <sheetName val="B.3 Pre Com &amp; Start Up"/>
      <sheetName val="Work Permit"/>
      <sheetName val="SDMTA"/>
      <sheetName val="Cash Flow bulanan"/>
      <sheetName val="UMUM-PU"/>
      <sheetName val="An_Basic"/>
      <sheetName val="An-str(krgnyr)"/>
      <sheetName val="MAP GAB"/>
      <sheetName val="7.1(3)"/>
      <sheetName val="SD"/>
      <sheetName val="Rinc.Ged.A (G.Utama)"/>
      <sheetName val="DCF"/>
      <sheetName val="Assumptions"/>
      <sheetName val="IS"/>
      <sheetName val="Targt"/>
      <sheetName val="STP"/>
      <sheetName val="Sum_Unrecon"/>
      <sheetName val="BSIS"/>
      <sheetName val="TBPP-PPKA (%) (2)"/>
      <sheetName val="PI"/>
      <sheetName val="PRELIM PRECAST SYS"/>
      <sheetName val="DW"/>
      <sheetName val="SORT"/>
      <sheetName val="form evaluasi"/>
      <sheetName val="HArga BAhan ME"/>
      <sheetName val="BQ-Tenis"/>
      <sheetName val="Arsitektur"/>
      <sheetName val="BOQ_Aula"/>
      <sheetName val="FD"/>
      <sheetName val="GI"/>
      <sheetName val="EE (3)"/>
      <sheetName val="PAVEMENT"/>
      <sheetName val="TRAFFIC"/>
      <sheetName val="pek tanah utk irigasi"/>
      <sheetName val="OH Mall"/>
      <sheetName val="Penjumlahan"/>
      <sheetName val="TAMBAH KURANG"/>
      <sheetName val="APT4"/>
      <sheetName val="BSP Medium Class"/>
      <sheetName val="kurs"/>
      <sheetName val="BSP Sch. 40"/>
      <sheetName val="FA"/>
      <sheetName val="SOUND"/>
      <sheetName val="CCTV"/>
      <sheetName val="ACCESS"/>
      <sheetName val="GPON"/>
      <sheetName val="RACK_EC"/>
      <sheetName val="GR_EC"/>
      <sheetName val="SS"/>
      <sheetName val="A.Card"/>
      <sheetName val="TLP"/>
      <sheetName val="TP"/>
      <sheetName val="D.Kamar"/>
      <sheetName val="Bahan "/>
      <sheetName val="Pekerjaan "/>
      <sheetName val="DKH"/>
      <sheetName val="anl.beton"/>
      <sheetName val="anl.mat"/>
      <sheetName val="B.as"/>
      <sheetName val="NSTD"/>
      <sheetName val="anl.sa"/>
      <sheetName val="STD"/>
      <sheetName val="anl.mep"/>
      <sheetName val="B.me"/>
      <sheetName val="Modal Kerja"/>
      <sheetName val="UR-TEKNIS"/>
      <sheetName val="BQ(RAB)_(2)5"/>
      <sheetName val="BQ(RAB)_(3)5"/>
      <sheetName val="adukan_5"/>
      <sheetName val="Analisa_Alat5"/>
      <sheetName val="Pas_batu5"/>
      <sheetName val="Alat_Kudus5"/>
      <sheetName val="Kap_Alat5"/>
      <sheetName val="H_Satuan5"/>
      <sheetName val="Analisa_SNI_STANDART_4"/>
      <sheetName val="HRG_BAHAN_&amp;_UPAH_okk4"/>
      <sheetName val="Analis_Kusen_okk4"/>
      <sheetName val="Perm__Test3"/>
      <sheetName val="Fill_this_out_first___8"/>
      <sheetName val="Fill_this_out_first___9"/>
      <sheetName val="struktur_tdk_dipakai4"/>
      <sheetName val="Cover_Daf-24"/>
      <sheetName val="BQ_ARS4"/>
      <sheetName val="Spec_ME4"/>
      <sheetName val="HARGA_BAHAN4"/>
      <sheetName val="D___W_sizes4"/>
      <sheetName val="AnalisaSIPIL_RIIL_RAP4"/>
      <sheetName val="Uraian_Teknis3"/>
      <sheetName val="IN_OUT4"/>
      <sheetName val="HRG_BHN4"/>
      <sheetName val="1__BQ3"/>
      <sheetName val="Master_1_03"/>
      <sheetName val="Jembatan_I4"/>
      <sheetName val="PEMBESIAN_BALOK_tukang_(2)4"/>
      <sheetName val="DAFTAR_74"/>
      <sheetName val="Analisa_Upah_&amp;_Bahan_Plum3"/>
      <sheetName val="MC_strp_CoDa_3"/>
      <sheetName val="B_-_Norelec4"/>
      <sheetName val="Harga_Bahan_&amp;_Upah_3"/>
      <sheetName val="HARGA_MATERIAL4"/>
      <sheetName val="Rekap_Prelim4"/>
      <sheetName val="C__Analisa_4"/>
      <sheetName val="rab_lt_2_bo4"/>
      <sheetName val="Man_Power___Comp4"/>
      <sheetName val="Harsat_Upah4"/>
      <sheetName val="Harga_Satuan3"/>
      <sheetName val="Ana__PU3"/>
      <sheetName val="Analisa_RAP3"/>
      <sheetName val="1_193"/>
      <sheetName val="Analisa_23"/>
      <sheetName val="ANALISA_railing3"/>
      <sheetName val="2__BQ3"/>
      <sheetName val="Man_Power_&amp;_Comp3"/>
      <sheetName val="Master_Edit3"/>
      <sheetName val="3_Sch_ch3"/>
      <sheetName val="rekap_mekanikal3"/>
      <sheetName val="Conn__Lib3"/>
      <sheetName val="Agregat_Halus_&amp;_Kasar3"/>
      <sheetName val="Cover_Daf_24"/>
      <sheetName val="HB_me3"/>
      <sheetName val="Format_Report-for_analysis_onl3"/>
      <sheetName val="List_Material3"/>
      <sheetName val="AnalisaSIPIL_RIIL3"/>
      <sheetName val="Up_&amp;_bhn3"/>
      <sheetName val="MAT'L_LIST3"/>
      <sheetName val="2__MVAC_R13"/>
      <sheetName val="Volume_13"/>
      <sheetName val="Harga_Upah+Bahan3"/>
      <sheetName val="B_Q_20073"/>
      <sheetName val="Posisi_Biaya3"/>
      <sheetName val="BD_Div-2_sd_7_63"/>
      <sheetName val="_schedule_AMD-2_Rev_III3"/>
      <sheetName val="Str_BT3"/>
      <sheetName val="GRAND_TOTAL3"/>
      <sheetName val="Off_+_Wh3"/>
      <sheetName val="Bangunan_Utama_B3"/>
      <sheetName val="405BQBAK-ME_26_bakrie3"/>
      <sheetName val="H__Satuan3"/>
      <sheetName val="A-11_Steel_Str4"/>
      <sheetName val="A-03_Pile4"/>
      <sheetName val="01A-_RAB3"/>
      <sheetName val="Daftar_Upah3"/>
      <sheetName val="3_13"/>
      <sheetName val="Fin_Sum3"/>
      <sheetName val="3_4-PIPE3"/>
      <sheetName val="RAB_SEKRETARIAT_(1)3"/>
      <sheetName val="REKAP_TOTAL3"/>
      <sheetName val="Kurva_S_(barch-bulanan-25)3"/>
      <sheetName val="DAFTAR_HARGA3"/>
      <sheetName val="D_5243-ARAMCO3"/>
      <sheetName val="D-4801_OXY3"/>
      <sheetName val="Galian_batu3"/>
      <sheetName val="U__div_23"/>
      <sheetName val="PPh_223"/>
      <sheetName val="2_2_BQ3"/>
      <sheetName val="unit_price3"/>
      <sheetName val="BQ_Detail3"/>
      <sheetName val="JPC_Breakdown_Price3"/>
      <sheetName val="Time_Schedule3"/>
      <sheetName val="_3"/>
      <sheetName val="Public_Area3"/>
      <sheetName val="BQ_Rekapitulasi__Akhir1"/>
      <sheetName val="GRADASI_KELAS_A_(2)1"/>
      <sheetName val="timbunan_pilihan1"/>
      <sheetName val="Alat___Master1"/>
      <sheetName val="Alat__Jembatan1"/>
      <sheetName val="HRGA_SATUAN_UPAH-BAHAN3"/>
      <sheetName val="1_2_용역비3"/>
      <sheetName val="Rekap_Biaya1"/>
      <sheetName val="Sumber_Daya3"/>
      <sheetName val="Kuantitas_&amp;_Harga3"/>
      <sheetName val="rab_me_(by_owner)_3"/>
      <sheetName val="BQ_(by_owner)3"/>
      <sheetName val="rab_me_(fisik)3"/>
      <sheetName val="HB_3"/>
      <sheetName val="CHITIET_VL_NC3"/>
      <sheetName val="GRAFIK_1"/>
      <sheetName val="MAT'L_LLIST3"/>
      <sheetName val="Analisa_Harsat3"/>
      <sheetName val="Eng_Hrs_(HO)3"/>
      <sheetName val="SELISIH_HARGA3"/>
      <sheetName val="Fire_Alarm3"/>
      <sheetName val="fr_BS3"/>
      <sheetName val="F1c_DATA_ADM61"/>
      <sheetName val="1_1_ALAT_TULIS_KANTOR1"/>
      <sheetName val="analisa_hor1"/>
      <sheetName val="BOQ_Full1"/>
      <sheetName val="Kurva_S1"/>
      <sheetName val="Relokasi_PDAM1"/>
      <sheetName val="Daf_Alat1"/>
      <sheetName val="Jadual_Alat1"/>
      <sheetName val="Daftar_MPU1"/>
      <sheetName val="2_11"/>
      <sheetName val="2_3_(3)1"/>
      <sheetName val="SK_6(1)1"/>
      <sheetName val="SK_6(2)1"/>
      <sheetName val="3_1(1)1"/>
      <sheetName val="3_1(8)1"/>
      <sheetName val="3_2(1)1"/>
      <sheetName val="3_3(1)1"/>
      <sheetName val="SK_6_091"/>
      <sheetName val="5_1(2)1"/>
      <sheetName val="5_6(1)1"/>
      <sheetName val="5_7(1)1"/>
      <sheetName val="5_7(2)1"/>
      <sheetName val="6_1(1)1"/>
      <sheetName val="6_1(2)1"/>
      <sheetName val="6_3(1)1"/>
      <sheetName val="6_3(5a)1"/>
      <sheetName val="6_3(6c)1"/>
      <sheetName val="6_3(7a)1"/>
      <sheetName val="6_5(1a)1"/>
      <sheetName val="7_1(7)1"/>
      <sheetName val="7_1(10)1"/>
      <sheetName val="7_2_(9)1"/>
      <sheetName val="7_2_(10)1"/>
      <sheetName val="7_3(1)1"/>
      <sheetName val="7_6_(1)1"/>
      <sheetName val="7_10(1)1"/>
      <sheetName val="7_15(2)1"/>
      <sheetName val="7_15(9)1"/>
      <sheetName val="11_1(1)1"/>
      <sheetName val="11_1(3)a1"/>
      <sheetName val="11_1(7)1"/>
      <sheetName val="11_1(10)1"/>
      <sheetName val="NP_(2)1"/>
      <sheetName val="BQ_Arsit1"/>
      <sheetName val="An_HarSatPek1"/>
      <sheetName val="Sat_Bah_&amp;_Up1"/>
      <sheetName val="RBP-_21"/>
      <sheetName val="D_&amp;_W_sizes1"/>
      <sheetName val="플랜트_설치1"/>
      <sheetName val="RM_IA1"/>
      <sheetName val="Isolasi_Luar_Dalam1"/>
      <sheetName val="Isolasi_Luar1"/>
      <sheetName val="Monitoring_Progres1"/>
      <sheetName val="RKP_PLUMBING1"/>
      <sheetName val="Ope_FC1"/>
      <sheetName val="fill_in_first1"/>
      <sheetName val="Dft__Hrg_Bahan1"/>
      <sheetName val="Perhit_Alat1"/>
      <sheetName val="Harsat_Bahan1"/>
      <sheetName val="Kalibrasi_Mock_(2)1"/>
      <sheetName val="Daf_Harga1"/>
      <sheetName val="PRY_03-1_(Amd1)1"/>
      <sheetName val="PP_ALAT1"/>
      <sheetName val="공정계획(내부계획25%,내부w_f)1"/>
      <sheetName val="BL-_(JOB)1"/>
      <sheetName val="harga_dasar_T-M-A1"/>
      <sheetName val="Rekap_Direct_Cost2"/>
      <sheetName val="hARGA_SAT1"/>
      <sheetName val="Owning_cost_Alat1"/>
      <sheetName val="Daf_11"/>
      <sheetName val="cal_belakang1"/>
      <sheetName val="FIRE_FIGHTING1"/>
      <sheetName val="Jati_Gede1"/>
      <sheetName val="Mat_Real"/>
      <sheetName val="Analisa_Harga_Satuan1"/>
      <sheetName val="K_Lokal"/>
      <sheetName val="time_scedul_"/>
      <sheetName val="REF_ONLY1"/>
      <sheetName val="B_Kim2010"/>
      <sheetName val="rekap_bahan_dan_alat"/>
      <sheetName val="Penyusutan_Kendaraan1"/>
      <sheetName val="Vendor_Information1"/>
      <sheetName val="RAB_&amp;_RCO_OWNER_VERS_1"/>
      <sheetName val="Supl_X1"/>
      <sheetName val="ANALISA_UTAMA"/>
      <sheetName val="AU_Zone1"/>
      <sheetName val="Price_Breakdown1"/>
      <sheetName val="STAFFSCHED_1"/>
      <sheetName val="DIV_21"/>
      <sheetName val="Galian_11"/>
      <sheetName val="LAL_-_PASAR_PAGI_1"/>
      <sheetName val="daf_kh"/>
      <sheetName val="Scope_of_work3"/>
      <sheetName val="tam-kur_sipil3"/>
      <sheetName val="tam-kur_baja3"/>
      <sheetName val="har_sat3"/>
      <sheetName val="M'trl_Baja3"/>
      <sheetName val="UPAH_KERJA3"/>
      <sheetName val="HARGA_ALAT2"/>
      <sheetName val="Rekap_Tahap_11"/>
      <sheetName val="Weight_Bridge1"/>
      <sheetName val="Analisa_-Baku1"/>
      <sheetName val="THPDMoi__(2)1"/>
      <sheetName val="dongia_(2)1"/>
      <sheetName val="TONG_HOP_VL-NC1"/>
      <sheetName val="TONGKE3p_1"/>
      <sheetName val="TH_VL,_NC,_DDHT_Thanhphuoc1"/>
      <sheetName val="DON_GIA1"/>
      <sheetName val="t-h_HA_THE1"/>
      <sheetName val="CHITIET_VL-NC-TT_-1p1"/>
      <sheetName val="TONG_HOP_VL-NC_TT1"/>
      <sheetName val="TH_XL1"/>
      <sheetName val="CHITIET_VL-NC1"/>
      <sheetName val="CHITIET_VL-NC-TT-3p1"/>
      <sheetName val="KPVC-BD_1"/>
      <sheetName val="ELEMENT_SUM1"/>
      <sheetName val="00_Jumlah_Total1"/>
      <sheetName val="D3_11"/>
      <sheetName val="Hrg_Sat2"/>
      <sheetName val="Harga_Upah"/>
      <sheetName val="Ts_Tahap_I_Kesehatan_&amp;_Bea_Cuka"/>
      <sheetName val="Sort_3"/>
      <sheetName val="Bill_of_Qty_MEP1"/>
      <sheetName val="ANalisa_1"/>
      <sheetName val="Unit_Rate1"/>
      <sheetName val="RAB_20071"/>
      <sheetName val="DRUP_(ASLI)1"/>
      <sheetName val="Analisa_Teknik1"/>
      <sheetName val="1_B1"/>
      <sheetName val="faktor_&amp;_disc"/>
      <sheetName val="RAB_J18_"/>
      <sheetName val="B_D_AHS6"/>
      <sheetName val="Basic_Data"/>
      <sheetName val="TEST_CASE"/>
      <sheetName val="Currency_Rate"/>
      <sheetName val="DAFT_ALAT,UPAH_&amp;_MAT"/>
      <sheetName val="est_proy1"/>
      <sheetName val="UnitRateA_1_II1"/>
      <sheetName val="pay_items1"/>
      <sheetName val="Upah_"/>
      <sheetName val="SATUAN_JADI_"/>
      <sheetName val="Analisa_STR"/>
      <sheetName val="SCH_Total"/>
      <sheetName val="rating_curve"/>
      <sheetName val="Cost_Summary"/>
      <sheetName val="DIV_1"/>
      <sheetName val="Daftar_Upah&amp;Bahan"/>
      <sheetName val="7_공정표1"/>
      <sheetName val="Harga_Sat_APP1"/>
      <sheetName val="Rek_An1"/>
      <sheetName val="Schedule_11a1"/>
      <sheetName val="Septick_tank1"/>
      <sheetName val="DATA_PROYEK1"/>
      <sheetName val="Rekap_11"/>
      <sheetName val="RPP01_31"/>
      <sheetName val="Skedjul_Rev"/>
      <sheetName val="Rekap_RAP_real_(2)"/>
      <sheetName val="TB(Koordinat_XY)_(OK)"/>
      <sheetName val="Analisa_Bor"/>
      <sheetName val="Alat_Berat"/>
      <sheetName val="4-Basic_Price"/>
      <sheetName val="form_evaluasi"/>
      <sheetName val="HArga_BAhan_ME"/>
      <sheetName val="EE_(3)"/>
      <sheetName val="pek_tanah_utk_irigasi"/>
      <sheetName val="Orgs_Proy"/>
      <sheetName val="Analis_(2)"/>
      <sheetName val="RAP_FLAT+OPEN"/>
      <sheetName val="An_H_Sat_Pek_Ut"/>
      <sheetName val="Risalah_KOM"/>
      <sheetName val="LPS_APRL'08"/>
      <sheetName val="13_Nangakara_Weir"/>
      <sheetName val="14_Irr_Canal_Work"/>
      <sheetName val="15_Irr__Struc_Work"/>
      <sheetName val="16_Pipe_Inst_"/>
      <sheetName val="18_Lateral_Pipe"/>
      <sheetName val="BQ_All_2"/>
      <sheetName val="Bill_No_1"/>
      <sheetName val="Analisa (ok)"/>
      <sheetName val="5.1-5.4(1)-5.4(2)"/>
      <sheetName val="DIV.3"/>
      <sheetName val="ANALISA PEK.UMUM"/>
      <sheetName val="hrg-sat.pek"/>
      <sheetName val="formminat"/>
      <sheetName val="HS BHN&amp;UPAH"/>
      <sheetName val="Analisa Neraca"/>
      <sheetName val="TAGIHAN"/>
      <sheetName val="41,9&amp;36,3"/>
      <sheetName val="BARU-3"/>
      <sheetName val="BARU-4 "/>
      <sheetName val="SUMBER"/>
      <sheetName val="div7"/>
      <sheetName val="sai"/>
      <sheetName val="rekap-bialat"/>
      <sheetName val="MARK-UP HARGA PENAWARAN"/>
      <sheetName val="MATERIAL-UPAH"/>
      <sheetName val="Harsat_marina"/>
      <sheetName val="BQ All-2"/>
      <sheetName val="MINGGU B 14-17"/>
      <sheetName val="MINGGU A 14-17"/>
      <sheetName val="MINGGU F 14-17"/>
      <sheetName val="Anl.+"/>
      <sheetName val="LMW-PEG"/>
      <sheetName val="수주현황2월"/>
      <sheetName val="note"/>
      <sheetName val="w't table"/>
      <sheetName val="Metode"/>
      <sheetName val="Cco (2)"/>
      <sheetName val="Anal-2"/>
      <sheetName val="Dt"/>
      <sheetName val="B"/>
      <sheetName val="Daft 2_1"/>
      <sheetName val="ｺﾝY条件BD"/>
      <sheetName val="Hargamaterial"/>
      <sheetName val="rincian A"/>
      <sheetName val="SALES07"/>
      <sheetName val="SD (1)"/>
      <sheetName val="Schedule (1)"/>
      <sheetName val="LOADDAT"/>
      <sheetName val="Control Document"/>
      <sheetName val="upah bahan"/>
      <sheetName val="URTEK"/>
      <sheetName val="div3"/>
      <sheetName val="Harga S Dasar"/>
      <sheetName val="isian"/>
      <sheetName val="BIODATA"/>
      <sheetName val="TPI"/>
      <sheetName val="Sat. Pek."/>
      <sheetName val="mat&amp;upah"/>
      <sheetName val="D3"/>
      <sheetName val="Hangarui"/>
      <sheetName val="IF(USBER;742)"/>
      <sheetName val="IF(Usber;081387871305;FALSE)"/>
      <sheetName val="SUMIF"/>
      <sheetName val="Anal. Alat"/>
      <sheetName val="antek12a-13"/>
      <sheetName val="DATA 2"/>
      <sheetName val="Monitor"/>
      <sheetName val="224-225"/>
      <sheetName val="Estm-Progres"/>
      <sheetName val="Stay Cable PDMR2"/>
      <sheetName val="Source"/>
      <sheetName val="RAB PKD "/>
      <sheetName val="HPS"/>
      <sheetName val="HOTEL"/>
      <sheetName val="list"/>
      <sheetName val="5-Peralatan"/>
      <sheetName val="NMS Configuration"/>
      <sheetName val="Cover (sh 1)"/>
      <sheetName val="Units"/>
      <sheetName val="Instructions"/>
      <sheetName val="HAL-1"/>
      <sheetName val="sch_1_2"/>
      <sheetName val="Schd_Alat,Mat"/>
      <sheetName val="terendah"/>
      <sheetName val="bd"/>
      <sheetName val="Rekap Gab"/>
      <sheetName val="Concrete"/>
      <sheetName val="Cont__Fabrikasi"/>
      <sheetName val="Shares_Outstanding"/>
      <sheetName val="B_U_ARC__POS_JAGA"/>
      <sheetName val="bhn_FINAL"/>
      <sheetName val="Metod_TWR"/>
      <sheetName val="Sur_Site"/>
      <sheetName val="PROGRESS_BULAN"/>
      <sheetName val="Daf__Upah_&amp;_Bah"/>
      <sheetName val="CloseOuts_by_Package"/>
      <sheetName val="CP3_Rkp"/>
      <sheetName val="BoQ_C4"/>
      <sheetName val="Upah_&amp;_Bahan"/>
      <sheetName val="Rekap_(2)"/>
      <sheetName val="Man_Power"/>
      <sheetName val="Data_Tower"/>
      <sheetName val="1_2"/>
      <sheetName val="List_of_Material_Price"/>
      <sheetName val="rekap_str_ars"/>
      <sheetName val="OH_Mall"/>
      <sheetName val="TAMBAH_KURANG"/>
      <sheetName val="BSP_Medium_Class"/>
      <sheetName val="BSP_Sch__40"/>
      <sheetName val="Morsip_Ht_Julu"/>
      <sheetName val="F-PLT_BB"/>
      <sheetName val="GAL_DKK_BB"/>
      <sheetName val="BACK_HARIAN_GAL_DKK_BB"/>
      <sheetName val="BACKUP_GAL_DKK_SB"/>
      <sheetName val="GAL_DKK_SB"/>
      <sheetName val="F-PLT_SB"/>
      <sheetName val="BESI_FP_BB"/>
      <sheetName val="BESI_FP_SB"/>
      <sheetName val="RKP_BESI_PONDASI"/>
      <sheetName val="A_Card"/>
      <sheetName val="D_Kamar"/>
      <sheetName val="Bahan_"/>
      <sheetName val="Pekerjaan_"/>
      <sheetName val="BQ(RAB)_(2)6"/>
      <sheetName val="BQ(RAB)_(3)6"/>
      <sheetName val="adukan_6"/>
      <sheetName val="Analisa_Alat6"/>
      <sheetName val="Pas_batu6"/>
      <sheetName val="Alat_Kudus6"/>
      <sheetName val="Kap_Alat6"/>
      <sheetName val="Fill_this_out_first___10"/>
      <sheetName val="H_Satuan6"/>
      <sheetName val="Analisa_SNI_STANDART_5"/>
      <sheetName val="Fill_this_out_first___11"/>
      <sheetName val="HRG_BAHAN_&amp;_UPAH_okk5"/>
      <sheetName val="Analis_Kusen_okk5"/>
      <sheetName val="struktur_tdk_dipakai5"/>
      <sheetName val="Cover_Daf-25"/>
      <sheetName val="HARGA_BAHAN5"/>
      <sheetName val="Analisa_RAP4"/>
      <sheetName val="BQ_ARS5"/>
      <sheetName val="Spec_ME5"/>
      <sheetName val="AnalisaSIPIL_RIIL_RAP5"/>
      <sheetName val="B_-_Norelec5"/>
      <sheetName val="PEMBESIAN_BALOK_tukang_(2)5"/>
      <sheetName val="DAFTAR_75"/>
      <sheetName val="Rekap_Prelim5"/>
      <sheetName val="HARGA_MATERIAL5"/>
      <sheetName val="HRG_BHN5"/>
      <sheetName val="D___W_sizes5"/>
      <sheetName val="IN_OUT5"/>
      <sheetName val="Daftar_Upah4"/>
      <sheetName val="Man_Power_&amp;_Comp4"/>
      <sheetName val="D_5243-ARAMCO4"/>
      <sheetName val="D-4801_OXY4"/>
      <sheetName val="Conn__Lib4"/>
      <sheetName val="Master_1_04"/>
      <sheetName val="Jembatan_I5"/>
      <sheetName val="DAFTAR_HARGA4"/>
      <sheetName val="Agregat_Halus_&amp;_Kasar4"/>
      <sheetName val="C__Analisa_5"/>
      <sheetName val="Perm__Test4"/>
      <sheetName val="Harga_Bahan_&amp;_Upah_4"/>
      <sheetName val="ANALISA_railing4"/>
      <sheetName val="Ana__PU4"/>
      <sheetName val="Uraian_Teknis4"/>
      <sheetName val="1__BQ4"/>
      <sheetName val="rab_lt_2_bo5"/>
      <sheetName val="Man_Power___Comp5"/>
      <sheetName val="Harsat_Upah5"/>
      <sheetName val="Harga_Satuan4"/>
      <sheetName val="BQ_Rekapitulasi__Akhir2"/>
      <sheetName val="RAB_SEKRETARIAT_(1)4"/>
      <sheetName val="List_Material4"/>
      <sheetName val="Format_Report-for_analysis_onl4"/>
      <sheetName val="rekap_mekanikal4"/>
      <sheetName val="2__BQ4"/>
      <sheetName val="Analisa_24"/>
      <sheetName val="AnalisaSIPIL_RIIL4"/>
      <sheetName val="Up_&amp;_bhn4"/>
      <sheetName val="Volume_14"/>
      <sheetName val="A-11_Steel_Str5"/>
      <sheetName val="A-03_Pile5"/>
      <sheetName val="Bangunan_Utama_B4"/>
      <sheetName val="MAT'L_LIST4"/>
      <sheetName val="1_194"/>
      <sheetName val="Cover_Daf_25"/>
      <sheetName val="Galian_batu4"/>
      <sheetName val="MC_strp_CoDa_4"/>
      <sheetName val="2__MVAC_R14"/>
      <sheetName val="Str_BT4"/>
      <sheetName val="Off_+_Wh4"/>
      <sheetName val="Posisi_Biaya4"/>
      <sheetName val="BD_Div-2_sd_7_64"/>
      <sheetName val="GRAND_TOTAL4"/>
      <sheetName val="01A-_RAB4"/>
      <sheetName val="_schedule_AMD-2_Rev_III4"/>
      <sheetName val="3_14"/>
      <sheetName val="Fin_Sum4"/>
      <sheetName val="3_4-PIPE4"/>
      <sheetName val="_4"/>
      <sheetName val="Perhit_Alat2"/>
      <sheetName val="JPC_Breakdown_Price4"/>
      <sheetName val="CHITIET_VL_NC4"/>
      <sheetName val="H__Satuan4"/>
      <sheetName val="405BQBAK-ME_26_bakrie4"/>
      <sheetName val="Analisa_Upah_&amp;_Bahan_Plum4"/>
      <sheetName val="Harga_Upah+Bahan4"/>
      <sheetName val="B_Q_20074"/>
      <sheetName val="REKAP_TOTAL4"/>
      <sheetName val="Kurva_S_(barch-bulanan-25)4"/>
      <sheetName val="rab_me_(by_owner)_4"/>
      <sheetName val="BQ_(by_owner)4"/>
      <sheetName val="rab_me_(fisik)4"/>
      <sheetName val="HRGA_SATUAN_UPAH-BAHAN4"/>
      <sheetName val="fr_BS4"/>
      <sheetName val="HB_4"/>
      <sheetName val="MAT'L_LLIST4"/>
      <sheetName val="Time_Schedule4"/>
      <sheetName val="BQ_Detail4"/>
      <sheetName val="Master_Edit4"/>
      <sheetName val="3_Sch_ch4"/>
      <sheetName val="HB_me4"/>
      <sheetName val="PPh_224"/>
      <sheetName val="2_2_BQ4"/>
      <sheetName val="Public_Area4"/>
      <sheetName val="U__div_24"/>
      <sheetName val="SELISIH_HARGA4"/>
      <sheetName val="Fire_Alarm4"/>
      <sheetName val="Monitoring_Progres2"/>
      <sheetName val="Ope_FC2"/>
      <sheetName val="Sumber_Daya4"/>
      <sheetName val="Kuantitas_&amp;_Harga4"/>
      <sheetName val="Eng_Hrs_(HO)4"/>
      <sheetName val="Alat___Master2"/>
      <sheetName val="Alat__Jembatan2"/>
      <sheetName val="GRADASI_KELAS_A_(2)2"/>
      <sheetName val="timbunan_pilihan2"/>
      <sheetName val="harga_dasar3"/>
      <sheetName val="1_1_ALAT_TULIS_KANTOR2"/>
      <sheetName val="RKP_PLUMBING2"/>
      <sheetName val="Isolasi_Luar2"/>
      <sheetName val="Isolasi_Luar_Dalam2"/>
      <sheetName val="fill_in_first2"/>
      <sheetName val="Dft__Hrg_Bahan2"/>
      <sheetName val="GRAFIK_2"/>
      <sheetName val="플랜트_설치2"/>
      <sheetName val="RM_IA2"/>
      <sheetName val="BOQ_Full2"/>
      <sheetName val="Daf_12"/>
      <sheetName val="D_&amp;_W_sizes2"/>
      <sheetName val="Harsat_Bahan2"/>
      <sheetName val="Kalibrasi_Mock_(2)2"/>
      <sheetName val="analisa_hor2"/>
      <sheetName val="cal_belakang2"/>
      <sheetName val="Supl_X2"/>
      <sheetName val="Analisa_Harsat4"/>
      <sheetName val="Ts_Tahap_I_Kesehatan_&amp;_Bea_Cuk1"/>
      <sheetName val="1_2_용역비4"/>
      <sheetName val="Sort_31"/>
      <sheetName val="Analisa_Harga_Satuan2"/>
      <sheetName val="STAFFSCHED_2"/>
      <sheetName val="AU_Zone2"/>
      <sheetName val="Price_Breakdown2"/>
      <sheetName val="DIV_22"/>
      <sheetName val="Rekap_Biaya2"/>
      <sheetName val="F1c_DATA_ADM62"/>
      <sheetName val="Proyeksi_2017_Update_3_april1"/>
      <sheetName val="Kurva_S2"/>
      <sheetName val="Relokasi_PDAM2"/>
      <sheetName val="Jadual_Alat2"/>
      <sheetName val="Daftar_MPU2"/>
      <sheetName val="2_12"/>
      <sheetName val="2_3_(3)2"/>
      <sheetName val="SK_6(1)2"/>
      <sheetName val="SK_6(2)2"/>
      <sheetName val="3_1(1)2"/>
      <sheetName val="3_1(8)2"/>
      <sheetName val="3_2(1)2"/>
      <sheetName val="3_3(1)2"/>
      <sheetName val="SK_6_092"/>
      <sheetName val="5_1(2)2"/>
      <sheetName val="5_6(1)2"/>
      <sheetName val="5_7(1)2"/>
      <sheetName val="5_7(2)2"/>
      <sheetName val="6_1(1)2"/>
      <sheetName val="6_1(2)2"/>
      <sheetName val="6_3(1)2"/>
      <sheetName val="6_3(5a)2"/>
      <sheetName val="6_3(6c)2"/>
      <sheetName val="6_3(7a)2"/>
      <sheetName val="6_5(1a)2"/>
      <sheetName val="7_1(7)2"/>
      <sheetName val="7_1(10)2"/>
      <sheetName val="7_2_(9)2"/>
      <sheetName val="7_2_(10)2"/>
      <sheetName val="7_3(1)2"/>
      <sheetName val="7_6_(1)2"/>
      <sheetName val="7_10(1)2"/>
      <sheetName val="7_15(2)2"/>
      <sheetName val="7_15(9)2"/>
      <sheetName val="11_1(1)2"/>
      <sheetName val="11_1(3)a2"/>
      <sheetName val="11_1(7)2"/>
      <sheetName val="11_1(10)2"/>
      <sheetName val="NP_(2)2"/>
      <sheetName val="BQ_Arsit2"/>
      <sheetName val="An_HarSatPek2"/>
      <sheetName val="Sat_Bah_&amp;_Up2"/>
      <sheetName val="Vendor_Information2"/>
      <sheetName val="Cont__Fabrikasi1"/>
      <sheetName val="Penyusutan_Kendaraan2"/>
      <sheetName val="RAB_&amp;_RCO_OWNER_VERS_2"/>
      <sheetName val="Bill_of_Qty_MEP2"/>
      <sheetName val="Shares_Outstanding1"/>
      <sheetName val="Daf_Harga2"/>
      <sheetName val="REF_ONLY2"/>
      <sheetName val="공정계획(내부계획25%,내부w_f)2"/>
      <sheetName val="PRY_03-1_(Amd1)2"/>
      <sheetName val="PP_ALAT2"/>
      <sheetName val="B_U_ARC__POS_JAGA1"/>
      <sheetName val="Owning_cost_Alat2"/>
      <sheetName val="TB(Koordinat_XY)_(OK)1"/>
      <sheetName val="Mat_Real1"/>
      <sheetName val="RAB_20072"/>
      <sheetName val="Scope_of_work4"/>
      <sheetName val="tam-kur_sipil4"/>
      <sheetName val="tam-kur_baja4"/>
      <sheetName val="har_sat4"/>
      <sheetName val="M'trl_Baja4"/>
      <sheetName val="UPAH_KERJA4"/>
      <sheetName val="HARGA_ALAT3"/>
      <sheetName val="Rekap_Direct_Cost3"/>
      <sheetName val="Rekap_Tahap_12"/>
      <sheetName val="Weight_Bridge2"/>
      <sheetName val="Analisa_-Baku2"/>
      <sheetName val="THPDMoi__(2)2"/>
      <sheetName val="dongia_(2)2"/>
      <sheetName val="TONG_HOP_VL-NC2"/>
      <sheetName val="TONGKE3p_2"/>
      <sheetName val="TH_VL,_NC,_DDHT_Thanhphuoc2"/>
      <sheetName val="DON_GIA2"/>
      <sheetName val="t-h_HA_THE2"/>
      <sheetName val="CHITIET_VL-NC-TT_-1p2"/>
      <sheetName val="TONG_HOP_VL-NC_TT2"/>
      <sheetName val="TH_XL2"/>
      <sheetName val="CHITIET_VL-NC2"/>
      <sheetName val="CHITIET_VL-NC-TT-3p2"/>
      <sheetName val="KPVC-BD_2"/>
      <sheetName val="ELEMENT_SUM2"/>
      <sheetName val="00_Jumlah_Total2"/>
      <sheetName val="D3_12"/>
      <sheetName val="Hrg_Sat3"/>
      <sheetName val="Analisa_Bor1"/>
      <sheetName val="Alat_Berat1"/>
      <sheetName val="4-Basic_Price1"/>
      <sheetName val="ANALISA_UTAMA1"/>
      <sheetName val="Analisa_Teknik2"/>
      <sheetName val="1_B2"/>
      <sheetName val="bhn_FINAL1"/>
      <sheetName val="Unit_Rate2"/>
      <sheetName val="FIRE_FIGHTING2"/>
      <sheetName val="Jati_Gede2"/>
      <sheetName val="RBP-_22"/>
      <sheetName val="An__Harga1"/>
      <sheetName val="BL-_(JOB)2"/>
      <sheetName val="harga_dasar_T-M-A2"/>
      <sheetName val="faktor_&amp;_disc1"/>
      <sheetName val="hARGA_SAT2"/>
      <sheetName val="est_proy2"/>
      <sheetName val="UnitRateA_1_II2"/>
      <sheetName val="pay_items2"/>
      <sheetName val="Galian_12"/>
      <sheetName val="LAL_-_PASAR_PAGI_2"/>
      <sheetName val="DRUP_(ASLI)2"/>
      <sheetName val="Metod_TWR1"/>
      <sheetName val="Analis_(2)1"/>
      <sheetName val="Analisa_STR1"/>
      <sheetName val="rating_curve1"/>
      <sheetName val="Cost_Summary1"/>
      <sheetName val="SCH_Total1"/>
      <sheetName val="Sur_Site1"/>
      <sheetName val="PROGRESS_BULAN1"/>
      <sheetName val="Daf__Upah_&amp;_Bah1"/>
      <sheetName val="CloseOuts_by_Package1"/>
      <sheetName val="Harga_Sat_APP2"/>
      <sheetName val="Rek_An2"/>
      <sheetName val="7_공정표2"/>
      <sheetName val="Schedule_11a2"/>
      <sheetName val="Septick_tank2"/>
      <sheetName val="DATA_PROYEK2"/>
      <sheetName val="Rekap_12"/>
      <sheetName val="RPP01_32"/>
      <sheetName val="Skedjul_Rev1"/>
      <sheetName val="Rekap_RAP_real_(2)1"/>
      <sheetName val="sch_1_21"/>
      <sheetName val="BQ_All_21"/>
      <sheetName val="Bill_No_11"/>
      <sheetName val="RAP_FLAT+OPEN1"/>
      <sheetName val="An_H_Sat_Pek_Ut1"/>
      <sheetName val="B_Kim20101"/>
      <sheetName val="Risalah_KOM1"/>
      <sheetName val="LPS_APRL'081"/>
      <sheetName val="13_Nangakara_Weir1"/>
      <sheetName val="14_Irr_Canal_Work1"/>
      <sheetName val="15_Irr__Struc_Work1"/>
      <sheetName val="16_Pipe_Inst_1"/>
      <sheetName val="18_Lateral_Pipe1"/>
      <sheetName val="time_scedul_1"/>
      <sheetName val="CP3_Rkp1"/>
      <sheetName val="BoQ_C41"/>
      <sheetName val="Upah_&amp;_Bahan1"/>
      <sheetName val="SATUAN_JADI_1"/>
      <sheetName val="rekap_bahan_dan_alat1"/>
      <sheetName val="RAB_J18_1"/>
      <sheetName val="Basic_Data1"/>
      <sheetName val="daf_kh1"/>
      <sheetName val="DIV_11"/>
      <sheetName val="Rekap_(2)1"/>
      <sheetName val="Man_Power1"/>
      <sheetName val="Data_Tower1"/>
      <sheetName val="1_21"/>
      <sheetName val="List_of_Material_Price1"/>
      <sheetName val="Orgs_Proy1"/>
      <sheetName val="rekap_str_ars1"/>
      <sheetName val="OH_Mall1"/>
      <sheetName val="TAMBAH_KURANG1"/>
      <sheetName val="BSP_Medium_Class1"/>
      <sheetName val="BSP_Sch__401"/>
      <sheetName val="DAFT_ALAT,UPAH_&amp;_MAT1"/>
      <sheetName val="Harga_Upah1"/>
      <sheetName val="Morsip_Ht_Julu1"/>
      <sheetName val="F-PLT_BB1"/>
      <sheetName val="GAL_DKK_BB1"/>
      <sheetName val="BACK_HARIAN_GAL_DKK_BB1"/>
      <sheetName val="BACKUP_GAL_DKK_SB1"/>
      <sheetName val="GAL_DKK_SB1"/>
      <sheetName val="F-PLT_SB1"/>
      <sheetName val="BESI_FP_BB1"/>
      <sheetName val="BESI_FP_SB1"/>
      <sheetName val="RKP_BESI_PONDASI1"/>
      <sheetName val="Currency_Rate1"/>
      <sheetName val="A_Card1"/>
      <sheetName val="D_Kamar1"/>
      <sheetName val="Daftar_Upah&amp;Bahan1"/>
      <sheetName val="Bahan_1"/>
      <sheetName val="Pekerjaan_1"/>
      <sheetName val="Actual &amp; Valuation by PY"/>
      <sheetName val="BBM-03"/>
      <sheetName val="MC0"/>
      <sheetName val="D2"/>
      <sheetName val="D3 (2)"/>
      <sheetName val="D5"/>
      <sheetName val="D7(2)"/>
      <sheetName val="D8(1)"/>
      <sheetName val="D8(2)"/>
      <sheetName val="D9"/>
      <sheetName val="Agg A"/>
      <sheetName val="Agg B"/>
      <sheetName val="HSU"/>
      <sheetName val="Lamp NRC Item (4)"/>
      <sheetName val="anal (4)"/>
      <sheetName val="SUMMARY_month_by_month"/>
      <sheetName val="Disposals"/>
      <sheetName val="UP"/>
      <sheetName val="BH"/>
      <sheetName val="LMKC_01"/>
      <sheetName val="AK-2004 (2)"/>
      <sheetName val="As"/>
      <sheetName val="CAB 2"/>
      <sheetName val="Embong-Malang"/>
      <sheetName val="U.P."/>
      <sheetName val="ANALISAGATE"/>
      <sheetName val="SBhn"/>
      <sheetName val="Meto"/>
      <sheetName val="CF-satu"/>
      <sheetName val="CF Rp-USD"/>
      <sheetName val="BAHAN_STR"/>
      <sheetName val="KOLAM RENANG"/>
      <sheetName val="jalan akses"/>
      <sheetName val="GRC BELAKANG"/>
      <sheetName val="vo 90 plafon driveway"/>
      <sheetName val="vo 90 plafon driveway (2)"/>
      <sheetName val="D2.2"/>
      <sheetName val="SAT-UP"/>
      <sheetName val="REKAP PAGAR DEPAN"/>
      <sheetName val="REKAP LOKAL"/>
      <sheetName val="REKAP PAGAR SAMPING"/>
      <sheetName val="REKAP GERBANG"/>
      <sheetName val="EQ"/>
      <sheetName val="7.4 anman"/>
      <sheetName val="10.1(1)d"/>
      <sheetName val="Analisa 6.8"/>
      <sheetName val="ana 300"/>
      <sheetName val="FormRental"/>
      <sheetName val="Analisa Gabungan"/>
      <sheetName val="B_7"/>
      <sheetName val="B_6"/>
      <sheetName val="Analisa RAB"/>
      <sheetName val="CekList"/>
      <sheetName val="Sch Tender"/>
      <sheetName val="Rekap RAP"/>
      <sheetName val="Cik-SPKhwu"/>
      <sheetName val="HARGADASAR"/>
      <sheetName val="COLUMN"/>
      <sheetName val="KBL"/>
      <sheetName val="REKAP_ARSITEKTUR."/>
      <sheetName val="Allowance"/>
      <sheetName val="SPJ"/>
      <sheetName val="Gaji"/>
      <sheetName val="Gedung Kantor"/>
      <sheetName val="hsp_STR_ARS"/>
      <sheetName val="BQ_Tenis"/>
      <sheetName val="RAW MATERIALS "/>
      <sheetName val="D_harga"/>
      <sheetName val="BIL"/>
      <sheetName val="PROD-MAT"/>
      <sheetName val="Informasi"/>
      <sheetName val="SCHED"/>
      <sheetName val="Rekap Anl.SNI"/>
      <sheetName val="Harsat_Pek"/>
      <sheetName val="perletakan2"/>
      <sheetName val="BQTOLTP"/>
      <sheetName val="SAN REDUCED 1"/>
      <sheetName val="SH-C"/>
      <sheetName val="Rekap Tanpa Prelim"/>
      <sheetName val="SANITARY"/>
      <sheetName val="SPEC-TEKNIS"/>
      <sheetName val="CCO5"/>
      <sheetName val="D. Peralatan"/>
      <sheetName val="1.General "/>
      <sheetName val="hit St&amp;Pr"/>
      <sheetName val="HSU 2016"/>
      <sheetName val="Plmbg "/>
      <sheetName val="AN ALAT1"/>
      <sheetName val="JADWAL PELAKSANAAN"/>
      <sheetName val="Sat Das"/>
      <sheetName val="RAB RIIL kayu"/>
      <sheetName val="RAB Temiling "/>
      <sheetName val="G"/>
      <sheetName val="Rekap analisa"/>
      <sheetName val="work shop"/>
      <sheetName val="RAB-LANSEKAP"/>
      <sheetName val="DIV.9"/>
      <sheetName val="anal-mos"/>
      <sheetName val="anal-drainase,tanah&amp;ps batu"/>
      <sheetName val="anal-beton"/>
      <sheetName val="anal-aspal"/>
      <sheetName val="COST-PERSON-J.O."/>
      <sheetName val="RENTAL1"/>
      <sheetName val="PRD01-1"/>
      <sheetName val="갑지"/>
      <sheetName val="vol_P31Ki"/>
      <sheetName val="HALAMAN 1-60"/>
      <sheetName val="HD ALAT"/>
      <sheetName val="KEB-MAT"/>
      <sheetName val="MI(data base)"/>
      <sheetName val="RANKING PELAPORAN"/>
      <sheetName val="railing"/>
      <sheetName val="Material&amp;Alat"/>
      <sheetName val="JUNI"/>
      <sheetName val="telp"/>
      <sheetName val="trans"/>
      <sheetName val="029Cikeas00"/>
      <sheetName val="Uraian Upah"/>
      <sheetName val="DETANAL-AUG"/>
      <sheetName val="YRACCT"/>
      <sheetName val="DASH"/>
      <sheetName val="Tubing &amp; fitting"/>
      <sheetName val="10.1 (1)"/>
      <sheetName val="10.1 (2)"/>
      <sheetName val="10.1 (3)"/>
      <sheetName val="10.1 (4)"/>
      <sheetName val="10.1 (5)"/>
      <sheetName val="H-SAT"/>
      <sheetName val="BPS"/>
      <sheetName val="jalur-TH-INI"/>
      <sheetName val="jalur-th-lalu"/>
      <sheetName val="Data-Masukan"/>
      <sheetName val="Receivables from customer (3)"/>
      <sheetName val="input data umum"/>
      <sheetName val="HRPar"/>
      <sheetName val="3-DIV8"/>
      <sheetName val="Aggr"/>
      <sheetName val="CATEGORY"/>
      <sheetName val="Links"/>
      <sheetName val="Lead"/>
      <sheetName val="prog-mgu"/>
      <sheetName val="Alat (2)"/>
      <sheetName val="DIV7-BM"/>
      <sheetName val="rumus"/>
      <sheetName val="witholding tax list cji 2001"/>
      <sheetName val="Daftar_Upax"/>
      <sheetName val="Anls_Teknis"/>
      <sheetName val="Form_Harga"/>
      <sheetName val="MASTER_Alat"/>
      <sheetName val="Alat_B"/>
      <sheetName val="Bahan_B"/>
      <sheetName val="Upah_B"/>
      <sheetName val="Luas_Timb_I"/>
      <sheetName val="Sales_Parameter"/>
      <sheetName val="PERALATAN_PROYEK_GOL_III_A"/>
      <sheetName val="AHS_6_3a_(_2a_)"/>
      <sheetName val="cost recovery"/>
      <sheetName val="SP16"/>
      <sheetName val="PHU 05"/>
      <sheetName val="2_PBK-01"/>
      <sheetName val="CASH"/>
      <sheetName val="CASH_wilcab"/>
      <sheetName val="PBK-01"/>
      <sheetName val="HUTANG"/>
      <sheetName val="Sheet01S"/>
      <sheetName val="PRINT OUT"/>
      <sheetName val="Hsatuan-OK"/>
      <sheetName val="BQ-1A prelim"/>
      <sheetName val="idx-03"/>
      <sheetName val="igp-03"/>
      <sheetName val="BHN-UPH-ALT"/>
      <sheetName val="rbka"/>
      <sheetName val="SubAcc"/>
      <sheetName val="ANALISA-1"/>
      <sheetName val="G.R300경비"/>
      <sheetName val="KAS-T"/>
      <sheetName val="RBKI"/>
      <sheetName val="HrgUpahBahan"/>
      <sheetName val="Upah&amp;Bahan"/>
      <sheetName val="RAB Keban Jamong"/>
      <sheetName val="RAB Rehab Orong Gedong"/>
      <sheetName val="RAB Otak Semu"/>
      <sheetName val="RAB Rehab Panoso"/>
      <sheetName val="RAB Plam Ngaong"/>
      <sheetName val="RAB Semurung"/>
      <sheetName val="RAB Semaya"/>
      <sheetName val="RAB T.Ksaming"/>
      <sheetName val="AHS1"/>
      <sheetName val="CV"/>
      <sheetName val="SUM"/>
      <sheetName val="rekaprab"/>
      <sheetName val="Resume_Analisa"/>
      <sheetName val="KURVA_100%"/>
      <sheetName val="Meth "/>
      <sheetName val="PR"/>
      <sheetName val="Peralatan"/>
      <sheetName val="Data Pendukung"/>
      <sheetName val="Analisa-Harga"/>
      <sheetName val="LAPORAN"/>
      <sheetName val="ANAL KOEF"/>
      <sheetName val="Rekap Anl"/>
      <sheetName val="BQ-1A"/>
      <sheetName val="Agg Ksr&amp;Hls"/>
      <sheetName val="AHSR"/>
      <sheetName val="TENAGA"/>
      <sheetName val="CIVIL-W"/>
      <sheetName val="BP"/>
      <sheetName val="analisa1"/>
      <sheetName val="ORGAN"/>
      <sheetName val="REKAP-ANALISA"/>
      <sheetName val="Schedul"/>
      <sheetName val="ALOKASI"/>
      <sheetName val="anal.P"/>
      <sheetName val="21"/>
      <sheetName val="Rekap Budget_R0"/>
      <sheetName val="예산작성기준(전기)"/>
      <sheetName val="#REF!"/>
      <sheetName val="Eq. Mobilization"/>
      <sheetName val="5201.2004"/>
      <sheetName val="分部分项工程量清单计价表"/>
      <sheetName val="상반기손익차2총괄"/>
      <sheetName val="RAB Komposit"/>
      <sheetName val="MC"/>
      <sheetName val="H A R G A 13"/>
      <sheetName val="Regen Schedule"/>
      <sheetName val="TB(Koordinat_XY)_(OK)2"/>
      <sheetName val="Agg Halus &amp; Kasar"/>
      <sheetName val="BAG-III"/>
      <sheetName val="Td Tgn"/>
      <sheetName val="DIV 7 Bj TlG PCp ITP"/>
      <sheetName val="CCO "/>
      <sheetName val="DIV. 7 PAS. BTU TGGA "/>
      <sheetName val="DIV.2 GAL SAL"/>
      <sheetName val="DIV 7 Bj TlG DPT"/>
      <sheetName val="DIV 7 Bj TlG AbT WW PC PIjk"/>
      <sheetName val="TB(Koordinat_XY)_(OK)3"/>
      <sheetName val="analisa_hor3"/>
      <sheetName val="Isolasi_Luar_Dalam3"/>
      <sheetName val="Isolasi_Luar3"/>
      <sheetName val="Monitoring_Progres3"/>
      <sheetName val="플랜트_설치3"/>
      <sheetName val="RM_IA3"/>
      <sheetName val="Ope_FC3"/>
      <sheetName val="RKP_PLUMBING3"/>
      <sheetName val="D_&amp;_W_sizes3"/>
      <sheetName val="BOQ_Full3"/>
      <sheetName val="1_1_ALAT_TULIS_KANTOR3"/>
      <sheetName val="GRAFIK_3"/>
      <sheetName val="D__Peralatan"/>
      <sheetName val="Regen_Schedule"/>
      <sheetName val="Schedule_02"/>
      <sheetName val="upah_bahan"/>
      <sheetName val="Analisa_(ok)"/>
      <sheetName val="Harga_S_Dasar"/>
      <sheetName val="Agg_Halus_&amp;_Kasar"/>
      <sheetName val="Td_Tgn"/>
      <sheetName val="DIV_7_Bj_TlG_PCp_ITP"/>
      <sheetName val="CCO_"/>
      <sheetName val="DIV__7_PAS__BTU_TGGA_"/>
      <sheetName val="DIV_2_GAL_SAL"/>
      <sheetName val="DIV_7_Bj_TlG_DPT"/>
      <sheetName val="DIV_7_Bj_TlG_AbT_WW_PC_PIjk"/>
      <sheetName val="1. BQ ind"/>
      <sheetName val="MENU"/>
      <sheetName val="F_1_1_G_ST_1A"/>
      <sheetName val="MARK-UP_HARGA_PENAWARAN"/>
      <sheetName val="RAW_MATERIALS_"/>
      <sheetName val="B_1_Engineering"/>
      <sheetName val="B_2_6_Proc_HSE_MT"/>
      <sheetName val="Mobilisasi_&amp;_Demob"/>
      <sheetName val="B_2_5_Proc_&amp;_Constr_Civil1"/>
      <sheetName val="B_2_3_Proc_&amp;_Constr_Electrical"/>
      <sheetName val="B_2_4_Proc_&amp;_Constr_Instru"/>
      <sheetName val="B_2_1_Proc_&amp;_Constr_Mech_"/>
      <sheetName val="B_2_2_Proc_&amp;_Constr_Pipe_"/>
      <sheetName val="A_1_Project_Management_EPCC"/>
      <sheetName val="B_3_Pre_Com_&amp;_Start_Up"/>
      <sheetName val="Work_Permit"/>
      <sheetName val="영업소실적"/>
      <sheetName val="daya"/>
      <sheetName val="SDY"/>
      <sheetName val="3-DIV3"/>
      <sheetName val="BOQ Penawaran Sebelum Cad. Tawa"/>
      <sheetName val="3a"/>
      <sheetName val="6b"/>
      <sheetName val="Sheet4"/>
      <sheetName val="D5 - telford"/>
      <sheetName val="kalibrasi-Tank"/>
      <sheetName val="Chiller"/>
      <sheetName val="Harga S Dasar UNTUK IDISI"/>
      <sheetName val="INPUT HARGA"/>
      <sheetName val="BILL"/>
      <sheetName val="Analisa Quarry"/>
      <sheetName val="Devisi 3"/>
      <sheetName val="ANAL.BOW"/>
      <sheetName val="quarry"/>
      <sheetName val="2.3.(4)"/>
      <sheetName val="LUMP SUM"/>
      <sheetName val="1-BOQ"/>
      <sheetName val="Harga Mat "/>
      <sheetName val="ANAL_BOW"/>
      <sheetName val="SCHNEIDER"/>
      <sheetName val="Detail-AQC"/>
      <sheetName val="REKAP 2008"/>
      <sheetName val="H Satuan Dasar"/>
      <sheetName val="Master Dat"/>
      <sheetName val="boq2"/>
      <sheetName val="DTASLS05 NEW"/>
      <sheetName val="Hrg Satuan"/>
      <sheetName val="an (1)"/>
      <sheetName val="bilangan"/>
      <sheetName val="Bulanan"/>
      <sheetName val="HRG SAT"/>
      <sheetName val="matrix"/>
      <sheetName val="lamp. 12"/>
      <sheetName val=" IB-PL-YTD"/>
      <sheetName val="H Dasar"/>
      <sheetName val="Rekp Alt"/>
      <sheetName val="DAF PEKERJAAN"/>
      <sheetName val="DISK"/>
      <sheetName val="Land Market"/>
      <sheetName val="DHS"/>
      <sheetName val="an-aspal"/>
      <sheetName val="an_alat"/>
      <sheetName val="Uraian"/>
      <sheetName val="Dist_analys"/>
      <sheetName val="inst.pemrintah"/>
      <sheetName val="Ana-ALAT"/>
      <sheetName val="諸経費"/>
      <sheetName val="清水計算営業税率関連"/>
      <sheetName val="일작업량산출"/>
      <sheetName val="기본대가"/>
      <sheetName val="장비일작업량"/>
      <sheetName val=" PE-F-42 MR 9 Manpower"/>
      <sheetName val="GRAND REKAP"/>
      <sheetName val="Budget"/>
      <sheetName val="MTa"/>
      <sheetName val="anal_P"/>
      <sheetName val="Rekap_Budget_R0"/>
      <sheetName val="95삼성급(본사)"/>
      <sheetName val="PLB"/>
      <sheetName val="BQ SCDB LOT-10"/>
      <sheetName val="SchC"/>
      <sheetName val="SchA"/>
      <sheetName val="SewAlat"/>
      <sheetName val="SchB"/>
      <sheetName val="SchD"/>
      <sheetName val="DATA WP"/>
      <sheetName val="Urai _Resap pengikat"/>
      <sheetName val="hasat"/>
      <sheetName val="GP-WB"/>
      <sheetName val="RWD-02"/>
      <sheetName val="kepmenaker150"/>
      <sheetName val="Credit-22"/>
      <sheetName val="Pers"/>
      <sheetName val="AR to LSY"/>
      <sheetName val="bbt-1999"/>
      <sheetName val="CF WORKSHEET"/>
      <sheetName val="Cab"/>
      <sheetName val="BQ(RAB)_(2)7"/>
      <sheetName val="BQ(RAB)_(3)7"/>
      <sheetName val="adukan_7"/>
      <sheetName val="Analisa_Alat7"/>
      <sheetName val="Pas_batu7"/>
      <sheetName val="Alat_Kudus7"/>
      <sheetName val="Kap_Alat7"/>
      <sheetName val="Analisa_SNI_STANDART_6"/>
      <sheetName val="H_Satuan7"/>
      <sheetName val="Fill_this_out_first___12"/>
      <sheetName val="Fill_this_out_first___13"/>
      <sheetName val="HRG_BAHAN_&amp;_UPAH_okk6"/>
      <sheetName val="Analis_Kusen_okk6"/>
      <sheetName val="struktur_tdk_dipakai6"/>
      <sheetName val="Cover_Daf-26"/>
      <sheetName val="HARGA_BAHAN6"/>
      <sheetName val="Analisa_RAP5"/>
      <sheetName val="BQ_ARS6"/>
      <sheetName val="Spec_ME6"/>
      <sheetName val="AnalisaSIPIL_RIIL_RAP6"/>
      <sheetName val="B_-_Norelec6"/>
      <sheetName val="PEMBESIAN_BALOK_tukang_(2)6"/>
      <sheetName val="DAFTAR_76"/>
      <sheetName val="Rekap_Prelim6"/>
      <sheetName val="HARGA_MATERIAL6"/>
      <sheetName val="HRG_BHN6"/>
      <sheetName val="D___W_sizes6"/>
      <sheetName val="IN_OUT6"/>
      <sheetName val="Daftar_Upah5"/>
      <sheetName val="Man_Power_&amp;_Comp5"/>
      <sheetName val="D_5243-ARAMCO5"/>
      <sheetName val="D-4801_OXY5"/>
      <sheetName val="Harga_Bahan_&amp;_Upah_5"/>
      <sheetName val="Perm__Test5"/>
      <sheetName val="Man_Power___Comp6"/>
      <sheetName val="Jembatan_I6"/>
      <sheetName val="C__Analisa_6"/>
      <sheetName val="Format_Report-for_analysis_onl5"/>
      <sheetName val="rab_lt_2_bo6"/>
      <sheetName val="Conn__Lib5"/>
      <sheetName val="Master_1_05"/>
      <sheetName val="DAFTAR_HARGA5"/>
      <sheetName val="Agregat_Halus_&amp;_Kasar5"/>
      <sheetName val="Harsat_Upah6"/>
      <sheetName val="Harga_Satuan5"/>
      <sheetName val="ANALISA_railing5"/>
      <sheetName val="Ana__PU5"/>
      <sheetName val="2__BQ5"/>
      <sheetName val="Analisa_25"/>
      <sheetName val="Volume_15"/>
      <sheetName val="Up_&amp;_bhn5"/>
      <sheetName val="AnalisaSIPIL_RIIL5"/>
      <sheetName val="A-11_Steel_Str6"/>
      <sheetName val="A-03_Pile6"/>
      <sheetName val="Bangunan_Utama_B5"/>
      <sheetName val="MAT'L_LIST5"/>
      <sheetName val="1_195"/>
      <sheetName val="Cover_Daf_26"/>
      <sheetName val="1__BQ5"/>
      <sheetName val="Galian_batu5"/>
      <sheetName val="rekap_mekanikal5"/>
      <sheetName val="Uraian_Teknis5"/>
      <sheetName val="MC_strp_CoDa_5"/>
      <sheetName val="2__MVAC_R15"/>
      <sheetName val="List_Material5"/>
      <sheetName val="Str_BT5"/>
      <sheetName val="Off_+_Wh5"/>
      <sheetName val="Posisi_Biaya5"/>
      <sheetName val="BD_Div-2_sd_7_65"/>
      <sheetName val="GRAND_TOTAL5"/>
      <sheetName val="01A-_RAB5"/>
      <sheetName val="_schedule_AMD-2_Rev_III5"/>
      <sheetName val="3_15"/>
      <sheetName val="Fin_Sum5"/>
      <sheetName val="unit_price4"/>
      <sheetName val="JPC_Breakdown_Price5"/>
      <sheetName val="3_4-PIPE5"/>
      <sheetName val="RAB_SEKRETARIAT_(1)5"/>
      <sheetName val="Time_Schedule5"/>
      <sheetName val="_5"/>
      <sheetName val="Harga_Upah+Bahan5"/>
      <sheetName val="B_Q_20075"/>
      <sheetName val="H__Satuan5"/>
      <sheetName val="405BQBAK-ME_26_bakrie5"/>
      <sheetName val="Analisa_Upah_&amp;_Bahan_Plum5"/>
      <sheetName val="REKAP_TOTAL5"/>
      <sheetName val="Kurva_S_(barch-bulanan-25)5"/>
      <sheetName val="3_Sch_ch5"/>
      <sheetName val="Master_Edit5"/>
      <sheetName val="PPh_225"/>
      <sheetName val="2_2_BQ5"/>
      <sheetName val="BQ_Detail5"/>
      <sheetName val="HB_me5"/>
      <sheetName val="HRGA_SATUAN_UPAH-BAHAN5"/>
      <sheetName val="CHITIET_VL_NC5"/>
      <sheetName val="rab_me_(by_owner)_5"/>
      <sheetName val="BQ_(by_owner)5"/>
      <sheetName val="rab_me_(fisik)5"/>
      <sheetName val="HB_5"/>
      <sheetName val="MAT'L_LLIST5"/>
      <sheetName val="Public_Area5"/>
      <sheetName val="U__div_25"/>
      <sheetName val="BQ_Rekapitulasi__Akhir3"/>
      <sheetName val="Perhit_Alat3"/>
      <sheetName val="fr_BS5"/>
      <sheetName val="SELISIH_HARGA5"/>
      <sheetName val="Fire_Alarm5"/>
      <sheetName val="Sumber_Daya5"/>
      <sheetName val="Kuantitas_&amp;_Harga5"/>
      <sheetName val="Alat___Master3"/>
      <sheetName val="Alat__Jembatan3"/>
      <sheetName val="GRADASI_KELAS_A_(2)3"/>
      <sheetName val="timbunan_pilihan3"/>
      <sheetName val="harga_dasar4"/>
      <sheetName val="Eng_Hrs_(HO)5"/>
      <sheetName val="fill_in_first3"/>
      <sheetName val="Dft__Hrg_Bahan3"/>
      <sheetName val="Daf_13"/>
      <sheetName val="Harsat_Bahan3"/>
      <sheetName val="Kalibrasi_Mock_(2)3"/>
      <sheetName val="cal_belakang3"/>
      <sheetName val="Analisa_Harsat5"/>
      <sheetName val="Ts_Tahap_I_Kesehatan_&amp;_Bea_Cuk2"/>
      <sheetName val="Sort_32"/>
      <sheetName val="1_2_용역비5"/>
      <sheetName val="Analisa_Harga_Satuan3"/>
      <sheetName val="STAFFSCHED_3"/>
      <sheetName val="AU_Zone3"/>
      <sheetName val="Price_Breakdown3"/>
      <sheetName val="DIV_23"/>
      <sheetName val="Supl_X3"/>
      <sheetName val="Rekap_Biaya3"/>
      <sheetName val="Bill_of_Qty_MEP3"/>
      <sheetName val="1_B3"/>
      <sheetName val="F1c_DATA_ADM63"/>
      <sheetName val="Proyeksi_2017_Update_3_april2"/>
      <sheetName val="Kurva_S3"/>
      <sheetName val="Relokasi_PDAM3"/>
      <sheetName val="Daf_Alat2"/>
      <sheetName val="Jadual_Alat3"/>
      <sheetName val="Daftar_MPU3"/>
      <sheetName val="2_13"/>
      <sheetName val="2_3_(3)3"/>
      <sheetName val="SK_6(1)3"/>
      <sheetName val="SK_6(2)3"/>
      <sheetName val="3_1(1)3"/>
      <sheetName val="3_1(8)3"/>
      <sheetName val="3_2(1)3"/>
      <sheetName val="3_3(1)3"/>
      <sheetName val="SK_6_093"/>
      <sheetName val="5_1(2)3"/>
      <sheetName val="5_6(1)3"/>
      <sheetName val="5_7(1)3"/>
      <sheetName val="5_7(2)3"/>
      <sheetName val="6_1(1)3"/>
      <sheetName val="6_1(2)3"/>
      <sheetName val="6_3(1)3"/>
      <sheetName val="6_3(5a)3"/>
      <sheetName val="6_3(6c)3"/>
      <sheetName val="6_3(7a)3"/>
      <sheetName val="6_5(1a)3"/>
      <sheetName val="7_1(7)3"/>
      <sheetName val="7_1(10)3"/>
      <sheetName val="7_2_(9)3"/>
      <sheetName val="7_2_(10)3"/>
      <sheetName val="7_3(1)3"/>
      <sheetName val="7_6_(1)3"/>
      <sheetName val="7_10(1)3"/>
      <sheetName val="7_15(2)3"/>
      <sheetName val="7_15(9)3"/>
      <sheetName val="11_1(1)3"/>
      <sheetName val="11_1(3)a3"/>
      <sheetName val="11_1(7)3"/>
      <sheetName val="11_1(10)3"/>
      <sheetName val="NP_(2)3"/>
      <sheetName val="BQ_Arsit3"/>
      <sheetName val="An_HarSatPek3"/>
      <sheetName val="Sat_Bah_&amp;_Up3"/>
      <sheetName val="Vendor_Information3"/>
      <sheetName val="Cont__Fabrikasi2"/>
      <sheetName val="Penyusutan_Kendaraan3"/>
      <sheetName val="RAB_&amp;_RCO_OWNER_VERS_3"/>
      <sheetName val="공정계획(내부계획25%,내부w_f)3"/>
      <sheetName val="PRY_03-1_(Amd1)3"/>
      <sheetName val="PP_ALAT3"/>
      <sheetName val="Shares_Outstanding2"/>
      <sheetName val="Daf_Harga3"/>
      <sheetName val="REF_ONLY3"/>
      <sheetName val="B_U_ARC__POS_JAGA2"/>
      <sheetName val="Owning_cost_Alat3"/>
      <sheetName val="Mat_Real2"/>
      <sheetName val="RAB_20073"/>
      <sheetName val="Scope_of_work5"/>
      <sheetName val="tam-kur_sipil5"/>
      <sheetName val="tam-kur_baja5"/>
      <sheetName val="har_sat5"/>
      <sheetName val="M'trl_Baja5"/>
      <sheetName val="UPAH_KERJA5"/>
      <sheetName val="HARGA_ALAT4"/>
      <sheetName val="Rekap_Direct_Cost4"/>
      <sheetName val="Rekap_Tahap_13"/>
      <sheetName val="Weight_Bridge3"/>
      <sheetName val="Analisa_-Baku3"/>
      <sheetName val="THPDMoi__(2)3"/>
      <sheetName val="dongia_(2)3"/>
      <sheetName val="TONG_HOP_VL-NC3"/>
      <sheetName val="TONGKE3p_3"/>
      <sheetName val="TH_VL,_NC,_DDHT_Thanhphuoc3"/>
      <sheetName val="DON_GIA3"/>
      <sheetName val="t-h_HA_THE3"/>
      <sheetName val="CHITIET_VL-NC-TT_-1p3"/>
      <sheetName val="TONG_HOP_VL-NC_TT3"/>
      <sheetName val="TH_XL3"/>
      <sheetName val="CHITIET_VL-NC3"/>
      <sheetName val="CHITIET_VL-NC-TT-3p3"/>
      <sheetName val="KPVC-BD_3"/>
      <sheetName val="ELEMENT_SUM3"/>
      <sheetName val="00_Jumlah_Total3"/>
      <sheetName val="D3_13"/>
      <sheetName val="Hrg_Sat4"/>
      <sheetName val="Analisa_Bor2"/>
      <sheetName val="Alat_Berat2"/>
      <sheetName val="4-Basic_Price2"/>
      <sheetName val="ANALISA_UTAMA2"/>
      <sheetName val="Analisa_Teknik3"/>
      <sheetName val="bhn_FINAL2"/>
      <sheetName val="FIRE_FIGHTING3"/>
      <sheetName val="Jati_Gede3"/>
      <sheetName val="An__Harga2"/>
      <sheetName val="RBP-_23"/>
      <sheetName val="BL-_(JOB)3"/>
      <sheetName val="harga_dasar_T-M-A3"/>
      <sheetName val="faktor_&amp;_disc2"/>
      <sheetName val="hARGA_SAT3"/>
      <sheetName val="est_proy3"/>
      <sheetName val="UnitRateA_1_II3"/>
      <sheetName val="pay_items3"/>
      <sheetName val="Unit_Rate3"/>
      <sheetName val="DRUP_(ASLI)3"/>
      <sheetName val="Galian_13"/>
      <sheetName val="LAL_-_PASAR_PAGI_3"/>
      <sheetName val="Metod_TWR2"/>
      <sheetName val="Analis_(2)2"/>
      <sheetName val="Analisa_STR2"/>
      <sheetName val="rating_curve2"/>
      <sheetName val="Cost_Summary2"/>
      <sheetName val="SCH_Total2"/>
      <sheetName val="Sur_Site2"/>
      <sheetName val="PROGRESS_BULAN2"/>
      <sheetName val="Daf__Upah_&amp;_Bah2"/>
      <sheetName val="BQ_All_22"/>
      <sheetName val="Bill_No_12"/>
      <sheetName val="CloseOuts_by_Package2"/>
      <sheetName val="Harga_Sat_APP3"/>
      <sheetName val="Rek_An3"/>
      <sheetName val="7_공정표3"/>
      <sheetName val="Schedule_11a3"/>
      <sheetName val="Septick_tank3"/>
      <sheetName val="DATA_PROYEK3"/>
      <sheetName val="Rekap_13"/>
      <sheetName val="RPP01_33"/>
      <sheetName val="Skedjul_Rev2"/>
      <sheetName val="Rekap_RAP_real_(2)2"/>
      <sheetName val="sch_1_22"/>
      <sheetName val="BoQ_C42"/>
      <sheetName val="Upah_&amp;_Bahan2"/>
      <sheetName val="SATUAN_JADI_2"/>
      <sheetName val="RAP_FLAT+OPEN2"/>
      <sheetName val="An_H_Sat_Pek_Ut2"/>
      <sheetName val="B_Kim20102"/>
      <sheetName val="Risalah_KOM2"/>
      <sheetName val="LPS_APRL'082"/>
      <sheetName val="13_Nangakara_Weir2"/>
      <sheetName val="14_Irr_Canal_Work2"/>
      <sheetName val="15_Irr__Struc_Work2"/>
      <sheetName val="16_Pipe_Inst_2"/>
      <sheetName val="18_Lateral_Pipe2"/>
      <sheetName val="time_scedul_2"/>
      <sheetName val="CP3_Rkp2"/>
      <sheetName val="rekap_bahan_dan_alat2"/>
      <sheetName val="RAB_J18_2"/>
      <sheetName val="Basic_Data2"/>
      <sheetName val="daf_kh2"/>
      <sheetName val="DIV_12"/>
      <sheetName val="Rekap_(2)2"/>
      <sheetName val="Man_Power2"/>
      <sheetName val="Data_Tower2"/>
      <sheetName val="1_22"/>
      <sheetName val="Daftar_Upax1"/>
      <sheetName val="List_of_Material_Price2"/>
      <sheetName val="Orgs_Proy2"/>
      <sheetName val="rekap_str_ars2"/>
      <sheetName val="OH_Mall2"/>
      <sheetName val="TAMBAH_KURANG2"/>
      <sheetName val="BSP_Medium_Class2"/>
      <sheetName val="BSP_Sch__402"/>
      <sheetName val="Currency_Rate2"/>
      <sheetName val="DAFT_ALAT,UPAH_&amp;_MAT2"/>
      <sheetName val="Harga_Upah2"/>
      <sheetName val="A_Card2"/>
      <sheetName val="D_Kamar2"/>
      <sheetName val="Daftar_Upah&amp;Bahan2"/>
      <sheetName val="Bahan_2"/>
      <sheetName val="Pekerjaan_2"/>
      <sheetName val="Morsip_Ht_Julu2"/>
      <sheetName val="F-PLT_BB2"/>
      <sheetName val="GAL_DKK_BB2"/>
      <sheetName val="BACK_HARIAN_GAL_DKK_BB2"/>
      <sheetName val="BACKUP_GAL_DKK_SB2"/>
      <sheetName val="GAL_DKK_SB2"/>
      <sheetName val="F-PLT_SB2"/>
      <sheetName val="BESI_FP_BB2"/>
      <sheetName val="BESI_FP_SB2"/>
      <sheetName val="RKP_BESI_PONDASI2"/>
      <sheetName val="Anls_Teknis1"/>
      <sheetName val="Form_Harga1"/>
      <sheetName val="MASTER_Alat1"/>
      <sheetName val="Alat_B1"/>
      <sheetName val="Bahan_B1"/>
      <sheetName val="Upah_B1"/>
      <sheetName val="Upah_1"/>
      <sheetName val="K_Lokal1"/>
      <sheetName val="Luas_Timb_I1"/>
      <sheetName val="Actual_&amp;_Valuation_by_PY"/>
      <sheetName val="Analisa_Neraca"/>
      <sheetName val="Cover_(sh_1)"/>
      <sheetName val="TEST_CASE1"/>
      <sheetName val="Anl_+"/>
      <sheetName val="Sales_Parameter1"/>
      <sheetName val="Cash_Flow_bulanan"/>
      <sheetName val="MAP_GAB"/>
      <sheetName val="7_1(3)"/>
      <sheetName val="AHS_6_3a_(_2a_)1"/>
      <sheetName val="PERALATAN_PROYEK_GOL_III_A1"/>
      <sheetName val="anl_beton"/>
      <sheetName val="anl_mat"/>
      <sheetName val="B_as"/>
      <sheetName val="anl_sa"/>
      <sheetName val="anl_mep"/>
      <sheetName val="B_me"/>
      <sheetName val="TBPP-PPKA_(%)_(2)"/>
      <sheetName val="BQ_All-2"/>
      <sheetName val="B_D_AHS61"/>
      <sheetName val="MINGGU_B_14-17"/>
      <sheetName val="MINGGU_A_14-17"/>
      <sheetName val="MINGGU_F_14-17"/>
      <sheetName val="w't_table"/>
      <sheetName val="Bahan_&amp;_Upah"/>
      <sheetName val="Sat__Pek_"/>
      <sheetName val="Tie_Beam_GN"/>
      <sheetName val="Tangga_GN"/>
      <sheetName val="form_evaluasi1"/>
      <sheetName val="HArga_BAhan_ME1"/>
      <sheetName val="EE_(3)1"/>
      <sheetName val="pek_tanah_utk_irigasi1"/>
      <sheetName val="DHS_AC"/>
      <sheetName val="MVAC_(4)"/>
      <sheetName val="HSBU_ANA"/>
      <sheetName val="Anal__Alat"/>
      <sheetName val="DATA_2"/>
      <sheetName val="Stay_Cable_PDMR2"/>
      <sheetName val="work_shop"/>
      <sheetName val="DIV_9"/>
      <sheetName val="B_T"/>
      <sheetName val="TE_TS_FA_LAN_MATV"/>
      <sheetName val="Modal_Kerja"/>
      <sheetName val="Rinc_Ged_A_(G_Utama)"/>
      <sheetName val="ANALISA_PEK_UMUM"/>
      <sheetName val="Alat_(2)"/>
      <sheetName val="7_4_anman"/>
      <sheetName val="10_1(1)d"/>
      <sheetName val="Analisa_6_8"/>
      <sheetName val="ana_300"/>
      <sheetName val="Analisa_Gabungan"/>
      <sheetName val="Analisa_RAB"/>
      <sheetName val="Sch_Tender"/>
      <sheetName val="Rekap_RAP"/>
      <sheetName val="hrg-sat_pek"/>
      <sheetName val="HS_BHN&amp;UPAH"/>
      <sheetName val="5_1-5_4(1)-5_4(2)"/>
      <sheetName val="DIV_3"/>
      <sheetName val="BARU-4_"/>
      <sheetName val="Gedung_Kantor"/>
      <sheetName val="NP_tanah"/>
      <sheetName val="NP_umum"/>
      <sheetName val="tbl"/>
      <sheetName val="REV_1702"/>
      <sheetName val="UMUM"/>
      <sheetName val="ListAnalisa"/>
      <sheetName val="pt-perso"/>
      <sheetName val="ANALISA TENDER"/>
      <sheetName val="PRY 01-3"/>
      <sheetName val="VEN"/>
      <sheetName val="Material-mr"/>
      <sheetName val="5.NP"/>
      <sheetName val="3-DIV7a"/>
      <sheetName val="ARP-7"/>
      <sheetName val="NT"/>
      <sheetName val="vels"/>
      <sheetName val="Report"/>
      <sheetName val="Grinding by Quarter"/>
      <sheetName val="Scenario"/>
      <sheetName val="Recap"/>
      <sheetName val="Juni-2011"/>
      <sheetName val="Mei-2011"/>
      <sheetName val="LS_Rutin"/>
      <sheetName val="PRINT_OUT"/>
      <sheetName val="Page_1"/>
      <sheetName val="anal-drainase,tanah&amp;ps_batu"/>
      <sheetName val="COST-PERSON-J_O_"/>
      <sheetName val="HALAMAN_1-60"/>
      <sheetName val="HD_ALAT"/>
      <sheetName val="MI(data_base)"/>
      <sheetName val="RANKING_PELAPORAN"/>
      <sheetName val="Uraian_Upah"/>
      <sheetName val="Grand Sum BT"/>
      <sheetName val="Gaji Pokok"/>
      <sheetName val="T. Proyek-Jabatan"/>
      <sheetName val="T. Lokasi"/>
      <sheetName val="T. Rumah"/>
      <sheetName val="T. Transport"/>
      <sheetName val="TABLE DAYA DUKUNG"/>
      <sheetName val="BID_PRC"/>
      <sheetName val="PRC_COMP"/>
      <sheetName val="Plat"/>
      <sheetName val="Material ME"/>
      <sheetName val="an. struktur"/>
      <sheetName val="Dashboard"/>
      <sheetName val="BASIC PRICE "/>
      <sheetName val="MP3"/>
      <sheetName val="K210"/>
      <sheetName val="Ass_Planting"/>
      <sheetName val="Dhtar upah bahan dan alat"/>
      <sheetName val="UnitR"/>
      <sheetName val="RAB KapukII"/>
      <sheetName val="BAU"/>
      <sheetName val="LS"/>
      <sheetName val="datbhn"/>
      <sheetName val="6DHSDBU"/>
      <sheetName val="JSiar"/>
      <sheetName val="GeneralInfo"/>
      <sheetName val="analisa j91"/>
      <sheetName val="ASME B 36.10 M"/>
      <sheetName val="BQ(RAB)_(2)8"/>
      <sheetName val="BQ(RAB)_(3)8"/>
      <sheetName val="adukan_8"/>
      <sheetName val="Analisa_Alat8"/>
      <sheetName val="Pas_batu8"/>
      <sheetName val="Alat_Kudus8"/>
      <sheetName val="Kap_Alat8"/>
      <sheetName val="H_Satuan8"/>
      <sheetName val="Analisa_SNI_STANDART_7"/>
      <sheetName val="Fill_this_out_first___14"/>
      <sheetName val="Fill_this_out_first___15"/>
      <sheetName val="struktur_tdk_dipakai7"/>
      <sheetName val="HRG_BAHAN_&amp;_UPAH_okk7"/>
      <sheetName val="Analis_Kusen_okk7"/>
      <sheetName val="Cover_Daf-27"/>
      <sheetName val="HARGA_BAHAN7"/>
      <sheetName val="IN_OUT7"/>
      <sheetName val="PEMBESIAN_BALOK_tukang_(2)7"/>
      <sheetName val="D___W_sizes7"/>
      <sheetName val="AnalisaSIPIL_RIIL_RAP7"/>
      <sheetName val="HRG_BHN7"/>
      <sheetName val="Perm__Test6"/>
      <sheetName val="DAFTAR_77"/>
      <sheetName val="Rekap_Prelim7"/>
      <sheetName val="BQ_ARS7"/>
      <sheetName val="Spec_ME7"/>
      <sheetName val="HARGA_MATERIAL7"/>
      <sheetName val="B_-_Norelec7"/>
      <sheetName val="Harga_Bahan_&amp;_Upah_6"/>
      <sheetName val="Jembatan_I7"/>
      <sheetName val="C__Analisa_7"/>
      <sheetName val="rab_lt_2_bo7"/>
      <sheetName val="Man_Power___Comp7"/>
      <sheetName val="Harsat_Upah7"/>
      <sheetName val="Master_1_06"/>
      <sheetName val="Harga_Satuan6"/>
      <sheetName val="List_Material6"/>
      <sheetName val="2__BQ6"/>
      <sheetName val="Analisa_26"/>
      <sheetName val="Analisa_RAP6"/>
      <sheetName val="Ana__PU6"/>
      <sheetName val="ANALISA_railing6"/>
      <sheetName val="Cover_Daf_27"/>
      <sheetName val="rekap_mekanikal6"/>
      <sheetName val="1_196"/>
      <sheetName val="AnalisaSIPIL_RIIL6"/>
      <sheetName val="Format_Report-for_analysis_onl6"/>
      <sheetName val="Man_Power_&amp;_Comp6"/>
      <sheetName val="Up_&amp;_bhn6"/>
      <sheetName val="Uraian_Teknis6"/>
      <sheetName val="MC_strp_CoDa_6"/>
      <sheetName val="MAT'L_LIST6"/>
      <sheetName val="2__MVAC_R16"/>
      <sheetName val="Off_+_Wh6"/>
      <sheetName val="1__BQ6"/>
      <sheetName val="A-11_Steel_Str7"/>
      <sheetName val="A-03_Pile7"/>
      <sheetName val="Conn__Lib6"/>
      <sheetName val="Posisi_Biaya6"/>
      <sheetName val="BD_Div-2_sd_7_66"/>
      <sheetName val="Str_BT6"/>
      <sheetName val="GRAND_TOTAL6"/>
      <sheetName val="Daftar_Upah6"/>
      <sheetName val="Agregat_Halus_&amp;_Kasar6"/>
      <sheetName val="Volume_16"/>
      <sheetName val="_schedule_AMD-2_Rev_III6"/>
      <sheetName val="405BQBAK-ME_26_bakrie6"/>
      <sheetName val="01A-_RAB6"/>
      <sheetName val="3_16"/>
      <sheetName val="Fin_Sum6"/>
      <sheetName val="3_4-PIPE6"/>
      <sheetName val="Harga_Upah+Bahan6"/>
      <sheetName val="B_Q_20076"/>
      <sheetName val="HB_6"/>
      <sheetName val="H__Satuan6"/>
      <sheetName val="Analisa_Upah_&amp;_Bahan_Plum6"/>
      <sheetName val="Galian_batu6"/>
      <sheetName val="Dft__Hrg_Bahan4"/>
      <sheetName val="REKAP_TOTAL6"/>
      <sheetName val="GRADASI_KELAS_A_(2)4"/>
      <sheetName val="timbunan_pilihan4"/>
      <sheetName val="U__div_26"/>
      <sheetName val="RAB_SEKRETARIAT_(1)6"/>
      <sheetName val="Kurva_S_(barch-bulanan-25)6"/>
      <sheetName val="unit_price5"/>
      <sheetName val="JPC_Breakdown_Price6"/>
      <sheetName val="_6"/>
      <sheetName val="rab_me_(by_owner)_6"/>
      <sheetName val="BQ_(by_owner)6"/>
      <sheetName val="rab_me_(fisik)6"/>
      <sheetName val="Public_Area6"/>
      <sheetName val="3_Sch_ch6"/>
      <sheetName val="Master_Edit6"/>
      <sheetName val="HB_me6"/>
      <sheetName val="DAFTAR_HARGA6"/>
      <sheetName val="D_5243-ARAMCO6"/>
      <sheetName val="D-4801_OXY6"/>
      <sheetName val="Bangunan_Utama_B6"/>
      <sheetName val="BQ_Rekapitulasi__Akhir4"/>
      <sheetName val="BQ_Detail6"/>
      <sheetName val="HRGA_SATUAN_UPAH-BAHAN6"/>
      <sheetName val="Time_Schedule6"/>
      <sheetName val="GRAFIK_4"/>
      <sheetName val="1_1_ALAT_TULIS_KANTOR4"/>
      <sheetName val="SCH_Total3"/>
      <sheetName val="Analisa_Harga_Satuan4"/>
      <sheetName val="MAT'L_LLIST6"/>
      <sheetName val="D_&amp;_W_sizes4"/>
      <sheetName val="Analisa_Harsat6"/>
      <sheetName val="harga_dasar5"/>
      <sheetName val="CHITIET_VL_NC6"/>
      <sheetName val="SELISIH_HARGA6"/>
      <sheetName val="fr_BS6"/>
      <sheetName val="Fire_Alarm6"/>
      <sheetName val="Sumber_Daya6"/>
      <sheetName val="Kuantitas_&amp;_Harga6"/>
      <sheetName val="RKP_PLUMBING4"/>
      <sheetName val="Eng_Hrs_(HO)6"/>
      <sheetName val="Monitoring_Progres4"/>
      <sheetName val="Ope_FC4"/>
      <sheetName val="fill_in_first4"/>
      <sheetName val="PPh_226"/>
      <sheetName val="2_2_BQ6"/>
      <sheetName val="Isolasi_Luar4"/>
      <sheetName val="Isolasi_Luar_Dalam4"/>
      <sheetName val="analisa_hor4"/>
      <sheetName val="Perhit_Alat4"/>
      <sheetName val="1_2_용역비6"/>
      <sheetName val="Alat___Master4"/>
      <sheetName val="Alat__Jembatan4"/>
      <sheetName val="Daf_Harga4"/>
      <sheetName val="Rekap_Biaya4"/>
      <sheetName val="PRY_03-1_(Amd1)4"/>
      <sheetName val="PP_ALAT4"/>
      <sheetName val="플랜트_설치4"/>
      <sheetName val="RM_IA4"/>
      <sheetName val="BOQ_Full4"/>
      <sheetName val="F1c_DATA_ADM64"/>
      <sheetName val="RBP-_24"/>
      <sheetName val="Kurva_S4"/>
      <sheetName val="Relokasi_PDAM4"/>
      <sheetName val="Daf_Alat3"/>
      <sheetName val="Jadual_Alat4"/>
      <sheetName val="Daftar_MPU4"/>
      <sheetName val="2_14"/>
      <sheetName val="2_3_(3)4"/>
      <sheetName val="SK_6(1)4"/>
      <sheetName val="SK_6(2)4"/>
      <sheetName val="3_1(1)4"/>
      <sheetName val="3_1(8)4"/>
      <sheetName val="3_2(1)4"/>
      <sheetName val="3_3(1)4"/>
      <sheetName val="SK_6_094"/>
      <sheetName val="5_1(2)4"/>
      <sheetName val="5_6(1)4"/>
      <sheetName val="5_7(1)4"/>
      <sheetName val="5_7(2)4"/>
      <sheetName val="6_1(1)4"/>
      <sheetName val="6_1(2)4"/>
      <sheetName val="6_3(1)4"/>
      <sheetName val="6_3(5a)4"/>
      <sheetName val="6_3(6c)4"/>
      <sheetName val="6_3(7a)4"/>
      <sheetName val="6_5(1a)4"/>
      <sheetName val="7_1(7)4"/>
      <sheetName val="7_1(10)4"/>
      <sheetName val="7_2_(9)4"/>
      <sheetName val="7_2_(10)4"/>
      <sheetName val="7_3(1)4"/>
      <sheetName val="7_6_(1)4"/>
      <sheetName val="7_10(1)4"/>
      <sheetName val="7_15(2)4"/>
      <sheetName val="7_15(9)4"/>
      <sheetName val="11_1(1)4"/>
      <sheetName val="11_1(3)a4"/>
      <sheetName val="11_1(7)4"/>
      <sheetName val="11_1(10)4"/>
      <sheetName val="NP_(2)4"/>
      <sheetName val="BQ_Arsit4"/>
      <sheetName val="An_HarSatPek4"/>
      <sheetName val="Sat_Bah_&amp;_Up4"/>
      <sheetName val="Harsat_Bahan4"/>
      <sheetName val="cal_belakang4"/>
      <sheetName val="Daf_14"/>
      <sheetName val="Kalibrasi_Mock_(2)4"/>
      <sheetName val="Owning_cost_Alat4"/>
      <sheetName val="공정계획(내부계획25%,내부w_f)4"/>
      <sheetName val="Currency_Rate3"/>
      <sheetName val="Harga_HSPK"/>
      <sheetName val="Vol_Kusen_&amp;_Alm_(2)"/>
      <sheetName val="Besi_&amp;_Bekisting-CBD_(2)"/>
      <sheetName val="Backkomp-Java_(2)"/>
      <sheetName val="DIV_24"/>
      <sheetName val="RAB_&amp;_RCO_OWNER_VERS_4"/>
      <sheetName val="Ts_Tahap_I_Kesehatan_&amp;_Bea_Cuk3"/>
      <sheetName val="Bill_of_Qty_MEP4"/>
      <sheetName val="STAFFSCHED_4"/>
      <sheetName val="RAB_20074"/>
      <sheetName val="Shares_Outstanding3"/>
      <sheetName val="DRUP_(ASLI)4"/>
      <sheetName val="Scope_of_work6"/>
      <sheetName val="tam-kur_sipil6"/>
      <sheetName val="tam-kur_baja6"/>
      <sheetName val="har_sat6"/>
      <sheetName val="M'trl_Baja6"/>
      <sheetName val="UPAH_KERJA6"/>
      <sheetName val="HARGA_ALAT5"/>
      <sheetName val="Rekap_Direct_Cost5"/>
      <sheetName val="Rekap_Tahap_14"/>
      <sheetName val="Weight_Bridge4"/>
      <sheetName val="Analisa_-Baku4"/>
      <sheetName val="THPDMoi__(2)4"/>
      <sheetName val="dongia_(2)4"/>
      <sheetName val="TONG_HOP_VL-NC4"/>
      <sheetName val="TONGKE3p_4"/>
      <sheetName val="TH_VL,_NC,_DDHT_Thanhphuoc4"/>
      <sheetName val="DON_GIA4"/>
      <sheetName val="t-h_HA_THE4"/>
      <sheetName val="CHITIET_VL-NC-TT_-1p4"/>
      <sheetName val="TONG_HOP_VL-NC_TT4"/>
      <sheetName val="TH_XL4"/>
      <sheetName val="CHITIET_VL-NC4"/>
      <sheetName val="CHITIET_VL-NC-TT-3p4"/>
      <sheetName val="KPVC-BD_4"/>
      <sheetName val="ELEMENT_SUM4"/>
      <sheetName val="00_Jumlah_Total4"/>
      <sheetName val="D3_14"/>
      <sheetName val="Hrg_Sat5"/>
      <sheetName val="Analisa_Teknik4"/>
      <sheetName val="Time_Schedulle"/>
      <sheetName val="analis_azaa"/>
      <sheetName val="1_General_Item"/>
      <sheetName val="2_Sorinangka_Weir"/>
      <sheetName val="3_Irr_Canal_Work"/>
      <sheetName val="4_Irr_Struc_Work"/>
      <sheetName val="6_Tertiary_Work"/>
      <sheetName val="time_scedul_3"/>
      <sheetName val="sch_1_23"/>
      <sheetName val="AU_Zone4"/>
      <sheetName val="Price_Breakdown4"/>
      <sheetName val="ANALISA_UTAMA3"/>
      <sheetName val="REF_ONLY4"/>
      <sheetName val="Supl_X4"/>
      <sheetName val="Vendor_Information4"/>
      <sheetName val="FIRE_FIGHTING4"/>
      <sheetName val="Jati_Gede4"/>
      <sheetName val="1_B4"/>
      <sheetName val="Unit_Rate4"/>
      <sheetName val="SATUAN_JADI_3"/>
      <sheetName val="est_proy4"/>
      <sheetName val="UnitRateA_1_II4"/>
      <sheetName val="pay_items4"/>
      <sheetName val="B_U_ARC__POS_JAGA3"/>
      <sheetName val="An__Harga3"/>
      <sheetName val="Proyeksi_2017_Update_3_april3"/>
      <sheetName val="BL-_(JOB)4"/>
      <sheetName val="harga_dasar_T-M-A4"/>
      <sheetName val="DAFT_ALAT,UPAH_&amp;_MAT3"/>
      <sheetName val="BoQ_C43"/>
      <sheetName val="C_16"/>
      <sheetName val="C_19"/>
      <sheetName val="C_21"/>
      <sheetName val="C_23"/>
      <sheetName val="C_25"/>
      <sheetName val="C_7"/>
      <sheetName val="C_9"/>
      <sheetName val="Orgs_Proy3"/>
      <sheetName val="TB(Koordinat_XY)_(OK)4"/>
      <sheetName val="Form_Harga2"/>
      <sheetName val="Alat_B2"/>
      <sheetName val="Bahan_B2"/>
      <sheetName val="Upah_B2"/>
      <sheetName val="Analisa_Bor3"/>
      <sheetName val="Alat_Berat3"/>
      <sheetName val="4-Basic_Price3"/>
      <sheetName val="13_Nangakara_Weir3"/>
      <sheetName val="14_Irr_Canal_Work3"/>
      <sheetName val="15_Irr__Struc_Work3"/>
      <sheetName val="16_Pipe_Inst_3"/>
      <sheetName val="18_Lateral_Pipe3"/>
      <sheetName val="Analisa_STR3"/>
      <sheetName val="Mat_Real3"/>
      <sheetName val="Penyusutan_Kendaraan4"/>
      <sheetName val="faktor_&amp;_disc3"/>
      <sheetName val="Analis_(2)3"/>
      <sheetName val="CP3_Rkp3"/>
      <sheetName val="Harga_Sat_APP4"/>
      <sheetName val="Rek_An4"/>
      <sheetName val="7_공정표4"/>
      <sheetName val="Skedjul_Rev3"/>
      <sheetName val="Rekap_RAP_real_(2)3"/>
      <sheetName val="Galian_14"/>
      <sheetName val="LAL_-_PASAR_PAGI_4"/>
      <sheetName val="Schedule_11a4"/>
      <sheetName val="Septick_tank4"/>
      <sheetName val="DATA_PROYEK4"/>
      <sheetName val="Rekap_14"/>
      <sheetName val="RPP01_34"/>
      <sheetName val="Sort_33"/>
      <sheetName val="Cont__Fabrikasi3"/>
      <sheetName val="Man_Power3"/>
      <sheetName val="Data_Tower3"/>
      <sheetName val="BQ_All_23"/>
      <sheetName val="Bill_No_13"/>
      <sheetName val="RAP_FLAT+OPEN3"/>
      <sheetName val="An_H_Sat_Pek_Ut3"/>
      <sheetName val="rating_curve3"/>
      <sheetName val="Cost_Summary3"/>
      <sheetName val="TE_TS_FA_LAN_MATV1"/>
      <sheetName val="Analisa_per_unit_2"/>
      <sheetName val="bahan_&amp;_SATPEK"/>
      <sheetName val="MOB_(2)"/>
      <sheetName val="REKAP_VOLUME"/>
      <sheetName val="List_of_Material_Price3"/>
      <sheetName val="bhn_FINAL3"/>
      <sheetName val="Anls_Teknis2"/>
      <sheetName val="DIV_13"/>
      <sheetName val="Basic_Data3"/>
      <sheetName val="rekap_bahan_dan_alat3"/>
      <sheetName val="Harga_Upah3"/>
      <sheetName val="B_Kim20103"/>
      <sheetName val="daf_kh3"/>
      <sheetName val="Daftar_Upah&amp;Bahan3"/>
      <sheetName val="Luas_Timb_I2"/>
      <sheetName val="RAB_J18_3"/>
      <sheetName val="PROGRESS_BULAN3"/>
      <sheetName val="MASTER_Alat2"/>
      <sheetName val="Daf__Upah_&amp;_Bah3"/>
      <sheetName val="Upah_2"/>
      <sheetName val="K_Lokal2"/>
      <sheetName val="Sur_Site3"/>
      <sheetName val="B_D_AHS62"/>
      <sheetName val="TEST_CASE2"/>
      <sheetName val="LPS_APRL'083"/>
      <sheetName val="Risalah_KOM3"/>
      <sheetName val="Schedule_021"/>
      <sheetName val="NP_tanah1"/>
      <sheetName val="NP_umum1"/>
      <sheetName val="Rekap_(2)3"/>
      <sheetName val="Tie_Beam_GN1"/>
      <sheetName val="Tangga_GN1"/>
      <sheetName val="MVAC_(4)1"/>
      <sheetName val="Daftar_Upax2"/>
      <sheetName val="DHS_AC1"/>
      <sheetName val="rekap_str_ars3"/>
      <sheetName val="Metod_TWR3"/>
      <sheetName val="D10_LS-Rutin"/>
      <sheetName val="Rek_Anal"/>
      <sheetName val="Sat_Bah___Up"/>
      <sheetName val="Page_11"/>
      <sheetName val="F-PLT_BB3"/>
      <sheetName val="GAL_DKK_BB3"/>
      <sheetName val="BACK_HARIAN_GAL_DKK_BB3"/>
      <sheetName val="BACKUP_GAL_DKK_SB3"/>
      <sheetName val="GAL_DKK_SB3"/>
      <sheetName val="F-PLT_SB3"/>
      <sheetName val="BESI_FP_BB3"/>
      <sheetName val="BESI_FP_SB3"/>
      <sheetName val="RKP_BESI_PONDASI3"/>
      <sheetName val="Bahan_&amp;_Upah1"/>
      <sheetName val="CloseOuts_by_Package3"/>
      <sheetName val="1_23"/>
      <sheetName val="F_1_1_G_ST_1A1"/>
      <sheetName val="AHS_6_3a_(_2a_)2"/>
      <sheetName val="Morsip_Ht_Julu3"/>
      <sheetName val="PERALATAN_PROYEK_GOL_III_A2"/>
      <sheetName val="Sales_Parameter2"/>
      <sheetName val="HSBU_ANA1"/>
      <sheetName val="B_T1"/>
      <sheetName val="B_1_Engineering1"/>
      <sheetName val="B_2_6_Proc_HSE_MT1"/>
      <sheetName val="Mobilisasi_&amp;_Demob1"/>
      <sheetName val="B_2_5_Proc_&amp;_Constr_Civil11"/>
      <sheetName val="B_2_3_Proc_&amp;_Constr_Electrical1"/>
      <sheetName val="B_2_4_Proc_&amp;_Constr_Instru1"/>
      <sheetName val="B_2_1_Proc_&amp;_Constr_Mech_1"/>
      <sheetName val="B_2_2_Proc_&amp;_Constr_Pipe_1"/>
      <sheetName val="A_1_Project_Management_EPCC1"/>
      <sheetName val="B_3_Pre_Com_&amp;_Start_Up1"/>
      <sheetName val="Work_Permit1"/>
      <sheetName val="Cash_Flow_bulanan1"/>
      <sheetName val="MAP_GAB1"/>
      <sheetName val="7_1(3)1"/>
      <sheetName val="Rinc_Ged_A_(G_Utama)1"/>
      <sheetName val="TBPP-PPKA_(%)_(2)1"/>
      <sheetName val="PRELIM_PRECAST_SYS"/>
      <sheetName val="form_evaluasi2"/>
      <sheetName val="HArga_BAhan_ME2"/>
      <sheetName val="EE_(3)2"/>
      <sheetName val="pek_tanah_utk_irigasi2"/>
      <sheetName val="OH_Mall3"/>
      <sheetName val="TAMBAH_KURANG3"/>
      <sheetName val="BSP_Medium_Class3"/>
      <sheetName val="BSP_Sch__403"/>
      <sheetName val="A_Card3"/>
      <sheetName val="D_Kamar3"/>
      <sheetName val="Bahan_3"/>
      <sheetName val="Pekerjaan_3"/>
      <sheetName val="anl_beton1"/>
      <sheetName val="anl_mat1"/>
      <sheetName val="B_as1"/>
      <sheetName val="anl_sa1"/>
      <sheetName val="anl_mep1"/>
      <sheetName val="B_me1"/>
      <sheetName val="Modal_Kerja1"/>
      <sheetName val="Analisa_(ok)1"/>
      <sheetName val="5_1-5_4(1)-5_4(2)1"/>
      <sheetName val="DIV_31"/>
      <sheetName val="ANALISA_PEK_UMUM1"/>
      <sheetName val="hrg-sat_pek1"/>
      <sheetName val="HS_BHN&amp;UPAH1"/>
      <sheetName val="Analisa_Neraca1"/>
      <sheetName val="BARU-4_1"/>
      <sheetName val="MARK-UP_HARGA_PENAWARAN1"/>
      <sheetName val="BQ_All-21"/>
      <sheetName val="MINGGU_B_14-171"/>
      <sheetName val="MINGGU_A_14-171"/>
      <sheetName val="MINGGU_F_14-171"/>
      <sheetName val="Anl_+1"/>
      <sheetName val="w't_table1"/>
      <sheetName val="Cco_(2)"/>
      <sheetName val="Daft_2_1"/>
      <sheetName val="rincian_A"/>
      <sheetName val="SD_(1)"/>
      <sheetName val="Schedule_(1)"/>
      <sheetName val="Control_Document"/>
      <sheetName val="upah_bahan1"/>
      <sheetName val="Harga_S_Dasar1"/>
      <sheetName val="Sat__Pek_1"/>
      <sheetName val="Anal__Alat1"/>
      <sheetName val="DATA_21"/>
      <sheetName val="Stay_Cable_PDMR21"/>
      <sheetName val="RAB_PKD_"/>
      <sheetName val="NMS_Configuration"/>
      <sheetName val="Cover_(sh_1)1"/>
      <sheetName val="Rekap_Gab"/>
      <sheetName val="Actual_&amp;_Valuation_by_PY1"/>
      <sheetName val="D3_(2)"/>
      <sheetName val="Agg_A"/>
      <sheetName val="Agg_B"/>
      <sheetName val="Lamp_NRC_Item_(4)"/>
      <sheetName val="anal_(4)"/>
      <sheetName val="AK-2004_(2)"/>
      <sheetName val="CAB_2"/>
      <sheetName val="U_P_"/>
      <sheetName val="CF_Rp-USD"/>
      <sheetName val="KOLAM_RENANG"/>
      <sheetName val="jalan_akses"/>
      <sheetName val="GRC_BELAKANG"/>
      <sheetName val="vo_90_plafon_driveway"/>
      <sheetName val="vo_90_plafon_driveway_(2)"/>
      <sheetName val="D2_2"/>
      <sheetName val="REKAP_PAGAR_DEPAN"/>
      <sheetName val="REKAP_LOKAL"/>
      <sheetName val="REKAP_PAGAR_SAMPING"/>
      <sheetName val="REKAP_GERBANG"/>
      <sheetName val="7_4_anman1"/>
      <sheetName val="10_1(1)d1"/>
      <sheetName val="Analisa_6_81"/>
      <sheetName val="ana_3001"/>
      <sheetName val="Analisa_Gabungan1"/>
      <sheetName val="Analisa_RAB1"/>
      <sheetName val="Sch_Tender1"/>
      <sheetName val="Rekap_RAP1"/>
      <sheetName val="REKAP_ARSITEKTUR_"/>
      <sheetName val="Gedung_Kantor1"/>
      <sheetName val="RAW_MATERIALS_1"/>
      <sheetName val="Rekap_Anl_SNI"/>
      <sheetName val="SAN_REDUCED_1"/>
      <sheetName val="Rekap_Tanpa_Prelim"/>
      <sheetName val="D__Peralatan1"/>
      <sheetName val="1_General_"/>
      <sheetName val="hit_St&amp;Pr"/>
      <sheetName val="HSU_2016"/>
      <sheetName val="Plmbg_"/>
      <sheetName val="AN_ALAT1"/>
      <sheetName val="JADWAL_PELAKSANAAN"/>
      <sheetName val="Sat_Das"/>
      <sheetName val="RAB_RIIL_kayu"/>
      <sheetName val="RAB_Temiling_"/>
      <sheetName val="Rekap_analisa"/>
      <sheetName val="work_shop1"/>
      <sheetName val="DIV_91"/>
      <sheetName val="anal-drainase,tanah&amp;ps_batu1"/>
      <sheetName val="COST-PERSON-J_O_1"/>
      <sheetName val="HALAMAN_1-601"/>
      <sheetName val="HD_ALAT1"/>
      <sheetName val="MI(data_base)1"/>
      <sheetName val="RANKING_PELAPORAN1"/>
      <sheetName val="Uraian_Upah1"/>
      <sheetName val="Tubing_&amp;_fitting"/>
      <sheetName val="10_1_(1)"/>
      <sheetName val="10_1_(2)"/>
      <sheetName val="10_1_(3)"/>
      <sheetName val="10_1_(4)"/>
      <sheetName val="10_1_(5)"/>
      <sheetName val="Receivables_from_customer_(3)"/>
      <sheetName val="input_data_umum"/>
      <sheetName val="Alat_(2)1"/>
      <sheetName val="witholding_tax_list_cji_2001"/>
      <sheetName val="cost_recovery"/>
      <sheetName val="PHU_05"/>
      <sheetName val="PRINT_OUT1"/>
      <sheetName val="BQ-1A_prelim"/>
      <sheetName val="G_R300경비"/>
      <sheetName val="RAB_Keban_Jamong"/>
      <sheetName val="RAB_Rehab_Orong_Gedong"/>
      <sheetName val="RAB_Otak_Semu"/>
      <sheetName val="RAB_Rehab_Panoso"/>
      <sheetName val="RAB_Plam_Ngaong"/>
      <sheetName val="RAB_Semurung"/>
      <sheetName val="RAB_Semaya"/>
      <sheetName val="RAB_T_Ksaming"/>
      <sheetName val="Meth_"/>
      <sheetName val="Data_Pendukung"/>
      <sheetName val="ANAL_KOEF"/>
      <sheetName val="Rekap_Anl"/>
      <sheetName val="Agg_Ksr&amp;Hls"/>
      <sheetName val="anal_P1"/>
      <sheetName val="Rekap_Budget_R01"/>
      <sheetName val="Eq__Mobilization"/>
      <sheetName val="5201_2004"/>
      <sheetName val="RAB_Komposit"/>
      <sheetName val="H_A_R_G_A_13"/>
      <sheetName val="Regen_Schedule1"/>
      <sheetName val="Agg_Halus_&amp;_Kasar1"/>
      <sheetName val="Td_Tgn1"/>
      <sheetName val="DIV_7_Bj_TlG_PCp_ITP1"/>
      <sheetName val="CCO_1"/>
      <sheetName val="DIV__7_PAS__BTU_TGGA_1"/>
      <sheetName val="DIV_2_GAL_SAL1"/>
      <sheetName val="DIV_7_Bj_TlG_DPT1"/>
      <sheetName val="DIV_7_Bj_TlG_AbT_WW_PC_PIjk1"/>
      <sheetName val="1__BQ_ind"/>
      <sheetName val="BOQ_Penawaran_Sebelum_Cad__Tawa"/>
      <sheetName val="D5_-_telford"/>
      <sheetName val="Harga_S_Dasar_UNTUK_IDISI"/>
      <sheetName val="INPUT_HARGA"/>
      <sheetName val="Analisa_Quarry"/>
      <sheetName val="Devisi_3"/>
      <sheetName val="ANAL_BOW1"/>
      <sheetName val="2_3_(4)"/>
      <sheetName val="LUMP_SUM"/>
      <sheetName val="Harga_Mat_"/>
      <sheetName val="REKAP_2008"/>
      <sheetName val="H_Satuan_Dasar"/>
      <sheetName val="Master_Dat"/>
      <sheetName val="DTASLS05_NEW"/>
      <sheetName val="Hrg_Satuan"/>
      <sheetName val="an_(1)"/>
      <sheetName val="lamp__12"/>
      <sheetName val="_IB-PL-YTD"/>
      <sheetName val="H_Dasar"/>
      <sheetName val="Rekp_Alt"/>
      <sheetName val="DAF_PEKERJAAN"/>
      <sheetName val="Land_Market"/>
      <sheetName val="inst_pemrintah"/>
      <sheetName val="_PE-F-42_MR_9_Manpower"/>
      <sheetName val="GRAND_REKAP"/>
      <sheetName val="BQ_SCDB_LOT-10"/>
      <sheetName val="DATA_WP"/>
      <sheetName val="Urai__Resap_pengikat"/>
      <sheetName val="AR_to_LSY"/>
      <sheetName val="CF_WORKSHEET"/>
      <sheetName val="ANALISA_TENDER"/>
      <sheetName val="PRY_01-3"/>
      <sheetName val="5_NP"/>
      <sheetName val="Grinding_by_Quarter"/>
      <sheetName val="Grand_Sum_BT"/>
      <sheetName val="Gaji_Pokok"/>
      <sheetName val="T__Proyek-Jabatan"/>
      <sheetName val="T__Lokasi"/>
      <sheetName val="T__Rumah"/>
      <sheetName val="T__Transport"/>
      <sheetName val="TABLE_DAYA_DUKUNG"/>
      <sheetName val="Material_ME"/>
      <sheetName val="an__struktur"/>
      <sheetName val="BASIC_PRICE_"/>
      <sheetName val="Dhtar_upah_bahan_dan_alat"/>
      <sheetName val="RAB_KapukII"/>
      <sheetName val="analisa_j91"/>
      <sheetName val="ASME_B_36_10_M"/>
      <sheetName val="FORM BQ TL PRATU 4cc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32">
          <cell r="B32" t="str">
            <v>2.3(1)</v>
          </cell>
          <cell r="C32" t="str">
            <v>Gorong-gorong pipa beton bertulang diameter dalam</v>
          </cell>
          <cell r="D32" t="str">
            <v>Gorong-gorong pipa beton bertulang diameter dalam</v>
          </cell>
          <cell r="E32">
            <v>0</v>
          </cell>
          <cell r="F32" t="str">
            <v>m</v>
          </cell>
          <cell r="G32">
            <v>0</v>
          </cell>
          <cell r="H32">
            <v>0</v>
          </cell>
          <cell r="I32">
            <v>0</v>
          </cell>
        </row>
        <row r="33">
          <cell r="D33" t="str">
            <v>80 cm -120 cm.</v>
          </cell>
        </row>
        <row r="34">
          <cell r="B34" t="str">
            <v>2.3(2)</v>
          </cell>
          <cell r="C34" t="str">
            <v>Gorong-gorong pipa baja gelombang.</v>
          </cell>
          <cell r="D34" t="str">
            <v>Gorong-gorong pipa baja gelombang.</v>
          </cell>
          <cell r="E34">
            <v>0</v>
          </cell>
          <cell r="F34" t="str">
            <v>ton</v>
          </cell>
          <cell r="G34">
            <v>0</v>
          </cell>
          <cell r="H34">
            <v>0</v>
          </cell>
          <cell r="I34">
            <v>0</v>
          </cell>
        </row>
        <row r="35">
          <cell r="I35">
            <v>0</v>
          </cell>
        </row>
        <row r="36">
          <cell r="B36" t="str">
            <v>2.3 (3)</v>
          </cell>
          <cell r="C36" t="str">
            <v>Saluran Beton Bertulang U  20 - 40 cm</v>
          </cell>
          <cell r="D36" t="str">
            <v>Saluran Beton Bertulang U  20 - 40 cm</v>
          </cell>
          <cell r="E36" t="e">
            <v>#REF!</v>
          </cell>
          <cell r="F36" t="str">
            <v>m</v>
          </cell>
          <cell r="G36">
            <v>0</v>
          </cell>
          <cell r="H36" t="e">
            <v>#REF!</v>
          </cell>
          <cell r="I36" t="e">
            <v>#REF!</v>
          </cell>
        </row>
        <row r="37">
          <cell r="B37" t="str">
            <v>2.3 (3)</v>
          </cell>
          <cell r="C37" t="str">
            <v>Saluran Beton Bertulang U  20 - 40 cm</v>
          </cell>
          <cell r="D37" t="str">
            <v>Saluran Beton Bertulang U  20 - 40 cm</v>
          </cell>
        </row>
        <row r="38">
          <cell r="B38" t="str">
            <v>2.3 (4)</v>
          </cell>
          <cell r="C38" t="str">
            <v>Saluran Beton Bertulang U  40 - 60 cm</v>
          </cell>
          <cell r="D38" t="str">
            <v>Saluran Beton Bertulang U  40 - 60 cm</v>
          </cell>
          <cell r="E38" t="e">
            <v>#REF!</v>
          </cell>
          <cell r="F38" t="str">
            <v>m</v>
          </cell>
          <cell r="G38">
            <v>0</v>
          </cell>
          <cell r="H38" t="e">
            <v>#REF!</v>
          </cell>
          <cell r="I38" t="e">
            <v>#REF!</v>
          </cell>
        </row>
        <row r="40">
          <cell r="B40" t="str">
            <v>2.4 (1)</v>
          </cell>
          <cell r="C40" t="str">
            <v xml:space="preserve">Urugan Berongga Atau Material Penyaring </v>
          </cell>
          <cell r="D40" t="str">
            <v xml:space="preserve">Urugan Berongga Atau Material Penyaring </v>
          </cell>
          <cell r="E40" t="e">
            <v>#REF!</v>
          </cell>
          <cell r="F40" t="str">
            <v>m3</v>
          </cell>
          <cell r="G40">
            <v>0</v>
          </cell>
          <cell r="H40" t="e">
            <v>#REF!</v>
          </cell>
          <cell r="I40" t="e">
            <v>#REF!</v>
          </cell>
        </row>
        <row r="42">
          <cell r="B42" t="str">
            <v>2.4(2)</v>
          </cell>
          <cell r="C42" t="str">
            <v>Pekerjaan drainase dibawah permukaan.</v>
          </cell>
          <cell r="D42" t="str">
            <v>Pekerjaan drainase dibawah permukaan.</v>
          </cell>
          <cell r="E42">
            <v>0</v>
          </cell>
          <cell r="F42" t="str">
            <v>m3</v>
          </cell>
          <cell r="G42">
            <v>0</v>
          </cell>
          <cell r="H42">
            <v>0</v>
          </cell>
          <cell r="I42">
            <v>0</v>
          </cell>
        </row>
        <row r="56">
          <cell r="B56" t="str">
            <v>3.1.(3a)</v>
          </cell>
          <cell r="C56" t="str">
            <v>Galian Kontruksi Kedalaman 0 - 2 m</v>
          </cell>
          <cell r="D56" t="str">
            <v>Galian Kontruksi Kedalaman 0 - 2 m</v>
          </cell>
          <cell r="E56">
            <v>0</v>
          </cell>
          <cell r="F56" t="str">
            <v>m3</v>
          </cell>
          <cell r="G56">
            <v>0</v>
          </cell>
          <cell r="H56">
            <v>0</v>
          </cell>
          <cell r="I56">
            <v>0</v>
          </cell>
        </row>
        <row r="58">
          <cell r="B58" t="str">
            <v>3.1.(3b)</v>
          </cell>
          <cell r="C58" t="str">
            <v>Galian Kontruksi Kedalaman 2 - 4 m</v>
          </cell>
          <cell r="D58" t="str">
            <v>Galian Kontruksi Kedalaman 2 - 4 m</v>
          </cell>
          <cell r="E58">
            <v>0</v>
          </cell>
          <cell r="F58" t="str">
            <v>m3</v>
          </cell>
          <cell r="G58">
            <v>0</v>
          </cell>
          <cell r="H58">
            <v>0</v>
          </cell>
          <cell r="I58">
            <v>0</v>
          </cell>
        </row>
        <row r="60">
          <cell r="B60" t="str">
            <v>3.1.(3c)</v>
          </cell>
          <cell r="C60" t="str">
            <v>Galian Kontruksi Kedalaman 4 - 6 m</v>
          </cell>
          <cell r="D60" t="str">
            <v>Galian Kontruksi Kedalaman 4 - 6 m</v>
          </cell>
          <cell r="E60">
            <v>0</v>
          </cell>
          <cell r="F60" t="str">
            <v>m3</v>
          </cell>
          <cell r="G60">
            <v>0</v>
          </cell>
          <cell r="H60">
            <v>0</v>
          </cell>
          <cell r="I60">
            <v>0</v>
          </cell>
        </row>
        <row r="62">
          <cell r="B62" t="str">
            <v>3.1.(4)</v>
          </cell>
          <cell r="C62" t="str">
            <v>Kisdam Pengering</v>
          </cell>
          <cell r="D62" t="str">
            <v>Kisdam Pengering</v>
          </cell>
          <cell r="E62">
            <v>0</v>
          </cell>
          <cell r="F62" t="str">
            <v>Ls</v>
          </cell>
          <cell r="G62">
            <v>0</v>
          </cell>
          <cell r="H62">
            <v>0</v>
          </cell>
          <cell r="I62">
            <v>0</v>
          </cell>
        </row>
        <row r="70">
          <cell r="B70" t="str">
            <v>3.4(1)</v>
          </cell>
          <cell r="C70" t="str">
            <v>Resapan pasir vertikal (diameter ....  cm)</v>
          </cell>
          <cell r="D70" t="str">
            <v>Resapan pasir vertikal (diameter ....  cm)</v>
          </cell>
          <cell r="E70">
            <v>0</v>
          </cell>
          <cell r="F70" t="str">
            <v>m</v>
          </cell>
          <cell r="G70">
            <v>0</v>
          </cell>
          <cell r="H70">
            <v>0</v>
          </cell>
          <cell r="I70">
            <v>0</v>
          </cell>
        </row>
        <row r="72">
          <cell r="B72" t="str">
            <v>3.4(2)</v>
          </cell>
          <cell r="C72" t="str">
            <v>Resapan pasir mendatar.</v>
          </cell>
          <cell r="D72" t="str">
            <v>Resapan pasir mendatar.</v>
          </cell>
          <cell r="E72">
            <v>0</v>
          </cell>
          <cell r="F72" t="str">
            <v>m3</v>
          </cell>
          <cell r="G72">
            <v>0</v>
          </cell>
          <cell r="H72">
            <v>0</v>
          </cell>
          <cell r="I72">
            <v>0</v>
          </cell>
        </row>
        <row r="86">
          <cell r="B86" t="str">
            <v>4.2(5)</v>
          </cell>
          <cell r="C86" t="str">
            <v>Bahu jalan agregat batu kapur.</v>
          </cell>
          <cell r="D86" t="str">
            <v>Bahu jalan agregat batu kapur.</v>
          </cell>
          <cell r="E86">
            <v>0</v>
          </cell>
          <cell r="F86" t="str">
            <v>m3</v>
          </cell>
          <cell r="G86">
            <v>0</v>
          </cell>
          <cell r="H86">
            <v>0</v>
          </cell>
          <cell r="I86">
            <v>0</v>
          </cell>
        </row>
        <row r="88">
          <cell r="B88" t="str">
            <v>4.2(6)</v>
          </cell>
          <cell r="C88" t="str">
            <v>Bahu jalan beton K . . . .</v>
          </cell>
          <cell r="D88" t="str">
            <v>Bahu jalan beton K . . . .</v>
          </cell>
          <cell r="E88">
            <v>0</v>
          </cell>
          <cell r="F88" t="str">
            <v>m3</v>
          </cell>
          <cell r="G88">
            <v>0</v>
          </cell>
          <cell r="H88">
            <v>0</v>
          </cell>
          <cell r="I88">
            <v>0</v>
          </cell>
        </row>
        <row r="90">
          <cell r="B90" t="str">
            <v>4.2(7)</v>
          </cell>
          <cell r="C90" t="str">
            <v>Bahu jalan paving block K . . . .</v>
          </cell>
          <cell r="D90" t="str">
            <v>Bahu jalan paving block K . . . .</v>
          </cell>
          <cell r="E90">
            <v>0</v>
          </cell>
          <cell r="F90" t="str">
            <v>m2</v>
          </cell>
          <cell r="G90">
            <v>0</v>
          </cell>
          <cell r="H90">
            <v>0</v>
          </cell>
          <cell r="I90">
            <v>0</v>
          </cell>
        </row>
        <row r="104">
          <cell r="B104">
            <v>5.3</v>
          </cell>
          <cell r="C104" t="str">
            <v>Lapis pondasi agregat Cement Treated Base (CTB).</v>
          </cell>
          <cell r="D104" t="str">
            <v>Lapis pondasi agregat Cement Treated Base (CTB).</v>
          </cell>
          <cell r="E104">
            <v>0</v>
          </cell>
          <cell r="F104" t="str">
            <v>m3</v>
          </cell>
          <cell r="G104">
            <v>0</v>
          </cell>
          <cell r="H104">
            <v>0</v>
          </cell>
          <cell r="I104">
            <v>0</v>
          </cell>
        </row>
        <row r="106">
          <cell r="B106" t="str">
            <v>5.4(1)</v>
          </cell>
          <cell r="C106" t="str">
            <v>Semen untuk lapis pondasi tanah semen.</v>
          </cell>
          <cell r="D106" t="str">
            <v>Semen untuk lapis pondasi tanah semen.</v>
          </cell>
          <cell r="E106">
            <v>0</v>
          </cell>
          <cell r="F106" t="str">
            <v>Ton</v>
          </cell>
          <cell r="G106">
            <v>0</v>
          </cell>
          <cell r="H106">
            <v>0</v>
          </cell>
          <cell r="I106">
            <v>0</v>
          </cell>
        </row>
        <row r="108">
          <cell r="B108" t="str">
            <v>5.4(2)</v>
          </cell>
          <cell r="C108" t="str">
            <v>Tanah untuk lapis pondasi tanah semen.</v>
          </cell>
          <cell r="D108" t="str">
            <v>Tanah untuk lapis pondasi tanah semen.</v>
          </cell>
          <cell r="E108">
            <v>0</v>
          </cell>
          <cell r="F108" t="str">
            <v>m3</v>
          </cell>
          <cell r="G108">
            <v>0</v>
          </cell>
          <cell r="H108">
            <v>0</v>
          </cell>
          <cell r="I108">
            <v>0</v>
          </cell>
        </row>
        <row r="126">
          <cell r="B126" t="str">
            <v>6.3(1)</v>
          </cell>
          <cell r="C126" t="str">
            <v>Latasir (sand sheet).</v>
          </cell>
          <cell r="D126" t="str">
            <v>Latasir (sand sheet).</v>
          </cell>
          <cell r="E126">
            <v>0</v>
          </cell>
          <cell r="F126" t="str">
            <v>m2</v>
          </cell>
          <cell r="G126">
            <v>0</v>
          </cell>
          <cell r="H126">
            <v>0</v>
          </cell>
          <cell r="I126">
            <v>0</v>
          </cell>
        </row>
        <row r="142">
          <cell r="B142" t="str">
            <v>7.1 (1)</v>
          </cell>
          <cell r="C142" t="str">
            <v>Beton K-350</v>
          </cell>
          <cell r="D142" t="str">
            <v>Beton K-350</v>
          </cell>
          <cell r="E142">
            <v>0</v>
          </cell>
          <cell r="F142" t="str">
            <v>m3</v>
          </cell>
          <cell r="G142">
            <v>0</v>
          </cell>
          <cell r="H142">
            <v>0</v>
          </cell>
          <cell r="I142">
            <v>0</v>
          </cell>
        </row>
        <row r="144">
          <cell r="B144" t="str">
            <v>7.1 (2)</v>
          </cell>
          <cell r="C144" t="str">
            <v>Beton K-300</v>
          </cell>
          <cell r="D144" t="str">
            <v>Beton K-300</v>
          </cell>
          <cell r="E144">
            <v>0</v>
          </cell>
          <cell r="F144" t="str">
            <v>m3</v>
          </cell>
          <cell r="G144">
            <v>0</v>
          </cell>
          <cell r="H144">
            <v>0</v>
          </cell>
          <cell r="I144">
            <v>0</v>
          </cell>
        </row>
        <row r="146">
          <cell r="B146" t="str">
            <v>7.1 (3)</v>
          </cell>
          <cell r="C146" t="str">
            <v>Beton K-275</v>
          </cell>
          <cell r="D146" t="str">
            <v>Beton K-275</v>
          </cell>
          <cell r="E146">
            <v>0</v>
          </cell>
          <cell r="F146" t="str">
            <v>m3</v>
          </cell>
          <cell r="G146">
            <v>0</v>
          </cell>
          <cell r="H146">
            <v>0</v>
          </cell>
          <cell r="I146">
            <v>0</v>
          </cell>
        </row>
        <row r="152">
          <cell r="B152" t="str">
            <v>7.1 (6)</v>
          </cell>
          <cell r="C152" t="str">
            <v>Beton Siklop ( K-175)</v>
          </cell>
          <cell r="D152" t="str">
            <v>Beton Siklop ( K-175)</v>
          </cell>
          <cell r="E152">
            <v>0</v>
          </cell>
          <cell r="F152" t="str">
            <v>m3</v>
          </cell>
          <cell r="G152">
            <v>0</v>
          </cell>
          <cell r="H152">
            <v>0</v>
          </cell>
          <cell r="I152">
            <v>0</v>
          </cell>
        </row>
        <row r="154">
          <cell r="B154" t="str">
            <v>7.1 (7)</v>
          </cell>
          <cell r="C154" t="str">
            <v>Beton Siklop ( K-225)</v>
          </cell>
          <cell r="D154" t="str">
            <v>Beton Siklop ( K-225)</v>
          </cell>
          <cell r="E154">
            <v>0</v>
          </cell>
          <cell r="F154" t="str">
            <v>m3</v>
          </cell>
          <cell r="G154">
            <v>0</v>
          </cell>
          <cell r="H154">
            <v>0</v>
          </cell>
          <cell r="I154">
            <v>0</v>
          </cell>
        </row>
        <row r="158">
          <cell r="B158" t="str">
            <v xml:space="preserve">7.1 (9) </v>
          </cell>
          <cell r="C158" t="str">
            <v>Tambahan biaya perancah beton dgn ketinggian diatas 5 m</v>
          </cell>
          <cell r="D158" t="str">
            <v>Tambahan biaya perancah beton dgn ketinggian diatas 5 m</v>
          </cell>
          <cell r="E158">
            <v>0</v>
          </cell>
          <cell r="F158" t="str">
            <v>m3</v>
          </cell>
          <cell r="G158">
            <v>0</v>
          </cell>
          <cell r="H158">
            <v>0</v>
          </cell>
          <cell r="I158">
            <v>0</v>
          </cell>
        </row>
        <row r="160">
          <cell r="B160" t="str">
            <v>7.2(1a)</v>
          </cell>
          <cell r="C160" t="str">
            <v>Pengadaan trucuk kayu dia ..... cm.</v>
          </cell>
          <cell r="D160" t="str">
            <v>Pengadaan trucuk kayu dia ..... cm.</v>
          </cell>
          <cell r="E160">
            <v>0</v>
          </cell>
          <cell r="F160" t="str">
            <v>m</v>
          </cell>
          <cell r="G160">
            <v>0</v>
          </cell>
          <cell r="H160">
            <v>0</v>
          </cell>
          <cell r="I160">
            <v>0</v>
          </cell>
        </row>
        <row r="162">
          <cell r="B162" t="str">
            <v>7.2(1 b)</v>
          </cell>
          <cell r="C162" t="str">
            <v>Pengadaan trucuk bambu dia ..... cm.</v>
          </cell>
          <cell r="D162" t="str">
            <v>Pengadaan trucuk bambu dia ..... cm.</v>
          </cell>
          <cell r="E162">
            <v>0</v>
          </cell>
          <cell r="F162" t="str">
            <v>m</v>
          </cell>
          <cell r="G162">
            <v>0</v>
          </cell>
          <cell r="H162">
            <v>0</v>
          </cell>
          <cell r="I162">
            <v>0</v>
          </cell>
        </row>
        <row r="164">
          <cell r="B164" t="str">
            <v>7.2(2)</v>
          </cell>
          <cell r="C164" t="str">
            <v>Pengadaan tiang pancang kayu dia ..... cm.</v>
          </cell>
          <cell r="D164" t="str">
            <v>Pengadaan tiang pancang kayu dia ..... cm.</v>
          </cell>
          <cell r="E164">
            <v>0</v>
          </cell>
          <cell r="F164" t="str">
            <v>m</v>
          </cell>
          <cell r="G164">
            <v>0</v>
          </cell>
          <cell r="H164">
            <v>0</v>
          </cell>
          <cell r="I164">
            <v>0</v>
          </cell>
        </row>
        <row r="166">
          <cell r="B166" t="str">
            <v>7.2(3)</v>
          </cell>
          <cell r="C166" t="str">
            <v>Pengadaan tiang pancang baja dia ..... cm.</v>
          </cell>
          <cell r="D166" t="str">
            <v>Pengadaan tiang pancang baja dia ..... cm.</v>
          </cell>
          <cell r="E166">
            <v>0</v>
          </cell>
          <cell r="F166" t="str">
            <v>m</v>
          </cell>
          <cell r="G166">
            <v>0</v>
          </cell>
          <cell r="H166">
            <v>0</v>
          </cell>
          <cell r="I166">
            <v>0</v>
          </cell>
        </row>
        <row r="168">
          <cell r="B168" t="str">
            <v>7.2(4)</v>
          </cell>
          <cell r="C168" t="str">
            <v>Pengadaan tiang pancang beton uk . . . x .   . cm</v>
          </cell>
          <cell r="D168" t="str">
            <v>Pengadaan tiang pancang beton uk . . . x .   . cm</v>
          </cell>
          <cell r="E168">
            <v>0</v>
          </cell>
          <cell r="F168" t="str">
            <v>m</v>
          </cell>
          <cell r="G168">
            <v>0</v>
          </cell>
          <cell r="H168">
            <v>0</v>
          </cell>
          <cell r="I168">
            <v>0</v>
          </cell>
        </row>
        <row r="170">
          <cell r="B170" t="str">
            <v>7.2(5)</v>
          </cell>
          <cell r="C170" t="str">
            <v>Pengadaan tiang pancang beton dia ... cm.</v>
          </cell>
          <cell r="D170" t="str">
            <v>Pengadaan tiang pancang beton dia ... cm.</v>
          </cell>
          <cell r="E170">
            <v>0</v>
          </cell>
          <cell r="F170" t="str">
            <v>m</v>
          </cell>
          <cell r="G170">
            <v>0</v>
          </cell>
          <cell r="H170">
            <v>0</v>
          </cell>
          <cell r="I170">
            <v>0</v>
          </cell>
        </row>
        <row r="172">
          <cell r="B172" t="str">
            <v>7.2(6)</v>
          </cell>
          <cell r="C172" t="str">
            <v>Pengadaan Sheet Pile baja.</v>
          </cell>
          <cell r="D172" t="str">
            <v>Pengadaan Sheet Pile baja.</v>
          </cell>
          <cell r="E172">
            <v>0</v>
          </cell>
          <cell r="F172" t="str">
            <v>m</v>
          </cell>
          <cell r="G172">
            <v>0</v>
          </cell>
          <cell r="H172">
            <v>0</v>
          </cell>
          <cell r="I172">
            <v>0</v>
          </cell>
        </row>
        <row r="174">
          <cell r="B174" t="str">
            <v>7.2(7)</v>
          </cell>
          <cell r="C174" t="str">
            <v>Pengadaan Sheet Pile beton.</v>
          </cell>
          <cell r="D174" t="str">
            <v>Pengadaan Sheet Pile beton.</v>
          </cell>
          <cell r="E174">
            <v>0</v>
          </cell>
          <cell r="F174" t="str">
            <v>m</v>
          </cell>
          <cell r="G174">
            <v>0</v>
          </cell>
          <cell r="H174">
            <v>0</v>
          </cell>
          <cell r="I174">
            <v>0</v>
          </cell>
        </row>
        <row r="176">
          <cell r="B176" t="str">
            <v>7.2(8a)</v>
          </cell>
          <cell r="C176" t="str">
            <v>Pemancangan trucuk kayu dia ..... cm.</v>
          </cell>
          <cell r="D176" t="str">
            <v>Pemancangan trucuk kayu dia ..... cm.</v>
          </cell>
          <cell r="E176">
            <v>0</v>
          </cell>
          <cell r="F176" t="str">
            <v>m</v>
          </cell>
          <cell r="G176">
            <v>0</v>
          </cell>
          <cell r="H176">
            <v>0</v>
          </cell>
          <cell r="I176">
            <v>0</v>
          </cell>
        </row>
        <row r="178">
          <cell r="B178" t="str">
            <v>7.2(8b)</v>
          </cell>
          <cell r="C178" t="str">
            <v>Pemancangan trucuk bambu dia ..... cm.</v>
          </cell>
          <cell r="D178" t="str">
            <v>Pemancangan trucuk bambu dia ..... cm.</v>
          </cell>
          <cell r="E178">
            <v>0</v>
          </cell>
          <cell r="F178" t="str">
            <v>m</v>
          </cell>
          <cell r="G178">
            <v>0</v>
          </cell>
          <cell r="H178">
            <v>0</v>
          </cell>
          <cell r="I178">
            <v>0</v>
          </cell>
        </row>
        <row r="180">
          <cell r="B180" t="str">
            <v>7.2(9)</v>
          </cell>
          <cell r="C180" t="str">
            <v>Pemancangan tiang pancang kayu dia ..... cm.</v>
          </cell>
          <cell r="D180" t="str">
            <v>Pemancangan tiang pancang kayu dia ..... cm.</v>
          </cell>
          <cell r="E180">
            <v>0</v>
          </cell>
          <cell r="F180" t="str">
            <v>m</v>
          </cell>
          <cell r="G180">
            <v>0</v>
          </cell>
          <cell r="H180">
            <v>0</v>
          </cell>
          <cell r="I180">
            <v>0</v>
          </cell>
        </row>
        <row r="182">
          <cell r="B182" t="str">
            <v>7.2(10)</v>
          </cell>
          <cell r="C182" t="str">
            <v>Pemancangan tiang pancang baja dia ..... cm.</v>
          </cell>
          <cell r="D182" t="str">
            <v>Pemancangan tiang pancang baja dia ..... cm.</v>
          </cell>
          <cell r="E182">
            <v>0</v>
          </cell>
          <cell r="F182" t="str">
            <v>m</v>
          </cell>
          <cell r="G182">
            <v>0</v>
          </cell>
          <cell r="H182">
            <v>0</v>
          </cell>
          <cell r="I182">
            <v>0</v>
          </cell>
        </row>
        <row r="184">
          <cell r="B184" t="str">
            <v>7.2(11)</v>
          </cell>
          <cell r="C184" t="str">
            <v>Pemancangan tiang pancang beton uk ... x ... cm.</v>
          </cell>
          <cell r="D184" t="str">
            <v>Pemancangan tiang pancang beton uk ... x ... cm.</v>
          </cell>
          <cell r="E184">
            <v>0</v>
          </cell>
          <cell r="F184" t="str">
            <v>m</v>
          </cell>
          <cell r="G184">
            <v>0</v>
          </cell>
          <cell r="H184">
            <v>0</v>
          </cell>
          <cell r="I184">
            <v>0</v>
          </cell>
        </row>
        <row r="186">
          <cell r="B186" t="str">
            <v>7.2 (12)</v>
          </cell>
          <cell r="C186" t="str">
            <v>Pemancangan Tiang Pancang Beton Dia 45 Cm</v>
          </cell>
          <cell r="D186" t="str">
            <v>Pemancangan Tiang Pancang Beton Dia 45 Cm</v>
          </cell>
          <cell r="E186">
            <v>0</v>
          </cell>
          <cell r="F186" t="str">
            <v>M'</v>
          </cell>
          <cell r="G186">
            <v>0</v>
          </cell>
          <cell r="H186">
            <v>0</v>
          </cell>
          <cell r="I186">
            <v>0</v>
          </cell>
        </row>
        <row r="188">
          <cell r="B188" t="str">
            <v>7.2(13)</v>
          </cell>
          <cell r="C188" t="str">
            <v>Pemancangan Sheet Pile baja.</v>
          </cell>
          <cell r="D188" t="str">
            <v>Pemancangan Sheet Pile baja.</v>
          </cell>
          <cell r="E188">
            <v>0</v>
          </cell>
          <cell r="F188" t="str">
            <v>m</v>
          </cell>
          <cell r="G188">
            <v>0</v>
          </cell>
          <cell r="H188">
            <v>0</v>
          </cell>
          <cell r="I188">
            <v>0</v>
          </cell>
        </row>
        <row r="190">
          <cell r="B190" t="str">
            <v>7.2(14)</v>
          </cell>
          <cell r="C190" t="str">
            <v>Pemancangan Sheet Pile beton.</v>
          </cell>
          <cell r="D190" t="str">
            <v>Pemancangan Sheet Pile beton.</v>
          </cell>
          <cell r="E190">
            <v>0</v>
          </cell>
          <cell r="F190" t="str">
            <v>m</v>
          </cell>
          <cell r="G190">
            <v>0</v>
          </cell>
          <cell r="H190">
            <v>0</v>
          </cell>
          <cell r="I190">
            <v>0</v>
          </cell>
        </row>
        <row r="194">
          <cell r="B194" t="str">
            <v>7.3(2)</v>
          </cell>
          <cell r="C194" t="str">
            <v>Baja tulangan U24 ulir.</v>
          </cell>
          <cell r="D194" t="str">
            <v>Baja tulangan U24 ulir.</v>
          </cell>
          <cell r="E194">
            <v>0</v>
          </cell>
          <cell r="F194" t="str">
            <v>kg</v>
          </cell>
          <cell r="G194">
            <v>0</v>
          </cell>
          <cell r="H194">
            <v>0</v>
          </cell>
          <cell r="I194">
            <v>0</v>
          </cell>
        </row>
        <row r="198">
          <cell r="B198" t="str">
            <v>7.4(1)</v>
          </cell>
          <cell r="C198" t="str">
            <v>Pabrikasi dan pemasangan baja bangunan, tegangan</v>
          </cell>
          <cell r="D198" t="str">
            <v>Pabrikasi dan pemasangan baja bangunan, tegangan</v>
          </cell>
          <cell r="E198">
            <v>0</v>
          </cell>
          <cell r="F198" t="str">
            <v>kg</v>
          </cell>
          <cell r="G198">
            <v>0</v>
          </cell>
          <cell r="H198">
            <v>0</v>
          </cell>
          <cell r="I198">
            <v>0</v>
          </cell>
        </row>
        <row r="199">
          <cell r="D199" t="str">
            <v>leleh 28 kg/mm2 untuk pipa railing dan drainase.</v>
          </cell>
        </row>
        <row r="200">
          <cell r="B200" t="str">
            <v>7.4(2)</v>
          </cell>
          <cell r="C200" t="str">
            <v>Pabrikasi dan pemasangan baja bangunan, tegangan</v>
          </cell>
          <cell r="D200" t="str">
            <v>Pabrikasi dan pemasangan baja bangunan, tegangan</v>
          </cell>
          <cell r="E200">
            <v>0</v>
          </cell>
          <cell r="F200" t="str">
            <v>kg</v>
          </cell>
          <cell r="G200">
            <v>0</v>
          </cell>
          <cell r="H200">
            <v>0</v>
          </cell>
          <cell r="I200">
            <v>0</v>
          </cell>
        </row>
        <row r="201">
          <cell r="D201" t="str">
            <v>leleh 35 kg/mm2 untuk plat dan profil.</v>
          </cell>
        </row>
        <row r="202">
          <cell r="B202" t="str">
            <v>7.4(3)</v>
          </cell>
          <cell r="C202" t="str">
            <v>Perletakan baja.</v>
          </cell>
          <cell r="D202" t="str">
            <v>Perletakan baja.</v>
          </cell>
          <cell r="E202">
            <v>0</v>
          </cell>
          <cell r="F202" t="str">
            <v>kg</v>
          </cell>
          <cell r="G202">
            <v>0</v>
          </cell>
          <cell r="H202">
            <v>0</v>
          </cell>
          <cell r="I202">
            <v>0</v>
          </cell>
        </row>
        <row r="204">
          <cell r="B204" t="str">
            <v>7.4(4)</v>
          </cell>
          <cell r="C204" t="str">
            <v>Perletakan elastomeric.</v>
          </cell>
          <cell r="D204" t="str">
            <v>Perletakan elastomeric.</v>
          </cell>
          <cell r="E204">
            <v>0</v>
          </cell>
          <cell r="F204" t="str">
            <v>dm3</v>
          </cell>
          <cell r="G204">
            <v>0</v>
          </cell>
          <cell r="H204">
            <v>0</v>
          </cell>
          <cell r="I204">
            <v>0</v>
          </cell>
        </row>
        <row r="206">
          <cell r="B206" t="str">
            <v>7.4(5)</v>
          </cell>
          <cell r="C206" t="str">
            <v>Pemasangan lengkap bangunan atas Steel Plate Girder.</v>
          </cell>
          <cell r="D206" t="str">
            <v>Pemasangan lengkap bangunan atas Steel Plate Girder.</v>
          </cell>
          <cell r="E206">
            <v>0</v>
          </cell>
          <cell r="F206" t="str">
            <v>kg</v>
          </cell>
          <cell r="G206">
            <v>0</v>
          </cell>
          <cell r="H206">
            <v>0</v>
          </cell>
          <cell r="I206">
            <v>0</v>
          </cell>
        </row>
        <row r="208">
          <cell r="B208" t="str">
            <v>7.4(6)</v>
          </cell>
          <cell r="C208" t="str">
            <v>Pemasangan lengkap bangunan atas Rangka Baja.</v>
          </cell>
          <cell r="D208" t="str">
            <v>Pemasangan lengkap bangunan atas Rangka Baja.</v>
          </cell>
          <cell r="E208">
            <v>0</v>
          </cell>
          <cell r="F208" t="str">
            <v>kg</v>
          </cell>
          <cell r="G208">
            <v>0</v>
          </cell>
          <cell r="H208">
            <v>0</v>
          </cell>
          <cell r="I208">
            <v>0</v>
          </cell>
        </row>
        <row r="210">
          <cell r="B210" t="str">
            <v>7.5(1)</v>
          </cell>
          <cell r="C210" t="str">
            <v>Sumuran silinder diameter .... cm.</v>
          </cell>
          <cell r="D210" t="str">
            <v>Sumuran silinder diameter .... cm.</v>
          </cell>
          <cell r="E210">
            <v>0</v>
          </cell>
          <cell r="F210" t="str">
            <v>m</v>
          </cell>
          <cell r="G210">
            <v>0</v>
          </cell>
          <cell r="H210">
            <v>0</v>
          </cell>
          <cell r="I210">
            <v>0</v>
          </cell>
        </row>
        <row r="212">
          <cell r="B212" t="str">
            <v>7.5(2)</v>
          </cell>
          <cell r="C212" t="str">
            <v>Sumuran box ukuran .... cm x .... cm.</v>
          </cell>
          <cell r="D212" t="str">
            <v>Sumuran box ukuran .... cm x .... cm.</v>
          </cell>
          <cell r="E212">
            <v>0</v>
          </cell>
          <cell r="F212" t="str">
            <v>m</v>
          </cell>
          <cell r="G212">
            <v>0</v>
          </cell>
          <cell r="H212">
            <v>0</v>
          </cell>
          <cell r="I212">
            <v>0</v>
          </cell>
        </row>
        <row r="214">
          <cell r="B214" t="str">
            <v>7.5(3)</v>
          </cell>
          <cell r="C214" t="str">
            <v>Menurunkan sumuran silinder diameter .... cm.</v>
          </cell>
          <cell r="D214" t="str">
            <v>Menurunkan sumuran silinder diameter .... cm.</v>
          </cell>
          <cell r="E214">
            <v>0</v>
          </cell>
          <cell r="F214" t="str">
            <v>m</v>
          </cell>
          <cell r="G214">
            <v>0</v>
          </cell>
          <cell r="H214">
            <v>0</v>
          </cell>
          <cell r="I214">
            <v>0</v>
          </cell>
        </row>
        <row r="216">
          <cell r="B216" t="str">
            <v>7.5(4)</v>
          </cell>
          <cell r="C216" t="str">
            <v>Menurunkan sumuran box ukuran .... cm x .... cm.</v>
          </cell>
          <cell r="D216" t="str">
            <v>Menurunkan sumuran box ukuran .... cm x .... cm.</v>
          </cell>
          <cell r="E216">
            <v>0</v>
          </cell>
          <cell r="F216" t="str">
            <v>m</v>
          </cell>
          <cell r="G216">
            <v>0</v>
          </cell>
          <cell r="H216">
            <v>0</v>
          </cell>
          <cell r="I216">
            <v>0</v>
          </cell>
        </row>
        <row r="218">
          <cell r="B218" t="str">
            <v>7.6(1)</v>
          </cell>
          <cell r="C218" t="str">
            <v>Beton Pratekan cast-in place bentang . . . . M.</v>
          </cell>
          <cell r="D218" t="str">
            <v>Beton Pratekan cast-in place bentang . . . . M.</v>
          </cell>
          <cell r="E218">
            <v>0</v>
          </cell>
          <cell r="F218" t="str">
            <v>Buah</v>
          </cell>
          <cell r="G218">
            <v>0</v>
          </cell>
          <cell r="H218">
            <v>0</v>
          </cell>
          <cell r="I218">
            <v>0</v>
          </cell>
        </row>
        <row r="220">
          <cell r="B220" t="str">
            <v>7.6(2)</v>
          </cell>
          <cell r="C220" t="str">
            <v>Beton Pratekan pre-cast bentang . . . . M.</v>
          </cell>
          <cell r="D220" t="str">
            <v>Beton Pratekan pre-cast bentang . . . . M.</v>
          </cell>
          <cell r="E220">
            <v>0</v>
          </cell>
          <cell r="F220" t="str">
            <v>Buah</v>
          </cell>
          <cell r="G220">
            <v>0</v>
          </cell>
          <cell r="H220">
            <v>0</v>
          </cell>
          <cell r="I220">
            <v>0</v>
          </cell>
        </row>
        <row r="222">
          <cell r="B222" t="str">
            <v>7.6(3)</v>
          </cell>
          <cell r="C222" t="str">
            <v>Pelat Berongga Beton Pratekan pre-cast bentang . . . . M.</v>
          </cell>
          <cell r="D222" t="str">
            <v>Pelat Berongga Beton Pratekan pre-cast bentang . . . . M.</v>
          </cell>
          <cell r="E222">
            <v>0</v>
          </cell>
          <cell r="F222" t="str">
            <v>Buah</v>
          </cell>
          <cell r="G222">
            <v>0</v>
          </cell>
          <cell r="H222">
            <v>0</v>
          </cell>
          <cell r="I222">
            <v>0</v>
          </cell>
        </row>
        <row r="224">
          <cell r="B224" t="str">
            <v>7.8(1)</v>
          </cell>
          <cell r="C224" t="str">
            <v>Pasangan batu kosong.</v>
          </cell>
          <cell r="D224" t="str">
            <v>Pasangan batu kosong.</v>
          </cell>
          <cell r="E224">
            <v>0</v>
          </cell>
          <cell r="F224" t="str">
            <v>m3</v>
          </cell>
          <cell r="G224">
            <v>0</v>
          </cell>
          <cell r="H224">
            <v>0</v>
          </cell>
          <cell r="I224">
            <v>0</v>
          </cell>
        </row>
        <row r="228">
          <cell r="B228" t="str">
            <v>7.8(2)</v>
          </cell>
          <cell r="C228" t="str">
            <v>Gabion (bronjong).</v>
          </cell>
          <cell r="D228" t="str">
            <v>Gabion (bronjong).</v>
          </cell>
          <cell r="E228">
            <v>0</v>
          </cell>
          <cell r="F228" t="str">
            <v>m3</v>
          </cell>
          <cell r="G228">
            <v>0</v>
          </cell>
          <cell r="H228">
            <v>0</v>
          </cell>
          <cell r="I228">
            <v>0</v>
          </cell>
        </row>
        <row r="230">
          <cell r="B230" t="str">
            <v>7.11(1)</v>
          </cell>
          <cell r="C230" t="str">
            <v>Expantiont joint type I.</v>
          </cell>
          <cell r="D230" t="str">
            <v>Expantiont joint type I.</v>
          </cell>
          <cell r="E230">
            <v>0</v>
          </cell>
          <cell r="F230" t="str">
            <v>m</v>
          </cell>
          <cell r="G230">
            <v>0</v>
          </cell>
          <cell r="H230">
            <v>0</v>
          </cell>
          <cell r="I230">
            <v>0</v>
          </cell>
        </row>
        <row r="232">
          <cell r="B232" t="str">
            <v>7.11(2)</v>
          </cell>
          <cell r="C232" t="str">
            <v>Expantiont joint type II (mutu tinggi).</v>
          </cell>
          <cell r="D232" t="str">
            <v>Expantiont joint type II (mutu tinggi).</v>
          </cell>
          <cell r="E232">
            <v>0</v>
          </cell>
          <cell r="F232" t="str">
            <v>m</v>
          </cell>
          <cell r="G232">
            <v>0</v>
          </cell>
          <cell r="H232">
            <v>0</v>
          </cell>
          <cell r="I232">
            <v>0</v>
          </cell>
        </row>
        <row r="254">
          <cell r="B254" t="str">
            <v>8.1 (6)</v>
          </cell>
          <cell r="C254" t="str">
            <v>Campuran Aspal Dingin untuk Pekerjaan Minor</v>
          </cell>
          <cell r="D254" t="str">
            <v>Campuran Aspal Dingin untuk Pekerjaan Minor</v>
          </cell>
          <cell r="E254">
            <v>0</v>
          </cell>
          <cell r="F254" t="str">
            <v>M3</v>
          </cell>
          <cell r="G254">
            <v>0</v>
          </cell>
          <cell r="H254">
            <v>0</v>
          </cell>
          <cell r="I254">
            <v>0</v>
          </cell>
        </row>
        <row r="266">
          <cell r="B266" t="str">
            <v>8.1(12)</v>
          </cell>
          <cell r="C266" t="str">
            <v>Material urugan pilihan untuk pekerjaan minor.</v>
          </cell>
          <cell r="D266" t="str">
            <v>Material urugan pilihan untuk pekerjaan minor.</v>
          </cell>
          <cell r="E266">
            <v>0</v>
          </cell>
          <cell r="F266" t="str">
            <v>m3</v>
          </cell>
          <cell r="G266">
            <v>0</v>
          </cell>
          <cell r="H266">
            <v>0</v>
          </cell>
          <cell r="I266">
            <v>0</v>
          </cell>
        </row>
        <row r="268">
          <cell r="B268" t="str">
            <v>8.1(13)</v>
          </cell>
          <cell r="C268" t="str">
            <v>Latasir (Sand sheet) untuk pekerjaan minor.</v>
          </cell>
          <cell r="D268" t="str">
            <v>Latasir (Sand sheet) untuk pekerjaan minor.</v>
          </cell>
          <cell r="E268">
            <v>0</v>
          </cell>
          <cell r="F268" t="str">
            <v>m2</v>
          </cell>
          <cell r="G268">
            <v>0</v>
          </cell>
          <cell r="H268">
            <v>0</v>
          </cell>
          <cell r="I268">
            <v>0</v>
          </cell>
        </row>
        <row r="270">
          <cell r="B270" t="str">
            <v>8.1(14)</v>
          </cell>
          <cell r="C270" t="str">
            <v>Beton K-125/BO untuk pekerjaan minor.</v>
          </cell>
          <cell r="D270" t="str">
            <v>Beton K-125/BO untuk pekerjaan minor.</v>
          </cell>
          <cell r="E270">
            <v>0</v>
          </cell>
          <cell r="F270" t="str">
            <v>m3</v>
          </cell>
          <cell r="G270">
            <v>0</v>
          </cell>
          <cell r="H270">
            <v>0</v>
          </cell>
          <cell r="I270">
            <v>0</v>
          </cell>
        </row>
        <row r="272">
          <cell r="B272" t="str">
            <v>8.1(15)</v>
          </cell>
          <cell r="C272" t="str">
            <v>Beton K-175 untuk pekerjaan minor.</v>
          </cell>
          <cell r="D272" t="str">
            <v>Beton K-175 untuk pekerjaan minor.</v>
          </cell>
          <cell r="E272">
            <v>0</v>
          </cell>
          <cell r="F272" t="str">
            <v>m3</v>
          </cell>
          <cell r="G272">
            <v>0</v>
          </cell>
          <cell r="H272">
            <v>0</v>
          </cell>
          <cell r="I272">
            <v>0</v>
          </cell>
        </row>
        <row r="274">
          <cell r="B274" t="str">
            <v>8.3(1)</v>
          </cell>
          <cell r="C274" t="str">
            <v>Stabilisasi dengan tanaman rumput.</v>
          </cell>
          <cell r="D274" t="str">
            <v>Stabilisasi dengan tanaman rumput.</v>
          </cell>
          <cell r="E274">
            <v>0</v>
          </cell>
          <cell r="F274" t="str">
            <v>m2</v>
          </cell>
          <cell r="G274">
            <v>0</v>
          </cell>
          <cell r="H274">
            <v>0</v>
          </cell>
          <cell r="I274">
            <v>0</v>
          </cell>
        </row>
        <row r="288">
          <cell r="B288" t="str">
            <v>8.4 (6)</v>
          </cell>
          <cell r="C288" t="str">
            <v>Rel Pengaman ( Guard Rail )</v>
          </cell>
          <cell r="D288" t="str">
            <v>Rel Pengaman ( Guard Rail )</v>
          </cell>
          <cell r="E288">
            <v>0</v>
          </cell>
          <cell r="F288" t="str">
            <v>Buah</v>
          </cell>
          <cell r="G288">
            <v>0</v>
          </cell>
          <cell r="H288">
            <v>0</v>
          </cell>
          <cell r="I288">
            <v>0</v>
          </cell>
        </row>
        <row r="290">
          <cell r="B290" t="str">
            <v>8.5(1)</v>
          </cell>
          <cell r="C290" t="str">
            <v>Pengembalian kondisi lantai jembatan beton.</v>
          </cell>
          <cell r="D290" t="str">
            <v>Pengembalian kondisi lantai jembatan beton.</v>
          </cell>
          <cell r="E290">
            <v>0</v>
          </cell>
          <cell r="F290" t="str">
            <v>m2</v>
          </cell>
          <cell r="G290">
            <v>0</v>
          </cell>
          <cell r="H290">
            <v>0</v>
          </cell>
          <cell r="I290">
            <v>0</v>
          </cell>
        </row>
        <row r="292">
          <cell r="B292" t="str">
            <v>8.5(2)</v>
          </cell>
          <cell r="C292" t="str">
            <v>Pengembalian kondisi lantai jembatan kayu.</v>
          </cell>
          <cell r="D292" t="str">
            <v>Pengembalian kondisi lantai jembatan kayu.</v>
          </cell>
          <cell r="E292">
            <v>0</v>
          </cell>
          <cell r="F292" t="str">
            <v>m2</v>
          </cell>
          <cell r="G292">
            <v>0</v>
          </cell>
          <cell r="H292">
            <v>0</v>
          </cell>
          <cell r="I292">
            <v>0</v>
          </cell>
        </row>
        <row r="294">
          <cell r="B294" t="str">
            <v>8.5(3)</v>
          </cell>
          <cell r="C294" t="str">
            <v>Pengembalian kondisi pelapisan permukaan baja struktur</v>
          </cell>
          <cell r="D294" t="str">
            <v>Pengembalian kondisi pelapisan permukaan baja struktur</v>
          </cell>
          <cell r="E294">
            <v>0</v>
          </cell>
          <cell r="F294" t="str">
            <v>m2</v>
          </cell>
          <cell r="G294">
            <v>0</v>
          </cell>
          <cell r="H294">
            <v>0</v>
          </cell>
          <cell r="I294">
            <v>0</v>
          </cell>
        </row>
        <row r="295">
          <cell r="D295" t="str">
            <v>(pengecatan).</v>
          </cell>
        </row>
        <row r="296">
          <cell r="B296" t="str">
            <v>8.5(4)</v>
          </cell>
          <cell r="C296" t="str">
            <v>Penyuntikan epoxy resin grout.</v>
          </cell>
          <cell r="D296" t="str">
            <v>Penyuntikan epoxy resin grout.</v>
          </cell>
          <cell r="E296">
            <v>0</v>
          </cell>
          <cell r="F296" t="str">
            <v>m2</v>
          </cell>
          <cell r="G296">
            <v>0</v>
          </cell>
          <cell r="H296">
            <v>0</v>
          </cell>
          <cell r="I296">
            <v>0</v>
          </cell>
        </row>
        <row r="298">
          <cell r="B298">
            <v>8.6</v>
          </cell>
          <cell r="C298" t="str">
            <v>Kerb beton.</v>
          </cell>
          <cell r="D298" t="str">
            <v>Kerb beton.</v>
          </cell>
          <cell r="E298">
            <v>0</v>
          </cell>
          <cell r="F298" t="str">
            <v>m</v>
          </cell>
          <cell r="G298">
            <v>0</v>
          </cell>
          <cell r="H298">
            <v>0</v>
          </cell>
          <cell r="I298">
            <v>0</v>
          </cell>
        </row>
        <row r="300">
          <cell r="B300">
            <v>8.6999999999999993</v>
          </cell>
          <cell r="C300" t="str">
            <v>Perkerasan blok pada trotoir dan median.</v>
          </cell>
          <cell r="D300" t="str">
            <v>Perkerasan blok pada trotoir dan median.</v>
          </cell>
          <cell r="E300">
            <v>0</v>
          </cell>
          <cell r="F300" t="str">
            <v>m2</v>
          </cell>
          <cell r="G300">
            <v>0</v>
          </cell>
          <cell r="H300">
            <v>0</v>
          </cell>
          <cell r="I300">
            <v>0</v>
          </cell>
        </row>
        <row r="302">
          <cell r="B302" t="str">
            <v>8.8(1)</v>
          </cell>
          <cell r="C302" t="str">
            <v>Penerangan jalan lampu tunggal.</v>
          </cell>
          <cell r="D302" t="str">
            <v>Penerangan jalan lampu tunggal.</v>
          </cell>
          <cell r="E302">
            <v>0</v>
          </cell>
          <cell r="F302" t="str">
            <v>Buah</v>
          </cell>
          <cell r="G302">
            <v>0</v>
          </cell>
          <cell r="H302">
            <v>0</v>
          </cell>
          <cell r="I302">
            <v>0</v>
          </cell>
        </row>
        <row r="304">
          <cell r="B304" t="str">
            <v>8.8(2)</v>
          </cell>
          <cell r="C304" t="str">
            <v>Penerangan jalan lampu ganda.</v>
          </cell>
          <cell r="D304" t="str">
            <v>Penerangan jalan lampu ganda.</v>
          </cell>
          <cell r="E304">
            <v>0</v>
          </cell>
          <cell r="F304" t="str">
            <v>Buah</v>
          </cell>
          <cell r="G304">
            <v>0</v>
          </cell>
          <cell r="H304">
            <v>0</v>
          </cell>
          <cell r="I304">
            <v>0</v>
          </cell>
        </row>
        <row r="306">
          <cell r="B306">
            <v>8.9</v>
          </cell>
          <cell r="C306" t="str">
            <v>Penghalang median beton pracetak.</v>
          </cell>
          <cell r="D306" t="str">
            <v>Penghalang median beton pracetak.</v>
          </cell>
          <cell r="E306">
            <v>0</v>
          </cell>
          <cell r="F306" t="str">
            <v>m</v>
          </cell>
          <cell r="G306">
            <v>0</v>
          </cell>
          <cell r="H306">
            <v>0</v>
          </cell>
          <cell r="I306">
            <v>0</v>
          </cell>
        </row>
        <row r="308">
          <cell r="B308" t="str">
            <v>8.10(1)</v>
          </cell>
          <cell r="C308" t="str">
            <v>Pengecatan kayu.</v>
          </cell>
          <cell r="D308" t="str">
            <v>Pengecatan kayu.</v>
          </cell>
          <cell r="E308">
            <v>0</v>
          </cell>
          <cell r="F308" t="str">
            <v>m2</v>
          </cell>
          <cell r="G308">
            <v>0</v>
          </cell>
          <cell r="H308">
            <v>0</v>
          </cell>
          <cell r="I308">
            <v>0</v>
          </cell>
        </row>
        <row r="310">
          <cell r="B310" t="str">
            <v>8.10(2)</v>
          </cell>
          <cell r="C310" t="str">
            <v>Pengecatan besi.</v>
          </cell>
          <cell r="D310" t="str">
            <v>Pengecatan besi.</v>
          </cell>
          <cell r="E310">
            <v>0</v>
          </cell>
          <cell r="F310" t="str">
            <v>m2</v>
          </cell>
          <cell r="G310">
            <v>0</v>
          </cell>
          <cell r="H310">
            <v>0</v>
          </cell>
          <cell r="I310">
            <v>0</v>
          </cell>
        </row>
        <row r="312">
          <cell r="B312" t="str">
            <v>8.10(3)</v>
          </cell>
          <cell r="C312" t="str">
            <v>Pengecatan tembok / beton.</v>
          </cell>
          <cell r="D312" t="str">
            <v>Pengecatan tembok / beton.</v>
          </cell>
          <cell r="E312">
            <v>0</v>
          </cell>
          <cell r="F312" t="str">
            <v>m2</v>
          </cell>
          <cell r="G312">
            <v>0</v>
          </cell>
          <cell r="H312">
            <v>0</v>
          </cell>
          <cell r="I312">
            <v>0</v>
          </cell>
        </row>
        <row r="314">
          <cell r="B314">
            <v>8.11</v>
          </cell>
          <cell r="C314" t="str">
            <v>Pagar penghalang (Guard rail).</v>
          </cell>
          <cell r="D314" t="str">
            <v>Pagar penghalang (Guard rail).</v>
          </cell>
          <cell r="E314">
            <v>0</v>
          </cell>
          <cell r="F314" t="str">
            <v>m</v>
          </cell>
          <cell r="G314">
            <v>0</v>
          </cell>
          <cell r="H314">
            <v>0</v>
          </cell>
          <cell r="I314">
            <v>0</v>
          </cell>
        </row>
        <row r="316">
          <cell r="B316">
            <v>8.1199999999999992</v>
          </cell>
          <cell r="C316" t="str">
            <v>Pipa utilitas</v>
          </cell>
          <cell r="D316" t="str">
            <v>Pipa utilitas</v>
          </cell>
          <cell r="E316">
            <v>0</v>
          </cell>
          <cell r="F316" t="str">
            <v>m</v>
          </cell>
          <cell r="G316">
            <v>0</v>
          </cell>
          <cell r="H316">
            <v>0</v>
          </cell>
          <cell r="I316">
            <v>0</v>
          </cell>
        </row>
        <row r="320">
          <cell r="B320" t="str">
            <v>DIV. IX</v>
          </cell>
          <cell r="C320" t="str">
            <v>PEKERJAAN HARIAN</v>
          </cell>
          <cell r="D320" t="str">
            <v>PEKERJAAN HARIAN</v>
          </cell>
        </row>
        <row r="322">
          <cell r="B322">
            <v>9.1</v>
          </cell>
          <cell r="C322" t="str">
            <v>Mandor.</v>
          </cell>
          <cell r="D322" t="str">
            <v>Mandor.</v>
          </cell>
          <cell r="E322">
            <v>0</v>
          </cell>
          <cell r="F322" t="str">
            <v>Jam</v>
          </cell>
          <cell r="G322">
            <v>0</v>
          </cell>
          <cell r="H322">
            <v>0</v>
          </cell>
          <cell r="I322">
            <v>0</v>
          </cell>
        </row>
        <row r="324">
          <cell r="B324">
            <v>9.1999999999999993</v>
          </cell>
          <cell r="C324" t="str">
            <v>Pekerja</v>
          </cell>
          <cell r="D324" t="str">
            <v>Pekerja</v>
          </cell>
          <cell r="E324">
            <v>0</v>
          </cell>
          <cell r="F324" t="str">
            <v>Jam</v>
          </cell>
          <cell r="G324">
            <v>0</v>
          </cell>
          <cell r="H324">
            <v>0</v>
          </cell>
          <cell r="I324">
            <v>0</v>
          </cell>
        </row>
        <row r="326">
          <cell r="B326">
            <v>9.3000000000000007</v>
          </cell>
          <cell r="C326" t="str">
            <v>Tukang</v>
          </cell>
          <cell r="D326" t="str">
            <v>Tukang</v>
          </cell>
          <cell r="E326">
            <v>0</v>
          </cell>
          <cell r="F326" t="str">
            <v>Jam</v>
          </cell>
          <cell r="G326">
            <v>0</v>
          </cell>
          <cell r="H326">
            <v>0</v>
          </cell>
          <cell r="I326">
            <v>0</v>
          </cell>
        </row>
        <row r="328">
          <cell r="B328">
            <v>9.4</v>
          </cell>
          <cell r="C328" t="str">
            <v>Dump Truck.</v>
          </cell>
          <cell r="D328" t="str">
            <v>Dump Truck.</v>
          </cell>
          <cell r="E328">
            <v>0</v>
          </cell>
          <cell r="F328" t="str">
            <v>Jam</v>
          </cell>
          <cell r="G328">
            <v>0</v>
          </cell>
          <cell r="H328">
            <v>0</v>
          </cell>
          <cell r="I328">
            <v>0</v>
          </cell>
        </row>
        <row r="330">
          <cell r="B330">
            <v>9.5</v>
          </cell>
          <cell r="C330" t="str">
            <v>Tangki Air.</v>
          </cell>
          <cell r="D330" t="str">
            <v>Tangki Air.</v>
          </cell>
          <cell r="E330">
            <v>0</v>
          </cell>
          <cell r="F330" t="str">
            <v>Jam</v>
          </cell>
          <cell r="G330">
            <v>0</v>
          </cell>
          <cell r="H330">
            <v>0</v>
          </cell>
          <cell r="I330">
            <v>0</v>
          </cell>
        </row>
        <row r="332">
          <cell r="B332">
            <v>9.6</v>
          </cell>
          <cell r="C332" t="str">
            <v>Bulldozer.</v>
          </cell>
          <cell r="D332" t="str">
            <v>Bulldozer.</v>
          </cell>
          <cell r="E332">
            <v>0</v>
          </cell>
          <cell r="F332" t="str">
            <v>Jam</v>
          </cell>
          <cell r="G332">
            <v>0</v>
          </cell>
          <cell r="H332">
            <v>0</v>
          </cell>
          <cell r="I332">
            <v>0</v>
          </cell>
        </row>
        <row r="334">
          <cell r="B334">
            <v>9.6999999999999993</v>
          </cell>
          <cell r="C334" t="str">
            <v>Motor Grader.</v>
          </cell>
          <cell r="D334" t="str">
            <v>Motor Grader.</v>
          </cell>
          <cell r="E334">
            <v>0</v>
          </cell>
          <cell r="F334" t="str">
            <v>Jam</v>
          </cell>
          <cell r="G334">
            <v>0</v>
          </cell>
          <cell r="H334">
            <v>0</v>
          </cell>
          <cell r="I334">
            <v>0</v>
          </cell>
        </row>
        <row r="336">
          <cell r="B336">
            <v>9.8000000000000007</v>
          </cell>
          <cell r="C336" t="str">
            <v>Wheel Loader.</v>
          </cell>
          <cell r="D336" t="str">
            <v>Wheel Loader.</v>
          </cell>
          <cell r="E336">
            <v>0</v>
          </cell>
          <cell r="F336" t="str">
            <v>Jam</v>
          </cell>
          <cell r="G336">
            <v>0</v>
          </cell>
          <cell r="H336">
            <v>0</v>
          </cell>
          <cell r="I336">
            <v>0</v>
          </cell>
        </row>
        <row r="338">
          <cell r="B338">
            <v>9.9</v>
          </cell>
          <cell r="C338" t="str">
            <v>Excavator.</v>
          </cell>
          <cell r="D338" t="str">
            <v>Excavator.</v>
          </cell>
          <cell r="E338">
            <v>0</v>
          </cell>
          <cell r="F338" t="str">
            <v>Jam</v>
          </cell>
          <cell r="G338">
            <v>0</v>
          </cell>
          <cell r="H338">
            <v>0</v>
          </cell>
          <cell r="I338">
            <v>0</v>
          </cell>
        </row>
        <row r="340">
          <cell r="B340">
            <v>9.1</v>
          </cell>
          <cell r="C340" t="str">
            <v>Crane.   .</v>
          </cell>
          <cell r="D340" t="str">
            <v>Crane.   .</v>
          </cell>
          <cell r="E340">
            <v>0</v>
          </cell>
          <cell r="F340" t="str">
            <v>Jam</v>
          </cell>
          <cell r="G340">
            <v>0</v>
          </cell>
          <cell r="H340">
            <v>0</v>
          </cell>
          <cell r="I340">
            <v>0</v>
          </cell>
        </row>
        <row r="342">
          <cell r="B342">
            <v>9.11</v>
          </cell>
          <cell r="C342" t="str">
            <v>Vibrator Rollers - 13 ton</v>
          </cell>
          <cell r="D342" t="str">
            <v>Vibrator Rollers - 13 ton</v>
          </cell>
          <cell r="E342">
            <v>0</v>
          </cell>
          <cell r="F342" t="str">
            <v>Jam</v>
          </cell>
          <cell r="G342">
            <v>0</v>
          </cell>
          <cell r="H342">
            <v>0</v>
          </cell>
          <cell r="I342">
            <v>0</v>
          </cell>
        </row>
        <row r="344">
          <cell r="B344">
            <v>9.1199999999999992</v>
          </cell>
          <cell r="C344" t="str">
            <v>Vibrator Roller 4 - 6 ton</v>
          </cell>
          <cell r="D344" t="str">
            <v>Vibrator Roller 4 - 6 ton</v>
          </cell>
          <cell r="E344">
            <v>0</v>
          </cell>
          <cell r="F344" t="str">
            <v>Jam</v>
          </cell>
          <cell r="G344">
            <v>0</v>
          </cell>
          <cell r="H344">
            <v>0</v>
          </cell>
          <cell r="I344">
            <v>0</v>
          </cell>
        </row>
        <row r="346">
          <cell r="B346">
            <v>9.1300000000000008</v>
          </cell>
          <cell r="C346" t="str">
            <v>Stamper</v>
          </cell>
          <cell r="D346" t="str">
            <v>Stamper</v>
          </cell>
          <cell r="E346">
            <v>0</v>
          </cell>
          <cell r="F346" t="str">
            <v>Jam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60</v>
          </cell>
        </row>
        <row r="348">
          <cell r="B348">
            <v>9.14</v>
          </cell>
          <cell r="C348" t="str">
            <v>Drop Hammer 500 kg</v>
          </cell>
          <cell r="D348" t="str">
            <v>Drop Hammer 500 kg</v>
          </cell>
          <cell r="E348">
            <v>0</v>
          </cell>
          <cell r="F348" t="str">
            <v>Jam</v>
          </cell>
          <cell r="G348">
            <v>0</v>
          </cell>
          <cell r="H348">
            <v>0</v>
          </cell>
          <cell r="I348">
            <v>0</v>
          </cell>
        </row>
        <row r="350">
          <cell r="B350">
            <v>9.15</v>
          </cell>
          <cell r="C350" t="str">
            <v>Jack Hammer</v>
          </cell>
          <cell r="D350" t="str">
            <v>Jack Hammer</v>
          </cell>
          <cell r="E350">
            <v>0</v>
          </cell>
          <cell r="F350" t="str">
            <v>Jam</v>
          </cell>
          <cell r="G350">
            <v>0</v>
          </cell>
          <cell r="H350">
            <v>0</v>
          </cell>
          <cell r="I350">
            <v>0</v>
          </cell>
        </row>
        <row r="352">
          <cell r="B352">
            <v>9.16</v>
          </cell>
          <cell r="C352" t="str">
            <v>Chain Saw</v>
          </cell>
          <cell r="D352" t="str">
            <v>Chain Saw</v>
          </cell>
          <cell r="E352">
            <v>0</v>
          </cell>
          <cell r="F352" t="str">
            <v>Jam</v>
          </cell>
          <cell r="G352">
            <v>0</v>
          </cell>
          <cell r="H352">
            <v>0</v>
          </cell>
          <cell r="I352">
            <v>0</v>
          </cell>
        </row>
        <row r="354">
          <cell r="B354" t="str">
            <v>Jumlah Harga Pekerjaan Divisi IX</v>
          </cell>
          <cell r="C354">
            <v>0</v>
          </cell>
          <cell r="D354">
            <v>0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/>
      <sheetData sheetId="719"/>
      <sheetData sheetId="720"/>
      <sheetData sheetId="721"/>
      <sheetData sheetId="722"/>
      <sheetData sheetId="723"/>
      <sheetData sheetId="724"/>
      <sheetData sheetId="725"/>
      <sheetData sheetId="726"/>
      <sheetData sheetId="727"/>
      <sheetData sheetId="728"/>
      <sheetData sheetId="729"/>
      <sheetData sheetId="730"/>
      <sheetData sheetId="731"/>
      <sheetData sheetId="732"/>
      <sheetData sheetId="733"/>
      <sheetData sheetId="734"/>
      <sheetData sheetId="735"/>
      <sheetData sheetId="736"/>
      <sheetData sheetId="737"/>
      <sheetData sheetId="738"/>
      <sheetData sheetId="739"/>
      <sheetData sheetId="740"/>
      <sheetData sheetId="741"/>
      <sheetData sheetId="742"/>
      <sheetData sheetId="743"/>
      <sheetData sheetId="744"/>
      <sheetData sheetId="745"/>
      <sheetData sheetId="746"/>
      <sheetData sheetId="747"/>
      <sheetData sheetId="748"/>
      <sheetData sheetId="749"/>
      <sheetData sheetId="750"/>
      <sheetData sheetId="751"/>
      <sheetData sheetId="752"/>
      <sheetData sheetId="753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 refreshError="1"/>
      <sheetData sheetId="809" refreshError="1"/>
      <sheetData sheetId="810" refreshError="1"/>
      <sheetData sheetId="811" refreshError="1"/>
      <sheetData sheetId="812" refreshError="1"/>
      <sheetData sheetId="813" refreshError="1"/>
      <sheetData sheetId="814" refreshError="1"/>
      <sheetData sheetId="815" refreshError="1"/>
      <sheetData sheetId="816" refreshError="1"/>
      <sheetData sheetId="817" refreshError="1"/>
      <sheetData sheetId="818" refreshError="1"/>
      <sheetData sheetId="819" refreshError="1"/>
      <sheetData sheetId="820" refreshError="1"/>
      <sheetData sheetId="821" refreshError="1"/>
      <sheetData sheetId="822" refreshError="1"/>
      <sheetData sheetId="823" refreshError="1"/>
      <sheetData sheetId="824" refreshError="1"/>
      <sheetData sheetId="825" refreshError="1"/>
      <sheetData sheetId="826" refreshError="1"/>
      <sheetData sheetId="827" refreshError="1"/>
      <sheetData sheetId="828" refreshError="1"/>
      <sheetData sheetId="829" refreshError="1"/>
      <sheetData sheetId="830" refreshError="1"/>
      <sheetData sheetId="831" refreshError="1"/>
      <sheetData sheetId="832" refreshError="1"/>
      <sheetData sheetId="833" refreshError="1"/>
      <sheetData sheetId="834" refreshError="1"/>
      <sheetData sheetId="835" refreshError="1"/>
      <sheetData sheetId="836" refreshError="1"/>
      <sheetData sheetId="837" refreshError="1"/>
      <sheetData sheetId="838" refreshError="1"/>
      <sheetData sheetId="839" refreshError="1"/>
      <sheetData sheetId="840" refreshError="1"/>
      <sheetData sheetId="841" refreshError="1"/>
      <sheetData sheetId="842" refreshError="1"/>
      <sheetData sheetId="843" refreshError="1"/>
      <sheetData sheetId="844" refreshError="1"/>
      <sheetData sheetId="845" refreshError="1"/>
      <sheetData sheetId="846" refreshError="1"/>
      <sheetData sheetId="847" refreshError="1"/>
      <sheetData sheetId="848" refreshError="1"/>
      <sheetData sheetId="849" refreshError="1"/>
      <sheetData sheetId="850" refreshError="1"/>
      <sheetData sheetId="851" refreshError="1"/>
      <sheetData sheetId="852" refreshError="1"/>
      <sheetData sheetId="853" refreshError="1"/>
      <sheetData sheetId="854" refreshError="1"/>
      <sheetData sheetId="855" refreshError="1"/>
      <sheetData sheetId="856" refreshError="1"/>
      <sheetData sheetId="857" refreshError="1"/>
      <sheetData sheetId="858" refreshError="1"/>
      <sheetData sheetId="859" refreshError="1"/>
      <sheetData sheetId="860" refreshError="1"/>
      <sheetData sheetId="861" refreshError="1"/>
      <sheetData sheetId="862" refreshError="1"/>
      <sheetData sheetId="863" refreshError="1"/>
      <sheetData sheetId="864" refreshError="1"/>
      <sheetData sheetId="865" refreshError="1"/>
      <sheetData sheetId="866" refreshError="1"/>
      <sheetData sheetId="867" refreshError="1"/>
      <sheetData sheetId="868" refreshError="1"/>
      <sheetData sheetId="869" refreshError="1"/>
      <sheetData sheetId="870" refreshError="1"/>
      <sheetData sheetId="871" refreshError="1"/>
      <sheetData sheetId="872" refreshError="1"/>
      <sheetData sheetId="873" refreshError="1"/>
      <sheetData sheetId="874" refreshError="1"/>
      <sheetData sheetId="875" refreshError="1"/>
      <sheetData sheetId="876" refreshError="1"/>
      <sheetData sheetId="877" refreshError="1"/>
      <sheetData sheetId="878" refreshError="1"/>
      <sheetData sheetId="879" refreshError="1"/>
      <sheetData sheetId="880" refreshError="1"/>
      <sheetData sheetId="881" refreshError="1"/>
      <sheetData sheetId="882" refreshError="1"/>
      <sheetData sheetId="883" refreshError="1"/>
      <sheetData sheetId="884" refreshError="1"/>
      <sheetData sheetId="885" refreshError="1"/>
      <sheetData sheetId="886" refreshError="1"/>
      <sheetData sheetId="887" refreshError="1"/>
      <sheetData sheetId="888" refreshError="1"/>
      <sheetData sheetId="889" refreshError="1"/>
      <sheetData sheetId="890" refreshError="1"/>
      <sheetData sheetId="891" refreshError="1"/>
      <sheetData sheetId="892" refreshError="1"/>
      <sheetData sheetId="893" refreshError="1"/>
      <sheetData sheetId="894" refreshError="1"/>
      <sheetData sheetId="895" refreshError="1"/>
      <sheetData sheetId="896" refreshError="1"/>
      <sheetData sheetId="897" refreshError="1"/>
      <sheetData sheetId="898" refreshError="1"/>
      <sheetData sheetId="899" refreshError="1"/>
      <sheetData sheetId="900" refreshError="1"/>
      <sheetData sheetId="901" refreshError="1"/>
      <sheetData sheetId="902" refreshError="1"/>
      <sheetData sheetId="903" refreshError="1"/>
      <sheetData sheetId="904" refreshError="1"/>
      <sheetData sheetId="905" refreshError="1"/>
      <sheetData sheetId="906" refreshError="1"/>
      <sheetData sheetId="907" refreshError="1"/>
      <sheetData sheetId="908" refreshError="1"/>
      <sheetData sheetId="909" refreshError="1"/>
      <sheetData sheetId="910" refreshError="1"/>
      <sheetData sheetId="911" refreshError="1"/>
      <sheetData sheetId="912" refreshError="1"/>
      <sheetData sheetId="913" refreshError="1"/>
      <sheetData sheetId="914" refreshError="1"/>
      <sheetData sheetId="915" refreshError="1"/>
      <sheetData sheetId="916" refreshError="1"/>
      <sheetData sheetId="917" refreshError="1"/>
      <sheetData sheetId="918" refreshError="1"/>
      <sheetData sheetId="919" refreshError="1"/>
      <sheetData sheetId="920" refreshError="1"/>
      <sheetData sheetId="921" refreshError="1"/>
      <sheetData sheetId="922" refreshError="1"/>
      <sheetData sheetId="923" refreshError="1"/>
      <sheetData sheetId="924" refreshError="1"/>
      <sheetData sheetId="925" refreshError="1"/>
      <sheetData sheetId="926" refreshError="1"/>
      <sheetData sheetId="927" refreshError="1"/>
      <sheetData sheetId="928" refreshError="1"/>
      <sheetData sheetId="929" refreshError="1"/>
      <sheetData sheetId="930" refreshError="1"/>
      <sheetData sheetId="931" refreshError="1"/>
      <sheetData sheetId="932" refreshError="1"/>
      <sheetData sheetId="933" refreshError="1"/>
      <sheetData sheetId="934" refreshError="1"/>
      <sheetData sheetId="935" refreshError="1"/>
      <sheetData sheetId="936" refreshError="1"/>
      <sheetData sheetId="937" refreshError="1"/>
      <sheetData sheetId="938" refreshError="1"/>
      <sheetData sheetId="939" refreshError="1"/>
      <sheetData sheetId="940" refreshError="1"/>
      <sheetData sheetId="941" refreshError="1"/>
      <sheetData sheetId="942" refreshError="1"/>
      <sheetData sheetId="943" refreshError="1"/>
      <sheetData sheetId="944" refreshError="1"/>
      <sheetData sheetId="945" refreshError="1"/>
      <sheetData sheetId="946" refreshError="1"/>
      <sheetData sheetId="947" refreshError="1"/>
      <sheetData sheetId="948" refreshError="1"/>
      <sheetData sheetId="949" refreshError="1"/>
      <sheetData sheetId="950" refreshError="1"/>
      <sheetData sheetId="951" refreshError="1"/>
      <sheetData sheetId="952" refreshError="1"/>
      <sheetData sheetId="953" refreshError="1"/>
      <sheetData sheetId="954"/>
      <sheetData sheetId="955"/>
      <sheetData sheetId="956"/>
      <sheetData sheetId="957"/>
      <sheetData sheetId="958"/>
      <sheetData sheetId="959"/>
      <sheetData sheetId="960"/>
      <sheetData sheetId="961"/>
      <sheetData sheetId="962"/>
      <sheetData sheetId="963"/>
      <sheetData sheetId="964"/>
      <sheetData sheetId="965"/>
      <sheetData sheetId="966"/>
      <sheetData sheetId="967"/>
      <sheetData sheetId="968"/>
      <sheetData sheetId="969"/>
      <sheetData sheetId="970"/>
      <sheetData sheetId="971"/>
      <sheetData sheetId="972"/>
      <sheetData sheetId="973"/>
      <sheetData sheetId="974"/>
      <sheetData sheetId="975"/>
      <sheetData sheetId="976"/>
      <sheetData sheetId="977"/>
      <sheetData sheetId="978"/>
      <sheetData sheetId="979"/>
      <sheetData sheetId="980"/>
      <sheetData sheetId="981"/>
      <sheetData sheetId="982"/>
      <sheetData sheetId="983"/>
      <sheetData sheetId="984"/>
      <sheetData sheetId="985"/>
      <sheetData sheetId="986"/>
      <sheetData sheetId="987"/>
      <sheetData sheetId="988"/>
      <sheetData sheetId="989">
        <row r="106">
          <cell r="C106">
            <v>0</v>
          </cell>
        </row>
      </sheetData>
      <sheetData sheetId="990"/>
      <sheetData sheetId="991"/>
      <sheetData sheetId="992">
        <row r="106">
          <cell r="C106">
            <v>0</v>
          </cell>
        </row>
      </sheetData>
      <sheetData sheetId="993">
        <row r="106">
          <cell r="C106">
            <v>0</v>
          </cell>
        </row>
      </sheetData>
      <sheetData sheetId="994"/>
      <sheetData sheetId="995"/>
      <sheetData sheetId="996">
        <row r="106">
          <cell r="C106">
            <v>0</v>
          </cell>
        </row>
      </sheetData>
      <sheetData sheetId="997">
        <row r="106">
          <cell r="C106">
            <v>0</v>
          </cell>
        </row>
      </sheetData>
      <sheetData sheetId="998"/>
      <sheetData sheetId="999"/>
      <sheetData sheetId="1000">
        <row r="106">
          <cell r="C106">
            <v>0</v>
          </cell>
        </row>
      </sheetData>
      <sheetData sheetId="1001"/>
      <sheetData sheetId="1002"/>
      <sheetData sheetId="1003"/>
      <sheetData sheetId="1004"/>
      <sheetData sheetId="1005"/>
      <sheetData sheetId="1006"/>
      <sheetData sheetId="1007"/>
      <sheetData sheetId="1008"/>
      <sheetData sheetId="1009"/>
      <sheetData sheetId="1010"/>
      <sheetData sheetId="1011"/>
      <sheetData sheetId="1012"/>
      <sheetData sheetId="1013"/>
      <sheetData sheetId="1014"/>
      <sheetData sheetId="1015"/>
      <sheetData sheetId="1016"/>
      <sheetData sheetId="1017"/>
      <sheetData sheetId="1018"/>
      <sheetData sheetId="1019"/>
      <sheetData sheetId="1020"/>
      <sheetData sheetId="1021"/>
      <sheetData sheetId="1022"/>
      <sheetData sheetId="1023"/>
      <sheetData sheetId="1024"/>
      <sheetData sheetId="1025"/>
      <sheetData sheetId="1026"/>
      <sheetData sheetId="1027"/>
      <sheetData sheetId="1028"/>
      <sheetData sheetId="1029">
        <row r="106">
          <cell r="C106">
            <v>0</v>
          </cell>
        </row>
      </sheetData>
      <sheetData sheetId="1030">
        <row r="106">
          <cell r="C106">
            <v>0</v>
          </cell>
        </row>
      </sheetData>
      <sheetData sheetId="1031">
        <row r="106">
          <cell r="C106">
            <v>0</v>
          </cell>
        </row>
      </sheetData>
      <sheetData sheetId="1032">
        <row r="106">
          <cell r="C106">
            <v>0</v>
          </cell>
        </row>
      </sheetData>
      <sheetData sheetId="1033">
        <row r="106">
          <cell r="C106">
            <v>0</v>
          </cell>
        </row>
      </sheetData>
      <sheetData sheetId="1034">
        <row r="106">
          <cell r="C106">
            <v>0</v>
          </cell>
        </row>
      </sheetData>
      <sheetData sheetId="1035">
        <row r="106">
          <cell r="C106">
            <v>0</v>
          </cell>
        </row>
      </sheetData>
      <sheetData sheetId="1036">
        <row r="106">
          <cell r="C106">
            <v>0</v>
          </cell>
        </row>
      </sheetData>
      <sheetData sheetId="1037">
        <row r="106">
          <cell r="C106">
            <v>0</v>
          </cell>
        </row>
      </sheetData>
      <sheetData sheetId="1038">
        <row r="106">
          <cell r="C106">
            <v>0</v>
          </cell>
        </row>
      </sheetData>
      <sheetData sheetId="1039">
        <row r="106">
          <cell r="C106">
            <v>0</v>
          </cell>
        </row>
      </sheetData>
      <sheetData sheetId="1040">
        <row r="106">
          <cell r="C106">
            <v>0</v>
          </cell>
        </row>
      </sheetData>
      <sheetData sheetId="1041">
        <row r="106">
          <cell r="C106">
            <v>0</v>
          </cell>
        </row>
      </sheetData>
      <sheetData sheetId="1042">
        <row r="106">
          <cell r="C106">
            <v>0</v>
          </cell>
        </row>
      </sheetData>
      <sheetData sheetId="1043">
        <row r="106">
          <cell r="C106">
            <v>0</v>
          </cell>
        </row>
      </sheetData>
      <sheetData sheetId="1044">
        <row r="106">
          <cell r="C106">
            <v>0</v>
          </cell>
        </row>
      </sheetData>
      <sheetData sheetId="1045">
        <row r="106">
          <cell r="C106">
            <v>0</v>
          </cell>
        </row>
      </sheetData>
      <sheetData sheetId="1046">
        <row r="106">
          <cell r="C106">
            <v>0</v>
          </cell>
        </row>
      </sheetData>
      <sheetData sheetId="1047">
        <row r="106">
          <cell r="C106">
            <v>0</v>
          </cell>
        </row>
      </sheetData>
      <sheetData sheetId="1048">
        <row r="106">
          <cell r="C106">
            <v>0</v>
          </cell>
        </row>
      </sheetData>
      <sheetData sheetId="1049">
        <row r="106">
          <cell r="C106">
            <v>0</v>
          </cell>
        </row>
      </sheetData>
      <sheetData sheetId="1050">
        <row r="106">
          <cell r="C106">
            <v>0</v>
          </cell>
        </row>
      </sheetData>
      <sheetData sheetId="1051">
        <row r="106">
          <cell r="C106">
            <v>0</v>
          </cell>
        </row>
      </sheetData>
      <sheetData sheetId="1052">
        <row r="106">
          <cell r="C106">
            <v>0</v>
          </cell>
        </row>
      </sheetData>
      <sheetData sheetId="1053">
        <row r="106">
          <cell r="C106">
            <v>0</v>
          </cell>
        </row>
      </sheetData>
      <sheetData sheetId="1054">
        <row r="106">
          <cell r="C106">
            <v>0</v>
          </cell>
        </row>
      </sheetData>
      <sheetData sheetId="1055">
        <row r="106">
          <cell r="C106">
            <v>0</v>
          </cell>
        </row>
      </sheetData>
      <sheetData sheetId="1056">
        <row r="106">
          <cell r="C106">
            <v>0</v>
          </cell>
        </row>
      </sheetData>
      <sheetData sheetId="1057">
        <row r="106">
          <cell r="C106">
            <v>0</v>
          </cell>
        </row>
      </sheetData>
      <sheetData sheetId="1058">
        <row r="106">
          <cell r="C106">
            <v>0</v>
          </cell>
        </row>
      </sheetData>
      <sheetData sheetId="1059">
        <row r="106">
          <cell r="C106">
            <v>0</v>
          </cell>
        </row>
      </sheetData>
      <sheetData sheetId="1060">
        <row r="106">
          <cell r="C106">
            <v>0</v>
          </cell>
        </row>
      </sheetData>
      <sheetData sheetId="1061">
        <row r="106">
          <cell r="C106">
            <v>0</v>
          </cell>
        </row>
      </sheetData>
      <sheetData sheetId="1062">
        <row r="106">
          <cell r="C106">
            <v>0</v>
          </cell>
        </row>
      </sheetData>
      <sheetData sheetId="1063">
        <row r="106">
          <cell r="C106">
            <v>0</v>
          </cell>
        </row>
      </sheetData>
      <sheetData sheetId="1064">
        <row r="106">
          <cell r="C106">
            <v>0</v>
          </cell>
        </row>
      </sheetData>
      <sheetData sheetId="1065">
        <row r="106">
          <cell r="C106">
            <v>0</v>
          </cell>
        </row>
      </sheetData>
      <sheetData sheetId="1066">
        <row r="106">
          <cell r="C106">
            <v>0</v>
          </cell>
        </row>
      </sheetData>
      <sheetData sheetId="1067">
        <row r="106">
          <cell r="C106">
            <v>0</v>
          </cell>
        </row>
      </sheetData>
      <sheetData sheetId="1068"/>
      <sheetData sheetId="1069">
        <row r="106">
          <cell r="C106">
            <v>0</v>
          </cell>
        </row>
      </sheetData>
      <sheetData sheetId="1070">
        <row r="106">
          <cell r="C106">
            <v>0</v>
          </cell>
        </row>
      </sheetData>
      <sheetData sheetId="1071">
        <row r="106">
          <cell r="C106">
            <v>0</v>
          </cell>
        </row>
      </sheetData>
      <sheetData sheetId="1072">
        <row r="106">
          <cell r="C106">
            <v>0</v>
          </cell>
        </row>
      </sheetData>
      <sheetData sheetId="1073">
        <row r="106">
          <cell r="C106">
            <v>0</v>
          </cell>
        </row>
      </sheetData>
      <sheetData sheetId="1074"/>
      <sheetData sheetId="1075"/>
      <sheetData sheetId="1076">
        <row r="106">
          <cell r="C106">
            <v>0</v>
          </cell>
        </row>
      </sheetData>
      <sheetData sheetId="1077">
        <row r="106">
          <cell r="C106">
            <v>0</v>
          </cell>
        </row>
      </sheetData>
      <sheetData sheetId="1078">
        <row r="106">
          <cell r="C106">
            <v>0</v>
          </cell>
        </row>
      </sheetData>
      <sheetData sheetId="1079">
        <row r="106">
          <cell r="C106">
            <v>0</v>
          </cell>
        </row>
      </sheetData>
      <sheetData sheetId="1080">
        <row r="106">
          <cell r="C106">
            <v>0</v>
          </cell>
        </row>
      </sheetData>
      <sheetData sheetId="1081">
        <row r="106">
          <cell r="C106">
            <v>0</v>
          </cell>
        </row>
      </sheetData>
      <sheetData sheetId="1082">
        <row r="106">
          <cell r="C106">
            <v>0</v>
          </cell>
        </row>
      </sheetData>
      <sheetData sheetId="1083">
        <row r="106">
          <cell r="C106">
            <v>0</v>
          </cell>
        </row>
      </sheetData>
      <sheetData sheetId="1084"/>
      <sheetData sheetId="1085">
        <row r="106">
          <cell r="C106">
            <v>0</v>
          </cell>
        </row>
      </sheetData>
      <sheetData sheetId="1086">
        <row r="106">
          <cell r="C106">
            <v>0</v>
          </cell>
        </row>
      </sheetData>
      <sheetData sheetId="1087">
        <row r="106">
          <cell r="C106">
            <v>0</v>
          </cell>
        </row>
      </sheetData>
      <sheetData sheetId="1088">
        <row r="106">
          <cell r="C106">
            <v>0</v>
          </cell>
        </row>
      </sheetData>
      <sheetData sheetId="1089">
        <row r="106">
          <cell r="C106">
            <v>0</v>
          </cell>
        </row>
      </sheetData>
      <sheetData sheetId="1090">
        <row r="106">
          <cell r="C106">
            <v>0</v>
          </cell>
        </row>
      </sheetData>
      <sheetData sheetId="1091">
        <row r="106">
          <cell r="C106">
            <v>0</v>
          </cell>
        </row>
      </sheetData>
      <sheetData sheetId="1092">
        <row r="106">
          <cell r="C106">
            <v>0</v>
          </cell>
        </row>
      </sheetData>
      <sheetData sheetId="1093">
        <row r="106">
          <cell r="C106">
            <v>0</v>
          </cell>
        </row>
      </sheetData>
      <sheetData sheetId="1094">
        <row r="106">
          <cell r="C106">
            <v>0</v>
          </cell>
        </row>
      </sheetData>
      <sheetData sheetId="1095">
        <row r="106">
          <cell r="C106">
            <v>0</v>
          </cell>
        </row>
      </sheetData>
      <sheetData sheetId="1096">
        <row r="106">
          <cell r="C106">
            <v>0</v>
          </cell>
        </row>
      </sheetData>
      <sheetData sheetId="1097">
        <row r="106">
          <cell r="C106">
            <v>0</v>
          </cell>
        </row>
      </sheetData>
      <sheetData sheetId="1098">
        <row r="106">
          <cell r="C106">
            <v>0</v>
          </cell>
        </row>
      </sheetData>
      <sheetData sheetId="1099">
        <row r="106">
          <cell r="C106">
            <v>0</v>
          </cell>
        </row>
      </sheetData>
      <sheetData sheetId="1100">
        <row r="106">
          <cell r="C106">
            <v>0</v>
          </cell>
        </row>
      </sheetData>
      <sheetData sheetId="1101">
        <row r="106">
          <cell r="C106">
            <v>0</v>
          </cell>
        </row>
      </sheetData>
      <sheetData sheetId="1102">
        <row r="106">
          <cell r="C106">
            <v>0</v>
          </cell>
        </row>
      </sheetData>
      <sheetData sheetId="1103"/>
      <sheetData sheetId="1104">
        <row r="106">
          <cell r="C106">
            <v>0</v>
          </cell>
        </row>
      </sheetData>
      <sheetData sheetId="1105">
        <row r="106">
          <cell r="C106">
            <v>0</v>
          </cell>
        </row>
      </sheetData>
      <sheetData sheetId="1106">
        <row r="106">
          <cell r="C106">
            <v>0</v>
          </cell>
        </row>
      </sheetData>
      <sheetData sheetId="1107">
        <row r="106">
          <cell r="C106">
            <v>0</v>
          </cell>
        </row>
      </sheetData>
      <sheetData sheetId="1108">
        <row r="106">
          <cell r="C106">
            <v>0</v>
          </cell>
        </row>
      </sheetData>
      <sheetData sheetId="1109">
        <row r="106">
          <cell r="C106">
            <v>0</v>
          </cell>
        </row>
      </sheetData>
      <sheetData sheetId="1110"/>
      <sheetData sheetId="1111"/>
      <sheetData sheetId="1112"/>
      <sheetData sheetId="1113">
        <row r="106">
          <cell r="C106">
            <v>0</v>
          </cell>
        </row>
      </sheetData>
      <sheetData sheetId="1114">
        <row r="106">
          <cell r="C106">
            <v>0</v>
          </cell>
        </row>
      </sheetData>
      <sheetData sheetId="1115">
        <row r="106">
          <cell r="C106">
            <v>0</v>
          </cell>
        </row>
      </sheetData>
      <sheetData sheetId="1116"/>
      <sheetData sheetId="1117"/>
      <sheetData sheetId="1118"/>
      <sheetData sheetId="1119"/>
      <sheetData sheetId="1120"/>
      <sheetData sheetId="1121"/>
      <sheetData sheetId="1122"/>
      <sheetData sheetId="1123"/>
      <sheetData sheetId="1124">
        <row r="106">
          <cell r="C106">
            <v>0</v>
          </cell>
        </row>
      </sheetData>
      <sheetData sheetId="1125"/>
      <sheetData sheetId="1126">
        <row r="106">
          <cell r="C106">
            <v>0</v>
          </cell>
        </row>
      </sheetData>
      <sheetData sheetId="1127">
        <row r="106">
          <cell r="C106">
            <v>0</v>
          </cell>
        </row>
      </sheetData>
      <sheetData sheetId="1128"/>
      <sheetData sheetId="1129">
        <row r="106">
          <cell r="C106">
            <v>0</v>
          </cell>
        </row>
      </sheetData>
      <sheetData sheetId="1130">
        <row r="106">
          <cell r="C106">
            <v>0</v>
          </cell>
        </row>
      </sheetData>
      <sheetData sheetId="1131">
        <row r="106">
          <cell r="C106">
            <v>0</v>
          </cell>
        </row>
      </sheetData>
      <sheetData sheetId="1132"/>
      <sheetData sheetId="1133"/>
      <sheetData sheetId="1134"/>
      <sheetData sheetId="1135"/>
      <sheetData sheetId="1136"/>
      <sheetData sheetId="1137"/>
      <sheetData sheetId="1138"/>
      <sheetData sheetId="1139">
        <row r="106">
          <cell r="C106">
            <v>0</v>
          </cell>
        </row>
      </sheetData>
      <sheetData sheetId="1140">
        <row r="106">
          <cell r="C106">
            <v>0</v>
          </cell>
        </row>
      </sheetData>
      <sheetData sheetId="1141">
        <row r="106">
          <cell r="C106">
            <v>0</v>
          </cell>
        </row>
      </sheetData>
      <sheetData sheetId="1142">
        <row r="106">
          <cell r="C106">
            <v>0</v>
          </cell>
        </row>
      </sheetData>
      <sheetData sheetId="1143">
        <row r="106">
          <cell r="C106">
            <v>0</v>
          </cell>
        </row>
      </sheetData>
      <sheetData sheetId="1144">
        <row r="106">
          <cell r="C106">
            <v>0</v>
          </cell>
        </row>
      </sheetData>
      <sheetData sheetId="1145">
        <row r="106">
          <cell r="C106">
            <v>0</v>
          </cell>
        </row>
      </sheetData>
      <sheetData sheetId="1146">
        <row r="106">
          <cell r="C106">
            <v>0</v>
          </cell>
        </row>
      </sheetData>
      <sheetData sheetId="1147">
        <row r="106">
          <cell r="C106">
            <v>0</v>
          </cell>
        </row>
      </sheetData>
      <sheetData sheetId="1148">
        <row r="106">
          <cell r="C106">
            <v>0</v>
          </cell>
        </row>
      </sheetData>
      <sheetData sheetId="1149">
        <row r="106">
          <cell r="C106">
            <v>0</v>
          </cell>
        </row>
      </sheetData>
      <sheetData sheetId="1150">
        <row r="106">
          <cell r="C106">
            <v>0</v>
          </cell>
        </row>
      </sheetData>
      <sheetData sheetId="1151">
        <row r="106">
          <cell r="C106">
            <v>0</v>
          </cell>
        </row>
      </sheetData>
      <sheetData sheetId="1152" refreshError="1"/>
      <sheetData sheetId="1153" refreshError="1"/>
      <sheetData sheetId="1154" refreshError="1"/>
      <sheetData sheetId="1155" refreshError="1"/>
      <sheetData sheetId="1156" refreshError="1"/>
      <sheetData sheetId="1157" refreshError="1"/>
      <sheetData sheetId="1158" refreshError="1"/>
      <sheetData sheetId="1159" refreshError="1"/>
      <sheetData sheetId="1160" refreshError="1"/>
      <sheetData sheetId="1161" refreshError="1"/>
      <sheetData sheetId="1162" refreshError="1"/>
      <sheetData sheetId="1163" refreshError="1"/>
      <sheetData sheetId="1164" refreshError="1"/>
      <sheetData sheetId="1165" refreshError="1"/>
      <sheetData sheetId="1166" refreshError="1"/>
      <sheetData sheetId="1167">
        <row r="106">
          <cell r="C106">
            <v>0</v>
          </cell>
        </row>
      </sheetData>
      <sheetData sheetId="1168">
        <row r="106">
          <cell r="C106">
            <v>0</v>
          </cell>
        </row>
      </sheetData>
      <sheetData sheetId="1169">
        <row r="106">
          <cell r="C106">
            <v>0</v>
          </cell>
        </row>
      </sheetData>
      <sheetData sheetId="1170">
        <row r="106">
          <cell r="C106">
            <v>0</v>
          </cell>
        </row>
      </sheetData>
      <sheetData sheetId="1171">
        <row r="106">
          <cell r="C106">
            <v>0</v>
          </cell>
        </row>
      </sheetData>
      <sheetData sheetId="1172" refreshError="1"/>
      <sheetData sheetId="1173" refreshError="1"/>
      <sheetData sheetId="1174" refreshError="1"/>
      <sheetData sheetId="1175" refreshError="1"/>
      <sheetData sheetId="1176" refreshError="1"/>
      <sheetData sheetId="1177" refreshError="1"/>
      <sheetData sheetId="1178" refreshError="1"/>
      <sheetData sheetId="1179" refreshError="1"/>
      <sheetData sheetId="1180" refreshError="1"/>
      <sheetData sheetId="1181" refreshError="1"/>
      <sheetData sheetId="1182" refreshError="1"/>
      <sheetData sheetId="1183" refreshError="1"/>
      <sheetData sheetId="1184" refreshError="1"/>
      <sheetData sheetId="1185" refreshError="1"/>
      <sheetData sheetId="1186" refreshError="1"/>
      <sheetData sheetId="1187" refreshError="1"/>
      <sheetData sheetId="1188" refreshError="1"/>
      <sheetData sheetId="1189">
        <row r="106">
          <cell r="C106">
            <v>0</v>
          </cell>
        </row>
      </sheetData>
      <sheetData sheetId="1190" refreshError="1"/>
      <sheetData sheetId="1191">
        <row r="106">
          <cell r="C106">
            <v>0</v>
          </cell>
        </row>
      </sheetData>
      <sheetData sheetId="1192">
        <row r="106">
          <cell r="C106">
            <v>0</v>
          </cell>
        </row>
      </sheetData>
      <sheetData sheetId="1193">
        <row r="106">
          <cell r="C106">
            <v>0</v>
          </cell>
        </row>
      </sheetData>
      <sheetData sheetId="1194">
        <row r="106">
          <cell r="C106">
            <v>0</v>
          </cell>
        </row>
      </sheetData>
      <sheetData sheetId="1195">
        <row r="106">
          <cell r="C106">
            <v>0</v>
          </cell>
        </row>
      </sheetData>
      <sheetData sheetId="1196">
        <row r="106">
          <cell r="C106">
            <v>0</v>
          </cell>
        </row>
      </sheetData>
      <sheetData sheetId="1197" refreshError="1"/>
      <sheetData sheetId="1198" refreshError="1"/>
      <sheetData sheetId="1199" refreshError="1"/>
      <sheetData sheetId="1200" refreshError="1"/>
      <sheetData sheetId="1201" refreshError="1"/>
      <sheetData sheetId="1202" refreshError="1"/>
      <sheetData sheetId="1203" refreshError="1"/>
      <sheetData sheetId="1204" refreshError="1"/>
      <sheetData sheetId="1205" refreshError="1"/>
      <sheetData sheetId="1206" refreshError="1"/>
      <sheetData sheetId="1207" refreshError="1"/>
      <sheetData sheetId="1208" refreshError="1"/>
      <sheetData sheetId="1209" refreshError="1"/>
      <sheetData sheetId="1210" refreshError="1"/>
      <sheetData sheetId="1211" refreshError="1"/>
      <sheetData sheetId="1212" refreshError="1"/>
      <sheetData sheetId="1213" refreshError="1"/>
      <sheetData sheetId="1214" refreshError="1"/>
      <sheetData sheetId="1215" refreshError="1"/>
      <sheetData sheetId="1216" refreshError="1"/>
      <sheetData sheetId="1217" refreshError="1"/>
      <sheetData sheetId="1218" refreshError="1"/>
      <sheetData sheetId="1219" refreshError="1"/>
      <sheetData sheetId="1220" refreshError="1"/>
      <sheetData sheetId="1221" refreshError="1"/>
      <sheetData sheetId="1222" refreshError="1"/>
      <sheetData sheetId="1223" refreshError="1"/>
      <sheetData sheetId="1224" refreshError="1"/>
      <sheetData sheetId="1225" refreshError="1"/>
      <sheetData sheetId="1226" refreshError="1"/>
      <sheetData sheetId="1227" refreshError="1"/>
      <sheetData sheetId="1228" refreshError="1"/>
      <sheetData sheetId="1229" refreshError="1"/>
      <sheetData sheetId="1230" refreshError="1"/>
      <sheetData sheetId="1231" refreshError="1"/>
      <sheetData sheetId="1232" refreshError="1"/>
      <sheetData sheetId="1233" refreshError="1"/>
      <sheetData sheetId="1234" refreshError="1"/>
      <sheetData sheetId="1235" refreshError="1"/>
      <sheetData sheetId="1236" refreshError="1"/>
      <sheetData sheetId="1237" refreshError="1"/>
      <sheetData sheetId="1238" refreshError="1"/>
      <sheetData sheetId="1239" refreshError="1"/>
      <sheetData sheetId="1240" refreshError="1"/>
      <sheetData sheetId="1241" refreshError="1"/>
      <sheetData sheetId="1242"/>
      <sheetData sheetId="1243"/>
      <sheetData sheetId="1244"/>
      <sheetData sheetId="1245"/>
      <sheetData sheetId="1246"/>
      <sheetData sheetId="1247" refreshError="1"/>
      <sheetData sheetId="1248" refreshError="1"/>
      <sheetData sheetId="1249" refreshError="1"/>
      <sheetData sheetId="1250" refreshError="1"/>
      <sheetData sheetId="1251" refreshError="1"/>
      <sheetData sheetId="1252" refreshError="1"/>
      <sheetData sheetId="1253" refreshError="1"/>
      <sheetData sheetId="1254"/>
      <sheetData sheetId="1255"/>
      <sheetData sheetId="1256"/>
      <sheetData sheetId="1257"/>
      <sheetData sheetId="1258" refreshError="1"/>
      <sheetData sheetId="1259" refreshError="1"/>
      <sheetData sheetId="1260" refreshError="1"/>
      <sheetData sheetId="1261" refreshError="1"/>
      <sheetData sheetId="1262" refreshError="1"/>
      <sheetData sheetId="1263" refreshError="1"/>
      <sheetData sheetId="1264" refreshError="1"/>
      <sheetData sheetId="1265" refreshError="1"/>
      <sheetData sheetId="1266" refreshError="1"/>
      <sheetData sheetId="1267" refreshError="1"/>
      <sheetData sheetId="1268" refreshError="1"/>
      <sheetData sheetId="1269" refreshError="1"/>
      <sheetData sheetId="1270" refreshError="1"/>
      <sheetData sheetId="1271" refreshError="1"/>
      <sheetData sheetId="1272" refreshError="1"/>
      <sheetData sheetId="1273" refreshError="1"/>
      <sheetData sheetId="1274" refreshError="1"/>
      <sheetData sheetId="1275" refreshError="1"/>
      <sheetData sheetId="1276" refreshError="1"/>
      <sheetData sheetId="1277" refreshError="1"/>
      <sheetData sheetId="1278" refreshError="1"/>
      <sheetData sheetId="1279" refreshError="1"/>
      <sheetData sheetId="1280" refreshError="1"/>
      <sheetData sheetId="1281" refreshError="1"/>
      <sheetData sheetId="1282" refreshError="1"/>
      <sheetData sheetId="1283" refreshError="1"/>
      <sheetData sheetId="1284" refreshError="1"/>
      <sheetData sheetId="1285" refreshError="1"/>
      <sheetData sheetId="1286" refreshError="1"/>
      <sheetData sheetId="1287" refreshError="1"/>
      <sheetData sheetId="1288" refreshError="1"/>
      <sheetData sheetId="1289" refreshError="1"/>
      <sheetData sheetId="1290" refreshError="1"/>
      <sheetData sheetId="1291" refreshError="1"/>
      <sheetData sheetId="1292" refreshError="1"/>
      <sheetData sheetId="1293" refreshError="1"/>
      <sheetData sheetId="1294" refreshError="1"/>
      <sheetData sheetId="1295" refreshError="1"/>
      <sheetData sheetId="1296" refreshError="1"/>
      <sheetData sheetId="1297" refreshError="1"/>
      <sheetData sheetId="1298" refreshError="1"/>
      <sheetData sheetId="1299" refreshError="1"/>
      <sheetData sheetId="1300" refreshError="1"/>
      <sheetData sheetId="1301" refreshError="1"/>
      <sheetData sheetId="1302" refreshError="1"/>
      <sheetData sheetId="1303" refreshError="1"/>
      <sheetData sheetId="1304" refreshError="1"/>
      <sheetData sheetId="1305" refreshError="1"/>
      <sheetData sheetId="1306" refreshError="1"/>
      <sheetData sheetId="1307" refreshError="1"/>
      <sheetData sheetId="1308" refreshError="1"/>
      <sheetData sheetId="1309" refreshError="1"/>
      <sheetData sheetId="1310" refreshError="1"/>
      <sheetData sheetId="1311" refreshError="1"/>
      <sheetData sheetId="1312" refreshError="1"/>
      <sheetData sheetId="1313" refreshError="1"/>
      <sheetData sheetId="1314" refreshError="1"/>
      <sheetData sheetId="1315" refreshError="1"/>
      <sheetData sheetId="1316" refreshError="1"/>
      <sheetData sheetId="1317" refreshError="1"/>
      <sheetData sheetId="1318" refreshError="1"/>
      <sheetData sheetId="1319" refreshError="1"/>
      <sheetData sheetId="1320" refreshError="1"/>
      <sheetData sheetId="1321" refreshError="1"/>
      <sheetData sheetId="1322" refreshError="1"/>
      <sheetData sheetId="1323" refreshError="1"/>
      <sheetData sheetId="1324" refreshError="1"/>
      <sheetData sheetId="1325" refreshError="1"/>
      <sheetData sheetId="1326" refreshError="1"/>
      <sheetData sheetId="1327" refreshError="1"/>
      <sheetData sheetId="1328" refreshError="1"/>
      <sheetData sheetId="1329" refreshError="1"/>
      <sheetData sheetId="1330" refreshError="1"/>
      <sheetData sheetId="1331" refreshError="1"/>
      <sheetData sheetId="1332" refreshError="1"/>
      <sheetData sheetId="1333" refreshError="1"/>
      <sheetData sheetId="1334" refreshError="1"/>
      <sheetData sheetId="1335" refreshError="1"/>
      <sheetData sheetId="1336" refreshError="1"/>
      <sheetData sheetId="1337" refreshError="1"/>
      <sheetData sheetId="1338" refreshError="1"/>
      <sheetData sheetId="1339" refreshError="1"/>
      <sheetData sheetId="1340" refreshError="1"/>
      <sheetData sheetId="1341" refreshError="1"/>
      <sheetData sheetId="1342" refreshError="1"/>
      <sheetData sheetId="1343" refreshError="1"/>
      <sheetData sheetId="1344" refreshError="1"/>
      <sheetData sheetId="1345" refreshError="1"/>
      <sheetData sheetId="1346" refreshError="1"/>
      <sheetData sheetId="1347" refreshError="1"/>
      <sheetData sheetId="1348" refreshError="1"/>
      <sheetData sheetId="1349" refreshError="1"/>
      <sheetData sheetId="1350" refreshError="1"/>
      <sheetData sheetId="1351" refreshError="1"/>
      <sheetData sheetId="1352" refreshError="1"/>
      <sheetData sheetId="1353" refreshError="1"/>
      <sheetData sheetId="1354" refreshError="1"/>
      <sheetData sheetId="1355" refreshError="1"/>
      <sheetData sheetId="1356" refreshError="1"/>
      <sheetData sheetId="1357" refreshError="1"/>
      <sheetData sheetId="1358" refreshError="1"/>
      <sheetData sheetId="1359" refreshError="1"/>
      <sheetData sheetId="1360" refreshError="1"/>
      <sheetData sheetId="1361" refreshError="1"/>
      <sheetData sheetId="1362" refreshError="1"/>
      <sheetData sheetId="1363" refreshError="1"/>
      <sheetData sheetId="1364" refreshError="1"/>
      <sheetData sheetId="1365" refreshError="1"/>
      <sheetData sheetId="1366" refreshError="1"/>
      <sheetData sheetId="1367" refreshError="1"/>
      <sheetData sheetId="1368" refreshError="1"/>
      <sheetData sheetId="1369"/>
      <sheetData sheetId="1370"/>
      <sheetData sheetId="1371"/>
      <sheetData sheetId="1372"/>
      <sheetData sheetId="1373"/>
      <sheetData sheetId="1374"/>
      <sheetData sheetId="1375"/>
      <sheetData sheetId="1376"/>
      <sheetData sheetId="1377"/>
      <sheetData sheetId="1378"/>
      <sheetData sheetId="1379"/>
      <sheetData sheetId="1380"/>
      <sheetData sheetId="1381"/>
      <sheetData sheetId="1382"/>
      <sheetData sheetId="1383"/>
      <sheetData sheetId="1384"/>
      <sheetData sheetId="1385"/>
      <sheetData sheetId="1386"/>
      <sheetData sheetId="1387"/>
      <sheetData sheetId="1388"/>
      <sheetData sheetId="1389"/>
      <sheetData sheetId="1390"/>
      <sheetData sheetId="1391"/>
      <sheetData sheetId="1392"/>
      <sheetData sheetId="1393"/>
      <sheetData sheetId="1394"/>
      <sheetData sheetId="1395" refreshError="1"/>
      <sheetData sheetId="1396"/>
      <sheetData sheetId="1397"/>
      <sheetData sheetId="1398"/>
      <sheetData sheetId="1399"/>
      <sheetData sheetId="1400"/>
      <sheetData sheetId="1401"/>
      <sheetData sheetId="1402"/>
      <sheetData sheetId="1403"/>
      <sheetData sheetId="1404"/>
      <sheetData sheetId="1405"/>
      <sheetData sheetId="1406"/>
      <sheetData sheetId="1407"/>
      <sheetData sheetId="1408"/>
      <sheetData sheetId="1409"/>
      <sheetData sheetId="1410"/>
      <sheetData sheetId="1411"/>
      <sheetData sheetId="1412"/>
      <sheetData sheetId="1413"/>
      <sheetData sheetId="1414"/>
      <sheetData sheetId="1415"/>
      <sheetData sheetId="1416"/>
      <sheetData sheetId="1417"/>
      <sheetData sheetId="1418"/>
      <sheetData sheetId="1419"/>
      <sheetData sheetId="1420"/>
      <sheetData sheetId="1421"/>
      <sheetData sheetId="1422"/>
      <sheetData sheetId="1423"/>
      <sheetData sheetId="1424"/>
      <sheetData sheetId="1425"/>
      <sheetData sheetId="1426"/>
      <sheetData sheetId="1427"/>
      <sheetData sheetId="1428"/>
      <sheetData sheetId="1429"/>
      <sheetData sheetId="1430"/>
      <sheetData sheetId="1431"/>
      <sheetData sheetId="1432"/>
      <sheetData sheetId="1433"/>
      <sheetData sheetId="1434"/>
      <sheetData sheetId="1435"/>
      <sheetData sheetId="1436"/>
      <sheetData sheetId="1437"/>
      <sheetData sheetId="1438"/>
      <sheetData sheetId="1439"/>
      <sheetData sheetId="1440"/>
      <sheetData sheetId="1441"/>
      <sheetData sheetId="1442"/>
      <sheetData sheetId="1443"/>
      <sheetData sheetId="1444"/>
      <sheetData sheetId="1445"/>
      <sheetData sheetId="1446"/>
      <sheetData sheetId="1447"/>
      <sheetData sheetId="1448"/>
      <sheetData sheetId="1449"/>
      <sheetData sheetId="1450"/>
      <sheetData sheetId="1451"/>
      <sheetData sheetId="1452"/>
      <sheetData sheetId="1453"/>
      <sheetData sheetId="1454"/>
      <sheetData sheetId="1455"/>
      <sheetData sheetId="1456"/>
      <sheetData sheetId="1457"/>
      <sheetData sheetId="1458"/>
      <sheetData sheetId="1459"/>
      <sheetData sheetId="1460"/>
      <sheetData sheetId="1461"/>
      <sheetData sheetId="1462"/>
      <sheetData sheetId="1463"/>
      <sheetData sheetId="1464"/>
      <sheetData sheetId="1465"/>
      <sheetData sheetId="1466"/>
      <sheetData sheetId="1467"/>
      <sheetData sheetId="1468"/>
      <sheetData sheetId="1469"/>
      <sheetData sheetId="1470"/>
      <sheetData sheetId="1471"/>
      <sheetData sheetId="1472"/>
      <sheetData sheetId="1473"/>
      <sheetData sheetId="1474"/>
      <sheetData sheetId="1475"/>
      <sheetData sheetId="1476"/>
      <sheetData sheetId="1477"/>
      <sheetData sheetId="1478"/>
      <sheetData sheetId="1479"/>
      <sheetData sheetId="1480"/>
      <sheetData sheetId="1481"/>
      <sheetData sheetId="1482"/>
      <sheetData sheetId="1483"/>
      <sheetData sheetId="1484"/>
      <sheetData sheetId="1485"/>
      <sheetData sheetId="1486"/>
      <sheetData sheetId="1487"/>
      <sheetData sheetId="1488"/>
      <sheetData sheetId="1489"/>
      <sheetData sheetId="1490"/>
      <sheetData sheetId="1491"/>
      <sheetData sheetId="1492"/>
      <sheetData sheetId="1493"/>
      <sheetData sheetId="1494"/>
      <sheetData sheetId="1495"/>
      <sheetData sheetId="1496"/>
      <sheetData sheetId="1497"/>
      <sheetData sheetId="1498"/>
      <sheetData sheetId="1499"/>
      <sheetData sheetId="1500"/>
      <sheetData sheetId="1501"/>
      <sheetData sheetId="1502"/>
      <sheetData sheetId="1503"/>
      <sheetData sheetId="1504"/>
      <sheetData sheetId="1505"/>
      <sheetData sheetId="1506"/>
      <sheetData sheetId="1507"/>
      <sheetData sheetId="1508"/>
      <sheetData sheetId="1509"/>
      <sheetData sheetId="1510"/>
      <sheetData sheetId="1511"/>
      <sheetData sheetId="1512">
        <row r="106">
          <cell r="C106">
            <v>0</v>
          </cell>
        </row>
      </sheetData>
      <sheetData sheetId="1513">
        <row r="106">
          <cell r="C106">
            <v>0</v>
          </cell>
        </row>
      </sheetData>
      <sheetData sheetId="1514">
        <row r="106">
          <cell r="C106">
            <v>0</v>
          </cell>
        </row>
      </sheetData>
      <sheetData sheetId="1515">
        <row r="106">
          <cell r="C106">
            <v>0</v>
          </cell>
        </row>
      </sheetData>
      <sheetData sheetId="1516">
        <row r="106">
          <cell r="C106">
            <v>0</v>
          </cell>
        </row>
      </sheetData>
      <sheetData sheetId="1517">
        <row r="106">
          <cell r="C106">
            <v>0</v>
          </cell>
        </row>
      </sheetData>
      <sheetData sheetId="1518">
        <row r="106">
          <cell r="C106">
            <v>0</v>
          </cell>
        </row>
      </sheetData>
      <sheetData sheetId="1519">
        <row r="106">
          <cell r="C106">
            <v>0</v>
          </cell>
        </row>
      </sheetData>
      <sheetData sheetId="1520">
        <row r="106">
          <cell r="C106">
            <v>0</v>
          </cell>
        </row>
      </sheetData>
      <sheetData sheetId="1521">
        <row r="106">
          <cell r="C106">
            <v>0</v>
          </cell>
        </row>
      </sheetData>
      <sheetData sheetId="1522">
        <row r="106">
          <cell r="C106">
            <v>0</v>
          </cell>
        </row>
      </sheetData>
      <sheetData sheetId="1523">
        <row r="106">
          <cell r="C106">
            <v>0</v>
          </cell>
        </row>
      </sheetData>
      <sheetData sheetId="1524">
        <row r="106">
          <cell r="C106">
            <v>0</v>
          </cell>
        </row>
      </sheetData>
      <sheetData sheetId="1525">
        <row r="106">
          <cell r="C106">
            <v>0</v>
          </cell>
        </row>
      </sheetData>
      <sheetData sheetId="1526">
        <row r="106">
          <cell r="C106">
            <v>0</v>
          </cell>
        </row>
      </sheetData>
      <sheetData sheetId="1527">
        <row r="106">
          <cell r="C106">
            <v>0</v>
          </cell>
        </row>
      </sheetData>
      <sheetData sheetId="1528">
        <row r="106">
          <cell r="C106">
            <v>0</v>
          </cell>
        </row>
      </sheetData>
      <sheetData sheetId="1529">
        <row r="106">
          <cell r="C106">
            <v>0</v>
          </cell>
        </row>
      </sheetData>
      <sheetData sheetId="1530">
        <row r="106">
          <cell r="C106">
            <v>0</v>
          </cell>
        </row>
      </sheetData>
      <sheetData sheetId="1531">
        <row r="106">
          <cell r="C106">
            <v>0</v>
          </cell>
        </row>
      </sheetData>
      <sheetData sheetId="1532">
        <row r="106">
          <cell r="C106">
            <v>0</v>
          </cell>
        </row>
      </sheetData>
      <sheetData sheetId="1533">
        <row r="106">
          <cell r="C106">
            <v>0</v>
          </cell>
        </row>
      </sheetData>
      <sheetData sheetId="1534">
        <row r="106">
          <cell r="C106">
            <v>0</v>
          </cell>
        </row>
      </sheetData>
      <sheetData sheetId="1535">
        <row r="106">
          <cell r="C106">
            <v>0</v>
          </cell>
        </row>
      </sheetData>
      <sheetData sheetId="1536">
        <row r="106">
          <cell r="C106">
            <v>0</v>
          </cell>
        </row>
      </sheetData>
      <sheetData sheetId="1537">
        <row r="106">
          <cell r="C106">
            <v>0</v>
          </cell>
        </row>
      </sheetData>
      <sheetData sheetId="1538">
        <row r="106">
          <cell r="C106">
            <v>0</v>
          </cell>
        </row>
      </sheetData>
      <sheetData sheetId="1539">
        <row r="106">
          <cell r="C106">
            <v>0</v>
          </cell>
        </row>
      </sheetData>
      <sheetData sheetId="1540">
        <row r="106">
          <cell r="C106">
            <v>0</v>
          </cell>
        </row>
      </sheetData>
      <sheetData sheetId="1541">
        <row r="106">
          <cell r="C106">
            <v>0</v>
          </cell>
        </row>
      </sheetData>
      <sheetData sheetId="1542">
        <row r="106">
          <cell r="C106">
            <v>0</v>
          </cell>
        </row>
      </sheetData>
      <sheetData sheetId="1543">
        <row r="106">
          <cell r="C106">
            <v>0</v>
          </cell>
        </row>
      </sheetData>
      <sheetData sheetId="1544">
        <row r="106">
          <cell r="C106">
            <v>0</v>
          </cell>
        </row>
      </sheetData>
      <sheetData sheetId="1545">
        <row r="106">
          <cell r="C106">
            <v>0</v>
          </cell>
        </row>
      </sheetData>
      <sheetData sheetId="1546">
        <row r="106">
          <cell r="C106">
            <v>0</v>
          </cell>
        </row>
      </sheetData>
      <sheetData sheetId="1547">
        <row r="106">
          <cell r="C106">
            <v>0</v>
          </cell>
        </row>
      </sheetData>
      <sheetData sheetId="1548">
        <row r="106">
          <cell r="C106">
            <v>0</v>
          </cell>
        </row>
      </sheetData>
      <sheetData sheetId="1549">
        <row r="106">
          <cell r="C106">
            <v>0</v>
          </cell>
        </row>
      </sheetData>
      <sheetData sheetId="1550">
        <row r="106">
          <cell r="C106">
            <v>0</v>
          </cell>
        </row>
      </sheetData>
      <sheetData sheetId="1551">
        <row r="106">
          <cell r="C106">
            <v>0</v>
          </cell>
        </row>
      </sheetData>
      <sheetData sheetId="1552">
        <row r="106">
          <cell r="C106">
            <v>0</v>
          </cell>
        </row>
      </sheetData>
      <sheetData sheetId="1553">
        <row r="106">
          <cell r="C106">
            <v>0</v>
          </cell>
        </row>
      </sheetData>
      <sheetData sheetId="1554">
        <row r="106">
          <cell r="C106">
            <v>0</v>
          </cell>
        </row>
      </sheetData>
      <sheetData sheetId="1555">
        <row r="106">
          <cell r="C106">
            <v>0</v>
          </cell>
        </row>
      </sheetData>
      <sheetData sheetId="1556">
        <row r="106">
          <cell r="C106">
            <v>0</v>
          </cell>
        </row>
      </sheetData>
      <sheetData sheetId="1557">
        <row r="106">
          <cell r="C106">
            <v>0</v>
          </cell>
        </row>
      </sheetData>
      <sheetData sheetId="1558">
        <row r="106">
          <cell r="C106">
            <v>0</v>
          </cell>
        </row>
      </sheetData>
      <sheetData sheetId="1559">
        <row r="106">
          <cell r="C106">
            <v>0</v>
          </cell>
        </row>
      </sheetData>
      <sheetData sheetId="1560">
        <row r="106">
          <cell r="C106">
            <v>0</v>
          </cell>
        </row>
      </sheetData>
      <sheetData sheetId="1561">
        <row r="106">
          <cell r="C106">
            <v>0</v>
          </cell>
        </row>
      </sheetData>
      <sheetData sheetId="1562">
        <row r="106">
          <cell r="C106">
            <v>0</v>
          </cell>
        </row>
      </sheetData>
      <sheetData sheetId="1563">
        <row r="106">
          <cell r="C106">
            <v>0</v>
          </cell>
        </row>
      </sheetData>
      <sheetData sheetId="1564">
        <row r="106">
          <cell r="C106">
            <v>0</v>
          </cell>
        </row>
      </sheetData>
      <sheetData sheetId="1565">
        <row r="106">
          <cell r="C106">
            <v>0</v>
          </cell>
        </row>
      </sheetData>
      <sheetData sheetId="1566">
        <row r="106">
          <cell r="C106">
            <v>0</v>
          </cell>
        </row>
      </sheetData>
      <sheetData sheetId="1567">
        <row r="106">
          <cell r="C106">
            <v>0</v>
          </cell>
        </row>
      </sheetData>
      <sheetData sheetId="1568">
        <row r="106">
          <cell r="C106">
            <v>0</v>
          </cell>
        </row>
      </sheetData>
      <sheetData sheetId="1569">
        <row r="106">
          <cell r="C106">
            <v>0</v>
          </cell>
        </row>
      </sheetData>
      <sheetData sheetId="1570">
        <row r="106">
          <cell r="C106">
            <v>0</v>
          </cell>
        </row>
      </sheetData>
      <sheetData sheetId="1571">
        <row r="106">
          <cell r="C106">
            <v>0</v>
          </cell>
        </row>
      </sheetData>
      <sheetData sheetId="1572">
        <row r="106">
          <cell r="C106">
            <v>0</v>
          </cell>
        </row>
      </sheetData>
      <sheetData sheetId="1573">
        <row r="106">
          <cell r="C106">
            <v>0</v>
          </cell>
        </row>
      </sheetData>
      <sheetData sheetId="1574">
        <row r="106">
          <cell r="C106">
            <v>0</v>
          </cell>
        </row>
      </sheetData>
      <sheetData sheetId="1575">
        <row r="106">
          <cell r="C106">
            <v>0</v>
          </cell>
        </row>
      </sheetData>
      <sheetData sheetId="1576">
        <row r="106">
          <cell r="C106">
            <v>0</v>
          </cell>
        </row>
      </sheetData>
      <sheetData sheetId="1577">
        <row r="106">
          <cell r="C106">
            <v>0</v>
          </cell>
        </row>
      </sheetData>
      <sheetData sheetId="1578">
        <row r="106">
          <cell r="C106">
            <v>0</v>
          </cell>
        </row>
      </sheetData>
      <sheetData sheetId="1579">
        <row r="106">
          <cell r="C106">
            <v>0</v>
          </cell>
        </row>
      </sheetData>
      <sheetData sheetId="1580">
        <row r="106">
          <cell r="C106">
            <v>0</v>
          </cell>
        </row>
      </sheetData>
      <sheetData sheetId="1581">
        <row r="106">
          <cell r="C106">
            <v>0</v>
          </cell>
        </row>
      </sheetData>
      <sheetData sheetId="1582">
        <row r="106">
          <cell r="C106">
            <v>0</v>
          </cell>
        </row>
      </sheetData>
      <sheetData sheetId="1583">
        <row r="106">
          <cell r="C106">
            <v>0</v>
          </cell>
        </row>
      </sheetData>
      <sheetData sheetId="1584">
        <row r="106">
          <cell r="C106">
            <v>0</v>
          </cell>
        </row>
      </sheetData>
      <sheetData sheetId="1585">
        <row r="106">
          <cell r="C106">
            <v>0</v>
          </cell>
        </row>
      </sheetData>
      <sheetData sheetId="1586">
        <row r="106">
          <cell r="C106">
            <v>0</v>
          </cell>
        </row>
      </sheetData>
      <sheetData sheetId="1587">
        <row r="106">
          <cell r="C106">
            <v>0</v>
          </cell>
        </row>
      </sheetData>
      <sheetData sheetId="1588">
        <row r="106">
          <cell r="C106">
            <v>0</v>
          </cell>
        </row>
      </sheetData>
      <sheetData sheetId="1589">
        <row r="106">
          <cell r="C106">
            <v>0</v>
          </cell>
        </row>
      </sheetData>
      <sheetData sheetId="1590">
        <row r="106">
          <cell r="C106">
            <v>0</v>
          </cell>
        </row>
      </sheetData>
      <sheetData sheetId="1591">
        <row r="106">
          <cell r="C106">
            <v>0</v>
          </cell>
        </row>
      </sheetData>
      <sheetData sheetId="1592">
        <row r="106">
          <cell r="C106">
            <v>0</v>
          </cell>
        </row>
      </sheetData>
      <sheetData sheetId="1593">
        <row r="106">
          <cell r="C106">
            <v>0</v>
          </cell>
        </row>
      </sheetData>
      <sheetData sheetId="1594">
        <row r="106">
          <cell r="C106">
            <v>0</v>
          </cell>
        </row>
      </sheetData>
      <sheetData sheetId="1595">
        <row r="106">
          <cell r="C106">
            <v>0</v>
          </cell>
        </row>
      </sheetData>
      <sheetData sheetId="1596">
        <row r="106">
          <cell r="C106">
            <v>0</v>
          </cell>
        </row>
      </sheetData>
      <sheetData sheetId="1597">
        <row r="106">
          <cell r="C106">
            <v>0</v>
          </cell>
        </row>
      </sheetData>
      <sheetData sheetId="1598">
        <row r="106">
          <cell r="C106">
            <v>0</v>
          </cell>
        </row>
      </sheetData>
      <sheetData sheetId="1599">
        <row r="106">
          <cell r="C106">
            <v>0</v>
          </cell>
        </row>
      </sheetData>
      <sheetData sheetId="1600">
        <row r="106">
          <cell r="C106">
            <v>0</v>
          </cell>
        </row>
      </sheetData>
      <sheetData sheetId="1601">
        <row r="106">
          <cell r="C106">
            <v>0</v>
          </cell>
        </row>
      </sheetData>
      <sheetData sheetId="1602">
        <row r="106">
          <cell r="C106">
            <v>0</v>
          </cell>
        </row>
      </sheetData>
      <sheetData sheetId="1603">
        <row r="106">
          <cell r="C106">
            <v>0</v>
          </cell>
        </row>
      </sheetData>
      <sheetData sheetId="1604">
        <row r="106">
          <cell r="C106">
            <v>0</v>
          </cell>
        </row>
      </sheetData>
      <sheetData sheetId="1605">
        <row r="106">
          <cell r="C106">
            <v>0</v>
          </cell>
        </row>
      </sheetData>
      <sheetData sheetId="1606">
        <row r="106">
          <cell r="C106">
            <v>0</v>
          </cell>
        </row>
      </sheetData>
      <sheetData sheetId="1607">
        <row r="106">
          <cell r="C106">
            <v>0</v>
          </cell>
        </row>
      </sheetData>
      <sheetData sheetId="1608">
        <row r="106">
          <cell r="C106">
            <v>0</v>
          </cell>
        </row>
      </sheetData>
      <sheetData sheetId="1609">
        <row r="106">
          <cell r="C106">
            <v>0</v>
          </cell>
        </row>
      </sheetData>
      <sheetData sheetId="1610">
        <row r="106">
          <cell r="C106">
            <v>0</v>
          </cell>
        </row>
      </sheetData>
      <sheetData sheetId="1611">
        <row r="106">
          <cell r="C106">
            <v>0</v>
          </cell>
        </row>
      </sheetData>
      <sheetData sheetId="1612">
        <row r="106">
          <cell r="C106">
            <v>0</v>
          </cell>
        </row>
      </sheetData>
      <sheetData sheetId="1613">
        <row r="106">
          <cell r="C106">
            <v>0</v>
          </cell>
        </row>
      </sheetData>
      <sheetData sheetId="1614">
        <row r="106">
          <cell r="C106">
            <v>0</v>
          </cell>
        </row>
      </sheetData>
      <sheetData sheetId="1615">
        <row r="106">
          <cell r="C106">
            <v>0</v>
          </cell>
        </row>
      </sheetData>
      <sheetData sheetId="1616">
        <row r="106">
          <cell r="C106">
            <v>0</v>
          </cell>
        </row>
      </sheetData>
      <sheetData sheetId="1617">
        <row r="106">
          <cell r="C106">
            <v>0</v>
          </cell>
        </row>
      </sheetData>
      <sheetData sheetId="1618">
        <row r="106">
          <cell r="C106">
            <v>0</v>
          </cell>
        </row>
      </sheetData>
      <sheetData sheetId="1619">
        <row r="106">
          <cell r="C106">
            <v>0</v>
          </cell>
        </row>
      </sheetData>
      <sheetData sheetId="1620">
        <row r="106">
          <cell r="C106">
            <v>0</v>
          </cell>
        </row>
      </sheetData>
      <sheetData sheetId="1621">
        <row r="106">
          <cell r="C106">
            <v>0</v>
          </cell>
        </row>
      </sheetData>
      <sheetData sheetId="1622">
        <row r="106">
          <cell r="C106">
            <v>0</v>
          </cell>
        </row>
      </sheetData>
      <sheetData sheetId="1623">
        <row r="106">
          <cell r="C106">
            <v>0</v>
          </cell>
        </row>
      </sheetData>
      <sheetData sheetId="1624">
        <row r="106">
          <cell r="C106">
            <v>0</v>
          </cell>
        </row>
      </sheetData>
      <sheetData sheetId="1625">
        <row r="106">
          <cell r="C106">
            <v>0</v>
          </cell>
        </row>
      </sheetData>
      <sheetData sheetId="1626">
        <row r="106">
          <cell r="C106">
            <v>0</v>
          </cell>
        </row>
      </sheetData>
      <sheetData sheetId="1627">
        <row r="106">
          <cell r="C106">
            <v>0</v>
          </cell>
        </row>
      </sheetData>
      <sheetData sheetId="1628">
        <row r="106">
          <cell r="C106">
            <v>0</v>
          </cell>
        </row>
      </sheetData>
      <sheetData sheetId="1629">
        <row r="106">
          <cell r="C106">
            <v>0</v>
          </cell>
        </row>
      </sheetData>
      <sheetData sheetId="1630">
        <row r="106">
          <cell r="C106">
            <v>0</v>
          </cell>
        </row>
      </sheetData>
      <sheetData sheetId="1631">
        <row r="106">
          <cell r="C106">
            <v>0</v>
          </cell>
        </row>
      </sheetData>
      <sheetData sheetId="1632">
        <row r="106">
          <cell r="C106">
            <v>0</v>
          </cell>
        </row>
      </sheetData>
      <sheetData sheetId="1633">
        <row r="106">
          <cell r="C106">
            <v>0</v>
          </cell>
        </row>
      </sheetData>
      <sheetData sheetId="1634">
        <row r="106">
          <cell r="C106">
            <v>0</v>
          </cell>
        </row>
      </sheetData>
      <sheetData sheetId="1635">
        <row r="106">
          <cell r="C106">
            <v>0</v>
          </cell>
        </row>
      </sheetData>
      <sheetData sheetId="1636">
        <row r="106">
          <cell r="C106">
            <v>0</v>
          </cell>
        </row>
      </sheetData>
      <sheetData sheetId="1637">
        <row r="106">
          <cell r="C106">
            <v>0</v>
          </cell>
        </row>
      </sheetData>
      <sheetData sheetId="1638">
        <row r="106">
          <cell r="C106">
            <v>0</v>
          </cell>
        </row>
      </sheetData>
      <sheetData sheetId="1639">
        <row r="106">
          <cell r="C106">
            <v>0</v>
          </cell>
        </row>
      </sheetData>
      <sheetData sheetId="1640">
        <row r="106">
          <cell r="C106">
            <v>0</v>
          </cell>
        </row>
      </sheetData>
      <sheetData sheetId="1641">
        <row r="106">
          <cell r="C106">
            <v>0</v>
          </cell>
        </row>
      </sheetData>
      <sheetData sheetId="1642">
        <row r="106">
          <cell r="C106">
            <v>0</v>
          </cell>
        </row>
      </sheetData>
      <sheetData sheetId="1643">
        <row r="106">
          <cell r="C106">
            <v>0</v>
          </cell>
        </row>
      </sheetData>
      <sheetData sheetId="1644">
        <row r="106">
          <cell r="C106">
            <v>0</v>
          </cell>
        </row>
      </sheetData>
      <sheetData sheetId="1645">
        <row r="106">
          <cell r="C106">
            <v>0</v>
          </cell>
        </row>
      </sheetData>
      <sheetData sheetId="1646">
        <row r="106">
          <cell r="C106">
            <v>0</v>
          </cell>
        </row>
      </sheetData>
      <sheetData sheetId="1647"/>
      <sheetData sheetId="1648"/>
      <sheetData sheetId="1649">
        <row r="106">
          <cell r="C106">
            <v>0</v>
          </cell>
        </row>
      </sheetData>
      <sheetData sheetId="1650">
        <row r="106">
          <cell r="C106">
            <v>0</v>
          </cell>
        </row>
      </sheetData>
      <sheetData sheetId="1651"/>
      <sheetData sheetId="1652"/>
      <sheetData sheetId="1653">
        <row r="106">
          <cell r="C106">
            <v>0</v>
          </cell>
        </row>
      </sheetData>
      <sheetData sheetId="1654">
        <row r="106">
          <cell r="C106">
            <v>0</v>
          </cell>
        </row>
      </sheetData>
      <sheetData sheetId="1655"/>
      <sheetData sheetId="1656"/>
      <sheetData sheetId="1657"/>
      <sheetData sheetId="1658">
        <row r="106">
          <cell r="C106">
            <v>0</v>
          </cell>
        </row>
      </sheetData>
      <sheetData sheetId="1659"/>
      <sheetData sheetId="1660"/>
      <sheetData sheetId="1661"/>
      <sheetData sheetId="1662">
        <row r="106">
          <cell r="C106">
            <v>0</v>
          </cell>
        </row>
      </sheetData>
      <sheetData sheetId="1663"/>
      <sheetData sheetId="1664">
        <row r="106">
          <cell r="C106">
            <v>0</v>
          </cell>
        </row>
      </sheetData>
      <sheetData sheetId="1665">
        <row r="106">
          <cell r="C106">
            <v>0</v>
          </cell>
        </row>
      </sheetData>
      <sheetData sheetId="1666">
        <row r="106">
          <cell r="C106">
            <v>0</v>
          </cell>
        </row>
      </sheetData>
      <sheetData sheetId="1667"/>
      <sheetData sheetId="1668">
        <row r="106">
          <cell r="C106">
            <v>0</v>
          </cell>
        </row>
      </sheetData>
      <sheetData sheetId="1669">
        <row r="106">
          <cell r="C106">
            <v>0</v>
          </cell>
        </row>
      </sheetData>
      <sheetData sheetId="1670"/>
      <sheetData sheetId="1671">
        <row r="106">
          <cell r="C106">
            <v>0</v>
          </cell>
        </row>
      </sheetData>
      <sheetData sheetId="1672">
        <row r="106">
          <cell r="C106">
            <v>0</v>
          </cell>
        </row>
      </sheetData>
      <sheetData sheetId="1673"/>
      <sheetData sheetId="1674"/>
      <sheetData sheetId="1675">
        <row r="106">
          <cell r="C106">
            <v>0</v>
          </cell>
        </row>
      </sheetData>
      <sheetData sheetId="1676"/>
      <sheetData sheetId="1677">
        <row r="106">
          <cell r="C106">
            <v>0</v>
          </cell>
        </row>
      </sheetData>
      <sheetData sheetId="1678">
        <row r="106">
          <cell r="C106">
            <v>0</v>
          </cell>
        </row>
      </sheetData>
      <sheetData sheetId="1679">
        <row r="106">
          <cell r="C106">
            <v>0</v>
          </cell>
        </row>
      </sheetData>
      <sheetData sheetId="1680"/>
      <sheetData sheetId="1681">
        <row r="106">
          <cell r="C106">
            <v>0</v>
          </cell>
        </row>
      </sheetData>
      <sheetData sheetId="1682">
        <row r="106">
          <cell r="C106">
            <v>0</v>
          </cell>
        </row>
      </sheetData>
      <sheetData sheetId="1683">
        <row r="106">
          <cell r="C106">
            <v>0</v>
          </cell>
        </row>
      </sheetData>
      <sheetData sheetId="1684">
        <row r="106">
          <cell r="C106">
            <v>0</v>
          </cell>
        </row>
      </sheetData>
      <sheetData sheetId="1685">
        <row r="106">
          <cell r="C106">
            <v>0</v>
          </cell>
        </row>
      </sheetData>
      <sheetData sheetId="1686">
        <row r="106">
          <cell r="C106">
            <v>0</v>
          </cell>
        </row>
      </sheetData>
      <sheetData sheetId="1687">
        <row r="106">
          <cell r="C106">
            <v>0</v>
          </cell>
        </row>
      </sheetData>
      <sheetData sheetId="1688">
        <row r="106">
          <cell r="C106">
            <v>0</v>
          </cell>
        </row>
      </sheetData>
      <sheetData sheetId="1689">
        <row r="106">
          <cell r="C106">
            <v>0</v>
          </cell>
        </row>
      </sheetData>
      <sheetData sheetId="1690">
        <row r="106">
          <cell r="C106">
            <v>0</v>
          </cell>
        </row>
      </sheetData>
      <sheetData sheetId="1691">
        <row r="106">
          <cell r="C106">
            <v>0</v>
          </cell>
        </row>
      </sheetData>
      <sheetData sheetId="1692">
        <row r="106">
          <cell r="C106">
            <v>0</v>
          </cell>
        </row>
      </sheetData>
      <sheetData sheetId="1693">
        <row r="106">
          <cell r="C106">
            <v>0</v>
          </cell>
        </row>
      </sheetData>
      <sheetData sheetId="1694">
        <row r="106">
          <cell r="C106">
            <v>0</v>
          </cell>
        </row>
      </sheetData>
      <sheetData sheetId="1695"/>
      <sheetData sheetId="1696">
        <row r="106">
          <cell r="C106">
            <v>0</v>
          </cell>
        </row>
      </sheetData>
      <sheetData sheetId="1697">
        <row r="106">
          <cell r="C106">
            <v>0</v>
          </cell>
        </row>
      </sheetData>
      <sheetData sheetId="1698">
        <row r="106">
          <cell r="C106">
            <v>0</v>
          </cell>
        </row>
      </sheetData>
      <sheetData sheetId="1699">
        <row r="106">
          <cell r="C106">
            <v>0</v>
          </cell>
        </row>
      </sheetData>
      <sheetData sheetId="1700">
        <row r="106">
          <cell r="C106">
            <v>0</v>
          </cell>
        </row>
      </sheetData>
      <sheetData sheetId="1701">
        <row r="106">
          <cell r="C106">
            <v>0</v>
          </cell>
        </row>
      </sheetData>
      <sheetData sheetId="1702">
        <row r="106">
          <cell r="C106">
            <v>0</v>
          </cell>
        </row>
      </sheetData>
      <sheetData sheetId="1703">
        <row r="106">
          <cell r="C106">
            <v>0</v>
          </cell>
        </row>
      </sheetData>
      <sheetData sheetId="1704">
        <row r="106">
          <cell r="C106">
            <v>0</v>
          </cell>
        </row>
      </sheetData>
      <sheetData sheetId="1705">
        <row r="106">
          <cell r="C106">
            <v>0</v>
          </cell>
        </row>
      </sheetData>
      <sheetData sheetId="1706">
        <row r="106">
          <cell r="C106">
            <v>0</v>
          </cell>
        </row>
      </sheetData>
      <sheetData sheetId="1707">
        <row r="106">
          <cell r="C106">
            <v>0</v>
          </cell>
        </row>
      </sheetData>
      <sheetData sheetId="1708">
        <row r="106">
          <cell r="C106">
            <v>0</v>
          </cell>
        </row>
      </sheetData>
      <sheetData sheetId="1709">
        <row r="106">
          <cell r="C106">
            <v>0</v>
          </cell>
        </row>
      </sheetData>
      <sheetData sheetId="1710"/>
      <sheetData sheetId="1711">
        <row r="106">
          <cell r="C106">
            <v>0</v>
          </cell>
        </row>
      </sheetData>
      <sheetData sheetId="1712">
        <row r="106">
          <cell r="C106">
            <v>0</v>
          </cell>
        </row>
      </sheetData>
      <sheetData sheetId="1713"/>
      <sheetData sheetId="1714"/>
      <sheetData sheetId="1715">
        <row r="106">
          <cell r="C106">
            <v>0</v>
          </cell>
        </row>
      </sheetData>
      <sheetData sheetId="1716">
        <row r="106">
          <cell r="C106">
            <v>0</v>
          </cell>
        </row>
      </sheetData>
      <sheetData sheetId="1717"/>
      <sheetData sheetId="1718">
        <row r="106">
          <cell r="C106">
            <v>0</v>
          </cell>
        </row>
      </sheetData>
      <sheetData sheetId="1719">
        <row r="106">
          <cell r="C106">
            <v>0</v>
          </cell>
        </row>
      </sheetData>
      <sheetData sheetId="1720">
        <row r="106">
          <cell r="C106">
            <v>0</v>
          </cell>
        </row>
      </sheetData>
      <sheetData sheetId="1721"/>
      <sheetData sheetId="1722"/>
      <sheetData sheetId="1723"/>
      <sheetData sheetId="1724"/>
      <sheetData sheetId="1725">
        <row r="106">
          <cell r="C106">
            <v>0</v>
          </cell>
        </row>
      </sheetData>
      <sheetData sheetId="1726">
        <row r="106">
          <cell r="C106">
            <v>0</v>
          </cell>
        </row>
      </sheetData>
      <sheetData sheetId="1727"/>
      <sheetData sheetId="1728"/>
      <sheetData sheetId="1729"/>
      <sheetData sheetId="1730"/>
      <sheetData sheetId="1731">
        <row r="106">
          <cell r="C106">
            <v>0</v>
          </cell>
        </row>
      </sheetData>
      <sheetData sheetId="1732">
        <row r="106">
          <cell r="C106">
            <v>0</v>
          </cell>
        </row>
      </sheetData>
      <sheetData sheetId="1733"/>
      <sheetData sheetId="1734"/>
      <sheetData sheetId="1735"/>
      <sheetData sheetId="1736"/>
      <sheetData sheetId="1737"/>
      <sheetData sheetId="1738"/>
      <sheetData sheetId="1739"/>
      <sheetData sheetId="1740"/>
      <sheetData sheetId="1741">
        <row r="106">
          <cell r="C106">
            <v>0</v>
          </cell>
        </row>
      </sheetData>
      <sheetData sheetId="1742"/>
      <sheetData sheetId="1743"/>
      <sheetData sheetId="1744"/>
      <sheetData sheetId="1745"/>
      <sheetData sheetId="1746">
        <row r="106">
          <cell r="C106">
            <v>0</v>
          </cell>
        </row>
      </sheetData>
      <sheetData sheetId="1747">
        <row r="106">
          <cell r="C106">
            <v>0</v>
          </cell>
        </row>
      </sheetData>
      <sheetData sheetId="1748">
        <row r="106">
          <cell r="C106">
            <v>0</v>
          </cell>
        </row>
      </sheetData>
      <sheetData sheetId="1749"/>
      <sheetData sheetId="1750"/>
      <sheetData sheetId="1751"/>
      <sheetData sheetId="1752">
        <row r="106">
          <cell r="C106">
            <v>0</v>
          </cell>
        </row>
      </sheetData>
      <sheetData sheetId="1753">
        <row r="106">
          <cell r="C106">
            <v>0</v>
          </cell>
        </row>
      </sheetData>
      <sheetData sheetId="1754"/>
      <sheetData sheetId="1755"/>
      <sheetData sheetId="1756">
        <row r="106">
          <cell r="C106">
            <v>0</v>
          </cell>
        </row>
      </sheetData>
      <sheetData sheetId="1757">
        <row r="106">
          <cell r="C106">
            <v>0</v>
          </cell>
        </row>
      </sheetData>
      <sheetData sheetId="1758">
        <row r="106">
          <cell r="C106">
            <v>0</v>
          </cell>
        </row>
      </sheetData>
      <sheetData sheetId="1759"/>
      <sheetData sheetId="1760"/>
      <sheetData sheetId="1761"/>
      <sheetData sheetId="1762">
        <row r="106">
          <cell r="C106">
            <v>0</v>
          </cell>
        </row>
      </sheetData>
      <sheetData sheetId="1763">
        <row r="106">
          <cell r="C106">
            <v>0</v>
          </cell>
        </row>
      </sheetData>
      <sheetData sheetId="1764">
        <row r="106">
          <cell r="C106">
            <v>0</v>
          </cell>
        </row>
      </sheetData>
      <sheetData sheetId="1765"/>
      <sheetData sheetId="1766"/>
      <sheetData sheetId="1767"/>
      <sheetData sheetId="1768">
        <row r="106">
          <cell r="C106">
            <v>0</v>
          </cell>
        </row>
      </sheetData>
      <sheetData sheetId="1769">
        <row r="106">
          <cell r="C106">
            <v>0</v>
          </cell>
        </row>
      </sheetData>
      <sheetData sheetId="1770">
        <row r="106">
          <cell r="C106">
            <v>0</v>
          </cell>
        </row>
      </sheetData>
      <sheetData sheetId="1771"/>
      <sheetData sheetId="1772"/>
      <sheetData sheetId="1773"/>
      <sheetData sheetId="1774"/>
      <sheetData sheetId="1775"/>
      <sheetData sheetId="1776"/>
      <sheetData sheetId="1777"/>
      <sheetData sheetId="1778"/>
      <sheetData sheetId="1779"/>
      <sheetData sheetId="1780"/>
      <sheetData sheetId="1781"/>
      <sheetData sheetId="1782"/>
      <sheetData sheetId="1783"/>
      <sheetData sheetId="1784"/>
      <sheetData sheetId="1785"/>
      <sheetData sheetId="1786"/>
      <sheetData sheetId="1787"/>
      <sheetData sheetId="1788"/>
      <sheetData sheetId="1789"/>
      <sheetData sheetId="1790"/>
      <sheetData sheetId="1791"/>
      <sheetData sheetId="1792"/>
      <sheetData sheetId="1793"/>
      <sheetData sheetId="1794"/>
      <sheetData sheetId="1795"/>
      <sheetData sheetId="1796"/>
      <sheetData sheetId="1797"/>
      <sheetData sheetId="1798"/>
      <sheetData sheetId="1799"/>
      <sheetData sheetId="1800"/>
      <sheetData sheetId="1801"/>
      <sheetData sheetId="1802"/>
      <sheetData sheetId="1803"/>
      <sheetData sheetId="1804"/>
      <sheetData sheetId="1805"/>
      <sheetData sheetId="1806"/>
      <sheetData sheetId="1807"/>
      <sheetData sheetId="1808"/>
      <sheetData sheetId="1809"/>
      <sheetData sheetId="1810"/>
      <sheetData sheetId="1811"/>
      <sheetData sheetId="1812"/>
      <sheetData sheetId="1813"/>
      <sheetData sheetId="1814"/>
      <sheetData sheetId="1815"/>
      <sheetData sheetId="1816"/>
      <sheetData sheetId="1817"/>
      <sheetData sheetId="1818"/>
      <sheetData sheetId="1819"/>
      <sheetData sheetId="1820"/>
      <sheetData sheetId="1821"/>
      <sheetData sheetId="1822"/>
      <sheetData sheetId="1823"/>
      <sheetData sheetId="1824"/>
      <sheetData sheetId="1825"/>
      <sheetData sheetId="1826"/>
      <sheetData sheetId="1827"/>
      <sheetData sheetId="1828"/>
      <sheetData sheetId="1829"/>
      <sheetData sheetId="1830"/>
      <sheetData sheetId="1831"/>
      <sheetData sheetId="1832"/>
      <sheetData sheetId="1833"/>
      <sheetData sheetId="1834"/>
      <sheetData sheetId="1835"/>
      <sheetData sheetId="1836"/>
      <sheetData sheetId="1837"/>
      <sheetData sheetId="1838"/>
      <sheetData sheetId="1839"/>
      <sheetData sheetId="1840"/>
      <sheetData sheetId="1841"/>
      <sheetData sheetId="1842"/>
      <sheetData sheetId="1843"/>
      <sheetData sheetId="1844"/>
      <sheetData sheetId="1845"/>
      <sheetData sheetId="1846"/>
      <sheetData sheetId="1847"/>
      <sheetData sheetId="1848"/>
      <sheetData sheetId="1849"/>
      <sheetData sheetId="1850"/>
      <sheetData sheetId="1851"/>
      <sheetData sheetId="1852"/>
      <sheetData sheetId="1853"/>
      <sheetData sheetId="1854"/>
      <sheetData sheetId="1855"/>
      <sheetData sheetId="1856"/>
      <sheetData sheetId="1857"/>
      <sheetData sheetId="1858"/>
      <sheetData sheetId="1859"/>
      <sheetData sheetId="1860"/>
      <sheetData sheetId="1861"/>
      <sheetData sheetId="1862"/>
      <sheetData sheetId="1863"/>
      <sheetData sheetId="1864"/>
      <sheetData sheetId="1865"/>
      <sheetData sheetId="1866"/>
      <sheetData sheetId="1867"/>
      <sheetData sheetId="1868"/>
      <sheetData sheetId="1869"/>
      <sheetData sheetId="1870"/>
      <sheetData sheetId="1871"/>
      <sheetData sheetId="1872"/>
      <sheetData sheetId="1873"/>
      <sheetData sheetId="1874"/>
      <sheetData sheetId="1875"/>
      <sheetData sheetId="1876"/>
      <sheetData sheetId="1877"/>
      <sheetData sheetId="1878"/>
      <sheetData sheetId="1879"/>
      <sheetData sheetId="1880"/>
      <sheetData sheetId="1881"/>
      <sheetData sheetId="1882"/>
      <sheetData sheetId="1883"/>
      <sheetData sheetId="1884"/>
      <sheetData sheetId="1885"/>
      <sheetData sheetId="1886"/>
      <sheetData sheetId="1887"/>
      <sheetData sheetId="1888">
        <row r="106">
          <cell r="C106">
            <v>0</v>
          </cell>
        </row>
      </sheetData>
      <sheetData sheetId="1889">
        <row r="106">
          <cell r="C106">
            <v>0</v>
          </cell>
        </row>
      </sheetData>
      <sheetData sheetId="1890">
        <row r="106">
          <cell r="C106">
            <v>0</v>
          </cell>
        </row>
      </sheetData>
      <sheetData sheetId="1891">
        <row r="106">
          <cell r="C106">
            <v>0</v>
          </cell>
        </row>
      </sheetData>
      <sheetData sheetId="1892">
        <row r="106">
          <cell r="C106">
            <v>0</v>
          </cell>
        </row>
      </sheetData>
      <sheetData sheetId="1893">
        <row r="106">
          <cell r="C106">
            <v>0</v>
          </cell>
        </row>
      </sheetData>
      <sheetData sheetId="1894">
        <row r="106">
          <cell r="C106">
            <v>0</v>
          </cell>
        </row>
      </sheetData>
      <sheetData sheetId="1895">
        <row r="106">
          <cell r="C106">
            <v>0</v>
          </cell>
        </row>
      </sheetData>
      <sheetData sheetId="1896">
        <row r="106">
          <cell r="C106">
            <v>0</v>
          </cell>
        </row>
      </sheetData>
      <sheetData sheetId="1897">
        <row r="106">
          <cell r="C106">
            <v>0</v>
          </cell>
        </row>
      </sheetData>
      <sheetData sheetId="1898">
        <row r="106">
          <cell r="C106">
            <v>0</v>
          </cell>
        </row>
      </sheetData>
      <sheetData sheetId="1899">
        <row r="106">
          <cell r="C106">
            <v>0</v>
          </cell>
        </row>
      </sheetData>
      <sheetData sheetId="1900">
        <row r="106">
          <cell r="C106">
            <v>0</v>
          </cell>
        </row>
      </sheetData>
      <sheetData sheetId="1901">
        <row r="106">
          <cell r="C106">
            <v>0</v>
          </cell>
        </row>
      </sheetData>
      <sheetData sheetId="1902">
        <row r="106">
          <cell r="C106">
            <v>0</v>
          </cell>
        </row>
      </sheetData>
      <sheetData sheetId="1903">
        <row r="106">
          <cell r="C106">
            <v>0</v>
          </cell>
        </row>
      </sheetData>
      <sheetData sheetId="1904">
        <row r="106">
          <cell r="C106">
            <v>0</v>
          </cell>
        </row>
      </sheetData>
      <sheetData sheetId="1905">
        <row r="106">
          <cell r="C106">
            <v>0</v>
          </cell>
        </row>
      </sheetData>
      <sheetData sheetId="1906">
        <row r="106">
          <cell r="C106">
            <v>0</v>
          </cell>
        </row>
      </sheetData>
      <sheetData sheetId="1907">
        <row r="106">
          <cell r="C106">
            <v>0</v>
          </cell>
        </row>
      </sheetData>
      <sheetData sheetId="1908">
        <row r="106">
          <cell r="C106">
            <v>0</v>
          </cell>
        </row>
      </sheetData>
      <sheetData sheetId="1909"/>
      <sheetData sheetId="1910"/>
      <sheetData sheetId="1911"/>
      <sheetData sheetId="1912"/>
      <sheetData sheetId="1913"/>
      <sheetData sheetId="1914"/>
      <sheetData sheetId="1915"/>
      <sheetData sheetId="1916"/>
      <sheetData sheetId="1917">
        <row r="106">
          <cell r="C106">
            <v>0</v>
          </cell>
        </row>
      </sheetData>
      <sheetData sheetId="1918"/>
      <sheetData sheetId="1919"/>
      <sheetData sheetId="1920"/>
      <sheetData sheetId="1921"/>
      <sheetData sheetId="1922">
        <row r="106">
          <cell r="C106">
            <v>0</v>
          </cell>
        </row>
      </sheetData>
      <sheetData sheetId="1923"/>
      <sheetData sheetId="1924">
        <row r="106">
          <cell r="C106">
            <v>0</v>
          </cell>
        </row>
      </sheetData>
      <sheetData sheetId="1925">
        <row r="106">
          <cell r="C106">
            <v>0</v>
          </cell>
        </row>
      </sheetData>
      <sheetData sheetId="1926">
        <row r="106">
          <cell r="C106">
            <v>0</v>
          </cell>
        </row>
      </sheetData>
      <sheetData sheetId="1927">
        <row r="106">
          <cell r="C106">
            <v>0</v>
          </cell>
        </row>
      </sheetData>
      <sheetData sheetId="1928">
        <row r="106">
          <cell r="C106">
            <v>0</v>
          </cell>
        </row>
      </sheetData>
      <sheetData sheetId="1929">
        <row r="106">
          <cell r="C106">
            <v>0</v>
          </cell>
        </row>
      </sheetData>
      <sheetData sheetId="1930">
        <row r="106">
          <cell r="C106">
            <v>0</v>
          </cell>
        </row>
      </sheetData>
      <sheetData sheetId="1931">
        <row r="106">
          <cell r="C106">
            <v>0</v>
          </cell>
        </row>
      </sheetData>
      <sheetData sheetId="1932"/>
      <sheetData sheetId="1933">
        <row r="106">
          <cell r="C106">
            <v>0</v>
          </cell>
        </row>
      </sheetData>
      <sheetData sheetId="1934">
        <row r="106">
          <cell r="C106">
            <v>0</v>
          </cell>
        </row>
      </sheetData>
      <sheetData sheetId="1935">
        <row r="106">
          <cell r="C106">
            <v>0</v>
          </cell>
        </row>
      </sheetData>
      <sheetData sheetId="1936">
        <row r="106">
          <cell r="C106">
            <v>0</v>
          </cell>
        </row>
      </sheetData>
      <sheetData sheetId="1937">
        <row r="106">
          <cell r="C106">
            <v>0</v>
          </cell>
        </row>
      </sheetData>
      <sheetData sheetId="1938">
        <row r="106">
          <cell r="C106">
            <v>0</v>
          </cell>
        </row>
      </sheetData>
      <sheetData sheetId="1939">
        <row r="106">
          <cell r="C106">
            <v>0</v>
          </cell>
        </row>
      </sheetData>
      <sheetData sheetId="1940">
        <row r="106">
          <cell r="C106">
            <v>0</v>
          </cell>
        </row>
      </sheetData>
      <sheetData sheetId="1941">
        <row r="106">
          <cell r="C106">
            <v>0</v>
          </cell>
        </row>
      </sheetData>
      <sheetData sheetId="1942">
        <row r="106">
          <cell r="C106">
            <v>0</v>
          </cell>
        </row>
      </sheetData>
      <sheetData sheetId="1943">
        <row r="106">
          <cell r="C106">
            <v>0</v>
          </cell>
        </row>
      </sheetData>
      <sheetData sheetId="1944">
        <row r="106">
          <cell r="C106">
            <v>0</v>
          </cell>
        </row>
      </sheetData>
      <sheetData sheetId="1945">
        <row r="106">
          <cell r="C106">
            <v>0</v>
          </cell>
        </row>
      </sheetData>
      <sheetData sheetId="1946">
        <row r="106">
          <cell r="C106">
            <v>0</v>
          </cell>
        </row>
      </sheetData>
      <sheetData sheetId="1947"/>
      <sheetData sheetId="1948">
        <row r="106">
          <cell r="C106">
            <v>0</v>
          </cell>
        </row>
      </sheetData>
      <sheetData sheetId="1949">
        <row r="106">
          <cell r="C106">
            <v>0</v>
          </cell>
        </row>
      </sheetData>
      <sheetData sheetId="1950">
        <row r="106">
          <cell r="C106">
            <v>0</v>
          </cell>
        </row>
      </sheetData>
      <sheetData sheetId="1951">
        <row r="106">
          <cell r="C106">
            <v>0</v>
          </cell>
        </row>
      </sheetData>
      <sheetData sheetId="1952"/>
      <sheetData sheetId="1953">
        <row r="106">
          <cell r="C106">
            <v>0</v>
          </cell>
        </row>
      </sheetData>
      <sheetData sheetId="1954">
        <row r="106">
          <cell r="C106">
            <v>0</v>
          </cell>
        </row>
      </sheetData>
      <sheetData sheetId="1955">
        <row r="106">
          <cell r="C106">
            <v>0</v>
          </cell>
        </row>
      </sheetData>
      <sheetData sheetId="1956">
        <row r="106">
          <cell r="C106">
            <v>0</v>
          </cell>
        </row>
      </sheetData>
      <sheetData sheetId="1957"/>
      <sheetData sheetId="1958">
        <row r="106">
          <cell r="C106">
            <v>0</v>
          </cell>
        </row>
      </sheetData>
      <sheetData sheetId="1959">
        <row r="106">
          <cell r="C106">
            <v>0</v>
          </cell>
        </row>
      </sheetData>
      <sheetData sheetId="1960"/>
      <sheetData sheetId="1961"/>
      <sheetData sheetId="1962">
        <row r="106">
          <cell r="C106">
            <v>0</v>
          </cell>
        </row>
      </sheetData>
      <sheetData sheetId="1963">
        <row r="106">
          <cell r="C106">
            <v>0</v>
          </cell>
        </row>
      </sheetData>
      <sheetData sheetId="1964">
        <row r="106">
          <cell r="C106">
            <v>0</v>
          </cell>
        </row>
      </sheetData>
      <sheetData sheetId="1965">
        <row r="106">
          <cell r="C106">
            <v>0</v>
          </cell>
        </row>
      </sheetData>
      <sheetData sheetId="1966">
        <row r="106">
          <cell r="C106">
            <v>0</v>
          </cell>
        </row>
      </sheetData>
      <sheetData sheetId="1967">
        <row r="106">
          <cell r="C106">
            <v>0</v>
          </cell>
        </row>
      </sheetData>
      <sheetData sheetId="1968">
        <row r="106">
          <cell r="C106">
            <v>0</v>
          </cell>
        </row>
      </sheetData>
      <sheetData sheetId="1969"/>
      <sheetData sheetId="1970"/>
      <sheetData sheetId="1971">
        <row r="106">
          <cell r="C106">
            <v>0</v>
          </cell>
        </row>
      </sheetData>
      <sheetData sheetId="1972">
        <row r="106">
          <cell r="C106">
            <v>0</v>
          </cell>
        </row>
      </sheetData>
      <sheetData sheetId="1973">
        <row r="106">
          <cell r="C106">
            <v>0</v>
          </cell>
        </row>
      </sheetData>
      <sheetData sheetId="1974">
        <row r="106">
          <cell r="C106">
            <v>0</v>
          </cell>
        </row>
      </sheetData>
      <sheetData sheetId="1975">
        <row r="106">
          <cell r="C106">
            <v>0</v>
          </cell>
        </row>
      </sheetData>
      <sheetData sheetId="1976">
        <row r="106">
          <cell r="C106">
            <v>0</v>
          </cell>
        </row>
      </sheetData>
      <sheetData sheetId="1977"/>
      <sheetData sheetId="1978"/>
      <sheetData sheetId="1979"/>
      <sheetData sheetId="1980">
        <row r="106">
          <cell r="C106">
            <v>0</v>
          </cell>
        </row>
      </sheetData>
      <sheetData sheetId="1981"/>
      <sheetData sheetId="1982">
        <row r="106">
          <cell r="C106">
            <v>0</v>
          </cell>
        </row>
      </sheetData>
      <sheetData sheetId="1983">
        <row r="106">
          <cell r="C106">
            <v>0</v>
          </cell>
        </row>
      </sheetData>
      <sheetData sheetId="1984">
        <row r="106">
          <cell r="C106">
            <v>0</v>
          </cell>
        </row>
      </sheetData>
      <sheetData sheetId="1985">
        <row r="106">
          <cell r="C106">
            <v>0</v>
          </cell>
        </row>
      </sheetData>
      <sheetData sheetId="1986"/>
      <sheetData sheetId="1987"/>
      <sheetData sheetId="1988"/>
      <sheetData sheetId="1989">
        <row r="106">
          <cell r="C106">
            <v>0</v>
          </cell>
        </row>
      </sheetData>
      <sheetData sheetId="1990">
        <row r="106">
          <cell r="C106">
            <v>0</v>
          </cell>
        </row>
      </sheetData>
      <sheetData sheetId="1991">
        <row r="106">
          <cell r="C106">
            <v>0</v>
          </cell>
        </row>
      </sheetData>
      <sheetData sheetId="1992">
        <row r="106">
          <cell r="C106">
            <v>0</v>
          </cell>
        </row>
      </sheetData>
      <sheetData sheetId="1993">
        <row r="106">
          <cell r="C106">
            <v>0</v>
          </cell>
        </row>
      </sheetData>
      <sheetData sheetId="1994">
        <row r="106">
          <cell r="C106">
            <v>0</v>
          </cell>
        </row>
      </sheetData>
      <sheetData sheetId="1995"/>
      <sheetData sheetId="1996"/>
      <sheetData sheetId="1997">
        <row r="106">
          <cell r="C106">
            <v>0</v>
          </cell>
        </row>
      </sheetData>
      <sheetData sheetId="1998"/>
      <sheetData sheetId="1999">
        <row r="106">
          <cell r="C106">
            <v>0</v>
          </cell>
        </row>
      </sheetData>
      <sheetData sheetId="2000">
        <row r="106">
          <cell r="C106">
            <v>0</v>
          </cell>
        </row>
      </sheetData>
      <sheetData sheetId="2001">
        <row r="106">
          <cell r="C106">
            <v>0</v>
          </cell>
        </row>
      </sheetData>
      <sheetData sheetId="2002">
        <row r="106">
          <cell r="C106">
            <v>0</v>
          </cell>
        </row>
      </sheetData>
      <sheetData sheetId="2003"/>
      <sheetData sheetId="2004"/>
      <sheetData sheetId="2005"/>
      <sheetData sheetId="2006">
        <row r="106">
          <cell r="C106">
            <v>0</v>
          </cell>
        </row>
      </sheetData>
      <sheetData sheetId="2007"/>
      <sheetData sheetId="2008">
        <row r="106">
          <cell r="C106">
            <v>0</v>
          </cell>
        </row>
      </sheetData>
      <sheetData sheetId="2009">
        <row r="106">
          <cell r="C106">
            <v>0</v>
          </cell>
        </row>
      </sheetData>
      <sheetData sheetId="2010">
        <row r="106">
          <cell r="C106">
            <v>0</v>
          </cell>
        </row>
      </sheetData>
      <sheetData sheetId="2011">
        <row r="106">
          <cell r="C106">
            <v>0</v>
          </cell>
        </row>
      </sheetData>
      <sheetData sheetId="2012"/>
      <sheetData sheetId="2013"/>
      <sheetData sheetId="2014"/>
      <sheetData sheetId="2015"/>
      <sheetData sheetId="2016"/>
      <sheetData sheetId="2017">
        <row r="106">
          <cell r="C106">
            <v>0</v>
          </cell>
        </row>
      </sheetData>
      <sheetData sheetId="2018">
        <row r="106">
          <cell r="C106">
            <v>0</v>
          </cell>
        </row>
      </sheetData>
      <sheetData sheetId="2019">
        <row r="106">
          <cell r="C106">
            <v>0</v>
          </cell>
        </row>
      </sheetData>
      <sheetData sheetId="2020">
        <row r="106">
          <cell r="C106">
            <v>0</v>
          </cell>
        </row>
      </sheetData>
      <sheetData sheetId="2021"/>
      <sheetData sheetId="2022"/>
      <sheetData sheetId="2023"/>
      <sheetData sheetId="2024"/>
      <sheetData sheetId="2025"/>
      <sheetData sheetId="2026"/>
      <sheetData sheetId="2027"/>
      <sheetData sheetId="2028"/>
      <sheetData sheetId="2029"/>
      <sheetData sheetId="2030"/>
      <sheetData sheetId="2031"/>
      <sheetData sheetId="2032"/>
      <sheetData sheetId="2033"/>
      <sheetData sheetId="2034"/>
      <sheetData sheetId="2035">
        <row r="106">
          <cell r="C106">
            <v>0</v>
          </cell>
        </row>
      </sheetData>
      <sheetData sheetId="2036"/>
      <sheetData sheetId="2037"/>
      <sheetData sheetId="2038"/>
      <sheetData sheetId="2039"/>
      <sheetData sheetId="2040"/>
      <sheetData sheetId="2041">
        <row r="106">
          <cell r="C106">
            <v>0</v>
          </cell>
        </row>
      </sheetData>
      <sheetData sheetId="2042">
        <row r="106">
          <cell r="C106">
            <v>0</v>
          </cell>
        </row>
      </sheetData>
      <sheetData sheetId="2043">
        <row r="106">
          <cell r="C106">
            <v>0</v>
          </cell>
        </row>
      </sheetData>
      <sheetData sheetId="2044">
        <row r="106">
          <cell r="C106">
            <v>0</v>
          </cell>
        </row>
      </sheetData>
      <sheetData sheetId="2045"/>
      <sheetData sheetId="2046"/>
      <sheetData sheetId="2047"/>
      <sheetData sheetId="2048"/>
      <sheetData sheetId="2049"/>
      <sheetData sheetId="2050">
        <row r="106">
          <cell r="C106">
            <v>0</v>
          </cell>
        </row>
      </sheetData>
      <sheetData sheetId="2051">
        <row r="106">
          <cell r="C106">
            <v>0</v>
          </cell>
        </row>
      </sheetData>
      <sheetData sheetId="2052">
        <row r="106">
          <cell r="C106">
            <v>0</v>
          </cell>
        </row>
      </sheetData>
      <sheetData sheetId="2053"/>
      <sheetData sheetId="2054"/>
      <sheetData sheetId="2055"/>
      <sheetData sheetId="2056"/>
      <sheetData sheetId="2057"/>
      <sheetData sheetId="2058"/>
      <sheetData sheetId="2059">
        <row r="106">
          <cell r="C106">
            <v>0</v>
          </cell>
        </row>
      </sheetData>
      <sheetData sheetId="2060">
        <row r="106">
          <cell r="C106">
            <v>0</v>
          </cell>
        </row>
      </sheetData>
      <sheetData sheetId="2061">
        <row r="106">
          <cell r="C106">
            <v>0</v>
          </cell>
        </row>
      </sheetData>
      <sheetData sheetId="2062">
        <row r="106">
          <cell r="C106">
            <v>0</v>
          </cell>
        </row>
      </sheetData>
      <sheetData sheetId="2063"/>
      <sheetData sheetId="2064"/>
      <sheetData sheetId="2065"/>
      <sheetData sheetId="2066"/>
      <sheetData sheetId="2067">
        <row r="106">
          <cell r="C106">
            <v>0</v>
          </cell>
        </row>
      </sheetData>
      <sheetData sheetId="2068">
        <row r="106">
          <cell r="C106">
            <v>0</v>
          </cell>
        </row>
      </sheetData>
      <sheetData sheetId="2069">
        <row r="106">
          <cell r="C106">
            <v>0</v>
          </cell>
        </row>
      </sheetData>
      <sheetData sheetId="2070">
        <row r="106">
          <cell r="C106">
            <v>0</v>
          </cell>
        </row>
      </sheetData>
      <sheetData sheetId="2071"/>
      <sheetData sheetId="2072"/>
      <sheetData sheetId="2073"/>
      <sheetData sheetId="2074"/>
      <sheetData sheetId="2075"/>
      <sheetData sheetId="2076"/>
      <sheetData sheetId="2077">
        <row r="106">
          <cell r="C106">
            <v>0</v>
          </cell>
        </row>
      </sheetData>
      <sheetData sheetId="2078"/>
      <sheetData sheetId="2079">
        <row r="106">
          <cell r="C106">
            <v>0</v>
          </cell>
        </row>
      </sheetData>
      <sheetData sheetId="2080"/>
      <sheetData sheetId="2081"/>
      <sheetData sheetId="2082"/>
      <sheetData sheetId="2083"/>
      <sheetData sheetId="2084"/>
      <sheetData sheetId="2085"/>
      <sheetData sheetId="2086">
        <row r="106">
          <cell r="C106">
            <v>0</v>
          </cell>
        </row>
      </sheetData>
      <sheetData sheetId="2087"/>
      <sheetData sheetId="2088"/>
      <sheetData sheetId="2089"/>
      <sheetData sheetId="2090"/>
      <sheetData sheetId="2091"/>
      <sheetData sheetId="2092"/>
      <sheetData sheetId="2093"/>
      <sheetData sheetId="2094"/>
      <sheetData sheetId="2095"/>
      <sheetData sheetId="2096"/>
      <sheetData sheetId="2097"/>
      <sheetData sheetId="2098"/>
      <sheetData sheetId="2099"/>
      <sheetData sheetId="2100"/>
      <sheetData sheetId="2101"/>
      <sheetData sheetId="2102"/>
      <sheetData sheetId="2103"/>
      <sheetData sheetId="2104"/>
      <sheetData sheetId="2105"/>
      <sheetData sheetId="2106"/>
      <sheetData sheetId="2107"/>
      <sheetData sheetId="2108"/>
      <sheetData sheetId="2109"/>
      <sheetData sheetId="2110"/>
      <sheetData sheetId="2111"/>
      <sheetData sheetId="2112">
        <row r="106">
          <cell r="C106">
            <v>0</v>
          </cell>
        </row>
      </sheetData>
      <sheetData sheetId="2113"/>
      <sheetData sheetId="2114">
        <row r="106">
          <cell r="C106">
            <v>0</v>
          </cell>
        </row>
      </sheetData>
      <sheetData sheetId="2115"/>
      <sheetData sheetId="2116"/>
      <sheetData sheetId="2117"/>
      <sheetData sheetId="2118"/>
      <sheetData sheetId="2119">
        <row r="106">
          <cell r="C106">
            <v>0</v>
          </cell>
        </row>
      </sheetData>
      <sheetData sheetId="2120"/>
      <sheetData sheetId="2121">
        <row r="106">
          <cell r="C106">
            <v>0</v>
          </cell>
        </row>
      </sheetData>
      <sheetData sheetId="2122"/>
      <sheetData sheetId="2123">
        <row r="106">
          <cell r="C106">
            <v>0</v>
          </cell>
        </row>
      </sheetData>
      <sheetData sheetId="2124"/>
      <sheetData sheetId="2125"/>
      <sheetData sheetId="2126"/>
      <sheetData sheetId="2127"/>
      <sheetData sheetId="2128">
        <row r="106">
          <cell r="C106">
            <v>0</v>
          </cell>
        </row>
      </sheetData>
      <sheetData sheetId="2129"/>
      <sheetData sheetId="2130">
        <row r="106">
          <cell r="C106">
            <v>0</v>
          </cell>
        </row>
      </sheetData>
      <sheetData sheetId="2131"/>
      <sheetData sheetId="2132">
        <row r="106">
          <cell r="C106">
            <v>0</v>
          </cell>
        </row>
      </sheetData>
      <sheetData sheetId="2133"/>
      <sheetData sheetId="2134"/>
      <sheetData sheetId="2135"/>
      <sheetData sheetId="2136"/>
      <sheetData sheetId="2137">
        <row r="106">
          <cell r="C106">
            <v>0</v>
          </cell>
        </row>
      </sheetData>
      <sheetData sheetId="2138"/>
      <sheetData sheetId="2139">
        <row r="106">
          <cell r="C106">
            <v>0</v>
          </cell>
        </row>
      </sheetData>
      <sheetData sheetId="2140"/>
      <sheetData sheetId="2141"/>
      <sheetData sheetId="2142"/>
      <sheetData sheetId="2143"/>
      <sheetData sheetId="2144">
        <row r="106">
          <cell r="C106">
            <v>0</v>
          </cell>
        </row>
      </sheetData>
      <sheetData sheetId="2145">
        <row r="106">
          <cell r="C106">
            <v>0</v>
          </cell>
        </row>
      </sheetData>
      <sheetData sheetId="2146">
        <row r="106">
          <cell r="C106">
            <v>0</v>
          </cell>
        </row>
      </sheetData>
      <sheetData sheetId="2147">
        <row r="106">
          <cell r="C106">
            <v>0</v>
          </cell>
        </row>
      </sheetData>
      <sheetData sheetId="2148">
        <row r="106">
          <cell r="C106">
            <v>0</v>
          </cell>
        </row>
      </sheetData>
      <sheetData sheetId="2149">
        <row r="106">
          <cell r="C106">
            <v>0</v>
          </cell>
        </row>
      </sheetData>
      <sheetData sheetId="2150"/>
      <sheetData sheetId="2151">
        <row r="106">
          <cell r="C106">
            <v>0</v>
          </cell>
        </row>
      </sheetData>
      <sheetData sheetId="2152">
        <row r="106">
          <cell r="C106">
            <v>0</v>
          </cell>
        </row>
      </sheetData>
      <sheetData sheetId="2153">
        <row r="106">
          <cell r="C106">
            <v>0</v>
          </cell>
        </row>
      </sheetData>
      <sheetData sheetId="2154">
        <row r="106">
          <cell r="C106">
            <v>0</v>
          </cell>
        </row>
      </sheetData>
      <sheetData sheetId="2155">
        <row r="106">
          <cell r="C106">
            <v>0</v>
          </cell>
        </row>
      </sheetData>
      <sheetData sheetId="2156">
        <row r="106">
          <cell r="C106">
            <v>0</v>
          </cell>
        </row>
      </sheetData>
      <sheetData sheetId="2157"/>
      <sheetData sheetId="2158"/>
      <sheetData sheetId="2159">
        <row r="106">
          <cell r="C106">
            <v>0</v>
          </cell>
        </row>
      </sheetData>
      <sheetData sheetId="2160"/>
      <sheetData sheetId="2161">
        <row r="106">
          <cell r="C106">
            <v>0</v>
          </cell>
        </row>
      </sheetData>
      <sheetData sheetId="2162"/>
      <sheetData sheetId="2163"/>
      <sheetData sheetId="2164">
        <row r="106">
          <cell r="C106">
            <v>0</v>
          </cell>
        </row>
      </sheetData>
      <sheetData sheetId="2165"/>
      <sheetData sheetId="2166">
        <row r="106">
          <cell r="C106">
            <v>0</v>
          </cell>
        </row>
      </sheetData>
      <sheetData sheetId="2167"/>
      <sheetData sheetId="2168"/>
      <sheetData sheetId="2169"/>
      <sheetData sheetId="2170"/>
      <sheetData sheetId="2171">
        <row r="106">
          <cell r="C106">
            <v>0</v>
          </cell>
        </row>
      </sheetData>
      <sheetData sheetId="2172"/>
      <sheetData sheetId="2173">
        <row r="106">
          <cell r="C106">
            <v>0</v>
          </cell>
        </row>
      </sheetData>
      <sheetData sheetId="2174"/>
      <sheetData sheetId="2175"/>
      <sheetData sheetId="2176"/>
      <sheetData sheetId="2177"/>
      <sheetData sheetId="2178"/>
      <sheetData sheetId="2179"/>
      <sheetData sheetId="2180"/>
      <sheetData sheetId="2181"/>
      <sheetData sheetId="2182"/>
      <sheetData sheetId="2183"/>
      <sheetData sheetId="2184"/>
      <sheetData sheetId="2185"/>
      <sheetData sheetId="2186"/>
      <sheetData sheetId="2187"/>
      <sheetData sheetId="2188"/>
      <sheetData sheetId="2189"/>
      <sheetData sheetId="2190"/>
      <sheetData sheetId="2191"/>
      <sheetData sheetId="2192"/>
      <sheetData sheetId="2193"/>
      <sheetData sheetId="2194"/>
      <sheetData sheetId="2195"/>
      <sheetData sheetId="2196">
        <row r="106">
          <cell r="C106">
            <v>0</v>
          </cell>
        </row>
      </sheetData>
      <sheetData sheetId="2197">
        <row r="106">
          <cell r="C106">
            <v>0</v>
          </cell>
        </row>
      </sheetData>
      <sheetData sheetId="2198">
        <row r="106">
          <cell r="C106">
            <v>0</v>
          </cell>
        </row>
      </sheetData>
      <sheetData sheetId="2199">
        <row r="106">
          <cell r="C106">
            <v>0</v>
          </cell>
        </row>
      </sheetData>
      <sheetData sheetId="2200">
        <row r="106">
          <cell r="C106">
            <v>0</v>
          </cell>
        </row>
      </sheetData>
      <sheetData sheetId="2201">
        <row r="106">
          <cell r="C106">
            <v>0</v>
          </cell>
        </row>
      </sheetData>
      <sheetData sheetId="2202"/>
      <sheetData sheetId="2203">
        <row r="106">
          <cell r="C106">
            <v>0</v>
          </cell>
        </row>
      </sheetData>
      <sheetData sheetId="2204">
        <row r="106">
          <cell r="C106">
            <v>0</v>
          </cell>
        </row>
      </sheetData>
      <sheetData sheetId="2205">
        <row r="106">
          <cell r="C106">
            <v>0</v>
          </cell>
        </row>
      </sheetData>
      <sheetData sheetId="2206">
        <row r="106">
          <cell r="C106">
            <v>0</v>
          </cell>
        </row>
      </sheetData>
      <sheetData sheetId="2207">
        <row r="106">
          <cell r="C106">
            <v>0</v>
          </cell>
        </row>
      </sheetData>
      <sheetData sheetId="2208">
        <row r="106">
          <cell r="C106">
            <v>0</v>
          </cell>
        </row>
      </sheetData>
      <sheetData sheetId="2209">
        <row r="106">
          <cell r="C106">
            <v>0</v>
          </cell>
        </row>
      </sheetData>
      <sheetData sheetId="2210"/>
      <sheetData sheetId="2211"/>
      <sheetData sheetId="2212"/>
      <sheetData sheetId="2213"/>
      <sheetData sheetId="2214"/>
      <sheetData sheetId="2215"/>
      <sheetData sheetId="2216"/>
      <sheetData sheetId="2217"/>
      <sheetData sheetId="2218"/>
      <sheetData sheetId="2219"/>
      <sheetData sheetId="2220"/>
      <sheetData sheetId="2221"/>
      <sheetData sheetId="2222"/>
      <sheetData sheetId="2223"/>
      <sheetData sheetId="2224"/>
      <sheetData sheetId="2225"/>
      <sheetData sheetId="2226"/>
      <sheetData sheetId="2227"/>
      <sheetData sheetId="2228"/>
      <sheetData sheetId="2229"/>
      <sheetData sheetId="2230"/>
      <sheetData sheetId="2231"/>
      <sheetData sheetId="2232"/>
      <sheetData sheetId="2233"/>
      <sheetData sheetId="2234"/>
      <sheetData sheetId="2235"/>
      <sheetData sheetId="2236"/>
      <sheetData sheetId="2237"/>
      <sheetData sheetId="2238"/>
      <sheetData sheetId="2239"/>
      <sheetData sheetId="2240"/>
      <sheetData sheetId="2241"/>
      <sheetData sheetId="2242"/>
      <sheetData sheetId="2243"/>
      <sheetData sheetId="2244"/>
      <sheetData sheetId="2245"/>
      <sheetData sheetId="2246"/>
      <sheetData sheetId="2247"/>
      <sheetData sheetId="2248"/>
      <sheetData sheetId="2249"/>
      <sheetData sheetId="2250"/>
      <sheetData sheetId="2251"/>
      <sheetData sheetId="2252"/>
      <sheetData sheetId="2253"/>
      <sheetData sheetId="2254"/>
      <sheetData sheetId="2255"/>
      <sheetData sheetId="2256"/>
      <sheetData sheetId="2257"/>
      <sheetData sheetId="2258"/>
      <sheetData sheetId="2259"/>
      <sheetData sheetId="2260"/>
      <sheetData sheetId="2261"/>
      <sheetData sheetId="2262"/>
      <sheetData sheetId="2263"/>
      <sheetData sheetId="2264"/>
      <sheetData sheetId="2265"/>
      <sheetData sheetId="2266"/>
      <sheetData sheetId="2267"/>
      <sheetData sheetId="2268"/>
      <sheetData sheetId="2269"/>
      <sheetData sheetId="2270"/>
      <sheetData sheetId="2271"/>
      <sheetData sheetId="2272"/>
      <sheetData sheetId="2273"/>
      <sheetData sheetId="2274"/>
      <sheetData sheetId="2275"/>
      <sheetData sheetId="2276"/>
      <sheetData sheetId="2277"/>
      <sheetData sheetId="2278"/>
      <sheetData sheetId="2279"/>
      <sheetData sheetId="2280"/>
      <sheetData sheetId="2281"/>
      <sheetData sheetId="2282"/>
      <sheetData sheetId="2283"/>
      <sheetData sheetId="2284"/>
      <sheetData sheetId="2285"/>
      <sheetData sheetId="2286"/>
      <sheetData sheetId="2287"/>
      <sheetData sheetId="2288"/>
      <sheetData sheetId="2289"/>
      <sheetData sheetId="2290" refreshError="1"/>
      <sheetData sheetId="2291" refreshError="1"/>
      <sheetData sheetId="2292" refreshError="1"/>
      <sheetData sheetId="2293" refreshError="1"/>
      <sheetData sheetId="2294" refreshError="1"/>
      <sheetData sheetId="2295" refreshError="1"/>
      <sheetData sheetId="2296" refreshError="1"/>
      <sheetData sheetId="2297" refreshError="1"/>
      <sheetData sheetId="2298" refreshError="1"/>
      <sheetData sheetId="2299" refreshError="1"/>
      <sheetData sheetId="2300" refreshError="1"/>
      <sheetData sheetId="2301" refreshError="1"/>
      <sheetData sheetId="2302" refreshError="1"/>
      <sheetData sheetId="2303" refreshError="1"/>
      <sheetData sheetId="2304" refreshError="1"/>
      <sheetData sheetId="2305" refreshError="1"/>
      <sheetData sheetId="2306" refreshError="1"/>
      <sheetData sheetId="2307" refreshError="1"/>
      <sheetData sheetId="2308" refreshError="1"/>
      <sheetData sheetId="2309" refreshError="1"/>
      <sheetData sheetId="2310" refreshError="1"/>
      <sheetData sheetId="2311" refreshError="1"/>
      <sheetData sheetId="2312" refreshError="1"/>
      <sheetData sheetId="2313" refreshError="1"/>
      <sheetData sheetId="2314" refreshError="1"/>
      <sheetData sheetId="2315" refreshError="1"/>
      <sheetData sheetId="2316" refreshError="1"/>
      <sheetData sheetId="2317" refreshError="1"/>
      <sheetData sheetId="2318" refreshError="1"/>
      <sheetData sheetId="2319" refreshError="1"/>
      <sheetData sheetId="2320" refreshError="1"/>
      <sheetData sheetId="2321" refreshError="1"/>
      <sheetData sheetId="2322" refreshError="1"/>
      <sheetData sheetId="2323" refreshError="1"/>
      <sheetData sheetId="2324" refreshError="1"/>
      <sheetData sheetId="2325" refreshError="1"/>
      <sheetData sheetId="2326" refreshError="1"/>
      <sheetData sheetId="2327" refreshError="1"/>
      <sheetData sheetId="2328" refreshError="1"/>
      <sheetData sheetId="2329" refreshError="1"/>
      <sheetData sheetId="2330" refreshError="1"/>
      <sheetData sheetId="2331" refreshError="1"/>
      <sheetData sheetId="2332" refreshError="1"/>
      <sheetData sheetId="2333" refreshError="1"/>
      <sheetData sheetId="2334" refreshError="1"/>
      <sheetData sheetId="2335" refreshError="1"/>
      <sheetData sheetId="2336" refreshError="1"/>
      <sheetData sheetId="2337" refreshError="1"/>
      <sheetData sheetId="2338" refreshError="1"/>
      <sheetData sheetId="2339" refreshError="1"/>
      <sheetData sheetId="2340" refreshError="1"/>
      <sheetData sheetId="2341" refreshError="1"/>
      <sheetData sheetId="2342" refreshError="1"/>
      <sheetData sheetId="2343" refreshError="1"/>
      <sheetData sheetId="2344" refreshError="1"/>
      <sheetData sheetId="2345" refreshError="1"/>
      <sheetData sheetId="2346" refreshError="1"/>
      <sheetData sheetId="2347" refreshError="1"/>
      <sheetData sheetId="2348" refreshError="1"/>
      <sheetData sheetId="2349" refreshError="1"/>
      <sheetData sheetId="2350" refreshError="1"/>
      <sheetData sheetId="2351" refreshError="1"/>
      <sheetData sheetId="2352" refreshError="1"/>
      <sheetData sheetId="2353" refreshError="1"/>
      <sheetData sheetId="2354" refreshError="1"/>
      <sheetData sheetId="2355" refreshError="1"/>
      <sheetData sheetId="2356" refreshError="1"/>
      <sheetData sheetId="2357" refreshError="1"/>
      <sheetData sheetId="2358" refreshError="1"/>
      <sheetData sheetId="2359" refreshError="1"/>
      <sheetData sheetId="2360" refreshError="1"/>
      <sheetData sheetId="2361" refreshError="1"/>
      <sheetData sheetId="2362" refreshError="1"/>
      <sheetData sheetId="2363" refreshError="1"/>
      <sheetData sheetId="2364" refreshError="1"/>
      <sheetData sheetId="2365" refreshError="1"/>
      <sheetData sheetId="2366" refreshError="1"/>
      <sheetData sheetId="2367" refreshError="1"/>
      <sheetData sheetId="2368" refreshError="1"/>
      <sheetData sheetId="2369" refreshError="1"/>
      <sheetData sheetId="2370" refreshError="1"/>
      <sheetData sheetId="2371" refreshError="1"/>
      <sheetData sheetId="2372" refreshError="1"/>
      <sheetData sheetId="2373" refreshError="1"/>
      <sheetData sheetId="2374" refreshError="1"/>
      <sheetData sheetId="2375" refreshError="1"/>
      <sheetData sheetId="2376" refreshError="1"/>
      <sheetData sheetId="2377" refreshError="1"/>
      <sheetData sheetId="2378" refreshError="1"/>
      <sheetData sheetId="2379" refreshError="1"/>
      <sheetData sheetId="2380" refreshError="1"/>
      <sheetData sheetId="2381" refreshError="1"/>
      <sheetData sheetId="2382" refreshError="1"/>
      <sheetData sheetId="2383" refreshError="1"/>
      <sheetData sheetId="2384" refreshError="1"/>
      <sheetData sheetId="2385" refreshError="1"/>
      <sheetData sheetId="2386" refreshError="1"/>
      <sheetData sheetId="2387" refreshError="1"/>
      <sheetData sheetId="2388" refreshError="1"/>
      <sheetData sheetId="2389" refreshError="1"/>
      <sheetData sheetId="2390" refreshError="1"/>
      <sheetData sheetId="2391" refreshError="1"/>
      <sheetData sheetId="2392" refreshError="1"/>
      <sheetData sheetId="2393" refreshError="1"/>
      <sheetData sheetId="2394" refreshError="1"/>
      <sheetData sheetId="2395" refreshError="1"/>
      <sheetData sheetId="2396" refreshError="1"/>
      <sheetData sheetId="2397" refreshError="1"/>
      <sheetData sheetId="2398" refreshError="1"/>
      <sheetData sheetId="2399" refreshError="1"/>
      <sheetData sheetId="2400" refreshError="1"/>
      <sheetData sheetId="2401" refreshError="1"/>
      <sheetData sheetId="2402" refreshError="1"/>
      <sheetData sheetId="2403" refreshError="1"/>
      <sheetData sheetId="2404" refreshError="1"/>
      <sheetData sheetId="2405" refreshError="1"/>
      <sheetData sheetId="2406" refreshError="1"/>
      <sheetData sheetId="2407" refreshError="1"/>
      <sheetData sheetId="2408" refreshError="1"/>
      <sheetData sheetId="2409" refreshError="1"/>
      <sheetData sheetId="2410" refreshError="1"/>
      <sheetData sheetId="2411" refreshError="1"/>
      <sheetData sheetId="2412" refreshError="1"/>
      <sheetData sheetId="2413" refreshError="1"/>
      <sheetData sheetId="2414" refreshError="1"/>
      <sheetData sheetId="2415" refreshError="1"/>
      <sheetData sheetId="2416" refreshError="1"/>
      <sheetData sheetId="2417" refreshError="1"/>
      <sheetData sheetId="2418" refreshError="1"/>
      <sheetData sheetId="2419" refreshError="1"/>
      <sheetData sheetId="2420" refreshError="1"/>
      <sheetData sheetId="2421" refreshError="1"/>
      <sheetData sheetId="2422" refreshError="1"/>
      <sheetData sheetId="2423" refreshError="1"/>
      <sheetData sheetId="2424" refreshError="1"/>
      <sheetData sheetId="2425" refreshError="1"/>
      <sheetData sheetId="2426" refreshError="1"/>
      <sheetData sheetId="2427" refreshError="1"/>
      <sheetData sheetId="2428" refreshError="1"/>
      <sheetData sheetId="2429" refreshError="1"/>
      <sheetData sheetId="2430" refreshError="1"/>
      <sheetData sheetId="2431" refreshError="1"/>
      <sheetData sheetId="2432" refreshError="1"/>
      <sheetData sheetId="2433" refreshError="1"/>
      <sheetData sheetId="2434" refreshError="1"/>
      <sheetData sheetId="2435" refreshError="1"/>
      <sheetData sheetId="2436" refreshError="1"/>
      <sheetData sheetId="2437" refreshError="1"/>
      <sheetData sheetId="2438" refreshError="1"/>
      <sheetData sheetId="2439" refreshError="1"/>
      <sheetData sheetId="2440" refreshError="1"/>
      <sheetData sheetId="2441" refreshError="1"/>
      <sheetData sheetId="2442" refreshError="1"/>
      <sheetData sheetId="2443" refreshError="1"/>
      <sheetData sheetId="2444" refreshError="1"/>
      <sheetData sheetId="2445"/>
      <sheetData sheetId="2446"/>
      <sheetData sheetId="2447"/>
      <sheetData sheetId="2448"/>
      <sheetData sheetId="2449"/>
      <sheetData sheetId="2450"/>
      <sheetData sheetId="2451"/>
      <sheetData sheetId="2452"/>
      <sheetData sheetId="2453"/>
      <sheetData sheetId="2454"/>
      <sheetData sheetId="2455" refreshError="1"/>
      <sheetData sheetId="2456" refreshError="1"/>
      <sheetData sheetId="2457" refreshError="1"/>
      <sheetData sheetId="2458" refreshError="1"/>
      <sheetData sheetId="2459" refreshError="1"/>
      <sheetData sheetId="2460" refreshError="1"/>
      <sheetData sheetId="2461" refreshError="1"/>
      <sheetData sheetId="2462" refreshError="1"/>
      <sheetData sheetId="2463" refreshError="1"/>
      <sheetData sheetId="2464" refreshError="1"/>
      <sheetData sheetId="2465" refreshError="1"/>
      <sheetData sheetId="2466" refreshError="1"/>
      <sheetData sheetId="2467" refreshError="1"/>
      <sheetData sheetId="2468" refreshError="1"/>
      <sheetData sheetId="2469" refreshError="1"/>
      <sheetData sheetId="2470" refreshError="1"/>
      <sheetData sheetId="2471" refreshError="1"/>
      <sheetData sheetId="2472" refreshError="1"/>
      <sheetData sheetId="2473" refreshError="1"/>
      <sheetData sheetId="2474" refreshError="1"/>
      <sheetData sheetId="2475" refreshError="1"/>
      <sheetData sheetId="2476" refreshError="1"/>
      <sheetData sheetId="2477" refreshError="1"/>
      <sheetData sheetId="2478" refreshError="1"/>
      <sheetData sheetId="2479" refreshError="1"/>
      <sheetData sheetId="2480" refreshError="1"/>
      <sheetData sheetId="2481" refreshError="1"/>
      <sheetData sheetId="2482" refreshError="1"/>
      <sheetData sheetId="2483" refreshError="1"/>
      <sheetData sheetId="2484" refreshError="1"/>
      <sheetData sheetId="2485" refreshError="1"/>
      <sheetData sheetId="2486" refreshError="1"/>
      <sheetData sheetId="2487" refreshError="1"/>
      <sheetData sheetId="2488" refreshError="1"/>
      <sheetData sheetId="2489" refreshError="1"/>
      <sheetData sheetId="2490" refreshError="1"/>
      <sheetData sheetId="2491" refreshError="1"/>
      <sheetData sheetId="2492" refreshError="1"/>
      <sheetData sheetId="2493" refreshError="1"/>
      <sheetData sheetId="2494" refreshError="1"/>
      <sheetData sheetId="2495" refreshError="1"/>
      <sheetData sheetId="2496" refreshError="1"/>
      <sheetData sheetId="2497"/>
      <sheetData sheetId="2498"/>
      <sheetData sheetId="2499"/>
      <sheetData sheetId="2500"/>
      <sheetData sheetId="2501"/>
      <sheetData sheetId="2502"/>
      <sheetData sheetId="2503"/>
      <sheetData sheetId="2504"/>
      <sheetData sheetId="2505"/>
      <sheetData sheetId="2506"/>
      <sheetData sheetId="2507"/>
      <sheetData sheetId="2508"/>
      <sheetData sheetId="2509"/>
      <sheetData sheetId="2510"/>
      <sheetData sheetId="2511"/>
      <sheetData sheetId="2512"/>
      <sheetData sheetId="2513"/>
      <sheetData sheetId="2514"/>
      <sheetData sheetId="2515" refreshError="1"/>
      <sheetData sheetId="2516"/>
      <sheetData sheetId="2517"/>
      <sheetData sheetId="2518"/>
      <sheetData sheetId="2519" refreshError="1"/>
      <sheetData sheetId="2520"/>
      <sheetData sheetId="2521"/>
      <sheetData sheetId="2522" refreshError="1"/>
      <sheetData sheetId="2523" refreshError="1"/>
      <sheetData sheetId="2524"/>
      <sheetData sheetId="2525" refreshError="1"/>
      <sheetData sheetId="2526" refreshError="1"/>
      <sheetData sheetId="2527" refreshError="1"/>
      <sheetData sheetId="2528"/>
      <sheetData sheetId="2529" refreshError="1"/>
      <sheetData sheetId="2530" refreshError="1"/>
      <sheetData sheetId="2531"/>
      <sheetData sheetId="2532" refreshError="1"/>
      <sheetData sheetId="2533"/>
      <sheetData sheetId="2534"/>
      <sheetData sheetId="2535"/>
      <sheetData sheetId="2536" refreshError="1"/>
      <sheetData sheetId="2537" refreshError="1"/>
      <sheetData sheetId="2538" refreshError="1"/>
      <sheetData sheetId="2539"/>
      <sheetData sheetId="2540" refreshError="1"/>
      <sheetData sheetId="2541" refreshError="1"/>
      <sheetData sheetId="2542" refreshError="1"/>
      <sheetData sheetId="2543"/>
      <sheetData sheetId="2544"/>
      <sheetData sheetId="2545" refreshError="1"/>
      <sheetData sheetId="2546"/>
      <sheetData sheetId="2547" refreshError="1"/>
      <sheetData sheetId="2548" refreshError="1"/>
      <sheetData sheetId="2549" refreshError="1"/>
      <sheetData sheetId="2550" refreshError="1"/>
      <sheetData sheetId="2551" refreshError="1"/>
      <sheetData sheetId="2552"/>
      <sheetData sheetId="2553" refreshError="1"/>
      <sheetData sheetId="2554"/>
      <sheetData sheetId="2555"/>
      <sheetData sheetId="2556"/>
      <sheetData sheetId="2557"/>
      <sheetData sheetId="2558"/>
      <sheetData sheetId="2559" refreshError="1"/>
      <sheetData sheetId="2560"/>
      <sheetData sheetId="2561"/>
      <sheetData sheetId="2562"/>
      <sheetData sheetId="2563"/>
      <sheetData sheetId="2564"/>
      <sheetData sheetId="2565"/>
      <sheetData sheetId="2566" refreshError="1"/>
      <sheetData sheetId="2567" refreshError="1"/>
      <sheetData sheetId="2568"/>
      <sheetData sheetId="2569"/>
      <sheetData sheetId="2570"/>
      <sheetData sheetId="2571"/>
      <sheetData sheetId="2572"/>
      <sheetData sheetId="2573"/>
      <sheetData sheetId="2574" refreshError="1"/>
      <sheetData sheetId="2575"/>
      <sheetData sheetId="2576"/>
      <sheetData sheetId="2577"/>
      <sheetData sheetId="2578"/>
      <sheetData sheetId="2579"/>
      <sheetData sheetId="2580" refreshError="1"/>
      <sheetData sheetId="2581" refreshError="1"/>
      <sheetData sheetId="2582"/>
      <sheetData sheetId="2583"/>
      <sheetData sheetId="2584"/>
      <sheetData sheetId="2585"/>
      <sheetData sheetId="2586"/>
      <sheetData sheetId="2587"/>
      <sheetData sheetId="2588"/>
      <sheetData sheetId="2589"/>
      <sheetData sheetId="2590"/>
      <sheetData sheetId="2591"/>
      <sheetData sheetId="2592"/>
      <sheetData sheetId="2593"/>
      <sheetData sheetId="2594"/>
      <sheetData sheetId="2595"/>
      <sheetData sheetId="2596"/>
      <sheetData sheetId="2597"/>
      <sheetData sheetId="2598"/>
      <sheetData sheetId="2599"/>
      <sheetData sheetId="2600"/>
      <sheetData sheetId="2601"/>
      <sheetData sheetId="2602"/>
      <sheetData sheetId="2603"/>
      <sheetData sheetId="2604"/>
      <sheetData sheetId="2605"/>
      <sheetData sheetId="2606"/>
      <sheetData sheetId="2607"/>
      <sheetData sheetId="2608"/>
      <sheetData sheetId="2609"/>
      <sheetData sheetId="2610"/>
      <sheetData sheetId="2611"/>
      <sheetData sheetId="2612"/>
      <sheetData sheetId="2613"/>
      <sheetData sheetId="2614"/>
      <sheetData sheetId="2615"/>
      <sheetData sheetId="2616"/>
      <sheetData sheetId="2617"/>
      <sheetData sheetId="2618"/>
      <sheetData sheetId="2619"/>
      <sheetData sheetId="2620"/>
      <sheetData sheetId="2621"/>
      <sheetData sheetId="2622"/>
      <sheetData sheetId="2623"/>
      <sheetData sheetId="2624"/>
      <sheetData sheetId="2625"/>
      <sheetData sheetId="2626"/>
      <sheetData sheetId="2627"/>
      <sheetData sheetId="2628"/>
      <sheetData sheetId="2629"/>
      <sheetData sheetId="2630"/>
      <sheetData sheetId="2631"/>
      <sheetData sheetId="2632"/>
      <sheetData sheetId="2633"/>
      <sheetData sheetId="2634"/>
      <sheetData sheetId="2635"/>
      <sheetData sheetId="2636"/>
      <sheetData sheetId="2637"/>
      <sheetData sheetId="2638"/>
      <sheetData sheetId="2639"/>
      <sheetData sheetId="2640"/>
      <sheetData sheetId="2641"/>
      <sheetData sheetId="2642"/>
      <sheetData sheetId="2643"/>
      <sheetData sheetId="2644"/>
      <sheetData sheetId="2645"/>
      <sheetData sheetId="2646"/>
      <sheetData sheetId="2647"/>
      <sheetData sheetId="2648"/>
      <sheetData sheetId="2649"/>
      <sheetData sheetId="2650"/>
      <sheetData sheetId="2651"/>
      <sheetData sheetId="2652"/>
      <sheetData sheetId="2653"/>
      <sheetData sheetId="2654"/>
      <sheetData sheetId="2655"/>
      <sheetData sheetId="2656"/>
      <sheetData sheetId="2657"/>
      <sheetData sheetId="2658"/>
      <sheetData sheetId="2659"/>
      <sheetData sheetId="2660"/>
      <sheetData sheetId="2661"/>
      <sheetData sheetId="2662"/>
      <sheetData sheetId="2663"/>
      <sheetData sheetId="2664"/>
      <sheetData sheetId="2665"/>
      <sheetData sheetId="2666"/>
      <sheetData sheetId="2667"/>
      <sheetData sheetId="2668"/>
      <sheetData sheetId="2669"/>
      <sheetData sheetId="2670"/>
      <sheetData sheetId="2671"/>
      <sheetData sheetId="2672"/>
      <sheetData sheetId="2673"/>
      <sheetData sheetId="2674"/>
      <sheetData sheetId="2675">
        <row r="106">
          <cell r="C106">
            <v>0</v>
          </cell>
        </row>
      </sheetData>
      <sheetData sheetId="2676">
        <row r="106">
          <cell r="C106">
            <v>0</v>
          </cell>
        </row>
      </sheetData>
      <sheetData sheetId="2677">
        <row r="106">
          <cell r="C106">
            <v>0</v>
          </cell>
        </row>
      </sheetData>
      <sheetData sheetId="2678"/>
      <sheetData sheetId="2679"/>
      <sheetData sheetId="2680"/>
      <sheetData sheetId="2681"/>
      <sheetData sheetId="2682"/>
      <sheetData sheetId="2683"/>
      <sheetData sheetId="2684"/>
      <sheetData sheetId="2685"/>
      <sheetData sheetId="2686"/>
      <sheetData sheetId="2687"/>
      <sheetData sheetId="2688"/>
      <sheetData sheetId="2689"/>
      <sheetData sheetId="2690"/>
      <sheetData sheetId="2691"/>
      <sheetData sheetId="2692"/>
      <sheetData sheetId="2693"/>
      <sheetData sheetId="2694"/>
      <sheetData sheetId="2695"/>
      <sheetData sheetId="2696"/>
      <sheetData sheetId="2697"/>
      <sheetData sheetId="2698"/>
      <sheetData sheetId="2699"/>
      <sheetData sheetId="2700"/>
      <sheetData sheetId="2701"/>
      <sheetData sheetId="2702"/>
      <sheetData sheetId="2703"/>
      <sheetData sheetId="2704"/>
      <sheetData sheetId="2705"/>
      <sheetData sheetId="2706"/>
      <sheetData sheetId="2707"/>
      <sheetData sheetId="2708"/>
      <sheetData sheetId="2709"/>
      <sheetData sheetId="2710"/>
      <sheetData sheetId="2711"/>
      <sheetData sheetId="2712"/>
      <sheetData sheetId="2713"/>
      <sheetData sheetId="2714"/>
      <sheetData sheetId="2715"/>
      <sheetData sheetId="2716"/>
      <sheetData sheetId="2717"/>
      <sheetData sheetId="2718"/>
      <sheetData sheetId="2719"/>
      <sheetData sheetId="2720"/>
      <sheetData sheetId="2721"/>
      <sheetData sheetId="2722"/>
      <sheetData sheetId="2723"/>
      <sheetData sheetId="2724"/>
      <sheetData sheetId="2725"/>
      <sheetData sheetId="2726"/>
      <sheetData sheetId="2727"/>
      <sheetData sheetId="2728"/>
      <sheetData sheetId="2729"/>
      <sheetData sheetId="2730"/>
      <sheetData sheetId="2731"/>
      <sheetData sheetId="2732"/>
      <sheetData sheetId="2733"/>
      <sheetData sheetId="2734"/>
      <sheetData sheetId="2735"/>
      <sheetData sheetId="2736"/>
      <sheetData sheetId="2737"/>
      <sheetData sheetId="2738"/>
      <sheetData sheetId="2739"/>
      <sheetData sheetId="2740"/>
      <sheetData sheetId="2741"/>
      <sheetData sheetId="2742"/>
      <sheetData sheetId="2743"/>
      <sheetData sheetId="2744"/>
      <sheetData sheetId="2745"/>
      <sheetData sheetId="2746"/>
      <sheetData sheetId="2747"/>
      <sheetData sheetId="2748"/>
      <sheetData sheetId="2749">
        <row r="106">
          <cell r="C106">
            <v>0</v>
          </cell>
        </row>
      </sheetData>
      <sheetData sheetId="2750">
        <row r="106">
          <cell r="C106">
            <v>0</v>
          </cell>
        </row>
      </sheetData>
      <sheetData sheetId="2751">
        <row r="106">
          <cell r="C106">
            <v>0</v>
          </cell>
        </row>
      </sheetData>
      <sheetData sheetId="2752"/>
      <sheetData sheetId="2753"/>
      <sheetData sheetId="2754">
        <row r="106">
          <cell r="C106">
            <v>0</v>
          </cell>
        </row>
      </sheetData>
      <sheetData sheetId="2755">
        <row r="106">
          <cell r="C106">
            <v>0</v>
          </cell>
        </row>
      </sheetData>
      <sheetData sheetId="2756">
        <row r="106">
          <cell r="C106">
            <v>0</v>
          </cell>
        </row>
      </sheetData>
      <sheetData sheetId="2757"/>
      <sheetData sheetId="2758"/>
      <sheetData sheetId="2759"/>
      <sheetData sheetId="2760"/>
      <sheetData sheetId="2761"/>
      <sheetData sheetId="2762"/>
      <sheetData sheetId="2763"/>
      <sheetData sheetId="2764"/>
      <sheetData sheetId="2765"/>
      <sheetData sheetId="2766"/>
      <sheetData sheetId="2767"/>
      <sheetData sheetId="2768"/>
      <sheetData sheetId="2769"/>
      <sheetData sheetId="2770"/>
      <sheetData sheetId="2771">
        <row r="106">
          <cell r="C106">
            <v>0</v>
          </cell>
        </row>
      </sheetData>
      <sheetData sheetId="2772">
        <row r="106">
          <cell r="C106">
            <v>0</v>
          </cell>
        </row>
      </sheetData>
      <sheetData sheetId="2773">
        <row r="106">
          <cell r="C106">
            <v>0</v>
          </cell>
        </row>
      </sheetData>
      <sheetData sheetId="2774">
        <row r="106">
          <cell r="C106">
            <v>0</v>
          </cell>
        </row>
      </sheetData>
      <sheetData sheetId="2775">
        <row r="106">
          <cell r="C106">
            <v>0</v>
          </cell>
        </row>
      </sheetData>
      <sheetData sheetId="2776"/>
      <sheetData sheetId="2777"/>
      <sheetData sheetId="2778">
        <row r="106">
          <cell r="C106">
            <v>0</v>
          </cell>
        </row>
      </sheetData>
      <sheetData sheetId="2779">
        <row r="106">
          <cell r="C106">
            <v>0</v>
          </cell>
        </row>
      </sheetData>
      <sheetData sheetId="2780">
        <row r="106">
          <cell r="C106">
            <v>0</v>
          </cell>
        </row>
      </sheetData>
      <sheetData sheetId="2781"/>
      <sheetData sheetId="2782"/>
      <sheetData sheetId="2783"/>
      <sheetData sheetId="2784"/>
      <sheetData sheetId="2785"/>
      <sheetData sheetId="2786"/>
      <sheetData sheetId="2787"/>
      <sheetData sheetId="2788"/>
      <sheetData sheetId="2789"/>
      <sheetData sheetId="2790"/>
      <sheetData sheetId="2791"/>
      <sheetData sheetId="2792"/>
      <sheetData sheetId="2793"/>
      <sheetData sheetId="2794"/>
      <sheetData sheetId="2795"/>
      <sheetData sheetId="2796"/>
      <sheetData sheetId="2797"/>
      <sheetData sheetId="2798"/>
      <sheetData sheetId="2799"/>
      <sheetData sheetId="2800"/>
      <sheetData sheetId="2801"/>
      <sheetData sheetId="2802"/>
      <sheetData sheetId="2803"/>
      <sheetData sheetId="2804"/>
      <sheetData sheetId="2805"/>
      <sheetData sheetId="2806"/>
      <sheetData sheetId="2807"/>
      <sheetData sheetId="2808"/>
      <sheetData sheetId="2809"/>
      <sheetData sheetId="2810"/>
      <sheetData sheetId="2811"/>
      <sheetData sheetId="2812"/>
      <sheetData sheetId="2813"/>
      <sheetData sheetId="2814"/>
      <sheetData sheetId="2815"/>
      <sheetData sheetId="2816"/>
      <sheetData sheetId="2817"/>
      <sheetData sheetId="2818"/>
      <sheetData sheetId="2819"/>
      <sheetData sheetId="2820"/>
      <sheetData sheetId="2821"/>
      <sheetData sheetId="2822"/>
      <sheetData sheetId="2823"/>
      <sheetData sheetId="2824"/>
      <sheetData sheetId="2825"/>
      <sheetData sheetId="2826"/>
      <sheetData sheetId="2827"/>
      <sheetData sheetId="2828"/>
      <sheetData sheetId="2829"/>
      <sheetData sheetId="2830"/>
      <sheetData sheetId="2831"/>
      <sheetData sheetId="2832"/>
      <sheetData sheetId="2833"/>
      <sheetData sheetId="2834"/>
      <sheetData sheetId="2835"/>
      <sheetData sheetId="2836"/>
      <sheetData sheetId="2837"/>
      <sheetData sheetId="2838"/>
      <sheetData sheetId="2839"/>
      <sheetData sheetId="2840"/>
      <sheetData sheetId="2841"/>
      <sheetData sheetId="2842"/>
      <sheetData sheetId="2843"/>
      <sheetData sheetId="2844"/>
      <sheetData sheetId="2845"/>
      <sheetData sheetId="2846"/>
      <sheetData sheetId="2847"/>
      <sheetData sheetId="2848"/>
      <sheetData sheetId="2849"/>
      <sheetData sheetId="2850"/>
      <sheetData sheetId="2851"/>
      <sheetData sheetId="2852"/>
      <sheetData sheetId="2853">
        <row r="106">
          <cell r="C106">
            <v>0</v>
          </cell>
        </row>
      </sheetData>
      <sheetData sheetId="2854">
        <row r="106">
          <cell r="C106">
            <v>0</v>
          </cell>
        </row>
      </sheetData>
      <sheetData sheetId="2855">
        <row r="106">
          <cell r="C106">
            <v>0</v>
          </cell>
        </row>
      </sheetData>
      <sheetData sheetId="2856"/>
      <sheetData sheetId="2857"/>
      <sheetData sheetId="2858">
        <row r="106">
          <cell r="C106">
            <v>0</v>
          </cell>
        </row>
      </sheetData>
      <sheetData sheetId="2859">
        <row r="106">
          <cell r="C106">
            <v>0</v>
          </cell>
        </row>
      </sheetData>
      <sheetData sheetId="2860">
        <row r="106">
          <cell r="C106">
            <v>0</v>
          </cell>
        </row>
      </sheetData>
      <sheetData sheetId="2861"/>
      <sheetData sheetId="2862"/>
      <sheetData sheetId="2863">
        <row r="106">
          <cell r="C106">
            <v>0</v>
          </cell>
        </row>
      </sheetData>
      <sheetData sheetId="2864">
        <row r="106">
          <cell r="C106">
            <v>0</v>
          </cell>
        </row>
      </sheetData>
      <sheetData sheetId="2865">
        <row r="106">
          <cell r="C106">
            <v>0</v>
          </cell>
        </row>
      </sheetData>
      <sheetData sheetId="2866"/>
      <sheetData sheetId="2867"/>
      <sheetData sheetId="2868"/>
      <sheetData sheetId="2869"/>
      <sheetData sheetId="2870"/>
      <sheetData sheetId="2871"/>
      <sheetData sheetId="2872"/>
      <sheetData sheetId="2873"/>
      <sheetData sheetId="2874"/>
      <sheetData sheetId="2875"/>
      <sheetData sheetId="2876"/>
      <sheetData sheetId="2877">
        <row r="106">
          <cell r="C106">
            <v>0</v>
          </cell>
        </row>
      </sheetData>
      <sheetData sheetId="2878">
        <row r="106">
          <cell r="C106">
            <v>0</v>
          </cell>
        </row>
      </sheetData>
      <sheetData sheetId="2879">
        <row r="106">
          <cell r="C106">
            <v>0</v>
          </cell>
        </row>
      </sheetData>
      <sheetData sheetId="2880">
        <row r="106">
          <cell r="C106">
            <v>0</v>
          </cell>
        </row>
      </sheetData>
      <sheetData sheetId="2881">
        <row r="106">
          <cell r="C106">
            <v>0</v>
          </cell>
        </row>
      </sheetData>
      <sheetData sheetId="2882">
        <row r="106">
          <cell r="C106">
            <v>0</v>
          </cell>
        </row>
      </sheetData>
      <sheetData sheetId="2883">
        <row r="106">
          <cell r="C106">
            <v>0</v>
          </cell>
        </row>
      </sheetData>
      <sheetData sheetId="2884">
        <row r="106">
          <cell r="C106">
            <v>0</v>
          </cell>
        </row>
      </sheetData>
      <sheetData sheetId="2885"/>
      <sheetData sheetId="2886"/>
      <sheetData sheetId="2887">
        <row r="106">
          <cell r="C106">
            <v>0</v>
          </cell>
        </row>
      </sheetData>
      <sheetData sheetId="2888">
        <row r="106">
          <cell r="C106">
            <v>0</v>
          </cell>
        </row>
      </sheetData>
      <sheetData sheetId="2889">
        <row r="106">
          <cell r="C106">
            <v>0</v>
          </cell>
        </row>
      </sheetData>
      <sheetData sheetId="2890"/>
      <sheetData sheetId="2891"/>
      <sheetData sheetId="2892"/>
      <sheetData sheetId="2893"/>
      <sheetData sheetId="2894"/>
      <sheetData sheetId="2895"/>
      <sheetData sheetId="2896"/>
      <sheetData sheetId="2897"/>
      <sheetData sheetId="2898"/>
      <sheetData sheetId="2899"/>
      <sheetData sheetId="2900"/>
      <sheetData sheetId="2901"/>
      <sheetData sheetId="2902"/>
      <sheetData sheetId="2903"/>
      <sheetData sheetId="2904"/>
      <sheetData sheetId="2905"/>
      <sheetData sheetId="2906"/>
      <sheetData sheetId="2907"/>
      <sheetData sheetId="2908"/>
      <sheetData sheetId="2909"/>
      <sheetData sheetId="2910"/>
      <sheetData sheetId="2911"/>
      <sheetData sheetId="2912"/>
      <sheetData sheetId="2913"/>
      <sheetData sheetId="2914"/>
      <sheetData sheetId="2915"/>
      <sheetData sheetId="2916"/>
      <sheetData sheetId="2917"/>
      <sheetData sheetId="2918"/>
      <sheetData sheetId="2919"/>
      <sheetData sheetId="2920"/>
      <sheetData sheetId="2921"/>
      <sheetData sheetId="2922"/>
      <sheetData sheetId="2923"/>
      <sheetData sheetId="2924"/>
      <sheetData sheetId="2925"/>
      <sheetData sheetId="2926"/>
      <sheetData sheetId="2927"/>
      <sheetData sheetId="2928"/>
      <sheetData sheetId="2929"/>
      <sheetData sheetId="2930"/>
      <sheetData sheetId="2931"/>
      <sheetData sheetId="2932"/>
      <sheetData sheetId="2933"/>
      <sheetData sheetId="2934"/>
      <sheetData sheetId="2935"/>
      <sheetData sheetId="2936"/>
      <sheetData sheetId="2937"/>
      <sheetData sheetId="2938"/>
      <sheetData sheetId="2939"/>
      <sheetData sheetId="2940"/>
      <sheetData sheetId="2941"/>
      <sheetData sheetId="2942"/>
      <sheetData sheetId="2943"/>
      <sheetData sheetId="2944"/>
      <sheetData sheetId="2945"/>
      <sheetData sheetId="2946"/>
      <sheetData sheetId="2947"/>
      <sheetData sheetId="2948"/>
      <sheetData sheetId="2949"/>
      <sheetData sheetId="2950"/>
      <sheetData sheetId="2951"/>
      <sheetData sheetId="2952"/>
      <sheetData sheetId="2953"/>
      <sheetData sheetId="2954"/>
      <sheetData sheetId="2955"/>
      <sheetData sheetId="2956"/>
      <sheetData sheetId="2957"/>
      <sheetData sheetId="2958"/>
      <sheetData sheetId="2959"/>
      <sheetData sheetId="2960"/>
      <sheetData sheetId="2961"/>
      <sheetData sheetId="2962"/>
      <sheetData sheetId="2963"/>
      <sheetData sheetId="2964"/>
      <sheetData sheetId="2965"/>
      <sheetData sheetId="2966"/>
      <sheetData sheetId="2967"/>
      <sheetData sheetId="2968"/>
      <sheetData sheetId="2969"/>
      <sheetData sheetId="2970"/>
      <sheetData sheetId="2971"/>
      <sheetData sheetId="2972"/>
      <sheetData sheetId="2973"/>
      <sheetData sheetId="2974"/>
      <sheetData sheetId="2975"/>
      <sheetData sheetId="2976"/>
      <sheetData sheetId="2977"/>
      <sheetData sheetId="2978"/>
      <sheetData sheetId="2979"/>
      <sheetData sheetId="2980"/>
      <sheetData sheetId="2981"/>
      <sheetData sheetId="2982" refreshError="1"/>
      <sheetData sheetId="2983" refreshError="1"/>
      <sheetData sheetId="2984"/>
      <sheetData sheetId="2985"/>
      <sheetData sheetId="2986" refreshError="1"/>
      <sheetData sheetId="2987"/>
      <sheetData sheetId="2988"/>
      <sheetData sheetId="2989"/>
      <sheetData sheetId="2990"/>
      <sheetData sheetId="2991"/>
      <sheetData sheetId="2992"/>
      <sheetData sheetId="2993"/>
      <sheetData sheetId="2994"/>
      <sheetData sheetId="2995"/>
      <sheetData sheetId="2996"/>
      <sheetData sheetId="2997"/>
      <sheetData sheetId="2998"/>
      <sheetData sheetId="2999"/>
      <sheetData sheetId="3000"/>
      <sheetData sheetId="3001"/>
      <sheetData sheetId="3002"/>
      <sheetData sheetId="3003"/>
      <sheetData sheetId="3004"/>
      <sheetData sheetId="3005"/>
      <sheetData sheetId="3006"/>
      <sheetData sheetId="3007" refreshError="1"/>
      <sheetData sheetId="3008" refreshError="1"/>
      <sheetData sheetId="3009" refreshError="1"/>
      <sheetData sheetId="3010" refreshError="1"/>
      <sheetData sheetId="3011" refreshError="1"/>
      <sheetData sheetId="3012" refreshError="1"/>
      <sheetData sheetId="3013" refreshError="1"/>
      <sheetData sheetId="3014"/>
      <sheetData sheetId="3015"/>
      <sheetData sheetId="3016"/>
      <sheetData sheetId="3017" refreshError="1"/>
      <sheetData sheetId="3018" refreshError="1"/>
      <sheetData sheetId="3019"/>
      <sheetData sheetId="3020" refreshError="1"/>
      <sheetData sheetId="3021"/>
      <sheetData sheetId="3022"/>
      <sheetData sheetId="3023"/>
      <sheetData sheetId="3024" refreshError="1"/>
      <sheetData sheetId="3025"/>
      <sheetData sheetId="3026" refreshError="1"/>
      <sheetData sheetId="3027"/>
      <sheetData sheetId="3028"/>
      <sheetData sheetId="3029"/>
      <sheetData sheetId="3030"/>
      <sheetData sheetId="3031"/>
      <sheetData sheetId="3032"/>
      <sheetData sheetId="3033" refreshError="1"/>
      <sheetData sheetId="3034" refreshError="1"/>
      <sheetData sheetId="3035"/>
      <sheetData sheetId="3036"/>
      <sheetData sheetId="3037"/>
      <sheetData sheetId="3038"/>
      <sheetData sheetId="3039"/>
      <sheetData sheetId="3040"/>
      <sheetData sheetId="3041"/>
      <sheetData sheetId="3042"/>
      <sheetData sheetId="3043"/>
      <sheetData sheetId="3044"/>
      <sheetData sheetId="3045"/>
      <sheetData sheetId="3046"/>
      <sheetData sheetId="3047"/>
      <sheetData sheetId="3048"/>
      <sheetData sheetId="3049"/>
      <sheetData sheetId="3050"/>
      <sheetData sheetId="3051"/>
      <sheetData sheetId="3052"/>
      <sheetData sheetId="3053"/>
      <sheetData sheetId="3054"/>
      <sheetData sheetId="3055"/>
      <sheetData sheetId="3056"/>
      <sheetData sheetId="3057"/>
      <sheetData sheetId="3058"/>
      <sheetData sheetId="3059"/>
      <sheetData sheetId="3060"/>
      <sheetData sheetId="3061"/>
      <sheetData sheetId="3062"/>
      <sheetData sheetId="3063"/>
      <sheetData sheetId="3064"/>
      <sheetData sheetId="3065"/>
      <sheetData sheetId="3066"/>
      <sheetData sheetId="3067"/>
      <sheetData sheetId="3068"/>
      <sheetData sheetId="3069"/>
      <sheetData sheetId="3070"/>
      <sheetData sheetId="3071"/>
      <sheetData sheetId="3072"/>
      <sheetData sheetId="3073"/>
      <sheetData sheetId="3074"/>
      <sheetData sheetId="3075"/>
      <sheetData sheetId="3076"/>
      <sheetData sheetId="3077"/>
      <sheetData sheetId="3078"/>
      <sheetData sheetId="3079"/>
      <sheetData sheetId="3080"/>
      <sheetData sheetId="3081"/>
      <sheetData sheetId="3082"/>
      <sheetData sheetId="3083"/>
      <sheetData sheetId="3084"/>
      <sheetData sheetId="3085"/>
      <sheetData sheetId="3086"/>
      <sheetData sheetId="3087"/>
      <sheetData sheetId="3088"/>
      <sheetData sheetId="3089"/>
      <sheetData sheetId="3090"/>
      <sheetData sheetId="3091"/>
      <sheetData sheetId="3092"/>
      <sheetData sheetId="3093"/>
      <sheetData sheetId="3094"/>
      <sheetData sheetId="3095"/>
      <sheetData sheetId="3096"/>
      <sheetData sheetId="3097"/>
      <sheetData sheetId="3098"/>
      <sheetData sheetId="3099"/>
      <sheetData sheetId="3100"/>
      <sheetData sheetId="3101"/>
      <sheetData sheetId="3102"/>
      <sheetData sheetId="3103"/>
      <sheetData sheetId="3104"/>
      <sheetData sheetId="3105"/>
      <sheetData sheetId="3106"/>
      <sheetData sheetId="3107"/>
      <sheetData sheetId="3108"/>
      <sheetData sheetId="3109"/>
      <sheetData sheetId="3110"/>
      <sheetData sheetId="3111"/>
      <sheetData sheetId="3112"/>
      <sheetData sheetId="3113"/>
      <sheetData sheetId="3114"/>
      <sheetData sheetId="3115"/>
      <sheetData sheetId="3116"/>
      <sheetData sheetId="3117"/>
      <sheetData sheetId="3118"/>
      <sheetData sheetId="3119"/>
      <sheetData sheetId="3120"/>
      <sheetData sheetId="3121"/>
      <sheetData sheetId="3122"/>
      <sheetData sheetId="3123"/>
      <sheetData sheetId="3124"/>
      <sheetData sheetId="3125"/>
      <sheetData sheetId="3126"/>
      <sheetData sheetId="3127"/>
      <sheetData sheetId="3128"/>
      <sheetData sheetId="3129"/>
      <sheetData sheetId="3130"/>
      <sheetData sheetId="3131"/>
      <sheetData sheetId="3132"/>
      <sheetData sheetId="3133"/>
      <sheetData sheetId="3134"/>
      <sheetData sheetId="3135"/>
      <sheetData sheetId="3136"/>
      <sheetData sheetId="3137"/>
      <sheetData sheetId="3138"/>
      <sheetData sheetId="3139"/>
      <sheetData sheetId="3140"/>
      <sheetData sheetId="3141"/>
      <sheetData sheetId="3142"/>
      <sheetData sheetId="3143"/>
      <sheetData sheetId="3144"/>
      <sheetData sheetId="3145"/>
      <sheetData sheetId="3146"/>
      <sheetData sheetId="3147"/>
      <sheetData sheetId="3148"/>
      <sheetData sheetId="3149"/>
      <sheetData sheetId="3150"/>
      <sheetData sheetId="3151"/>
      <sheetData sheetId="3152"/>
      <sheetData sheetId="3153"/>
      <sheetData sheetId="3154"/>
      <sheetData sheetId="3155"/>
      <sheetData sheetId="3156"/>
      <sheetData sheetId="3157"/>
      <sheetData sheetId="3158"/>
      <sheetData sheetId="3159"/>
      <sheetData sheetId="3160"/>
      <sheetData sheetId="3161"/>
      <sheetData sheetId="3162"/>
      <sheetData sheetId="3163"/>
      <sheetData sheetId="3164"/>
      <sheetData sheetId="3165"/>
      <sheetData sheetId="3166"/>
      <sheetData sheetId="3167"/>
      <sheetData sheetId="3168"/>
      <sheetData sheetId="3169"/>
      <sheetData sheetId="3170"/>
      <sheetData sheetId="3171"/>
      <sheetData sheetId="3172"/>
      <sheetData sheetId="3173"/>
      <sheetData sheetId="3174"/>
      <sheetData sheetId="3175"/>
      <sheetData sheetId="3176"/>
      <sheetData sheetId="3177"/>
      <sheetData sheetId="3178"/>
      <sheetData sheetId="3179"/>
      <sheetData sheetId="3180"/>
      <sheetData sheetId="3181"/>
      <sheetData sheetId="3182"/>
      <sheetData sheetId="3183"/>
      <sheetData sheetId="3184"/>
      <sheetData sheetId="3185"/>
      <sheetData sheetId="3186"/>
      <sheetData sheetId="3187"/>
      <sheetData sheetId="3188"/>
      <sheetData sheetId="3189"/>
      <sheetData sheetId="3190"/>
      <sheetData sheetId="3191"/>
      <sheetData sheetId="3192"/>
      <sheetData sheetId="3193"/>
      <sheetData sheetId="3194"/>
      <sheetData sheetId="3195"/>
      <sheetData sheetId="3196"/>
      <sheetData sheetId="3197"/>
      <sheetData sheetId="3198"/>
      <sheetData sheetId="3199"/>
      <sheetData sheetId="3200"/>
      <sheetData sheetId="3201"/>
      <sheetData sheetId="3202"/>
      <sheetData sheetId="3203"/>
      <sheetData sheetId="3204"/>
      <sheetData sheetId="3205"/>
      <sheetData sheetId="3206"/>
      <sheetData sheetId="3207"/>
      <sheetData sheetId="3208"/>
      <sheetData sheetId="3209"/>
      <sheetData sheetId="3210"/>
      <sheetData sheetId="3211"/>
      <sheetData sheetId="3212"/>
      <sheetData sheetId="3213"/>
      <sheetData sheetId="3214"/>
      <sheetData sheetId="3215"/>
      <sheetData sheetId="3216"/>
      <sheetData sheetId="3217"/>
      <sheetData sheetId="3218"/>
      <sheetData sheetId="3219"/>
      <sheetData sheetId="3220"/>
      <sheetData sheetId="3221"/>
      <sheetData sheetId="3222"/>
      <sheetData sheetId="3223"/>
      <sheetData sheetId="3224"/>
      <sheetData sheetId="3225"/>
      <sheetData sheetId="3226"/>
      <sheetData sheetId="3227"/>
      <sheetData sheetId="3228"/>
      <sheetData sheetId="3229"/>
      <sheetData sheetId="3230"/>
      <sheetData sheetId="3231"/>
      <sheetData sheetId="3232"/>
      <sheetData sheetId="3233"/>
      <sheetData sheetId="3234"/>
      <sheetData sheetId="3235"/>
      <sheetData sheetId="3236"/>
      <sheetData sheetId="3237"/>
      <sheetData sheetId="3238"/>
      <sheetData sheetId="3239"/>
      <sheetData sheetId="3240"/>
      <sheetData sheetId="3241"/>
      <sheetData sheetId="3242"/>
      <sheetData sheetId="3243"/>
      <sheetData sheetId="3244"/>
      <sheetData sheetId="3245"/>
      <sheetData sheetId="3246"/>
      <sheetData sheetId="3247"/>
      <sheetData sheetId="3248"/>
      <sheetData sheetId="3249"/>
      <sheetData sheetId="3250"/>
      <sheetData sheetId="3251"/>
      <sheetData sheetId="3252"/>
      <sheetData sheetId="3253"/>
      <sheetData sheetId="3254"/>
      <sheetData sheetId="3255"/>
      <sheetData sheetId="3256"/>
      <sheetData sheetId="3257"/>
      <sheetData sheetId="3258"/>
      <sheetData sheetId="3259"/>
      <sheetData sheetId="3260"/>
      <sheetData sheetId="3261"/>
      <sheetData sheetId="3262"/>
      <sheetData sheetId="3263"/>
      <sheetData sheetId="3264"/>
      <sheetData sheetId="3265"/>
      <sheetData sheetId="3266"/>
      <sheetData sheetId="3267"/>
      <sheetData sheetId="3268"/>
      <sheetData sheetId="3269"/>
      <sheetData sheetId="3270"/>
      <sheetData sheetId="3271"/>
      <sheetData sheetId="3272"/>
      <sheetData sheetId="3273"/>
      <sheetData sheetId="3274"/>
      <sheetData sheetId="3275"/>
      <sheetData sheetId="3276"/>
      <sheetData sheetId="3277"/>
      <sheetData sheetId="3278"/>
      <sheetData sheetId="3279"/>
      <sheetData sheetId="3280"/>
      <sheetData sheetId="3281"/>
      <sheetData sheetId="3282"/>
      <sheetData sheetId="3283"/>
      <sheetData sheetId="3284"/>
      <sheetData sheetId="3285"/>
      <sheetData sheetId="3286"/>
      <sheetData sheetId="3287"/>
      <sheetData sheetId="3288"/>
      <sheetData sheetId="3289"/>
      <sheetData sheetId="3290"/>
      <sheetData sheetId="3291"/>
      <sheetData sheetId="3292"/>
      <sheetData sheetId="3293"/>
      <sheetData sheetId="3294"/>
      <sheetData sheetId="3295"/>
      <sheetData sheetId="3296"/>
      <sheetData sheetId="3297"/>
      <sheetData sheetId="3298"/>
      <sheetData sheetId="3299"/>
      <sheetData sheetId="3300"/>
      <sheetData sheetId="3301"/>
      <sheetData sheetId="3302"/>
      <sheetData sheetId="3303"/>
      <sheetData sheetId="3304"/>
      <sheetData sheetId="3305"/>
      <sheetData sheetId="3306"/>
      <sheetData sheetId="3307"/>
      <sheetData sheetId="3308"/>
      <sheetData sheetId="3309"/>
      <sheetData sheetId="3310"/>
      <sheetData sheetId="3311"/>
      <sheetData sheetId="3312"/>
      <sheetData sheetId="3313"/>
      <sheetData sheetId="3314"/>
      <sheetData sheetId="3315"/>
      <sheetData sheetId="3316"/>
      <sheetData sheetId="3317"/>
      <sheetData sheetId="3318"/>
      <sheetData sheetId="3319"/>
      <sheetData sheetId="3320"/>
      <sheetData sheetId="3321"/>
      <sheetData sheetId="3322"/>
      <sheetData sheetId="3323"/>
      <sheetData sheetId="3324"/>
      <sheetData sheetId="3325"/>
      <sheetData sheetId="3326"/>
      <sheetData sheetId="3327"/>
      <sheetData sheetId="3328"/>
      <sheetData sheetId="3329"/>
      <sheetData sheetId="3330"/>
      <sheetData sheetId="3331"/>
      <sheetData sheetId="3332"/>
      <sheetData sheetId="3333"/>
      <sheetData sheetId="3334"/>
      <sheetData sheetId="3335"/>
      <sheetData sheetId="3336"/>
      <sheetData sheetId="3337"/>
      <sheetData sheetId="3338"/>
      <sheetData sheetId="3339"/>
      <sheetData sheetId="3340"/>
      <sheetData sheetId="3341"/>
      <sheetData sheetId="3342"/>
      <sheetData sheetId="3343"/>
      <sheetData sheetId="3344"/>
      <sheetData sheetId="3345"/>
      <sheetData sheetId="3346"/>
      <sheetData sheetId="3347"/>
      <sheetData sheetId="3348"/>
      <sheetData sheetId="3349"/>
      <sheetData sheetId="3350"/>
      <sheetData sheetId="3351"/>
      <sheetData sheetId="3352"/>
      <sheetData sheetId="3353"/>
      <sheetData sheetId="3354"/>
      <sheetData sheetId="3355"/>
      <sheetData sheetId="3356"/>
      <sheetData sheetId="3357"/>
      <sheetData sheetId="3358"/>
      <sheetData sheetId="3359"/>
      <sheetData sheetId="3360"/>
      <sheetData sheetId="3361"/>
      <sheetData sheetId="3362"/>
      <sheetData sheetId="3363"/>
      <sheetData sheetId="3364"/>
      <sheetData sheetId="3365"/>
      <sheetData sheetId="3366"/>
      <sheetData sheetId="3367"/>
      <sheetData sheetId="3368"/>
      <sheetData sheetId="3369"/>
      <sheetData sheetId="3370"/>
      <sheetData sheetId="3371"/>
      <sheetData sheetId="3372"/>
      <sheetData sheetId="3373"/>
      <sheetData sheetId="3374"/>
      <sheetData sheetId="3375"/>
      <sheetData sheetId="3376"/>
      <sheetData sheetId="3377"/>
      <sheetData sheetId="3378"/>
      <sheetData sheetId="3379"/>
      <sheetData sheetId="3380"/>
      <sheetData sheetId="3381"/>
      <sheetData sheetId="3382"/>
      <sheetData sheetId="3383"/>
      <sheetData sheetId="3384"/>
      <sheetData sheetId="3385"/>
      <sheetData sheetId="3386"/>
      <sheetData sheetId="3387"/>
      <sheetData sheetId="3388"/>
      <sheetData sheetId="3389"/>
      <sheetData sheetId="3390"/>
      <sheetData sheetId="3391"/>
      <sheetData sheetId="3392"/>
      <sheetData sheetId="3393"/>
      <sheetData sheetId="3394"/>
      <sheetData sheetId="3395"/>
      <sheetData sheetId="3396"/>
      <sheetData sheetId="3397"/>
      <sheetData sheetId="3398"/>
      <sheetData sheetId="3399"/>
      <sheetData sheetId="3400"/>
      <sheetData sheetId="3401"/>
      <sheetData sheetId="3402"/>
      <sheetData sheetId="3403"/>
      <sheetData sheetId="3404"/>
      <sheetData sheetId="3405"/>
      <sheetData sheetId="3406"/>
      <sheetData sheetId="3407"/>
      <sheetData sheetId="3408"/>
      <sheetData sheetId="3409"/>
      <sheetData sheetId="3410"/>
      <sheetData sheetId="3411"/>
      <sheetData sheetId="3412"/>
      <sheetData sheetId="3413"/>
      <sheetData sheetId="3414"/>
      <sheetData sheetId="3415"/>
      <sheetData sheetId="3416"/>
      <sheetData sheetId="3417"/>
      <sheetData sheetId="3418"/>
      <sheetData sheetId="3419"/>
      <sheetData sheetId="3420"/>
      <sheetData sheetId="3421"/>
      <sheetData sheetId="3422"/>
      <sheetData sheetId="3423"/>
      <sheetData sheetId="3424"/>
      <sheetData sheetId="3425"/>
      <sheetData sheetId="3426"/>
      <sheetData sheetId="3427"/>
      <sheetData sheetId="3428"/>
      <sheetData sheetId="3429"/>
      <sheetData sheetId="3430"/>
      <sheetData sheetId="3431"/>
      <sheetData sheetId="3432"/>
      <sheetData sheetId="3433"/>
      <sheetData sheetId="3434"/>
      <sheetData sheetId="3435"/>
      <sheetData sheetId="3436"/>
      <sheetData sheetId="3437"/>
      <sheetData sheetId="3438"/>
      <sheetData sheetId="3439"/>
      <sheetData sheetId="3440"/>
      <sheetData sheetId="3441"/>
      <sheetData sheetId="3442"/>
      <sheetData sheetId="3443"/>
      <sheetData sheetId="3444"/>
      <sheetData sheetId="3445"/>
      <sheetData sheetId="3446"/>
      <sheetData sheetId="3447"/>
      <sheetData sheetId="3448"/>
      <sheetData sheetId="3449"/>
      <sheetData sheetId="3450"/>
      <sheetData sheetId="3451"/>
      <sheetData sheetId="3452"/>
      <sheetData sheetId="3453"/>
      <sheetData sheetId="3454"/>
      <sheetData sheetId="3455"/>
      <sheetData sheetId="3456"/>
      <sheetData sheetId="3457"/>
      <sheetData sheetId="3458"/>
      <sheetData sheetId="3459"/>
      <sheetData sheetId="3460"/>
      <sheetData sheetId="3461"/>
      <sheetData sheetId="3462"/>
      <sheetData sheetId="3463"/>
      <sheetData sheetId="3464"/>
      <sheetData sheetId="3465"/>
      <sheetData sheetId="3466"/>
      <sheetData sheetId="3467"/>
      <sheetData sheetId="3468"/>
      <sheetData sheetId="3469"/>
      <sheetData sheetId="3470"/>
      <sheetData sheetId="3471"/>
      <sheetData sheetId="3472"/>
      <sheetData sheetId="3473"/>
      <sheetData sheetId="3474"/>
      <sheetData sheetId="3475"/>
      <sheetData sheetId="3476"/>
      <sheetData sheetId="3477"/>
      <sheetData sheetId="3478"/>
      <sheetData sheetId="3479"/>
      <sheetData sheetId="3480"/>
      <sheetData sheetId="3481"/>
      <sheetData sheetId="3482"/>
      <sheetData sheetId="3483"/>
      <sheetData sheetId="3484"/>
      <sheetData sheetId="3485"/>
      <sheetData sheetId="3486"/>
      <sheetData sheetId="3487"/>
      <sheetData sheetId="3488"/>
      <sheetData sheetId="3489"/>
      <sheetData sheetId="3490"/>
      <sheetData sheetId="3491"/>
      <sheetData sheetId="3492"/>
      <sheetData sheetId="3493"/>
      <sheetData sheetId="3494"/>
      <sheetData sheetId="3495"/>
      <sheetData sheetId="3496"/>
      <sheetData sheetId="3497"/>
      <sheetData sheetId="3498"/>
      <sheetData sheetId="3499"/>
      <sheetData sheetId="3500"/>
      <sheetData sheetId="3501"/>
      <sheetData sheetId="3502"/>
      <sheetData sheetId="3503"/>
      <sheetData sheetId="3504"/>
      <sheetData sheetId="3505"/>
      <sheetData sheetId="3506"/>
      <sheetData sheetId="3507"/>
      <sheetData sheetId="3508"/>
      <sheetData sheetId="3509"/>
      <sheetData sheetId="3510"/>
      <sheetData sheetId="3511"/>
      <sheetData sheetId="3512"/>
      <sheetData sheetId="3513"/>
      <sheetData sheetId="3514"/>
      <sheetData sheetId="3515"/>
      <sheetData sheetId="3516"/>
      <sheetData sheetId="3517"/>
      <sheetData sheetId="3518"/>
      <sheetData sheetId="3519"/>
      <sheetData sheetId="3520"/>
      <sheetData sheetId="3521"/>
      <sheetData sheetId="3522"/>
      <sheetData sheetId="3523"/>
      <sheetData sheetId="3524"/>
      <sheetData sheetId="3525"/>
      <sheetData sheetId="3526"/>
      <sheetData sheetId="3527"/>
      <sheetData sheetId="3528"/>
      <sheetData sheetId="3529"/>
      <sheetData sheetId="3530"/>
      <sheetData sheetId="3531"/>
      <sheetData sheetId="3532"/>
      <sheetData sheetId="3533"/>
      <sheetData sheetId="3534"/>
      <sheetData sheetId="3535"/>
      <sheetData sheetId="3536"/>
      <sheetData sheetId="3537"/>
      <sheetData sheetId="3538"/>
      <sheetData sheetId="3539"/>
      <sheetData sheetId="3540"/>
      <sheetData sheetId="3541"/>
      <sheetData sheetId="3542"/>
      <sheetData sheetId="3543"/>
      <sheetData sheetId="3544"/>
      <sheetData sheetId="3545"/>
      <sheetData sheetId="3546"/>
      <sheetData sheetId="3547"/>
      <sheetData sheetId="3548"/>
      <sheetData sheetId="3549"/>
      <sheetData sheetId="3550"/>
      <sheetData sheetId="3551"/>
      <sheetData sheetId="3552"/>
      <sheetData sheetId="3553"/>
      <sheetData sheetId="3554"/>
      <sheetData sheetId="3555"/>
      <sheetData sheetId="3556"/>
      <sheetData sheetId="3557"/>
      <sheetData sheetId="3558"/>
      <sheetData sheetId="3559"/>
      <sheetData sheetId="3560"/>
      <sheetData sheetId="3561"/>
      <sheetData sheetId="3562"/>
      <sheetData sheetId="3563"/>
      <sheetData sheetId="3564"/>
      <sheetData sheetId="3565"/>
      <sheetData sheetId="3566"/>
      <sheetData sheetId="3567"/>
      <sheetData sheetId="3568"/>
      <sheetData sheetId="3569"/>
      <sheetData sheetId="3570"/>
      <sheetData sheetId="3571"/>
      <sheetData sheetId="3572"/>
      <sheetData sheetId="3573"/>
      <sheetData sheetId="3574"/>
      <sheetData sheetId="3575"/>
      <sheetData sheetId="3576"/>
      <sheetData sheetId="3577"/>
      <sheetData sheetId="3578"/>
      <sheetData sheetId="3579"/>
      <sheetData sheetId="3580"/>
      <sheetData sheetId="3581"/>
      <sheetData sheetId="3582"/>
      <sheetData sheetId="3583"/>
      <sheetData sheetId="3584"/>
      <sheetData sheetId="3585"/>
      <sheetData sheetId="3586"/>
      <sheetData sheetId="3587"/>
      <sheetData sheetId="3588"/>
      <sheetData sheetId="3589"/>
      <sheetData sheetId="3590"/>
      <sheetData sheetId="3591"/>
      <sheetData sheetId="3592"/>
      <sheetData sheetId="3593"/>
      <sheetData sheetId="3594"/>
      <sheetData sheetId="3595"/>
      <sheetData sheetId="3596"/>
      <sheetData sheetId="3597"/>
      <sheetData sheetId="3598"/>
      <sheetData sheetId="3599"/>
      <sheetData sheetId="3600"/>
      <sheetData sheetId="3601"/>
      <sheetData sheetId="3602"/>
      <sheetData sheetId="3603"/>
      <sheetData sheetId="3604"/>
      <sheetData sheetId="3605"/>
      <sheetData sheetId="3606"/>
      <sheetData sheetId="3607"/>
      <sheetData sheetId="3608"/>
      <sheetData sheetId="3609"/>
      <sheetData sheetId="3610"/>
      <sheetData sheetId="3611"/>
      <sheetData sheetId="3612"/>
      <sheetData sheetId="3613"/>
      <sheetData sheetId="3614"/>
      <sheetData sheetId="3615"/>
      <sheetData sheetId="3616"/>
      <sheetData sheetId="3617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k_rlakk (SNI)"/>
      <sheetName val="sub_rlakk (SNI)"/>
      <sheetName val="Rawat Jalan&amp;Adm"/>
      <sheetName val="Rawat Inap Lt. II"/>
      <sheetName val="Radiologi"/>
      <sheetName val="Lab"/>
      <sheetName val="CSSD"/>
      <sheetName val="ANL"/>
      <sheetName val="Anl SNI"/>
      <sheetName val="Anl SNI2"/>
      <sheetName val="anl.alm"/>
      <sheetName val="HARGA"/>
      <sheetName val="dk"/>
      <sheetName val="brsh"/>
      <sheetName val="Besi"/>
      <sheetName val="Sheet1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/>
      <sheetData sheetId="8"/>
      <sheetData sheetId="9"/>
      <sheetData sheetId="10" refreshError="1"/>
      <sheetData sheetId="11"/>
      <sheetData sheetId="12"/>
      <sheetData sheetId="13" refreshError="1"/>
      <sheetData sheetId="14" refreshError="1"/>
      <sheetData sheetId="15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formasi"/>
      <sheetName val="Basic Price"/>
      <sheetName val="Peralatan"/>
      <sheetName val="Analisa Quarry"/>
      <sheetName val="HK"/>
      <sheetName val="A"/>
      <sheetName val="B"/>
      <sheetName val="C"/>
      <sheetName val="Rekap"/>
      <sheetName val="RAB"/>
      <sheetName val="TIME SCHEDULE"/>
      <sheetName val="ts (Alt &amp; Bhn)"/>
      <sheetName val="HIT ALt"/>
      <sheetName val="5a"/>
      <sheetName val="5b"/>
      <sheetName val="Mutu"/>
      <sheetName val="LAMP 6"/>
      <sheetName val="Mobilisasi"/>
      <sheetName val="2"/>
      <sheetName val="3"/>
      <sheetName val="4"/>
      <sheetName val="5"/>
      <sheetName val="6"/>
      <sheetName val="6 (2)"/>
      <sheetName val="7"/>
      <sheetName val="7 (2)"/>
      <sheetName val="8"/>
      <sheetName val="9"/>
      <sheetName val="10"/>
      <sheetName val="3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JEMBATAN"/>
      <sheetName val="TEMBOK"/>
      <sheetName val="BOX CULVET"/>
      <sheetName val="SNI"/>
      <sheetName val="H Print"/>
      <sheetName val="alat"/>
      <sheetName val="anls"/>
    </sheetNames>
    <sheetDataSet>
      <sheetData sheetId="0"/>
      <sheetData sheetId="1"/>
      <sheetData sheetId="2"/>
      <sheetData sheetId="3"/>
      <sheetData sheetId="4"/>
      <sheetData sheetId="5">
        <row r="18">
          <cell r="AW18">
            <v>279482.05751881318</v>
          </cell>
        </row>
      </sheetData>
      <sheetData sheetId="6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PH"/>
      <sheetName val="TS"/>
      <sheetName val="Rek"/>
      <sheetName val="Rab"/>
      <sheetName val="Anl"/>
      <sheetName val="H.Dasar"/>
      <sheetName val="H.Lokas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k_rlakk (SNI)"/>
      <sheetName val="sub_rlakk (SNI)"/>
      <sheetName val="Rawat Jalan&amp;Adm"/>
      <sheetName val="Rawat Inap Lt. II"/>
      <sheetName val="Radiologi"/>
      <sheetName val="Lab"/>
      <sheetName val="CSSD"/>
      <sheetName val="ANL"/>
      <sheetName val="Anl SNI"/>
      <sheetName val="Anl SNI2"/>
      <sheetName val="anl.alm"/>
      <sheetName val="HARGA"/>
      <sheetName val="dk"/>
      <sheetName val="brsh"/>
      <sheetName val="Besi"/>
      <sheetName val="Sheet1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/>
      <sheetData sheetId="8"/>
      <sheetData sheetId="9"/>
      <sheetData sheetId="10" refreshError="1"/>
      <sheetData sheetId="11"/>
      <sheetData sheetId="12"/>
      <sheetData sheetId="13" refreshError="1"/>
      <sheetData sheetId="14" refreshError="1"/>
      <sheetData sheetId="15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PH"/>
      <sheetName val="TS"/>
      <sheetName val="Rek"/>
      <sheetName val="Rab"/>
      <sheetName val="Anl"/>
      <sheetName val="H.Dasar"/>
      <sheetName val="H.Lokas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PH"/>
      <sheetName val="TS"/>
      <sheetName val="Rek"/>
      <sheetName val="Rab"/>
      <sheetName val="Anl"/>
      <sheetName val="H.Dasar"/>
      <sheetName val="H.Lokasi"/>
      <sheetName val="H_Dasar"/>
      <sheetName val="H_Lokasi"/>
      <sheetName val="Time schedule"/>
      <sheetName val="Kolom"/>
      <sheetName val="Balok"/>
      <sheetName val="Sloof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/>
      <sheetData sheetId="6" refreshError="1"/>
      <sheetData sheetId="7" refreshError="1"/>
      <sheetData sheetId="8"/>
      <sheetData sheetId="9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eneral"/>
      <sheetName val="Earth"/>
      <sheetName val="Concrete"/>
      <sheetName val="Stone"/>
      <sheetName val="Hidromech"/>
      <sheetName val="Miscellaneous"/>
      <sheetName val="Tertiary"/>
      <sheetName val="岩性"/>
      <sheetName val="L3 An H Sat Mob"/>
      <sheetName val="PivotNERACA"/>
      <sheetName val="Resume"/>
      <sheetName val="DAFTAR HARGA"/>
      <sheetName val="ANAL.BOW"/>
      <sheetName val="UPY"/>
      <sheetName val="Unit Rate"/>
      <sheetName val="BQ"/>
      <sheetName val="Material"/>
      <sheetName val="SUBKON"/>
      <sheetName val="RAB (A) (2)"/>
      <sheetName val="Bobo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ISCLAIMER"/>
      <sheetName val="MAJOR"/>
      <sheetName val="%"/>
      <sheetName val="Rekap"/>
      <sheetName val="Informasi"/>
      <sheetName val="Peta Quarry"/>
      <sheetName val="Mobilisasi"/>
      <sheetName val="Jemb.Sementara"/>
      <sheetName val="Perhitungan Mobilisasi Alat"/>
      <sheetName val="Lalu Lintas"/>
      <sheetName val="Jembatan Sementara"/>
      <sheetName val="BOQ"/>
      <sheetName val="D2"/>
      <sheetName val="D3"/>
      <sheetName val="D4"/>
      <sheetName val="D5"/>
      <sheetName val="D6"/>
      <sheetName val="D6 ASBT"/>
      <sheetName val="D7(1)"/>
      <sheetName val="D7(2)"/>
      <sheetName val="D7(3)"/>
      <sheetName val="D8(1)"/>
      <sheetName val="D8(2)"/>
      <sheetName val="D9"/>
      <sheetName val="D10 LS-Rutin"/>
      <sheetName val="D10 Kuantitas"/>
      <sheetName val="D10 Analisa HSP"/>
      <sheetName val="4-Basic Price"/>
      <sheetName val="4-Analisa Quarry"/>
      <sheetName val="4-formulir harga bahan"/>
      <sheetName val="5-ALAT(1)"/>
      <sheetName val="5-ALAT (2)"/>
      <sheetName val="Agg Halus &amp; Kasar"/>
      <sheetName val="Agg A"/>
      <sheetName val="Agg B"/>
      <sheetName val="Agg C"/>
    </sheetNames>
    <sheetDataSet>
      <sheetData sheetId="0" refreshError="1"/>
      <sheetData sheetId="1" refreshError="1"/>
      <sheetData sheetId="2" refreshError="1"/>
      <sheetData sheetId="3">
        <row r="28">
          <cell r="H28">
            <v>1286498489.51704</v>
          </cell>
        </row>
      </sheetData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>
        <row r="19">
          <cell r="G19">
            <v>363129164.50159621</v>
          </cell>
        </row>
        <row r="37">
          <cell r="G37">
            <v>0</v>
          </cell>
        </row>
        <row r="60">
          <cell r="G60">
            <v>20202070.893599998</v>
          </cell>
        </row>
        <row r="73">
          <cell r="G73">
            <v>81255562.920000002</v>
          </cell>
        </row>
        <row r="86">
          <cell r="G86">
            <v>0</v>
          </cell>
        </row>
        <row r="124">
          <cell r="G124">
            <v>65556426.618136995</v>
          </cell>
        </row>
        <row r="275">
          <cell r="G275">
            <v>4821729.7052293206</v>
          </cell>
        </row>
        <row r="301">
          <cell r="G301">
            <v>3827617.2514596605</v>
          </cell>
        </row>
        <row r="312">
          <cell r="G312">
            <v>0</v>
          </cell>
        </row>
      </sheetData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 refreshError="1"/>
      <sheetData sheetId="29" refreshError="1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PH"/>
      <sheetName val="TS"/>
      <sheetName val="Rek"/>
      <sheetName val="Rab"/>
      <sheetName val="Anl"/>
      <sheetName val="H.Dasar"/>
      <sheetName val="H.Lokasi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/>
      <sheetData sheetId="6" refreshError="1"/>
      <sheetData sheetId="7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pp"/>
      <sheetName val="indir"/>
      <sheetName val="Equip"/>
      <sheetName val="labor"/>
      <sheetName val="LOADDAT"/>
      <sheetName val="Analisa"/>
      <sheetName val="cvlRKYS"/>
      <sheetName val="Bare Summary"/>
      <sheetName val="Memb Schd"/>
      <sheetName val="ESCON"/>
      <sheetName val="STR"/>
      <sheetName val="Conn. Lib"/>
      <sheetName val="AN_KSN"/>
      <sheetName val="LOADING2"/>
      <sheetName val="HPP"/>
      <sheetName val="name"/>
      <sheetName val="SITE-E"/>
      <sheetName val="IPL_SCHEDULE"/>
      <sheetName val="Cash Flow bulanan"/>
      <sheetName val="RAB AR&amp;STR"/>
      <sheetName val="Harga"/>
      <sheetName val="Kantor"/>
      <sheetName val="AC"/>
      <sheetName val="Upah"/>
      <sheetName val="Matrl"/>
      <sheetName val="dia-in"/>
      <sheetName val="PPC"/>
      <sheetName val="A"/>
      <sheetName val="NAMES"/>
      <sheetName val="tifico"/>
      <sheetName val="Cover"/>
      <sheetName val="struktur tdk dipakai"/>
      <sheetName val="HARGA MATERIAL"/>
      <sheetName val="villa"/>
      <sheetName val="SEX"/>
      <sheetName val="H.Satuan"/>
      <sheetName val="Cover Daf_2"/>
      <sheetName val="GSMTOWER"/>
      <sheetName val="Estimate"/>
      <sheetName val="01A- RAB"/>
      <sheetName val="DATA HARGA"/>
      <sheetName val="BQ STP 35 M3 A&amp;B"/>
      <sheetName val="DETAIL RAP"/>
      <sheetName val="Week9-Feb    "/>
      <sheetName val="I-ME"/>
      <sheetName val="Steel-Twr"/>
      <sheetName val="rab - persiapan &amp; lantai-1"/>
      <sheetName val="MASTER R1"/>
      <sheetName val="Pipe"/>
      <sheetName val="valve-20k"/>
      <sheetName val="valve"/>
      <sheetName val="Dafmat"/>
      <sheetName val="Bunga"/>
      <sheetName val="Perm. Test"/>
      <sheetName val="Rate"/>
      <sheetName val="Rekap Addendum"/>
      <sheetName val="Div2"/>
      <sheetName val="I-KAMAR"/>
      <sheetName val="Cov_bid"/>
      <sheetName val="BoQ"/>
      <sheetName val="THREE PASS"/>
      <sheetName val="vessel weight"/>
      <sheetName val="Proc_REK_1"/>
      <sheetName val="Mob"/>
      <sheetName val="D7"/>
      <sheetName val="Rekapitulasi"/>
      <sheetName val="TOTAL  "/>
      <sheetName val="CBD"/>
      <sheetName val="PConsCS"/>
      <sheetName val="XREF"/>
      <sheetName val="TBM"/>
      <sheetName val="BAG-2"/>
      <sheetName val="BAG_2"/>
      <sheetName val="TU"/>
      <sheetName val="대비표"/>
      <sheetName val="Harsat"/>
      <sheetName val="SAP"/>
      <sheetName val="PLUMBING"/>
      <sheetName val="Bare_Summary"/>
      <sheetName val="Memb_Schd"/>
      <sheetName val="Conn__Lib"/>
      <sheetName val="Cash_Flow_bulanan"/>
      <sheetName val="RAB_AR&amp;STR"/>
      <sheetName val="MarkUp"/>
      <sheetName val="RAB"/>
      <sheetName val="Productivity"/>
      <sheetName val="civil-yin"/>
      <sheetName val="TOWN"/>
      <sheetName val="DAF_2"/>
      <sheetName val="Man Power"/>
      <sheetName val="bahan"/>
      <sheetName val="arab"/>
      <sheetName val="RKP"/>
      <sheetName val=" schedule AMD-2 Rev III"/>
      <sheetName val="Analisa Harga Satuan"/>
      <sheetName val="Project_P"/>
      <sheetName val="Rek_Div"/>
      <sheetName val="ITEM OF WORK"/>
      <sheetName val="Summary"/>
      <sheetName val="Kuantitas &amp; Harga"/>
      <sheetName val="DHSD"/>
      <sheetName val="TIM"/>
      <sheetName val="Pt"/>
      <sheetName val="Peralatan"/>
      <sheetName val="anal SNI"/>
      <sheetName val="bahan SNI"/>
      <sheetName val="NP 7"/>
      <sheetName val="RAB (OK)"/>
      <sheetName val="alat"/>
      <sheetName val="AHS"/>
      <sheetName val="Galian 1"/>
      <sheetName val="5-ALAT(1)"/>
      <sheetName val="Vibro_Roller"/>
      <sheetName val="DATA PROYEK"/>
      <sheetName val="B. PERSONIL"/>
      <sheetName val="Lamp-4 Sat-Das"/>
      <sheetName val="SchC"/>
      <sheetName val="SewAlat"/>
      <sheetName val="ETo"/>
      <sheetName val="Sheet2"/>
      <sheetName val="Sheet3"/>
      <sheetName val="koef"/>
      <sheetName val="SCH"/>
      <sheetName val="LAMA (wilayah 4)"/>
      <sheetName val="UPH,BHN,ALT"/>
      <sheetName val="Sheet1"/>
      <sheetName val="Ch"/>
      <sheetName val="Perhitungan RAB"/>
      <sheetName val="kontrak"/>
      <sheetName val="GAGAL PROD"/>
      <sheetName val="Up &amp; bhn"/>
      <sheetName val="4-Basic Price"/>
      <sheetName val="F1c DATA ADM6"/>
      <sheetName val="SD"/>
      <sheetName val="Komposisi"/>
      <sheetName val="AHS Aspal"/>
      <sheetName val="AHS Marka"/>
      <sheetName val="Analisa lampu"/>
      <sheetName val="REKAP"/>
      <sheetName val="jadwal"/>
      <sheetName val="Usulan"/>
      <sheetName val="data_val"/>
      <sheetName val="Scheme Mob."/>
      <sheetName val="RESUME"/>
      <sheetName val="Perm__Test"/>
      <sheetName val="HARGA_MATERIAL"/>
      <sheetName val="H_Satuan"/>
      <sheetName val="Cover_Daf_2"/>
      <sheetName val="01A-_RAB"/>
      <sheetName val="DATA_HARGA"/>
      <sheetName val="BQ_STP_35_M3_A&amp;B"/>
      <sheetName val="DETAIL_RAP"/>
      <sheetName val="Week9-Feb____"/>
      <sheetName val="rab_-_persiapan_&amp;_lantai-1"/>
      <sheetName val="MASTER_R1"/>
      <sheetName val="BQ"/>
      <sheetName val="Input"/>
      <sheetName val="PT."/>
      <sheetName val="Huruf"/>
      <sheetName val="Sal"/>
      <sheetName val="DAF.HRG"/>
      <sheetName val="HSBU ANA"/>
      <sheetName val="DAF-3"/>
      <sheetName val="Daf 1"/>
      <sheetName val="keb-BHN"/>
      <sheetName val="351BQMCN"/>
      <sheetName val="Div8"/>
      <sheetName val="Div3"/>
      <sheetName val="Div5"/>
      <sheetName val="Hrg_Sat"/>
      <sheetName val="BOQ-Indonesia"/>
      <sheetName val="ANALISA SNI'13 "/>
      <sheetName val="Material"/>
      <sheetName val="Currency Rate"/>
      <sheetName val="HSU"/>
      <sheetName val="#REF"/>
      <sheetName val="Galian"/>
      <sheetName val="koef-beton"/>
      <sheetName val="GASATAGG.XLS"/>
      <sheetName val="HSUMUM.XLS"/>
      <sheetName val="HSDRAIN.XLS"/>
      <sheetName val="HSTANAH"/>
      <sheetName val="HSBASE"/>
      <sheetName val="HSASPAL"/>
      <sheetName val="HSBETON"/>
      <sheetName val="HSSTRUK"/>
      <sheetName val="HSMISC.XLS"/>
      <sheetName val="Upah "/>
      <sheetName val="BQ Rev. 0"/>
      <sheetName val="Daf Pekerjaan"/>
      <sheetName val="SUM ME"/>
      <sheetName val="Mark Up"/>
      <sheetName val="HRG BAHAN &amp; UPAH okk"/>
      <sheetName val="Analis Kusen okk"/>
      <sheetName val="HB "/>
      <sheetName val="NP"/>
      <sheetName val="REF.ONLY"/>
      <sheetName val="ANHAR"/>
      <sheetName val="SUBCON"/>
      <sheetName val="Valuation"/>
      <sheetName val="Notes"/>
      <sheetName val="Job Data"/>
      <sheetName val="DB_ET200(R. A)"/>
      <sheetName val="SDMTA"/>
      <sheetName val="Harga satuan"/>
      <sheetName val="THREE_PASS"/>
      <sheetName val="vessel_weight"/>
      <sheetName val="struktur_tdk_dipakai"/>
      <sheetName val="_schedule_AMD-2_Rev_III"/>
      <sheetName val="GAGAL_PROD"/>
      <sheetName val="Volume"/>
      <sheetName val="4.04"/>
      <sheetName val="Personnel"/>
      <sheetName val="MP_PLAN"/>
      <sheetName val="CASH"/>
      <sheetName val="집계표(OPTION)"/>
      <sheetName val="Bid Summary"/>
      <sheetName val="12+900"/>
      <sheetName val="DIV1"/>
      <sheetName val="SCHEDULE"/>
      <sheetName val="Agregat Halus &amp; Kasar"/>
      <sheetName val="Breakdown Equipment"/>
      <sheetName val="Equipment (2)"/>
      <sheetName val="S CURVE"/>
      <sheetName val="DKH"/>
      <sheetName val="BASIC"/>
      <sheetName val="L-4a,b"/>
      <sheetName val="dongia (2)"/>
      <sheetName val="LKVL-CK-HT-GD1"/>
      <sheetName val="giathanh1"/>
      <sheetName val="chitimc"/>
      <sheetName val="THPDMoi  (2)"/>
      <sheetName val="gtrinh"/>
      <sheetName val="phuluc1"/>
      <sheetName val="TONG HOP VL-NC"/>
      <sheetName val="lam-moi"/>
      <sheetName val="chitiet"/>
      <sheetName val="TONGKE3p "/>
      <sheetName val="TH VL, NC, DDHT Thanhphuoc"/>
      <sheetName val="DONGIA"/>
      <sheetName val="thao-go"/>
      <sheetName val="DON GIA"/>
      <sheetName val="TONGKE-HT"/>
      <sheetName val="DG"/>
      <sheetName val="dtxl"/>
      <sheetName val="t-h HA THE"/>
      <sheetName val="CHITIET VL-NC-TT -1p"/>
      <sheetName val="TONG HOP VL-NC TT"/>
      <sheetName val="TNHCHINH"/>
      <sheetName val="TH XL"/>
      <sheetName val="CHITIET VL-NC"/>
      <sheetName val="VC"/>
      <sheetName val="Tiepdia"/>
      <sheetName val="CHITIET VL-NC-TT-3p"/>
      <sheetName val="TDTKP"/>
      <sheetName val="TDTKP1"/>
      <sheetName val="KPVC-BD "/>
      <sheetName val="VCV-BE-TONG"/>
      <sheetName val="Input Data"/>
      <sheetName val="BasicPrice"/>
      <sheetName val="Rkp1"/>
      <sheetName val="61005"/>
      <sheetName val="61006"/>
      <sheetName val="61007"/>
      <sheetName val="61008"/>
      <sheetName val="Hsat-A"/>
      <sheetName val="Twr (15)"/>
      <sheetName val="Labor Rate"/>
      <sheetName val="BILL"/>
      <sheetName val="CALC"/>
      <sheetName val="kalkulasi"/>
      <sheetName val="vol_1"/>
      <sheetName val="pricing"/>
      <sheetName val="04"/>
      <sheetName val="07"/>
      <sheetName val="08"/>
      <sheetName val="05"/>
      <sheetName val="06"/>
      <sheetName val="HSD"/>
      <sheetName val="MC-01"/>
      <sheetName val="Uba"/>
      <sheetName val="Prod 15-1- Rekap 1"/>
      <sheetName val="Rekap Biaya"/>
      <sheetName val="10"/>
      <sheetName val="5"/>
      <sheetName val="Cash Flow"/>
      <sheetName val="harga dasar T-M-A"/>
      <sheetName val="Parameter"/>
      <sheetName val="BASIC PRICE"/>
      <sheetName val="dongia _2_"/>
      <sheetName val="lam_moi"/>
      <sheetName val="THPDMoi  _2_"/>
      <sheetName val="_REF"/>
      <sheetName val="thao_go"/>
      <sheetName val="CHITIET VL_NC"/>
      <sheetName val="CHITIET VL_NC_TT _1p"/>
      <sheetName val="CHITIET VL_NC_TT_3p"/>
      <sheetName val="TONGKE_HT"/>
      <sheetName val="t_h HA THE"/>
      <sheetName val="KPVC_BD "/>
      <sheetName val="VCV_BE_TONG"/>
      <sheetName val="UMUM"/>
      <sheetName val="Links"/>
      <sheetName val="C"/>
      <sheetName val="DATA"/>
      <sheetName val="Fire Fighting"/>
      <sheetName val="INF"/>
      <sheetName val="BQ-E20-02(Rp)"/>
      <sheetName val="Harga Bahan"/>
      <sheetName val="HSA &amp; PAB"/>
      <sheetName val="Harga Upah "/>
      <sheetName val="HS_TRG"/>
      <sheetName val="BOQ (Diisi dulu))"/>
      <sheetName val="SAT_BHN"/>
      <sheetName val="kont anak1"/>
      <sheetName val="List H.Bahan&amp;Upah"/>
      <sheetName val="A.HARSAT ARS"/>
      <sheetName val="anal_hs"/>
      <sheetName val="info"/>
      <sheetName val="Harga Mat "/>
      <sheetName val="Panel"/>
      <sheetName val="U,B"/>
      <sheetName val="LEMBAR1"/>
      <sheetName val="LEMBAR2"/>
      <sheetName val="LEMBAR3"/>
      <sheetName val="LEMBAR4"/>
      <sheetName val="LEMBAR5"/>
      <sheetName val="Harga Satuan Bahan"/>
      <sheetName val="Kuantitas"/>
      <sheetName val="Metode"/>
      <sheetName val="Master Edit"/>
      <sheetName val="Analis harga"/>
      <sheetName val="forecast CF Plan REV.1 "/>
      <sheetName val="jobhist"/>
      <sheetName val="2153-101"/>
      <sheetName val="SUM"/>
      <sheetName val="INPUT DATAS"/>
      <sheetName val="TM"/>
      <sheetName val="Memb_Schd1"/>
      <sheetName val="Bare_Summary1"/>
      <sheetName val="Conn__Lib1"/>
      <sheetName val="Cash_Flow_bulanan1"/>
      <sheetName val="RAB_AR&amp;STR1"/>
      <sheetName val="Rekap_Addendum"/>
      <sheetName val="TOTAL__"/>
      <sheetName val="SUM_ME"/>
      <sheetName val="D&amp;W"/>
      <sheetName val="CAB 2"/>
      <sheetName val="Hrg.Sat"/>
      <sheetName val="POS 1"/>
      <sheetName val="POS 2"/>
      <sheetName val="PIPA REF"/>
      <sheetName val="BJLS"/>
      <sheetName val="HS"/>
      <sheetName val="COST"/>
      <sheetName val="RAB.SEKRETARIAT (1)"/>
      <sheetName val="ｵﾝｰｵﾌ弁"/>
      <sheetName val="B"/>
      <sheetName val="HS1"/>
      <sheetName val="PP"/>
      <sheetName val="schtot"/>
      <sheetName val="RAB TOTAL"/>
      <sheetName val="Peralatan (2)"/>
      <sheetName val="ANALISA railing"/>
      <sheetName val="Anal ALat"/>
      <sheetName val="lkalibrasi BENENAIN"/>
      <sheetName val="THREE_PASS1"/>
      <sheetName val="vessel_weight1"/>
      <sheetName val="Perm__Test1"/>
      <sheetName val="struktur_tdk_dipakai1"/>
      <sheetName val="GAGAL_PROD1"/>
      <sheetName val="HARGA_MATERIAL1"/>
      <sheetName val="H_Satuan1"/>
      <sheetName val="Cover_Daf_21"/>
      <sheetName val="01A-_RAB1"/>
      <sheetName val="DATA_HARGA1"/>
      <sheetName val="BQ_STP_35_M3_A&amp;B1"/>
      <sheetName val="DETAIL_RAP1"/>
      <sheetName val="Week9-Feb____1"/>
      <sheetName val="rab_-_persiapan_&amp;_lantai-11"/>
      <sheetName val="MASTER_R11"/>
      <sheetName val="_schedule_AMD-2_Rev_III1"/>
      <sheetName val="Up_&amp;_bhn"/>
      <sheetName val="4_04"/>
      <sheetName val="Kuantitas_&amp;_Harga"/>
      <sheetName val="Analisa_Harga_Satuan"/>
      <sheetName val="ITEM_OF_WORK"/>
      <sheetName val="Man_Power"/>
      <sheetName val="BQ_Rev__0"/>
      <sheetName val="Daf_Pekerjaan"/>
      <sheetName val="DATA_PROYEK"/>
      <sheetName val="B__PERSONIL"/>
      <sheetName val="Lamp-4_Sat-Das"/>
      <sheetName val="LAMA_(wilayah_4)"/>
      <sheetName val="Galian_1"/>
      <sheetName val="F1c_DATA_ADM6"/>
      <sheetName val="AHS_Aspal"/>
      <sheetName val="AHS_Marka"/>
      <sheetName val="Analisa_lampu"/>
      <sheetName val="4-Basic_Price"/>
      <sheetName val="Scheme_Mob_"/>
      <sheetName val="HB_"/>
      <sheetName val="BASIC_PRICE"/>
      <sheetName val="Agregat_Halus_&amp;_Kasar"/>
      <sheetName val="Breakdown_Equipment"/>
      <sheetName val="Equipment_(2)"/>
      <sheetName val="S_CURVE"/>
      <sheetName val="RAB_(OK)"/>
      <sheetName val="Prod_15-1-_Rekap_1"/>
      <sheetName val="Rekap_Biaya"/>
      <sheetName val="Cash_Flow"/>
      <sheetName val="harga_dasar_T-M-A"/>
      <sheetName val="REF_ONLY"/>
      <sheetName val="dongia_(2)"/>
      <sheetName val="THPDMoi__(2)"/>
      <sheetName val="TONG_HOP_VL-NC"/>
      <sheetName val="TONGKE3p_"/>
      <sheetName val="TH_VL,_NC,_DDHT_Thanhphuoc"/>
      <sheetName val="DON_GIA"/>
      <sheetName val="t-h_HA_THE"/>
      <sheetName val="CHITIET_VL-NC-TT_-1p"/>
      <sheetName val="TONG_HOP_VL-NC_TT"/>
      <sheetName val="TH_XL"/>
      <sheetName val="CHITIET_VL-NC"/>
      <sheetName val="CHITIET_VL-NC-TT-3p"/>
      <sheetName val="KPVC-BD_"/>
      <sheetName val="Input_Data"/>
      <sheetName val="Labor_Rate"/>
      <sheetName val="Job_Data"/>
      <sheetName val="DB_ET200(R__A)"/>
      <sheetName val="Mark_Up"/>
      <sheetName val="HSBU_ANA"/>
      <sheetName val="Harga_Bahan"/>
      <sheetName val="HSA_&amp;_PAB"/>
      <sheetName val="Harga_Upah_"/>
      <sheetName val="Upah_"/>
      <sheetName val="Bid_Summary"/>
      <sheetName val="HARGA_SATUAN"/>
      <sheetName val="anal_SNI"/>
      <sheetName val="bahan_SNI"/>
      <sheetName val="Analisa Quarry"/>
      <sheetName val="JAD-PEL"/>
      <sheetName val="5-Peralatan"/>
      <sheetName val="RAB THP1"/>
      <sheetName val="Bare_Summary2"/>
      <sheetName val="Memb_Schd2"/>
      <sheetName val="Perm__Test2"/>
      <sheetName val="Conn__Lib2"/>
      <sheetName val="Cash_Flow_bulanan2"/>
      <sheetName val="RAB_AR&amp;STR2"/>
      <sheetName val="THREE_PASS2"/>
      <sheetName val="vessel_weight2"/>
      <sheetName val="Kuantitas_&amp;_Harga1"/>
      <sheetName val="HARGA_MATERIAL2"/>
      <sheetName val="H_Satuan2"/>
      <sheetName val="Cover_Daf_22"/>
      <sheetName val="struktur_tdk_dipakai2"/>
      <sheetName val="DATA_PROYEK1"/>
      <sheetName val="B__PERSONIL1"/>
      <sheetName val="Lamp-4_Sat-Das1"/>
      <sheetName val="LAMA_(wilayah_4)1"/>
      <sheetName val="01A-_RAB2"/>
      <sheetName val="DATA_HARGA2"/>
      <sheetName val="BQ_STP_35_M3_A&amp;B2"/>
      <sheetName val="DETAIL_RAP2"/>
      <sheetName val="Week9-Feb____2"/>
      <sheetName val="rab_-_persiapan_&amp;_lantai-12"/>
      <sheetName val="MASTER_R12"/>
      <sheetName val="Galian_11"/>
      <sheetName val="Rekap_Addendum1"/>
      <sheetName val="TOTAL__1"/>
      <sheetName val="Man_Power1"/>
      <sheetName val="_schedule_AMD-2_Rev_III2"/>
      <sheetName val="GAGAL_PROD2"/>
      <sheetName val="F1c_DATA_ADM61"/>
      <sheetName val="AHS_Aspal1"/>
      <sheetName val="AHS_Marka1"/>
      <sheetName val="Analisa_lampu1"/>
      <sheetName val="Up_&amp;_bhn1"/>
      <sheetName val="4-Basic_Price1"/>
      <sheetName val="Scheme_Mob_1"/>
      <sheetName val="Analisa_Harga_Satuan1"/>
      <sheetName val="4_041"/>
      <sheetName val="ITEM_OF_WORK1"/>
      <sheetName val="Master_Edit"/>
      <sheetName val="Harga_Satuan_Bahan"/>
      <sheetName val="Agregat_Halus_&amp;_Kasar1"/>
      <sheetName val="Breakdown_Equipment1"/>
      <sheetName val="Equipment_(2)1"/>
      <sheetName val="S_CURVE1"/>
      <sheetName val="RAB_SEKRETARIAT_(1)"/>
      <sheetName val="BQ_Rev__01"/>
      <sheetName val="Daf_Pekerjaan1"/>
      <sheetName val="Mark_Up1"/>
      <sheetName val="SUM_ME1"/>
      <sheetName val="REF_ONLY1"/>
      <sheetName val="dongia_(2)1"/>
      <sheetName val="THPDMoi__(2)1"/>
      <sheetName val="TONG_HOP_VL-NC1"/>
      <sheetName val="TONGKE3p_1"/>
      <sheetName val="TH_VL,_NC,_DDHT_Thanhphuoc1"/>
      <sheetName val="DON_GIA1"/>
      <sheetName val="t-h_HA_THE1"/>
      <sheetName val="CHITIET_VL-NC-TT_-1p1"/>
      <sheetName val="TONG_HOP_VL-NC_TT1"/>
      <sheetName val="TH_XL1"/>
      <sheetName val="CHITIET_VL-NC1"/>
      <sheetName val="CHITIET_VL-NC-TT-3p1"/>
      <sheetName val="KPVC-BD_1"/>
      <sheetName val="Input_Data1"/>
      <sheetName val="HB_1"/>
      <sheetName val="RAB_(OK)1"/>
      <sheetName val="BOQ_(Diisi_dulu))"/>
      <sheetName val="Perhitungan_RAB"/>
      <sheetName val="kont_anak1"/>
      <sheetName val="Upah_1"/>
      <sheetName val="HSBU_ANA1"/>
      <sheetName val="Harga_Bahan1"/>
      <sheetName val="HSA_&amp;_PAB1"/>
      <sheetName val="Harga_Upah_1"/>
      <sheetName val="RAB_TOTAL"/>
      <sheetName val="BASIC_PRICE1"/>
      <sheetName val="Bid_Summary1"/>
      <sheetName val="HARGA_SATUAN1"/>
      <sheetName val="anal_SNI1"/>
      <sheetName val="bahan_SNI1"/>
      <sheetName val="Rekap_Biaya1"/>
      <sheetName val="ANALISA_railing"/>
      <sheetName val="Harga_Mat_"/>
      <sheetName val="Labor_Rate1"/>
      <sheetName val="Job_Data1"/>
      <sheetName val="DB_ET200(R__A)1"/>
      <sheetName val="Prod_15-1-_Rekap_11"/>
      <sheetName val="Cash_Flow1"/>
      <sheetName val="harga_dasar_T-M-A1"/>
      <sheetName val="Anal_ALat"/>
      <sheetName val="lkalibrasi_BENENAIN"/>
      <sheetName val="List_H_Bahan&amp;Upah"/>
      <sheetName val="A_HARSAT_ARS"/>
      <sheetName val="PT_"/>
      <sheetName val="DAF_HRG"/>
      <sheetName val="Analisa_Quarry"/>
      <sheetName val="Sales Parameter"/>
      <sheetName val="Urai _Resap pengikat"/>
      <sheetName val="EBP-3"/>
      <sheetName val="EBP-1"/>
      <sheetName val="EBP-2"/>
      <sheetName val="EBP-4"/>
      <sheetName val="I_KAMAR"/>
      <sheetName val="3"/>
      <sheetName val="umu"/>
      <sheetName val="DivVII"/>
      <sheetName val="2"/>
      <sheetName val="Ana-ALAT"/>
      <sheetName val="4"/>
      <sheetName val="DIV 6"/>
      <sheetName val="DIV 7"/>
      <sheetName val="L-TIGA"/>
      <sheetName val="L_TIGA"/>
      <sheetName val="List"/>
      <sheetName val="Work Volume Elec"/>
      <sheetName val="PESANTREN"/>
      <sheetName val="G"/>
      <sheetName val="Curup"/>
      <sheetName val="Prabu"/>
      <sheetName val="On Time"/>
      <sheetName val="GALIAN MEKANIS"/>
      <sheetName val="TTL"/>
      <sheetName val="Spread"/>
      <sheetName val="Harga ALAT"/>
      <sheetName val="Daftar Harga Pekerjaan"/>
      <sheetName val="Upah Tenaga Kerja"/>
      <sheetName val="Bahan Upah"/>
      <sheetName val="Transfer"/>
      <sheetName val="Sch-5"/>
      <sheetName val="BOQ Rekap"/>
      <sheetName val="D-Bahan &amp; Upah"/>
      <sheetName val="DAF-1"/>
      <sheetName val="Jembatan"/>
      <sheetName val="Div7"/>
      <sheetName val="Informasi"/>
      <sheetName val="Breakdown"/>
      <sheetName val="9 PEK-HARIAN"/>
      <sheetName val="Har Sat"/>
      <sheetName val="RAB Intrn (Approved)"/>
      <sheetName val="PLTU 1 Kalteng EXT"/>
      <sheetName val="PLTU 1 Kalteng EXT (2)"/>
      <sheetName val="Harsat EXT"/>
      <sheetName val="Kode Pekerjaan"/>
      <sheetName val="jadw"/>
      <sheetName val="( 05 ) UPAH&amp;BHN"/>
      <sheetName val="anal rab"/>
      <sheetName val="7. Comparison of Asphalt etc"/>
      <sheetName val="7a. Compar.Asphalt (Machine)"/>
      <sheetName val="4.Equipment Cost"/>
      <sheetName val="1. Coeficient"/>
      <sheetName val="6. Comparison of Sand Volume"/>
      <sheetName val="5a. Excav. (Machine)"/>
      <sheetName val="2. Coeficient butt fushion"/>
      <sheetName val="BQMPALOC"/>
      <sheetName val="산근"/>
      <sheetName val="TL"/>
      <sheetName val="work shop"/>
      <sheetName val="Sat-Rap"/>
      <sheetName val="DivIV"/>
      <sheetName val="DivV"/>
      <sheetName val="DivVIII"/>
      <sheetName val="DivIII"/>
      <sheetName val="divII"/>
      <sheetName val="rekI"/>
      <sheetName val="mobilisation"/>
      <sheetName val="Prod"/>
      <sheetName val="Daftar Kuantitas &amp; Harga"/>
      <sheetName val="Data Info"/>
      <sheetName val="total"/>
      <sheetName val="SAT-BHN"/>
      <sheetName val="손익차9월2"/>
      <sheetName val="AHSrutin"/>
      <sheetName val="terendah"/>
      <sheetName val="FO"/>
      <sheetName val="RPP01-6"/>
      <sheetName val="REKAP.1"/>
      <sheetName val="Bahan.BQ"/>
      <sheetName val="Div 10"/>
      <sheetName val="RBP1"/>
      <sheetName val="U. div 2"/>
      <sheetName val="kalibrasi-Tank"/>
      <sheetName val="KWIT"/>
      <sheetName val="chemcal"/>
      <sheetName val="61004"/>
      <sheetName val="PNT-QUOT-#3"/>
      <sheetName val="COAT&amp;WRAP-QIOT-#3"/>
      <sheetName val="Twr_(15)"/>
      <sheetName val="BOQ_Rekap"/>
      <sheetName val="D-Bahan_&amp;_Upah"/>
      <sheetName val="Analisa (2)"/>
      <sheetName val="Analisa Upah &amp; Bahan Plum"/>
      <sheetName val="ANALIS ALAT"/>
      <sheetName val="COV.GRAND"/>
      <sheetName val="7.4. ANAL Alat"/>
      <sheetName val="BBM-03"/>
      <sheetName val="Master 1.0"/>
      <sheetName val="BRD"/>
      <sheetName val="matr aux"/>
      <sheetName val="matr engine"/>
      <sheetName val="jasa rehab"/>
      <sheetName val="jasa pondasi"/>
      <sheetName val="jasa rekon material"/>
      <sheetName val="RAB-SPL2"/>
      <sheetName val="Daf.Harga-Upah"/>
      <sheetName val="CALK_LMA"/>
      <sheetName val="MAP"/>
      <sheetName val="BAG-III"/>
      <sheetName val="TB"/>
      <sheetName val="Spec ME"/>
      <sheetName val="Daftar Harga Upah dan Bahan"/>
      <sheetName val="Upah,Bah&amp;alat"/>
      <sheetName val="Rencana Anggaran Biaya"/>
      <sheetName val="G5c-G41"/>
      <sheetName val="UPAH DAN BAHAN"/>
      <sheetName val="MEK"/>
      <sheetName val="ELEK"/>
      <sheetName val="Bhn_ELEK"/>
      <sheetName val="hardas"/>
      <sheetName val="own"/>
      <sheetName val="HB"/>
      <sheetName val="Prosentase"/>
      <sheetName val="ALAMAT"/>
      <sheetName val="RAB2"/>
      <sheetName val="Analis"/>
      <sheetName val="Cessie"/>
      <sheetName val="PNT"/>
      <sheetName val="terbilang"/>
      <sheetName val="hrg uph+bhn"/>
      <sheetName val="rb-42M"/>
      <sheetName val="rcnpdp"/>
      <sheetName val="1. Rekap Utama"/>
      <sheetName val="igp-03"/>
      <sheetName val="sdm"/>
      <sheetName val="bbt-1999"/>
      <sheetName val="RPP-6"/>
      <sheetName val="DATA WP"/>
      <sheetName val="Sheet4"/>
      <sheetName val="idx-03"/>
      <sheetName val="kepmenaker150"/>
      <sheetName val="IDX06"/>
      <sheetName val="CF WORKSHEET"/>
      <sheetName val="COMM"/>
      <sheetName val="FINAL"/>
      <sheetName val="Sumber Daya"/>
      <sheetName val="BOQ INTERN"/>
      <sheetName val="ANALYS EXTERN"/>
      <sheetName val="WELCOME"/>
      <sheetName val="BQ RESO"/>
      <sheetName val="REKAP INDIRECT"/>
      <sheetName val="ORGANIZATION"/>
      <sheetName val="MATRIX"/>
      <sheetName val="SUMMARY IN"/>
      <sheetName val="PROGRAM"/>
      <sheetName val="INDIRECT COST"/>
      <sheetName val="AHS PL"/>
      <sheetName val="SKEDUL AV-05"/>
      <sheetName val="Akomodasi"/>
      <sheetName val="2010-2019补助明细"/>
      <sheetName val="vlookup reference"/>
      <sheetName val="VINTHIA"/>
      <sheetName val="Bare_Summary3"/>
      <sheetName val="Memb_Schd3"/>
      <sheetName val="Conn__Lib3"/>
      <sheetName val="Cash_Flow_bulanan3"/>
      <sheetName val="RAB_AR&amp;STR3"/>
      <sheetName val="struktur_tdk_dipakai3"/>
      <sheetName val="HARGA_MATERIAL3"/>
      <sheetName val="H_Satuan3"/>
      <sheetName val="Cover_Daf_23"/>
      <sheetName val="01A-_RAB3"/>
      <sheetName val="DATA_HARGA3"/>
      <sheetName val="BQ_STP_35_M3_A&amp;B3"/>
      <sheetName val="DETAIL_RAP3"/>
      <sheetName val="Week9-Feb____3"/>
      <sheetName val="rab_-_persiapan_&amp;_lantai-13"/>
      <sheetName val="MASTER_R13"/>
      <sheetName val="Perm__Test3"/>
      <sheetName val="Rekap_Addendum2"/>
      <sheetName val="THREE_PASS3"/>
      <sheetName val="vessel_weight3"/>
      <sheetName val="TOTAL__2"/>
      <sheetName val="Man_Power2"/>
      <sheetName val="_schedule_AMD-2_Rev_III3"/>
      <sheetName val="Analisa_Harga_Satuan2"/>
      <sheetName val="ITEM_OF_WORK2"/>
      <sheetName val="Kuantitas_&amp;_Harga2"/>
      <sheetName val="anal_SNI2"/>
      <sheetName val="bahan_SNI2"/>
      <sheetName val="NP_7"/>
      <sheetName val="RAB_(OK)2"/>
      <sheetName val="Galian_12"/>
      <sheetName val="DATA_PROYEK2"/>
      <sheetName val="B__PERSONIL2"/>
      <sheetName val="Lamp-4_Sat-Das2"/>
      <sheetName val="LAMA_(wilayah_4)2"/>
      <sheetName val="Perhitungan_RAB1"/>
      <sheetName val="GAGAL_PROD3"/>
      <sheetName val="Up_&amp;_bhn2"/>
      <sheetName val="4-Basic_Price2"/>
      <sheetName val="F1c_DATA_ADM62"/>
      <sheetName val="AHS_Aspal2"/>
      <sheetName val="AHS_Marka2"/>
      <sheetName val="Analisa_lampu2"/>
      <sheetName val="Scheme_Mob_2"/>
      <sheetName val="PT_1"/>
      <sheetName val="DAF_HRG1"/>
      <sheetName val="HSBU_ANA2"/>
      <sheetName val="Daf_1"/>
      <sheetName val="ANALISA_SNI'13_"/>
      <sheetName val="Currency_Rate"/>
      <sheetName val="GASATAGG_XLS"/>
      <sheetName val="HSUMUM_XLS"/>
      <sheetName val="HSDRAIN_XLS"/>
      <sheetName val="HSMISC_XLS"/>
      <sheetName val="Upah_2"/>
      <sheetName val="BQ_Rev__02"/>
      <sheetName val="Daf_Pekerjaan2"/>
      <sheetName val="SUM_ME2"/>
      <sheetName val="Mark_Up2"/>
      <sheetName val="HRG_BAHAN_&amp;_UPAH_okk"/>
      <sheetName val="Analis_Kusen_okk"/>
      <sheetName val="HB_2"/>
      <sheetName val="REF_ONLY2"/>
      <sheetName val="Job_Data2"/>
      <sheetName val="DB_ET200(R__A)2"/>
      <sheetName val="4_042"/>
      <sheetName val="Bid_Summary2"/>
      <sheetName val="Agregat_Halus_&amp;_Kasar2"/>
      <sheetName val="Breakdown_Equipment2"/>
      <sheetName val="Equipment_(2)2"/>
      <sheetName val="S_CURVE2"/>
      <sheetName val="dongia_(2)2"/>
      <sheetName val="THPDMoi__(2)2"/>
      <sheetName val="TONG_HOP_VL-NC2"/>
      <sheetName val="TONGKE3p_2"/>
      <sheetName val="TH_VL,_NC,_DDHT_Thanhphuoc2"/>
      <sheetName val="DON_GIA2"/>
      <sheetName val="t-h_HA_THE2"/>
      <sheetName val="CHITIET_VL-NC-TT_-1p2"/>
      <sheetName val="TONG_HOP_VL-NC_TT2"/>
      <sheetName val="TH_XL2"/>
      <sheetName val="CHITIET_VL-NC2"/>
      <sheetName val="CHITIET_VL-NC-TT-3p2"/>
      <sheetName val="KPVC-BD_2"/>
      <sheetName val="Input_Data2"/>
      <sheetName val="Twr_(15)1"/>
      <sheetName val="Labor_Rate2"/>
      <sheetName val="Prod_15-1-_Rekap_12"/>
      <sheetName val="Rekap_Biaya2"/>
      <sheetName val="Cash_Flow2"/>
      <sheetName val="harga_dasar_T-M-A2"/>
      <sheetName val="BASIC_PRICE2"/>
      <sheetName val="dongia__2_"/>
      <sheetName val="THPDMoi___2_"/>
      <sheetName val="CHITIET_VL_NC"/>
      <sheetName val="CHITIET_VL_NC_TT__1p"/>
      <sheetName val="CHITIET_VL_NC_TT_3p"/>
      <sheetName val="t_h_HA_THE"/>
      <sheetName val="KPVC_BD_"/>
      <sheetName val="Fire_Fighting"/>
      <sheetName val="Harga_Bahan2"/>
      <sheetName val="HSA_&amp;_PAB2"/>
      <sheetName val="Harga_Upah_2"/>
      <sheetName val="BOQ_(Diisi_dulu))1"/>
      <sheetName val="kont_anak11"/>
      <sheetName val="List_H_Bahan&amp;Upah1"/>
      <sheetName val="A_HARSAT_ARS1"/>
      <sheetName val="Harga_Mat_1"/>
      <sheetName val="Harga_Satuan_Bahan1"/>
      <sheetName val="Master_Edit1"/>
      <sheetName val="Analis_harga"/>
      <sheetName val="forecast_CF_Plan_REV_1_"/>
      <sheetName val="INPUT_DATAS"/>
      <sheetName val="CAB_2"/>
      <sheetName val="Hrg_Sat1"/>
      <sheetName val="POS_1"/>
      <sheetName val="POS_2"/>
      <sheetName val="PIPA_REF"/>
      <sheetName val="RAB_SEKRETARIAT_(1)1"/>
      <sheetName val="RAB_TOTAL1"/>
      <sheetName val="Peralatan_(2)"/>
      <sheetName val="ANALISA_railing1"/>
      <sheetName val="Anal_ALat1"/>
      <sheetName val="lkalibrasi_BENENAIN1"/>
      <sheetName val="Analisa_Quarry1"/>
      <sheetName val="RAB_THP1"/>
      <sheetName val="Sales_Parameter"/>
      <sheetName val="Urai__Resap_pengikat"/>
      <sheetName val="DIV_6"/>
      <sheetName val="DIV_7"/>
      <sheetName val="Work_Volume_Elec"/>
      <sheetName val="On_Time"/>
      <sheetName val="GALIAN_MEKANIS"/>
      <sheetName val="Harga_ALAT"/>
      <sheetName val="Daftar_Harga_Pekerjaan"/>
      <sheetName val="Upah_Tenaga_Kerja"/>
      <sheetName val="Bahan_Upah"/>
      <sheetName val="BOQ_Rekap1"/>
      <sheetName val="D-Bahan_&amp;_Upah1"/>
      <sheetName val="9_PEK-HARIAN"/>
      <sheetName val="Har_Sat"/>
      <sheetName val="RAB_Intrn_(Approved)"/>
      <sheetName val="PLTU_1_Kalteng_EXT"/>
      <sheetName val="PLTU_1_Kalteng_EXT_(2)"/>
      <sheetName val="Harsat_EXT"/>
      <sheetName val="Kode_Pekerjaan"/>
      <sheetName val="(_05_)_UPAH&amp;BHN"/>
      <sheetName val="anal_rab"/>
      <sheetName val="7__Comparison_of_Asphalt_etc"/>
      <sheetName val="7a__Compar_Asphalt_(Machine)"/>
      <sheetName val="4_Equipment_Cost"/>
      <sheetName val="1__Coeficient"/>
      <sheetName val="6__Comparison_of_Sand_Volume"/>
      <sheetName val="5a__Excav__(Machine)"/>
      <sheetName val="2__Coeficient_butt_fushion"/>
      <sheetName val="work_shop"/>
      <sheetName val="Daftar_Kuantitas_&amp;_Harga"/>
      <sheetName val="Data_Info"/>
      <sheetName val="REKAP_1"/>
      <sheetName val="Bahan_BQ"/>
      <sheetName val="Div_10"/>
      <sheetName val="U__div_2"/>
      <sheetName val="Analisa_(2)"/>
      <sheetName val="Analisa_Upah_&amp;_Bahan_Plum"/>
      <sheetName val="ANALIS_ALAT"/>
      <sheetName val="COV_GRAND"/>
      <sheetName val="7_4__ANAL_Alat"/>
      <sheetName val="Master_1_0"/>
      <sheetName val="matr_aux"/>
      <sheetName val="matr_engine"/>
      <sheetName val="jasa_rehab"/>
      <sheetName val="jasa_pondasi"/>
      <sheetName val="jasa_rekon_material"/>
      <sheetName val="Daf_Harga-Upah"/>
      <sheetName val="Spec_ME"/>
      <sheetName val="Daftar_Harga_Upah_dan_Bahan"/>
      <sheetName val="Rencana_Anggaran_Biaya"/>
      <sheetName val="UPAH_DAN_BAHAN"/>
      <sheetName val="hrg_uph+bhn"/>
      <sheetName val="1__Rekap_Utama"/>
      <sheetName val="DATA_WP"/>
      <sheetName val="CF_WORKSHEET"/>
      <sheetName val="Sumber_Daya"/>
      <sheetName val="BOQ_INTERN"/>
      <sheetName val="ANALYS_EXTERN"/>
      <sheetName val="BQ_RESO"/>
      <sheetName val="REKAP_INDIRECT"/>
      <sheetName val="SUMMARY_IN"/>
      <sheetName val="INDIRECT_COST"/>
      <sheetName val="AHS_PL"/>
      <sheetName val="SKEDUL_AV-05"/>
      <sheetName val="vlookup_reference"/>
      <sheetName val="DU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/>
      <sheetData sheetId="703"/>
      <sheetData sheetId="704" refreshError="1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/>
      <sheetData sheetId="719"/>
      <sheetData sheetId="720"/>
      <sheetData sheetId="721"/>
      <sheetData sheetId="722"/>
      <sheetData sheetId="723"/>
      <sheetData sheetId="724"/>
      <sheetData sheetId="725"/>
      <sheetData sheetId="726"/>
      <sheetData sheetId="727"/>
      <sheetData sheetId="728"/>
      <sheetData sheetId="729"/>
      <sheetData sheetId="730"/>
      <sheetData sheetId="731"/>
      <sheetData sheetId="732"/>
      <sheetData sheetId="733"/>
      <sheetData sheetId="734"/>
      <sheetData sheetId="735"/>
      <sheetData sheetId="736"/>
      <sheetData sheetId="737"/>
      <sheetData sheetId="738"/>
      <sheetData sheetId="739"/>
      <sheetData sheetId="740"/>
      <sheetData sheetId="741"/>
      <sheetData sheetId="742"/>
      <sheetData sheetId="743"/>
      <sheetData sheetId="744"/>
      <sheetData sheetId="745"/>
      <sheetData sheetId="746"/>
      <sheetData sheetId="747"/>
      <sheetData sheetId="748"/>
      <sheetData sheetId="749"/>
      <sheetData sheetId="750"/>
      <sheetData sheetId="751"/>
      <sheetData sheetId="752"/>
      <sheetData sheetId="753"/>
      <sheetData sheetId="754"/>
      <sheetData sheetId="755"/>
      <sheetData sheetId="756"/>
      <sheetData sheetId="757"/>
      <sheetData sheetId="758"/>
      <sheetData sheetId="759"/>
      <sheetData sheetId="760"/>
      <sheetData sheetId="761"/>
      <sheetData sheetId="762"/>
      <sheetData sheetId="763"/>
      <sheetData sheetId="764"/>
      <sheetData sheetId="765"/>
      <sheetData sheetId="766"/>
      <sheetData sheetId="767"/>
      <sheetData sheetId="768"/>
      <sheetData sheetId="769"/>
      <sheetData sheetId="770"/>
      <sheetData sheetId="771"/>
      <sheetData sheetId="772"/>
      <sheetData sheetId="773"/>
      <sheetData sheetId="774"/>
      <sheetData sheetId="775"/>
      <sheetData sheetId="776"/>
      <sheetData sheetId="777"/>
      <sheetData sheetId="778"/>
      <sheetData sheetId="779"/>
      <sheetData sheetId="780"/>
      <sheetData sheetId="781"/>
      <sheetData sheetId="782"/>
      <sheetData sheetId="783"/>
      <sheetData sheetId="784"/>
      <sheetData sheetId="785"/>
      <sheetData sheetId="786"/>
      <sheetData sheetId="787"/>
      <sheetData sheetId="788"/>
      <sheetData sheetId="789"/>
      <sheetData sheetId="790"/>
      <sheetData sheetId="791"/>
      <sheetData sheetId="792"/>
      <sheetData sheetId="793"/>
      <sheetData sheetId="794"/>
      <sheetData sheetId="795"/>
      <sheetData sheetId="796"/>
      <sheetData sheetId="797"/>
      <sheetData sheetId="798"/>
      <sheetData sheetId="799"/>
      <sheetData sheetId="800"/>
      <sheetData sheetId="801"/>
      <sheetData sheetId="802"/>
      <sheetData sheetId="803"/>
      <sheetData sheetId="804"/>
      <sheetData sheetId="805"/>
      <sheetData sheetId="806"/>
      <sheetData sheetId="807"/>
      <sheetData sheetId="808"/>
      <sheetData sheetId="809"/>
      <sheetData sheetId="810"/>
      <sheetData sheetId="811"/>
      <sheetData sheetId="812"/>
      <sheetData sheetId="813"/>
      <sheetData sheetId="814"/>
      <sheetData sheetId="815"/>
      <sheetData sheetId="816"/>
      <sheetData sheetId="817"/>
      <sheetData sheetId="818"/>
      <sheetData sheetId="819"/>
      <sheetData sheetId="820"/>
      <sheetData sheetId="821"/>
      <sheetData sheetId="822"/>
      <sheetData sheetId="823"/>
      <sheetData sheetId="824"/>
      <sheetData sheetId="825"/>
      <sheetData sheetId="826"/>
      <sheetData sheetId="827"/>
      <sheetData sheetId="828"/>
      <sheetData sheetId="829"/>
      <sheetData sheetId="830"/>
      <sheetData sheetId="831"/>
      <sheetData sheetId="832"/>
      <sheetData sheetId="833"/>
      <sheetData sheetId="834"/>
      <sheetData sheetId="835"/>
      <sheetData sheetId="836"/>
      <sheetData sheetId="837"/>
      <sheetData sheetId="838"/>
      <sheetData sheetId="839"/>
      <sheetData sheetId="840"/>
      <sheetData sheetId="841"/>
      <sheetData sheetId="842"/>
      <sheetData sheetId="843"/>
      <sheetData sheetId="844"/>
      <sheetData sheetId="845"/>
      <sheetData sheetId="846"/>
      <sheetData sheetId="847"/>
      <sheetData sheetId="848"/>
      <sheetData sheetId="849"/>
      <sheetData sheetId="850"/>
      <sheetData sheetId="851"/>
      <sheetData sheetId="852"/>
      <sheetData sheetId="853"/>
      <sheetData sheetId="854"/>
      <sheetData sheetId="855"/>
      <sheetData sheetId="856"/>
      <sheetData sheetId="857"/>
      <sheetData sheetId="858"/>
      <sheetData sheetId="859"/>
      <sheetData sheetId="860"/>
      <sheetData sheetId="861"/>
      <sheetData sheetId="862"/>
      <sheetData sheetId="863"/>
      <sheetData sheetId="864"/>
      <sheetData sheetId="865"/>
      <sheetData sheetId="866"/>
      <sheetData sheetId="867"/>
      <sheetData sheetId="868"/>
      <sheetData sheetId="869"/>
      <sheetData sheetId="870"/>
      <sheetData sheetId="871"/>
      <sheetData sheetId="872"/>
      <sheetData sheetId="873"/>
      <sheetData sheetId="874"/>
      <sheetData sheetId="875"/>
      <sheetData sheetId="876"/>
      <sheetData sheetId="877"/>
      <sheetData sheetId="878"/>
      <sheetData sheetId="879"/>
      <sheetData sheetId="880"/>
      <sheetData sheetId="881"/>
      <sheetData sheetId="882"/>
      <sheetData sheetId="883"/>
      <sheetData sheetId="884"/>
      <sheetData sheetId="885"/>
      <sheetData sheetId="886"/>
      <sheetData sheetId="887"/>
      <sheetData sheetId="888"/>
      <sheetData sheetId="889"/>
      <sheetData sheetId="890"/>
      <sheetData sheetId="891"/>
      <sheetData sheetId="892"/>
      <sheetData sheetId="893"/>
      <sheetData sheetId="894"/>
      <sheetData sheetId="895"/>
      <sheetData sheetId="896"/>
      <sheetData sheetId="897"/>
      <sheetData sheetId="898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L-K"/>
      <sheetName val="B. Opr Alat"/>
      <sheetName val="Bahan +angkut muat"/>
      <sheetName val="Angkut"/>
      <sheetName val="STRUKTUR (3)"/>
      <sheetName val="UPAD-BAHAN-ALAT (3)"/>
      <sheetName val="REKAPITULASI ANALISA"/>
      <sheetName val="STRUKTUR"/>
      <sheetName val="Terminal bus AKAP"/>
      <sheetName val="sky cross"/>
      <sheetName val=" mpu amplas"/>
      <sheetName val="ANL-SNI"/>
      <sheetName val="PEMADATAN"/>
      <sheetName val="cut and fill"/>
      <sheetName val="UPAD-BAHAN-ALAT"/>
      <sheetName val="ANL-EI"/>
      <sheetName val="BETON COR SNI 350"/>
      <sheetName val="BETON COR SNI 325"/>
      <sheetName val="BETON COR SNI 300"/>
      <sheetName val="BETON COR SNI 275"/>
      <sheetName val="BETON COR SNI 250"/>
      <sheetName val="BETON COR SNI 225"/>
      <sheetName val="BETON COR SNI 200"/>
      <sheetName val="BETON COR SNI 175"/>
      <sheetName val="BETON COR SNI 150"/>
      <sheetName val="BETON COR SNI 125"/>
      <sheetName val="BETON COR SNI 100"/>
      <sheetName val="Sheet1"/>
      <sheetName val="Sheet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J1Q47"/>
      <sheetName val="TJ1Q43"/>
      <sheetName val="RYQ52"/>
      <sheetName val="RYQ46"/>
      <sheetName val="Sch"/>
      <sheetName val="NP"/>
      <sheetName val="Additional"/>
    </sheetNames>
    <sheetDataSet>
      <sheetData sheetId="0" refreshError="1">
        <row r="7">
          <cell r="B7">
            <v>0</v>
          </cell>
          <cell r="E7">
            <v>1</v>
          </cell>
          <cell r="G7">
            <v>0.60589999999999999</v>
          </cell>
          <cell r="H7">
            <v>28.4773</v>
          </cell>
          <cell r="J7">
            <v>0</v>
          </cell>
          <cell r="L7">
            <v>0</v>
          </cell>
          <cell r="N7">
            <v>0</v>
          </cell>
        </row>
        <row r="8">
          <cell r="B8">
            <v>1</v>
          </cell>
          <cell r="E8">
            <v>1</v>
          </cell>
          <cell r="G8">
            <v>0.60589999999999999</v>
          </cell>
          <cell r="H8">
            <v>28.4773</v>
          </cell>
          <cell r="J8">
            <v>66.681720000000013</v>
          </cell>
          <cell r="L8">
            <v>169.20000000000002</v>
          </cell>
          <cell r="N8">
            <v>102.51828</v>
          </cell>
        </row>
        <row r="9">
          <cell r="B9">
            <v>2</v>
          </cell>
          <cell r="E9">
            <v>1</v>
          </cell>
          <cell r="G9">
            <v>0.60589999999999999</v>
          </cell>
          <cell r="H9">
            <v>28.4773</v>
          </cell>
          <cell r="J9">
            <v>133.36344000000003</v>
          </cell>
          <cell r="L9">
            <v>338.40000000000003</v>
          </cell>
          <cell r="N9">
            <v>205.03656000000001</v>
          </cell>
        </row>
        <row r="10">
          <cell r="B10">
            <v>3</v>
          </cell>
          <cell r="E10">
            <v>1</v>
          </cell>
          <cell r="G10">
            <v>0.60589999999999999</v>
          </cell>
          <cell r="H10">
            <v>28.4773</v>
          </cell>
          <cell r="J10">
            <v>200.04516000000001</v>
          </cell>
          <cell r="L10">
            <v>507.6</v>
          </cell>
          <cell r="N10">
            <v>307.55484000000001</v>
          </cell>
        </row>
        <row r="11">
          <cell r="B11">
            <v>4</v>
          </cell>
          <cell r="E11">
            <v>1</v>
          </cell>
          <cell r="G11">
            <v>0.66459999999999997</v>
          </cell>
          <cell r="H11">
            <v>31.2362</v>
          </cell>
          <cell r="J11">
            <v>266.72688000000005</v>
          </cell>
          <cell r="L11">
            <v>676.80000000000007</v>
          </cell>
          <cell r="N11">
            <v>410.07312000000002</v>
          </cell>
        </row>
        <row r="12">
          <cell r="B12">
            <v>5</v>
          </cell>
          <cell r="E12">
            <v>1</v>
          </cell>
          <cell r="G12">
            <v>0.78369999999999995</v>
          </cell>
          <cell r="H12">
            <v>36.833900000000007</v>
          </cell>
          <cell r="J12">
            <v>323.47656000000006</v>
          </cell>
          <cell r="L12">
            <v>846.00000000000011</v>
          </cell>
          <cell r="N12">
            <v>522.52344000000005</v>
          </cell>
        </row>
        <row r="13">
          <cell r="B13">
            <v>6</v>
          </cell>
          <cell r="E13">
            <v>1</v>
          </cell>
          <cell r="G13">
            <v>1.5189999999999999</v>
          </cell>
          <cell r="H13">
            <v>71.393000000000015</v>
          </cell>
          <cell r="J13">
            <v>360.07452000000012</v>
          </cell>
          <cell r="L13">
            <v>1015.2000000000002</v>
          </cell>
          <cell r="N13">
            <v>655.12548000000004</v>
          </cell>
        </row>
        <row r="14">
          <cell r="B14">
            <v>7</v>
          </cell>
          <cell r="E14">
            <v>1</v>
          </cell>
          <cell r="G14">
            <v>1.6028</v>
          </cell>
          <cell r="H14">
            <v>75.331599999999995</v>
          </cell>
          <cell r="J14">
            <v>272.25972000000002</v>
          </cell>
          <cell r="L14">
            <v>1184.4000000000001</v>
          </cell>
          <cell r="N14">
            <v>912.14028000000008</v>
          </cell>
        </row>
        <row r="15">
          <cell r="B15">
            <v>8</v>
          </cell>
          <cell r="E15">
            <v>1</v>
          </cell>
          <cell r="G15">
            <v>1.5246</v>
          </cell>
          <cell r="H15">
            <v>71.656199999999998</v>
          </cell>
          <cell r="J15">
            <v>170.26595999999995</v>
          </cell>
          <cell r="L15">
            <v>1353.6000000000001</v>
          </cell>
          <cell r="N15">
            <v>1183.3340400000002</v>
          </cell>
        </row>
        <row r="16">
          <cell r="B16">
            <v>9</v>
          </cell>
          <cell r="E16">
            <v>1</v>
          </cell>
          <cell r="G16">
            <v>1.3683000000000001</v>
          </cell>
          <cell r="H16">
            <v>64.310100000000006</v>
          </cell>
          <cell r="J16">
            <v>81.503639999999905</v>
          </cell>
          <cell r="L16">
            <v>1522.8000000000002</v>
          </cell>
          <cell r="N16">
            <v>1441.2963600000003</v>
          </cell>
        </row>
        <row r="17">
          <cell r="B17">
            <v>10</v>
          </cell>
          <cell r="E17">
            <v>1</v>
          </cell>
          <cell r="G17">
            <v>1.2119</v>
          </cell>
          <cell r="H17">
            <v>56.959299999999999</v>
          </cell>
          <cell r="J17">
            <v>19.187279999999873</v>
          </cell>
          <cell r="L17">
            <v>1692.0000000000002</v>
          </cell>
          <cell r="N17">
            <v>1672.8127200000004</v>
          </cell>
        </row>
        <row r="18">
          <cell r="B18">
            <v>11</v>
          </cell>
          <cell r="E18">
            <v>1</v>
          </cell>
          <cell r="G18">
            <v>1.0946</v>
          </cell>
          <cell r="H18">
            <v>51.446199999999997</v>
          </cell>
          <cell r="J18">
            <v>-16.666200000000117</v>
          </cell>
          <cell r="L18">
            <v>1861.2000000000003</v>
          </cell>
          <cell r="N18">
            <v>1877.8662000000004</v>
          </cell>
        </row>
        <row r="19">
          <cell r="B19">
            <v>12</v>
          </cell>
          <cell r="E19">
            <v>1</v>
          </cell>
          <cell r="G19">
            <v>1.0946</v>
          </cell>
          <cell r="H19">
            <v>51.446199999999997</v>
          </cell>
          <cell r="J19">
            <v>-32.672520000000304</v>
          </cell>
          <cell r="L19">
            <v>2030.4000000000003</v>
          </cell>
          <cell r="N19">
            <v>2063.0725200000006</v>
          </cell>
        </row>
        <row r="20">
          <cell r="B20">
            <v>13</v>
          </cell>
          <cell r="E20">
            <v>1</v>
          </cell>
          <cell r="G20">
            <v>1.0555000000000001</v>
          </cell>
          <cell r="H20">
            <v>49.608500000000006</v>
          </cell>
          <cell r="J20">
            <v>-48.678840000000491</v>
          </cell>
          <cell r="L20">
            <v>2199.6000000000004</v>
          </cell>
          <cell r="N20">
            <v>2248.2788400000009</v>
          </cell>
        </row>
        <row r="21">
          <cell r="B21">
            <v>14</v>
          </cell>
          <cell r="E21">
            <v>1</v>
          </cell>
          <cell r="G21">
            <v>1.036</v>
          </cell>
          <cell r="H21">
            <v>48.692</v>
          </cell>
          <cell r="J21">
            <v>-58.069440000000668</v>
          </cell>
          <cell r="L21">
            <v>2368.8000000000002</v>
          </cell>
          <cell r="N21">
            <v>2426.8694400000008</v>
          </cell>
        </row>
        <row r="22">
          <cell r="B22">
            <v>15</v>
          </cell>
          <cell r="E22">
            <v>1</v>
          </cell>
          <cell r="G22">
            <v>1.1728000000000001</v>
          </cell>
          <cell r="H22">
            <v>55.121600000000001</v>
          </cell>
          <cell r="J22">
            <v>-64.160640000000967</v>
          </cell>
          <cell r="L22">
            <v>2538</v>
          </cell>
          <cell r="N22">
            <v>2602.160640000001</v>
          </cell>
        </row>
        <row r="23">
          <cell r="B23">
            <v>16</v>
          </cell>
          <cell r="E23">
            <v>1</v>
          </cell>
          <cell r="G23">
            <v>1.2901</v>
          </cell>
          <cell r="H23">
            <v>60.634699999999995</v>
          </cell>
          <cell r="J23">
            <v>-93.398400000000947</v>
          </cell>
          <cell r="L23">
            <v>2707.2</v>
          </cell>
          <cell r="N23">
            <v>2800.5984000000008</v>
          </cell>
        </row>
        <row r="24">
          <cell r="B24">
            <v>17</v>
          </cell>
          <cell r="E24">
            <v>1</v>
          </cell>
          <cell r="G24">
            <v>1.2901</v>
          </cell>
          <cell r="H24">
            <v>60.634699999999995</v>
          </cell>
          <cell r="J24">
            <v>-142.48332000000119</v>
          </cell>
          <cell r="L24">
            <v>2876.3999999999996</v>
          </cell>
          <cell r="N24">
            <v>3018.8833200000008</v>
          </cell>
        </row>
        <row r="25">
          <cell r="B25">
            <v>18</v>
          </cell>
          <cell r="E25">
            <v>1</v>
          </cell>
          <cell r="G25">
            <v>1.0946</v>
          </cell>
          <cell r="H25">
            <v>51.446199999999997</v>
          </cell>
          <cell r="J25">
            <v>-191.56824000000142</v>
          </cell>
          <cell r="L25">
            <v>3045.5999999999995</v>
          </cell>
          <cell r="N25">
            <v>3237.1682400000009</v>
          </cell>
        </row>
        <row r="26">
          <cell r="B26">
            <v>19</v>
          </cell>
          <cell r="E26">
            <v>1</v>
          </cell>
          <cell r="G26">
            <v>0.93820000000000003</v>
          </cell>
          <cell r="H26">
            <v>44.095400000000005</v>
          </cell>
          <cell r="J26">
            <v>-207.57456000000184</v>
          </cell>
          <cell r="L26">
            <v>3214.7999999999993</v>
          </cell>
          <cell r="N26">
            <v>3422.3745600000011</v>
          </cell>
        </row>
        <row r="27">
          <cell r="B27">
            <v>20</v>
          </cell>
          <cell r="E27">
            <v>1</v>
          </cell>
          <cell r="G27">
            <v>0.78190000000000004</v>
          </cell>
          <cell r="H27">
            <v>36.749300000000012</v>
          </cell>
          <cell r="J27">
            <v>-197.11800000000221</v>
          </cell>
          <cell r="L27">
            <v>3383.9999999999991</v>
          </cell>
          <cell r="N27">
            <v>3581.1180000000013</v>
          </cell>
        </row>
        <row r="28">
          <cell r="B28">
            <v>21</v>
          </cell>
          <cell r="E28">
            <v>1</v>
          </cell>
          <cell r="G28">
            <v>0.74280000000000002</v>
          </cell>
          <cell r="H28">
            <v>34.9116</v>
          </cell>
          <cell r="J28">
            <v>-160.21548000000257</v>
          </cell>
          <cell r="L28">
            <v>3553.1999999999989</v>
          </cell>
          <cell r="N28">
            <v>3713.4154800000015</v>
          </cell>
        </row>
        <row r="29">
          <cell r="B29">
            <v>22</v>
          </cell>
          <cell r="E29">
            <v>1</v>
          </cell>
          <cell r="G29">
            <v>0.66459999999999997</v>
          </cell>
          <cell r="H29">
            <v>31.2362</v>
          </cell>
          <cell r="J29">
            <v>-116.69724000000269</v>
          </cell>
          <cell r="L29">
            <v>3722.3999999999987</v>
          </cell>
          <cell r="N29">
            <v>3839.0972400000014</v>
          </cell>
        </row>
        <row r="30">
          <cell r="B30">
            <v>23</v>
          </cell>
          <cell r="E30">
            <v>1</v>
          </cell>
          <cell r="G30">
            <v>0.64500000000000002</v>
          </cell>
          <cell r="H30">
            <v>30.314999999999998</v>
          </cell>
          <cell r="J30">
            <v>-59.947560000002795</v>
          </cell>
          <cell r="L30">
            <v>3891.5999999999985</v>
          </cell>
          <cell r="N30">
            <v>3951.5475600000013</v>
          </cell>
        </row>
        <row r="31">
          <cell r="B31">
            <v>24</v>
          </cell>
          <cell r="E31">
            <v>1</v>
          </cell>
          <cell r="G31">
            <v>0.60589999999999999</v>
          </cell>
          <cell r="H31">
            <v>28.4773</v>
          </cell>
          <cell r="J31">
            <v>0</v>
          </cell>
          <cell r="L31">
            <v>4060.7999999999984</v>
          </cell>
          <cell r="N31">
            <v>4060.6815600000014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kap rap"/>
      <sheetName val="Sheet1"/>
      <sheetName val="harsat"/>
      <sheetName val="AN BONGKARAN"/>
      <sheetName val="ANALISA"/>
      <sheetName val="AN kusen"/>
      <sheetName val="AN beton"/>
      <sheetName val="REKAP"/>
      <sheetName val="upah bahan"/>
      <sheetName val="RAB BONGKARAN"/>
      <sheetName val="bq tam-penghub"/>
      <sheetName val="RAB AR&amp;STR"/>
      <sheetName val="RAB M&amp;E"/>
      <sheetName val="RAB AR_STR"/>
      <sheetName val="Bill No 6 Koord &amp; Attendance"/>
      <sheetName val="rekap_rap"/>
      <sheetName val="AN_BONGKARAN"/>
      <sheetName val="AN_kusen"/>
      <sheetName val="AN_beton"/>
      <sheetName val="upah_bahan"/>
      <sheetName val="RAB_BONGKARAN"/>
      <sheetName val="bq_tam-penghub"/>
      <sheetName val="RAB_AR&amp;STR"/>
      <sheetName val="RAB_M&amp;E"/>
      <sheetName val="RAB_AR_STR"/>
      <sheetName val="Listrik"/>
      <sheetName val="Pag_hal"/>
      <sheetName val="BQ Kantor&amp;Pabrik(beton)"/>
      <sheetName val="AnalisaSIPIL RIIL"/>
      <sheetName val="Isolasi Luar Dalam"/>
      <sheetName val="Isolasi Luar"/>
      <sheetName val="Upah"/>
      <sheetName val="analis azaa"/>
      <sheetName val="SAP"/>
      <sheetName val="SEX"/>
      <sheetName val="AC"/>
      <sheetName val="tifico"/>
      <sheetName val="BAG-2"/>
      <sheetName val="Analisa ARS"/>
      <sheetName val="I-KAMAR"/>
      <sheetName val="I_KAMAR"/>
      <sheetName val="RAP"/>
      <sheetName val="BQ"/>
      <sheetName val="DAF-1"/>
      <sheetName val="ESCON"/>
      <sheetName val="COVERUSRP"/>
      <sheetName val="SITE"/>
      <sheetName val="ESCOND"/>
      <sheetName val="BQUSRP"/>
      <sheetName val="Urai _Resap pengikat"/>
      <sheetName val="STAF"/>
      <sheetName val="Quantity"/>
      <sheetName val="rekap.c"/>
      <sheetName val="HRG BHN"/>
      <sheetName val="A"/>
      <sheetName val="01A- RAB"/>
      <sheetName val="H.Satuan"/>
      <sheetName val="jadwal"/>
      <sheetName val="BQ_TIMAHR1"/>
      <sheetName val="villa"/>
      <sheetName val="L-Mechanical"/>
      <sheetName val="Pipe"/>
      <sheetName val="B - Norelec"/>
      <sheetName val="Rekap Prelim"/>
      <sheetName val="rekap_rap1"/>
      <sheetName val="AN_BONGKARAN1"/>
      <sheetName val="AN_kusen1"/>
      <sheetName val="AN_beton1"/>
      <sheetName val="upah_bahan1"/>
      <sheetName val="RAB_BONGKARAN1"/>
      <sheetName val="bq_tam-penghub1"/>
      <sheetName val="RAB_AR&amp;STR1"/>
      <sheetName val="RAB_M&amp;E1"/>
      <sheetName val="RAB_AR_STR1"/>
      <sheetName val="Bill_No_6_Koord_&amp;_Attendance"/>
      <sheetName val="BQ_Kantor&amp;Pabrik(beton)"/>
      <sheetName val="AnalisaSIPIL_RIIL"/>
      <sheetName val="analis_azaa"/>
      <sheetName val="Isolasi_Luar_Dalam"/>
      <sheetName val="Isolasi_Luar"/>
      <sheetName val="01A-_RAB"/>
      <sheetName val="Pt"/>
      <sheetName val="STR"/>
      <sheetName val="Volume"/>
      <sheetName val="FINISHING"/>
      <sheetName val="Daftar Upah"/>
      <sheetName val="H_Satuan"/>
      <sheetName val="chitimc"/>
      <sheetName val="dongia (2)"/>
      <sheetName val="LKVL-CK-HT-GD1"/>
      <sheetName val="giathanh1"/>
      <sheetName val="THPDMoi  (2)"/>
      <sheetName val="gtrinh"/>
      <sheetName val="phuluc1"/>
      <sheetName val="TONG HOP VL-NC"/>
      <sheetName val="lam-moi"/>
      <sheetName val="chitiet"/>
      <sheetName val="TONGKE3p "/>
      <sheetName val="TH VL, NC, DDHT Thanhphuoc"/>
      <sheetName val="#REF"/>
      <sheetName val="DONGIA"/>
      <sheetName val="thao-go"/>
      <sheetName val="DON GIA"/>
      <sheetName val="TONGKE-HT"/>
      <sheetName val="DG"/>
      <sheetName val="dtxl"/>
      <sheetName val="t-h HA THE"/>
      <sheetName val="CHITIET VL-NC-TT -1p"/>
      <sheetName val="TONG HOP VL-NC TT"/>
      <sheetName val="TNHCHINH"/>
      <sheetName val="TH XL"/>
      <sheetName val="CHITIET VL-NC"/>
      <sheetName val="VC"/>
      <sheetName val="Tiepdia"/>
      <sheetName val="CHITIET VL-NC-TT-3p"/>
      <sheetName val="TDTKP"/>
      <sheetName val="TDTKP1"/>
      <sheetName val="KPVC-BD "/>
      <sheetName val="VCV-BE-TONG"/>
      <sheetName val="Currency Rate"/>
      <sheetName val="Div3"/>
      <sheetName val="Cover"/>
      <sheetName val="UPH,BHN,ALT"/>
      <sheetName val="Analis harga"/>
      <sheetName val="boq"/>
      <sheetName val="anal"/>
      <sheetName val="BAHAN"/>
      <sheetName val="NP (4)"/>
      <sheetName val="Analisa_ARS"/>
      <sheetName val="rekap_c"/>
      <sheetName val="HRG_BHN"/>
      <sheetName val="Alat"/>
      <sheetName val="Sub"/>
      <sheetName val="RAP1"/>
      <sheetName val="HARGA ALAT"/>
      <sheetName val="UMUM"/>
      <sheetName val="BASIC"/>
      <sheetName val="EE-PROP"/>
      <sheetName val="Kolom UT"/>
      <sheetName val="ALAT-1"/>
      <sheetName val="LOADDAT"/>
      <sheetName val="BILL"/>
      <sheetName val="RAB2"/>
      <sheetName val="Analis"/>
      <sheetName val="URAIAN "/>
      <sheetName val="LS-Rutin"/>
      <sheetName val="Kuantitas &amp; Harga"/>
      <sheetName val="M.Pekerjaan"/>
      <sheetName val="RAB"/>
      <sheetName val="Upah&amp;Bahan"/>
      <sheetName val="Material"/>
      <sheetName val="DAF-2"/>
      <sheetName val="Blk-Mnl"/>
      <sheetName val="Klm-Mnl"/>
      <sheetName val="PC"/>
      <sheetName val="Lat gach san nha"/>
      <sheetName val="Lat_gach_san_nha"/>
      <sheetName val="01.THGTTT"/>
      <sheetName val="HD 15122"/>
      <sheetName val="Earthwork"/>
      <sheetName val="GT Bieu hanh lang"/>
      <sheetName val="COMMON AREA"/>
      <sheetName val="Lat_gach_san_nha1"/>
      <sheetName val="CV CHAO GIA 2"/>
      <sheetName val="Sheet2"/>
      <sheetName val="Sheet3"/>
      <sheetName val="Goc CC"/>
      <sheetName val="Data"/>
      <sheetName val="???????-BLDG"/>
      <sheetName val="_______-BLDG"/>
      <sheetName val="rekap_rap2"/>
      <sheetName val="AN_BONGKARAN2"/>
      <sheetName val="AN_kusen2"/>
      <sheetName val="AN_beton2"/>
      <sheetName val="upah_bahan2"/>
      <sheetName val="RAB_BONGKARAN2"/>
      <sheetName val="bq_tam-penghub2"/>
      <sheetName val="RAB_AR&amp;STR2"/>
      <sheetName val="RAB_M&amp;E2"/>
      <sheetName val="Lat_gach_san_nha2"/>
      <sheetName val="01_THGTTT"/>
      <sheetName val="HD_15122"/>
      <sheetName val="GT_Bieu_hanh_lang"/>
      <sheetName val="COMMON_AREA"/>
      <sheetName val="CV_CHAO_GIA_2"/>
      <sheetName val="Goc_CC"/>
      <sheetName val="BAG_2"/>
      <sheetName val="BL"/>
      <sheetName val="perkerasan rigid"/>
      <sheetName val="10"/>
      <sheetName val="5"/>
      <sheetName val="Ch"/>
      <sheetName val="Unit Rate"/>
      <sheetName val="Electrikal"/>
      <sheetName val="Elektronik"/>
      <sheetName val="Plumbing"/>
      <sheetName val="Fire Fighting"/>
      <sheetName val="Item Kompensasi"/>
      <sheetName val="BQ1"/>
      <sheetName val="AHSbj"/>
      <sheetName val="HU&amp;B"/>
      <sheetName val="SAT-DAS"/>
      <sheetName val="H.Upah"/>
      <sheetName val="SchA"/>
      <sheetName val="SchC"/>
      <sheetName val="SewAlat"/>
      <sheetName val="K-2007"/>
      <sheetName val="G_SUMMARY"/>
      <sheetName val="DataTeknis"/>
      <sheetName val="Rekap "/>
      <sheetName val="Prelim"/>
      <sheetName val="W"/>
      <sheetName val="REKAP_PROGRES"/>
      <sheetName val="Persiapan"/>
      <sheetName val="Bore Pile"/>
      <sheetName val="D-Wall"/>
      <sheetName val="taking of"/>
      <sheetName val="100%_PROGRES"/>
      <sheetName val="SUM PROG ACT"/>
      <sheetName val="KURVA S PLAN"/>
      <sheetName val="KURVA S ACT"/>
      <sheetName val="M1_PROGRES "/>
      <sheetName val="M1_KURVA S"/>
      <sheetName val="M2_PROGRES"/>
      <sheetName val="M2_KURVA S"/>
      <sheetName val="M3_PROGRES"/>
      <sheetName val="M3_KURVA S"/>
      <sheetName val="M4_PROGRES"/>
      <sheetName val="M4_KURVA S"/>
      <sheetName val="M5_PROGRES"/>
      <sheetName val="M5_KURVA S"/>
      <sheetName val="M6_PROGRES"/>
      <sheetName val="M6_KURVA S"/>
      <sheetName val="M7_PROGRES"/>
      <sheetName val="M7_KURVA S"/>
      <sheetName val="M8_PROGRES"/>
      <sheetName val="M8_KURVA S"/>
      <sheetName val="M9_PROGRES"/>
      <sheetName val="M9_KURVA S"/>
      <sheetName val="EI (3-)"/>
      <sheetName val="REKAP WIL"/>
      <sheetName val="Hrg.Dasar"/>
      <sheetName val="3-DIV3"/>
      <sheetName val="Analisa &amp; Upah"/>
      <sheetName val="MA NS"/>
      <sheetName val="FitOutConfCentre"/>
      <sheetName val="Thep"/>
      <sheetName val="노임단가"/>
      <sheetName val="??-BLDG"/>
      <sheetName val="PNT-QUOT-#3"/>
      <sheetName val="COAT&amp;WRAP-QIOT-#3"/>
      <sheetName val="Chi tiet"/>
      <sheetName val="XL4Poppy"/>
      <sheetName val="List"/>
      <sheetName val="Chiet tinh dz35"/>
      <sheetName val="INPUT"/>
      <sheetName val="KSG03"/>
      <sheetName val="__-BLDG"/>
      <sheetName val="Bia"/>
      <sheetName val="B1.1Giatri theo HD"/>
      <sheetName val="Danh mục"/>
      <sheetName val="THVT"/>
      <sheetName val="Sàn T1"/>
      <sheetName val="Lỗ thông gió"/>
      <sheetName val="Data1"/>
      <sheetName val="Data2"/>
      <sheetName val="rekap_rap3"/>
      <sheetName val="AN_BONGKARAN3"/>
      <sheetName val="AN_kusen3"/>
      <sheetName val="AN_beton3"/>
      <sheetName val="upah_bahan3"/>
      <sheetName val="RAB_BONGKARAN3"/>
      <sheetName val="bq_tam-penghub3"/>
      <sheetName val="RAB_AR&amp;STR3"/>
      <sheetName val="RAB_M&amp;E3"/>
      <sheetName val="Lat_gach_san_nha3"/>
      <sheetName val="RAB_AR_STR2"/>
      <sheetName val="01_THGTTT1"/>
      <sheetName val="HD_151221"/>
      <sheetName val="GT_Bieu_hanh_lang1"/>
      <sheetName val="CV_CHAO_GIA_21"/>
      <sheetName val="COMMON_AREA1"/>
      <sheetName val="Goc_CC1"/>
      <sheetName val="MA_NS"/>
      <sheetName val="TONG HOP STK NHA CUNG CAP"/>
      <sheetName val="Urai__Resap_pengikat"/>
      <sheetName val="Chi_tiet"/>
      <sheetName val="THQT"/>
      <sheetName val="Tổng Hợp giá trị theo tháng"/>
      <sheetName val="INFOR-ST"/>
      <sheetName val="Chiet_tinh_dz35"/>
      <sheetName val="Danh_mục"/>
      <sheetName val="B1_1Giatri_theo_HD"/>
      <sheetName val="Sàn_T1"/>
      <sheetName val="Lỗ_thông_gió"/>
      <sheetName val="NOTE"/>
      <sheetName val="質疑回答書"/>
      <sheetName val="SS Coc Khoan Nhoi"/>
      <sheetName val="rekap_rap4"/>
      <sheetName val="AN_BONGKARAN4"/>
      <sheetName val="AN_kusen4"/>
      <sheetName val="AN_beton4"/>
      <sheetName val="upah_bahan4"/>
      <sheetName val="RAB_BONGKARAN4"/>
      <sheetName val="bq_tam-penghub4"/>
      <sheetName val="RAB_AR&amp;STR4"/>
      <sheetName val="RAB_M&amp;E4"/>
      <sheetName val="Lat_gach_san_nha4"/>
      <sheetName val="RAB_AR_STR3"/>
      <sheetName val="01_THGTTT2"/>
      <sheetName val="HD_151222"/>
      <sheetName val="CV_CHAO_GIA_22"/>
      <sheetName val="GT_Bieu_hanh_lang2"/>
      <sheetName val="COMMON_AREA2"/>
      <sheetName val="Goc_CC2"/>
      <sheetName val="MA_NS1"/>
      <sheetName val="TONG_HOP_STK_NHA_CUNG_CAP"/>
      <sheetName val="04 - XUONG DET B"/>
      <sheetName val="CTGX"/>
      <sheetName val="CTG-1"/>
      <sheetName val="Data (2)"/>
      <sheetName val="BXLDL"/>
      <sheetName val="264"/>
      <sheetName val="Kingpost"/>
      <sheetName val="SPS"/>
      <sheetName val="집계표"/>
      <sheetName val="6MONTHS"/>
      <sheetName val="KTXD-TQT, PS"/>
      <sheetName val="TH SKL"/>
      <sheetName val="TB-07-A标前成本测算分析表（直接费）"/>
      <sheetName val="gia cong tac"/>
      <sheetName val="General Schedule"/>
      <sheetName val="침하계"/>
      <sheetName val="DIEN GIAI KLCV NHA LAP RAP"/>
      <sheetName val="KL THEP NHA LAP RAP"/>
      <sheetName val="Du tru CP-Bieu 01"/>
      <sheetName val="FCLV"/>
      <sheetName val="FELV"/>
      <sheetName val="FKLV"/>
      <sheetName val="FNLV"/>
      <sheetName val="FBLV"/>
      <sheetName val="Luong khoan BĐH"/>
      <sheetName val="NHAP SL"/>
      <sheetName val="토공"/>
      <sheetName val="GIÁ VẬT TƯ"/>
      <sheetName val="RATE"/>
      <sheetName val="Data 01"/>
      <sheetName val="入力作成表"/>
      <sheetName val="Data Phat"/>
      <sheetName val="갑지"/>
      <sheetName val="Eq. Mobilization"/>
      <sheetName val="Div26 - Elect"/>
      <sheetName val="MTO REV.2(ARMOR)"/>
      <sheetName val="rekap_rap5"/>
      <sheetName val="AN_BONGKARAN5"/>
      <sheetName val="AN_kusen5"/>
      <sheetName val="AN_beton5"/>
      <sheetName val="upah_bahan5"/>
      <sheetName val="RAB_BONGKARAN5"/>
      <sheetName val="bq_tam-penghub5"/>
      <sheetName val="RAB_AR&amp;STR5"/>
      <sheetName val="RAB_M&amp;E5"/>
      <sheetName val="RAB_AR_STR4"/>
      <sheetName val="Lat_gach_san_nha5"/>
      <sheetName val="01_THGTTT3"/>
      <sheetName val="HD_151223"/>
      <sheetName val="GT_Bieu_hanh_lang3"/>
      <sheetName val="COMMON_AREA3"/>
      <sheetName val="CV_CHAO_GIA_23"/>
      <sheetName val="Goc_CC3"/>
      <sheetName val="MA_NS2"/>
      <sheetName val="Bill_No_6_Koord_&amp;_Attendance1"/>
      <sheetName val="BQ_Kantor&amp;Pabrik(beton)1"/>
      <sheetName val="AnalisaSIPIL_RIIL1"/>
      <sheetName val="Isolasi_Luar_Dalam1"/>
      <sheetName val="Isolasi_Luar1"/>
      <sheetName val="analis_azaa1"/>
      <sheetName val="Analisa_ARS1"/>
      <sheetName val="01A-_RAB1"/>
      <sheetName val="rekap_c1"/>
      <sheetName val="HRG_BHN1"/>
      <sheetName val="Urai__Resap_pengikat1"/>
      <sheetName val="H_Satuan1"/>
      <sheetName val="Chi_tiet1"/>
      <sheetName val="Sàn_T11"/>
      <sheetName val="Lỗ_thông_gió1"/>
      <sheetName val="Danh_mục1"/>
      <sheetName val="Chiet_tinh_dz351"/>
      <sheetName val="B1_1Giatri_theo_HD1"/>
      <sheetName val="TONG_HOP_STK_NHA_CUNG_CAP1"/>
      <sheetName val="Tổng_Hợp_giá_trị_theo_tháng"/>
      <sheetName val="SS_Coc_Khoan_Nhoi"/>
      <sheetName val="04_-_XUONG_DET_B"/>
      <sheetName val="Data_(2)"/>
      <sheetName val="KTXD-TQT,_PS"/>
      <sheetName val="TH_SKL"/>
      <sheetName val="Đơn Giá "/>
      <sheetName val="LEGEND"/>
      <sheetName val="SAT-BHN"/>
      <sheetName val="NP"/>
      <sheetName val="mob"/>
      <sheetName val="plant"/>
      <sheetName val="MOS"/>
      <sheetName val="lamp 9"/>
      <sheetName val="K"/>
      <sheetName val="Cover Daf-2"/>
      <sheetName val="Cover Daf_2"/>
      <sheetName val="REKAP ESKALASI"/>
      <sheetName val="1.B"/>
      <sheetName val="VOLUME MATERIL"/>
      <sheetName val="DAF.HRG"/>
      <sheetName val="TE TS FA LAN MATV"/>
      <sheetName val="Pekerjaan Harian"/>
      <sheetName val="Eng_Hrs"/>
      <sheetName val="Steel-Twr"/>
      <sheetName val="Fin-Bengkel"/>
      <sheetName val="Fin-Showroom"/>
      <sheetName val="Hal_Pagar"/>
      <sheetName val="Str-Bengkel"/>
      <sheetName val="Str-Showroom"/>
      <sheetName val="DIV 3"/>
      <sheetName val="3-DIV4"/>
      <sheetName val="B-PRICE"/>
      <sheetName val="Div.7.2"/>
      <sheetName val="WT-LIST"/>
      <sheetName val="CAB 2"/>
      <sheetName val="HRG-DASAR"/>
      <sheetName val="pricing"/>
      <sheetName val="hargaDC"/>
      <sheetName val="HARGA MATERIAL"/>
      <sheetName val="Div2"/>
      <sheetName val="bd"/>
      <sheetName val="hardas"/>
      <sheetName val="Manpower"/>
      <sheetName val="Equipt,Tools&amp;Cons"/>
      <sheetName val="ARP-10"/>
      <sheetName val="arp-3a"/>
      <sheetName val="304-06"/>
      <sheetName val="DIV7-BM"/>
      <sheetName val="F ALARM"/>
      <sheetName val="SUMMARY"/>
      <sheetName val="Agregat Halus &amp; Kasar"/>
      <sheetName val="Basic Price"/>
      <sheetName val="PRICE"/>
      <sheetName val="FAK"/>
      <sheetName val="HB"/>
      <sheetName val="41_9_36_3"/>
      <sheetName val="Harga"/>
      <sheetName val="Analisa ME"/>
      <sheetName val="struktur"/>
      <sheetName val="Perm. Test"/>
      <sheetName val="Form A"/>
      <sheetName val="ocean voyage"/>
      <sheetName val="3-DIV5"/>
      <sheetName val="MAPDC"/>
      <sheetName val="dasar"/>
      <sheetName val="Por"/>
      <sheetName val="3-DIV2"/>
      <sheetName val="Progress"/>
      <sheetName val="brd2"/>
      <sheetName val="BOOQ"/>
      <sheetName val="Pesanan"/>
      <sheetName val="Penjualan"/>
      <sheetName val="TJ1Q47"/>
      <sheetName val="schbhn"/>
      <sheetName val="schalt"/>
      <sheetName val="schtng"/>
      <sheetName val="rap rinci"/>
      <sheetName val="Tongke"/>
      <sheetName val="TinhGiaNC"/>
      <sheetName val="Thiet Bi"/>
      <sheetName val="VCBo"/>
      <sheetName val="DMCP"/>
      <sheetName val="Phan tich"/>
      <sheetName val="TH Vat tu"/>
      <sheetName val="TH Kinh phi"/>
      <sheetName val="BocXep"/>
      <sheetName val="TinhGiaMTC"/>
      <sheetName val="TH MTC"/>
      <sheetName val="TH N.Cong"/>
      <sheetName val="VCThuy"/>
      <sheetName val="MTL(AG)"/>
      <sheetName val="Du_tru_CP-Bieu_01"/>
      <sheetName val="Luong_khoan_BĐH"/>
      <sheetName val="NHAP_SL"/>
      <sheetName val="DIEN_GIAI_KLCV_NHA_LAP_RAP"/>
      <sheetName val="KL_THEP_NHA_LAP_RAP"/>
      <sheetName val="gia_cong_tac"/>
      <sheetName val="GIÁ_VẬT_TƯ"/>
      <sheetName val="General_Schedule"/>
      <sheetName val="Eq__Mobilization"/>
      <sheetName val="Data_01"/>
      <sheetName val="GIAVLIEU"/>
      <sheetName val="2.HĐ MÁY + NHÂN LỰC"/>
      <sheetName val="HẠNG MỤC"/>
      <sheetName val="GIÁM SÁT"/>
      <sheetName val="CAP NHAT GIA VL"/>
      <sheetName val="負荷集計（断熱不燃）"/>
      <sheetName val="TPNC"/>
      <sheetName val="Dinh muc CP KTCB khac"/>
      <sheetName val="KL chi tiet"/>
      <sheetName val="KL tong hop"/>
      <sheetName val="F4-F7"/>
      <sheetName val="NhapSL"/>
      <sheetName val="Thep-MatCat"/>
      <sheetName val="Kiem-Toan"/>
      <sheetName val="Thông tin ban đầu"/>
      <sheetName val="tifico[NO]"/>
      <sheetName val="tifico[Ext]"/>
      <sheetName val="H-BHN"/>
      <sheetName val="A-BANTU"/>
      <sheetName val="Tifico-newoffice,R1"/>
      <sheetName val="ME-PLUMBING"/>
      <sheetName val="D &amp; W sizes"/>
      <sheetName val="tifico_NO_"/>
      <sheetName val="tifico_Ext_"/>
      <sheetName val="Analisa HS"/>
      <sheetName val="Elektrikal"/>
      <sheetName val="mat-me pipa"/>
      <sheetName val="DAF_1"/>
      <sheetName val="PEF29_CD(IDR)"/>
      <sheetName val="atap"/>
      <sheetName val="TOWN"/>
      <sheetName val="B _ Norelec"/>
      <sheetName val="Group"/>
      <sheetName val="Pile"/>
      <sheetName val="Piping"/>
      <sheetName val="Elec-ins"/>
      <sheetName val="Daf 1"/>
      <sheetName val="Temporary"/>
      <sheetName val="Notes"/>
      <sheetName val="Rekap Direct Cost"/>
      <sheetName val="Bill No 6 Koord _ Attendance"/>
      <sheetName val="SPM062"/>
      <sheetName val="WH-Rev"/>
      <sheetName val="WMS-INT"/>
      <sheetName val="Slab"/>
      <sheetName val="Master"/>
      <sheetName val="covere"/>
      <sheetName val="D7"/>
      <sheetName val="D_&amp;_W_sizes"/>
      <sheetName val="B___Norelec"/>
      <sheetName val="Cover_Daf-2"/>
      <sheetName val="Analisa_HS"/>
      <sheetName val="Currency_Rate"/>
      <sheetName val="mat-me_pipa"/>
      <sheetName val="Rekap_Direct_Cost"/>
      <sheetName val="Bill_No_6_Koord___Attendance"/>
      <sheetName val="125x125"/>
      <sheetName val="Cac HS hieu chinh"/>
      <sheetName val="2-Genset print"/>
      <sheetName val="MOW 45%"/>
      <sheetName val="MOS 55%"/>
      <sheetName val=" UPAH"/>
      <sheetName val="DAFT_ALAT,UPAH &amp; MAT"/>
      <sheetName val="Harga ME "/>
      <sheetName val="SITE-E"/>
      <sheetName val="H_BHN"/>
      <sheetName val="SALING"/>
      <sheetName val="UNIT_P"/>
      <sheetName val="F&amp;S"/>
      <sheetName val="TOSHIBA-Structure"/>
      <sheetName val="CONS."/>
      <sheetName val="Duc-3"/>
      <sheetName val="January 2015"/>
      <sheetName val="BQ ARS"/>
      <sheetName val="DETAIL RAP"/>
      <sheetName val="BQ PENGURANGAN SALURAN"/>
      <sheetName val="Week9-Feb    "/>
      <sheetName val="I-ME"/>
      <sheetName val="D HARGA"/>
      <sheetName val="Panel,feeder,elek"/>
      <sheetName val="INDEKS"/>
      <sheetName val="JABATAN"/>
      <sheetName val="Analisa Harga"/>
      <sheetName val="#REF!"/>
      <sheetName val="Analisa Gabungan"/>
      <sheetName val="Duc_3"/>
      <sheetName val="bahan "/>
      <sheetName val="PKK"/>
      <sheetName val=""/>
      <sheetName val="L_TIGA"/>
      <sheetName val="L-TIGA"/>
      <sheetName val="Pln Pdt"/>
      <sheetName val="Estimate"/>
      <sheetName val="Steel Pipe"/>
      <sheetName val="External PVC, PPR, HDPE"/>
      <sheetName val="Internal PVC, PPR, HDPE"/>
      <sheetName val="GI Sheet"/>
      <sheetName val="外気負荷"/>
      <sheetName val="indirect"/>
      <sheetName val="BQ (by owner)"/>
      <sheetName val="rab me (fisik)"/>
      <sheetName val="rab me (by owner) "/>
      <sheetName val="Form I"/>
      <sheetName val="AC_C"/>
      <sheetName val="FAB별"/>
      <sheetName val="D_&amp;_W_sizes1"/>
      <sheetName val="Cover_Daf-21"/>
      <sheetName val="Analisa_HS1"/>
      <sheetName val="mat-me_pipa1"/>
      <sheetName val="Currency_Rate1"/>
      <sheetName val="B___Norelec1"/>
      <sheetName val="Rekap_Direct_Cost1"/>
      <sheetName val="Bill_No_6_Koord___Attendance1"/>
      <sheetName val="2-Genset_print"/>
      <sheetName val="MOW_45%"/>
      <sheetName val="MOS_55%"/>
      <sheetName val="_UPAH"/>
      <sheetName val="B_-_Norelec"/>
      <sheetName val="DAFT_ALAT,UPAH_&amp;_MAT"/>
      <sheetName val="Harga_ME_"/>
      <sheetName val="CONS_"/>
      <sheetName val="January_2015"/>
      <sheetName val="Basic_Price"/>
      <sheetName val="HARGA_MATERIAL"/>
      <sheetName val="BQ_ARS"/>
      <sheetName val="DETAIL_RAP"/>
      <sheetName val="BQ_PENGURANGAN_SALURAN"/>
      <sheetName val="Week9-Feb____"/>
      <sheetName val="Cac_HS_hieu_chinh"/>
      <sheetName val="D_HARGA"/>
      <sheetName val="Analisa_Harga"/>
      <sheetName val="Analisa_Gabungan"/>
      <sheetName val="Markup"/>
      <sheetName val="B1form (2)"/>
      <sheetName val="FR"/>
      <sheetName val="BG"/>
      <sheetName val="QMCT"/>
      <sheetName val="Koefisien"/>
      <sheetName val="D4"/>
      <sheetName val="D6"/>
      <sheetName val="D8"/>
      <sheetName val="REK"/>
      <sheetName val="Sum"/>
      <sheetName val="2.2"/>
      <sheetName val="Analisa Upah &amp; Bahan Plum"/>
      <sheetName val="kWINTANSI"/>
      <sheetName val="SPK"/>
      <sheetName val="CIVIL-1"/>
      <sheetName val="PO-2"/>
      <sheetName val="AT 2"/>
      <sheetName val="HB "/>
      <sheetName val="ANAL.BOW"/>
      <sheetName val="Project Data"/>
      <sheetName val="실행철강하도"/>
      <sheetName val="Code"/>
      <sheetName val="DCost"/>
      <sheetName val="Rates"/>
      <sheetName val="MEP SUM"/>
      <sheetName val="SGC-Rate"/>
      <sheetName val="TINH GIA - SAN XUAT Vertico"/>
      <sheetName val="Main"/>
      <sheetName val="Gia"/>
      <sheetName val="차액보증"/>
      <sheetName val="概総括1"/>
      <sheetName val="____"/>
      <sheetName val=""/>
      <sheetName val="Cash2"/>
      <sheetName val="Z"/>
      <sheetName val="05. Data_Cash Flow"/>
      <sheetName val="입찰안"/>
      <sheetName val="工艺分类库"/>
      <sheetName val="MTO REV_2_ARMOR_"/>
      <sheetName val="D_&amp;_W_sizes2"/>
      <sheetName val="Cover_Daf-22"/>
      <sheetName val="Analisa_HS2"/>
      <sheetName val="Urai__Resap_pengikat2"/>
      <sheetName val="mat-me_pipa2"/>
      <sheetName val="Isolasi_Luar_Dalam2"/>
      <sheetName val="Isolasi_Luar2"/>
      <sheetName val="Currency_Rate2"/>
      <sheetName val="B___Norelec2"/>
      <sheetName val="Rekap_Direct_Cost2"/>
      <sheetName val="Bill_No_6_Koord___Attendance2"/>
      <sheetName val="HRG_BHN2"/>
      <sheetName val="2-Genset_print1"/>
      <sheetName val="MOW_45%1"/>
      <sheetName val="MOS_55%1"/>
      <sheetName val="_UPAH1"/>
      <sheetName val="B_-_Norelec1"/>
      <sheetName val="DAFT_ALAT,UPAH_&amp;_MAT1"/>
      <sheetName val="Harga_ME_1"/>
      <sheetName val="CONS_1"/>
      <sheetName val="January_20151"/>
      <sheetName val="Basic_Price1"/>
      <sheetName val="HARGA_MATERIAL1"/>
      <sheetName val="BQ_ARS1"/>
      <sheetName val="DETAIL_RAP1"/>
      <sheetName val="BQ_PENGURANGAN_SALURAN1"/>
      <sheetName val="Week9-Feb____1"/>
      <sheetName val="D_HARGA1"/>
      <sheetName val="Analisa_Harga1"/>
      <sheetName val="Analisa_Gabungan1"/>
      <sheetName val="bahan_"/>
      <sheetName val="Cac_HS_hieu_chinh1"/>
      <sheetName val="Pln_Pdt"/>
      <sheetName val="Steel_Pipe"/>
      <sheetName val="External_PVC,_PPR,_HDPE"/>
      <sheetName val="Internal_PVC,_PPR,_HDPE"/>
      <sheetName val="GI_Sheet"/>
      <sheetName val="BQ_(by_owner)"/>
      <sheetName val="rab_me_(fisik)"/>
      <sheetName val="rab_me_(by_owner)_"/>
      <sheetName val="Form_I"/>
      <sheetName val="Cover_Daf_2"/>
      <sheetName val="B1form_(2)"/>
      <sheetName val="2_2"/>
      <sheetName val="Analisa_Upah_&amp;_Bahan_Plum"/>
      <sheetName val="Analisa_&amp;_Upah"/>
      <sheetName val="AT_2"/>
      <sheetName val="HB_"/>
      <sheetName val="ANAL_BOW"/>
      <sheetName val="Div26_-_Elect"/>
      <sheetName val="Project_Data"/>
      <sheetName val="eq_data"/>
      <sheetName val="Item-DATA"/>
      <sheetName val="NSA fr Revit"/>
      <sheetName val="rekap_rap6"/>
      <sheetName val="AN_BONGKARAN6"/>
      <sheetName val="AN_kusen6"/>
      <sheetName val="AN_beton6"/>
      <sheetName val="upah_bahan6"/>
      <sheetName val="RAB_BONGKARAN6"/>
      <sheetName val="bq_tam-penghub6"/>
      <sheetName val="RAB_AR&amp;STR6"/>
      <sheetName val="RAB_M&amp;E6"/>
      <sheetName val="RAB_AR_STR5"/>
      <sheetName val="Lat_gach_san_nha6"/>
      <sheetName val="01_THGTTT4"/>
      <sheetName val="HD_151224"/>
      <sheetName val="GT_Bieu_hanh_lang4"/>
      <sheetName val="CV_CHAO_GIA_24"/>
      <sheetName val="COMMON_AREA4"/>
      <sheetName val="Goc_CC4"/>
      <sheetName val="MA_NS3"/>
      <sheetName val="Bill_No_6_Koord_&amp;_Attendance2"/>
      <sheetName val="BQ_Kantor&amp;Pabrik(beton)2"/>
      <sheetName val="AnalisaSIPIL_RIIL2"/>
      <sheetName val="analis_azaa2"/>
      <sheetName val="Analisa_ARS2"/>
      <sheetName val="01A-_RAB2"/>
      <sheetName val="rekap_c2"/>
      <sheetName val="H_Satuan2"/>
      <sheetName val="Chi_tiet2"/>
      <sheetName val="Sàn_T12"/>
      <sheetName val="Lỗ_thông_gió2"/>
      <sheetName val="Danh_mục2"/>
      <sheetName val="Chiet_tinh_dz352"/>
      <sheetName val="B1_1Giatri_theo_HD2"/>
      <sheetName val="TONG_HOP_STK_NHA_CUNG_CAP2"/>
      <sheetName val="Tổng_Hợp_giá_trị_theo_tháng1"/>
      <sheetName val="SS_Coc_Khoan_Nhoi1"/>
      <sheetName val="04_-_XUONG_DET_B1"/>
      <sheetName val="Data_(2)1"/>
      <sheetName val="KTXD-TQT,_PS1"/>
      <sheetName val="TH_SKL1"/>
      <sheetName val="Data_Phat"/>
      <sheetName val="MTO_REV_2(ARMOR)"/>
      <sheetName val="mw"/>
      <sheetName val="Key"/>
      <sheetName val="조명시설"/>
      <sheetName val="Chiet tinh dz22"/>
      <sheetName val="rekap mekanikal"/>
      <sheetName val="Rekap_Prelim"/>
      <sheetName val="Daftar_Upah"/>
      <sheetName val="dongia_(2)"/>
      <sheetName val="THPDMoi__(2)"/>
      <sheetName val="TONG_HOP_VL-NC"/>
      <sheetName val="TONGKE3p_"/>
      <sheetName val="TH_VL,_NC,_DDHT_Thanhphuoc"/>
      <sheetName val="DON_GIA"/>
      <sheetName val="t-h_HA_THE"/>
      <sheetName val="CHITIET_VL-NC-TT_-1p"/>
      <sheetName val="TONG_HOP_VL-NC_TT"/>
      <sheetName val="TH_XL"/>
      <sheetName val="CHITIET_VL-NC"/>
      <sheetName val="CHITIET_VL-NC-TT-3p"/>
      <sheetName val="KPVC-BD_"/>
      <sheetName val="perkerasan_rigid"/>
      <sheetName val="Analis_harga"/>
      <sheetName val="Unit_Rate"/>
      <sheetName val="Fire_Fighting"/>
      <sheetName val="Item_Kompensasi"/>
      <sheetName val="Rekap_Prelim1"/>
      <sheetName val="Daftar_Upah1"/>
      <sheetName val="dongia_(2)1"/>
      <sheetName val="THPDMoi__(2)1"/>
      <sheetName val="TONG_HOP_VL-NC1"/>
      <sheetName val="TONGKE3p_1"/>
      <sheetName val="TH_VL,_NC,_DDHT_Thanhphuoc1"/>
      <sheetName val="DON_GIA1"/>
      <sheetName val="t-h_HA_THE1"/>
      <sheetName val="CHITIET_VL-NC-TT_-1p1"/>
      <sheetName val="TONG_HOP_VL-NC_TT1"/>
      <sheetName val="TH_XL1"/>
      <sheetName val="CHITIET_VL-NC1"/>
      <sheetName val="CHITIET_VL-NC-TT-3p1"/>
      <sheetName val="KPVC-BD_1"/>
      <sheetName val="perkerasan_rigid1"/>
      <sheetName val="Analis_harga1"/>
      <sheetName val="Unit_Rate1"/>
      <sheetName val="Fire_Fighting1"/>
      <sheetName val="Item_Kompensasi1"/>
      <sheetName val="Harga Satuan"/>
      <sheetName val="BEFORE ALLOCATION"/>
      <sheetName val="property Investasi sd juni 2020"/>
      <sheetName val="HS_TRG"/>
      <sheetName val="Analisa-Harga"/>
      <sheetName val="Rekapitulasi"/>
      <sheetName val="Additional"/>
      <sheetName val="NP (2)"/>
      <sheetName val="ANAL-str2"/>
      <sheetName val="RAB-LANSEKAP"/>
      <sheetName val="daf-3(OK)"/>
      <sheetName val="daf-7(OK)"/>
      <sheetName val="MAT"/>
      <sheetName val="sai"/>
      <sheetName val="Loan Schedules"/>
      <sheetName val="PERALATAN "/>
      <sheetName val="NAME"/>
      <sheetName val="Concrete"/>
      <sheetName val="AN. TAMPL"/>
      <sheetName val="ana-alat"/>
      <sheetName val="3_DIV2"/>
      <sheetName val="Master 1.0"/>
      <sheetName val="7.PEK-STRUKTUR"/>
      <sheetName val="AHS Aspal"/>
      <sheetName val="pivot2"/>
      <sheetName val="pivot1"/>
      <sheetName val="uraian analisa"/>
      <sheetName val="SUMBER"/>
      <sheetName val="MB"/>
      <sheetName val="COST SUMM"/>
      <sheetName val="HSP"/>
      <sheetName val="RAB THP1"/>
      <sheetName val="schtot"/>
      <sheetName val="dc"/>
      <sheetName val="RAB TOTAL"/>
      <sheetName val="DIV_5"/>
      <sheetName val="DIV_7A"/>
      <sheetName val="DIV_2"/>
      <sheetName val="DIV_4"/>
      <sheetName val="DIV_6"/>
      <sheetName val="DIV_8"/>
      <sheetName val="H.Satuan (2)"/>
      <sheetName val="2000-bln"/>
      <sheetName val="1000-bln"/>
      <sheetName val="ATB-2000"/>
      <sheetName val="ATB-1000"/>
      <sheetName val="Analisa-1"/>
      <sheetName val="cold mill"/>
      <sheetName val="Sheet4"/>
      <sheetName val="Sheet5"/>
      <sheetName val="Sheet6"/>
      <sheetName val="Sheet7"/>
      <sheetName val="Daftar Subkon"/>
      <sheetName val="rekap ahs"/>
      <sheetName val="rekap-bialat"/>
      <sheetName val="Analisa 2"/>
      <sheetName val="ANA-C"/>
      <sheetName val="Rekap Biaya"/>
      <sheetName val="Price Biaya Cadangan"/>
      <sheetName val="BQ.Rekapitulasi  Akhir"/>
      <sheetName val="A(Rev.3)"/>
      <sheetName val="Tataudara"/>
      <sheetName val="MEK"/>
      <sheetName val="Sales"/>
      <sheetName val="SBDY"/>
      <sheetName val="DAPRO"/>
      <sheetName val="ANALISA TENDER"/>
      <sheetName val="Daftar Harga"/>
      <sheetName val="8LT 12"/>
      <sheetName val="Supl.X"/>
      <sheetName val="Form-3.3"/>
      <sheetName val="ENG-101"/>
      <sheetName val="Man Power"/>
      <sheetName val="PAD_F"/>
      <sheetName val="Input Data"/>
      <sheetName val="MAP"/>
      <sheetName val="ALOKASI"/>
      <sheetName val="Sumber Daya"/>
      <sheetName val="Sumda1"/>
      <sheetName val="Rekap-Bdg"/>
      <sheetName val="ANALISA PEK.UMUM"/>
      <sheetName val="Mall"/>
      <sheetName val="BOQ KSN"/>
      <sheetName val="A-12"/>
      <sheetName val="RINCIAN SD."/>
      <sheetName val="DC HOT MIX2"/>
      <sheetName val="BQ-Str"/>
      <sheetName val="Faktor"/>
      <sheetName val="Fill this out first___"/>
      <sheetName val="Sum IF"/>
      <sheetName val="000000"/>
      <sheetName val="112-885"/>
      <sheetName val="Rkp"/>
      <sheetName val="H_Satuan_(2)"/>
      <sheetName val="cold_mill"/>
      <sheetName val="Analisa_2"/>
      <sheetName val="U. div 2"/>
      <sheetName val="LS_Rutin"/>
      <sheetName val="BQ-1A"/>
      <sheetName val="DESBT"/>
      <sheetName val="플랜트 설치"/>
      <sheetName val="Fins_Beng_Fas"/>
      <sheetName val="Fins-Beng&amp;Fas"/>
      <sheetName val="Pag_hal_pos"/>
      <sheetName val="Grand Sum BT"/>
      <sheetName val="Analisa RAP"/>
      <sheetName val="RANGKUM"/>
      <sheetName val="REF.ONLY"/>
      <sheetName val="index"/>
      <sheetName val="CIVIL_1"/>
      <sheetName val="beton"/>
      <sheetName val="Embong-Malang"/>
      <sheetName val="BQ PL "/>
      <sheetName val="BQ_Rekapitulasi  Akhir"/>
      <sheetName val="BQ.Rekapitulasi Akhir"/>
      <sheetName val="H.DASAR"/>
      <sheetName val="rekap2"/>
      <sheetName val="SUB TOTAL___"/>
      <sheetName val="RKP-2"/>
      <sheetName val="Daft upah, bahan &amp;alat"/>
      <sheetName val="Daftar_Subkon"/>
      <sheetName val="Rekap_Biaya"/>
      <sheetName val="Price_Biaya_Cadangan"/>
      <sheetName val="BQ_Rekapitulasi__Akhir"/>
      <sheetName val="8LT_12"/>
      <sheetName val="Rkap Bya"/>
      <sheetName val="SCH"/>
      <sheetName val="BOQ "/>
      <sheetName val="tbl-ska"/>
      <sheetName val="AC-2"/>
      <sheetName val="HRG DSR"/>
      <sheetName val="BHN"/>
      <sheetName val="prog-mgu"/>
      <sheetName val="RFP003D"/>
      <sheetName val="S_Suramadu"/>
      <sheetName val="rincian per proyek"/>
      <sheetName val="AKP-01"/>
      <sheetName val="rekap index eskalasi"/>
      <sheetName val="AN-E"/>
      <sheetName val="perbandingan"/>
      <sheetName val="Basic P"/>
      <sheetName val="RKP-BOQ"/>
      <sheetName val="Harsat Bahan"/>
      <sheetName val="AUG02"/>
      <sheetName val="Weight Bridge"/>
      <sheetName val="Kantor_Str_Ars_Tmbh"/>
      <sheetName val="WF"/>
      <sheetName val="D-3"/>
      <sheetName val="INDIR"/>
      <sheetName val="TABEL"/>
      <sheetName val="GENERAL"/>
      <sheetName val="gvl"/>
      <sheetName val="RAB.SEKRETARIAT (1)"/>
      <sheetName val="STR(CANCEL)"/>
      <sheetName val="A-ars"/>
      <sheetName val="為替レ－ト "/>
      <sheetName val="URAIAN"/>
      <sheetName val="Hrg"/>
      <sheetName val="B Q 2007"/>
      <sheetName val="견적기준"/>
      <sheetName val="Vol. Mat SC"/>
      <sheetName val="Hargamat"/>
      <sheetName val="Combinned &amp; Grafic HB"/>
      <sheetName val="cash flow"/>
      <sheetName val="Harga S Dasar"/>
      <sheetName val="ELEMENT SUM"/>
      <sheetName val="lokasari_el"/>
      <sheetName val="DW"/>
      <sheetName val="??? ??"/>
      <sheetName val="CABLE BULK"/>
      <sheetName val="TOEC"/>
      <sheetName val="An.PLB"/>
      <sheetName val="PROD-MAT"/>
      <sheetName val="Sat Bah _ Up"/>
      <sheetName val="BARU-4 "/>
      <sheetName val="Daft 2.1"/>
      <sheetName val="Master Edit"/>
      <sheetName val="Rek.Analisa"/>
      <sheetName val="breakdown"/>
      <sheetName val="RBP_ 2"/>
      <sheetName val="rekap_bialat"/>
      <sheetName val="UPAL"/>
      <sheetName val="3-DIV8"/>
      <sheetName val="pt-perso"/>
      <sheetName val="Alat &amp; Bahan"/>
      <sheetName val="Muncraaat-6"/>
      <sheetName val="schalat"/>
      <sheetName val="DP"/>
      <sheetName val="bq.T.Abang"/>
      <sheetName val="telp"/>
      <sheetName val="VAC BDWN"/>
      <sheetName val="Analisa Baku ME"/>
      <sheetName val="2.10"/>
      <sheetName val="UM"/>
      <sheetName val="PAD-F"/>
      <sheetName val="Price Persiapan dan Penunjang"/>
      <sheetName val="Monitor"/>
      <sheetName val="UNIT PRICE"/>
      <sheetName val="supporting data"/>
      <sheetName val="subkon"/>
      <sheetName val="II. TAHANAN UMUM"/>
      <sheetName val="Page 1"/>
      <sheetName val="str-Rab"/>
      <sheetName val="MUA"/>
      <sheetName val="SPH"/>
      <sheetName val="Conn. Lib"/>
      <sheetName val="TOTAL"/>
      <sheetName val=" SAT PL"/>
      <sheetName val="UPAHBAHAN"/>
      <sheetName val="Kont-1"/>
      <sheetName val="RAB Jalan"/>
      <sheetName val="analysis2"/>
      <sheetName val="Lamp_V"/>
      <sheetName val="inv"/>
      <sheetName val="Dist_analys"/>
      <sheetName val="SUMDA"/>
      <sheetName val="terbilang"/>
      <sheetName val="Orgs Proy"/>
      <sheetName val="BARU-3"/>
      <sheetName val="LAMA-3"/>
      <sheetName val="LAMA-4"/>
      <sheetName val="DHrg"/>
      <sheetName val="BASIC PRICE "/>
      <sheetName val="ANALISA SNI'08(ubh bgsting)"/>
      <sheetName val="H_Satuan_(2)1"/>
      <sheetName val="cold_mill1"/>
      <sheetName val="Daftar_Subkon1"/>
      <sheetName val="rekap_ahs"/>
      <sheetName val="Analisa_21"/>
      <sheetName val="Rekap_Biaya1"/>
      <sheetName val="Price_Biaya_Cadangan1"/>
      <sheetName val="BQ_Rekapitulasi__Akhir1"/>
      <sheetName val="A(Rev_3)"/>
      <sheetName val="Agregat_Halus_&amp;_Kasar"/>
      <sheetName val="ANALISA_TENDER"/>
      <sheetName val="8LT_121"/>
      <sheetName val="Man_Power"/>
      <sheetName val="Supl_X"/>
      <sheetName val="Input_Data"/>
      <sheetName val="Form-3_3"/>
      <sheetName val="Daftar_Harga"/>
      <sheetName val="Sumber_Daya"/>
      <sheetName val="ANALISA_PEK_UMUM"/>
      <sheetName val="BOQ_KSN"/>
      <sheetName val="RINCIAN_SD_"/>
      <sheetName val="DC_HOT_MIX2"/>
      <sheetName val="Fill_this_out_first___"/>
      <sheetName val="Sum_IF"/>
      <sheetName val="U__div_2"/>
      <sheetName val="플랜트_설치"/>
      <sheetName val="Grand_Sum_BT"/>
      <sheetName val="Analisa_RAP"/>
      <sheetName val="Basic_P"/>
      <sheetName val="RBP__2"/>
      <sheetName val="cash_flow"/>
      <sheetName val="Kuantitas_&amp;_Harga"/>
      <sheetName val="H_DASAR"/>
      <sheetName val="SUB_TOTAL___"/>
      <sheetName val="RAB_SEKRETARIAT_(1)"/>
      <sheetName val="TE_TS_FA_LAN_MATV"/>
      <sheetName val="BOQ_"/>
      <sheetName val="為替レ－ト_"/>
      <sheetName val="BQ_Rekapitulasi_Akhir"/>
      <sheetName val="B_Q_2007"/>
      <sheetName val="Combinned_&amp;_Grafic_HB"/>
      <sheetName val="Harsat_Bahan"/>
      <sheetName val="BQ_PL_"/>
      <sheetName val="BQ_Rekapitulasi__Akhir2"/>
      <sheetName val="Vol__Mat_SC"/>
      <sheetName val="REF_ONLY"/>
      <sheetName val="Daft_upah,_bahan_&amp;alat"/>
      <sheetName val="Rkap_Bya"/>
      <sheetName val="Weight_Bridge"/>
      <sheetName val="Harga_S_Dasar"/>
      <sheetName val="ELEMENT_SUM"/>
      <sheetName val="???_??"/>
      <sheetName val="CABLE_BULK"/>
      <sheetName val="An_PLB"/>
      <sheetName val="rekap_index_eskalasi"/>
      <sheetName val="UNIT_PRICE"/>
      <sheetName val="supporting_data"/>
      <sheetName val="Hargamaterial"/>
      <sheetName val="Meth"/>
      <sheetName val="Peralatan"/>
      <sheetName val="DivVII"/>
      <sheetName val="___ __"/>
      <sheetName val="RENTAL1"/>
      <sheetName val="VOL"/>
      <sheetName val="Rekap Sal"/>
      <sheetName val="Mandor"/>
      <sheetName val="DAFTAR 7"/>
      <sheetName val="DAFTAR_8"/>
      <sheetName val="STR_CANCEL_"/>
      <sheetName val="16-AC-27JULI"/>
      <sheetName val="cl_cc21"/>
      <sheetName val="PBK-01"/>
      <sheetName val="RUCIKA&amp;WAVIN"/>
      <sheetName val="4-Basic Price"/>
      <sheetName val="L. Hr"/>
      <sheetName val="Text"/>
      <sheetName val="mA THP III"/>
      <sheetName val="master schedule"/>
      <sheetName val="AR"/>
      <sheetName val="HAl 27"/>
      <sheetName val="Part A + B"/>
      <sheetName val="RESOURCES-6"/>
      <sheetName val="DAF-4"/>
      <sheetName val="Tanpa Isolasi"/>
      <sheetName val="INFO"/>
      <sheetName val="CAT-HARGA"/>
      <sheetName val="DAF-3"/>
      <sheetName val="Informasi"/>
      <sheetName val="RAB Gedung Utama"/>
      <sheetName val="srtberkas"/>
      <sheetName val="notasi"/>
      <sheetName val="TPI"/>
      <sheetName val="SAPON"/>
      <sheetName val="KK2"/>
      <sheetName val="Menu"/>
      <sheetName val="Option List"/>
      <sheetName val="HASAT DASAR"/>
      <sheetName val="SELISIH HARGA"/>
      <sheetName val="R.A.B."/>
      <sheetName val="STRUKTUR-1"/>
      <sheetName val="har-sat"/>
      <sheetName val="CashFlow"/>
      <sheetName val="MATERIAL ANALISA"/>
      <sheetName val="Database"/>
      <sheetName val="Rekap-Kintoko"/>
      <sheetName val="Rev. RBP-KP"/>
      <sheetName val="Rev RBP-1 "/>
      <sheetName val="Apr '15"/>
      <sheetName val="Aug '14"/>
      <sheetName val="Des '14"/>
      <sheetName val="Feb '15"/>
      <sheetName val="Jan '15"/>
      <sheetName val="Jul '14"/>
      <sheetName val="Jun '14"/>
      <sheetName val="Mar '15"/>
      <sheetName val="Mei '14"/>
      <sheetName val="Mei '15"/>
      <sheetName val="Nov '14"/>
      <sheetName val="Oct '14"/>
      <sheetName val="Sep '14"/>
      <sheetName val="HSD"/>
      <sheetName val="ANALISA KUSEN"/>
      <sheetName val="RLB"/>
      <sheetName val="SUR-HARGA"/>
      <sheetName val="MAP-2"/>
      <sheetName val="7-STAIRWAY"/>
      <sheetName val="CUACA"/>
      <sheetName val="REKAP_ARSITEKTUR."/>
      <sheetName val="REQDELTA"/>
      <sheetName val="COA"/>
      <sheetName val="Connections"/>
      <sheetName val="DWTables"/>
      <sheetName val="1"/>
      <sheetName val="Cable Data from Attachment-C"/>
      <sheetName val="SD"/>
      <sheetName val="Daft 2_1"/>
      <sheetName val="BCPAB"/>
      <sheetName val="BQ Elektrikal"/>
      <sheetName val="BQ_Rekapitulasi Akhir"/>
      <sheetName val="ana_str"/>
      <sheetName val="SCHEDULE "/>
      <sheetName val="bum"/>
      <sheetName val="struktur tdk dipakai"/>
      <sheetName val="RAB-2006-Total"/>
      <sheetName val="______"/>
      <sheetName val="Lap. Minggu 81 (JUNI)"/>
      <sheetName val="MOBILISASI"/>
      <sheetName val="Galian batu"/>
      <sheetName val="Rekap DKH"/>
      <sheetName val="Ratios"/>
      <sheetName val="TENAGA"/>
      <sheetName val="Jadwal Kerja Bln"/>
      <sheetName val="DKH"/>
      <sheetName val="산근"/>
      <sheetName val="Fill this out first..."/>
      <sheetName val="BM"/>
      <sheetName val="A+Supl."/>
      <sheetName val="Sensitivitas"/>
      <sheetName val="An H.Sat Pek.Ut"/>
      <sheetName val="HargaDasar"/>
      <sheetName val="RekBq"/>
      <sheetName val="PENAWARAN"/>
      <sheetName val="D985"/>
      <sheetName val="II"/>
      <sheetName val="III"/>
      <sheetName val="Rekap Analisa"/>
      <sheetName val="RAB "/>
      <sheetName val="Harsat Upah"/>
      <sheetName val="SURAT"/>
      <sheetName val="bahan upah"/>
      <sheetName val="5-ALAT(1)"/>
      <sheetName val="etraksi"/>
      <sheetName val="Rencana vs Realisasi"/>
      <sheetName val="CV"/>
      <sheetName val="AGG, C"/>
      <sheetName val="Calcu 02"/>
      <sheetName val="RENPEN"/>
      <sheetName val="rekap konst"/>
      <sheetName val="Ope FC"/>
      <sheetName val="Opening"/>
      <sheetName val="Panel"/>
      <sheetName val="RAB Kantin"/>
      <sheetName val="RAB Rektorat"/>
      <sheetName val="RAB Masjid"/>
      <sheetName val="RAB Gd Kuliah"/>
      <sheetName val="RAB Asrama Putri"/>
      <sheetName val="RAB Asrama Putra"/>
      <sheetName val="RAB Cottage 45"/>
      <sheetName val="RAB Cottage 70"/>
      <sheetName val="RAB Cottage 140"/>
      <sheetName val="Rinc.Ged.A (G.Utama)"/>
      <sheetName val="諸経費"/>
      <sheetName val="清水計算営業税率関連"/>
      <sheetName val="個案9411"/>
      <sheetName val="Dafhrg"/>
      <sheetName val="Hrg Satuan &amp; Upah"/>
      <sheetName val="Satuan"/>
      <sheetName val="Daftarharga"/>
      <sheetName val="MUTASI"/>
      <sheetName val="REGISTER(1)"/>
      <sheetName val="RAPA"/>
      <sheetName val="SHAPE"/>
      <sheetName val="hrg-dsr"/>
      <sheetName val="D.79"/>
      <sheetName val="D.81"/>
      <sheetName val="D.82"/>
      <sheetName val="D.83"/>
      <sheetName val="D.84"/>
      <sheetName val="D.85"/>
      <sheetName val="D.86"/>
      <sheetName val="D.87"/>
      <sheetName val="D.88"/>
      <sheetName val="D.89"/>
      <sheetName val="D.92"/>
      <sheetName val="D.93"/>
      <sheetName val="D.94"/>
      <sheetName val="D.95"/>
      <sheetName val="D.96"/>
      <sheetName val="7.공정표"/>
      <sheetName val="H-Dasar"/>
      <sheetName val="61004"/>
      <sheetName val="PRY01-1"/>
      <sheetName val="Pay"/>
      <sheetName val="Daft_2_1"/>
      <sheetName val="Part_A_+_B"/>
      <sheetName val="Harga_Satuan"/>
      <sheetName val="II__TAHANAN_UMUM"/>
      <sheetName val="Orgs_Proy"/>
      <sheetName val="Alat_&amp;_Bahan"/>
      <sheetName val="Price_Persiapan_dan_Penunjang"/>
      <sheetName val="Page_1"/>
      <sheetName val="2_10"/>
      <sheetName val="rincian_per_proyek"/>
      <sheetName val="RAB (I)"/>
      <sheetName val="Df-Kuan"/>
      <sheetName val="RPP-6"/>
      <sheetName val="BEBAN P DITAIL"/>
      <sheetName val="H. Dasar"/>
      <sheetName val="BAR SCREEN"/>
      <sheetName val="HRG BAHAN"/>
      <sheetName val="RAB ME"/>
      <sheetName val="Harsat.Alat"/>
      <sheetName val="A-11 Steel Str"/>
      <sheetName val="A-03 Pile"/>
      <sheetName val="RINCI"/>
      <sheetName val="DK&amp;H"/>
      <sheetName val="unitprice"/>
      <sheetName val="1.1 ALAT TULIS KANTOR"/>
      <sheetName val="SNI-17-3-09"/>
      <sheetName val="****00"/>
      <sheetName val="B"/>
      <sheetName val="T. Cs Log P III"/>
      <sheetName val="Kabel"/>
      <sheetName val="anal.P"/>
      <sheetName val="KALK_GES"/>
      <sheetName val="Pen Macadam"/>
      <sheetName val="KH-Q1,Q2,01"/>
      <sheetName val="12CGOU"/>
      <sheetName val="pry 05 Pegawai"/>
      <sheetName val="P.M(Monitoring Sche)"/>
      <sheetName val="Lab Sche (Summary)."/>
      <sheetName val="2.1 受電設備棟"/>
      <sheetName val="2.2 受・防火水槽"/>
      <sheetName val="2.3 排水処理設備棟"/>
      <sheetName val="2.4 倉庫棟"/>
      <sheetName val="2.5 守衛棟"/>
      <sheetName val="Posisi Biaya"/>
      <sheetName val="C_Flow"/>
      <sheetName val="rab_analisa"/>
      <sheetName val="Satuan Dasar"/>
      <sheetName val="MGG3"/>
      <sheetName val="S.roomToyota"/>
      <sheetName val="MVC"/>
      <sheetName val="sliprt"/>
      <sheetName val="PERSI"/>
      <sheetName val="Rev Type"/>
      <sheetName val="LBK"/>
      <sheetName val="H"/>
      <sheetName val="Parameter"/>
      <sheetName val="DI-ESTI"/>
      <sheetName val="REKAP_AN"/>
      <sheetName val="Anl.+"/>
      <sheetName val="tabel profil"/>
      <sheetName val="tidak dipakai"/>
      <sheetName val="REKAPUTAMA_R1_"/>
      <sheetName val="RSTR"/>
      <sheetName val="RBONG"/>
      <sheetName val="BONGKARAN"/>
      <sheetName val="Sheet"/>
      <sheetName val="RAB &amp; RCO OWNER VERS."/>
      <sheetName val="EQT-ESTN"/>
      <sheetName val="BOW"/>
      <sheetName val="anl.sa"/>
      <sheetName val="B.as"/>
      <sheetName val="TIE-INS"/>
      <sheetName val="Mekanikal"/>
      <sheetName val="H_Satuan_(2)2"/>
      <sheetName val="H_Satuan3"/>
      <sheetName val="cold_mill2"/>
      <sheetName val="Analisa_22"/>
      <sheetName val="Daftar_Subkon2"/>
      <sheetName val="Price_Biaya_Cadangan2"/>
      <sheetName val="BQ_Rekapitulasi__Akhir3"/>
      <sheetName val="Rekap_Biaya2"/>
      <sheetName val="8LT_122"/>
      <sheetName val="A(Rev_3)1"/>
      <sheetName val="Agregat_Halus_&amp;_Kasar1"/>
      <sheetName val="Form-3_31"/>
      <sheetName val="BOQ_KSN1"/>
      <sheetName val="ANALISA_TENDER1"/>
      <sheetName val="DC_HOT_MIX21"/>
      <sheetName val="Man_Power1"/>
      <sheetName val="ANALISA_PEK_UMUM1"/>
      <sheetName val="Sumber_Daya1"/>
      <sheetName val="Supl_X1"/>
      <sheetName val="Daftar_Harga1"/>
      <sheetName val="RINCIAN_SD_1"/>
      <sheetName val="rekap_ahs1"/>
      <sheetName val="Daft_2_11"/>
      <sheetName val="Input_Data1"/>
      <sheetName val="플랜트_설치1"/>
      <sheetName val="BOQ_1"/>
      <sheetName val="rekap_index_eskalasi1"/>
      <sheetName val="Basic_P1"/>
      <sheetName val="SUB_TOTAL___1"/>
      <sheetName val="Harsat_Bahan1"/>
      <sheetName val="BQ_Rekapitulasi_Akhir1"/>
      <sheetName val="H_DASAR1"/>
      <sheetName val="Daft_upah,_bahan_&amp;alat1"/>
      <sheetName val="II__TAHANAN_UMUM1"/>
      <sheetName val="Fill_this_out_first___1"/>
      <sheetName val="Kuantitas_&amp;_Harga1"/>
      <sheetName val="REF_ONLY1"/>
      <sheetName val="Weight_Bridge1"/>
      <sheetName val="BQ_Rekapitulasi__Akhir4"/>
      <sheetName val="BQ_PL_1"/>
      <sheetName val="為替レ－ト_1"/>
      <sheetName val="RAB_SEKRETARIAT_(1)1"/>
      <sheetName val="Part_A_+_B1"/>
      <sheetName val="Harga_Satuan1"/>
      <sheetName val="TE_TS_FA_LAN_MATV1"/>
      <sheetName val="ELEMENT_SUM1"/>
      <sheetName val="Rkap_Bya1"/>
      <sheetName val="???_??1"/>
      <sheetName val="CABLE_BULK1"/>
      <sheetName val="An_PLB1"/>
      <sheetName val="Orgs_Proy1"/>
      <sheetName val="bahan_1"/>
      <sheetName val="rincian_per_proyek1"/>
      <sheetName val="Harga_S_Dasar1"/>
      <sheetName val="HRG_DSR"/>
      <sheetName val="B_Q_20071"/>
      <sheetName val="Combinned_&amp;_Grafic_HB1"/>
      <sheetName val="Vol__Mat_SC1"/>
      <sheetName val="Alat_&amp;_Bahan1"/>
      <sheetName val="Sat_Bah___Up"/>
      <sheetName val="cash_flow1"/>
      <sheetName val="UNIT_PRICE1"/>
      <sheetName val="supporting_data1"/>
      <sheetName val="Cover_Daf_21"/>
      <sheetName val="Price_Persiapan_dan_Penunjang1"/>
      <sheetName val="Page_11"/>
      <sheetName val="Apr_'15"/>
      <sheetName val="Aug_'14"/>
      <sheetName val="Des_'14"/>
      <sheetName val="Feb_'15"/>
      <sheetName val="Jan_'15"/>
      <sheetName val="Jul_'14"/>
      <sheetName val="Jun_'14"/>
      <sheetName val="Mar_'15"/>
      <sheetName val="Mei_'14"/>
      <sheetName val="Mei_'15"/>
      <sheetName val="Nov_'14"/>
      <sheetName val="Oct_'14"/>
      <sheetName val="Sep_'14"/>
      <sheetName val="ANALISA_KUSEN"/>
      <sheetName val="Perm__Test"/>
      <sheetName val="Analisa_Baku_ME"/>
      <sheetName val="2_101"/>
      <sheetName val="VAC_BDWN"/>
      <sheetName val="_SAT_PL"/>
      <sheetName val="ANALISA_SNI'08(ubh_bgsting)"/>
      <sheetName val="Rekap_Sal"/>
      <sheetName val="SCHEDULE_"/>
      <sheetName val="BASIC_PRICE_"/>
      <sheetName val="mA_THP_III"/>
      <sheetName val="BEBAN_P_DITAIL"/>
      <sheetName val="H__Dasar"/>
      <sheetName val="BAR_SCREEN"/>
      <sheetName val="HRG_BAHAN"/>
      <sheetName val="Conn__Lib"/>
      <sheetName val="DAFTAR_7"/>
      <sheetName val="RAB_Jalan"/>
      <sheetName val="D_79"/>
      <sheetName val="D_81"/>
      <sheetName val="D_82"/>
      <sheetName val="D_83"/>
      <sheetName val="D_84"/>
      <sheetName val="D_85"/>
      <sheetName val="D_86"/>
      <sheetName val="D_87"/>
      <sheetName val="D_88"/>
      <sheetName val="D_89"/>
      <sheetName val="D_92"/>
      <sheetName val="D_93"/>
      <sheetName val="D_94"/>
      <sheetName val="D_95"/>
      <sheetName val="D_96"/>
      <sheetName val="7_공정표"/>
      <sheetName val="Master_1_0"/>
      <sheetName val="Ope_FC"/>
      <sheetName val="Harsat_Upah"/>
      <sheetName val="Galian_batu"/>
      <sheetName val="Rekap_DKH"/>
      <sheetName val="Fill_this_out_first___2"/>
      <sheetName val="BARU-4_"/>
      <sheetName val="Master_Edit"/>
      <sheetName val="Rek_Analisa"/>
      <sheetName val="BQ_Elektrikal"/>
      <sheetName val="4-Basic_Price"/>
      <sheetName val="struktur_tdk_dipakai"/>
      <sheetName val="Tanpa_Isolasi"/>
      <sheetName val="RAB_Gedung_Utama"/>
      <sheetName val="Option_List"/>
      <sheetName val="HASAT_DASAR"/>
      <sheetName val="SELISIH_HARGA"/>
      <sheetName val="R_A_B_"/>
      <sheetName val="MATERIAL_ANALISA"/>
      <sheetName val="bq_T_Abang"/>
      <sheetName val="Hrg_Satuan_&amp;_Upah"/>
      <sheetName val="P_M(Monitoring_Sche)"/>
      <sheetName val="Lab_Sche_(Summary)_"/>
      <sheetName val="2_1_受電設備棟"/>
      <sheetName val="2_2_受・防火水槽"/>
      <sheetName val="2_3_排水処理設備棟"/>
      <sheetName val="2_4_倉庫棟"/>
      <sheetName val="2_5_守衛棟"/>
      <sheetName val="DIV.1"/>
      <sheetName val="Ahs.2"/>
      <sheetName val="Ahs.1"/>
      <sheetName val="PEMBESIAN BALOK INDUK!"/>
      <sheetName val="anal Lamp 4a"/>
      <sheetName val="RAB-SPL2"/>
      <sheetName val="Rawat Inap"/>
      <sheetName val="M+MC"/>
      <sheetName val="SIMPRO(AGST)"/>
      <sheetName val="MC DPU BI"/>
      <sheetName val="HSBU ANA"/>
      <sheetName val="anal_hs"/>
      <sheetName val="reso"/>
      <sheetName val="Source"/>
      <sheetName val="Uraian Pekerjaan"/>
      <sheetName val="PRY02"/>
      <sheetName val="REKAP_STRUKTUR"/>
      <sheetName val="Produksi &amp; Scedule"/>
      <sheetName val="merger"/>
      <sheetName val="PL (MONTHLY)"/>
      <sheetName val="Cover-01"/>
      <sheetName val="Mobilindo"/>
      <sheetName val="L.BA blok"/>
      <sheetName val="Proyeksi"/>
      <sheetName val="Trading Comps"/>
      <sheetName val="Valuation"/>
      <sheetName val="Supporting"/>
      <sheetName val="GSMTOWER"/>
      <sheetName val="1. Rekap A"/>
      <sheetName val="schman"/>
      <sheetName val="schmat"/>
      <sheetName val="Harga Dasar"/>
      <sheetName val="rhsp"/>
      <sheetName val="Encl -14A"/>
      <sheetName val="Encl-7"/>
      <sheetName val="SUM-IF"/>
      <sheetName val="Hrg.Sat"/>
      <sheetName val="SCORE_RC_Code"/>
      <sheetName val="Cost Summary"/>
      <sheetName val="Sat~Bahu"/>
      <sheetName val="PNT"/>
      <sheetName val="Signage Detail"/>
      <sheetName val="sat dasar"/>
      <sheetName val="BQ-E20-02(Rp)"/>
      <sheetName val="Data Alat"/>
      <sheetName val="variable"/>
      <sheetName val="EXTERNAL  (revisi 1)"/>
      <sheetName val="HS1b"/>
      <sheetName val="D.BOARD"/>
      <sheetName val="subbase"/>
      <sheetName val="RINCIAN"/>
      <sheetName val="BPS"/>
      <sheetName val="RESUME"/>
      <sheetName val="UnitRateA.1.II"/>
      <sheetName val="8.4.2 Rambu"/>
      <sheetName val="351BQMCN"/>
      <sheetName val="BIALANG"/>
      <sheetName val="Rek.An"/>
      <sheetName val="Print"/>
      <sheetName val="Formula Paket A"/>
      <sheetName val="AHS"/>
      <sheetName val="MT_an"/>
      <sheetName val="Combined"/>
      <sheetName val="Front end"/>
      <sheetName val="Back End"/>
      <sheetName val="pek tanah utk irigasi"/>
      <sheetName val="Uba"/>
      <sheetName val="POL"/>
      <sheetName val="RAB_ASRAMA_(7.A)"/>
      <sheetName val="JBAHAN"/>
      <sheetName val="Scd_RAB"/>
      <sheetName val="HRG SAT UPH BHN PU 2012"/>
      <sheetName val="abcdef"/>
      <sheetName val="Wiw"/>
      <sheetName val="2017"/>
      <sheetName val="Bendung"/>
      <sheetName val="PO2"/>
      <sheetName val="HRG BAHAN-UPAH"/>
      <sheetName val="Plat Lantai Trestle"/>
      <sheetName val="Daftar upah &amp; material"/>
      <sheetName val="Analisa Teknik"/>
      <sheetName val="AN-K"/>
      <sheetName val="LMW-PEG"/>
      <sheetName val="REKAP PAGAR DEPAN"/>
      <sheetName val="REKAP LOKAL"/>
      <sheetName val="Petunjuk Ngisi (2)"/>
      <sheetName val="Referensi"/>
      <sheetName val="lokasari-el"/>
      <sheetName val="plint"/>
      <sheetName val="H-Bahan"/>
      <sheetName val="Analtanah"/>
      <sheetName val="dafharbhn"/>
      <sheetName val="Anls"/>
      <sheetName val="Analysis"/>
      <sheetName val="SheetGMP"/>
      <sheetName val="SheetGMT"/>
      <sheetName val="JADI"/>
      <sheetName val="PI"/>
      <sheetName val="D2.2"/>
      <sheetName val="MAIN BQ"/>
      <sheetName val="SKD"/>
      <sheetName val="ANALISAGATE"/>
      <sheetName val="Reference"/>
      <sheetName val="HARGA DSR"/>
      <sheetName val="D2"/>
      <sheetName val="B_U"/>
      <sheetName val="isian"/>
      <sheetName val="K - Drywall-Presd"/>
      <sheetName val="extern"/>
      <sheetName val="SAA"/>
      <sheetName val="HS ALAT"/>
      <sheetName val="UPAH&amp;BHN"/>
      <sheetName val="3"/>
      <sheetName val="4"/>
      <sheetName val="Batal"/>
      <sheetName val="A) Psiapan"/>
      <sheetName val="rekap-ans"/>
      <sheetName val="ganda"/>
      <sheetName val="MC"/>
      <sheetName val="DIV_1"/>
      <sheetName val="BasicPrice"/>
      <sheetName val="Rek. Mob"/>
      <sheetName val="Rekap _2_"/>
      <sheetName val="ANALALAT"/>
      <sheetName val="PriceList"/>
      <sheetName val="Target Raker(10)"/>
      <sheetName val="KUB-01(10)"/>
      <sheetName val="Tenaker"/>
      <sheetName val="Rek-Analisa"/>
      <sheetName val="Parem"/>
      <sheetName val="IBASE"/>
      <sheetName val="REKAP beton"/>
      <sheetName val="DATA 2"/>
      <sheetName val="PRY 01-1"/>
      <sheetName val="HRG UPAH BAHAN"/>
      <sheetName val="HS"/>
      <sheetName val="DaftarHS"/>
      <sheetName val="Enc14"/>
      <sheetName val="Sch-5"/>
      <sheetName val="W-NAD"/>
      <sheetName val="anl hsmpu"/>
      <sheetName val="BHN1"/>
      <sheetName val="______1"/>
      <sheetName val="____00"/>
      <sheetName val="RBP- 2"/>
      <sheetName val="TEST CASE"/>
      <sheetName val="ARP-7"/>
      <sheetName val="Quary"/>
      <sheetName val="SUM-VOL"/>
      <sheetName val="REKAP PAGAR SAMPING"/>
      <sheetName val="REKAP GERBANG"/>
      <sheetName val="Spec ME"/>
      <sheetName val="ARSUtM "/>
      <sheetName val="SORT"/>
      <sheetName val="Analisa ME "/>
      <sheetName val="DAFTAR BESI KANAL C SIKU"/>
      <sheetName val="BAHAN &amp; ALAT"/>
      <sheetName val="Urut kabupaten"/>
      <sheetName val="Analisa SNI STANDART "/>
      <sheetName val="% Prog"/>
      <sheetName val="Sum_IF1"/>
      <sheetName val="U__div_21"/>
      <sheetName val="Grand_Sum_BT1"/>
      <sheetName val="Analisa_RAP1"/>
      <sheetName val="RBP__21"/>
      <sheetName val="REKAP_beton"/>
      <sheetName val="REKAP_ARSITEKTUR_"/>
      <sheetName val="HAl_27"/>
      <sheetName val="L__Hr"/>
      <sheetName val="master_schedule"/>
      <sheetName val="Rev__RBP-KP"/>
      <sheetName val="Rev_RBP-1_"/>
      <sheetName val="Cable_Data_from_Attachment-C"/>
      <sheetName val="Daft_2_12"/>
      <sheetName val="AHS_Aspal"/>
      <sheetName val="BQ_Rekapitulasi_Akhir2"/>
      <sheetName val="anal_P"/>
      <sheetName val="Pen_Macadam"/>
      <sheetName val="pry_05_Pegawai"/>
      <sheetName val="Jadwal_Kerja_Bln"/>
      <sheetName val="8_4_2_Rambu"/>
      <sheetName val="Rek_An"/>
      <sheetName val="Formula_Paket_A"/>
      <sheetName val="Front_end"/>
      <sheetName val="Back_End"/>
      <sheetName val="RAB_(I)"/>
      <sheetName val="pek_tanah_utk_irigasi"/>
      <sheetName val="anl_sa"/>
      <sheetName val="B_as"/>
      <sheetName val="rekap_konst"/>
      <sheetName val="Hrg_Sat"/>
      <sheetName val="Satuan_Dasar"/>
      <sheetName val="tabel_profil"/>
      <sheetName val="Cost_Summary"/>
      <sheetName val="A+Supl_"/>
      <sheetName val="Rev_Type"/>
      <sheetName val="Anl_+"/>
      <sheetName val="Rinc_Ged_A_(G_Utama)"/>
      <sheetName val="Signage_Detail"/>
      <sheetName val="sat_dasar"/>
      <sheetName val="UnitRateA_1_II"/>
      <sheetName val="S_roomToyota"/>
      <sheetName val="PRY_01-1"/>
      <sheetName val="DATA_2"/>
      <sheetName val="Calcu_02"/>
      <sheetName val="An_H_Sat_Pek_Ut"/>
      <sheetName val="Data_Alat"/>
      <sheetName val="LEP AWAL DES 11"/>
      <sheetName val="Lamp. 1 "/>
      <sheetName val="Lamp. 2"/>
      <sheetName val="RBP.4"/>
      <sheetName val="HSD (Rate)"/>
      <sheetName val="RBP.3"/>
      <sheetName val="Sewa Alat"/>
      <sheetName val="Bill Item Ac"/>
      <sheetName val="Lift"/>
      <sheetName val="Khusus"/>
      <sheetName val="Electrical"/>
      <sheetName val="Sat Upah"/>
      <sheetName val="PO2 ok"/>
      <sheetName val="Analisa HSP"/>
      <sheetName val="man_PEP"/>
      <sheetName val="backup mc_0"/>
      <sheetName val="Super"/>
      <sheetName val="LPA-C"/>
      <sheetName val="Steel Material List"/>
      <sheetName val="BD Steel"/>
      <sheetName val="breakdown cable tray"/>
      <sheetName val="Pekerjaan Pabrik Utama"/>
      <sheetName val="Pekerjaan Pabrik Utama-Add"/>
      <sheetName val="Pekerjaan Bangunan TPS"/>
      <sheetName val="Pekerjaan Bangunan TPS (2)"/>
      <sheetName val="Pekerjaan Area Luar Jalan"/>
      <sheetName val="IV.1. Str. Office"/>
      <sheetName val="IV.2. Str. Serbaguna,GWT&amp;Wisma"/>
      <sheetName val="IV.3. Str. Gudang Rokok &amp; Promo"/>
      <sheetName val="IV.4. Str. Gudang Cengkeh"/>
      <sheetName val="IV.6. Str. R Genset"/>
      <sheetName val="IV.7. Str. Parkir Mobil"/>
      <sheetName val="IV.8. Str. Parkir Motor Kantor"/>
      <sheetName val="IV.9. Str. Parkir Motor Karyawa"/>
      <sheetName val="HRG BAHAN &amp; UPAH okk"/>
      <sheetName val="Analis Kusen okk"/>
      <sheetName val="SPKsd190518"/>
      <sheetName val="dasboard"/>
      <sheetName val="analisa nya"/>
      <sheetName val="RAB VOL"/>
      <sheetName val="FORMULA"/>
      <sheetName val="ASPAL (14)"/>
      <sheetName val="tblpAKET-1_2"/>
      <sheetName val="AnMobilisasi"/>
      <sheetName val="Foundation"/>
      <sheetName val="hARGA SAT"/>
      <sheetName val="UPBH AB"/>
      <sheetName val="HSD_Alat"/>
      <sheetName val="Cost Analysis"/>
      <sheetName val="Currency"/>
      <sheetName val="Cost Range"/>
      <sheetName val="Equipment Data"/>
      <sheetName val="B.UMUM"/>
      <sheetName val="IB"/>
      <sheetName val="41,9&amp;36,3"/>
      <sheetName val="ANGGARAN"/>
      <sheetName val="HARGA-UPAH"/>
      <sheetName val="BILAL2"/>
      <sheetName val="수입"/>
      <sheetName val="Analisa copy"/>
      <sheetName val="daya"/>
      <sheetName val="3.1 (3)"/>
      <sheetName val="Skedul"/>
      <sheetName val="@nalisa E"/>
      <sheetName val="DB"/>
      <sheetName val="Soil Report"/>
      <sheetName val="bahan SNI"/>
      <sheetName val="ANALISA SNI'07(Bangli)"/>
      <sheetName val="Prod.Alat"/>
      <sheetName val="Rek.Cianten3"/>
      <sheetName val="Rekap Anl"/>
      <sheetName val="Ana. PU"/>
      <sheetName val="RAB 1"/>
      <sheetName val="WBS 2005"/>
      <sheetName val="BK-PU"/>
      <sheetName val="est proy"/>
      <sheetName val="AnAlat"/>
      <sheetName val="Bab10"/>
      <sheetName val="CATS Codes"/>
      <sheetName val="3-DIV1"/>
      <sheetName val="단가"/>
      <sheetName val="시설물일위"/>
      <sheetName val="수목데이타"/>
      <sheetName val="99노임기준"/>
      <sheetName val="단가대비표"/>
      <sheetName val="일위대가"/>
      <sheetName val="10.1 (1)"/>
      <sheetName val="10.1 (2)"/>
      <sheetName val="10.1 (3)"/>
      <sheetName val="10.1 (4)"/>
      <sheetName val="10.1 (5)"/>
      <sheetName val="Rutin"/>
      <sheetName val="D3"/>
      <sheetName val="화재 탐지 설비"/>
      <sheetName val="JUCKEYK"/>
      <sheetName val="DSBDY"/>
      <sheetName val="CBD-PRICE"/>
      <sheetName val="2000전체분"/>
      <sheetName val="2000년1차"/>
      <sheetName val="투찰"/>
      <sheetName val="D5"/>
      <sheetName val="1.REK"/>
      <sheetName val="DATE"/>
      <sheetName val="공사금액 내역 (1)"/>
      <sheetName val="96.12"/>
      <sheetName val="BQawal"/>
      <sheetName val="Testing"/>
      <sheetName val="LR-NOP-06"/>
      <sheetName val="divI"/>
      <sheetName val="divII"/>
      <sheetName val="DHSD"/>
      <sheetName val="Galian 1"/>
      <sheetName val="DIVI3"/>
      <sheetName val="DIVI5"/>
      <sheetName val="kalibrasi-Tank"/>
      <sheetName val="TRANS"/>
      <sheetName val="TRNS-C1"/>
      <sheetName val="Antek1"/>
      <sheetName val="A u g"/>
      <sheetName val="J u l"/>
      <sheetName val="O c t"/>
      <sheetName val="A p r"/>
      <sheetName val="M a y"/>
      <sheetName val="S e p"/>
      <sheetName val="00 received in 01"/>
      <sheetName val="F e b"/>
      <sheetName val="Per GL J a n"/>
      <sheetName val="J u n"/>
      <sheetName val="M a r"/>
      <sheetName val="DIV-1"/>
      <sheetName val="DIV-1A"/>
      <sheetName val="DIV-ALAT"/>
      <sheetName val="DIV-2"/>
      <sheetName val="Cash Flow bulanan"/>
      <sheetName val="11.1(10)"/>
      <sheetName val="calc-2"/>
      <sheetName val="Airside"/>
      <sheetName val="2"/>
      <sheetName val="6"/>
      <sheetName val="BQMPALOC"/>
      <sheetName val="Indirect Cost"/>
      <sheetName val="Analisa Quarry"/>
      <sheetName val="Div7"/>
      <sheetName val="Har_mat"/>
      <sheetName val="baja"/>
      <sheetName val="tanah"/>
      <sheetName val="pasangan"/>
      <sheetName val="plesteran"/>
      <sheetName val="pembesian"/>
      <sheetName val="bekesting m2 _2_"/>
      <sheetName val="waterproofing"/>
      <sheetName val="rekap harga satuan pek"/>
      <sheetName val="cat baja_waterproofing"/>
      <sheetName val="listplank"/>
      <sheetName val="plafond"/>
      <sheetName val="HPS PC"/>
      <sheetName val="DIV.IV"/>
      <sheetName val="DIV.VI"/>
      <sheetName val="DIV.VIII"/>
      <sheetName val="HRG SAT"/>
      <sheetName val="Hsatuan-OK"/>
      <sheetName val="bbtest2"/>
      <sheetName val="hst"/>
      <sheetName val="res"/>
      <sheetName val="D7(1)"/>
      <sheetName val="List H.Bahan&amp;Upah"/>
      <sheetName val="A.HARSAT ARS"/>
      <sheetName val="L-4a,b"/>
      <sheetName val="8410(Kerb)"/>
      <sheetName val="B D_AHS6"/>
      <sheetName val="Anls teknis"/>
      <sheetName val=" ANL. bw"/>
      <sheetName val="SAT_BHN"/>
      <sheetName val="rekap_rap7"/>
      <sheetName val="AN_BONGKARAN7"/>
      <sheetName val="AN_kusen7"/>
      <sheetName val="AN_beton7"/>
      <sheetName val="upah_bahan7"/>
      <sheetName val="RAB_BONGKARAN7"/>
      <sheetName val="bq_tam-penghub7"/>
      <sheetName val="RAB_AR&amp;STR7"/>
      <sheetName val="RAB_M&amp;E7"/>
      <sheetName val="RAB_AR_STR6"/>
      <sheetName val="Bill_No_6_Koord_&amp;_Attendance3"/>
      <sheetName val="BQ_Kantor&amp;Pabrik(beton)3"/>
      <sheetName val="AnalisaSIPIL_RIIL3"/>
      <sheetName val="Isolasi_Luar_Dalam3"/>
      <sheetName val="Isolasi_Luar3"/>
      <sheetName val="analis_azaa3"/>
      <sheetName val="Analisa_ARS3"/>
      <sheetName val="Urai__Resap_pengikat3"/>
      <sheetName val="rekap_c3"/>
      <sheetName val="HRG_BHN3"/>
      <sheetName val="01A-_RAB3"/>
      <sheetName val="H_Satuan4"/>
      <sheetName val="B_-_Norelec2"/>
      <sheetName val="Rekap_Prelim2"/>
      <sheetName val="Daftar_Upah2"/>
      <sheetName val="dongia_(2)2"/>
      <sheetName val="THPDMoi__(2)2"/>
      <sheetName val="TONG_HOP_VL-NC2"/>
      <sheetName val="TONGKE3p_2"/>
      <sheetName val="TH_VL,_NC,_DDHT_Thanhphuoc2"/>
      <sheetName val="DON_GIA2"/>
      <sheetName val="t-h_HA_THE2"/>
      <sheetName val="CHITIET_VL-NC-TT_-1p2"/>
      <sheetName val="TONG_HOP_VL-NC_TT2"/>
      <sheetName val="TH_XL2"/>
      <sheetName val="CHITIET_VL-NC2"/>
      <sheetName val="CHITIET_VL-NC-TT-3p2"/>
      <sheetName val="KPVC-BD_2"/>
      <sheetName val="Currency_Rate3"/>
      <sheetName val="Analis_harga2"/>
      <sheetName val="NP_(4)"/>
      <sheetName val="HARGA_ALAT"/>
      <sheetName val="Kolom_UT"/>
      <sheetName val="URAIAN_"/>
      <sheetName val="Kuantitas_&amp;_Harga2"/>
      <sheetName val="M_Pekerjaan"/>
      <sheetName val="Lat_gach_san_nha7"/>
      <sheetName val="01_THGTTT5"/>
      <sheetName val="HD_151225"/>
      <sheetName val="GT_Bieu_hanh_lang5"/>
      <sheetName val="COMMON_AREA5"/>
      <sheetName val="CV_CHAO_GIA_25"/>
      <sheetName val="Goc_CC5"/>
      <sheetName val="perkerasan_rigid2"/>
      <sheetName val="Unit_Rate2"/>
      <sheetName val="Fire_Fighting2"/>
      <sheetName val="Item_Kompensasi2"/>
      <sheetName val="H_Upah"/>
      <sheetName val="Rekap_"/>
      <sheetName val="Bore_Pile"/>
      <sheetName val="taking_of"/>
      <sheetName val="SUM_PROG_ACT"/>
      <sheetName val="KURVA_S_PLAN"/>
      <sheetName val="KURVA_S_ACT"/>
      <sheetName val="M1_PROGRES_"/>
      <sheetName val="M1_KURVA_S"/>
      <sheetName val="M2_KURVA_S"/>
      <sheetName val="M3_KURVA_S"/>
      <sheetName val="M4_KURVA_S"/>
      <sheetName val="M5_KURVA_S"/>
      <sheetName val="M6_KURVA_S"/>
      <sheetName val="M7_KURVA_S"/>
      <sheetName val="M8_KURVA_S"/>
      <sheetName val="M9_KURVA_S"/>
      <sheetName val="EI_(3-)"/>
      <sheetName val="REKAP_WIL"/>
      <sheetName val="Hrg_Dasar"/>
      <sheetName val="Analisa_&amp;_Upah1"/>
      <sheetName val="MA_NS4"/>
      <sheetName val="Chi_tiet3"/>
      <sheetName val="Chiet_tinh_dz353"/>
      <sheetName val="B1_1Giatri_theo_HD3"/>
      <sheetName val="Danh_mục3"/>
      <sheetName val="Sàn_T13"/>
      <sheetName val="Lỗ_thông_gió3"/>
      <sheetName val="TONG_HOP_STK_NHA_CUNG_CAP3"/>
      <sheetName val="Tổng_Hợp_giá_trị_theo_tháng2"/>
      <sheetName val="SS_Coc_Khoan_Nhoi2"/>
      <sheetName val="04_-_XUONG_DET_B2"/>
      <sheetName val="Data_(2)2"/>
      <sheetName val="KTXD-TQT,_PS2"/>
      <sheetName val="TH_SKL2"/>
      <sheetName val="gia_cong_tac1"/>
      <sheetName val="General_Schedule1"/>
      <sheetName val="DIEN_GIAI_KLCV_NHA_LAP_RAP1"/>
      <sheetName val="KL_THEP_NHA_LAP_RAP1"/>
      <sheetName val="Du_tru_CP-Bieu_011"/>
      <sheetName val="Luong_khoan_BĐH1"/>
      <sheetName val="NHAP_SL1"/>
      <sheetName val="GIÁ_VẬT_TƯ1"/>
      <sheetName val="Data_011"/>
      <sheetName val="Data_Phat1"/>
      <sheetName val="Eq__Mobilization1"/>
      <sheetName val="Div26_-_Elect1"/>
      <sheetName val="MTO_REV_2(ARMOR)1"/>
      <sheetName val="Đơn_Giá_"/>
      <sheetName val="lamp_9"/>
      <sheetName val="Cover_Daf-23"/>
      <sheetName val="Cover_Daf_22"/>
      <sheetName val="REKAP_ESKALASI"/>
      <sheetName val="1_B"/>
      <sheetName val="VOLUME_MATERIL"/>
      <sheetName val="DAF_HRG"/>
      <sheetName val="TE_TS_FA_LAN_MATV2"/>
      <sheetName val="Pekerjaan_Harian"/>
      <sheetName val="DIV_3"/>
      <sheetName val="Div_7_2"/>
      <sheetName val="CAB_2"/>
      <sheetName val="HARGA_MATERIAL2"/>
      <sheetName val="F_ALARM"/>
      <sheetName val="Agregat_Halus_&amp;_Kasar2"/>
      <sheetName val="Basic_Price2"/>
      <sheetName val="Analisa_ME"/>
      <sheetName val="Perm__Test1"/>
      <sheetName val="Form_A"/>
      <sheetName val="ocean_voyage"/>
      <sheetName val="rap_rinci"/>
      <sheetName val="Thiet_Bi"/>
      <sheetName val="Phan_tich"/>
      <sheetName val="TH_Vat_tu"/>
      <sheetName val="TH_Kinh_phi"/>
      <sheetName val="TH_MTC"/>
      <sheetName val="TH_N_Cong"/>
      <sheetName val="2_HĐ_MÁY_+_NHÂN_LỰC"/>
      <sheetName val="HẠNG_MỤC"/>
      <sheetName val="GIÁM_SÁT"/>
      <sheetName val="CAP_NHAT_GIA_VL"/>
      <sheetName val="Dinh_muc_CP_KTCB_khac"/>
      <sheetName val="KL_chi_tiet"/>
      <sheetName val="KL_tong_hop"/>
      <sheetName val="Thông_tin_ban_đầu"/>
      <sheetName val="D_&amp;_W_sizes3"/>
      <sheetName val="Analisa_HS3"/>
      <sheetName val="mat-me_pipa3"/>
      <sheetName val="B___Norelec3"/>
      <sheetName val="Rekap_Direct_Cost3"/>
      <sheetName val="Bill_No_6_Koord___Attendance3"/>
      <sheetName val="Cac_HS_hieu_chinh2"/>
      <sheetName val="2-Genset_print2"/>
      <sheetName val="MOW_45%2"/>
      <sheetName val="MOS_55%2"/>
      <sheetName val="_UPAH2"/>
      <sheetName val="DAFT_ALAT,UPAH_&amp;_MAT2"/>
      <sheetName val="Harga_ME_2"/>
      <sheetName val="CONS_2"/>
      <sheetName val="January_20152"/>
      <sheetName val="BQ_ARS2"/>
      <sheetName val="DETAIL_RAP2"/>
      <sheetName val="BQ_PENGURANGAN_SALURAN2"/>
      <sheetName val="Week9-Feb____2"/>
      <sheetName val="D_HARGA2"/>
      <sheetName val="Analisa_Harga2"/>
      <sheetName val="Analisa_Gabungan2"/>
      <sheetName val="bahan_2"/>
      <sheetName val="Pln_Pdt1"/>
      <sheetName val="Steel_Pipe1"/>
      <sheetName val="External_PVC,_PPR,_HDPE1"/>
      <sheetName val="Internal_PVC,_PPR,_HDPE1"/>
      <sheetName val="GI_Sheet1"/>
      <sheetName val="BQ_(by_owner)1"/>
      <sheetName val="rab_me_(fisik)1"/>
      <sheetName val="rab_me_(by_owner)_1"/>
      <sheetName val="Form_I1"/>
      <sheetName val="B1form_(2)1"/>
      <sheetName val="2_21"/>
      <sheetName val="Analisa_Upah_&amp;_Bahan_Plum1"/>
      <sheetName val="AT_21"/>
      <sheetName val="HB_1"/>
      <sheetName val="ANAL_BOW1"/>
      <sheetName val="Project_Data1"/>
      <sheetName val="MEP_SUM"/>
      <sheetName val="TINH_GIA_-_SAN_XUAT_Vertico"/>
      <sheetName val="05__Data_Cash_Flow"/>
      <sheetName val="MTO_REV_2_ARMOR_"/>
      <sheetName val="NSA_fr_Revit"/>
      <sheetName val="Chiet_tinh_dz22"/>
      <sheetName val="rekap_mekanikal"/>
      <sheetName val="Harga_Satuan2"/>
      <sheetName val="BEFORE_ALLOCATION"/>
      <sheetName val="property_Investasi_sd_juni_2020"/>
      <sheetName val="NP_(2)"/>
      <sheetName val="Loan_Schedules"/>
      <sheetName val="PERALATAN_"/>
      <sheetName val="AN__TAMPL"/>
      <sheetName val="Master_1_01"/>
      <sheetName val="7_PEK-STRUKTUR"/>
      <sheetName val="AHS_Aspal1"/>
      <sheetName val="uraian_analisa"/>
      <sheetName val="COST_SUMM"/>
      <sheetName val="RAB_THP1"/>
      <sheetName val="RAB_TOTAL"/>
      <sheetName val="H_Satuan_(2)3"/>
      <sheetName val="cold_mill3"/>
      <sheetName val="Daftar_Subkon3"/>
      <sheetName val="rekap_ahs2"/>
      <sheetName val="Analisa_23"/>
      <sheetName val="Rekap_Biaya3"/>
      <sheetName val="Price_Biaya_Cadangan3"/>
      <sheetName val="BQ_Rekapitulasi__Akhir5"/>
      <sheetName val="A(Rev_3)2"/>
      <sheetName val="ANALISA_TENDER2"/>
      <sheetName val="Daftar_Harga2"/>
      <sheetName val="8LT_123"/>
      <sheetName val="Supl_X2"/>
      <sheetName val="Form-3_32"/>
      <sheetName val="Man_Power2"/>
      <sheetName val="Input_Data2"/>
      <sheetName val="Sumber_Daya2"/>
      <sheetName val="ANALISA_PEK_UMUM2"/>
      <sheetName val="BOQ_KSN2"/>
      <sheetName val="RINCIAN_SD_2"/>
      <sheetName val="DC_HOT_MIX22"/>
      <sheetName val="Fill_this_out_first___3"/>
      <sheetName val="Sum_IF2"/>
      <sheetName val="U__div_22"/>
      <sheetName val="플랜트_설치2"/>
      <sheetName val="Grand_Sum_BT2"/>
      <sheetName val="Analisa_RAP2"/>
      <sheetName val="REF_ONLY2"/>
      <sheetName val="BQ_PL_2"/>
      <sheetName val="BQ_Rekapitulasi__Akhir6"/>
      <sheetName val="BQ_Rekapitulasi_Akhir3"/>
      <sheetName val="H_DASAR2"/>
      <sheetName val="SUB_TOTAL___2"/>
      <sheetName val="Daft_upah,_bahan_&amp;alat2"/>
      <sheetName val="Rkap_Bya2"/>
      <sheetName val="BOQ_2"/>
      <sheetName val="HRG_DSR1"/>
      <sheetName val="rincian_per_proyek2"/>
      <sheetName val="rekap_index_eskalasi2"/>
      <sheetName val="Basic_P2"/>
      <sheetName val="Harsat_Bahan2"/>
      <sheetName val="Weight_Bridge2"/>
      <sheetName val="RAB_SEKRETARIAT_(1)2"/>
      <sheetName val="為替レ－ト_2"/>
      <sheetName val="B_Q_20072"/>
      <sheetName val="Vol__Mat_SC2"/>
      <sheetName val="Combinned_&amp;_Grafic_HB2"/>
      <sheetName val="cash_flow2"/>
      <sheetName val="Harga_S_Dasar2"/>
      <sheetName val="ELEMENT_SUM2"/>
      <sheetName val="???_??2"/>
      <sheetName val="CABLE_BULK2"/>
      <sheetName val="An_PLB2"/>
      <sheetName val="Sat_Bah___Up1"/>
      <sheetName val="BARU-4_1"/>
      <sheetName val="Daft_2_13"/>
      <sheetName val="Master_Edit1"/>
      <sheetName val="Rek_Analisa1"/>
      <sheetName val="RBP__22"/>
      <sheetName val="Alat_&amp;_Bahan2"/>
      <sheetName val="bq_T_Abang1"/>
      <sheetName val="VAC_BDWN1"/>
      <sheetName val="Analisa_Baku_ME1"/>
      <sheetName val="2_102"/>
      <sheetName val="Price_Persiapan_dan_Penunjang2"/>
      <sheetName val="UNIT_PRICE2"/>
      <sheetName val="supporting_data2"/>
      <sheetName val="II__TAHANAN_UMUM2"/>
      <sheetName val="Page_12"/>
      <sheetName val="Conn__Lib1"/>
      <sheetName val="_SAT_PL1"/>
      <sheetName val="RAB_Jalan1"/>
      <sheetName val="Orgs_Proy2"/>
      <sheetName val="BASIC_PRICE_1"/>
      <sheetName val="ANALISA_SNI'08(ubh_bgsting)1"/>
      <sheetName val="______2"/>
      <sheetName val="Rekap_Sal1"/>
      <sheetName val="DAFTAR_71"/>
      <sheetName val="4-Basic_Price1"/>
      <sheetName val="L__Hr1"/>
      <sheetName val="mA_THP_III1"/>
      <sheetName val="master_schedule1"/>
      <sheetName val="HAl_271"/>
      <sheetName val="Part_A_+_B2"/>
      <sheetName val="Tanpa_Isolasi1"/>
      <sheetName val="RAB_Gedung_Utama1"/>
      <sheetName val="Option_List1"/>
      <sheetName val="HASAT_DASAR1"/>
      <sheetName val="SELISIH_HARGA1"/>
      <sheetName val="R_A_B_1"/>
      <sheetName val="MATERIAL_ANALISA1"/>
      <sheetName val="Rev__RBP-KP1"/>
      <sheetName val="Rev_RBP-1_1"/>
      <sheetName val="Apr_'151"/>
      <sheetName val="Aug_'141"/>
      <sheetName val="Des_'141"/>
      <sheetName val="Feb_'151"/>
      <sheetName val="Jan_'151"/>
      <sheetName val="Jul_'141"/>
      <sheetName val="Jun_'141"/>
      <sheetName val="Mar_'151"/>
      <sheetName val="Mei_'141"/>
      <sheetName val="Mei_'151"/>
      <sheetName val="Nov_'141"/>
      <sheetName val="Oct_'141"/>
      <sheetName val="Sep_'141"/>
      <sheetName val="ANALISA_KUSEN1"/>
      <sheetName val="REKAP_ARSITEKTUR_1"/>
      <sheetName val="Cable_Data_from_Attachment-C1"/>
      <sheetName val="Daft_2_14"/>
      <sheetName val="BQ_Elektrikal1"/>
      <sheetName val="BQ_Rekapitulasi_Akhir4"/>
      <sheetName val="SCHEDULE_1"/>
      <sheetName val="struktur_tdk_dipakai1"/>
      <sheetName val="Lap__Minggu_81_(JUNI)"/>
      <sheetName val="Galian_batu1"/>
      <sheetName val="Rekap_DKH1"/>
      <sheetName val="Jadwal_Kerja_Bln1"/>
      <sheetName val="Fill_this_out_first___4"/>
      <sheetName val="A+Supl_1"/>
      <sheetName val="An_H_Sat_Pek_Ut1"/>
      <sheetName val="Rekap_Analisa"/>
      <sheetName val="RAB_"/>
      <sheetName val="Harsat_Upah1"/>
      <sheetName val="bahan_upah"/>
      <sheetName val="Rencana_vs_Realisasi"/>
      <sheetName val="AGG,_C"/>
      <sheetName val="Calcu_021"/>
      <sheetName val="rekap_konst1"/>
      <sheetName val="Ope_FC1"/>
      <sheetName val="RAB_Kantin"/>
      <sheetName val="RAB_Rektorat"/>
      <sheetName val="RAB_Masjid"/>
      <sheetName val="RAB_Gd_Kuliah"/>
      <sheetName val="RAB_Asrama_Putri"/>
      <sheetName val="RAB_Asrama_Putra"/>
      <sheetName val="RAB_Cottage_45"/>
      <sheetName val="RAB_Cottage_70"/>
      <sheetName val="RAB_Cottage_140"/>
      <sheetName val="Rinc_Ged_A_(G_Utama)1"/>
      <sheetName val="Hrg_Satuan_&amp;_Upah1"/>
      <sheetName val="D_791"/>
      <sheetName val="D_811"/>
      <sheetName val="D_821"/>
      <sheetName val="D_831"/>
      <sheetName val="D_841"/>
      <sheetName val="D_851"/>
      <sheetName val="D_861"/>
      <sheetName val="D_871"/>
      <sheetName val="D_881"/>
      <sheetName val="D_891"/>
      <sheetName val="D_921"/>
      <sheetName val="D_931"/>
      <sheetName val="D_941"/>
      <sheetName val="D_951"/>
      <sheetName val="D_961"/>
      <sheetName val="7_공정표1"/>
      <sheetName val="RAB_(I)1"/>
      <sheetName val="BEBAN_P_DITAIL1"/>
      <sheetName val="H__Dasar1"/>
      <sheetName val="BAR_SCREEN1"/>
      <sheetName val="HRG_BAHAN1"/>
      <sheetName val="RAB_ME"/>
      <sheetName val="Harsat_Alat"/>
      <sheetName val="A-11_Steel_Str"/>
      <sheetName val="A-03_Pile"/>
      <sheetName val="1_1_ALAT_TULIS_KANTOR"/>
      <sheetName val="T__Cs_Log_P_III"/>
      <sheetName val="anal_P1"/>
      <sheetName val="Pen_Macadam1"/>
      <sheetName val="pry_05_Pegawai1"/>
      <sheetName val="P_M(Monitoring_Sche)1"/>
      <sheetName val="Lab_Sche_(Summary)_1"/>
      <sheetName val="2_1_受電設備棟1"/>
      <sheetName val="2_2_受・防火水槽1"/>
      <sheetName val="2_3_排水処理設備棟1"/>
      <sheetName val="2_4_倉庫棟1"/>
      <sheetName val="2_5_守衛棟1"/>
      <sheetName val="Posisi_Biaya"/>
      <sheetName val="Satuan_Dasar1"/>
      <sheetName val="S_roomToyota1"/>
      <sheetName val="Rev_Type1"/>
      <sheetName val="Anl_+1"/>
      <sheetName val="tabel_profil1"/>
      <sheetName val="tidak_dipakai"/>
      <sheetName val="RAB_&amp;_RCO_OWNER_VERS_"/>
      <sheetName val="anl_sa1"/>
      <sheetName val="B_as1"/>
      <sheetName val="DIV_11"/>
      <sheetName val="Ahs_2"/>
      <sheetName val="Ahs_1"/>
      <sheetName val="PEMBESIAN_BALOK_INDUK!"/>
      <sheetName val="anal_Lamp_4a"/>
      <sheetName val="Rawat_Inap"/>
      <sheetName val="MC_DPU_BI"/>
      <sheetName val="HSBU_ANA"/>
      <sheetName val="Uraian_Pekerjaan"/>
      <sheetName val="Produksi_&amp;_Scedule"/>
      <sheetName val="PL_(MONTHLY)"/>
      <sheetName val="L_BA_blok"/>
      <sheetName val="Trading_Comps"/>
      <sheetName val="1__Rekap_A"/>
      <sheetName val="Harga_Dasar"/>
      <sheetName val="Encl_-14A"/>
      <sheetName val="Hrg_Sat1"/>
      <sheetName val="Cost_Summary1"/>
      <sheetName val="Signage_Detail1"/>
      <sheetName val="sat_dasar1"/>
      <sheetName val="Data_Alat1"/>
      <sheetName val="EXTERNAL__(revisi_1)"/>
      <sheetName val="D_BOARD"/>
      <sheetName val="UnitRateA_1_II1"/>
      <sheetName val="8_4_2_Rambu1"/>
      <sheetName val="Rek_An1"/>
      <sheetName val="Formula_Paket_A1"/>
      <sheetName val="Front_end1"/>
      <sheetName val="Back_End1"/>
      <sheetName val="pek_tanah_utk_irigasi1"/>
      <sheetName val="RAB_ASRAMA_(7_A)"/>
      <sheetName val="HRG_SAT_UPH_BHN_PU_2012"/>
      <sheetName val="HRG_BAHAN-UPAH"/>
      <sheetName val="Plat_Lantai_Trestle"/>
      <sheetName val="Daftar_upah_&amp;_material"/>
      <sheetName val="Analisa_Teknik"/>
      <sheetName val="REKAP_PAGAR_DEPAN"/>
      <sheetName val="REKAP_LOKAL"/>
      <sheetName val="Petunjuk_Ngisi_(2)"/>
      <sheetName val="D2_2"/>
      <sheetName val="MAIN_BQ"/>
      <sheetName val="HARGA_DSR"/>
      <sheetName val="K_-_Drywall-Presd"/>
      <sheetName val="HS_ALAT"/>
      <sheetName val="A)_Psiapan"/>
      <sheetName val="Rek__Mob"/>
      <sheetName val="Rekap__2_"/>
      <sheetName val="Target_Raker(10)"/>
      <sheetName val="REKAP_beton1"/>
      <sheetName val="DATA_21"/>
      <sheetName val="PRY_01-11"/>
      <sheetName val="HRG_UPAH_BAHAN"/>
      <sheetName val="anl_hsmpu"/>
      <sheetName val="RBP-_2"/>
      <sheetName val="TEST_CASE"/>
      <sheetName val="REKAP_PAGAR_SAMPING"/>
      <sheetName val="REKAP_GERBANG"/>
      <sheetName val="Spec_ME"/>
      <sheetName val="ARSUtM_"/>
      <sheetName val="Analisa_ME_"/>
      <sheetName val="DAFTAR_BESI_KANAL_C_SIKU"/>
      <sheetName val="BAHAN_&amp;_ALAT"/>
      <sheetName val="Urut_kabupaten"/>
      <sheetName val="Analisa_SNI_STANDART_"/>
      <sheetName val="%_Prog"/>
      <sheetName val="LEP_AWAL_DES_11"/>
      <sheetName val="Lamp__1_"/>
      <sheetName val="Lamp__2"/>
      <sheetName val="RBP_4"/>
      <sheetName val="HSD_(Rate)"/>
      <sheetName val="RBP_3"/>
      <sheetName val="Sewa_Alat"/>
      <sheetName val="Bill_Item_Ac"/>
      <sheetName val="Sat_Upah"/>
      <sheetName val="PO2_ok"/>
      <sheetName val="Analisa_HSP"/>
      <sheetName val="backup_mc_0"/>
      <sheetName val="Steel_Material_List"/>
      <sheetName val="BD_Steel"/>
      <sheetName val="breakdown_cable_tray"/>
      <sheetName val="Pekerjaan_Pabrik_Utama"/>
      <sheetName val="Pekerjaan_Pabrik_Utama-Add"/>
      <sheetName val="Pekerjaan_Bangunan_TPS"/>
      <sheetName val="Pekerjaan_Bangunan_TPS_(2)"/>
      <sheetName val="Pekerjaan_Area_Luar_Jalan"/>
      <sheetName val="IV_1__Str__Office"/>
      <sheetName val="IV_2__Str__Serbaguna,GWT&amp;Wisma"/>
      <sheetName val="IV_3__Str__Gudang_Rokok_&amp;_Promo"/>
      <sheetName val="IV_4__Str__Gudang_Cengkeh"/>
      <sheetName val="IV_6__Str__R_Genset"/>
      <sheetName val="IV_7__Str__Parkir_Mobil"/>
      <sheetName val="IV_8__Str__Parkir_Motor_Kantor"/>
      <sheetName val="IV_9__Str__Parkir_Motor_Karyawa"/>
      <sheetName val="HRG_BAHAN_&amp;_UPAH_okk"/>
      <sheetName val="Analis_Kusen_okk"/>
      <sheetName val="analisa_nya"/>
      <sheetName val="RAB_VOL"/>
      <sheetName val="ASPAL_(14)"/>
      <sheetName val="hARGA_SAT"/>
      <sheetName val="UPBH_AB"/>
      <sheetName val="Cost_Analysis"/>
      <sheetName val="Cost_Range"/>
      <sheetName val="Equipment_Data"/>
      <sheetName val="B_UMUM"/>
      <sheetName val="Analisa_copy"/>
      <sheetName val="3_1_(3)"/>
      <sheetName val="@nalisa_E"/>
      <sheetName val="Soil_Report"/>
      <sheetName val="bahan_SNI"/>
      <sheetName val="ANALISA_SNI'07(Bangli)"/>
      <sheetName val="Prod_Alat"/>
      <sheetName val="Rek_Cianten3"/>
      <sheetName val="Rekap_Anl"/>
      <sheetName val="Ana__PU"/>
      <sheetName val="RAB_1"/>
      <sheetName val="WBS_2005"/>
      <sheetName val="est_proy"/>
      <sheetName val="CATS_Codes"/>
      <sheetName val="10_1_(1)"/>
      <sheetName val="10_1_(2)"/>
      <sheetName val="10_1_(3)"/>
      <sheetName val="10_1_(4)"/>
      <sheetName val="10_1_(5)"/>
      <sheetName val="화재_탐지_설비"/>
      <sheetName val="1_REK"/>
      <sheetName val="공사금액_내역_(1)"/>
      <sheetName val="96_12"/>
      <sheetName val="Galian_1"/>
      <sheetName val="A_u_g"/>
      <sheetName val="J_u_l"/>
      <sheetName val="O_c_t"/>
      <sheetName val="A_p_r"/>
      <sheetName val="M_a_y"/>
      <sheetName val="S_e_p"/>
      <sheetName val="00_received_in_01"/>
      <sheetName val="F_e_b"/>
      <sheetName val="Per_GL_J_a_n"/>
      <sheetName val="J_u_n"/>
      <sheetName val="M_a_r"/>
      <sheetName val="Cash_Flow_bulanan"/>
      <sheetName val="11_1(10)"/>
      <sheetName val="Indirect_Cost"/>
      <sheetName val="Analisa_Quarry"/>
      <sheetName val="bekesting_m2__2_"/>
      <sheetName val="rekap_harga_satuan_pek"/>
      <sheetName val="cat_baja_waterproofing"/>
      <sheetName val="HPS_PC"/>
      <sheetName val="DIV_IV"/>
      <sheetName val="DIV_VI"/>
      <sheetName val="DIV_VIII"/>
      <sheetName val="List_H_Bahan&amp;Upah"/>
      <sheetName val="A_HARSAT_ARS"/>
      <sheetName val="B_D_AHS6"/>
      <sheetName val="Anls_teknis"/>
      <sheetName val="_ANL__bw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 refreshError="1"/>
      <sheetData sheetId="76" refreshError="1"/>
      <sheetData sheetId="77" refreshError="1"/>
      <sheetData sheetId="78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 refreshError="1"/>
      <sheetData sheetId="490" refreshError="1"/>
      <sheetData sheetId="491" refreshError="1"/>
      <sheetData sheetId="492" refreshError="1"/>
      <sheetData sheetId="493"/>
      <sheetData sheetId="494"/>
      <sheetData sheetId="495"/>
      <sheetData sheetId="496"/>
      <sheetData sheetId="497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/>
      <sheetData sheetId="765"/>
      <sheetData sheetId="766"/>
      <sheetData sheetId="767"/>
      <sheetData sheetId="768"/>
      <sheetData sheetId="769"/>
      <sheetData sheetId="770"/>
      <sheetData sheetId="771"/>
      <sheetData sheetId="772"/>
      <sheetData sheetId="773"/>
      <sheetData sheetId="774"/>
      <sheetData sheetId="775"/>
      <sheetData sheetId="776"/>
      <sheetData sheetId="777"/>
      <sheetData sheetId="778"/>
      <sheetData sheetId="779"/>
      <sheetData sheetId="780"/>
      <sheetData sheetId="781"/>
      <sheetData sheetId="782"/>
      <sheetData sheetId="783"/>
      <sheetData sheetId="784"/>
      <sheetData sheetId="785"/>
      <sheetData sheetId="786"/>
      <sheetData sheetId="787"/>
      <sheetData sheetId="788"/>
      <sheetData sheetId="789"/>
      <sheetData sheetId="790"/>
      <sheetData sheetId="791"/>
      <sheetData sheetId="792"/>
      <sheetData sheetId="793"/>
      <sheetData sheetId="794"/>
      <sheetData sheetId="795"/>
      <sheetData sheetId="796"/>
      <sheetData sheetId="797"/>
      <sheetData sheetId="798"/>
      <sheetData sheetId="799"/>
      <sheetData sheetId="800"/>
      <sheetData sheetId="801"/>
      <sheetData sheetId="802"/>
      <sheetData sheetId="803"/>
      <sheetData sheetId="804" refreshError="1"/>
      <sheetData sheetId="805" refreshError="1"/>
      <sheetData sheetId="806" refreshError="1"/>
      <sheetData sheetId="807" refreshError="1"/>
      <sheetData sheetId="808" refreshError="1"/>
      <sheetData sheetId="809" refreshError="1"/>
      <sheetData sheetId="810" refreshError="1"/>
      <sheetData sheetId="811" refreshError="1"/>
      <sheetData sheetId="812" refreshError="1"/>
      <sheetData sheetId="813" refreshError="1"/>
      <sheetData sheetId="814" refreshError="1"/>
      <sheetData sheetId="815" refreshError="1"/>
      <sheetData sheetId="816" refreshError="1"/>
      <sheetData sheetId="817" refreshError="1"/>
      <sheetData sheetId="818" refreshError="1"/>
      <sheetData sheetId="819" refreshError="1"/>
      <sheetData sheetId="820" refreshError="1"/>
      <sheetData sheetId="821" refreshError="1"/>
      <sheetData sheetId="822" refreshError="1"/>
      <sheetData sheetId="823" refreshError="1"/>
      <sheetData sheetId="824" refreshError="1"/>
      <sheetData sheetId="825" refreshError="1"/>
      <sheetData sheetId="826" refreshError="1"/>
      <sheetData sheetId="827" refreshError="1"/>
      <sheetData sheetId="828" refreshError="1"/>
      <sheetData sheetId="829" refreshError="1"/>
      <sheetData sheetId="830" refreshError="1"/>
      <sheetData sheetId="831" refreshError="1"/>
      <sheetData sheetId="832" refreshError="1"/>
      <sheetData sheetId="833" refreshError="1"/>
      <sheetData sheetId="834" refreshError="1"/>
      <sheetData sheetId="835" refreshError="1"/>
      <sheetData sheetId="836" refreshError="1"/>
      <sheetData sheetId="837" refreshError="1"/>
      <sheetData sheetId="838" refreshError="1"/>
      <sheetData sheetId="839" refreshError="1"/>
      <sheetData sheetId="840" refreshError="1"/>
      <sheetData sheetId="841" refreshError="1"/>
      <sheetData sheetId="842" refreshError="1"/>
      <sheetData sheetId="843" refreshError="1"/>
      <sheetData sheetId="844" refreshError="1"/>
      <sheetData sheetId="845" refreshError="1"/>
      <sheetData sheetId="846" refreshError="1"/>
      <sheetData sheetId="847" refreshError="1"/>
      <sheetData sheetId="848" refreshError="1"/>
      <sheetData sheetId="849" refreshError="1"/>
      <sheetData sheetId="850" refreshError="1"/>
      <sheetData sheetId="851" refreshError="1"/>
      <sheetData sheetId="852" refreshError="1"/>
      <sheetData sheetId="853" refreshError="1"/>
      <sheetData sheetId="854" refreshError="1"/>
      <sheetData sheetId="855" refreshError="1"/>
      <sheetData sheetId="856" refreshError="1"/>
      <sheetData sheetId="857" refreshError="1"/>
      <sheetData sheetId="858" refreshError="1"/>
      <sheetData sheetId="859" refreshError="1"/>
      <sheetData sheetId="860" refreshError="1"/>
      <sheetData sheetId="861" refreshError="1"/>
      <sheetData sheetId="862" refreshError="1"/>
      <sheetData sheetId="863" refreshError="1"/>
      <sheetData sheetId="864" refreshError="1"/>
      <sheetData sheetId="865" refreshError="1"/>
      <sheetData sheetId="866" refreshError="1"/>
      <sheetData sheetId="867" refreshError="1"/>
      <sheetData sheetId="868" refreshError="1"/>
      <sheetData sheetId="869" refreshError="1"/>
      <sheetData sheetId="870" refreshError="1"/>
      <sheetData sheetId="871" refreshError="1"/>
      <sheetData sheetId="872" refreshError="1"/>
      <sheetData sheetId="873" refreshError="1"/>
      <sheetData sheetId="874" refreshError="1"/>
      <sheetData sheetId="875" refreshError="1"/>
      <sheetData sheetId="876" refreshError="1"/>
      <sheetData sheetId="877" refreshError="1"/>
      <sheetData sheetId="878" refreshError="1"/>
      <sheetData sheetId="879" refreshError="1"/>
      <sheetData sheetId="880" refreshError="1"/>
      <sheetData sheetId="881" refreshError="1"/>
      <sheetData sheetId="882" refreshError="1"/>
      <sheetData sheetId="883" refreshError="1"/>
      <sheetData sheetId="884" refreshError="1"/>
      <sheetData sheetId="885" refreshError="1"/>
      <sheetData sheetId="886" refreshError="1"/>
      <sheetData sheetId="887" refreshError="1"/>
      <sheetData sheetId="888" refreshError="1"/>
      <sheetData sheetId="889" refreshError="1"/>
      <sheetData sheetId="890" refreshError="1"/>
      <sheetData sheetId="891" refreshError="1"/>
      <sheetData sheetId="892" refreshError="1"/>
      <sheetData sheetId="893" refreshError="1"/>
      <sheetData sheetId="894" refreshError="1"/>
      <sheetData sheetId="895" refreshError="1"/>
      <sheetData sheetId="896" refreshError="1"/>
      <sheetData sheetId="897" refreshError="1"/>
      <sheetData sheetId="898" refreshError="1"/>
      <sheetData sheetId="899" refreshError="1"/>
      <sheetData sheetId="900" refreshError="1"/>
      <sheetData sheetId="901" refreshError="1"/>
      <sheetData sheetId="902" refreshError="1"/>
      <sheetData sheetId="903" refreshError="1"/>
      <sheetData sheetId="904" refreshError="1"/>
      <sheetData sheetId="905" refreshError="1"/>
      <sheetData sheetId="906" refreshError="1"/>
      <sheetData sheetId="907" refreshError="1"/>
      <sheetData sheetId="908" refreshError="1"/>
      <sheetData sheetId="909" refreshError="1"/>
      <sheetData sheetId="910" refreshError="1"/>
      <sheetData sheetId="911" refreshError="1"/>
      <sheetData sheetId="912" refreshError="1"/>
      <sheetData sheetId="913" refreshError="1"/>
      <sheetData sheetId="914" refreshError="1"/>
      <sheetData sheetId="915" refreshError="1"/>
      <sheetData sheetId="916" refreshError="1"/>
      <sheetData sheetId="917" refreshError="1"/>
      <sheetData sheetId="918" refreshError="1"/>
      <sheetData sheetId="919" refreshError="1"/>
      <sheetData sheetId="920" refreshError="1"/>
      <sheetData sheetId="921" refreshError="1"/>
      <sheetData sheetId="922" refreshError="1"/>
      <sheetData sheetId="923" refreshError="1"/>
      <sheetData sheetId="924" refreshError="1"/>
      <sheetData sheetId="925" refreshError="1"/>
      <sheetData sheetId="926" refreshError="1"/>
      <sheetData sheetId="927" refreshError="1"/>
      <sheetData sheetId="928" refreshError="1"/>
      <sheetData sheetId="929" refreshError="1"/>
      <sheetData sheetId="930" refreshError="1"/>
      <sheetData sheetId="931" refreshError="1"/>
      <sheetData sheetId="932" refreshError="1"/>
      <sheetData sheetId="933" refreshError="1"/>
      <sheetData sheetId="934" refreshError="1"/>
      <sheetData sheetId="935" refreshError="1"/>
      <sheetData sheetId="936" refreshError="1"/>
      <sheetData sheetId="937" refreshError="1"/>
      <sheetData sheetId="938" refreshError="1"/>
      <sheetData sheetId="939" refreshError="1"/>
      <sheetData sheetId="940" refreshError="1"/>
      <sheetData sheetId="941" refreshError="1"/>
      <sheetData sheetId="942" refreshError="1"/>
      <sheetData sheetId="943" refreshError="1"/>
      <sheetData sheetId="944" refreshError="1"/>
      <sheetData sheetId="945" refreshError="1"/>
      <sheetData sheetId="946" refreshError="1"/>
      <sheetData sheetId="947" refreshError="1"/>
      <sheetData sheetId="948" refreshError="1"/>
      <sheetData sheetId="949" refreshError="1"/>
      <sheetData sheetId="950" refreshError="1"/>
      <sheetData sheetId="951" refreshError="1"/>
      <sheetData sheetId="952" refreshError="1"/>
      <sheetData sheetId="953" refreshError="1"/>
      <sheetData sheetId="954" refreshError="1"/>
      <sheetData sheetId="955" refreshError="1"/>
      <sheetData sheetId="956" refreshError="1"/>
      <sheetData sheetId="957" refreshError="1"/>
      <sheetData sheetId="958" refreshError="1"/>
      <sheetData sheetId="959" refreshError="1"/>
      <sheetData sheetId="960" refreshError="1"/>
      <sheetData sheetId="961" refreshError="1"/>
      <sheetData sheetId="962" refreshError="1"/>
      <sheetData sheetId="963" refreshError="1"/>
      <sheetData sheetId="964" refreshError="1"/>
      <sheetData sheetId="965" refreshError="1"/>
      <sheetData sheetId="966" refreshError="1"/>
      <sheetData sheetId="967" refreshError="1"/>
      <sheetData sheetId="968" refreshError="1"/>
      <sheetData sheetId="969" refreshError="1"/>
      <sheetData sheetId="970" refreshError="1"/>
      <sheetData sheetId="971" refreshError="1"/>
      <sheetData sheetId="972" refreshError="1"/>
      <sheetData sheetId="973" refreshError="1"/>
      <sheetData sheetId="974" refreshError="1"/>
      <sheetData sheetId="975" refreshError="1"/>
      <sheetData sheetId="976" refreshError="1"/>
      <sheetData sheetId="977" refreshError="1"/>
      <sheetData sheetId="978" refreshError="1"/>
      <sheetData sheetId="979" refreshError="1"/>
      <sheetData sheetId="980" refreshError="1"/>
      <sheetData sheetId="981" refreshError="1"/>
      <sheetData sheetId="982" refreshError="1"/>
      <sheetData sheetId="983" refreshError="1"/>
      <sheetData sheetId="984" refreshError="1"/>
      <sheetData sheetId="985" refreshError="1"/>
      <sheetData sheetId="986" refreshError="1"/>
      <sheetData sheetId="987" refreshError="1"/>
      <sheetData sheetId="988" refreshError="1"/>
      <sheetData sheetId="989" refreshError="1"/>
      <sheetData sheetId="990" refreshError="1"/>
      <sheetData sheetId="991" refreshError="1"/>
      <sheetData sheetId="992" refreshError="1"/>
      <sheetData sheetId="993" refreshError="1"/>
      <sheetData sheetId="994" refreshError="1"/>
      <sheetData sheetId="995" refreshError="1"/>
      <sheetData sheetId="996" refreshError="1"/>
      <sheetData sheetId="997" refreshError="1"/>
      <sheetData sheetId="998" refreshError="1"/>
      <sheetData sheetId="999" refreshError="1"/>
      <sheetData sheetId="1000" refreshError="1"/>
      <sheetData sheetId="1001" refreshError="1"/>
      <sheetData sheetId="1002" refreshError="1"/>
      <sheetData sheetId="1003" refreshError="1"/>
      <sheetData sheetId="1004" refreshError="1"/>
      <sheetData sheetId="1005" refreshError="1"/>
      <sheetData sheetId="1006" refreshError="1"/>
      <sheetData sheetId="1007" refreshError="1"/>
      <sheetData sheetId="1008" refreshError="1"/>
      <sheetData sheetId="1009" refreshError="1"/>
      <sheetData sheetId="1010" refreshError="1"/>
      <sheetData sheetId="1011" refreshError="1"/>
      <sheetData sheetId="1012" refreshError="1"/>
      <sheetData sheetId="1013" refreshError="1"/>
      <sheetData sheetId="1014" refreshError="1"/>
      <sheetData sheetId="1015" refreshError="1"/>
      <sheetData sheetId="1016" refreshError="1"/>
      <sheetData sheetId="1017" refreshError="1"/>
      <sheetData sheetId="1018" refreshError="1"/>
      <sheetData sheetId="1019" refreshError="1"/>
      <sheetData sheetId="1020" refreshError="1"/>
      <sheetData sheetId="1021" refreshError="1"/>
      <sheetData sheetId="1022" refreshError="1"/>
      <sheetData sheetId="1023" refreshError="1"/>
      <sheetData sheetId="1024" refreshError="1"/>
      <sheetData sheetId="1025" refreshError="1"/>
      <sheetData sheetId="1026" refreshError="1"/>
      <sheetData sheetId="1027" refreshError="1"/>
      <sheetData sheetId="1028" refreshError="1"/>
      <sheetData sheetId="1029" refreshError="1"/>
      <sheetData sheetId="1030" refreshError="1"/>
      <sheetData sheetId="1031" refreshError="1"/>
      <sheetData sheetId="1032" refreshError="1"/>
      <sheetData sheetId="1033" refreshError="1"/>
      <sheetData sheetId="1034" refreshError="1"/>
      <sheetData sheetId="1035" refreshError="1"/>
      <sheetData sheetId="1036" refreshError="1"/>
      <sheetData sheetId="1037" refreshError="1"/>
      <sheetData sheetId="1038" refreshError="1"/>
      <sheetData sheetId="1039" refreshError="1"/>
      <sheetData sheetId="1040" refreshError="1"/>
      <sheetData sheetId="1041" refreshError="1"/>
      <sheetData sheetId="1042" refreshError="1"/>
      <sheetData sheetId="1043" refreshError="1"/>
      <sheetData sheetId="1044" refreshError="1"/>
      <sheetData sheetId="1045" refreshError="1"/>
      <sheetData sheetId="1046" refreshError="1"/>
      <sheetData sheetId="1047" refreshError="1"/>
      <sheetData sheetId="1048" refreshError="1"/>
      <sheetData sheetId="1049" refreshError="1"/>
      <sheetData sheetId="1050" refreshError="1"/>
      <sheetData sheetId="1051" refreshError="1"/>
      <sheetData sheetId="1052" refreshError="1"/>
      <sheetData sheetId="1053" refreshError="1"/>
      <sheetData sheetId="1054" refreshError="1"/>
      <sheetData sheetId="1055" refreshError="1"/>
      <sheetData sheetId="1056" refreshError="1"/>
      <sheetData sheetId="1057" refreshError="1"/>
      <sheetData sheetId="1058" refreshError="1"/>
      <sheetData sheetId="1059" refreshError="1"/>
      <sheetData sheetId="1060" refreshError="1"/>
      <sheetData sheetId="1061" refreshError="1"/>
      <sheetData sheetId="1062" refreshError="1"/>
      <sheetData sheetId="1063" refreshError="1"/>
      <sheetData sheetId="1064" refreshError="1"/>
      <sheetData sheetId="1065" refreshError="1"/>
      <sheetData sheetId="1066" refreshError="1"/>
      <sheetData sheetId="1067" refreshError="1"/>
      <sheetData sheetId="1068" refreshError="1"/>
      <sheetData sheetId="1069" refreshError="1"/>
      <sheetData sheetId="1070" refreshError="1"/>
      <sheetData sheetId="1071" refreshError="1"/>
      <sheetData sheetId="1072" refreshError="1"/>
      <sheetData sheetId="1073" refreshError="1"/>
      <sheetData sheetId="1074" refreshError="1"/>
      <sheetData sheetId="1075" refreshError="1"/>
      <sheetData sheetId="1076" refreshError="1"/>
      <sheetData sheetId="1077" refreshError="1"/>
      <sheetData sheetId="1078" refreshError="1"/>
      <sheetData sheetId="1079" refreshError="1"/>
      <sheetData sheetId="1080" refreshError="1"/>
      <sheetData sheetId="1081" refreshError="1"/>
      <sheetData sheetId="1082" refreshError="1"/>
      <sheetData sheetId="1083" refreshError="1"/>
      <sheetData sheetId="1084" refreshError="1"/>
      <sheetData sheetId="1085" refreshError="1"/>
      <sheetData sheetId="1086" refreshError="1"/>
      <sheetData sheetId="1087" refreshError="1"/>
      <sheetData sheetId="1088" refreshError="1"/>
      <sheetData sheetId="1089" refreshError="1"/>
      <sheetData sheetId="1090" refreshError="1"/>
      <sheetData sheetId="1091" refreshError="1"/>
      <sheetData sheetId="1092" refreshError="1"/>
      <sheetData sheetId="1093" refreshError="1"/>
      <sheetData sheetId="1094" refreshError="1"/>
      <sheetData sheetId="1095" refreshError="1"/>
      <sheetData sheetId="1096" refreshError="1"/>
      <sheetData sheetId="1097" refreshError="1"/>
      <sheetData sheetId="1098" refreshError="1"/>
      <sheetData sheetId="1099"/>
      <sheetData sheetId="1100" refreshError="1"/>
      <sheetData sheetId="1101" refreshError="1"/>
      <sheetData sheetId="1102" refreshError="1"/>
      <sheetData sheetId="1103" refreshError="1"/>
      <sheetData sheetId="1104" refreshError="1"/>
      <sheetData sheetId="1105" refreshError="1"/>
      <sheetData sheetId="1106" refreshError="1"/>
      <sheetData sheetId="1107" refreshError="1"/>
      <sheetData sheetId="1108" refreshError="1"/>
      <sheetData sheetId="1109" refreshError="1"/>
      <sheetData sheetId="1110" refreshError="1"/>
      <sheetData sheetId="1111" refreshError="1"/>
      <sheetData sheetId="1112" refreshError="1"/>
      <sheetData sheetId="1113" refreshError="1"/>
      <sheetData sheetId="1114" refreshError="1"/>
      <sheetData sheetId="1115" refreshError="1"/>
      <sheetData sheetId="1116" refreshError="1"/>
      <sheetData sheetId="1117" refreshError="1"/>
      <sheetData sheetId="1118" refreshError="1"/>
      <sheetData sheetId="1119" refreshError="1"/>
      <sheetData sheetId="1120" refreshError="1"/>
      <sheetData sheetId="1121" refreshError="1"/>
      <sheetData sheetId="1122" refreshError="1"/>
      <sheetData sheetId="1123" refreshError="1"/>
      <sheetData sheetId="1124" refreshError="1"/>
      <sheetData sheetId="1125" refreshError="1"/>
      <sheetData sheetId="1126" refreshError="1"/>
      <sheetData sheetId="1127" refreshError="1"/>
      <sheetData sheetId="1128" refreshError="1"/>
      <sheetData sheetId="1129" refreshError="1"/>
      <sheetData sheetId="1130" refreshError="1"/>
      <sheetData sheetId="1131" refreshError="1"/>
      <sheetData sheetId="1132" refreshError="1"/>
      <sheetData sheetId="1133" refreshError="1"/>
      <sheetData sheetId="1134" refreshError="1"/>
      <sheetData sheetId="1135" refreshError="1"/>
      <sheetData sheetId="1136" refreshError="1"/>
      <sheetData sheetId="1137" refreshError="1"/>
      <sheetData sheetId="1138" refreshError="1"/>
      <sheetData sheetId="1139" refreshError="1"/>
      <sheetData sheetId="1140" refreshError="1"/>
      <sheetData sheetId="1141" refreshError="1"/>
      <sheetData sheetId="1142" refreshError="1"/>
      <sheetData sheetId="1143" refreshError="1"/>
      <sheetData sheetId="1144" refreshError="1"/>
      <sheetData sheetId="1145" refreshError="1"/>
      <sheetData sheetId="1146" refreshError="1"/>
      <sheetData sheetId="1147" refreshError="1"/>
      <sheetData sheetId="1148" refreshError="1"/>
      <sheetData sheetId="1149" refreshError="1"/>
      <sheetData sheetId="1150" refreshError="1"/>
      <sheetData sheetId="1151" refreshError="1"/>
      <sheetData sheetId="1152" refreshError="1"/>
      <sheetData sheetId="1153" refreshError="1"/>
      <sheetData sheetId="1154" refreshError="1"/>
      <sheetData sheetId="1155" refreshError="1"/>
      <sheetData sheetId="1156" refreshError="1"/>
      <sheetData sheetId="1157" refreshError="1"/>
      <sheetData sheetId="1158" refreshError="1"/>
      <sheetData sheetId="1159" refreshError="1"/>
      <sheetData sheetId="1160" refreshError="1"/>
      <sheetData sheetId="1161" refreshError="1"/>
      <sheetData sheetId="1162" refreshError="1"/>
      <sheetData sheetId="1163" refreshError="1"/>
      <sheetData sheetId="1164" refreshError="1"/>
      <sheetData sheetId="1165" refreshError="1"/>
      <sheetData sheetId="1166" refreshError="1"/>
      <sheetData sheetId="1167" refreshError="1"/>
      <sheetData sheetId="1168" refreshError="1"/>
      <sheetData sheetId="1169" refreshError="1"/>
      <sheetData sheetId="1170" refreshError="1"/>
      <sheetData sheetId="1171" refreshError="1"/>
      <sheetData sheetId="1172" refreshError="1"/>
      <sheetData sheetId="1173" refreshError="1"/>
      <sheetData sheetId="1174" refreshError="1"/>
      <sheetData sheetId="1175" refreshError="1"/>
      <sheetData sheetId="1176" refreshError="1"/>
      <sheetData sheetId="1177" refreshError="1"/>
      <sheetData sheetId="1178" refreshError="1"/>
      <sheetData sheetId="1179" refreshError="1"/>
      <sheetData sheetId="1180" refreshError="1"/>
      <sheetData sheetId="1181" refreshError="1"/>
      <sheetData sheetId="1182" refreshError="1"/>
      <sheetData sheetId="1183" refreshError="1"/>
      <sheetData sheetId="1184" refreshError="1"/>
      <sheetData sheetId="1185" refreshError="1"/>
      <sheetData sheetId="1186" refreshError="1"/>
      <sheetData sheetId="1187" refreshError="1"/>
      <sheetData sheetId="1188" refreshError="1"/>
      <sheetData sheetId="1189" refreshError="1"/>
      <sheetData sheetId="1190" refreshError="1"/>
      <sheetData sheetId="1191" refreshError="1"/>
      <sheetData sheetId="1192" refreshError="1"/>
      <sheetData sheetId="1193" refreshError="1"/>
      <sheetData sheetId="1194" refreshError="1"/>
      <sheetData sheetId="1195" refreshError="1"/>
      <sheetData sheetId="1196" refreshError="1"/>
      <sheetData sheetId="1197" refreshError="1"/>
      <sheetData sheetId="1198" refreshError="1"/>
      <sheetData sheetId="1199" refreshError="1"/>
      <sheetData sheetId="1200" refreshError="1"/>
      <sheetData sheetId="1201" refreshError="1"/>
      <sheetData sheetId="1202" refreshError="1"/>
      <sheetData sheetId="1203" refreshError="1"/>
      <sheetData sheetId="1204" refreshError="1"/>
      <sheetData sheetId="1205" refreshError="1"/>
      <sheetData sheetId="1206" refreshError="1"/>
      <sheetData sheetId="1207" refreshError="1"/>
      <sheetData sheetId="1208" refreshError="1"/>
      <sheetData sheetId="1209" refreshError="1"/>
      <sheetData sheetId="1210" refreshError="1"/>
      <sheetData sheetId="1211" refreshError="1"/>
      <sheetData sheetId="1212" refreshError="1"/>
      <sheetData sheetId="1213" refreshError="1"/>
      <sheetData sheetId="1214" refreshError="1"/>
      <sheetData sheetId="1215" refreshError="1"/>
      <sheetData sheetId="1216" refreshError="1"/>
      <sheetData sheetId="1217" refreshError="1"/>
      <sheetData sheetId="1218" refreshError="1"/>
      <sheetData sheetId="1219" refreshError="1"/>
      <sheetData sheetId="1220" refreshError="1"/>
      <sheetData sheetId="1221" refreshError="1"/>
      <sheetData sheetId="1222" refreshError="1"/>
      <sheetData sheetId="1223" refreshError="1"/>
      <sheetData sheetId="1224" refreshError="1"/>
      <sheetData sheetId="1225" refreshError="1"/>
      <sheetData sheetId="1226" refreshError="1"/>
      <sheetData sheetId="1227" refreshError="1"/>
      <sheetData sheetId="1228" refreshError="1"/>
      <sheetData sheetId="1229" refreshError="1"/>
      <sheetData sheetId="1230" refreshError="1"/>
      <sheetData sheetId="1231" refreshError="1"/>
      <sheetData sheetId="1232" refreshError="1"/>
      <sheetData sheetId="1233" refreshError="1"/>
      <sheetData sheetId="1234" refreshError="1"/>
      <sheetData sheetId="1235" refreshError="1"/>
      <sheetData sheetId="1236" refreshError="1"/>
      <sheetData sheetId="1237" refreshError="1"/>
      <sheetData sheetId="1238" refreshError="1"/>
      <sheetData sheetId="1239" refreshError="1"/>
      <sheetData sheetId="1240" refreshError="1"/>
      <sheetData sheetId="1241" refreshError="1"/>
      <sheetData sheetId="1242" refreshError="1"/>
      <sheetData sheetId="1243" refreshError="1"/>
      <sheetData sheetId="1244" refreshError="1"/>
      <sheetData sheetId="1245" refreshError="1"/>
      <sheetData sheetId="1246" refreshError="1"/>
      <sheetData sheetId="1247" refreshError="1"/>
      <sheetData sheetId="1248" refreshError="1"/>
      <sheetData sheetId="1249" refreshError="1"/>
      <sheetData sheetId="1250" refreshError="1"/>
      <sheetData sheetId="1251" refreshError="1"/>
      <sheetData sheetId="1252" refreshError="1"/>
      <sheetData sheetId="1253" refreshError="1"/>
      <sheetData sheetId="1254" refreshError="1"/>
      <sheetData sheetId="1255" refreshError="1"/>
      <sheetData sheetId="1256" refreshError="1"/>
      <sheetData sheetId="1257" refreshError="1"/>
      <sheetData sheetId="1258" refreshError="1"/>
      <sheetData sheetId="1259" refreshError="1"/>
      <sheetData sheetId="1260" refreshError="1"/>
      <sheetData sheetId="1261" refreshError="1"/>
      <sheetData sheetId="1262" refreshError="1"/>
      <sheetData sheetId="1263" refreshError="1"/>
      <sheetData sheetId="1264" refreshError="1"/>
      <sheetData sheetId="1265" refreshError="1"/>
      <sheetData sheetId="1266" refreshError="1"/>
      <sheetData sheetId="1267" refreshError="1"/>
      <sheetData sheetId="1268" refreshError="1"/>
      <sheetData sheetId="1269" refreshError="1"/>
      <sheetData sheetId="1270" refreshError="1"/>
      <sheetData sheetId="1271" refreshError="1"/>
      <sheetData sheetId="1272" refreshError="1"/>
      <sheetData sheetId="1273" refreshError="1"/>
      <sheetData sheetId="1274" refreshError="1"/>
      <sheetData sheetId="1275" refreshError="1"/>
      <sheetData sheetId="1276" refreshError="1"/>
      <sheetData sheetId="1277" refreshError="1"/>
      <sheetData sheetId="1278" refreshError="1"/>
      <sheetData sheetId="1279" refreshError="1"/>
      <sheetData sheetId="1280" refreshError="1"/>
      <sheetData sheetId="1281" refreshError="1"/>
      <sheetData sheetId="1282" refreshError="1"/>
      <sheetData sheetId="1283" refreshError="1"/>
      <sheetData sheetId="1284" refreshError="1"/>
      <sheetData sheetId="1285" refreshError="1"/>
      <sheetData sheetId="1286" refreshError="1"/>
      <sheetData sheetId="1287" refreshError="1"/>
      <sheetData sheetId="1288" refreshError="1"/>
      <sheetData sheetId="1289" refreshError="1"/>
      <sheetData sheetId="1290" refreshError="1"/>
      <sheetData sheetId="1291" refreshError="1"/>
      <sheetData sheetId="1292" refreshError="1"/>
      <sheetData sheetId="1293" refreshError="1"/>
      <sheetData sheetId="1294" refreshError="1"/>
      <sheetData sheetId="1295" refreshError="1"/>
      <sheetData sheetId="1296" refreshError="1"/>
      <sheetData sheetId="1297" refreshError="1"/>
      <sheetData sheetId="1298" refreshError="1"/>
      <sheetData sheetId="1299" refreshError="1"/>
      <sheetData sheetId="1300" refreshError="1"/>
      <sheetData sheetId="1301" refreshError="1"/>
      <sheetData sheetId="1302" refreshError="1"/>
      <sheetData sheetId="1303" refreshError="1"/>
      <sheetData sheetId="1304" refreshError="1"/>
      <sheetData sheetId="1305" refreshError="1"/>
      <sheetData sheetId="1306" refreshError="1"/>
      <sheetData sheetId="1307" refreshError="1"/>
      <sheetData sheetId="1308" refreshError="1"/>
      <sheetData sheetId="1309" refreshError="1"/>
      <sheetData sheetId="1310" refreshError="1"/>
      <sheetData sheetId="1311" refreshError="1"/>
      <sheetData sheetId="1312" refreshError="1"/>
      <sheetData sheetId="1313" refreshError="1"/>
      <sheetData sheetId="1314" refreshError="1"/>
      <sheetData sheetId="1315" refreshError="1"/>
      <sheetData sheetId="1316" refreshError="1"/>
      <sheetData sheetId="1317" refreshError="1"/>
      <sheetData sheetId="1318" refreshError="1"/>
      <sheetData sheetId="1319" refreshError="1"/>
      <sheetData sheetId="1320" refreshError="1"/>
      <sheetData sheetId="1321" refreshError="1"/>
      <sheetData sheetId="1322" refreshError="1"/>
      <sheetData sheetId="1323" refreshError="1"/>
      <sheetData sheetId="1324" refreshError="1"/>
      <sheetData sheetId="1325" refreshError="1"/>
      <sheetData sheetId="1326" refreshError="1"/>
      <sheetData sheetId="1327" refreshError="1"/>
      <sheetData sheetId="1328" refreshError="1"/>
      <sheetData sheetId="1329" refreshError="1"/>
      <sheetData sheetId="1330" refreshError="1"/>
      <sheetData sheetId="1331" refreshError="1"/>
      <sheetData sheetId="1332" refreshError="1"/>
      <sheetData sheetId="1333" refreshError="1"/>
      <sheetData sheetId="1334" refreshError="1"/>
      <sheetData sheetId="1335" refreshError="1"/>
      <sheetData sheetId="1336" refreshError="1"/>
      <sheetData sheetId="1337" refreshError="1"/>
      <sheetData sheetId="1338" refreshError="1"/>
      <sheetData sheetId="1339" refreshError="1"/>
      <sheetData sheetId="1340" refreshError="1"/>
      <sheetData sheetId="1341" refreshError="1"/>
      <sheetData sheetId="1342" refreshError="1"/>
      <sheetData sheetId="1343" refreshError="1"/>
      <sheetData sheetId="1344" refreshError="1"/>
      <sheetData sheetId="1345" refreshError="1"/>
      <sheetData sheetId="1346" refreshError="1"/>
      <sheetData sheetId="1347" refreshError="1"/>
      <sheetData sheetId="1348" refreshError="1"/>
      <sheetData sheetId="1349" refreshError="1"/>
      <sheetData sheetId="1350" refreshError="1"/>
      <sheetData sheetId="1351" refreshError="1"/>
      <sheetData sheetId="1352" refreshError="1"/>
      <sheetData sheetId="1353" refreshError="1"/>
      <sheetData sheetId="1354" refreshError="1"/>
      <sheetData sheetId="1355" refreshError="1"/>
      <sheetData sheetId="1356" refreshError="1"/>
      <sheetData sheetId="1357" refreshError="1"/>
      <sheetData sheetId="1358" refreshError="1"/>
      <sheetData sheetId="1359" refreshError="1"/>
      <sheetData sheetId="1360" refreshError="1"/>
      <sheetData sheetId="1361" refreshError="1"/>
      <sheetData sheetId="1362" refreshError="1"/>
      <sheetData sheetId="1363" refreshError="1"/>
      <sheetData sheetId="1364" refreshError="1"/>
      <sheetData sheetId="1365" refreshError="1"/>
      <sheetData sheetId="1366" refreshError="1"/>
      <sheetData sheetId="1367" refreshError="1"/>
      <sheetData sheetId="1368" refreshError="1"/>
      <sheetData sheetId="1369" refreshError="1"/>
      <sheetData sheetId="1370" refreshError="1"/>
      <sheetData sheetId="1371" refreshError="1"/>
      <sheetData sheetId="1372" refreshError="1"/>
      <sheetData sheetId="1373" refreshError="1"/>
      <sheetData sheetId="1374" refreshError="1"/>
      <sheetData sheetId="1375" refreshError="1"/>
      <sheetData sheetId="1376" refreshError="1"/>
      <sheetData sheetId="1377" refreshError="1"/>
      <sheetData sheetId="1378" refreshError="1"/>
      <sheetData sheetId="1379" refreshError="1"/>
      <sheetData sheetId="1380" refreshError="1"/>
      <sheetData sheetId="1381" refreshError="1"/>
      <sheetData sheetId="1382" refreshError="1"/>
      <sheetData sheetId="1383" refreshError="1"/>
      <sheetData sheetId="1384" refreshError="1"/>
      <sheetData sheetId="1385" refreshError="1"/>
      <sheetData sheetId="1386" refreshError="1"/>
      <sheetData sheetId="1387" refreshError="1"/>
      <sheetData sheetId="1388" refreshError="1"/>
      <sheetData sheetId="1389" refreshError="1"/>
      <sheetData sheetId="1390" refreshError="1"/>
      <sheetData sheetId="1391" refreshError="1"/>
      <sheetData sheetId="1392" refreshError="1"/>
      <sheetData sheetId="1393" refreshError="1"/>
      <sheetData sheetId="1394" refreshError="1"/>
      <sheetData sheetId="1395" refreshError="1"/>
      <sheetData sheetId="1396" refreshError="1"/>
      <sheetData sheetId="1397" refreshError="1"/>
      <sheetData sheetId="1398" refreshError="1"/>
      <sheetData sheetId="1399" refreshError="1"/>
      <sheetData sheetId="1400" refreshError="1"/>
      <sheetData sheetId="1401" refreshError="1"/>
      <sheetData sheetId="1402" refreshError="1"/>
      <sheetData sheetId="1403" refreshError="1"/>
      <sheetData sheetId="1404" refreshError="1"/>
      <sheetData sheetId="1405" refreshError="1"/>
      <sheetData sheetId="1406" refreshError="1"/>
      <sheetData sheetId="1407" refreshError="1"/>
      <sheetData sheetId="1408" refreshError="1"/>
      <sheetData sheetId="1409" refreshError="1"/>
      <sheetData sheetId="1410" refreshError="1"/>
      <sheetData sheetId="1411" refreshError="1"/>
      <sheetData sheetId="1412" refreshError="1"/>
      <sheetData sheetId="1413" refreshError="1"/>
      <sheetData sheetId="1414" refreshError="1"/>
      <sheetData sheetId="1415" refreshError="1"/>
      <sheetData sheetId="1416" refreshError="1"/>
      <sheetData sheetId="1417" refreshError="1"/>
      <sheetData sheetId="1418" refreshError="1"/>
      <sheetData sheetId="1419" refreshError="1"/>
      <sheetData sheetId="1420" refreshError="1"/>
      <sheetData sheetId="1421" refreshError="1"/>
      <sheetData sheetId="1422" refreshError="1"/>
      <sheetData sheetId="1423" refreshError="1"/>
      <sheetData sheetId="1424" refreshError="1"/>
      <sheetData sheetId="1425" refreshError="1"/>
      <sheetData sheetId="1426" refreshError="1"/>
      <sheetData sheetId="1427" refreshError="1"/>
      <sheetData sheetId="1428" refreshError="1"/>
      <sheetData sheetId="1429" refreshError="1"/>
      <sheetData sheetId="1430" refreshError="1"/>
      <sheetData sheetId="1431" refreshError="1"/>
      <sheetData sheetId="1432" refreshError="1"/>
      <sheetData sheetId="1433" refreshError="1"/>
      <sheetData sheetId="1434" refreshError="1"/>
      <sheetData sheetId="1435" refreshError="1"/>
      <sheetData sheetId="1436" refreshError="1"/>
      <sheetData sheetId="1437" refreshError="1"/>
      <sheetData sheetId="1438" refreshError="1"/>
      <sheetData sheetId="1439" refreshError="1"/>
      <sheetData sheetId="1440" refreshError="1"/>
      <sheetData sheetId="1441" refreshError="1"/>
      <sheetData sheetId="1442" refreshError="1"/>
      <sheetData sheetId="1443" refreshError="1"/>
      <sheetData sheetId="1444" refreshError="1"/>
      <sheetData sheetId="1445" refreshError="1"/>
      <sheetData sheetId="1446" refreshError="1"/>
      <sheetData sheetId="1447" refreshError="1"/>
      <sheetData sheetId="1448" refreshError="1"/>
      <sheetData sheetId="1449" refreshError="1"/>
      <sheetData sheetId="1450" refreshError="1"/>
      <sheetData sheetId="1451" refreshError="1"/>
      <sheetData sheetId="1452" refreshError="1"/>
      <sheetData sheetId="1453" refreshError="1"/>
      <sheetData sheetId="1454" refreshError="1"/>
      <sheetData sheetId="1455" refreshError="1"/>
      <sheetData sheetId="1456" refreshError="1"/>
      <sheetData sheetId="1457" refreshError="1"/>
      <sheetData sheetId="1458" refreshError="1"/>
      <sheetData sheetId="1459" refreshError="1"/>
      <sheetData sheetId="1460" refreshError="1"/>
      <sheetData sheetId="1461" refreshError="1"/>
      <sheetData sheetId="1462" refreshError="1"/>
      <sheetData sheetId="1463" refreshError="1"/>
      <sheetData sheetId="1464" refreshError="1"/>
      <sheetData sheetId="1465" refreshError="1"/>
      <sheetData sheetId="1466" refreshError="1"/>
      <sheetData sheetId="1467" refreshError="1"/>
      <sheetData sheetId="1468" refreshError="1"/>
      <sheetData sheetId="1469" refreshError="1"/>
      <sheetData sheetId="1470" refreshError="1"/>
      <sheetData sheetId="1471" refreshError="1"/>
      <sheetData sheetId="1472" refreshError="1"/>
      <sheetData sheetId="1473" refreshError="1"/>
      <sheetData sheetId="1474" refreshError="1"/>
      <sheetData sheetId="1475" refreshError="1"/>
      <sheetData sheetId="1476" refreshError="1"/>
      <sheetData sheetId="1477" refreshError="1"/>
      <sheetData sheetId="1478" refreshError="1"/>
      <sheetData sheetId="1479" refreshError="1"/>
      <sheetData sheetId="1480" refreshError="1"/>
      <sheetData sheetId="1481" refreshError="1"/>
      <sheetData sheetId="1482" refreshError="1"/>
      <sheetData sheetId="1483" refreshError="1"/>
      <sheetData sheetId="1484" refreshError="1"/>
      <sheetData sheetId="1485" refreshError="1"/>
      <sheetData sheetId="1486" refreshError="1"/>
      <sheetData sheetId="1487" refreshError="1"/>
      <sheetData sheetId="1488" refreshError="1"/>
      <sheetData sheetId="1489" refreshError="1"/>
      <sheetData sheetId="1490" refreshError="1"/>
      <sheetData sheetId="1491" refreshError="1"/>
      <sheetData sheetId="1492" refreshError="1"/>
      <sheetData sheetId="1493" refreshError="1"/>
      <sheetData sheetId="1494" refreshError="1"/>
      <sheetData sheetId="1495" refreshError="1"/>
      <sheetData sheetId="1496" refreshError="1"/>
      <sheetData sheetId="1497" refreshError="1"/>
      <sheetData sheetId="1498" refreshError="1"/>
      <sheetData sheetId="1499" refreshError="1"/>
      <sheetData sheetId="1500" refreshError="1"/>
      <sheetData sheetId="1501" refreshError="1"/>
      <sheetData sheetId="1502" refreshError="1"/>
      <sheetData sheetId="1503" refreshError="1"/>
      <sheetData sheetId="1504" refreshError="1"/>
      <sheetData sheetId="1505" refreshError="1"/>
      <sheetData sheetId="1506" refreshError="1"/>
      <sheetData sheetId="1507" refreshError="1"/>
      <sheetData sheetId="1508" refreshError="1"/>
      <sheetData sheetId="1509" refreshError="1"/>
      <sheetData sheetId="1510" refreshError="1"/>
      <sheetData sheetId="1511" refreshError="1"/>
      <sheetData sheetId="1512" refreshError="1"/>
      <sheetData sheetId="1513" refreshError="1"/>
      <sheetData sheetId="1514" refreshError="1"/>
      <sheetData sheetId="1515" refreshError="1"/>
      <sheetData sheetId="1516" refreshError="1"/>
      <sheetData sheetId="1517" refreshError="1"/>
      <sheetData sheetId="1518" refreshError="1"/>
      <sheetData sheetId="1519" refreshError="1"/>
      <sheetData sheetId="1520" refreshError="1"/>
      <sheetData sheetId="1521" refreshError="1"/>
      <sheetData sheetId="1522" refreshError="1"/>
      <sheetData sheetId="1523" refreshError="1"/>
      <sheetData sheetId="1524" refreshError="1"/>
      <sheetData sheetId="1525" refreshError="1"/>
      <sheetData sheetId="1526" refreshError="1"/>
      <sheetData sheetId="1527" refreshError="1"/>
      <sheetData sheetId="1528" refreshError="1"/>
      <sheetData sheetId="1529" refreshError="1"/>
      <sheetData sheetId="1530" refreshError="1"/>
      <sheetData sheetId="1531" refreshError="1"/>
      <sheetData sheetId="1532" refreshError="1"/>
      <sheetData sheetId="1533" refreshError="1"/>
      <sheetData sheetId="1534" refreshError="1"/>
      <sheetData sheetId="1535" refreshError="1"/>
      <sheetData sheetId="1536" refreshError="1"/>
      <sheetData sheetId="1537" refreshError="1"/>
      <sheetData sheetId="1538" refreshError="1"/>
      <sheetData sheetId="1539" refreshError="1"/>
      <sheetData sheetId="1540" refreshError="1"/>
      <sheetData sheetId="1541" refreshError="1"/>
      <sheetData sheetId="1542" refreshError="1"/>
      <sheetData sheetId="1543" refreshError="1"/>
      <sheetData sheetId="1544" refreshError="1"/>
      <sheetData sheetId="1545" refreshError="1"/>
      <sheetData sheetId="1546" refreshError="1"/>
      <sheetData sheetId="1547" refreshError="1"/>
      <sheetData sheetId="1548" refreshError="1"/>
      <sheetData sheetId="1549" refreshError="1"/>
      <sheetData sheetId="1550" refreshError="1"/>
      <sheetData sheetId="1551" refreshError="1"/>
      <sheetData sheetId="1552" refreshError="1"/>
      <sheetData sheetId="1553" refreshError="1"/>
      <sheetData sheetId="1554" refreshError="1"/>
      <sheetData sheetId="1555" refreshError="1"/>
      <sheetData sheetId="1556" refreshError="1"/>
      <sheetData sheetId="1557" refreshError="1"/>
      <sheetData sheetId="1558" refreshError="1"/>
      <sheetData sheetId="1559" refreshError="1"/>
      <sheetData sheetId="1560" refreshError="1"/>
      <sheetData sheetId="1561" refreshError="1"/>
      <sheetData sheetId="1562" refreshError="1"/>
      <sheetData sheetId="1563" refreshError="1"/>
      <sheetData sheetId="1564" refreshError="1"/>
      <sheetData sheetId="1565" refreshError="1"/>
      <sheetData sheetId="1566" refreshError="1"/>
      <sheetData sheetId="1567" refreshError="1"/>
      <sheetData sheetId="1568" refreshError="1"/>
      <sheetData sheetId="1569" refreshError="1"/>
      <sheetData sheetId="1570" refreshError="1"/>
      <sheetData sheetId="1571" refreshError="1"/>
      <sheetData sheetId="1572" refreshError="1"/>
      <sheetData sheetId="1573" refreshError="1"/>
      <sheetData sheetId="1574" refreshError="1"/>
      <sheetData sheetId="1575" refreshError="1"/>
      <sheetData sheetId="1576" refreshError="1"/>
      <sheetData sheetId="1577" refreshError="1"/>
      <sheetData sheetId="1578" refreshError="1"/>
      <sheetData sheetId="1579" refreshError="1"/>
      <sheetData sheetId="1580" refreshError="1"/>
      <sheetData sheetId="1581" refreshError="1"/>
      <sheetData sheetId="1582" refreshError="1"/>
      <sheetData sheetId="1583" refreshError="1"/>
      <sheetData sheetId="1584" refreshError="1"/>
      <sheetData sheetId="1585" refreshError="1"/>
      <sheetData sheetId="1586" refreshError="1"/>
      <sheetData sheetId="1587" refreshError="1"/>
      <sheetData sheetId="1588" refreshError="1"/>
      <sheetData sheetId="1589" refreshError="1"/>
      <sheetData sheetId="1590" refreshError="1"/>
      <sheetData sheetId="1591" refreshError="1"/>
      <sheetData sheetId="1592" refreshError="1"/>
      <sheetData sheetId="1593" refreshError="1"/>
      <sheetData sheetId="1594" refreshError="1"/>
      <sheetData sheetId="1595" refreshError="1"/>
      <sheetData sheetId="1596" refreshError="1"/>
      <sheetData sheetId="1597" refreshError="1"/>
      <sheetData sheetId="1598" refreshError="1"/>
      <sheetData sheetId="1599" refreshError="1"/>
      <sheetData sheetId="1600" refreshError="1"/>
      <sheetData sheetId="1601" refreshError="1"/>
      <sheetData sheetId="1602" refreshError="1"/>
      <sheetData sheetId="1603" refreshError="1"/>
      <sheetData sheetId="1604" refreshError="1"/>
      <sheetData sheetId="1605" refreshError="1"/>
      <sheetData sheetId="1606" refreshError="1"/>
      <sheetData sheetId="1607" refreshError="1"/>
      <sheetData sheetId="1608" refreshError="1"/>
      <sheetData sheetId="1609" refreshError="1"/>
      <sheetData sheetId="1610" refreshError="1"/>
      <sheetData sheetId="1611" refreshError="1"/>
      <sheetData sheetId="1612" refreshError="1"/>
      <sheetData sheetId="1613" refreshError="1"/>
      <sheetData sheetId="1614" refreshError="1"/>
      <sheetData sheetId="1615" refreshError="1"/>
      <sheetData sheetId="1616" refreshError="1"/>
      <sheetData sheetId="1617" refreshError="1"/>
      <sheetData sheetId="1618" refreshError="1"/>
      <sheetData sheetId="1619" refreshError="1"/>
      <sheetData sheetId="1620" refreshError="1"/>
      <sheetData sheetId="1621" refreshError="1"/>
      <sheetData sheetId="1622" refreshError="1"/>
      <sheetData sheetId="1623" refreshError="1"/>
      <sheetData sheetId="1624" refreshError="1"/>
      <sheetData sheetId="1625"/>
      <sheetData sheetId="1626"/>
      <sheetData sheetId="1627"/>
      <sheetData sheetId="1628"/>
      <sheetData sheetId="1629"/>
      <sheetData sheetId="1630"/>
      <sheetData sheetId="1631"/>
      <sheetData sheetId="1632"/>
      <sheetData sheetId="1633"/>
      <sheetData sheetId="1634"/>
      <sheetData sheetId="1635"/>
      <sheetData sheetId="1636"/>
      <sheetData sheetId="1637"/>
      <sheetData sheetId="1638"/>
      <sheetData sheetId="1639"/>
      <sheetData sheetId="1640"/>
      <sheetData sheetId="1641"/>
      <sheetData sheetId="1642"/>
      <sheetData sheetId="1643"/>
      <sheetData sheetId="1644"/>
      <sheetData sheetId="1645"/>
      <sheetData sheetId="1646"/>
      <sheetData sheetId="1647"/>
      <sheetData sheetId="1648"/>
      <sheetData sheetId="1649"/>
      <sheetData sheetId="1650"/>
      <sheetData sheetId="1651"/>
      <sheetData sheetId="1652"/>
      <sheetData sheetId="1653"/>
      <sheetData sheetId="1654"/>
      <sheetData sheetId="1655"/>
      <sheetData sheetId="1656"/>
      <sheetData sheetId="1657"/>
      <sheetData sheetId="1658"/>
      <sheetData sheetId="1659"/>
      <sheetData sheetId="1660"/>
      <sheetData sheetId="1661"/>
      <sheetData sheetId="1662"/>
      <sheetData sheetId="1663"/>
      <sheetData sheetId="1664"/>
      <sheetData sheetId="1665"/>
      <sheetData sheetId="1666"/>
      <sheetData sheetId="1667"/>
      <sheetData sheetId="1668"/>
      <sheetData sheetId="1669"/>
      <sheetData sheetId="1670"/>
      <sheetData sheetId="1671"/>
      <sheetData sheetId="1672" refreshError="1"/>
      <sheetData sheetId="1673" refreshError="1"/>
      <sheetData sheetId="1674" refreshError="1"/>
      <sheetData sheetId="1675" refreshError="1"/>
      <sheetData sheetId="1676" refreshError="1"/>
      <sheetData sheetId="1677" refreshError="1"/>
      <sheetData sheetId="1678" refreshError="1"/>
      <sheetData sheetId="1679" refreshError="1"/>
      <sheetData sheetId="1680" refreshError="1"/>
      <sheetData sheetId="1681" refreshError="1"/>
      <sheetData sheetId="1682" refreshError="1"/>
      <sheetData sheetId="1683" refreshError="1"/>
      <sheetData sheetId="1684" refreshError="1"/>
      <sheetData sheetId="1685" refreshError="1"/>
      <sheetData sheetId="1686" refreshError="1"/>
      <sheetData sheetId="1687" refreshError="1"/>
      <sheetData sheetId="1688" refreshError="1"/>
      <sheetData sheetId="1689" refreshError="1"/>
      <sheetData sheetId="1690" refreshError="1"/>
      <sheetData sheetId="1691" refreshError="1"/>
      <sheetData sheetId="1692" refreshError="1"/>
      <sheetData sheetId="1693" refreshError="1"/>
      <sheetData sheetId="1694" refreshError="1"/>
      <sheetData sheetId="1695" refreshError="1"/>
      <sheetData sheetId="1696" refreshError="1"/>
      <sheetData sheetId="1697" refreshError="1"/>
      <sheetData sheetId="1698" refreshError="1"/>
      <sheetData sheetId="1699" refreshError="1"/>
      <sheetData sheetId="1700" refreshError="1"/>
      <sheetData sheetId="1701" refreshError="1"/>
      <sheetData sheetId="1702" refreshError="1"/>
      <sheetData sheetId="1703" refreshError="1"/>
      <sheetData sheetId="1704" refreshError="1"/>
      <sheetData sheetId="1705" refreshError="1"/>
      <sheetData sheetId="1706" refreshError="1"/>
      <sheetData sheetId="1707" refreshError="1"/>
      <sheetData sheetId="1708" refreshError="1"/>
      <sheetData sheetId="1709" refreshError="1"/>
      <sheetData sheetId="1710" refreshError="1"/>
      <sheetData sheetId="1711" refreshError="1"/>
      <sheetData sheetId="1712" refreshError="1"/>
      <sheetData sheetId="1713" refreshError="1"/>
      <sheetData sheetId="1714" refreshError="1"/>
      <sheetData sheetId="1715" refreshError="1"/>
      <sheetData sheetId="1716" refreshError="1"/>
      <sheetData sheetId="1717" refreshError="1"/>
      <sheetData sheetId="1718" refreshError="1"/>
      <sheetData sheetId="1719" refreshError="1"/>
      <sheetData sheetId="1720" refreshError="1"/>
      <sheetData sheetId="1721" refreshError="1"/>
      <sheetData sheetId="1722" refreshError="1"/>
      <sheetData sheetId="1723" refreshError="1"/>
      <sheetData sheetId="1724" refreshError="1"/>
      <sheetData sheetId="1725" refreshError="1"/>
      <sheetData sheetId="1726" refreshError="1"/>
      <sheetData sheetId="1727" refreshError="1"/>
      <sheetData sheetId="1728" refreshError="1"/>
      <sheetData sheetId="1729" refreshError="1"/>
      <sheetData sheetId="1730" refreshError="1"/>
      <sheetData sheetId="1731" refreshError="1"/>
      <sheetData sheetId="1732" refreshError="1"/>
      <sheetData sheetId="1733" refreshError="1"/>
      <sheetData sheetId="1734"/>
      <sheetData sheetId="1735" refreshError="1"/>
      <sheetData sheetId="1736" refreshError="1"/>
      <sheetData sheetId="1737" refreshError="1"/>
      <sheetData sheetId="1738" refreshError="1"/>
      <sheetData sheetId="1739" refreshError="1"/>
      <sheetData sheetId="1740" refreshError="1"/>
      <sheetData sheetId="1741" refreshError="1"/>
      <sheetData sheetId="1742" refreshError="1"/>
      <sheetData sheetId="1743" refreshError="1"/>
      <sheetData sheetId="1744" refreshError="1"/>
      <sheetData sheetId="1745" refreshError="1"/>
      <sheetData sheetId="1746" refreshError="1"/>
      <sheetData sheetId="1747" refreshError="1"/>
      <sheetData sheetId="1748" refreshError="1"/>
      <sheetData sheetId="1749" refreshError="1"/>
      <sheetData sheetId="1750" refreshError="1"/>
      <sheetData sheetId="1751" refreshError="1"/>
      <sheetData sheetId="1752" refreshError="1"/>
      <sheetData sheetId="1753" refreshError="1"/>
      <sheetData sheetId="1754" refreshError="1"/>
      <sheetData sheetId="1755" refreshError="1"/>
      <sheetData sheetId="1756" refreshError="1"/>
      <sheetData sheetId="1757" refreshError="1"/>
      <sheetData sheetId="1758" refreshError="1"/>
      <sheetData sheetId="1759" refreshError="1"/>
      <sheetData sheetId="1760" refreshError="1"/>
      <sheetData sheetId="1761" refreshError="1"/>
      <sheetData sheetId="1762" refreshError="1"/>
      <sheetData sheetId="1763" refreshError="1"/>
      <sheetData sheetId="1764" refreshError="1"/>
      <sheetData sheetId="1765" refreshError="1"/>
      <sheetData sheetId="1766" refreshError="1"/>
      <sheetData sheetId="1767" refreshError="1"/>
      <sheetData sheetId="1768" refreshError="1"/>
      <sheetData sheetId="1769" refreshError="1"/>
      <sheetData sheetId="1770" refreshError="1"/>
      <sheetData sheetId="1771" refreshError="1"/>
      <sheetData sheetId="1772" refreshError="1"/>
      <sheetData sheetId="1773" refreshError="1"/>
      <sheetData sheetId="1774" refreshError="1"/>
      <sheetData sheetId="1775" refreshError="1"/>
      <sheetData sheetId="1776" refreshError="1"/>
      <sheetData sheetId="1777" refreshError="1"/>
      <sheetData sheetId="1778" refreshError="1"/>
      <sheetData sheetId="1779" refreshError="1"/>
      <sheetData sheetId="1780" refreshError="1"/>
      <sheetData sheetId="1781" refreshError="1"/>
      <sheetData sheetId="1782" refreshError="1"/>
      <sheetData sheetId="1783" refreshError="1"/>
      <sheetData sheetId="1784" refreshError="1"/>
      <sheetData sheetId="1785" refreshError="1"/>
      <sheetData sheetId="1786" refreshError="1"/>
      <sheetData sheetId="1787" refreshError="1"/>
      <sheetData sheetId="1788" refreshError="1"/>
      <sheetData sheetId="1789" refreshError="1"/>
      <sheetData sheetId="1790" refreshError="1"/>
      <sheetData sheetId="1791" refreshError="1"/>
      <sheetData sheetId="1792" refreshError="1"/>
      <sheetData sheetId="1793" refreshError="1"/>
      <sheetData sheetId="1794" refreshError="1"/>
      <sheetData sheetId="1795" refreshError="1"/>
      <sheetData sheetId="1796" refreshError="1"/>
      <sheetData sheetId="1797" refreshError="1"/>
      <sheetData sheetId="1798" refreshError="1"/>
      <sheetData sheetId="1799" refreshError="1"/>
      <sheetData sheetId="1800" refreshError="1"/>
      <sheetData sheetId="1801" refreshError="1"/>
      <sheetData sheetId="1802" refreshError="1"/>
      <sheetData sheetId="1803" refreshError="1"/>
      <sheetData sheetId="1804" refreshError="1"/>
      <sheetData sheetId="1805" refreshError="1"/>
      <sheetData sheetId="1806" refreshError="1"/>
      <sheetData sheetId="1807" refreshError="1"/>
      <sheetData sheetId="1808" refreshError="1"/>
      <sheetData sheetId="1809" refreshError="1"/>
      <sheetData sheetId="1810" refreshError="1"/>
      <sheetData sheetId="1811" refreshError="1"/>
      <sheetData sheetId="1812" refreshError="1"/>
      <sheetData sheetId="1813"/>
      <sheetData sheetId="1814"/>
      <sheetData sheetId="1815"/>
      <sheetData sheetId="1816"/>
      <sheetData sheetId="1817"/>
      <sheetData sheetId="1818"/>
      <sheetData sheetId="1819"/>
      <sheetData sheetId="1820" refreshError="1"/>
      <sheetData sheetId="1821" refreshError="1"/>
      <sheetData sheetId="1822" refreshError="1"/>
      <sheetData sheetId="1823" refreshError="1"/>
      <sheetData sheetId="1824"/>
      <sheetData sheetId="1825"/>
      <sheetData sheetId="1826"/>
      <sheetData sheetId="1827" refreshError="1"/>
      <sheetData sheetId="1828" refreshError="1"/>
      <sheetData sheetId="1829" refreshError="1"/>
      <sheetData sheetId="1830" refreshError="1"/>
      <sheetData sheetId="1831" refreshError="1"/>
      <sheetData sheetId="1832" refreshError="1"/>
      <sheetData sheetId="1833" refreshError="1"/>
      <sheetData sheetId="1834" refreshError="1"/>
      <sheetData sheetId="1835" refreshError="1"/>
      <sheetData sheetId="1836" refreshError="1"/>
      <sheetData sheetId="1837" refreshError="1"/>
      <sheetData sheetId="1838" refreshError="1"/>
      <sheetData sheetId="1839" refreshError="1"/>
      <sheetData sheetId="1840" refreshError="1"/>
      <sheetData sheetId="1841" refreshError="1"/>
      <sheetData sheetId="1842" refreshError="1"/>
      <sheetData sheetId="1843" refreshError="1"/>
      <sheetData sheetId="1844" refreshError="1"/>
      <sheetData sheetId="1845"/>
      <sheetData sheetId="1846"/>
      <sheetData sheetId="1847"/>
      <sheetData sheetId="1848"/>
      <sheetData sheetId="1849"/>
      <sheetData sheetId="1850"/>
      <sheetData sheetId="1851"/>
      <sheetData sheetId="1852"/>
      <sheetData sheetId="1853"/>
      <sheetData sheetId="1854"/>
      <sheetData sheetId="1855"/>
      <sheetData sheetId="1856"/>
      <sheetData sheetId="1857"/>
      <sheetData sheetId="1858"/>
      <sheetData sheetId="1859"/>
      <sheetData sheetId="1860"/>
      <sheetData sheetId="1861"/>
      <sheetData sheetId="1862"/>
      <sheetData sheetId="1863"/>
      <sheetData sheetId="1864"/>
      <sheetData sheetId="1865"/>
      <sheetData sheetId="1866"/>
      <sheetData sheetId="1867"/>
      <sheetData sheetId="1868"/>
      <sheetData sheetId="1869"/>
      <sheetData sheetId="1870"/>
      <sheetData sheetId="1871"/>
      <sheetData sheetId="1872"/>
      <sheetData sheetId="1873"/>
      <sheetData sheetId="1874"/>
      <sheetData sheetId="1875"/>
      <sheetData sheetId="1876"/>
      <sheetData sheetId="1877"/>
      <sheetData sheetId="1878"/>
      <sheetData sheetId="1879"/>
      <sheetData sheetId="1880"/>
      <sheetData sheetId="1881"/>
      <sheetData sheetId="1882"/>
      <sheetData sheetId="1883"/>
      <sheetData sheetId="1884"/>
      <sheetData sheetId="1885"/>
      <sheetData sheetId="1886"/>
      <sheetData sheetId="1887"/>
      <sheetData sheetId="1888"/>
      <sheetData sheetId="1889"/>
      <sheetData sheetId="1890"/>
      <sheetData sheetId="1891"/>
      <sheetData sheetId="1892"/>
      <sheetData sheetId="1893"/>
      <sheetData sheetId="1894"/>
      <sheetData sheetId="1895"/>
      <sheetData sheetId="1896"/>
      <sheetData sheetId="1897"/>
      <sheetData sheetId="1898"/>
      <sheetData sheetId="1899"/>
      <sheetData sheetId="1900"/>
      <sheetData sheetId="1901"/>
      <sheetData sheetId="1902"/>
      <sheetData sheetId="1903"/>
      <sheetData sheetId="1904"/>
      <sheetData sheetId="1905"/>
      <sheetData sheetId="1906"/>
      <sheetData sheetId="1907"/>
      <sheetData sheetId="1908"/>
      <sheetData sheetId="1909"/>
      <sheetData sheetId="1910"/>
      <sheetData sheetId="1911"/>
      <sheetData sheetId="1912"/>
      <sheetData sheetId="1913"/>
      <sheetData sheetId="1914"/>
      <sheetData sheetId="1915"/>
      <sheetData sheetId="1916"/>
      <sheetData sheetId="1917"/>
      <sheetData sheetId="1918"/>
      <sheetData sheetId="1919"/>
      <sheetData sheetId="1920"/>
      <sheetData sheetId="1921"/>
      <sheetData sheetId="1922"/>
      <sheetData sheetId="1923"/>
      <sheetData sheetId="1924"/>
      <sheetData sheetId="1925"/>
      <sheetData sheetId="1926"/>
      <sheetData sheetId="1927"/>
      <sheetData sheetId="1928"/>
      <sheetData sheetId="1929"/>
      <sheetData sheetId="1930"/>
      <sheetData sheetId="1931"/>
      <sheetData sheetId="1932"/>
      <sheetData sheetId="1933"/>
      <sheetData sheetId="1934"/>
      <sheetData sheetId="1935"/>
      <sheetData sheetId="1936"/>
      <sheetData sheetId="1937"/>
      <sheetData sheetId="1938"/>
      <sheetData sheetId="1939"/>
      <sheetData sheetId="1940"/>
      <sheetData sheetId="1941"/>
      <sheetData sheetId="1942"/>
      <sheetData sheetId="1943"/>
      <sheetData sheetId="1944"/>
      <sheetData sheetId="1945"/>
      <sheetData sheetId="1946"/>
      <sheetData sheetId="1947"/>
      <sheetData sheetId="1948"/>
      <sheetData sheetId="1949"/>
      <sheetData sheetId="1950"/>
      <sheetData sheetId="1951"/>
      <sheetData sheetId="1952"/>
      <sheetData sheetId="1953"/>
      <sheetData sheetId="1954"/>
      <sheetData sheetId="1955"/>
      <sheetData sheetId="1956"/>
      <sheetData sheetId="1957"/>
      <sheetData sheetId="1958"/>
      <sheetData sheetId="1959"/>
      <sheetData sheetId="1960"/>
      <sheetData sheetId="1961"/>
      <sheetData sheetId="1962"/>
      <sheetData sheetId="1963"/>
      <sheetData sheetId="1964"/>
      <sheetData sheetId="1965"/>
      <sheetData sheetId="1966"/>
      <sheetData sheetId="1967"/>
      <sheetData sheetId="1968"/>
      <sheetData sheetId="1969"/>
      <sheetData sheetId="1970"/>
      <sheetData sheetId="1971"/>
      <sheetData sheetId="1972"/>
      <sheetData sheetId="1973"/>
      <sheetData sheetId="1974"/>
      <sheetData sheetId="1975"/>
      <sheetData sheetId="1976"/>
      <sheetData sheetId="1977"/>
      <sheetData sheetId="1978"/>
      <sheetData sheetId="1979"/>
      <sheetData sheetId="1980"/>
      <sheetData sheetId="1981"/>
      <sheetData sheetId="1982"/>
      <sheetData sheetId="1983"/>
      <sheetData sheetId="1984"/>
      <sheetData sheetId="1985"/>
      <sheetData sheetId="1986"/>
      <sheetData sheetId="1987"/>
      <sheetData sheetId="1988"/>
      <sheetData sheetId="1989"/>
      <sheetData sheetId="1990"/>
      <sheetData sheetId="1991"/>
      <sheetData sheetId="1992"/>
      <sheetData sheetId="1993"/>
      <sheetData sheetId="1994"/>
      <sheetData sheetId="1995"/>
      <sheetData sheetId="1996"/>
      <sheetData sheetId="1997"/>
      <sheetData sheetId="1998"/>
      <sheetData sheetId="1999"/>
      <sheetData sheetId="2000"/>
      <sheetData sheetId="2001"/>
      <sheetData sheetId="2002"/>
      <sheetData sheetId="2003"/>
      <sheetData sheetId="2004"/>
      <sheetData sheetId="2005"/>
      <sheetData sheetId="2006"/>
      <sheetData sheetId="2007"/>
      <sheetData sheetId="2008"/>
      <sheetData sheetId="2009"/>
      <sheetData sheetId="2010"/>
      <sheetData sheetId="2011"/>
      <sheetData sheetId="2012"/>
      <sheetData sheetId="2013"/>
      <sheetData sheetId="2014"/>
      <sheetData sheetId="2015"/>
      <sheetData sheetId="2016"/>
      <sheetData sheetId="2017"/>
      <sheetData sheetId="2018"/>
      <sheetData sheetId="2019"/>
      <sheetData sheetId="2020"/>
      <sheetData sheetId="2021"/>
      <sheetData sheetId="2022"/>
      <sheetData sheetId="2023"/>
      <sheetData sheetId="2024"/>
      <sheetData sheetId="2025"/>
      <sheetData sheetId="2026"/>
      <sheetData sheetId="2027"/>
      <sheetData sheetId="2028"/>
      <sheetData sheetId="2029"/>
      <sheetData sheetId="2030"/>
      <sheetData sheetId="2031"/>
      <sheetData sheetId="2032"/>
      <sheetData sheetId="2033"/>
      <sheetData sheetId="2034"/>
      <sheetData sheetId="2035"/>
      <sheetData sheetId="2036"/>
      <sheetData sheetId="2037"/>
      <sheetData sheetId="2038"/>
      <sheetData sheetId="2039"/>
      <sheetData sheetId="2040"/>
      <sheetData sheetId="2041"/>
      <sheetData sheetId="2042"/>
      <sheetData sheetId="2043"/>
      <sheetData sheetId="2044"/>
      <sheetData sheetId="2045"/>
      <sheetData sheetId="2046"/>
      <sheetData sheetId="2047"/>
      <sheetData sheetId="2048"/>
      <sheetData sheetId="2049"/>
      <sheetData sheetId="2050"/>
      <sheetData sheetId="2051"/>
      <sheetData sheetId="2052"/>
      <sheetData sheetId="2053"/>
      <sheetData sheetId="2054"/>
      <sheetData sheetId="2055"/>
      <sheetData sheetId="2056"/>
      <sheetData sheetId="2057"/>
      <sheetData sheetId="2058"/>
      <sheetData sheetId="2059"/>
      <sheetData sheetId="2060"/>
      <sheetData sheetId="2061"/>
      <sheetData sheetId="2062"/>
      <sheetData sheetId="2063"/>
      <sheetData sheetId="2064"/>
      <sheetData sheetId="2065"/>
      <sheetData sheetId="2066"/>
      <sheetData sheetId="2067"/>
      <sheetData sheetId="2068"/>
      <sheetData sheetId="2069"/>
      <sheetData sheetId="2070"/>
      <sheetData sheetId="2071"/>
      <sheetData sheetId="2072"/>
      <sheetData sheetId="2073"/>
      <sheetData sheetId="2074"/>
      <sheetData sheetId="2075"/>
      <sheetData sheetId="2076"/>
      <sheetData sheetId="2077"/>
      <sheetData sheetId="2078"/>
      <sheetData sheetId="2079"/>
      <sheetData sheetId="2080"/>
      <sheetData sheetId="2081"/>
      <sheetData sheetId="2082"/>
      <sheetData sheetId="2083"/>
      <sheetData sheetId="2084"/>
      <sheetData sheetId="2085"/>
      <sheetData sheetId="2086"/>
      <sheetData sheetId="2087"/>
      <sheetData sheetId="2088"/>
      <sheetData sheetId="2089"/>
      <sheetData sheetId="2090"/>
      <sheetData sheetId="2091"/>
      <sheetData sheetId="2092"/>
      <sheetData sheetId="2093"/>
      <sheetData sheetId="2094"/>
      <sheetData sheetId="2095"/>
      <sheetData sheetId="2096"/>
      <sheetData sheetId="2097"/>
      <sheetData sheetId="2098"/>
      <sheetData sheetId="2099"/>
      <sheetData sheetId="2100"/>
      <sheetData sheetId="2101"/>
      <sheetData sheetId="2102"/>
      <sheetData sheetId="2103"/>
      <sheetData sheetId="2104"/>
      <sheetData sheetId="2105"/>
      <sheetData sheetId="2106"/>
      <sheetData sheetId="2107"/>
      <sheetData sheetId="2108"/>
      <sheetData sheetId="2109"/>
      <sheetData sheetId="2110"/>
      <sheetData sheetId="2111"/>
      <sheetData sheetId="2112"/>
      <sheetData sheetId="2113"/>
      <sheetData sheetId="2114"/>
      <sheetData sheetId="2115"/>
      <sheetData sheetId="2116"/>
      <sheetData sheetId="2117"/>
      <sheetData sheetId="2118"/>
      <sheetData sheetId="2119"/>
      <sheetData sheetId="2120"/>
      <sheetData sheetId="2121"/>
      <sheetData sheetId="2122"/>
      <sheetData sheetId="2123"/>
      <sheetData sheetId="2124"/>
      <sheetData sheetId="2125"/>
      <sheetData sheetId="2126"/>
      <sheetData sheetId="2127"/>
      <sheetData sheetId="2128"/>
      <sheetData sheetId="2129"/>
      <sheetData sheetId="2130"/>
      <sheetData sheetId="2131"/>
      <sheetData sheetId="2132"/>
      <sheetData sheetId="2133"/>
      <sheetData sheetId="2134"/>
      <sheetData sheetId="2135"/>
      <sheetData sheetId="2136"/>
      <sheetData sheetId="2137"/>
      <sheetData sheetId="2138"/>
      <sheetData sheetId="2139"/>
      <sheetData sheetId="2140"/>
      <sheetData sheetId="2141"/>
      <sheetData sheetId="2142"/>
      <sheetData sheetId="2143"/>
      <sheetData sheetId="2144"/>
      <sheetData sheetId="2145"/>
      <sheetData sheetId="2146"/>
      <sheetData sheetId="2147"/>
      <sheetData sheetId="2148"/>
      <sheetData sheetId="2149"/>
      <sheetData sheetId="2150"/>
      <sheetData sheetId="2151"/>
      <sheetData sheetId="2152"/>
      <sheetData sheetId="2153"/>
      <sheetData sheetId="2154"/>
      <sheetData sheetId="2155"/>
      <sheetData sheetId="2156"/>
      <sheetData sheetId="2157"/>
      <sheetData sheetId="2158"/>
      <sheetData sheetId="2159"/>
      <sheetData sheetId="2160"/>
      <sheetData sheetId="2161"/>
      <sheetData sheetId="2162"/>
      <sheetData sheetId="2163"/>
      <sheetData sheetId="2164"/>
      <sheetData sheetId="2165"/>
      <sheetData sheetId="2166"/>
      <sheetData sheetId="2167"/>
      <sheetData sheetId="2168"/>
      <sheetData sheetId="2169"/>
      <sheetData sheetId="2170"/>
      <sheetData sheetId="2171"/>
      <sheetData sheetId="2172"/>
      <sheetData sheetId="2173"/>
      <sheetData sheetId="2174"/>
      <sheetData sheetId="2175"/>
      <sheetData sheetId="2176"/>
      <sheetData sheetId="2177"/>
      <sheetData sheetId="2178"/>
      <sheetData sheetId="2179"/>
      <sheetData sheetId="2180"/>
      <sheetData sheetId="2181"/>
      <sheetData sheetId="2182"/>
      <sheetData sheetId="2183"/>
      <sheetData sheetId="2184"/>
      <sheetData sheetId="2185"/>
      <sheetData sheetId="2186"/>
      <sheetData sheetId="2187"/>
      <sheetData sheetId="2188"/>
      <sheetData sheetId="2189"/>
      <sheetData sheetId="2190"/>
      <sheetData sheetId="2191"/>
      <sheetData sheetId="2192"/>
      <sheetData sheetId="2193"/>
      <sheetData sheetId="2194"/>
      <sheetData sheetId="2195"/>
      <sheetData sheetId="2196"/>
      <sheetData sheetId="2197"/>
      <sheetData sheetId="2198"/>
      <sheetData sheetId="2199"/>
      <sheetData sheetId="2200"/>
      <sheetData sheetId="2201"/>
      <sheetData sheetId="2202"/>
      <sheetData sheetId="2203"/>
      <sheetData sheetId="2204"/>
      <sheetData sheetId="2205"/>
      <sheetData sheetId="2206"/>
      <sheetData sheetId="2207"/>
      <sheetData sheetId="2208"/>
      <sheetData sheetId="2209"/>
      <sheetData sheetId="2210"/>
      <sheetData sheetId="2211"/>
      <sheetData sheetId="2212"/>
      <sheetData sheetId="2213"/>
      <sheetData sheetId="2214"/>
      <sheetData sheetId="2215"/>
      <sheetData sheetId="2216"/>
      <sheetData sheetId="2217"/>
      <sheetData sheetId="2218"/>
      <sheetData sheetId="2219"/>
      <sheetData sheetId="2220"/>
      <sheetData sheetId="2221"/>
      <sheetData sheetId="2222"/>
      <sheetData sheetId="2223"/>
      <sheetData sheetId="2224"/>
      <sheetData sheetId="2225"/>
      <sheetData sheetId="2226"/>
      <sheetData sheetId="2227"/>
      <sheetData sheetId="2228"/>
      <sheetData sheetId="2229"/>
      <sheetData sheetId="2230"/>
      <sheetData sheetId="2231"/>
      <sheetData sheetId="2232"/>
      <sheetData sheetId="2233"/>
      <sheetData sheetId="2234"/>
      <sheetData sheetId="2235"/>
      <sheetData sheetId="2236"/>
      <sheetData sheetId="2237"/>
      <sheetData sheetId="2238"/>
      <sheetData sheetId="2239"/>
      <sheetData sheetId="2240"/>
      <sheetData sheetId="2241"/>
      <sheetData sheetId="2242"/>
      <sheetData sheetId="2243"/>
      <sheetData sheetId="2244"/>
      <sheetData sheetId="2245"/>
      <sheetData sheetId="2246"/>
      <sheetData sheetId="2247"/>
      <sheetData sheetId="2248"/>
      <sheetData sheetId="2249"/>
      <sheetData sheetId="2250"/>
      <sheetData sheetId="2251"/>
      <sheetData sheetId="2252"/>
      <sheetData sheetId="2253"/>
      <sheetData sheetId="2254"/>
      <sheetData sheetId="2255"/>
      <sheetData sheetId="2256"/>
      <sheetData sheetId="2257"/>
      <sheetData sheetId="2258"/>
      <sheetData sheetId="2259"/>
      <sheetData sheetId="2260"/>
      <sheetData sheetId="2261"/>
      <sheetData sheetId="2262"/>
      <sheetData sheetId="2263"/>
      <sheetData sheetId="2264"/>
      <sheetData sheetId="2265"/>
      <sheetData sheetId="2266"/>
      <sheetData sheetId="2267"/>
      <sheetData sheetId="2268"/>
      <sheetData sheetId="2269"/>
      <sheetData sheetId="2270"/>
      <sheetData sheetId="2271"/>
      <sheetData sheetId="2272"/>
      <sheetData sheetId="2273"/>
      <sheetData sheetId="2274"/>
      <sheetData sheetId="2275"/>
      <sheetData sheetId="2276"/>
      <sheetData sheetId="2277"/>
      <sheetData sheetId="2278"/>
      <sheetData sheetId="2279"/>
      <sheetData sheetId="2280"/>
      <sheetData sheetId="2281"/>
      <sheetData sheetId="2282"/>
      <sheetData sheetId="2283"/>
      <sheetData sheetId="2284"/>
      <sheetData sheetId="2285"/>
      <sheetData sheetId="2286"/>
      <sheetData sheetId="2287"/>
      <sheetData sheetId="2288"/>
      <sheetData sheetId="2289"/>
      <sheetData sheetId="2290"/>
      <sheetData sheetId="2291"/>
      <sheetData sheetId="2292"/>
      <sheetData sheetId="2293"/>
      <sheetData sheetId="2294"/>
      <sheetData sheetId="2295"/>
      <sheetData sheetId="2296"/>
      <sheetData sheetId="2297"/>
      <sheetData sheetId="2298"/>
      <sheetData sheetId="2299"/>
      <sheetData sheetId="2300"/>
      <sheetData sheetId="2301"/>
      <sheetData sheetId="2302"/>
      <sheetData sheetId="2303"/>
      <sheetData sheetId="2304"/>
      <sheetData sheetId="2305"/>
      <sheetData sheetId="2306"/>
      <sheetData sheetId="2307"/>
      <sheetData sheetId="2308"/>
      <sheetData sheetId="2309"/>
      <sheetData sheetId="2310"/>
      <sheetData sheetId="2311"/>
      <sheetData sheetId="2312"/>
      <sheetData sheetId="2313"/>
      <sheetData sheetId="2314"/>
      <sheetData sheetId="2315"/>
      <sheetData sheetId="2316"/>
      <sheetData sheetId="2317"/>
      <sheetData sheetId="2318"/>
      <sheetData sheetId="2319"/>
      <sheetData sheetId="2320"/>
      <sheetData sheetId="2321"/>
      <sheetData sheetId="2322"/>
      <sheetData sheetId="2323"/>
      <sheetData sheetId="2324"/>
      <sheetData sheetId="2325"/>
      <sheetData sheetId="2326"/>
      <sheetData sheetId="2327"/>
      <sheetData sheetId="2328"/>
      <sheetData sheetId="2329"/>
      <sheetData sheetId="2330"/>
      <sheetData sheetId="2331"/>
      <sheetData sheetId="2332"/>
      <sheetData sheetId="2333"/>
      <sheetData sheetId="2334"/>
      <sheetData sheetId="2335"/>
      <sheetData sheetId="2336"/>
      <sheetData sheetId="2337"/>
      <sheetData sheetId="2338"/>
      <sheetData sheetId="2339"/>
      <sheetData sheetId="2340"/>
      <sheetData sheetId="2341"/>
      <sheetData sheetId="2342"/>
      <sheetData sheetId="2343"/>
      <sheetData sheetId="2344"/>
      <sheetData sheetId="2345"/>
      <sheetData sheetId="2346"/>
      <sheetData sheetId="2347"/>
      <sheetData sheetId="2348"/>
      <sheetData sheetId="2349"/>
      <sheetData sheetId="2350"/>
      <sheetData sheetId="2351"/>
      <sheetData sheetId="2352"/>
      <sheetData sheetId="2353"/>
      <sheetData sheetId="2354"/>
      <sheetData sheetId="2355"/>
      <sheetData sheetId="2356"/>
      <sheetData sheetId="2357"/>
      <sheetData sheetId="2358"/>
      <sheetData sheetId="2359"/>
      <sheetData sheetId="2360"/>
      <sheetData sheetId="2361"/>
      <sheetData sheetId="2362"/>
      <sheetData sheetId="2363"/>
      <sheetData sheetId="2364"/>
      <sheetData sheetId="2365"/>
      <sheetData sheetId="2366"/>
      <sheetData sheetId="2367"/>
      <sheetData sheetId="2368"/>
      <sheetData sheetId="2369"/>
      <sheetData sheetId="2370"/>
      <sheetData sheetId="2371"/>
      <sheetData sheetId="2372"/>
      <sheetData sheetId="2373"/>
      <sheetData sheetId="2374"/>
      <sheetData sheetId="2375"/>
      <sheetData sheetId="2376"/>
      <sheetData sheetId="2377"/>
      <sheetData sheetId="2378"/>
      <sheetData sheetId="2379"/>
      <sheetData sheetId="2380"/>
      <sheetData sheetId="2381"/>
      <sheetData sheetId="2382"/>
      <sheetData sheetId="2383"/>
      <sheetData sheetId="2384"/>
      <sheetData sheetId="2385"/>
      <sheetData sheetId="2386"/>
      <sheetData sheetId="2387"/>
      <sheetData sheetId="2388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PH"/>
      <sheetName val="TS"/>
      <sheetName val="Rek"/>
      <sheetName val="Rab"/>
      <sheetName val="Anl"/>
      <sheetName val="H.Dasar"/>
      <sheetName val="H.Lokasi"/>
      <sheetName val="H_Dasar"/>
      <sheetName val="H_Lokasi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/>
      <sheetData sheetId="6" refreshError="1"/>
      <sheetData sheetId="7" refreshError="1"/>
      <sheetData sheetId="8"/>
      <sheetData sheetId="9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"/>
      <sheetName val="REKAP1"/>
      <sheetName val="REKAP2"/>
      <sheetName val="RPP-3"/>
      <sheetName val="RPP-4"/>
      <sheetName val="RPP-5"/>
      <sheetName val="RPP-6"/>
      <sheetName val="RPP-7"/>
      <sheetName val="RPP-8"/>
      <sheetName val="RPP-9"/>
      <sheetName val="RPP-10"/>
      <sheetName val="RPP-11"/>
      <sheetName val="GAJI"/>
      <sheetName val="mobilisasi"/>
      <sheetName val="HASAT"/>
      <sheetName val="analisa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11">
          <cell r="I11">
            <v>4290</v>
          </cell>
        </row>
        <row r="27">
          <cell r="I27">
            <v>7200</v>
          </cell>
        </row>
        <row r="29">
          <cell r="I29">
            <v>60000</v>
          </cell>
        </row>
        <row r="30">
          <cell r="I30">
            <v>60000</v>
          </cell>
        </row>
        <row r="34">
          <cell r="I34">
            <v>114000</v>
          </cell>
        </row>
        <row r="35">
          <cell r="I35">
            <v>60000</v>
          </cell>
        </row>
        <row r="38">
          <cell r="I38">
            <v>21720</v>
          </cell>
        </row>
        <row r="39">
          <cell r="I39">
            <v>6500</v>
          </cell>
        </row>
        <row r="44">
          <cell r="I44">
            <v>750</v>
          </cell>
        </row>
        <row r="45">
          <cell r="I45">
            <v>600</v>
          </cell>
        </row>
        <row r="47">
          <cell r="I47">
            <v>750000</v>
          </cell>
        </row>
        <row r="49">
          <cell r="I49">
            <v>3500</v>
          </cell>
        </row>
        <row r="50">
          <cell r="I50">
            <v>3500</v>
          </cell>
        </row>
        <row r="51">
          <cell r="I51">
            <v>12500</v>
          </cell>
        </row>
        <row r="52">
          <cell r="I52">
            <v>6880</v>
          </cell>
        </row>
        <row r="53">
          <cell r="I53">
            <v>7860</v>
          </cell>
        </row>
        <row r="54">
          <cell r="I54">
            <v>13260</v>
          </cell>
        </row>
        <row r="55">
          <cell r="I55">
            <v>750</v>
          </cell>
        </row>
        <row r="57">
          <cell r="I57">
            <v>141800</v>
          </cell>
        </row>
        <row r="61">
          <cell r="I61">
            <v>5000</v>
          </cell>
        </row>
        <row r="62">
          <cell r="I62">
            <v>1500</v>
          </cell>
        </row>
        <row r="66">
          <cell r="I66">
            <v>355000</v>
          </cell>
        </row>
        <row r="75">
          <cell r="I75">
            <v>193330</v>
          </cell>
        </row>
        <row r="77">
          <cell r="I77">
            <v>254050</v>
          </cell>
        </row>
        <row r="79">
          <cell r="I79">
            <v>203660</v>
          </cell>
        </row>
        <row r="81">
          <cell r="I81">
            <v>208530</v>
          </cell>
        </row>
        <row r="89">
          <cell r="I89">
            <v>139320</v>
          </cell>
        </row>
        <row r="94">
          <cell r="I94">
            <v>13460</v>
          </cell>
        </row>
        <row r="95">
          <cell r="I95">
            <v>13460</v>
          </cell>
        </row>
        <row r="98">
          <cell r="I98">
            <v>323490</v>
          </cell>
        </row>
        <row r="99">
          <cell r="I99">
            <v>218580</v>
          </cell>
        </row>
      </sheetData>
      <sheetData sheetId="15" refreshError="1"/>
      <sheetData sheetId="16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ol R.Adm Perubahan"/>
      <sheetName val="Volume 3 rkb Perubahan"/>
      <sheetName val="bahann"/>
      <sheetName val="RAB REVISI2"/>
      <sheetName val="rekap sni 2011"/>
      <sheetName val="RAB PERUBAHAN"/>
      <sheetName val="REKAP PERUBAHAN"/>
      <sheetName val="Vol R.Adm"/>
      <sheetName val="Volume 3 rkb"/>
      <sheetName val="REKAP"/>
      <sheetName val="BAHAN"/>
      <sheetName val="UPAH"/>
      <sheetName val="RAB"/>
      <sheetName val="ANALISA"/>
      <sheetName val="QUARY"/>
      <sheetName val="INPUT"/>
      <sheetName val="Peralatan"/>
      <sheetName val="Peralatan (2)"/>
      <sheetName val="RAB KapukII"/>
      <sheetName val="Harsat"/>
      <sheetName val="BAU"/>
      <sheetName val="Vol_R_Adm_Perubahan"/>
      <sheetName val="Volume_3_rkb_Perubahan"/>
      <sheetName val="RAB_REVISI2"/>
      <sheetName val="rekap_sni_2011"/>
      <sheetName val="RAB_PERUBAHAN"/>
      <sheetName val="REKAP_PERUBAHAN"/>
      <sheetName val="Vol_R_Adm"/>
      <sheetName val="Volume_3_rkb"/>
      <sheetName val="RAB_KapukII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14">
          <cell r="L14">
            <v>190767</v>
          </cell>
        </row>
        <row r="16">
          <cell r="L16">
            <v>251267</v>
          </cell>
        </row>
        <row r="25">
          <cell r="L25">
            <v>484</v>
          </cell>
        </row>
        <row r="27">
          <cell r="L27">
            <v>16516</v>
          </cell>
        </row>
        <row r="28">
          <cell r="L28">
            <v>20916</v>
          </cell>
        </row>
        <row r="31">
          <cell r="L31">
            <v>13694043</v>
          </cell>
        </row>
        <row r="32">
          <cell r="L32">
            <v>9016293</v>
          </cell>
        </row>
        <row r="33">
          <cell r="L33">
            <v>6714543</v>
          </cell>
        </row>
        <row r="40">
          <cell r="L40">
            <v>46000</v>
          </cell>
        </row>
        <row r="41">
          <cell r="L41">
            <v>24200</v>
          </cell>
        </row>
        <row r="42">
          <cell r="L42">
            <v>71500</v>
          </cell>
        </row>
        <row r="43">
          <cell r="L43">
            <v>38500</v>
          </cell>
        </row>
        <row r="44">
          <cell r="L44">
            <v>330</v>
          </cell>
        </row>
        <row r="50">
          <cell r="L50">
            <v>60500</v>
          </cell>
        </row>
        <row r="82">
          <cell r="L82">
            <v>88000</v>
          </cell>
        </row>
      </sheetData>
      <sheetData sheetId="11">
        <row r="15">
          <cell r="K15">
            <v>77000</v>
          </cell>
        </row>
        <row r="21">
          <cell r="K21">
            <v>66000</v>
          </cell>
        </row>
        <row r="23">
          <cell r="K23">
            <v>55000</v>
          </cell>
        </row>
      </sheetData>
      <sheetData sheetId="12"/>
      <sheetData sheetId="13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_boq"/>
      <sheetName val="penawaran"/>
      <sheetName val="Peralatan"/>
      <sheetName val="a-bahan"/>
      <sheetName val="a-bat"/>
      <sheetName val="a-hrg"/>
      <sheetName val="1-boq"/>
      <sheetName val="TS"/>
      <sheetName val="F8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J1Q47"/>
      <sheetName val="TJ1Q43"/>
      <sheetName val="RYQ52"/>
      <sheetName val="RYQ46"/>
      <sheetName val="Sch"/>
    </sheetNames>
    <sheetDataSet>
      <sheetData sheetId="0" refreshError="1">
        <row r="7">
          <cell r="B7">
            <v>0</v>
          </cell>
          <cell r="F7">
            <v>47</v>
          </cell>
          <cell r="H7">
            <v>28.4773</v>
          </cell>
          <cell r="J7">
            <v>0</v>
          </cell>
          <cell r="L7">
            <v>0</v>
          </cell>
          <cell r="N7">
            <v>0</v>
          </cell>
        </row>
        <row r="8">
          <cell r="B8">
            <v>1</v>
          </cell>
          <cell r="F8">
            <v>47</v>
          </cell>
          <cell r="H8">
            <v>28.4773</v>
          </cell>
          <cell r="J8">
            <v>66.681720000000013</v>
          </cell>
          <cell r="L8">
            <v>169.20000000000002</v>
          </cell>
          <cell r="N8">
            <v>102.51828</v>
          </cell>
        </row>
        <row r="9">
          <cell r="B9">
            <v>2</v>
          </cell>
          <cell r="F9">
            <v>47</v>
          </cell>
          <cell r="H9">
            <v>28.4773</v>
          </cell>
          <cell r="J9">
            <v>133.36344000000003</v>
          </cell>
          <cell r="L9">
            <v>338.40000000000003</v>
          </cell>
          <cell r="N9">
            <v>205.03656000000001</v>
          </cell>
        </row>
        <row r="10">
          <cell r="B10">
            <v>3</v>
          </cell>
          <cell r="F10">
            <v>47</v>
          </cell>
          <cell r="H10">
            <v>28.4773</v>
          </cell>
          <cell r="J10">
            <v>200.04516000000001</v>
          </cell>
          <cell r="L10">
            <v>507.6</v>
          </cell>
          <cell r="N10">
            <v>307.55484000000001</v>
          </cell>
        </row>
        <row r="11">
          <cell r="B11">
            <v>4</v>
          </cell>
          <cell r="F11">
            <v>47</v>
          </cell>
          <cell r="H11">
            <v>31.2362</v>
          </cell>
          <cell r="J11">
            <v>266.72688000000005</v>
          </cell>
          <cell r="L11">
            <v>676.80000000000007</v>
          </cell>
          <cell r="N11">
            <v>410.07312000000002</v>
          </cell>
        </row>
        <row r="12">
          <cell r="B12">
            <v>5</v>
          </cell>
          <cell r="F12">
            <v>47</v>
          </cell>
          <cell r="H12">
            <v>36.833900000000007</v>
          </cell>
          <cell r="J12">
            <v>323.47656000000006</v>
          </cell>
          <cell r="L12">
            <v>846.00000000000011</v>
          </cell>
          <cell r="N12">
            <v>522.52344000000005</v>
          </cell>
        </row>
        <row r="13">
          <cell r="B13">
            <v>6</v>
          </cell>
          <cell r="F13">
            <v>47</v>
          </cell>
          <cell r="H13">
            <v>71.393000000000015</v>
          </cell>
          <cell r="J13">
            <v>360.07452000000012</v>
          </cell>
          <cell r="L13">
            <v>1015.2000000000002</v>
          </cell>
          <cell r="N13">
            <v>655.12548000000004</v>
          </cell>
        </row>
        <row r="14">
          <cell r="B14">
            <v>7</v>
          </cell>
          <cell r="F14">
            <v>47</v>
          </cell>
          <cell r="H14">
            <v>75.331599999999995</v>
          </cell>
          <cell r="J14">
            <v>272.25972000000002</v>
          </cell>
          <cell r="L14">
            <v>1184.4000000000001</v>
          </cell>
          <cell r="N14">
            <v>912.14028000000008</v>
          </cell>
        </row>
        <row r="15">
          <cell r="B15">
            <v>8</v>
          </cell>
          <cell r="F15">
            <v>47</v>
          </cell>
          <cell r="H15">
            <v>71.656199999999998</v>
          </cell>
          <cell r="J15">
            <v>170.26595999999995</v>
          </cell>
          <cell r="L15">
            <v>1353.6000000000001</v>
          </cell>
          <cell r="N15">
            <v>1183.3340400000002</v>
          </cell>
        </row>
        <row r="16">
          <cell r="B16">
            <v>9</v>
          </cell>
          <cell r="F16">
            <v>47</v>
          </cell>
          <cell r="H16">
            <v>64.310100000000006</v>
          </cell>
          <cell r="J16">
            <v>81.503639999999905</v>
          </cell>
          <cell r="L16">
            <v>1522.8000000000002</v>
          </cell>
          <cell r="N16">
            <v>1441.2963600000003</v>
          </cell>
        </row>
        <row r="17">
          <cell r="B17">
            <v>10</v>
          </cell>
          <cell r="F17">
            <v>47</v>
          </cell>
          <cell r="H17">
            <v>56.959299999999999</v>
          </cell>
          <cell r="J17">
            <v>19.187279999999873</v>
          </cell>
          <cell r="L17">
            <v>1692.0000000000002</v>
          </cell>
          <cell r="N17">
            <v>1672.8127200000004</v>
          </cell>
        </row>
        <row r="18">
          <cell r="B18">
            <v>11</v>
          </cell>
          <cell r="F18">
            <v>47</v>
          </cell>
          <cell r="H18">
            <v>51.446199999999997</v>
          </cell>
          <cell r="J18">
            <v>-16.666200000000117</v>
          </cell>
          <cell r="L18">
            <v>1861.2000000000003</v>
          </cell>
          <cell r="N18">
            <v>1877.8662000000004</v>
          </cell>
        </row>
        <row r="19">
          <cell r="B19">
            <v>12</v>
          </cell>
          <cell r="F19">
            <v>47</v>
          </cell>
          <cell r="H19">
            <v>51.446199999999997</v>
          </cell>
          <cell r="J19">
            <v>-32.672520000000304</v>
          </cell>
          <cell r="L19">
            <v>2030.4000000000003</v>
          </cell>
          <cell r="N19">
            <v>2063.0725200000006</v>
          </cell>
        </row>
        <row r="20">
          <cell r="B20">
            <v>13</v>
          </cell>
          <cell r="F20">
            <v>47</v>
          </cell>
          <cell r="H20">
            <v>49.608500000000006</v>
          </cell>
          <cell r="J20">
            <v>-48.678840000000491</v>
          </cell>
          <cell r="L20">
            <v>2199.6000000000004</v>
          </cell>
          <cell r="N20">
            <v>2248.2788400000009</v>
          </cell>
        </row>
        <row r="21">
          <cell r="B21">
            <v>14</v>
          </cell>
          <cell r="F21">
            <v>47</v>
          </cell>
          <cell r="H21">
            <v>48.692</v>
          </cell>
          <cell r="J21">
            <v>-58.069440000000668</v>
          </cell>
          <cell r="L21">
            <v>2368.8000000000002</v>
          </cell>
          <cell r="N21">
            <v>2426.8694400000008</v>
          </cell>
        </row>
        <row r="22">
          <cell r="B22">
            <v>15</v>
          </cell>
          <cell r="F22">
            <v>47</v>
          </cell>
          <cell r="H22">
            <v>55.121600000000001</v>
          </cell>
          <cell r="J22">
            <v>-64.160640000000967</v>
          </cell>
          <cell r="L22">
            <v>2538</v>
          </cell>
          <cell r="N22">
            <v>2602.160640000001</v>
          </cell>
        </row>
        <row r="23">
          <cell r="B23">
            <v>16</v>
          </cell>
          <cell r="F23">
            <v>47</v>
          </cell>
          <cell r="H23">
            <v>60.634699999999995</v>
          </cell>
          <cell r="J23">
            <v>-93.398400000000947</v>
          </cell>
          <cell r="L23">
            <v>2707.2</v>
          </cell>
          <cell r="N23">
            <v>2800.5984000000008</v>
          </cell>
        </row>
        <row r="24">
          <cell r="B24">
            <v>17</v>
          </cell>
          <cell r="F24">
            <v>47</v>
          </cell>
          <cell r="H24">
            <v>60.634699999999995</v>
          </cell>
          <cell r="J24">
            <v>-142.48332000000119</v>
          </cell>
          <cell r="L24">
            <v>2876.3999999999996</v>
          </cell>
          <cell r="N24">
            <v>3018.8833200000008</v>
          </cell>
        </row>
        <row r="25">
          <cell r="B25">
            <v>18</v>
          </cell>
          <cell r="F25">
            <v>47</v>
          </cell>
          <cell r="H25">
            <v>51.446199999999997</v>
          </cell>
          <cell r="J25">
            <v>-191.56824000000142</v>
          </cell>
          <cell r="L25">
            <v>3045.5999999999995</v>
          </cell>
          <cell r="N25">
            <v>3237.1682400000009</v>
          </cell>
        </row>
        <row r="26">
          <cell r="B26">
            <v>19</v>
          </cell>
          <cell r="F26">
            <v>47</v>
          </cell>
          <cell r="H26">
            <v>44.095400000000005</v>
          </cell>
          <cell r="J26">
            <v>-207.57456000000184</v>
          </cell>
          <cell r="L26">
            <v>3214.7999999999993</v>
          </cell>
          <cell r="N26">
            <v>3422.3745600000011</v>
          </cell>
        </row>
        <row r="27">
          <cell r="B27">
            <v>20</v>
          </cell>
          <cell r="F27">
            <v>47</v>
          </cell>
          <cell r="H27">
            <v>36.749300000000012</v>
          </cell>
          <cell r="J27">
            <v>-197.11800000000221</v>
          </cell>
          <cell r="L27">
            <v>3383.9999999999991</v>
          </cell>
          <cell r="N27">
            <v>3581.1180000000013</v>
          </cell>
        </row>
        <row r="28">
          <cell r="B28">
            <v>21</v>
          </cell>
          <cell r="F28">
            <v>47</v>
          </cell>
          <cell r="H28">
            <v>34.9116</v>
          </cell>
          <cell r="J28">
            <v>-160.21548000000257</v>
          </cell>
          <cell r="L28">
            <v>3553.1999999999989</v>
          </cell>
          <cell r="N28">
            <v>3713.4154800000015</v>
          </cell>
        </row>
        <row r="29">
          <cell r="B29">
            <v>22</v>
          </cell>
          <cell r="F29">
            <v>47</v>
          </cell>
          <cell r="H29">
            <v>31.2362</v>
          </cell>
          <cell r="J29">
            <v>-116.69724000000269</v>
          </cell>
          <cell r="L29">
            <v>3722.3999999999987</v>
          </cell>
          <cell r="N29">
            <v>3839.0972400000014</v>
          </cell>
        </row>
        <row r="30">
          <cell r="B30">
            <v>23</v>
          </cell>
          <cell r="F30">
            <v>47</v>
          </cell>
          <cell r="H30">
            <v>30.314999999999998</v>
          </cell>
          <cell r="J30">
            <v>-59.947560000002795</v>
          </cell>
          <cell r="L30">
            <v>3891.5999999999985</v>
          </cell>
          <cell r="N30">
            <v>3951.5475600000013</v>
          </cell>
        </row>
        <row r="31">
          <cell r="B31">
            <v>24</v>
          </cell>
          <cell r="F31">
            <v>47</v>
          </cell>
          <cell r="H31">
            <v>28.4773</v>
          </cell>
          <cell r="J31">
            <v>0</v>
          </cell>
          <cell r="L31">
            <v>4060.7999999999984</v>
          </cell>
          <cell r="N31">
            <v>4060.6815600000014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kap Biaya (CAD)"/>
      <sheetName val="Kuantitas &amp; Harga (CAD)"/>
      <sheetName val="Rekap Biaya"/>
      <sheetName val="Kuantitas &amp; Harga"/>
      <sheetName val="MASTER"/>
      <sheetName val="Analisa Alat Bantu"/>
      <sheetName val="Perhitungan Analisa Alat Bantu "/>
      <sheetName val="Jarak-Angkut"/>
      <sheetName val="Rekap_Biaya_(CAD)"/>
      <sheetName val="Kuantitas_&amp;_Harga_(CAD)"/>
      <sheetName val="Rekap_Biaya"/>
      <sheetName val="Kuantitas_&amp;_Harga"/>
      <sheetName val="Analisa_Alat_Bantu"/>
      <sheetName val="Perhitungan_Analisa_Alat_Bantu_"/>
      <sheetName val="Pekerjaan Utama"/>
      <sheetName val="%"/>
      <sheetName val="Pekerjaan_Utama"/>
      <sheetName val="Rekap_Biaya1"/>
      <sheetName val="Kuantitas_&amp;_Harga1"/>
      <sheetName val="Pekerjaan_Utama1"/>
      <sheetName val="Rekap_Biaya2"/>
      <sheetName val="Kuantitas_&amp;_Harga2"/>
      <sheetName val="Pekerjaan_Utama2"/>
      <sheetName val="Rekap_Biaya3"/>
      <sheetName val="Kuantitas_&amp;_Harga3"/>
      <sheetName val="Pekerjaan_Utama3"/>
      <sheetName val="Ranking %"/>
      <sheetName val="Sheet1"/>
      <sheetName val="Persentase"/>
      <sheetName val="Scdl"/>
      <sheetName val="analisa"/>
      <sheetName val="URAIAN "/>
      <sheetName val="Kuantitas (2)"/>
      <sheetName val="DIV.2.1"/>
      <sheetName val="DIV-8"/>
      <sheetName val="DIV.6"/>
      <sheetName val="Rekap "/>
      <sheetName val="Rekap Kososng"/>
      <sheetName val="Sheet3"/>
      <sheetName val="Kuantitas Kosong"/>
      <sheetName val="Kuantitas"/>
      <sheetName val="Sheet2"/>
      <sheetName val="Conversion"/>
      <sheetName val="Informasi"/>
      <sheetName val="Peta Quarry"/>
      <sheetName val=""/>
      <sheetName val="_x0000_"/>
      <sheetName val="REKAP"/>
      <sheetName val="Project_P"/>
      <sheetName val="Ubas"/>
      <sheetName val="Analisa Alat Berat"/>
      <sheetName val="Metode"/>
      <sheetName val="umum"/>
      <sheetName val="Renc. Pen Thd HPS"/>
      <sheetName val="informasi umum"/>
      <sheetName val="MU"/>
      <sheetName val="Perhitungan Alat Mob"/>
      <sheetName val="REKAP RAB"/>
      <sheetName val="Kuantitas dan Harga"/>
      <sheetName val="Div.1 Mobilisasi"/>
      <sheetName val="Div.2 Analisa"/>
      <sheetName val="Div.2 Drainase"/>
      <sheetName val="Div.3 Analisa"/>
      <sheetName val="Div.3 Pekerjaan Tanah"/>
      <sheetName val="Div.4 Pel.Perk"/>
      <sheetName val="Harga Dasar"/>
      <sheetName val="Div.5 Perk.Butir"/>
      <sheetName val="Div.6 Perk.Aspal"/>
      <sheetName val="Div.7 Struktur"/>
      <sheetName val="Div.7 struktur 2"/>
      <sheetName val="Div.8 Minor"/>
      <sheetName val="DIV 10"/>
      <sheetName val="Aggregate"/>
      <sheetName val="Quarry"/>
      <sheetName val=" Alat Inves &amp; Susut"/>
      <sheetName val="General schdl"/>
      <sheetName val="Sch"/>
      <sheetName val="ANRAB1"/>
      <sheetName val="Analisa Crusher"/>
      <sheetName val="ONSITE"/>
      <sheetName val="sub-kon"/>
      <sheetName val="evaluasi"/>
      <sheetName val="Sheet4"/>
      <sheetName val="data-pendukung"/>
      <sheetName val="HSBU"/>
      <sheetName val="SELISIH HARGA"/>
      <sheetName val="Kuantitas &amp; Harga (2)"/>
      <sheetName val="Rekap Biaya (2)"/>
      <sheetName val="P.UTAMA"/>
      <sheetName val="SUBCONT"/>
      <sheetName val="CURVE-S"/>
      <sheetName val="PENGADAAN BAHAN&amp;ELAT"/>
      <sheetName val="H.Satuan"/>
      <sheetName val="Currency Rate"/>
      <sheetName val="har-sat"/>
      <sheetName val="SAP"/>
      <sheetName val="chitimc"/>
      <sheetName val="dongia (2)"/>
      <sheetName val="LKVL-CK-HT-GD1"/>
      <sheetName val="JADWAL"/>
      <sheetName val="Volume"/>
      <sheetName val="kontol"/>
      <sheetName val="Conversi Rp"/>
      <sheetName val="REKAP GABUNG"/>
      <sheetName val="Rekap Biaya Seg.1"/>
      <sheetName val="Kuantitas &amp; Harga Seg.1"/>
      <sheetName val="Rekap Biaya Seg.2"/>
      <sheetName val="Kuantitas &amp; Harga Seg.2"/>
      <sheetName val="Rekap Biaya Seg.3"/>
      <sheetName val="Kuantitas &amp; Harga Seg.3"/>
      <sheetName val="Ringkasan"/>
      <sheetName val="BOQ"/>
      <sheetName val="DIV7"/>
      <sheetName val="DIV8"/>
      <sheetName val="DIV6"/>
      <sheetName val="Kolom"/>
      <sheetName val="Balok"/>
      <sheetName val="Sloof"/>
      <sheetName val="Kolom (2)"/>
      <sheetName val="terbilang"/>
      <sheetName val="0000"/>
      <sheetName val="Mars"/>
      <sheetName val="plat beton"/>
      <sheetName val="plat beton (2)"/>
      <sheetName val="stordam (2)"/>
      <sheetName val="stordam"/>
      <sheetName val="parit 10"/>
      <sheetName val="parit totapmajawa"/>
      <sheetName val="tembok 21 m"/>
      <sheetName val="t penahan"/>
      <sheetName val="LK"/>
      <sheetName val="Div.2"/>
      <sheetName val="Div.3"/>
      <sheetName val="Div.5"/>
      <sheetName val="Div.7"/>
      <sheetName val="DAFTAR"/>
      <sheetName val="Tabel Perhitungan Bahan"/>
      <sheetName val="DAFTAR (2)"/>
      <sheetName val="Surat Pen"/>
      <sheetName val="Schedule"/>
      <sheetName val="tembok 2.5"/>
      <sheetName val="tembik 8"/>
      <sheetName val="Base"/>
      <sheetName val="Lembar RASKA"/>
      <sheetName val="HARGA ALAT"/>
      <sheetName val="tembok_2_5"/>
      <sheetName val="tembik_8"/>
      <sheetName val="tembok_21_m"/>
      <sheetName val="Surat_Pen"/>
      <sheetName val="Lembar_RASKA"/>
      <sheetName val="HARGA_ALAT"/>
      <sheetName val="A"/>
      <sheetName val="Cover"/>
      <sheetName val="Analisa Harga"/>
      <sheetName val="Kuantitas _ Harga"/>
      <sheetName val="anal Lamp 4a"/>
      <sheetName val="AHS Marka"/>
      <sheetName val="DAF.HRG"/>
      <sheetName val="Urai _Resap pengikat"/>
      <sheetName val="HSD"/>
      <sheetName val="RAB-SPL2"/>
      <sheetName val="Analisa Harga Satuan"/>
      <sheetName val="HB "/>
      <sheetName val="huruf"/>
      <sheetName val="AC"/>
      <sheetName val="alat"/>
      <sheetName val="Basic Price"/>
      <sheetName val="plumbing"/>
      <sheetName val="rkp an_alat"/>
      <sheetName val="hrg_upah"/>
      <sheetName val="k12k321"/>
      <sheetName val="k341k612"/>
      <sheetName val="RAB"/>
      <sheetName val="Surat"/>
      <sheetName val="input"/>
      <sheetName val="Anl"/>
      <sheetName val="CH"/>
      <sheetName val="BALT"/>
      <sheetName val="Kar"/>
      <sheetName val="REK"/>
      <sheetName val="I-KAMAR"/>
      <sheetName val="I_KAMAR"/>
      <sheetName val="BOQ-Indonesia"/>
      <sheetName val="rekap1"/>
      <sheetName val="BAHAN"/>
      <sheetName val="HS"/>
      <sheetName val="Rincian"/>
      <sheetName val="LK-Swakelola"/>
      <sheetName val="Harga Satuan "/>
      <sheetName val="Harga Bahan"/>
      <sheetName val="Analisa Bahan"/>
      <sheetName val="TSC"/>
      <sheetName val="Analisis"/>
      <sheetName val="@"/>
      <sheetName val="parit standard"/>
      <sheetName val="tem pen rata"/>
      <sheetName val="parit berkaki"/>
      <sheetName val="ANA AIR BERSIH"/>
      <sheetName val="!"/>
      <sheetName val="bank"/>
      <sheetName val="Harga_Satuan_"/>
      <sheetName val="Harga_Bahan"/>
      <sheetName val="Analisa_Bahan"/>
      <sheetName val="parit_standard"/>
      <sheetName val="plat_beton"/>
      <sheetName val="tem_pen_rata"/>
      <sheetName val="parit_berkaki"/>
      <sheetName val="ANA_AIR_BERSIH"/>
      <sheetName val="TS"/>
      <sheetName val="RKA-SKPA 2.2 Dinas "/>
      <sheetName val="RKA-SKPA_2_2_Dinas_"/>
      <sheetName val="auto-PPN"/>
      <sheetName val="Sub-Kont"/>
      <sheetName val="AnalisaSIPIL RIIL"/>
      <sheetName val="Bahan&amp;Upah"/>
      <sheetName val="LS_Rutin"/>
      <sheetName val="Estimate"/>
      <sheetName val="AnalisaSIPIL_RIIL"/>
      <sheetName val="pembongkaran beton"/>
      <sheetName val="D1"/>
      <sheetName val="D2"/>
      <sheetName val="D3"/>
      <sheetName val="D4"/>
      <sheetName val="D5"/>
      <sheetName val="D6"/>
      <sheetName val="D6 (2)"/>
      <sheetName val="D7"/>
      <sheetName val="D7(1)"/>
      <sheetName val="D8"/>
      <sheetName val="D9"/>
      <sheetName val="Exp Joint"/>
      <sheetName val="Pengecatan"/>
      <sheetName val="Pipa Cucuran"/>
      <sheetName val="Analisa Quarry"/>
      <sheetName val="Agregat Halus &amp; Kasar"/>
      <sheetName val="Agregat Kelas A"/>
      <sheetName val="Agregat Kelas B"/>
      <sheetName val="Alur Dua"/>
      <sheetName val="Info"/>
      <sheetName val="Sarah Teube"/>
      <sheetName val="Alur Nireh"/>
      <sheetName val="Nicah Awe"/>
      <sheetName val="Damar Tutong"/>
      <sheetName val="PUTOH SA"/>
      <sheetName val="Jml Box"/>
      <sheetName val="EFF"/>
      <sheetName val="Jml Total"/>
      <sheetName val="box putoh sa"/>
      <sheetName val="Diagram"/>
      <sheetName val="Pas Batu"/>
      <sheetName val="Quary"/>
      <sheetName val="Perht. Jrk"/>
      <sheetName val="Lokasi"/>
      <sheetName val="cross jln"/>
      <sheetName val="sal-ALUE LHOK BHANI"/>
      <sheetName val="Alur_Dua"/>
      <sheetName val="Sarah_Teube"/>
      <sheetName val="Alur_Nireh"/>
      <sheetName val="Nicah_Awe"/>
      <sheetName val="Damar_Tutong"/>
      <sheetName val="PUTOH_SA"/>
      <sheetName val="Jml_Box"/>
      <sheetName val="Jml_Total"/>
      <sheetName val="box_putoh_sa"/>
      <sheetName val="Pas_Batu"/>
      <sheetName val="Perht__Jrk"/>
      <sheetName val="cross_jln"/>
      <sheetName val="sal-ALUE_LHOK_BHANI"/>
      <sheetName val="MENU"/>
      <sheetName val="Data Print"/>
      <sheetName val="Simak"/>
      <sheetName val="S.PEN"/>
      <sheetName val="BoQ PP"/>
      <sheetName val="D-MPU"/>
      <sheetName val="Mtd.Jln"/>
      <sheetName val="Mutu"/>
      <sheetName val="Anl. tek"/>
      <sheetName val="Skdl-NM"/>
      <sheetName val="Skdl-KP"/>
      <sheetName val="Vol"/>
      <sheetName val="Skdl-NS"/>
      <sheetName val="Lamp.16"/>
      <sheetName val="Lamp.17"/>
      <sheetName val="Lamp.18"/>
      <sheetName val="L.11-SUBKON"/>
      <sheetName val="Mtd. Jemb"/>
      <sheetName val="PESERTA"/>
      <sheetName val="Terblg"/>
      <sheetName val="C-1"/>
      <sheetName val="C2"/>
      <sheetName val="S-PEN"/>
      <sheetName val="S-PEN2"/>
      <sheetName val="D-lamp"/>
      <sheetName val="T-D"/>
      <sheetName val="P-K"/>
      <sheetName val="D-MP"/>
      <sheetName val="Mtd.-1"/>
      <sheetName val="Mtd-2"/>
      <sheetName val="ANTEK-2"/>
      <sheetName val="NWP-1"/>
      <sheetName val="NWP-3"/>
      <sheetName val="SKDL-A"/>
      <sheetName val="SKD-1"/>
      <sheetName val="Sdl-2"/>
      <sheetName val="Skdl-2.1"/>
      <sheetName val="nwp-2"/>
      <sheetName val="Skdl-3"/>
      <sheetName val="Skdl-3.1"/>
      <sheetName val="spek-1"/>
      <sheetName val="spek-2"/>
      <sheetName val="TKDN"/>
      <sheetName val="NWP"/>
      <sheetName val="data-data"/>
      <sheetName val="Rekap cot damar"/>
      <sheetName val="Rekap balohan aneuk laot"/>
      <sheetName val="cot damar keunekai"/>
      <sheetName val="Rekap Biaya (3)"/>
      <sheetName val="balohan anak laot"/>
      <sheetName val="keunekai lhung angen"/>
      <sheetName val="B"/>
      <sheetName val="KONTRAK"/>
      <sheetName val="OE"/>
      <sheetName val="kulit dok"/>
      <sheetName val="kulit"/>
      <sheetName val="REKAP PUTIH"/>
      <sheetName val="MPU"/>
      <sheetName val="SUB KON"/>
      <sheetName val="KOMFIR AMP"/>
      <sheetName val="metode (2)"/>
      <sheetName val="Shedul"/>
      <sheetName val="Kuantitas &amp; Harga "/>
      <sheetName val="shedule asl"/>
      <sheetName val="lamp 8"/>
      <sheetName val="catatan"/>
      <sheetName val="Sheet1 (2)"/>
      <sheetName val="JA B  MD"/>
      <sheetName val="JA AP MD"/>
      <sheetName val="JA AP (2)"/>
      <sheetName val="JB AP "/>
      <sheetName val="Analisa Teknik"/>
      <sheetName val="JAdwal Bahan"/>
      <sheetName val="Jadwal Alat"/>
      <sheetName val="Net Work"/>
      <sheetName val="Sub"/>
      <sheetName val="#REF"/>
      <sheetName val="Cp"/>
      <sheetName val="S-Pen-b"/>
      <sheetName val="Cph"/>
      <sheetName val="R-1"/>
      <sheetName val="BoQ-1"/>
      <sheetName val="R-2"/>
      <sheetName val="BoQ-2"/>
      <sheetName val="U-Price"/>
      <sheetName val="U-Price-2"/>
      <sheetName val="Cpt"/>
      <sheetName val="MTD-4"/>
      <sheetName val="Sdl-7"/>
      <sheetName val="Sdl-7a"/>
      <sheetName val="C-ls"/>
      <sheetName val="RK3-a"/>
      <sheetName val="Ur-MPU-1"/>
      <sheetName val="Anl-MP"/>
      <sheetName val="Ls-Mob"/>
      <sheetName val="LL"/>
      <sheetName val="Bts Pakai"/>
      <sheetName val="Ls- Rutin"/>
      <sheetName val="Mtd-1"/>
      <sheetName val="MTD-3"/>
      <sheetName val="RK3-b"/>
      <sheetName val="Cpk"/>
      <sheetName val="On Site"/>
      <sheetName val="MP"/>
      <sheetName val="SKDL-2"/>
      <sheetName val="S-PNWR"/>
      <sheetName val="C-2"/>
      <sheetName val="Anl-PU"/>
      <sheetName val="Anl-Mob"/>
      <sheetName val="Price List-U(B)"/>
      <sheetName val="Price List-A"/>
      <sheetName val="C-3"/>
      <sheetName val="METOD-01"/>
      <sheetName val="SPEK-TEK"/>
      <sheetName val="SPEK-div-3"/>
      <sheetName val="SPEK-DIV-5"/>
      <sheetName val="SPEK DIV-6"/>
      <sheetName val="SPEK-DIV-7"/>
      <sheetName val="C-4"/>
      <sheetName val="H-SAT"/>
      <sheetName val="KOEF"/>
      <sheetName val="BoQ (T)"/>
      <sheetName val="Mob-1"/>
      <sheetName val="Sheet5"/>
      <sheetName val="Sheet6"/>
      <sheetName val="Jembatan Sementara"/>
      <sheetName val="Lalu Lintas"/>
      <sheetName val="4-Basic Price"/>
      <sheetName val="K-3"/>
      <sheetName val="Utilitas"/>
      <sheetName val="Basc-1"/>
      <sheetName val="Basic-2"/>
      <sheetName val="B-Price Alat"/>
      <sheetName val="B-Alt-2"/>
      <sheetName val="4-Analisa Quarry"/>
      <sheetName val="4-formulir harga bahan"/>
      <sheetName val="skdl-1a"/>
      <sheetName val="skd-2"/>
      <sheetName val="skd-2a"/>
      <sheetName val="K-PB"/>
      <sheetName val="K=PA"/>
      <sheetName val="K-BT"/>
      <sheetName val="Mob-2"/>
      <sheetName val="spek1"/>
      <sheetName val="spek2"/>
      <sheetName val="subkon"/>
      <sheetName val="Perhitungan Mobilisasi Alat"/>
      <sheetName val="H-ALAT"/>
      <sheetName val="5-ALAT(1)"/>
      <sheetName val="5-ALAT (2)"/>
      <sheetName val="Agg Halus &amp; Kasar"/>
      <sheetName val="Agg A"/>
      <sheetName val="Agg B"/>
      <sheetName val="Agg C"/>
      <sheetName val="D6 ASBT"/>
      <sheetName val="D-7 RJ"/>
      <sheetName val="Sheet8"/>
      <sheetName val="D7(2)"/>
      <sheetName val="D7(3)"/>
      <sheetName val="D-7 Cyl"/>
      <sheetName val="D8(1)"/>
      <sheetName val="D8(2)"/>
      <sheetName val="MPU LAMPU"/>
      <sheetName val="D10 LS-Rutin"/>
      <sheetName val="D10 Kuantitas"/>
      <sheetName val="D-10 RUTIN(2)"/>
      <sheetName val="D10 Analisa HSP"/>
      <sheetName val="H Bahan (1)"/>
      <sheetName val="Sheet7"/>
      <sheetName val="Jbt Bailley"/>
      <sheetName val="Anl-Jbt-Bailley"/>
      <sheetName val="K225"/>
      <sheetName val="D7-1b"/>
      <sheetName val="D7(2)B"/>
      <sheetName val="S-PEN-1"/>
      <sheetName val="S-PEN-2"/>
      <sheetName val="C-ph"/>
      <sheetName val="ANL-1"/>
      <sheetName val="U-Anl-1"/>
      <sheetName val="Anl-2"/>
      <sheetName val="U-Anl-2"/>
      <sheetName val="Basic-1"/>
      <sheetName val="C-pt"/>
      <sheetName val="Sdl-1"/>
      <sheetName val="AnTek1"/>
      <sheetName val="Skdl-1.1"/>
      <sheetName val="Antek2"/>
      <sheetName val="D-prs"/>
      <sheetName val="C-pl"/>
      <sheetName val="RK3K"/>
      <sheetName val="C-pq"/>
      <sheetName val="Analisa-Harga"/>
      <sheetName val="Alur_Dua1"/>
      <sheetName val="Sarah_Teube1"/>
      <sheetName val="Alur_Nireh1"/>
      <sheetName val="Nicah_Awe1"/>
      <sheetName val="Damar_Tutong1"/>
      <sheetName val="PUTOH_SA1"/>
      <sheetName val="Jml_Box1"/>
      <sheetName val="Jml_Total1"/>
      <sheetName val="box_putoh_sa1"/>
      <sheetName val="Pas_Batu1"/>
      <sheetName val="Perht__Jrk1"/>
      <sheetName val="cross_jln1"/>
      <sheetName val="sal-ALUE_LHOK_BHANI1"/>
      <sheetName val="Data_Print"/>
      <sheetName val="S_PEN"/>
      <sheetName val="BoQ_PP"/>
      <sheetName val="Mtd_Jln"/>
      <sheetName val="Anl__tek"/>
      <sheetName val="Lamp_16"/>
      <sheetName val="Lamp_17"/>
      <sheetName val="Lamp_18"/>
      <sheetName val="L_11-SUBKON"/>
      <sheetName val="Mtd__Jemb"/>
      <sheetName val="Mtd_-1"/>
      <sheetName val="Skdl-2_1"/>
      <sheetName val="Skdl-3_1"/>
      <sheetName val="Rumus"/>
      <sheetName val="L.1"/>
      <sheetName val="L.9"/>
      <sheetName val="L.10"/>
      <sheetName val="L.11"/>
      <sheetName val="L.12"/>
      <sheetName val="L.16"/>
      <sheetName val="L.17"/>
      <sheetName val="L. 20"/>
      <sheetName val="SNI"/>
      <sheetName val="analisa teknis SNI"/>
      <sheetName val="Perbandingan Hspk Oe"/>
      <sheetName val="Revisi 03A Baru (3)"/>
      <sheetName val="TYPICAL"/>
      <sheetName val="mayor item"/>
      <sheetName val="Revisi 03B Baru (3)"/>
      <sheetName val="Rekap Kontrol C"/>
      <sheetName val="tipical"/>
      <sheetName val="taligitar"/>
      <sheetName val="3-DIV5"/>
    </sheetNames>
    <sheetDataSet>
      <sheetData sheetId="0"/>
      <sheetData sheetId="1"/>
      <sheetData sheetId="2">
        <row r="13">
          <cell r="B13">
            <v>14.223331026239217</v>
          </cell>
        </row>
      </sheetData>
      <sheetData sheetId="3">
        <row r="1">
          <cell r="A1" t="str">
            <v xml:space="preserve">                          DAFTAR  KUANTITAS DAN HARGA</v>
          </cell>
        </row>
        <row r="26">
          <cell r="G26">
            <v>215250000</v>
          </cell>
        </row>
        <row r="50">
          <cell r="G50">
            <v>76522255.210000008</v>
          </cell>
        </row>
        <row r="84">
          <cell r="G84">
            <v>93057891.650000006</v>
          </cell>
        </row>
        <row r="99">
          <cell r="G99">
            <v>117067958.64</v>
          </cell>
        </row>
        <row r="119">
          <cell r="G119">
            <v>899550957.625</v>
          </cell>
        </row>
        <row r="155">
          <cell r="G155">
            <v>1393070824.3599999</v>
          </cell>
        </row>
        <row r="319">
          <cell r="G319">
            <v>23501785.603283949</v>
          </cell>
        </row>
        <row r="377">
          <cell r="G377">
            <v>0</v>
          </cell>
        </row>
        <row r="405">
          <cell r="G405">
            <v>0</v>
          </cell>
        </row>
        <row r="418">
          <cell r="G418">
            <v>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>
        <row r="1">
          <cell r="A1" t="str">
            <v xml:space="preserve">                          DAFTAR  KUANTITAS DAN HARGA</v>
          </cell>
        </row>
      </sheetData>
      <sheetData sheetId="12"/>
      <sheetData sheetId="13"/>
      <sheetData sheetId="14" refreshError="1"/>
      <sheetData sheetId="15" refreshError="1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 refreshError="1"/>
      <sheetData sheetId="41"/>
      <sheetData sheetId="42"/>
      <sheetData sheetId="43">
        <row r="2">
          <cell r="A2" t="str">
            <v>DAFTAR  KUANTITAS DAN HARGA</v>
          </cell>
        </row>
      </sheetData>
      <sheetData sheetId="44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/>
      <sheetData sheetId="121" refreshError="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 refreshError="1"/>
      <sheetData sheetId="145"/>
      <sheetData sheetId="146"/>
      <sheetData sheetId="147"/>
      <sheetData sheetId="148"/>
      <sheetData sheetId="149"/>
      <sheetData sheetId="150"/>
      <sheetData sheetId="151" refreshError="1"/>
      <sheetData sheetId="152" refreshError="1"/>
      <sheetData sheetId="153" refreshError="1"/>
      <sheetData sheetId="154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>
        <row r="24">
          <cell r="G24">
            <v>262200000</v>
          </cell>
        </row>
      </sheetData>
      <sheetData sheetId="166">
        <row r="8">
          <cell r="F8">
            <v>5500</v>
          </cell>
        </row>
      </sheetData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>
        <row r="1">
          <cell r="AE1">
            <v>7</v>
          </cell>
        </row>
      </sheetData>
      <sheetData sheetId="188"/>
      <sheetData sheetId="189"/>
      <sheetData sheetId="190"/>
      <sheetData sheetId="191"/>
      <sheetData sheetId="192"/>
      <sheetData sheetId="193">
        <row r="4">
          <cell r="F4">
            <v>0.95</v>
          </cell>
        </row>
      </sheetData>
      <sheetData sheetId="194"/>
      <sheetData sheetId="195"/>
      <sheetData sheetId="196"/>
      <sheetData sheetId="197"/>
      <sheetData sheetId="198"/>
      <sheetData sheetId="199" refreshError="1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>
        <row r="3">
          <cell r="B3">
            <v>0</v>
          </cell>
        </row>
      </sheetData>
      <sheetData sheetId="212"/>
      <sheetData sheetId="213" refreshError="1"/>
      <sheetData sheetId="214" refreshError="1"/>
      <sheetData sheetId="215" refreshError="1"/>
      <sheetData sheetId="216" refreshError="1"/>
      <sheetData sheetId="217"/>
      <sheetData sheetId="218">
        <row r="3">
          <cell r="B3" t="str">
            <v>REKAPITULASI</v>
          </cell>
        </row>
      </sheetData>
      <sheetData sheetId="219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/>
      <sheetData sheetId="226">
        <row r="8">
          <cell r="O8" t="str">
            <v>: Perencanaan Teknis Rehabilitasi Jembatan Sungai Kumpeh CS</v>
          </cell>
        </row>
      </sheetData>
      <sheetData sheetId="227" refreshError="1"/>
      <sheetData sheetId="228"/>
      <sheetData sheetId="229" refreshError="1"/>
      <sheetData sheetId="230"/>
      <sheetData sheetId="231"/>
      <sheetData sheetId="232"/>
      <sheetData sheetId="233"/>
      <sheetData sheetId="234"/>
      <sheetData sheetId="235"/>
      <sheetData sheetId="236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/>
      <sheetData sheetId="280"/>
      <sheetData sheetId="28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/>
      <sheetData sheetId="313"/>
      <sheetData sheetId="314"/>
      <sheetData sheetId="315"/>
      <sheetData sheetId="316"/>
      <sheetData sheetId="317">
        <row r="21">
          <cell r="G21">
            <v>56615000</v>
          </cell>
        </row>
      </sheetData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 refreshError="1"/>
      <sheetData sheetId="358" refreshError="1"/>
      <sheetData sheetId="359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>
        <row r="21">
          <cell r="G21">
            <v>56615000</v>
          </cell>
        </row>
      </sheetData>
      <sheetData sheetId="477">
        <row r="21">
          <cell r="G21">
            <v>56615000</v>
          </cell>
        </row>
      </sheetData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J1Q47"/>
      <sheetName val="TJ1Q43"/>
      <sheetName val="RYQ52"/>
      <sheetName val="RYQ46"/>
      <sheetName val="Sch"/>
    </sheetNames>
    <sheetDataSet>
      <sheetData sheetId="0" refreshError="1">
        <row r="7">
          <cell r="B7">
            <v>0</v>
          </cell>
          <cell r="F7">
            <v>47</v>
          </cell>
          <cell r="H7">
            <v>28.4773</v>
          </cell>
          <cell r="J7">
            <v>0</v>
          </cell>
          <cell r="L7">
            <v>0</v>
          </cell>
          <cell r="N7">
            <v>0</v>
          </cell>
        </row>
        <row r="8">
          <cell r="B8">
            <v>1</v>
          </cell>
          <cell r="F8">
            <v>47</v>
          </cell>
          <cell r="H8">
            <v>28.4773</v>
          </cell>
          <cell r="J8">
            <v>66.681720000000013</v>
          </cell>
          <cell r="L8">
            <v>169.20000000000002</v>
          </cell>
          <cell r="N8">
            <v>102.51828</v>
          </cell>
        </row>
        <row r="9">
          <cell r="B9">
            <v>2</v>
          </cell>
          <cell r="F9">
            <v>47</v>
          </cell>
          <cell r="H9">
            <v>28.4773</v>
          </cell>
          <cell r="J9">
            <v>133.36344000000003</v>
          </cell>
          <cell r="L9">
            <v>338.40000000000003</v>
          </cell>
          <cell r="N9">
            <v>205.03656000000001</v>
          </cell>
        </row>
        <row r="10">
          <cell r="B10">
            <v>3</v>
          </cell>
          <cell r="F10">
            <v>47</v>
          </cell>
          <cell r="H10">
            <v>28.4773</v>
          </cell>
          <cell r="J10">
            <v>200.04516000000001</v>
          </cell>
          <cell r="L10">
            <v>507.6</v>
          </cell>
          <cell r="N10">
            <v>307.55484000000001</v>
          </cell>
        </row>
        <row r="11">
          <cell r="B11">
            <v>4</v>
          </cell>
          <cell r="F11">
            <v>47</v>
          </cell>
          <cell r="H11">
            <v>31.2362</v>
          </cell>
          <cell r="J11">
            <v>266.72688000000005</v>
          </cell>
          <cell r="L11">
            <v>676.80000000000007</v>
          </cell>
          <cell r="N11">
            <v>410.07312000000002</v>
          </cell>
        </row>
        <row r="12">
          <cell r="B12">
            <v>5</v>
          </cell>
          <cell r="F12">
            <v>47</v>
          </cell>
          <cell r="H12">
            <v>36.833900000000007</v>
          </cell>
          <cell r="J12">
            <v>323.47656000000006</v>
          </cell>
          <cell r="L12">
            <v>846.00000000000011</v>
          </cell>
          <cell r="N12">
            <v>522.52344000000005</v>
          </cell>
        </row>
        <row r="13">
          <cell r="B13">
            <v>6</v>
          </cell>
          <cell r="F13">
            <v>47</v>
          </cell>
          <cell r="H13">
            <v>71.393000000000015</v>
          </cell>
          <cell r="J13">
            <v>360.07452000000012</v>
          </cell>
          <cell r="L13">
            <v>1015.2000000000002</v>
          </cell>
          <cell r="N13">
            <v>655.12548000000004</v>
          </cell>
        </row>
        <row r="14">
          <cell r="B14">
            <v>7</v>
          </cell>
          <cell r="F14">
            <v>47</v>
          </cell>
          <cell r="H14">
            <v>75.331599999999995</v>
          </cell>
          <cell r="J14">
            <v>272.25972000000002</v>
          </cell>
          <cell r="L14">
            <v>1184.4000000000001</v>
          </cell>
          <cell r="N14">
            <v>912.14028000000008</v>
          </cell>
        </row>
        <row r="15">
          <cell r="B15">
            <v>8</v>
          </cell>
          <cell r="F15">
            <v>47</v>
          </cell>
          <cell r="H15">
            <v>71.656199999999998</v>
          </cell>
          <cell r="J15">
            <v>170.26595999999995</v>
          </cell>
          <cell r="L15">
            <v>1353.6000000000001</v>
          </cell>
          <cell r="N15">
            <v>1183.3340400000002</v>
          </cell>
        </row>
        <row r="16">
          <cell r="B16">
            <v>9</v>
          </cell>
          <cell r="F16">
            <v>47</v>
          </cell>
          <cell r="H16">
            <v>64.310100000000006</v>
          </cell>
          <cell r="J16">
            <v>81.503639999999905</v>
          </cell>
          <cell r="L16">
            <v>1522.8000000000002</v>
          </cell>
          <cell r="N16">
            <v>1441.2963600000003</v>
          </cell>
        </row>
        <row r="17">
          <cell r="B17">
            <v>10</v>
          </cell>
          <cell r="F17">
            <v>47</v>
          </cell>
          <cell r="H17">
            <v>56.959299999999999</v>
          </cell>
          <cell r="J17">
            <v>19.187279999999873</v>
          </cell>
          <cell r="L17">
            <v>1692.0000000000002</v>
          </cell>
          <cell r="N17">
            <v>1672.8127200000004</v>
          </cell>
        </row>
        <row r="18">
          <cell r="B18">
            <v>11</v>
          </cell>
          <cell r="F18">
            <v>47</v>
          </cell>
          <cell r="H18">
            <v>51.446199999999997</v>
          </cell>
          <cell r="J18">
            <v>-16.666200000000117</v>
          </cell>
          <cell r="L18">
            <v>1861.2000000000003</v>
          </cell>
          <cell r="N18">
            <v>1877.8662000000004</v>
          </cell>
        </row>
        <row r="19">
          <cell r="B19">
            <v>12</v>
          </cell>
          <cell r="F19">
            <v>47</v>
          </cell>
          <cell r="H19">
            <v>51.446199999999997</v>
          </cell>
          <cell r="J19">
            <v>-32.672520000000304</v>
          </cell>
          <cell r="L19">
            <v>2030.4000000000003</v>
          </cell>
          <cell r="N19">
            <v>2063.0725200000006</v>
          </cell>
        </row>
        <row r="20">
          <cell r="B20">
            <v>13</v>
          </cell>
          <cell r="F20">
            <v>47</v>
          </cell>
          <cell r="H20">
            <v>49.608500000000006</v>
          </cell>
          <cell r="J20">
            <v>-48.678840000000491</v>
          </cell>
          <cell r="L20">
            <v>2199.6000000000004</v>
          </cell>
          <cell r="N20">
            <v>2248.2788400000009</v>
          </cell>
        </row>
        <row r="21">
          <cell r="B21">
            <v>14</v>
          </cell>
          <cell r="F21">
            <v>47</v>
          </cell>
          <cell r="H21">
            <v>48.692</v>
          </cell>
          <cell r="J21">
            <v>-58.069440000000668</v>
          </cell>
          <cell r="L21">
            <v>2368.8000000000002</v>
          </cell>
          <cell r="N21">
            <v>2426.8694400000008</v>
          </cell>
        </row>
        <row r="22">
          <cell r="B22">
            <v>15</v>
          </cell>
          <cell r="F22">
            <v>47</v>
          </cell>
          <cell r="H22">
            <v>55.121600000000001</v>
          </cell>
          <cell r="J22">
            <v>-64.160640000000967</v>
          </cell>
          <cell r="L22">
            <v>2538</v>
          </cell>
          <cell r="N22">
            <v>2602.160640000001</v>
          </cell>
        </row>
        <row r="23">
          <cell r="B23">
            <v>16</v>
          </cell>
          <cell r="F23">
            <v>47</v>
          </cell>
          <cell r="H23">
            <v>60.634699999999995</v>
          </cell>
          <cell r="J23">
            <v>-93.398400000000947</v>
          </cell>
          <cell r="L23">
            <v>2707.2</v>
          </cell>
          <cell r="N23">
            <v>2800.5984000000008</v>
          </cell>
        </row>
        <row r="24">
          <cell r="B24">
            <v>17</v>
          </cell>
          <cell r="F24">
            <v>47</v>
          </cell>
          <cell r="H24">
            <v>60.634699999999995</v>
          </cell>
          <cell r="J24">
            <v>-142.48332000000119</v>
          </cell>
          <cell r="L24">
            <v>2876.3999999999996</v>
          </cell>
          <cell r="N24">
            <v>3018.8833200000008</v>
          </cell>
        </row>
        <row r="25">
          <cell r="B25">
            <v>18</v>
          </cell>
          <cell r="F25">
            <v>47</v>
          </cell>
          <cell r="H25">
            <v>51.446199999999997</v>
          </cell>
          <cell r="J25">
            <v>-191.56824000000142</v>
          </cell>
          <cell r="L25">
            <v>3045.5999999999995</v>
          </cell>
          <cell r="N25">
            <v>3237.1682400000009</v>
          </cell>
        </row>
        <row r="26">
          <cell r="B26">
            <v>19</v>
          </cell>
          <cell r="F26">
            <v>47</v>
          </cell>
          <cell r="H26">
            <v>44.095400000000005</v>
          </cell>
          <cell r="J26">
            <v>-207.57456000000184</v>
          </cell>
          <cell r="L26">
            <v>3214.7999999999993</v>
          </cell>
          <cell r="N26">
            <v>3422.3745600000011</v>
          </cell>
        </row>
        <row r="27">
          <cell r="B27">
            <v>20</v>
          </cell>
          <cell r="F27">
            <v>47</v>
          </cell>
          <cell r="H27">
            <v>36.749300000000012</v>
          </cell>
          <cell r="J27">
            <v>-197.11800000000221</v>
          </cell>
          <cell r="L27">
            <v>3383.9999999999991</v>
          </cell>
          <cell r="N27">
            <v>3581.1180000000013</v>
          </cell>
        </row>
        <row r="28">
          <cell r="B28">
            <v>21</v>
          </cell>
          <cell r="F28">
            <v>47</v>
          </cell>
          <cell r="H28">
            <v>34.9116</v>
          </cell>
          <cell r="J28">
            <v>-160.21548000000257</v>
          </cell>
          <cell r="L28">
            <v>3553.1999999999989</v>
          </cell>
          <cell r="N28">
            <v>3713.4154800000015</v>
          </cell>
        </row>
        <row r="29">
          <cell r="B29">
            <v>22</v>
          </cell>
          <cell r="F29">
            <v>47</v>
          </cell>
          <cell r="H29">
            <v>31.2362</v>
          </cell>
          <cell r="J29">
            <v>-116.69724000000269</v>
          </cell>
          <cell r="L29">
            <v>3722.3999999999987</v>
          </cell>
          <cell r="N29">
            <v>3839.0972400000014</v>
          </cell>
        </row>
        <row r="30">
          <cell r="B30">
            <v>23</v>
          </cell>
          <cell r="F30">
            <v>47</v>
          </cell>
          <cell r="H30">
            <v>30.314999999999998</v>
          </cell>
          <cell r="J30">
            <v>-59.947560000002795</v>
          </cell>
          <cell r="L30">
            <v>3891.5999999999985</v>
          </cell>
          <cell r="N30">
            <v>3951.5475600000013</v>
          </cell>
        </row>
        <row r="31">
          <cell r="B31">
            <v>24</v>
          </cell>
          <cell r="F31">
            <v>47</v>
          </cell>
          <cell r="H31">
            <v>28.4773</v>
          </cell>
          <cell r="J31">
            <v>0</v>
          </cell>
          <cell r="L31">
            <v>4060.7999999999984</v>
          </cell>
          <cell r="N31">
            <v>4060.6815600000014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rt"/>
      <sheetName val="escon"/>
      <sheetName val="maker"/>
      <sheetName val="scope"/>
      <sheetName val="bq"/>
      <sheetName val="PRO"/>
      <sheetName val="SUMPRO"/>
      <sheetName val="sex"/>
      <sheetName val="dbp-0601"/>
      <sheetName val="GTS I PS"/>
      <sheetName val="RAB"/>
      <sheetName val="BQ AC- SEMANAN"/>
      <sheetName val="I-KAMAR"/>
      <sheetName val="I_KAMAR"/>
      <sheetName val="boq"/>
      <sheetName val="Kolom UT"/>
      <sheetName val="AFORM-BQR"/>
      <sheetName val="Currency Rate"/>
      <sheetName val="BOW"/>
      <sheetName val="GTS_I_PS"/>
      <sheetName val="BQ_AC-_SEMANAN"/>
      <sheetName val="Currency_Rate"/>
      <sheetName val="STR"/>
      <sheetName val="p_luar"/>
      <sheetName val="fin SB"/>
      <sheetName val="FIN PARKIR"/>
      <sheetName val="RINC FIN T4 "/>
      <sheetName val="daffin"/>
      <sheetName val="Perhit.Alat"/>
      <sheetName val="AC"/>
      <sheetName val="Bill.1.VAC-Supply-A"/>
      <sheetName val="Markup"/>
      <sheetName val="GTS_I_PS1"/>
      <sheetName val="BQ_AC-_SEMANAN1"/>
      <sheetName val="Currency_Rate1"/>
      <sheetName val="capacity"/>
      <sheetName val="Man power"/>
      <sheetName val="RINC FIN T4  _3_"/>
      <sheetName val="RINC FIN T4  _2_"/>
      <sheetName val="AHAS1"/>
      <sheetName val="Rekap Addendum"/>
      <sheetName val="BAG_2"/>
      <sheetName val="L-Mechanical"/>
      <sheetName val="Cash Flow bulanan"/>
      <sheetName val="Menu"/>
      <sheetName val="Daf Harga"/>
      <sheetName val="Bill"/>
      <sheetName val="Rekap Bill"/>
      <sheetName val="An_ Harga"/>
      <sheetName val="Basic Price"/>
      <sheetName val="Agregat Halus _ Kasar"/>
      <sheetName val="Peralatan"/>
      <sheetName val="div 8"/>
      <sheetName val="div 2"/>
      <sheetName val="div 3"/>
      <sheetName val="div 4"/>
      <sheetName val="div 5"/>
      <sheetName val="div 6"/>
      <sheetName val="div 7"/>
      <sheetName val="div 9"/>
      <sheetName val="L4_PemelRutin"/>
      <sheetName val="Rekap Biaya"/>
      <sheetName val="Informasi"/>
      <sheetName val="Rek_SA"/>
      <sheetName val="ES_T_B_C"/>
      <sheetName val="BANGUNAN PENUNJANG"/>
      <sheetName val="dasboard"/>
      <sheetName val="AHS_Kusen"/>
      <sheetName val="harsat&amp;upah"/>
      <sheetName val="LOADDAT"/>
      <sheetName val="Plat"/>
      <sheetName val="Listrik"/>
      <sheetName val="HARSAT"/>
      <sheetName val="GTS_I_PS2"/>
      <sheetName val="BQ_AC-_SEMANAN2"/>
      <sheetName val="Currency_Rate2"/>
      <sheetName val="Man_power"/>
      <sheetName val="INDEKS"/>
      <sheetName val="JABATAN"/>
      <sheetName val="DATA"/>
      <sheetName val="Harsat Bahan"/>
      <sheetName val="Harsat Upah"/>
      <sheetName val="Z"/>
      <sheetName val="Cash2"/>
      <sheetName val="tifico"/>
      <sheetName val="Urai _Resap pengikat"/>
      <sheetName val="STAF"/>
      <sheetName val="COVER"/>
      <sheetName val="Analisa"/>
      <sheetName val="Daf 1"/>
      <sheetName val="Public Area"/>
      <sheetName val="TOTAL"/>
      <sheetName val="r.tank"/>
      <sheetName val="prelim"/>
      <sheetName val="BQ ARS"/>
      <sheetName val="SAT-BHN"/>
      <sheetName val="F ALARM"/>
      <sheetName val="TENAGA"/>
      <sheetName val="Rekapitulasi"/>
      <sheetName val="VAC-1"/>
      <sheetName val="A"/>
      <sheetName val="bahan"/>
      <sheetName val="Rekap RAB_kl"/>
      <sheetName val="RAB_KL"/>
      <sheetName val="Rekap RAB_Amd"/>
      <sheetName val="RAB_Amd"/>
      <sheetName val="REKAP_Dftr_Kuan_Hrg_Amd"/>
      <sheetName val="Dftr_Kuan_Hrg Amd"/>
      <sheetName val="H.Satuan"/>
      <sheetName val="struktur tdk dipakai"/>
      <sheetName val="schalt"/>
      <sheetName val="schtng"/>
      <sheetName val="schbhn"/>
      <sheetName val="luar Apart"/>
      <sheetName val="Anal"/>
      <sheetName val="RAB-NEGO"/>
      <sheetName val="Bill rekap"/>
      <sheetName val="Material"/>
      <sheetName val="TE TS FA LAN MATV"/>
      <sheetName val="Estimate"/>
      <sheetName val="대비표"/>
      <sheetName val="SAP"/>
      <sheetName val="luar"/>
      <sheetName val="RINC hotel"/>
      <sheetName val="PROTECTION "/>
      <sheetName val="bahan-mos"/>
      <sheetName val="Ch"/>
      <sheetName val="SDY"/>
      <sheetName val="Perhitungan RAB"/>
      <sheetName val="Rencana Anggaran Biaya"/>
      <sheetName val="Harga Satuan"/>
      <sheetName val="Grand summary"/>
      <sheetName val="安装"/>
      <sheetName val="L-TIGA"/>
      <sheetName val="Man Power &amp; Comp"/>
      <sheetName val="SITE-E"/>
      <sheetName val="磨煤加压"/>
      <sheetName val="RAB-ME"/>
      <sheetName val="hrg dasar"/>
      <sheetName val="Ahs.2"/>
      <sheetName val="Ahs.1"/>
      <sheetName val="BID"/>
      <sheetName val="jadw"/>
      <sheetName val="Perm. Test"/>
      <sheetName val="BM"/>
      <sheetName val="daf_3_OK_"/>
      <sheetName val="daf_7_OK_"/>
      <sheetName val="HRG BHN"/>
      <sheetName val="ana_san"/>
      <sheetName val="Analisa Str"/>
      <sheetName val="Sheet1"/>
      <sheetName val="Electrikal"/>
      <sheetName val="Elektronik"/>
      <sheetName val="Plumbing"/>
      <sheetName val="Fire Fighting"/>
      <sheetName val="Item Kompensasi"/>
      <sheetName val="Tender Review"/>
      <sheetName val="Elec_ins"/>
      <sheetName val="Elec-ins"/>
      <sheetName val="#REF"/>
      <sheetName val="DONGIA"/>
      <sheetName val="dtxl"/>
      <sheetName val="TONGKE-HT"/>
      <sheetName val="phuluc1"/>
      <sheetName val="lam-moi"/>
      <sheetName val="chitimc"/>
      <sheetName val="THPDMoi  (2)"/>
      <sheetName val="giathanh1"/>
      <sheetName val="t-h HA THE"/>
      <sheetName val="CHITIET VL-NC-TT -1p"/>
      <sheetName val="dongia (2)"/>
      <sheetName val="TONG HOP VL-NC TT"/>
      <sheetName val="TH XL"/>
      <sheetName val="gtrinh"/>
      <sheetName val="thao-go"/>
      <sheetName val="TONG HOP VL-NC"/>
      <sheetName val="chitiet"/>
      <sheetName val="TONGKE3p "/>
      <sheetName val="TH VL, NC, DDHT Thanhphuoc"/>
      <sheetName val="DON GIA"/>
      <sheetName val="LKVL-CK-HT-GD1"/>
      <sheetName val="TNHCHINH"/>
      <sheetName val="CHITIET VL-NC"/>
      <sheetName val="daf-3(OK)"/>
      <sheetName val="BQ-E20-02(Rp)"/>
      <sheetName val="daf-7(OK)"/>
      <sheetName val="DAF-2"/>
      <sheetName val="bahan "/>
      <sheetName val="ANALISA SNI'13 "/>
      <sheetName val="STRUCTURE"/>
      <sheetName val="Kolom"/>
      <sheetName val="Bill of Quantity"/>
      <sheetName val="PileCap"/>
      <sheetName val="TB"/>
      <sheetName val="PNT"/>
      <sheetName val="Bill of Qty"/>
      <sheetName val="DKH"/>
      <sheetName val="SUMMARY"/>
      <sheetName val="SPOOL"/>
      <sheetName val="DG"/>
      <sheetName val="COVERUSRP"/>
      <sheetName val="SITE"/>
      <sheetName val="ESCOND"/>
      <sheetName val="BQUSRP"/>
      <sheetName val="kin_OLP_xxx"/>
      <sheetName val="Hitung"/>
      <sheetName val="ANALISA PEK.UMUM"/>
      <sheetName val="ANALISA KONST BTN"/>
      <sheetName val="An Arsitektur"/>
      <sheetName val="Data basic price jgan diprint"/>
      <sheetName val="CAT_HAR"/>
      <sheetName val="time schedule"/>
      <sheetName val="periode progress"/>
      <sheetName val="progres"/>
      <sheetName val="rekap progres)"/>
      <sheetName val="Galian 1"/>
      <sheetName val="Sheet9"/>
      <sheetName val="Jurnal"/>
      <sheetName val="川崎HRSG"/>
      <sheetName val="GTS_I_PS3"/>
      <sheetName val="BQ_AC-_SEMANAN3"/>
      <sheetName val="Cash_Flow_bulanan"/>
      <sheetName val="fin_SB"/>
      <sheetName val="FIN_PARKIR"/>
      <sheetName val="RINC_FIN_T4_"/>
      <sheetName val="RINC_FIN_T4___3_"/>
      <sheetName val="RINC_FIN_T4___2_"/>
      <sheetName val="Currency_Rate3"/>
      <sheetName val="Daf_Harga"/>
      <sheetName val="Rekap_Bill"/>
      <sheetName val="An__Harga"/>
      <sheetName val="Basic_Price"/>
      <sheetName val="Agregat_Halus___Kasar"/>
      <sheetName val="div_8"/>
      <sheetName val="div_2"/>
      <sheetName val="div_3"/>
      <sheetName val="div_4"/>
      <sheetName val="div_5"/>
      <sheetName val="div_6"/>
      <sheetName val="div_7"/>
      <sheetName val="div_9"/>
      <sheetName val="Rekap_Biaya"/>
      <sheetName val="Bill_1_VAC-Supply-A"/>
      <sheetName val="Man_power1"/>
      <sheetName val="Rekap_Addendum"/>
      <sheetName val="BANGUNAN_PENUNJANG"/>
      <sheetName val="Harsat_Bahan"/>
      <sheetName val="Harsat_Upah"/>
      <sheetName val="r_tank"/>
      <sheetName val="BQ_ARS"/>
      <sheetName val="F_ALARM"/>
      <sheetName val="Rekap_RAB_kl"/>
      <sheetName val="Rekap_RAB_Amd"/>
      <sheetName val="Dftr_Kuan_Hrg_Amd"/>
      <sheetName val="concept cost code"/>
      <sheetName val="summary cost code"/>
      <sheetName val="SPK"/>
      <sheetName val="kas proyek"/>
      <sheetName val="lain lain"/>
      <sheetName val="DAF_1"/>
      <sheetName val="r_fin"/>
      <sheetName val="Luas Gross"/>
      <sheetName val="bas A"/>
      <sheetName val="bas B"/>
      <sheetName val="RINC FIN A_hotel_"/>
      <sheetName val="RINC FIN A_hotel_ _2_"/>
      <sheetName val="rekap1"/>
      <sheetName val="L_TIGA"/>
      <sheetName val="SAT_BHN"/>
      <sheetName val="ANA"/>
      <sheetName val="PRICES"/>
      <sheetName val="INDEX"/>
      <sheetName val="Traf&amp;Genst"/>
      <sheetName val="REF.ONLY"/>
      <sheetName val="REQDELTA"/>
      <sheetName val="TU"/>
      <sheetName val="analisa PUBM"/>
      <sheetName val="Input"/>
      <sheetName val="MUA"/>
      <sheetName val="Kanan"/>
      <sheetName val="NET?"/>
      <sheetName val="BQ?"/>
      <sheetName val="3-DIV5"/>
      <sheetName val="Analisa Harga"/>
      <sheetName val="Upah"/>
      <sheetName val="RAB AR&amp;STR"/>
      <sheetName val="3-DIV3"/>
      <sheetName val="Progress"/>
      <sheetName val="schedule"/>
      <sheetName val="Penawaran"/>
      <sheetName val="HARGA"/>
      <sheetName val="bq analisa"/>
      <sheetName val="ANL_TEK.6"/>
      <sheetName val="NP"/>
      <sheetName val="MP-PLAN"/>
      <sheetName val="EE-PROP"/>
      <sheetName val="Analysis"/>
      <sheetName val="BasicPrice"/>
      <sheetName val="AnConW"/>
      <sheetName val="AnEarthW"/>
      <sheetName val="AnStoneW"/>
      <sheetName val="Input Data"/>
      <sheetName val="skejul"/>
      <sheetName val="rcnpdp"/>
      <sheetName val="TJ1Q47"/>
      <sheetName val="Kuantitas &amp; Harga"/>
      <sheetName val="per span 35"/>
      <sheetName val="4-Basic Price"/>
      <sheetName val="UPAH BAHAN"/>
      <sheetName val="CBD"/>
      <sheetName val="An HarSatPek"/>
      <sheetName val="Sat Bah &amp; Up"/>
      <sheetName val="Struk"/>
      <sheetName val="galian saluran"/>
      <sheetName val="Waktu"/>
      <sheetName val="Anls"/>
      <sheetName val="Basic"/>
      <sheetName val="Agregat Halus &amp; Kasar"/>
      <sheetName val="351BQMCN"/>
      <sheetName val="ANALISA1"/>
      <sheetName val="Analisa Alat Berat"/>
      <sheetName val="PSB"/>
      <sheetName val="Analisa-Harga"/>
      <sheetName val="KS-P"/>
      <sheetName val="Upah&amp;Bahan"/>
      <sheetName val="Analisa1-10"/>
      <sheetName val="Vibro_Roller"/>
      <sheetName val="CH-RANC"/>
      <sheetName val="KPVC-BD "/>
      <sheetName val="Shedule"/>
      <sheetName val="Up"/>
      <sheetName val="SAT"/>
      <sheetName val="D7(1)"/>
      <sheetName val="B"/>
      <sheetName val="rap rinci"/>
      <sheetName val="HSD"/>
      <sheetName val="FAKTOR"/>
      <sheetName val="daf isi (xref)"/>
      <sheetName val="L 1"/>
      <sheetName val="PESANTREN"/>
      <sheetName val="G"/>
      <sheetName val="Curup"/>
      <sheetName val="Prabu"/>
      <sheetName val="On Time"/>
      <sheetName val="Grafik"/>
      <sheetName val="pro ra op"/>
      <sheetName val="Hsatuan-OK"/>
      <sheetName val="Div2"/>
      <sheetName val="Har Sat"/>
      <sheetName val="RINC_hotel"/>
      <sheetName val="PROTECTION_"/>
      <sheetName val="Perhitungan_RAB"/>
      <sheetName val="Rencana_Anggaran_Biaya"/>
      <sheetName val="Harga_Satuan"/>
      <sheetName val="Kolom_UT"/>
      <sheetName val="Perhit_Alat"/>
      <sheetName val="Urai__Resap_pengikat"/>
      <sheetName val="Grand_summary"/>
      <sheetName val="Public_Area"/>
      <sheetName val="H_Satuan"/>
      <sheetName val="Har_Sat"/>
      <sheetName val="struktur_tdk_dipakai"/>
      <sheetName val="luar_Apart"/>
      <sheetName val="Bill_rekap"/>
      <sheetName val="Perm__Test"/>
      <sheetName val="Man_Power_&amp;_Comp"/>
      <sheetName val="TE_TS_FA_LAN_MATV"/>
      <sheetName val="Data_basic_price_jgan_diprint"/>
      <sheetName val="Kuantitas_&amp;_Harga"/>
      <sheetName val="DIV.1"/>
      <sheetName val="PRD 01-6(I-II)"/>
      <sheetName val="PRD 01-7 alat"/>
      <sheetName val="EVAL-ANAL"/>
      <sheetName val="MAP"/>
      <sheetName val="div-6"/>
      <sheetName val="RKP"/>
      <sheetName val="div-2"/>
      <sheetName val="Ana. PU"/>
      <sheetName val="5-ALAT(1)"/>
      <sheetName val="Rekap"/>
      <sheetName val="Rincian"/>
      <sheetName val="HARGA AT"/>
      <sheetName val="HSP"/>
      <sheetName val="AG Pipe Qty Analysis"/>
      <sheetName val="F1.4"/>
      <sheetName val="Week9-Feb    "/>
      <sheetName val="AN-K"/>
      <sheetName val="HSU 2016"/>
      <sheetName val="HARGA MATERIAL"/>
      <sheetName val="HB "/>
      <sheetName val="BOQ-Indonesia"/>
      <sheetName val="GRAFIK "/>
      <sheetName val="NET_"/>
      <sheetName val="BQ_"/>
      <sheetName val="PAGAR DEPAN"/>
      <sheetName val="KM&amp;WC musolla"/>
      <sheetName val="harga dasar"/>
      <sheetName val="URAIAN "/>
      <sheetName val="LS-Rutin"/>
      <sheetName val="Satuan"/>
      <sheetName val="Rekapitulasi Harga Satuan"/>
      <sheetName val="Daftar Harga Material"/>
      <sheetName val="Harga Satuan Bahan"/>
      <sheetName val="REKAP ARSITEKTUR"/>
      <sheetName val="REKAP STRKTR"/>
      <sheetName val="Mob"/>
      <sheetName val="D7"/>
      <sheetName val="MP_PLAN"/>
      <sheetName val="10"/>
      <sheetName val="5"/>
      <sheetName val="1"/>
      <sheetName val="Analisa SNI "/>
      <sheetName val="Volume"/>
      <sheetName val="BUSWAY"/>
      <sheetName val="Harsat.Alat"/>
      <sheetName val="MAPP"/>
      <sheetName val="DIV1"/>
      <sheetName val="harga dasar T-M-A"/>
      <sheetName val="villa"/>
      <sheetName val="6-AGREGAT"/>
      <sheetName val="CUACA"/>
      <sheetName val="har-sat"/>
      <sheetName val="Upah "/>
      <sheetName val="5-Peralatan"/>
      <sheetName val="CALC"/>
      <sheetName val="Pipe"/>
      <sheetName val="valve"/>
      <sheetName val="Steel-Twr"/>
      <sheetName val="5.1.ELEKTRIKAL-ELEKTRONIK"/>
      <sheetName val="SORT"/>
      <sheetName val="FR"/>
      <sheetName val="Project_P"/>
      <sheetName val="???1"/>
      <sheetName val="Analisa SNI STANDART "/>
      <sheetName val="HRG BAHAN &amp; UPAH okk"/>
      <sheetName val="Analis Kusen okk"/>
      <sheetName val="HRG"/>
      <sheetName val="PERALATAN PROYEK GOL III A"/>
      <sheetName val="JAD-PEL"/>
      <sheetName val="GTS_I_PS4"/>
      <sheetName val="BQ_AC-_SEMANAN4"/>
      <sheetName val="Currency_Rate4"/>
      <sheetName val="Man_power2"/>
      <sheetName val="fin_SB1"/>
      <sheetName val="FIN_PARKIR1"/>
      <sheetName val="RINC_FIN_T4_1"/>
      <sheetName val="RINC_FIN_T4___3_1"/>
      <sheetName val="RINC_FIN_T4___2_1"/>
      <sheetName val="Rekap_Addendum1"/>
      <sheetName val="Bill_1_VAC-Supply-A1"/>
      <sheetName val="Daf_Harga1"/>
      <sheetName val="Rekap_Bill1"/>
      <sheetName val="An__Harga1"/>
      <sheetName val="Cash_Flow_bulanan1"/>
      <sheetName val="BANGUNAN_PENUNJANG1"/>
      <sheetName val="Basic_Price1"/>
      <sheetName val="Agregat_Halus___Kasar1"/>
      <sheetName val="div_81"/>
      <sheetName val="div_21"/>
      <sheetName val="div_31"/>
      <sheetName val="div_41"/>
      <sheetName val="div_51"/>
      <sheetName val="div_61"/>
      <sheetName val="div_71"/>
      <sheetName val="div_91"/>
      <sheetName val="Rekap_Biaya1"/>
      <sheetName val="Ahs_2"/>
      <sheetName val="Ahs_1"/>
      <sheetName val="hrg_dasar"/>
      <sheetName val="Tender_Review"/>
      <sheetName val="THPDMoi__(2)"/>
      <sheetName val="t-h_HA_THE"/>
      <sheetName val="CHITIET_VL-NC-TT_-1p"/>
      <sheetName val="dongia_(2)"/>
      <sheetName val="TONG_HOP_VL-NC_TT"/>
      <sheetName val="TH_XL"/>
      <sheetName val="TONG_HOP_VL-NC"/>
      <sheetName val="TONGKE3p_"/>
      <sheetName val="TH_VL,_NC,_DDHT_Thanhphuoc"/>
      <sheetName val="DON_GIA"/>
      <sheetName val="CHITIET_VL-NC"/>
      <sheetName val="bahan_"/>
      <sheetName val="ANALISA_SNI'13_"/>
      <sheetName val="Bill_of_Quantity"/>
      <sheetName val="DPKlah"/>
      <sheetName val="upah_borong"/>
      <sheetName val="satuan_pek"/>
      <sheetName val="fas"/>
      <sheetName val="typ 10_25"/>
      <sheetName val="ph26"/>
      <sheetName val="ph27"/>
      <sheetName val="kor_un"/>
      <sheetName val="kor"/>
      <sheetName val="#REF!"/>
      <sheetName val="FitOutConfCentre"/>
      <sheetName val="Fill this out first___"/>
      <sheetName val="PNT-QUOT-#3"/>
      <sheetName val="COAT&amp;WRAP-QIOT-#3"/>
      <sheetName val="Thiet bi"/>
      <sheetName val="DM.ChiPhi"/>
      <sheetName val="Tuk Koef"/>
      <sheetName val="BQ_IABK"/>
      <sheetName val="BQ-IABK"/>
      <sheetName val="Column"/>
      <sheetName val="Cover (x)"/>
      <sheetName val="Cor Apt"/>
      <sheetName val="Sales"/>
      <sheetName val="Basement (2)"/>
      <sheetName val="노임단가"/>
      <sheetName val="6MONTHS"/>
      <sheetName val="負荷集計（断熱不燃）"/>
      <sheetName val="침하계"/>
      <sheetName val="Piping"/>
      <sheetName val="Bill-19"/>
      <sheetName val="sum-bill22"/>
      <sheetName val="An Struktur"/>
      <sheetName val="Analisa Harga Satuan"/>
      <sheetName val="Daftar Harga"/>
      <sheetName val="Analisa Prelim"/>
      <sheetName val="area"/>
      <sheetName val="Rekapitulasi Akhir"/>
      <sheetName val="Bill.1 Persiapan"/>
      <sheetName val="Bill.4 tambah kurang"/>
      <sheetName val="NP (2)"/>
      <sheetName val="Project Data"/>
      <sheetName val="Confidential PAS HMI"/>
      <sheetName val="sept"/>
      <sheetName val="Div3"/>
      <sheetName val="Div4"/>
      <sheetName val="BAHAN MEP"/>
      <sheetName val="149-2"/>
      <sheetName val="DAF-1"/>
      <sheetName val="ANALISA HARGA   "/>
      <sheetName val="telp"/>
      <sheetName val="Koordinat"/>
      <sheetName val="analis"/>
      <sheetName val="ANALISA SNI NUSA"/>
      <sheetName val="ANALISA SNI"/>
      <sheetName val="ALAT1"/>
      <sheetName val="ALAT2"/>
      <sheetName val="Analisa &amp; Upah"/>
      <sheetName val="Analisa 2"/>
      <sheetName val="8LT 12"/>
      <sheetName val="BAB_3_2_scd"/>
      <sheetName val="BAB_5_13_Anal"/>
      <sheetName val="Pricing"/>
      <sheetName val="Df-Hg"/>
      <sheetName val="HS-Ban"/>
      <sheetName val="electrical"/>
      <sheetName val="SALING"/>
      <sheetName val="Tiepdia"/>
      <sheetName val="TDTKP"/>
      <sheetName val="VCV-BE-TONG"/>
      <sheetName val="DG duoi"/>
      <sheetName val="Takeoff"/>
      <sheetName val="264"/>
      <sheetName val="Cash Flow"/>
      <sheetName val="실행"/>
      <sheetName val="NHAP"/>
      <sheetName val="XUAT"/>
      <sheetName val="Cable ko co giap bao ve "/>
      <sheetName val="Config"/>
      <sheetName val="Chiết tính BS"/>
      <sheetName val="CP HMC"/>
      <sheetName val="Du thau"/>
      <sheetName val="Tong hop DT XDCT"/>
      <sheetName val="TH_CPTB"/>
      <sheetName val="CP Khac cuoc VC"/>
      <sheetName val="AFORM-BQR.xls"/>
      <sheetName val="Notes"/>
      <sheetName val="Quantity"/>
      <sheetName val="gia vt"/>
      <sheetName val="1.BILL MOI THAU CAN THUONG"/>
      <sheetName val="Bill_of_Qty"/>
      <sheetName val="ANALISA_PEK_UMUM"/>
      <sheetName val="ANALISA_KONST_BTN"/>
      <sheetName val="Analisa_Str"/>
      <sheetName val="Fire_Fighting"/>
      <sheetName val="Item_Kompensasi"/>
      <sheetName val="An_Arsitektur"/>
      <sheetName val="Galian_1"/>
      <sheetName val="time_schedule"/>
      <sheetName val="periode_progress"/>
      <sheetName val="rekap_progres)"/>
      <sheetName val="目次"/>
      <sheetName val="gVL"/>
      <sheetName val="KP-XL"/>
      <sheetName val="TESİSAT"/>
      <sheetName val="UNIT_P"/>
      <sheetName val="F&amp;S"/>
      <sheetName val="XL4Poppy"/>
      <sheetName val="PNT_QUOT__3"/>
      <sheetName val="COAT_WRAP_QIOT__3"/>
      <sheetName val="4-Lane bridge"/>
      <sheetName val="토공"/>
      <sheetName val="GTS_I_PS5"/>
      <sheetName val="BQ_AC-_SEMANAN5"/>
      <sheetName val="Currency_Rate5"/>
      <sheetName val="Man_power3"/>
      <sheetName val="fin_SB2"/>
      <sheetName val="FIN_PARKIR2"/>
      <sheetName val="RINC_FIN_T4_2"/>
      <sheetName val="RINC_FIN_T4___3_2"/>
      <sheetName val="RINC_FIN_T4___2_2"/>
      <sheetName val="Rekap_Addendum2"/>
      <sheetName val="Bill_1_VAC-Supply-A2"/>
      <sheetName val="BANGUNAN_PENUNJANG2"/>
      <sheetName val="Daf_Harga2"/>
      <sheetName val="Rekap_Bill2"/>
      <sheetName val="An__Harga2"/>
      <sheetName val="Cash_Flow_bulanan2"/>
      <sheetName val="Basic_Price2"/>
      <sheetName val="Agregat_Halus___Kasar2"/>
      <sheetName val="div_82"/>
      <sheetName val="div_22"/>
      <sheetName val="div_32"/>
      <sheetName val="div_42"/>
      <sheetName val="div_52"/>
      <sheetName val="div_62"/>
      <sheetName val="div_72"/>
      <sheetName val="div_92"/>
      <sheetName val="Rekap_Biaya2"/>
      <sheetName val="Harsat_Bahan1"/>
      <sheetName val="Harsat_Upah1"/>
      <sheetName val="r_tank1"/>
      <sheetName val="BQ_ARS1"/>
      <sheetName val="Kolom_UT1"/>
      <sheetName val="Perhit_Alat1"/>
      <sheetName val="Urai__Resap_pengikat1"/>
      <sheetName val="F_ALARM1"/>
      <sheetName val="Rekap_RAB_kl1"/>
      <sheetName val="Rekap_RAB_Amd1"/>
      <sheetName val="Dftr_Kuan_Hrg_Amd1"/>
      <sheetName val="Public_Area1"/>
      <sheetName val="RINC_hotel1"/>
      <sheetName val="PROTECTION_1"/>
      <sheetName val="Perhitungan_RAB1"/>
      <sheetName val="Rencana_Anggaran_Biaya1"/>
      <sheetName val="Harga_Satuan1"/>
      <sheetName val="H_Satuan1"/>
      <sheetName val="TE_TS_FA_LAN_MATV1"/>
      <sheetName val="Man_Power_&amp;_Comp1"/>
      <sheetName val="Grand_summary1"/>
      <sheetName val="struktur_tdk_dipakai1"/>
      <sheetName val="luar_Apart1"/>
      <sheetName val="Bill_rekap1"/>
      <sheetName val="hrg_dasar1"/>
      <sheetName val="Ahs_21"/>
      <sheetName val="Ahs_11"/>
      <sheetName val="bahan_1"/>
      <sheetName val="ANALISA_SNI'13_1"/>
      <sheetName val="Tender_Review1"/>
      <sheetName val="THPDMoi__(2)1"/>
      <sheetName val="t-h_HA_THE1"/>
      <sheetName val="CHITIET_VL-NC-TT_-1p1"/>
      <sheetName val="dongia_(2)1"/>
      <sheetName val="TONG_HOP_VL-NC_TT1"/>
      <sheetName val="TH_XL1"/>
      <sheetName val="TONG_HOP_VL-NC1"/>
      <sheetName val="TONGKE3p_1"/>
      <sheetName val="TH_VL,_NC,_DDHT_Thanhphuoc1"/>
      <sheetName val="DON_GIA1"/>
      <sheetName val="CHITIET_VL-NC1"/>
      <sheetName val="Bill_of_Quantity1"/>
      <sheetName val="Perm__Test1"/>
      <sheetName val="Thiet_bi"/>
      <sheetName val="DM_ChiPhi"/>
      <sheetName val="concept_cost_code"/>
      <sheetName val="summary_cost_code"/>
      <sheetName val="kas_proyek"/>
      <sheetName val="lain_lain"/>
      <sheetName val="Luas_Gross"/>
      <sheetName val="bas_A"/>
      <sheetName val="bas_B"/>
      <sheetName val="RINC_FIN_A_hotel_"/>
      <sheetName val="RINC_FIN_A_hotel___2_"/>
      <sheetName val="REF_ONLY"/>
      <sheetName val="Analisa_Harga"/>
      <sheetName val="RAB_AR&amp;STR"/>
      <sheetName val="analisa_PUBM"/>
      <sheetName val="조명시설"/>
      <sheetName val="Tra_bang"/>
      <sheetName val="Bill of Qty MEP"/>
      <sheetName val="Temp&amp;Site"/>
      <sheetName val="Pack-3"/>
      <sheetName val="QUOTATION"/>
      <sheetName val="QUOTATION (2)"/>
      <sheetName val="ocean voyage"/>
      <sheetName val="D6"/>
      <sheetName val="D8"/>
      <sheetName val="Isolasi Luar"/>
      <sheetName val="FINISHING"/>
      <sheetName val="TDC COA Sumry"/>
      <sheetName val="TDC Item Dets"/>
      <sheetName val="TDC Item Sumry"/>
      <sheetName val="TDC Key Qty Sumry"/>
      <sheetName val="List - Components"/>
      <sheetName val="List - Equipment"/>
      <sheetName val="COA Sumry - Std Imp"/>
      <sheetName val="Contr TDC - Std Imp"/>
      <sheetName val="Item Sumry - Std Imp"/>
      <sheetName val="Unit Costs - Std Imp"/>
      <sheetName val="Unit MH - Std Imp"/>
      <sheetName val="Proj TIC - Std Imp"/>
      <sheetName val="Memb Schd"/>
      <sheetName val="Master Edit"/>
      <sheetName val="an.pemel.rutin"/>
      <sheetName val="an.mobilisasi"/>
      <sheetName val="an.dmpu"/>
      <sheetName val="daftar.kuantita"/>
      <sheetName val="alat"/>
      <sheetName val="metode.dmpu"/>
      <sheetName val="AHS"/>
      <sheetName val="NET表"/>
      <sheetName val="BQ表"/>
      <sheetName val="1.B"/>
      <sheetName val="OwnEq"/>
      <sheetName val="61004"/>
      <sheetName val="61007"/>
      <sheetName val="61008"/>
      <sheetName val="61005"/>
      <sheetName val="61006"/>
      <sheetName val="RECORD"/>
      <sheetName val="집계표(OPTION)"/>
      <sheetName val="Rencana Anggaran Beaya"/>
      <sheetName val="Rencana_Anggaran_Beaya"/>
      <sheetName val="HSA &amp; PAB"/>
      <sheetName val="BreakDown"/>
      <sheetName val="RekapBOQ"/>
      <sheetName val="Module2"/>
      <sheetName val="STK-JUN"/>
      <sheetName val="Peralatan (2)"/>
      <sheetName val="Absen"/>
      <sheetName val="StrukGj"/>
      <sheetName val="BAG-III"/>
      <sheetName val="1195 B1"/>
      <sheetName val="CURVA-S"/>
      <sheetName val="BAR-CHART"/>
      <sheetName val="Dhsp"/>
      <sheetName val="Dhsd"/>
      <sheetName val="R.Persiapan"/>
      <sheetName val="Ahs. Pek. Persiapan K3"/>
      <sheetName val="Ahs.Persiapan"/>
      <sheetName val="Ahs.Tanah"/>
      <sheetName val="Ahs.Pondasi"/>
      <sheetName val="Ahs.Bekisting"/>
      <sheetName val="Ahs.Pembesian"/>
      <sheetName val="Ahs.K300"/>
      <sheetName val="Ahs.K250"/>
      <sheetName val="Ahs.Arsitektur"/>
      <sheetName val="Ahs.Perkerasan"/>
      <sheetName val="PHU2017"/>
      <sheetName val="RKAP.2018"/>
      <sheetName val="Penwrn"/>
      <sheetName val="SDE"/>
      <sheetName val="H Satuan Dasar"/>
      <sheetName val="Sec I ML"/>
      <sheetName val="amtek"/>
      <sheetName val="Rekap 1"/>
      <sheetName val="RPP01 3"/>
      <sheetName val="EDTL"/>
      <sheetName val="Identitas"/>
      <sheetName val="Print"/>
      <sheetName val="LG"/>
      <sheetName val="DESCRIPTION"/>
      <sheetName val="BM DATA SHEET"/>
      <sheetName val="Bill 1 - Preliminaries "/>
      <sheetName val="Bill No. 2 - Preambles"/>
      <sheetName val="Bill No. 3 Str Works"/>
      <sheetName val="Bill No. 4 Arch Works"/>
      <sheetName val="Bill 5 - MEP"/>
      <sheetName val="Bill No. 6 External"/>
      <sheetName val="SAT-UP"/>
      <sheetName val="PPC"/>
      <sheetName val="ALATSEWA"/>
      <sheetName val="GENERAL"/>
      <sheetName val="U. div 2"/>
      <sheetName val="RBP-3.1-3(2)"/>
      <sheetName val="RBP-3.1-2"/>
      <sheetName val="RBP-3.1-1"/>
      <sheetName val="3.4-PIPE"/>
      <sheetName val="dasar"/>
      <sheetName val="HARGA ME"/>
      <sheetName val="satuan_pek_ars"/>
      <sheetName val="ANALISA ALAT ANGKUT"/>
      <sheetName val="lkalibrasi BENENAIN"/>
      <sheetName val="Daf_11"/>
      <sheetName val="Har_Sat1"/>
      <sheetName val="Data_basic_price_jgan_diprint1"/>
      <sheetName val="Kuantitas_&amp;_Harga1"/>
      <sheetName val="DIV_1"/>
      <sheetName val="PRD_01-6(I-II)"/>
      <sheetName val="PRD_01-7_alat"/>
      <sheetName val="Ana__PU"/>
      <sheetName val="4-Basic_Price"/>
      <sheetName val="bq_analisa"/>
      <sheetName val="An_HarSatPek"/>
      <sheetName val="Sat_Bah_&amp;_Up"/>
      <sheetName val="Agregat_Halus_&amp;_Kasar"/>
      <sheetName val="Input_Data"/>
      <sheetName val="ANL_TEK_6"/>
      <sheetName val="HARGA_AT"/>
      <sheetName val="per_span_35"/>
      <sheetName val="UPAH_BAHAN"/>
      <sheetName val="Upah_"/>
      <sheetName val="L_1"/>
      <sheetName val="Week9-Feb____"/>
      <sheetName val="HARGA_MATERIAL"/>
      <sheetName val="Harsat_Alat"/>
      <sheetName val="Analisa_Alat_Berat"/>
      <sheetName val="00000000"/>
      <sheetName val="RBP- 2"/>
      <sheetName val="RBP-3.1PP"/>
      <sheetName val="RBP-3.1.2"/>
      <sheetName val="BQ Banding "/>
      <sheetName val="RBP-5"/>
      <sheetName val="VERSI-PP"/>
      <sheetName val="RBP-1"/>
      <sheetName val="Analisa Quarry"/>
      <sheetName val="RINC_hotel2"/>
      <sheetName val="PROTECTION_2"/>
      <sheetName val="Rekap_RAB_kl2"/>
      <sheetName val="Rekap_RAB_Amd2"/>
      <sheetName val="Dftr_Kuan_Hrg_Amd2"/>
      <sheetName val="F_ALARM2"/>
      <sheetName val="Perhitungan_RAB2"/>
      <sheetName val="Rencana_Anggaran_Biaya2"/>
      <sheetName val="Harga_Satuan2"/>
      <sheetName val="r_tank2"/>
      <sheetName val="Perm__Test2"/>
      <sheetName val="Urai__Resap_pengikat2"/>
      <sheetName val="H_Satuan2"/>
      <sheetName val="Harsat_Bahan2"/>
      <sheetName val="Harsat_Upah2"/>
      <sheetName val="BQ_ARS2"/>
      <sheetName val="struktur_tdk_dipakai2"/>
      <sheetName val="luar_Apart2"/>
      <sheetName val="Bill_rekap2"/>
      <sheetName val="Perhit_Alat2"/>
      <sheetName val="Kolom_UT2"/>
      <sheetName val="Public_Area2"/>
      <sheetName val="Man_Power_&amp;_Comp2"/>
      <sheetName val="TE_TS_FA_LAN_MATV2"/>
      <sheetName val="Kuantitas_&amp;_Harga2"/>
      <sheetName val="Data_basic_price_jgan_diprint2"/>
      <sheetName val="Input_Data1"/>
      <sheetName val="UPAH_BAHAN1"/>
      <sheetName val="Analisa_Str1"/>
      <sheetName val="Bill_of_Qty1"/>
      <sheetName val="Fire_Fighting1"/>
      <sheetName val="Item_Kompensasi1"/>
      <sheetName val="Agregat_Halus_&amp;_Kasar1"/>
      <sheetName val="ANALISA_PEK_UMUM1"/>
      <sheetName val="ANALISA_KONST_BTN1"/>
      <sheetName val="Grand_summary2"/>
      <sheetName val="Upah_1"/>
      <sheetName val="Galian_11"/>
      <sheetName val="4-Basic_Price1"/>
      <sheetName val="L_11"/>
      <sheetName val="time_schedule1"/>
      <sheetName val="periode_progress1"/>
      <sheetName val="rekap_progres)1"/>
      <sheetName val="Luas_Gross1"/>
      <sheetName val="bas_A1"/>
      <sheetName val="bas_B1"/>
      <sheetName val="RINC_FIN_A_hotel_1"/>
      <sheetName val="RINC_FIN_A_hotel___2_1"/>
      <sheetName val="analisa_PUBM1"/>
      <sheetName val="An_Arsitektur1"/>
      <sheetName val="concept_cost_code1"/>
      <sheetName val="summary_cost_code1"/>
      <sheetName val="kas_proyek1"/>
      <sheetName val="lain_lain1"/>
      <sheetName val="Analisa_Harga1"/>
      <sheetName val="RAB_AR&amp;STR1"/>
      <sheetName val="REF_ONLY1"/>
      <sheetName val="Week9-Feb____1"/>
      <sheetName val="HARGA_MATERIAL1"/>
      <sheetName val="Har_Sat2"/>
      <sheetName val="DIV_11"/>
      <sheetName val="bq_analisa1"/>
      <sheetName val="An_HarSatPek1"/>
      <sheetName val="Sat_Bah_&amp;_Up1"/>
      <sheetName val="PRD_01-6(I-II)1"/>
      <sheetName val="PRD_01-7_alat1"/>
      <sheetName val="Ana__PU1"/>
      <sheetName val="per_span_351"/>
      <sheetName val="HARGA_AT1"/>
      <sheetName val="Harsat_Alat1"/>
      <sheetName val="HB_"/>
      <sheetName val="ANL_TEK_61"/>
      <sheetName val="5_1_ELEKTRIKAL-ELEKTRONIK"/>
      <sheetName val="Analisa_Alat_Berat1"/>
      <sheetName val="On_Time"/>
      <sheetName val="pro_ra_op"/>
      <sheetName val="daf_isi_(xref)"/>
      <sheetName val="galian_saluran"/>
      <sheetName val="lkalibrasi_BENENAIN"/>
      <sheetName val="ANALISA_ALAT_ANGKUT"/>
      <sheetName val="Analisa_Harga_Satuan"/>
      <sheetName val="U__div_2"/>
      <sheetName val="harga_dasar_T-M-A"/>
      <sheetName val="1_B"/>
      <sheetName val="RBP-_2"/>
      <sheetName val="RBP-3_1PP"/>
      <sheetName val="RBP-3_1_2"/>
      <sheetName val="BQ_Banding_"/>
      <sheetName val="Analisa_Quarry"/>
      <sheetName val="REKAP_ARSITEKTUR"/>
      <sheetName val="REKAP_STRKTR"/>
      <sheetName val="Tuk_Koef"/>
      <sheetName val="Rencana_Anggaran_Beaya1"/>
      <sheetName val="AG_Pipe_Qty_Analysis"/>
      <sheetName val="Harga_Satuan_Bahan"/>
      <sheetName val="HARGA PIPA"/>
      <sheetName val="IN OUT"/>
      <sheetName val="Analisa (2)"/>
      <sheetName val="Brdw"/>
      <sheetName val="Termin"/>
      <sheetName val="MING I"/>
      <sheetName val="Term konsPHO&amp;FHO"/>
      <sheetName val="DKH-E2"/>
      <sheetName val="___1"/>
      <sheetName val="colection"/>
      <sheetName val="MAP2"/>
      <sheetName val="anal-mpu"/>
      <sheetName val="NP 7"/>
      <sheetName val="fw-ugirder"/>
      <sheetName val="7.1(3)"/>
      <sheetName val="BAG-2"/>
      <sheetName val="DETAIL LT11-13"/>
      <sheetName val="me"/>
      <sheetName val="Bunga"/>
      <sheetName val="Mẫu"/>
      <sheetName val="LEGEND"/>
      <sheetName val="B3A - TOWER A"/>
      <sheetName val="MTO REV.2(ARMOR)"/>
      <sheetName val="GTS_I_PS6"/>
      <sheetName val="BQ_AC-_SEMANAN6"/>
      <sheetName val="Currency_Rate6"/>
      <sheetName val="Man_power4"/>
      <sheetName val="fin_SB3"/>
      <sheetName val="FIN_PARKIR3"/>
      <sheetName val="RINC_FIN_T4_3"/>
      <sheetName val="RINC_FIN_T4___3_3"/>
      <sheetName val="RINC_FIN_T4___2_3"/>
      <sheetName val="Rekap_Addendum3"/>
      <sheetName val="Bill_1_VAC-Supply-A3"/>
      <sheetName val="BANGUNAN_PENUNJANG3"/>
      <sheetName val="Daf_Harga3"/>
      <sheetName val="Rekap_Bill3"/>
      <sheetName val="An__Harga3"/>
      <sheetName val="Cash_Flow_bulanan3"/>
      <sheetName val="Basic_Price3"/>
      <sheetName val="Agregat_Halus___Kasar3"/>
      <sheetName val="div_83"/>
      <sheetName val="div_23"/>
      <sheetName val="div_33"/>
      <sheetName val="1 OF 7"/>
      <sheetName val="EQUIP LIST"/>
      <sheetName val="G Dinas Pendidikan"/>
      <sheetName val="anal rab"/>
      <sheetName val="analis standar(20m)"/>
      <sheetName val="ANAL BETON"/>
      <sheetName val="DATA PROYEK"/>
      <sheetName val="SKEDUL AV-05"/>
      <sheetName val="Biaya-Lat"/>
      <sheetName val="Rates"/>
      <sheetName val="items"/>
      <sheetName val="SUMBER DAYA"/>
      <sheetName val="Log"/>
      <sheetName val="Sheet2"/>
      <sheetName val="Sheet3"/>
      <sheetName val="Master 1.0"/>
      <sheetName val="1195_B1"/>
      <sheetName val="HRG_BAHAN_&amp;_UPAH_okk"/>
      <sheetName val="Analis_Kusen_okk"/>
      <sheetName val="HARGA_PIPA"/>
      <sheetName val="ANALISA_HARGA___"/>
      <sheetName val="F1_4"/>
      <sheetName val="NP_(2)"/>
      <sheetName val="IN_OUT"/>
      <sheetName val="Basement_(2)"/>
      <sheetName val="Fill_this_out_first___"/>
      <sheetName val="Rekapitulasi_Harga_Satuan"/>
      <sheetName val="Daftar_Harga_Material"/>
      <sheetName val="Analisa_SNI_STANDART_"/>
      <sheetName val="BM_DATA_SHEET"/>
      <sheetName val="PERALATAN_PROYEK_GOL_III_A"/>
      <sheetName val="KPVC-BD_"/>
      <sheetName val="rap_rinci"/>
      <sheetName val="MING_I"/>
      <sheetName val="Term_konsPHO&amp;FHO"/>
      <sheetName val="Project_Data"/>
      <sheetName val="Confidential_PAS_HMI"/>
      <sheetName val="Sec_I_ML"/>
      <sheetName val="Analisa_Str2"/>
      <sheetName val="F_ALARM3"/>
      <sheetName val="Bill_rekap3"/>
      <sheetName val="Bill_of_Qty2"/>
      <sheetName val="Fire_Fighting2"/>
      <sheetName val="Item_Kompensasi2"/>
      <sheetName val="struktur_tdk_dipakai3"/>
      <sheetName val="Agregat_Halus_&amp;_Kasar2"/>
      <sheetName val="r_tank3"/>
      <sheetName val="H_Satuan3"/>
      <sheetName val="div_43"/>
      <sheetName val="div_53"/>
      <sheetName val="div_63"/>
      <sheetName val="div_73"/>
      <sheetName val="div_93"/>
      <sheetName val="Rekap_Biaya3"/>
      <sheetName val="Harsat_Bahan3"/>
      <sheetName val="Harsat_Upah3"/>
      <sheetName val="BQ_ARS3"/>
      <sheetName val="Rekap_RAB_kl3"/>
      <sheetName val="Rekap_RAB_Amd3"/>
      <sheetName val="Dftr_Kuan_Hrg_Amd3"/>
      <sheetName val="luar_Apart3"/>
      <sheetName val="Urai__Resap_pengikat3"/>
      <sheetName val="Kolom_UT3"/>
      <sheetName val="Perhit_Alat3"/>
      <sheetName val="Public_Area3"/>
      <sheetName val="RINC_hotel3"/>
      <sheetName val="Data_basic_price_jgan_diprint3"/>
      <sheetName val="hrg_dasar2"/>
      <sheetName val="Perm__Test3"/>
      <sheetName val="PROTECTION_3"/>
      <sheetName val="Perhitungan_RAB3"/>
      <sheetName val="Rencana_Anggaran_Biaya3"/>
      <sheetName val="Harga_Satuan3"/>
      <sheetName val="Input_Data2"/>
      <sheetName val="Daf_12"/>
      <sheetName val="Man_Power_&amp;_Comp3"/>
      <sheetName val="TE_TS_FA_LAN_MATV3"/>
      <sheetName val="Galian_12"/>
      <sheetName val="Grand_summary3"/>
      <sheetName val="Ahs_22"/>
      <sheetName val="Ahs_12"/>
      <sheetName val="bahan_2"/>
      <sheetName val="ANALISA_SNI'13_2"/>
      <sheetName val="Tender_Review2"/>
      <sheetName val="THPDMoi__(2)2"/>
      <sheetName val="t-h_HA_THE2"/>
      <sheetName val="CHITIET_VL-NC-TT_-1p2"/>
      <sheetName val="dongia_(2)2"/>
      <sheetName val="TONG_HOP_VL-NC_TT2"/>
      <sheetName val="TH_XL2"/>
      <sheetName val="TONG_HOP_VL-NC2"/>
      <sheetName val="TONGKE3p_2"/>
      <sheetName val="TH_VL,_NC,_DDHT_Thanhphuoc2"/>
      <sheetName val="DON_GIA2"/>
      <sheetName val="CHITIET_VL-NC2"/>
      <sheetName val="Bill_of_Quantity2"/>
      <sheetName val="ANALISA_PEK_UMUM2"/>
      <sheetName val="ANALISA_KONST_BTN2"/>
      <sheetName val="An_Arsitektur2"/>
      <sheetName val="DIV_12"/>
      <sheetName val="PRD_01-6(I-II)2"/>
      <sheetName val="PRD_01-7_alat2"/>
      <sheetName val="Har_Sat3"/>
      <sheetName val="Ana__PU2"/>
      <sheetName val="Kuantitas_&amp;_Harga3"/>
      <sheetName val="4-Basic_Price2"/>
      <sheetName val="bq_analisa2"/>
      <sheetName val="An_HarSatPek2"/>
      <sheetName val="Sat_Bah_&amp;_Up2"/>
      <sheetName val="On_Time1"/>
      <sheetName val="UPAH_BAHAN2"/>
      <sheetName val="time_schedule2"/>
      <sheetName val="periode_progress2"/>
      <sheetName val="rekap_progres)2"/>
      <sheetName val="Luas_Gross2"/>
      <sheetName val="bas_A2"/>
      <sheetName val="bas_B2"/>
      <sheetName val="RINC_FIN_A_hotel_2"/>
      <sheetName val="RINC_FIN_A_hotel___2_2"/>
      <sheetName val="Analisa_Harga2"/>
      <sheetName val="analisa_PUBM2"/>
      <sheetName val="pro_ra_op1"/>
      <sheetName val="per_span_352"/>
      <sheetName val="Analisa_Alat_Berat2"/>
      <sheetName val="concept_cost_code2"/>
      <sheetName val="summary_cost_code2"/>
      <sheetName val="kas_proyek2"/>
      <sheetName val="lain_lain2"/>
      <sheetName val="5_1_ELEKTRIKAL-ELEKTRONIK1"/>
      <sheetName val="RAB_AR&amp;STR2"/>
      <sheetName val="REF_ONLY2"/>
      <sheetName val="Week9-Feb____2"/>
      <sheetName val="daf_isi_(xref)1"/>
      <sheetName val="AG_Pipe_Qty_Analysis1"/>
      <sheetName val="1195_B11"/>
      <sheetName val="HARGA_AT2"/>
      <sheetName val="HRG_BAHAN_&amp;_UPAH_okk1"/>
      <sheetName val="Analis_Kusen_okk1"/>
      <sheetName val="HARGA_PIPA1"/>
      <sheetName val="ANL_TEK_62"/>
      <sheetName val="Upah_2"/>
      <sheetName val="L_12"/>
      <sheetName val="HARGA_MATERIAL2"/>
      <sheetName val="Harsat_Alat2"/>
      <sheetName val="ANALISA_HARGA___1"/>
      <sheetName val="F1_41"/>
      <sheetName val="NP_(2)1"/>
      <sheetName val="IN_OUT1"/>
      <sheetName val="Thiet_bi1"/>
      <sheetName val="DM_ChiPhi1"/>
      <sheetName val="Basement_(2)1"/>
      <sheetName val="Fill_this_out_first___1"/>
      <sheetName val="Rekapitulasi_Harga_Satuan1"/>
      <sheetName val="Daftar_Harga_Material1"/>
      <sheetName val="Analisa_SNI_STANDART_1"/>
      <sheetName val="harga_dasar_T-M-A1"/>
      <sheetName val="REKAP_ARSITEKTUR1"/>
      <sheetName val="REKAP_STRKTR1"/>
      <sheetName val="1_B1"/>
      <sheetName val="Harga_Satuan_Bahan1"/>
      <sheetName val="galian_saluran1"/>
      <sheetName val="BM_DATA_SHEET1"/>
      <sheetName val="Rencana_Anggaran_Beaya2"/>
      <sheetName val="PERALATAN_PROYEK_GOL_III_A1"/>
      <sheetName val="Tuk_Koef1"/>
      <sheetName val="KPVC-BD_1"/>
      <sheetName val="rap_rinci1"/>
      <sheetName val="MING_I1"/>
      <sheetName val="Term_konsPHO&amp;FHO1"/>
      <sheetName val="Project_Data1"/>
      <sheetName val="Confidential_PAS_HMI1"/>
      <sheetName val="Sec_I_ML1"/>
      <sheetName val="Analisa HSP"/>
      <sheetName val="Basic Cost"/>
      <sheetName val="indirect"/>
      <sheetName val="CF-Rp-USD"/>
      <sheetName val="Bill 5 - Carpark"/>
      <sheetName val="jgn dihapus!"/>
      <sheetName val="Bank"/>
      <sheetName val="Isolasi Luar Dalam"/>
      <sheetName val="REKAP BQ "/>
      <sheetName val="bhn"/>
      <sheetName val="data_dci"/>
      <sheetName val="data_mci"/>
      <sheetName val="Main"/>
      <sheetName val="DAF-5"/>
      <sheetName val="DG_duoi"/>
      <sheetName val="4-Lane_bridge"/>
      <sheetName val="Cash_Flow"/>
      <sheetName val="Chiết_tính_BS"/>
      <sheetName val="CP_HMC"/>
      <sheetName val="Du_thau"/>
      <sheetName val="Tong_hop_DT_XDCT"/>
      <sheetName val="CP_Khac_cuoc_VC"/>
      <sheetName val="Cable_ko_co_giap_bao_ve_"/>
      <sheetName val="AFORM-BQR_xls"/>
      <sheetName val="gia_vt"/>
      <sheetName val="1_BILL_MOI_THAU_CAN_THUONG"/>
      <sheetName val="An_Struktur"/>
      <sheetName val="PE-F-42 Rev 01 Manpower"/>
      <sheetName val="MTP"/>
      <sheetName val="GTS_I_PS7"/>
      <sheetName val="BQ_AC-_SEMANAN7"/>
      <sheetName val="Currency_Rate7"/>
      <sheetName val="Man_power5"/>
      <sheetName val="fin_SB4"/>
      <sheetName val="FIN_PARKIR4"/>
      <sheetName val="RINC_FIN_T4_4"/>
      <sheetName val="RINC_FIN_T4___3_4"/>
      <sheetName val="RINC_FIN_T4___2_4"/>
      <sheetName val="Rekap_Addendum4"/>
      <sheetName val="Bill_1_VAC-Supply-A4"/>
      <sheetName val="BANGUNAN_PENUNJANG4"/>
      <sheetName val="Daf_Harga4"/>
      <sheetName val="Rekap_Bill4"/>
      <sheetName val="An__Harga4"/>
      <sheetName val="Cash_Flow_bulanan4"/>
      <sheetName val="Basic_Price4"/>
      <sheetName val="Agregat_Halus___Kasar4"/>
      <sheetName val="div_84"/>
      <sheetName val="div_24"/>
      <sheetName val="div_34"/>
      <sheetName val="div_44"/>
      <sheetName val="div_54"/>
      <sheetName val="div_64"/>
      <sheetName val="div_74"/>
      <sheetName val="div_94"/>
      <sheetName val="Rekap_Biaya4"/>
      <sheetName val="hrg_dasar3"/>
      <sheetName val="Ahs_23"/>
      <sheetName val="Ahs_13"/>
      <sheetName val="bahan_3"/>
      <sheetName val="ANALISA_SNI'13_3"/>
      <sheetName val="Tender_Review3"/>
      <sheetName val="THPDMoi__(2)3"/>
      <sheetName val="t-h_HA_THE3"/>
      <sheetName val="CHITIET_VL-NC-TT_-1p3"/>
      <sheetName val="dongia_(2)3"/>
      <sheetName val="TONG_HOP_VL-NC_TT3"/>
      <sheetName val="TH_XL3"/>
      <sheetName val="TONG_HOP_VL-NC3"/>
      <sheetName val="TONGKE3p_3"/>
      <sheetName val="TH_VL,_NC,_DDHT_Thanhphuoc3"/>
      <sheetName val="DON_GIA3"/>
      <sheetName val="CHITIET_VL-NC3"/>
      <sheetName val="Bill_of_Quantity3"/>
      <sheetName val="Thiet_bi2"/>
      <sheetName val="DM_ChiPhi2"/>
      <sheetName val="Cash_Flow1"/>
      <sheetName val="DG_duoi1"/>
      <sheetName val="Cable_ko_co_giap_bao_ve_1"/>
      <sheetName val="Chiết_tính_BS1"/>
      <sheetName val="CP_HMC1"/>
      <sheetName val="Du_thau1"/>
      <sheetName val="Tong_hop_DT_XDCT1"/>
      <sheetName val="CP_Khac_cuoc_VC1"/>
      <sheetName val="4-Lane_bridge1"/>
      <sheetName val="AFORM-BQR_xls1"/>
      <sheetName val="gia_vt1"/>
      <sheetName val="1_BILL_MOI_THAU_CAN_THUONG1"/>
      <sheetName val="An_Struktur1"/>
      <sheetName val="hs-str"/>
      <sheetName val="EQ_an"/>
      <sheetName val="H.Material, Upah &amp; Alat"/>
      <sheetName val="Analisa H.Sat.Pek."/>
      <sheetName val="jobhist"/>
      <sheetName val="HS"/>
      <sheetName val="304_06"/>
      <sheetName val="3-DIV2"/>
      <sheetName val="Sheet6"/>
      <sheetName val="Rate"/>
      <sheetName val="D6-1b"/>
      <sheetName val="SAT UPAH RAPI"/>
      <sheetName val="rek det 1-3"/>
      <sheetName val="Material-mr"/>
      <sheetName val="Sch"/>
      <sheetName val="PaintBreak"/>
      <sheetName val="Sat~Bahu"/>
      <sheetName val="B.T"/>
      <sheetName val="AHS - Personel"/>
      <sheetName val="AHS - Non Personel"/>
      <sheetName val="B D_AHS6"/>
      <sheetName val="Balok L.1"/>
      <sheetName val="TBM"/>
      <sheetName val="Daftarharga"/>
      <sheetName val="SAT_UP"/>
      <sheetName val="sdm"/>
      <sheetName val="HS-2"/>
      <sheetName val="MAP-Prog"/>
      <sheetName val="ANSTRUK"/>
      <sheetName val="GP-WB"/>
      <sheetName val="HPP X Q'TY"/>
      <sheetName val="RINCIAN-SC"/>
      <sheetName val="IDX06"/>
      <sheetName val="NOTE"/>
      <sheetName val="BK-PU 2011"/>
      <sheetName val="BHN-ALAT"/>
      <sheetName val="ANAL_P4"/>
      <sheetName val="TNG"/>
      <sheetName val="PkRp"/>
      <sheetName val="Penjumlahan"/>
      <sheetName val="Budget"/>
      <sheetName val="LAMP_A"/>
      <sheetName val="Persiapan"/>
      <sheetName val="anal_rab"/>
      <sheetName val="analis_standar(20m)"/>
      <sheetName val="ANAL_BETON"/>
      <sheetName val="GRAND TOTAL"/>
      <sheetName val="DHS AC"/>
      <sheetName val="TABEL BAJA"/>
      <sheetName val="a.2"/>
      <sheetName val="a.4"/>
      <sheetName val="HARGA SAT"/>
      <sheetName val="Upah,Bahan,Alat"/>
      <sheetName val="AnPipa&amp;acc"/>
      <sheetName val="MEJA"/>
      <sheetName val="KURSI"/>
      <sheetName val="Rumus"/>
      <sheetName val="WORKSTATION"/>
      <sheetName val="REVERENSI KURSI"/>
      <sheetName val="Harga Alat"/>
      <sheetName val="DAF.HRG"/>
      <sheetName val="Analis Alat"/>
      <sheetName val="Koef"/>
      <sheetName val="Basic P"/>
      <sheetName val="ANALISA STRUKTUR"/>
      <sheetName val="HARGA STRUKTUR"/>
      <sheetName val="Harga bahan"/>
      <sheetName val="GTS_I_PS8"/>
      <sheetName val="BQ_AC-_SEMANAN8"/>
      <sheetName val="Kolom_UT4"/>
      <sheetName val="Currency_Rate8"/>
      <sheetName val="fin_SB5"/>
      <sheetName val="FIN_PARKIR5"/>
      <sheetName val="RINC_FIN_T4_5"/>
      <sheetName val="Perhit_Alat4"/>
      <sheetName val="Bill_1_VAC-Supply-A5"/>
      <sheetName val="Man_power6"/>
      <sheetName val="RINC_FIN_T4___3_5"/>
      <sheetName val="RINC_FIN_T4___2_5"/>
      <sheetName val="Rekap_Addendum5"/>
      <sheetName val="Cash_Flow_bulanan5"/>
      <sheetName val="Daf_Harga5"/>
      <sheetName val="Rekap_Bill5"/>
      <sheetName val="An__Harga5"/>
      <sheetName val="Basic_Price5"/>
      <sheetName val="Agregat_Halus___Kasar5"/>
      <sheetName val="div_85"/>
      <sheetName val="div_25"/>
      <sheetName val="div_35"/>
      <sheetName val="div_45"/>
      <sheetName val="div_55"/>
      <sheetName val="div_65"/>
      <sheetName val="div_75"/>
      <sheetName val="div_95"/>
      <sheetName val="Rekap_Biaya5"/>
      <sheetName val="BANGUNAN_PENUNJANG5"/>
      <sheetName val="Harsat_Bahan4"/>
      <sheetName val="Harsat_Upah4"/>
      <sheetName val="Urai__Resap_pengikat4"/>
      <sheetName val="Public_Area4"/>
      <sheetName val="r_tank4"/>
      <sheetName val="BQ_ARS4"/>
      <sheetName val="F_ALARM4"/>
      <sheetName val="Rekap_RAB_kl4"/>
      <sheetName val="Rekap_RAB_Amd4"/>
      <sheetName val="Dftr_Kuan_Hrg_Amd4"/>
      <sheetName val="H_Satuan4"/>
      <sheetName val="struktur_tdk_dipakai4"/>
      <sheetName val="luar_Apart4"/>
      <sheetName val="Bill_rekap4"/>
      <sheetName val="TE_TS_FA_LAN_MATV4"/>
      <sheetName val="RINC_hotel4"/>
      <sheetName val="PROTECTION_4"/>
      <sheetName val="Perhitungan_RAB4"/>
      <sheetName val="Rencana_Anggaran_Biaya4"/>
      <sheetName val="Harga_Satuan4"/>
      <sheetName val="Grand_summary4"/>
      <sheetName val="Man_Power_&amp;_Comp4"/>
      <sheetName val="hrg_dasar4"/>
      <sheetName val="Ahs_24"/>
      <sheetName val="Ahs_14"/>
      <sheetName val="Perm__Test4"/>
      <sheetName val="HRG_BHN"/>
      <sheetName val="Analisa_Str3"/>
      <sheetName val="Fire_Fighting3"/>
      <sheetName val="Item_Kompensasi3"/>
      <sheetName val="Tender_Review4"/>
      <sheetName val="THPDMoi__(2)4"/>
      <sheetName val="t-h_HA_THE4"/>
      <sheetName val="CHITIET_VL-NC-TT_-1p4"/>
      <sheetName val="dongia_(2)4"/>
      <sheetName val="TONG_HOP_VL-NC_TT4"/>
      <sheetName val="TH_XL4"/>
      <sheetName val="TONG_HOP_VL-NC4"/>
      <sheetName val="TONGKE3p_4"/>
      <sheetName val="TH_VL,_NC,_DDHT_Thanhphuoc4"/>
      <sheetName val="DON_GIA4"/>
      <sheetName val="CHITIET_VL-NC4"/>
      <sheetName val="bahan_4"/>
      <sheetName val="ANALISA_SNI'13_4"/>
      <sheetName val="Bill_of_Quantity4"/>
      <sheetName val="Bill_of_Qty3"/>
      <sheetName val="ANALISA_PEK_UMUM3"/>
      <sheetName val="ANALISA_KONST_BTN3"/>
      <sheetName val="An_Arsitektur3"/>
      <sheetName val="Data_basic_price_jgan_diprint4"/>
      <sheetName val="time_schedule3"/>
      <sheetName val="periode_progress3"/>
      <sheetName val="rekap_progres)3"/>
      <sheetName val="Galian_13"/>
      <sheetName val="concept_cost_code3"/>
      <sheetName val="summary_cost_code3"/>
      <sheetName val="kas_proyek3"/>
      <sheetName val="lain_lain3"/>
      <sheetName val="Luas_Gross3"/>
      <sheetName val="bas_A3"/>
      <sheetName val="bas_B3"/>
      <sheetName val="RINC_FIN_A_hotel_3"/>
      <sheetName val="RINC_FIN_A_hotel___2_3"/>
      <sheetName val="REF_ONLY3"/>
      <sheetName val="analisa_PUBM3"/>
      <sheetName val="Analisa_Harga3"/>
      <sheetName val="RAB_AR&amp;STR3"/>
      <sheetName val="bq_analisa3"/>
      <sheetName val="ANL_TEK_63"/>
      <sheetName val="Input_Data3"/>
      <sheetName val="Kuantitas_&amp;_Harga4"/>
      <sheetName val="per_span_353"/>
      <sheetName val="4-Basic_Price3"/>
      <sheetName val="UPAH_BAHAN3"/>
      <sheetName val="An_HarSatPek3"/>
      <sheetName val="Sat_Bah_&amp;_Up3"/>
      <sheetName val="galian_saluran2"/>
      <sheetName val="Agregat_Halus_&amp;_Kasar3"/>
      <sheetName val="Analisa_Alat_Berat3"/>
      <sheetName val="KPVC-BD_2"/>
      <sheetName val="rap_rinci2"/>
      <sheetName val="daf_isi_(xref)2"/>
      <sheetName val="L_13"/>
      <sheetName val="On_Time2"/>
      <sheetName val="pro_ra_op2"/>
      <sheetName val="Har_Sat4"/>
      <sheetName val="DIV_13"/>
      <sheetName val="PRD_01-6(I-II)3"/>
      <sheetName val="PRD_01-7_alat3"/>
      <sheetName val="Ana__PU3"/>
      <sheetName val="HARGA_AT3"/>
      <sheetName val="AG_Pipe_Qty_Analysis2"/>
      <sheetName val="F1_42"/>
      <sheetName val="Week9-Feb____3"/>
      <sheetName val="HSU_2016"/>
      <sheetName val="HARGA_MATERIAL3"/>
      <sheetName val="HB_1"/>
      <sheetName val="GRAFIK_"/>
      <sheetName val="PAGAR_DEPAN"/>
      <sheetName val="KM&amp;WC_musolla"/>
      <sheetName val="harga_dasar"/>
      <sheetName val="URAIAN_"/>
      <sheetName val="Rekapitulasi_Harga_Satuan2"/>
      <sheetName val="Daftar_Harga_Material2"/>
      <sheetName val="Harga_Satuan_Bahan2"/>
      <sheetName val="REKAP_ARSITEKTUR2"/>
      <sheetName val="REKAP_STRKTR2"/>
      <sheetName val="Analisa_SNI_"/>
      <sheetName val="Harsat_Alat3"/>
      <sheetName val="harga_dasar_T-M-A2"/>
      <sheetName val="Upah_3"/>
      <sheetName val="5_1_ELEKTRIKAL-ELEKTRONIK2"/>
      <sheetName val="Analisa_SNI_STANDART_2"/>
      <sheetName val="HRG_BAHAN_&amp;_UPAH_okk2"/>
      <sheetName val="Analis_Kusen_okk2"/>
      <sheetName val="PERALATAN_PROYEK_GOL_III_A2"/>
      <sheetName val="typ_10_25"/>
      <sheetName val="Fill_this_out_first___2"/>
      <sheetName val="Thiet_bi3"/>
      <sheetName val="DM_ChiPhi3"/>
      <sheetName val="Tuk_Koef2"/>
      <sheetName val="Cover_(x)"/>
      <sheetName val="Cor_Apt"/>
      <sheetName val="Basement_(2)2"/>
      <sheetName val="An_Struktur2"/>
      <sheetName val="Analisa_Harga_Satuan1"/>
      <sheetName val="Daftar_Harga"/>
      <sheetName val="Analisa_Prelim"/>
      <sheetName val="Rekapitulasi_Akhir"/>
      <sheetName val="Bill_1_Persiapan"/>
      <sheetName val="Bill_4_tambah_kurang"/>
      <sheetName val="NP_(2)2"/>
      <sheetName val="Project_Data2"/>
      <sheetName val="Confidential_PAS_HMI2"/>
      <sheetName val="BAHAN_MEP"/>
      <sheetName val="ANALISA_HARGA___2"/>
      <sheetName val="ANALISA_SNI_NUSA"/>
      <sheetName val="ANALISA_SNI"/>
      <sheetName val="Analisa_&amp;_Upah"/>
      <sheetName val="Analisa_2"/>
      <sheetName val="8LT_12"/>
      <sheetName val="DG_duoi2"/>
      <sheetName val="Cash_Flow2"/>
      <sheetName val="Cable_ko_co_giap_bao_ve_2"/>
      <sheetName val="Chiết_tính_BS2"/>
      <sheetName val="CP_HMC2"/>
      <sheetName val="Du_thau2"/>
      <sheetName val="Tong_hop_DT_XDCT2"/>
      <sheetName val="CP_Khac_cuoc_VC2"/>
      <sheetName val="AFORM-BQR_xls2"/>
      <sheetName val="gia_vt2"/>
      <sheetName val="1_BILL_MOI_THAU_CAN_THUONG2"/>
      <sheetName val="4-Lane_bridge2"/>
      <sheetName val="Bill_of_Qty_MEP"/>
      <sheetName val="QUOTATION_(2)"/>
      <sheetName val="ocean_voyage"/>
      <sheetName val="Isolasi_Luar"/>
      <sheetName val="TDC_COA_Sumry"/>
      <sheetName val="TDC_Item_Dets"/>
      <sheetName val="TDC_Item_Sumry"/>
      <sheetName val="TDC_Key_Qty_Sumry"/>
      <sheetName val="List_-_Components"/>
      <sheetName val="List_-_Equipment"/>
      <sheetName val="COA_Sumry_-_Std_Imp"/>
      <sheetName val="Contr_TDC_-_Std_Imp"/>
      <sheetName val="Item_Sumry_-_Std_Imp"/>
      <sheetName val="Unit_Costs_-_Std_Imp"/>
      <sheetName val="Unit_MH_-_Std_Imp"/>
      <sheetName val="Proj_TIC_-_Std_Imp"/>
      <sheetName val="Memb_Schd"/>
      <sheetName val="Master_Edit"/>
      <sheetName val="an_pemel_rutin"/>
      <sheetName val="an_mobilisasi"/>
      <sheetName val="an_dmpu"/>
      <sheetName val="daftar_kuantita"/>
      <sheetName val="metode_dmpu"/>
      <sheetName val="1_B2"/>
      <sheetName val="Rencana_Anggaran_Beaya3"/>
      <sheetName val="HSA_&amp;_PAB"/>
      <sheetName val="Peralatan_(2)"/>
      <sheetName val="1195_B12"/>
      <sheetName val="R_Persiapan"/>
      <sheetName val="Ahs__Pek__Persiapan_K3"/>
      <sheetName val="Ahs_Persiapan"/>
      <sheetName val="Ahs_Tanah"/>
      <sheetName val="Ahs_Pondasi"/>
      <sheetName val="Ahs_Bekisting"/>
      <sheetName val="Ahs_Pembesian"/>
      <sheetName val="Ahs_K300"/>
      <sheetName val="Ahs_K250"/>
      <sheetName val="Ahs_Arsitektur"/>
      <sheetName val="Ahs_Perkerasan"/>
      <sheetName val="RKAP_2018"/>
      <sheetName val="H_Satuan_Dasar"/>
      <sheetName val="Sec_I_ML2"/>
      <sheetName val="Rekap_1"/>
      <sheetName val="RPP01_3"/>
      <sheetName val="BM_DATA_SHEET2"/>
      <sheetName val="Bill_1_-_Preliminaries_"/>
      <sheetName val="Bill_No__2_-_Preambles"/>
      <sheetName val="Bill_No__3_Str_Works"/>
      <sheetName val="Bill_No__4_Arch_Works"/>
      <sheetName val="Bill_5_-_MEP"/>
      <sheetName val="Bill_No__6_External"/>
      <sheetName val="U__div_21"/>
      <sheetName val="RBP-3_1-3(2)"/>
      <sheetName val="RBP-3_1-2"/>
      <sheetName val="RBP-3_1-1"/>
      <sheetName val="3_4-PIPE"/>
      <sheetName val="HARGA_ME"/>
      <sheetName val="ANALISA_ALAT_ANGKUT1"/>
      <sheetName val="lkalibrasi_BENENAIN1"/>
      <sheetName val="RBP-_21"/>
      <sheetName val="RBP-3_1PP1"/>
      <sheetName val="RBP-3_1_21"/>
      <sheetName val="BQ_Banding_1"/>
      <sheetName val="Analisa_Quarry1"/>
      <sheetName val="HARGA_PIPA2"/>
      <sheetName val="IN_OUT2"/>
      <sheetName val="Analisa_(2)"/>
      <sheetName val="MING_I2"/>
      <sheetName val="Term_konsPHO&amp;FHO2"/>
      <sheetName val="NP_7"/>
      <sheetName val="7_1(3)"/>
      <sheetName val="DETAIL_LT11-13"/>
      <sheetName val="B3A_-_TOWER_A"/>
      <sheetName val="MTO_REV_2(ARMOR)"/>
      <sheetName val="1_OF_7"/>
      <sheetName val="EQUIP_LIST"/>
      <sheetName val="G_Dinas_Pendidikan"/>
      <sheetName val="anal_rab1"/>
      <sheetName val="analis_standar(20m)1"/>
      <sheetName val="ANAL_BETON1"/>
      <sheetName val="DATA_PROYEK"/>
      <sheetName val="SKEDUL_AV-05"/>
      <sheetName val="SUMBER_DAYA"/>
      <sheetName val="Master_1_0"/>
      <sheetName val="Analisa_HSP"/>
      <sheetName val="Basic_Cost"/>
      <sheetName val="Bill_5_-_Carpark"/>
      <sheetName val="jgn_dihapus!"/>
      <sheetName val="Isolasi_Luar_Dalam"/>
      <sheetName val="REKAP_BQ_"/>
      <sheetName val="PE-F-42_Rev_01_Manpower"/>
      <sheetName val="H_Material,_Upah_&amp;_Alat"/>
      <sheetName val="Analisa_H_Sat_Pek_"/>
      <sheetName val="SAT_UPAH_RAPI"/>
      <sheetName val="rek_det_1-3"/>
      <sheetName val="B_T"/>
      <sheetName val="AHS_-_Personel"/>
      <sheetName val="AHS_-_Non_Personel"/>
      <sheetName val="B_D_AHS6"/>
      <sheetName val="Balok_L_1"/>
      <sheetName val="HPP_X_Q'TY"/>
      <sheetName val="BK-PU_2011"/>
      <sheetName val="GRAND_TOTAL"/>
      <sheetName val="DHS_AC"/>
      <sheetName val="TABEL_BAJA"/>
      <sheetName val="a_2"/>
      <sheetName val="a_4"/>
      <sheetName val="HARGA_SAT"/>
      <sheetName val="REVERENSI_KURSI"/>
      <sheetName val="Harga_Alat"/>
      <sheetName val="DAF_HRG"/>
      <sheetName val="Analis_Alat"/>
      <sheetName val="Basic_P"/>
      <sheetName val="ANALISA_STRUKTUR"/>
      <sheetName val="HARGA_STRUKTUR"/>
      <sheetName val="Harga_baha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/>
      <sheetData sheetId="306" refreshError="1"/>
      <sheetData sheetId="307" refreshError="1"/>
      <sheetData sheetId="308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/>
      <sheetData sheetId="343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/>
      <sheetData sheetId="404" refreshError="1"/>
      <sheetData sheetId="405"/>
      <sheetData sheetId="406"/>
      <sheetData sheetId="407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 refreshError="1"/>
      <sheetData sheetId="644"/>
      <sheetData sheetId="645"/>
      <sheetData sheetId="646" refreshError="1"/>
      <sheetData sheetId="647" refreshError="1"/>
      <sheetData sheetId="648" refreshError="1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/>
      <sheetData sheetId="667"/>
      <sheetData sheetId="668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/>
      <sheetData sheetId="675"/>
      <sheetData sheetId="676" refreshError="1"/>
      <sheetData sheetId="677" refreshError="1"/>
      <sheetData sheetId="678" refreshError="1"/>
      <sheetData sheetId="679" refreshError="1"/>
      <sheetData sheetId="680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/>
      <sheetData sheetId="710"/>
      <sheetData sheetId="71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/>
      <sheetData sheetId="767"/>
      <sheetData sheetId="768"/>
      <sheetData sheetId="769"/>
      <sheetData sheetId="770"/>
      <sheetData sheetId="77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/>
      <sheetData sheetId="779" refreshError="1"/>
      <sheetData sheetId="780" refreshError="1"/>
      <sheetData sheetId="781" refreshError="1"/>
      <sheetData sheetId="782" refreshError="1"/>
      <sheetData sheetId="783"/>
      <sheetData sheetId="784"/>
      <sheetData sheetId="785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/>
      <sheetData sheetId="800" refreshError="1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 refreshError="1"/>
      <sheetData sheetId="809" refreshError="1"/>
      <sheetData sheetId="810"/>
      <sheetData sheetId="811"/>
      <sheetData sheetId="812"/>
      <sheetData sheetId="813"/>
      <sheetData sheetId="814"/>
      <sheetData sheetId="815"/>
      <sheetData sheetId="816"/>
      <sheetData sheetId="817"/>
      <sheetData sheetId="818"/>
      <sheetData sheetId="819"/>
      <sheetData sheetId="820" refreshError="1"/>
      <sheetData sheetId="821" refreshError="1"/>
      <sheetData sheetId="822" refreshError="1"/>
      <sheetData sheetId="823" refreshError="1"/>
      <sheetData sheetId="824" refreshError="1"/>
      <sheetData sheetId="825" refreshError="1"/>
      <sheetData sheetId="826" refreshError="1"/>
      <sheetData sheetId="827" refreshError="1"/>
      <sheetData sheetId="828" refreshError="1"/>
      <sheetData sheetId="829" refreshError="1"/>
      <sheetData sheetId="830"/>
      <sheetData sheetId="831"/>
      <sheetData sheetId="832"/>
      <sheetData sheetId="833"/>
      <sheetData sheetId="834"/>
      <sheetData sheetId="835"/>
      <sheetData sheetId="836"/>
      <sheetData sheetId="837"/>
      <sheetData sheetId="838"/>
      <sheetData sheetId="839"/>
      <sheetData sheetId="840"/>
      <sheetData sheetId="841"/>
      <sheetData sheetId="842"/>
      <sheetData sheetId="843"/>
      <sheetData sheetId="844"/>
      <sheetData sheetId="845"/>
      <sheetData sheetId="846"/>
      <sheetData sheetId="847"/>
      <sheetData sheetId="848"/>
      <sheetData sheetId="849"/>
      <sheetData sheetId="850"/>
      <sheetData sheetId="851"/>
      <sheetData sheetId="852"/>
      <sheetData sheetId="853"/>
      <sheetData sheetId="854"/>
      <sheetData sheetId="855"/>
      <sheetData sheetId="856" refreshError="1"/>
      <sheetData sheetId="857" refreshError="1"/>
      <sheetData sheetId="858" refreshError="1"/>
      <sheetData sheetId="859" refreshError="1"/>
      <sheetData sheetId="860" refreshError="1"/>
      <sheetData sheetId="861" refreshError="1"/>
      <sheetData sheetId="862" refreshError="1"/>
      <sheetData sheetId="863" refreshError="1"/>
      <sheetData sheetId="864" refreshError="1"/>
      <sheetData sheetId="865" refreshError="1"/>
      <sheetData sheetId="866" refreshError="1"/>
      <sheetData sheetId="867" refreshError="1"/>
      <sheetData sheetId="868" refreshError="1"/>
      <sheetData sheetId="869" refreshError="1"/>
      <sheetData sheetId="870" refreshError="1"/>
      <sheetData sheetId="871" refreshError="1"/>
      <sheetData sheetId="872" refreshError="1"/>
      <sheetData sheetId="873" refreshError="1"/>
      <sheetData sheetId="874" refreshError="1"/>
      <sheetData sheetId="875" refreshError="1"/>
      <sheetData sheetId="876" refreshError="1"/>
      <sheetData sheetId="877" refreshError="1"/>
      <sheetData sheetId="878" refreshError="1"/>
      <sheetData sheetId="879" refreshError="1"/>
      <sheetData sheetId="880" refreshError="1"/>
      <sheetData sheetId="881" refreshError="1"/>
      <sheetData sheetId="882" refreshError="1"/>
      <sheetData sheetId="883" refreshError="1"/>
      <sheetData sheetId="884" refreshError="1"/>
      <sheetData sheetId="885" refreshError="1"/>
      <sheetData sheetId="886" refreshError="1"/>
      <sheetData sheetId="887" refreshError="1"/>
      <sheetData sheetId="888" refreshError="1"/>
      <sheetData sheetId="889" refreshError="1"/>
      <sheetData sheetId="890" refreshError="1"/>
      <sheetData sheetId="891" refreshError="1"/>
      <sheetData sheetId="892" refreshError="1"/>
      <sheetData sheetId="893" refreshError="1"/>
      <sheetData sheetId="894" refreshError="1"/>
      <sheetData sheetId="895" refreshError="1"/>
      <sheetData sheetId="896" refreshError="1"/>
      <sheetData sheetId="897" refreshError="1"/>
      <sheetData sheetId="898" refreshError="1"/>
      <sheetData sheetId="899" refreshError="1"/>
      <sheetData sheetId="900" refreshError="1"/>
      <sheetData sheetId="901" refreshError="1"/>
      <sheetData sheetId="902" refreshError="1"/>
      <sheetData sheetId="903" refreshError="1"/>
      <sheetData sheetId="904" refreshError="1"/>
      <sheetData sheetId="905" refreshError="1"/>
      <sheetData sheetId="906" refreshError="1"/>
      <sheetData sheetId="907" refreshError="1"/>
      <sheetData sheetId="908" refreshError="1"/>
      <sheetData sheetId="909" refreshError="1"/>
      <sheetData sheetId="910" refreshError="1"/>
      <sheetData sheetId="911" refreshError="1"/>
      <sheetData sheetId="912" refreshError="1"/>
      <sheetData sheetId="913" refreshError="1"/>
      <sheetData sheetId="914" refreshError="1"/>
      <sheetData sheetId="915" refreshError="1"/>
      <sheetData sheetId="916" refreshError="1"/>
      <sheetData sheetId="917" refreshError="1"/>
      <sheetData sheetId="918" refreshError="1"/>
      <sheetData sheetId="919" refreshError="1"/>
      <sheetData sheetId="920" refreshError="1"/>
      <sheetData sheetId="921" refreshError="1"/>
      <sheetData sheetId="922" refreshError="1"/>
      <sheetData sheetId="923" refreshError="1"/>
      <sheetData sheetId="924" refreshError="1"/>
      <sheetData sheetId="925" refreshError="1"/>
      <sheetData sheetId="926" refreshError="1"/>
      <sheetData sheetId="927" refreshError="1"/>
      <sheetData sheetId="928" refreshError="1"/>
      <sheetData sheetId="929" refreshError="1"/>
      <sheetData sheetId="930" refreshError="1"/>
      <sheetData sheetId="931" refreshError="1"/>
      <sheetData sheetId="932" refreshError="1"/>
      <sheetData sheetId="933" refreshError="1"/>
      <sheetData sheetId="934" refreshError="1"/>
      <sheetData sheetId="935" refreshError="1"/>
      <sheetData sheetId="936" refreshError="1"/>
      <sheetData sheetId="937"/>
      <sheetData sheetId="938"/>
      <sheetData sheetId="939"/>
      <sheetData sheetId="940" refreshError="1"/>
      <sheetData sheetId="941" refreshError="1"/>
      <sheetData sheetId="942" refreshError="1"/>
      <sheetData sheetId="943" refreshError="1"/>
      <sheetData sheetId="944" refreshError="1"/>
      <sheetData sheetId="945" refreshError="1"/>
      <sheetData sheetId="946" refreshError="1"/>
      <sheetData sheetId="947" refreshError="1"/>
      <sheetData sheetId="948" refreshError="1"/>
      <sheetData sheetId="949" refreshError="1"/>
      <sheetData sheetId="950" refreshError="1"/>
      <sheetData sheetId="951" refreshError="1"/>
      <sheetData sheetId="952" refreshError="1"/>
      <sheetData sheetId="953" refreshError="1"/>
      <sheetData sheetId="954" refreshError="1"/>
      <sheetData sheetId="955" refreshError="1"/>
      <sheetData sheetId="956" refreshError="1"/>
      <sheetData sheetId="957" refreshError="1"/>
      <sheetData sheetId="958" refreshError="1"/>
      <sheetData sheetId="959" refreshError="1"/>
      <sheetData sheetId="960" refreshError="1"/>
      <sheetData sheetId="961" refreshError="1"/>
      <sheetData sheetId="962" refreshError="1"/>
      <sheetData sheetId="963" refreshError="1"/>
      <sheetData sheetId="964" refreshError="1"/>
      <sheetData sheetId="965" refreshError="1"/>
      <sheetData sheetId="966" refreshError="1"/>
      <sheetData sheetId="967" refreshError="1"/>
      <sheetData sheetId="968" refreshError="1"/>
      <sheetData sheetId="969" refreshError="1"/>
      <sheetData sheetId="970"/>
      <sheetData sheetId="971"/>
      <sheetData sheetId="972"/>
      <sheetData sheetId="973" refreshError="1"/>
      <sheetData sheetId="974"/>
      <sheetData sheetId="975"/>
      <sheetData sheetId="976"/>
      <sheetData sheetId="977"/>
      <sheetData sheetId="978"/>
      <sheetData sheetId="979"/>
      <sheetData sheetId="980"/>
      <sheetData sheetId="981"/>
      <sheetData sheetId="982"/>
      <sheetData sheetId="983"/>
      <sheetData sheetId="984"/>
      <sheetData sheetId="985"/>
      <sheetData sheetId="986"/>
      <sheetData sheetId="987"/>
      <sheetData sheetId="988"/>
      <sheetData sheetId="989"/>
      <sheetData sheetId="990"/>
      <sheetData sheetId="991"/>
      <sheetData sheetId="992"/>
      <sheetData sheetId="993"/>
      <sheetData sheetId="994"/>
      <sheetData sheetId="995"/>
      <sheetData sheetId="996"/>
      <sheetData sheetId="997"/>
      <sheetData sheetId="998"/>
      <sheetData sheetId="999"/>
      <sheetData sheetId="1000"/>
      <sheetData sheetId="1001"/>
      <sheetData sheetId="1002"/>
      <sheetData sheetId="1003"/>
      <sheetData sheetId="1004"/>
      <sheetData sheetId="1005"/>
      <sheetData sheetId="1006"/>
      <sheetData sheetId="1007"/>
      <sheetData sheetId="1008"/>
      <sheetData sheetId="1009"/>
      <sheetData sheetId="1010"/>
      <sheetData sheetId="1011"/>
      <sheetData sheetId="1012"/>
      <sheetData sheetId="1013"/>
      <sheetData sheetId="1014"/>
      <sheetData sheetId="1015"/>
      <sheetData sheetId="1016"/>
      <sheetData sheetId="1017"/>
      <sheetData sheetId="1018"/>
      <sheetData sheetId="1019"/>
      <sheetData sheetId="1020"/>
      <sheetData sheetId="1021"/>
      <sheetData sheetId="1022"/>
      <sheetData sheetId="1023"/>
      <sheetData sheetId="1024"/>
      <sheetData sheetId="1025"/>
      <sheetData sheetId="1026"/>
      <sheetData sheetId="1027"/>
      <sheetData sheetId="1028"/>
      <sheetData sheetId="1029"/>
      <sheetData sheetId="1030"/>
      <sheetData sheetId="1031"/>
      <sheetData sheetId="1032"/>
      <sheetData sheetId="1033"/>
      <sheetData sheetId="1034"/>
      <sheetData sheetId="1035"/>
      <sheetData sheetId="1036"/>
      <sheetData sheetId="1037"/>
      <sheetData sheetId="1038"/>
      <sheetData sheetId="1039"/>
      <sheetData sheetId="1040"/>
      <sheetData sheetId="1041"/>
      <sheetData sheetId="1042"/>
      <sheetData sheetId="1043"/>
      <sheetData sheetId="1044"/>
      <sheetData sheetId="1045"/>
      <sheetData sheetId="1046"/>
      <sheetData sheetId="1047"/>
      <sheetData sheetId="1048"/>
      <sheetData sheetId="1049"/>
      <sheetData sheetId="1050"/>
      <sheetData sheetId="1051"/>
      <sheetData sheetId="1052"/>
      <sheetData sheetId="1053"/>
      <sheetData sheetId="1054"/>
      <sheetData sheetId="1055"/>
      <sheetData sheetId="1056"/>
      <sheetData sheetId="1057"/>
      <sheetData sheetId="1058"/>
      <sheetData sheetId="1059"/>
      <sheetData sheetId="1060"/>
      <sheetData sheetId="1061"/>
      <sheetData sheetId="1062"/>
      <sheetData sheetId="1063"/>
      <sheetData sheetId="1064"/>
      <sheetData sheetId="1065"/>
      <sheetData sheetId="1066"/>
      <sheetData sheetId="1067"/>
      <sheetData sheetId="1068"/>
      <sheetData sheetId="1069"/>
      <sheetData sheetId="1070"/>
      <sheetData sheetId="1071"/>
      <sheetData sheetId="1072"/>
      <sheetData sheetId="1073"/>
      <sheetData sheetId="1074"/>
      <sheetData sheetId="1075"/>
      <sheetData sheetId="1076"/>
      <sheetData sheetId="1077"/>
      <sheetData sheetId="1078"/>
      <sheetData sheetId="1079"/>
      <sheetData sheetId="1080"/>
      <sheetData sheetId="1081"/>
      <sheetData sheetId="1082"/>
      <sheetData sheetId="1083"/>
      <sheetData sheetId="1084"/>
      <sheetData sheetId="1085"/>
      <sheetData sheetId="1086"/>
      <sheetData sheetId="1087"/>
      <sheetData sheetId="1088"/>
      <sheetData sheetId="1089"/>
      <sheetData sheetId="1090"/>
      <sheetData sheetId="1091"/>
      <sheetData sheetId="1092"/>
      <sheetData sheetId="1093"/>
      <sheetData sheetId="1094"/>
      <sheetData sheetId="1095"/>
      <sheetData sheetId="1096"/>
      <sheetData sheetId="1097"/>
      <sheetData sheetId="1098"/>
      <sheetData sheetId="1099"/>
      <sheetData sheetId="1100"/>
      <sheetData sheetId="1101"/>
      <sheetData sheetId="1102"/>
      <sheetData sheetId="1103"/>
      <sheetData sheetId="1104"/>
      <sheetData sheetId="1105"/>
      <sheetData sheetId="1106"/>
      <sheetData sheetId="1107"/>
      <sheetData sheetId="1108"/>
      <sheetData sheetId="1109"/>
      <sheetData sheetId="1110"/>
      <sheetData sheetId="1111"/>
      <sheetData sheetId="1112"/>
      <sheetData sheetId="1113"/>
      <sheetData sheetId="1114"/>
      <sheetData sheetId="1115"/>
      <sheetData sheetId="1116"/>
      <sheetData sheetId="1117"/>
      <sheetData sheetId="1118"/>
      <sheetData sheetId="1119"/>
      <sheetData sheetId="1120"/>
      <sheetData sheetId="1121"/>
      <sheetData sheetId="1122"/>
      <sheetData sheetId="1123"/>
      <sheetData sheetId="1124"/>
      <sheetData sheetId="1125"/>
      <sheetData sheetId="1126"/>
      <sheetData sheetId="1127"/>
      <sheetData sheetId="1128"/>
      <sheetData sheetId="1129"/>
      <sheetData sheetId="1130" refreshError="1"/>
      <sheetData sheetId="1131" refreshError="1"/>
      <sheetData sheetId="1132" refreshError="1"/>
      <sheetData sheetId="1133" refreshError="1"/>
      <sheetData sheetId="1134"/>
      <sheetData sheetId="1135"/>
      <sheetData sheetId="1136"/>
      <sheetData sheetId="1137"/>
      <sheetData sheetId="1138"/>
      <sheetData sheetId="1139"/>
      <sheetData sheetId="1140"/>
      <sheetData sheetId="1141"/>
      <sheetData sheetId="1142"/>
      <sheetData sheetId="1143"/>
      <sheetData sheetId="1144"/>
      <sheetData sheetId="1145"/>
      <sheetData sheetId="1146"/>
      <sheetData sheetId="1147"/>
      <sheetData sheetId="1148"/>
      <sheetData sheetId="1149"/>
      <sheetData sheetId="1150"/>
      <sheetData sheetId="1151"/>
      <sheetData sheetId="1152"/>
      <sheetData sheetId="1153"/>
      <sheetData sheetId="1154"/>
      <sheetData sheetId="1155"/>
      <sheetData sheetId="1156"/>
      <sheetData sheetId="1157"/>
      <sheetData sheetId="1158"/>
      <sheetData sheetId="1159"/>
      <sheetData sheetId="1160"/>
      <sheetData sheetId="1161"/>
      <sheetData sheetId="1162"/>
      <sheetData sheetId="1163"/>
      <sheetData sheetId="1164"/>
      <sheetData sheetId="1165"/>
      <sheetData sheetId="1166"/>
      <sheetData sheetId="1167" refreshError="1"/>
      <sheetData sheetId="1168"/>
      <sheetData sheetId="1169"/>
      <sheetData sheetId="1170"/>
      <sheetData sheetId="1171"/>
      <sheetData sheetId="1172"/>
      <sheetData sheetId="1173"/>
      <sheetData sheetId="1174"/>
      <sheetData sheetId="1175" refreshError="1"/>
      <sheetData sheetId="1176" refreshError="1"/>
      <sheetData sheetId="1177"/>
      <sheetData sheetId="1178"/>
      <sheetData sheetId="1179"/>
      <sheetData sheetId="1180"/>
      <sheetData sheetId="1181"/>
      <sheetData sheetId="1182" refreshError="1"/>
      <sheetData sheetId="1183" refreshError="1"/>
      <sheetData sheetId="1184" refreshError="1"/>
      <sheetData sheetId="1185" refreshError="1"/>
      <sheetData sheetId="1186" refreshError="1"/>
      <sheetData sheetId="1187" refreshError="1"/>
      <sheetData sheetId="1188" refreshError="1"/>
      <sheetData sheetId="1189" refreshError="1"/>
      <sheetData sheetId="1190" refreshError="1"/>
      <sheetData sheetId="1191" refreshError="1"/>
      <sheetData sheetId="1192" refreshError="1"/>
      <sheetData sheetId="1193" refreshError="1"/>
      <sheetData sheetId="1194" refreshError="1"/>
      <sheetData sheetId="1195" refreshError="1"/>
      <sheetData sheetId="1196" refreshError="1"/>
      <sheetData sheetId="1197" refreshError="1"/>
      <sheetData sheetId="1198" refreshError="1"/>
      <sheetData sheetId="1199" refreshError="1"/>
      <sheetData sheetId="1200" refreshError="1"/>
      <sheetData sheetId="1201" refreshError="1"/>
      <sheetData sheetId="1202" refreshError="1"/>
      <sheetData sheetId="1203" refreshError="1"/>
      <sheetData sheetId="1204" refreshError="1"/>
      <sheetData sheetId="1205" refreshError="1"/>
      <sheetData sheetId="1206" refreshError="1"/>
      <sheetData sheetId="1207" refreshError="1"/>
      <sheetData sheetId="1208" refreshError="1"/>
      <sheetData sheetId="1209" refreshError="1"/>
      <sheetData sheetId="1210" refreshError="1"/>
      <sheetData sheetId="1211" refreshError="1"/>
      <sheetData sheetId="1212" refreshError="1"/>
      <sheetData sheetId="1213" refreshError="1"/>
      <sheetData sheetId="1214" refreshError="1"/>
      <sheetData sheetId="1215" refreshError="1"/>
      <sheetData sheetId="1216" refreshError="1"/>
      <sheetData sheetId="1217" refreshError="1"/>
      <sheetData sheetId="1218" refreshError="1"/>
      <sheetData sheetId="1219" refreshError="1"/>
      <sheetData sheetId="1220" refreshError="1"/>
      <sheetData sheetId="1221" refreshError="1"/>
      <sheetData sheetId="1222" refreshError="1"/>
      <sheetData sheetId="1223" refreshError="1"/>
      <sheetData sheetId="1224" refreshError="1"/>
      <sheetData sheetId="1225" refreshError="1"/>
      <sheetData sheetId="1226" refreshError="1"/>
      <sheetData sheetId="1227" refreshError="1"/>
      <sheetData sheetId="1228" refreshError="1"/>
      <sheetData sheetId="1229" refreshError="1"/>
      <sheetData sheetId="1230" refreshError="1"/>
      <sheetData sheetId="1231" refreshError="1"/>
      <sheetData sheetId="1232" refreshError="1"/>
      <sheetData sheetId="1233"/>
      <sheetData sheetId="1234" refreshError="1"/>
      <sheetData sheetId="1235" refreshError="1"/>
      <sheetData sheetId="1236" refreshError="1"/>
      <sheetData sheetId="1237" refreshError="1"/>
      <sheetData sheetId="1238" refreshError="1"/>
      <sheetData sheetId="1239" refreshError="1"/>
      <sheetData sheetId="1240" refreshError="1"/>
      <sheetData sheetId="1241" refreshError="1"/>
      <sheetData sheetId="1242" refreshError="1"/>
      <sheetData sheetId="1243" refreshError="1"/>
      <sheetData sheetId="1244" refreshError="1"/>
      <sheetData sheetId="1245" refreshError="1"/>
      <sheetData sheetId="1246" refreshError="1"/>
      <sheetData sheetId="1247" refreshError="1"/>
      <sheetData sheetId="1248" refreshError="1"/>
      <sheetData sheetId="1249" refreshError="1"/>
      <sheetData sheetId="1250" refreshError="1"/>
      <sheetData sheetId="1251" refreshError="1"/>
      <sheetData sheetId="1252" refreshError="1"/>
      <sheetData sheetId="1253" refreshError="1"/>
      <sheetData sheetId="1254" refreshError="1"/>
      <sheetData sheetId="1255" refreshError="1"/>
      <sheetData sheetId="1256" refreshError="1"/>
      <sheetData sheetId="1257" refreshError="1"/>
      <sheetData sheetId="1258" refreshError="1"/>
      <sheetData sheetId="1259" refreshError="1"/>
      <sheetData sheetId="1260" refreshError="1"/>
      <sheetData sheetId="1261" refreshError="1"/>
      <sheetData sheetId="1262"/>
      <sheetData sheetId="1263"/>
      <sheetData sheetId="1264"/>
      <sheetData sheetId="1265" refreshError="1"/>
      <sheetData sheetId="1266" refreshError="1"/>
      <sheetData sheetId="1267" refreshError="1"/>
      <sheetData sheetId="1268" refreshError="1"/>
      <sheetData sheetId="1269" refreshError="1"/>
      <sheetData sheetId="1270" refreshError="1"/>
      <sheetData sheetId="1271" refreshError="1"/>
      <sheetData sheetId="1272" refreshError="1"/>
      <sheetData sheetId="1273"/>
      <sheetData sheetId="1274"/>
      <sheetData sheetId="1275"/>
      <sheetData sheetId="1276"/>
      <sheetData sheetId="1277"/>
      <sheetData sheetId="1278" refreshError="1"/>
      <sheetData sheetId="1279" refreshError="1"/>
      <sheetData sheetId="1280" refreshError="1"/>
      <sheetData sheetId="1281" refreshError="1"/>
      <sheetData sheetId="1282" refreshError="1"/>
      <sheetData sheetId="1283" refreshError="1"/>
      <sheetData sheetId="1284" refreshError="1"/>
      <sheetData sheetId="1285" refreshError="1"/>
      <sheetData sheetId="1286"/>
      <sheetData sheetId="1287"/>
      <sheetData sheetId="1288"/>
      <sheetData sheetId="1289"/>
      <sheetData sheetId="1290"/>
      <sheetData sheetId="1291"/>
      <sheetData sheetId="1292"/>
      <sheetData sheetId="1293"/>
      <sheetData sheetId="1294"/>
      <sheetData sheetId="1295"/>
      <sheetData sheetId="1296"/>
      <sheetData sheetId="1297"/>
      <sheetData sheetId="1298"/>
      <sheetData sheetId="1299"/>
      <sheetData sheetId="1300"/>
      <sheetData sheetId="1301"/>
      <sheetData sheetId="1302"/>
      <sheetData sheetId="1303"/>
      <sheetData sheetId="1304"/>
      <sheetData sheetId="1305"/>
      <sheetData sheetId="1306"/>
      <sheetData sheetId="1307"/>
      <sheetData sheetId="1308"/>
      <sheetData sheetId="1309"/>
      <sheetData sheetId="1310"/>
      <sheetData sheetId="1311"/>
      <sheetData sheetId="1312"/>
      <sheetData sheetId="1313"/>
      <sheetData sheetId="1314"/>
      <sheetData sheetId="1315"/>
      <sheetData sheetId="1316"/>
      <sheetData sheetId="1317"/>
      <sheetData sheetId="1318"/>
      <sheetData sheetId="1319"/>
      <sheetData sheetId="1320"/>
      <sheetData sheetId="1321"/>
      <sheetData sheetId="1322"/>
      <sheetData sheetId="1323"/>
      <sheetData sheetId="1324"/>
      <sheetData sheetId="1325"/>
      <sheetData sheetId="1326"/>
      <sheetData sheetId="1327"/>
      <sheetData sheetId="1328"/>
      <sheetData sheetId="1329"/>
      <sheetData sheetId="1330"/>
      <sheetData sheetId="1331"/>
      <sheetData sheetId="1332"/>
      <sheetData sheetId="1333"/>
      <sheetData sheetId="1334"/>
      <sheetData sheetId="1335"/>
      <sheetData sheetId="1336"/>
      <sheetData sheetId="1337"/>
      <sheetData sheetId="1338"/>
      <sheetData sheetId="1339"/>
      <sheetData sheetId="1340"/>
      <sheetData sheetId="1341"/>
      <sheetData sheetId="1342"/>
      <sheetData sheetId="1343"/>
      <sheetData sheetId="1344"/>
      <sheetData sheetId="1345"/>
      <sheetData sheetId="1346"/>
      <sheetData sheetId="1347"/>
      <sheetData sheetId="1348"/>
      <sheetData sheetId="1349"/>
      <sheetData sheetId="1350"/>
      <sheetData sheetId="1351"/>
      <sheetData sheetId="1352"/>
      <sheetData sheetId="1353"/>
      <sheetData sheetId="1354"/>
      <sheetData sheetId="1355"/>
      <sheetData sheetId="1356"/>
      <sheetData sheetId="1357"/>
      <sheetData sheetId="1358"/>
      <sheetData sheetId="1359"/>
      <sheetData sheetId="1360"/>
      <sheetData sheetId="1361"/>
      <sheetData sheetId="1362"/>
      <sheetData sheetId="1363"/>
      <sheetData sheetId="1364"/>
      <sheetData sheetId="1365"/>
      <sheetData sheetId="1366"/>
      <sheetData sheetId="1367"/>
      <sheetData sheetId="1368"/>
      <sheetData sheetId="1369"/>
      <sheetData sheetId="1370"/>
      <sheetData sheetId="1371"/>
      <sheetData sheetId="1372"/>
      <sheetData sheetId="1373"/>
      <sheetData sheetId="1374"/>
      <sheetData sheetId="1375"/>
      <sheetData sheetId="1376"/>
      <sheetData sheetId="1377"/>
      <sheetData sheetId="1378"/>
      <sheetData sheetId="1379"/>
      <sheetData sheetId="1380"/>
      <sheetData sheetId="1381"/>
      <sheetData sheetId="1382"/>
      <sheetData sheetId="1383"/>
      <sheetData sheetId="1384"/>
      <sheetData sheetId="1385"/>
      <sheetData sheetId="1386"/>
      <sheetData sheetId="1387"/>
      <sheetData sheetId="1388"/>
      <sheetData sheetId="1389"/>
      <sheetData sheetId="1390"/>
      <sheetData sheetId="1391"/>
      <sheetData sheetId="1392"/>
      <sheetData sheetId="1393"/>
      <sheetData sheetId="1394"/>
      <sheetData sheetId="1395"/>
      <sheetData sheetId="1396"/>
      <sheetData sheetId="1397"/>
      <sheetData sheetId="1398"/>
      <sheetData sheetId="1399"/>
      <sheetData sheetId="1400"/>
      <sheetData sheetId="1401"/>
      <sheetData sheetId="1402"/>
      <sheetData sheetId="1403"/>
      <sheetData sheetId="1404"/>
      <sheetData sheetId="1405"/>
      <sheetData sheetId="1406"/>
      <sheetData sheetId="1407"/>
      <sheetData sheetId="1408"/>
      <sheetData sheetId="1409"/>
      <sheetData sheetId="1410"/>
      <sheetData sheetId="1411"/>
      <sheetData sheetId="1412"/>
      <sheetData sheetId="1413"/>
      <sheetData sheetId="1414"/>
      <sheetData sheetId="1415"/>
      <sheetData sheetId="1416"/>
      <sheetData sheetId="1417"/>
      <sheetData sheetId="1418"/>
      <sheetData sheetId="1419"/>
      <sheetData sheetId="1420"/>
      <sheetData sheetId="1421"/>
      <sheetData sheetId="1422"/>
      <sheetData sheetId="1423"/>
      <sheetData sheetId="1424"/>
      <sheetData sheetId="1425"/>
      <sheetData sheetId="1426"/>
      <sheetData sheetId="1427"/>
      <sheetData sheetId="1428"/>
      <sheetData sheetId="1429"/>
      <sheetData sheetId="1430"/>
      <sheetData sheetId="1431"/>
      <sheetData sheetId="1432"/>
      <sheetData sheetId="1433"/>
      <sheetData sheetId="1434"/>
      <sheetData sheetId="1435"/>
      <sheetData sheetId="1436"/>
      <sheetData sheetId="1437"/>
      <sheetData sheetId="1438"/>
      <sheetData sheetId="1439"/>
      <sheetData sheetId="1440"/>
      <sheetData sheetId="1441"/>
      <sheetData sheetId="1442"/>
      <sheetData sheetId="1443"/>
      <sheetData sheetId="1444"/>
      <sheetData sheetId="1445"/>
      <sheetData sheetId="1446"/>
      <sheetData sheetId="1447"/>
      <sheetData sheetId="1448"/>
      <sheetData sheetId="1449"/>
      <sheetData sheetId="1450"/>
      <sheetData sheetId="1451"/>
      <sheetData sheetId="1452"/>
      <sheetData sheetId="1453"/>
      <sheetData sheetId="1454"/>
      <sheetData sheetId="1455"/>
      <sheetData sheetId="1456"/>
      <sheetData sheetId="1457"/>
      <sheetData sheetId="1458"/>
      <sheetData sheetId="1459"/>
      <sheetData sheetId="1460"/>
      <sheetData sheetId="1461"/>
      <sheetData sheetId="1462"/>
      <sheetData sheetId="1463"/>
      <sheetData sheetId="1464"/>
      <sheetData sheetId="1465"/>
      <sheetData sheetId="1466"/>
      <sheetData sheetId="1467"/>
      <sheetData sheetId="1468"/>
      <sheetData sheetId="1469"/>
      <sheetData sheetId="1470"/>
      <sheetData sheetId="1471"/>
      <sheetData sheetId="1472"/>
      <sheetData sheetId="1473"/>
      <sheetData sheetId="1474"/>
      <sheetData sheetId="1475"/>
      <sheetData sheetId="1476"/>
      <sheetData sheetId="1477"/>
      <sheetData sheetId="1478"/>
      <sheetData sheetId="1479"/>
      <sheetData sheetId="1480"/>
      <sheetData sheetId="1481"/>
      <sheetData sheetId="1482"/>
      <sheetData sheetId="1483"/>
      <sheetData sheetId="1484"/>
      <sheetData sheetId="1485"/>
      <sheetData sheetId="1486"/>
      <sheetData sheetId="1487"/>
      <sheetData sheetId="1488"/>
      <sheetData sheetId="1489"/>
      <sheetData sheetId="1490"/>
      <sheetData sheetId="1491"/>
      <sheetData sheetId="1492"/>
      <sheetData sheetId="1493"/>
      <sheetData sheetId="1494"/>
      <sheetData sheetId="1495"/>
      <sheetData sheetId="1496"/>
      <sheetData sheetId="1497"/>
      <sheetData sheetId="1498"/>
      <sheetData sheetId="1499"/>
      <sheetData sheetId="1500"/>
      <sheetData sheetId="1501"/>
      <sheetData sheetId="1502"/>
      <sheetData sheetId="1503"/>
      <sheetData sheetId="1504"/>
      <sheetData sheetId="1505"/>
      <sheetData sheetId="1506"/>
      <sheetData sheetId="1507"/>
      <sheetData sheetId="1508"/>
      <sheetData sheetId="1509"/>
      <sheetData sheetId="1510"/>
      <sheetData sheetId="1511"/>
      <sheetData sheetId="1512"/>
      <sheetData sheetId="1513"/>
      <sheetData sheetId="1514"/>
      <sheetData sheetId="1515"/>
      <sheetData sheetId="1516"/>
      <sheetData sheetId="1517"/>
      <sheetData sheetId="1518"/>
      <sheetData sheetId="1519"/>
      <sheetData sheetId="1520"/>
      <sheetData sheetId="1521"/>
      <sheetData sheetId="1522"/>
      <sheetData sheetId="1523"/>
      <sheetData sheetId="1524"/>
      <sheetData sheetId="1525"/>
      <sheetData sheetId="1526"/>
      <sheetData sheetId="1527"/>
      <sheetData sheetId="1528"/>
      <sheetData sheetId="1529"/>
      <sheetData sheetId="1530"/>
      <sheetData sheetId="1531"/>
      <sheetData sheetId="1532"/>
      <sheetData sheetId="1533"/>
      <sheetData sheetId="1534"/>
      <sheetData sheetId="1535"/>
      <sheetData sheetId="1536"/>
      <sheetData sheetId="1537"/>
      <sheetData sheetId="1538"/>
      <sheetData sheetId="1539"/>
      <sheetData sheetId="1540"/>
      <sheetData sheetId="1541"/>
      <sheetData sheetId="1542"/>
      <sheetData sheetId="1543"/>
      <sheetData sheetId="1544"/>
      <sheetData sheetId="1545"/>
      <sheetData sheetId="1546"/>
      <sheetData sheetId="1547"/>
      <sheetData sheetId="1548"/>
      <sheetData sheetId="1549"/>
      <sheetData sheetId="1550"/>
      <sheetData sheetId="1551"/>
      <sheetData sheetId="1552"/>
      <sheetData sheetId="1553"/>
      <sheetData sheetId="1554"/>
      <sheetData sheetId="1555"/>
      <sheetData sheetId="1556"/>
      <sheetData sheetId="1557"/>
      <sheetData sheetId="1558"/>
      <sheetData sheetId="1559"/>
      <sheetData sheetId="1560"/>
      <sheetData sheetId="1561"/>
      <sheetData sheetId="1562"/>
      <sheetData sheetId="1563"/>
      <sheetData sheetId="1564"/>
      <sheetData sheetId="1565"/>
      <sheetData sheetId="1566"/>
      <sheetData sheetId="1567"/>
      <sheetData sheetId="1568"/>
      <sheetData sheetId="1569"/>
      <sheetData sheetId="1570"/>
      <sheetData sheetId="1571"/>
      <sheetData sheetId="1572"/>
      <sheetData sheetId="1573"/>
      <sheetData sheetId="1574"/>
      <sheetData sheetId="1575"/>
      <sheetData sheetId="1576"/>
      <sheetData sheetId="1577"/>
      <sheetData sheetId="1578"/>
      <sheetData sheetId="1579"/>
      <sheetData sheetId="1580"/>
      <sheetData sheetId="1581"/>
      <sheetData sheetId="1582"/>
      <sheetData sheetId="1583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ISCLAIMER"/>
      <sheetName val="MAJOR"/>
      <sheetName val="%"/>
      <sheetName val="Rekap"/>
      <sheetName val="Informasi"/>
      <sheetName val="Peta Quarry"/>
      <sheetName val="Mobilisasi"/>
      <sheetName val="Perhitungan Mobilisasi Alat"/>
      <sheetName val="Lalu Lintas"/>
      <sheetName val="Jembatan Sementara"/>
      <sheetName val="BOQ"/>
      <sheetName val="D2"/>
      <sheetName val="D3"/>
      <sheetName val="D4"/>
      <sheetName val="D5"/>
      <sheetName val="D6"/>
      <sheetName val="D6 ASBT"/>
      <sheetName val="D7(1)"/>
      <sheetName val="D7(2)"/>
      <sheetName val="D7(3)"/>
      <sheetName val="D8(1)"/>
      <sheetName val="D8(2)"/>
      <sheetName val="D9"/>
      <sheetName val="D10 LS-Rutin"/>
      <sheetName val="D10 Kuantitas"/>
      <sheetName val="D10 Analisa HSP"/>
      <sheetName val="4-Basic Price"/>
      <sheetName val="4-Analisa Quarry"/>
      <sheetName val="4-formulir harga bahan"/>
      <sheetName val="5-ALAT(1)"/>
      <sheetName val="5-ALAT (2)"/>
      <sheetName val="Agg Halus &amp; Kasar"/>
      <sheetName val="Agg A"/>
      <sheetName val="Agg B"/>
      <sheetName val="Agg 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>
        <row r="16">
          <cell r="AW16">
            <v>337926.6423559105</v>
          </cell>
        </row>
      </sheetData>
      <sheetData sheetId="30"/>
      <sheetData sheetId="31"/>
      <sheetData sheetId="32"/>
      <sheetData sheetId="33"/>
      <sheetData sheetId="34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4"/>
      <sheetName val="ASIAN"/>
      <sheetName val="Rekap"/>
      <sheetName val="BoQ"/>
      <sheetName val="HARGA DAN UPAH"/>
      <sheetName val="HARGA LOKASI"/>
      <sheetName val="Analisa"/>
      <sheetName val="T.SCH"/>
      <sheetName val="Volume"/>
      <sheetName val="Pnawaran"/>
      <sheetName val="anl-gedung-lama"/>
      <sheetName val="Rab-1"/>
      <sheetName val="Rek-1"/>
      <sheetName val="Bil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 refreshError="1"/>
      <sheetData sheetId="13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"/>
      <sheetName val="Batas"/>
      <sheetName val="PO Dikjar"/>
      <sheetName val="LK Dikjar"/>
      <sheetName val="uRAIAN"/>
      <sheetName val="Sah"/>
      <sheetName val="DIP-1"/>
      <sheetName val="DIP-2"/>
      <sheetName val="DIP-3"/>
      <sheetName val="SCHEDULE"/>
      <sheetName val="BOW"/>
      <sheetName val="Analisa"/>
      <sheetName val="PO_Dikjar"/>
      <sheetName val="LK_Dikja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BPS"/>
      <sheetName val="WT"/>
      <sheetName val="MFC"/>
      <sheetName val="ADJ VOL"/>
      <sheetName val="1st"/>
      <sheetName val="2nd"/>
      <sheetName val="3rd"/>
      <sheetName val="4th"/>
      <sheetName val="5th"/>
      <sheetName val="6th"/>
      <sheetName val="SUM1"/>
      <sheetName val="SUM2"/>
      <sheetName val="SUM4"/>
      <sheetName val="SUM3"/>
      <sheetName val="SUM5"/>
      <sheetName val="SUM6"/>
      <sheetName val="TOTAL"/>
      <sheetName val="Kuantitas &amp; Harga"/>
      <sheetName val="ADJ_VOL"/>
      <sheetName val="Kuantitas_&amp;_Harg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14">
          <cell r="B14" t="str">
            <v>A</v>
          </cell>
        </row>
        <row r="15">
          <cell r="B15" t="str">
            <v>A</v>
          </cell>
        </row>
        <row r="16">
          <cell r="B16" t="str">
            <v>A</v>
          </cell>
        </row>
        <row r="17">
          <cell r="B17" t="str">
            <v>A</v>
          </cell>
        </row>
        <row r="19">
          <cell r="B19" t="str">
            <v>A</v>
          </cell>
        </row>
        <row r="20">
          <cell r="B20" t="str">
            <v>A</v>
          </cell>
        </row>
        <row r="21">
          <cell r="B21" t="str">
            <v>A</v>
          </cell>
        </row>
        <row r="25">
          <cell r="B25" t="str">
            <v>B</v>
          </cell>
          <cell r="AU25">
            <v>0</v>
          </cell>
        </row>
        <row r="27">
          <cell r="B27" t="str">
            <v>B</v>
          </cell>
          <cell r="AU27">
            <v>0</v>
          </cell>
        </row>
        <row r="28">
          <cell r="B28" t="str">
            <v>B</v>
          </cell>
          <cell r="AU28">
            <v>0</v>
          </cell>
        </row>
        <row r="29">
          <cell r="B29" t="str">
            <v>B</v>
          </cell>
        </row>
        <row r="30">
          <cell r="B30" t="str">
            <v>B</v>
          </cell>
          <cell r="AU30">
            <v>0</v>
          </cell>
        </row>
        <row r="31">
          <cell r="B31" t="str">
            <v>B</v>
          </cell>
        </row>
        <row r="32">
          <cell r="B32" t="str">
            <v>B</v>
          </cell>
          <cell r="AU32">
            <v>0</v>
          </cell>
        </row>
        <row r="33">
          <cell r="B33" t="str">
            <v>B</v>
          </cell>
          <cell r="AU33">
            <v>0</v>
          </cell>
        </row>
        <row r="34">
          <cell r="B34" t="str">
            <v>B</v>
          </cell>
        </row>
        <row r="35">
          <cell r="B35" t="str">
            <v>B</v>
          </cell>
        </row>
        <row r="36">
          <cell r="B36" t="str">
            <v>B</v>
          </cell>
          <cell r="AU36">
            <v>0</v>
          </cell>
        </row>
        <row r="37">
          <cell r="B37" t="str">
            <v>B</v>
          </cell>
        </row>
        <row r="38">
          <cell r="B38" t="str">
            <v>B</v>
          </cell>
        </row>
        <row r="39">
          <cell r="B39" t="str">
            <v>B</v>
          </cell>
        </row>
        <row r="40">
          <cell r="B40" t="str">
            <v>B</v>
          </cell>
        </row>
        <row r="42">
          <cell r="B42" t="str">
            <v>B</v>
          </cell>
          <cell r="AU42">
            <v>0</v>
          </cell>
        </row>
        <row r="43">
          <cell r="B43" t="str">
            <v>B</v>
          </cell>
        </row>
        <row r="44">
          <cell r="B44" t="str">
            <v>B</v>
          </cell>
          <cell r="AU44">
            <v>0</v>
          </cell>
        </row>
        <row r="46">
          <cell r="B46" t="str">
            <v>B</v>
          </cell>
          <cell r="AU46">
            <v>0</v>
          </cell>
        </row>
        <row r="47">
          <cell r="B47" t="str">
            <v>B</v>
          </cell>
          <cell r="AU47">
            <v>0</v>
          </cell>
        </row>
        <row r="48">
          <cell r="B48" t="str">
            <v>B</v>
          </cell>
        </row>
        <row r="52">
          <cell r="B52" t="str">
            <v>B</v>
          </cell>
          <cell r="AU52">
            <v>0</v>
          </cell>
        </row>
        <row r="56">
          <cell r="B56" t="str">
            <v>C</v>
          </cell>
          <cell r="AU56">
            <v>0</v>
          </cell>
        </row>
        <row r="58">
          <cell r="B58" t="str">
            <v>C</v>
          </cell>
          <cell r="AU58">
            <v>0</v>
          </cell>
        </row>
        <row r="60">
          <cell r="B60" t="str">
            <v>C</v>
          </cell>
          <cell r="AU60">
            <v>0</v>
          </cell>
        </row>
        <row r="61">
          <cell r="B61" t="str">
            <v>C</v>
          </cell>
          <cell r="AU61">
            <v>0</v>
          </cell>
        </row>
        <row r="62">
          <cell r="B62" t="str">
            <v>C</v>
          </cell>
          <cell r="AU62">
            <v>0</v>
          </cell>
        </row>
        <row r="63">
          <cell r="B63" t="str">
            <v>C</v>
          </cell>
          <cell r="AU63">
            <v>0</v>
          </cell>
        </row>
        <row r="64">
          <cell r="B64" t="str">
            <v>C</v>
          </cell>
          <cell r="AU64">
            <v>0</v>
          </cell>
        </row>
        <row r="65">
          <cell r="B65" t="str">
            <v>C</v>
          </cell>
          <cell r="AU65">
            <v>0</v>
          </cell>
        </row>
        <row r="66">
          <cell r="B66" t="str">
            <v>C</v>
          </cell>
          <cell r="AU66">
            <v>0</v>
          </cell>
        </row>
        <row r="67">
          <cell r="B67" t="str">
            <v>C</v>
          </cell>
          <cell r="AU67">
            <v>0</v>
          </cell>
        </row>
        <row r="68">
          <cell r="B68" t="str">
            <v>C</v>
          </cell>
          <cell r="AU68">
            <v>0</v>
          </cell>
        </row>
        <row r="69">
          <cell r="B69" t="str">
            <v>C</v>
          </cell>
          <cell r="AU69">
            <v>0</v>
          </cell>
        </row>
        <row r="70">
          <cell r="B70" t="str">
            <v>C</v>
          </cell>
          <cell r="AU70">
            <v>0</v>
          </cell>
        </row>
        <row r="71">
          <cell r="B71" t="str">
            <v>C</v>
          </cell>
        </row>
        <row r="72">
          <cell r="B72" t="str">
            <v>C</v>
          </cell>
          <cell r="AU72">
            <v>0</v>
          </cell>
        </row>
        <row r="74">
          <cell r="B74" t="str">
            <v>C</v>
          </cell>
          <cell r="AU74">
            <v>0</v>
          </cell>
        </row>
        <row r="75">
          <cell r="B75" t="str">
            <v>C</v>
          </cell>
          <cell r="AU75">
            <v>0</v>
          </cell>
        </row>
        <row r="76">
          <cell r="B76" t="str">
            <v>C</v>
          </cell>
        </row>
        <row r="78">
          <cell r="B78" t="str">
            <v>C</v>
          </cell>
          <cell r="AU78">
            <v>0</v>
          </cell>
        </row>
        <row r="79">
          <cell r="B79" t="str">
            <v>C</v>
          </cell>
          <cell r="AU79">
            <v>0</v>
          </cell>
        </row>
        <row r="80">
          <cell r="B80" t="str">
            <v>C</v>
          </cell>
        </row>
        <row r="81">
          <cell r="B81" t="str">
            <v>C</v>
          </cell>
          <cell r="AU81">
            <v>0</v>
          </cell>
        </row>
        <row r="82">
          <cell r="B82" t="str">
            <v>C</v>
          </cell>
          <cell r="AU82">
            <v>0</v>
          </cell>
        </row>
        <row r="83">
          <cell r="B83" t="str">
            <v>C</v>
          </cell>
          <cell r="AU83">
            <v>0</v>
          </cell>
        </row>
        <row r="89">
          <cell r="B89" t="str">
            <v>D</v>
          </cell>
          <cell r="AU89">
            <v>0</v>
          </cell>
        </row>
        <row r="90">
          <cell r="B90" t="str">
            <v>D</v>
          </cell>
          <cell r="AU90">
            <v>0</v>
          </cell>
        </row>
        <row r="92">
          <cell r="B92" t="str">
            <v>D</v>
          </cell>
          <cell r="AU92">
            <v>0</v>
          </cell>
        </row>
        <row r="93">
          <cell r="B93" t="str">
            <v>D</v>
          </cell>
          <cell r="AU93">
            <v>0</v>
          </cell>
        </row>
        <row r="94">
          <cell r="B94" t="str">
            <v>D</v>
          </cell>
          <cell r="AU94">
            <v>0</v>
          </cell>
        </row>
        <row r="95">
          <cell r="B95" t="str">
            <v>D</v>
          </cell>
          <cell r="AU95">
            <v>0</v>
          </cell>
        </row>
        <row r="96">
          <cell r="B96" t="str">
            <v>D</v>
          </cell>
          <cell r="AU96">
            <v>0</v>
          </cell>
        </row>
        <row r="97">
          <cell r="B97" t="str">
            <v>D</v>
          </cell>
          <cell r="AU97">
            <v>0</v>
          </cell>
        </row>
        <row r="98">
          <cell r="B98" t="str">
            <v>D</v>
          </cell>
          <cell r="AU98">
            <v>0</v>
          </cell>
        </row>
        <row r="99">
          <cell r="B99" t="str">
            <v>D</v>
          </cell>
          <cell r="AU99">
            <v>0</v>
          </cell>
        </row>
        <row r="100">
          <cell r="B100" t="str">
            <v>D</v>
          </cell>
          <cell r="AU100">
            <v>0</v>
          </cell>
        </row>
        <row r="101">
          <cell r="B101" t="str">
            <v>D</v>
          </cell>
        </row>
        <row r="104">
          <cell r="B104" t="str">
            <v>D</v>
          </cell>
          <cell r="AU104">
            <v>0</v>
          </cell>
        </row>
        <row r="105">
          <cell r="B105" t="str">
            <v>D</v>
          </cell>
          <cell r="AU105">
            <v>0</v>
          </cell>
        </row>
        <row r="106">
          <cell r="B106" t="str">
            <v>D</v>
          </cell>
          <cell r="AU106">
            <v>0</v>
          </cell>
        </row>
        <row r="107">
          <cell r="B107" t="str">
            <v>D</v>
          </cell>
          <cell r="AU107">
            <v>0</v>
          </cell>
        </row>
        <row r="108">
          <cell r="B108" t="str">
            <v>D</v>
          </cell>
          <cell r="AU108">
            <v>0</v>
          </cell>
        </row>
        <row r="109">
          <cell r="B109" t="str">
            <v>D</v>
          </cell>
          <cell r="AU109">
            <v>0</v>
          </cell>
        </row>
        <row r="110">
          <cell r="B110" t="str">
            <v>D</v>
          </cell>
          <cell r="AU110">
            <v>0</v>
          </cell>
        </row>
        <row r="111">
          <cell r="B111" t="str">
            <v>D</v>
          </cell>
          <cell r="AU111">
            <v>0</v>
          </cell>
        </row>
        <row r="112">
          <cell r="B112" t="str">
            <v>D</v>
          </cell>
          <cell r="AU112">
            <v>0</v>
          </cell>
        </row>
        <row r="113">
          <cell r="B113" t="str">
            <v>D</v>
          </cell>
          <cell r="AU113">
            <v>0</v>
          </cell>
        </row>
        <row r="114">
          <cell r="B114" t="str">
            <v>D</v>
          </cell>
          <cell r="AU114">
            <v>0</v>
          </cell>
        </row>
        <row r="115">
          <cell r="B115" t="str">
            <v>D</v>
          </cell>
          <cell r="AU115">
            <v>0</v>
          </cell>
        </row>
        <row r="116">
          <cell r="B116" t="str">
            <v>D</v>
          </cell>
        </row>
        <row r="117">
          <cell r="B117" t="str">
            <v>D</v>
          </cell>
          <cell r="AU117">
            <v>0</v>
          </cell>
        </row>
        <row r="118">
          <cell r="B118" t="str">
            <v>D</v>
          </cell>
        </row>
        <row r="119">
          <cell r="B119" t="str">
            <v>D</v>
          </cell>
          <cell r="AU119">
            <v>0</v>
          </cell>
        </row>
        <row r="121">
          <cell r="B121" t="str">
            <v>D</v>
          </cell>
          <cell r="AU121">
            <v>0</v>
          </cell>
        </row>
        <row r="122">
          <cell r="B122" t="str">
            <v>D</v>
          </cell>
          <cell r="AU122">
            <v>0</v>
          </cell>
        </row>
        <row r="123">
          <cell r="B123" t="str">
            <v>D</v>
          </cell>
          <cell r="AU123">
            <v>0</v>
          </cell>
        </row>
        <row r="124">
          <cell r="B124" t="str">
            <v>D</v>
          </cell>
          <cell r="AU124">
            <v>0</v>
          </cell>
        </row>
        <row r="125">
          <cell r="B125" t="str">
            <v>D</v>
          </cell>
          <cell r="AU125">
            <v>0</v>
          </cell>
        </row>
        <row r="126">
          <cell r="B126" t="str">
            <v>D</v>
          </cell>
          <cell r="AU126">
            <v>0</v>
          </cell>
        </row>
        <row r="130">
          <cell r="B130" t="str">
            <v>E</v>
          </cell>
          <cell r="AU130">
            <v>0</v>
          </cell>
        </row>
        <row r="131">
          <cell r="B131" t="str">
            <v>E</v>
          </cell>
          <cell r="AU131">
            <v>0</v>
          </cell>
        </row>
        <row r="133">
          <cell r="B133" t="str">
            <v>E</v>
          </cell>
          <cell r="AU133">
            <v>0</v>
          </cell>
        </row>
        <row r="134">
          <cell r="B134" t="str">
            <v>E</v>
          </cell>
          <cell r="AU134">
            <v>0</v>
          </cell>
        </row>
        <row r="135">
          <cell r="B135" t="str">
            <v>E</v>
          </cell>
          <cell r="AU135">
            <v>0</v>
          </cell>
        </row>
        <row r="136">
          <cell r="B136" t="str">
            <v>E</v>
          </cell>
          <cell r="AU136">
            <v>0</v>
          </cell>
        </row>
        <row r="137">
          <cell r="B137" t="str">
            <v>E</v>
          </cell>
          <cell r="AU137">
            <v>0</v>
          </cell>
        </row>
        <row r="138">
          <cell r="B138" t="str">
            <v>E</v>
          </cell>
          <cell r="AU138">
            <v>0</v>
          </cell>
        </row>
        <row r="139">
          <cell r="B139" t="str">
            <v>E</v>
          </cell>
          <cell r="AU139">
            <v>0</v>
          </cell>
        </row>
        <row r="140">
          <cell r="B140" t="str">
            <v>E</v>
          </cell>
          <cell r="AU140">
            <v>0</v>
          </cell>
        </row>
        <row r="141">
          <cell r="B141" t="str">
            <v>E</v>
          </cell>
          <cell r="AU141">
            <v>0</v>
          </cell>
        </row>
        <row r="142">
          <cell r="B142" t="str">
            <v>E</v>
          </cell>
        </row>
        <row r="143">
          <cell r="B143" t="str">
            <v>E</v>
          </cell>
          <cell r="AU143">
            <v>0</v>
          </cell>
        </row>
        <row r="144">
          <cell r="B144" t="str">
            <v>E</v>
          </cell>
          <cell r="AU144">
            <v>0</v>
          </cell>
        </row>
        <row r="145">
          <cell r="B145" t="str">
            <v>E</v>
          </cell>
          <cell r="AU145">
            <v>0</v>
          </cell>
        </row>
        <row r="146">
          <cell r="B146" t="str">
            <v>E</v>
          </cell>
          <cell r="AU146">
            <v>0</v>
          </cell>
        </row>
        <row r="147">
          <cell r="B147" t="str">
            <v>E</v>
          </cell>
          <cell r="AU147">
            <v>0</v>
          </cell>
        </row>
        <row r="148">
          <cell r="B148" t="str">
            <v>E</v>
          </cell>
          <cell r="AU148">
            <v>0</v>
          </cell>
        </row>
        <row r="149">
          <cell r="B149" t="str">
            <v>E</v>
          </cell>
          <cell r="AU149">
            <v>0</v>
          </cell>
        </row>
        <row r="150">
          <cell r="B150" t="str">
            <v>E</v>
          </cell>
          <cell r="AU150">
            <v>0</v>
          </cell>
        </row>
        <row r="152">
          <cell r="B152" t="str">
            <v>E</v>
          </cell>
          <cell r="AU152">
            <v>0</v>
          </cell>
        </row>
        <row r="153">
          <cell r="B153" t="str">
            <v>E</v>
          </cell>
          <cell r="AU153">
            <v>0</v>
          </cell>
        </row>
        <row r="154">
          <cell r="B154" t="str">
            <v>E</v>
          </cell>
          <cell r="AU154">
            <v>0</v>
          </cell>
        </row>
        <row r="155">
          <cell r="B155" t="str">
            <v>E</v>
          </cell>
          <cell r="AU155">
            <v>0</v>
          </cell>
        </row>
        <row r="156">
          <cell r="B156" t="str">
            <v>E</v>
          </cell>
          <cell r="AU156">
            <v>0</v>
          </cell>
        </row>
        <row r="157">
          <cell r="B157" t="str">
            <v>E</v>
          </cell>
          <cell r="AU157">
            <v>0</v>
          </cell>
        </row>
        <row r="158">
          <cell r="B158" t="str">
            <v>E</v>
          </cell>
          <cell r="AU158">
            <v>0</v>
          </cell>
        </row>
        <row r="159">
          <cell r="B159" t="str">
            <v>E</v>
          </cell>
          <cell r="AU159">
            <v>0</v>
          </cell>
        </row>
        <row r="160">
          <cell r="B160" t="str">
            <v>E</v>
          </cell>
          <cell r="AU160">
            <v>0</v>
          </cell>
        </row>
        <row r="161">
          <cell r="B161" t="str">
            <v>E</v>
          </cell>
          <cell r="AU161">
            <v>0</v>
          </cell>
        </row>
        <row r="162">
          <cell r="B162" t="str">
            <v>E</v>
          </cell>
          <cell r="AU162">
            <v>0</v>
          </cell>
        </row>
        <row r="163">
          <cell r="B163" t="str">
            <v>E</v>
          </cell>
          <cell r="AU163">
            <v>0</v>
          </cell>
        </row>
        <row r="164">
          <cell r="B164" t="str">
            <v>E</v>
          </cell>
          <cell r="AU164">
            <v>0</v>
          </cell>
        </row>
        <row r="165">
          <cell r="B165" t="str">
            <v>E</v>
          </cell>
          <cell r="AU165">
            <v>0</v>
          </cell>
        </row>
        <row r="166">
          <cell r="B166" t="str">
            <v>E</v>
          </cell>
          <cell r="AU166">
            <v>0</v>
          </cell>
        </row>
        <row r="167">
          <cell r="B167" t="str">
            <v>E</v>
          </cell>
          <cell r="AU167">
            <v>0</v>
          </cell>
        </row>
        <row r="168">
          <cell r="B168" t="str">
            <v>E</v>
          </cell>
        </row>
        <row r="169">
          <cell r="B169" t="str">
            <v>E</v>
          </cell>
          <cell r="AU169">
            <v>0</v>
          </cell>
        </row>
        <row r="170">
          <cell r="B170" t="str">
            <v>E</v>
          </cell>
          <cell r="AU170">
            <v>0</v>
          </cell>
        </row>
        <row r="171">
          <cell r="B171" t="str">
            <v>E</v>
          </cell>
          <cell r="AU171">
            <v>0</v>
          </cell>
        </row>
        <row r="176">
          <cell r="B176" t="str">
            <v>E</v>
          </cell>
          <cell r="AU176">
            <v>0</v>
          </cell>
        </row>
        <row r="177">
          <cell r="B177" t="str">
            <v>E</v>
          </cell>
          <cell r="AU177">
            <v>0</v>
          </cell>
        </row>
        <row r="178">
          <cell r="B178" t="str">
            <v>E</v>
          </cell>
          <cell r="AU178">
            <v>0</v>
          </cell>
        </row>
        <row r="179">
          <cell r="B179" t="str">
            <v>E</v>
          </cell>
          <cell r="AU179">
            <v>0</v>
          </cell>
        </row>
        <row r="180">
          <cell r="B180" t="str">
            <v>E</v>
          </cell>
          <cell r="AU180">
            <v>0</v>
          </cell>
        </row>
        <row r="181">
          <cell r="B181" t="str">
            <v>E</v>
          </cell>
          <cell r="AU181">
            <v>0</v>
          </cell>
        </row>
        <row r="182">
          <cell r="B182" t="str">
            <v>E</v>
          </cell>
          <cell r="AU182">
            <v>0</v>
          </cell>
        </row>
        <row r="183">
          <cell r="B183" t="str">
            <v>E</v>
          </cell>
          <cell r="AU183">
            <v>0</v>
          </cell>
        </row>
        <row r="189">
          <cell r="B189" t="str">
            <v>F</v>
          </cell>
          <cell r="AU189">
            <v>0</v>
          </cell>
        </row>
        <row r="190">
          <cell r="B190" t="str">
            <v>F</v>
          </cell>
          <cell r="AU190">
            <v>0</v>
          </cell>
        </row>
        <row r="191">
          <cell r="B191" t="str">
            <v>F</v>
          </cell>
          <cell r="AU191">
            <v>0</v>
          </cell>
        </row>
        <row r="194">
          <cell r="B194" t="str">
            <v>F</v>
          </cell>
          <cell r="AU194">
            <v>0</v>
          </cell>
        </row>
        <row r="195">
          <cell r="B195" t="str">
            <v>F</v>
          </cell>
          <cell r="AU195">
            <v>0</v>
          </cell>
        </row>
        <row r="197">
          <cell r="B197" t="str">
            <v>F</v>
          </cell>
          <cell r="AU197">
            <v>0</v>
          </cell>
        </row>
        <row r="198">
          <cell r="B198" t="str">
            <v>F</v>
          </cell>
          <cell r="AU198">
            <v>0</v>
          </cell>
        </row>
        <row r="199">
          <cell r="B199" t="str">
            <v>F</v>
          </cell>
          <cell r="AU199">
            <v>0</v>
          </cell>
        </row>
        <row r="200">
          <cell r="B200" t="str">
            <v>F</v>
          </cell>
          <cell r="AU200">
            <v>0</v>
          </cell>
        </row>
        <row r="201">
          <cell r="B201" t="str">
            <v>F</v>
          </cell>
          <cell r="AU201">
            <v>0</v>
          </cell>
        </row>
        <row r="202">
          <cell r="B202" t="str">
            <v>F</v>
          </cell>
          <cell r="AU202">
            <v>0</v>
          </cell>
        </row>
        <row r="203">
          <cell r="B203" t="str">
            <v>F</v>
          </cell>
          <cell r="AU203">
            <v>0</v>
          </cell>
        </row>
        <row r="204">
          <cell r="B204" t="str">
            <v>F</v>
          </cell>
        </row>
        <row r="205">
          <cell r="B205" t="str">
            <v>F</v>
          </cell>
          <cell r="AU205">
            <v>0</v>
          </cell>
        </row>
        <row r="207">
          <cell r="B207" t="str">
            <v>F</v>
          </cell>
          <cell r="AU207">
            <v>0</v>
          </cell>
        </row>
        <row r="208">
          <cell r="B208" t="str">
            <v>F</v>
          </cell>
          <cell r="AU208">
            <v>0</v>
          </cell>
        </row>
        <row r="209">
          <cell r="B209" t="str">
            <v>F</v>
          </cell>
          <cell r="AU209">
            <v>0</v>
          </cell>
        </row>
        <row r="210">
          <cell r="B210" t="str">
            <v>F</v>
          </cell>
        </row>
        <row r="211">
          <cell r="B211" t="str">
            <v>F</v>
          </cell>
          <cell r="AU211">
            <v>0</v>
          </cell>
        </row>
        <row r="212">
          <cell r="B212" t="str">
            <v>F</v>
          </cell>
          <cell r="AU212">
            <v>0</v>
          </cell>
        </row>
        <row r="213">
          <cell r="B213" t="str">
            <v>F</v>
          </cell>
        </row>
        <row r="214">
          <cell r="B214" t="str">
            <v>F</v>
          </cell>
          <cell r="AU214">
            <v>0</v>
          </cell>
        </row>
        <row r="218">
          <cell r="B218" t="str">
            <v>F</v>
          </cell>
          <cell r="AU218">
            <v>0</v>
          </cell>
        </row>
        <row r="219">
          <cell r="B219" t="str">
            <v>F</v>
          </cell>
          <cell r="AU219">
            <v>0</v>
          </cell>
        </row>
        <row r="221">
          <cell r="B221" t="str">
            <v>F</v>
          </cell>
          <cell r="AU221">
            <v>0</v>
          </cell>
        </row>
        <row r="222">
          <cell r="B222" t="str">
            <v>F</v>
          </cell>
          <cell r="AU222">
            <v>0</v>
          </cell>
        </row>
        <row r="223">
          <cell r="B223" t="str">
            <v>F</v>
          </cell>
          <cell r="AU223">
            <v>0</v>
          </cell>
        </row>
        <row r="224">
          <cell r="B224" t="str">
            <v>F</v>
          </cell>
          <cell r="AU224">
            <v>0</v>
          </cell>
        </row>
        <row r="225">
          <cell r="B225" t="str">
            <v>F</v>
          </cell>
          <cell r="AU225">
            <v>0</v>
          </cell>
        </row>
        <row r="226">
          <cell r="B226" t="str">
            <v>F</v>
          </cell>
          <cell r="AU226">
            <v>0</v>
          </cell>
        </row>
        <row r="227">
          <cell r="B227" t="str">
            <v>F</v>
          </cell>
          <cell r="AU227">
            <v>0</v>
          </cell>
        </row>
        <row r="228">
          <cell r="B228" t="str">
            <v>F</v>
          </cell>
          <cell r="AU228">
            <v>0</v>
          </cell>
        </row>
        <row r="229">
          <cell r="B229" t="str">
            <v>F</v>
          </cell>
        </row>
        <row r="230">
          <cell r="B230" t="str">
            <v>F</v>
          </cell>
          <cell r="AU230">
            <v>0</v>
          </cell>
        </row>
        <row r="232">
          <cell r="B232" t="str">
            <v>F</v>
          </cell>
          <cell r="AU232">
            <v>0</v>
          </cell>
        </row>
        <row r="233">
          <cell r="B233" t="str">
            <v>F</v>
          </cell>
          <cell r="AU233">
            <v>0</v>
          </cell>
        </row>
        <row r="234">
          <cell r="B234" t="str">
            <v>F</v>
          </cell>
          <cell r="AU234">
            <v>0</v>
          </cell>
        </row>
        <row r="236">
          <cell r="B236" t="str">
            <v>F</v>
          </cell>
          <cell r="AU236">
            <v>0</v>
          </cell>
        </row>
        <row r="237">
          <cell r="B237" t="str">
            <v>F</v>
          </cell>
          <cell r="AU237">
            <v>0</v>
          </cell>
        </row>
        <row r="239">
          <cell r="B239" t="str">
            <v>F</v>
          </cell>
          <cell r="AU239">
            <v>0</v>
          </cell>
        </row>
        <row r="240">
          <cell r="B240" t="str">
            <v>F</v>
          </cell>
          <cell r="AU240">
            <v>0</v>
          </cell>
        </row>
        <row r="241">
          <cell r="B241" t="str">
            <v>F</v>
          </cell>
          <cell r="AU241">
            <v>0</v>
          </cell>
        </row>
        <row r="242">
          <cell r="B242" t="str">
            <v>F</v>
          </cell>
          <cell r="AU242">
            <v>0</v>
          </cell>
        </row>
        <row r="243">
          <cell r="B243" t="str">
            <v>F</v>
          </cell>
          <cell r="AU243">
            <v>0</v>
          </cell>
        </row>
        <row r="244">
          <cell r="B244" t="str">
            <v>F</v>
          </cell>
          <cell r="AU244">
            <v>0</v>
          </cell>
        </row>
        <row r="245">
          <cell r="B245" t="str">
            <v>F</v>
          </cell>
          <cell r="AU245">
            <v>0</v>
          </cell>
        </row>
        <row r="246">
          <cell r="B246" t="str">
            <v>F</v>
          </cell>
          <cell r="AU246">
            <v>0</v>
          </cell>
        </row>
        <row r="247">
          <cell r="B247" t="str">
            <v>F</v>
          </cell>
          <cell r="AU247">
            <v>0</v>
          </cell>
        </row>
        <row r="249">
          <cell r="B249" t="str">
            <v>F</v>
          </cell>
          <cell r="AU249">
            <v>0</v>
          </cell>
        </row>
        <row r="250">
          <cell r="B250" t="str">
            <v>F</v>
          </cell>
          <cell r="AU250">
            <v>0</v>
          </cell>
        </row>
        <row r="251">
          <cell r="B251" t="str">
            <v>F</v>
          </cell>
          <cell r="AU251">
            <v>0</v>
          </cell>
        </row>
        <row r="254">
          <cell r="B254" t="str">
            <v>F</v>
          </cell>
          <cell r="AU254">
            <v>0</v>
          </cell>
        </row>
        <row r="255">
          <cell r="B255" t="str">
            <v>F</v>
          </cell>
          <cell r="AU255">
            <v>0</v>
          </cell>
        </row>
        <row r="256">
          <cell r="B256" t="str">
            <v>F</v>
          </cell>
          <cell r="AU256">
            <v>0</v>
          </cell>
        </row>
        <row r="257">
          <cell r="B257" t="str">
            <v>F</v>
          </cell>
          <cell r="AU257">
            <v>0</v>
          </cell>
        </row>
        <row r="258">
          <cell r="B258" t="str">
            <v>F</v>
          </cell>
          <cell r="AU258">
            <v>0</v>
          </cell>
        </row>
        <row r="259">
          <cell r="B259" t="str">
            <v>F</v>
          </cell>
          <cell r="AU259">
            <v>0</v>
          </cell>
        </row>
        <row r="260">
          <cell r="B260" t="str">
            <v>F</v>
          </cell>
        </row>
        <row r="261">
          <cell r="B261" t="str">
            <v>F</v>
          </cell>
          <cell r="AU261">
            <v>0</v>
          </cell>
        </row>
        <row r="262">
          <cell r="B262" t="str">
            <v>F</v>
          </cell>
        </row>
        <row r="263">
          <cell r="B263" t="str">
            <v>F</v>
          </cell>
        </row>
        <row r="265">
          <cell r="B265" t="str">
            <v>F</v>
          </cell>
          <cell r="AU265">
            <v>0</v>
          </cell>
        </row>
        <row r="271">
          <cell r="B271" t="str">
            <v>H</v>
          </cell>
          <cell r="AU271">
            <v>0</v>
          </cell>
        </row>
        <row r="272">
          <cell r="B272" t="str">
            <v>H</v>
          </cell>
          <cell r="AU272">
            <v>0</v>
          </cell>
        </row>
        <row r="275">
          <cell r="B275" t="str">
            <v>H</v>
          </cell>
          <cell r="AU275">
            <v>0</v>
          </cell>
        </row>
        <row r="276">
          <cell r="B276" t="str">
            <v>H</v>
          </cell>
          <cell r="AU276">
            <v>0</v>
          </cell>
        </row>
        <row r="277">
          <cell r="B277" t="str">
            <v>H</v>
          </cell>
          <cell r="AU277">
            <v>0</v>
          </cell>
        </row>
        <row r="278">
          <cell r="B278" t="str">
            <v>H</v>
          </cell>
          <cell r="AU278">
            <v>0</v>
          </cell>
        </row>
        <row r="279">
          <cell r="B279" t="str">
            <v>H</v>
          </cell>
          <cell r="AU279">
            <v>0</v>
          </cell>
        </row>
        <row r="281">
          <cell r="B281" t="str">
            <v>H</v>
          </cell>
          <cell r="AU281">
            <v>0</v>
          </cell>
        </row>
        <row r="282">
          <cell r="B282" t="str">
            <v>H</v>
          </cell>
          <cell r="AU282">
            <v>0</v>
          </cell>
        </row>
        <row r="283">
          <cell r="B283" t="str">
            <v>H</v>
          </cell>
        </row>
        <row r="284">
          <cell r="B284" t="str">
            <v>H</v>
          </cell>
          <cell r="AU284">
            <v>0</v>
          </cell>
        </row>
        <row r="285">
          <cell r="B285" t="str">
            <v>H</v>
          </cell>
          <cell r="AU285">
            <v>0</v>
          </cell>
        </row>
        <row r="286">
          <cell r="B286" t="str">
            <v>H</v>
          </cell>
          <cell r="AU286">
            <v>0</v>
          </cell>
        </row>
        <row r="287">
          <cell r="B287" t="str">
            <v>H</v>
          </cell>
        </row>
        <row r="288">
          <cell r="B288" t="str">
            <v>H</v>
          </cell>
          <cell r="AU288">
            <v>0</v>
          </cell>
        </row>
        <row r="289">
          <cell r="B289" t="str">
            <v>H</v>
          </cell>
          <cell r="AU289">
            <v>0</v>
          </cell>
        </row>
        <row r="290">
          <cell r="B290" t="str">
            <v>H</v>
          </cell>
        </row>
        <row r="291">
          <cell r="B291" t="str">
            <v>H</v>
          </cell>
        </row>
        <row r="293">
          <cell r="B293" t="str">
            <v>H</v>
          </cell>
          <cell r="AU293">
            <v>0</v>
          </cell>
        </row>
        <row r="294">
          <cell r="B294" t="str">
            <v>H</v>
          </cell>
          <cell r="AU294">
            <v>0</v>
          </cell>
        </row>
        <row r="295">
          <cell r="B295" t="str">
            <v>H</v>
          </cell>
          <cell r="AU295">
            <v>0</v>
          </cell>
        </row>
        <row r="296">
          <cell r="B296" t="str">
            <v>H</v>
          </cell>
          <cell r="AU296">
            <v>0</v>
          </cell>
        </row>
        <row r="297">
          <cell r="B297" t="str">
            <v>H</v>
          </cell>
          <cell r="AU297">
            <v>0</v>
          </cell>
        </row>
        <row r="298">
          <cell r="B298" t="str">
            <v>H</v>
          </cell>
          <cell r="AU298">
            <v>0</v>
          </cell>
        </row>
        <row r="299">
          <cell r="B299" t="str">
            <v>H</v>
          </cell>
        </row>
        <row r="300">
          <cell r="B300" t="str">
            <v>H</v>
          </cell>
        </row>
        <row r="302">
          <cell r="B302" t="str">
            <v>H</v>
          </cell>
        </row>
        <row r="303">
          <cell r="B303" t="str">
            <v>H</v>
          </cell>
        </row>
        <row r="304">
          <cell r="B304" t="str">
            <v>H</v>
          </cell>
          <cell r="AU304">
            <v>0</v>
          </cell>
        </row>
        <row r="305">
          <cell r="B305" t="str">
            <v>H</v>
          </cell>
        </row>
        <row r="306">
          <cell r="B306" t="str">
            <v>H</v>
          </cell>
          <cell r="AU306">
            <v>0</v>
          </cell>
        </row>
        <row r="307">
          <cell r="B307" t="str">
            <v>H</v>
          </cell>
        </row>
        <row r="308">
          <cell r="B308" t="str">
            <v>H</v>
          </cell>
          <cell r="AU308">
            <v>0</v>
          </cell>
        </row>
        <row r="309">
          <cell r="B309" t="str">
            <v>H</v>
          </cell>
          <cell r="AU309">
            <v>0</v>
          </cell>
        </row>
        <row r="310">
          <cell r="B310" t="str">
            <v>H</v>
          </cell>
          <cell r="AU310">
            <v>0</v>
          </cell>
        </row>
        <row r="312">
          <cell r="B312" t="str">
            <v>H</v>
          </cell>
          <cell r="AU312">
            <v>0</v>
          </cell>
        </row>
        <row r="313">
          <cell r="B313" t="str">
            <v>H</v>
          </cell>
          <cell r="AU313">
            <v>0</v>
          </cell>
        </row>
        <row r="314">
          <cell r="B314" t="str">
            <v>H</v>
          </cell>
          <cell r="AU314">
            <v>0</v>
          </cell>
        </row>
        <row r="315">
          <cell r="B315" t="str">
            <v>H</v>
          </cell>
        </row>
        <row r="316">
          <cell r="B316" t="str">
            <v>H</v>
          </cell>
        </row>
        <row r="317">
          <cell r="B317" t="str">
            <v>H</v>
          </cell>
          <cell r="AU317">
            <v>0</v>
          </cell>
        </row>
        <row r="318">
          <cell r="B318" t="str">
            <v>H</v>
          </cell>
        </row>
        <row r="319">
          <cell r="B319" t="str">
            <v>H</v>
          </cell>
          <cell r="AU319">
            <v>0</v>
          </cell>
        </row>
        <row r="320">
          <cell r="B320" t="str">
            <v>H</v>
          </cell>
          <cell r="AU320">
            <v>0</v>
          </cell>
        </row>
        <row r="321">
          <cell r="B321" t="str">
            <v>H</v>
          </cell>
        </row>
        <row r="322">
          <cell r="B322" t="str">
            <v>H</v>
          </cell>
          <cell r="AU322">
            <v>0</v>
          </cell>
        </row>
        <row r="323">
          <cell r="B323" t="str">
            <v>H</v>
          </cell>
          <cell r="AU323">
            <v>0</v>
          </cell>
        </row>
        <row r="324">
          <cell r="B324" t="str">
            <v>H</v>
          </cell>
        </row>
        <row r="325">
          <cell r="B325" t="str">
            <v>H</v>
          </cell>
        </row>
        <row r="327">
          <cell r="B327" t="str">
            <v>H</v>
          </cell>
          <cell r="AU327">
            <v>0</v>
          </cell>
        </row>
        <row r="328">
          <cell r="B328" t="str">
            <v>H</v>
          </cell>
          <cell r="AU328">
            <v>0</v>
          </cell>
        </row>
        <row r="329">
          <cell r="B329" t="str">
            <v>H</v>
          </cell>
          <cell r="AU329">
            <v>0</v>
          </cell>
        </row>
        <row r="330">
          <cell r="B330" t="str">
            <v>H</v>
          </cell>
          <cell r="AU330">
            <v>0</v>
          </cell>
        </row>
        <row r="331">
          <cell r="B331" t="str">
            <v>H</v>
          </cell>
          <cell r="AU331">
            <v>0</v>
          </cell>
        </row>
        <row r="332">
          <cell r="B332" t="str">
            <v>H</v>
          </cell>
          <cell r="AU332">
            <v>0</v>
          </cell>
        </row>
        <row r="333">
          <cell r="B333" t="str">
            <v>H</v>
          </cell>
          <cell r="AU333">
            <v>0</v>
          </cell>
        </row>
        <row r="334">
          <cell r="B334" t="str">
            <v>H</v>
          </cell>
          <cell r="AU334">
            <v>0</v>
          </cell>
        </row>
        <row r="336">
          <cell r="B336" t="str">
            <v>H</v>
          </cell>
          <cell r="AU336">
            <v>0</v>
          </cell>
        </row>
        <row r="337">
          <cell r="B337" t="str">
            <v>H</v>
          </cell>
          <cell r="AU337">
            <v>0</v>
          </cell>
        </row>
        <row r="338">
          <cell r="B338" t="str">
            <v>H</v>
          </cell>
          <cell r="AU338">
            <v>0</v>
          </cell>
        </row>
        <row r="339">
          <cell r="B339" t="str">
            <v>H</v>
          </cell>
          <cell r="AU339">
            <v>0</v>
          </cell>
        </row>
        <row r="340">
          <cell r="B340" t="str">
            <v>H</v>
          </cell>
          <cell r="AU340">
            <v>0</v>
          </cell>
        </row>
        <row r="342">
          <cell r="B342" t="str">
            <v>H</v>
          </cell>
        </row>
        <row r="343">
          <cell r="B343" t="str">
            <v>H</v>
          </cell>
        </row>
        <row r="346">
          <cell r="B346" t="str">
            <v>H</v>
          </cell>
          <cell r="AU346">
            <v>0</v>
          </cell>
        </row>
        <row r="347">
          <cell r="B347" t="str">
            <v>H</v>
          </cell>
          <cell r="AU347">
            <v>0</v>
          </cell>
        </row>
        <row r="348">
          <cell r="B348" t="str">
            <v>H</v>
          </cell>
          <cell r="AU348">
            <v>0</v>
          </cell>
        </row>
        <row r="349">
          <cell r="B349" t="str">
            <v>H</v>
          </cell>
          <cell r="AU349">
            <v>0</v>
          </cell>
        </row>
        <row r="350">
          <cell r="B350" t="str">
            <v>H</v>
          </cell>
          <cell r="AU350">
            <v>0</v>
          </cell>
        </row>
        <row r="352">
          <cell r="B352" t="str">
            <v>H</v>
          </cell>
          <cell r="AU352">
            <v>0</v>
          </cell>
        </row>
        <row r="353">
          <cell r="B353" t="str">
            <v>H</v>
          </cell>
          <cell r="AU353">
            <v>0</v>
          </cell>
        </row>
        <row r="354">
          <cell r="B354" t="str">
            <v>H</v>
          </cell>
        </row>
        <row r="355">
          <cell r="B355" t="str">
            <v>H</v>
          </cell>
          <cell r="AU355">
            <v>0</v>
          </cell>
        </row>
        <row r="356">
          <cell r="B356" t="str">
            <v>H</v>
          </cell>
          <cell r="AU356">
            <v>0</v>
          </cell>
        </row>
        <row r="357">
          <cell r="B357" t="str">
            <v>H</v>
          </cell>
          <cell r="AU357">
            <v>0</v>
          </cell>
        </row>
        <row r="358">
          <cell r="B358" t="str">
            <v>H</v>
          </cell>
        </row>
        <row r="359">
          <cell r="B359" t="str">
            <v>H</v>
          </cell>
          <cell r="AU359">
            <v>0</v>
          </cell>
        </row>
        <row r="360">
          <cell r="B360" t="str">
            <v>H</v>
          </cell>
          <cell r="AU360">
            <v>0</v>
          </cell>
        </row>
        <row r="361">
          <cell r="B361" t="str">
            <v>H</v>
          </cell>
        </row>
        <row r="362">
          <cell r="B362" t="str">
            <v>H</v>
          </cell>
        </row>
        <row r="364">
          <cell r="B364" t="str">
            <v>H</v>
          </cell>
          <cell r="AU364">
            <v>0</v>
          </cell>
        </row>
        <row r="365">
          <cell r="B365" t="str">
            <v>H</v>
          </cell>
          <cell r="AU365">
            <v>0</v>
          </cell>
        </row>
        <row r="366">
          <cell r="B366" t="str">
            <v>H</v>
          </cell>
          <cell r="AU366">
            <v>0</v>
          </cell>
        </row>
        <row r="367">
          <cell r="B367" t="str">
            <v>H</v>
          </cell>
          <cell r="AU367">
            <v>0</v>
          </cell>
        </row>
        <row r="368">
          <cell r="B368" t="str">
            <v>H</v>
          </cell>
          <cell r="AU368">
            <v>0</v>
          </cell>
        </row>
        <row r="369">
          <cell r="B369" t="str">
            <v>H</v>
          </cell>
          <cell r="AU369">
            <v>0</v>
          </cell>
        </row>
        <row r="370">
          <cell r="B370" t="str">
            <v>H</v>
          </cell>
        </row>
        <row r="371">
          <cell r="B371" t="str">
            <v>H</v>
          </cell>
        </row>
        <row r="373">
          <cell r="B373" t="str">
            <v>H</v>
          </cell>
        </row>
        <row r="374">
          <cell r="B374" t="str">
            <v>H</v>
          </cell>
        </row>
        <row r="375">
          <cell r="B375" t="str">
            <v>H</v>
          </cell>
          <cell r="AU375">
            <v>0</v>
          </cell>
        </row>
        <row r="376">
          <cell r="B376" t="str">
            <v>H</v>
          </cell>
        </row>
        <row r="377">
          <cell r="B377" t="str">
            <v>H</v>
          </cell>
          <cell r="AU377">
            <v>0</v>
          </cell>
        </row>
        <row r="378">
          <cell r="B378" t="str">
            <v>H</v>
          </cell>
        </row>
        <row r="379">
          <cell r="B379" t="str">
            <v>H</v>
          </cell>
          <cell r="AU379">
            <v>0</v>
          </cell>
        </row>
        <row r="380">
          <cell r="B380" t="str">
            <v>H</v>
          </cell>
          <cell r="AU380">
            <v>0</v>
          </cell>
        </row>
        <row r="381">
          <cell r="B381" t="str">
            <v>H</v>
          </cell>
          <cell r="AU381">
            <v>0</v>
          </cell>
        </row>
        <row r="383">
          <cell r="B383" t="str">
            <v>H</v>
          </cell>
          <cell r="AU383">
            <v>0</v>
          </cell>
        </row>
        <row r="384">
          <cell r="B384" t="str">
            <v>H</v>
          </cell>
          <cell r="AU384">
            <v>0</v>
          </cell>
        </row>
        <row r="385">
          <cell r="B385" t="str">
            <v>H</v>
          </cell>
          <cell r="AU385">
            <v>0</v>
          </cell>
        </row>
        <row r="386">
          <cell r="B386" t="str">
            <v>H</v>
          </cell>
        </row>
        <row r="387">
          <cell r="B387" t="str">
            <v>H</v>
          </cell>
          <cell r="AU387">
            <v>0</v>
          </cell>
        </row>
        <row r="388">
          <cell r="B388" t="str">
            <v>H</v>
          </cell>
        </row>
        <row r="389">
          <cell r="B389" t="str">
            <v>H</v>
          </cell>
          <cell r="AU389">
            <v>0</v>
          </cell>
        </row>
        <row r="390">
          <cell r="B390" t="str">
            <v>H</v>
          </cell>
          <cell r="AU390">
            <v>0</v>
          </cell>
        </row>
        <row r="391">
          <cell r="B391" t="str">
            <v>H</v>
          </cell>
        </row>
        <row r="392">
          <cell r="B392" t="str">
            <v>H</v>
          </cell>
          <cell r="AU392">
            <v>0</v>
          </cell>
        </row>
        <row r="393">
          <cell r="B393" t="str">
            <v>H</v>
          </cell>
          <cell r="AU393">
            <v>0</v>
          </cell>
        </row>
        <row r="394">
          <cell r="B394" t="str">
            <v>H</v>
          </cell>
        </row>
        <row r="395">
          <cell r="B395" t="str">
            <v>H</v>
          </cell>
        </row>
        <row r="397">
          <cell r="B397" t="str">
            <v>H</v>
          </cell>
          <cell r="AU397">
            <v>0</v>
          </cell>
        </row>
        <row r="398">
          <cell r="B398" t="str">
            <v>H</v>
          </cell>
          <cell r="AU398">
            <v>0</v>
          </cell>
        </row>
        <row r="399">
          <cell r="B399" t="str">
            <v>H</v>
          </cell>
          <cell r="AU399">
            <v>0</v>
          </cell>
        </row>
        <row r="400">
          <cell r="B400" t="str">
            <v>H</v>
          </cell>
          <cell r="AU400">
            <v>0</v>
          </cell>
        </row>
        <row r="401">
          <cell r="B401" t="str">
            <v>H</v>
          </cell>
          <cell r="AU401">
            <v>0</v>
          </cell>
        </row>
        <row r="402">
          <cell r="B402" t="str">
            <v>H</v>
          </cell>
          <cell r="AU402">
            <v>0</v>
          </cell>
        </row>
        <row r="403">
          <cell r="B403" t="str">
            <v>H</v>
          </cell>
          <cell r="AU403">
            <v>0</v>
          </cell>
        </row>
        <row r="404">
          <cell r="B404" t="str">
            <v>H</v>
          </cell>
          <cell r="AU404">
            <v>0</v>
          </cell>
        </row>
        <row r="406">
          <cell r="B406" t="str">
            <v>H</v>
          </cell>
          <cell r="AU406">
            <v>0</v>
          </cell>
        </row>
        <row r="407">
          <cell r="B407" t="str">
            <v>H</v>
          </cell>
          <cell r="AU407">
            <v>0</v>
          </cell>
        </row>
        <row r="408">
          <cell r="B408" t="str">
            <v>H</v>
          </cell>
          <cell r="AU408">
            <v>0</v>
          </cell>
        </row>
        <row r="409">
          <cell r="B409" t="str">
            <v>H</v>
          </cell>
          <cell r="AU409">
            <v>0</v>
          </cell>
        </row>
        <row r="410">
          <cell r="B410" t="str">
            <v>H</v>
          </cell>
          <cell r="AU410">
            <v>0</v>
          </cell>
        </row>
        <row r="412">
          <cell r="B412" t="str">
            <v>H</v>
          </cell>
        </row>
        <row r="413">
          <cell r="B413" t="str">
            <v>H</v>
          </cell>
          <cell r="AU413">
            <v>0</v>
          </cell>
        </row>
        <row r="414">
          <cell r="B414" t="str">
            <v>H</v>
          </cell>
          <cell r="AU414">
            <v>0</v>
          </cell>
        </row>
        <row r="415">
          <cell r="B415" t="str">
            <v>H</v>
          </cell>
          <cell r="AU415">
            <v>0</v>
          </cell>
        </row>
        <row r="416">
          <cell r="B416" t="str">
            <v>H</v>
          </cell>
          <cell r="AU416">
            <v>0</v>
          </cell>
        </row>
        <row r="417">
          <cell r="B417" t="str">
            <v>H</v>
          </cell>
          <cell r="AU417">
            <v>0</v>
          </cell>
        </row>
        <row r="419">
          <cell r="B419" t="str">
            <v>H</v>
          </cell>
          <cell r="AU419">
            <v>0</v>
          </cell>
        </row>
        <row r="420">
          <cell r="B420" t="str">
            <v>H</v>
          </cell>
        </row>
        <row r="421">
          <cell r="B421" t="str">
            <v>H</v>
          </cell>
          <cell r="AU421">
            <v>0</v>
          </cell>
        </row>
        <row r="422">
          <cell r="B422" t="str">
            <v>H</v>
          </cell>
          <cell r="AU422">
            <v>0</v>
          </cell>
        </row>
        <row r="423">
          <cell r="B423" t="str">
            <v>H</v>
          </cell>
        </row>
        <row r="424">
          <cell r="B424" t="str">
            <v>H</v>
          </cell>
          <cell r="AU424">
            <v>0</v>
          </cell>
        </row>
        <row r="425">
          <cell r="B425" t="str">
            <v>H</v>
          </cell>
          <cell r="AU425">
            <v>0</v>
          </cell>
        </row>
        <row r="426">
          <cell r="B426" t="str">
            <v>H</v>
          </cell>
        </row>
        <row r="427">
          <cell r="B427" t="str">
            <v>H</v>
          </cell>
        </row>
        <row r="429">
          <cell r="B429" t="str">
            <v>H</v>
          </cell>
          <cell r="AU429">
            <v>0</v>
          </cell>
        </row>
        <row r="430">
          <cell r="B430" t="str">
            <v>H</v>
          </cell>
          <cell r="AU430">
            <v>0</v>
          </cell>
        </row>
        <row r="431">
          <cell r="B431" t="str">
            <v>H</v>
          </cell>
          <cell r="AU431">
            <v>0</v>
          </cell>
        </row>
        <row r="432">
          <cell r="B432" t="str">
            <v>H</v>
          </cell>
          <cell r="AU432">
            <v>0</v>
          </cell>
        </row>
        <row r="433">
          <cell r="B433" t="str">
            <v>H</v>
          </cell>
          <cell r="AU433">
            <v>0</v>
          </cell>
        </row>
        <row r="434">
          <cell r="B434" t="str">
            <v>H</v>
          </cell>
          <cell r="AU434">
            <v>0</v>
          </cell>
        </row>
        <row r="435">
          <cell r="B435" t="str">
            <v>H</v>
          </cell>
        </row>
        <row r="436">
          <cell r="B436" t="str">
            <v>H</v>
          </cell>
        </row>
        <row r="438">
          <cell r="B438" t="str">
            <v>H</v>
          </cell>
        </row>
        <row r="439">
          <cell r="B439" t="str">
            <v>H</v>
          </cell>
        </row>
        <row r="440">
          <cell r="B440" t="str">
            <v>H</v>
          </cell>
          <cell r="AU440">
            <v>0</v>
          </cell>
        </row>
        <row r="441">
          <cell r="B441" t="str">
            <v>H</v>
          </cell>
        </row>
        <row r="442">
          <cell r="B442" t="str">
            <v>H</v>
          </cell>
          <cell r="AU442">
            <v>0</v>
          </cell>
        </row>
        <row r="443">
          <cell r="B443" t="str">
            <v>H</v>
          </cell>
        </row>
        <row r="444">
          <cell r="B444" t="str">
            <v>H</v>
          </cell>
          <cell r="AU444">
            <v>0</v>
          </cell>
        </row>
        <row r="445">
          <cell r="B445" t="str">
            <v>H</v>
          </cell>
          <cell r="AU445">
            <v>0</v>
          </cell>
        </row>
        <row r="446">
          <cell r="B446" t="str">
            <v>H</v>
          </cell>
          <cell r="AU446">
            <v>0</v>
          </cell>
        </row>
        <row r="448">
          <cell r="B448" t="str">
            <v>H</v>
          </cell>
          <cell r="AU448">
            <v>0</v>
          </cell>
        </row>
        <row r="449">
          <cell r="B449" t="str">
            <v>H</v>
          </cell>
          <cell r="AU449">
            <v>0</v>
          </cell>
        </row>
        <row r="450">
          <cell r="B450" t="str">
            <v>H</v>
          </cell>
          <cell r="AU450">
            <v>0</v>
          </cell>
        </row>
        <row r="451">
          <cell r="B451" t="str">
            <v>H</v>
          </cell>
        </row>
        <row r="452">
          <cell r="B452" t="str">
            <v>H</v>
          </cell>
        </row>
        <row r="453">
          <cell r="B453" t="str">
            <v>H</v>
          </cell>
          <cell r="AU453">
            <v>0</v>
          </cell>
        </row>
        <row r="454">
          <cell r="B454" t="str">
            <v>H</v>
          </cell>
        </row>
        <row r="455">
          <cell r="B455" t="str">
            <v>H</v>
          </cell>
          <cell r="AU455">
            <v>0</v>
          </cell>
        </row>
        <row r="456">
          <cell r="B456" t="str">
            <v>H</v>
          </cell>
          <cell r="AU456">
            <v>0</v>
          </cell>
        </row>
        <row r="457">
          <cell r="B457" t="str">
            <v>H</v>
          </cell>
        </row>
        <row r="458">
          <cell r="B458" t="str">
            <v>H</v>
          </cell>
          <cell r="AU458">
            <v>0</v>
          </cell>
        </row>
        <row r="459">
          <cell r="B459" t="str">
            <v>H</v>
          </cell>
          <cell r="AU459">
            <v>0</v>
          </cell>
        </row>
        <row r="460">
          <cell r="B460" t="str">
            <v>H</v>
          </cell>
        </row>
        <row r="461">
          <cell r="B461" t="str">
            <v>H</v>
          </cell>
        </row>
        <row r="463">
          <cell r="B463" t="str">
            <v>H</v>
          </cell>
          <cell r="AU463">
            <v>0</v>
          </cell>
        </row>
        <row r="464">
          <cell r="B464" t="str">
            <v>H</v>
          </cell>
          <cell r="AU464">
            <v>0</v>
          </cell>
        </row>
        <row r="465">
          <cell r="B465" t="str">
            <v>H</v>
          </cell>
          <cell r="AU465">
            <v>0</v>
          </cell>
        </row>
        <row r="466">
          <cell r="B466" t="str">
            <v>H</v>
          </cell>
          <cell r="AU466">
            <v>0</v>
          </cell>
        </row>
        <row r="467">
          <cell r="B467" t="str">
            <v>H</v>
          </cell>
          <cell r="AU467">
            <v>0</v>
          </cell>
        </row>
        <row r="468">
          <cell r="B468" t="str">
            <v>H</v>
          </cell>
          <cell r="AU468">
            <v>0</v>
          </cell>
        </row>
        <row r="469">
          <cell r="B469" t="str">
            <v>H</v>
          </cell>
          <cell r="AU469">
            <v>0</v>
          </cell>
        </row>
        <row r="470">
          <cell r="B470" t="str">
            <v>H</v>
          </cell>
          <cell r="AU470">
            <v>0</v>
          </cell>
        </row>
        <row r="472">
          <cell r="B472" t="str">
            <v>H</v>
          </cell>
          <cell r="AU472">
            <v>0</v>
          </cell>
        </row>
        <row r="473">
          <cell r="B473" t="str">
            <v>H</v>
          </cell>
          <cell r="AU473">
            <v>0</v>
          </cell>
        </row>
        <row r="474">
          <cell r="B474" t="str">
            <v>H</v>
          </cell>
          <cell r="AU474">
            <v>0</v>
          </cell>
        </row>
        <row r="475">
          <cell r="B475" t="str">
            <v>H</v>
          </cell>
          <cell r="AU475">
            <v>0</v>
          </cell>
        </row>
        <row r="476">
          <cell r="B476" t="str">
            <v>H</v>
          </cell>
          <cell r="AU476">
            <v>0</v>
          </cell>
        </row>
        <row r="483">
          <cell r="B483" t="str">
            <v>I</v>
          </cell>
          <cell r="AU483">
            <v>0</v>
          </cell>
        </row>
        <row r="484">
          <cell r="B484" t="str">
            <v>I</v>
          </cell>
          <cell r="AU484">
            <v>0</v>
          </cell>
        </row>
        <row r="485">
          <cell r="B485" t="str">
            <v>I</v>
          </cell>
          <cell r="AU485">
            <v>0</v>
          </cell>
        </row>
        <row r="486">
          <cell r="B486" t="str">
            <v>I</v>
          </cell>
        </row>
        <row r="487">
          <cell r="B487" t="str">
            <v>I</v>
          </cell>
          <cell r="AU487">
            <v>0</v>
          </cell>
        </row>
        <row r="488">
          <cell r="B488" t="str">
            <v>I</v>
          </cell>
          <cell r="AU488">
            <v>0</v>
          </cell>
        </row>
        <row r="489">
          <cell r="B489" t="str">
            <v>I</v>
          </cell>
        </row>
        <row r="490">
          <cell r="B490" t="str">
            <v>I</v>
          </cell>
          <cell r="AU490">
            <v>0</v>
          </cell>
        </row>
        <row r="495">
          <cell r="B495" t="str">
            <v>I</v>
          </cell>
          <cell r="AU495">
            <v>0</v>
          </cell>
        </row>
        <row r="496">
          <cell r="B496" t="str">
            <v>I</v>
          </cell>
          <cell r="AU496">
            <v>0</v>
          </cell>
        </row>
        <row r="497">
          <cell r="B497" t="str">
            <v>I</v>
          </cell>
        </row>
        <row r="498">
          <cell r="B498" t="str">
            <v>I</v>
          </cell>
          <cell r="AU498">
            <v>0</v>
          </cell>
        </row>
        <row r="499">
          <cell r="B499" t="str">
            <v>I</v>
          </cell>
          <cell r="AU499">
            <v>0</v>
          </cell>
        </row>
        <row r="500">
          <cell r="B500" t="str">
            <v>I</v>
          </cell>
          <cell r="AU500">
            <v>0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>
        <row r="15">
          <cell r="O15">
            <v>154414325</v>
          </cell>
        </row>
        <row r="16">
          <cell r="O16">
            <v>0</v>
          </cell>
        </row>
        <row r="17">
          <cell r="O17">
            <v>0</v>
          </cell>
        </row>
        <row r="18">
          <cell r="O18">
            <v>3008101321.8000002</v>
          </cell>
        </row>
        <row r="19">
          <cell r="O19">
            <v>0</v>
          </cell>
        </row>
        <row r="20">
          <cell r="O20">
            <v>63788019.899999999</v>
          </cell>
        </row>
        <row r="22">
          <cell r="O22">
            <v>27336744</v>
          </cell>
        </row>
        <row r="23">
          <cell r="O23">
            <v>129756280</v>
          </cell>
        </row>
        <row r="24">
          <cell r="O24">
            <v>6418650</v>
          </cell>
        </row>
        <row r="25">
          <cell r="O25">
            <v>22500000</v>
          </cell>
        </row>
        <row r="29">
          <cell r="O29">
            <v>2712636107</v>
          </cell>
        </row>
        <row r="31">
          <cell r="O31">
            <v>0</v>
          </cell>
        </row>
        <row r="32">
          <cell r="O32">
            <v>493378710</v>
          </cell>
        </row>
        <row r="33">
          <cell r="O33">
            <v>1311013990</v>
          </cell>
        </row>
        <row r="34">
          <cell r="O34">
            <v>0</v>
          </cell>
        </row>
        <row r="35">
          <cell r="O35">
            <v>1856750872</v>
          </cell>
        </row>
        <row r="36">
          <cell r="O36">
            <v>0</v>
          </cell>
        </row>
        <row r="37">
          <cell r="O37">
            <v>0</v>
          </cell>
        </row>
        <row r="38">
          <cell r="O38">
            <v>2917421982</v>
          </cell>
        </row>
        <row r="39">
          <cell r="O39">
            <v>201446784</v>
          </cell>
        </row>
        <row r="40">
          <cell r="O40">
            <v>0</v>
          </cell>
        </row>
        <row r="41">
          <cell r="O41">
            <v>273173952</v>
          </cell>
        </row>
        <row r="42">
          <cell r="O42">
            <v>2277206416</v>
          </cell>
        </row>
        <row r="43">
          <cell r="O43">
            <v>1163325408</v>
          </cell>
        </row>
        <row r="44">
          <cell r="O44">
            <v>446099920</v>
          </cell>
        </row>
        <row r="45">
          <cell r="O45">
            <v>2493888099</v>
          </cell>
        </row>
        <row r="47">
          <cell r="O47">
            <v>0</v>
          </cell>
        </row>
        <row r="48">
          <cell r="O48">
            <v>412813592</v>
          </cell>
        </row>
        <row r="49">
          <cell r="O49">
            <v>1724400510</v>
          </cell>
        </row>
        <row r="51">
          <cell r="O51">
            <v>586598808</v>
          </cell>
        </row>
        <row r="52">
          <cell r="O52">
            <v>16580400</v>
          </cell>
        </row>
        <row r="53">
          <cell r="O53">
            <v>241730870</v>
          </cell>
        </row>
        <row r="57">
          <cell r="O57">
            <v>808759530</v>
          </cell>
        </row>
        <row r="61">
          <cell r="O61">
            <v>59146369</v>
          </cell>
        </row>
        <row r="63">
          <cell r="O63">
            <v>807585450</v>
          </cell>
        </row>
        <row r="65">
          <cell r="O65">
            <v>39975696</v>
          </cell>
        </row>
        <row r="66">
          <cell r="O66">
            <v>486640</v>
          </cell>
        </row>
        <row r="67">
          <cell r="O67">
            <v>274540080</v>
          </cell>
        </row>
        <row r="68">
          <cell r="O68">
            <v>351420896</v>
          </cell>
        </row>
        <row r="69">
          <cell r="O69">
            <v>62155536</v>
          </cell>
        </row>
        <row r="70">
          <cell r="O70">
            <v>161701280</v>
          </cell>
        </row>
        <row r="71">
          <cell r="O71">
            <v>111169120</v>
          </cell>
        </row>
        <row r="72">
          <cell r="O72">
            <v>237998880</v>
          </cell>
        </row>
        <row r="73">
          <cell r="O73">
            <v>2628776</v>
          </cell>
        </row>
        <row r="74">
          <cell r="O74">
            <v>6405164</v>
          </cell>
        </row>
        <row r="75">
          <cell r="O75">
            <v>36022560</v>
          </cell>
        </row>
        <row r="76">
          <cell r="O76">
            <v>0</v>
          </cell>
        </row>
        <row r="77">
          <cell r="O77">
            <v>66650220</v>
          </cell>
        </row>
        <row r="78">
          <cell r="O78">
            <v>5765500</v>
          </cell>
        </row>
        <row r="80">
          <cell r="O80">
            <v>6918600</v>
          </cell>
        </row>
        <row r="81">
          <cell r="O81">
            <v>0</v>
          </cell>
        </row>
        <row r="82">
          <cell r="O82">
            <v>194945980</v>
          </cell>
        </row>
        <row r="84">
          <cell r="O84">
            <v>2007090</v>
          </cell>
        </row>
        <row r="85">
          <cell r="O85">
            <v>0</v>
          </cell>
        </row>
        <row r="86">
          <cell r="O86">
            <v>442625820</v>
          </cell>
        </row>
        <row r="87">
          <cell r="O87">
            <v>7841080</v>
          </cell>
        </row>
        <row r="88">
          <cell r="O88">
            <v>0</v>
          </cell>
        </row>
        <row r="89">
          <cell r="O89">
            <v>10012080</v>
          </cell>
        </row>
        <row r="90">
          <cell r="O90">
            <v>4963020</v>
          </cell>
        </row>
        <row r="96">
          <cell r="O96">
            <v>116922339</v>
          </cell>
        </row>
        <row r="97">
          <cell r="O97">
            <v>2210450</v>
          </cell>
        </row>
        <row r="99">
          <cell r="O99">
            <v>3114450</v>
          </cell>
        </row>
        <row r="100">
          <cell r="O100">
            <v>442400</v>
          </cell>
        </row>
        <row r="101">
          <cell r="O101">
            <v>98687940</v>
          </cell>
        </row>
        <row r="102">
          <cell r="O102">
            <v>45979200</v>
          </cell>
        </row>
        <row r="103">
          <cell r="O103">
            <v>31378300</v>
          </cell>
        </row>
        <row r="104">
          <cell r="O104">
            <v>5240250</v>
          </cell>
        </row>
        <row r="105">
          <cell r="O105">
            <v>5595807</v>
          </cell>
        </row>
        <row r="106">
          <cell r="O106">
            <v>326968</v>
          </cell>
        </row>
        <row r="107">
          <cell r="O107">
            <v>0</v>
          </cell>
        </row>
        <row r="108">
          <cell r="O108">
            <v>42793020</v>
          </cell>
        </row>
        <row r="111">
          <cell r="O111">
            <v>10845207</v>
          </cell>
        </row>
        <row r="112">
          <cell r="O112">
            <v>66360</v>
          </cell>
        </row>
        <row r="113">
          <cell r="O113">
            <v>2264548</v>
          </cell>
        </row>
        <row r="114">
          <cell r="O114">
            <v>5545152</v>
          </cell>
        </row>
        <row r="115">
          <cell r="O115">
            <v>9336173</v>
          </cell>
        </row>
        <row r="116">
          <cell r="O116">
            <v>0</v>
          </cell>
        </row>
        <row r="117">
          <cell r="O117">
            <v>5804000</v>
          </cell>
        </row>
        <row r="118">
          <cell r="O118">
            <v>88128852</v>
          </cell>
        </row>
        <row r="119">
          <cell r="O119">
            <v>5526470</v>
          </cell>
        </row>
        <row r="120">
          <cell r="O120">
            <v>61270545</v>
          </cell>
        </row>
        <row r="121">
          <cell r="O121">
            <v>24094623</v>
          </cell>
        </row>
        <row r="122">
          <cell r="O122">
            <v>30590140</v>
          </cell>
        </row>
        <row r="123">
          <cell r="O123">
            <v>9498369</v>
          </cell>
        </row>
        <row r="124">
          <cell r="O124">
            <v>0</v>
          </cell>
        </row>
        <row r="125">
          <cell r="O125">
            <v>85586040</v>
          </cell>
        </row>
        <row r="126">
          <cell r="O126">
            <v>0</v>
          </cell>
        </row>
        <row r="127">
          <cell r="O127">
            <v>56396340</v>
          </cell>
        </row>
        <row r="128">
          <cell r="O128">
            <v>8648250</v>
          </cell>
        </row>
        <row r="130">
          <cell r="O130">
            <v>2007090</v>
          </cell>
        </row>
        <row r="131">
          <cell r="O131">
            <v>121660</v>
          </cell>
        </row>
        <row r="132">
          <cell r="O132">
            <v>4989825</v>
          </cell>
        </row>
        <row r="133">
          <cell r="O133">
            <v>0</v>
          </cell>
        </row>
        <row r="134">
          <cell r="O134">
            <v>29975800</v>
          </cell>
        </row>
        <row r="135">
          <cell r="O135">
            <v>43208130</v>
          </cell>
        </row>
        <row r="136">
          <cell r="O136">
            <v>12724470</v>
          </cell>
        </row>
        <row r="137">
          <cell r="O137">
            <v>1741460</v>
          </cell>
        </row>
        <row r="141">
          <cell r="O141">
            <v>16731927</v>
          </cell>
        </row>
        <row r="142">
          <cell r="O142">
            <v>1125320</v>
          </cell>
        </row>
        <row r="144">
          <cell r="O144">
            <v>8997300</v>
          </cell>
        </row>
        <row r="145">
          <cell r="O145">
            <v>1216600</v>
          </cell>
        </row>
        <row r="146">
          <cell r="O146">
            <v>19279500</v>
          </cell>
        </row>
        <row r="147">
          <cell r="O147">
            <v>1741960</v>
          </cell>
        </row>
        <row r="148">
          <cell r="O148">
            <v>21308170</v>
          </cell>
        </row>
        <row r="149">
          <cell r="O149">
            <v>6259740</v>
          </cell>
        </row>
        <row r="150">
          <cell r="O150">
            <v>2728676</v>
          </cell>
        </row>
        <row r="151">
          <cell r="O151">
            <v>56425</v>
          </cell>
        </row>
        <row r="152">
          <cell r="O152">
            <v>0</v>
          </cell>
        </row>
        <row r="153">
          <cell r="O153">
            <v>168172</v>
          </cell>
        </row>
        <row r="154">
          <cell r="O154">
            <v>15701650</v>
          </cell>
        </row>
        <row r="155">
          <cell r="O155">
            <v>27877494</v>
          </cell>
        </row>
        <row r="156">
          <cell r="O156">
            <v>1575895</v>
          </cell>
        </row>
        <row r="157">
          <cell r="O157">
            <v>15353280</v>
          </cell>
        </row>
        <row r="158">
          <cell r="O158">
            <v>35699832</v>
          </cell>
        </row>
        <row r="159">
          <cell r="O159">
            <v>84938</v>
          </cell>
        </row>
        <row r="160">
          <cell r="O160">
            <v>3216300</v>
          </cell>
        </row>
        <row r="161">
          <cell r="O161">
            <v>0</v>
          </cell>
        </row>
        <row r="162">
          <cell r="O162">
            <v>20059362</v>
          </cell>
        </row>
        <row r="164">
          <cell r="O164">
            <v>3737340</v>
          </cell>
        </row>
        <row r="165">
          <cell r="O165">
            <v>3318000</v>
          </cell>
        </row>
        <row r="166">
          <cell r="O166">
            <v>5398260</v>
          </cell>
        </row>
        <row r="167">
          <cell r="O167">
            <v>16390900</v>
          </cell>
        </row>
        <row r="168">
          <cell r="O168">
            <v>3436720</v>
          </cell>
        </row>
        <row r="169">
          <cell r="O169">
            <v>14329173</v>
          </cell>
        </row>
        <row r="170">
          <cell r="O170">
            <v>791800</v>
          </cell>
        </row>
        <row r="171">
          <cell r="O171">
            <v>40691820</v>
          </cell>
        </row>
        <row r="172">
          <cell r="O172">
            <v>0</v>
          </cell>
        </row>
        <row r="173">
          <cell r="O173">
            <v>17086206</v>
          </cell>
        </row>
        <row r="174">
          <cell r="O174">
            <v>10032120</v>
          </cell>
        </row>
        <row r="175">
          <cell r="O175">
            <v>42292600</v>
          </cell>
        </row>
        <row r="176">
          <cell r="O176">
            <v>32583180</v>
          </cell>
        </row>
        <row r="177">
          <cell r="O177">
            <v>6370350</v>
          </cell>
        </row>
        <row r="178">
          <cell r="O178">
            <v>157990</v>
          </cell>
        </row>
        <row r="179">
          <cell r="O179">
            <v>214420</v>
          </cell>
        </row>
        <row r="180">
          <cell r="O180">
            <v>0</v>
          </cell>
        </row>
        <row r="181">
          <cell r="O181">
            <v>504516</v>
          </cell>
        </row>
        <row r="182">
          <cell r="O182">
            <v>2612700</v>
          </cell>
        </row>
        <row r="183">
          <cell r="O183">
            <v>169663</v>
          </cell>
        </row>
        <row r="184">
          <cell r="O184">
            <v>27852586</v>
          </cell>
        </row>
        <row r="189">
          <cell r="O189">
            <v>4152600</v>
          </cell>
        </row>
        <row r="190">
          <cell r="O190">
            <v>5269730</v>
          </cell>
        </row>
        <row r="191">
          <cell r="O191">
            <v>6720269</v>
          </cell>
        </row>
        <row r="192">
          <cell r="O192">
            <v>1963840</v>
          </cell>
        </row>
        <row r="193">
          <cell r="O193">
            <v>0</v>
          </cell>
        </row>
        <row r="194">
          <cell r="O194">
            <v>13489110</v>
          </cell>
        </row>
        <row r="195">
          <cell r="O195">
            <v>1575895</v>
          </cell>
        </row>
        <row r="196">
          <cell r="O196">
            <v>3091980</v>
          </cell>
        </row>
        <row r="197">
          <cell r="O197">
            <v>5666640</v>
          </cell>
        </row>
        <row r="203">
          <cell r="O203">
            <v>17241510</v>
          </cell>
        </row>
        <row r="204">
          <cell r="O204">
            <v>71238786</v>
          </cell>
        </row>
        <row r="205">
          <cell r="O205">
            <v>19926238</v>
          </cell>
        </row>
        <row r="208">
          <cell r="O208">
            <v>45062631</v>
          </cell>
        </row>
        <row r="209">
          <cell r="O209">
            <v>2510620</v>
          </cell>
        </row>
        <row r="211">
          <cell r="O211">
            <v>714183680</v>
          </cell>
        </row>
        <row r="212">
          <cell r="O212">
            <v>42447600</v>
          </cell>
        </row>
        <row r="213">
          <cell r="O213">
            <v>75082980</v>
          </cell>
        </row>
        <row r="214">
          <cell r="O214">
            <v>41619620</v>
          </cell>
        </row>
        <row r="215">
          <cell r="O215">
            <v>337274600</v>
          </cell>
        </row>
        <row r="216">
          <cell r="O216">
            <v>11793100</v>
          </cell>
        </row>
        <row r="217">
          <cell r="O217">
            <v>0</v>
          </cell>
        </row>
        <row r="218">
          <cell r="O218">
            <v>9249460</v>
          </cell>
        </row>
        <row r="219">
          <cell r="O219">
            <v>8689450</v>
          </cell>
        </row>
        <row r="221">
          <cell r="O221">
            <v>0</v>
          </cell>
        </row>
        <row r="222">
          <cell r="O222">
            <v>57651840</v>
          </cell>
        </row>
        <row r="223">
          <cell r="O223">
            <v>0</v>
          </cell>
        </row>
        <row r="224">
          <cell r="O224">
            <v>33825000</v>
          </cell>
        </row>
        <row r="225">
          <cell r="O225">
            <v>733374681</v>
          </cell>
        </row>
        <row r="226">
          <cell r="O226">
            <v>185229672</v>
          </cell>
        </row>
        <row r="228">
          <cell r="O228">
            <v>0</v>
          </cell>
        </row>
        <row r="230">
          <cell r="O230">
            <v>3144852089.2800002</v>
          </cell>
        </row>
        <row r="234">
          <cell r="O234">
            <v>41387580</v>
          </cell>
        </row>
        <row r="235">
          <cell r="O235">
            <v>65032800</v>
          </cell>
        </row>
        <row r="237">
          <cell r="O237">
            <v>211029805</v>
          </cell>
        </row>
        <row r="238">
          <cell r="O238">
            <v>2506217</v>
          </cell>
        </row>
        <row r="239">
          <cell r="O239">
            <v>11757944.800000001</v>
          </cell>
        </row>
        <row r="240">
          <cell r="O240">
            <v>88753749</v>
          </cell>
        </row>
        <row r="241">
          <cell r="O241">
            <v>20215244</v>
          </cell>
        </row>
        <row r="242">
          <cell r="O242">
            <v>155985060</v>
          </cell>
        </row>
        <row r="243">
          <cell r="O243">
            <v>6904324</v>
          </cell>
        </row>
        <row r="244">
          <cell r="O244">
            <v>0</v>
          </cell>
        </row>
        <row r="245">
          <cell r="O245">
            <v>6474622</v>
          </cell>
        </row>
        <row r="246">
          <cell r="O246">
            <v>3712765</v>
          </cell>
        </row>
        <row r="248">
          <cell r="O248">
            <v>260498160</v>
          </cell>
        </row>
        <row r="249">
          <cell r="O249">
            <v>156866736</v>
          </cell>
        </row>
        <row r="250">
          <cell r="O250">
            <v>2111730.6</v>
          </cell>
        </row>
        <row r="252">
          <cell r="O252">
            <v>0</v>
          </cell>
        </row>
        <row r="253">
          <cell r="O253">
            <v>115315430</v>
          </cell>
        </row>
        <row r="254">
          <cell r="O254">
            <v>0</v>
          </cell>
        </row>
        <row r="255">
          <cell r="O255">
            <v>113472920</v>
          </cell>
        </row>
        <row r="257">
          <cell r="O257">
            <v>74414686</v>
          </cell>
        </row>
        <row r="258">
          <cell r="O258">
            <v>56553200</v>
          </cell>
        </row>
        <row r="259">
          <cell r="O259">
            <v>2816664</v>
          </cell>
        </row>
        <row r="260">
          <cell r="O260">
            <v>62423400</v>
          </cell>
        </row>
        <row r="261">
          <cell r="O261">
            <v>20865800</v>
          </cell>
        </row>
        <row r="262">
          <cell r="O262">
            <v>60916380</v>
          </cell>
        </row>
        <row r="263">
          <cell r="O263">
            <v>16419480</v>
          </cell>
        </row>
        <row r="264">
          <cell r="O264">
            <v>4766600</v>
          </cell>
        </row>
        <row r="265">
          <cell r="O265">
            <v>10721000</v>
          </cell>
        </row>
        <row r="267">
          <cell r="O267">
            <v>1384200</v>
          </cell>
        </row>
        <row r="268">
          <cell r="O268">
            <v>0</v>
          </cell>
        </row>
        <row r="269">
          <cell r="O269">
            <v>95571840</v>
          </cell>
        </row>
        <row r="270">
          <cell r="O270">
            <v>5012670</v>
          </cell>
        </row>
        <row r="273">
          <cell r="O273">
            <v>42956595</v>
          </cell>
        </row>
        <row r="274">
          <cell r="O274">
            <v>1941030</v>
          </cell>
        </row>
        <row r="275">
          <cell r="O275">
            <v>10624950</v>
          </cell>
        </row>
        <row r="276">
          <cell r="O276">
            <v>11466630</v>
          </cell>
        </row>
        <row r="277">
          <cell r="O277">
            <v>24167200</v>
          </cell>
        </row>
        <row r="278">
          <cell r="O278">
            <v>0</v>
          </cell>
        </row>
        <row r="279">
          <cell r="O279">
            <v>834000000</v>
          </cell>
        </row>
        <row r="280">
          <cell r="O280">
            <v>0</v>
          </cell>
        </row>
        <row r="281">
          <cell r="O281">
            <v>115776960</v>
          </cell>
        </row>
        <row r="282">
          <cell r="O282">
            <v>2028032</v>
          </cell>
        </row>
        <row r="283">
          <cell r="O283">
            <v>12700000</v>
          </cell>
        </row>
        <row r="285">
          <cell r="O285">
            <v>21215310</v>
          </cell>
        </row>
        <row r="291">
          <cell r="O291">
            <v>101635586</v>
          </cell>
        </row>
        <row r="292">
          <cell r="O292">
            <v>12177570</v>
          </cell>
        </row>
        <row r="295">
          <cell r="O295">
            <v>12527010</v>
          </cell>
        </row>
        <row r="296">
          <cell r="O296">
            <v>24079680</v>
          </cell>
        </row>
        <row r="297">
          <cell r="O297">
            <v>6304200</v>
          </cell>
        </row>
        <row r="298">
          <cell r="O298">
            <v>3744790</v>
          </cell>
        </row>
        <row r="299">
          <cell r="O299">
            <v>31972850</v>
          </cell>
        </row>
        <row r="301">
          <cell r="O301">
            <v>0</v>
          </cell>
        </row>
        <row r="302">
          <cell r="O302">
            <v>0</v>
          </cell>
        </row>
        <row r="303">
          <cell r="O303">
            <v>0</v>
          </cell>
        </row>
        <row r="304">
          <cell r="O304">
            <v>19983031</v>
          </cell>
        </row>
        <row r="305">
          <cell r="O305">
            <v>0</v>
          </cell>
        </row>
        <row r="306">
          <cell r="O306">
            <v>0</v>
          </cell>
        </row>
        <row r="307">
          <cell r="O307">
            <v>281602800</v>
          </cell>
        </row>
        <row r="308">
          <cell r="O308">
            <v>7818800</v>
          </cell>
        </row>
        <row r="309">
          <cell r="O309">
            <v>1267928</v>
          </cell>
        </row>
        <row r="310">
          <cell r="O310">
            <v>289443</v>
          </cell>
        </row>
        <row r="311">
          <cell r="O311">
            <v>5010432</v>
          </cell>
        </row>
        <row r="313">
          <cell r="O313">
            <v>163552480</v>
          </cell>
        </row>
        <row r="314">
          <cell r="O314">
            <v>5209974</v>
          </cell>
        </row>
        <row r="315">
          <cell r="O315">
            <v>138606000</v>
          </cell>
        </row>
        <row r="316">
          <cell r="O316">
            <v>14166600</v>
          </cell>
        </row>
        <row r="317">
          <cell r="O317">
            <v>46715900</v>
          </cell>
        </row>
        <row r="318">
          <cell r="O318">
            <v>3006280</v>
          </cell>
        </row>
        <row r="319">
          <cell r="O319">
            <v>1828632</v>
          </cell>
        </row>
        <row r="320">
          <cell r="O320">
            <v>4824450</v>
          </cell>
        </row>
        <row r="322">
          <cell r="O322">
            <v>0</v>
          </cell>
        </row>
        <row r="323">
          <cell r="O323">
            <v>2533430997</v>
          </cell>
        </row>
        <row r="324">
          <cell r="O324">
            <v>0</v>
          </cell>
        </row>
        <row r="325">
          <cell r="O325">
            <v>51078420</v>
          </cell>
        </row>
        <row r="326">
          <cell r="O326">
            <v>0</v>
          </cell>
        </row>
        <row r="327">
          <cell r="O327">
            <v>105000000</v>
          </cell>
        </row>
        <row r="328">
          <cell r="O328">
            <v>70113950</v>
          </cell>
        </row>
        <row r="329">
          <cell r="O329">
            <v>181254000</v>
          </cell>
        </row>
        <row r="330">
          <cell r="O330">
            <v>17836980</v>
          </cell>
        </row>
        <row r="332">
          <cell r="O332">
            <v>0</v>
          </cell>
        </row>
        <row r="333">
          <cell r="O333">
            <v>66150740</v>
          </cell>
        </row>
        <row r="334">
          <cell r="O334">
            <v>0</v>
          </cell>
        </row>
        <row r="335">
          <cell r="O335">
            <v>0</v>
          </cell>
        </row>
        <row r="336">
          <cell r="O336">
            <v>15373200</v>
          </cell>
        </row>
        <row r="337">
          <cell r="O337">
            <v>10308730</v>
          </cell>
        </row>
        <row r="338">
          <cell r="O338">
            <v>0</v>
          </cell>
        </row>
        <row r="339">
          <cell r="O339">
            <v>3489251</v>
          </cell>
        </row>
        <row r="340">
          <cell r="O340">
            <v>20889000</v>
          </cell>
        </row>
        <row r="341">
          <cell r="O341">
            <v>6940956</v>
          </cell>
        </row>
        <row r="342">
          <cell r="O342">
            <v>13197170</v>
          </cell>
        </row>
        <row r="343">
          <cell r="O343">
            <v>17708250</v>
          </cell>
        </row>
        <row r="344">
          <cell r="O344">
            <v>1998304</v>
          </cell>
        </row>
        <row r="345">
          <cell r="O345">
            <v>5608032</v>
          </cell>
        </row>
        <row r="346">
          <cell r="O346">
            <v>5104160</v>
          </cell>
        </row>
        <row r="347">
          <cell r="O347">
            <v>6553108</v>
          </cell>
        </row>
        <row r="349">
          <cell r="O349">
            <v>8553270</v>
          </cell>
        </row>
        <row r="350">
          <cell r="O350">
            <v>195051710</v>
          </cell>
        </row>
        <row r="351">
          <cell r="O351">
            <v>12151260</v>
          </cell>
        </row>
        <row r="352">
          <cell r="O352">
            <v>3127122</v>
          </cell>
        </row>
        <row r="353">
          <cell r="O353">
            <v>1294020</v>
          </cell>
        </row>
        <row r="354">
          <cell r="O354">
            <v>4122640</v>
          </cell>
        </row>
        <row r="355">
          <cell r="O355">
            <v>33291510</v>
          </cell>
        </row>
        <row r="356">
          <cell r="O356">
            <v>17319120</v>
          </cell>
        </row>
        <row r="358">
          <cell r="O358">
            <v>26307336</v>
          </cell>
        </row>
        <row r="359">
          <cell r="O359">
            <v>12705220</v>
          </cell>
        </row>
        <row r="360">
          <cell r="O360">
            <v>52689120</v>
          </cell>
        </row>
        <row r="361">
          <cell r="O361">
            <v>6371585</v>
          </cell>
        </row>
        <row r="362">
          <cell r="O362">
            <v>53249790</v>
          </cell>
        </row>
        <row r="364">
          <cell r="O364">
            <v>17742336</v>
          </cell>
        </row>
        <row r="365">
          <cell r="O365">
            <v>1104660</v>
          </cell>
        </row>
        <row r="368">
          <cell r="O368">
            <v>9917793</v>
          </cell>
        </row>
        <row r="369">
          <cell r="O369">
            <v>26309280</v>
          </cell>
        </row>
        <row r="370">
          <cell r="O370">
            <v>6304200</v>
          </cell>
        </row>
        <row r="371">
          <cell r="O371">
            <v>3928960</v>
          </cell>
        </row>
        <row r="372">
          <cell r="O372">
            <v>20156373</v>
          </cell>
        </row>
        <row r="374">
          <cell r="O374">
            <v>0</v>
          </cell>
        </row>
        <row r="375">
          <cell r="O375">
            <v>0</v>
          </cell>
        </row>
        <row r="376">
          <cell r="O376">
            <v>0</v>
          </cell>
        </row>
        <row r="377">
          <cell r="O377">
            <v>19983031</v>
          </cell>
        </row>
        <row r="378">
          <cell r="O378">
            <v>0</v>
          </cell>
        </row>
        <row r="379">
          <cell r="O379">
            <v>0</v>
          </cell>
        </row>
        <row r="380">
          <cell r="O380">
            <v>587590200</v>
          </cell>
        </row>
        <row r="381">
          <cell r="O381">
            <v>15687356</v>
          </cell>
        </row>
        <row r="382">
          <cell r="O382">
            <v>1607770</v>
          </cell>
        </row>
        <row r="383">
          <cell r="O383">
            <v>323505</v>
          </cell>
        </row>
        <row r="384">
          <cell r="O384">
            <v>5845504</v>
          </cell>
        </row>
        <row r="386">
          <cell r="O386">
            <v>154745808</v>
          </cell>
        </row>
        <row r="387">
          <cell r="O387">
            <v>4631088</v>
          </cell>
        </row>
        <row r="388">
          <cell r="O388">
            <v>115974128</v>
          </cell>
        </row>
        <row r="389">
          <cell r="O389">
            <v>18062415</v>
          </cell>
        </row>
        <row r="390">
          <cell r="O390">
            <v>31936688</v>
          </cell>
        </row>
        <row r="391">
          <cell r="O391">
            <v>2630495</v>
          </cell>
        </row>
        <row r="392">
          <cell r="O392">
            <v>1828632</v>
          </cell>
        </row>
        <row r="393">
          <cell r="O393">
            <v>4824450</v>
          </cell>
        </row>
        <row r="395">
          <cell r="O395">
            <v>0</v>
          </cell>
        </row>
        <row r="396">
          <cell r="O396">
            <v>3737492642</v>
          </cell>
        </row>
        <row r="397">
          <cell r="O397">
            <v>0</v>
          </cell>
        </row>
        <row r="398">
          <cell r="O398">
            <v>60912432</v>
          </cell>
        </row>
        <row r="399">
          <cell r="O399">
            <v>0</v>
          </cell>
        </row>
        <row r="400">
          <cell r="O400">
            <v>129705920</v>
          </cell>
        </row>
        <row r="401">
          <cell r="O401">
            <v>82439200</v>
          </cell>
        </row>
        <row r="402">
          <cell r="O402">
            <v>225679000</v>
          </cell>
        </row>
        <row r="403">
          <cell r="O403">
            <v>21234500</v>
          </cell>
        </row>
        <row r="405">
          <cell r="O405">
            <v>0</v>
          </cell>
        </row>
        <row r="406">
          <cell r="O406">
            <v>68431800</v>
          </cell>
        </row>
        <row r="407">
          <cell r="O407">
            <v>0</v>
          </cell>
        </row>
        <row r="408">
          <cell r="O408">
            <v>0</v>
          </cell>
        </row>
        <row r="409">
          <cell r="O409">
            <v>30926190</v>
          </cell>
        </row>
        <row r="410">
          <cell r="O410">
            <v>0</v>
          </cell>
        </row>
        <row r="411">
          <cell r="O411">
            <v>4211165</v>
          </cell>
        </row>
        <row r="412">
          <cell r="O412">
            <v>27852000</v>
          </cell>
        </row>
        <row r="413">
          <cell r="O413">
            <v>9435420</v>
          </cell>
        </row>
        <row r="414">
          <cell r="O414">
            <v>16967790</v>
          </cell>
        </row>
        <row r="415">
          <cell r="O415">
            <v>21249900</v>
          </cell>
        </row>
        <row r="416">
          <cell r="O416">
            <v>1998304</v>
          </cell>
        </row>
        <row r="417">
          <cell r="O417">
            <v>8576800</v>
          </cell>
        </row>
        <row r="418">
          <cell r="O418">
            <v>5104160</v>
          </cell>
        </row>
        <row r="419">
          <cell r="O419">
            <v>6553108</v>
          </cell>
        </row>
        <row r="421">
          <cell r="O421">
            <v>18661680</v>
          </cell>
        </row>
        <row r="422">
          <cell r="O422">
            <v>81954500</v>
          </cell>
        </row>
        <row r="423">
          <cell r="O423">
            <v>9328240</v>
          </cell>
        </row>
        <row r="424">
          <cell r="O424">
            <v>2506217</v>
          </cell>
        </row>
        <row r="425">
          <cell r="O425">
            <v>1575895</v>
          </cell>
        </row>
        <row r="426">
          <cell r="O426">
            <v>3234140</v>
          </cell>
        </row>
        <row r="427">
          <cell r="O427">
            <v>19833240</v>
          </cell>
        </row>
        <row r="428">
          <cell r="O428">
            <v>13710970</v>
          </cell>
        </row>
        <row r="430">
          <cell r="O430">
            <v>34677852</v>
          </cell>
        </row>
        <row r="431">
          <cell r="O431">
            <v>17787308</v>
          </cell>
        </row>
        <row r="432">
          <cell r="O432">
            <v>66739552</v>
          </cell>
        </row>
        <row r="433">
          <cell r="O433">
            <v>8221400</v>
          </cell>
        </row>
        <row r="434">
          <cell r="O434">
            <v>67449734</v>
          </cell>
        </row>
        <row r="437">
          <cell r="O437">
            <v>8941932</v>
          </cell>
        </row>
        <row r="438">
          <cell r="O438">
            <v>16610520</v>
          </cell>
        </row>
        <row r="439">
          <cell r="O439">
            <v>6083000</v>
          </cell>
        </row>
        <row r="440">
          <cell r="O440">
            <v>1841700</v>
          </cell>
        </row>
        <row r="441">
          <cell r="O441">
            <v>20156373</v>
          </cell>
        </row>
        <row r="443">
          <cell r="O443">
            <v>0</v>
          </cell>
        </row>
        <row r="444">
          <cell r="O444">
            <v>0</v>
          </cell>
        </row>
        <row r="445">
          <cell r="O445">
            <v>19983031</v>
          </cell>
        </row>
        <row r="446">
          <cell r="O446">
            <v>0</v>
          </cell>
        </row>
        <row r="447">
          <cell r="O447">
            <v>461472000</v>
          </cell>
        </row>
        <row r="448">
          <cell r="O448">
            <v>16625612</v>
          </cell>
        </row>
        <row r="449">
          <cell r="O449">
            <v>1289507.3999999999</v>
          </cell>
        </row>
        <row r="450">
          <cell r="O450">
            <v>315179</v>
          </cell>
        </row>
        <row r="451">
          <cell r="O451">
            <v>4771840</v>
          </cell>
        </row>
        <row r="453">
          <cell r="O453">
            <v>132100080</v>
          </cell>
        </row>
        <row r="454">
          <cell r="O454">
            <v>3808688</v>
          </cell>
        </row>
        <row r="455">
          <cell r="O455">
            <v>111951000</v>
          </cell>
        </row>
        <row r="456">
          <cell r="O456">
            <v>14166600</v>
          </cell>
        </row>
        <row r="457">
          <cell r="O457">
            <v>38222100</v>
          </cell>
        </row>
        <row r="458">
          <cell r="O458">
            <v>1954082</v>
          </cell>
        </row>
        <row r="459">
          <cell r="O459">
            <v>1828632</v>
          </cell>
        </row>
        <row r="460">
          <cell r="O460">
            <v>4824450</v>
          </cell>
        </row>
        <row r="462">
          <cell r="O462">
            <v>0</v>
          </cell>
        </row>
        <row r="463">
          <cell r="O463">
            <v>1993026908</v>
          </cell>
        </row>
        <row r="464">
          <cell r="O464">
            <v>0</v>
          </cell>
        </row>
        <row r="465">
          <cell r="O465">
            <v>35809092</v>
          </cell>
        </row>
        <row r="466">
          <cell r="O466">
            <v>0</v>
          </cell>
        </row>
        <row r="467">
          <cell r="O467">
            <v>71647000</v>
          </cell>
        </row>
        <row r="468">
          <cell r="O468">
            <v>49614840</v>
          </cell>
        </row>
        <row r="469">
          <cell r="O469">
            <v>124390000</v>
          </cell>
        </row>
        <row r="470">
          <cell r="O470">
            <v>12740700</v>
          </cell>
        </row>
        <row r="472">
          <cell r="O472">
            <v>0</v>
          </cell>
        </row>
        <row r="473">
          <cell r="O473">
            <v>45621200</v>
          </cell>
        </row>
        <row r="474">
          <cell r="O474">
            <v>0</v>
          </cell>
        </row>
        <row r="475">
          <cell r="O475">
            <v>0</v>
          </cell>
        </row>
        <row r="476">
          <cell r="O476">
            <v>7686600</v>
          </cell>
        </row>
        <row r="477">
          <cell r="O477">
            <v>10308730</v>
          </cell>
        </row>
        <row r="478">
          <cell r="O478">
            <v>0</v>
          </cell>
        </row>
        <row r="479">
          <cell r="O479">
            <v>2526699</v>
          </cell>
        </row>
        <row r="480">
          <cell r="O480">
            <v>14622300</v>
          </cell>
        </row>
        <row r="481">
          <cell r="O481">
            <v>4741455</v>
          </cell>
        </row>
        <row r="482">
          <cell r="O482">
            <v>9426550</v>
          </cell>
        </row>
        <row r="483">
          <cell r="O483">
            <v>14166600</v>
          </cell>
        </row>
        <row r="484">
          <cell r="O484">
            <v>1998304</v>
          </cell>
        </row>
        <row r="485">
          <cell r="O485">
            <v>3210736</v>
          </cell>
        </row>
        <row r="486">
          <cell r="O486">
            <v>5104160</v>
          </cell>
        </row>
        <row r="487">
          <cell r="O487">
            <v>3674640</v>
          </cell>
        </row>
        <row r="489">
          <cell r="O489">
            <v>26437380</v>
          </cell>
        </row>
        <row r="490">
          <cell r="O490">
            <v>75398140</v>
          </cell>
        </row>
        <row r="491">
          <cell r="O491">
            <v>6996180</v>
          </cell>
        </row>
        <row r="492">
          <cell r="O492">
            <v>1885310</v>
          </cell>
        </row>
        <row r="493">
          <cell r="O493">
            <v>1294020</v>
          </cell>
        </row>
        <row r="494">
          <cell r="O494">
            <v>2274560</v>
          </cell>
        </row>
        <row r="495">
          <cell r="O495">
            <v>17708250</v>
          </cell>
        </row>
        <row r="496">
          <cell r="O496">
            <v>14432600</v>
          </cell>
        </row>
        <row r="498">
          <cell r="O498">
            <v>20328396</v>
          </cell>
        </row>
        <row r="499">
          <cell r="O499">
            <v>11307645.800000001</v>
          </cell>
        </row>
        <row r="500">
          <cell r="O500">
            <v>45663904</v>
          </cell>
        </row>
        <row r="501">
          <cell r="O501">
            <v>4932840</v>
          </cell>
        </row>
        <row r="502">
          <cell r="O502">
            <v>39049846</v>
          </cell>
        </row>
        <row r="509">
          <cell r="O509">
            <v>41355510</v>
          </cell>
        </row>
        <row r="510">
          <cell r="O510">
            <v>0</v>
          </cell>
        </row>
        <row r="511">
          <cell r="O511">
            <v>39963666.75</v>
          </cell>
        </row>
        <row r="512">
          <cell r="O512">
            <v>159892002.59999999</v>
          </cell>
        </row>
        <row r="513">
          <cell r="O513">
            <v>0</v>
          </cell>
        </row>
        <row r="514">
          <cell r="O514">
            <v>0</v>
          </cell>
        </row>
        <row r="515">
          <cell r="O515">
            <v>8380960</v>
          </cell>
        </row>
        <row r="516">
          <cell r="O516">
            <v>15662940</v>
          </cell>
        </row>
        <row r="521">
          <cell r="O521">
            <v>56266000</v>
          </cell>
        </row>
        <row r="522">
          <cell r="O522">
            <v>0</v>
          </cell>
        </row>
        <row r="523">
          <cell r="O523">
            <v>28050560</v>
          </cell>
        </row>
        <row r="524">
          <cell r="O524">
            <v>26476500</v>
          </cell>
        </row>
        <row r="525">
          <cell r="O525">
            <v>122078490</v>
          </cell>
        </row>
        <row r="526">
          <cell r="O526">
            <v>45367210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XXXXXX"/>
      <sheetName val="BILL (2)"/>
      <sheetName val="BILL"/>
      <sheetName val="Item1"/>
      <sheetName val="Item2"/>
      <sheetName val="Item4-5"/>
      <sheetName val="Item3"/>
      <sheetName val="Proses"/>
      <sheetName val="Alat DC"/>
      <sheetName val="Item6"/>
      <sheetName val="Item7"/>
      <sheetName val="Item8"/>
      <sheetName val="Item9"/>
      <sheetName val="Item10"/>
      <sheetName val="H.Satuan"/>
      <sheetName val="Jam Al Myr Item"/>
      <sheetName val="Jam Alat"/>
      <sheetName val="Jarak"/>
      <sheetName val="Tim &amp; Loc"/>
      <sheetName val="Gorong-2"/>
      <sheetName val="Pas-batu"/>
      <sheetName val="Ang Qua"/>
      <sheetName val="Franco BC"/>
      <sheetName val="Alat Qua."/>
      <sheetName val="crushing_pro"/>
      <sheetName val="hauling_pro"/>
      <sheetName val="mix_pro"/>
      <sheetName val="spread_pro"/>
      <sheetName val="kapasitas"/>
      <sheetName val="Sum"/>
      <sheetName val="HATSAT-KUDUS"/>
      <sheetName val="H_Satuan"/>
      <sheetName val="DC AM-02(baru)"/>
      <sheetName val="escon"/>
      <sheetName val="Cash Flow bulanan"/>
      <sheetName val="FINISHING"/>
      <sheetName val="GIP"/>
      <sheetName val="HM.MEK."/>
      <sheetName val="PVC"/>
      <sheetName val="P.UTMA"/>
      <sheetName val="GV10k"/>
      <sheetName val="KITZ"/>
      <sheetName val="U,Psg.pipa"/>
      <sheetName val="HS.KITZ"/>
      <sheetName val="TE TS FA LAN MATV"/>
      <sheetName val="DivVII"/>
      <sheetName val="Kolom ABCDG vGI"/>
      <sheetName val="AN Tdr"/>
      <sheetName val="bahan+upah"/>
      <sheetName val="4-MVAC"/>
      <sheetName val="Penjumlahan"/>
      <sheetName val="I-KAMAR"/>
      <sheetName val="BQ"/>
      <sheetName val="Harga Material"/>
      <sheetName val="Harga Bahan &amp; Upah "/>
      <sheetName val="Harga Satuan"/>
      <sheetName val="RAB_KL"/>
      <sheetName val="Rekap RAB_Amd"/>
      <sheetName val="RAB_Amd"/>
      <sheetName val="REKAP_Dftr_Kuan_Hrg_Amd"/>
      <sheetName val="Dftr_Kuan_Hrg Amd"/>
      <sheetName val="BAG_2"/>
      <sheetName val="str"/>
      <sheetName val="me"/>
      <sheetName val="struktur tdk dipakai"/>
      <sheetName val="AHS_LAL"/>
      <sheetName val="Currency Rate"/>
      <sheetName val="I_KAMAR"/>
      <sheetName val="AC"/>
      <sheetName val="COMM"/>
      <sheetName val="FINAL"/>
      <sheetName val="대비표"/>
      <sheetName val="LOADDAT"/>
      <sheetName val="BILL_(2)"/>
      <sheetName val="Alat_DC"/>
      <sheetName val="H_Satuan1"/>
      <sheetName val="Jam_Al_Myr_Item"/>
      <sheetName val="Jam_Alat"/>
      <sheetName val="Tim_&amp;_Loc"/>
      <sheetName val="Ang_Qua"/>
      <sheetName val="Franco_BC"/>
      <sheetName val="Alat_Qua_"/>
      <sheetName val="Harsat"/>
      <sheetName val="Analisa_Harga_Satuan"/>
      <sheetName val="TE_TS_FA_LAN_MATV"/>
      <sheetName val="Bangunan_Utama"/>
      <sheetName val="Analisa_2"/>
      <sheetName val="Daftar_Harga"/>
      <sheetName val="Daftar_Upah"/>
      <sheetName val="Material"/>
      <sheetName val="Koefisien"/>
      <sheetName val="Rekap"/>
      <sheetName val="Upah"/>
      <sheetName val="Harga_Satuan"/>
      <sheetName val="satpek"/>
      <sheetName val="Hitung"/>
      <sheetName val="Analisa"/>
      <sheetName val="Rencana Anggaran Biaya"/>
      <sheetName val="MAP2"/>
      <sheetName val="rab"/>
      <sheetName val="61008"/>
      <sheetName val="MAP"/>
      <sheetName val="anal-mpu"/>
      <sheetName val="Bhn"/>
      <sheetName val="D7(1)"/>
      <sheetName val="BOQ"/>
      <sheetName val="5-ALAT(1)"/>
      <sheetName val="4-Basic Price"/>
      <sheetName val="61007"/>
      <sheetName val="dashboard VERSI BATUBARA"/>
      <sheetName val="inves alat"/>
      <sheetName val="Estimate"/>
      <sheetName val="schtng"/>
      <sheetName val="schbhn"/>
      <sheetName val="schalt"/>
      <sheetName val="BAG-2"/>
      <sheetName val="met bab3"/>
      <sheetName val="anal bab8"/>
      <sheetName val="Rumus"/>
      <sheetName val="61006"/>
      <sheetName val="SAP"/>
      <sheetName val="eqp-rek"/>
      <sheetName val="DIV2"/>
      <sheetName val="DIV5"/>
      <sheetName val="total"/>
      <sheetName val="HARGADASAR"/>
      <sheetName val="Rkp"/>
      <sheetName val="REKAP A BESAR"/>
      <sheetName val="VAC-1"/>
      <sheetName val="304-06"/>
      <sheetName val="95삼성급(본사)"/>
      <sheetName val="Klad Bank BNI"/>
      <sheetName val="Basic Price"/>
      <sheetName val="Kuantitas &amp; Harga"/>
      <sheetName val="Statprod gab"/>
      <sheetName val="2-Genset print"/>
      <sheetName val="chitimc"/>
      <sheetName val="dongia (2)"/>
      <sheetName val="LKVL-CK-HT-GD1"/>
      <sheetName val="giathanh1"/>
      <sheetName val="THPDMoi  (2)"/>
      <sheetName val="gtrinh"/>
      <sheetName val="phuluc1"/>
      <sheetName val="TONG HOP VL-NC"/>
      <sheetName val="lam-moi"/>
      <sheetName val="chitiet"/>
      <sheetName val="TONGKE3p "/>
      <sheetName val="TH VL, NC, DDHT Thanhphuoc"/>
      <sheetName val="#REF"/>
      <sheetName val="DONGIA"/>
      <sheetName val="thao-go"/>
      <sheetName val="DON GIA"/>
      <sheetName val="TONGKE-HT"/>
      <sheetName val="DG"/>
      <sheetName val="dtxl"/>
      <sheetName val="t-h HA THE"/>
      <sheetName val="CHITIET VL-NC-TT -1p"/>
      <sheetName val="TONG HOP VL-NC TT"/>
      <sheetName val="TNHCHINH"/>
      <sheetName val="TH XL"/>
      <sheetName val="CHITIET VL-NC"/>
      <sheetName val="VC"/>
      <sheetName val="Tiepdia"/>
      <sheetName val="CHITIET VL-NC-TT-3p"/>
      <sheetName val="TDTKP"/>
      <sheetName val="TDTKP1"/>
      <sheetName val="KPVC-BD "/>
      <sheetName val="VCV-BE-TONG"/>
      <sheetName val="BQ_IABK"/>
      <sheetName val="BQ-IABK"/>
      <sheetName val="BAHAN"/>
      <sheetName val="SATUAN"/>
      <sheetName val="Listrik"/>
      <sheetName val="Hydrant - ok"/>
      <sheetName val="Air Conditioning ok"/>
      <sheetName val="Telepon OK"/>
      <sheetName val="gondola ok"/>
      <sheetName val="Lift - ok"/>
      <sheetName val="Plumbing ok"/>
      <sheetName val="STP ok"/>
      <sheetName val="An Arsitektur"/>
      <sheetName val="Unit Rate (2)"/>
      <sheetName val="An Struktur"/>
      <sheetName val="ana_str"/>
      <sheetName val="Hargamat"/>
      <sheetName val="Rekapitulasi"/>
      <sheetName val="PRY01-1(2)"/>
      <sheetName val="Sheet2"/>
      <sheetName val="CH"/>
      <sheetName val="Bahan "/>
      <sheetName val="Analisa "/>
      <sheetName val="BQ Utama "/>
      <sheetName val="Upah "/>
      <sheetName val="SCHEDULE"/>
      <sheetName val="SCD-S"/>
      <sheetName val="Koordinat"/>
      <sheetName val="HRG BAHAN &amp; UPAH okk"/>
      <sheetName val="Analis Kusen okk"/>
      <sheetName val="표지"/>
      <sheetName val="설비원가"/>
      <sheetName val="grafik"/>
      <sheetName val="A"/>
      <sheetName val="EVAL_INI"/>
      <sheetName val="BA%"/>
      <sheetName val="Resume"/>
      <sheetName val="SPEC"/>
      <sheetName val="Perhit.Alat"/>
      <sheetName val=""/>
      <sheetName val="analis standar(20m)"/>
      <sheetName val="ANAL BETON"/>
      <sheetName val="inter"/>
      <sheetName val="Pekerjaan "/>
      <sheetName val="TJ1Q47"/>
      <sheetName val="LPMING1"/>
      <sheetName val="DC_AM-02(baru)"/>
      <sheetName val="HM_MEK_"/>
      <sheetName val="P_UTMA"/>
      <sheetName val="U,Psg_pipa"/>
      <sheetName val="HS_KITZ"/>
      <sheetName val="Cash_Flow_bulanan"/>
      <sheetName val="Kolom_ABCDG_vGI"/>
      <sheetName val="AN_Tdr"/>
      <sheetName val="Currency_Rate"/>
      <sheetName val="Rekap_RAB_Amd"/>
      <sheetName val="Dftr_Kuan_Hrg_Amd"/>
      <sheetName val="Harga_Material"/>
      <sheetName val="Harga_Bahan_&amp;_Upah_"/>
      <sheetName val="Hydrant_-_ok"/>
      <sheetName val="Air_Conditioning_ok"/>
      <sheetName val="Telepon_OK"/>
      <sheetName val="gondola_ok"/>
      <sheetName val="Lift_-_ok"/>
      <sheetName val="Plumbing_ok"/>
      <sheetName val="STP_ok"/>
      <sheetName val="Basic_Price"/>
      <sheetName val="HRG_BAHAN_&amp;_UPAH_okk"/>
      <sheetName val="Analis_Kusen_okk"/>
      <sheetName val="Perhit_Alat"/>
      <sheetName val="Rencana_Anggaran_Biaya"/>
      <sheetName val="Ptjwb_Keu"/>
      <sheetName val="Particular Sch"/>
      <sheetName val="LEMBAR1"/>
      <sheetName val="DAF-5"/>
      <sheetName val="LEMBAR2"/>
      <sheetName val="LEMBAR3"/>
      <sheetName val="DAF-4"/>
      <sheetName val="rek det 1-3"/>
      <sheetName val="Steel-Twr"/>
      <sheetName val="harga bahan"/>
      <sheetName val="ELEMEN"/>
      <sheetName val="bahan-mos"/>
      <sheetName val="Isolasi Luar Dalam"/>
      <sheetName val="Isolasi Luar"/>
      <sheetName val="Perm. Test"/>
      <sheetName val="Engine"/>
      <sheetName val="umum"/>
      <sheetName val="PB_B_"/>
      <sheetName val="Quantity"/>
      <sheetName val="Summary"/>
      <sheetName val="B"/>
      <sheetName val="BERAT TUL."/>
      <sheetName val="Bill rekap"/>
      <sheetName val="HVAC"/>
      <sheetName val="ELECTRICAL"/>
      <sheetName val="B.O.Q"/>
      <sheetName val="ANSAT"/>
      <sheetName val="BAHAN SNI"/>
      <sheetName val="Bahan+Upah ALL"/>
      <sheetName val="DAF.HRG"/>
      <sheetName val="sch1"/>
      <sheetName val="Har Sat"/>
      <sheetName val="Harga Mat "/>
      <sheetName val="Panel"/>
      <sheetName val="Hargamaterial"/>
      <sheetName val="skejul"/>
      <sheetName val="harga dasar"/>
      <sheetName val="FKT_PJK"/>
      <sheetName val="FAK"/>
      <sheetName val="Master 1.0"/>
      <sheetName val="SLNK"/>
      <sheetName val="BQ-Str"/>
      <sheetName val="BAG_III"/>
      <sheetName val="TOWN"/>
      <sheetName val="Harga "/>
      <sheetName val="bukan PNS"/>
      <sheetName val="Cover"/>
      <sheetName val="BALT"/>
      <sheetName val="HSD"/>
      <sheetName val="Kar"/>
      <sheetName val="REKAP STRKTR"/>
      <sheetName val="REKAP ARSITEKTUR"/>
      <sheetName val="UPAH &amp; BAHAN "/>
      <sheetName val="analis"/>
      <sheetName val="name"/>
      <sheetName val="304_06"/>
      <sheetName val="Biaya OVH"/>
      <sheetName val="Up &amp; bhn"/>
      <sheetName val="Agregat Halus &amp; Kasar"/>
      <sheetName val="DATA PROYEK"/>
      <sheetName val="Allowance"/>
      <sheetName val="SPJ"/>
      <sheetName val="Gaji"/>
      <sheetName val="HD Alat"/>
      <sheetName val="HD Bahan"/>
      <sheetName val="PRD 01-3"/>
      <sheetName val="HD Upah"/>
      <sheetName val="On Time"/>
      <sheetName val="Curup"/>
      <sheetName val="Prabu"/>
      <sheetName val="PESANTREN"/>
      <sheetName val="G"/>
      <sheetName val="ANTEK-1"/>
      <sheetName val="rincian"/>
      <sheetName val="ORET2AN"/>
      <sheetName val="SAT_BHN"/>
      <sheetName val="SAT-BHN"/>
      <sheetName val="BasicPrice"/>
      <sheetName val="HARGA"/>
      <sheetName val="Schedule 11a"/>
      <sheetName val="Data"/>
      <sheetName val="Temporary"/>
      <sheetName val="Septick tank"/>
      <sheetName val="Subkon"/>
      <sheetName val="plumbing"/>
      <sheetName val="DIV 7"/>
      <sheetName val="URAIAN "/>
      <sheetName val="LS-Rutin"/>
      <sheetName val="Bill of Qty"/>
      <sheetName val="Analisa Harga Satuan"/>
      <sheetName val="pro ra op"/>
      <sheetName val="kurva S (detail)"/>
      <sheetName val="SDM"/>
      <sheetName val="NP"/>
      <sheetName val="GR"/>
      <sheetName val="project"/>
      <sheetName val="G KELAS"/>
      <sheetName val="Fill this out first___"/>
      <sheetName val="HB "/>
      <sheetName val="anal Lamp 4a"/>
      <sheetName val="Sumber Daya"/>
      <sheetName val="BOQ INTERN"/>
      <sheetName val="ANALYS EXTERN"/>
      <sheetName val="WELCOME"/>
      <sheetName val="BQ RESO"/>
      <sheetName val="REKAP INDIRECT"/>
      <sheetName val="CASH FLOW"/>
      <sheetName val="ORGANIZATION"/>
      <sheetName val="MATRIX"/>
      <sheetName val="SUMMARY IN"/>
      <sheetName val="PriceList"/>
      <sheetName val="Project Data"/>
      <sheetName val="Confidential PAS HMI"/>
      <sheetName val="Z"/>
      <sheetName val="Cash2"/>
      <sheetName val="Rekap 2002 mod"/>
      <sheetName val="sept"/>
      <sheetName val="R"/>
      <sheetName val="RPP01 6"/>
      <sheetName val="SAT"/>
      <sheetName val="Str BT"/>
      <sheetName val="PC"/>
      <sheetName val="HS"/>
      <sheetName val="DB"/>
      <sheetName val="RAB-01"/>
      <sheetName val="BAG-III"/>
      <sheetName val="Anal"/>
      <sheetName val="RAB-NEGO"/>
      <sheetName val="analisa Str"/>
      <sheetName val="RAB AR&amp;STR"/>
      <sheetName val="SCHE"/>
      <sheetName val="Daftar BOQ"/>
      <sheetName val="Reference"/>
      <sheetName val="FIN"/>
      <sheetName val="Illustrative Value"/>
      <sheetName val="Facilities"/>
      <sheetName val="Stock Price Performance"/>
      <sheetName val="LBO S&amp;U &amp; Cap Table"/>
      <sheetName val="LBO Model"/>
      <sheetName val="Firm Value"/>
      <sheetName val="EPS Analysis"/>
      <sheetName val="ROI Analysis"/>
      <sheetName val="Synergy Analysis"/>
      <sheetName val="BILL_(2)1"/>
      <sheetName val="Alat_DC1"/>
      <sheetName val="H_Satuan2"/>
      <sheetName val="Jam_Al_Myr_Item1"/>
      <sheetName val="Jam_Alat1"/>
      <sheetName val="Tim_&amp;_Loc1"/>
      <sheetName val="Ang_Qua1"/>
      <sheetName val="Franco_BC1"/>
      <sheetName val="Alat_Qua_1"/>
      <sheetName val="DC_AM-02(baru)1"/>
      <sheetName val="Cash_Flow_bulanan1"/>
      <sheetName val="HM_MEK_1"/>
      <sheetName val="P_UTMA1"/>
      <sheetName val="U,Psg_pipa1"/>
      <sheetName val="HS_KITZ1"/>
      <sheetName val="Currency_Rate1"/>
      <sheetName val="Rekap_RAB_Amd1"/>
      <sheetName val="Dftr_Kuan_Hrg_Amd1"/>
      <sheetName val="Harga_Material1"/>
      <sheetName val="Harga_Bahan_&amp;_Upah_1"/>
      <sheetName val="Harga_Satuan1"/>
      <sheetName val="Statprod_gab"/>
      <sheetName val="TE_TS_FA_LAN_MATV1"/>
      <sheetName val="Kolom_ABCDG_vGI1"/>
      <sheetName val="AN_Tdr1"/>
      <sheetName val="2-Genset_print"/>
      <sheetName val="struktur_tdk_dipakai"/>
      <sheetName val="dongia_(2)"/>
      <sheetName val="THPDMoi__(2)"/>
      <sheetName val="TONG_HOP_VL-NC"/>
      <sheetName val="TONGKE3p_"/>
      <sheetName val="TH_VL,_NC,_DDHT_Thanhphuoc"/>
      <sheetName val="DON_GIA"/>
      <sheetName val="t-h_HA_THE"/>
      <sheetName val="CHITIET_VL-NC-TT_-1p"/>
      <sheetName val="TONG_HOP_VL-NC_TT"/>
      <sheetName val="TH_XL"/>
      <sheetName val="CHITIET_VL-NC"/>
      <sheetName val="CHITIET_VL-NC-TT-3p"/>
      <sheetName val="KPVC-BD_"/>
      <sheetName val="Rencana_Anggaran_Biaya1"/>
      <sheetName val="4-Basic_Price"/>
      <sheetName val="dashboard_VERSI_BATUBARA"/>
      <sheetName val="inves_alat"/>
      <sheetName val="met_bab3"/>
      <sheetName val="anal_bab8"/>
      <sheetName val="REKAP_A_BESAR"/>
      <sheetName val="Klad_Bank_BNI"/>
      <sheetName val="Kuantitas_&amp;_Harga"/>
      <sheetName val="Isolasi_Luar_Dalam"/>
      <sheetName val="Isolasi_Luar"/>
      <sheetName val="Basic_Price1"/>
      <sheetName val="HRG_BAHAN_&amp;_UPAH_okk1"/>
      <sheetName val="Analis_Kusen_okk1"/>
      <sheetName val="Perhit_Alat1"/>
      <sheetName val="Hydrant_-_ok1"/>
      <sheetName val="Air_Conditioning_ok1"/>
      <sheetName val="Telepon_OK1"/>
      <sheetName val="gondola_ok1"/>
      <sheetName val="Lift_-_ok1"/>
      <sheetName val="Plumbing_ok1"/>
      <sheetName val="STP_ok1"/>
      <sheetName val="Perm__Test"/>
      <sheetName val="An_Arsitektur"/>
      <sheetName val="Unit_Rate_(2)"/>
      <sheetName val="An_Struktur"/>
      <sheetName val="analis_standar(20m)"/>
      <sheetName val="ANAL_BETON"/>
      <sheetName val="Bahan_"/>
      <sheetName val="Pekerjaan_"/>
      <sheetName val="Particular_Sch"/>
      <sheetName val="BERAT_TUL_"/>
      <sheetName val="Bill_rekap"/>
      <sheetName val="Analisa_"/>
      <sheetName val="BQ_Utama_"/>
      <sheetName val="Upah_"/>
      <sheetName val="BILL_(2)2"/>
      <sheetName val="Alat_DC2"/>
      <sheetName val="H_Satuan3"/>
      <sheetName val="Jam_Al_Myr_Item2"/>
      <sheetName val="Jam_Alat2"/>
      <sheetName val="Tim_&amp;_Loc2"/>
      <sheetName val="Ang_Qua2"/>
      <sheetName val="Franco_BC2"/>
      <sheetName val="Alat_Qua_2"/>
      <sheetName val="DC_AM-02(baru)2"/>
      <sheetName val="Cash_Flow_bulanan2"/>
      <sheetName val="HM_MEK_2"/>
      <sheetName val="P_UTMA2"/>
      <sheetName val="U,Psg_pipa2"/>
      <sheetName val="HS_KITZ2"/>
      <sheetName val="Currency_Rate2"/>
      <sheetName val="Rekap_RAB_Amd2"/>
      <sheetName val="Dftr_Kuan_Hrg_Amd2"/>
      <sheetName val="Harga_Material2"/>
      <sheetName val="Harga_Bahan_&amp;_Upah_2"/>
      <sheetName val="Harga_Satuan2"/>
      <sheetName val="Statprod_gab1"/>
      <sheetName val="TE_TS_FA_LAN_MATV2"/>
      <sheetName val="Kolom_ABCDG_vGI2"/>
      <sheetName val="AN_Tdr2"/>
      <sheetName val="2-Genset_print1"/>
      <sheetName val="struktur_tdk_dipakai1"/>
      <sheetName val="dongia_(2)1"/>
      <sheetName val="THPDMoi__(2)1"/>
      <sheetName val="TONG_HOP_VL-NC1"/>
      <sheetName val="TONGKE3p_1"/>
      <sheetName val="TH_VL,_NC,_DDHT_Thanhphuoc1"/>
      <sheetName val="DON_GIA1"/>
      <sheetName val="t-h_HA_THE1"/>
      <sheetName val="CHITIET_VL-NC-TT_-1p1"/>
      <sheetName val="TONG_HOP_VL-NC_TT1"/>
      <sheetName val="TH_XL1"/>
      <sheetName val="CHITIET_VL-NC1"/>
      <sheetName val="CHITIET_VL-NC-TT-3p1"/>
      <sheetName val="KPVC-BD_1"/>
      <sheetName val="Rencana_Anggaran_Biaya2"/>
      <sheetName val="4-Basic_Price1"/>
      <sheetName val="dashboard_VERSI_BATUBARA1"/>
      <sheetName val="inves_alat1"/>
      <sheetName val="met_bab31"/>
      <sheetName val="anal_bab81"/>
      <sheetName val="REKAP_A_BESAR1"/>
      <sheetName val="Klad_Bank_BNI1"/>
      <sheetName val="Kuantitas_&amp;_Harga1"/>
      <sheetName val="Isolasi_Luar_Dalam1"/>
      <sheetName val="Isolasi_Luar1"/>
      <sheetName val="Basic_Price2"/>
      <sheetName val="HRG_BAHAN_&amp;_UPAH_okk2"/>
      <sheetName val="Analis_Kusen_okk2"/>
      <sheetName val="Perhit_Alat2"/>
      <sheetName val="Hydrant_-_ok2"/>
      <sheetName val="Air_Conditioning_ok2"/>
      <sheetName val="Telepon_OK2"/>
      <sheetName val="gondola_ok2"/>
      <sheetName val="Lift_-_ok2"/>
      <sheetName val="Plumbing_ok2"/>
      <sheetName val="STP_ok2"/>
      <sheetName val="Perm__Test1"/>
      <sheetName val="An_Arsitektur1"/>
      <sheetName val="Unit_Rate_(2)1"/>
      <sheetName val="An_Struktur1"/>
      <sheetName val="analis_standar(20m)1"/>
      <sheetName val="ANAL_BETON1"/>
      <sheetName val="Bahan_1"/>
      <sheetName val="Pekerjaan_1"/>
      <sheetName val="Particular_Sch1"/>
      <sheetName val="BERAT_TUL_1"/>
      <sheetName val="Bill_rekap1"/>
      <sheetName val="Analisa_1"/>
      <sheetName val="BQ_Utama_1"/>
      <sheetName val="Upah_1"/>
      <sheetName val="kode Baru "/>
      <sheetName val="PNT"/>
      <sheetName val=" "/>
      <sheetName val="Analisa SNI STANDART "/>
      <sheetName val="An_1"/>
      <sheetName val="An_3"/>
      <sheetName val="An_2"/>
      <sheetName val="Data-Masukan"/>
      <sheetName val="SCH"/>
      <sheetName val="BQ-E20-02(Rp)"/>
      <sheetName val="DAF-1"/>
      <sheetName val="DHS AC"/>
      <sheetName val="BILL_(2)3"/>
      <sheetName val="Alat_DC3"/>
      <sheetName val="H_Satuan4"/>
      <sheetName val="Jam_Al_Myr_Item3"/>
      <sheetName val="Jam_Alat3"/>
      <sheetName val="Tim_&amp;_Loc3"/>
      <sheetName val="Ang_Qua3"/>
      <sheetName val="Franco_BC3"/>
      <sheetName val="Alat_Qua_3"/>
      <sheetName val="DC_AM-02(baru)3"/>
      <sheetName val="HM_MEK_3"/>
      <sheetName val="P_UTMA3"/>
      <sheetName val="U,Psg_pipa3"/>
      <sheetName val="HS_KITZ3"/>
      <sheetName val="Cash_Flow_bulanan3"/>
      <sheetName val="Currency_Rate3"/>
      <sheetName val="Rekap_RAB_Amd3"/>
      <sheetName val="Dftr_Kuan_Hrg_Amd3"/>
      <sheetName val="Harga_Material3"/>
      <sheetName val="Harga_Bahan_&amp;_Upah_3"/>
      <sheetName val="Harga_Satuan3"/>
      <sheetName val="TE_TS_FA_LAN_MATV3"/>
      <sheetName val="Kolom_ABCDG_vGI3"/>
      <sheetName val="AN_Tdr3"/>
      <sheetName val="struktur_tdk_dipakai2"/>
      <sheetName val="met_bab32"/>
      <sheetName val="anal_bab82"/>
      <sheetName val="REKAP_A_BESAR2"/>
      <sheetName val="Rencana_Anggaran_Biaya3"/>
      <sheetName val="4-Basic_Price2"/>
      <sheetName val="dashboard_VERSI_BATUBARA2"/>
      <sheetName val="inves_alat2"/>
      <sheetName val="Klad_Bank_BNI2"/>
      <sheetName val="Basic_Price3"/>
      <sheetName val="Kuantitas_&amp;_Harga2"/>
      <sheetName val="Statprod_gab2"/>
      <sheetName val="2-Genset_print2"/>
      <sheetName val="dongia_(2)2"/>
      <sheetName val="THPDMoi__(2)2"/>
      <sheetName val="TONG_HOP_VL-NC2"/>
      <sheetName val="TONGKE3p_2"/>
      <sheetName val="TH_VL,_NC,_DDHT_Thanhphuoc2"/>
      <sheetName val="DON_GIA2"/>
      <sheetName val="t-h_HA_THE2"/>
      <sheetName val="CHITIET_VL-NC-TT_-1p2"/>
      <sheetName val="TONG_HOP_VL-NC_TT2"/>
      <sheetName val="TH_XL2"/>
      <sheetName val="CHITIET_VL-NC2"/>
      <sheetName val="CHITIET_VL-NC-TT-3p2"/>
      <sheetName val="KPVC-BD_2"/>
      <sheetName val="Isolasi_Luar_Dalam2"/>
      <sheetName val="Isolasi_Luar2"/>
      <sheetName val="HRG_BAHAN_&amp;_UPAH_okk3"/>
      <sheetName val="Analis_Kusen_okk3"/>
      <sheetName val="Perhit_Alat3"/>
      <sheetName val="Hydrant_-_ok3"/>
      <sheetName val="Air_Conditioning_ok3"/>
      <sheetName val="Telepon_OK3"/>
      <sheetName val="gondola_ok3"/>
      <sheetName val="Lift_-_ok3"/>
      <sheetName val="Plumbing_ok3"/>
      <sheetName val="STP_ok3"/>
      <sheetName val="Perm__Test2"/>
      <sheetName val="An_Arsitektur2"/>
      <sheetName val="Unit_Rate_(2)2"/>
      <sheetName val="An_Struktur2"/>
      <sheetName val="analis_standar(20m)2"/>
      <sheetName val="ANAL_BETON2"/>
      <sheetName val="BERAT_TUL_2"/>
      <sheetName val="Bahan_2"/>
      <sheetName val="Pekerjaan_2"/>
      <sheetName val="Particular_Sch2"/>
      <sheetName val="Bill_rekap2"/>
      <sheetName val="Analisa_3"/>
      <sheetName val="BQ_Utama_2"/>
      <sheetName val="Upah_2"/>
      <sheetName val="rek_det_1-3"/>
      <sheetName val="DATA_PROYEK"/>
      <sheetName val="HD_Alat"/>
      <sheetName val="HD_Bahan"/>
      <sheetName val="PRD_01-3"/>
      <sheetName val="HD_Upah"/>
      <sheetName val="harga_bahan"/>
      <sheetName val="Up_&amp;_bhn"/>
      <sheetName val="Agregat_Halus_&amp;_Kasar"/>
      <sheetName val="kode_Baru_"/>
      <sheetName val="URAIAN_"/>
      <sheetName val="_"/>
      <sheetName val="Master_1_0"/>
      <sheetName val="Bill_of_Qty"/>
      <sheetName val="Schedule_11a"/>
      <sheetName val="Septick_tank"/>
      <sheetName val="DIV_7"/>
      <sheetName val="On_Time"/>
      <sheetName val="harga_dasar"/>
      <sheetName val="input"/>
      <sheetName val="H S D"/>
      <sheetName val="D8(1)"/>
      <sheetName val="Progress"/>
      <sheetName val="Cth"/>
      <sheetName val="Volume"/>
      <sheetName val="anal SNI"/>
      <sheetName val="S.UPAH"/>
      <sheetName val="S.BAHAN"/>
      <sheetName val="EE-PROP"/>
      <sheetName val="Analisa SNI"/>
      <sheetName val="Rekap Harga"/>
      <sheetName val="hs-str"/>
      <sheetName val="hs_str"/>
      <sheetName val="schedule real"/>
      <sheetName val="dasar"/>
      <sheetName val="Analisa Gabungan"/>
      <sheetName val="brd2"/>
      <sheetName val="Rate"/>
      <sheetName val="Pricing"/>
      <sheetName val="arab"/>
      <sheetName val="HS-2"/>
      <sheetName val="MAP-Prog"/>
      <sheetName val="Galian 1"/>
      <sheetName val="LEMBAR4"/>
      <sheetName val="LEMBAR5"/>
      <sheetName val="Mushala"/>
      <sheetName val="tulang"/>
      <sheetName val="hit.BKMM"/>
      <sheetName val="3-DIV4"/>
      <sheetName val="SAT UPAH RAPI"/>
      <sheetName val="3-DIV2"/>
      <sheetName val="AnlStr"/>
      <sheetName val="Analisa-Harga"/>
      <sheetName val="gvl"/>
      <sheetName val="r.tank"/>
      <sheetName val="prelim"/>
      <sheetName val="Du_lieu"/>
      <sheetName val="Urai _Resap pengikat"/>
      <sheetName val="IBASE"/>
      <sheetName val="BARU (wilayah 3)"/>
      <sheetName val="BARU (wilayah 4)"/>
      <sheetName val="LAMA (wilayah 3)"/>
      <sheetName val="LAMA (wilayah 4)"/>
      <sheetName val="SAT-DAS"/>
      <sheetName val="RBP_ 2"/>
      <sheetName val="Des"/>
      <sheetName val="BASIC"/>
      <sheetName val="railing"/>
      <sheetName val="jadw"/>
      <sheetName val="Anls"/>
      <sheetName val="61004"/>
      <sheetName val="kurva_S_(detail)"/>
      <sheetName val="Sumber_Daya"/>
      <sheetName val="BOQ_INTERN"/>
      <sheetName val="ANALYS_EXTERN"/>
      <sheetName val="BQ_RESO"/>
      <sheetName val="REKAP_INDIRECT"/>
      <sheetName val="CASH_FLOW"/>
      <sheetName val="SUMMARY_IN"/>
      <sheetName val="analisa_Str"/>
      <sheetName val="BAHAN_SNI"/>
      <sheetName val="B_O_Q"/>
      <sheetName val="REKAP_STRKTR"/>
      <sheetName val="REKAP_ARSITEKTUR"/>
      <sheetName val="UPAH_&amp;_BAHAN_"/>
      <sheetName val="lanscap_All"/>
      <sheetName val="PRD01-5"/>
      <sheetName val="Mobilisasi"/>
      <sheetName val="Peralatan"/>
      <sheetName val="61005"/>
      <sheetName val="OTA"/>
      <sheetName val="An Biaya"/>
      <sheetName val="Antek"/>
      <sheetName val="sai"/>
      <sheetName val="DIV 6"/>
      <sheetName val="Vibro_Roller"/>
      <sheetName val="SBDY"/>
      <sheetName val="Analat"/>
      <sheetName val="Harsat-Isal"/>
      <sheetName val="BQ HS"/>
      <sheetName val="..."/>
      <sheetName val="."/>
      <sheetName val="REKAP."/>
      <sheetName val="MATERIAL-UPAH"/>
      <sheetName val="BAJA TUL"/>
      <sheetName val="Hrg.Sat"/>
      <sheetName val="Daftar harga"/>
      <sheetName val="alat"/>
      <sheetName val="Master Edit"/>
      <sheetName val="Sat~Bahu"/>
      <sheetName val="ah sanitary"/>
      <sheetName val="合成単価作成表-BLDG"/>
      <sheetName val="aug"/>
      <sheetName val="mei"/>
      <sheetName val="aprl"/>
      <sheetName val="feb"/>
      <sheetName val="jan"/>
      <sheetName val="jul"/>
      <sheetName val="jun"/>
      <sheetName val="mart"/>
      <sheetName val="oct"/>
      <sheetName val="Office Jual"/>
      <sheetName val="CRA_Detail"/>
      <sheetName val="pro_ra_op"/>
      <sheetName val="Analisa_Harga_Satuan1"/>
      <sheetName val="Analisa_SNI_STANDART_"/>
      <sheetName val="Biaya_OVH"/>
      <sheetName val="Har_Sat"/>
      <sheetName val="Harga_Mat_"/>
      <sheetName val="Project_Data"/>
      <sheetName val="Confidential_PAS_HMI"/>
      <sheetName val="Rekap_2002_mod"/>
      <sheetName val="Bahan+Upah_ALL"/>
      <sheetName val="An_Biaya"/>
      <sheetName val="RPP01_6"/>
      <sheetName val="Str_BT"/>
      <sheetName val="anal_Lamp_4a"/>
      <sheetName val="Illustrative_Value"/>
      <sheetName val="Stock_Price_Performance"/>
      <sheetName val="LBO_S&amp;U_&amp;_Cap_Table"/>
      <sheetName val="LBO_Model"/>
      <sheetName val="Firm_Value"/>
      <sheetName val="EPS_Analysis"/>
      <sheetName val="ROI_Analysis"/>
      <sheetName val="Synergy_Analysis"/>
      <sheetName val="Office_Jual"/>
      <sheetName val="Hsatuan-OK"/>
      <sheetName val="SEX"/>
      <sheetName val="breakdown bq unt smua paket"/>
      <sheetName val="Hargasatuan"/>
      <sheetName val="An Pek Per"/>
      <sheetName val="entertain-720"/>
      <sheetName val="Anls(2)-ARST-A"/>
      <sheetName val="RAB-STR-TRM-A"/>
      <sheetName val="Hsat(1)-STR-A"/>
      <sheetName val="RAB-ARS-TRM-A"/>
      <sheetName val="???1"/>
      <sheetName val="SKEDULmaterial"/>
      <sheetName val="GIAVLIEU"/>
      <sheetName val="tifico"/>
      <sheetName val="struktur"/>
      <sheetName val="Electrikal"/>
      <sheetName val="326BQSTC"/>
      <sheetName val="C94151"/>
      <sheetName val="Analisa HSP"/>
      <sheetName val="Rekap Addendum"/>
      <sheetName val="DAF-3"/>
      <sheetName val="맨홀수량산출"/>
      <sheetName val="BA Evaluasi"/>
      <sheetName val="Permhnan CCO"/>
      <sheetName val="Persetujuan CCO"/>
      <sheetName val="Rekap MC"/>
      <sheetName val="Penyampaian Evaluasi"/>
      <sheetName val="R. RapatCCO"/>
      <sheetName val="dasboard"/>
      <sheetName val="BILL_(2)4"/>
      <sheetName val="Alat_DC4"/>
      <sheetName val="H_Satuan5"/>
      <sheetName val="Jam_Al_Myr_Item4"/>
      <sheetName val="Jam_Alat4"/>
      <sheetName val="Tim_&amp;_Loc4"/>
      <sheetName val="Ang_Qua4"/>
      <sheetName val="Franco_BC4"/>
      <sheetName val="Alat_Qua_4"/>
      <sheetName val="DC_AM-02(baru)4"/>
      <sheetName val="Basic_Price4"/>
      <sheetName val="Cash_Flow_bulanan4"/>
      <sheetName val="HM_MEK_4"/>
      <sheetName val="P_UTMA4"/>
      <sheetName val="U,Psg_pipa4"/>
      <sheetName val="HS_KITZ4"/>
      <sheetName val="TE_TS_FA_LAN_MATV4"/>
      <sheetName val="Kolom_ABCDG_vGI4"/>
      <sheetName val="AN_Tdr4"/>
      <sheetName val="HRG_BAHAN_&amp;_UPAH_okk4"/>
      <sheetName val="Analis_Kusen_okk4"/>
      <sheetName val="Perhit_Alat4"/>
      <sheetName val="Currency_Rate4"/>
      <sheetName val="Rekap_RAB_Amd4"/>
      <sheetName val="Dftr_Kuan_Hrg_Amd4"/>
      <sheetName val="Harga_Material4"/>
      <sheetName val="Harga_Bahan_&amp;_Upah_4"/>
      <sheetName val="Harga_Satuan4"/>
      <sheetName val="Hydrant_-_ok4"/>
      <sheetName val="Air_Conditioning_ok4"/>
      <sheetName val="Telepon_OK4"/>
      <sheetName val="gondola_ok4"/>
      <sheetName val="Lift_-_ok4"/>
      <sheetName val="Plumbing_ok4"/>
      <sheetName val="STP_ok4"/>
      <sheetName val="Rencana_Anggaran_Biaya4"/>
      <sheetName val="struktur_tdk_dipakai3"/>
      <sheetName val="met_bab33"/>
      <sheetName val="anal_bab83"/>
      <sheetName val="REKAP_A_BESAR3"/>
      <sheetName val="analis_standar(20m)3"/>
      <sheetName val="ANAL_BETON3"/>
      <sheetName val="4-Basic_Price3"/>
      <sheetName val="dashboard_VERSI_BATUBARA3"/>
      <sheetName val="inves_alat3"/>
      <sheetName val="Bahan_3"/>
      <sheetName val="Pekerjaan_3"/>
      <sheetName val="Klad_Bank_BNI3"/>
      <sheetName val="Kuantitas_&amp;_Harga3"/>
      <sheetName val="An_Arsitektur3"/>
      <sheetName val="Unit_Rate_(2)3"/>
      <sheetName val="An_Struktur3"/>
      <sheetName val="dongia_(2)3"/>
      <sheetName val="THPDMoi__(2)3"/>
      <sheetName val="CHITIET_VL-NC-TT_-1p3"/>
      <sheetName val="t-h_HA_THE3"/>
      <sheetName val="TH_XL3"/>
      <sheetName val="KPVC-BD_3"/>
      <sheetName val="Particular_Sch3"/>
      <sheetName val="Statprod_gab3"/>
      <sheetName val="2-Genset_print3"/>
      <sheetName val="TONG_HOP_VL-NC3"/>
      <sheetName val="TONGKE3p_3"/>
      <sheetName val="TH_VL,_NC,_DDHT_Thanhphuoc3"/>
      <sheetName val="DON_GIA3"/>
      <sheetName val="TONG_HOP_VL-NC_TT3"/>
      <sheetName val="CHITIET_VL-NC3"/>
      <sheetName val="CHITIET_VL-NC-TT-3p3"/>
      <sheetName val="Isolasi_Luar_Dalam3"/>
      <sheetName val="Isolasi_Luar3"/>
      <sheetName val="Perm__Test3"/>
      <sheetName val="Up_&amp;_bhn1"/>
      <sheetName val="Agregat_Halus_&amp;_Kasar1"/>
      <sheetName val="BERAT_TUL_3"/>
      <sheetName val="Bill_rekap3"/>
      <sheetName val="rek_det_1-31"/>
      <sheetName val="Analisa_4"/>
      <sheetName val="BQ_Utama_3"/>
      <sheetName val="Upah_3"/>
      <sheetName val="harga_bahan1"/>
      <sheetName val="DATA_PROYEK1"/>
      <sheetName val="HD_Alat1"/>
      <sheetName val="HD_Bahan1"/>
      <sheetName val="PRD_01-31"/>
      <sheetName val="HD_Upah1"/>
      <sheetName val="Schedule_11a1"/>
      <sheetName val="Septick_tank1"/>
      <sheetName val="DIV_71"/>
      <sheetName val="URAIAN_1"/>
      <sheetName val="On_Time1"/>
      <sheetName val="Bill_of_Qty1"/>
      <sheetName val="pro_ra_op1"/>
      <sheetName val="Analisa_Harga_Satuan2"/>
      <sheetName val="kurva_S_(detail)1"/>
      <sheetName val="harga_dasar1"/>
      <sheetName val="analisa_Str1"/>
      <sheetName val="Analisa_SNI_STANDART_1"/>
      <sheetName val="kode_Baru_1"/>
      <sheetName val="_1"/>
      <sheetName val="Master_1_01"/>
      <sheetName val="BAHAN_SNI1"/>
      <sheetName val="Biaya_OVH1"/>
      <sheetName val="B_O_Q1"/>
      <sheetName val="Har_Sat1"/>
      <sheetName val="Harga_Mat_1"/>
      <sheetName val="REKAP_STRKTR1"/>
      <sheetName val="REKAP_ARSITEKTUR1"/>
      <sheetName val="UPAH_&amp;_BAHAN_1"/>
      <sheetName val="Project_Data1"/>
      <sheetName val="Confidential_PAS_HMI1"/>
      <sheetName val="Rekap_2002_mod1"/>
      <sheetName val="Bahan+Upah_ALL1"/>
      <sheetName val="Sumber_Daya1"/>
      <sheetName val="BOQ_INTERN1"/>
      <sheetName val="ANALYS_EXTERN1"/>
      <sheetName val="BQ_RESO1"/>
      <sheetName val="REKAP_INDIRECT1"/>
      <sheetName val="CASH_FLOW1"/>
      <sheetName val="SUMMARY_IN1"/>
      <sheetName val="An_Biaya1"/>
      <sheetName val="RPP01_61"/>
      <sheetName val="Str_BT1"/>
      <sheetName val="anal_Lamp_4a1"/>
      <sheetName val="Illustrative_Value1"/>
      <sheetName val="Stock_Price_Performance1"/>
      <sheetName val="LBO_S&amp;U_&amp;_Cap_Table1"/>
      <sheetName val="LBO_Model1"/>
      <sheetName val="Firm_Value1"/>
      <sheetName val="EPS_Analysis1"/>
      <sheetName val="ROI_Analysis1"/>
      <sheetName val="Synergy_Analysis1"/>
      <sheetName val="Office_Jual1"/>
      <sheetName val="Galian_1"/>
      <sheetName val="DHS_AC"/>
      <sheetName val="BILL_(2)5"/>
      <sheetName val="Alat_DC5"/>
      <sheetName val="H_Satuan6"/>
      <sheetName val="Jam_Al_Myr_Item5"/>
      <sheetName val="Jam_Alat5"/>
      <sheetName val="Tim_&amp;_Loc5"/>
      <sheetName val="Ang_Qua5"/>
      <sheetName val="Franco_BC5"/>
      <sheetName val="Alat_Qua_5"/>
      <sheetName val="DC_AM-02(baru)5"/>
      <sheetName val="Basic_Price5"/>
      <sheetName val="Cash_Flow_bulanan5"/>
      <sheetName val="HM_MEK_5"/>
      <sheetName val="P_UTMA5"/>
      <sheetName val="U,Psg_pipa5"/>
      <sheetName val="HS_KITZ5"/>
      <sheetName val="TE_TS_FA_LAN_MATV5"/>
      <sheetName val="Kolom_ABCDG_vGI5"/>
      <sheetName val="AN_Tdr5"/>
      <sheetName val="HRG_BAHAN_&amp;_UPAH_okk5"/>
      <sheetName val="Analis_Kusen_okk5"/>
      <sheetName val="Perhit_Alat5"/>
      <sheetName val="Currency_Rate5"/>
      <sheetName val="Rekap_RAB_Amd5"/>
      <sheetName val="Dftr_Kuan_Hrg_Amd5"/>
      <sheetName val="Harga_Material5"/>
      <sheetName val="Harga_Bahan_&amp;_Upah_5"/>
      <sheetName val="Harga_Satuan5"/>
      <sheetName val="Hydrant_-_ok5"/>
      <sheetName val="Air_Conditioning_ok5"/>
      <sheetName val="Telepon_OK5"/>
      <sheetName val="gondola_ok5"/>
      <sheetName val="Lift_-_ok5"/>
      <sheetName val="Plumbing_ok5"/>
      <sheetName val="STP_ok5"/>
      <sheetName val="Rencana_Anggaran_Biaya5"/>
      <sheetName val="struktur_tdk_dipakai4"/>
      <sheetName val="met_bab34"/>
      <sheetName val="anal_bab84"/>
      <sheetName val="REKAP_A_BESAR4"/>
      <sheetName val="analis_standar(20m)4"/>
      <sheetName val="ANAL_BETON4"/>
      <sheetName val="4-Basic_Price4"/>
      <sheetName val="dashboard_VERSI_BATUBARA4"/>
      <sheetName val="inves_alat4"/>
      <sheetName val="Bahan_4"/>
      <sheetName val="Pekerjaan_4"/>
      <sheetName val="Klad_Bank_BNI4"/>
      <sheetName val="Kuantitas_&amp;_Harga4"/>
      <sheetName val="An_Arsitektur4"/>
      <sheetName val="Unit_Rate_(2)4"/>
      <sheetName val="An_Struktur4"/>
      <sheetName val="dongia_(2)4"/>
      <sheetName val="THPDMoi__(2)4"/>
      <sheetName val="CHITIET_VL-NC-TT_-1p4"/>
      <sheetName val="t-h_HA_THE4"/>
      <sheetName val="TH_XL4"/>
      <sheetName val="KPVC-BD_4"/>
      <sheetName val="Particular_Sch4"/>
      <sheetName val="Statprod_gab4"/>
      <sheetName val="2-Genset_print4"/>
      <sheetName val="TONG_HOP_VL-NC4"/>
      <sheetName val="TONGKE3p_4"/>
      <sheetName val="TH_VL,_NC,_DDHT_Thanhphuoc4"/>
      <sheetName val="DON_GIA4"/>
      <sheetName val="TONG_HOP_VL-NC_TT4"/>
      <sheetName val="CHITIET_VL-NC4"/>
      <sheetName val="CHITIET_VL-NC-TT-3p4"/>
      <sheetName val="Isolasi_Luar_Dalam4"/>
      <sheetName val="Isolasi_Luar4"/>
      <sheetName val="Perm__Test4"/>
      <sheetName val="Up_&amp;_bhn2"/>
      <sheetName val="Agregat_Halus_&amp;_Kasar2"/>
      <sheetName val="BERAT_TUL_4"/>
      <sheetName val="Bill_rekap4"/>
      <sheetName val="rek_det_1-32"/>
      <sheetName val="Analisa_5"/>
      <sheetName val="BQ_Utama_4"/>
      <sheetName val="Upah_4"/>
      <sheetName val="harga_bahan2"/>
      <sheetName val="DATA_PROYEK2"/>
      <sheetName val="HD_Alat2"/>
      <sheetName val="HD_Bahan2"/>
      <sheetName val="PRD_01-32"/>
      <sheetName val="HD_Upah2"/>
      <sheetName val="Schedule_11a2"/>
      <sheetName val="Septick_tank2"/>
      <sheetName val="DIV_72"/>
      <sheetName val="URAIAN_2"/>
      <sheetName val="On_Time2"/>
      <sheetName val="Bill_of_Qty2"/>
      <sheetName val="pro_ra_op2"/>
      <sheetName val="Analisa_Harga_Satuan3"/>
      <sheetName val="kurva_S_(detail)2"/>
      <sheetName val="harga_dasar2"/>
      <sheetName val="analisa_Str2"/>
      <sheetName val="Analisa_SNI_STANDART_2"/>
      <sheetName val="kode_Baru_2"/>
      <sheetName val="_2"/>
      <sheetName val="Master_1_02"/>
      <sheetName val="BAHAN_SNI2"/>
      <sheetName val="Biaya_OVH2"/>
      <sheetName val="B_O_Q2"/>
      <sheetName val="Har_Sat2"/>
      <sheetName val="Harga_Mat_2"/>
      <sheetName val="REKAP_STRKTR2"/>
      <sheetName val="REKAP_ARSITEKTUR2"/>
      <sheetName val="UPAH_&amp;_BAHAN_2"/>
      <sheetName val="Project_Data2"/>
      <sheetName val="Confidential_PAS_HMI2"/>
      <sheetName val="Rekap_2002_mod2"/>
      <sheetName val="Bahan+Upah_ALL2"/>
      <sheetName val="Sumber_Daya2"/>
      <sheetName val="BOQ_INTERN2"/>
      <sheetName val="ANALYS_EXTERN2"/>
      <sheetName val="BQ_RESO2"/>
      <sheetName val="REKAP_INDIRECT2"/>
      <sheetName val="CASH_FLOW2"/>
      <sheetName val="SUMMARY_IN2"/>
      <sheetName val="An_Biaya2"/>
      <sheetName val="RPP01_62"/>
      <sheetName val="Str_BT2"/>
      <sheetName val="anal_Lamp_4a2"/>
      <sheetName val="Illustrative_Value2"/>
      <sheetName val="Stock_Price_Performance2"/>
      <sheetName val="LBO_S&amp;U_&amp;_Cap_Table2"/>
      <sheetName val="LBO_Model2"/>
      <sheetName val="Firm_Value2"/>
      <sheetName val="EPS_Analysis2"/>
      <sheetName val="ROI_Analysis2"/>
      <sheetName val="Synergy_Analysis2"/>
      <sheetName val="Office_Jual2"/>
      <sheetName val="Galian_11"/>
      <sheetName val="DHS_AC1"/>
      <sheetName val="H_S_D"/>
      <sheetName val="BOQ "/>
      <sheetName val="집계표(OPTION)"/>
      <sheetName val="Hit Vol Str Jambi"/>
      <sheetName val="제출계산서"/>
      <sheetName val="RAB-SPL2"/>
      <sheetName val="UPAH&amp;BHN"/>
      <sheetName val="anal_SNI"/>
      <sheetName val="HB_"/>
      <sheetName val="Analisa_SNI"/>
      <sheetName val="G_KELAS"/>
      <sheetName val="S_UPAH"/>
      <sheetName val="S_BAHAN"/>
      <sheetName val="Daftar_BOQ"/>
      <sheetName val="2930"/>
      <sheetName val="2933"/>
      <sheetName val="2934"/>
      <sheetName val="Aspal"/>
      <sheetName val="Sensitive"/>
      <sheetName val="P"/>
      <sheetName val="JUNI"/>
      <sheetName val="Pricing-2"/>
      <sheetName val="jobhist"/>
      <sheetName val="tabel tul"/>
      <sheetName val="04"/>
      <sheetName val="07"/>
      <sheetName val="08"/>
      <sheetName val="05"/>
      <sheetName val="06"/>
      <sheetName val="PERALATAN PROYEK GOL III A"/>
      <sheetName val="UNIT PRICE"/>
      <sheetName val="BOM"/>
      <sheetName val="Breakdown"/>
      <sheetName val="Selling Price"/>
      <sheetName val="ListBM"/>
      <sheetName val="3-DIV3"/>
      <sheetName val="3-DIV5"/>
      <sheetName val="MAPDC"/>
      <sheetName val="formminat"/>
      <sheetName val="SITE-E"/>
      <sheetName val="HIT-PONDASI-batu"/>
      <sheetName val="HIT-KOLOM-Bang. D &amp; E5, C"/>
      <sheetName val="HIT-PLAT"/>
      <sheetName val="HIT-TANGGA 1"/>
      <sheetName val="KEB-TIANG PANCANG"/>
      <sheetName val="KOLOM"/>
      <sheetName val="PLAT"/>
      <sheetName val="HIT-TANGGA"/>
      <sheetName val="DAF-7"/>
      <sheetName val="5-Peralatan"/>
      <sheetName val="G_SUMMARY"/>
      <sheetName val="Rekap Direct Cost"/>
      <sheetName val="Public Area"/>
      <sheetName val="DIV.1"/>
      <sheetName val="REKAP BQ "/>
      <sheetName val="Daftar Harga Material"/>
      <sheetName val="pw&amp;shs"/>
      <sheetName val="ANALISA GRS TENGAH"/>
      <sheetName val="rap rinci"/>
      <sheetName val="REF.ONLY"/>
      <sheetName val="tul"/>
      <sheetName val="6PILE  (돌출)"/>
      <sheetName val="Hrg Satuan"/>
      <sheetName val="HRG BHN"/>
      <sheetName val="REMUNERASISTANDAR"/>
      <sheetName val="TABEL-DETASIR"/>
      <sheetName val="Daf.Harga"/>
      <sheetName val="srt-pnwr"/>
      <sheetName val="Div3"/>
      <sheetName val="TS-Pelak"/>
      <sheetName val="Surat"/>
      <sheetName val="iNT. Kotak Lt.3"/>
      <sheetName val="TS"/>
      <sheetName val="HARGA DASAR UPAH DAN BAHAN"/>
      <sheetName val="REK"/>
      <sheetName val="SCHDUL"/>
      <sheetName val="Sip-2"/>
      <sheetName val="DISCLAIMER"/>
      <sheetName val="%"/>
      <sheetName val="MAJOR"/>
      <sheetName val="Peta Quarry"/>
      <sheetName val="Perhitungan Mobilisasi Alat"/>
      <sheetName val="Lalu Lintas"/>
      <sheetName val="Jembatan Sementara"/>
      <sheetName val="Informasi"/>
      <sheetName val="Analisa K3"/>
      <sheetName val="4-Analisa Quarry"/>
      <sheetName val="4-Formulir harga bahan"/>
      <sheetName val="5-ALAT(2)"/>
      <sheetName val="Agg Halus &amp; Kasar"/>
      <sheetName val="Agg A"/>
      <sheetName val="Agg B dan S"/>
      <sheetName val="Agg C"/>
      <sheetName val="Agg  CBR 60"/>
      <sheetName val="Bahan  SNI"/>
      <sheetName val="OE-8,4(3).A Skampal"/>
      <sheetName val="D1"/>
      <sheetName val="D2"/>
      <sheetName val="D3"/>
      <sheetName val="D4"/>
      <sheetName val="D5"/>
      <sheetName val="D5ok"/>
      <sheetName val="D6"/>
      <sheetName val="D7(2)"/>
      <sheetName val="D8(2)"/>
      <sheetName val="D9"/>
      <sheetName val="D10 LS-Rutin"/>
      <sheetName val="D10 Kuantitas"/>
      <sheetName val="D10 Analisa HSP"/>
      <sheetName val="Sheet1"/>
      <sheetName val=" EL"/>
      <sheetName val="BILL_(2)6"/>
      <sheetName val="Alat_DC6"/>
      <sheetName val="H_Satuan7"/>
      <sheetName val="Jam_Al_Myr_Item6"/>
      <sheetName val="Jam_Alat6"/>
      <sheetName val="Tim_&amp;_Loc6"/>
      <sheetName val="Ang_Qua6"/>
      <sheetName val="Franco_BC6"/>
      <sheetName val="Alat_Qua_6"/>
      <sheetName val="DC_AM-02(baru)6"/>
      <sheetName val="Cash_Flow_bulanan6"/>
      <sheetName val="HM_MEK_6"/>
      <sheetName val="P_UTMA6"/>
      <sheetName val="U,Psg_pipa6"/>
      <sheetName val="HS_KITZ6"/>
      <sheetName val="TE_TS_FA_LAN_MATV6"/>
      <sheetName val="Kolom_ABCDG_vGI6"/>
      <sheetName val="AN_Tdr6"/>
      <sheetName val="Harga_Material6"/>
      <sheetName val="Harga_Bahan_&amp;_Upah_6"/>
      <sheetName val="Harga_Satuan6"/>
      <sheetName val="Rekap_RAB_Amd6"/>
      <sheetName val="Dftr_Kuan_Hrg_Amd6"/>
      <sheetName val="struktur_tdk_dipakai5"/>
      <sheetName val="Currency_Rate6"/>
      <sheetName val="Klad_Bank_BNI5"/>
      <sheetName val="Rencana_Anggaran_Biaya6"/>
      <sheetName val="4-Basic_Price5"/>
      <sheetName val="dashboard_VERSI_BATUBARA5"/>
      <sheetName val="inves_alat5"/>
      <sheetName val="met_bab35"/>
      <sheetName val="anal_bab85"/>
      <sheetName val="REKAP_A_BESAR5"/>
      <sheetName val="Basic_Price6"/>
      <sheetName val="Kuantitas_&amp;_Harga5"/>
      <sheetName val="Statprod_gab5"/>
      <sheetName val="2-Genset_print5"/>
      <sheetName val="dongia_(2)5"/>
      <sheetName val="THPDMoi__(2)5"/>
      <sheetName val="TONG_HOP_VL-NC5"/>
      <sheetName val="TONGKE3p_5"/>
      <sheetName val="TH_VL,_NC,_DDHT_Thanhphuoc5"/>
      <sheetName val="DON_GIA5"/>
      <sheetName val="t-h_HA_THE5"/>
      <sheetName val="CHITIET_VL-NC-TT_-1p5"/>
      <sheetName val="TONG_HOP_VL-NC_TT5"/>
      <sheetName val="TH_XL5"/>
      <sheetName val="CHITIET_VL-NC5"/>
      <sheetName val="CHITIET_VL-NC-TT-3p5"/>
      <sheetName val="KPVC-BD_5"/>
      <sheetName val="Hydrant_-_ok6"/>
      <sheetName val="Air_Conditioning_ok6"/>
      <sheetName val="Telepon_OK6"/>
      <sheetName val="gondola_ok6"/>
      <sheetName val="Lift_-_ok6"/>
      <sheetName val="Plumbing_ok6"/>
      <sheetName val="STP_ok6"/>
      <sheetName val="An_Arsitektur5"/>
      <sheetName val="Unit_Rate_(2)5"/>
      <sheetName val="An_Struktur5"/>
      <sheetName val="Bahan_5"/>
      <sheetName val="Analisa_6"/>
      <sheetName val="BQ_Utama_5"/>
      <sheetName val="Upah_5"/>
      <sheetName val="Perhit_Alat6"/>
      <sheetName val="Bahan+Upah_ALL3"/>
      <sheetName val="DAF_HRG"/>
      <sheetName val="HRG_BAHAN_&amp;_UPAH_okk6"/>
      <sheetName val="Analis_Kusen_okk6"/>
      <sheetName val="analis_standar(20m)5"/>
      <sheetName val="ANAL_BETON5"/>
      <sheetName val="Pekerjaan_5"/>
      <sheetName val="Particular_Sch5"/>
      <sheetName val="rek_det_1-33"/>
      <sheetName val="harga_bahan3"/>
      <sheetName val="Isolasi_Luar_Dalam5"/>
      <sheetName val="Isolasi_Luar5"/>
      <sheetName val="Perm__Test5"/>
      <sheetName val="BERAT_TUL_5"/>
      <sheetName val="Bill_rekap5"/>
      <sheetName val="B_O_Q3"/>
      <sheetName val="BAHAN_SNI3"/>
      <sheetName val="Har_Sat3"/>
      <sheetName val="Harga_Mat_3"/>
      <sheetName val="harga_dasar3"/>
      <sheetName val="Master_1_03"/>
      <sheetName val="Harga_"/>
      <sheetName val="bukan_PNS"/>
      <sheetName val="REKAP_STRKTR3"/>
      <sheetName val="REKAP_ARSITEKTUR3"/>
      <sheetName val="UPAH_&amp;_BAHAN_3"/>
      <sheetName val="Biaya_OVH3"/>
      <sheetName val="Up_&amp;_bhn3"/>
      <sheetName val="Agregat_Halus_&amp;_Kasar3"/>
      <sheetName val="DATA_PROYEK3"/>
      <sheetName val="HD_Alat3"/>
      <sheetName val="HD_Bahan3"/>
      <sheetName val="PRD_01-33"/>
      <sheetName val="HD_Upah3"/>
      <sheetName val="On_Time3"/>
      <sheetName val="Schedule_11a3"/>
      <sheetName val="Septick_tank3"/>
      <sheetName val="DIV_73"/>
      <sheetName val="URAIAN_3"/>
      <sheetName val="Bill_of_Qty3"/>
      <sheetName val="Analisa_Harga_Satuan4"/>
      <sheetName val="pro_ra_op3"/>
      <sheetName val="kurva_S_(detail)3"/>
      <sheetName val="G_KELAS1"/>
      <sheetName val="Fill_this_out_first___"/>
      <sheetName val="HB_1"/>
      <sheetName val="anal_Lamp_4a3"/>
      <sheetName val="Sumber_Daya3"/>
      <sheetName val="BOQ_INTERN3"/>
      <sheetName val="ANALYS_EXTERN3"/>
      <sheetName val="BQ_RESO3"/>
      <sheetName val="REKAP_INDIRECT3"/>
      <sheetName val="CASH_FLOW3"/>
      <sheetName val="SUMMARY_IN3"/>
      <sheetName val="Project_Data3"/>
      <sheetName val="Confidential_PAS_HMI3"/>
      <sheetName val="Rekap_2002_mod3"/>
      <sheetName val="RPP01_63"/>
      <sheetName val="Str_BT3"/>
      <sheetName val="analisa_Str3"/>
      <sheetName val="RAB_AR&amp;STR"/>
      <sheetName val="Daftar_BOQ1"/>
      <sheetName val="Illustrative_Value3"/>
      <sheetName val="Stock_Price_Performance3"/>
      <sheetName val="LBO_S&amp;U_&amp;_Cap_Table3"/>
      <sheetName val="LBO_Model3"/>
      <sheetName val="Firm_Value3"/>
      <sheetName val="EPS_Analysis3"/>
      <sheetName val="ROI_Analysis3"/>
      <sheetName val="Synergy_Analysis3"/>
      <sheetName val="kode_Baru_3"/>
      <sheetName val="_3"/>
      <sheetName val="Analisa_SNI_STANDART_3"/>
      <sheetName val="DHS_AC2"/>
      <sheetName val="H_S_D1"/>
      <sheetName val="anal_SNI1"/>
      <sheetName val="S_UPAH1"/>
      <sheetName val="S_BAHAN1"/>
      <sheetName val="Analisa_SNI1"/>
      <sheetName val="Rekap_Harga"/>
      <sheetName val="schedule_real"/>
      <sheetName val="Galian_12"/>
      <sheetName val="hit_BKMM"/>
      <sheetName val="SAT_UPAH_RAPI"/>
      <sheetName val="r_tank"/>
      <sheetName val="Urai__Resap_pengikat"/>
      <sheetName val="BARU_(wilayah_3)"/>
      <sheetName val="BARU_(wilayah_4)"/>
      <sheetName val="LAMA_(wilayah_3)"/>
      <sheetName val="LAMA_(wilayah_4)"/>
      <sheetName val="RBP__2"/>
      <sheetName val="An_Biaya3"/>
      <sheetName val="DIV_6"/>
      <sheetName val="BQ_HS"/>
      <sheetName val="___"/>
      <sheetName val="_4"/>
      <sheetName val="REKAP_"/>
      <sheetName val="BAJA_TUL"/>
      <sheetName val="Hrg_Sat"/>
      <sheetName val="Master_Edit"/>
      <sheetName val="ah_sanitary"/>
      <sheetName val="Office_Jual3"/>
      <sheetName val="breakdown_bq_unt_smua_paket"/>
      <sheetName val="An_Pek_Per"/>
      <sheetName val="Analisa_HSP"/>
      <sheetName val="Rekap_Addendum"/>
      <sheetName val="BA_Evaluasi"/>
      <sheetName val="Permhnan_CCO"/>
      <sheetName val="Persetujuan_CCO"/>
      <sheetName val="Rekap_MC"/>
      <sheetName val="Penyampaian_Evaluasi"/>
      <sheetName val="R__RapatCCO"/>
      <sheetName val="BOQ_"/>
      <sheetName val="Hit_Vol_Str_Jambi"/>
      <sheetName val="tabel_tul"/>
      <sheetName val="PERALATAN_PROYEK_GOL_III_A"/>
      <sheetName val="UNIT_PRICE"/>
      <sheetName val="Selling_Price"/>
      <sheetName val="HIT-KOLOM-Bang__D_&amp;_E5,_C"/>
      <sheetName val="HIT-TANGGA_1"/>
      <sheetName val="KEB-TIANG_PANCANG"/>
      <sheetName val="Rekap_Direct_Cost"/>
      <sheetName val="Public_Area"/>
      <sheetName val="DIV_1"/>
      <sheetName val="REKAP_BQ_"/>
      <sheetName val="Daftar_Harga_Material"/>
      <sheetName val="ANALISA_GRS_TENGAH"/>
      <sheetName val="rap_rinci"/>
      <sheetName val="REF_ONLY"/>
      <sheetName val="6PILE__(돌출)"/>
      <sheetName val="Hrg_Satuan"/>
      <sheetName val="HRG_BHN"/>
      <sheetName val="Daf_Harga"/>
      <sheetName val="iNT__Kotak_Lt_3"/>
      <sheetName val="HARGA_DASAR_UPAH_DAN_BAHAN"/>
      <sheetName val="Analisa_Gabungan"/>
      <sheetName val="Peta_Quarry"/>
      <sheetName val="Perhitungan_Mobilisasi_Alat"/>
      <sheetName val="Lalu_Lintas"/>
      <sheetName val="Jembatan_Sementara"/>
      <sheetName val="Analisa_K3"/>
      <sheetName val="4-Analisa_Quarry"/>
      <sheetName val="4-Formulir_harga_bahan"/>
      <sheetName val="Agg_Halus_&amp;_Kasar"/>
      <sheetName val="Agg_A"/>
      <sheetName val="Agg_B_dan_S"/>
      <sheetName val="Agg_C"/>
      <sheetName val="Agg__CBR_60"/>
      <sheetName val="Bahan__SNI"/>
      <sheetName val="OE-8,4(3)_A_Skampal"/>
      <sheetName val="D10_LS-Rutin"/>
      <sheetName val="D10_Kuantitas"/>
      <sheetName val="D10_Analisa_HS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/>
      <sheetData sheetId="746"/>
      <sheetData sheetId="747"/>
      <sheetData sheetId="748"/>
      <sheetData sheetId="749"/>
      <sheetData sheetId="750"/>
      <sheetData sheetId="751"/>
      <sheetData sheetId="752"/>
      <sheetData sheetId="753"/>
      <sheetData sheetId="754"/>
      <sheetData sheetId="755"/>
      <sheetData sheetId="756"/>
      <sheetData sheetId="757"/>
      <sheetData sheetId="758"/>
      <sheetData sheetId="759"/>
      <sheetData sheetId="760"/>
      <sheetData sheetId="761"/>
      <sheetData sheetId="762"/>
      <sheetData sheetId="763"/>
      <sheetData sheetId="764"/>
      <sheetData sheetId="765"/>
      <sheetData sheetId="766"/>
      <sheetData sheetId="767"/>
      <sheetData sheetId="768" refreshError="1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/>
      <sheetData sheetId="798"/>
      <sheetData sheetId="799"/>
      <sheetData sheetId="800"/>
      <sheetData sheetId="801"/>
      <sheetData sheetId="802"/>
      <sheetData sheetId="803"/>
      <sheetData sheetId="804"/>
      <sheetData sheetId="805"/>
      <sheetData sheetId="806"/>
      <sheetData sheetId="807"/>
      <sheetData sheetId="808"/>
      <sheetData sheetId="809"/>
      <sheetData sheetId="810"/>
      <sheetData sheetId="811"/>
      <sheetData sheetId="812"/>
      <sheetData sheetId="813"/>
      <sheetData sheetId="814"/>
      <sheetData sheetId="815"/>
      <sheetData sheetId="816"/>
      <sheetData sheetId="817"/>
      <sheetData sheetId="818"/>
      <sheetData sheetId="819"/>
      <sheetData sheetId="820"/>
      <sheetData sheetId="821"/>
      <sheetData sheetId="822"/>
      <sheetData sheetId="823"/>
      <sheetData sheetId="824"/>
      <sheetData sheetId="825"/>
      <sheetData sheetId="826"/>
      <sheetData sheetId="827"/>
      <sheetData sheetId="828"/>
      <sheetData sheetId="829"/>
      <sheetData sheetId="830"/>
      <sheetData sheetId="831"/>
      <sheetData sheetId="832"/>
      <sheetData sheetId="833"/>
      <sheetData sheetId="834"/>
      <sheetData sheetId="835"/>
      <sheetData sheetId="836"/>
      <sheetData sheetId="837"/>
      <sheetData sheetId="838"/>
      <sheetData sheetId="839"/>
      <sheetData sheetId="840"/>
      <sheetData sheetId="841"/>
      <sheetData sheetId="842"/>
      <sheetData sheetId="843"/>
      <sheetData sheetId="844"/>
      <sheetData sheetId="845"/>
      <sheetData sheetId="846"/>
      <sheetData sheetId="847"/>
      <sheetData sheetId="848"/>
      <sheetData sheetId="849"/>
      <sheetData sheetId="850"/>
      <sheetData sheetId="851"/>
      <sheetData sheetId="852"/>
      <sheetData sheetId="853"/>
      <sheetData sheetId="854"/>
      <sheetData sheetId="855"/>
      <sheetData sheetId="856"/>
      <sheetData sheetId="857"/>
      <sheetData sheetId="858"/>
      <sheetData sheetId="859"/>
      <sheetData sheetId="860"/>
      <sheetData sheetId="861"/>
      <sheetData sheetId="862"/>
      <sheetData sheetId="863"/>
      <sheetData sheetId="864"/>
      <sheetData sheetId="865"/>
      <sheetData sheetId="866"/>
      <sheetData sheetId="867"/>
      <sheetData sheetId="868"/>
      <sheetData sheetId="869"/>
      <sheetData sheetId="870"/>
      <sheetData sheetId="871"/>
      <sheetData sheetId="872"/>
      <sheetData sheetId="873"/>
      <sheetData sheetId="874"/>
      <sheetData sheetId="875"/>
      <sheetData sheetId="876"/>
      <sheetData sheetId="877"/>
      <sheetData sheetId="878"/>
      <sheetData sheetId="879"/>
      <sheetData sheetId="880"/>
      <sheetData sheetId="881"/>
      <sheetData sheetId="882"/>
      <sheetData sheetId="883"/>
      <sheetData sheetId="884"/>
      <sheetData sheetId="885"/>
      <sheetData sheetId="886"/>
      <sheetData sheetId="887"/>
      <sheetData sheetId="888"/>
      <sheetData sheetId="889"/>
      <sheetData sheetId="890"/>
      <sheetData sheetId="891"/>
      <sheetData sheetId="892"/>
      <sheetData sheetId="893"/>
      <sheetData sheetId="894"/>
      <sheetData sheetId="895"/>
      <sheetData sheetId="896"/>
      <sheetData sheetId="897"/>
      <sheetData sheetId="898"/>
      <sheetData sheetId="899"/>
      <sheetData sheetId="900"/>
      <sheetData sheetId="901"/>
      <sheetData sheetId="902"/>
      <sheetData sheetId="903"/>
      <sheetData sheetId="904"/>
      <sheetData sheetId="905"/>
      <sheetData sheetId="906"/>
      <sheetData sheetId="907"/>
      <sheetData sheetId="908"/>
      <sheetData sheetId="909"/>
      <sheetData sheetId="910"/>
      <sheetData sheetId="911"/>
      <sheetData sheetId="912"/>
      <sheetData sheetId="913"/>
      <sheetData sheetId="914"/>
      <sheetData sheetId="915"/>
      <sheetData sheetId="916"/>
      <sheetData sheetId="917"/>
      <sheetData sheetId="918"/>
      <sheetData sheetId="919"/>
      <sheetData sheetId="920"/>
      <sheetData sheetId="921"/>
      <sheetData sheetId="922"/>
      <sheetData sheetId="923"/>
      <sheetData sheetId="924"/>
      <sheetData sheetId="925"/>
      <sheetData sheetId="926"/>
      <sheetData sheetId="927"/>
      <sheetData sheetId="928"/>
      <sheetData sheetId="929"/>
      <sheetData sheetId="930"/>
      <sheetData sheetId="931"/>
      <sheetData sheetId="932"/>
      <sheetData sheetId="933"/>
      <sheetData sheetId="934"/>
      <sheetData sheetId="935"/>
      <sheetData sheetId="936"/>
      <sheetData sheetId="937"/>
      <sheetData sheetId="938"/>
      <sheetData sheetId="939"/>
      <sheetData sheetId="940"/>
      <sheetData sheetId="941"/>
      <sheetData sheetId="942"/>
      <sheetData sheetId="943"/>
      <sheetData sheetId="944"/>
      <sheetData sheetId="945"/>
      <sheetData sheetId="946"/>
      <sheetData sheetId="947"/>
      <sheetData sheetId="948"/>
      <sheetData sheetId="949"/>
      <sheetData sheetId="950"/>
      <sheetData sheetId="951"/>
      <sheetData sheetId="952"/>
      <sheetData sheetId="953"/>
      <sheetData sheetId="954"/>
      <sheetData sheetId="955"/>
      <sheetData sheetId="956"/>
      <sheetData sheetId="957"/>
      <sheetData sheetId="958"/>
      <sheetData sheetId="959"/>
      <sheetData sheetId="960"/>
      <sheetData sheetId="961"/>
      <sheetData sheetId="962"/>
      <sheetData sheetId="963"/>
      <sheetData sheetId="964"/>
      <sheetData sheetId="965"/>
      <sheetData sheetId="966"/>
      <sheetData sheetId="967"/>
      <sheetData sheetId="968"/>
      <sheetData sheetId="969"/>
      <sheetData sheetId="970"/>
      <sheetData sheetId="971"/>
      <sheetData sheetId="972"/>
      <sheetData sheetId="973"/>
      <sheetData sheetId="974"/>
      <sheetData sheetId="975"/>
      <sheetData sheetId="976"/>
      <sheetData sheetId="977"/>
      <sheetData sheetId="978"/>
      <sheetData sheetId="979"/>
      <sheetData sheetId="980"/>
      <sheetData sheetId="981"/>
      <sheetData sheetId="982"/>
      <sheetData sheetId="983"/>
      <sheetData sheetId="984"/>
      <sheetData sheetId="985"/>
      <sheetData sheetId="986"/>
      <sheetData sheetId="987"/>
      <sheetData sheetId="988"/>
      <sheetData sheetId="989"/>
      <sheetData sheetId="990"/>
      <sheetData sheetId="991"/>
      <sheetData sheetId="992"/>
      <sheetData sheetId="993"/>
      <sheetData sheetId="994"/>
      <sheetData sheetId="995"/>
      <sheetData sheetId="996"/>
      <sheetData sheetId="997"/>
      <sheetData sheetId="998"/>
      <sheetData sheetId="999"/>
      <sheetData sheetId="1000"/>
      <sheetData sheetId="1001"/>
      <sheetData sheetId="1002"/>
      <sheetData sheetId="1003"/>
      <sheetData sheetId="1004"/>
      <sheetData sheetId="1005"/>
      <sheetData sheetId="1006"/>
      <sheetData sheetId="1007"/>
      <sheetData sheetId="1008"/>
      <sheetData sheetId="1009"/>
      <sheetData sheetId="1010"/>
      <sheetData sheetId="1011"/>
      <sheetData sheetId="1012"/>
      <sheetData sheetId="1013"/>
      <sheetData sheetId="1014"/>
      <sheetData sheetId="1015"/>
      <sheetData sheetId="1016"/>
      <sheetData sheetId="1017"/>
      <sheetData sheetId="1018"/>
      <sheetData sheetId="1019"/>
      <sheetData sheetId="1020"/>
      <sheetData sheetId="1021"/>
      <sheetData sheetId="1022"/>
      <sheetData sheetId="1023"/>
      <sheetData sheetId="1024"/>
      <sheetData sheetId="1025"/>
      <sheetData sheetId="1026"/>
      <sheetData sheetId="1027"/>
      <sheetData sheetId="1028"/>
      <sheetData sheetId="1029"/>
      <sheetData sheetId="1030"/>
      <sheetData sheetId="1031"/>
      <sheetData sheetId="1032"/>
      <sheetData sheetId="1033"/>
      <sheetData sheetId="1034"/>
      <sheetData sheetId="1035"/>
      <sheetData sheetId="1036"/>
      <sheetData sheetId="1037"/>
      <sheetData sheetId="1038"/>
      <sheetData sheetId="1039"/>
      <sheetData sheetId="1040"/>
      <sheetData sheetId="1041"/>
      <sheetData sheetId="1042"/>
      <sheetData sheetId="1043"/>
      <sheetData sheetId="1044"/>
      <sheetData sheetId="1045"/>
      <sheetData sheetId="1046"/>
      <sheetData sheetId="1047"/>
      <sheetData sheetId="1048"/>
      <sheetData sheetId="1049"/>
      <sheetData sheetId="1050"/>
      <sheetData sheetId="1051"/>
      <sheetData sheetId="1052"/>
      <sheetData sheetId="1053"/>
      <sheetData sheetId="1054"/>
      <sheetData sheetId="1055"/>
      <sheetData sheetId="1056"/>
      <sheetData sheetId="1057"/>
      <sheetData sheetId="1058"/>
      <sheetData sheetId="1059"/>
      <sheetData sheetId="1060"/>
      <sheetData sheetId="1061"/>
      <sheetData sheetId="1062"/>
      <sheetData sheetId="1063"/>
      <sheetData sheetId="1064"/>
      <sheetData sheetId="1065"/>
      <sheetData sheetId="1066" refreshError="1"/>
      <sheetData sheetId="1067" refreshError="1"/>
      <sheetData sheetId="1068" refreshError="1"/>
      <sheetData sheetId="1069" refreshError="1"/>
      <sheetData sheetId="1070" refreshError="1"/>
      <sheetData sheetId="1071" refreshError="1"/>
      <sheetData sheetId="1072"/>
      <sheetData sheetId="1073"/>
      <sheetData sheetId="1074"/>
      <sheetData sheetId="1075"/>
      <sheetData sheetId="1076"/>
      <sheetData sheetId="1077"/>
      <sheetData sheetId="1078"/>
      <sheetData sheetId="1079" refreshError="1"/>
      <sheetData sheetId="1080" refreshError="1"/>
      <sheetData sheetId="1081" refreshError="1"/>
      <sheetData sheetId="1082" refreshError="1"/>
      <sheetData sheetId="1083" refreshError="1"/>
      <sheetData sheetId="1084" refreshError="1"/>
      <sheetData sheetId="1085" refreshError="1"/>
      <sheetData sheetId="1086" refreshError="1"/>
      <sheetData sheetId="1087" refreshError="1"/>
      <sheetData sheetId="1088" refreshError="1"/>
      <sheetData sheetId="1089" refreshError="1"/>
      <sheetData sheetId="1090" refreshError="1"/>
      <sheetData sheetId="1091" refreshError="1"/>
      <sheetData sheetId="1092" refreshError="1"/>
      <sheetData sheetId="1093" refreshError="1"/>
      <sheetData sheetId="1094" refreshError="1"/>
      <sheetData sheetId="1095" refreshError="1"/>
      <sheetData sheetId="1096" refreshError="1"/>
      <sheetData sheetId="1097" refreshError="1"/>
      <sheetData sheetId="1098" refreshError="1"/>
      <sheetData sheetId="1099" refreshError="1"/>
      <sheetData sheetId="1100" refreshError="1"/>
      <sheetData sheetId="1101" refreshError="1"/>
      <sheetData sheetId="1102" refreshError="1"/>
      <sheetData sheetId="1103" refreshError="1"/>
      <sheetData sheetId="1104" refreshError="1"/>
      <sheetData sheetId="1105" refreshError="1"/>
      <sheetData sheetId="1106" refreshError="1"/>
      <sheetData sheetId="1107" refreshError="1"/>
      <sheetData sheetId="1108" refreshError="1"/>
      <sheetData sheetId="1109" refreshError="1"/>
      <sheetData sheetId="1110" refreshError="1"/>
      <sheetData sheetId="1111" refreshError="1"/>
      <sheetData sheetId="1112" refreshError="1"/>
      <sheetData sheetId="1113" refreshError="1"/>
      <sheetData sheetId="1114" refreshError="1"/>
      <sheetData sheetId="1115" refreshError="1"/>
      <sheetData sheetId="1116" refreshError="1"/>
      <sheetData sheetId="1117" refreshError="1"/>
      <sheetData sheetId="1118" refreshError="1"/>
      <sheetData sheetId="1119" refreshError="1"/>
      <sheetData sheetId="1120" refreshError="1"/>
      <sheetData sheetId="1121" refreshError="1"/>
      <sheetData sheetId="1122" refreshError="1"/>
      <sheetData sheetId="1123" refreshError="1"/>
      <sheetData sheetId="1124" refreshError="1"/>
      <sheetData sheetId="1125" refreshError="1"/>
      <sheetData sheetId="1126" refreshError="1"/>
      <sheetData sheetId="1127" refreshError="1"/>
      <sheetData sheetId="1128" refreshError="1"/>
      <sheetData sheetId="1129" refreshError="1"/>
      <sheetData sheetId="1130" refreshError="1"/>
      <sheetData sheetId="1131" refreshError="1"/>
      <sheetData sheetId="1132" refreshError="1"/>
      <sheetData sheetId="1133" refreshError="1"/>
      <sheetData sheetId="1134" refreshError="1"/>
      <sheetData sheetId="1135" refreshError="1"/>
      <sheetData sheetId="1136" refreshError="1"/>
      <sheetData sheetId="1137" refreshError="1"/>
      <sheetData sheetId="1138" refreshError="1"/>
      <sheetData sheetId="1139" refreshError="1"/>
      <sheetData sheetId="1140" refreshError="1"/>
      <sheetData sheetId="1141" refreshError="1"/>
      <sheetData sheetId="1142"/>
      <sheetData sheetId="1143"/>
      <sheetData sheetId="1144"/>
      <sheetData sheetId="1145"/>
      <sheetData sheetId="1146"/>
      <sheetData sheetId="1147"/>
      <sheetData sheetId="1148"/>
      <sheetData sheetId="1149"/>
      <sheetData sheetId="1150"/>
      <sheetData sheetId="1151"/>
      <sheetData sheetId="1152"/>
      <sheetData sheetId="1153"/>
      <sheetData sheetId="1154"/>
      <sheetData sheetId="1155"/>
      <sheetData sheetId="1156"/>
      <sheetData sheetId="1157"/>
      <sheetData sheetId="1158"/>
      <sheetData sheetId="1159"/>
      <sheetData sheetId="1160"/>
      <sheetData sheetId="1161"/>
      <sheetData sheetId="1162"/>
      <sheetData sheetId="1163"/>
      <sheetData sheetId="1164"/>
      <sheetData sheetId="1165"/>
      <sheetData sheetId="1166"/>
      <sheetData sheetId="1167"/>
      <sheetData sheetId="1168"/>
      <sheetData sheetId="1169"/>
      <sheetData sheetId="1170"/>
      <sheetData sheetId="1171"/>
      <sheetData sheetId="1172"/>
      <sheetData sheetId="1173"/>
      <sheetData sheetId="1174"/>
      <sheetData sheetId="1175" refreshError="1"/>
      <sheetData sheetId="1176"/>
      <sheetData sheetId="1177"/>
      <sheetData sheetId="1178"/>
      <sheetData sheetId="1179"/>
      <sheetData sheetId="1180"/>
      <sheetData sheetId="1181"/>
      <sheetData sheetId="1182"/>
      <sheetData sheetId="1183"/>
      <sheetData sheetId="1184"/>
      <sheetData sheetId="1185"/>
      <sheetData sheetId="1186"/>
      <sheetData sheetId="1187"/>
      <sheetData sheetId="1188"/>
      <sheetData sheetId="1189"/>
      <sheetData sheetId="1190"/>
      <sheetData sheetId="1191"/>
      <sheetData sheetId="1192"/>
      <sheetData sheetId="1193"/>
      <sheetData sheetId="1194"/>
      <sheetData sheetId="1195"/>
      <sheetData sheetId="1196"/>
      <sheetData sheetId="1197"/>
      <sheetData sheetId="1198"/>
      <sheetData sheetId="1199"/>
      <sheetData sheetId="1200"/>
      <sheetData sheetId="1201"/>
      <sheetData sheetId="1202"/>
      <sheetData sheetId="1203"/>
      <sheetData sheetId="1204"/>
      <sheetData sheetId="1205"/>
      <sheetData sheetId="1206"/>
      <sheetData sheetId="1207"/>
      <sheetData sheetId="1208"/>
      <sheetData sheetId="1209"/>
      <sheetData sheetId="1210"/>
      <sheetData sheetId="1211"/>
      <sheetData sheetId="1212"/>
      <sheetData sheetId="1213"/>
      <sheetData sheetId="1214"/>
      <sheetData sheetId="1215"/>
      <sheetData sheetId="1216"/>
      <sheetData sheetId="1217"/>
      <sheetData sheetId="1218"/>
      <sheetData sheetId="1219"/>
      <sheetData sheetId="1220"/>
      <sheetData sheetId="1221"/>
      <sheetData sheetId="1222"/>
      <sheetData sheetId="1223"/>
      <sheetData sheetId="1224"/>
      <sheetData sheetId="1225"/>
      <sheetData sheetId="1226"/>
      <sheetData sheetId="1227"/>
      <sheetData sheetId="1228"/>
      <sheetData sheetId="1229"/>
      <sheetData sheetId="1230"/>
      <sheetData sheetId="1231"/>
      <sheetData sheetId="1232"/>
      <sheetData sheetId="1233"/>
      <sheetData sheetId="1234"/>
      <sheetData sheetId="1235"/>
      <sheetData sheetId="1236"/>
      <sheetData sheetId="1237"/>
      <sheetData sheetId="1238"/>
      <sheetData sheetId="1239"/>
      <sheetData sheetId="1240"/>
      <sheetData sheetId="1241"/>
      <sheetData sheetId="1242"/>
      <sheetData sheetId="1243"/>
      <sheetData sheetId="1244"/>
      <sheetData sheetId="1245"/>
      <sheetData sheetId="1246"/>
      <sheetData sheetId="1247"/>
      <sheetData sheetId="1248"/>
      <sheetData sheetId="1249"/>
      <sheetData sheetId="1250"/>
      <sheetData sheetId="1251"/>
      <sheetData sheetId="1252"/>
      <sheetData sheetId="1253"/>
      <sheetData sheetId="1254"/>
      <sheetData sheetId="1255"/>
      <sheetData sheetId="1256"/>
      <sheetData sheetId="1257"/>
      <sheetData sheetId="1258"/>
      <sheetData sheetId="1259"/>
      <sheetData sheetId="1260"/>
      <sheetData sheetId="1261"/>
      <sheetData sheetId="1262"/>
      <sheetData sheetId="1263"/>
      <sheetData sheetId="1264"/>
      <sheetData sheetId="1265"/>
      <sheetData sheetId="1266"/>
      <sheetData sheetId="1267"/>
      <sheetData sheetId="1268"/>
      <sheetData sheetId="1269"/>
      <sheetData sheetId="1270"/>
      <sheetData sheetId="1271"/>
      <sheetData sheetId="1272"/>
      <sheetData sheetId="1273"/>
      <sheetData sheetId="1274"/>
      <sheetData sheetId="1275"/>
      <sheetData sheetId="1276"/>
      <sheetData sheetId="1277"/>
      <sheetData sheetId="1278"/>
      <sheetData sheetId="1279"/>
      <sheetData sheetId="1280"/>
      <sheetData sheetId="1281"/>
      <sheetData sheetId="1282"/>
      <sheetData sheetId="1283"/>
      <sheetData sheetId="1284"/>
      <sheetData sheetId="1285"/>
      <sheetData sheetId="1286"/>
      <sheetData sheetId="1287"/>
      <sheetData sheetId="1288"/>
      <sheetData sheetId="1289"/>
      <sheetData sheetId="1290"/>
      <sheetData sheetId="1291"/>
      <sheetData sheetId="1292"/>
      <sheetData sheetId="1293"/>
      <sheetData sheetId="1294"/>
      <sheetData sheetId="1295"/>
      <sheetData sheetId="1296"/>
      <sheetData sheetId="1297"/>
      <sheetData sheetId="1298"/>
      <sheetData sheetId="1299"/>
      <sheetData sheetId="1300"/>
      <sheetData sheetId="1301"/>
      <sheetData sheetId="1302"/>
      <sheetData sheetId="1303"/>
      <sheetData sheetId="1304"/>
      <sheetData sheetId="1305"/>
      <sheetData sheetId="1306"/>
      <sheetData sheetId="1307"/>
      <sheetData sheetId="1308"/>
      <sheetData sheetId="1309"/>
      <sheetData sheetId="1310"/>
      <sheetData sheetId="1311"/>
      <sheetData sheetId="1312"/>
      <sheetData sheetId="1313"/>
      <sheetData sheetId="1314"/>
      <sheetData sheetId="1315"/>
      <sheetData sheetId="1316"/>
      <sheetData sheetId="1317"/>
      <sheetData sheetId="1318"/>
      <sheetData sheetId="1319"/>
      <sheetData sheetId="1320"/>
      <sheetData sheetId="1321"/>
      <sheetData sheetId="1322"/>
      <sheetData sheetId="1323"/>
      <sheetData sheetId="1324"/>
      <sheetData sheetId="1325"/>
      <sheetData sheetId="1326"/>
      <sheetData sheetId="1327"/>
      <sheetData sheetId="1328"/>
      <sheetData sheetId="1329"/>
      <sheetData sheetId="1330"/>
      <sheetData sheetId="1331"/>
      <sheetData sheetId="1332"/>
      <sheetData sheetId="1333"/>
      <sheetData sheetId="1334"/>
      <sheetData sheetId="1335"/>
      <sheetData sheetId="1336"/>
      <sheetData sheetId="1337"/>
      <sheetData sheetId="1338"/>
      <sheetData sheetId="1339"/>
      <sheetData sheetId="1340"/>
      <sheetData sheetId="1341"/>
      <sheetData sheetId="1342"/>
      <sheetData sheetId="1343"/>
      <sheetData sheetId="1344"/>
      <sheetData sheetId="1345"/>
      <sheetData sheetId="1346"/>
      <sheetData sheetId="1347"/>
      <sheetData sheetId="1348"/>
      <sheetData sheetId="1349"/>
      <sheetData sheetId="1350"/>
      <sheetData sheetId="1351"/>
      <sheetData sheetId="1352"/>
      <sheetData sheetId="1353"/>
      <sheetData sheetId="1354"/>
      <sheetData sheetId="1355"/>
      <sheetData sheetId="1356"/>
      <sheetData sheetId="1357"/>
      <sheetData sheetId="1358"/>
      <sheetData sheetId="1359"/>
      <sheetData sheetId="1360"/>
      <sheetData sheetId="1361"/>
      <sheetData sheetId="1362"/>
      <sheetData sheetId="1363"/>
      <sheetData sheetId="1364"/>
      <sheetData sheetId="1365"/>
      <sheetData sheetId="1366"/>
      <sheetData sheetId="1367"/>
      <sheetData sheetId="1368"/>
      <sheetData sheetId="1369"/>
      <sheetData sheetId="1370"/>
      <sheetData sheetId="1371"/>
      <sheetData sheetId="1372"/>
      <sheetData sheetId="1373"/>
      <sheetData sheetId="1374"/>
      <sheetData sheetId="1375"/>
      <sheetData sheetId="1376"/>
      <sheetData sheetId="1377"/>
      <sheetData sheetId="1378"/>
      <sheetData sheetId="1379"/>
      <sheetData sheetId="1380"/>
      <sheetData sheetId="1381"/>
      <sheetData sheetId="1382"/>
      <sheetData sheetId="1383"/>
      <sheetData sheetId="1384"/>
      <sheetData sheetId="1385"/>
      <sheetData sheetId="1386"/>
      <sheetData sheetId="1387"/>
      <sheetData sheetId="1388"/>
      <sheetData sheetId="1389"/>
      <sheetData sheetId="1390"/>
      <sheetData sheetId="1391"/>
      <sheetData sheetId="1392"/>
      <sheetData sheetId="1393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ISCLAIMER"/>
      <sheetName val="MAJOR"/>
      <sheetName val="%"/>
      <sheetName val="Rekap"/>
      <sheetName val="Informasi"/>
      <sheetName val="Peta Quarry"/>
      <sheetName val="Mobilisasi"/>
      <sheetName val="Jemb.Sementara"/>
      <sheetName val="Perhitungan Mobilisasi Alat"/>
      <sheetName val="Lalu Lintas"/>
      <sheetName val="Jembatan Sementara"/>
      <sheetName val="BOQ"/>
      <sheetName val="D2"/>
      <sheetName val="D3"/>
      <sheetName val="D4"/>
      <sheetName val="D5"/>
      <sheetName val="D6"/>
      <sheetName val="D6 ASBT"/>
      <sheetName val="D7(1)"/>
      <sheetName val="D7(2)"/>
      <sheetName val="D7(3)"/>
      <sheetName val="D8(1)"/>
      <sheetName val="D8(2)"/>
      <sheetName val="D9"/>
      <sheetName val="D10 LS-Rutin"/>
      <sheetName val="D10 Kuantitas"/>
      <sheetName val="D10 Analisa HSP"/>
      <sheetName val="4-Basic Price"/>
      <sheetName val="4-Analisa Quarry"/>
      <sheetName val="4-formulir harga bahan"/>
      <sheetName val="5-ALAT(1)"/>
      <sheetName val="5-ALAT (2)"/>
      <sheetName val="Agg Halus &amp; Kasar"/>
      <sheetName val="Agg A"/>
      <sheetName val="Agg B"/>
      <sheetName val="Agg C"/>
    </sheetNames>
    <sheetDataSet>
      <sheetData sheetId="0"/>
      <sheetData sheetId="1"/>
      <sheetData sheetId="2"/>
      <sheetData sheetId="3">
        <row r="28">
          <cell r="H28">
            <v>1286498489.51704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>
        <row r="19">
          <cell r="G19">
            <v>363129164.50159621</v>
          </cell>
        </row>
        <row r="37">
          <cell r="G37">
            <v>0</v>
          </cell>
        </row>
        <row r="60">
          <cell r="G60">
            <v>20202070.893599998</v>
          </cell>
        </row>
        <row r="73">
          <cell r="G73">
            <v>81255562.920000002</v>
          </cell>
        </row>
        <row r="86">
          <cell r="G86">
            <v>0</v>
          </cell>
        </row>
        <row r="124">
          <cell r="G124">
            <v>65556426.618136995</v>
          </cell>
        </row>
        <row r="275">
          <cell r="G275">
            <v>4821729.7052293206</v>
          </cell>
        </row>
        <row r="301">
          <cell r="G301">
            <v>3827617.2514596605</v>
          </cell>
        </row>
        <row r="312">
          <cell r="G312">
            <v>0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>
        <row r="8">
          <cell r="D8" t="str">
            <v>(L01)</v>
          </cell>
        </row>
      </sheetData>
      <sheetData sheetId="28"/>
      <sheetData sheetId="29"/>
      <sheetData sheetId="30"/>
      <sheetData sheetId="31"/>
      <sheetData sheetId="32"/>
      <sheetData sheetId="33"/>
      <sheetData sheetId="34"/>
      <sheetData sheetId="35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0000"/>
      <sheetName val="Rekap Biaya"/>
      <sheetName val="Kuantitas &amp; Harga"/>
      <sheetName val="anaK"/>
      <sheetName val="Lamp.Upah&amp;Biaya"/>
      <sheetName val="Lamp.ABiaya"/>
      <sheetName val="ANGKUT"/>
      <sheetName val="Upah&amp;Bahan"/>
      <sheetName val="Sket Jrk Angkut"/>
      <sheetName val="Rekap_Biaya"/>
      <sheetName val="Kuantitas_&amp;_Harga"/>
      <sheetName val="Lamp_Upah&amp;Biaya"/>
      <sheetName val="Lamp_ABiaya"/>
      <sheetName val="Sket_Jrk_Angkut"/>
      <sheetName val="Rekap_Biaya1"/>
      <sheetName val="Kuantitas_&amp;_Harga1"/>
      <sheetName val="Lamp_Upah&amp;Biaya1"/>
      <sheetName val="Lamp_ABiaya1"/>
      <sheetName val="Sket_Jrk_Angkut1"/>
      <sheetName val="Rekap_Biaya2"/>
      <sheetName val="Kuantitas_&amp;_Harga2"/>
      <sheetName val="Lamp_Upah&amp;Biaya2"/>
      <sheetName val="Lamp_ABiaya2"/>
      <sheetName val="Sket_Jrk_Angkut2"/>
      <sheetName val="Rekap_Biaya3"/>
      <sheetName val="Kuantitas_&amp;_Harga3"/>
      <sheetName val="Lamp_Upah&amp;Biaya3"/>
      <sheetName val="Lamp_ABiaya3"/>
      <sheetName val="Sket_Jrk_Angku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5">
          <cell r="C15">
            <v>30000</v>
          </cell>
        </row>
        <row r="16">
          <cell r="C16">
            <v>34000</v>
          </cell>
        </row>
        <row r="17">
          <cell r="C17">
            <v>38000</v>
          </cell>
        </row>
        <row r="18">
          <cell r="C18">
            <v>42000</v>
          </cell>
        </row>
        <row r="19">
          <cell r="C19">
            <v>48000</v>
          </cell>
        </row>
        <row r="20">
          <cell r="C20">
            <v>54000</v>
          </cell>
        </row>
        <row r="21">
          <cell r="C21">
            <v>54000</v>
          </cell>
        </row>
        <row r="22">
          <cell r="C22">
            <v>26250</v>
          </cell>
        </row>
        <row r="23">
          <cell r="C23">
            <v>48000</v>
          </cell>
        </row>
        <row r="24">
          <cell r="C24">
            <v>54000</v>
          </cell>
        </row>
        <row r="26">
          <cell r="C26">
            <v>48000</v>
          </cell>
        </row>
        <row r="27">
          <cell r="C27">
            <v>48000</v>
          </cell>
        </row>
        <row r="41">
          <cell r="C41">
            <v>30000</v>
          </cell>
        </row>
        <row r="42">
          <cell r="C42">
            <v>32500</v>
          </cell>
        </row>
        <row r="43">
          <cell r="C43">
            <v>57500</v>
          </cell>
        </row>
        <row r="44">
          <cell r="C44">
            <v>33000</v>
          </cell>
        </row>
        <row r="47">
          <cell r="C47">
            <v>60000</v>
          </cell>
        </row>
        <row r="51">
          <cell r="C51">
            <v>135000</v>
          </cell>
        </row>
        <row r="52">
          <cell r="C52">
            <v>60000</v>
          </cell>
        </row>
        <row r="54">
          <cell r="C54">
            <v>426178</v>
          </cell>
        </row>
        <row r="55">
          <cell r="C55">
            <v>456659</v>
          </cell>
        </row>
        <row r="61">
          <cell r="C61">
            <v>8900</v>
          </cell>
        </row>
        <row r="62">
          <cell r="C62">
            <v>29000</v>
          </cell>
        </row>
        <row r="83">
          <cell r="C83">
            <v>3679</v>
          </cell>
        </row>
        <row r="90">
          <cell r="C90">
            <v>990</v>
          </cell>
        </row>
        <row r="205">
          <cell r="U205" t="e">
            <v>#REF!</v>
          </cell>
        </row>
        <row r="261">
          <cell r="U261" t="e">
            <v>#REF!</v>
          </cell>
        </row>
        <row r="317">
          <cell r="U317" t="e">
            <v>#REF!</v>
          </cell>
        </row>
        <row r="373">
          <cell r="U373" t="e">
            <v>#REF!</v>
          </cell>
        </row>
        <row r="429">
          <cell r="U429" t="e">
            <v>#REF!</v>
          </cell>
        </row>
        <row r="485">
          <cell r="U485" t="e">
            <v>#REF!</v>
          </cell>
        </row>
        <row r="541">
          <cell r="U541" t="e">
            <v>#REF!</v>
          </cell>
        </row>
        <row r="597">
          <cell r="U597">
            <v>28794</v>
          </cell>
        </row>
        <row r="653">
          <cell r="U653" t="e">
            <v>#REF!</v>
          </cell>
        </row>
        <row r="709">
          <cell r="U709" t="e">
            <v>#REF!</v>
          </cell>
        </row>
        <row r="765">
          <cell r="U765" t="e">
            <v>#REF!</v>
          </cell>
        </row>
        <row r="821">
          <cell r="U821" t="e">
            <v>#REF!</v>
          </cell>
        </row>
        <row r="877">
          <cell r="U877" t="e">
            <v>#REF!</v>
          </cell>
        </row>
        <row r="933">
          <cell r="U933" t="e">
            <v>#REF!</v>
          </cell>
        </row>
        <row r="989">
          <cell r="U989" t="e">
            <v>#REF!</v>
          </cell>
        </row>
        <row r="1045">
          <cell r="U1045" t="e">
            <v>#REF!</v>
          </cell>
        </row>
        <row r="1101">
          <cell r="U1101" t="e">
            <v>#REF!</v>
          </cell>
        </row>
        <row r="1157">
          <cell r="U1157" t="e">
            <v>#REF!</v>
          </cell>
        </row>
        <row r="1213">
          <cell r="U1213" t="e">
            <v>#REF!</v>
          </cell>
        </row>
        <row r="1269">
          <cell r="U1269" t="e">
            <v>#REF!</v>
          </cell>
        </row>
        <row r="1325">
          <cell r="U1325" t="e">
            <v>#REF!</v>
          </cell>
        </row>
        <row r="1381">
          <cell r="U1381" t="e">
            <v>#REF!</v>
          </cell>
        </row>
        <row r="1437">
          <cell r="U1437">
            <v>11645</v>
          </cell>
        </row>
        <row r="1493">
          <cell r="U1493">
            <v>45329</v>
          </cell>
        </row>
        <row r="1549">
          <cell r="U1549" t="e">
            <v>#REF!</v>
          </cell>
        </row>
        <row r="1612">
          <cell r="U1612" t="e">
            <v>#REF!</v>
          </cell>
        </row>
        <row r="1672">
          <cell r="U1672" t="e">
            <v>#REF!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b Kontrak"/>
      <sheetName val="Penawaran"/>
      <sheetName val="Metode"/>
      <sheetName val="UPAH"/>
      <sheetName val="ANALISA"/>
      <sheetName val="RAB TOT"/>
      <sheetName val="Jadual"/>
      <sheetName val="time"/>
      <sheetName val="REKAP TO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ISCLAIMER"/>
      <sheetName val="vol-06"/>
      <sheetName val="MAJOR"/>
      <sheetName val="%"/>
      <sheetName val="Informasi"/>
      <sheetName val="Peta Quarry"/>
      <sheetName val="Mobilisasi"/>
      <sheetName val="Jemb.Sementara"/>
      <sheetName val="Perhitungan Mobilisasi Alat"/>
      <sheetName val="Rekap"/>
      <sheetName val="Lalu Lintas"/>
      <sheetName val="Jembatan Sementara"/>
      <sheetName val="BOQ"/>
      <sheetName val="Kurva-S"/>
      <sheetName val="Sheet3"/>
      <sheetName val="V.BAHAN &amp; T. KERJA"/>
      <sheetName val="D1"/>
      <sheetName val="D2"/>
      <sheetName val="D3"/>
      <sheetName val="D4"/>
      <sheetName val="D5"/>
      <sheetName val="D6"/>
      <sheetName val="D6 ASBT"/>
      <sheetName val="D7(1)"/>
      <sheetName val="D7(2)"/>
      <sheetName val="D7(3)"/>
      <sheetName val="D8(1)"/>
      <sheetName val="D9"/>
      <sheetName val="D8(2)"/>
      <sheetName val="D10 LS-Rutin"/>
      <sheetName val="D10 Kuantitas"/>
      <sheetName val="D10 Analisa HSP"/>
      <sheetName val="Bahan - Upah"/>
      <sheetName val="4-Basic Price"/>
      <sheetName val="4-Analisa Quarry"/>
      <sheetName val="4-formulir harga bahan"/>
      <sheetName val="5-ALAT(1)"/>
      <sheetName val="5-ALAT (2)"/>
      <sheetName val="Agg Halus &amp; Kasar"/>
      <sheetName val="Agg A"/>
      <sheetName val="Agg B"/>
      <sheetName val="Agg C"/>
      <sheetName val="Sheet2"/>
    </sheetNames>
    <sheetDataSet>
      <sheetData sheetId="0"/>
      <sheetData sheetId="1"/>
      <sheetData sheetId="2"/>
      <sheetData sheetId="3"/>
      <sheetData sheetId="4">
        <row r="7">
          <cell r="G7" t="str">
            <v>: ………………………………………………</v>
          </cell>
        </row>
      </sheetData>
      <sheetData sheetId="5"/>
      <sheetData sheetId="6"/>
      <sheetData sheetId="7"/>
      <sheetData sheetId="8"/>
      <sheetData sheetId="9">
        <row r="1">
          <cell r="A1">
            <v>186733500</v>
          </cell>
        </row>
      </sheetData>
      <sheetData sheetId="10"/>
      <sheetData sheetId="11"/>
      <sheetData sheetId="12">
        <row r="21">
          <cell r="G21">
            <v>186733500</v>
          </cell>
        </row>
        <row r="29">
          <cell r="G29">
            <v>329374467.5686475</v>
          </cell>
        </row>
        <row r="41">
          <cell r="G41">
            <v>5775787021.0195351</v>
          </cell>
        </row>
        <row r="51">
          <cell r="G51">
            <v>2680831773.2375326</v>
          </cell>
        </row>
        <row r="63">
          <cell r="G63">
            <v>24413870.817319743</v>
          </cell>
        </row>
      </sheetData>
      <sheetData sheetId="13"/>
      <sheetData sheetId="14"/>
      <sheetData sheetId="15"/>
      <sheetData sheetId="16"/>
      <sheetData sheetId="17">
        <row r="56">
          <cell r="L56" t="str">
            <v>Note: 1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>
        <row r="8">
          <cell r="D8" t="str">
            <v>(L01)</v>
          </cell>
          <cell r="F8">
            <v>10714.285714285714</v>
          </cell>
        </row>
        <row r="9">
          <cell r="F9">
            <v>8571.4285714285706</v>
          </cell>
        </row>
        <row r="10">
          <cell r="F10">
            <v>15714.285714285714</v>
          </cell>
        </row>
        <row r="53">
          <cell r="F53">
            <v>211461.598574381</v>
          </cell>
        </row>
        <row r="54">
          <cell r="F54">
            <v>211461.598574381</v>
          </cell>
        </row>
        <row r="60">
          <cell r="F60">
            <v>9000</v>
          </cell>
        </row>
        <row r="61">
          <cell r="F61">
            <v>3500</v>
          </cell>
        </row>
        <row r="70">
          <cell r="F70">
            <v>14560</v>
          </cell>
        </row>
        <row r="71">
          <cell r="F71">
            <v>3354952</v>
          </cell>
        </row>
        <row r="78">
          <cell r="F78">
            <v>257784.06020433729</v>
          </cell>
        </row>
        <row r="79">
          <cell r="F79">
            <v>220485.24553492817</v>
          </cell>
        </row>
        <row r="85">
          <cell r="F85">
            <v>12000</v>
          </cell>
        </row>
        <row r="90">
          <cell r="F90">
            <v>2127039.7304049428</v>
          </cell>
        </row>
        <row r="91">
          <cell r="F91">
            <v>14320</v>
          </cell>
        </row>
        <row r="98">
          <cell r="F98">
            <v>124300</v>
          </cell>
        </row>
        <row r="101">
          <cell r="F101">
            <v>1312914.8535900498</v>
          </cell>
        </row>
        <row r="102">
          <cell r="F102">
            <v>26400</v>
          </cell>
        </row>
      </sheetData>
      <sheetData sheetId="34"/>
      <sheetData sheetId="35"/>
      <sheetData sheetId="36">
        <row r="9">
          <cell r="AW9">
            <v>283973.82946465205</v>
          </cell>
        </row>
        <row r="12">
          <cell r="AW12">
            <v>164772.77110293272</v>
          </cell>
        </row>
        <row r="13">
          <cell r="AW13">
            <v>178504.35431893694</v>
          </cell>
        </row>
        <row r="14">
          <cell r="AW14">
            <v>536454.98605256109</v>
          </cell>
        </row>
        <row r="15">
          <cell r="AW15">
            <v>235138.93065239178</v>
          </cell>
        </row>
        <row r="16">
          <cell r="AW16">
            <v>419163.57559049781</v>
          </cell>
        </row>
        <row r="17">
          <cell r="AW17">
            <v>466329.30441247381</v>
          </cell>
        </row>
        <row r="18">
          <cell r="AW18">
            <v>392068.17334671528</v>
          </cell>
        </row>
        <row r="20">
          <cell r="AW20">
            <v>364746.6722159019</v>
          </cell>
        </row>
        <row r="22">
          <cell r="AW22">
            <v>333375.92165049521</v>
          </cell>
        </row>
        <row r="23">
          <cell r="AW23">
            <v>167432.77784320252</v>
          </cell>
        </row>
        <row r="24">
          <cell r="AW24">
            <v>228935.86772833677</v>
          </cell>
        </row>
        <row r="30">
          <cell r="AW30">
            <v>218403.53514887902</v>
          </cell>
        </row>
        <row r="34">
          <cell r="AW34">
            <v>1181854.2205028809</v>
          </cell>
        </row>
        <row r="36">
          <cell r="AW36">
            <v>361934.36298948061</v>
          </cell>
        </row>
        <row r="38">
          <cell r="AW38">
            <v>441660.89230251912</v>
          </cell>
        </row>
      </sheetData>
      <sheetData sheetId="37"/>
      <sheetData sheetId="38"/>
      <sheetData sheetId="39"/>
      <sheetData sheetId="40"/>
      <sheetData sheetId="41"/>
      <sheetData sheetId="42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ARIAN"/>
      <sheetName val="RFW"/>
      <sheetName val="RFC"/>
      <sheetName val="RFW RFC (2)"/>
      <sheetName val="BLANKO HIT."/>
      <sheetName val="VOLUME"/>
      <sheetName val="ITEM PEK."/>
      <sheetName val="GRAFIK SCHEDULE (1)"/>
      <sheetName val="Sheet1"/>
      <sheetName val="GRAFIK SCHEDULE"/>
      <sheetName val="LAP_KONSULTAN"/>
      <sheetName val="DATA MINGGUAN"/>
      <sheetName val="DATA BULANAN"/>
      <sheetName val="DATA PROYEK"/>
      <sheetName val="HIT_UANG"/>
      <sheetName val="NAMA GEDUNG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B1" t="str">
            <v>PEMBANGUNAN PASAR DI PERDAGANGAN KECAMATAN BANDAR TAHAP II DENGAN SISTEM MULTY YEARS</v>
          </cell>
          <cell r="CN1" t="str">
            <v>Gedung</v>
          </cell>
          <cell r="CO1">
            <v>1</v>
          </cell>
          <cell r="CP1" t="str">
            <v>PEMBANGUNAN PASAR DI PERDAGANGAN KECAMATAN BANDAR TAHAP II DENGAN SISTEM MULTY YEARS</v>
          </cell>
        </row>
        <row r="2">
          <cell r="CP2">
            <v>11046535454.545113</v>
          </cell>
        </row>
        <row r="3">
          <cell r="CP3" t="str">
            <v>MINGGU</v>
          </cell>
          <cell r="CS3">
            <v>0</v>
          </cell>
          <cell r="CT3">
            <v>0</v>
          </cell>
        </row>
        <row r="4">
          <cell r="H4" t="str">
            <v>DINAS TARUKIMTAMBEN</v>
          </cell>
          <cell r="AM4" t="str">
            <v>KONSULTAN SUPERVISI</v>
          </cell>
          <cell r="BP4" t="str">
            <v>KONTRAKTOR PELAKSANA</v>
          </cell>
          <cell r="CO4">
            <v>1</v>
          </cell>
          <cell r="CP4">
            <v>1</v>
          </cell>
          <cell r="CQ4" t="str">
            <v>MINGGU</v>
          </cell>
          <cell r="CS4">
            <v>26</v>
          </cell>
          <cell r="CT4">
            <v>25</v>
          </cell>
        </row>
        <row r="5">
          <cell r="CP5">
            <v>2</v>
          </cell>
          <cell r="CQ5" t="str">
            <v>BULAN</v>
          </cell>
          <cell r="CS5">
            <v>26</v>
          </cell>
          <cell r="CT5">
            <v>25</v>
          </cell>
        </row>
        <row r="6">
          <cell r="H6" t="str">
            <v>KABUPATEN SIMALUNGUN</v>
          </cell>
          <cell r="AM6" t="str">
            <v>CV. TEAM ARCHIETA</v>
          </cell>
          <cell r="BP6" t="str">
            <v xml:space="preserve">PT. ADHI KARYA (PERSERO) TBK </v>
          </cell>
          <cell r="CN6" t="str">
            <v>MINGGU</v>
          </cell>
          <cell r="CO6">
            <v>26</v>
          </cell>
          <cell r="CP6" t="str">
            <v xml:space="preserve">  26 --- ( 01 Februari 2010 - 07 Februari 2010 )</v>
          </cell>
          <cell r="CS6" t="str">
            <v xml:space="preserve">  26 --- ( 01 Februari 2010 - 07 Februari 2010 )</v>
          </cell>
        </row>
        <row r="7">
          <cell r="CS7" t="str">
            <v xml:space="preserve">  26 --- </v>
          </cell>
        </row>
        <row r="8">
          <cell r="A8" t="str">
            <v>KONTRAK : 004 - 1 - SPKKHA/PPK-PSP-II/VII/TP2E - 2009, TANGGAL : 29 Juli 2009</v>
          </cell>
          <cell r="AU8" t="str">
            <v>SPMK : 006 - 1 - SPMK/PPK-PSP-II/VII/TP2E - 2009, TANGGAL : 12 Agustus 2009</v>
          </cell>
        </row>
        <row r="10">
          <cell r="A10" t="str">
            <v>LAPORAN MINGGUAN</v>
          </cell>
          <cell r="BX10" t="str">
            <v>Rencana Progress</v>
          </cell>
          <cell r="CG10" t="str">
            <v>:</v>
          </cell>
          <cell r="CH10">
            <v>45.947353253517988</v>
          </cell>
          <cell r="CQ10">
            <v>3870999926.754838</v>
          </cell>
          <cell r="CS10">
            <v>0</v>
          </cell>
        </row>
        <row r="11">
          <cell r="BX11" t="str">
            <v>Realisasi Progress</v>
          </cell>
          <cell r="CG11" t="str">
            <v>:</v>
          </cell>
          <cell r="CH11">
            <v>35.042660594205664</v>
          </cell>
          <cell r="CQ11">
            <v>35.042660594205664</v>
          </cell>
          <cell r="CS11">
            <v>40216</v>
          </cell>
        </row>
        <row r="12">
          <cell r="A12" t="str">
            <v>MINGGU KE</v>
          </cell>
          <cell r="J12" t="str">
            <v>:</v>
          </cell>
          <cell r="K12" t="str">
            <v xml:space="preserve">  26 --- ( 01 Februari 2010 - 07 Februari 2010 )</v>
          </cell>
          <cell r="BX12" t="str">
            <v>Deviasi Progress</v>
          </cell>
          <cell r="CG12" t="str">
            <v>:</v>
          </cell>
          <cell r="CH12">
            <v>-10.904692659312325</v>
          </cell>
          <cell r="CQ12">
            <v>45.947353253517988</v>
          </cell>
          <cell r="CR12">
            <v>100</v>
          </cell>
          <cell r="CS12">
            <v>40216</v>
          </cell>
        </row>
        <row r="13">
          <cell r="A13" t="str">
            <v xml:space="preserve">No </v>
          </cell>
          <cell r="C13" t="str">
            <v>URAIAN PEKERJAAN</v>
          </cell>
          <cell r="AE13" t="str">
            <v>Harga</v>
          </cell>
          <cell r="AQ13" t="str">
            <v>Bobot (%)</v>
          </cell>
          <cell r="AW13" t="str">
            <v>Jumlah Harga Realisasi</v>
          </cell>
          <cell r="CH13" t="str">
            <v>Progres                   %</v>
          </cell>
          <cell r="CQ13">
            <v>-10.904692659312325</v>
          </cell>
          <cell r="CS13" t="str">
            <v>MINGGU</v>
          </cell>
          <cell r="CT13">
            <v>45.947353253517988</v>
          </cell>
        </row>
        <row r="14">
          <cell r="AW14" t="str">
            <v>Minggu Lalu                                                                     ( Rp. )</v>
          </cell>
          <cell r="BF14" t="str">
            <v>Progres Minggu Lalu</v>
          </cell>
          <cell r="BK14" t="str">
            <v>Minggu Ini                                                          ( Rp. )</v>
          </cell>
          <cell r="BT14" t="str">
            <v>Progres Minggu Ini</v>
          </cell>
          <cell r="BY14" t="str">
            <v>Total Sampai Dengan Minggu Ini</v>
          </cell>
          <cell r="CS14" t="str">
            <v>BULAN</v>
          </cell>
          <cell r="CT14">
            <v>100</v>
          </cell>
        </row>
        <row r="17">
          <cell r="A17" t="str">
            <v>I</v>
          </cell>
          <cell r="C17" t="str">
            <v>PEKERJAAN PERSIAPAN, PENDAHULUAN, AKHIR</v>
          </cell>
          <cell r="AE17">
            <v>125910999.329</v>
          </cell>
          <cell r="AQ17">
            <v>1.1398234301343209</v>
          </cell>
          <cell r="AW17">
            <v>73245100.000000015</v>
          </cell>
          <cell r="BF17">
            <v>0.66305947508513374</v>
          </cell>
          <cell r="BK17">
            <v>0</v>
          </cell>
          <cell r="BT17">
            <v>0</v>
          </cell>
          <cell r="BY17">
            <v>73245100.000000015</v>
          </cell>
          <cell r="CH17">
            <v>0.66305947508513374</v>
          </cell>
          <cell r="CM17">
            <v>1</v>
          </cell>
          <cell r="CN17">
            <v>70934880</v>
          </cell>
          <cell r="CO17">
            <v>0.58172121887948591</v>
          </cell>
          <cell r="CQ17" t="str">
            <v>Pejabat Pembuat Komitmen</v>
          </cell>
          <cell r="CR17" t="str">
            <v>SUMIHAR TAMPUBOLON, ST</v>
          </cell>
          <cell r="CT17" t="str">
            <v>RUDY ERWANDY S., ST</v>
          </cell>
        </row>
        <row r="18">
          <cell r="A18" t="str">
            <v>II</v>
          </cell>
          <cell r="C18" t="str">
            <v>PEKERJAAN  KIOS BLOK A</v>
          </cell>
          <cell r="AE18">
            <v>698481796.34300005</v>
          </cell>
          <cell r="AQ18">
            <v>6.3230847283942655</v>
          </cell>
          <cell r="AW18">
            <v>74201491.180999994</v>
          </cell>
          <cell r="BF18">
            <v>0.67171731341766239</v>
          </cell>
          <cell r="BK18">
            <v>0</v>
          </cell>
          <cell r="BT18">
            <v>0</v>
          </cell>
          <cell r="BY18">
            <v>74201491.180999994</v>
          </cell>
          <cell r="CH18">
            <v>0.67171731341766239</v>
          </cell>
          <cell r="CM18">
            <v>2</v>
          </cell>
          <cell r="CN18">
            <v>59202808.020000003</v>
          </cell>
          <cell r="CO18">
            <v>0.10623253400373835</v>
          </cell>
          <cell r="CR18" t="str">
            <v>NIP. 400 036 342</v>
          </cell>
          <cell r="CT18" t="str">
            <v>NIP. 19760923 200502 1 001</v>
          </cell>
        </row>
        <row r="19">
          <cell r="A19" t="str">
            <v>III</v>
          </cell>
          <cell r="C19" t="str">
            <v>PEKERJAAN  KIOS BLOK B</v>
          </cell>
          <cell r="AE19">
            <v>836341523.07799983</v>
          </cell>
          <cell r="AQ19">
            <v>7.5710753522624712</v>
          </cell>
          <cell r="AW19">
            <v>349044931.81</v>
          </cell>
          <cell r="BF19">
            <v>3.1597683567510293</v>
          </cell>
          <cell r="BK19">
            <v>0</v>
          </cell>
          <cell r="BT19">
            <v>0</v>
          </cell>
          <cell r="BY19">
            <v>349044931.81</v>
          </cell>
          <cell r="CH19">
            <v>3.1597683567510293</v>
          </cell>
          <cell r="CM19">
            <v>3</v>
          </cell>
          <cell r="CN19">
            <v>320669053.95999998</v>
          </cell>
          <cell r="CO19">
            <v>0.41734736609203005</v>
          </cell>
          <cell r="CQ19" t="str">
            <v>Pejabat Pelaksana Teknis Kegiatan</v>
          </cell>
          <cell r="CR19" t="str">
            <v>RISMAULI MARETHA SILALAHI, ST</v>
          </cell>
          <cell r="CT19" t="str">
            <v>SUMIHAR TAMPUBOLON, ST</v>
          </cell>
        </row>
        <row r="20">
          <cell r="A20" t="str">
            <v>IV</v>
          </cell>
          <cell r="C20" t="str">
            <v>PEKERJAAN  KIOS BLOK C</v>
          </cell>
          <cell r="AE20">
            <v>775557647.17299998</v>
          </cell>
          <cell r="AQ20">
            <v>7.0208225046151984</v>
          </cell>
          <cell r="AW20">
            <v>472645087.00999999</v>
          </cell>
          <cell r="BF20">
            <v>4.2786726114704994</v>
          </cell>
          <cell r="BK20">
            <v>0</v>
          </cell>
          <cell r="BT20">
            <v>0</v>
          </cell>
          <cell r="BY20">
            <v>472645087.00999999</v>
          </cell>
          <cell r="CH20">
            <v>4.2786726114704994</v>
          </cell>
          <cell r="CM20">
            <v>4</v>
          </cell>
          <cell r="CN20">
            <v>471684301.66000003</v>
          </cell>
          <cell r="CO20">
            <v>0.60942611904201793</v>
          </cell>
          <cell r="CR20" t="str">
            <v>NIP. 400 059 971</v>
          </cell>
          <cell r="CT20" t="str">
            <v>NIP. 400 036 342</v>
          </cell>
        </row>
        <row r="21">
          <cell r="A21" t="str">
            <v>V</v>
          </cell>
          <cell r="C21" t="str">
            <v>PEKERJAAN  LOODS BLOK D</v>
          </cell>
          <cell r="AE21">
            <v>165721056</v>
          </cell>
          <cell r="AQ21">
            <v>1.5002084289858848</v>
          </cell>
          <cell r="AW21">
            <v>9804300</v>
          </cell>
          <cell r="BF21">
            <v>8.8754524351488021E-2</v>
          </cell>
          <cell r="BK21">
            <v>0</v>
          </cell>
          <cell r="BT21">
            <v>0</v>
          </cell>
          <cell r="BY21">
            <v>9804300</v>
          </cell>
          <cell r="CH21">
            <v>8.8754524351488021E-2</v>
          </cell>
          <cell r="CM21">
            <v>5</v>
          </cell>
          <cell r="CN21">
            <v>9804300</v>
          </cell>
          <cell r="CO21">
            <v>5.9161462258603997E-2</v>
          </cell>
          <cell r="CQ21" t="str">
            <v>Team Leader</v>
          </cell>
          <cell r="CR21" t="str">
            <v>Ir. CHARLES SITINDAON, MT</v>
          </cell>
        </row>
        <row r="22">
          <cell r="A22" t="str">
            <v>VI</v>
          </cell>
          <cell r="C22" t="str">
            <v>PEKERJAAN PONDASI, KOLOM, BALOK &amp; LANTAI LOODS BLOCK E</v>
          </cell>
          <cell r="AE22">
            <v>0</v>
          </cell>
          <cell r="AQ22">
            <v>0</v>
          </cell>
          <cell r="AW22">
            <v>0</v>
          </cell>
          <cell r="BF22">
            <v>0</v>
          </cell>
          <cell r="BK22">
            <v>0</v>
          </cell>
          <cell r="BT22">
            <v>0</v>
          </cell>
          <cell r="BY22">
            <v>0</v>
          </cell>
          <cell r="CH22">
            <v>0</v>
          </cell>
          <cell r="CM22">
            <v>6</v>
          </cell>
          <cell r="CO22" t="e">
            <v>#DIV/0!</v>
          </cell>
          <cell r="CQ22" t="str">
            <v>Site Supervisor</v>
          </cell>
          <cell r="CR22" t="str">
            <v>TOGAP MANURUNG, ST</v>
          </cell>
        </row>
        <row r="23">
          <cell r="A23" t="str">
            <v>VII</v>
          </cell>
          <cell r="C23" t="str">
            <v>PEKERJAAN ATAP, PLAFOND &amp; HALAMAN  LOODS BLOCK E</v>
          </cell>
          <cell r="AE23">
            <v>0</v>
          </cell>
          <cell r="AQ23">
            <v>0</v>
          </cell>
          <cell r="AW23">
            <v>0</v>
          </cell>
          <cell r="BF23">
            <v>0</v>
          </cell>
          <cell r="BK23">
            <v>0</v>
          </cell>
          <cell r="BT23">
            <v>0</v>
          </cell>
          <cell r="BY23">
            <v>0</v>
          </cell>
          <cell r="CH23">
            <v>0</v>
          </cell>
          <cell r="CM23">
            <v>7</v>
          </cell>
          <cell r="CO23" t="e">
            <v>#DIV/0!</v>
          </cell>
        </row>
        <row r="24">
          <cell r="A24" t="str">
            <v>VIII</v>
          </cell>
          <cell r="C24" t="str">
            <v>PEKERJAAN PONDASI, KOLOM, BALOK &amp; LANTAI LOODS BLOCK F</v>
          </cell>
          <cell r="AE24">
            <v>696130240.84000003</v>
          </cell>
          <cell r="AQ24">
            <v>6.3017970087044484</v>
          </cell>
          <cell r="AW24">
            <v>0</v>
          </cell>
          <cell r="BF24">
            <v>0</v>
          </cell>
          <cell r="BK24">
            <v>0</v>
          </cell>
          <cell r="BT24">
            <v>0</v>
          </cell>
          <cell r="BY24">
            <v>0</v>
          </cell>
          <cell r="CH24">
            <v>0</v>
          </cell>
          <cell r="CM24">
            <v>8</v>
          </cell>
          <cell r="CO24">
            <v>0</v>
          </cell>
          <cell r="CR24" t="str">
            <v>SUMIHAR TAMPUBOLON, ST</v>
          </cell>
        </row>
        <row r="25">
          <cell r="A25" t="str">
            <v>IX</v>
          </cell>
          <cell r="C25" t="str">
            <v>PEKERJAAN ATAP, PLAFOND &amp; HALAMAN  LOODS BLOCK F</v>
          </cell>
          <cell r="AE25">
            <v>772092295.19999993</v>
          </cell>
          <cell r="AQ25">
            <v>6.9894520175764381</v>
          </cell>
          <cell r="AW25">
            <v>0</v>
          </cell>
          <cell r="BF25">
            <v>0</v>
          </cell>
          <cell r="BK25">
            <v>0</v>
          </cell>
          <cell r="BT25">
            <v>0</v>
          </cell>
          <cell r="BY25">
            <v>0</v>
          </cell>
          <cell r="CH25">
            <v>0</v>
          </cell>
          <cell r="CM25">
            <v>9</v>
          </cell>
          <cell r="CO25">
            <v>0</v>
          </cell>
          <cell r="CR25" t="str">
            <v>400 036 342</v>
          </cell>
        </row>
        <row r="26">
          <cell r="A26" t="str">
            <v>X</v>
          </cell>
          <cell r="C26" t="str">
            <v>PEKERJAAN  LOODS BLOK G</v>
          </cell>
          <cell r="AE26">
            <v>165762836.64000002</v>
          </cell>
          <cell r="AQ26">
            <v>1.500586652911132</v>
          </cell>
          <cell r="AW26">
            <v>9804300</v>
          </cell>
          <cell r="BF26">
            <v>8.8754524351488021E-2</v>
          </cell>
          <cell r="BK26">
            <v>0</v>
          </cell>
          <cell r="BT26">
            <v>0</v>
          </cell>
          <cell r="BY26">
            <v>9804300</v>
          </cell>
          <cell r="CH26">
            <v>8.8754524351488021E-2</v>
          </cell>
          <cell r="CM26">
            <v>10</v>
          </cell>
          <cell r="CN26">
            <v>9804300</v>
          </cell>
          <cell r="CO26">
            <v>5.9146550570275035E-2</v>
          </cell>
        </row>
        <row r="27">
          <cell r="A27" t="str">
            <v>XI</v>
          </cell>
          <cell r="C27" t="str">
            <v>PEKERJAAN KAMAR MANDI 2 UNIT</v>
          </cell>
          <cell r="AE27">
            <v>161080532.37</v>
          </cell>
          <cell r="AQ27">
            <v>1.4581995688405924</v>
          </cell>
          <cell r="AW27">
            <v>120991049.61</v>
          </cell>
          <cell r="BF27">
            <v>1.0952850340078168</v>
          </cell>
          <cell r="BK27">
            <v>32874375.159999996</v>
          </cell>
          <cell r="BT27">
            <v>0.29759896480913201</v>
          </cell>
          <cell r="BY27">
            <v>153865424.77000001</v>
          </cell>
          <cell r="CH27">
            <v>1.392883998816949</v>
          </cell>
          <cell r="CM27">
            <v>11</v>
          </cell>
          <cell r="CN27">
            <v>42943711.649999999</v>
          </cell>
          <cell r="CO27">
            <v>0.95520807205040159</v>
          </cell>
        </row>
        <row r="28">
          <cell r="A28" t="str">
            <v>XII</v>
          </cell>
          <cell r="C28" t="str">
            <v>PEKERJAAN MENARA AIR + PAGAR MENARA</v>
          </cell>
          <cell r="AE28">
            <v>50895550.481000006</v>
          </cell>
          <cell r="AQ28">
            <v>0.46073767372972085</v>
          </cell>
          <cell r="AW28">
            <v>35132133.481000006</v>
          </cell>
          <cell r="BF28">
            <v>0.31803757499863761</v>
          </cell>
          <cell r="BK28">
            <v>286708.5</v>
          </cell>
          <cell r="BT28">
            <v>2.5954608228051573E-3</v>
          </cell>
          <cell r="BY28">
            <v>35418841.981000006</v>
          </cell>
          <cell r="CH28">
            <v>0.32063303582144276</v>
          </cell>
          <cell r="CM28">
            <v>12</v>
          </cell>
          <cell r="CN28">
            <v>19567432.539999999</v>
          </cell>
          <cell r="CO28">
            <v>0.69591234688034931</v>
          </cell>
        </row>
        <row r="29">
          <cell r="A29" t="str">
            <v>XIII</v>
          </cell>
          <cell r="C29" t="str">
            <v>PEKERJAAN RUANG PANEL</v>
          </cell>
          <cell r="AE29">
            <v>53933662.927437507</v>
          </cell>
          <cell r="AQ29">
            <v>0.48824052708079085</v>
          </cell>
          <cell r="AW29">
            <v>45040494.424437501</v>
          </cell>
          <cell r="BF29">
            <v>0.40773412270093717</v>
          </cell>
          <cell r="BK29">
            <v>5281877.8914999999</v>
          </cell>
          <cell r="BT29">
            <v>4.781479146320726E-2</v>
          </cell>
          <cell r="BY29">
            <v>50322372.315937504</v>
          </cell>
          <cell r="CH29">
            <v>0.45554891416414445</v>
          </cell>
          <cell r="CM29">
            <v>13</v>
          </cell>
          <cell r="CN29">
            <v>13167274.779999999</v>
          </cell>
          <cell r="CO29">
            <v>0.93304199241281571</v>
          </cell>
        </row>
        <row r="30">
          <cell r="A30" t="str">
            <v>XIV</v>
          </cell>
          <cell r="C30" t="str">
            <v>PEKERJAAN LISTRIK</v>
          </cell>
          <cell r="AE30">
            <v>431253000</v>
          </cell>
          <cell r="AQ30">
            <v>3.9039661057038506</v>
          </cell>
          <cell r="AW30">
            <v>345833000</v>
          </cell>
          <cell r="BF30">
            <v>3.1306919841343244</v>
          </cell>
          <cell r="BK30">
            <v>0</v>
          </cell>
          <cell r="BT30">
            <v>0</v>
          </cell>
          <cell r="BY30">
            <v>345833000</v>
          </cell>
          <cell r="CH30">
            <v>3.1306919841343244</v>
          </cell>
          <cell r="CM30">
            <v>14</v>
          </cell>
          <cell r="CN30">
            <v>138110000</v>
          </cell>
          <cell r="CO30">
            <v>0.80192601558713794</v>
          </cell>
        </row>
        <row r="31">
          <cell r="A31" t="str">
            <v>XV</v>
          </cell>
          <cell r="C31" t="str">
            <v>PEKERJAAN DRAINASE UTAMA, TAMAN &amp; LAND SCAPE</v>
          </cell>
          <cell r="AE31">
            <v>1761051615.1810746</v>
          </cell>
          <cell r="AQ31">
            <v>15.942117077590042</v>
          </cell>
          <cell r="AW31">
            <v>830978351.72089994</v>
          </cell>
          <cell r="BF31">
            <v>7.5225246425927388</v>
          </cell>
          <cell r="BK31">
            <v>27231321.931000125</v>
          </cell>
          <cell r="BT31">
            <v>0.24651459313241744</v>
          </cell>
          <cell r="BY31">
            <v>858209673.65190017</v>
          </cell>
          <cell r="CH31">
            <v>7.7690392357251579</v>
          </cell>
          <cell r="CM31">
            <v>15</v>
          </cell>
          <cell r="CN31">
            <v>231818542.96000001</v>
          </cell>
          <cell r="CO31">
            <v>0.48732795010307373</v>
          </cell>
        </row>
        <row r="32">
          <cell r="A32" t="str">
            <v>XVI</v>
          </cell>
          <cell r="C32" t="str">
            <v>PEKERJAAN JALAN &amp; TERMINAL BONGKAR MUAT</v>
          </cell>
          <cell r="AE32">
            <v>4225468698.9826002</v>
          </cell>
          <cell r="AQ32">
            <v>38.251528874096216</v>
          </cell>
          <cell r="AW32">
            <v>1365346597.6022501</v>
          </cell>
          <cell r="BF32">
            <v>12.359953066012894</v>
          </cell>
          <cell r="BK32">
            <v>73258806.432750031</v>
          </cell>
          <cell r="BT32">
            <v>0.66318355410345053</v>
          </cell>
          <cell r="BY32">
            <v>1438605404.0350003</v>
          </cell>
          <cell r="CH32">
            <v>13.023136620116345</v>
          </cell>
          <cell r="CM32">
            <v>16</v>
          </cell>
          <cell r="CN32">
            <v>498509405.38</v>
          </cell>
          <cell r="CO32">
            <v>0.34046055160256772</v>
          </cell>
        </row>
        <row r="33">
          <cell r="A33" t="str">
            <v>XVII</v>
          </cell>
          <cell r="C33" t="str">
            <v>PEKERJAAN KORIDOR</v>
          </cell>
          <cell r="AE33">
            <v>126854000</v>
          </cell>
          <cell r="AQ33">
            <v>1.1483600493746278</v>
          </cell>
          <cell r="AW33">
            <v>0</v>
          </cell>
          <cell r="BF33">
            <v>0</v>
          </cell>
          <cell r="BK33">
            <v>0</v>
          </cell>
          <cell r="BT33">
            <v>0</v>
          </cell>
          <cell r="BY33">
            <v>0</v>
          </cell>
          <cell r="CH33">
            <v>0</v>
          </cell>
          <cell r="CM33">
            <v>17</v>
          </cell>
          <cell r="CO33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0000"/>
      <sheetName val="Rekap Biaya"/>
      <sheetName val="Kuantitas &amp; Harga"/>
      <sheetName val="anaK"/>
      <sheetName val="Lamp.Upah&amp;Biaya"/>
      <sheetName val="Lamp.ABiaya"/>
      <sheetName val="ANGKUT"/>
      <sheetName val="Upah&amp;Bahan"/>
      <sheetName val="Sket Jrk Angku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15">
          <cell r="C15">
            <v>30000</v>
          </cell>
        </row>
        <row r="40">
          <cell r="A40">
            <v>1</v>
          </cell>
        </row>
        <row r="41">
          <cell r="A41">
            <v>2</v>
          </cell>
        </row>
        <row r="42">
          <cell r="A42">
            <v>3</v>
          </cell>
        </row>
        <row r="43">
          <cell r="A43">
            <v>4</v>
          </cell>
        </row>
        <row r="44">
          <cell r="A44">
            <v>5</v>
          </cell>
        </row>
        <row r="45">
          <cell r="A45">
            <v>6</v>
          </cell>
        </row>
        <row r="46">
          <cell r="A46">
            <v>7</v>
          </cell>
        </row>
        <row r="47">
          <cell r="A47">
            <v>8</v>
          </cell>
        </row>
        <row r="48">
          <cell r="A48">
            <v>9</v>
          </cell>
        </row>
        <row r="49">
          <cell r="A49">
            <v>10</v>
          </cell>
        </row>
        <row r="50">
          <cell r="A50">
            <v>11</v>
          </cell>
        </row>
        <row r="51">
          <cell r="A51">
            <v>12</v>
          </cell>
        </row>
        <row r="52">
          <cell r="A52">
            <v>13</v>
          </cell>
        </row>
        <row r="53">
          <cell r="A53">
            <v>14</v>
          </cell>
        </row>
        <row r="54">
          <cell r="A54">
            <v>15</v>
          </cell>
        </row>
        <row r="55">
          <cell r="A55">
            <v>16</v>
          </cell>
        </row>
        <row r="56">
          <cell r="A56">
            <v>17</v>
          </cell>
        </row>
        <row r="57">
          <cell r="A57">
            <v>18</v>
          </cell>
        </row>
        <row r="58">
          <cell r="A58">
            <v>19</v>
          </cell>
        </row>
        <row r="59">
          <cell r="A59">
            <v>20</v>
          </cell>
        </row>
        <row r="60">
          <cell r="A60">
            <v>21</v>
          </cell>
        </row>
        <row r="61">
          <cell r="A61">
            <v>22</v>
          </cell>
        </row>
        <row r="62">
          <cell r="A62">
            <v>23</v>
          </cell>
        </row>
        <row r="63">
          <cell r="A63">
            <v>24</v>
          </cell>
        </row>
        <row r="64">
          <cell r="A64">
            <v>25</v>
          </cell>
        </row>
        <row r="65">
          <cell r="A65">
            <v>26</v>
          </cell>
        </row>
        <row r="66">
          <cell r="A66">
            <v>27</v>
          </cell>
        </row>
        <row r="67">
          <cell r="A67">
            <v>28</v>
          </cell>
        </row>
        <row r="68">
          <cell r="A68">
            <v>29</v>
          </cell>
        </row>
        <row r="69">
          <cell r="A69">
            <v>30</v>
          </cell>
        </row>
        <row r="70">
          <cell r="A70">
            <v>31</v>
          </cell>
        </row>
        <row r="71">
          <cell r="A71">
            <v>32</v>
          </cell>
        </row>
        <row r="72">
          <cell r="A72">
            <v>33</v>
          </cell>
        </row>
        <row r="73">
          <cell r="A73">
            <v>34</v>
          </cell>
        </row>
        <row r="74">
          <cell r="A74">
            <v>35</v>
          </cell>
        </row>
        <row r="75">
          <cell r="A75">
            <v>36</v>
          </cell>
        </row>
        <row r="76">
          <cell r="A76">
            <v>37</v>
          </cell>
        </row>
        <row r="77">
          <cell r="A77">
            <v>38</v>
          </cell>
        </row>
        <row r="78">
          <cell r="A78">
            <v>39</v>
          </cell>
        </row>
        <row r="79">
          <cell r="A79">
            <v>40</v>
          </cell>
        </row>
        <row r="80">
          <cell r="A80">
            <v>41</v>
          </cell>
        </row>
        <row r="81">
          <cell r="A81">
            <v>42</v>
          </cell>
        </row>
        <row r="82">
          <cell r="A82">
            <v>43</v>
          </cell>
        </row>
        <row r="83">
          <cell r="A83">
            <v>44</v>
          </cell>
        </row>
        <row r="84">
          <cell r="A84">
            <v>45</v>
          </cell>
        </row>
        <row r="85">
          <cell r="A85">
            <v>46</v>
          </cell>
        </row>
        <row r="86">
          <cell r="A86">
            <v>47</v>
          </cell>
        </row>
        <row r="87">
          <cell r="A87">
            <v>48</v>
          </cell>
        </row>
        <row r="88">
          <cell r="A88">
            <v>49</v>
          </cell>
        </row>
        <row r="89">
          <cell r="A89">
            <v>50</v>
          </cell>
        </row>
        <row r="90">
          <cell r="A90">
            <v>51</v>
          </cell>
        </row>
        <row r="91">
          <cell r="A91">
            <v>52</v>
          </cell>
        </row>
        <row r="92">
          <cell r="A92">
            <v>53</v>
          </cell>
        </row>
        <row r="93">
          <cell r="A93">
            <v>54</v>
          </cell>
        </row>
        <row r="94">
          <cell r="A94">
            <v>55</v>
          </cell>
        </row>
        <row r="95">
          <cell r="A95">
            <v>56</v>
          </cell>
        </row>
        <row r="96">
          <cell r="A96">
            <v>57</v>
          </cell>
        </row>
        <row r="97">
          <cell r="A97">
            <v>58</v>
          </cell>
        </row>
        <row r="98">
          <cell r="A98">
            <v>59</v>
          </cell>
        </row>
        <row r="99">
          <cell r="A99">
            <v>60</v>
          </cell>
        </row>
        <row r="100">
          <cell r="A100">
            <v>61</v>
          </cell>
        </row>
        <row r="101">
          <cell r="A101">
            <v>62</v>
          </cell>
        </row>
        <row r="102">
          <cell r="A102">
            <v>63</v>
          </cell>
        </row>
        <row r="103">
          <cell r="A103">
            <v>64</v>
          </cell>
        </row>
        <row r="104">
          <cell r="A104">
            <v>65</v>
          </cell>
        </row>
        <row r="105">
          <cell r="A105">
            <v>66</v>
          </cell>
        </row>
        <row r="106">
          <cell r="A106">
            <v>67</v>
          </cell>
        </row>
        <row r="107">
          <cell r="A107">
            <v>68</v>
          </cell>
        </row>
        <row r="108">
          <cell r="A108">
            <v>69</v>
          </cell>
        </row>
        <row r="109">
          <cell r="A109">
            <v>70</v>
          </cell>
        </row>
        <row r="110">
          <cell r="A110">
            <v>71</v>
          </cell>
        </row>
        <row r="111">
          <cell r="A111">
            <v>72</v>
          </cell>
        </row>
        <row r="112">
          <cell r="A112">
            <v>73</v>
          </cell>
        </row>
        <row r="113">
          <cell r="A113">
            <v>74</v>
          </cell>
        </row>
      </sheetData>
      <sheetData sheetId="8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ISCLAIMER"/>
      <sheetName val="Peta Quarry"/>
      <sheetName val="Lalu Lintas"/>
      <sheetName val="Jembatan Sementara"/>
      <sheetName val="Jrk AK (2)"/>
      <sheetName val="Jrk AK"/>
      <sheetName val="Lampiran 2 a "/>
      <sheetName val="Lampiran 2b"/>
      <sheetName val="Lampiran 2c"/>
      <sheetName val="Lampiran 3"/>
      <sheetName val="Lampiran 6a"/>
      <sheetName val="Lampiran 6b"/>
      <sheetName val="Lampiran 7"/>
      <sheetName val="Lampiran 8"/>
      <sheetName val="Lampiran 9"/>
      <sheetName val="Lampiran 10"/>
      <sheetName val="Daftar Kebutuhan peralatan"/>
      <sheetName val="Informasi"/>
      <sheetName val="Rekap"/>
      <sheetName val="BOQ"/>
      <sheetName val="Mobilisasi"/>
      <sheetName val="D2"/>
      <sheetName val="D6"/>
      <sheetName val="D8(1)"/>
      <sheetName val="4-Basic Price"/>
      <sheetName val="5-ALAT(1)"/>
      <sheetName val="4-Analisa Quarry"/>
      <sheetName val="Agg Halus &amp; Kasar"/>
      <sheetName val="Agg A"/>
      <sheetName val="Agg B"/>
      <sheetName val="MAJOR"/>
      <sheetName val="Perhitungan Mobilisasi Alat"/>
      <sheetName val="D5"/>
      <sheetName val="D4"/>
      <sheetName val="D3"/>
      <sheetName val="4-formulir harga bahan"/>
      <sheetName val="%"/>
      <sheetName val="5-ALAT (2)"/>
      <sheetName val="Agg 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>
        <row r="38">
          <cell r="R38">
            <v>3.0120481927710845E-3</v>
          </cell>
        </row>
        <row r="39">
          <cell r="R39">
            <v>3.1250000000000002E-3</v>
          </cell>
        </row>
        <row r="40">
          <cell r="R40">
            <v>3.0120481927710845E-3</v>
          </cell>
        </row>
      </sheetData>
      <sheetData sheetId="23"/>
      <sheetData sheetId="24"/>
      <sheetData sheetId="25" refreshError="1"/>
      <sheetData sheetId="26" refreshError="1"/>
      <sheetData sheetId="27" refreshError="1"/>
      <sheetData sheetId="28" refreshError="1"/>
      <sheetData sheetId="29"/>
      <sheetData sheetId="30" refreshError="1"/>
      <sheetData sheetId="31" refreshError="1"/>
      <sheetData sheetId="32" refreshError="1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AB (MAJOR ITEM)"/>
      <sheetName val="PROGRESS"/>
      <sheetName val="Schdule (SISA)"/>
      <sheetName val="Schdule (ALAT&amp;BAHAN)"/>
      <sheetName val="ANATEK"/>
      <sheetName val="SCHDUL ALAT"/>
      <sheetName val="SCHDUL BAHAN"/>
      <sheetName val="RAB"/>
      <sheetName val="Schdule"/>
      <sheetName val="A_Berat"/>
      <sheetName val="L 1"/>
      <sheetName val="Kuantitas &amp; Harga"/>
      <sheetName val="5-Peralatan"/>
      <sheetName val="3-DIV8"/>
      <sheetName val="Bil"/>
      <sheetName val="RAB_(MAJOR_ITEM)"/>
      <sheetName val="Schdule_(SISA)"/>
      <sheetName val="Schdule_(ALAT&amp;BAHAN)"/>
      <sheetName val="SCHDUL_ALAT"/>
      <sheetName val="SCHDUL_BAHAN"/>
      <sheetName val="L_1"/>
      <sheetName val="Kuantitas_&amp;_Harga"/>
      <sheetName val="HARGA"/>
      <sheetName val="DAMIJA"/>
      <sheetName val="An. Alat"/>
      <sheetName val="NP"/>
      <sheetName val="Mobilisasi"/>
      <sheetName val="Ans"/>
      <sheetName val="DH"/>
      <sheetName val="alue deah teungoh"/>
      <sheetName val="jeulingke"/>
      <sheetName val="lambaro skep"/>
      <sheetName val="matang rayeuk"/>
      <sheetName val="tibang"/>
      <sheetName val="deah raya"/>
      <sheetName val="Peralatan"/>
      <sheetName val="kont anak1"/>
      <sheetName val="Upah Bahan_BOW"/>
      <sheetName val="COVER"/>
      <sheetName val="Div I(mob)"/>
      <sheetName val="DISCLAIMER"/>
      <sheetName val="Rekap"/>
      <sheetName val="%"/>
      <sheetName val="MAJOR"/>
      <sheetName val="Peta Quarry"/>
      <sheetName val="BOQ"/>
      <sheetName val="Perhitungan Mobilisasi Alat"/>
      <sheetName val="Lalu Lintas"/>
      <sheetName val="Jembatan Sementara"/>
      <sheetName val="Informasi"/>
      <sheetName val="Analisa K3"/>
      <sheetName val="4-Analisa Quarry"/>
      <sheetName val="4-Basic Price"/>
      <sheetName val="4-Formulir harga bahan"/>
      <sheetName val="5-ALAT(1)"/>
      <sheetName val="5-ALAT(2)"/>
      <sheetName val="Agg Halus &amp; Kasar"/>
      <sheetName val="Agg A"/>
      <sheetName val="Agg B dan S"/>
      <sheetName val="Agg C"/>
      <sheetName val="Agg  CBR 60"/>
      <sheetName val="D1"/>
      <sheetName val="D2"/>
      <sheetName val="D3"/>
      <sheetName val="D4"/>
      <sheetName val="D5"/>
      <sheetName val="D6"/>
      <sheetName val="D7(1)"/>
      <sheetName val="D7(2)"/>
      <sheetName val="D8(1)"/>
      <sheetName val="D8(2)"/>
      <sheetName val="D9"/>
      <sheetName val="D10 LS-Rutin"/>
      <sheetName val="D10 Kuantitas"/>
      <sheetName val="D10 Analisa HSP"/>
      <sheetName val="8.4.14.a"/>
      <sheetName val="Sheet1"/>
      <sheetName val="An__Alat"/>
      <sheetName val="SAT-DAS"/>
      <sheetName val="Upah, Bahan, Alat"/>
      <sheetName val="Form A"/>
      <sheetName val="H.Satuan"/>
      <sheetName val="Div2"/>
      <sheetName val="struktur tdk dipakai"/>
      <sheetName val="alat"/>
      <sheetName val="NP (2)"/>
      <sheetName val="Daftar"/>
      <sheetName val="jadwal"/>
      <sheetName val="DAFTAR BAHAN D UPAH"/>
      <sheetName val="Peralatan (2)"/>
      <sheetName val="UPAH-BAHAN-ALAT"/>
      <sheetName val="ANAL-"/>
      <sheetName val="KoefMixer"/>
      <sheetName val="pante riek"/>
      <sheetName val="Backup Gudang"/>
      <sheetName val="RAB FULL KACA"/>
      <sheetName val="RAB stengah bata"/>
      <sheetName val="ANALISA"/>
      <sheetName val="Upah &amp; Bahan"/>
      <sheetName val="HARGA SATUAN"/>
      <sheetName val="HARGA UPAH &amp; BAHAN."/>
      <sheetName val="HRG.BAHAN"/>
      <sheetName val="Harsat"/>
      <sheetName val="Agregat Halus &amp; Kasar"/>
      <sheetName val="Analisa Quarry"/>
      <sheetName val="galian saluran"/>
      <sheetName val="BAG-2"/>
      <sheetName val="Harga Bahan"/>
      <sheetName val="MAP-Prog"/>
      <sheetName val="HS-2"/>
      <sheetName val="A"/>
      <sheetName val="TJ1Q47"/>
      <sheetName val="Cash Flow bulanan"/>
      <sheetName val="QUARI"/>
      <sheetName val="AGGR"/>
      <sheetName val="KWANTITAS"/>
      <sheetName val="UPAH"/>
      <sheetName val="Koef alat"/>
      <sheetName val="DUP"/>
      <sheetName val="kont_anak1"/>
      <sheetName val="RAB_(MAJOR_ITEM)1"/>
      <sheetName val="Schdule_(SISA)1"/>
      <sheetName val="Schdule_(ALAT&amp;BAHAN)1"/>
      <sheetName val="SCHDUL_ALAT1"/>
      <sheetName val="SCHDUL_BAHAN1"/>
      <sheetName val="L_11"/>
      <sheetName val="Kuantitas_&amp;_Harga1"/>
      <sheetName val="alue_deah_teungoh"/>
      <sheetName val="lambaro_skep"/>
      <sheetName val="matang_rayeuk"/>
      <sheetName val="deah_raya"/>
      <sheetName val="An__Alat1"/>
      <sheetName val="Upah_Bahan_BOW"/>
      <sheetName val="Div_I(mob)"/>
      <sheetName val="Peta_Quarry"/>
      <sheetName val="Perhitungan_Mobilisasi_Alat"/>
      <sheetName val="Lalu_Lintas"/>
      <sheetName val="Jembatan_Sementara"/>
      <sheetName val="Analisa_K3"/>
      <sheetName val="4-Analisa_Quarry"/>
      <sheetName val="4-Basic_Price"/>
      <sheetName val="4-Formulir_harga_bahan"/>
      <sheetName val="Agg_Halus_&amp;_Kasar"/>
      <sheetName val="Agg_A"/>
      <sheetName val="Agg_B_dan_S"/>
      <sheetName val="Agg_C"/>
      <sheetName val="Agg__CBR_60"/>
      <sheetName val="D10_LS-Rutin"/>
      <sheetName val="D10_Kuantitas"/>
      <sheetName val="D10_Analisa_HSP"/>
      <sheetName val="8_4_14_a"/>
      <sheetName val="Upah,_Bahan,_Alat"/>
      <sheetName val="Form_A"/>
      <sheetName val="H_Satuan"/>
      <sheetName val="struktur_tdk_dipakai"/>
      <sheetName val="NP_(2)"/>
      <sheetName val="RAB_(MAJOR_ITEM)2"/>
      <sheetName val="Schdule_(SISA)2"/>
      <sheetName val="Schdule_(ALAT&amp;BAHAN)2"/>
      <sheetName val="SCHDUL_ALAT2"/>
      <sheetName val="SCHDUL_BAHAN2"/>
      <sheetName val="L_12"/>
      <sheetName val="Kuantitas_&amp;_Harga2"/>
      <sheetName val="alue_deah_teungoh1"/>
      <sheetName val="lambaro_skep1"/>
      <sheetName val="matang_rayeuk1"/>
      <sheetName val="deah_raya1"/>
      <sheetName val="An__Alat2"/>
      <sheetName val="kont_anak11"/>
      <sheetName val="Upah_Bahan_BOW1"/>
      <sheetName val="Div_I(mob)1"/>
      <sheetName val="Peta_Quarry1"/>
      <sheetName val="Perhitungan_Mobilisasi_Alat1"/>
      <sheetName val="Lalu_Lintas1"/>
      <sheetName val="Jembatan_Sementara1"/>
      <sheetName val="Analisa_K31"/>
      <sheetName val="4-Analisa_Quarry1"/>
      <sheetName val="4-Basic_Price1"/>
      <sheetName val="4-Formulir_harga_bahan1"/>
      <sheetName val="Agg_Halus_&amp;_Kasar1"/>
      <sheetName val="Agg_A1"/>
      <sheetName val="Agg_B_dan_S1"/>
      <sheetName val="Agg_C1"/>
      <sheetName val="Agg__CBR_601"/>
      <sheetName val="D10_LS-Rutin1"/>
      <sheetName val="D10_Kuantitas1"/>
      <sheetName val="D10_Analisa_HSP1"/>
      <sheetName val="8_4_14_a1"/>
      <sheetName val="Upah,_Bahan,_Alat1"/>
      <sheetName val="Form_A1"/>
      <sheetName val="H_Satuan1"/>
      <sheetName val="struktur_tdk_dipakai1"/>
      <sheetName val="NP_(2)1"/>
      <sheetName val="DAFTAR_BAHAN_D_UPAH"/>
      <sheetName val="Peralatan_(2)"/>
      <sheetName val="HARGA_UPAH_&amp;_BAHAN_"/>
      <sheetName val="Harga_Bahan"/>
      <sheetName val="pante_riek"/>
      <sheetName val="Cash_Flow_bulanan"/>
      <sheetName val="HRG_BAHAN"/>
      <sheetName val="Agregat_Halus_&amp;_Kasar"/>
      <sheetName val="Analisa_Quarry"/>
      <sheetName val="galian_saluran"/>
      <sheetName val="Backup_Gudang"/>
      <sheetName val="RAB_FULL_KACA"/>
      <sheetName val="RAB_stengah_bata"/>
      <sheetName val="Upah_&amp;_Bahan"/>
      <sheetName val="HARGA_SATUAN"/>
      <sheetName val="Koef_alat"/>
    </sheetNames>
    <sheetDataSet>
      <sheetData sheetId="0">
        <row r="16">
          <cell r="Z16">
            <v>77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>
        <row r="16">
          <cell r="Z16">
            <v>77</v>
          </cell>
        </row>
        <row r="17">
          <cell r="Z17">
            <v>76</v>
          </cell>
        </row>
        <row r="18">
          <cell r="Z18">
            <v>75</v>
          </cell>
        </row>
        <row r="19">
          <cell r="Z19">
            <v>74</v>
          </cell>
        </row>
        <row r="21">
          <cell r="Z21">
            <v>73</v>
          </cell>
        </row>
        <row r="22">
          <cell r="Z22">
            <v>72</v>
          </cell>
        </row>
        <row r="23">
          <cell r="Z23">
            <v>71</v>
          </cell>
        </row>
        <row r="24">
          <cell r="Z24">
            <v>69</v>
          </cell>
        </row>
        <row r="25">
          <cell r="Z25">
            <v>68</v>
          </cell>
        </row>
        <row r="26">
          <cell r="Z26">
            <v>67</v>
          </cell>
        </row>
        <row r="28">
          <cell r="Z28">
            <v>66</v>
          </cell>
        </row>
        <row r="29">
          <cell r="Z29">
            <v>65</v>
          </cell>
        </row>
        <row r="31">
          <cell r="Z31">
            <v>64</v>
          </cell>
        </row>
        <row r="32">
          <cell r="Z32">
            <v>63</v>
          </cell>
        </row>
        <row r="34">
          <cell r="Z34">
            <v>62</v>
          </cell>
        </row>
        <row r="35">
          <cell r="Z35">
            <v>61</v>
          </cell>
        </row>
        <row r="37">
          <cell r="Z37">
            <v>60</v>
          </cell>
        </row>
        <row r="38">
          <cell r="Z38">
            <v>59</v>
          </cell>
        </row>
        <row r="40">
          <cell r="Z40">
            <v>58</v>
          </cell>
        </row>
        <row r="41">
          <cell r="Z41">
            <v>57</v>
          </cell>
        </row>
        <row r="43">
          <cell r="Z43">
            <v>56</v>
          </cell>
        </row>
        <row r="44">
          <cell r="Z44">
            <v>55</v>
          </cell>
        </row>
        <row r="46">
          <cell r="Z46">
            <v>54</v>
          </cell>
        </row>
        <row r="47">
          <cell r="Z47">
            <v>53</v>
          </cell>
        </row>
        <row r="49">
          <cell r="Z49">
            <v>52</v>
          </cell>
        </row>
        <row r="50">
          <cell r="Z50">
            <v>51</v>
          </cell>
        </row>
        <row r="52">
          <cell r="Z52">
            <v>50</v>
          </cell>
        </row>
        <row r="53">
          <cell r="Z53">
            <v>49</v>
          </cell>
        </row>
        <row r="54">
          <cell r="Z54">
            <v>48</v>
          </cell>
        </row>
        <row r="55">
          <cell r="Z55">
            <v>46</v>
          </cell>
        </row>
        <row r="56">
          <cell r="Z56">
            <v>45</v>
          </cell>
        </row>
        <row r="57">
          <cell r="Z57">
            <v>44</v>
          </cell>
        </row>
        <row r="59">
          <cell r="Z59">
            <v>43</v>
          </cell>
        </row>
        <row r="60">
          <cell r="Z60">
            <v>42</v>
          </cell>
        </row>
        <row r="62">
          <cell r="Z62">
            <v>41</v>
          </cell>
        </row>
        <row r="63">
          <cell r="Z63">
            <v>40</v>
          </cell>
        </row>
        <row r="65">
          <cell r="Z65">
            <v>39</v>
          </cell>
        </row>
        <row r="66">
          <cell r="Z66">
            <v>38</v>
          </cell>
        </row>
        <row r="68">
          <cell r="Z68">
            <v>37</v>
          </cell>
        </row>
        <row r="69">
          <cell r="Z69">
            <v>36</v>
          </cell>
        </row>
        <row r="71">
          <cell r="Z71">
            <v>35</v>
          </cell>
        </row>
        <row r="72">
          <cell r="Z72">
            <v>34</v>
          </cell>
        </row>
        <row r="74">
          <cell r="Z74">
            <v>33</v>
          </cell>
        </row>
        <row r="75">
          <cell r="Z75">
            <v>32</v>
          </cell>
        </row>
        <row r="77">
          <cell r="Z77">
            <v>31</v>
          </cell>
        </row>
        <row r="78">
          <cell r="Z78">
            <v>30</v>
          </cell>
        </row>
        <row r="80">
          <cell r="Z80">
            <v>29</v>
          </cell>
        </row>
        <row r="81">
          <cell r="Z81">
            <v>28</v>
          </cell>
        </row>
        <row r="83">
          <cell r="Z83">
            <v>27</v>
          </cell>
        </row>
        <row r="84">
          <cell r="Z84">
            <v>26</v>
          </cell>
        </row>
        <row r="86">
          <cell r="Z86">
            <v>25</v>
          </cell>
        </row>
        <row r="87">
          <cell r="Z87">
            <v>24</v>
          </cell>
        </row>
        <row r="89">
          <cell r="Z89">
            <v>23</v>
          </cell>
        </row>
        <row r="90">
          <cell r="Z90">
            <v>22</v>
          </cell>
        </row>
        <row r="92">
          <cell r="Z92">
            <v>21</v>
          </cell>
        </row>
        <row r="93">
          <cell r="Z93">
            <v>20</v>
          </cell>
        </row>
        <row r="94">
          <cell r="Z94">
            <v>19</v>
          </cell>
        </row>
        <row r="95">
          <cell r="Z95">
            <v>17</v>
          </cell>
        </row>
        <row r="96">
          <cell r="Z96">
            <v>16</v>
          </cell>
        </row>
        <row r="97">
          <cell r="Z97">
            <v>15</v>
          </cell>
        </row>
        <row r="99">
          <cell r="Z99">
            <v>14</v>
          </cell>
        </row>
        <row r="100">
          <cell r="Z100">
            <v>13</v>
          </cell>
        </row>
        <row r="101">
          <cell r="Z101">
            <v>12</v>
          </cell>
        </row>
        <row r="102">
          <cell r="Z102">
            <v>11</v>
          </cell>
        </row>
        <row r="103">
          <cell r="Z103">
            <v>9</v>
          </cell>
        </row>
        <row r="104">
          <cell r="Z104">
            <v>8</v>
          </cell>
        </row>
        <row r="106">
          <cell r="Z106">
            <v>7</v>
          </cell>
        </row>
        <row r="107">
          <cell r="Z107">
            <v>6</v>
          </cell>
        </row>
        <row r="108">
          <cell r="Z108">
            <v>5</v>
          </cell>
        </row>
        <row r="109">
          <cell r="Z109">
            <v>4</v>
          </cell>
        </row>
        <row r="110">
          <cell r="Z110">
            <v>3</v>
          </cell>
        </row>
        <row r="111">
          <cell r="Z111">
            <v>2</v>
          </cell>
        </row>
        <row r="112">
          <cell r="Z112">
            <v>1</v>
          </cell>
        </row>
      </sheetData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/>
      <sheetData sheetId="44"/>
      <sheetData sheetId="45"/>
      <sheetData sheetId="46"/>
      <sheetData sheetId="47" refreshError="1"/>
      <sheetData sheetId="48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/>
      <sheetData sheetId="109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 ANALISA"/>
      <sheetName val="DURP-F"/>
      <sheetName val="ANL BIAYA"/>
      <sheetName val="SCHEDULE"/>
      <sheetName val="DRUP"/>
      <sheetName val="R-MP2-98"/>
      <sheetName val="Sheet1"/>
      <sheetName val="R_MP2_98"/>
      <sheetName val="kont anak1"/>
      <sheetName val="H_ANALISA"/>
      <sheetName val="ANL_BIAYA"/>
      <sheetName val="kont_anak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/>
      <sheetData sheetId="10"/>
      <sheetData sheetId="1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 ANALISA"/>
      <sheetName val="DURP-F"/>
      <sheetName val="ANL BIAYA"/>
      <sheetName val="SCHEDULE"/>
      <sheetName val="DRUP"/>
      <sheetName val="R-MP"/>
      <sheetName val="R-MP (2)"/>
      <sheetName val="R_MP"/>
      <sheetName val="R-MP2-98"/>
      <sheetName val="H_ANALISA"/>
      <sheetName val="ANL_BIAYA"/>
      <sheetName val="R-MP_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/>
      <sheetData sheetId="10"/>
      <sheetData sheetId="1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formasi"/>
      <sheetName val="Rekap"/>
      <sheetName val="Peta Quarry"/>
      <sheetName val="Mobilisasi"/>
      <sheetName val="Lalu Lintas"/>
      <sheetName val="Jembatan Sementara"/>
      <sheetName val="Analisa K3"/>
      <sheetName val="BOQ"/>
      <sheetName val="Analisa Quarry"/>
      <sheetName val="4-Basic Price"/>
      <sheetName val="D2"/>
      <sheetName val="D3"/>
      <sheetName val="D5"/>
      <sheetName val="D6"/>
      <sheetName val="D7(1)"/>
      <sheetName val="D7(2)"/>
      <sheetName val="D7(3)"/>
      <sheetName val="D7(4)"/>
      <sheetName val="4-formulir harga bahan"/>
      <sheetName val="5-ALAT(1)"/>
      <sheetName val="5-ALAT (2)"/>
      <sheetName val="Agg Halus &amp; Kasar"/>
      <sheetName val="Agg A"/>
      <sheetName val="Agg B"/>
      <sheetName val="Agg C"/>
      <sheetName val="D4"/>
      <sheetName val="D6 ASBT"/>
      <sheetName val="D8(1)"/>
      <sheetName val="D8(2)"/>
      <sheetName val="D9"/>
      <sheetName val="D10 LS-Rutin"/>
      <sheetName val="D10 Kuantitas"/>
      <sheetName val="D10 Analisa HSP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8">
          <cell r="D8" t="str">
            <v>(L01)</v>
          </cell>
          <cell r="F8">
            <v>9118.0735930735918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8">
          <cell r="AR8" t="str">
            <v>E01</v>
          </cell>
        </row>
        <row r="22">
          <cell r="AW22">
            <v>277951.02102520061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URP-F"/>
      <sheetName val="Sheet2"/>
      <sheetName val="Sheet1"/>
      <sheetName val="UMUM"/>
      <sheetName val="LK"/>
      <sheetName val="kulit"/>
      <sheetName val="PO"/>
      <sheetName val="PJP"/>
      <sheetName val="UP"/>
      <sheetName val="DRUP"/>
      <sheetName val="ANL BIAYA"/>
      <sheetName val="SCHEDULE"/>
      <sheetName val="ANALISA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1258">
          <cell r="Q1258">
            <v>7875</v>
          </cell>
        </row>
        <row r="1320">
          <cell r="Q1320">
            <v>3150</v>
          </cell>
        </row>
        <row r="1336">
          <cell r="Q1336">
            <v>33000</v>
          </cell>
        </row>
        <row r="1754">
          <cell r="Q1754">
            <v>79700</v>
          </cell>
        </row>
        <row r="1770">
          <cell r="Q1770">
            <v>153480</v>
          </cell>
        </row>
        <row r="1816">
          <cell r="Q1816">
            <v>6580</v>
          </cell>
        </row>
        <row r="1832">
          <cell r="Q1832">
            <v>3495</v>
          </cell>
        </row>
        <row r="2374">
          <cell r="Q2374">
            <v>259044.95</v>
          </cell>
        </row>
        <row r="2390">
          <cell r="Q2390">
            <v>1055230.1299999999</v>
          </cell>
        </row>
      </sheetData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ST"/>
      <sheetName val="SUM1"/>
      <sheetName val="2RD"/>
      <sheetName val="SUM2"/>
      <sheetName val="3TH"/>
      <sheetName val="SUM3"/>
      <sheetName val="4TH"/>
      <sheetName val="SUM4"/>
      <sheetName val="5TH"/>
      <sheetName val="Sheet1"/>
      <sheetName val="Sheet2"/>
      <sheetName val="Sheet3"/>
    </sheetNames>
    <sheetDataSet>
      <sheetData sheetId="0">
        <row r="15">
          <cell r="A15" t="str">
            <v>A</v>
          </cell>
        </row>
        <row r="16">
          <cell r="A16" t="str">
            <v>A</v>
          </cell>
        </row>
        <row r="17">
          <cell r="A17" t="str">
            <v>A</v>
          </cell>
        </row>
        <row r="18">
          <cell r="A18" t="str">
            <v>A</v>
          </cell>
        </row>
        <row r="19">
          <cell r="A19" t="str">
            <v>A</v>
          </cell>
        </row>
        <row r="20">
          <cell r="A20" t="str">
            <v>A</v>
          </cell>
        </row>
        <row r="21">
          <cell r="A21" t="str">
            <v>A</v>
          </cell>
        </row>
        <row r="22">
          <cell r="A22" t="str">
            <v>A</v>
          </cell>
        </row>
        <row r="24">
          <cell r="A24" t="str">
            <v>B</v>
          </cell>
        </row>
        <row r="25">
          <cell r="A25" t="str">
            <v>B</v>
          </cell>
        </row>
        <row r="26">
          <cell r="A26" t="str">
            <v>B</v>
          </cell>
        </row>
        <row r="27">
          <cell r="A27" t="str">
            <v>B</v>
          </cell>
        </row>
        <row r="28">
          <cell r="A28" t="str">
            <v>B</v>
          </cell>
        </row>
        <row r="29">
          <cell r="A29" t="str">
            <v>B</v>
          </cell>
        </row>
        <row r="30">
          <cell r="A30" t="str">
            <v>B</v>
          </cell>
        </row>
        <row r="31">
          <cell r="A31" t="str">
            <v>B</v>
          </cell>
        </row>
        <row r="32">
          <cell r="A32" t="str">
            <v>B</v>
          </cell>
        </row>
        <row r="33">
          <cell r="A33" t="str">
            <v>B</v>
          </cell>
        </row>
        <row r="34">
          <cell r="A34" t="str">
            <v>B</v>
          </cell>
        </row>
        <row r="35">
          <cell r="A35" t="str">
            <v>B</v>
          </cell>
        </row>
        <row r="36">
          <cell r="A36" t="str">
            <v>B</v>
          </cell>
        </row>
        <row r="37">
          <cell r="A37" t="str">
            <v>B</v>
          </cell>
        </row>
        <row r="38">
          <cell r="A38" t="str">
            <v>B</v>
          </cell>
        </row>
        <row r="39">
          <cell r="A39" t="str">
            <v>B</v>
          </cell>
        </row>
        <row r="40">
          <cell r="A40" t="str">
            <v>B</v>
          </cell>
        </row>
        <row r="41">
          <cell r="A41" t="str">
            <v>B</v>
          </cell>
        </row>
        <row r="42">
          <cell r="A42" t="str">
            <v>B</v>
          </cell>
        </row>
        <row r="43">
          <cell r="A43" t="str">
            <v>B</v>
          </cell>
        </row>
        <row r="44">
          <cell r="A44" t="str">
            <v>B</v>
          </cell>
        </row>
        <row r="45">
          <cell r="A45" t="str">
            <v>B</v>
          </cell>
        </row>
        <row r="46">
          <cell r="A46" t="str">
            <v>B</v>
          </cell>
        </row>
        <row r="47">
          <cell r="A47" t="str">
            <v>B</v>
          </cell>
        </row>
        <row r="48">
          <cell r="A48" t="str">
            <v>B</v>
          </cell>
        </row>
        <row r="49">
          <cell r="A49" t="str">
            <v>B</v>
          </cell>
        </row>
        <row r="50">
          <cell r="A50" t="str">
            <v>B</v>
          </cell>
        </row>
        <row r="51">
          <cell r="A51" t="str">
            <v>B</v>
          </cell>
        </row>
        <row r="52">
          <cell r="A52" t="str">
            <v>B</v>
          </cell>
        </row>
        <row r="53">
          <cell r="A53" t="str">
            <v>B</v>
          </cell>
        </row>
        <row r="55">
          <cell r="A55" t="str">
            <v>C</v>
          </cell>
        </row>
        <row r="56">
          <cell r="A56" t="str">
            <v>C</v>
          </cell>
        </row>
        <row r="57">
          <cell r="A57" t="str">
            <v>C</v>
          </cell>
        </row>
        <row r="58">
          <cell r="A58" t="str">
            <v>C</v>
          </cell>
        </row>
        <row r="59">
          <cell r="A59" t="str">
            <v>C</v>
          </cell>
        </row>
        <row r="60">
          <cell r="A60" t="str">
            <v>C</v>
          </cell>
        </row>
        <row r="61">
          <cell r="A61" t="str">
            <v>C</v>
          </cell>
        </row>
        <row r="62">
          <cell r="A62" t="str">
            <v>C</v>
          </cell>
        </row>
        <row r="63">
          <cell r="A63" t="str">
            <v>C</v>
          </cell>
        </row>
        <row r="64">
          <cell r="A64" t="str">
            <v>C</v>
          </cell>
        </row>
        <row r="65">
          <cell r="A65" t="str">
            <v>C</v>
          </cell>
        </row>
        <row r="66">
          <cell r="A66" t="str">
            <v>C</v>
          </cell>
        </row>
        <row r="67">
          <cell r="A67" t="str">
            <v>C</v>
          </cell>
        </row>
        <row r="68">
          <cell r="A68" t="str">
            <v>C</v>
          </cell>
        </row>
        <row r="69">
          <cell r="A69" t="str">
            <v>C</v>
          </cell>
        </row>
        <row r="70">
          <cell r="A70" t="str">
            <v>C</v>
          </cell>
        </row>
        <row r="71">
          <cell r="A71" t="str">
            <v>C</v>
          </cell>
        </row>
        <row r="72">
          <cell r="A72" t="str">
            <v>C</v>
          </cell>
        </row>
        <row r="73">
          <cell r="A73" t="str">
            <v>C</v>
          </cell>
        </row>
        <row r="74">
          <cell r="A74" t="str">
            <v>C</v>
          </cell>
        </row>
        <row r="75">
          <cell r="A75" t="str">
            <v>C</v>
          </cell>
        </row>
        <row r="76">
          <cell r="A76" t="str">
            <v>C</v>
          </cell>
        </row>
        <row r="77">
          <cell r="A77" t="str">
            <v>C</v>
          </cell>
        </row>
        <row r="78">
          <cell r="A78" t="str">
            <v>C</v>
          </cell>
        </row>
        <row r="79">
          <cell r="A79" t="str">
            <v>C</v>
          </cell>
        </row>
        <row r="80">
          <cell r="A80" t="str">
            <v>C</v>
          </cell>
        </row>
        <row r="81">
          <cell r="A81" t="str">
            <v>C</v>
          </cell>
        </row>
        <row r="82">
          <cell r="A82" t="str">
            <v>C</v>
          </cell>
        </row>
        <row r="83">
          <cell r="A83" t="str">
            <v>C</v>
          </cell>
        </row>
        <row r="84">
          <cell r="A84" t="str">
            <v>C</v>
          </cell>
        </row>
        <row r="85">
          <cell r="A85" t="str">
            <v>C</v>
          </cell>
        </row>
        <row r="86">
          <cell r="A86" t="str">
            <v>C</v>
          </cell>
        </row>
        <row r="88">
          <cell r="A88" t="str">
            <v>D</v>
          </cell>
        </row>
        <row r="89">
          <cell r="A89" t="str">
            <v>D</v>
          </cell>
        </row>
        <row r="90">
          <cell r="A90" t="str">
            <v>D</v>
          </cell>
        </row>
        <row r="91">
          <cell r="A91" t="str">
            <v>D</v>
          </cell>
        </row>
        <row r="92">
          <cell r="A92" t="str">
            <v>D</v>
          </cell>
        </row>
        <row r="93">
          <cell r="A93" t="str">
            <v>D</v>
          </cell>
        </row>
        <row r="94">
          <cell r="A94" t="str">
            <v>D</v>
          </cell>
        </row>
        <row r="95">
          <cell r="A95" t="str">
            <v>D</v>
          </cell>
        </row>
        <row r="96">
          <cell r="A96" t="str">
            <v>D</v>
          </cell>
        </row>
        <row r="97">
          <cell r="A97" t="str">
            <v>D</v>
          </cell>
        </row>
        <row r="98">
          <cell r="A98" t="str">
            <v>D</v>
          </cell>
        </row>
        <row r="99">
          <cell r="A99" t="str">
            <v>D</v>
          </cell>
        </row>
        <row r="100">
          <cell r="A100" t="str">
            <v>D</v>
          </cell>
        </row>
        <row r="101">
          <cell r="A101" t="str">
            <v>D</v>
          </cell>
        </row>
        <row r="102">
          <cell r="A102" t="str">
            <v>D</v>
          </cell>
        </row>
        <row r="103">
          <cell r="A103" t="str">
            <v>D</v>
          </cell>
        </row>
        <row r="104">
          <cell r="A104" t="str">
            <v>D</v>
          </cell>
        </row>
        <row r="105">
          <cell r="A105" t="str">
            <v>D</v>
          </cell>
        </row>
        <row r="106">
          <cell r="A106" t="str">
            <v>D</v>
          </cell>
        </row>
        <row r="107">
          <cell r="A107" t="str">
            <v>D</v>
          </cell>
        </row>
        <row r="108">
          <cell r="A108" t="str">
            <v>D</v>
          </cell>
        </row>
        <row r="109">
          <cell r="A109" t="str">
            <v>D</v>
          </cell>
        </row>
        <row r="110">
          <cell r="A110" t="str">
            <v>D</v>
          </cell>
        </row>
        <row r="111">
          <cell r="A111" t="str">
            <v>D</v>
          </cell>
        </row>
        <row r="112">
          <cell r="A112" t="str">
            <v>D</v>
          </cell>
        </row>
        <row r="113">
          <cell r="A113" t="str">
            <v>D</v>
          </cell>
        </row>
        <row r="114">
          <cell r="A114" t="str">
            <v>D</v>
          </cell>
        </row>
        <row r="115">
          <cell r="A115" t="str">
            <v>D</v>
          </cell>
        </row>
        <row r="116">
          <cell r="A116" t="str">
            <v>D</v>
          </cell>
        </row>
        <row r="117">
          <cell r="A117" t="str">
            <v>D</v>
          </cell>
        </row>
        <row r="118">
          <cell r="A118" t="str">
            <v>D</v>
          </cell>
        </row>
        <row r="119">
          <cell r="A119" t="str">
            <v>D</v>
          </cell>
        </row>
        <row r="120">
          <cell r="A120" t="str">
            <v>D</v>
          </cell>
        </row>
        <row r="121">
          <cell r="A121" t="str">
            <v>D</v>
          </cell>
        </row>
        <row r="122">
          <cell r="A122" t="str">
            <v>D</v>
          </cell>
        </row>
        <row r="123">
          <cell r="A123" t="str">
            <v>D</v>
          </cell>
        </row>
        <row r="124">
          <cell r="A124" t="str">
            <v>D</v>
          </cell>
        </row>
        <row r="125">
          <cell r="A125" t="str">
            <v>D</v>
          </cell>
        </row>
        <row r="126">
          <cell r="A126" t="str">
            <v>D</v>
          </cell>
        </row>
        <row r="127">
          <cell r="A127" t="str">
            <v>D</v>
          </cell>
        </row>
        <row r="128">
          <cell r="A128" t="str">
            <v>D</v>
          </cell>
        </row>
        <row r="129">
          <cell r="A129" t="str">
            <v>E</v>
          </cell>
        </row>
        <row r="130">
          <cell r="A130" t="str">
            <v>E</v>
          </cell>
        </row>
        <row r="131">
          <cell r="A131" t="str">
            <v>E</v>
          </cell>
        </row>
        <row r="132">
          <cell r="A132" t="str">
            <v>E</v>
          </cell>
        </row>
        <row r="133">
          <cell r="A133" t="str">
            <v>E</v>
          </cell>
        </row>
        <row r="134">
          <cell r="A134" t="str">
            <v>E</v>
          </cell>
        </row>
        <row r="135">
          <cell r="A135" t="str">
            <v>E</v>
          </cell>
        </row>
        <row r="136">
          <cell r="A136" t="str">
            <v>E</v>
          </cell>
        </row>
        <row r="137">
          <cell r="A137" t="str">
            <v>E</v>
          </cell>
        </row>
        <row r="138">
          <cell r="A138" t="str">
            <v>E</v>
          </cell>
        </row>
        <row r="139">
          <cell r="A139" t="str">
            <v>E</v>
          </cell>
        </row>
        <row r="140">
          <cell r="A140" t="str">
            <v>E</v>
          </cell>
        </row>
        <row r="141">
          <cell r="A141" t="str">
            <v>E</v>
          </cell>
        </row>
        <row r="142">
          <cell r="A142" t="str">
            <v>E</v>
          </cell>
        </row>
        <row r="143">
          <cell r="A143" t="str">
            <v>E</v>
          </cell>
        </row>
        <row r="144">
          <cell r="A144" t="str">
            <v>E</v>
          </cell>
        </row>
        <row r="145">
          <cell r="A145" t="str">
            <v>E</v>
          </cell>
        </row>
        <row r="146">
          <cell r="A146" t="str">
            <v>E</v>
          </cell>
        </row>
        <row r="147">
          <cell r="A147" t="str">
            <v>E</v>
          </cell>
        </row>
        <row r="148">
          <cell r="A148" t="str">
            <v>E</v>
          </cell>
        </row>
        <row r="149">
          <cell r="A149" t="str">
            <v>E</v>
          </cell>
        </row>
        <row r="150">
          <cell r="A150" t="str">
            <v>E</v>
          </cell>
        </row>
        <row r="151">
          <cell r="A151" t="str">
            <v>E</v>
          </cell>
        </row>
        <row r="152">
          <cell r="A152" t="str">
            <v>E</v>
          </cell>
        </row>
        <row r="153">
          <cell r="A153" t="str">
            <v>E</v>
          </cell>
        </row>
        <row r="154">
          <cell r="A154" t="str">
            <v>E</v>
          </cell>
        </row>
        <row r="155">
          <cell r="A155" t="str">
            <v>E</v>
          </cell>
        </row>
        <row r="156">
          <cell r="A156" t="str">
            <v>E</v>
          </cell>
        </row>
        <row r="157">
          <cell r="A157" t="str">
            <v>E</v>
          </cell>
        </row>
        <row r="158">
          <cell r="A158" t="str">
            <v>E</v>
          </cell>
        </row>
        <row r="159">
          <cell r="A159" t="str">
            <v>E</v>
          </cell>
        </row>
        <row r="160">
          <cell r="A160" t="str">
            <v>E</v>
          </cell>
        </row>
        <row r="161">
          <cell r="A161" t="str">
            <v>E</v>
          </cell>
        </row>
        <row r="162">
          <cell r="A162" t="str">
            <v>E</v>
          </cell>
        </row>
        <row r="163">
          <cell r="A163" t="str">
            <v>E</v>
          </cell>
        </row>
        <row r="164">
          <cell r="A164" t="str">
            <v>E</v>
          </cell>
        </row>
        <row r="165">
          <cell r="A165" t="str">
            <v>E</v>
          </cell>
        </row>
        <row r="166">
          <cell r="A166" t="str">
            <v>E</v>
          </cell>
        </row>
        <row r="167">
          <cell r="A167" t="str">
            <v>E</v>
          </cell>
        </row>
        <row r="168">
          <cell r="A168" t="str">
            <v>E</v>
          </cell>
        </row>
        <row r="169">
          <cell r="A169" t="str">
            <v>E</v>
          </cell>
        </row>
        <row r="170">
          <cell r="A170" t="str">
            <v>E</v>
          </cell>
        </row>
        <row r="171">
          <cell r="A171" t="str">
            <v>E</v>
          </cell>
        </row>
        <row r="172">
          <cell r="A172" t="str">
            <v>E</v>
          </cell>
        </row>
        <row r="173">
          <cell r="A173" t="str">
            <v>E</v>
          </cell>
        </row>
        <row r="174">
          <cell r="A174" t="str">
            <v>E</v>
          </cell>
        </row>
        <row r="175">
          <cell r="A175" t="str">
            <v>E</v>
          </cell>
        </row>
        <row r="176">
          <cell r="A176" t="str">
            <v>E</v>
          </cell>
        </row>
        <row r="177">
          <cell r="A177" t="str">
            <v>E</v>
          </cell>
        </row>
        <row r="178">
          <cell r="A178" t="str">
            <v>E</v>
          </cell>
        </row>
        <row r="179">
          <cell r="A179" t="str">
            <v>E</v>
          </cell>
        </row>
        <row r="180">
          <cell r="A180" t="str">
            <v>E</v>
          </cell>
        </row>
        <row r="181">
          <cell r="A181" t="str">
            <v>E</v>
          </cell>
        </row>
        <row r="182">
          <cell r="A182" t="str">
            <v>E</v>
          </cell>
        </row>
        <row r="183">
          <cell r="A183" t="str">
            <v>E</v>
          </cell>
        </row>
        <row r="184">
          <cell r="A184" t="str">
            <v>E</v>
          </cell>
        </row>
        <row r="185">
          <cell r="A185" t="str">
            <v>E</v>
          </cell>
        </row>
        <row r="186">
          <cell r="A186" t="str">
            <v>E</v>
          </cell>
        </row>
        <row r="188">
          <cell r="A188" t="str">
            <v>F</v>
          </cell>
        </row>
        <row r="189">
          <cell r="A189" t="str">
            <v>F</v>
          </cell>
        </row>
        <row r="190">
          <cell r="A190" t="str">
            <v>F</v>
          </cell>
        </row>
        <row r="191">
          <cell r="A191" t="str">
            <v>F</v>
          </cell>
        </row>
        <row r="192">
          <cell r="A192" t="str">
            <v>F</v>
          </cell>
        </row>
        <row r="193">
          <cell r="A193" t="str">
            <v>F</v>
          </cell>
        </row>
        <row r="194">
          <cell r="A194" t="str">
            <v>F</v>
          </cell>
        </row>
        <row r="195">
          <cell r="A195" t="str">
            <v>F</v>
          </cell>
        </row>
        <row r="196">
          <cell r="A196" t="str">
            <v>F</v>
          </cell>
        </row>
        <row r="197">
          <cell r="A197" t="str">
            <v>F</v>
          </cell>
        </row>
        <row r="198">
          <cell r="A198" t="str">
            <v>F</v>
          </cell>
        </row>
        <row r="199">
          <cell r="A199" t="str">
            <v>F</v>
          </cell>
        </row>
        <row r="200">
          <cell r="A200" t="str">
            <v>F</v>
          </cell>
        </row>
        <row r="201">
          <cell r="A201" t="str">
            <v>F</v>
          </cell>
        </row>
        <row r="202">
          <cell r="A202" t="str">
            <v>F</v>
          </cell>
        </row>
        <row r="203">
          <cell r="A203" t="str">
            <v>F</v>
          </cell>
        </row>
        <row r="204">
          <cell r="A204" t="str">
            <v>F</v>
          </cell>
        </row>
        <row r="205">
          <cell r="A205" t="str">
            <v>F</v>
          </cell>
        </row>
        <row r="206">
          <cell r="A206" t="str">
            <v>F</v>
          </cell>
        </row>
        <row r="207">
          <cell r="A207" t="str">
            <v>F</v>
          </cell>
        </row>
        <row r="208">
          <cell r="A208" t="str">
            <v>F</v>
          </cell>
        </row>
        <row r="209">
          <cell r="A209" t="str">
            <v>F</v>
          </cell>
        </row>
        <row r="210">
          <cell r="A210" t="str">
            <v>F</v>
          </cell>
        </row>
        <row r="211">
          <cell r="A211" t="str">
            <v>F</v>
          </cell>
        </row>
        <row r="212">
          <cell r="A212" t="str">
            <v>F</v>
          </cell>
        </row>
        <row r="213">
          <cell r="A213" t="str">
            <v>F</v>
          </cell>
        </row>
        <row r="214">
          <cell r="A214" t="str">
            <v>F</v>
          </cell>
        </row>
        <row r="215">
          <cell r="A215" t="str">
            <v>F</v>
          </cell>
        </row>
        <row r="216">
          <cell r="A216" t="str">
            <v>F</v>
          </cell>
        </row>
        <row r="217">
          <cell r="A217" t="str">
            <v>F</v>
          </cell>
        </row>
        <row r="218">
          <cell r="A218" t="str">
            <v>F</v>
          </cell>
        </row>
        <row r="219">
          <cell r="A219" t="str">
            <v>F</v>
          </cell>
        </row>
        <row r="220">
          <cell r="A220" t="str">
            <v>F</v>
          </cell>
        </row>
        <row r="221">
          <cell r="A221" t="str">
            <v>F</v>
          </cell>
        </row>
        <row r="222">
          <cell r="A222" t="str">
            <v>F</v>
          </cell>
        </row>
        <row r="223">
          <cell r="A223" t="str">
            <v>F</v>
          </cell>
        </row>
        <row r="224">
          <cell r="A224" t="str">
            <v>F</v>
          </cell>
        </row>
        <row r="225">
          <cell r="A225" t="str">
            <v>F</v>
          </cell>
        </row>
        <row r="226">
          <cell r="A226" t="str">
            <v>F</v>
          </cell>
        </row>
        <row r="227">
          <cell r="A227" t="str">
            <v>F</v>
          </cell>
        </row>
        <row r="228">
          <cell r="A228" t="str">
            <v>F</v>
          </cell>
        </row>
        <row r="229">
          <cell r="A229" t="str">
            <v>F</v>
          </cell>
        </row>
        <row r="230">
          <cell r="A230" t="str">
            <v>F</v>
          </cell>
        </row>
        <row r="231">
          <cell r="A231" t="str">
            <v>F</v>
          </cell>
        </row>
        <row r="232">
          <cell r="A232" t="str">
            <v>F</v>
          </cell>
        </row>
        <row r="233">
          <cell r="A233" t="str">
            <v>F</v>
          </cell>
        </row>
        <row r="234">
          <cell r="A234" t="str">
            <v>F</v>
          </cell>
        </row>
        <row r="235">
          <cell r="A235" t="str">
            <v>F</v>
          </cell>
        </row>
        <row r="236">
          <cell r="A236" t="str">
            <v>F</v>
          </cell>
        </row>
        <row r="237">
          <cell r="A237" t="str">
            <v>F</v>
          </cell>
        </row>
        <row r="238">
          <cell r="A238" t="str">
            <v>F</v>
          </cell>
        </row>
        <row r="239">
          <cell r="A239" t="str">
            <v>F</v>
          </cell>
        </row>
        <row r="240">
          <cell r="A240" t="str">
            <v>F</v>
          </cell>
        </row>
        <row r="241">
          <cell r="A241" t="str">
            <v>F</v>
          </cell>
        </row>
        <row r="242">
          <cell r="A242" t="str">
            <v>F</v>
          </cell>
        </row>
        <row r="243">
          <cell r="A243" t="str">
            <v>F</v>
          </cell>
        </row>
        <row r="244">
          <cell r="A244" t="str">
            <v>F</v>
          </cell>
        </row>
        <row r="245">
          <cell r="A245" t="str">
            <v>F</v>
          </cell>
        </row>
        <row r="246">
          <cell r="A246" t="str">
            <v>F</v>
          </cell>
        </row>
        <row r="247">
          <cell r="A247" t="str">
            <v>F</v>
          </cell>
        </row>
        <row r="248">
          <cell r="A248" t="str">
            <v>F</v>
          </cell>
        </row>
        <row r="249">
          <cell r="A249" t="str">
            <v>F</v>
          </cell>
        </row>
        <row r="250">
          <cell r="A250" t="str">
            <v>F</v>
          </cell>
        </row>
        <row r="251">
          <cell r="A251" t="str">
            <v>F</v>
          </cell>
        </row>
        <row r="252">
          <cell r="A252" t="str">
            <v>F</v>
          </cell>
        </row>
        <row r="253">
          <cell r="A253" t="str">
            <v>F</v>
          </cell>
        </row>
        <row r="254">
          <cell r="A254" t="str">
            <v>F</v>
          </cell>
        </row>
        <row r="255">
          <cell r="A255" t="str">
            <v>F</v>
          </cell>
        </row>
        <row r="256">
          <cell r="A256" t="str">
            <v>F</v>
          </cell>
        </row>
        <row r="257">
          <cell r="A257" t="str">
            <v>F</v>
          </cell>
        </row>
        <row r="258">
          <cell r="A258" t="str">
            <v>F</v>
          </cell>
        </row>
        <row r="259">
          <cell r="A259" t="str">
            <v>F</v>
          </cell>
        </row>
        <row r="260">
          <cell r="A260" t="str">
            <v>F</v>
          </cell>
        </row>
        <row r="261">
          <cell r="A261" t="str">
            <v>F</v>
          </cell>
        </row>
        <row r="262">
          <cell r="A262" t="str">
            <v>F</v>
          </cell>
        </row>
        <row r="263">
          <cell r="A263" t="str">
            <v>F</v>
          </cell>
        </row>
        <row r="264">
          <cell r="A264" t="str">
            <v>F</v>
          </cell>
        </row>
        <row r="265">
          <cell r="A265" t="str">
            <v>F</v>
          </cell>
        </row>
        <row r="266">
          <cell r="A266" t="str">
            <v>F</v>
          </cell>
        </row>
        <row r="270">
          <cell r="A270" t="str">
            <v>H</v>
          </cell>
        </row>
        <row r="271">
          <cell r="A271" t="str">
            <v>H</v>
          </cell>
        </row>
        <row r="272">
          <cell r="A272" t="str">
            <v>H</v>
          </cell>
        </row>
        <row r="273">
          <cell r="A273" t="str">
            <v>H</v>
          </cell>
        </row>
        <row r="274">
          <cell r="A274" t="str">
            <v>H</v>
          </cell>
        </row>
        <row r="275">
          <cell r="A275" t="str">
            <v>H</v>
          </cell>
        </row>
        <row r="276">
          <cell r="A276" t="str">
            <v>H</v>
          </cell>
        </row>
        <row r="277">
          <cell r="A277" t="str">
            <v>H</v>
          </cell>
        </row>
        <row r="278">
          <cell r="A278" t="str">
            <v>H</v>
          </cell>
        </row>
        <row r="279">
          <cell r="A279" t="str">
            <v>H</v>
          </cell>
        </row>
        <row r="280">
          <cell r="A280" t="str">
            <v>H</v>
          </cell>
        </row>
        <row r="281">
          <cell r="A281" t="str">
            <v>H</v>
          </cell>
        </row>
        <row r="282">
          <cell r="A282" t="str">
            <v>H</v>
          </cell>
        </row>
        <row r="283">
          <cell r="A283" t="str">
            <v>H</v>
          </cell>
        </row>
        <row r="284">
          <cell r="A284" t="str">
            <v>H</v>
          </cell>
        </row>
        <row r="285">
          <cell r="A285" t="str">
            <v>H</v>
          </cell>
        </row>
        <row r="286">
          <cell r="A286" t="str">
            <v>H</v>
          </cell>
        </row>
        <row r="287">
          <cell r="A287" t="str">
            <v>H</v>
          </cell>
        </row>
        <row r="288">
          <cell r="A288" t="str">
            <v>H</v>
          </cell>
        </row>
        <row r="289">
          <cell r="A289" t="str">
            <v>H</v>
          </cell>
        </row>
        <row r="290">
          <cell r="A290" t="str">
            <v>H</v>
          </cell>
        </row>
        <row r="291">
          <cell r="A291" t="str">
            <v>H</v>
          </cell>
        </row>
        <row r="292">
          <cell r="A292" t="str">
            <v>H</v>
          </cell>
        </row>
        <row r="293">
          <cell r="A293" t="str">
            <v>H</v>
          </cell>
        </row>
        <row r="294">
          <cell r="A294" t="str">
            <v>H</v>
          </cell>
        </row>
        <row r="295">
          <cell r="A295" t="str">
            <v>H</v>
          </cell>
        </row>
        <row r="296">
          <cell r="A296" t="str">
            <v>H</v>
          </cell>
        </row>
        <row r="297">
          <cell r="A297" t="str">
            <v>H</v>
          </cell>
        </row>
        <row r="298">
          <cell r="A298" t="str">
            <v>H</v>
          </cell>
        </row>
        <row r="299">
          <cell r="A299" t="str">
            <v>H</v>
          </cell>
        </row>
        <row r="300">
          <cell r="A300" t="str">
            <v>H</v>
          </cell>
        </row>
        <row r="301">
          <cell r="A301" t="str">
            <v>H</v>
          </cell>
        </row>
        <row r="302">
          <cell r="A302" t="str">
            <v>H</v>
          </cell>
        </row>
        <row r="303">
          <cell r="A303" t="str">
            <v>H</v>
          </cell>
        </row>
        <row r="304">
          <cell r="A304" t="str">
            <v>H</v>
          </cell>
        </row>
        <row r="305">
          <cell r="A305" t="str">
            <v>H</v>
          </cell>
        </row>
        <row r="306">
          <cell r="A306" t="str">
            <v>H</v>
          </cell>
        </row>
        <row r="307">
          <cell r="A307" t="str">
            <v>H</v>
          </cell>
        </row>
        <row r="308">
          <cell r="A308" t="str">
            <v>H</v>
          </cell>
        </row>
        <row r="309">
          <cell r="A309" t="str">
            <v>H</v>
          </cell>
        </row>
        <row r="310">
          <cell r="A310" t="str">
            <v>H</v>
          </cell>
        </row>
        <row r="311">
          <cell r="A311" t="str">
            <v>H</v>
          </cell>
        </row>
        <row r="312">
          <cell r="A312" t="str">
            <v>H</v>
          </cell>
        </row>
        <row r="313">
          <cell r="A313" t="str">
            <v>H</v>
          </cell>
        </row>
        <row r="314">
          <cell r="A314" t="str">
            <v>H</v>
          </cell>
        </row>
        <row r="315">
          <cell r="A315" t="str">
            <v>H</v>
          </cell>
        </row>
        <row r="316">
          <cell r="A316" t="str">
            <v>H</v>
          </cell>
        </row>
        <row r="317">
          <cell r="A317" t="str">
            <v>H</v>
          </cell>
        </row>
        <row r="318">
          <cell r="A318" t="str">
            <v>H</v>
          </cell>
        </row>
        <row r="319">
          <cell r="A319" t="str">
            <v>H</v>
          </cell>
        </row>
        <row r="320">
          <cell r="A320" t="str">
            <v>H</v>
          </cell>
        </row>
        <row r="321">
          <cell r="A321" t="str">
            <v>H</v>
          </cell>
        </row>
        <row r="322">
          <cell r="A322" t="str">
            <v>H</v>
          </cell>
        </row>
        <row r="323">
          <cell r="A323" t="str">
            <v>H</v>
          </cell>
        </row>
        <row r="324">
          <cell r="A324" t="str">
            <v>H</v>
          </cell>
        </row>
        <row r="325">
          <cell r="A325" t="str">
            <v>H</v>
          </cell>
        </row>
        <row r="326">
          <cell r="A326" t="str">
            <v>H</v>
          </cell>
        </row>
        <row r="327">
          <cell r="A327" t="str">
            <v>H</v>
          </cell>
        </row>
        <row r="328">
          <cell r="A328" t="str">
            <v>H</v>
          </cell>
        </row>
        <row r="329">
          <cell r="A329" t="str">
            <v>H</v>
          </cell>
        </row>
        <row r="330">
          <cell r="A330" t="str">
            <v>H</v>
          </cell>
        </row>
        <row r="331">
          <cell r="A331" t="str">
            <v>H</v>
          </cell>
        </row>
        <row r="332">
          <cell r="A332" t="str">
            <v>H</v>
          </cell>
        </row>
        <row r="333">
          <cell r="A333" t="str">
            <v>H</v>
          </cell>
        </row>
        <row r="334">
          <cell r="A334" t="str">
            <v>H</v>
          </cell>
        </row>
        <row r="335">
          <cell r="A335" t="str">
            <v>H</v>
          </cell>
        </row>
        <row r="336">
          <cell r="A336" t="str">
            <v>H</v>
          </cell>
        </row>
        <row r="337">
          <cell r="A337" t="str">
            <v>H</v>
          </cell>
        </row>
        <row r="338">
          <cell r="A338" t="str">
            <v>H</v>
          </cell>
        </row>
        <row r="339">
          <cell r="A339" t="str">
            <v>H</v>
          </cell>
        </row>
        <row r="340">
          <cell r="A340" t="str">
            <v>H</v>
          </cell>
        </row>
        <row r="341">
          <cell r="A341" t="str">
            <v>H</v>
          </cell>
        </row>
        <row r="342">
          <cell r="A342" t="str">
            <v>H</v>
          </cell>
        </row>
        <row r="343">
          <cell r="A343" t="str">
            <v>H</v>
          </cell>
        </row>
        <row r="344">
          <cell r="A344" t="str">
            <v>H</v>
          </cell>
        </row>
        <row r="345">
          <cell r="A345" t="str">
            <v>H</v>
          </cell>
        </row>
        <row r="346">
          <cell r="A346" t="str">
            <v>H</v>
          </cell>
        </row>
        <row r="347">
          <cell r="A347" t="str">
            <v>H</v>
          </cell>
        </row>
        <row r="348">
          <cell r="A348" t="str">
            <v>H</v>
          </cell>
        </row>
        <row r="349">
          <cell r="A349" t="str">
            <v>H</v>
          </cell>
        </row>
        <row r="350">
          <cell r="A350" t="str">
            <v>H</v>
          </cell>
        </row>
        <row r="351">
          <cell r="A351" t="str">
            <v>H</v>
          </cell>
        </row>
        <row r="352">
          <cell r="A352" t="str">
            <v>H</v>
          </cell>
        </row>
        <row r="353">
          <cell r="A353" t="str">
            <v>H</v>
          </cell>
        </row>
        <row r="354">
          <cell r="A354" t="str">
            <v>H</v>
          </cell>
        </row>
        <row r="355">
          <cell r="A355" t="str">
            <v>H</v>
          </cell>
        </row>
        <row r="356">
          <cell r="A356" t="str">
            <v>H</v>
          </cell>
        </row>
        <row r="357">
          <cell r="A357" t="str">
            <v>H</v>
          </cell>
        </row>
        <row r="358">
          <cell r="A358" t="str">
            <v>H</v>
          </cell>
        </row>
        <row r="359">
          <cell r="A359" t="str">
            <v>H</v>
          </cell>
        </row>
        <row r="360">
          <cell r="A360" t="str">
            <v>H</v>
          </cell>
        </row>
        <row r="361">
          <cell r="A361" t="str">
            <v>H</v>
          </cell>
        </row>
        <row r="362">
          <cell r="A362" t="str">
            <v>H</v>
          </cell>
        </row>
        <row r="363">
          <cell r="A363" t="str">
            <v>H</v>
          </cell>
        </row>
        <row r="364">
          <cell r="A364" t="str">
            <v>H</v>
          </cell>
        </row>
        <row r="365">
          <cell r="A365" t="str">
            <v>H</v>
          </cell>
        </row>
        <row r="366">
          <cell r="A366" t="str">
            <v>H</v>
          </cell>
        </row>
        <row r="367">
          <cell r="A367" t="str">
            <v>H</v>
          </cell>
        </row>
        <row r="368">
          <cell r="A368" t="str">
            <v>H</v>
          </cell>
        </row>
        <row r="369">
          <cell r="A369" t="str">
            <v>H</v>
          </cell>
        </row>
        <row r="370">
          <cell r="A370" t="str">
            <v>H</v>
          </cell>
        </row>
        <row r="371">
          <cell r="A371" t="str">
            <v>H</v>
          </cell>
        </row>
        <row r="372">
          <cell r="A372" t="str">
            <v>H</v>
          </cell>
        </row>
        <row r="373">
          <cell r="A373" t="str">
            <v>H</v>
          </cell>
        </row>
        <row r="374">
          <cell r="A374" t="str">
            <v>H</v>
          </cell>
        </row>
        <row r="375">
          <cell r="A375" t="str">
            <v>H</v>
          </cell>
        </row>
        <row r="376">
          <cell r="A376" t="str">
            <v>H</v>
          </cell>
        </row>
        <row r="377">
          <cell r="A377" t="str">
            <v>H</v>
          </cell>
        </row>
        <row r="378">
          <cell r="A378" t="str">
            <v>H</v>
          </cell>
        </row>
        <row r="379">
          <cell r="A379" t="str">
            <v>H</v>
          </cell>
        </row>
        <row r="380">
          <cell r="A380" t="str">
            <v>H</v>
          </cell>
        </row>
        <row r="381">
          <cell r="A381" t="str">
            <v>H</v>
          </cell>
        </row>
        <row r="382">
          <cell r="A382" t="str">
            <v>H</v>
          </cell>
        </row>
        <row r="383">
          <cell r="A383" t="str">
            <v>H</v>
          </cell>
        </row>
        <row r="384">
          <cell r="A384" t="str">
            <v>H</v>
          </cell>
        </row>
        <row r="385">
          <cell r="A385" t="str">
            <v>H</v>
          </cell>
        </row>
        <row r="386">
          <cell r="A386" t="str">
            <v>H</v>
          </cell>
        </row>
        <row r="387">
          <cell r="A387" t="str">
            <v>H</v>
          </cell>
        </row>
        <row r="388">
          <cell r="A388" t="str">
            <v>H</v>
          </cell>
        </row>
        <row r="389">
          <cell r="A389" t="str">
            <v>H</v>
          </cell>
        </row>
        <row r="390">
          <cell r="A390" t="str">
            <v>H</v>
          </cell>
        </row>
        <row r="391">
          <cell r="A391" t="str">
            <v>H</v>
          </cell>
        </row>
        <row r="392">
          <cell r="A392" t="str">
            <v>H</v>
          </cell>
        </row>
        <row r="393">
          <cell r="A393" t="str">
            <v>H</v>
          </cell>
        </row>
        <row r="394">
          <cell r="A394" t="str">
            <v>H</v>
          </cell>
        </row>
        <row r="395">
          <cell r="A395" t="str">
            <v>H</v>
          </cell>
        </row>
        <row r="396">
          <cell r="A396" t="str">
            <v>H</v>
          </cell>
        </row>
        <row r="397">
          <cell r="A397" t="str">
            <v>H</v>
          </cell>
        </row>
        <row r="398">
          <cell r="A398" t="str">
            <v>H</v>
          </cell>
        </row>
        <row r="399">
          <cell r="A399" t="str">
            <v>H</v>
          </cell>
        </row>
        <row r="400">
          <cell r="A400" t="str">
            <v>H</v>
          </cell>
        </row>
        <row r="401">
          <cell r="A401" t="str">
            <v>H</v>
          </cell>
        </row>
        <row r="402">
          <cell r="A402" t="str">
            <v>H</v>
          </cell>
        </row>
        <row r="403">
          <cell r="A403" t="str">
            <v>H</v>
          </cell>
        </row>
        <row r="404">
          <cell r="A404" t="str">
            <v>H</v>
          </cell>
        </row>
        <row r="405">
          <cell r="A405" t="str">
            <v>H</v>
          </cell>
        </row>
        <row r="406">
          <cell r="A406" t="str">
            <v>H</v>
          </cell>
        </row>
        <row r="407">
          <cell r="A407" t="str">
            <v>H</v>
          </cell>
        </row>
        <row r="408">
          <cell r="A408" t="str">
            <v>H</v>
          </cell>
        </row>
        <row r="409">
          <cell r="A409" t="str">
            <v>H</v>
          </cell>
        </row>
        <row r="410">
          <cell r="A410" t="str">
            <v>H</v>
          </cell>
        </row>
        <row r="411">
          <cell r="A411" t="str">
            <v>H</v>
          </cell>
        </row>
        <row r="412">
          <cell r="A412" t="str">
            <v>H</v>
          </cell>
        </row>
        <row r="413">
          <cell r="A413" t="str">
            <v>H</v>
          </cell>
        </row>
        <row r="414">
          <cell r="A414" t="str">
            <v>H</v>
          </cell>
        </row>
        <row r="415">
          <cell r="A415" t="str">
            <v>H</v>
          </cell>
        </row>
        <row r="416">
          <cell r="A416" t="str">
            <v>H</v>
          </cell>
        </row>
        <row r="417">
          <cell r="A417" t="str">
            <v>H</v>
          </cell>
        </row>
        <row r="418">
          <cell r="A418" t="str">
            <v>H</v>
          </cell>
        </row>
        <row r="419">
          <cell r="A419" t="str">
            <v>H</v>
          </cell>
        </row>
        <row r="420">
          <cell r="A420" t="str">
            <v>H</v>
          </cell>
        </row>
        <row r="421">
          <cell r="A421" t="str">
            <v>H</v>
          </cell>
        </row>
        <row r="422">
          <cell r="A422" t="str">
            <v>H</v>
          </cell>
        </row>
        <row r="423">
          <cell r="A423" t="str">
            <v>H</v>
          </cell>
        </row>
        <row r="424">
          <cell r="A424" t="str">
            <v>H</v>
          </cell>
        </row>
        <row r="425">
          <cell r="A425" t="str">
            <v>H</v>
          </cell>
        </row>
        <row r="426">
          <cell r="A426" t="str">
            <v>H</v>
          </cell>
        </row>
        <row r="427">
          <cell r="A427" t="str">
            <v>H</v>
          </cell>
        </row>
        <row r="428">
          <cell r="A428" t="str">
            <v>H</v>
          </cell>
        </row>
        <row r="429">
          <cell r="A429" t="str">
            <v>H</v>
          </cell>
        </row>
        <row r="430">
          <cell r="A430" t="str">
            <v>H</v>
          </cell>
        </row>
        <row r="431">
          <cell r="A431" t="str">
            <v>H</v>
          </cell>
        </row>
        <row r="432">
          <cell r="A432" t="str">
            <v>H</v>
          </cell>
        </row>
        <row r="433">
          <cell r="A433" t="str">
            <v>H</v>
          </cell>
        </row>
        <row r="434">
          <cell r="A434" t="str">
            <v>H</v>
          </cell>
        </row>
        <row r="435">
          <cell r="A435" t="str">
            <v>H</v>
          </cell>
        </row>
        <row r="436">
          <cell r="A436" t="str">
            <v>H</v>
          </cell>
        </row>
        <row r="437">
          <cell r="A437" t="str">
            <v>H</v>
          </cell>
        </row>
        <row r="438">
          <cell r="A438" t="str">
            <v>H</v>
          </cell>
        </row>
        <row r="439">
          <cell r="A439" t="str">
            <v>H</v>
          </cell>
        </row>
        <row r="440">
          <cell r="A440" t="str">
            <v>H</v>
          </cell>
        </row>
        <row r="441">
          <cell r="A441" t="str">
            <v>H</v>
          </cell>
        </row>
        <row r="442">
          <cell r="A442" t="str">
            <v>H</v>
          </cell>
        </row>
        <row r="443">
          <cell r="A443" t="str">
            <v>H</v>
          </cell>
        </row>
        <row r="444">
          <cell r="A444" t="str">
            <v>H</v>
          </cell>
        </row>
        <row r="445">
          <cell r="A445" t="str">
            <v>H</v>
          </cell>
        </row>
        <row r="446">
          <cell r="A446" t="str">
            <v>H</v>
          </cell>
        </row>
        <row r="447">
          <cell r="A447" t="str">
            <v>H</v>
          </cell>
        </row>
        <row r="448">
          <cell r="A448" t="str">
            <v>H</v>
          </cell>
        </row>
        <row r="449">
          <cell r="A449" t="str">
            <v>H</v>
          </cell>
        </row>
        <row r="450">
          <cell r="A450" t="str">
            <v>H</v>
          </cell>
        </row>
        <row r="451">
          <cell r="A451" t="str">
            <v>H</v>
          </cell>
        </row>
        <row r="452">
          <cell r="A452" t="str">
            <v>H</v>
          </cell>
        </row>
        <row r="453">
          <cell r="A453" t="str">
            <v>H</v>
          </cell>
        </row>
        <row r="454">
          <cell r="A454" t="str">
            <v>H</v>
          </cell>
        </row>
        <row r="455">
          <cell r="A455" t="str">
            <v>H</v>
          </cell>
        </row>
        <row r="456">
          <cell r="A456" t="str">
            <v>H</v>
          </cell>
        </row>
        <row r="457">
          <cell r="A457" t="str">
            <v>H</v>
          </cell>
        </row>
        <row r="458">
          <cell r="A458" t="str">
            <v>H</v>
          </cell>
        </row>
        <row r="459">
          <cell r="A459" t="str">
            <v>H</v>
          </cell>
        </row>
        <row r="460">
          <cell r="A460" t="str">
            <v>H</v>
          </cell>
        </row>
        <row r="461">
          <cell r="A461" t="str">
            <v>H</v>
          </cell>
        </row>
        <row r="462">
          <cell r="A462" t="str">
            <v>H</v>
          </cell>
        </row>
        <row r="463">
          <cell r="A463" t="str">
            <v>H</v>
          </cell>
        </row>
        <row r="464">
          <cell r="A464" t="str">
            <v>H</v>
          </cell>
        </row>
        <row r="465">
          <cell r="A465" t="str">
            <v>H</v>
          </cell>
        </row>
        <row r="466">
          <cell r="A466" t="str">
            <v>H</v>
          </cell>
        </row>
        <row r="467">
          <cell r="A467" t="str">
            <v>H</v>
          </cell>
        </row>
        <row r="468">
          <cell r="A468" t="str">
            <v>H</v>
          </cell>
        </row>
        <row r="469">
          <cell r="A469" t="str">
            <v>H</v>
          </cell>
        </row>
        <row r="470">
          <cell r="A470" t="str">
            <v>H</v>
          </cell>
        </row>
        <row r="471">
          <cell r="A471" t="str">
            <v>H</v>
          </cell>
        </row>
        <row r="472">
          <cell r="A472" t="str">
            <v>H</v>
          </cell>
        </row>
        <row r="473">
          <cell r="A473" t="str">
            <v>H</v>
          </cell>
        </row>
        <row r="474">
          <cell r="A474" t="str">
            <v>H</v>
          </cell>
        </row>
        <row r="475">
          <cell r="A475" t="str">
            <v>H</v>
          </cell>
        </row>
        <row r="476">
          <cell r="A476" t="str">
            <v>H</v>
          </cell>
        </row>
        <row r="477">
          <cell r="A477" t="str">
            <v>H</v>
          </cell>
        </row>
        <row r="478">
          <cell r="A478" t="str">
            <v>H</v>
          </cell>
        </row>
        <row r="480">
          <cell r="A480" t="str">
            <v>I</v>
          </cell>
        </row>
        <row r="481">
          <cell r="A481" t="str">
            <v>I</v>
          </cell>
        </row>
        <row r="482">
          <cell r="A482" t="str">
            <v>I</v>
          </cell>
        </row>
        <row r="483">
          <cell r="A483" t="str">
            <v>I</v>
          </cell>
        </row>
        <row r="484">
          <cell r="A484" t="str">
            <v>I</v>
          </cell>
        </row>
        <row r="485">
          <cell r="A485" t="str">
            <v>I</v>
          </cell>
        </row>
        <row r="486">
          <cell r="A486" t="str">
            <v>I</v>
          </cell>
        </row>
        <row r="487">
          <cell r="A487" t="str">
            <v>I</v>
          </cell>
        </row>
        <row r="488">
          <cell r="A488" t="str">
            <v>I</v>
          </cell>
        </row>
        <row r="489">
          <cell r="A489" t="str">
            <v>I</v>
          </cell>
        </row>
        <row r="490">
          <cell r="A490" t="str">
            <v>I</v>
          </cell>
        </row>
        <row r="491">
          <cell r="A491" t="str">
            <v>I</v>
          </cell>
        </row>
        <row r="492">
          <cell r="A492" t="str">
            <v>I</v>
          </cell>
        </row>
        <row r="493">
          <cell r="A493" t="str">
            <v>I</v>
          </cell>
        </row>
        <row r="494">
          <cell r="A494" t="str">
            <v>I</v>
          </cell>
        </row>
        <row r="495">
          <cell r="A495" t="str">
            <v>I</v>
          </cell>
        </row>
        <row r="496">
          <cell r="A496" t="str">
            <v>I</v>
          </cell>
        </row>
        <row r="497">
          <cell r="A497" t="str">
            <v>I</v>
          </cell>
        </row>
        <row r="498">
          <cell r="A498" t="str">
            <v>I</v>
          </cell>
        </row>
        <row r="499">
          <cell r="A499" t="str">
            <v>I</v>
          </cell>
        </row>
        <row r="500">
          <cell r="A500" t="str">
            <v>I</v>
          </cell>
        </row>
        <row r="501">
          <cell r="A501" t="str">
            <v>I</v>
          </cell>
        </row>
        <row r="502">
          <cell r="A502" t="str">
            <v>I</v>
          </cell>
        </row>
        <row r="503">
          <cell r="A503" t="str">
            <v>I</v>
          </cell>
        </row>
      </sheetData>
      <sheetData sheetId="1"/>
      <sheetData sheetId="2">
        <row r="14">
          <cell r="A14" t="str">
            <v>A</v>
          </cell>
        </row>
        <row r="15">
          <cell r="A15" t="str">
            <v>A</v>
          </cell>
          <cell r="DR15">
            <v>7073837.4864515197</v>
          </cell>
        </row>
        <row r="16">
          <cell r="A16" t="str">
            <v>A</v>
          </cell>
          <cell r="DR16">
            <v>392944588.67104131</v>
          </cell>
        </row>
        <row r="17">
          <cell r="A17" t="str">
            <v>A</v>
          </cell>
          <cell r="DR17">
            <v>0</v>
          </cell>
        </row>
        <row r="18">
          <cell r="A18" t="str">
            <v>A</v>
          </cell>
          <cell r="DR18">
            <v>0</v>
          </cell>
        </row>
        <row r="19">
          <cell r="A19" t="str">
            <v>A</v>
          </cell>
          <cell r="DR19" t="str">
            <v/>
          </cell>
        </row>
        <row r="20">
          <cell r="A20" t="str">
            <v>A</v>
          </cell>
          <cell r="DR20">
            <v>7147124.9434511662</v>
          </cell>
        </row>
        <row r="21">
          <cell r="A21" t="str">
            <v>A</v>
          </cell>
          <cell r="DR21">
            <v>33566416.158041984</v>
          </cell>
        </row>
        <row r="22">
          <cell r="A22" t="str">
            <v>A</v>
          </cell>
          <cell r="DR22">
            <v>1611895.8273461936</v>
          </cell>
        </row>
        <row r="23">
          <cell r="DR23" t="str">
            <v/>
          </cell>
        </row>
        <row r="24">
          <cell r="A24" t="str">
            <v>B</v>
          </cell>
          <cell r="DR24" t="str">
            <v/>
          </cell>
        </row>
        <row r="25">
          <cell r="A25" t="str">
            <v>B</v>
          </cell>
          <cell r="DR25" t="str">
            <v/>
          </cell>
        </row>
        <row r="26">
          <cell r="A26" t="str">
            <v>B</v>
          </cell>
          <cell r="DR26">
            <v>171145658.89584208</v>
          </cell>
        </row>
        <row r="27">
          <cell r="A27" t="str">
            <v>B</v>
          </cell>
          <cell r="DR27" t="str">
            <v/>
          </cell>
        </row>
        <row r="28">
          <cell r="A28" t="str">
            <v>B</v>
          </cell>
          <cell r="DR28">
            <v>0</v>
          </cell>
        </row>
        <row r="29">
          <cell r="A29" t="str">
            <v>B</v>
          </cell>
          <cell r="DR29">
            <v>49096094.823816702</v>
          </cell>
        </row>
        <row r="30">
          <cell r="A30" t="str">
            <v>B</v>
          </cell>
          <cell r="DR30">
            <v>0</v>
          </cell>
        </row>
        <row r="31">
          <cell r="A31" t="str">
            <v>B</v>
          </cell>
          <cell r="DR31">
            <v>83444182.243504569</v>
          </cell>
        </row>
        <row r="32">
          <cell r="A32" t="str">
            <v>B</v>
          </cell>
          <cell r="DR32">
            <v>0</v>
          </cell>
        </row>
        <row r="33">
          <cell r="A33" t="str">
            <v>B</v>
          </cell>
          <cell r="DR33">
            <v>44797209.684213921</v>
          </cell>
        </row>
        <row r="34">
          <cell r="A34" t="str">
            <v>B</v>
          </cell>
          <cell r="DR34">
            <v>230080647.76457581</v>
          </cell>
        </row>
        <row r="35">
          <cell r="A35" t="str">
            <v>B</v>
          </cell>
          <cell r="DR35">
            <v>0</v>
          </cell>
        </row>
        <row r="36">
          <cell r="A36" t="str">
            <v>B</v>
          </cell>
          <cell r="DR36">
            <v>0</v>
          </cell>
        </row>
        <row r="37">
          <cell r="A37" t="str">
            <v>B</v>
          </cell>
          <cell r="DR37">
            <v>16656867.850673551</v>
          </cell>
        </row>
        <row r="38">
          <cell r="A38" t="str">
            <v>B</v>
          </cell>
          <cell r="DR38">
            <v>0</v>
          </cell>
        </row>
        <row r="39">
          <cell r="A39" t="str">
            <v>B</v>
          </cell>
          <cell r="DR39">
            <v>0</v>
          </cell>
        </row>
        <row r="40">
          <cell r="A40" t="str">
            <v>B</v>
          </cell>
          <cell r="DR40">
            <v>0</v>
          </cell>
        </row>
        <row r="41">
          <cell r="A41" t="str">
            <v>B</v>
          </cell>
          <cell r="DR41">
            <v>0</v>
          </cell>
        </row>
        <row r="42">
          <cell r="A42" t="str">
            <v>B</v>
          </cell>
          <cell r="DR42" t="str">
            <v/>
          </cell>
        </row>
        <row r="43">
          <cell r="A43" t="str">
            <v>B</v>
          </cell>
          <cell r="DR43">
            <v>58082970.644215256</v>
          </cell>
        </row>
        <row r="44">
          <cell r="A44" t="str">
            <v>B</v>
          </cell>
          <cell r="DR44">
            <v>0</v>
          </cell>
        </row>
        <row r="45">
          <cell r="A45" t="str">
            <v>B</v>
          </cell>
          <cell r="DR45">
            <v>31322277.738503456</v>
          </cell>
        </row>
        <row r="46">
          <cell r="A46" t="str">
            <v>B</v>
          </cell>
          <cell r="DR46" t="str">
            <v/>
          </cell>
        </row>
        <row r="47">
          <cell r="A47" t="str">
            <v>B</v>
          </cell>
          <cell r="DR47">
            <v>0</v>
          </cell>
        </row>
        <row r="48">
          <cell r="A48" t="str">
            <v>B</v>
          </cell>
          <cell r="DR48">
            <v>0</v>
          </cell>
        </row>
        <row r="49">
          <cell r="A49" t="str">
            <v>B</v>
          </cell>
          <cell r="DR49">
            <v>0</v>
          </cell>
        </row>
        <row r="50">
          <cell r="A50" t="str">
            <v>B</v>
          </cell>
          <cell r="DR50" t="str">
            <v/>
          </cell>
        </row>
        <row r="51">
          <cell r="A51" t="str">
            <v>B</v>
          </cell>
          <cell r="DR51" t="str">
            <v/>
          </cell>
        </row>
        <row r="52">
          <cell r="A52" t="str">
            <v>B</v>
          </cell>
          <cell r="DR52" t="str">
            <v/>
          </cell>
        </row>
        <row r="53">
          <cell r="A53" t="str">
            <v>B</v>
          </cell>
          <cell r="DR53">
            <v>4319655.5944314068</v>
          </cell>
        </row>
        <row r="54">
          <cell r="DR54" t="str">
            <v/>
          </cell>
        </row>
        <row r="55">
          <cell r="A55" t="str">
            <v>C</v>
          </cell>
          <cell r="DR55" t="str">
            <v/>
          </cell>
        </row>
        <row r="56">
          <cell r="A56" t="str">
            <v>C</v>
          </cell>
          <cell r="DR56" t="str">
            <v/>
          </cell>
        </row>
        <row r="57">
          <cell r="A57" t="str">
            <v>C</v>
          </cell>
          <cell r="DR57">
            <v>0</v>
          </cell>
        </row>
        <row r="58">
          <cell r="A58" t="str">
            <v>C</v>
          </cell>
          <cell r="DR58" t="str">
            <v/>
          </cell>
        </row>
        <row r="59">
          <cell r="A59" t="str">
            <v>C</v>
          </cell>
          <cell r="DR59">
            <v>0</v>
          </cell>
        </row>
        <row r="60">
          <cell r="A60" t="str">
            <v>C</v>
          </cell>
          <cell r="DR60" t="str">
            <v/>
          </cell>
        </row>
        <row r="61">
          <cell r="A61" t="str">
            <v>C</v>
          </cell>
          <cell r="DR61">
            <v>0</v>
          </cell>
        </row>
        <row r="62">
          <cell r="A62" t="str">
            <v>C</v>
          </cell>
          <cell r="DR62">
            <v>0</v>
          </cell>
        </row>
        <row r="63">
          <cell r="A63" t="str">
            <v>C</v>
          </cell>
          <cell r="DR63">
            <v>0</v>
          </cell>
        </row>
        <row r="64">
          <cell r="A64" t="str">
            <v>C</v>
          </cell>
          <cell r="DR64">
            <v>0</v>
          </cell>
        </row>
        <row r="65">
          <cell r="A65" t="str">
            <v>C</v>
          </cell>
          <cell r="DR65">
            <v>0</v>
          </cell>
        </row>
        <row r="66">
          <cell r="A66" t="str">
            <v>C</v>
          </cell>
          <cell r="DR66">
            <v>0</v>
          </cell>
        </row>
        <row r="67">
          <cell r="A67" t="str">
            <v>C</v>
          </cell>
          <cell r="DR67">
            <v>0</v>
          </cell>
        </row>
        <row r="68">
          <cell r="A68" t="str">
            <v>C</v>
          </cell>
          <cell r="DR68">
            <v>0</v>
          </cell>
        </row>
        <row r="69">
          <cell r="A69" t="str">
            <v>C</v>
          </cell>
          <cell r="DR69">
            <v>0</v>
          </cell>
        </row>
        <row r="70">
          <cell r="A70" t="str">
            <v>C</v>
          </cell>
          <cell r="DR70">
            <v>0</v>
          </cell>
        </row>
        <row r="71">
          <cell r="A71" t="str">
            <v>C</v>
          </cell>
          <cell r="DR71">
            <v>0</v>
          </cell>
        </row>
        <row r="72">
          <cell r="A72" t="str">
            <v>C</v>
          </cell>
          <cell r="DR72">
            <v>0</v>
          </cell>
        </row>
        <row r="73">
          <cell r="A73" t="str">
            <v>C</v>
          </cell>
          <cell r="DR73">
            <v>0</v>
          </cell>
        </row>
        <row r="74">
          <cell r="A74" t="str">
            <v>C</v>
          </cell>
          <cell r="DR74" t="str">
            <v/>
          </cell>
        </row>
        <row r="75">
          <cell r="A75" t="str">
            <v>C</v>
          </cell>
          <cell r="DR75">
            <v>0</v>
          </cell>
        </row>
        <row r="76">
          <cell r="A76" t="str">
            <v>C</v>
          </cell>
          <cell r="DR76">
            <v>0</v>
          </cell>
        </row>
        <row r="77">
          <cell r="A77" t="str">
            <v>C</v>
          </cell>
          <cell r="DR77">
            <v>0</v>
          </cell>
        </row>
        <row r="78">
          <cell r="A78" t="str">
            <v>C</v>
          </cell>
          <cell r="DR78" t="str">
            <v/>
          </cell>
        </row>
        <row r="79">
          <cell r="A79" t="str">
            <v>C</v>
          </cell>
          <cell r="DR79">
            <v>0</v>
          </cell>
        </row>
        <row r="80">
          <cell r="A80" t="str">
            <v>C</v>
          </cell>
          <cell r="DR80">
            <v>0</v>
          </cell>
        </row>
        <row r="81">
          <cell r="A81" t="str">
            <v>C</v>
          </cell>
          <cell r="DR81">
            <v>0</v>
          </cell>
        </row>
        <row r="82">
          <cell r="A82" t="str">
            <v>C</v>
          </cell>
          <cell r="DR82">
            <v>0</v>
          </cell>
        </row>
        <row r="83">
          <cell r="A83" t="str">
            <v>C</v>
          </cell>
          <cell r="DR83">
            <v>0</v>
          </cell>
        </row>
        <row r="84">
          <cell r="A84" t="str">
            <v>C</v>
          </cell>
          <cell r="DR84">
            <v>0</v>
          </cell>
        </row>
        <row r="85">
          <cell r="A85" t="str">
            <v>C</v>
          </cell>
          <cell r="DR85" t="str">
            <v/>
          </cell>
        </row>
        <row r="86">
          <cell r="A86" t="str">
            <v>C</v>
          </cell>
          <cell r="DR86" t="str">
            <v/>
          </cell>
        </row>
        <row r="87">
          <cell r="DR87" t="str">
            <v/>
          </cell>
        </row>
        <row r="88">
          <cell r="A88" t="str">
            <v>D</v>
          </cell>
          <cell r="DR88" t="str">
            <v/>
          </cell>
        </row>
        <row r="89">
          <cell r="A89" t="str">
            <v>D</v>
          </cell>
          <cell r="DR89" t="str">
            <v/>
          </cell>
        </row>
        <row r="90">
          <cell r="A90" t="str">
            <v>D</v>
          </cell>
          <cell r="DR90">
            <v>0</v>
          </cell>
        </row>
        <row r="91">
          <cell r="A91" t="str">
            <v>D</v>
          </cell>
          <cell r="DR91">
            <v>0</v>
          </cell>
        </row>
        <row r="92">
          <cell r="A92" t="str">
            <v>D</v>
          </cell>
          <cell r="DR92" t="str">
            <v/>
          </cell>
        </row>
        <row r="93">
          <cell r="A93" t="str">
            <v>D</v>
          </cell>
          <cell r="DR93">
            <v>0</v>
          </cell>
        </row>
        <row r="94">
          <cell r="A94" t="str">
            <v>D</v>
          </cell>
          <cell r="DR94">
            <v>0</v>
          </cell>
        </row>
        <row r="95">
          <cell r="A95" t="str">
            <v>D</v>
          </cell>
          <cell r="DR95">
            <v>0</v>
          </cell>
        </row>
        <row r="96">
          <cell r="A96" t="str">
            <v>D</v>
          </cell>
          <cell r="DR96">
            <v>0</v>
          </cell>
        </row>
        <row r="97">
          <cell r="A97" t="str">
            <v>D</v>
          </cell>
          <cell r="DR97">
            <v>0</v>
          </cell>
        </row>
        <row r="98">
          <cell r="A98" t="str">
            <v>D</v>
          </cell>
          <cell r="DR98">
            <v>0</v>
          </cell>
        </row>
        <row r="99">
          <cell r="A99" t="str">
            <v>D</v>
          </cell>
          <cell r="DR99">
            <v>0</v>
          </cell>
        </row>
        <row r="100">
          <cell r="A100" t="str">
            <v>D</v>
          </cell>
          <cell r="DR100">
            <v>0</v>
          </cell>
        </row>
        <row r="101">
          <cell r="A101" t="str">
            <v>D</v>
          </cell>
          <cell r="DR101">
            <v>0</v>
          </cell>
        </row>
        <row r="102">
          <cell r="A102" t="str">
            <v>D</v>
          </cell>
          <cell r="DR102">
            <v>0</v>
          </cell>
        </row>
        <row r="103">
          <cell r="A103" t="str">
            <v>D</v>
          </cell>
          <cell r="DR103" t="str">
            <v/>
          </cell>
        </row>
        <row r="104">
          <cell r="A104" t="str">
            <v>D</v>
          </cell>
          <cell r="DR104" t="str">
            <v/>
          </cell>
        </row>
        <row r="105">
          <cell r="A105" t="str">
            <v>D</v>
          </cell>
          <cell r="DR105">
            <v>0</v>
          </cell>
        </row>
        <row r="106">
          <cell r="A106" t="str">
            <v>D</v>
          </cell>
          <cell r="DR106">
            <v>0</v>
          </cell>
        </row>
        <row r="107">
          <cell r="A107" t="str">
            <v>D</v>
          </cell>
          <cell r="DR107">
            <v>0</v>
          </cell>
        </row>
        <row r="108">
          <cell r="A108" t="str">
            <v>D</v>
          </cell>
          <cell r="DR108">
            <v>0</v>
          </cell>
        </row>
        <row r="109">
          <cell r="A109" t="str">
            <v>D</v>
          </cell>
          <cell r="DR109">
            <v>0</v>
          </cell>
        </row>
        <row r="110">
          <cell r="A110" t="str">
            <v>D</v>
          </cell>
          <cell r="DR110">
            <v>0</v>
          </cell>
        </row>
        <row r="111">
          <cell r="A111" t="str">
            <v>D</v>
          </cell>
          <cell r="DR111">
            <v>0</v>
          </cell>
        </row>
        <row r="112">
          <cell r="A112" t="str">
            <v>D</v>
          </cell>
          <cell r="DR112">
            <v>0</v>
          </cell>
        </row>
        <row r="113">
          <cell r="A113" t="str">
            <v>D</v>
          </cell>
          <cell r="DR113">
            <v>0</v>
          </cell>
        </row>
        <row r="114">
          <cell r="A114" t="str">
            <v>D</v>
          </cell>
          <cell r="DR114">
            <v>0</v>
          </cell>
        </row>
        <row r="115">
          <cell r="A115" t="str">
            <v>D</v>
          </cell>
          <cell r="DR115">
            <v>0</v>
          </cell>
        </row>
        <row r="116">
          <cell r="A116" t="str">
            <v>D</v>
          </cell>
          <cell r="DR116">
            <v>0</v>
          </cell>
        </row>
        <row r="117">
          <cell r="A117" t="str">
            <v>D</v>
          </cell>
          <cell r="DR117">
            <v>0</v>
          </cell>
        </row>
        <row r="118">
          <cell r="A118" t="str">
            <v>D</v>
          </cell>
          <cell r="DR118">
            <v>0</v>
          </cell>
        </row>
        <row r="119">
          <cell r="A119" t="str">
            <v>D</v>
          </cell>
          <cell r="DR119">
            <v>0</v>
          </cell>
        </row>
        <row r="120">
          <cell r="A120" t="str">
            <v>D</v>
          </cell>
          <cell r="DR120">
            <v>0</v>
          </cell>
        </row>
        <row r="121">
          <cell r="A121" t="str">
            <v>D</v>
          </cell>
          <cell r="DR121" t="str">
            <v/>
          </cell>
        </row>
        <row r="122">
          <cell r="A122" t="str">
            <v>D</v>
          </cell>
          <cell r="DR122">
            <v>0</v>
          </cell>
        </row>
        <row r="123">
          <cell r="A123" t="str">
            <v>D</v>
          </cell>
          <cell r="DR123">
            <v>0</v>
          </cell>
        </row>
        <row r="124">
          <cell r="A124" t="str">
            <v>D</v>
          </cell>
          <cell r="DR124">
            <v>0</v>
          </cell>
        </row>
        <row r="125">
          <cell r="A125" t="str">
            <v>D</v>
          </cell>
          <cell r="DR125">
            <v>0</v>
          </cell>
        </row>
        <row r="126">
          <cell r="A126" t="str">
            <v>D</v>
          </cell>
          <cell r="DR126">
            <v>0</v>
          </cell>
        </row>
        <row r="127">
          <cell r="A127" t="str">
            <v>D</v>
          </cell>
          <cell r="DR127">
            <v>0</v>
          </cell>
        </row>
        <row r="128">
          <cell r="A128" t="str">
            <v>D</v>
          </cell>
          <cell r="DR128" t="str">
            <v/>
          </cell>
        </row>
        <row r="129">
          <cell r="A129" t="str">
            <v>E</v>
          </cell>
          <cell r="DR129" t="str">
            <v/>
          </cell>
        </row>
        <row r="130">
          <cell r="A130" t="str">
            <v>E</v>
          </cell>
          <cell r="DR130" t="str">
            <v/>
          </cell>
        </row>
        <row r="131">
          <cell r="A131" t="str">
            <v>E</v>
          </cell>
          <cell r="DR131">
            <v>0</v>
          </cell>
        </row>
        <row r="132">
          <cell r="A132" t="str">
            <v>E</v>
          </cell>
          <cell r="DR132">
            <v>0</v>
          </cell>
        </row>
        <row r="133">
          <cell r="A133" t="str">
            <v>E</v>
          </cell>
          <cell r="DR133" t="str">
            <v/>
          </cell>
        </row>
        <row r="134">
          <cell r="A134" t="str">
            <v>E</v>
          </cell>
          <cell r="DR134">
            <v>0</v>
          </cell>
        </row>
        <row r="135">
          <cell r="A135" t="str">
            <v>E</v>
          </cell>
          <cell r="DR135">
            <v>0</v>
          </cell>
        </row>
        <row r="136">
          <cell r="A136" t="str">
            <v>E</v>
          </cell>
          <cell r="DR136">
            <v>0</v>
          </cell>
        </row>
        <row r="137">
          <cell r="A137" t="str">
            <v>E</v>
          </cell>
          <cell r="DR137">
            <v>0</v>
          </cell>
        </row>
        <row r="138">
          <cell r="A138" t="str">
            <v>E</v>
          </cell>
          <cell r="DR138">
            <v>0</v>
          </cell>
        </row>
        <row r="139">
          <cell r="A139" t="str">
            <v>E</v>
          </cell>
          <cell r="DR139">
            <v>0</v>
          </cell>
        </row>
        <row r="140">
          <cell r="A140" t="str">
            <v>E</v>
          </cell>
          <cell r="DR140">
            <v>0</v>
          </cell>
        </row>
        <row r="141">
          <cell r="A141" t="str">
            <v>E</v>
          </cell>
          <cell r="DR141">
            <v>0</v>
          </cell>
        </row>
        <row r="142">
          <cell r="A142" t="str">
            <v>E</v>
          </cell>
          <cell r="DR142">
            <v>0</v>
          </cell>
        </row>
        <row r="143">
          <cell r="A143" t="str">
            <v>E</v>
          </cell>
          <cell r="DR143">
            <v>0</v>
          </cell>
        </row>
        <row r="144">
          <cell r="A144" t="str">
            <v>E</v>
          </cell>
          <cell r="DR144">
            <v>0</v>
          </cell>
        </row>
        <row r="145">
          <cell r="A145" t="str">
            <v>E</v>
          </cell>
          <cell r="DR145">
            <v>0</v>
          </cell>
        </row>
        <row r="146">
          <cell r="A146" t="str">
            <v>E</v>
          </cell>
          <cell r="DR146">
            <v>0</v>
          </cell>
        </row>
        <row r="147">
          <cell r="A147" t="str">
            <v>E</v>
          </cell>
          <cell r="DR147">
            <v>0</v>
          </cell>
        </row>
        <row r="148">
          <cell r="A148" t="str">
            <v>E</v>
          </cell>
          <cell r="DR148">
            <v>0</v>
          </cell>
        </row>
        <row r="149">
          <cell r="A149" t="str">
            <v>E</v>
          </cell>
          <cell r="DR149">
            <v>0</v>
          </cell>
        </row>
        <row r="150">
          <cell r="A150" t="str">
            <v>E</v>
          </cell>
          <cell r="DR150">
            <v>0</v>
          </cell>
        </row>
        <row r="151">
          <cell r="A151" t="str">
            <v>E</v>
          </cell>
          <cell r="DR151">
            <v>0</v>
          </cell>
        </row>
        <row r="152">
          <cell r="A152" t="str">
            <v>E</v>
          </cell>
          <cell r="DR152" t="str">
            <v/>
          </cell>
        </row>
        <row r="153">
          <cell r="A153" t="str">
            <v>E</v>
          </cell>
          <cell r="DR153">
            <v>0</v>
          </cell>
        </row>
        <row r="154">
          <cell r="A154" t="str">
            <v>E</v>
          </cell>
          <cell r="DR154">
            <v>0</v>
          </cell>
        </row>
        <row r="155">
          <cell r="A155" t="str">
            <v>E</v>
          </cell>
          <cell r="DR155">
            <v>0</v>
          </cell>
        </row>
        <row r="156">
          <cell r="A156" t="str">
            <v>E</v>
          </cell>
          <cell r="DR156">
            <v>0</v>
          </cell>
        </row>
        <row r="157">
          <cell r="A157" t="str">
            <v>E</v>
          </cell>
          <cell r="DR157">
            <v>0</v>
          </cell>
        </row>
        <row r="158">
          <cell r="A158" t="str">
            <v>E</v>
          </cell>
          <cell r="DR158">
            <v>0</v>
          </cell>
        </row>
        <row r="159">
          <cell r="A159" t="str">
            <v>E</v>
          </cell>
          <cell r="DR159">
            <v>0</v>
          </cell>
        </row>
        <row r="160">
          <cell r="A160" t="str">
            <v>E</v>
          </cell>
          <cell r="DR160">
            <v>0</v>
          </cell>
        </row>
        <row r="161">
          <cell r="A161" t="str">
            <v>E</v>
          </cell>
          <cell r="DR161">
            <v>0</v>
          </cell>
        </row>
        <row r="162">
          <cell r="A162" t="str">
            <v>E</v>
          </cell>
          <cell r="DR162">
            <v>0</v>
          </cell>
        </row>
        <row r="163">
          <cell r="A163" t="str">
            <v>E</v>
          </cell>
          <cell r="DR163">
            <v>0</v>
          </cell>
        </row>
        <row r="164">
          <cell r="A164" t="str">
            <v>E</v>
          </cell>
          <cell r="DR164">
            <v>0</v>
          </cell>
        </row>
        <row r="165">
          <cell r="A165" t="str">
            <v>E</v>
          </cell>
          <cell r="DR165">
            <v>0</v>
          </cell>
        </row>
        <row r="166">
          <cell r="A166" t="str">
            <v>E</v>
          </cell>
          <cell r="DR166">
            <v>0</v>
          </cell>
        </row>
        <row r="167">
          <cell r="A167" t="str">
            <v>E</v>
          </cell>
          <cell r="DR167">
            <v>0</v>
          </cell>
        </row>
        <row r="168">
          <cell r="A168" t="str">
            <v>E</v>
          </cell>
          <cell r="DR168">
            <v>0</v>
          </cell>
        </row>
        <row r="169">
          <cell r="A169" t="str">
            <v>E</v>
          </cell>
          <cell r="DR169">
            <v>0</v>
          </cell>
        </row>
        <row r="170">
          <cell r="A170" t="str">
            <v>E</v>
          </cell>
          <cell r="DR170">
            <v>0</v>
          </cell>
        </row>
        <row r="171">
          <cell r="A171" t="str">
            <v>E</v>
          </cell>
          <cell r="DR171">
            <v>0</v>
          </cell>
        </row>
        <row r="172">
          <cell r="A172" t="str">
            <v>E</v>
          </cell>
          <cell r="DR172">
            <v>0</v>
          </cell>
        </row>
        <row r="173">
          <cell r="A173" t="str">
            <v>E</v>
          </cell>
          <cell r="DR173" t="str">
            <v/>
          </cell>
        </row>
        <row r="174">
          <cell r="A174" t="str">
            <v>E</v>
          </cell>
          <cell r="DR174" t="str">
            <v/>
          </cell>
        </row>
        <row r="175">
          <cell r="A175" t="str">
            <v>E</v>
          </cell>
          <cell r="DR175" t="str">
            <v/>
          </cell>
        </row>
        <row r="176">
          <cell r="A176" t="str">
            <v>E</v>
          </cell>
          <cell r="DR176" t="str">
            <v/>
          </cell>
        </row>
        <row r="177">
          <cell r="A177" t="str">
            <v>E</v>
          </cell>
          <cell r="DR177">
            <v>0</v>
          </cell>
        </row>
        <row r="178">
          <cell r="A178" t="str">
            <v>E</v>
          </cell>
          <cell r="DR178">
            <v>0</v>
          </cell>
        </row>
        <row r="179">
          <cell r="A179" t="str">
            <v>E</v>
          </cell>
          <cell r="DR179">
            <v>0</v>
          </cell>
        </row>
        <row r="180">
          <cell r="A180" t="str">
            <v>E</v>
          </cell>
          <cell r="DR180">
            <v>0</v>
          </cell>
        </row>
        <row r="181">
          <cell r="A181" t="str">
            <v>E</v>
          </cell>
          <cell r="DR181">
            <v>0</v>
          </cell>
        </row>
        <row r="182">
          <cell r="A182" t="str">
            <v>E</v>
          </cell>
          <cell r="DR182">
            <v>0</v>
          </cell>
        </row>
        <row r="183">
          <cell r="A183" t="str">
            <v>E</v>
          </cell>
          <cell r="DR183">
            <v>0</v>
          </cell>
        </row>
        <row r="184">
          <cell r="A184" t="str">
            <v>E</v>
          </cell>
          <cell r="DR184">
            <v>0</v>
          </cell>
        </row>
        <row r="185">
          <cell r="A185" t="str">
            <v>E</v>
          </cell>
          <cell r="DR185" t="str">
            <v/>
          </cell>
        </row>
        <row r="186">
          <cell r="A186" t="str">
            <v>E</v>
          </cell>
          <cell r="DR186" t="str">
            <v/>
          </cell>
        </row>
        <row r="187">
          <cell r="DR187" t="str">
            <v/>
          </cell>
        </row>
        <row r="188">
          <cell r="A188" t="str">
            <v>F</v>
          </cell>
          <cell r="DR188" t="str">
            <v/>
          </cell>
        </row>
        <row r="189">
          <cell r="A189" t="str">
            <v>F</v>
          </cell>
          <cell r="DR189" t="str">
            <v/>
          </cell>
        </row>
        <row r="190">
          <cell r="A190" t="str">
            <v>F</v>
          </cell>
          <cell r="DR190">
            <v>1644068.3512807554</v>
          </cell>
        </row>
        <row r="191">
          <cell r="A191" t="str">
            <v>F</v>
          </cell>
          <cell r="DR191">
            <v>0</v>
          </cell>
        </row>
        <row r="192">
          <cell r="A192" t="str">
            <v>F</v>
          </cell>
          <cell r="DR192">
            <v>0</v>
          </cell>
        </row>
        <row r="193">
          <cell r="A193" t="str">
            <v>F</v>
          </cell>
          <cell r="DR193" t="str">
            <v/>
          </cell>
        </row>
        <row r="194">
          <cell r="A194" t="str">
            <v>F</v>
          </cell>
          <cell r="DR194" t="str">
            <v/>
          </cell>
        </row>
        <row r="195">
          <cell r="A195" t="str">
            <v>F</v>
          </cell>
          <cell r="DR195">
            <v>0</v>
          </cell>
        </row>
        <row r="196">
          <cell r="A196" t="str">
            <v>F</v>
          </cell>
          <cell r="DR196">
            <v>0</v>
          </cell>
        </row>
        <row r="197">
          <cell r="A197" t="str">
            <v>F</v>
          </cell>
          <cell r="DR197" t="str">
            <v/>
          </cell>
        </row>
        <row r="198">
          <cell r="A198" t="str">
            <v>F</v>
          </cell>
          <cell r="DR198">
            <v>0</v>
          </cell>
        </row>
        <row r="199">
          <cell r="A199" t="str">
            <v>F</v>
          </cell>
          <cell r="DR199">
            <v>0</v>
          </cell>
        </row>
        <row r="200">
          <cell r="A200" t="str">
            <v>F</v>
          </cell>
          <cell r="DR200">
            <v>0</v>
          </cell>
        </row>
        <row r="201">
          <cell r="A201" t="str">
            <v>F</v>
          </cell>
          <cell r="DR201">
            <v>0</v>
          </cell>
        </row>
        <row r="202">
          <cell r="A202" t="str">
            <v>F</v>
          </cell>
          <cell r="DR202">
            <v>0</v>
          </cell>
        </row>
        <row r="203">
          <cell r="A203" t="str">
            <v>F</v>
          </cell>
          <cell r="DR203">
            <v>0</v>
          </cell>
        </row>
        <row r="204">
          <cell r="A204" t="str">
            <v>F</v>
          </cell>
          <cell r="DR204">
            <v>0</v>
          </cell>
        </row>
        <row r="205">
          <cell r="A205" t="str">
            <v>F</v>
          </cell>
          <cell r="DR205">
            <v>0</v>
          </cell>
        </row>
        <row r="206">
          <cell r="A206" t="str">
            <v>F</v>
          </cell>
          <cell r="DR206">
            <v>0</v>
          </cell>
        </row>
        <row r="207">
          <cell r="A207" t="str">
            <v>F</v>
          </cell>
          <cell r="DR207" t="str">
            <v/>
          </cell>
        </row>
        <row r="208">
          <cell r="A208" t="str">
            <v>F</v>
          </cell>
          <cell r="DR208">
            <v>0</v>
          </cell>
        </row>
        <row r="209">
          <cell r="A209" t="str">
            <v>F</v>
          </cell>
          <cell r="DR209">
            <v>0</v>
          </cell>
        </row>
        <row r="210">
          <cell r="A210" t="str">
            <v>F</v>
          </cell>
          <cell r="DR210">
            <v>0</v>
          </cell>
        </row>
        <row r="211">
          <cell r="A211" t="str">
            <v>F</v>
          </cell>
          <cell r="DR211">
            <v>0</v>
          </cell>
        </row>
        <row r="212">
          <cell r="A212" t="str">
            <v>F</v>
          </cell>
          <cell r="DR212">
            <v>0</v>
          </cell>
        </row>
        <row r="213">
          <cell r="A213" t="str">
            <v>F</v>
          </cell>
          <cell r="DR213">
            <v>0</v>
          </cell>
        </row>
        <row r="214">
          <cell r="A214" t="str">
            <v>F</v>
          </cell>
          <cell r="DR214" t="str">
            <v/>
          </cell>
        </row>
        <row r="215">
          <cell r="A215" t="str">
            <v>F</v>
          </cell>
          <cell r="DR215">
            <v>0</v>
          </cell>
        </row>
        <row r="216">
          <cell r="A216" t="str">
            <v>F</v>
          </cell>
          <cell r="DR216" t="str">
            <v/>
          </cell>
        </row>
        <row r="217">
          <cell r="A217" t="str">
            <v>F</v>
          </cell>
          <cell r="DR217" t="str">
            <v/>
          </cell>
        </row>
        <row r="218">
          <cell r="A218" t="str">
            <v>F</v>
          </cell>
          <cell r="DR218" t="str">
            <v/>
          </cell>
        </row>
        <row r="219">
          <cell r="A219" t="str">
            <v>F</v>
          </cell>
          <cell r="DR219">
            <v>0</v>
          </cell>
        </row>
        <row r="220">
          <cell r="A220" t="str">
            <v>F</v>
          </cell>
          <cell r="DR220">
            <v>0</v>
          </cell>
        </row>
        <row r="221">
          <cell r="A221" t="str">
            <v>F</v>
          </cell>
          <cell r="DR221" t="str">
            <v/>
          </cell>
        </row>
        <row r="222">
          <cell r="A222" t="str">
            <v>F</v>
          </cell>
          <cell r="DR222">
            <v>0</v>
          </cell>
        </row>
        <row r="223">
          <cell r="A223" t="str">
            <v>F</v>
          </cell>
          <cell r="DR223">
            <v>0</v>
          </cell>
        </row>
        <row r="224">
          <cell r="A224" t="str">
            <v>F</v>
          </cell>
          <cell r="DR224">
            <v>0</v>
          </cell>
        </row>
        <row r="225">
          <cell r="A225" t="str">
            <v>F</v>
          </cell>
          <cell r="DR225">
            <v>0</v>
          </cell>
        </row>
        <row r="226">
          <cell r="A226" t="str">
            <v>F</v>
          </cell>
          <cell r="DR226">
            <v>0</v>
          </cell>
        </row>
        <row r="227">
          <cell r="A227" t="str">
            <v>F</v>
          </cell>
          <cell r="DR227">
            <v>0</v>
          </cell>
        </row>
        <row r="228">
          <cell r="A228" t="str">
            <v>F</v>
          </cell>
          <cell r="DR228">
            <v>0</v>
          </cell>
        </row>
        <row r="229">
          <cell r="A229" t="str">
            <v>F</v>
          </cell>
          <cell r="DR229">
            <v>0</v>
          </cell>
        </row>
        <row r="230">
          <cell r="A230" t="str">
            <v>F</v>
          </cell>
          <cell r="DR230">
            <v>0</v>
          </cell>
        </row>
        <row r="231">
          <cell r="A231" t="str">
            <v>F</v>
          </cell>
          <cell r="DR231">
            <v>0</v>
          </cell>
        </row>
        <row r="232">
          <cell r="A232" t="str">
            <v>F</v>
          </cell>
          <cell r="DR232" t="str">
            <v/>
          </cell>
        </row>
        <row r="233">
          <cell r="A233" t="str">
            <v>F</v>
          </cell>
          <cell r="DR233">
            <v>0</v>
          </cell>
        </row>
        <row r="234">
          <cell r="A234" t="str">
            <v>F</v>
          </cell>
          <cell r="DR234">
            <v>0</v>
          </cell>
        </row>
        <row r="235">
          <cell r="A235" t="str">
            <v>F</v>
          </cell>
          <cell r="DR235">
            <v>0</v>
          </cell>
        </row>
        <row r="236">
          <cell r="A236" t="str">
            <v>F</v>
          </cell>
          <cell r="DR236" t="str">
            <v/>
          </cell>
        </row>
        <row r="237">
          <cell r="A237" t="str">
            <v>F</v>
          </cell>
          <cell r="DR237">
            <v>0</v>
          </cell>
        </row>
        <row r="238">
          <cell r="A238" t="str">
            <v>F</v>
          </cell>
          <cell r="DR238">
            <v>0</v>
          </cell>
        </row>
        <row r="239">
          <cell r="A239" t="str">
            <v>F</v>
          </cell>
          <cell r="DR239" t="str">
            <v/>
          </cell>
        </row>
        <row r="240">
          <cell r="A240" t="str">
            <v>F</v>
          </cell>
          <cell r="DR240">
            <v>0</v>
          </cell>
        </row>
        <row r="241">
          <cell r="A241" t="str">
            <v>F</v>
          </cell>
          <cell r="DR241">
            <v>0</v>
          </cell>
        </row>
        <row r="242">
          <cell r="A242" t="str">
            <v>F</v>
          </cell>
          <cell r="DR242">
            <v>0</v>
          </cell>
        </row>
        <row r="243">
          <cell r="A243" t="str">
            <v>F</v>
          </cell>
          <cell r="DR243">
            <v>0</v>
          </cell>
        </row>
        <row r="244">
          <cell r="A244" t="str">
            <v>F</v>
          </cell>
          <cell r="DR244">
            <v>0</v>
          </cell>
        </row>
        <row r="245">
          <cell r="A245" t="str">
            <v>F</v>
          </cell>
          <cell r="DR245">
            <v>0</v>
          </cell>
        </row>
        <row r="246">
          <cell r="A246" t="str">
            <v>F</v>
          </cell>
          <cell r="DR246">
            <v>0</v>
          </cell>
        </row>
        <row r="247">
          <cell r="A247" t="str">
            <v>F</v>
          </cell>
          <cell r="DR247">
            <v>0</v>
          </cell>
        </row>
        <row r="248">
          <cell r="A248" t="str">
            <v>F</v>
          </cell>
          <cell r="DR248">
            <v>0</v>
          </cell>
        </row>
        <row r="249">
          <cell r="A249" t="str">
            <v>F</v>
          </cell>
          <cell r="DR249" t="str">
            <v/>
          </cell>
        </row>
        <row r="250">
          <cell r="A250" t="str">
            <v>F</v>
          </cell>
          <cell r="DR250">
            <v>0</v>
          </cell>
        </row>
        <row r="251">
          <cell r="A251" t="str">
            <v>F</v>
          </cell>
          <cell r="DR251">
            <v>0</v>
          </cell>
        </row>
        <row r="252">
          <cell r="A252" t="str">
            <v>F</v>
          </cell>
          <cell r="DR252">
            <v>0</v>
          </cell>
        </row>
        <row r="253">
          <cell r="A253" t="str">
            <v>F</v>
          </cell>
          <cell r="DR253" t="str">
            <v/>
          </cell>
        </row>
        <row r="254">
          <cell r="A254" t="str">
            <v>F</v>
          </cell>
          <cell r="DR254" t="str">
            <v/>
          </cell>
        </row>
        <row r="255">
          <cell r="A255" t="str">
            <v>F</v>
          </cell>
          <cell r="DR255">
            <v>0</v>
          </cell>
        </row>
        <row r="256">
          <cell r="A256" t="str">
            <v>F</v>
          </cell>
          <cell r="DR256">
            <v>0</v>
          </cell>
        </row>
        <row r="257">
          <cell r="A257" t="str">
            <v>F</v>
          </cell>
          <cell r="DR257">
            <v>0</v>
          </cell>
        </row>
        <row r="258">
          <cell r="A258" t="str">
            <v>F</v>
          </cell>
          <cell r="DR258">
            <v>0</v>
          </cell>
        </row>
        <row r="259">
          <cell r="A259" t="str">
            <v>F</v>
          </cell>
          <cell r="DR259">
            <v>0</v>
          </cell>
        </row>
        <row r="260">
          <cell r="A260" t="str">
            <v>F</v>
          </cell>
          <cell r="DR260">
            <v>0</v>
          </cell>
        </row>
        <row r="261">
          <cell r="A261" t="str">
            <v>F</v>
          </cell>
          <cell r="DR261">
            <v>0</v>
          </cell>
        </row>
        <row r="262">
          <cell r="A262" t="str">
            <v>F</v>
          </cell>
          <cell r="DR262">
            <v>0</v>
          </cell>
        </row>
        <row r="263">
          <cell r="A263" t="str">
            <v>F</v>
          </cell>
          <cell r="DR263">
            <v>0</v>
          </cell>
        </row>
        <row r="264">
          <cell r="A264" t="str">
            <v>F</v>
          </cell>
          <cell r="DR264">
            <v>0</v>
          </cell>
        </row>
        <row r="265">
          <cell r="A265" t="str">
            <v>F</v>
          </cell>
          <cell r="DR265" t="str">
            <v/>
          </cell>
        </row>
        <row r="266">
          <cell r="A266" t="str">
            <v>F</v>
          </cell>
          <cell r="DR266">
            <v>0</v>
          </cell>
        </row>
        <row r="267">
          <cell r="DR267" t="str">
            <v/>
          </cell>
        </row>
        <row r="268">
          <cell r="DR268" t="str">
            <v/>
          </cell>
        </row>
        <row r="269">
          <cell r="DR269" t="str">
            <v/>
          </cell>
        </row>
        <row r="270">
          <cell r="A270" t="str">
            <v>H</v>
          </cell>
          <cell r="DR270" t="str">
            <v/>
          </cell>
        </row>
        <row r="271">
          <cell r="A271" t="str">
            <v>H</v>
          </cell>
          <cell r="DR271" t="str">
            <v/>
          </cell>
        </row>
        <row r="272">
          <cell r="A272" t="str">
            <v>H</v>
          </cell>
          <cell r="DR272">
            <v>0</v>
          </cell>
        </row>
        <row r="273">
          <cell r="A273" t="str">
            <v>H</v>
          </cell>
          <cell r="DR273">
            <v>0</v>
          </cell>
        </row>
        <row r="274">
          <cell r="A274" t="str">
            <v>H</v>
          </cell>
          <cell r="DR274" t="str">
            <v/>
          </cell>
        </row>
        <row r="275">
          <cell r="A275" t="str">
            <v>H</v>
          </cell>
          <cell r="DR275" t="str">
            <v/>
          </cell>
        </row>
        <row r="276">
          <cell r="A276" t="str">
            <v>H</v>
          </cell>
          <cell r="DR276">
            <v>0</v>
          </cell>
        </row>
        <row r="277">
          <cell r="A277" t="str">
            <v>H</v>
          </cell>
          <cell r="DR277">
            <v>0</v>
          </cell>
        </row>
        <row r="278">
          <cell r="A278" t="str">
            <v>H</v>
          </cell>
          <cell r="DR278">
            <v>0</v>
          </cell>
        </row>
        <row r="279">
          <cell r="A279" t="str">
            <v>H</v>
          </cell>
          <cell r="DR279">
            <v>0</v>
          </cell>
        </row>
        <row r="280">
          <cell r="A280" t="str">
            <v>H</v>
          </cell>
          <cell r="DR280">
            <v>0</v>
          </cell>
        </row>
        <row r="281">
          <cell r="A281" t="str">
            <v>H</v>
          </cell>
          <cell r="DR281" t="str">
            <v/>
          </cell>
        </row>
        <row r="282">
          <cell r="A282" t="str">
            <v>H</v>
          </cell>
          <cell r="DR282">
            <v>0</v>
          </cell>
        </row>
        <row r="283">
          <cell r="A283" t="str">
            <v>H</v>
          </cell>
          <cell r="DR283">
            <v>0</v>
          </cell>
        </row>
        <row r="284">
          <cell r="A284" t="str">
            <v>H</v>
          </cell>
          <cell r="DR284">
            <v>0</v>
          </cell>
        </row>
        <row r="285">
          <cell r="A285" t="str">
            <v>H</v>
          </cell>
          <cell r="DR285">
            <v>0</v>
          </cell>
        </row>
        <row r="286">
          <cell r="A286" t="str">
            <v>H</v>
          </cell>
          <cell r="DR286">
            <v>0</v>
          </cell>
        </row>
        <row r="287">
          <cell r="A287" t="str">
            <v>H</v>
          </cell>
          <cell r="DR287">
            <v>0</v>
          </cell>
        </row>
        <row r="288">
          <cell r="A288" t="str">
            <v>H</v>
          </cell>
          <cell r="DR288">
            <v>0</v>
          </cell>
        </row>
        <row r="289">
          <cell r="A289" t="str">
            <v>H</v>
          </cell>
          <cell r="DR289">
            <v>0</v>
          </cell>
        </row>
        <row r="290">
          <cell r="A290" t="str">
            <v>H</v>
          </cell>
          <cell r="DR290">
            <v>0</v>
          </cell>
        </row>
        <row r="291">
          <cell r="A291" t="str">
            <v>H</v>
          </cell>
          <cell r="DR291">
            <v>0</v>
          </cell>
        </row>
        <row r="292">
          <cell r="A292" t="str">
            <v>H</v>
          </cell>
          <cell r="DR292">
            <v>0</v>
          </cell>
        </row>
        <row r="293">
          <cell r="A293" t="str">
            <v>H</v>
          </cell>
          <cell r="DR293" t="str">
            <v/>
          </cell>
        </row>
        <row r="294">
          <cell r="A294" t="str">
            <v>H</v>
          </cell>
          <cell r="DR294">
            <v>0</v>
          </cell>
        </row>
        <row r="295">
          <cell r="A295" t="str">
            <v>H</v>
          </cell>
          <cell r="DR295">
            <v>0</v>
          </cell>
        </row>
        <row r="296">
          <cell r="A296" t="str">
            <v>H</v>
          </cell>
          <cell r="DR296">
            <v>0</v>
          </cell>
        </row>
        <row r="297">
          <cell r="A297" t="str">
            <v>H</v>
          </cell>
          <cell r="DR297">
            <v>0</v>
          </cell>
        </row>
        <row r="298">
          <cell r="A298" t="str">
            <v>H</v>
          </cell>
          <cell r="DR298">
            <v>0</v>
          </cell>
        </row>
        <row r="299">
          <cell r="A299" t="str">
            <v>H</v>
          </cell>
          <cell r="DR299">
            <v>0</v>
          </cell>
        </row>
        <row r="300">
          <cell r="A300" t="str">
            <v>H</v>
          </cell>
          <cell r="DR300">
            <v>0</v>
          </cell>
        </row>
        <row r="301">
          <cell r="A301" t="str">
            <v>H</v>
          </cell>
          <cell r="DR301">
            <v>0</v>
          </cell>
        </row>
        <row r="302">
          <cell r="A302" t="str">
            <v>H</v>
          </cell>
          <cell r="DR302" t="str">
            <v/>
          </cell>
        </row>
        <row r="303">
          <cell r="A303" t="str">
            <v>H</v>
          </cell>
          <cell r="DR303">
            <v>0</v>
          </cell>
        </row>
        <row r="304">
          <cell r="A304" t="str">
            <v>H</v>
          </cell>
          <cell r="DR304">
            <v>0</v>
          </cell>
        </row>
        <row r="305">
          <cell r="A305" t="str">
            <v>H</v>
          </cell>
          <cell r="DR305">
            <v>0</v>
          </cell>
        </row>
        <row r="306">
          <cell r="A306" t="str">
            <v>H</v>
          </cell>
          <cell r="DR306">
            <v>0</v>
          </cell>
        </row>
        <row r="307">
          <cell r="A307" t="str">
            <v>H</v>
          </cell>
          <cell r="DR307">
            <v>0</v>
          </cell>
        </row>
        <row r="308">
          <cell r="A308" t="str">
            <v>H</v>
          </cell>
          <cell r="DR308">
            <v>0</v>
          </cell>
        </row>
        <row r="309">
          <cell r="A309" t="str">
            <v>H</v>
          </cell>
          <cell r="DR309">
            <v>0</v>
          </cell>
        </row>
        <row r="310">
          <cell r="A310" t="str">
            <v>H</v>
          </cell>
          <cell r="DR310">
            <v>0</v>
          </cell>
        </row>
        <row r="311">
          <cell r="A311" t="str">
            <v>H</v>
          </cell>
          <cell r="DR311">
            <v>0</v>
          </cell>
        </row>
        <row r="312">
          <cell r="A312" t="str">
            <v>H</v>
          </cell>
          <cell r="DR312" t="str">
            <v/>
          </cell>
        </row>
        <row r="313">
          <cell r="A313" t="str">
            <v>H</v>
          </cell>
          <cell r="DR313">
            <v>0</v>
          </cell>
        </row>
        <row r="314">
          <cell r="A314" t="str">
            <v>H</v>
          </cell>
          <cell r="DR314">
            <v>0</v>
          </cell>
        </row>
        <row r="315">
          <cell r="A315" t="str">
            <v>H</v>
          </cell>
          <cell r="DR315">
            <v>0</v>
          </cell>
        </row>
        <row r="316">
          <cell r="A316" t="str">
            <v>H</v>
          </cell>
          <cell r="DR316">
            <v>0</v>
          </cell>
        </row>
        <row r="317">
          <cell r="A317" t="str">
            <v>H</v>
          </cell>
          <cell r="DR317">
            <v>0</v>
          </cell>
        </row>
        <row r="318">
          <cell r="A318" t="str">
            <v>H</v>
          </cell>
          <cell r="DR318">
            <v>0</v>
          </cell>
        </row>
        <row r="319">
          <cell r="A319" t="str">
            <v>H</v>
          </cell>
          <cell r="DR319">
            <v>0</v>
          </cell>
        </row>
        <row r="320">
          <cell r="A320" t="str">
            <v>H</v>
          </cell>
          <cell r="DR320">
            <v>0</v>
          </cell>
        </row>
        <row r="321">
          <cell r="A321" t="str">
            <v>H</v>
          </cell>
          <cell r="DR321">
            <v>0</v>
          </cell>
        </row>
        <row r="322">
          <cell r="A322" t="str">
            <v>H</v>
          </cell>
          <cell r="DR322">
            <v>0</v>
          </cell>
        </row>
        <row r="323">
          <cell r="A323" t="str">
            <v>H</v>
          </cell>
          <cell r="DR323">
            <v>0</v>
          </cell>
        </row>
        <row r="324">
          <cell r="A324" t="str">
            <v>H</v>
          </cell>
          <cell r="DR324">
            <v>0</v>
          </cell>
        </row>
        <row r="325">
          <cell r="A325" t="str">
            <v>H</v>
          </cell>
          <cell r="DR325">
            <v>0</v>
          </cell>
        </row>
        <row r="326">
          <cell r="A326" t="str">
            <v>H</v>
          </cell>
          <cell r="DR326">
            <v>0</v>
          </cell>
        </row>
        <row r="327">
          <cell r="A327" t="str">
            <v>H</v>
          </cell>
          <cell r="DR327" t="str">
            <v/>
          </cell>
        </row>
        <row r="328">
          <cell r="A328" t="str">
            <v>H</v>
          </cell>
          <cell r="DR328">
            <v>0</v>
          </cell>
        </row>
        <row r="329">
          <cell r="A329" t="str">
            <v>H</v>
          </cell>
          <cell r="DR329">
            <v>0</v>
          </cell>
        </row>
        <row r="330">
          <cell r="A330" t="str">
            <v>H</v>
          </cell>
          <cell r="DR330">
            <v>0</v>
          </cell>
        </row>
        <row r="331">
          <cell r="A331" t="str">
            <v>H</v>
          </cell>
          <cell r="DR331">
            <v>0</v>
          </cell>
        </row>
        <row r="332">
          <cell r="A332" t="str">
            <v>H</v>
          </cell>
          <cell r="DR332">
            <v>0</v>
          </cell>
        </row>
        <row r="333">
          <cell r="A333" t="str">
            <v>H</v>
          </cell>
          <cell r="DR333">
            <v>0</v>
          </cell>
        </row>
        <row r="334">
          <cell r="A334" t="str">
            <v>H</v>
          </cell>
          <cell r="DR334">
            <v>0</v>
          </cell>
        </row>
        <row r="335">
          <cell r="A335" t="str">
            <v>H</v>
          </cell>
          <cell r="DR335">
            <v>0</v>
          </cell>
        </row>
        <row r="336">
          <cell r="A336" t="str">
            <v>H</v>
          </cell>
          <cell r="DR336" t="str">
            <v/>
          </cell>
        </row>
        <row r="337">
          <cell r="A337" t="str">
            <v>H</v>
          </cell>
          <cell r="DR337">
            <v>0</v>
          </cell>
        </row>
        <row r="338">
          <cell r="A338" t="str">
            <v>H</v>
          </cell>
          <cell r="DR338">
            <v>0</v>
          </cell>
        </row>
        <row r="339">
          <cell r="A339" t="str">
            <v>H</v>
          </cell>
          <cell r="DR339">
            <v>0</v>
          </cell>
        </row>
        <row r="340">
          <cell r="A340" t="str">
            <v>H</v>
          </cell>
          <cell r="DR340">
            <v>0</v>
          </cell>
        </row>
        <row r="341">
          <cell r="A341" t="str">
            <v>H</v>
          </cell>
          <cell r="DR341">
            <v>0</v>
          </cell>
        </row>
        <row r="342">
          <cell r="A342" t="str">
            <v>H</v>
          </cell>
          <cell r="DR342" t="str">
            <v/>
          </cell>
        </row>
        <row r="343">
          <cell r="A343" t="str">
            <v>H</v>
          </cell>
          <cell r="DR343">
            <v>0</v>
          </cell>
        </row>
        <row r="344">
          <cell r="A344" t="str">
            <v>H</v>
          </cell>
          <cell r="DR344">
            <v>0</v>
          </cell>
        </row>
        <row r="345">
          <cell r="A345" t="str">
            <v>H</v>
          </cell>
          <cell r="DR345" t="str">
            <v/>
          </cell>
        </row>
        <row r="346">
          <cell r="A346" t="str">
            <v>H</v>
          </cell>
          <cell r="DR346" t="str">
            <v/>
          </cell>
        </row>
        <row r="347">
          <cell r="A347" t="str">
            <v>H</v>
          </cell>
          <cell r="DR347">
            <v>0</v>
          </cell>
        </row>
        <row r="348">
          <cell r="A348" t="str">
            <v>H</v>
          </cell>
          <cell r="DR348">
            <v>0</v>
          </cell>
        </row>
        <row r="349">
          <cell r="A349" t="str">
            <v>H</v>
          </cell>
          <cell r="DR349">
            <v>0</v>
          </cell>
        </row>
        <row r="350">
          <cell r="A350" t="str">
            <v>H</v>
          </cell>
          <cell r="DR350">
            <v>0</v>
          </cell>
        </row>
        <row r="351">
          <cell r="A351" t="str">
            <v>H</v>
          </cell>
          <cell r="DR351">
            <v>0</v>
          </cell>
        </row>
        <row r="352">
          <cell r="A352" t="str">
            <v>H</v>
          </cell>
          <cell r="DR352" t="str">
            <v/>
          </cell>
        </row>
        <row r="353">
          <cell r="A353" t="str">
            <v>H</v>
          </cell>
          <cell r="DR353">
            <v>0</v>
          </cell>
        </row>
        <row r="354">
          <cell r="A354" t="str">
            <v>H</v>
          </cell>
          <cell r="DR354">
            <v>0</v>
          </cell>
        </row>
        <row r="355">
          <cell r="A355" t="str">
            <v>H</v>
          </cell>
          <cell r="DR355">
            <v>0</v>
          </cell>
        </row>
        <row r="356">
          <cell r="A356" t="str">
            <v>H</v>
          </cell>
          <cell r="DR356">
            <v>2426121.3689968698</v>
          </cell>
        </row>
        <row r="357">
          <cell r="A357" t="str">
            <v>H</v>
          </cell>
          <cell r="DR357">
            <v>0</v>
          </cell>
        </row>
        <row r="358">
          <cell r="A358" t="str">
            <v>H</v>
          </cell>
          <cell r="DR358">
            <v>38799706.312690876</v>
          </cell>
        </row>
        <row r="359">
          <cell r="A359" t="str">
            <v>H</v>
          </cell>
          <cell r="DR359">
            <v>0</v>
          </cell>
        </row>
        <row r="360">
          <cell r="A360" t="str">
            <v>H</v>
          </cell>
          <cell r="DR360">
            <v>4218330.5714127617</v>
          </cell>
        </row>
        <row r="361">
          <cell r="A361" t="str">
            <v>H</v>
          </cell>
          <cell r="DR361">
            <v>444540.22666089085</v>
          </cell>
        </row>
        <row r="362">
          <cell r="A362" t="str">
            <v>H</v>
          </cell>
          <cell r="DR362">
            <v>0</v>
          </cell>
        </row>
        <row r="363">
          <cell r="A363" t="str">
            <v>H</v>
          </cell>
          <cell r="DR363">
            <v>0</v>
          </cell>
        </row>
        <row r="364">
          <cell r="A364" t="str">
            <v>H</v>
          </cell>
          <cell r="DR364" t="str">
            <v/>
          </cell>
        </row>
        <row r="365">
          <cell r="A365" t="str">
            <v>H</v>
          </cell>
          <cell r="DR365">
            <v>42143442.332349062</v>
          </cell>
        </row>
        <row r="366">
          <cell r="A366" t="str">
            <v>H</v>
          </cell>
          <cell r="DR366">
            <v>1279828.174027896</v>
          </cell>
        </row>
        <row r="367">
          <cell r="A367" t="str">
            <v>H</v>
          </cell>
          <cell r="DR367">
            <v>31190515.718856461</v>
          </cell>
        </row>
        <row r="368">
          <cell r="A368" t="str">
            <v>H</v>
          </cell>
          <cell r="DR368">
            <v>6310927.9389129002</v>
          </cell>
        </row>
        <row r="369">
          <cell r="A369" t="str">
            <v>H</v>
          </cell>
          <cell r="DR369">
            <v>11040375.00892755</v>
          </cell>
        </row>
        <row r="370">
          <cell r="A370" t="str">
            <v>H</v>
          </cell>
          <cell r="DR370">
            <v>1402253.544297342</v>
          </cell>
        </row>
        <row r="371">
          <cell r="A371" t="str">
            <v>H</v>
          </cell>
          <cell r="DR371">
            <v>0</v>
          </cell>
        </row>
        <row r="372">
          <cell r="A372" t="str">
            <v>H</v>
          </cell>
          <cell r="DR372">
            <v>0</v>
          </cell>
        </row>
        <row r="373">
          <cell r="A373" t="str">
            <v>H</v>
          </cell>
          <cell r="DR373" t="str">
            <v/>
          </cell>
        </row>
        <row r="374">
          <cell r="A374" t="str">
            <v>H</v>
          </cell>
          <cell r="DR374">
            <v>0</v>
          </cell>
        </row>
        <row r="375">
          <cell r="A375" t="str">
            <v>H</v>
          </cell>
          <cell r="DR375">
            <v>0</v>
          </cell>
        </row>
        <row r="376">
          <cell r="A376" t="str">
            <v>H</v>
          </cell>
          <cell r="DR376">
            <v>0</v>
          </cell>
        </row>
        <row r="377">
          <cell r="A377" t="str">
            <v>H</v>
          </cell>
          <cell r="DR377">
            <v>0</v>
          </cell>
        </row>
        <row r="378">
          <cell r="A378" t="str">
            <v>H</v>
          </cell>
          <cell r="DR378">
            <v>0</v>
          </cell>
        </row>
        <row r="379">
          <cell r="A379" t="str">
            <v>H</v>
          </cell>
          <cell r="DR379">
            <v>0</v>
          </cell>
        </row>
        <row r="380">
          <cell r="A380" t="str">
            <v>H</v>
          </cell>
          <cell r="DR380">
            <v>0</v>
          </cell>
        </row>
        <row r="381">
          <cell r="A381" t="str">
            <v>H</v>
          </cell>
          <cell r="DR381">
            <v>0</v>
          </cell>
        </row>
        <row r="382">
          <cell r="A382" t="str">
            <v>H</v>
          </cell>
          <cell r="DR382">
            <v>0</v>
          </cell>
        </row>
        <row r="383">
          <cell r="A383" t="str">
            <v>H</v>
          </cell>
          <cell r="DR383" t="str">
            <v/>
          </cell>
        </row>
        <row r="384">
          <cell r="A384" t="str">
            <v>H</v>
          </cell>
          <cell r="DR384">
            <v>0</v>
          </cell>
        </row>
        <row r="385">
          <cell r="A385" t="str">
            <v>H</v>
          </cell>
          <cell r="DR385">
            <v>0</v>
          </cell>
        </row>
        <row r="386">
          <cell r="A386" t="str">
            <v>H</v>
          </cell>
          <cell r="DR386">
            <v>0</v>
          </cell>
        </row>
        <row r="387">
          <cell r="A387" t="str">
            <v>H</v>
          </cell>
          <cell r="DR387">
            <v>0</v>
          </cell>
        </row>
        <row r="388">
          <cell r="A388" t="str">
            <v>H</v>
          </cell>
          <cell r="DR388">
            <v>0</v>
          </cell>
        </row>
        <row r="389">
          <cell r="A389" t="str">
            <v>H</v>
          </cell>
          <cell r="DR389">
            <v>0</v>
          </cell>
        </row>
        <row r="390">
          <cell r="A390" t="str">
            <v>H</v>
          </cell>
          <cell r="DR390">
            <v>0</v>
          </cell>
        </row>
        <row r="391">
          <cell r="A391" t="str">
            <v>H</v>
          </cell>
          <cell r="DR391">
            <v>0</v>
          </cell>
        </row>
        <row r="392">
          <cell r="A392" t="str">
            <v>H</v>
          </cell>
          <cell r="DR392">
            <v>0</v>
          </cell>
        </row>
        <row r="393">
          <cell r="A393" t="str">
            <v>H</v>
          </cell>
          <cell r="DR393">
            <v>0</v>
          </cell>
        </row>
        <row r="394">
          <cell r="A394" t="str">
            <v>H</v>
          </cell>
          <cell r="DR394">
            <v>0</v>
          </cell>
        </row>
        <row r="395">
          <cell r="A395" t="str">
            <v>H</v>
          </cell>
          <cell r="DR395">
            <v>0</v>
          </cell>
        </row>
        <row r="396">
          <cell r="A396" t="str">
            <v>H</v>
          </cell>
          <cell r="DR396">
            <v>0</v>
          </cell>
        </row>
        <row r="397">
          <cell r="A397" t="str">
            <v>H</v>
          </cell>
          <cell r="DR397" t="str">
            <v/>
          </cell>
        </row>
        <row r="398">
          <cell r="A398" t="str">
            <v>H</v>
          </cell>
          <cell r="DR398">
            <v>0</v>
          </cell>
        </row>
        <row r="399">
          <cell r="A399" t="str">
            <v>H</v>
          </cell>
          <cell r="DR399">
            <v>0</v>
          </cell>
        </row>
        <row r="400">
          <cell r="A400" t="str">
            <v>H</v>
          </cell>
          <cell r="DR400">
            <v>0</v>
          </cell>
        </row>
        <row r="401">
          <cell r="A401" t="str">
            <v>H</v>
          </cell>
          <cell r="DR401">
            <v>0</v>
          </cell>
        </row>
        <row r="402">
          <cell r="A402" t="str">
            <v>H</v>
          </cell>
          <cell r="DR402">
            <v>0</v>
          </cell>
        </row>
        <row r="403">
          <cell r="A403" t="str">
            <v>H</v>
          </cell>
          <cell r="DR403">
            <v>0</v>
          </cell>
        </row>
        <row r="404">
          <cell r="A404" t="str">
            <v>H</v>
          </cell>
          <cell r="DR404">
            <v>0</v>
          </cell>
        </row>
        <row r="405">
          <cell r="A405" t="str">
            <v>H</v>
          </cell>
          <cell r="DR405">
            <v>0</v>
          </cell>
        </row>
        <row r="406">
          <cell r="A406" t="str">
            <v>H</v>
          </cell>
          <cell r="DR406" t="str">
            <v/>
          </cell>
        </row>
        <row r="407">
          <cell r="A407" t="str">
            <v>H</v>
          </cell>
          <cell r="DR407">
            <v>0</v>
          </cell>
        </row>
        <row r="408">
          <cell r="A408" t="str">
            <v>H</v>
          </cell>
          <cell r="DR408">
            <v>0</v>
          </cell>
        </row>
        <row r="409">
          <cell r="A409" t="str">
            <v>H</v>
          </cell>
          <cell r="DR409">
            <v>0</v>
          </cell>
        </row>
        <row r="410">
          <cell r="A410" t="str">
            <v>H</v>
          </cell>
          <cell r="DR410">
            <v>0</v>
          </cell>
        </row>
        <row r="411">
          <cell r="A411" t="str">
            <v>H</v>
          </cell>
          <cell r="DR411">
            <v>0</v>
          </cell>
        </row>
        <row r="412">
          <cell r="A412" t="str">
            <v>H</v>
          </cell>
          <cell r="DR412" t="str">
            <v/>
          </cell>
        </row>
        <row r="413">
          <cell r="A413" t="str">
            <v>H</v>
          </cell>
          <cell r="DR413" t="str">
            <v/>
          </cell>
        </row>
        <row r="414">
          <cell r="A414" t="str">
            <v>H</v>
          </cell>
          <cell r="DR414">
            <v>612395.50057880615</v>
          </cell>
        </row>
        <row r="415">
          <cell r="A415" t="str">
            <v>H</v>
          </cell>
          <cell r="DR415">
            <v>0</v>
          </cell>
        </row>
        <row r="416">
          <cell r="A416" t="str">
            <v>H</v>
          </cell>
          <cell r="DR416">
            <v>0</v>
          </cell>
        </row>
        <row r="417">
          <cell r="A417" t="str">
            <v>H</v>
          </cell>
          <cell r="DR417">
            <v>0</v>
          </cell>
        </row>
        <row r="418">
          <cell r="A418" t="str">
            <v>H</v>
          </cell>
          <cell r="DR418">
            <v>0</v>
          </cell>
        </row>
        <row r="419">
          <cell r="A419" t="str">
            <v>H</v>
          </cell>
          <cell r="DR419" t="str">
            <v/>
          </cell>
        </row>
        <row r="420">
          <cell r="A420" t="str">
            <v>H</v>
          </cell>
          <cell r="DR420">
            <v>0</v>
          </cell>
        </row>
        <row r="421">
          <cell r="A421" t="str">
            <v>H</v>
          </cell>
          <cell r="DR421">
            <v>0</v>
          </cell>
        </row>
        <row r="422">
          <cell r="A422" t="str">
            <v>H</v>
          </cell>
          <cell r="DR422">
            <v>2426121.3689968698</v>
          </cell>
        </row>
        <row r="423">
          <cell r="A423" t="str">
            <v>H</v>
          </cell>
          <cell r="DR423">
            <v>0</v>
          </cell>
        </row>
        <row r="424">
          <cell r="A424" t="str">
            <v>H</v>
          </cell>
          <cell r="DR424">
            <v>0</v>
          </cell>
        </row>
        <row r="425">
          <cell r="A425" t="str">
            <v>H</v>
          </cell>
          <cell r="DR425">
            <v>0</v>
          </cell>
        </row>
        <row r="426">
          <cell r="A426" t="str">
            <v>H</v>
          </cell>
          <cell r="DR426">
            <v>0</v>
          </cell>
        </row>
        <row r="427">
          <cell r="A427" t="str">
            <v>H</v>
          </cell>
          <cell r="DR427">
            <v>0</v>
          </cell>
        </row>
        <row r="428">
          <cell r="A428" t="str">
            <v>H</v>
          </cell>
          <cell r="DR428">
            <v>0</v>
          </cell>
        </row>
        <row r="429">
          <cell r="A429" t="str">
            <v>H</v>
          </cell>
          <cell r="DR429" t="str">
            <v/>
          </cell>
        </row>
        <row r="430">
          <cell r="A430" t="str">
            <v>H</v>
          </cell>
          <cell r="DR430">
            <v>0</v>
          </cell>
        </row>
        <row r="431">
          <cell r="A431" t="str">
            <v>H</v>
          </cell>
          <cell r="DR431">
            <v>639659.33735778625</v>
          </cell>
        </row>
        <row r="432">
          <cell r="A432" t="str">
            <v>H</v>
          </cell>
          <cell r="DR432">
            <v>0</v>
          </cell>
        </row>
        <row r="433">
          <cell r="A433" t="str">
            <v>H</v>
          </cell>
          <cell r="DR433">
            <v>0</v>
          </cell>
        </row>
        <row r="434">
          <cell r="A434" t="str">
            <v>H</v>
          </cell>
          <cell r="DR434">
            <v>0</v>
          </cell>
        </row>
        <row r="435">
          <cell r="A435" t="str">
            <v>H</v>
          </cell>
          <cell r="DR435">
            <v>634164.0233221472</v>
          </cell>
        </row>
        <row r="436">
          <cell r="A436" t="str">
            <v>H</v>
          </cell>
          <cell r="DR436">
            <v>0</v>
          </cell>
        </row>
        <row r="437">
          <cell r="A437" t="str">
            <v>H</v>
          </cell>
          <cell r="DR437">
            <v>0</v>
          </cell>
        </row>
        <row r="438">
          <cell r="A438" t="str">
            <v>H</v>
          </cell>
          <cell r="DR438" t="str">
            <v/>
          </cell>
        </row>
        <row r="439">
          <cell r="A439" t="str">
            <v>H</v>
          </cell>
          <cell r="DR439">
            <v>0</v>
          </cell>
        </row>
        <row r="440">
          <cell r="A440" t="str">
            <v>H</v>
          </cell>
          <cell r="DR440">
            <v>0</v>
          </cell>
        </row>
        <row r="441">
          <cell r="A441" t="str">
            <v>H</v>
          </cell>
          <cell r="DR441">
            <v>0</v>
          </cell>
        </row>
        <row r="442">
          <cell r="A442" t="str">
            <v>H</v>
          </cell>
          <cell r="DR442">
            <v>0</v>
          </cell>
        </row>
        <row r="443">
          <cell r="A443" t="str">
            <v>H</v>
          </cell>
          <cell r="DR443">
            <v>0</v>
          </cell>
        </row>
        <row r="444">
          <cell r="A444" t="str">
            <v>H</v>
          </cell>
          <cell r="DR444">
            <v>0</v>
          </cell>
        </row>
        <row r="445">
          <cell r="A445" t="str">
            <v>H</v>
          </cell>
          <cell r="DR445">
            <v>0</v>
          </cell>
        </row>
        <row r="446">
          <cell r="A446" t="str">
            <v>H</v>
          </cell>
          <cell r="DR446">
            <v>0</v>
          </cell>
        </row>
        <row r="447">
          <cell r="A447" t="str">
            <v>H</v>
          </cell>
          <cell r="DR447">
            <v>0</v>
          </cell>
        </row>
        <row r="448">
          <cell r="A448" t="str">
            <v>H</v>
          </cell>
          <cell r="DR448" t="str">
            <v/>
          </cell>
        </row>
        <row r="449">
          <cell r="A449" t="str">
            <v>H</v>
          </cell>
          <cell r="DR449">
            <v>0</v>
          </cell>
        </row>
        <row r="450">
          <cell r="A450" t="str">
            <v>H</v>
          </cell>
          <cell r="DR450">
            <v>0</v>
          </cell>
        </row>
        <row r="451">
          <cell r="A451" t="str">
            <v>H</v>
          </cell>
          <cell r="DR451">
            <v>0</v>
          </cell>
        </row>
        <row r="452">
          <cell r="A452" t="str">
            <v>H</v>
          </cell>
          <cell r="DR452">
            <v>0</v>
          </cell>
        </row>
        <row r="453">
          <cell r="A453" t="str">
            <v>H</v>
          </cell>
          <cell r="DR453">
            <v>0</v>
          </cell>
        </row>
        <row r="454">
          <cell r="A454" t="str">
            <v>H</v>
          </cell>
          <cell r="DR454">
            <v>0</v>
          </cell>
        </row>
        <row r="455">
          <cell r="A455" t="str">
            <v>H</v>
          </cell>
          <cell r="DR455">
            <v>0</v>
          </cell>
        </row>
        <row r="456">
          <cell r="A456" t="str">
            <v>H</v>
          </cell>
          <cell r="DR456">
            <v>0</v>
          </cell>
        </row>
        <row r="457">
          <cell r="A457" t="str">
            <v>H</v>
          </cell>
          <cell r="DR457">
            <v>0</v>
          </cell>
        </row>
        <row r="458">
          <cell r="A458" t="str">
            <v>H</v>
          </cell>
          <cell r="DR458">
            <v>0</v>
          </cell>
        </row>
        <row r="459">
          <cell r="A459" t="str">
            <v>H</v>
          </cell>
          <cell r="DR459">
            <v>0</v>
          </cell>
        </row>
        <row r="460">
          <cell r="A460" t="str">
            <v>H</v>
          </cell>
          <cell r="DR460">
            <v>0</v>
          </cell>
        </row>
        <row r="461">
          <cell r="A461" t="str">
            <v>H</v>
          </cell>
          <cell r="DR461">
            <v>0</v>
          </cell>
        </row>
        <row r="462">
          <cell r="A462" t="str">
            <v>H</v>
          </cell>
          <cell r="DR462">
            <v>0</v>
          </cell>
        </row>
        <row r="463">
          <cell r="A463" t="str">
            <v>H</v>
          </cell>
          <cell r="DR463" t="str">
            <v/>
          </cell>
        </row>
        <row r="464">
          <cell r="A464" t="str">
            <v>H</v>
          </cell>
          <cell r="DR464">
            <v>0</v>
          </cell>
        </row>
        <row r="465">
          <cell r="A465" t="str">
            <v>H</v>
          </cell>
          <cell r="DR465">
            <v>0</v>
          </cell>
        </row>
        <row r="466">
          <cell r="A466" t="str">
            <v>H</v>
          </cell>
          <cell r="DR466">
            <v>0</v>
          </cell>
        </row>
        <row r="467">
          <cell r="A467" t="str">
            <v>H</v>
          </cell>
          <cell r="DR467">
            <v>0</v>
          </cell>
        </row>
        <row r="468">
          <cell r="A468" t="str">
            <v>H</v>
          </cell>
          <cell r="DR468">
            <v>0</v>
          </cell>
        </row>
        <row r="469">
          <cell r="A469" t="str">
            <v>H</v>
          </cell>
          <cell r="DR469">
            <v>0</v>
          </cell>
        </row>
        <row r="470">
          <cell r="A470" t="str">
            <v>H</v>
          </cell>
          <cell r="DR470">
            <v>0</v>
          </cell>
        </row>
        <row r="471">
          <cell r="A471" t="str">
            <v>H</v>
          </cell>
          <cell r="DR471">
            <v>0</v>
          </cell>
        </row>
        <row r="472">
          <cell r="A472" t="str">
            <v>H</v>
          </cell>
          <cell r="DR472" t="str">
            <v/>
          </cell>
        </row>
        <row r="473">
          <cell r="A473" t="str">
            <v>H</v>
          </cell>
          <cell r="DR473">
            <v>0</v>
          </cell>
        </row>
        <row r="474">
          <cell r="A474" t="str">
            <v>H</v>
          </cell>
          <cell r="DR474">
            <v>0</v>
          </cell>
        </row>
        <row r="475">
          <cell r="A475" t="str">
            <v>H</v>
          </cell>
          <cell r="DR475">
            <v>0</v>
          </cell>
        </row>
        <row r="476">
          <cell r="A476" t="str">
            <v>H</v>
          </cell>
          <cell r="DR476">
            <v>0</v>
          </cell>
        </row>
        <row r="477">
          <cell r="A477" t="str">
            <v>H</v>
          </cell>
          <cell r="DR477">
            <v>0</v>
          </cell>
        </row>
        <row r="478">
          <cell r="A478" t="str">
            <v>H</v>
          </cell>
          <cell r="DR478" t="str">
            <v/>
          </cell>
        </row>
        <row r="479">
          <cell r="DR479" t="str">
            <v/>
          </cell>
        </row>
        <row r="480">
          <cell r="A480" t="str">
            <v>I</v>
          </cell>
          <cell r="DR480" t="str">
            <v/>
          </cell>
        </row>
        <row r="481">
          <cell r="A481" t="str">
            <v>I</v>
          </cell>
          <cell r="DR481" t="str">
            <v/>
          </cell>
        </row>
        <row r="482">
          <cell r="A482" t="str">
            <v>I</v>
          </cell>
          <cell r="DR482" t="str">
            <v/>
          </cell>
        </row>
        <row r="483">
          <cell r="A483" t="str">
            <v>I</v>
          </cell>
          <cell r="DR483" t="str">
            <v/>
          </cell>
        </row>
        <row r="484">
          <cell r="A484" t="str">
            <v>I</v>
          </cell>
          <cell r="DR484">
            <v>0</v>
          </cell>
        </row>
        <row r="485">
          <cell r="A485" t="str">
            <v>I</v>
          </cell>
          <cell r="DR485">
            <v>0</v>
          </cell>
        </row>
        <row r="486">
          <cell r="A486" t="str">
            <v>I</v>
          </cell>
          <cell r="DR486">
            <v>3820503.9380150954</v>
          </cell>
        </row>
        <row r="487">
          <cell r="A487" t="str">
            <v>I</v>
          </cell>
          <cell r="DR487">
            <v>0</v>
          </cell>
        </row>
        <row r="488">
          <cell r="A488" t="str">
            <v>I</v>
          </cell>
          <cell r="DR488">
            <v>11672118.124268349</v>
          </cell>
        </row>
        <row r="489">
          <cell r="A489" t="str">
            <v>I</v>
          </cell>
          <cell r="DR489">
            <v>0</v>
          </cell>
        </row>
        <row r="490">
          <cell r="A490" t="str">
            <v>I</v>
          </cell>
          <cell r="DR490">
            <v>0</v>
          </cell>
        </row>
        <row r="491">
          <cell r="A491" t="str">
            <v>I</v>
          </cell>
          <cell r="DR491">
            <v>0</v>
          </cell>
        </row>
        <row r="492">
          <cell r="A492" t="str">
            <v>I</v>
          </cell>
          <cell r="DR492" t="str">
            <v/>
          </cell>
        </row>
        <row r="493">
          <cell r="A493" t="str">
            <v>I</v>
          </cell>
          <cell r="DR493" t="str">
            <v/>
          </cell>
        </row>
        <row r="494">
          <cell r="A494" t="str">
            <v>I</v>
          </cell>
          <cell r="DR494" t="str">
            <v/>
          </cell>
        </row>
        <row r="495">
          <cell r="A495" t="str">
            <v>I</v>
          </cell>
          <cell r="DR495" t="str">
            <v/>
          </cell>
        </row>
        <row r="496">
          <cell r="A496" t="str">
            <v>I</v>
          </cell>
          <cell r="DR496">
            <v>0</v>
          </cell>
        </row>
        <row r="497">
          <cell r="A497" t="str">
            <v>I</v>
          </cell>
          <cell r="DR497">
            <v>0</v>
          </cell>
        </row>
        <row r="498">
          <cell r="A498" t="str">
            <v>I</v>
          </cell>
          <cell r="DR498">
            <v>0</v>
          </cell>
        </row>
        <row r="499">
          <cell r="A499" t="str">
            <v>I</v>
          </cell>
          <cell r="DR499">
            <v>0</v>
          </cell>
        </row>
        <row r="500">
          <cell r="A500" t="str">
            <v>I</v>
          </cell>
          <cell r="DR500">
            <v>0</v>
          </cell>
        </row>
        <row r="501">
          <cell r="A501" t="str">
            <v>I</v>
          </cell>
          <cell r="DR501">
            <v>0</v>
          </cell>
        </row>
        <row r="502">
          <cell r="A502" t="str">
            <v>I</v>
          </cell>
          <cell r="DR502" t="str">
            <v/>
          </cell>
        </row>
        <row r="503">
          <cell r="A503" t="str">
            <v>I</v>
          </cell>
          <cell r="DR503" t="str">
            <v/>
          </cell>
        </row>
        <row r="504">
          <cell r="DR504" t="str">
            <v/>
          </cell>
        </row>
      </sheetData>
      <sheetData sheetId="3"/>
      <sheetData sheetId="4"/>
      <sheetData sheetId="5"/>
      <sheetData sheetId="6">
        <row r="14">
          <cell r="A14" t="str">
            <v>A</v>
          </cell>
        </row>
        <row r="15">
          <cell r="A15" t="str">
            <v>A</v>
          </cell>
          <cell r="DR15">
            <v>7073837.4864515197</v>
          </cell>
        </row>
        <row r="16">
          <cell r="A16" t="str">
            <v>A</v>
          </cell>
          <cell r="DR16">
            <v>392944588.67104131</v>
          </cell>
        </row>
        <row r="17">
          <cell r="A17" t="str">
            <v>A</v>
          </cell>
          <cell r="DR17">
            <v>0</v>
          </cell>
        </row>
        <row r="18">
          <cell r="A18" t="str">
            <v>A</v>
          </cell>
          <cell r="DR18">
            <v>0</v>
          </cell>
        </row>
        <row r="19">
          <cell r="A19" t="str">
            <v>A</v>
          </cell>
          <cell r="DR19" t="str">
            <v/>
          </cell>
        </row>
        <row r="20">
          <cell r="A20" t="str">
            <v>A</v>
          </cell>
          <cell r="DR20">
            <v>7147124.9434511662</v>
          </cell>
        </row>
        <row r="21">
          <cell r="A21" t="str">
            <v>A</v>
          </cell>
          <cell r="DR21">
            <v>33566416.158041984</v>
          </cell>
        </row>
        <row r="22">
          <cell r="A22" t="str">
            <v>A</v>
          </cell>
          <cell r="DR22">
            <v>1611895.8273461936</v>
          </cell>
        </row>
        <row r="23">
          <cell r="DR23" t="str">
            <v/>
          </cell>
        </row>
        <row r="24">
          <cell r="A24" t="str">
            <v>B</v>
          </cell>
          <cell r="DR24" t="str">
            <v/>
          </cell>
        </row>
        <row r="25">
          <cell r="A25" t="str">
            <v>B</v>
          </cell>
          <cell r="DR25" t="str">
            <v/>
          </cell>
        </row>
        <row r="26">
          <cell r="A26" t="str">
            <v>B</v>
          </cell>
          <cell r="DR26">
            <v>171145658.89584208</v>
          </cell>
        </row>
        <row r="27">
          <cell r="A27" t="str">
            <v>B</v>
          </cell>
          <cell r="DR27" t="str">
            <v/>
          </cell>
        </row>
        <row r="28">
          <cell r="A28" t="str">
            <v>B</v>
          </cell>
          <cell r="DR28">
            <v>0</v>
          </cell>
        </row>
        <row r="29">
          <cell r="A29" t="str">
            <v>B</v>
          </cell>
          <cell r="DR29">
            <v>49096094.823816702</v>
          </cell>
        </row>
        <row r="30">
          <cell r="A30" t="str">
            <v>B</v>
          </cell>
          <cell r="DR30">
            <v>0</v>
          </cell>
        </row>
        <row r="31">
          <cell r="A31" t="str">
            <v>B</v>
          </cell>
          <cell r="DR31">
            <v>83444182.243504569</v>
          </cell>
        </row>
        <row r="32">
          <cell r="A32" t="str">
            <v>B</v>
          </cell>
          <cell r="DR32">
            <v>0</v>
          </cell>
        </row>
        <row r="33">
          <cell r="A33" t="str">
            <v>B</v>
          </cell>
          <cell r="DR33">
            <v>44797209.684213921</v>
          </cell>
        </row>
        <row r="34">
          <cell r="A34" t="str">
            <v>B</v>
          </cell>
          <cell r="DR34">
            <v>230080647.76457581</v>
          </cell>
        </row>
        <row r="35">
          <cell r="A35" t="str">
            <v>B</v>
          </cell>
          <cell r="DR35">
            <v>0</v>
          </cell>
        </row>
        <row r="36">
          <cell r="A36" t="str">
            <v>B</v>
          </cell>
          <cell r="DR36">
            <v>0</v>
          </cell>
        </row>
        <row r="37">
          <cell r="A37" t="str">
            <v>B</v>
          </cell>
          <cell r="DR37">
            <v>16656867.850673551</v>
          </cell>
        </row>
        <row r="38">
          <cell r="A38" t="str">
            <v>B</v>
          </cell>
          <cell r="DR38">
            <v>0</v>
          </cell>
        </row>
        <row r="39">
          <cell r="A39" t="str">
            <v>B</v>
          </cell>
          <cell r="DR39">
            <v>0</v>
          </cell>
        </row>
        <row r="40">
          <cell r="A40" t="str">
            <v>B</v>
          </cell>
          <cell r="DR40">
            <v>0</v>
          </cell>
        </row>
        <row r="41">
          <cell r="A41" t="str">
            <v>B</v>
          </cell>
          <cell r="DR41">
            <v>0</v>
          </cell>
        </row>
        <row r="42">
          <cell r="A42" t="str">
            <v>B</v>
          </cell>
          <cell r="DR42" t="str">
            <v/>
          </cell>
        </row>
        <row r="43">
          <cell r="A43" t="str">
            <v>B</v>
          </cell>
          <cell r="DR43">
            <v>58082970.644215256</v>
          </cell>
        </row>
        <row r="44">
          <cell r="A44" t="str">
            <v>B</v>
          </cell>
          <cell r="DR44">
            <v>0</v>
          </cell>
        </row>
        <row r="45">
          <cell r="A45" t="str">
            <v>B</v>
          </cell>
          <cell r="DR45">
            <v>31322277.738503456</v>
          </cell>
        </row>
        <row r="46">
          <cell r="A46" t="str">
            <v>B</v>
          </cell>
          <cell r="DR46" t="str">
            <v/>
          </cell>
        </row>
        <row r="47">
          <cell r="A47" t="str">
            <v>B</v>
          </cell>
          <cell r="DR47">
            <v>0</v>
          </cell>
        </row>
        <row r="48">
          <cell r="A48" t="str">
            <v>B</v>
          </cell>
          <cell r="DR48">
            <v>0</v>
          </cell>
        </row>
        <row r="49">
          <cell r="A49" t="str">
            <v>B</v>
          </cell>
          <cell r="DR49">
            <v>0</v>
          </cell>
        </row>
        <row r="50">
          <cell r="A50" t="str">
            <v>B</v>
          </cell>
          <cell r="DR50" t="str">
            <v/>
          </cell>
        </row>
        <row r="51">
          <cell r="A51" t="str">
            <v>B</v>
          </cell>
          <cell r="DR51" t="str">
            <v/>
          </cell>
        </row>
        <row r="52">
          <cell r="A52" t="str">
            <v>B</v>
          </cell>
          <cell r="DR52" t="str">
            <v/>
          </cell>
        </row>
        <row r="53">
          <cell r="A53" t="str">
            <v>B</v>
          </cell>
          <cell r="DR53">
            <v>4319655.5944314068</v>
          </cell>
        </row>
        <row r="54">
          <cell r="DR54" t="str">
            <v/>
          </cell>
        </row>
        <row r="55">
          <cell r="A55" t="str">
            <v>C</v>
          </cell>
          <cell r="DR55" t="str">
            <v/>
          </cell>
        </row>
        <row r="56">
          <cell r="A56" t="str">
            <v>C</v>
          </cell>
          <cell r="DR56" t="str">
            <v/>
          </cell>
        </row>
        <row r="57">
          <cell r="A57" t="str">
            <v>C</v>
          </cell>
          <cell r="DR57">
            <v>0</v>
          </cell>
        </row>
        <row r="58">
          <cell r="A58" t="str">
            <v>C</v>
          </cell>
          <cell r="DR58" t="str">
            <v/>
          </cell>
        </row>
        <row r="59">
          <cell r="A59" t="str">
            <v>C</v>
          </cell>
          <cell r="DR59">
            <v>0</v>
          </cell>
        </row>
        <row r="60">
          <cell r="A60" t="str">
            <v>C</v>
          </cell>
          <cell r="DR60" t="str">
            <v/>
          </cell>
        </row>
        <row r="61">
          <cell r="A61" t="str">
            <v>C</v>
          </cell>
          <cell r="DR61">
            <v>0</v>
          </cell>
        </row>
        <row r="62">
          <cell r="A62" t="str">
            <v>C</v>
          </cell>
          <cell r="DR62">
            <v>0</v>
          </cell>
        </row>
        <row r="63">
          <cell r="A63" t="str">
            <v>C</v>
          </cell>
          <cell r="DR63">
            <v>0</v>
          </cell>
        </row>
        <row r="64">
          <cell r="A64" t="str">
            <v>C</v>
          </cell>
          <cell r="DR64">
            <v>0</v>
          </cell>
        </row>
        <row r="65">
          <cell r="A65" t="str">
            <v>C</v>
          </cell>
          <cell r="DR65">
            <v>0</v>
          </cell>
        </row>
        <row r="66">
          <cell r="A66" t="str">
            <v>C</v>
          </cell>
          <cell r="DR66">
            <v>0</v>
          </cell>
        </row>
        <row r="67">
          <cell r="A67" t="str">
            <v>C</v>
          </cell>
          <cell r="DR67">
            <v>0</v>
          </cell>
        </row>
        <row r="68">
          <cell r="A68" t="str">
            <v>C</v>
          </cell>
          <cell r="DR68">
            <v>0</v>
          </cell>
        </row>
        <row r="69">
          <cell r="A69" t="str">
            <v>C</v>
          </cell>
          <cell r="DR69">
            <v>0</v>
          </cell>
        </row>
        <row r="70">
          <cell r="A70" t="str">
            <v>C</v>
          </cell>
          <cell r="DR70">
            <v>0</v>
          </cell>
        </row>
        <row r="71">
          <cell r="A71" t="str">
            <v>C</v>
          </cell>
          <cell r="DR71">
            <v>0</v>
          </cell>
        </row>
        <row r="72">
          <cell r="A72" t="str">
            <v>C</v>
          </cell>
          <cell r="DR72">
            <v>0</v>
          </cell>
        </row>
        <row r="73">
          <cell r="A73" t="str">
            <v>C</v>
          </cell>
          <cell r="DR73">
            <v>0</v>
          </cell>
        </row>
        <row r="74">
          <cell r="A74" t="str">
            <v>C</v>
          </cell>
          <cell r="DR74" t="str">
            <v/>
          </cell>
        </row>
        <row r="75">
          <cell r="A75" t="str">
            <v>C</v>
          </cell>
          <cell r="DR75">
            <v>0</v>
          </cell>
        </row>
        <row r="76">
          <cell r="A76" t="str">
            <v>C</v>
          </cell>
          <cell r="DR76">
            <v>0</v>
          </cell>
        </row>
        <row r="77">
          <cell r="A77" t="str">
            <v>C</v>
          </cell>
          <cell r="DR77">
            <v>0</v>
          </cell>
        </row>
        <row r="78">
          <cell r="A78" t="str">
            <v>C</v>
          </cell>
          <cell r="DR78" t="str">
            <v/>
          </cell>
        </row>
        <row r="79">
          <cell r="A79" t="str">
            <v>C</v>
          </cell>
          <cell r="DR79">
            <v>0</v>
          </cell>
        </row>
        <row r="80">
          <cell r="A80" t="str">
            <v>C</v>
          </cell>
          <cell r="DR80">
            <v>0</v>
          </cell>
        </row>
        <row r="81">
          <cell r="A81" t="str">
            <v>C</v>
          </cell>
          <cell r="DR81">
            <v>0</v>
          </cell>
        </row>
        <row r="82">
          <cell r="A82" t="str">
            <v>C</v>
          </cell>
          <cell r="DR82">
            <v>0</v>
          </cell>
        </row>
        <row r="83">
          <cell r="A83" t="str">
            <v>C</v>
          </cell>
          <cell r="DR83">
            <v>0</v>
          </cell>
        </row>
        <row r="84">
          <cell r="A84" t="str">
            <v>C</v>
          </cell>
          <cell r="DR84">
            <v>0</v>
          </cell>
        </row>
        <row r="85">
          <cell r="A85" t="str">
            <v>C</v>
          </cell>
          <cell r="DR85" t="str">
            <v/>
          </cell>
        </row>
        <row r="86">
          <cell r="A86" t="str">
            <v>C</v>
          </cell>
          <cell r="DR86" t="str">
            <v/>
          </cell>
        </row>
        <row r="87">
          <cell r="DR87" t="str">
            <v/>
          </cell>
        </row>
        <row r="88">
          <cell r="A88" t="str">
            <v>D</v>
          </cell>
          <cell r="DR88" t="str">
            <v/>
          </cell>
        </row>
        <row r="89">
          <cell r="A89" t="str">
            <v>D</v>
          </cell>
          <cell r="DR89" t="str">
            <v/>
          </cell>
        </row>
        <row r="90">
          <cell r="A90" t="str">
            <v>D</v>
          </cell>
          <cell r="DR90">
            <v>0</v>
          </cell>
        </row>
        <row r="91">
          <cell r="A91" t="str">
            <v>D</v>
          </cell>
          <cell r="DR91">
            <v>0</v>
          </cell>
        </row>
        <row r="92">
          <cell r="A92" t="str">
            <v>D</v>
          </cell>
          <cell r="DR92" t="str">
            <v/>
          </cell>
        </row>
        <row r="93">
          <cell r="A93" t="str">
            <v>D</v>
          </cell>
          <cell r="DR93">
            <v>0</v>
          </cell>
        </row>
        <row r="94">
          <cell r="A94" t="str">
            <v>D</v>
          </cell>
          <cell r="DR94">
            <v>0</v>
          </cell>
        </row>
        <row r="95">
          <cell r="A95" t="str">
            <v>D</v>
          </cell>
          <cell r="DR95">
            <v>0</v>
          </cell>
        </row>
        <row r="96">
          <cell r="A96" t="str">
            <v>D</v>
          </cell>
          <cell r="DR96">
            <v>0</v>
          </cell>
        </row>
        <row r="97">
          <cell r="A97" t="str">
            <v>D</v>
          </cell>
          <cell r="DR97">
            <v>0</v>
          </cell>
        </row>
        <row r="98">
          <cell r="A98" t="str">
            <v>D</v>
          </cell>
          <cell r="DR98">
            <v>0</v>
          </cell>
        </row>
        <row r="99">
          <cell r="A99" t="str">
            <v>D</v>
          </cell>
          <cell r="DR99">
            <v>0</v>
          </cell>
        </row>
        <row r="100">
          <cell r="A100" t="str">
            <v>D</v>
          </cell>
          <cell r="DR100">
            <v>0</v>
          </cell>
        </row>
        <row r="101">
          <cell r="A101" t="str">
            <v>D</v>
          </cell>
          <cell r="DR101">
            <v>0</v>
          </cell>
        </row>
        <row r="102">
          <cell r="A102" t="str">
            <v>D</v>
          </cell>
          <cell r="DR102">
            <v>0</v>
          </cell>
        </row>
        <row r="103">
          <cell r="A103" t="str">
            <v>D</v>
          </cell>
          <cell r="DR103" t="str">
            <v/>
          </cell>
        </row>
        <row r="104">
          <cell r="A104" t="str">
            <v>D</v>
          </cell>
          <cell r="DR104" t="str">
            <v/>
          </cell>
        </row>
        <row r="105">
          <cell r="A105" t="str">
            <v>D</v>
          </cell>
          <cell r="DR105">
            <v>0</v>
          </cell>
        </row>
        <row r="106">
          <cell r="A106" t="str">
            <v>D</v>
          </cell>
          <cell r="DR106">
            <v>0</v>
          </cell>
        </row>
        <row r="107">
          <cell r="A107" t="str">
            <v>D</v>
          </cell>
          <cell r="DR107">
            <v>0</v>
          </cell>
        </row>
        <row r="108">
          <cell r="A108" t="str">
            <v>D</v>
          </cell>
          <cell r="DR108">
            <v>0</v>
          </cell>
        </row>
        <row r="109">
          <cell r="A109" t="str">
            <v>D</v>
          </cell>
          <cell r="DR109">
            <v>0</v>
          </cell>
        </row>
        <row r="110">
          <cell r="A110" t="str">
            <v>D</v>
          </cell>
          <cell r="DR110">
            <v>0</v>
          </cell>
        </row>
        <row r="111">
          <cell r="A111" t="str">
            <v>D</v>
          </cell>
          <cell r="DR111">
            <v>0</v>
          </cell>
        </row>
        <row r="112">
          <cell r="A112" t="str">
            <v>D</v>
          </cell>
          <cell r="DR112">
            <v>0</v>
          </cell>
        </row>
        <row r="113">
          <cell r="A113" t="str">
            <v>D</v>
          </cell>
          <cell r="DR113">
            <v>0</v>
          </cell>
        </row>
        <row r="114">
          <cell r="A114" t="str">
            <v>D</v>
          </cell>
          <cell r="DR114">
            <v>0</v>
          </cell>
        </row>
        <row r="115">
          <cell r="A115" t="str">
            <v>D</v>
          </cell>
          <cell r="DR115">
            <v>0</v>
          </cell>
        </row>
        <row r="116">
          <cell r="A116" t="str">
            <v>D</v>
          </cell>
          <cell r="DR116">
            <v>0</v>
          </cell>
        </row>
        <row r="117">
          <cell r="A117" t="str">
            <v>D</v>
          </cell>
          <cell r="DR117">
            <v>0</v>
          </cell>
        </row>
        <row r="118">
          <cell r="A118" t="str">
            <v>D</v>
          </cell>
          <cell r="DR118">
            <v>0</v>
          </cell>
        </row>
        <row r="119">
          <cell r="A119" t="str">
            <v>D</v>
          </cell>
          <cell r="DR119">
            <v>0</v>
          </cell>
        </row>
        <row r="120">
          <cell r="A120" t="str">
            <v>D</v>
          </cell>
          <cell r="DR120">
            <v>0</v>
          </cell>
        </row>
        <row r="121">
          <cell r="A121" t="str">
            <v>D</v>
          </cell>
          <cell r="DR121" t="str">
            <v/>
          </cell>
        </row>
        <row r="122">
          <cell r="A122" t="str">
            <v>D</v>
          </cell>
          <cell r="DR122">
            <v>0</v>
          </cell>
        </row>
        <row r="123">
          <cell r="A123" t="str">
            <v>D</v>
          </cell>
          <cell r="DR123">
            <v>0</v>
          </cell>
        </row>
        <row r="124">
          <cell r="A124" t="str">
            <v>D</v>
          </cell>
          <cell r="DR124">
            <v>0</v>
          </cell>
        </row>
        <row r="125">
          <cell r="A125" t="str">
            <v>D</v>
          </cell>
          <cell r="DR125">
            <v>0</v>
          </cell>
        </row>
        <row r="126">
          <cell r="A126" t="str">
            <v>D</v>
          </cell>
          <cell r="DR126">
            <v>0</v>
          </cell>
        </row>
        <row r="127">
          <cell r="A127" t="str">
            <v>D</v>
          </cell>
          <cell r="DR127">
            <v>0</v>
          </cell>
        </row>
        <row r="128">
          <cell r="A128" t="str">
            <v>D</v>
          </cell>
          <cell r="DR128" t="str">
            <v/>
          </cell>
        </row>
        <row r="129">
          <cell r="A129" t="str">
            <v>E</v>
          </cell>
          <cell r="DR129" t="str">
            <v/>
          </cell>
        </row>
        <row r="130">
          <cell r="A130" t="str">
            <v>E</v>
          </cell>
          <cell r="DR130" t="str">
            <v/>
          </cell>
        </row>
        <row r="131">
          <cell r="A131" t="str">
            <v>E</v>
          </cell>
          <cell r="DR131">
            <v>0</v>
          </cell>
        </row>
        <row r="132">
          <cell r="A132" t="str">
            <v>E</v>
          </cell>
          <cell r="DR132">
            <v>0</v>
          </cell>
        </row>
        <row r="133">
          <cell r="A133" t="str">
            <v>E</v>
          </cell>
          <cell r="DR133" t="str">
            <v/>
          </cell>
        </row>
        <row r="134">
          <cell r="A134" t="str">
            <v>E</v>
          </cell>
          <cell r="DR134">
            <v>0</v>
          </cell>
        </row>
        <row r="135">
          <cell r="A135" t="str">
            <v>E</v>
          </cell>
          <cell r="DR135">
            <v>0</v>
          </cell>
        </row>
        <row r="136">
          <cell r="A136" t="str">
            <v>E</v>
          </cell>
          <cell r="DR136">
            <v>0</v>
          </cell>
        </row>
        <row r="137">
          <cell r="A137" t="str">
            <v>E</v>
          </cell>
          <cell r="DR137">
            <v>0</v>
          </cell>
        </row>
        <row r="138">
          <cell r="A138" t="str">
            <v>E</v>
          </cell>
          <cell r="DR138">
            <v>0</v>
          </cell>
        </row>
        <row r="139">
          <cell r="A139" t="str">
            <v>E</v>
          </cell>
          <cell r="DR139">
            <v>0</v>
          </cell>
        </row>
        <row r="140">
          <cell r="A140" t="str">
            <v>E</v>
          </cell>
          <cell r="DR140">
            <v>0</v>
          </cell>
        </row>
        <row r="141">
          <cell r="A141" t="str">
            <v>E</v>
          </cell>
          <cell r="DR141">
            <v>0</v>
          </cell>
        </row>
        <row r="142">
          <cell r="A142" t="str">
            <v>E</v>
          </cell>
          <cell r="DR142">
            <v>0</v>
          </cell>
        </row>
        <row r="143">
          <cell r="A143" t="str">
            <v>E</v>
          </cell>
          <cell r="DR143">
            <v>0</v>
          </cell>
        </row>
        <row r="144">
          <cell r="A144" t="str">
            <v>E</v>
          </cell>
          <cell r="DR144">
            <v>0</v>
          </cell>
        </row>
        <row r="145">
          <cell r="A145" t="str">
            <v>E</v>
          </cell>
          <cell r="DR145">
            <v>0</v>
          </cell>
        </row>
        <row r="146">
          <cell r="A146" t="str">
            <v>E</v>
          </cell>
          <cell r="DR146">
            <v>0</v>
          </cell>
        </row>
        <row r="147">
          <cell r="A147" t="str">
            <v>E</v>
          </cell>
          <cell r="DR147">
            <v>0</v>
          </cell>
        </row>
        <row r="148">
          <cell r="A148" t="str">
            <v>E</v>
          </cell>
          <cell r="DR148">
            <v>0</v>
          </cell>
        </row>
        <row r="149">
          <cell r="A149" t="str">
            <v>E</v>
          </cell>
          <cell r="DR149">
            <v>0</v>
          </cell>
        </row>
        <row r="150">
          <cell r="A150" t="str">
            <v>E</v>
          </cell>
          <cell r="DR150">
            <v>0</v>
          </cell>
        </row>
        <row r="151">
          <cell r="A151" t="str">
            <v>E</v>
          </cell>
          <cell r="DR151">
            <v>0</v>
          </cell>
        </row>
        <row r="152">
          <cell r="A152" t="str">
            <v>E</v>
          </cell>
          <cell r="DR152" t="str">
            <v/>
          </cell>
        </row>
        <row r="153">
          <cell r="A153" t="str">
            <v>E</v>
          </cell>
          <cell r="DR153">
            <v>0</v>
          </cell>
        </row>
        <row r="154">
          <cell r="A154" t="str">
            <v>E</v>
          </cell>
          <cell r="DR154">
            <v>0</v>
          </cell>
        </row>
        <row r="155">
          <cell r="A155" t="str">
            <v>E</v>
          </cell>
          <cell r="DR155">
            <v>0</v>
          </cell>
        </row>
        <row r="156">
          <cell r="A156" t="str">
            <v>E</v>
          </cell>
          <cell r="DR156">
            <v>0</v>
          </cell>
        </row>
        <row r="157">
          <cell r="A157" t="str">
            <v>E</v>
          </cell>
          <cell r="DR157">
            <v>0</v>
          </cell>
        </row>
        <row r="158">
          <cell r="A158" t="str">
            <v>E</v>
          </cell>
          <cell r="DR158">
            <v>0</v>
          </cell>
        </row>
        <row r="159">
          <cell r="A159" t="str">
            <v>E</v>
          </cell>
          <cell r="DR159">
            <v>0</v>
          </cell>
        </row>
        <row r="160">
          <cell r="A160" t="str">
            <v>E</v>
          </cell>
          <cell r="DR160">
            <v>0</v>
          </cell>
        </row>
        <row r="161">
          <cell r="A161" t="str">
            <v>E</v>
          </cell>
          <cell r="DR161">
            <v>0</v>
          </cell>
        </row>
        <row r="162">
          <cell r="A162" t="str">
            <v>E</v>
          </cell>
          <cell r="DR162">
            <v>0</v>
          </cell>
        </row>
        <row r="163">
          <cell r="A163" t="str">
            <v>E</v>
          </cell>
          <cell r="DR163">
            <v>0</v>
          </cell>
        </row>
        <row r="164">
          <cell r="A164" t="str">
            <v>E</v>
          </cell>
          <cell r="DR164">
            <v>0</v>
          </cell>
        </row>
        <row r="165">
          <cell r="A165" t="str">
            <v>E</v>
          </cell>
          <cell r="DR165">
            <v>0</v>
          </cell>
        </row>
        <row r="166">
          <cell r="A166" t="str">
            <v>E</v>
          </cell>
          <cell r="DR166">
            <v>0</v>
          </cell>
        </row>
        <row r="167">
          <cell r="A167" t="str">
            <v>E</v>
          </cell>
          <cell r="DR167">
            <v>0</v>
          </cell>
        </row>
        <row r="168">
          <cell r="A168" t="str">
            <v>E</v>
          </cell>
          <cell r="DR168">
            <v>0</v>
          </cell>
        </row>
        <row r="169">
          <cell r="A169" t="str">
            <v>E</v>
          </cell>
          <cell r="DR169">
            <v>0</v>
          </cell>
        </row>
        <row r="170">
          <cell r="A170" t="str">
            <v>E</v>
          </cell>
          <cell r="DR170">
            <v>0</v>
          </cell>
        </row>
        <row r="171">
          <cell r="A171" t="str">
            <v>E</v>
          </cell>
          <cell r="DR171">
            <v>0</v>
          </cell>
        </row>
        <row r="172">
          <cell r="A172" t="str">
            <v>E</v>
          </cell>
          <cell r="DR172">
            <v>0</v>
          </cell>
        </row>
        <row r="173">
          <cell r="A173" t="str">
            <v>E</v>
          </cell>
          <cell r="DR173" t="str">
            <v/>
          </cell>
        </row>
        <row r="174">
          <cell r="A174" t="str">
            <v>E</v>
          </cell>
          <cell r="DR174" t="str">
            <v/>
          </cell>
        </row>
        <row r="175">
          <cell r="A175" t="str">
            <v>E</v>
          </cell>
          <cell r="DR175" t="str">
            <v/>
          </cell>
        </row>
        <row r="176">
          <cell r="A176" t="str">
            <v>E</v>
          </cell>
          <cell r="DR176" t="str">
            <v/>
          </cell>
        </row>
        <row r="177">
          <cell r="A177" t="str">
            <v>E</v>
          </cell>
          <cell r="DR177">
            <v>0</v>
          </cell>
        </row>
        <row r="178">
          <cell r="A178" t="str">
            <v>E</v>
          </cell>
          <cell r="DR178">
            <v>0</v>
          </cell>
        </row>
        <row r="179">
          <cell r="A179" t="str">
            <v>E</v>
          </cell>
          <cell r="DR179">
            <v>0</v>
          </cell>
        </row>
        <row r="180">
          <cell r="A180" t="str">
            <v>E</v>
          </cell>
          <cell r="DR180">
            <v>0</v>
          </cell>
        </row>
        <row r="181">
          <cell r="A181" t="str">
            <v>E</v>
          </cell>
          <cell r="DR181">
            <v>0</v>
          </cell>
        </row>
        <row r="182">
          <cell r="A182" t="str">
            <v>E</v>
          </cell>
          <cell r="DR182">
            <v>0</v>
          </cell>
        </row>
        <row r="183">
          <cell r="A183" t="str">
            <v>E</v>
          </cell>
          <cell r="DR183">
            <v>0</v>
          </cell>
        </row>
        <row r="184">
          <cell r="A184" t="str">
            <v>E</v>
          </cell>
          <cell r="DR184">
            <v>0</v>
          </cell>
        </row>
        <row r="185">
          <cell r="A185" t="str">
            <v>E</v>
          </cell>
          <cell r="DR185" t="str">
            <v/>
          </cell>
        </row>
        <row r="186">
          <cell r="A186" t="str">
            <v>E</v>
          </cell>
          <cell r="DR186" t="str">
            <v/>
          </cell>
        </row>
        <row r="187">
          <cell r="DR187" t="str">
            <v/>
          </cell>
        </row>
        <row r="188">
          <cell r="A188" t="str">
            <v>F</v>
          </cell>
          <cell r="DR188" t="str">
            <v/>
          </cell>
        </row>
        <row r="189">
          <cell r="A189" t="str">
            <v>F</v>
          </cell>
          <cell r="DR189" t="str">
            <v/>
          </cell>
        </row>
        <row r="190">
          <cell r="A190" t="str">
            <v>F</v>
          </cell>
          <cell r="DR190">
            <v>1644068.3512807554</v>
          </cell>
        </row>
        <row r="191">
          <cell r="A191" t="str">
            <v>F</v>
          </cell>
          <cell r="DR191">
            <v>0</v>
          </cell>
        </row>
        <row r="192">
          <cell r="A192" t="str">
            <v>F</v>
          </cell>
          <cell r="DR192">
            <v>0</v>
          </cell>
        </row>
        <row r="193">
          <cell r="A193" t="str">
            <v>F</v>
          </cell>
          <cell r="DR193" t="str">
            <v/>
          </cell>
        </row>
        <row r="194">
          <cell r="A194" t="str">
            <v>F</v>
          </cell>
          <cell r="DR194" t="str">
            <v/>
          </cell>
        </row>
        <row r="195">
          <cell r="A195" t="str">
            <v>F</v>
          </cell>
          <cell r="DR195">
            <v>0</v>
          </cell>
        </row>
        <row r="196">
          <cell r="A196" t="str">
            <v>F</v>
          </cell>
          <cell r="DR196">
            <v>0</v>
          </cell>
        </row>
        <row r="197">
          <cell r="A197" t="str">
            <v>F</v>
          </cell>
          <cell r="DR197" t="str">
            <v/>
          </cell>
        </row>
        <row r="198">
          <cell r="A198" t="str">
            <v>F</v>
          </cell>
          <cell r="DR198">
            <v>0</v>
          </cell>
        </row>
        <row r="199">
          <cell r="A199" t="str">
            <v>F</v>
          </cell>
          <cell r="DR199">
            <v>0</v>
          </cell>
        </row>
        <row r="200">
          <cell r="A200" t="str">
            <v>F</v>
          </cell>
          <cell r="DR200">
            <v>0</v>
          </cell>
        </row>
        <row r="201">
          <cell r="A201" t="str">
            <v>F</v>
          </cell>
          <cell r="DR201">
            <v>0</v>
          </cell>
        </row>
        <row r="202">
          <cell r="A202" t="str">
            <v>F</v>
          </cell>
          <cell r="DR202">
            <v>0</v>
          </cell>
        </row>
        <row r="203">
          <cell r="A203" t="str">
            <v>F</v>
          </cell>
          <cell r="DR203">
            <v>0</v>
          </cell>
        </row>
        <row r="204">
          <cell r="A204" t="str">
            <v>F</v>
          </cell>
          <cell r="DR204">
            <v>0</v>
          </cell>
        </row>
        <row r="205">
          <cell r="A205" t="str">
            <v>F</v>
          </cell>
          <cell r="DR205">
            <v>0</v>
          </cell>
        </row>
        <row r="206">
          <cell r="A206" t="str">
            <v>F</v>
          </cell>
          <cell r="DR206">
            <v>0</v>
          </cell>
        </row>
        <row r="207">
          <cell r="A207" t="str">
            <v>F</v>
          </cell>
          <cell r="DR207" t="str">
            <v/>
          </cell>
        </row>
        <row r="208">
          <cell r="A208" t="str">
            <v>F</v>
          </cell>
          <cell r="DR208">
            <v>0</v>
          </cell>
        </row>
        <row r="209">
          <cell r="A209" t="str">
            <v>F</v>
          </cell>
          <cell r="DR209">
            <v>0</v>
          </cell>
        </row>
        <row r="210">
          <cell r="A210" t="str">
            <v>F</v>
          </cell>
          <cell r="DR210">
            <v>0</v>
          </cell>
        </row>
        <row r="211">
          <cell r="A211" t="str">
            <v>F</v>
          </cell>
          <cell r="DR211">
            <v>0</v>
          </cell>
        </row>
        <row r="212">
          <cell r="A212" t="str">
            <v>F</v>
          </cell>
          <cell r="DR212">
            <v>0</v>
          </cell>
        </row>
        <row r="213">
          <cell r="A213" t="str">
            <v>F</v>
          </cell>
          <cell r="DR213">
            <v>0</v>
          </cell>
        </row>
        <row r="214">
          <cell r="A214" t="str">
            <v>F</v>
          </cell>
          <cell r="DR214" t="str">
            <v/>
          </cell>
        </row>
        <row r="215">
          <cell r="A215" t="str">
            <v>F</v>
          </cell>
          <cell r="DR215">
            <v>0</v>
          </cell>
        </row>
        <row r="216">
          <cell r="A216" t="str">
            <v>F</v>
          </cell>
          <cell r="DR216" t="str">
            <v/>
          </cell>
        </row>
        <row r="217">
          <cell r="A217" t="str">
            <v>F</v>
          </cell>
          <cell r="DR217" t="str">
            <v/>
          </cell>
        </row>
        <row r="218">
          <cell r="A218" t="str">
            <v>F</v>
          </cell>
          <cell r="DR218" t="str">
            <v/>
          </cell>
        </row>
        <row r="219">
          <cell r="A219" t="str">
            <v>F</v>
          </cell>
          <cell r="DR219">
            <v>0</v>
          </cell>
        </row>
        <row r="220">
          <cell r="A220" t="str">
            <v>F</v>
          </cell>
          <cell r="DR220">
            <v>0</v>
          </cell>
        </row>
        <row r="221">
          <cell r="A221" t="str">
            <v>F</v>
          </cell>
          <cell r="DR221" t="str">
            <v/>
          </cell>
        </row>
        <row r="222">
          <cell r="A222" t="str">
            <v>F</v>
          </cell>
          <cell r="DR222">
            <v>0</v>
          </cell>
        </row>
        <row r="223">
          <cell r="A223" t="str">
            <v>F</v>
          </cell>
          <cell r="DR223">
            <v>0</v>
          </cell>
        </row>
        <row r="224">
          <cell r="A224" t="str">
            <v>F</v>
          </cell>
          <cell r="DR224">
            <v>0</v>
          </cell>
        </row>
        <row r="225">
          <cell r="A225" t="str">
            <v>F</v>
          </cell>
          <cell r="DR225">
            <v>0</v>
          </cell>
        </row>
        <row r="226">
          <cell r="A226" t="str">
            <v>F</v>
          </cell>
          <cell r="DR226">
            <v>0</v>
          </cell>
        </row>
        <row r="227">
          <cell r="A227" t="str">
            <v>F</v>
          </cell>
          <cell r="DR227">
            <v>0</v>
          </cell>
        </row>
        <row r="228">
          <cell r="A228" t="str">
            <v>F</v>
          </cell>
          <cell r="DR228">
            <v>0</v>
          </cell>
        </row>
        <row r="229">
          <cell r="A229" t="str">
            <v>F</v>
          </cell>
          <cell r="DR229">
            <v>0</v>
          </cell>
        </row>
        <row r="230">
          <cell r="A230" t="str">
            <v>F</v>
          </cell>
          <cell r="DR230">
            <v>0</v>
          </cell>
        </row>
        <row r="231">
          <cell r="A231" t="str">
            <v>F</v>
          </cell>
          <cell r="DR231">
            <v>0</v>
          </cell>
        </row>
        <row r="232">
          <cell r="A232" t="str">
            <v>F</v>
          </cell>
          <cell r="DR232" t="str">
            <v/>
          </cell>
        </row>
        <row r="233">
          <cell r="A233" t="str">
            <v>F</v>
          </cell>
          <cell r="DR233">
            <v>0</v>
          </cell>
        </row>
        <row r="234">
          <cell r="A234" t="str">
            <v>F</v>
          </cell>
          <cell r="DR234">
            <v>0</v>
          </cell>
        </row>
        <row r="235">
          <cell r="A235" t="str">
            <v>F</v>
          </cell>
          <cell r="DR235">
            <v>0</v>
          </cell>
        </row>
        <row r="236">
          <cell r="A236" t="str">
            <v>F</v>
          </cell>
          <cell r="DR236" t="str">
            <v/>
          </cell>
        </row>
        <row r="237">
          <cell r="A237" t="str">
            <v>F</v>
          </cell>
          <cell r="DR237">
            <v>0</v>
          </cell>
        </row>
        <row r="238">
          <cell r="A238" t="str">
            <v>F</v>
          </cell>
          <cell r="DR238">
            <v>0</v>
          </cell>
        </row>
        <row r="239">
          <cell r="A239" t="str">
            <v>F</v>
          </cell>
          <cell r="DR239" t="str">
            <v/>
          </cell>
        </row>
        <row r="240">
          <cell r="A240" t="str">
            <v>F</v>
          </cell>
          <cell r="DR240">
            <v>0</v>
          </cell>
        </row>
        <row r="241">
          <cell r="A241" t="str">
            <v>F</v>
          </cell>
          <cell r="DR241">
            <v>0</v>
          </cell>
        </row>
        <row r="242">
          <cell r="A242" t="str">
            <v>F</v>
          </cell>
          <cell r="DR242">
            <v>0</v>
          </cell>
        </row>
        <row r="243">
          <cell r="A243" t="str">
            <v>F</v>
          </cell>
          <cell r="DR243">
            <v>0</v>
          </cell>
        </row>
        <row r="244">
          <cell r="A244" t="str">
            <v>F</v>
          </cell>
          <cell r="DR244">
            <v>0</v>
          </cell>
        </row>
        <row r="245">
          <cell r="A245" t="str">
            <v>F</v>
          </cell>
          <cell r="DR245">
            <v>0</v>
          </cell>
        </row>
        <row r="246">
          <cell r="A246" t="str">
            <v>F</v>
          </cell>
          <cell r="DR246">
            <v>0</v>
          </cell>
        </row>
        <row r="247">
          <cell r="A247" t="str">
            <v>F</v>
          </cell>
          <cell r="DR247">
            <v>0</v>
          </cell>
        </row>
        <row r="248">
          <cell r="A248" t="str">
            <v>F</v>
          </cell>
          <cell r="DR248">
            <v>0</v>
          </cell>
        </row>
        <row r="249">
          <cell r="A249" t="str">
            <v>F</v>
          </cell>
          <cell r="DR249" t="str">
            <v/>
          </cell>
        </row>
        <row r="250">
          <cell r="A250" t="str">
            <v>F</v>
          </cell>
          <cell r="DR250">
            <v>0</v>
          </cell>
        </row>
        <row r="251">
          <cell r="A251" t="str">
            <v>F</v>
          </cell>
          <cell r="DR251">
            <v>0</v>
          </cell>
        </row>
        <row r="252">
          <cell r="A252" t="str">
            <v>F</v>
          </cell>
          <cell r="DR252">
            <v>0</v>
          </cell>
        </row>
        <row r="253">
          <cell r="A253" t="str">
            <v>F</v>
          </cell>
          <cell r="DR253" t="str">
            <v/>
          </cell>
        </row>
        <row r="254">
          <cell r="A254" t="str">
            <v>F</v>
          </cell>
          <cell r="DR254" t="str">
            <v/>
          </cell>
        </row>
        <row r="255">
          <cell r="A255" t="str">
            <v>F</v>
          </cell>
          <cell r="DR255">
            <v>0</v>
          </cell>
        </row>
        <row r="256">
          <cell r="A256" t="str">
            <v>F</v>
          </cell>
          <cell r="DR256">
            <v>0</v>
          </cell>
        </row>
        <row r="257">
          <cell r="A257" t="str">
            <v>F</v>
          </cell>
          <cell r="DR257">
            <v>0</v>
          </cell>
        </row>
        <row r="258">
          <cell r="A258" t="str">
            <v>F</v>
          </cell>
          <cell r="DR258">
            <v>0</v>
          </cell>
        </row>
        <row r="259">
          <cell r="A259" t="str">
            <v>F</v>
          </cell>
          <cell r="DR259">
            <v>0</v>
          </cell>
        </row>
        <row r="260">
          <cell r="A260" t="str">
            <v>F</v>
          </cell>
          <cell r="DR260">
            <v>0</v>
          </cell>
        </row>
        <row r="261">
          <cell r="A261" t="str">
            <v>F</v>
          </cell>
          <cell r="DR261">
            <v>0</v>
          </cell>
        </row>
        <row r="262">
          <cell r="A262" t="str">
            <v>F</v>
          </cell>
          <cell r="DR262">
            <v>0</v>
          </cell>
        </row>
        <row r="263">
          <cell r="A263" t="str">
            <v>F</v>
          </cell>
          <cell r="DR263">
            <v>0</v>
          </cell>
        </row>
        <row r="264">
          <cell r="A264" t="str">
            <v>F</v>
          </cell>
          <cell r="DR264">
            <v>0</v>
          </cell>
        </row>
        <row r="265">
          <cell r="A265" t="str">
            <v>F</v>
          </cell>
          <cell r="DR265" t="str">
            <v/>
          </cell>
        </row>
        <row r="266">
          <cell r="A266" t="str">
            <v>F</v>
          </cell>
          <cell r="DR266">
            <v>0</v>
          </cell>
        </row>
        <row r="267">
          <cell r="DR267" t="str">
            <v/>
          </cell>
        </row>
        <row r="268">
          <cell r="DR268" t="str">
            <v/>
          </cell>
        </row>
        <row r="269">
          <cell r="DR269" t="str">
            <v/>
          </cell>
        </row>
        <row r="270">
          <cell r="A270" t="str">
            <v>H</v>
          </cell>
          <cell r="DR270" t="str">
            <v/>
          </cell>
        </row>
        <row r="271">
          <cell r="A271" t="str">
            <v>H</v>
          </cell>
          <cell r="DR271" t="str">
            <v/>
          </cell>
        </row>
        <row r="272">
          <cell r="A272" t="str">
            <v>H</v>
          </cell>
          <cell r="DR272">
            <v>0</v>
          </cell>
        </row>
        <row r="273">
          <cell r="A273" t="str">
            <v>H</v>
          </cell>
          <cell r="DR273">
            <v>0</v>
          </cell>
        </row>
        <row r="274">
          <cell r="A274" t="str">
            <v>H</v>
          </cell>
          <cell r="DR274" t="str">
            <v/>
          </cell>
        </row>
        <row r="275">
          <cell r="A275" t="str">
            <v>H</v>
          </cell>
          <cell r="DR275" t="str">
            <v/>
          </cell>
        </row>
        <row r="276">
          <cell r="A276" t="str">
            <v>H</v>
          </cell>
          <cell r="DR276">
            <v>0</v>
          </cell>
        </row>
        <row r="277">
          <cell r="A277" t="str">
            <v>H</v>
          </cell>
          <cell r="DR277">
            <v>0</v>
          </cell>
        </row>
        <row r="278">
          <cell r="A278" t="str">
            <v>H</v>
          </cell>
          <cell r="DR278">
            <v>0</v>
          </cell>
        </row>
        <row r="279">
          <cell r="A279" t="str">
            <v>H</v>
          </cell>
          <cell r="DR279">
            <v>0</v>
          </cell>
        </row>
        <row r="280">
          <cell r="A280" t="str">
            <v>H</v>
          </cell>
          <cell r="DR280">
            <v>0</v>
          </cell>
        </row>
        <row r="281">
          <cell r="A281" t="str">
            <v>H</v>
          </cell>
          <cell r="DR281" t="str">
            <v/>
          </cell>
        </row>
        <row r="282">
          <cell r="A282" t="str">
            <v>H</v>
          </cell>
          <cell r="DR282">
            <v>0</v>
          </cell>
        </row>
        <row r="283">
          <cell r="A283" t="str">
            <v>H</v>
          </cell>
          <cell r="DR283">
            <v>0</v>
          </cell>
        </row>
        <row r="284">
          <cell r="A284" t="str">
            <v>H</v>
          </cell>
          <cell r="DR284">
            <v>0</v>
          </cell>
        </row>
        <row r="285">
          <cell r="A285" t="str">
            <v>H</v>
          </cell>
          <cell r="DR285">
            <v>0</v>
          </cell>
        </row>
        <row r="286">
          <cell r="A286" t="str">
            <v>H</v>
          </cell>
          <cell r="DR286">
            <v>0</v>
          </cell>
        </row>
        <row r="287">
          <cell r="A287" t="str">
            <v>H</v>
          </cell>
          <cell r="DR287">
            <v>0</v>
          </cell>
        </row>
        <row r="288">
          <cell r="A288" t="str">
            <v>H</v>
          </cell>
          <cell r="DR288">
            <v>0</v>
          </cell>
        </row>
        <row r="289">
          <cell r="A289" t="str">
            <v>H</v>
          </cell>
          <cell r="DR289">
            <v>0</v>
          </cell>
        </row>
        <row r="290">
          <cell r="A290" t="str">
            <v>H</v>
          </cell>
          <cell r="DR290">
            <v>0</v>
          </cell>
        </row>
        <row r="291">
          <cell r="A291" t="str">
            <v>H</v>
          </cell>
          <cell r="DR291">
            <v>0</v>
          </cell>
        </row>
        <row r="292">
          <cell r="A292" t="str">
            <v>H</v>
          </cell>
          <cell r="DR292">
            <v>0</v>
          </cell>
        </row>
        <row r="293">
          <cell r="A293" t="str">
            <v>H</v>
          </cell>
          <cell r="DR293" t="str">
            <v/>
          </cell>
        </row>
        <row r="294">
          <cell r="A294" t="str">
            <v>H</v>
          </cell>
          <cell r="DR294">
            <v>0</v>
          </cell>
        </row>
        <row r="295">
          <cell r="A295" t="str">
            <v>H</v>
          </cell>
          <cell r="DR295">
            <v>0</v>
          </cell>
        </row>
        <row r="296">
          <cell r="A296" t="str">
            <v>H</v>
          </cell>
          <cell r="DR296">
            <v>0</v>
          </cell>
        </row>
        <row r="297">
          <cell r="A297" t="str">
            <v>H</v>
          </cell>
          <cell r="DR297">
            <v>0</v>
          </cell>
        </row>
        <row r="298">
          <cell r="A298" t="str">
            <v>H</v>
          </cell>
          <cell r="DR298">
            <v>0</v>
          </cell>
        </row>
        <row r="299">
          <cell r="A299" t="str">
            <v>H</v>
          </cell>
          <cell r="DR299">
            <v>0</v>
          </cell>
        </row>
        <row r="300">
          <cell r="A300" t="str">
            <v>H</v>
          </cell>
          <cell r="DR300">
            <v>0</v>
          </cell>
        </row>
        <row r="301">
          <cell r="A301" t="str">
            <v>H</v>
          </cell>
          <cell r="DR301">
            <v>0</v>
          </cell>
        </row>
        <row r="302">
          <cell r="A302" t="str">
            <v>H</v>
          </cell>
          <cell r="DR302" t="str">
            <v/>
          </cell>
        </row>
        <row r="303">
          <cell r="A303" t="str">
            <v>H</v>
          </cell>
          <cell r="DR303">
            <v>0</v>
          </cell>
        </row>
        <row r="304">
          <cell r="A304" t="str">
            <v>H</v>
          </cell>
          <cell r="DR304">
            <v>0</v>
          </cell>
        </row>
        <row r="305">
          <cell r="A305" t="str">
            <v>H</v>
          </cell>
          <cell r="DR305">
            <v>0</v>
          </cell>
        </row>
        <row r="306">
          <cell r="A306" t="str">
            <v>H</v>
          </cell>
          <cell r="DR306">
            <v>0</v>
          </cell>
        </row>
        <row r="307">
          <cell r="A307" t="str">
            <v>H</v>
          </cell>
          <cell r="DR307">
            <v>0</v>
          </cell>
        </row>
        <row r="308">
          <cell r="A308" t="str">
            <v>H</v>
          </cell>
          <cell r="DR308">
            <v>0</v>
          </cell>
        </row>
        <row r="309">
          <cell r="A309" t="str">
            <v>H</v>
          </cell>
          <cell r="DR309">
            <v>0</v>
          </cell>
        </row>
        <row r="310">
          <cell r="A310" t="str">
            <v>H</v>
          </cell>
          <cell r="DR310">
            <v>0</v>
          </cell>
        </row>
        <row r="311">
          <cell r="A311" t="str">
            <v>H</v>
          </cell>
          <cell r="DR311">
            <v>0</v>
          </cell>
        </row>
        <row r="312">
          <cell r="A312" t="str">
            <v>H</v>
          </cell>
          <cell r="DR312" t="str">
            <v/>
          </cell>
        </row>
        <row r="313">
          <cell r="A313" t="str">
            <v>H</v>
          </cell>
          <cell r="DR313">
            <v>0</v>
          </cell>
        </row>
        <row r="314">
          <cell r="A314" t="str">
            <v>H</v>
          </cell>
          <cell r="DR314">
            <v>0</v>
          </cell>
        </row>
        <row r="315">
          <cell r="A315" t="str">
            <v>H</v>
          </cell>
          <cell r="DR315">
            <v>0</v>
          </cell>
        </row>
        <row r="316">
          <cell r="A316" t="str">
            <v>H</v>
          </cell>
          <cell r="DR316">
            <v>0</v>
          </cell>
        </row>
        <row r="317">
          <cell r="A317" t="str">
            <v>H</v>
          </cell>
          <cell r="DR317">
            <v>0</v>
          </cell>
        </row>
        <row r="318">
          <cell r="A318" t="str">
            <v>H</v>
          </cell>
          <cell r="DR318">
            <v>0</v>
          </cell>
        </row>
        <row r="319">
          <cell r="A319" t="str">
            <v>H</v>
          </cell>
          <cell r="DR319">
            <v>0</v>
          </cell>
        </row>
        <row r="320">
          <cell r="A320" t="str">
            <v>H</v>
          </cell>
          <cell r="DR320">
            <v>0</v>
          </cell>
        </row>
        <row r="321">
          <cell r="A321" t="str">
            <v>H</v>
          </cell>
          <cell r="DR321">
            <v>0</v>
          </cell>
        </row>
        <row r="322">
          <cell r="A322" t="str">
            <v>H</v>
          </cell>
          <cell r="DR322">
            <v>0</v>
          </cell>
        </row>
        <row r="323">
          <cell r="A323" t="str">
            <v>H</v>
          </cell>
          <cell r="DR323">
            <v>0</v>
          </cell>
        </row>
        <row r="324">
          <cell r="A324" t="str">
            <v>H</v>
          </cell>
          <cell r="DR324">
            <v>0</v>
          </cell>
        </row>
        <row r="325">
          <cell r="A325" t="str">
            <v>H</v>
          </cell>
          <cell r="DR325">
            <v>0</v>
          </cell>
        </row>
        <row r="326">
          <cell r="A326" t="str">
            <v>H</v>
          </cell>
          <cell r="DR326">
            <v>0</v>
          </cell>
        </row>
        <row r="327">
          <cell r="A327" t="str">
            <v>H</v>
          </cell>
          <cell r="DR327" t="str">
            <v/>
          </cell>
        </row>
        <row r="328">
          <cell r="A328" t="str">
            <v>H</v>
          </cell>
          <cell r="DR328">
            <v>0</v>
          </cell>
        </row>
        <row r="329">
          <cell r="A329" t="str">
            <v>H</v>
          </cell>
          <cell r="DR329">
            <v>0</v>
          </cell>
        </row>
        <row r="330">
          <cell r="A330" t="str">
            <v>H</v>
          </cell>
          <cell r="DR330">
            <v>0</v>
          </cell>
        </row>
        <row r="331">
          <cell r="A331" t="str">
            <v>H</v>
          </cell>
          <cell r="DR331">
            <v>0</v>
          </cell>
        </row>
        <row r="332">
          <cell r="A332" t="str">
            <v>H</v>
          </cell>
          <cell r="DR332">
            <v>0</v>
          </cell>
        </row>
        <row r="333">
          <cell r="A333" t="str">
            <v>H</v>
          </cell>
          <cell r="DR333">
            <v>0</v>
          </cell>
        </row>
        <row r="334">
          <cell r="A334" t="str">
            <v>H</v>
          </cell>
          <cell r="DR334">
            <v>0</v>
          </cell>
        </row>
        <row r="335">
          <cell r="A335" t="str">
            <v>H</v>
          </cell>
          <cell r="DR335">
            <v>0</v>
          </cell>
        </row>
        <row r="336">
          <cell r="A336" t="str">
            <v>H</v>
          </cell>
          <cell r="DR336" t="str">
            <v/>
          </cell>
        </row>
        <row r="337">
          <cell r="A337" t="str">
            <v>H</v>
          </cell>
          <cell r="DR337">
            <v>0</v>
          </cell>
        </row>
        <row r="338">
          <cell r="A338" t="str">
            <v>H</v>
          </cell>
          <cell r="DR338">
            <v>0</v>
          </cell>
        </row>
        <row r="339">
          <cell r="A339" t="str">
            <v>H</v>
          </cell>
          <cell r="DR339">
            <v>0</v>
          </cell>
        </row>
        <row r="340">
          <cell r="A340" t="str">
            <v>H</v>
          </cell>
          <cell r="DR340">
            <v>0</v>
          </cell>
        </row>
        <row r="341">
          <cell r="A341" t="str">
            <v>H</v>
          </cell>
          <cell r="DR341">
            <v>0</v>
          </cell>
        </row>
        <row r="342">
          <cell r="A342" t="str">
            <v>H</v>
          </cell>
          <cell r="DR342" t="str">
            <v/>
          </cell>
        </row>
        <row r="343">
          <cell r="A343" t="str">
            <v>H</v>
          </cell>
          <cell r="DR343">
            <v>0</v>
          </cell>
        </row>
        <row r="344">
          <cell r="A344" t="str">
            <v>H</v>
          </cell>
          <cell r="DR344">
            <v>0</v>
          </cell>
        </row>
        <row r="345">
          <cell r="A345" t="str">
            <v>H</v>
          </cell>
          <cell r="DR345" t="str">
            <v/>
          </cell>
        </row>
        <row r="346">
          <cell r="A346" t="str">
            <v>H</v>
          </cell>
          <cell r="DR346" t="str">
            <v/>
          </cell>
        </row>
        <row r="347">
          <cell r="A347" t="str">
            <v>H</v>
          </cell>
          <cell r="DR347">
            <v>0</v>
          </cell>
        </row>
        <row r="348">
          <cell r="A348" t="str">
            <v>H</v>
          </cell>
          <cell r="DR348">
            <v>0</v>
          </cell>
        </row>
        <row r="349">
          <cell r="A349" t="str">
            <v>H</v>
          </cell>
          <cell r="DR349">
            <v>0</v>
          </cell>
        </row>
        <row r="350">
          <cell r="A350" t="str">
            <v>H</v>
          </cell>
          <cell r="DR350">
            <v>0</v>
          </cell>
        </row>
        <row r="351">
          <cell r="A351" t="str">
            <v>H</v>
          </cell>
          <cell r="DR351">
            <v>0</v>
          </cell>
        </row>
        <row r="352">
          <cell r="A352" t="str">
            <v>H</v>
          </cell>
          <cell r="DR352" t="str">
            <v/>
          </cell>
        </row>
        <row r="353">
          <cell r="A353" t="str">
            <v>H</v>
          </cell>
          <cell r="DR353">
            <v>0</v>
          </cell>
        </row>
        <row r="354">
          <cell r="A354" t="str">
            <v>H</v>
          </cell>
          <cell r="DR354">
            <v>0</v>
          </cell>
        </row>
        <row r="355">
          <cell r="A355" t="str">
            <v>H</v>
          </cell>
          <cell r="DR355">
            <v>0</v>
          </cell>
        </row>
        <row r="356">
          <cell r="A356" t="str">
            <v>H</v>
          </cell>
          <cell r="DR356">
            <v>2426121.3689968698</v>
          </cell>
        </row>
        <row r="357">
          <cell r="A357" t="str">
            <v>H</v>
          </cell>
          <cell r="DR357">
            <v>0</v>
          </cell>
        </row>
        <row r="358">
          <cell r="A358" t="str">
            <v>H</v>
          </cell>
          <cell r="DR358">
            <v>38799706.312690876</v>
          </cell>
        </row>
        <row r="359">
          <cell r="A359" t="str">
            <v>H</v>
          </cell>
          <cell r="DR359">
            <v>0</v>
          </cell>
        </row>
        <row r="360">
          <cell r="A360" t="str">
            <v>H</v>
          </cell>
          <cell r="DR360">
            <v>4218330.5714127617</v>
          </cell>
        </row>
        <row r="361">
          <cell r="A361" t="str">
            <v>H</v>
          </cell>
          <cell r="DR361">
            <v>444540.22666089085</v>
          </cell>
        </row>
        <row r="362">
          <cell r="A362" t="str">
            <v>H</v>
          </cell>
          <cell r="DR362">
            <v>0</v>
          </cell>
        </row>
        <row r="363">
          <cell r="A363" t="str">
            <v>H</v>
          </cell>
          <cell r="DR363">
            <v>0</v>
          </cell>
        </row>
        <row r="364">
          <cell r="A364" t="str">
            <v>H</v>
          </cell>
          <cell r="DR364" t="str">
            <v/>
          </cell>
        </row>
        <row r="365">
          <cell r="A365" t="str">
            <v>H</v>
          </cell>
          <cell r="DR365">
            <v>42143442.332349062</v>
          </cell>
        </row>
        <row r="366">
          <cell r="A366" t="str">
            <v>H</v>
          </cell>
          <cell r="DR366">
            <v>1279828.174027896</v>
          </cell>
        </row>
        <row r="367">
          <cell r="A367" t="str">
            <v>H</v>
          </cell>
          <cell r="DR367">
            <v>31190515.718856461</v>
          </cell>
        </row>
        <row r="368">
          <cell r="A368" t="str">
            <v>H</v>
          </cell>
          <cell r="DR368">
            <v>6310927.9389129002</v>
          </cell>
        </row>
        <row r="369">
          <cell r="A369" t="str">
            <v>H</v>
          </cell>
          <cell r="DR369">
            <v>11040375.00892755</v>
          </cell>
        </row>
        <row r="370">
          <cell r="A370" t="str">
            <v>H</v>
          </cell>
          <cell r="DR370">
            <v>1402253.544297342</v>
          </cell>
        </row>
        <row r="371">
          <cell r="A371" t="str">
            <v>H</v>
          </cell>
          <cell r="DR371">
            <v>0</v>
          </cell>
        </row>
        <row r="372">
          <cell r="A372" t="str">
            <v>H</v>
          </cell>
          <cell r="DR372">
            <v>0</v>
          </cell>
        </row>
        <row r="373">
          <cell r="A373" t="str">
            <v>H</v>
          </cell>
          <cell r="DR373" t="str">
            <v/>
          </cell>
        </row>
        <row r="374">
          <cell r="A374" t="str">
            <v>H</v>
          </cell>
          <cell r="DR374">
            <v>0</v>
          </cell>
        </row>
        <row r="375">
          <cell r="A375" t="str">
            <v>H</v>
          </cell>
          <cell r="DR375">
            <v>0</v>
          </cell>
        </row>
        <row r="376">
          <cell r="A376" t="str">
            <v>H</v>
          </cell>
          <cell r="DR376">
            <v>0</v>
          </cell>
        </row>
        <row r="377">
          <cell r="A377" t="str">
            <v>H</v>
          </cell>
          <cell r="DR377">
            <v>0</v>
          </cell>
        </row>
        <row r="378">
          <cell r="A378" t="str">
            <v>H</v>
          </cell>
          <cell r="DR378">
            <v>0</v>
          </cell>
        </row>
        <row r="379">
          <cell r="A379" t="str">
            <v>H</v>
          </cell>
          <cell r="DR379">
            <v>0</v>
          </cell>
        </row>
        <row r="380">
          <cell r="A380" t="str">
            <v>H</v>
          </cell>
          <cell r="DR380">
            <v>0</v>
          </cell>
        </row>
        <row r="381">
          <cell r="A381" t="str">
            <v>H</v>
          </cell>
          <cell r="DR381">
            <v>0</v>
          </cell>
        </row>
        <row r="382">
          <cell r="A382" t="str">
            <v>H</v>
          </cell>
          <cell r="DR382">
            <v>0</v>
          </cell>
        </row>
        <row r="383">
          <cell r="A383" t="str">
            <v>H</v>
          </cell>
          <cell r="DR383" t="str">
            <v/>
          </cell>
        </row>
        <row r="384">
          <cell r="A384" t="str">
            <v>H</v>
          </cell>
          <cell r="DR384">
            <v>0</v>
          </cell>
        </row>
        <row r="385">
          <cell r="A385" t="str">
            <v>H</v>
          </cell>
          <cell r="DR385">
            <v>0</v>
          </cell>
        </row>
        <row r="386">
          <cell r="A386" t="str">
            <v>H</v>
          </cell>
          <cell r="DR386">
            <v>0</v>
          </cell>
        </row>
        <row r="387">
          <cell r="A387" t="str">
            <v>H</v>
          </cell>
          <cell r="DR387">
            <v>0</v>
          </cell>
        </row>
        <row r="388">
          <cell r="A388" t="str">
            <v>H</v>
          </cell>
          <cell r="DR388">
            <v>0</v>
          </cell>
        </row>
        <row r="389">
          <cell r="A389" t="str">
            <v>H</v>
          </cell>
          <cell r="DR389">
            <v>0</v>
          </cell>
        </row>
        <row r="390">
          <cell r="A390" t="str">
            <v>H</v>
          </cell>
          <cell r="DR390">
            <v>0</v>
          </cell>
        </row>
        <row r="391">
          <cell r="A391" t="str">
            <v>H</v>
          </cell>
          <cell r="DR391">
            <v>0</v>
          </cell>
        </row>
        <row r="392">
          <cell r="A392" t="str">
            <v>H</v>
          </cell>
          <cell r="DR392">
            <v>0</v>
          </cell>
        </row>
        <row r="393">
          <cell r="A393" t="str">
            <v>H</v>
          </cell>
          <cell r="DR393">
            <v>0</v>
          </cell>
        </row>
        <row r="394">
          <cell r="A394" t="str">
            <v>H</v>
          </cell>
          <cell r="DR394">
            <v>0</v>
          </cell>
        </row>
        <row r="395">
          <cell r="A395" t="str">
            <v>H</v>
          </cell>
          <cell r="DR395">
            <v>0</v>
          </cell>
        </row>
        <row r="396">
          <cell r="A396" t="str">
            <v>H</v>
          </cell>
          <cell r="DR396">
            <v>0</v>
          </cell>
        </row>
        <row r="397">
          <cell r="A397" t="str">
            <v>H</v>
          </cell>
          <cell r="DR397" t="str">
            <v/>
          </cell>
        </row>
        <row r="398">
          <cell r="A398" t="str">
            <v>H</v>
          </cell>
          <cell r="DR398">
            <v>0</v>
          </cell>
        </row>
        <row r="399">
          <cell r="A399" t="str">
            <v>H</v>
          </cell>
          <cell r="DR399">
            <v>0</v>
          </cell>
        </row>
        <row r="400">
          <cell r="A400" t="str">
            <v>H</v>
          </cell>
          <cell r="DR400">
            <v>0</v>
          </cell>
        </row>
        <row r="401">
          <cell r="A401" t="str">
            <v>H</v>
          </cell>
          <cell r="DR401">
            <v>0</v>
          </cell>
        </row>
        <row r="402">
          <cell r="A402" t="str">
            <v>H</v>
          </cell>
          <cell r="DR402">
            <v>0</v>
          </cell>
        </row>
        <row r="403">
          <cell r="A403" t="str">
            <v>H</v>
          </cell>
          <cell r="DR403">
            <v>0</v>
          </cell>
        </row>
        <row r="404">
          <cell r="A404" t="str">
            <v>H</v>
          </cell>
          <cell r="DR404">
            <v>0</v>
          </cell>
        </row>
        <row r="405">
          <cell r="A405" t="str">
            <v>H</v>
          </cell>
          <cell r="DR405">
            <v>0</v>
          </cell>
        </row>
        <row r="406">
          <cell r="A406" t="str">
            <v>H</v>
          </cell>
          <cell r="DR406" t="str">
            <v/>
          </cell>
        </row>
        <row r="407">
          <cell r="A407" t="str">
            <v>H</v>
          </cell>
          <cell r="DR407">
            <v>0</v>
          </cell>
        </row>
        <row r="408">
          <cell r="A408" t="str">
            <v>H</v>
          </cell>
          <cell r="DR408">
            <v>0</v>
          </cell>
        </row>
        <row r="409">
          <cell r="A409" t="str">
            <v>H</v>
          </cell>
          <cell r="DR409">
            <v>0</v>
          </cell>
        </row>
        <row r="410">
          <cell r="A410" t="str">
            <v>H</v>
          </cell>
          <cell r="DR410">
            <v>0</v>
          </cell>
        </row>
        <row r="411">
          <cell r="A411" t="str">
            <v>H</v>
          </cell>
          <cell r="DR411">
            <v>0</v>
          </cell>
        </row>
        <row r="412">
          <cell r="A412" t="str">
            <v>H</v>
          </cell>
          <cell r="DR412" t="str">
            <v/>
          </cell>
        </row>
        <row r="413">
          <cell r="A413" t="str">
            <v>H</v>
          </cell>
          <cell r="DR413" t="str">
            <v/>
          </cell>
        </row>
        <row r="414">
          <cell r="A414" t="str">
            <v>H</v>
          </cell>
          <cell r="DR414">
            <v>612395.50057880615</v>
          </cell>
        </row>
        <row r="415">
          <cell r="A415" t="str">
            <v>H</v>
          </cell>
          <cell r="DR415">
            <v>0</v>
          </cell>
        </row>
        <row r="416">
          <cell r="A416" t="str">
            <v>H</v>
          </cell>
          <cell r="DR416">
            <v>0</v>
          </cell>
        </row>
        <row r="417">
          <cell r="A417" t="str">
            <v>H</v>
          </cell>
          <cell r="DR417">
            <v>0</v>
          </cell>
        </row>
        <row r="418">
          <cell r="A418" t="str">
            <v>H</v>
          </cell>
          <cell r="DR418">
            <v>0</v>
          </cell>
        </row>
        <row r="419">
          <cell r="A419" t="str">
            <v>H</v>
          </cell>
          <cell r="DR419" t="str">
            <v/>
          </cell>
        </row>
        <row r="420">
          <cell r="A420" t="str">
            <v>H</v>
          </cell>
          <cell r="DR420">
            <v>0</v>
          </cell>
        </row>
        <row r="421">
          <cell r="A421" t="str">
            <v>H</v>
          </cell>
          <cell r="DR421">
            <v>0</v>
          </cell>
        </row>
        <row r="422">
          <cell r="A422" t="str">
            <v>H</v>
          </cell>
          <cell r="DR422">
            <v>2426121.3689968698</v>
          </cell>
        </row>
        <row r="423">
          <cell r="A423" t="str">
            <v>H</v>
          </cell>
          <cell r="DR423">
            <v>0</v>
          </cell>
        </row>
        <row r="424">
          <cell r="A424" t="str">
            <v>H</v>
          </cell>
          <cell r="DR424">
            <v>0</v>
          </cell>
        </row>
        <row r="425">
          <cell r="A425" t="str">
            <v>H</v>
          </cell>
          <cell r="DR425">
            <v>0</v>
          </cell>
        </row>
        <row r="426">
          <cell r="A426" t="str">
            <v>H</v>
          </cell>
          <cell r="DR426">
            <v>0</v>
          </cell>
        </row>
        <row r="427">
          <cell r="A427" t="str">
            <v>H</v>
          </cell>
          <cell r="DR427">
            <v>0</v>
          </cell>
        </row>
        <row r="428">
          <cell r="A428" t="str">
            <v>H</v>
          </cell>
          <cell r="DR428">
            <v>0</v>
          </cell>
        </row>
        <row r="429">
          <cell r="A429" t="str">
            <v>H</v>
          </cell>
          <cell r="DR429" t="str">
            <v/>
          </cell>
        </row>
        <row r="430">
          <cell r="A430" t="str">
            <v>H</v>
          </cell>
          <cell r="DR430">
            <v>0</v>
          </cell>
        </row>
        <row r="431">
          <cell r="A431" t="str">
            <v>H</v>
          </cell>
          <cell r="DR431">
            <v>639659.33735778625</v>
          </cell>
        </row>
        <row r="432">
          <cell r="A432" t="str">
            <v>H</v>
          </cell>
          <cell r="DR432">
            <v>0</v>
          </cell>
        </row>
        <row r="433">
          <cell r="A433" t="str">
            <v>H</v>
          </cell>
          <cell r="DR433">
            <v>0</v>
          </cell>
        </row>
        <row r="434">
          <cell r="A434" t="str">
            <v>H</v>
          </cell>
          <cell r="DR434">
            <v>0</v>
          </cell>
        </row>
        <row r="435">
          <cell r="A435" t="str">
            <v>H</v>
          </cell>
          <cell r="DR435">
            <v>634164.0233221472</v>
          </cell>
        </row>
        <row r="436">
          <cell r="A436" t="str">
            <v>H</v>
          </cell>
          <cell r="DR436">
            <v>0</v>
          </cell>
        </row>
        <row r="437">
          <cell r="A437" t="str">
            <v>H</v>
          </cell>
          <cell r="DR437">
            <v>0</v>
          </cell>
        </row>
        <row r="438">
          <cell r="A438" t="str">
            <v>H</v>
          </cell>
          <cell r="DR438" t="str">
            <v/>
          </cell>
        </row>
        <row r="439">
          <cell r="A439" t="str">
            <v>H</v>
          </cell>
          <cell r="DR439">
            <v>0</v>
          </cell>
        </row>
        <row r="440">
          <cell r="A440" t="str">
            <v>H</v>
          </cell>
          <cell r="DR440">
            <v>0</v>
          </cell>
        </row>
        <row r="441">
          <cell r="A441" t="str">
            <v>H</v>
          </cell>
          <cell r="DR441">
            <v>0</v>
          </cell>
        </row>
        <row r="442">
          <cell r="A442" t="str">
            <v>H</v>
          </cell>
          <cell r="DR442">
            <v>0</v>
          </cell>
        </row>
        <row r="443">
          <cell r="A443" t="str">
            <v>H</v>
          </cell>
          <cell r="DR443">
            <v>0</v>
          </cell>
        </row>
        <row r="444">
          <cell r="A444" t="str">
            <v>H</v>
          </cell>
          <cell r="DR444">
            <v>0</v>
          </cell>
        </row>
        <row r="445">
          <cell r="A445" t="str">
            <v>H</v>
          </cell>
          <cell r="DR445">
            <v>0</v>
          </cell>
        </row>
        <row r="446">
          <cell r="A446" t="str">
            <v>H</v>
          </cell>
          <cell r="DR446">
            <v>0</v>
          </cell>
        </row>
        <row r="447">
          <cell r="A447" t="str">
            <v>H</v>
          </cell>
          <cell r="DR447">
            <v>0</v>
          </cell>
        </row>
        <row r="448">
          <cell r="A448" t="str">
            <v>H</v>
          </cell>
          <cell r="DR448" t="str">
            <v/>
          </cell>
        </row>
        <row r="449">
          <cell r="A449" t="str">
            <v>H</v>
          </cell>
          <cell r="DR449">
            <v>0</v>
          </cell>
        </row>
        <row r="450">
          <cell r="A450" t="str">
            <v>H</v>
          </cell>
          <cell r="DR450">
            <v>0</v>
          </cell>
        </row>
        <row r="451">
          <cell r="A451" t="str">
            <v>H</v>
          </cell>
          <cell r="DR451">
            <v>0</v>
          </cell>
        </row>
        <row r="452">
          <cell r="A452" t="str">
            <v>H</v>
          </cell>
          <cell r="DR452">
            <v>0</v>
          </cell>
        </row>
        <row r="453">
          <cell r="A453" t="str">
            <v>H</v>
          </cell>
          <cell r="DR453">
            <v>0</v>
          </cell>
        </row>
        <row r="454">
          <cell r="A454" t="str">
            <v>H</v>
          </cell>
          <cell r="DR454">
            <v>0</v>
          </cell>
        </row>
        <row r="455">
          <cell r="A455" t="str">
            <v>H</v>
          </cell>
          <cell r="DR455">
            <v>0</v>
          </cell>
        </row>
        <row r="456">
          <cell r="A456" t="str">
            <v>H</v>
          </cell>
          <cell r="DR456">
            <v>0</v>
          </cell>
        </row>
        <row r="457">
          <cell r="A457" t="str">
            <v>H</v>
          </cell>
          <cell r="DR457">
            <v>0</v>
          </cell>
        </row>
        <row r="458">
          <cell r="A458" t="str">
            <v>H</v>
          </cell>
          <cell r="DR458">
            <v>0</v>
          </cell>
        </row>
        <row r="459">
          <cell r="A459" t="str">
            <v>H</v>
          </cell>
          <cell r="DR459">
            <v>0</v>
          </cell>
        </row>
        <row r="460">
          <cell r="A460" t="str">
            <v>H</v>
          </cell>
          <cell r="DR460">
            <v>0</v>
          </cell>
        </row>
        <row r="461">
          <cell r="A461" t="str">
            <v>H</v>
          </cell>
          <cell r="DR461">
            <v>0</v>
          </cell>
        </row>
        <row r="462">
          <cell r="A462" t="str">
            <v>H</v>
          </cell>
          <cell r="DR462">
            <v>0</v>
          </cell>
        </row>
        <row r="463">
          <cell r="A463" t="str">
            <v>H</v>
          </cell>
          <cell r="DR463" t="str">
            <v/>
          </cell>
        </row>
        <row r="464">
          <cell r="A464" t="str">
            <v>H</v>
          </cell>
          <cell r="DR464">
            <v>0</v>
          </cell>
        </row>
        <row r="465">
          <cell r="A465" t="str">
            <v>H</v>
          </cell>
          <cell r="DR465">
            <v>0</v>
          </cell>
        </row>
        <row r="466">
          <cell r="A466" t="str">
            <v>H</v>
          </cell>
          <cell r="DR466">
            <v>0</v>
          </cell>
        </row>
        <row r="467">
          <cell r="A467" t="str">
            <v>H</v>
          </cell>
          <cell r="DR467">
            <v>0</v>
          </cell>
        </row>
        <row r="468">
          <cell r="A468" t="str">
            <v>H</v>
          </cell>
          <cell r="DR468">
            <v>0</v>
          </cell>
        </row>
        <row r="469">
          <cell r="A469" t="str">
            <v>H</v>
          </cell>
          <cell r="DR469">
            <v>0</v>
          </cell>
        </row>
        <row r="470">
          <cell r="A470" t="str">
            <v>H</v>
          </cell>
          <cell r="DR470">
            <v>0</v>
          </cell>
        </row>
        <row r="471">
          <cell r="A471" t="str">
            <v>H</v>
          </cell>
          <cell r="DR471">
            <v>0</v>
          </cell>
        </row>
        <row r="472">
          <cell r="A472" t="str">
            <v>H</v>
          </cell>
          <cell r="DR472" t="str">
            <v/>
          </cell>
        </row>
        <row r="473">
          <cell r="A473" t="str">
            <v>H</v>
          </cell>
          <cell r="DR473">
            <v>0</v>
          </cell>
        </row>
        <row r="474">
          <cell r="A474" t="str">
            <v>H</v>
          </cell>
          <cell r="DR474">
            <v>0</v>
          </cell>
        </row>
        <row r="475">
          <cell r="A475" t="str">
            <v>H</v>
          </cell>
          <cell r="DR475">
            <v>0</v>
          </cell>
        </row>
        <row r="476">
          <cell r="A476" t="str">
            <v>H</v>
          </cell>
          <cell r="DR476">
            <v>0</v>
          </cell>
        </row>
        <row r="477">
          <cell r="A477" t="str">
            <v>H</v>
          </cell>
          <cell r="DR477">
            <v>0</v>
          </cell>
        </row>
        <row r="478">
          <cell r="A478" t="str">
            <v>H</v>
          </cell>
          <cell r="DR478" t="str">
            <v/>
          </cell>
        </row>
        <row r="479">
          <cell r="DR479" t="str">
            <v/>
          </cell>
        </row>
        <row r="480">
          <cell r="A480" t="str">
            <v>I</v>
          </cell>
          <cell r="DR480" t="str">
            <v/>
          </cell>
        </row>
        <row r="481">
          <cell r="A481" t="str">
            <v>I</v>
          </cell>
          <cell r="DR481" t="str">
            <v/>
          </cell>
        </row>
        <row r="482">
          <cell r="A482" t="str">
            <v>I</v>
          </cell>
          <cell r="DR482" t="str">
            <v/>
          </cell>
        </row>
        <row r="483">
          <cell r="A483" t="str">
            <v>I</v>
          </cell>
          <cell r="DR483" t="str">
            <v/>
          </cell>
        </row>
        <row r="484">
          <cell r="A484" t="str">
            <v>I</v>
          </cell>
          <cell r="DR484">
            <v>0</v>
          </cell>
        </row>
        <row r="485">
          <cell r="A485" t="str">
            <v>I</v>
          </cell>
          <cell r="DR485">
            <v>0</v>
          </cell>
        </row>
        <row r="486">
          <cell r="A486" t="str">
            <v>I</v>
          </cell>
          <cell r="DR486">
            <v>3820503.9380150954</v>
          </cell>
        </row>
        <row r="487">
          <cell r="A487" t="str">
            <v>I</v>
          </cell>
          <cell r="DR487">
            <v>0</v>
          </cell>
        </row>
        <row r="488">
          <cell r="A488" t="str">
            <v>I</v>
          </cell>
          <cell r="DR488">
            <v>11672118.124268349</v>
          </cell>
        </row>
        <row r="489">
          <cell r="A489" t="str">
            <v>I</v>
          </cell>
          <cell r="DR489">
            <v>0</v>
          </cell>
        </row>
        <row r="490">
          <cell r="A490" t="str">
            <v>I</v>
          </cell>
          <cell r="DR490">
            <v>0</v>
          </cell>
        </row>
        <row r="491">
          <cell r="A491" t="str">
            <v>I</v>
          </cell>
          <cell r="DR491">
            <v>0</v>
          </cell>
        </row>
        <row r="492">
          <cell r="A492" t="str">
            <v>I</v>
          </cell>
          <cell r="DR492" t="str">
            <v/>
          </cell>
        </row>
        <row r="493">
          <cell r="A493" t="str">
            <v>I</v>
          </cell>
          <cell r="DR493" t="str">
            <v/>
          </cell>
        </row>
        <row r="494">
          <cell r="A494" t="str">
            <v>I</v>
          </cell>
          <cell r="DR494" t="str">
            <v/>
          </cell>
        </row>
        <row r="495">
          <cell r="A495" t="str">
            <v>I</v>
          </cell>
          <cell r="DR495" t="str">
            <v/>
          </cell>
        </row>
        <row r="496">
          <cell r="A496" t="str">
            <v>I</v>
          </cell>
          <cell r="DR496">
            <v>0</v>
          </cell>
        </row>
        <row r="497">
          <cell r="A497" t="str">
            <v>I</v>
          </cell>
          <cell r="DR497">
            <v>0</v>
          </cell>
        </row>
        <row r="498">
          <cell r="A498" t="str">
            <v>I</v>
          </cell>
          <cell r="DR498">
            <v>0</v>
          </cell>
        </row>
        <row r="499">
          <cell r="A499" t="str">
            <v>I</v>
          </cell>
          <cell r="DR499">
            <v>0</v>
          </cell>
        </row>
        <row r="500">
          <cell r="A500" t="str">
            <v>I</v>
          </cell>
          <cell r="DR500">
            <v>0</v>
          </cell>
        </row>
        <row r="501">
          <cell r="A501" t="str">
            <v>I</v>
          </cell>
          <cell r="DR501">
            <v>0</v>
          </cell>
        </row>
        <row r="502">
          <cell r="A502" t="str">
            <v>I</v>
          </cell>
          <cell r="DR502" t="str">
            <v/>
          </cell>
        </row>
        <row r="503">
          <cell r="A503" t="str">
            <v>I</v>
          </cell>
          <cell r="DR503" t="str">
            <v/>
          </cell>
        </row>
        <row r="504">
          <cell r="DR504" t="str">
            <v/>
          </cell>
        </row>
      </sheetData>
      <sheetData sheetId="7"/>
      <sheetData sheetId="8">
        <row r="14">
          <cell r="A14" t="str">
            <v>A</v>
          </cell>
        </row>
        <row r="15">
          <cell r="A15" t="str">
            <v>A</v>
          </cell>
          <cell r="DR15">
            <v>7073837.4864515197</v>
          </cell>
        </row>
        <row r="16">
          <cell r="A16" t="str">
            <v>A</v>
          </cell>
          <cell r="DR16">
            <v>392944588.67104131</v>
          </cell>
        </row>
        <row r="17">
          <cell r="A17" t="str">
            <v>A</v>
          </cell>
          <cell r="DR17">
            <v>0</v>
          </cell>
        </row>
        <row r="18">
          <cell r="A18" t="str">
            <v>A</v>
          </cell>
          <cell r="DR18">
            <v>0</v>
          </cell>
        </row>
        <row r="19">
          <cell r="A19" t="str">
            <v>A</v>
          </cell>
          <cell r="DR19" t="str">
            <v/>
          </cell>
        </row>
        <row r="20">
          <cell r="A20" t="str">
            <v>A</v>
          </cell>
          <cell r="DR20">
            <v>7147124.9434511662</v>
          </cell>
        </row>
        <row r="21">
          <cell r="A21" t="str">
            <v>A</v>
          </cell>
          <cell r="DR21">
            <v>33566416.158041984</v>
          </cell>
        </row>
        <row r="22">
          <cell r="A22" t="str">
            <v>A</v>
          </cell>
          <cell r="DR22">
            <v>1611895.8273461936</v>
          </cell>
        </row>
        <row r="23">
          <cell r="DR23" t="str">
            <v/>
          </cell>
        </row>
        <row r="24">
          <cell r="A24" t="str">
            <v>B</v>
          </cell>
          <cell r="DR24" t="str">
            <v/>
          </cell>
        </row>
        <row r="25">
          <cell r="A25" t="str">
            <v>B</v>
          </cell>
          <cell r="DR25" t="str">
            <v/>
          </cell>
        </row>
        <row r="26">
          <cell r="A26" t="str">
            <v>B</v>
          </cell>
          <cell r="DR26">
            <v>171145658.89584208</v>
          </cell>
        </row>
        <row r="27">
          <cell r="A27" t="str">
            <v>B</v>
          </cell>
          <cell r="DR27" t="str">
            <v/>
          </cell>
        </row>
        <row r="28">
          <cell r="A28" t="str">
            <v>B</v>
          </cell>
          <cell r="DR28">
            <v>0</v>
          </cell>
        </row>
        <row r="29">
          <cell r="A29" t="str">
            <v>B</v>
          </cell>
          <cell r="DR29">
            <v>49096094.823816702</v>
          </cell>
        </row>
        <row r="30">
          <cell r="A30" t="str">
            <v>B</v>
          </cell>
          <cell r="DR30">
            <v>0</v>
          </cell>
        </row>
        <row r="31">
          <cell r="A31" t="str">
            <v>B</v>
          </cell>
          <cell r="DR31">
            <v>83444182.243504569</v>
          </cell>
        </row>
        <row r="32">
          <cell r="A32" t="str">
            <v>B</v>
          </cell>
          <cell r="DR32">
            <v>0</v>
          </cell>
        </row>
        <row r="33">
          <cell r="A33" t="str">
            <v>B</v>
          </cell>
          <cell r="DR33">
            <v>44797209.684213921</v>
          </cell>
        </row>
        <row r="34">
          <cell r="A34" t="str">
            <v>B</v>
          </cell>
          <cell r="DR34">
            <v>230080647.76457581</v>
          </cell>
        </row>
        <row r="35">
          <cell r="A35" t="str">
            <v>B</v>
          </cell>
          <cell r="DR35">
            <v>0</v>
          </cell>
        </row>
        <row r="36">
          <cell r="A36" t="str">
            <v>B</v>
          </cell>
          <cell r="DR36">
            <v>0</v>
          </cell>
        </row>
        <row r="37">
          <cell r="A37" t="str">
            <v>B</v>
          </cell>
          <cell r="DR37">
            <v>16656867.850673551</v>
          </cell>
        </row>
        <row r="38">
          <cell r="A38" t="str">
            <v>B</v>
          </cell>
          <cell r="DR38">
            <v>0</v>
          </cell>
        </row>
        <row r="39">
          <cell r="A39" t="str">
            <v>B</v>
          </cell>
          <cell r="DR39">
            <v>0</v>
          </cell>
        </row>
        <row r="40">
          <cell r="A40" t="str">
            <v>B</v>
          </cell>
          <cell r="DR40">
            <v>0</v>
          </cell>
        </row>
        <row r="41">
          <cell r="A41" t="str">
            <v>B</v>
          </cell>
          <cell r="DR41">
            <v>0</v>
          </cell>
        </row>
        <row r="42">
          <cell r="A42" t="str">
            <v>B</v>
          </cell>
          <cell r="DR42" t="str">
            <v/>
          </cell>
        </row>
        <row r="43">
          <cell r="A43" t="str">
            <v>B</v>
          </cell>
          <cell r="DR43">
            <v>58082970.644215256</v>
          </cell>
        </row>
        <row r="44">
          <cell r="A44" t="str">
            <v>B</v>
          </cell>
          <cell r="DR44">
            <v>0</v>
          </cell>
        </row>
        <row r="45">
          <cell r="A45" t="str">
            <v>B</v>
          </cell>
          <cell r="DR45">
            <v>31322277.738503456</v>
          </cell>
        </row>
        <row r="46">
          <cell r="A46" t="str">
            <v>B</v>
          </cell>
          <cell r="DR46" t="str">
            <v/>
          </cell>
        </row>
        <row r="47">
          <cell r="A47" t="str">
            <v>B</v>
          </cell>
          <cell r="DR47">
            <v>0</v>
          </cell>
        </row>
        <row r="48">
          <cell r="A48" t="str">
            <v>B</v>
          </cell>
          <cell r="DR48">
            <v>0</v>
          </cell>
        </row>
        <row r="49">
          <cell r="A49" t="str">
            <v>B</v>
          </cell>
          <cell r="DR49">
            <v>0</v>
          </cell>
        </row>
        <row r="50">
          <cell r="A50" t="str">
            <v>B</v>
          </cell>
          <cell r="DR50" t="str">
            <v/>
          </cell>
        </row>
        <row r="51">
          <cell r="A51" t="str">
            <v>B</v>
          </cell>
          <cell r="DR51" t="str">
            <v/>
          </cell>
        </row>
        <row r="52">
          <cell r="A52" t="str">
            <v>B</v>
          </cell>
          <cell r="DR52" t="str">
            <v/>
          </cell>
        </row>
        <row r="53">
          <cell r="A53" t="str">
            <v>B</v>
          </cell>
          <cell r="DR53">
            <v>4319655.5944314068</v>
          </cell>
        </row>
        <row r="54">
          <cell r="DR54" t="str">
            <v/>
          </cell>
        </row>
        <row r="55">
          <cell r="A55" t="str">
            <v>C</v>
          </cell>
          <cell r="DR55" t="str">
            <v/>
          </cell>
        </row>
        <row r="56">
          <cell r="A56" t="str">
            <v>C</v>
          </cell>
          <cell r="DR56" t="str">
            <v/>
          </cell>
        </row>
        <row r="57">
          <cell r="A57" t="str">
            <v>C</v>
          </cell>
          <cell r="DR57">
            <v>0</v>
          </cell>
        </row>
        <row r="58">
          <cell r="A58" t="str">
            <v>C</v>
          </cell>
          <cell r="DR58" t="str">
            <v/>
          </cell>
        </row>
        <row r="59">
          <cell r="A59" t="str">
            <v>C</v>
          </cell>
          <cell r="DR59">
            <v>0</v>
          </cell>
        </row>
        <row r="60">
          <cell r="A60" t="str">
            <v>C</v>
          </cell>
          <cell r="DR60" t="str">
            <v/>
          </cell>
        </row>
        <row r="61">
          <cell r="A61" t="str">
            <v>C</v>
          </cell>
          <cell r="DR61">
            <v>0</v>
          </cell>
        </row>
        <row r="62">
          <cell r="A62" t="str">
            <v>C</v>
          </cell>
          <cell r="DR62">
            <v>0</v>
          </cell>
        </row>
        <row r="63">
          <cell r="A63" t="str">
            <v>C</v>
          </cell>
          <cell r="DR63">
            <v>0</v>
          </cell>
        </row>
        <row r="64">
          <cell r="A64" t="str">
            <v>C</v>
          </cell>
          <cell r="DR64">
            <v>0</v>
          </cell>
        </row>
        <row r="65">
          <cell r="A65" t="str">
            <v>C</v>
          </cell>
          <cell r="DR65">
            <v>0</v>
          </cell>
        </row>
        <row r="66">
          <cell r="A66" t="str">
            <v>C</v>
          </cell>
          <cell r="DR66">
            <v>0</v>
          </cell>
        </row>
        <row r="67">
          <cell r="A67" t="str">
            <v>C</v>
          </cell>
          <cell r="DR67">
            <v>0</v>
          </cell>
        </row>
        <row r="68">
          <cell r="A68" t="str">
            <v>C</v>
          </cell>
          <cell r="DR68">
            <v>0</v>
          </cell>
        </row>
        <row r="69">
          <cell r="A69" t="str">
            <v>C</v>
          </cell>
          <cell r="DR69">
            <v>0</v>
          </cell>
        </row>
        <row r="70">
          <cell r="A70" t="str">
            <v>C</v>
          </cell>
          <cell r="DR70">
            <v>0</v>
          </cell>
        </row>
        <row r="71">
          <cell r="A71" t="str">
            <v>C</v>
          </cell>
          <cell r="DR71">
            <v>0</v>
          </cell>
        </row>
        <row r="72">
          <cell r="A72" t="str">
            <v>C</v>
          </cell>
          <cell r="DR72">
            <v>0</v>
          </cell>
        </row>
        <row r="73">
          <cell r="A73" t="str">
            <v>C</v>
          </cell>
          <cell r="DR73">
            <v>0</v>
          </cell>
        </row>
        <row r="74">
          <cell r="A74" t="str">
            <v>C</v>
          </cell>
          <cell r="DR74" t="str">
            <v/>
          </cell>
        </row>
        <row r="75">
          <cell r="A75" t="str">
            <v>C</v>
          </cell>
          <cell r="DR75">
            <v>0</v>
          </cell>
        </row>
        <row r="76">
          <cell r="A76" t="str">
            <v>C</v>
          </cell>
          <cell r="DR76">
            <v>0</v>
          </cell>
        </row>
        <row r="77">
          <cell r="A77" t="str">
            <v>C</v>
          </cell>
          <cell r="DR77">
            <v>0</v>
          </cell>
        </row>
        <row r="78">
          <cell r="A78" t="str">
            <v>C</v>
          </cell>
          <cell r="DR78" t="str">
            <v/>
          </cell>
        </row>
        <row r="79">
          <cell r="A79" t="str">
            <v>C</v>
          </cell>
          <cell r="DR79">
            <v>0</v>
          </cell>
        </row>
        <row r="80">
          <cell r="A80" t="str">
            <v>C</v>
          </cell>
          <cell r="DR80">
            <v>0</v>
          </cell>
        </row>
        <row r="81">
          <cell r="A81" t="str">
            <v>C</v>
          </cell>
          <cell r="DR81">
            <v>0</v>
          </cell>
        </row>
        <row r="82">
          <cell r="A82" t="str">
            <v>C</v>
          </cell>
          <cell r="DR82">
            <v>0</v>
          </cell>
        </row>
        <row r="83">
          <cell r="A83" t="str">
            <v>C</v>
          </cell>
          <cell r="DR83">
            <v>0</v>
          </cell>
        </row>
        <row r="84">
          <cell r="A84" t="str">
            <v>C</v>
          </cell>
          <cell r="DR84">
            <v>0</v>
          </cell>
        </row>
        <row r="85">
          <cell r="A85" t="str">
            <v>C</v>
          </cell>
          <cell r="DR85" t="str">
            <v/>
          </cell>
        </row>
        <row r="86">
          <cell r="A86" t="str">
            <v>C</v>
          </cell>
          <cell r="DR86" t="str">
            <v/>
          </cell>
        </row>
        <row r="87">
          <cell r="DR87" t="str">
            <v/>
          </cell>
        </row>
        <row r="88">
          <cell r="A88" t="str">
            <v>D</v>
          </cell>
          <cell r="DR88" t="str">
            <v/>
          </cell>
        </row>
        <row r="89">
          <cell r="A89" t="str">
            <v>D</v>
          </cell>
          <cell r="DR89" t="str">
            <v/>
          </cell>
        </row>
        <row r="90">
          <cell r="A90" t="str">
            <v>D</v>
          </cell>
          <cell r="DR90">
            <v>0</v>
          </cell>
        </row>
        <row r="91">
          <cell r="A91" t="str">
            <v>D</v>
          </cell>
          <cell r="DR91">
            <v>0</v>
          </cell>
        </row>
        <row r="92">
          <cell r="A92" t="str">
            <v>D</v>
          </cell>
          <cell r="DR92" t="str">
            <v/>
          </cell>
        </row>
        <row r="93">
          <cell r="A93" t="str">
            <v>D</v>
          </cell>
          <cell r="DR93">
            <v>0</v>
          </cell>
        </row>
        <row r="94">
          <cell r="A94" t="str">
            <v>D</v>
          </cell>
          <cell r="DR94">
            <v>0</v>
          </cell>
        </row>
        <row r="95">
          <cell r="A95" t="str">
            <v>D</v>
          </cell>
          <cell r="DR95">
            <v>0</v>
          </cell>
        </row>
        <row r="96">
          <cell r="A96" t="str">
            <v>D</v>
          </cell>
          <cell r="DR96">
            <v>0</v>
          </cell>
        </row>
        <row r="97">
          <cell r="A97" t="str">
            <v>D</v>
          </cell>
          <cell r="DR97">
            <v>0</v>
          </cell>
        </row>
        <row r="98">
          <cell r="A98" t="str">
            <v>D</v>
          </cell>
          <cell r="DR98">
            <v>0</v>
          </cell>
        </row>
        <row r="99">
          <cell r="A99" t="str">
            <v>D</v>
          </cell>
          <cell r="DR99">
            <v>0</v>
          </cell>
        </row>
        <row r="100">
          <cell r="A100" t="str">
            <v>D</v>
          </cell>
          <cell r="DR100">
            <v>0</v>
          </cell>
        </row>
        <row r="101">
          <cell r="A101" t="str">
            <v>D</v>
          </cell>
          <cell r="DR101">
            <v>0</v>
          </cell>
        </row>
        <row r="102">
          <cell r="A102" t="str">
            <v>D</v>
          </cell>
          <cell r="DR102">
            <v>0</v>
          </cell>
        </row>
        <row r="103">
          <cell r="A103" t="str">
            <v>D</v>
          </cell>
          <cell r="DR103" t="str">
            <v/>
          </cell>
        </row>
        <row r="104">
          <cell r="A104" t="str">
            <v>D</v>
          </cell>
          <cell r="DR104" t="str">
            <v/>
          </cell>
        </row>
        <row r="105">
          <cell r="A105" t="str">
            <v>D</v>
          </cell>
          <cell r="DR105">
            <v>0</v>
          </cell>
        </row>
        <row r="106">
          <cell r="A106" t="str">
            <v>D</v>
          </cell>
          <cell r="DR106">
            <v>0</v>
          </cell>
        </row>
        <row r="107">
          <cell r="A107" t="str">
            <v>D</v>
          </cell>
          <cell r="DR107">
            <v>0</v>
          </cell>
        </row>
        <row r="108">
          <cell r="A108" t="str">
            <v>D</v>
          </cell>
          <cell r="DR108">
            <v>0</v>
          </cell>
        </row>
        <row r="109">
          <cell r="A109" t="str">
            <v>D</v>
          </cell>
          <cell r="DR109">
            <v>0</v>
          </cell>
        </row>
        <row r="110">
          <cell r="A110" t="str">
            <v>D</v>
          </cell>
          <cell r="DR110">
            <v>0</v>
          </cell>
        </row>
        <row r="111">
          <cell r="A111" t="str">
            <v>D</v>
          </cell>
          <cell r="DR111">
            <v>0</v>
          </cell>
        </row>
        <row r="112">
          <cell r="A112" t="str">
            <v>D</v>
          </cell>
          <cell r="DR112">
            <v>0</v>
          </cell>
        </row>
        <row r="113">
          <cell r="A113" t="str">
            <v>D</v>
          </cell>
          <cell r="DR113">
            <v>0</v>
          </cell>
        </row>
        <row r="114">
          <cell r="A114" t="str">
            <v>D</v>
          </cell>
          <cell r="DR114">
            <v>0</v>
          </cell>
        </row>
        <row r="115">
          <cell r="A115" t="str">
            <v>D</v>
          </cell>
          <cell r="DR115">
            <v>0</v>
          </cell>
        </row>
        <row r="116">
          <cell r="A116" t="str">
            <v>D</v>
          </cell>
          <cell r="DR116">
            <v>0</v>
          </cell>
        </row>
        <row r="117">
          <cell r="A117" t="str">
            <v>D</v>
          </cell>
          <cell r="DR117">
            <v>0</v>
          </cell>
        </row>
        <row r="118">
          <cell r="A118" t="str">
            <v>D</v>
          </cell>
          <cell r="DR118">
            <v>0</v>
          </cell>
        </row>
        <row r="119">
          <cell r="A119" t="str">
            <v>D</v>
          </cell>
          <cell r="DR119">
            <v>0</v>
          </cell>
        </row>
        <row r="120">
          <cell r="A120" t="str">
            <v>D</v>
          </cell>
          <cell r="DR120">
            <v>0</v>
          </cell>
        </row>
        <row r="121">
          <cell r="A121" t="str">
            <v>D</v>
          </cell>
          <cell r="DR121" t="str">
            <v/>
          </cell>
        </row>
        <row r="122">
          <cell r="A122" t="str">
            <v>D</v>
          </cell>
          <cell r="DR122">
            <v>0</v>
          </cell>
        </row>
        <row r="123">
          <cell r="A123" t="str">
            <v>D</v>
          </cell>
          <cell r="DR123">
            <v>0</v>
          </cell>
        </row>
        <row r="124">
          <cell r="A124" t="str">
            <v>D</v>
          </cell>
          <cell r="DR124">
            <v>0</v>
          </cell>
        </row>
        <row r="125">
          <cell r="A125" t="str">
            <v>D</v>
          </cell>
          <cell r="DR125">
            <v>0</v>
          </cell>
        </row>
        <row r="126">
          <cell r="A126" t="str">
            <v>D</v>
          </cell>
          <cell r="DR126">
            <v>0</v>
          </cell>
        </row>
        <row r="127">
          <cell r="A127" t="str">
            <v>D</v>
          </cell>
          <cell r="DR127">
            <v>0</v>
          </cell>
        </row>
        <row r="128">
          <cell r="A128" t="str">
            <v>D</v>
          </cell>
          <cell r="DR128" t="str">
            <v/>
          </cell>
        </row>
        <row r="129">
          <cell r="A129" t="str">
            <v>E</v>
          </cell>
          <cell r="DR129" t="str">
            <v/>
          </cell>
        </row>
        <row r="130">
          <cell r="A130" t="str">
            <v>E</v>
          </cell>
          <cell r="DR130" t="str">
            <v/>
          </cell>
        </row>
        <row r="131">
          <cell r="A131" t="str">
            <v>E</v>
          </cell>
          <cell r="DR131">
            <v>0</v>
          </cell>
        </row>
        <row r="132">
          <cell r="A132" t="str">
            <v>E</v>
          </cell>
          <cell r="DR132">
            <v>0</v>
          </cell>
        </row>
        <row r="133">
          <cell r="A133" t="str">
            <v>E</v>
          </cell>
          <cell r="DR133" t="str">
            <v/>
          </cell>
        </row>
        <row r="134">
          <cell r="A134" t="str">
            <v>E</v>
          </cell>
          <cell r="DR134">
            <v>0</v>
          </cell>
        </row>
        <row r="135">
          <cell r="A135" t="str">
            <v>E</v>
          </cell>
          <cell r="DR135">
            <v>0</v>
          </cell>
        </row>
        <row r="136">
          <cell r="A136" t="str">
            <v>E</v>
          </cell>
          <cell r="DR136">
            <v>0</v>
          </cell>
        </row>
        <row r="137">
          <cell r="A137" t="str">
            <v>E</v>
          </cell>
          <cell r="DR137">
            <v>0</v>
          </cell>
        </row>
        <row r="138">
          <cell r="A138" t="str">
            <v>E</v>
          </cell>
          <cell r="DR138">
            <v>0</v>
          </cell>
        </row>
        <row r="139">
          <cell r="A139" t="str">
            <v>E</v>
          </cell>
          <cell r="DR139">
            <v>0</v>
          </cell>
        </row>
        <row r="140">
          <cell r="A140" t="str">
            <v>E</v>
          </cell>
          <cell r="DR140">
            <v>0</v>
          </cell>
        </row>
        <row r="141">
          <cell r="A141" t="str">
            <v>E</v>
          </cell>
          <cell r="DR141">
            <v>0</v>
          </cell>
        </row>
        <row r="142">
          <cell r="A142" t="str">
            <v>E</v>
          </cell>
          <cell r="DR142">
            <v>0</v>
          </cell>
        </row>
        <row r="143">
          <cell r="A143" t="str">
            <v>E</v>
          </cell>
          <cell r="DR143">
            <v>0</v>
          </cell>
        </row>
        <row r="144">
          <cell r="A144" t="str">
            <v>E</v>
          </cell>
          <cell r="DR144">
            <v>0</v>
          </cell>
        </row>
        <row r="145">
          <cell r="A145" t="str">
            <v>E</v>
          </cell>
          <cell r="DR145">
            <v>0</v>
          </cell>
        </row>
        <row r="146">
          <cell r="A146" t="str">
            <v>E</v>
          </cell>
          <cell r="DR146">
            <v>0</v>
          </cell>
        </row>
        <row r="147">
          <cell r="A147" t="str">
            <v>E</v>
          </cell>
          <cell r="DR147">
            <v>0</v>
          </cell>
        </row>
        <row r="148">
          <cell r="A148" t="str">
            <v>E</v>
          </cell>
          <cell r="DR148">
            <v>0</v>
          </cell>
        </row>
        <row r="149">
          <cell r="A149" t="str">
            <v>E</v>
          </cell>
          <cell r="DR149">
            <v>0</v>
          </cell>
        </row>
        <row r="150">
          <cell r="A150" t="str">
            <v>E</v>
          </cell>
          <cell r="DR150">
            <v>0</v>
          </cell>
        </row>
        <row r="151">
          <cell r="A151" t="str">
            <v>E</v>
          </cell>
          <cell r="DR151">
            <v>0</v>
          </cell>
        </row>
        <row r="152">
          <cell r="A152" t="str">
            <v>E</v>
          </cell>
          <cell r="DR152" t="str">
            <v/>
          </cell>
        </row>
        <row r="153">
          <cell r="A153" t="str">
            <v>E</v>
          </cell>
          <cell r="DR153">
            <v>0</v>
          </cell>
        </row>
        <row r="154">
          <cell r="A154" t="str">
            <v>E</v>
          </cell>
          <cell r="DR154">
            <v>0</v>
          </cell>
        </row>
        <row r="155">
          <cell r="A155" t="str">
            <v>E</v>
          </cell>
          <cell r="DR155">
            <v>0</v>
          </cell>
        </row>
        <row r="156">
          <cell r="A156" t="str">
            <v>E</v>
          </cell>
          <cell r="DR156">
            <v>0</v>
          </cell>
        </row>
        <row r="157">
          <cell r="A157" t="str">
            <v>E</v>
          </cell>
          <cell r="DR157">
            <v>0</v>
          </cell>
        </row>
        <row r="158">
          <cell r="A158" t="str">
            <v>E</v>
          </cell>
          <cell r="DR158">
            <v>0</v>
          </cell>
        </row>
        <row r="159">
          <cell r="A159" t="str">
            <v>E</v>
          </cell>
          <cell r="DR159">
            <v>0</v>
          </cell>
        </row>
        <row r="160">
          <cell r="A160" t="str">
            <v>E</v>
          </cell>
          <cell r="DR160">
            <v>0</v>
          </cell>
        </row>
        <row r="161">
          <cell r="A161" t="str">
            <v>E</v>
          </cell>
          <cell r="DR161">
            <v>0</v>
          </cell>
        </row>
        <row r="162">
          <cell r="A162" t="str">
            <v>E</v>
          </cell>
          <cell r="DR162">
            <v>0</v>
          </cell>
        </row>
        <row r="163">
          <cell r="A163" t="str">
            <v>E</v>
          </cell>
          <cell r="DR163">
            <v>0</v>
          </cell>
        </row>
        <row r="164">
          <cell r="A164" t="str">
            <v>E</v>
          </cell>
          <cell r="DR164">
            <v>0</v>
          </cell>
        </row>
        <row r="165">
          <cell r="A165" t="str">
            <v>E</v>
          </cell>
          <cell r="DR165">
            <v>0</v>
          </cell>
        </row>
        <row r="166">
          <cell r="A166" t="str">
            <v>E</v>
          </cell>
          <cell r="DR166">
            <v>0</v>
          </cell>
        </row>
        <row r="167">
          <cell r="A167" t="str">
            <v>E</v>
          </cell>
          <cell r="DR167">
            <v>0</v>
          </cell>
        </row>
        <row r="168">
          <cell r="A168" t="str">
            <v>E</v>
          </cell>
          <cell r="DR168">
            <v>0</v>
          </cell>
        </row>
        <row r="169">
          <cell r="A169" t="str">
            <v>E</v>
          </cell>
          <cell r="DR169">
            <v>0</v>
          </cell>
        </row>
        <row r="170">
          <cell r="A170" t="str">
            <v>E</v>
          </cell>
          <cell r="DR170">
            <v>0</v>
          </cell>
        </row>
        <row r="171">
          <cell r="A171" t="str">
            <v>E</v>
          </cell>
          <cell r="DR171">
            <v>0</v>
          </cell>
        </row>
        <row r="172">
          <cell r="A172" t="str">
            <v>E</v>
          </cell>
          <cell r="DR172">
            <v>0</v>
          </cell>
        </row>
        <row r="173">
          <cell r="A173" t="str">
            <v>E</v>
          </cell>
          <cell r="DR173" t="str">
            <v/>
          </cell>
        </row>
        <row r="174">
          <cell r="A174" t="str">
            <v>E</v>
          </cell>
          <cell r="DR174" t="str">
            <v/>
          </cell>
        </row>
        <row r="175">
          <cell r="A175" t="str">
            <v>E</v>
          </cell>
          <cell r="DR175" t="str">
            <v/>
          </cell>
        </row>
        <row r="176">
          <cell r="A176" t="str">
            <v>E</v>
          </cell>
          <cell r="DR176" t="str">
            <v/>
          </cell>
        </row>
        <row r="177">
          <cell r="A177" t="str">
            <v>E</v>
          </cell>
          <cell r="DR177">
            <v>0</v>
          </cell>
        </row>
        <row r="178">
          <cell r="A178" t="str">
            <v>E</v>
          </cell>
          <cell r="DR178">
            <v>0</v>
          </cell>
        </row>
        <row r="179">
          <cell r="A179" t="str">
            <v>E</v>
          </cell>
          <cell r="DR179">
            <v>0</v>
          </cell>
        </row>
        <row r="180">
          <cell r="A180" t="str">
            <v>E</v>
          </cell>
          <cell r="DR180">
            <v>0</v>
          </cell>
        </row>
        <row r="181">
          <cell r="A181" t="str">
            <v>E</v>
          </cell>
          <cell r="DR181">
            <v>0</v>
          </cell>
        </row>
        <row r="182">
          <cell r="A182" t="str">
            <v>E</v>
          </cell>
          <cell r="DR182">
            <v>0</v>
          </cell>
        </row>
        <row r="183">
          <cell r="A183" t="str">
            <v>E</v>
          </cell>
          <cell r="DR183">
            <v>0</v>
          </cell>
        </row>
        <row r="184">
          <cell r="A184" t="str">
            <v>E</v>
          </cell>
          <cell r="DR184">
            <v>0</v>
          </cell>
        </row>
        <row r="185">
          <cell r="A185" t="str">
            <v>E</v>
          </cell>
          <cell r="DR185" t="str">
            <v/>
          </cell>
        </row>
        <row r="186">
          <cell r="A186" t="str">
            <v>E</v>
          </cell>
          <cell r="DR186" t="str">
            <v/>
          </cell>
        </row>
        <row r="187">
          <cell r="DR187" t="str">
            <v/>
          </cell>
        </row>
        <row r="188">
          <cell r="A188" t="str">
            <v>F</v>
          </cell>
          <cell r="DR188" t="str">
            <v/>
          </cell>
        </row>
        <row r="189">
          <cell r="A189" t="str">
            <v>F</v>
          </cell>
          <cell r="DR189" t="str">
            <v/>
          </cell>
        </row>
        <row r="190">
          <cell r="A190" t="str">
            <v>F</v>
          </cell>
          <cell r="DR190">
            <v>1644068.3512807554</v>
          </cell>
        </row>
        <row r="191">
          <cell r="A191" t="str">
            <v>F</v>
          </cell>
          <cell r="DR191">
            <v>0</v>
          </cell>
        </row>
        <row r="192">
          <cell r="A192" t="str">
            <v>F</v>
          </cell>
          <cell r="DR192">
            <v>0</v>
          </cell>
        </row>
        <row r="193">
          <cell r="A193" t="str">
            <v>F</v>
          </cell>
          <cell r="DR193" t="str">
            <v/>
          </cell>
        </row>
        <row r="194">
          <cell r="A194" t="str">
            <v>F</v>
          </cell>
          <cell r="DR194" t="str">
            <v/>
          </cell>
        </row>
        <row r="195">
          <cell r="A195" t="str">
            <v>F</v>
          </cell>
          <cell r="DR195">
            <v>0</v>
          </cell>
        </row>
        <row r="196">
          <cell r="A196" t="str">
            <v>F</v>
          </cell>
          <cell r="DR196">
            <v>0</v>
          </cell>
        </row>
        <row r="197">
          <cell r="A197" t="str">
            <v>F</v>
          </cell>
          <cell r="DR197" t="str">
            <v/>
          </cell>
        </row>
        <row r="198">
          <cell r="A198" t="str">
            <v>F</v>
          </cell>
          <cell r="DR198">
            <v>0</v>
          </cell>
        </row>
        <row r="199">
          <cell r="A199" t="str">
            <v>F</v>
          </cell>
          <cell r="DR199">
            <v>0</v>
          </cell>
        </row>
        <row r="200">
          <cell r="A200" t="str">
            <v>F</v>
          </cell>
          <cell r="DR200">
            <v>0</v>
          </cell>
        </row>
        <row r="201">
          <cell r="A201" t="str">
            <v>F</v>
          </cell>
          <cell r="DR201">
            <v>0</v>
          </cell>
        </row>
        <row r="202">
          <cell r="A202" t="str">
            <v>F</v>
          </cell>
          <cell r="DR202">
            <v>0</v>
          </cell>
        </row>
        <row r="203">
          <cell r="A203" t="str">
            <v>F</v>
          </cell>
          <cell r="DR203">
            <v>0</v>
          </cell>
        </row>
        <row r="204">
          <cell r="A204" t="str">
            <v>F</v>
          </cell>
          <cell r="DR204">
            <v>0</v>
          </cell>
        </row>
        <row r="205">
          <cell r="A205" t="str">
            <v>F</v>
          </cell>
          <cell r="DR205">
            <v>0</v>
          </cell>
        </row>
        <row r="206">
          <cell r="A206" t="str">
            <v>F</v>
          </cell>
          <cell r="DR206">
            <v>0</v>
          </cell>
        </row>
        <row r="207">
          <cell r="A207" t="str">
            <v>F</v>
          </cell>
          <cell r="DR207" t="str">
            <v/>
          </cell>
        </row>
        <row r="208">
          <cell r="A208" t="str">
            <v>F</v>
          </cell>
          <cell r="DR208">
            <v>0</v>
          </cell>
        </row>
        <row r="209">
          <cell r="A209" t="str">
            <v>F</v>
          </cell>
          <cell r="DR209">
            <v>0</v>
          </cell>
        </row>
        <row r="210">
          <cell r="A210" t="str">
            <v>F</v>
          </cell>
          <cell r="DR210">
            <v>0</v>
          </cell>
        </row>
        <row r="211">
          <cell r="A211" t="str">
            <v>F</v>
          </cell>
          <cell r="DR211">
            <v>0</v>
          </cell>
        </row>
        <row r="212">
          <cell r="A212" t="str">
            <v>F</v>
          </cell>
          <cell r="DR212">
            <v>0</v>
          </cell>
        </row>
        <row r="213">
          <cell r="A213" t="str">
            <v>F</v>
          </cell>
          <cell r="DR213">
            <v>0</v>
          </cell>
        </row>
        <row r="214">
          <cell r="A214" t="str">
            <v>F</v>
          </cell>
          <cell r="DR214" t="str">
            <v/>
          </cell>
        </row>
        <row r="215">
          <cell r="A215" t="str">
            <v>F</v>
          </cell>
          <cell r="DR215">
            <v>0</v>
          </cell>
        </row>
        <row r="216">
          <cell r="A216" t="str">
            <v>F</v>
          </cell>
          <cell r="DR216" t="str">
            <v/>
          </cell>
        </row>
        <row r="217">
          <cell r="A217" t="str">
            <v>F</v>
          </cell>
          <cell r="DR217" t="str">
            <v/>
          </cell>
        </row>
        <row r="218">
          <cell r="A218" t="str">
            <v>F</v>
          </cell>
          <cell r="DR218" t="str">
            <v/>
          </cell>
        </row>
        <row r="219">
          <cell r="A219" t="str">
            <v>F</v>
          </cell>
          <cell r="DR219">
            <v>0</v>
          </cell>
        </row>
        <row r="220">
          <cell r="A220" t="str">
            <v>F</v>
          </cell>
          <cell r="DR220">
            <v>0</v>
          </cell>
        </row>
        <row r="221">
          <cell r="A221" t="str">
            <v>F</v>
          </cell>
          <cell r="DR221" t="str">
            <v/>
          </cell>
        </row>
        <row r="222">
          <cell r="A222" t="str">
            <v>F</v>
          </cell>
          <cell r="DR222">
            <v>0</v>
          </cell>
        </row>
        <row r="223">
          <cell r="A223" t="str">
            <v>F</v>
          </cell>
          <cell r="DR223">
            <v>0</v>
          </cell>
        </row>
        <row r="224">
          <cell r="A224" t="str">
            <v>F</v>
          </cell>
          <cell r="DR224">
            <v>0</v>
          </cell>
        </row>
        <row r="225">
          <cell r="A225" t="str">
            <v>F</v>
          </cell>
          <cell r="DR225">
            <v>0</v>
          </cell>
        </row>
        <row r="226">
          <cell r="A226" t="str">
            <v>F</v>
          </cell>
          <cell r="DR226">
            <v>0</v>
          </cell>
        </row>
        <row r="227">
          <cell r="A227" t="str">
            <v>F</v>
          </cell>
          <cell r="DR227">
            <v>0</v>
          </cell>
        </row>
        <row r="228">
          <cell r="A228" t="str">
            <v>F</v>
          </cell>
          <cell r="DR228">
            <v>0</v>
          </cell>
        </row>
        <row r="229">
          <cell r="A229" t="str">
            <v>F</v>
          </cell>
          <cell r="DR229">
            <v>0</v>
          </cell>
        </row>
        <row r="230">
          <cell r="A230" t="str">
            <v>F</v>
          </cell>
          <cell r="DR230">
            <v>0</v>
          </cell>
        </row>
        <row r="231">
          <cell r="A231" t="str">
            <v>F</v>
          </cell>
          <cell r="DR231">
            <v>0</v>
          </cell>
        </row>
        <row r="232">
          <cell r="A232" t="str">
            <v>F</v>
          </cell>
          <cell r="DR232" t="str">
            <v/>
          </cell>
        </row>
        <row r="233">
          <cell r="A233" t="str">
            <v>F</v>
          </cell>
          <cell r="DR233">
            <v>0</v>
          </cell>
        </row>
        <row r="234">
          <cell r="A234" t="str">
            <v>F</v>
          </cell>
          <cell r="DR234">
            <v>0</v>
          </cell>
        </row>
        <row r="235">
          <cell r="A235" t="str">
            <v>F</v>
          </cell>
          <cell r="DR235">
            <v>0</v>
          </cell>
        </row>
        <row r="236">
          <cell r="A236" t="str">
            <v>F</v>
          </cell>
          <cell r="DR236" t="str">
            <v/>
          </cell>
        </row>
        <row r="237">
          <cell r="A237" t="str">
            <v>F</v>
          </cell>
          <cell r="DR237">
            <v>0</v>
          </cell>
        </row>
        <row r="238">
          <cell r="A238" t="str">
            <v>F</v>
          </cell>
          <cell r="DR238">
            <v>0</v>
          </cell>
        </row>
        <row r="239">
          <cell r="A239" t="str">
            <v>F</v>
          </cell>
          <cell r="DR239" t="str">
            <v/>
          </cell>
        </row>
        <row r="240">
          <cell r="A240" t="str">
            <v>F</v>
          </cell>
          <cell r="DR240">
            <v>0</v>
          </cell>
        </row>
        <row r="241">
          <cell r="A241" t="str">
            <v>F</v>
          </cell>
          <cell r="DR241">
            <v>0</v>
          </cell>
        </row>
        <row r="242">
          <cell r="A242" t="str">
            <v>F</v>
          </cell>
          <cell r="DR242">
            <v>0</v>
          </cell>
        </row>
        <row r="243">
          <cell r="A243" t="str">
            <v>F</v>
          </cell>
          <cell r="DR243">
            <v>0</v>
          </cell>
        </row>
        <row r="244">
          <cell r="A244" t="str">
            <v>F</v>
          </cell>
          <cell r="DR244">
            <v>0</v>
          </cell>
        </row>
        <row r="245">
          <cell r="A245" t="str">
            <v>F</v>
          </cell>
          <cell r="DR245">
            <v>0</v>
          </cell>
        </row>
        <row r="246">
          <cell r="A246" t="str">
            <v>F</v>
          </cell>
          <cell r="DR246">
            <v>0</v>
          </cell>
        </row>
        <row r="247">
          <cell r="A247" t="str">
            <v>F</v>
          </cell>
          <cell r="DR247">
            <v>0</v>
          </cell>
        </row>
        <row r="248">
          <cell r="A248" t="str">
            <v>F</v>
          </cell>
          <cell r="DR248">
            <v>0</v>
          </cell>
        </row>
        <row r="249">
          <cell r="A249" t="str">
            <v>F</v>
          </cell>
          <cell r="DR249" t="str">
            <v/>
          </cell>
        </row>
        <row r="250">
          <cell r="A250" t="str">
            <v>F</v>
          </cell>
          <cell r="DR250">
            <v>0</v>
          </cell>
        </row>
        <row r="251">
          <cell r="A251" t="str">
            <v>F</v>
          </cell>
          <cell r="DR251">
            <v>0</v>
          </cell>
        </row>
        <row r="252">
          <cell r="A252" t="str">
            <v>F</v>
          </cell>
          <cell r="DR252">
            <v>0</v>
          </cell>
        </row>
        <row r="253">
          <cell r="A253" t="str">
            <v>F</v>
          </cell>
          <cell r="DR253" t="str">
            <v/>
          </cell>
        </row>
        <row r="254">
          <cell r="A254" t="str">
            <v>F</v>
          </cell>
          <cell r="DR254" t="str">
            <v/>
          </cell>
        </row>
        <row r="255">
          <cell r="A255" t="str">
            <v>F</v>
          </cell>
          <cell r="DR255">
            <v>0</v>
          </cell>
        </row>
        <row r="256">
          <cell r="A256" t="str">
            <v>F</v>
          </cell>
          <cell r="DR256">
            <v>0</v>
          </cell>
        </row>
        <row r="257">
          <cell r="A257" t="str">
            <v>F</v>
          </cell>
          <cell r="DR257">
            <v>0</v>
          </cell>
        </row>
        <row r="258">
          <cell r="A258" t="str">
            <v>F</v>
          </cell>
          <cell r="DR258">
            <v>0</v>
          </cell>
        </row>
        <row r="259">
          <cell r="A259" t="str">
            <v>F</v>
          </cell>
          <cell r="DR259">
            <v>0</v>
          </cell>
        </row>
        <row r="260">
          <cell r="A260" t="str">
            <v>F</v>
          </cell>
          <cell r="DR260">
            <v>0</v>
          </cell>
        </row>
        <row r="261">
          <cell r="A261" t="str">
            <v>F</v>
          </cell>
          <cell r="DR261">
            <v>0</v>
          </cell>
        </row>
        <row r="262">
          <cell r="A262" t="str">
            <v>F</v>
          </cell>
          <cell r="DR262">
            <v>0</v>
          </cell>
        </row>
        <row r="263">
          <cell r="A263" t="str">
            <v>F</v>
          </cell>
          <cell r="DR263">
            <v>0</v>
          </cell>
        </row>
        <row r="264">
          <cell r="A264" t="str">
            <v>F</v>
          </cell>
          <cell r="DR264">
            <v>0</v>
          </cell>
        </row>
        <row r="265">
          <cell r="A265" t="str">
            <v>F</v>
          </cell>
          <cell r="DR265" t="str">
            <v/>
          </cell>
        </row>
        <row r="266">
          <cell r="A266" t="str">
            <v>F</v>
          </cell>
          <cell r="DR266">
            <v>0</v>
          </cell>
        </row>
        <row r="267">
          <cell r="DR267" t="str">
            <v/>
          </cell>
        </row>
        <row r="268">
          <cell r="DR268" t="str">
            <v/>
          </cell>
        </row>
        <row r="269">
          <cell r="DR269" t="str">
            <v/>
          </cell>
        </row>
        <row r="270">
          <cell r="A270" t="str">
            <v>H</v>
          </cell>
          <cell r="DR270" t="str">
            <v/>
          </cell>
        </row>
        <row r="271">
          <cell r="A271" t="str">
            <v>H</v>
          </cell>
          <cell r="DR271" t="str">
            <v/>
          </cell>
        </row>
        <row r="272">
          <cell r="A272" t="str">
            <v>H</v>
          </cell>
          <cell r="DR272">
            <v>0</v>
          </cell>
        </row>
        <row r="273">
          <cell r="A273" t="str">
            <v>H</v>
          </cell>
          <cell r="DR273">
            <v>0</v>
          </cell>
        </row>
        <row r="274">
          <cell r="A274" t="str">
            <v>H</v>
          </cell>
          <cell r="DR274" t="str">
            <v/>
          </cell>
        </row>
        <row r="275">
          <cell r="A275" t="str">
            <v>H</v>
          </cell>
          <cell r="DR275" t="str">
            <v/>
          </cell>
        </row>
        <row r="276">
          <cell r="A276" t="str">
            <v>H</v>
          </cell>
          <cell r="DR276">
            <v>0</v>
          </cell>
        </row>
        <row r="277">
          <cell r="A277" t="str">
            <v>H</v>
          </cell>
          <cell r="DR277">
            <v>0</v>
          </cell>
        </row>
        <row r="278">
          <cell r="A278" t="str">
            <v>H</v>
          </cell>
          <cell r="DR278">
            <v>0</v>
          </cell>
        </row>
        <row r="279">
          <cell r="A279" t="str">
            <v>H</v>
          </cell>
          <cell r="DR279">
            <v>0</v>
          </cell>
        </row>
        <row r="280">
          <cell r="A280" t="str">
            <v>H</v>
          </cell>
          <cell r="DR280">
            <v>0</v>
          </cell>
        </row>
        <row r="281">
          <cell r="A281" t="str">
            <v>H</v>
          </cell>
          <cell r="DR281" t="str">
            <v/>
          </cell>
        </row>
        <row r="282">
          <cell r="A282" t="str">
            <v>H</v>
          </cell>
          <cell r="DR282">
            <v>0</v>
          </cell>
        </row>
        <row r="283">
          <cell r="A283" t="str">
            <v>H</v>
          </cell>
          <cell r="DR283">
            <v>0</v>
          </cell>
        </row>
        <row r="284">
          <cell r="A284" t="str">
            <v>H</v>
          </cell>
          <cell r="DR284">
            <v>0</v>
          </cell>
        </row>
        <row r="285">
          <cell r="A285" t="str">
            <v>H</v>
          </cell>
          <cell r="DR285">
            <v>0</v>
          </cell>
        </row>
        <row r="286">
          <cell r="A286" t="str">
            <v>H</v>
          </cell>
          <cell r="DR286">
            <v>0</v>
          </cell>
        </row>
        <row r="287">
          <cell r="A287" t="str">
            <v>H</v>
          </cell>
          <cell r="DR287">
            <v>0</v>
          </cell>
        </row>
        <row r="288">
          <cell r="A288" t="str">
            <v>H</v>
          </cell>
          <cell r="DR288">
            <v>0</v>
          </cell>
        </row>
        <row r="289">
          <cell r="A289" t="str">
            <v>H</v>
          </cell>
          <cell r="DR289">
            <v>0</v>
          </cell>
        </row>
        <row r="290">
          <cell r="A290" t="str">
            <v>H</v>
          </cell>
          <cell r="DR290">
            <v>0</v>
          </cell>
        </row>
        <row r="291">
          <cell r="A291" t="str">
            <v>H</v>
          </cell>
          <cell r="DR291">
            <v>0</v>
          </cell>
        </row>
        <row r="292">
          <cell r="A292" t="str">
            <v>H</v>
          </cell>
          <cell r="DR292">
            <v>0</v>
          </cell>
        </row>
        <row r="293">
          <cell r="A293" t="str">
            <v>H</v>
          </cell>
          <cell r="DR293" t="str">
            <v/>
          </cell>
        </row>
        <row r="294">
          <cell r="A294" t="str">
            <v>H</v>
          </cell>
          <cell r="DR294">
            <v>0</v>
          </cell>
        </row>
        <row r="295">
          <cell r="A295" t="str">
            <v>H</v>
          </cell>
          <cell r="DR295">
            <v>0</v>
          </cell>
        </row>
        <row r="296">
          <cell r="A296" t="str">
            <v>H</v>
          </cell>
          <cell r="DR296">
            <v>0</v>
          </cell>
        </row>
        <row r="297">
          <cell r="A297" t="str">
            <v>H</v>
          </cell>
          <cell r="DR297">
            <v>0</v>
          </cell>
        </row>
        <row r="298">
          <cell r="A298" t="str">
            <v>H</v>
          </cell>
          <cell r="DR298">
            <v>0</v>
          </cell>
        </row>
        <row r="299">
          <cell r="A299" t="str">
            <v>H</v>
          </cell>
          <cell r="DR299">
            <v>0</v>
          </cell>
        </row>
        <row r="300">
          <cell r="A300" t="str">
            <v>H</v>
          </cell>
          <cell r="DR300">
            <v>0</v>
          </cell>
        </row>
        <row r="301">
          <cell r="A301" t="str">
            <v>H</v>
          </cell>
          <cell r="DR301">
            <v>0</v>
          </cell>
        </row>
        <row r="302">
          <cell r="A302" t="str">
            <v>H</v>
          </cell>
          <cell r="DR302" t="str">
            <v/>
          </cell>
        </row>
        <row r="303">
          <cell r="A303" t="str">
            <v>H</v>
          </cell>
          <cell r="DR303">
            <v>0</v>
          </cell>
        </row>
        <row r="304">
          <cell r="A304" t="str">
            <v>H</v>
          </cell>
          <cell r="DR304">
            <v>0</v>
          </cell>
        </row>
        <row r="305">
          <cell r="A305" t="str">
            <v>H</v>
          </cell>
          <cell r="DR305">
            <v>0</v>
          </cell>
        </row>
        <row r="306">
          <cell r="A306" t="str">
            <v>H</v>
          </cell>
          <cell r="DR306">
            <v>0</v>
          </cell>
        </row>
        <row r="307">
          <cell r="A307" t="str">
            <v>H</v>
          </cell>
          <cell r="DR307">
            <v>0</v>
          </cell>
        </row>
        <row r="308">
          <cell r="A308" t="str">
            <v>H</v>
          </cell>
          <cell r="DR308">
            <v>0</v>
          </cell>
        </row>
        <row r="309">
          <cell r="A309" t="str">
            <v>H</v>
          </cell>
          <cell r="DR309">
            <v>0</v>
          </cell>
        </row>
        <row r="310">
          <cell r="A310" t="str">
            <v>H</v>
          </cell>
          <cell r="DR310">
            <v>0</v>
          </cell>
        </row>
        <row r="311">
          <cell r="A311" t="str">
            <v>H</v>
          </cell>
          <cell r="DR311">
            <v>0</v>
          </cell>
        </row>
        <row r="312">
          <cell r="A312" t="str">
            <v>H</v>
          </cell>
          <cell r="DR312" t="str">
            <v/>
          </cell>
        </row>
        <row r="313">
          <cell r="A313" t="str">
            <v>H</v>
          </cell>
          <cell r="DR313">
            <v>0</v>
          </cell>
        </row>
        <row r="314">
          <cell r="A314" t="str">
            <v>H</v>
          </cell>
          <cell r="DR314">
            <v>0</v>
          </cell>
        </row>
        <row r="315">
          <cell r="A315" t="str">
            <v>H</v>
          </cell>
          <cell r="DR315">
            <v>0</v>
          </cell>
        </row>
        <row r="316">
          <cell r="A316" t="str">
            <v>H</v>
          </cell>
          <cell r="DR316">
            <v>0</v>
          </cell>
        </row>
        <row r="317">
          <cell r="A317" t="str">
            <v>H</v>
          </cell>
          <cell r="DR317">
            <v>0</v>
          </cell>
        </row>
        <row r="318">
          <cell r="A318" t="str">
            <v>H</v>
          </cell>
          <cell r="DR318">
            <v>0</v>
          </cell>
        </row>
        <row r="319">
          <cell r="A319" t="str">
            <v>H</v>
          </cell>
          <cell r="DR319">
            <v>0</v>
          </cell>
        </row>
        <row r="320">
          <cell r="A320" t="str">
            <v>H</v>
          </cell>
          <cell r="DR320">
            <v>0</v>
          </cell>
        </row>
        <row r="321">
          <cell r="A321" t="str">
            <v>H</v>
          </cell>
          <cell r="DR321">
            <v>0</v>
          </cell>
        </row>
        <row r="322">
          <cell r="A322" t="str">
            <v>H</v>
          </cell>
          <cell r="DR322">
            <v>0</v>
          </cell>
        </row>
        <row r="323">
          <cell r="A323" t="str">
            <v>H</v>
          </cell>
          <cell r="DR323">
            <v>0</v>
          </cell>
        </row>
        <row r="324">
          <cell r="A324" t="str">
            <v>H</v>
          </cell>
          <cell r="DR324">
            <v>0</v>
          </cell>
        </row>
        <row r="325">
          <cell r="A325" t="str">
            <v>H</v>
          </cell>
          <cell r="DR325">
            <v>0</v>
          </cell>
        </row>
        <row r="326">
          <cell r="A326" t="str">
            <v>H</v>
          </cell>
          <cell r="DR326">
            <v>0</v>
          </cell>
        </row>
        <row r="327">
          <cell r="A327" t="str">
            <v>H</v>
          </cell>
          <cell r="DR327" t="str">
            <v/>
          </cell>
        </row>
        <row r="328">
          <cell r="A328" t="str">
            <v>H</v>
          </cell>
          <cell r="DR328">
            <v>0</v>
          </cell>
        </row>
        <row r="329">
          <cell r="A329" t="str">
            <v>H</v>
          </cell>
          <cell r="DR329">
            <v>0</v>
          </cell>
        </row>
        <row r="330">
          <cell r="A330" t="str">
            <v>H</v>
          </cell>
          <cell r="DR330">
            <v>0</v>
          </cell>
        </row>
        <row r="331">
          <cell r="A331" t="str">
            <v>H</v>
          </cell>
          <cell r="DR331">
            <v>0</v>
          </cell>
        </row>
        <row r="332">
          <cell r="A332" t="str">
            <v>H</v>
          </cell>
          <cell r="DR332">
            <v>0</v>
          </cell>
        </row>
        <row r="333">
          <cell r="A333" t="str">
            <v>H</v>
          </cell>
          <cell r="DR333">
            <v>0</v>
          </cell>
        </row>
        <row r="334">
          <cell r="A334" t="str">
            <v>H</v>
          </cell>
          <cell r="DR334">
            <v>0</v>
          </cell>
        </row>
        <row r="335">
          <cell r="A335" t="str">
            <v>H</v>
          </cell>
          <cell r="DR335">
            <v>0</v>
          </cell>
        </row>
        <row r="336">
          <cell r="A336" t="str">
            <v>H</v>
          </cell>
          <cell r="DR336" t="str">
            <v/>
          </cell>
        </row>
        <row r="337">
          <cell r="A337" t="str">
            <v>H</v>
          </cell>
          <cell r="DR337">
            <v>0</v>
          </cell>
        </row>
        <row r="338">
          <cell r="A338" t="str">
            <v>H</v>
          </cell>
          <cell r="DR338">
            <v>0</v>
          </cell>
        </row>
        <row r="339">
          <cell r="A339" t="str">
            <v>H</v>
          </cell>
          <cell r="DR339">
            <v>0</v>
          </cell>
        </row>
        <row r="340">
          <cell r="A340" t="str">
            <v>H</v>
          </cell>
          <cell r="DR340">
            <v>0</v>
          </cell>
        </row>
        <row r="341">
          <cell r="A341" t="str">
            <v>H</v>
          </cell>
          <cell r="DR341">
            <v>0</v>
          </cell>
        </row>
        <row r="342">
          <cell r="A342" t="str">
            <v>H</v>
          </cell>
          <cell r="DR342" t="str">
            <v/>
          </cell>
        </row>
        <row r="343">
          <cell r="A343" t="str">
            <v>H</v>
          </cell>
          <cell r="DR343">
            <v>0</v>
          </cell>
        </row>
        <row r="344">
          <cell r="A344" t="str">
            <v>H</v>
          </cell>
          <cell r="DR344">
            <v>0</v>
          </cell>
        </row>
        <row r="345">
          <cell r="A345" t="str">
            <v>H</v>
          </cell>
          <cell r="DR345" t="str">
            <v/>
          </cell>
        </row>
        <row r="346">
          <cell r="A346" t="str">
            <v>H</v>
          </cell>
          <cell r="DR346" t="str">
            <v/>
          </cell>
        </row>
        <row r="347">
          <cell r="A347" t="str">
            <v>H</v>
          </cell>
          <cell r="DR347">
            <v>0</v>
          </cell>
        </row>
        <row r="348">
          <cell r="A348" t="str">
            <v>H</v>
          </cell>
          <cell r="DR348">
            <v>0</v>
          </cell>
        </row>
        <row r="349">
          <cell r="A349" t="str">
            <v>H</v>
          </cell>
          <cell r="DR349">
            <v>0</v>
          </cell>
        </row>
        <row r="350">
          <cell r="A350" t="str">
            <v>H</v>
          </cell>
          <cell r="DR350">
            <v>0</v>
          </cell>
        </row>
        <row r="351">
          <cell r="A351" t="str">
            <v>H</v>
          </cell>
          <cell r="DR351">
            <v>0</v>
          </cell>
        </row>
        <row r="352">
          <cell r="A352" t="str">
            <v>H</v>
          </cell>
          <cell r="DR352" t="str">
            <v/>
          </cell>
        </row>
        <row r="353">
          <cell r="A353" t="str">
            <v>H</v>
          </cell>
          <cell r="DR353">
            <v>0</v>
          </cell>
        </row>
        <row r="354">
          <cell r="A354" t="str">
            <v>H</v>
          </cell>
          <cell r="DR354">
            <v>0</v>
          </cell>
        </row>
        <row r="355">
          <cell r="A355" t="str">
            <v>H</v>
          </cell>
          <cell r="DR355">
            <v>0</v>
          </cell>
        </row>
        <row r="356">
          <cell r="A356" t="str">
            <v>H</v>
          </cell>
          <cell r="DR356">
            <v>2426121.3689968698</v>
          </cell>
        </row>
        <row r="357">
          <cell r="A357" t="str">
            <v>H</v>
          </cell>
          <cell r="DR357">
            <v>0</v>
          </cell>
        </row>
        <row r="358">
          <cell r="A358" t="str">
            <v>H</v>
          </cell>
          <cell r="DR358">
            <v>38799706.312690876</v>
          </cell>
        </row>
        <row r="359">
          <cell r="A359" t="str">
            <v>H</v>
          </cell>
          <cell r="DR359">
            <v>0</v>
          </cell>
        </row>
        <row r="360">
          <cell r="A360" t="str">
            <v>H</v>
          </cell>
          <cell r="DR360">
            <v>4218330.5714127617</v>
          </cell>
        </row>
        <row r="361">
          <cell r="A361" t="str">
            <v>H</v>
          </cell>
          <cell r="DR361">
            <v>444540.22666089085</v>
          </cell>
        </row>
        <row r="362">
          <cell r="A362" t="str">
            <v>H</v>
          </cell>
          <cell r="DR362">
            <v>0</v>
          </cell>
        </row>
        <row r="363">
          <cell r="A363" t="str">
            <v>H</v>
          </cell>
          <cell r="DR363">
            <v>0</v>
          </cell>
        </row>
        <row r="364">
          <cell r="A364" t="str">
            <v>H</v>
          </cell>
          <cell r="DR364" t="str">
            <v/>
          </cell>
        </row>
        <row r="365">
          <cell r="A365" t="str">
            <v>H</v>
          </cell>
          <cell r="DR365">
            <v>42143442.332349062</v>
          </cell>
        </row>
        <row r="366">
          <cell r="A366" t="str">
            <v>H</v>
          </cell>
          <cell r="DR366">
            <v>1279828.174027896</v>
          </cell>
        </row>
        <row r="367">
          <cell r="A367" t="str">
            <v>H</v>
          </cell>
          <cell r="DR367">
            <v>31190515.718856461</v>
          </cell>
        </row>
        <row r="368">
          <cell r="A368" t="str">
            <v>H</v>
          </cell>
          <cell r="DR368">
            <v>6310927.9389129002</v>
          </cell>
        </row>
        <row r="369">
          <cell r="A369" t="str">
            <v>H</v>
          </cell>
          <cell r="DR369">
            <v>11040375.00892755</v>
          </cell>
        </row>
        <row r="370">
          <cell r="A370" t="str">
            <v>H</v>
          </cell>
          <cell r="DR370">
            <v>1402253.544297342</v>
          </cell>
        </row>
        <row r="371">
          <cell r="A371" t="str">
            <v>H</v>
          </cell>
          <cell r="DR371">
            <v>0</v>
          </cell>
        </row>
        <row r="372">
          <cell r="A372" t="str">
            <v>H</v>
          </cell>
          <cell r="DR372">
            <v>0</v>
          </cell>
        </row>
        <row r="373">
          <cell r="A373" t="str">
            <v>H</v>
          </cell>
          <cell r="DR373" t="str">
            <v/>
          </cell>
        </row>
        <row r="374">
          <cell r="A374" t="str">
            <v>H</v>
          </cell>
          <cell r="DR374">
            <v>0</v>
          </cell>
        </row>
        <row r="375">
          <cell r="A375" t="str">
            <v>H</v>
          </cell>
          <cell r="DR375">
            <v>0</v>
          </cell>
        </row>
        <row r="376">
          <cell r="A376" t="str">
            <v>H</v>
          </cell>
          <cell r="DR376">
            <v>0</v>
          </cell>
        </row>
        <row r="377">
          <cell r="A377" t="str">
            <v>H</v>
          </cell>
          <cell r="DR377">
            <v>0</v>
          </cell>
        </row>
        <row r="378">
          <cell r="A378" t="str">
            <v>H</v>
          </cell>
          <cell r="DR378">
            <v>0</v>
          </cell>
        </row>
        <row r="379">
          <cell r="A379" t="str">
            <v>H</v>
          </cell>
          <cell r="DR379">
            <v>0</v>
          </cell>
        </row>
        <row r="380">
          <cell r="A380" t="str">
            <v>H</v>
          </cell>
          <cell r="DR380">
            <v>0</v>
          </cell>
        </row>
        <row r="381">
          <cell r="A381" t="str">
            <v>H</v>
          </cell>
          <cell r="DR381">
            <v>0</v>
          </cell>
        </row>
        <row r="382">
          <cell r="A382" t="str">
            <v>H</v>
          </cell>
          <cell r="DR382">
            <v>0</v>
          </cell>
        </row>
        <row r="383">
          <cell r="A383" t="str">
            <v>H</v>
          </cell>
          <cell r="DR383" t="str">
            <v/>
          </cell>
        </row>
        <row r="384">
          <cell r="A384" t="str">
            <v>H</v>
          </cell>
          <cell r="DR384">
            <v>0</v>
          </cell>
        </row>
        <row r="385">
          <cell r="A385" t="str">
            <v>H</v>
          </cell>
          <cell r="DR385">
            <v>0</v>
          </cell>
        </row>
        <row r="386">
          <cell r="A386" t="str">
            <v>H</v>
          </cell>
          <cell r="DR386">
            <v>0</v>
          </cell>
        </row>
        <row r="387">
          <cell r="A387" t="str">
            <v>H</v>
          </cell>
          <cell r="DR387">
            <v>0</v>
          </cell>
        </row>
        <row r="388">
          <cell r="A388" t="str">
            <v>H</v>
          </cell>
          <cell r="DR388">
            <v>0</v>
          </cell>
        </row>
        <row r="389">
          <cell r="A389" t="str">
            <v>H</v>
          </cell>
          <cell r="DR389">
            <v>0</v>
          </cell>
        </row>
        <row r="390">
          <cell r="A390" t="str">
            <v>H</v>
          </cell>
          <cell r="DR390">
            <v>0</v>
          </cell>
        </row>
        <row r="391">
          <cell r="A391" t="str">
            <v>H</v>
          </cell>
          <cell r="DR391">
            <v>0</v>
          </cell>
        </row>
        <row r="392">
          <cell r="A392" t="str">
            <v>H</v>
          </cell>
          <cell r="DR392">
            <v>0</v>
          </cell>
        </row>
        <row r="393">
          <cell r="A393" t="str">
            <v>H</v>
          </cell>
          <cell r="DR393">
            <v>0</v>
          </cell>
        </row>
        <row r="394">
          <cell r="A394" t="str">
            <v>H</v>
          </cell>
          <cell r="DR394">
            <v>0</v>
          </cell>
        </row>
        <row r="395">
          <cell r="A395" t="str">
            <v>H</v>
          </cell>
          <cell r="DR395">
            <v>0</v>
          </cell>
        </row>
        <row r="396">
          <cell r="A396" t="str">
            <v>H</v>
          </cell>
          <cell r="DR396">
            <v>0</v>
          </cell>
        </row>
        <row r="397">
          <cell r="A397" t="str">
            <v>H</v>
          </cell>
          <cell r="DR397" t="str">
            <v/>
          </cell>
        </row>
        <row r="398">
          <cell r="A398" t="str">
            <v>H</v>
          </cell>
          <cell r="DR398">
            <v>0</v>
          </cell>
        </row>
        <row r="399">
          <cell r="A399" t="str">
            <v>H</v>
          </cell>
          <cell r="DR399">
            <v>0</v>
          </cell>
        </row>
        <row r="400">
          <cell r="A400" t="str">
            <v>H</v>
          </cell>
          <cell r="DR400">
            <v>0</v>
          </cell>
        </row>
        <row r="401">
          <cell r="A401" t="str">
            <v>H</v>
          </cell>
          <cell r="DR401">
            <v>0</v>
          </cell>
        </row>
        <row r="402">
          <cell r="A402" t="str">
            <v>H</v>
          </cell>
          <cell r="DR402">
            <v>0</v>
          </cell>
        </row>
        <row r="403">
          <cell r="A403" t="str">
            <v>H</v>
          </cell>
          <cell r="DR403">
            <v>0</v>
          </cell>
        </row>
        <row r="404">
          <cell r="A404" t="str">
            <v>H</v>
          </cell>
          <cell r="DR404">
            <v>0</v>
          </cell>
        </row>
        <row r="405">
          <cell r="A405" t="str">
            <v>H</v>
          </cell>
          <cell r="DR405">
            <v>0</v>
          </cell>
        </row>
        <row r="406">
          <cell r="A406" t="str">
            <v>H</v>
          </cell>
          <cell r="DR406" t="str">
            <v/>
          </cell>
        </row>
        <row r="407">
          <cell r="A407" t="str">
            <v>H</v>
          </cell>
          <cell r="DR407">
            <v>0</v>
          </cell>
        </row>
        <row r="408">
          <cell r="A408" t="str">
            <v>H</v>
          </cell>
          <cell r="DR408">
            <v>0</v>
          </cell>
        </row>
        <row r="409">
          <cell r="A409" t="str">
            <v>H</v>
          </cell>
          <cell r="DR409">
            <v>0</v>
          </cell>
        </row>
        <row r="410">
          <cell r="A410" t="str">
            <v>H</v>
          </cell>
          <cell r="DR410">
            <v>0</v>
          </cell>
        </row>
        <row r="411">
          <cell r="A411" t="str">
            <v>H</v>
          </cell>
          <cell r="DR411">
            <v>0</v>
          </cell>
        </row>
        <row r="412">
          <cell r="A412" t="str">
            <v>H</v>
          </cell>
          <cell r="DR412" t="str">
            <v/>
          </cell>
        </row>
        <row r="413">
          <cell r="A413" t="str">
            <v>H</v>
          </cell>
          <cell r="DR413" t="str">
            <v/>
          </cell>
        </row>
        <row r="414">
          <cell r="A414" t="str">
            <v>H</v>
          </cell>
          <cell r="DR414">
            <v>612395.50057880615</v>
          </cell>
        </row>
        <row r="415">
          <cell r="A415" t="str">
            <v>H</v>
          </cell>
          <cell r="DR415">
            <v>0</v>
          </cell>
        </row>
        <row r="416">
          <cell r="A416" t="str">
            <v>H</v>
          </cell>
          <cell r="DR416">
            <v>0</v>
          </cell>
        </row>
        <row r="417">
          <cell r="A417" t="str">
            <v>H</v>
          </cell>
          <cell r="DR417">
            <v>0</v>
          </cell>
        </row>
        <row r="418">
          <cell r="A418" t="str">
            <v>H</v>
          </cell>
          <cell r="DR418">
            <v>0</v>
          </cell>
        </row>
        <row r="419">
          <cell r="A419" t="str">
            <v>H</v>
          </cell>
          <cell r="DR419" t="str">
            <v/>
          </cell>
        </row>
        <row r="420">
          <cell r="A420" t="str">
            <v>H</v>
          </cell>
          <cell r="DR420">
            <v>0</v>
          </cell>
        </row>
        <row r="421">
          <cell r="A421" t="str">
            <v>H</v>
          </cell>
          <cell r="DR421">
            <v>0</v>
          </cell>
        </row>
        <row r="422">
          <cell r="A422" t="str">
            <v>H</v>
          </cell>
          <cell r="DR422">
            <v>2426121.3689968698</v>
          </cell>
        </row>
        <row r="423">
          <cell r="A423" t="str">
            <v>H</v>
          </cell>
          <cell r="DR423">
            <v>0</v>
          </cell>
        </row>
        <row r="424">
          <cell r="A424" t="str">
            <v>H</v>
          </cell>
          <cell r="DR424">
            <v>0</v>
          </cell>
        </row>
        <row r="425">
          <cell r="A425" t="str">
            <v>H</v>
          </cell>
          <cell r="DR425">
            <v>0</v>
          </cell>
        </row>
        <row r="426">
          <cell r="A426" t="str">
            <v>H</v>
          </cell>
          <cell r="DR426">
            <v>0</v>
          </cell>
        </row>
        <row r="427">
          <cell r="A427" t="str">
            <v>H</v>
          </cell>
          <cell r="DR427">
            <v>0</v>
          </cell>
        </row>
        <row r="428">
          <cell r="A428" t="str">
            <v>H</v>
          </cell>
          <cell r="DR428">
            <v>0</v>
          </cell>
        </row>
        <row r="429">
          <cell r="A429" t="str">
            <v>H</v>
          </cell>
          <cell r="DR429" t="str">
            <v/>
          </cell>
        </row>
        <row r="430">
          <cell r="A430" t="str">
            <v>H</v>
          </cell>
          <cell r="DR430">
            <v>0</v>
          </cell>
        </row>
        <row r="431">
          <cell r="A431" t="str">
            <v>H</v>
          </cell>
          <cell r="DR431">
            <v>639659.33735778625</v>
          </cell>
        </row>
        <row r="432">
          <cell r="A432" t="str">
            <v>H</v>
          </cell>
          <cell r="DR432">
            <v>0</v>
          </cell>
        </row>
        <row r="433">
          <cell r="A433" t="str">
            <v>H</v>
          </cell>
          <cell r="DR433">
            <v>0</v>
          </cell>
        </row>
        <row r="434">
          <cell r="A434" t="str">
            <v>H</v>
          </cell>
          <cell r="DR434">
            <v>0</v>
          </cell>
        </row>
        <row r="435">
          <cell r="A435" t="str">
            <v>H</v>
          </cell>
          <cell r="DR435">
            <v>634164.0233221472</v>
          </cell>
        </row>
        <row r="436">
          <cell r="A436" t="str">
            <v>H</v>
          </cell>
          <cell r="DR436">
            <v>0</v>
          </cell>
        </row>
        <row r="437">
          <cell r="A437" t="str">
            <v>H</v>
          </cell>
          <cell r="DR437">
            <v>0</v>
          </cell>
        </row>
        <row r="438">
          <cell r="A438" t="str">
            <v>H</v>
          </cell>
          <cell r="DR438" t="str">
            <v/>
          </cell>
        </row>
        <row r="439">
          <cell r="A439" t="str">
            <v>H</v>
          </cell>
          <cell r="DR439">
            <v>0</v>
          </cell>
        </row>
        <row r="440">
          <cell r="A440" t="str">
            <v>H</v>
          </cell>
          <cell r="DR440">
            <v>0</v>
          </cell>
        </row>
        <row r="441">
          <cell r="A441" t="str">
            <v>H</v>
          </cell>
          <cell r="DR441">
            <v>0</v>
          </cell>
        </row>
        <row r="442">
          <cell r="A442" t="str">
            <v>H</v>
          </cell>
          <cell r="DR442">
            <v>0</v>
          </cell>
        </row>
        <row r="443">
          <cell r="A443" t="str">
            <v>H</v>
          </cell>
          <cell r="DR443">
            <v>0</v>
          </cell>
        </row>
        <row r="444">
          <cell r="A444" t="str">
            <v>H</v>
          </cell>
          <cell r="DR444">
            <v>0</v>
          </cell>
        </row>
        <row r="445">
          <cell r="A445" t="str">
            <v>H</v>
          </cell>
          <cell r="DR445">
            <v>0</v>
          </cell>
        </row>
        <row r="446">
          <cell r="A446" t="str">
            <v>H</v>
          </cell>
          <cell r="DR446">
            <v>0</v>
          </cell>
        </row>
        <row r="447">
          <cell r="A447" t="str">
            <v>H</v>
          </cell>
          <cell r="DR447">
            <v>0</v>
          </cell>
        </row>
        <row r="448">
          <cell r="A448" t="str">
            <v>H</v>
          </cell>
          <cell r="DR448" t="str">
            <v/>
          </cell>
        </row>
        <row r="449">
          <cell r="A449" t="str">
            <v>H</v>
          </cell>
          <cell r="DR449">
            <v>0</v>
          </cell>
        </row>
        <row r="450">
          <cell r="A450" t="str">
            <v>H</v>
          </cell>
          <cell r="DR450">
            <v>0</v>
          </cell>
        </row>
        <row r="451">
          <cell r="A451" t="str">
            <v>H</v>
          </cell>
          <cell r="DR451">
            <v>0</v>
          </cell>
        </row>
        <row r="452">
          <cell r="A452" t="str">
            <v>H</v>
          </cell>
          <cell r="DR452">
            <v>0</v>
          </cell>
        </row>
        <row r="453">
          <cell r="A453" t="str">
            <v>H</v>
          </cell>
          <cell r="DR453">
            <v>0</v>
          </cell>
        </row>
        <row r="454">
          <cell r="A454" t="str">
            <v>H</v>
          </cell>
          <cell r="DR454">
            <v>0</v>
          </cell>
        </row>
        <row r="455">
          <cell r="A455" t="str">
            <v>H</v>
          </cell>
          <cell r="DR455">
            <v>0</v>
          </cell>
        </row>
        <row r="456">
          <cell r="A456" t="str">
            <v>H</v>
          </cell>
          <cell r="DR456">
            <v>0</v>
          </cell>
        </row>
        <row r="457">
          <cell r="A457" t="str">
            <v>H</v>
          </cell>
          <cell r="DR457">
            <v>0</v>
          </cell>
        </row>
        <row r="458">
          <cell r="A458" t="str">
            <v>H</v>
          </cell>
          <cell r="DR458">
            <v>0</v>
          </cell>
        </row>
        <row r="459">
          <cell r="A459" t="str">
            <v>H</v>
          </cell>
          <cell r="DR459">
            <v>0</v>
          </cell>
        </row>
        <row r="460">
          <cell r="A460" t="str">
            <v>H</v>
          </cell>
          <cell r="DR460">
            <v>0</v>
          </cell>
        </row>
        <row r="461">
          <cell r="A461" t="str">
            <v>H</v>
          </cell>
          <cell r="DR461">
            <v>0</v>
          </cell>
        </row>
        <row r="462">
          <cell r="A462" t="str">
            <v>H</v>
          </cell>
          <cell r="DR462">
            <v>0</v>
          </cell>
        </row>
        <row r="463">
          <cell r="A463" t="str">
            <v>H</v>
          </cell>
          <cell r="DR463" t="str">
            <v/>
          </cell>
        </row>
        <row r="464">
          <cell r="A464" t="str">
            <v>H</v>
          </cell>
          <cell r="DR464">
            <v>0</v>
          </cell>
        </row>
        <row r="465">
          <cell r="A465" t="str">
            <v>H</v>
          </cell>
          <cell r="DR465">
            <v>0</v>
          </cell>
        </row>
        <row r="466">
          <cell r="A466" t="str">
            <v>H</v>
          </cell>
          <cell r="DR466">
            <v>0</v>
          </cell>
        </row>
        <row r="467">
          <cell r="A467" t="str">
            <v>H</v>
          </cell>
          <cell r="DR467">
            <v>0</v>
          </cell>
        </row>
        <row r="468">
          <cell r="A468" t="str">
            <v>H</v>
          </cell>
          <cell r="DR468">
            <v>0</v>
          </cell>
        </row>
        <row r="469">
          <cell r="A469" t="str">
            <v>H</v>
          </cell>
          <cell r="DR469">
            <v>0</v>
          </cell>
        </row>
        <row r="470">
          <cell r="A470" t="str">
            <v>H</v>
          </cell>
          <cell r="DR470">
            <v>0</v>
          </cell>
        </row>
        <row r="471">
          <cell r="A471" t="str">
            <v>H</v>
          </cell>
          <cell r="DR471">
            <v>0</v>
          </cell>
        </row>
        <row r="472">
          <cell r="A472" t="str">
            <v>H</v>
          </cell>
          <cell r="DR472" t="str">
            <v/>
          </cell>
        </row>
        <row r="473">
          <cell r="A473" t="str">
            <v>H</v>
          </cell>
          <cell r="DR473">
            <v>0</v>
          </cell>
        </row>
        <row r="474">
          <cell r="A474" t="str">
            <v>H</v>
          </cell>
          <cell r="DR474">
            <v>0</v>
          </cell>
        </row>
        <row r="475">
          <cell r="A475" t="str">
            <v>H</v>
          </cell>
          <cell r="DR475">
            <v>0</v>
          </cell>
        </row>
        <row r="476">
          <cell r="A476" t="str">
            <v>H</v>
          </cell>
          <cell r="DR476">
            <v>0</v>
          </cell>
        </row>
        <row r="477">
          <cell r="A477" t="str">
            <v>H</v>
          </cell>
          <cell r="DR477">
            <v>0</v>
          </cell>
        </row>
        <row r="478">
          <cell r="A478" t="str">
            <v>H</v>
          </cell>
          <cell r="DR478" t="str">
            <v/>
          </cell>
        </row>
        <row r="479">
          <cell r="DR479" t="str">
            <v/>
          </cell>
        </row>
        <row r="480">
          <cell r="A480" t="str">
            <v>I</v>
          </cell>
          <cell r="DR480" t="str">
            <v/>
          </cell>
        </row>
        <row r="481">
          <cell r="A481" t="str">
            <v>I</v>
          </cell>
          <cell r="DR481" t="str">
            <v/>
          </cell>
        </row>
        <row r="482">
          <cell r="A482" t="str">
            <v>I</v>
          </cell>
          <cell r="DR482" t="str">
            <v/>
          </cell>
        </row>
        <row r="483">
          <cell r="A483" t="str">
            <v>I</v>
          </cell>
          <cell r="DR483" t="str">
            <v/>
          </cell>
        </row>
        <row r="484">
          <cell r="A484" t="str">
            <v>I</v>
          </cell>
          <cell r="DR484">
            <v>0</v>
          </cell>
        </row>
        <row r="485">
          <cell r="A485" t="str">
            <v>I</v>
          </cell>
          <cell r="DR485">
            <v>0</v>
          </cell>
        </row>
        <row r="486">
          <cell r="A486" t="str">
            <v>I</v>
          </cell>
          <cell r="DR486">
            <v>3820503.9380150954</v>
          </cell>
        </row>
        <row r="487">
          <cell r="A487" t="str">
            <v>I</v>
          </cell>
          <cell r="DR487">
            <v>0</v>
          </cell>
        </row>
        <row r="488">
          <cell r="A488" t="str">
            <v>I</v>
          </cell>
          <cell r="DR488">
            <v>11672118.124268349</v>
          </cell>
        </row>
        <row r="489">
          <cell r="A489" t="str">
            <v>I</v>
          </cell>
          <cell r="DR489">
            <v>0</v>
          </cell>
        </row>
        <row r="490">
          <cell r="A490" t="str">
            <v>I</v>
          </cell>
          <cell r="DR490">
            <v>0</v>
          </cell>
        </row>
        <row r="491">
          <cell r="A491" t="str">
            <v>I</v>
          </cell>
          <cell r="DR491">
            <v>0</v>
          </cell>
        </row>
        <row r="492">
          <cell r="A492" t="str">
            <v>I</v>
          </cell>
          <cell r="DR492" t="str">
            <v/>
          </cell>
        </row>
        <row r="493">
          <cell r="A493" t="str">
            <v>I</v>
          </cell>
          <cell r="DR493" t="str">
            <v/>
          </cell>
        </row>
        <row r="494">
          <cell r="A494" t="str">
            <v>I</v>
          </cell>
          <cell r="DR494" t="str">
            <v/>
          </cell>
        </row>
        <row r="495">
          <cell r="A495" t="str">
            <v>I</v>
          </cell>
          <cell r="DR495" t="str">
            <v/>
          </cell>
        </row>
        <row r="496">
          <cell r="A496" t="str">
            <v>I</v>
          </cell>
          <cell r="DR496">
            <v>0</v>
          </cell>
        </row>
        <row r="497">
          <cell r="A497" t="str">
            <v>I</v>
          </cell>
          <cell r="DR497">
            <v>0</v>
          </cell>
        </row>
        <row r="498">
          <cell r="A498" t="str">
            <v>I</v>
          </cell>
          <cell r="DR498">
            <v>0</v>
          </cell>
        </row>
        <row r="499">
          <cell r="A499" t="str">
            <v>I</v>
          </cell>
          <cell r="DR499">
            <v>0</v>
          </cell>
        </row>
        <row r="500">
          <cell r="A500" t="str">
            <v>I</v>
          </cell>
          <cell r="DR500">
            <v>0</v>
          </cell>
        </row>
        <row r="501">
          <cell r="A501" t="str">
            <v>I</v>
          </cell>
          <cell r="DR501">
            <v>0</v>
          </cell>
        </row>
        <row r="502">
          <cell r="A502" t="str">
            <v>I</v>
          </cell>
          <cell r="DR502" t="str">
            <v/>
          </cell>
        </row>
        <row r="503">
          <cell r="A503" t="str">
            <v>I</v>
          </cell>
          <cell r="DR503" t="str">
            <v/>
          </cell>
        </row>
        <row r="504">
          <cell r="DR504" t="str">
            <v/>
          </cell>
        </row>
      </sheetData>
      <sheetData sheetId="9" refreshError="1"/>
      <sheetData sheetId="10" refreshError="1"/>
      <sheetData sheetId="11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L-BOW"/>
      <sheetName val="ANL-K"/>
      <sheetName val="B. Opr Alat"/>
      <sheetName val="Bahan +angkut muat"/>
      <sheetName val="Angkut"/>
      <sheetName val=" RAB 2011"/>
      <sheetName val="gg dwikora baru (3)"/>
      <sheetName val="gg dwikora baru (2)"/>
      <sheetName val="gg dwikora baru"/>
      <sheetName val="gg kebersihan realiti"/>
      <sheetName val="gg damai"/>
      <sheetName val="gg pribadi"/>
      <sheetName val="gg sahabat"/>
      <sheetName val="gg musik"/>
      <sheetName val="gg. keamanan"/>
      <sheetName val="Gg. Mushollah Ujung"/>
      <sheetName val="gg keindahan"/>
      <sheetName val="gg keindahan dalam"/>
      <sheetName val="gg keluarga"/>
      <sheetName val="gg A"/>
      <sheetName val="gg darso parto"/>
      <sheetName val="gg perbatasan"/>
      <sheetName val="gg kebersihan"/>
      <sheetName val="gg. keluarga komplek"/>
      <sheetName val="gg. mawar"/>
      <sheetName val="gg. keluarga"/>
      <sheetName val="gg sadikin"/>
      <sheetName val="RAB"/>
      <sheetName val="REKAPITULASI ANALISA"/>
      <sheetName val="UPAD-BAHAN-ALAT"/>
      <sheetName val="ANL-SNI"/>
      <sheetName val="ANL-EI"/>
      <sheetName val="BETON COR SNI 350"/>
      <sheetName val="BETON COR SNI 325"/>
      <sheetName val="BETON COR SNI 300"/>
      <sheetName val="BETON COR SNI 275"/>
      <sheetName val="BETON COR SNI 250"/>
      <sheetName val="BETON COR SNI 225"/>
      <sheetName val="BETON COR SNI 200"/>
      <sheetName val="BETON COR SNI 175"/>
      <sheetName val="BETON COR SNI 150"/>
      <sheetName val="BETON COR SNI 125"/>
      <sheetName val="BETON COR SNI 100"/>
      <sheetName val="alat konstruksi"/>
      <sheetName val="B__Opr_Alat"/>
      <sheetName val="Bahan_+angkut_muat"/>
      <sheetName val="_RAB_2011"/>
      <sheetName val="gg_dwikora_baru_(3)"/>
      <sheetName val="gg_dwikora_baru_(2)"/>
      <sheetName val="gg_dwikora_baru"/>
      <sheetName val="gg_kebersihan_realiti"/>
      <sheetName val="gg_damai"/>
      <sheetName val="gg_pribadi"/>
      <sheetName val="gg_sahabat"/>
      <sheetName val="gg_musik"/>
      <sheetName val="gg__keamanan"/>
      <sheetName val="Gg__Mushollah_Ujung"/>
      <sheetName val="gg_keindahan"/>
      <sheetName val="gg_keindahan_dalam"/>
      <sheetName val="gg_keluarga"/>
      <sheetName val="gg_A"/>
      <sheetName val="gg_darso_parto"/>
      <sheetName val="gg_perbatasan"/>
      <sheetName val="gg_kebersihan"/>
      <sheetName val="gg__keluarga_komplek"/>
      <sheetName val="gg__mawar"/>
      <sheetName val="gg__keluarga"/>
      <sheetName val="gg_sadikin"/>
      <sheetName val="REKAPITULASI_ANALISA"/>
      <sheetName val="BETON_COR_SNI_350"/>
      <sheetName val="BETON_COR_SNI_325"/>
      <sheetName val="BETON_COR_SNI_300"/>
      <sheetName val="BETON_COR_SNI_275"/>
      <sheetName val="BETON_COR_SNI_250"/>
      <sheetName val="BETON_COR_SNI_225"/>
      <sheetName val="BETON_COR_SNI_200"/>
      <sheetName val="BETON_COR_SNI_175"/>
      <sheetName val="BETON_COR_SNI_150"/>
      <sheetName val="BETON_COR_SNI_125"/>
      <sheetName val="BETON_COR_SNI_100"/>
      <sheetName val="alat_konstruks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uarry"/>
      <sheetName val="Mob"/>
      <sheetName val="HARGA"/>
      <sheetName val="Agregat ABC"/>
      <sheetName val="4"/>
      <sheetName val="5"/>
      <sheetName val="6"/>
      <sheetName val="8"/>
      <sheetName val="Bdn Jalan"/>
      <sheetName val="Perkrsn"/>
      <sheetName val="H Print"/>
      <sheetName val="alat"/>
      <sheetName val="SNI"/>
      <sheetName val="Print Harga"/>
      <sheetName val="SATUAN"/>
      <sheetName val="RAB"/>
      <sheetName val="REKAP"/>
    </sheetNames>
    <sheetDataSet>
      <sheetData sheetId="0"/>
      <sheetData sheetId="1"/>
      <sheetData sheetId="2"/>
      <sheetData sheetId="3" refreshError="1"/>
      <sheetData sheetId="4"/>
      <sheetData sheetId="5"/>
      <sheetData sheetId="6"/>
      <sheetData sheetId="7"/>
      <sheetData sheetId="8"/>
      <sheetData sheetId="9" refreshError="1"/>
      <sheetData sheetId="10"/>
      <sheetData sheetId="11">
        <row r="20">
          <cell r="AW20">
            <v>285233.71039776393</v>
          </cell>
        </row>
        <row r="26">
          <cell r="AW26">
            <v>186039.28693651268</v>
          </cell>
        </row>
        <row r="30">
          <cell r="AW30">
            <v>138397.54635562244</v>
          </cell>
        </row>
      </sheetData>
      <sheetData sheetId="12"/>
      <sheetData sheetId="13" refreshError="1"/>
      <sheetData sheetId="14"/>
      <sheetData sheetId="15"/>
      <sheetData sheetId="16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ARGA SATUAN BAHAN"/>
      <sheetName val="ANALISA"/>
      <sheetName val="RAB"/>
      <sheetName val="REKAP"/>
    </sheetNames>
    <sheetDataSet>
      <sheetData sheetId="0"/>
      <sheetData sheetId="1">
        <row r="14">
          <cell r="L14">
            <v>22500</v>
          </cell>
        </row>
        <row r="26">
          <cell r="L26">
            <v>6750</v>
          </cell>
        </row>
        <row r="106">
          <cell r="L106">
            <v>602975</v>
          </cell>
        </row>
        <row r="145">
          <cell r="L145">
            <v>2395843.5</v>
          </cell>
        </row>
        <row r="167">
          <cell r="L167">
            <v>3329806.75</v>
          </cell>
        </row>
        <row r="189">
          <cell r="L189">
            <v>2667696.75</v>
          </cell>
        </row>
        <row r="211">
          <cell r="L211">
            <v>3064800</v>
          </cell>
        </row>
        <row r="371">
          <cell r="L371">
            <v>424002.5</v>
          </cell>
        </row>
        <row r="379">
          <cell r="L379">
            <v>355808.75</v>
          </cell>
        </row>
        <row r="406">
          <cell r="L406">
            <v>63680.5</v>
          </cell>
        </row>
        <row r="415">
          <cell r="L415">
            <v>78683.75</v>
          </cell>
        </row>
        <row r="689">
          <cell r="L689">
            <v>26457.5</v>
          </cell>
        </row>
        <row r="699">
          <cell r="L699">
            <v>27457.5</v>
          </cell>
        </row>
        <row r="713">
          <cell r="L713">
            <v>17350</v>
          </cell>
        </row>
      </sheetData>
      <sheetData sheetId="2"/>
      <sheetData sheetId="3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4"/>
      <sheetName val="ASIAN"/>
      <sheetName val="Rekap"/>
      <sheetName val="BoQ"/>
      <sheetName val="HARGA DAN UPAH"/>
      <sheetName val="HARGA LOKASI"/>
      <sheetName val="Analisa"/>
      <sheetName val="Pnawaran"/>
      <sheetName val="T.SCH"/>
      <sheetName val="Volume"/>
      <sheetName val="anl-gedung-lama"/>
      <sheetName val="Rab-1"/>
      <sheetName val="Rek-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"/>
      <sheetName val="Volume"/>
      <sheetName val="RIN"/>
      <sheetName val="Cover RAB"/>
      <sheetName val="Analisa"/>
      <sheetName val="Rekap"/>
      <sheetName val="RAB "/>
      <sheetName val="sni"/>
      <sheetName val="U&amp;B"/>
    </sheetNames>
    <sheetDataSet>
      <sheetData sheetId="0">
        <row r="2">
          <cell r="E2" t="str">
            <v>KEMENTERIAN KELAUTAN DAN PERIKANAN</v>
          </cell>
        </row>
        <row r="4">
          <cell r="A4" t="str">
            <v>SATUAN KERJA</v>
          </cell>
          <cell r="E4" t="str">
            <v>PELABUHAN PERIKANAN SAMUDERA BELAWAN</v>
          </cell>
        </row>
        <row r="12">
          <cell r="A12" t="str">
            <v>T. A.</v>
          </cell>
          <cell r="E12">
            <v>2011</v>
          </cell>
        </row>
        <row r="16">
          <cell r="E16" t="str">
            <v>Medan,    Maret 2011</v>
          </cell>
        </row>
        <row r="18">
          <cell r="E18" t="str">
            <v>CV. ARISPA UTAMA</v>
          </cell>
        </row>
        <row r="20">
          <cell r="A20" t="str">
            <v>Disetujui Oleh :</v>
          </cell>
          <cell r="E20" t="str">
            <v>Ir. HASOLOAN PASARIBU</v>
          </cell>
        </row>
        <row r="22">
          <cell r="E22" t="str">
            <v xml:space="preserve">Direktur </v>
          </cell>
        </row>
        <row r="24">
          <cell r="A24" t="str">
            <v>Dibuat Oleh :</v>
          </cell>
        </row>
        <row r="28">
          <cell r="B28" t="str">
            <v>OH</v>
          </cell>
        </row>
        <row r="29">
          <cell r="B29" t="str">
            <v>M³</v>
          </cell>
        </row>
        <row r="30">
          <cell r="B30" t="str">
            <v>M²</v>
          </cell>
        </row>
        <row r="31">
          <cell r="B31" t="str">
            <v>M'</v>
          </cell>
        </row>
        <row r="32">
          <cell r="B32" t="str">
            <v>Zak</v>
          </cell>
        </row>
        <row r="33">
          <cell r="B33" t="str">
            <v>Kg</v>
          </cell>
        </row>
        <row r="34">
          <cell r="B34" t="str">
            <v>Btg</v>
          </cell>
        </row>
        <row r="35">
          <cell r="B35" t="str">
            <v>Lbr</v>
          </cell>
        </row>
        <row r="36">
          <cell r="B36" t="str">
            <v>Bh</v>
          </cell>
        </row>
        <row r="38">
          <cell r="B38" t="str">
            <v>Rol</v>
          </cell>
        </row>
        <row r="39">
          <cell r="B39" t="str">
            <v>Set</v>
          </cell>
        </row>
        <row r="40">
          <cell r="B40" t="str">
            <v>Unit</v>
          </cell>
        </row>
        <row r="41">
          <cell r="B41" t="str">
            <v>Ttk</v>
          </cell>
        </row>
        <row r="42">
          <cell r="B42" t="str">
            <v>Ltr</v>
          </cell>
        </row>
        <row r="43">
          <cell r="B43" t="str">
            <v>Ls</v>
          </cell>
        </row>
        <row r="44">
          <cell r="B44" t="str">
            <v>Upah+bahan</v>
          </cell>
        </row>
        <row r="45">
          <cell r="B45" t="str">
            <v>Upah</v>
          </cell>
        </row>
        <row r="46">
          <cell r="B46" t="str">
            <v>Bahan</v>
          </cell>
        </row>
        <row r="52">
          <cell r="B52" t="str">
            <v>( Rp )</v>
          </cell>
        </row>
        <row r="53">
          <cell r="B53" t="str">
            <v>Harga</v>
          </cell>
        </row>
        <row r="54">
          <cell r="B54" t="str">
            <v>Satuan</v>
          </cell>
        </row>
        <row r="55">
          <cell r="B55" t="str">
            <v>Jumlah</v>
          </cell>
        </row>
        <row r="58">
          <cell r="B58" t="str">
            <v>Uraian</v>
          </cell>
        </row>
        <row r="59">
          <cell r="B59" t="str">
            <v>Stn.</v>
          </cell>
        </row>
        <row r="61">
          <cell r="B61" t="str">
            <v>No.</v>
          </cell>
        </row>
        <row r="63">
          <cell r="B63" t="str">
            <v>Koef.</v>
          </cell>
        </row>
        <row r="64">
          <cell r="B64" t="str">
            <v>Jumlah</v>
          </cell>
        </row>
        <row r="65">
          <cell r="B65" t="str">
            <v>Jumlah ( 1 )</v>
          </cell>
        </row>
        <row r="66">
          <cell r="B66" t="str">
            <v>Jumlah ( 2 )</v>
          </cell>
        </row>
        <row r="67">
          <cell r="B67" t="str">
            <v>Jumlah ( 1 ) + ( 2 )</v>
          </cell>
        </row>
      </sheetData>
      <sheetData sheetId="1"/>
      <sheetData sheetId="2" refreshError="1"/>
      <sheetData sheetId="3" refreshError="1"/>
      <sheetData sheetId="4" refreshError="1"/>
      <sheetData sheetId="5"/>
      <sheetData sheetId="6" refreshError="1"/>
      <sheetData sheetId="7"/>
      <sheetData sheetId="8">
        <row r="16">
          <cell r="L16">
            <v>0</v>
          </cell>
        </row>
      </sheetData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KAP"/>
      <sheetName val="RAB"/>
      <sheetName val="Analisa"/>
      <sheetName val="QUARY"/>
      <sheetName val="BAHAN"/>
      <sheetName val="UPAH"/>
      <sheetName val="Rincian"/>
      <sheetName val="Upah&amp;Bahan"/>
    </sheetNames>
    <sheetDataSet>
      <sheetData sheetId="0" refreshError="1"/>
      <sheetData sheetId="1" refreshError="1"/>
      <sheetData sheetId="2" refreshError="1">
        <row r="22">
          <cell r="L22">
            <v>34666</v>
          </cell>
        </row>
        <row r="55">
          <cell r="L55">
            <v>153694</v>
          </cell>
        </row>
        <row r="68">
          <cell r="L68">
            <v>4851660</v>
          </cell>
        </row>
        <row r="111">
          <cell r="L111">
            <v>143824.6</v>
          </cell>
        </row>
        <row r="123">
          <cell r="L123">
            <v>109817.60000000001</v>
          </cell>
        </row>
        <row r="242">
          <cell r="L242">
            <v>60418</v>
          </cell>
        </row>
        <row r="321">
          <cell r="L321">
            <v>4847563.7745139487</v>
          </cell>
        </row>
      </sheetData>
      <sheetData sheetId="3" refreshError="1">
        <row r="216">
          <cell r="Q216">
            <v>62192.746151996158</v>
          </cell>
        </row>
        <row r="362">
          <cell r="Q362">
            <v>34835.731866281865</v>
          </cell>
        </row>
      </sheetData>
      <sheetData sheetId="4" refreshError="1">
        <row r="43">
          <cell r="L43">
            <v>57800</v>
          </cell>
        </row>
      </sheetData>
      <sheetData sheetId="5" refreshError="1"/>
      <sheetData sheetId="6" refreshError="1"/>
      <sheetData sheetId="7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int Out Hrg Dpu '12!!!!"/>
      <sheetName val="Harga Satuan (2)"/>
      <sheetName val="Basic Price"/>
      <sheetName val="Print Out Upah"/>
      <sheetName val="Print Out Bahan"/>
      <sheetName val="Hrg Dpu '12 YG DIPAKAI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KAP"/>
      <sheetName val="PL"/>
      <sheetName val="FF"/>
      <sheetName val="AC"/>
      <sheetName val="ELK"/>
      <sheetName val="FA"/>
      <sheetName val="SS"/>
      <sheetName val="CCTV"/>
      <sheetName val="MATV"/>
      <sheetName val="TELP"/>
      <sheetName val="LIFT"/>
      <sheetName val="ACD"/>
      <sheetName val="DATA"/>
      <sheetName val="HBU MEK"/>
      <sheetName val="HBU EL"/>
      <sheetName val="TRAY"/>
      <sheetName val="Rek EL"/>
      <sheetName val="Upah"/>
      <sheetName val="AHS TRAFO"/>
      <sheetName val="AHS PANEL"/>
      <sheetName val="AHS LIFT"/>
      <sheetName val="AHS  INS"/>
      <sheetName val="AHS FA"/>
      <sheetName val="AHS SS"/>
      <sheetName val="AHS P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6">
          <cell r="C6" t="str">
            <v xml:space="preserve">Pekerja </v>
          </cell>
          <cell r="D6" t="str">
            <v>/Hari</v>
          </cell>
          <cell r="E6">
            <v>70000</v>
          </cell>
        </row>
        <row r="7">
          <cell r="C7" t="str">
            <v>Tukang</v>
          </cell>
          <cell r="D7" t="str">
            <v>/Hari</v>
          </cell>
          <cell r="E7">
            <v>110000</v>
          </cell>
        </row>
        <row r="8">
          <cell r="C8" t="str">
            <v>Foreman</v>
          </cell>
          <cell r="D8" t="str">
            <v>/Hari</v>
          </cell>
          <cell r="E8">
            <v>120000</v>
          </cell>
        </row>
        <row r="9">
          <cell r="C9" t="str">
            <v>Supervisor</v>
          </cell>
          <cell r="D9" t="str">
            <v>/Hari</v>
          </cell>
          <cell r="E9">
            <v>140000</v>
          </cell>
        </row>
        <row r="12">
          <cell r="C12" t="str">
            <v>Nama Bahan / Material</v>
          </cell>
          <cell r="D12" t="str">
            <v>Sat.</v>
          </cell>
          <cell r="E12" t="str">
            <v>Harga Satuan (Rp)</v>
          </cell>
          <cell r="F12" t="str">
            <v>Sat.</v>
          </cell>
          <cell r="G12" t="str">
            <v>Analisa Harga (Rp)</v>
          </cell>
        </row>
        <row r="13">
          <cell r="C13" t="str">
            <v>BAHAN  PIPA BESI Spindo BSP SCH.40 Hitam</v>
          </cell>
        </row>
        <row r="14">
          <cell r="C14" t="str">
            <v xml:space="preserve">Pipa BSP sch. 40  16" (350 mm) </v>
          </cell>
          <cell r="D14" t="str">
            <v>m</v>
          </cell>
          <cell r="E14">
            <v>3193622.25</v>
          </cell>
          <cell r="F14" t="str">
            <v>m</v>
          </cell>
          <cell r="G14">
            <v>2798651.0395276193</v>
          </cell>
        </row>
        <row r="15">
          <cell r="F15">
            <v>8.651382784080841E-2</v>
          </cell>
          <cell r="G15">
            <v>3496081.6565523809</v>
          </cell>
        </row>
        <row r="17">
          <cell r="E17">
            <v>2904748.5</v>
          </cell>
          <cell r="F17">
            <v>1.6700896742662835E-3</v>
          </cell>
          <cell r="G17">
            <v>4851.1904761904752</v>
          </cell>
        </row>
        <row r="18">
          <cell r="E18" t="str">
            <v>jml</v>
          </cell>
          <cell r="F18">
            <v>8.8183917515074692E-2</v>
          </cell>
        </row>
        <row r="21">
          <cell r="C21" t="str">
            <v xml:space="preserve">Pipa BSP sch. 40  12" (300 mm) </v>
          </cell>
          <cell r="D21" t="str">
            <v>m</v>
          </cell>
          <cell r="E21">
            <v>2574748.5</v>
          </cell>
          <cell r="F21" t="str">
            <v>m</v>
          </cell>
          <cell r="G21">
            <v>2269084.8629609523</v>
          </cell>
        </row>
        <row r="22">
          <cell r="F22">
            <v>9.1518734436291105E-2</v>
          </cell>
          <cell r="G22">
            <v>2834123.9358440475</v>
          </cell>
        </row>
        <row r="24">
          <cell r="E24">
            <v>2285874.75</v>
          </cell>
          <cell r="F24">
            <v>2.1222468449727944E-3</v>
          </cell>
          <cell r="G24">
            <v>4851.1904761904752</v>
          </cell>
        </row>
        <row r="25">
          <cell r="E25" t="str">
            <v>jml</v>
          </cell>
          <cell r="F25">
            <v>9.3640981281263899E-2</v>
          </cell>
        </row>
        <row r="28">
          <cell r="C28" t="str">
            <v xml:space="preserve">Pipa BSP sch. 40  10" (250 mm) </v>
          </cell>
          <cell r="D28" t="str">
            <v>m</v>
          </cell>
          <cell r="E28">
            <v>1955874.75</v>
          </cell>
          <cell r="F28" t="str">
            <v>m</v>
          </cell>
          <cell r="G28">
            <v>1739736.5197276191</v>
          </cell>
        </row>
        <row r="29">
          <cell r="F29">
            <v>9.9686944474733141E-2</v>
          </cell>
          <cell r="G29">
            <v>2172438.506802381</v>
          </cell>
        </row>
        <row r="31">
          <cell r="E31">
            <v>1720292.25</v>
          </cell>
          <cell r="F31">
            <v>2.8199804284362003E-3</v>
          </cell>
          <cell r="G31">
            <v>4851.1904761904752</v>
          </cell>
        </row>
        <row r="32">
          <cell r="E32" t="str">
            <v>jml</v>
          </cell>
          <cell r="F32">
            <v>0.10250692490316934</v>
          </cell>
        </row>
        <row r="35">
          <cell r="C35" t="str">
            <v xml:space="preserve">Pipa BSP sch. 40  8" (200 mm) </v>
          </cell>
          <cell r="D35" t="str">
            <v>m</v>
          </cell>
          <cell r="E35">
            <v>1390292.25</v>
          </cell>
          <cell r="F35" t="str">
            <v>m</v>
          </cell>
          <cell r="G35">
            <v>1253025.4397942859</v>
          </cell>
        </row>
        <row r="36">
          <cell r="F36">
            <v>0.11109455899993259</v>
          </cell>
          <cell r="G36">
            <v>1564049.6568857143</v>
          </cell>
        </row>
        <row r="38">
          <cell r="E38">
            <v>1264971</v>
          </cell>
          <cell r="F38">
            <v>3.8350211002390372E-3</v>
          </cell>
          <cell r="G38">
            <v>4851.1904761904752</v>
          </cell>
        </row>
        <row r="39">
          <cell r="E39" t="str">
            <v>jml</v>
          </cell>
          <cell r="F39">
            <v>0.11492958010017162</v>
          </cell>
        </row>
        <row r="42">
          <cell r="C42" t="str">
            <v xml:space="preserve">Pipa BSP sch. 40  6" (150 mm) </v>
          </cell>
          <cell r="D42" t="str">
            <v>m</v>
          </cell>
          <cell r="E42">
            <v>934971</v>
          </cell>
          <cell r="F42" t="str">
            <v>m</v>
          </cell>
          <cell r="G42">
            <v>884428.60438095243</v>
          </cell>
        </row>
        <row r="43">
          <cell r="F43">
            <v>0.15257143246314198</v>
          </cell>
          <cell r="G43">
            <v>1103303.6126190475</v>
          </cell>
        </row>
        <row r="45">
          <cell r="E45">
            <v>1050186</v>
          </cell>
          <cell r="F45">
            <v>4.619363118714661E-3</v>
          </cell>
          <cell r="G45">
            <v>4851.1904761904752</v>
          </cell>
        </row>
        <row r="46">
          <cell r="E46" t="str">
            <v>jml</v>
          </cell>
          <cell r="F46">
            <v>0.15719079558185664</v>
          </cell>
        </row>
        <row r="49">
          <cell r="C49" t="str">
            <v xml:space="preserve">Pipa BSP sch. 40  5" (125 mm) </v>
          </cell>
          <cell r="D49" t="str">
            <v>m</v>
          </cell>
          <cell r="E49">
            <v>720186</v>
          </cell>
          <cell r="F49" t="str">
            <v>m</v>
          </cell>
          <cell r="G49">
            <v>690261.31771428569</v>
          </cell>
        </row>
        <row r="50">
          <cell r="F50">
            <v>0.16315291764761153</v>
          </cell>
          <cell r="G50">
            <v>860594.50428571424</v>
          </cell>
        </row>
        <row r="52">
          <cell r="E52">
            <v>665000</v>
          </cell>
          <cell r="F52">
            <v>7.2950232724668801E-3</v>
          </cell>
          <cell r="G52">
            <v>4851.1904761904752</v>
          </cell>
        </row>
        <row r="53">
          <cell r="E53" t="str">
            <v>jml</v>
          </cell>
          <cell r="F53">
            <v>0.17044794092007842</v>
          </cell>
        </row>
        <row r="56">
          <cell r="C56" t="str">
            <v xml:space="preserve">Pipa BSP sch. 40  4" (100 mm) </v>
          </cell>
          <cell r="D56" t="str">
            <v>m</v>
          </cell>
          <cell r="E56">
            <v>335000</v>
          </cell>
          <cell r="F56" t="str">
            <v>m</v>
          </cell>
          <cell r="G56">
            <v>351052.89904761908</v>
          </cell>
        </row>
        <row r="57">
          <cell r="F57">
            <v>0.2326791302117448</v>
          </cell>
          <cell r="G57">
            <v>436583.98095238098</v>
          </cell>
        </row>
        <row r="59">
          <cell r="E59">
            <v>615000</v>
          </cell>
          <cell r="F59">
            <v>7.8881145954316674E-3</v>
          </cell>
          <cell r="G59">
            <v>4851.1904761904752</v>
          </cell>
        </row>
        <row r="60">
          <cell r="E60" t="str">
            <v>jml</v>
          </cell>
          <cell r="F60">
            <v>0.24056724480717648</v>
          </cell>
        </row>
        <row r="63">
          <cell r="C63" t="str">
            <v xml:space="preserve">Pipa BSP sch. 40  3" (80 mm) </v>
          </cell>
          <cell r="D63" t="str">
            <v>m</v>
          </cell>
          <cell r="E63">
            <v>285000</v>
          </cell>
          <cell r="F63" t="str">
            <v>m</v>
          </cell>
          <cell r="G63">
            <v>309452.89904761908</v>
          </cell>
        </row>
        <row r="64">
          <cell r="F64">
            <v>0.25893949276247008</v>
          </cell>
          <cell r="G64">
            <v>384583.98095238098</v>
          </cell>
        </row>
        <row r="66">
          <cell r="E66">
            <v>525000</v>
          </cell>
          <cell r="F66">
            <v>9.2403628117913809E-3</v>
          </cell>
          <cell r="G66">
            <v>4851.1904761904752</v>
          </cell>
        </row>
        <row r="67">
          <cell r="E67" t="str">
            <v>jml</v>
          </cell>
          <cell r="F67">
            <v>0.26817985557426144</v>
          </cell>
        </row>
        <row r="70">
          <cell r="C70" t="str">
            <v xml:space="preserve">Pipa BSP sch. 40  2,5" (65 mm) </v>
          </cell>
          <cell r="D70" t="str">
            <v>m</v>
          </cell>
          <cell r="E70">
            <v>195000</v>
          </cell>
          <cell r="F70" t="str">
            <v>m</v>
          </cell>
          <cell r="G70">
            <v>234572.89904761908</v>
          </cell>
        </row>
        <row r="71">
          <cell r="F71">
            <v>0.32986001716736635</v>
          </cell>
          <cell r="G71">
            <v>290983.98095238098</v>
          </cell>
        </row>
        <row r="73">
          <cell r="E73">
            <v>466000</v>
          </cell>
          <cell r="F73">
            <v>1.0410279991825054E-2</v>
          </cell>
          <cell r="G73">
            <v>4851.1904761904752</v>
          </cell>
        </row>
        <row r="74">
          <cell r="E74" t="str">
            <v>jml</v>
          </cell>
          <cell r="F74">
            <v>0.34027029715919138</v>
          </cell>
        </row>
        <row r="77">
          <cell r="C77" t="str">
            <v xml:space="preserve">Pipa BSP sch. 40  2" (50 mm) </v>
          </cell>
          <cell r="D77" t="str">
            <v>m</v>
          </cell>
          <cell r="E77">
            <v>136000</v>
          </cell>
          <cell r="F77" t="str">
            <v>m</v>
          </cell>
          <cell r="G77">
            <v>185484.89904761908</v>
          </cell>
        </row>
        <row r="78">
          <cell r="F78">
            <v>0.40772736612295102</v>
          </cell>
          <cell r="G78">
            <v>229623.98095238098</v>
          </cell>
        </row>
        <row r="80">
          <cell r="E80">
            <v>398000</v>
          </cell>
          <cell r="F80">
            <v>1.218892079444843E-2</v>
          </cell>
          <cell r="G80">
            <v>4851.1904761904752</v>
          </cell>
        </row>
        <row r="81">
          <cell r="E81" t="str">
            <v>jml</v>
          </cell>
          <cell r="F81">
            <v>0.41991628691739946</v>
          </cell>
        </row>
        <row r="84">
          <cell r="C84" t="str">
            <v xml:space="preserve">Pipa BSP sch. 40  1 1/2" (40 mm) </v>
          </cell>
          <cell r="D84" t="str">
            <v>m</v>
          </cell>
          <cell r="E84">
            <v>68000</v>
          </cell>
          <cell r="F84" t="str">
            <v>m</v>
          </cell>
          <cell r="G84">
            <v>94709.065714285724</v>
          </cell>
        </row>
        <row r="85">
          <cell r="F85">
            <v>0.41457126584789261</v>
          </cell>
          <cell r="G85">
            <v>116154.1892857143</v>
          </cell>
        </row>
        <row r="87">
          <cell r="E87">
            <v>383000</v>
          </cell>
          <cell r="F87">
            <v>1.26662936715156E-2</v>
          </cell>
          <cell r="G87">
            <v>4851.1904761904752</v>
          </cell>
        </row>
        <row r="88">
          <cell r="E88" t="str">
            <v>jml</v>
          </cell>
          <cell r="F88">
            <v>0.42723755951940823</v>
          </cell>
        </row>
        <row r="91">
          <cell r="C91" t="str">
            <v xml:space="preserve">Pipa BSP sch. 40  1 1/4" (32 mm) </v>
          </cell>
          <cell r="D91" t="str">
            <v>m</v>
          </cell>
          <cell r="E91">
            <v>53000</v>
          </cell>
          <cell r="F91" t="str">
            <v>m</v>
          </cell>
          <cell r="G91">
            <v>82229.065714285724</v>
          </cell>
        </row>
        <row r="92">
          <cell r="F92">
            <v>0.47292101526067698</v>
          </cell>
          <cell r="G92">
            <v>100554.1892857143</v>
          </cell>
        </row>
        <row r="94">
          <cell r="E94">
            <v>375000</v>
          </cell>
          <cell r="F94">
            <v>1.2936507936507934E-2</v>
          </cell>
          <cell r="G94">
            <v>4851.1904761904752</v>
          </cell>
        </row>
        <row r="95">
          <cell r="E95" t="str">
            <v>jml</v>
          </cell>
          <cell r="F95">
            <v>0.48585752319718489</v>
          </cell>
        </row>
        <row r="98">
          <cell r="C98" t="str">
            <v xml:space="preserve">Pipa BSP sch. 40  1" (25 mm) </v>
          </cell>
          <cell r="D98" t="str">
            <v>m</v>
          </cell>
          <cell r="E98">
            <v>45000</v>
          </cell>
          <cell r="F98" t="str">
            <v>m</v>
          </cell>
          <cell r="G98">
            <v>75573.065714285724</v>
          </cell>
        </row>
        <row r="99">
          <cell r="F99">
            <v>0.51211150281157369</v>
          </cell>
          <cell r="G99">
            <v>92234.189285714296</v>
          </cell>
        </row>
        <row r="101">
          <cell r="E101">
            <v>372000</v>
          </cell>
          <cell r="F101">
            <v>1.3040834613415256E-2</v>
          </cell>
          <cell r="G101">
            <v>4851.1904761904752</v>
          </cell>
        </row>
        <row r="102">
          <cell r="E102" t="str">
            <v>jml</v>
          </cell>
          <cell r="F102">
            <v>0.5251523374249889</v>
          </cell>
        </row>
        <row r="105">
          <cell r="C105" t="str">
            <v xml:space="preserve">Pipa BSP sch. 40  3/4" (20 mm) </v>
          </cell>
          <cell r="D105" t="str">
            <v>m</v>
          </cell>
          <cell r="E105">
            <v>42000</v>
          </cell>
          <cell r="F105" t="str">
            <v>m</v>
          </cell>
          <cell r="G105">
            <v>73077.065714285724</v>
          </cell>
        </row>
        <row r="106">
          <cell r="F106">
            <v>0.52869458459256913</v>
          </cell>
          <cell r="G106">
            <v>89114.189285714296</v>
          </cell>
        </row>
        <row r="108">
          <cell r="E108">
            <v>330000</v>
          </cell>
          <cell r="F108">
            <v>1.4700577200577198E-2</v>
          </cell>
          <cell r="G108">
            <v>4851.1904761904752</v>
          </cell>
        </row>
        <row r="109">
          <cell r="E109" t="str">
            <v>jml</v>
          </cell>
          <cell r="F109">
            <v>0.54339516179314629</v>
          </cell>
        </row>
        <row r="112">
          <cell r="C112" t="str">
            <v xml:space="preserve">Pipa BSP sch. 40  1/2" (15 mm) </v>
          </cell>
          <cell r="D112" t="str">
            <v>m</v>
          </cell>
          <cell r="F112" t="str">
            <v>m</v>
          </cell>
          <cell r="G112">
            <v>38133.065714285716</v>
          </cell>
        </row>
        <row r="113">
          <cell r="F113">
            <v>1</v>
          </cell>
          <cell r="G113">
            <v>45434.189285714288</v>
          </cell>
        </row>
        <row r="115">
          <cell r="E115">
            <v>14752042.308333334</v>
          </cell>
          <cell r="F115">
            <v>3.2884873665594552E-4</v>
          </cell>
          <cell r="G115">
            <v>4851.1904761904752</v>
          </cell>
        </row>
        <row r="116">
          <cell r="E116" t="str">
            <v>jml</v>
          </cell>
          <cell r="F116">
            <v>1.000328848736656</v>
          </cell>
        </row>
        <row r="119">
          <cell r="C119" t="str">
            <v>BAHAN  PIPA BESI Spindo SCH.40 Galvanis</v>
          </cell>
        </row>
        <row r="120">
          <cell r="C120" t="str">
            <v xml:space="preserve">Pipa Galvanis sch. 40  16" (350 mm) </v>
          </cell>
          <cell r="D120" t="str">
            <v>m</v>
          </cell>
          <cell r="E120">
            <v>2408281</v>
          </cell>
          <cell r="F120" t="str">
            <v>m</v>
          </cell>
          <cell r="G120">
            <v>2170315.2122276193</v>
          </cell>
        </row>
        <row r="121">
          <cell r="F121">
            <v>0.11155241290076545</v>
          </cell>
          <cell r="G121">
            <v>2710661.8724273811</v>
          </cell>
        </row>
        <row r="123">
          <cell r="E123">
            <v>1837078</v>
          </cell>
          <cell r="F123">
            <v>2.6407101256399976E-3</v>
          </cell>
          <cell r="G123">
            <v>4851.1904761904752</v>
          </cell>
        </row>
        <row r="124">
          <cell r="E124" t="str">
            <v>jml</v>
          </cell>
          <cell r="F124">
            <v>0.11419312302640545</v>
          </cell>
        </row>
        <row r="127">
          <cell r="C127" t="str">
            <v xml:space="preserve">Pipa Galvanis sch. 40  12" (300 mm) </v>
          </cell>
          <cell r="D127" t="str">
            <v>m</v>
          </cell>
          <cell r="E127">
            <v>1507078</v>
          </cell>
          <cell r="F127" t="str">
            <v>m</v>
          </cell>
          <cell r="G127">
            <v>1414863.0493209525</v>
          </cell>
        </row>
        <row r="128">
          <cell r="F128">
            <v>0.14678243709150263</v>
          </cell>
          <cell r="G128">
            <v>1766346.6687940476</v>
          </cell>
        </row>
        <row r="130">
          <cell r="E130">
            <v>1540870.1666666667</v>
          </cell>
          <cell r="F130">
            <v>3.1483447347708453E-3</v>
          </cell>
          <cell r="G130">
            <v>4851.1904761904752</v>
          </cell>
        </row>
        <row r="131">
          <cell r="E131" t="str">
            <v>jml</v>
          </cell>
          <cell r="F131">
            <v>0.14993078182627348</v>
          </cell>
        </row>
        <row r="134">
          <cell r="C134" t="str">
            <v xml:space="preserve">Pipa Galvanis sch. 40  10" (250 mm) </v>
          </cell>
          <cell r="D134" t="str">
            <v>m</v>
          </cell>
          <cell r="E134">
            <v>1210870.1666666667</v>
          </cell>
          <cell r="F134" t="str">
            <v>m</v>
          </cell>
          <cell r="G134">
            <v>1143673.2526942859</v>
          </cell>
        </row>
        <row r="135">
          <cell r="F135">
            <v>0.15167115784152607</v>
          </cell>
          <cell r="G135">
            <v>1427359.4230107144</v>
          </cell>
        </row>
        <row r="137">
          <cell r="E137">
            <v>998500</v>
          </cell>
          <cell r="F137">
            <v>4.8584781934806962E-3</v>
          </cell>
          <cell r="G137">
            <v>4851.1904761904752</v>
          </cell>
        </row>
        <row r="138">
          <cell r="E138" t="str">
            <v>jml</v>
          </cell>
          <cell r="F138">
            <v>0.15652963603500678</v>
          </cell>
        </row>
        <row r="141">
          <cell r="C141" t="str">
            <v xml:space="preserve">Pipa Galvanis sch. 40  8" (200 mm) </v>
          </cell>
          <cell r="D141" t="str">
            <v>m</v>
          </cell>
          <cell r="E141">
            <v>668500</v>
          </cell>
          <cell r="F141" t="str">
            <v>m</v>
          </cell>
          <cell r="G141">
            <v>675533.89641428576</v>
          </cell>
        </row>
        <row r="142">
          <cell r="F142">
            <v>0.20623162453602872</v>
          </cell>
          <cell r="G142">
            <v>842185.2276607143</v>
          </cell>
        </row>
        <row r="144">
          <cell r="E144">
            <v>764666.66666666674</v>
          </cell>
          <cell r="F144">
            <v>6.3441898119317459E-3</v>
          </cell>
          <cell r="G144">
            <v>4851.1904761904752</v>
          </cell>
        </row>
        <row r="145">
          <cell r="E145" t="str">
            <v>jml</v>
          </cell>
          <cell r="F145">
            <v>0.21257581434796047</v>
          </cell>
        </row>
        <row r="148">
          <cell r="C148" t="str">
            <v xml:space="preserve">Pipa Galvanis sch. 40  6" (150 mm) </v>
          </cell>
          <cell r="D148" t="str">
            <v>m</v>
          </cell>
          <cell r="E148">
            <v>434666.66666666669</v>
          </cell>
          <cell r="F148" t="str">
            <v>m</v>
          </cell>
          <cell r="G148">
            <v>468175.39904761914</v>
          </cell>
        </row>
        <row r="149">
          <cell r="F149">
            <v>0.25441461358466011</v>
          </cell>
          <cell r="G149">
            <v>582987.10595238104</v>
          </cell>
        </row>
        <row r="151">
          <cell r="E151">
            <v>666333.33333333326</v>
          </cell>
          <cell r="F151">
            <v>7.2804259272493382E-3</v>
          </cell>
          <cell r="G151">
            <v>4851.1904761904752</v>
          </cell>
        </row>
        <row r="152">
          <cell r="E152" t="str">
            <v>jml</v>
          </cell>
          <cell r="F152">
            <v>0.26169503951190942</v>
          </cell>
        </row>
        <row r="155">
          <cell r="C155" t="str">
            <v xml:space="preserve">Pipa Galvanis sch. 40  5" (125 mm) </v>
          </cell>
          <cell r="D155" t="str">
            <v>m</v>
          </cell>
          <cell r="E155">
            <v>336333.33333333331</v>
          </cell>
          <cell r="F155" t="str">
            <v>m</v>
          </cell>
          <cell r="G155">
            <v>370895.89904761908</v>
          </cell>
        </row>
        <row r="156">
          <cell r="F156">
            <v>0.2710397117862553</v>
          </cell>
          <cell r="G156">
            <v>461387.73095238098</v>
          </cell>
        </row>
        <row r="158">
          <cell r="E158">
            <v>578500</v>
          </cell>
          <cell r="F158">
            <v>8.3858089476066995E-3</v>
          </cell>
          <cell r="G158">
            <v>4851.1904761904752</v>
          </cell>
        </row>
        <row r="159">
          <cell r="E159" t="str">
            <v>jml</v>
          </cell>
          <cell r="F159">
            <v>0.27942552073386201</v>
          </cell>
        </row>
        <row r="162">
          <cell r="C162" t="str">
            <v xml:space="preserve">Pipa Galvanis sch. 40  4" (100 mm) </v>
          </cell>
          <cell r="D162" t="str">
            <v>m</v>
          </cell>
          <cell r="E162">
            <v>248500</v>
          </cell>
          <cell r="F162" t="str">
            <v>m</v>
          </cell>
          <cell r="G162">
            <v>279084.89904761908</v>
          </cell>
        </row>
        <row r="163">
          <cell r="F163">
            <v>0.28308480181543239</v>
          </cell>
          <cell r="G163">
            <v>346623.98095238098</v>
          </cell>
        </row>
        <row r="165">
          <cell r="E165">
            <v>504833.33333333337</v>
          </cell>
          <cell r="F165">
            <v>9.6094892232231263E-3</v>
          </cell>
          <cell r="G165">
            <v>4851.1904761904752</v>
          </cell>
        </row>
        <row r="166">
          <cell r="E166" t="str">
            <v>jml</v>
          </cell>
          <cell r="F166">
            <v>0.29269429103865552</v>
          </cell>
        </row>
        <row r="169">
          <cell r="C169" t="str">
            <v xml:space="preserve">Pipa Galvanis sch. 40  3" (80 mm) </v>
          </cell>
          <cell r="D169" t="str">
            <v>m</v>
          </cell>
          <cell r="E169">
            <v>174833.33333333334</v>
          </cell>
          <cell r="F169" t="str">
            <v>m</v>
          </cell>
          <cell r="G169">
            <v>217794.23238095242</v>
          </cell>
        </row>
        <row r="170">
          <cell r="F170">
            <v>0.3524946705805394</v>
          </cell>
          <cell r="G170">
            <v>270010.64761904767</v>
          </cell>
        </row>
        <row r="172">
          <cell r="E172">
            <v>464000</v>
          </cell>
          <cell r="F172">
            <v>1.0455151888341542E-2</v>
          </cell>
          <cell r="G172">
            <v>4851.1904761904752</v>
          </cell>
        </row>
        <row r="173">
          <cell r="E173" t="str">
            <v>jml</v>
          </cell>
          <cell r="F173">
            <v>0.36294982246888097</v>
          </cell>
        </row>
        <row r="176">
          <cell r="C176" t="str">
            <v xml:space="preserve">Pipa Galvanis sch. 40  2,5" (65 mm) </v>
          </cell>
          <cell r="D176" t="str">
            <v>m</v>
          </cell>
          <cell r="E176">
            <v>134000</v>
          </cell>
          <cell r="F176" t="str">
            <v>m</v>
          </cell>
          <cell r="G176">
            <v>183820.89904761908</v>
          </cell>
        </row>
        <row r="177">
          <cell r="F177">
            <v>0.41110285827317616</v>
          </cell>
          <cell r="G177">
            <v>227543.98095238098</v>
          </cell>
        </row>
        <row r="179">
          <cell r="E179">
            <v>414166.66666666669</v>
          </cell>
          <cell r="F179">
            <v>1.1713135958608793E-2</v>
          </cell>
          <cell r="G179">
            <v>4851.1904761904752</v>
          </cell>
        </row>
        <row r="180">
          <cell r="E180" t="str">
            <v>jml</v>
          </cell>
          <cell r="F180">
            <v>0.42281599423178495</v>
          </cell>
        </row>
        <row r="183">
          <cell r="C183" t="str">
            <v xml:space="preserve">Pipa Galvanis sch. 40  2" (50 mm) </v>
          </cell>
          <cell r="D183" t="str">
            <v>m</v>
          </cell>
          <cell r="E183">
            <v>84166.666666666672</v>
          </cell>
          <cell r="F183" t="str">
            <v>m</v>
          </cell>
          <cell r="G183">
            <v>108159.73238095241</v>
          </cell>
        </row>
        <row r="184">
          <cell r="F184">
            <v>0.36701335026144366</v>
          </cell>
          <cell r="G184">
            <v>132967.52261904764</v>
          </cell>
        </row>
        <row r="186">
          <cell r="E186">
            <v>393000</v>
          </cell>
          <cell r="F186">
            <v>1.2343996122622075E-2</v>
          </cell>
          <cell r="G186">
            <v>4851.1904761904752</v>
          </cell>
        </row>
        <row r="187">
          <cell r="E187" t="str">
            <v>jml</v>
          </cell>
          <cell r="F187">
            <v>0.37935734638406571</v>
          </cell>
        </row>
        <row r="190">
          <cell r="C190" t="str">
            <v xml:space="preserve">Pipa Galvanis sch. 40  1 1/2" (40 mm) </v>
          </cell>
          <cell r="D190" t="str">
            <v>m</v>
          </cell>
          <cell r="E190">
            <v>63000</v>
          </cell>
          <cell r="F190" t="str">
            <v>m</v>
          </cell>
          <cell r="G190">
            <v>90549.065714285724</v>
          </cell>
        </row>
        <row r="191">
          <cell r="F191">
            <v>0.43219809539799459</v>
          </cell>
          <cell r="G191">
            <v>110954.1892857143</v>
          </cell>
        </row>
        <row r="193">
          <cell r="E193">
            <v>383000</v>
          </cell>
          <cell r="F193">
            <v>1.26662936715156E-2</v>
          </cell>
          <cell r="G193">
            <v>4851.1904761904752</v>
          </cell>
        </row>
        <row r="194">
          <cell r="E194" t="str">
            <v>jml</v>
          </cell>
          <cell r="F194">
            <v>0.4448643890695102</v>
          </cell>
        </row>
        <row r="197">
          <cell r="C197" t="str">
            <v xml:space="preserve">Pipa Galvanis sch. 40  1 1/4" (32 mm) </v>
          </cell>
          <cell r="D197" t="str">
            <v>m</v>
          </cell>
          <cell r="E197">
            <v>53000</v>
          </cell>
          <cell r="F197" t="str">
            <v>m</v>
          </cell>
          <cell r="G197">
            <v>82229.065714285724</v>
          </cell>
        </row>
        <row r="198">
          <cell r="F198">
            <v>0.47292101526067698</v>
          </cell>
          <cell r="G198">
            <v>100554.1892857143</v>
          </cell>
        </row>
        <row r="200">
          <cell r="E200">
            <v>368833.33333333331</v>
          </cell>
          <cell r="F200">
            <v>1.3152798399070426E-2</v>
          </cell>
          <cell r="G200">
            <v>4851.1904761904752</v>
          </cell>
        </row>
        <row r="201">
          <cell r="E201" t="str">
            <v>jml</v>
          </cell>
          <cell r="F201">
            <v>0.48607381365974739</v>
          </cell>
        </row>
        <row r="204">
          <cell r="C204" t="str">
            <v xml:space="preserve">Pipa Galvanis sch. 40  1" (25 mm) </v>
          </cell>
          <cell r="D204" t="str">
            <v>m</v>
          </cell>
          <cell r="E204">
            <v>38833.333333333336</v>
          </cell>
          <cell r="F204" t="str">
            <v>m</v>
          </cell>
          <cell r="G204">
            <v>138842.06571428574</v>
          </cell>
        </row>
        <row r="205">
          <cell r="F205">
            <v>0.77332924492114885</v>
          </cell>
          <cell r="G205">
            <v>171320.4392857143</v>
          </cell>
        </row>
        <row r="207">
          <cell r="E207">
            <v>356333.33333333331</v>
          </cell>
          <cell r="F207">
            <v>1.3614192168916208E-2</v>
          </cell>
          <cell r="G207">
            <v>4851.1904761904752</v>
          </cell>
        </row>
        <row r="208">
          <cell r="E208" t="str">
            <v>jml</v>
          </cell>
          <cell r="F208">
            <v>0.78694343709006509</v>
          </cell>
        </row>
        <row r="211">
          <cell r="C211" t="str">
            <v xml:space="preserve">Pipa Galvanis sch. 40  3/4" (20 mm) </v>
          </cell>
          <cell r="D211" t="str">
            <v>m</v>
          </cell>
          <cell r="E211">
            <v>26333.333333333332</v>
          </cell>
          <cell r="F211" t="str">
            <v>m</v>
          </cell>
          <cell r="G211">
            <v>60042.399047619052</v>
          </cell>
        </row>
        <row r="212">
          <cell r="F212">
            <v>0.63838198564222814</v>
          </cell>
          <cell r="G212">
            <v>72820.855952380953</v>
          </cell>
        </row>
        <row r="214">
          <cell r="E214">
            <v>349833.33333333331</v>
          </cell>
          <cell r="F214">
            <v>1.3867147621316271E-2</v>
          </cell>
          <cell r="G214">
            <v>4851.1904761904752</v>
          </cell>
        </row>
        <row r="215">
          <cell r="E215" t="str">
            <v>jml</v>
          </cell>
          <cell r="F215">
            <v>0.65224913326354439</v>
          </cell>
        </row>
        <row r="218">
          <cell r="C218" t="str">
            <v xml:space="preserve">Pipa Galvanis sch. 40  1/2" (15 mm) </v>
          </cell>
          <cell r="D218" t="str">
            <v>m</v>
          </cell>
          <cell r="E218">
            <v>19833.333333333332</v>
          </cell>
          <cell r="F218" t="str">
            <v>m</v>
          </cell>
          <cell r="G218">
            <v>54634.399047619052</v>
          </cell>
        </row>
        <row r="219">
          <cell r="F219">
            <v>0.69977177789476541</v>
          </cell>
          <cell r="G219">
            <v>66060.855952380953</v>
          </cell>
        </row>
        <row r="221">
          <cell r="E221">
            <v>6947479.0500000007</v>
          </cell>
          <cell r="F221">
            <v>6.982662979301067E-4</v>
          </cell>
          <cell r="G221">
            <v>4851.1904761904752</v>
          </cell>
        </row>
        <row r="222">
          <cell r="E222" t="str">
            <v>jml</v>
          </cell>
          <cell r="F222">
            <v>0.70047004419269554</v>
          </cell>
        </row>
        <row r="225">
          <cell r="C225" t="str">
            <v>Pengelasan Pipa BSP sch. 40</v>
          </cell>
          <cell r="D225" t="str">
            <v>mm</v>
          </cell>
          <cell r="E225">
            <v>1633.75</v>
          </cell>
          <cell r="F225" t="str">
            <v>mm</v>
          </cell>
          <cell r="G225">
            <v>1633.75</v>
          </cell>
        </row>
        <row r="226">
          <cell r="G226">
            <v>1540</v>
          </cell>
        </row>
        <row r="228">
          <cell r="G228">
            <v>203.75</v>
          </cell>
        </row>
        <row r="232">
          <cell r="C232" t="str">
            <v>Kawat Las</v>
          </cell>
          <cell r="D232" t="str">
            <v>btg</v>
          </cell>
          <cell r="E232">
            <v>5000</v>
          </cell>
        </row>
        <row r="233">
          <cell r="C233" t="str">
            <v>Diesel Bahan Bakar</v>
          </cell>
          <cell r="D233" t="str">
            <v>Ltr</v>
          </cell>
          <cell r="E233">
            <v>7000</v>
          </cell>
        </row>
        <row r="234">
          <cell r="C234" t="str">
            <v>Alat Bantu Mekanikal</v>
          </cell>
          <cell r="D234" t="str">
            <v>%</v>
          </cell>
          <cell r="E234">
            <v>0.03</v>
          </cell>
        </row>
        <row r="236">
          <cell r="C236" t="str">
            <v>BAHAN  PIPA PVC AW</v>
          </cell>
        </row>
        <row r="237">
          <cell r="C237" t="str">
            <v xml:space="preserve">Pipa PVC AW  10" (250 mm) </v>
          </cell>
          <cell r="D237" t="str">
            <v>m</v>
          </cell>
          <cell r="E237">
            <v>275625</v>
          </cell>
          <cell r="F237" t="str">
            <v>m</v>
          </cell>
          <cell r="G237">
            <v>266385</v>
          </cell>
        </row>
        <row r="238">
          <cell r="F238">
            <v>-3.4686637761135231E-2</v>
          </cell>
        </row>
        <row r="241">
          <cell r="E241">
            <v>440000</v>
          </cell>
          <cell r="F241">
            <v>4.6306818181818171E-2</v>
          </cell>
          <cell r="G241">
            <v>20374.999999999996</v>
          </cell>
        </row>
        <row r="242">
          <cell r="E242" t="str">
            <v>jml</v>
          </cell>
          <cell r="F242">
            <v>1.1620180420682941E-2</v>
          </cell>
        </row>
        <row r="245">
          <cell r="C245" t="str">
            <v xml:space="preserve">Pipa PVC AW  8" (200 mm) </v>
          </cell>
          <cell r="D245" t="str">
            <v>m</v>
          </cell>
          <cell r="E245">
            <v>181912.5</v>
          </cell>
          <cell r="F245" t="str">
            <v>m</v>
          </cell>
          <cell r="G245">
            <v>177351.03333333333</v>
          </cell>
        </row>
        <row r="246">
          <cell r="F246">
            <v>-2.5719989226639317E-2</v>
          </cell>
        </row>
        <row r="249">
          <cell r="E249">
            <v>440000</v>
          </cell>
          <cell r="F249">
            <v>3.8589015151515152E-2</v>
          </cell>
          <cell r="G249">
            <v>16979.166666666668</v>
          </cell>
        </row>
        <row r="250">
          <cell r="E250" t="str">
            <v>jml</v>
          </cell>
          <cell r="F250">
            <v>1.2869025924875835E-2</v>
          </cell>
        </row>
        <row r="253">
          <cell r="C253" t="str">
            <v xml:space="preserve">Pipa PVC AW  6" (150 mm) </v>
          </cell>
          <cell r="D253" t="str">
            <v>m</v>
          </cell>
          <cell r="E253">
            <v>108625</v>
          </cell>
          <cell r="F253" t="str">
            <v>m</v>
          </cell>
          <cell r="G253">
            <v>108029.10714285714</v>
          </cell>
        </row>
        <row r="254">
          <cell r="F254">
            <v>-5.5160398239231245E-3</v>
          </cell>
        </row>
        <row r="257">
          <cell r="E257">
            <v>440000</v>
          </cell>
          <cell r="F257">
            <v>3.3076298701298697E-2</v>
          </cell>
          <cell r="G257">
            <v>14553.571428571428</v>
          </cell>
        </row>
        <row r="258">
          <cell r="E258" t="str">
            <v>jml</v>
          </cell>
          <cell r="F258">
            <v>2.7560258877375572E-2</v>
          </cell>
        </row>
        <row r="261">
          <cell r="C261" t="str">
            <v xml:space="preserve">Pipa PVC AW  4" (100 mm) </v>
          </cell>
          <cell r="D261" t="str">
            <v>m</v>
          </cell>
          <cell r="E261">
            <v>44750</v>
          </cell>
          <cell r="F261" t="str">
            <v>m</v>
          </cell>
          <cell r="G261">
            <v>45137.520000000004</v>
          </cell>
        </row>
        <row r="262">
          <cell r="F262">
            <v>8.5853188212379195E-3</v>
          </cell>
        </row>
        <row r="265">
          <cell r="E265">
            <v>440000</v>
          </cell>
          <cell r="F265">
            <v>2.3153409090909086E-2</v>
          </cell>
          <cell r="G265">
            <v>10187.499999999998</v>
          </cell>
        </row>
        <row r="266">
          <cell r="E266" t="str">
            <v>jml</v>
          </cell>
          <cell r="F266">
            <v>3.1738727912147005E-2</v>
          </cell>
        </row>
        <row r="269">
          <cell r="C269" t="str">
            <v xml:space="preserve">Pipa PVC AW  3" (80 mm) </v>
          </cell>
          <cell r="D269" t="str">
            <v>m</v>
          </cell>
          <cell r="E269">
            <v>26875</v>
          </cell>
          <cell r="F269" t="str">
            <v>m</v>
          </cell>
          <cell r="G269">
            <v>27586.083333333332</v>
          </cell>
        </row>
        <row r="270">
          <cell r="F270">
            <v>2.5776886292303125E-2</v>
          </cell>
        </row>
        <row r="273">
          <cell r="E273">
            <v>440000</v>
          </cell>
          <cell r="F273">
            <v>1.5435606060606061E-2</v>
          </cell>
          <cell r="G273">
            <v>6791.666666666667</v>
          </cell>
        </row>
        <row r="274">
          <cell r="E274" t="str">
            <v>jml</v>
          </cell>
          <cell r="F274">
            <v>4.1212492352909184E-2</v>
          </cell>
        </row>
        <row r="277">
          <cell r="C277" t="str">
            <v xml:space="preserve">Pipa PVC AW  2,5" (65 mm) </v>
          </cell>
          <cell r="D277" t="str">
            <v>m</v>
          </cell>
          <cell r="E277">
            <v>20625</v>
          </cell>
          <cell r="F277" t="str">
            <v>m</v>
          </cell>
          <cell r="G277">
            <v>20999.25</v>
          </cell>
        </row>
        <row r="278">
          <cell r="F278">
            <v>1.7822065073752613E-2</v>
          </cell>
        </row>
        <row r="281">
          <cell r="E281">
            <v>440000</v>
          </cell>
          <cell r="F281">
            <v>1.1576704545454543E-2</v>
          </cell>
          <cell r="G281">
            <v>5093.7499999999991</v>
          </cell>
        </row>
        <row r="282">
          <cell r="E282" t="str">
            <v>jml</v>
          </cell>
          <cell r="F282">
            <v>2.9398769619207156E-2</v>
          </cell>
        </row>
        <row r="285">
          <cell r="C285" t="str">
            <v xml:space="preserve">Pipa PVC AW  2" (50 mm) </v>
          </cell>
          <cell r="D285" t="str">
            <v>m</v>
          </cell>
          <cell r="E285">
            <v>13750</v>
          </cell>
          <cell r="F285" t="str">
            <v>m</v>
          </cell>
          <cell r="G285">
            <v>13810.366666666667</v>
          </cell>
        </row>
        <row r="286">
          <cell r="F286">
            <v>4.37111252175304E-3</v>
          </cell>
        </row>
        <row r="289">
          <cell r="E289">
            <v>440000</v>
          </cell>
          <cell r="F289">
            <v>7.7178030303030306E-3</v>
          </cell>
          <cell r="G289">
            <v>3395.8333333333335</v>
          </cell>
        </row>
        <row r="290">
          <cell r="E290" t="str">
            <v>jml</v>
          </cell>
          <cell r="F290">
            <v>1.208891555205607E-2</v>
          </cell>
        </row>
        <row r="293">
          <cell r="C293" t="str">
            <v xml:space="preserve">Pipa PVC AW  1,5" (40 mm) </v>
          </cell>
          <cell r="D293" t="str">
            <v>m</v>
          </cell>
          <cell r="E293">
            <v>11000</v>
          </cell>
          <cell r="F293" t="str">
            <v>m</v>
          </cell>
          <cell r="G293">
            <v>11222.051428571429</v>
          </cell>
        </row>
        <row r="294">
          <cell r="F294">
            <v>1.9787062105782627E-2</v>
          </cell>
        </row>
        <row r="297">
          <cell r="E297">
            <v>440000</v>
          </cell>
          <cell r="F297">
            <v>6.6152597402597407E-3</v>
          </cell>
          <cell r="G297">
            <v>2910.7142857142858</v>
          </cell>
        </row>
        <row r="298">
          <cell r="E298" t="str">
            <v>jml</v>
          </cell>
          <cell r="F298">
            <v>2.6402321846042368E-2</v>
          </cell>
        </row>
        <row r="301">
          <cell r="C301" t="str">
            <v xml:space="preserve">Pipa PVC AW  1,25" (32 mm) </v>
          </cell>
          <cell r="D301" t="str">
            <v>m</v>
          </cell>
          <cell r="E301">
            <v>9625</v>
          </cell>
          <cell r="F301" t="str">
            <v>m</v>
          </cell>
          <cell r="G301">
            <v>9830.8700000000008</v>
          </cell>
        </row>
        <row r="302">
          <cell r="F302">
            <v>2.0941178145983064E-2</v>
          </cell>
        </row>
        <row r="305">
          <cell r="E305">
            <v>440000</v>
          </cell>
          <cell r="F305">
            <v>5.7883522727272714E-3</v>
          </cell>
          <cell r="G305">
            <v>2546.8749999999995</v>
          </cell>
        </row>
        <row r="306">
          <cell r="E306" t="str">
            <v>jml</v>
          </cell>
          <cell r="F306">
            <v>2.6729530418710335E-2</v>
          </cell>
        </row>
        <row r="309">
          <cell r="C309" t="str">
            <v xml:space="preserve">Pipa PVC AW  1" (25 mm) </v>
          </cell>
          <cell r="D309" t="str">
            <v>m</v>
          </cell>
          <cell r="E309">
            <v>6875</v>
          </cell>
          <cell r="F309" t="str">
            <v>m</v>
          </cell>
          <cell r="G309">
            <v>7194.9635000000017</v>
          </cell>
        </row>
        <row r="310">
          <cell r="F310">
            <v>4.4470482720308624E-2</v>
          </cell>
        </row>
        <row r="313">
          <cell r="E313">
            <v>440000</v>
          </cell>
          <cell r="F313">
            <v>4.6306818181818185E-3</v>
          </cell>
          <cell r="G313">
            <v>2037.5</v>
          </cell>
        </row>
        <row r="314">
          <cell r="E314" t="str">
            <v>jml</v>
          </cell>
          <cell r="F314">
            <v>4.9101164538490442E-2</v>
          </cell>
        </row>
        <row r="317">
          <cell r="C317" t="str">
            <v xml:space="preserve">Pipa PVC AW  3/4" (20 mm) </v>
          </cell>
          <cell r="D317" t="str">
            <v>m</v>
          </cell>
          <cell r="E317">
            <v>4950</v>
          </cell>
          <cell r="F317" t="str">
            <v>m</v>
          </cell>
          <cell r="G317">
            <v>5383.2213733333338</v>
          </cell>
        </row>
        <row r="318">
          <cell r="F318">
            <v>8.0476232220240251E-2</v>
          </cell>
        </row>
        <row r="321">
          <cell r="E321">
            <v>440000</v>
          </cell>
          <cell r="F321">
            <v>3.8589015151515153E-3</v>
          </cell>
          <cell r="G321">
            <v>1697.9166666666667</v>
          </cell>
        </row>
        <row r="322">
          <cell r="E322" t="str">
            <v>jml</v>
          </cell>
          <cell r="F322">
            <v>8.4335133735391768E-2</v>
          </cell>
        </row>
        <row r="325">
          <cell r="C325" t="str">
            <v xml:space="preserve">Pipa PVC AW  1/2" (15 mm) </v>
          </cell>
          <cell r="D325" t="str">
            <v>m</v>
          </cell>
          <cell r="E325">
            <v>3575</v>
          </cell>
          <cell r="F325" t="str">
            <v>m</v>
          </cell>
          <cell r="G325">
            <v>4089.1198542857146</v>
          </cell>
        </row>
        <row r="326">
          <cell r="F326">
            <v>0.12572873200253032</v>
          </cell>
        </row>
        <row r="329">
          <cell r="E329">
            <v>440000</v>
          </cell>
          <cell r="F329">
            <v>3.3076298701298704E-3</v>
          </cell>
          <cell r="G329">
            <v>1455.3571428571429</v>
          </cell>
        </row>
        <row r="330">
          <cell r="E330" t="str">
            <v>jml</v>
          </cell>
          <cell r="F330">
            <v>0.12903636187266018</v>
          </cell>
        </row>
        <row r="334">
          <cell r="C334" t="str">
            <v>BAHAN  PIPA PVC D</v>
          </cell>
        </row>
        <row r="335">
          <cell r="C335" t="str">
            <v xml:space="preserve">Pipa PVC D  10" (250 mm) </v>
          </cell>
          <cell r="D335" t="str">
            <v>m'</v>
          </cell>
          <cell r="E335">
            <v>165000</v>
          </cell>
          <cell r="F335" t="str">
            <v>m'</v>
          </cell>
          <cell r="G335">
            <v>141876.20000000001</v>
          </cell>
        </row>
        <row r="336">
          <cell r="F336">
            <v>-0.1629857580059233</v>
          </cell>
        </row>
        <row r="339">
          <cell r="E339">
            <v>440000</v>
          </cell>
          <cell r="F339">
            <v>3.0871212121212122E-2</v>
          </cell>
          <cell r="G339">
            <v>13583.333333333334</v>
          </cell>
        </row>
        <row r="340">
          <cell r="E340" t="str">
            <v>jml</v>
          </cell>
          <cell r="F340">
            <v>-0.13211454588471117</v>
          </cell>
        </row>
        <row r="343">
          <cell r="C343" t="str">
            <v xml:space="preserve">Pipa PVC D  8" (200 mm) </v>
          </cell>
          <cell r="D343" t="str">
            <v>m'</v>
          </cell>
          <cell r="E343">
            <v>85250</v>
          </cell>
          <cell r="F343" t="str">
            <v>m'</v>
          </cell>
          <cell r="G343">
            <v>75003.58</v>
          </cell>
        </row>
        <row r="344">
          <cell r="F344">
            <v>-0.13661241236751631</v>
          </cell>
        </row>
        <row r="347">
          <cell r="E347">
            <v>440000</v>
          </cell>
          <cell r="F347">
            <v>2.3153409090909086E-2</v>
          </cell>
          <cell r="G347">
            <v>10187.499999999998</v>
          </cell>
        </row>
        <row r="348">
          <cell r="E348" t="str">
            <v>jml</v>
          </cell>
          <cell r="F348">
            <v>-0.11345900327660723</v>
          </cell>
        </row>
        <row r="351">
          <cell r="C351" t="str">
            <v xml:space="preserve">Pipa PVC D  6" (150 mm) </v>
          </cell>
          <cell r="D351" t="str">
            <v>m</v>
          </cell>
          <cell r="E351">
            <v>48125</v>
          </cell>
          <cell r="F351" t="str">
            <v>m</v>
          </cell>
          <cell r="G351">
            <v>42398.05</v>
          </cell>
        </row>
        <row r="352">
          <cell r="F352">
            <v>-0.13507578768363171</v>
          </cell>
        </row>
        <row r="355">
          <cell r="E355">
            <v>440000</v>
          </cell>
          <cell r="F355">
            <v>1.8522727272727274E-2</v>
          </cell>
          <cell r="G355">
            <v>8150</v>
          </cell>
        </row>
        <row r="356">
          <cell r="E356" t="str">
            <v>jml</v>
          </cell>
          <cell r="F356">
            <v>-0.11655306041090444</v>
          </cell>
        </row>
        <row r="359">
          <cell r="C359" t="str">
            <v xml:space="preserve">Pipa PVC D  5" (125 mm) </v>
          </cell>
          <cell r="D359" t="str">
            <v>m</v>
          </cell>
          <cell r="E359">
            <v>37125</v>
          </cell>
          <cell r="F359" t="str">
            <v>m</v>
          </cell>
          <cell r="G359">
            <v>33554.93</v>
          </cell>
        </row>
        <row r="360">
          <cell r="F360">
            <v>-0.10639479802222795</v>
          </cell>
        </row>
        <row r="363">
          <cell r="E363">
            <v>440000</v>
          </cell>
          <cell r="F363">
            <v>1.5435606060606061E-2</v>
          </cell>
          <cell r="G363">
            <v>6791.666666666667</v>
          </cell>
        </row>
        <row r="364">
          <cell r="E364" t="str">
            <v>jml</v>
          </cell>
          <cell r="F364">
            <v>-9.0959191961621888E-2</v>
          </cell>
        </row>
        <row r="367">
          <cell r="C367" t="str">
            <v xml:space="preserve">Pipa PVC D  4" (100 mm) </v>
          </cell>
          <cell r="D367" t="str">
            <v>m</v>
          </cell>
          <cell r="E367">
            <v>23375</v>
          </cell>
          <cell r="F367" t="str">
            <v>m</v>
          </cell>
          <cell r="G367">
            <v>20661.03</v>
          </cell>
        </row>
        <row r="368">
          <cell r="F368">
            <v>-0.13135695558256288</v>
          </cell>
        </row>
        <row r="371">
          <cell r="E371">
            <v>440000</v>
          </cell>
          <cell r="F371">
            <v>1.3230519480519481E-2</v>
          </cell>
          <cell r="G371">
            <v>5821.4285714285716</v>
          </cell>
        </row>
        <row r="372">
          <cell r="E372" t="str">
            <v>jml</v>
          </cell>
          <cell r="F372">
            <v>-0.1181264361020434</v>
          </cell>
        </row>
        <row r="375">
          <cell r="C375" t="str">
            <v xml:space="preserve">Pipa PVC D  3" (80 mm) </v>
          </cell>
          <cell r="D375" t="str">
            <v>m</v>
          </cell>
          <cell r="E375">
            <v>15125</v>
          </cell>
          <cell r="F375" t="str">
            <v>m</v>
          </cell>
          <cell r="G375">
            <v>14028.69</v>
          </cell>
        </row>
        <row r="376">
          <cell r="F376">
            <v>-7.8147710156828643E-2</v>
          </cell>
        </row>
        <row r="379">
          <cell r="E379">
            <v>440000</v>
          </cell>
          <cell r="F379">
            <v>1.1576704545454543E-2</v>
          </cell>
          <cell r="G379">
            <v>5093.7499999999991</v>
          </cell>
        </row>
        <row r="380">
          <cell r="E380" t="str">
            <v>jml</v>
          </cell>
          <cell r="F380">
            <v>-6.6571005611374107E-2</v>
          </cell>
        </row>
        <row r="383">
          <cell r="C383" t="str">
            <v xml:space="preserve">Pipa PVC D  2,5" (65 mm) </v>
          </cell>
          <cell r="D383" t="str">
            <v>m</v>
          </cell>
          <cell r="E383">
            <v>11825</v>
          </cell>
          <cell r="F383" t="str">
            <v>m</v>
          </cell>
          <cell r="G383">
            <v>11375.754000000001</v>
          </cell>
        </row>
        <row r="384">
          <cell r="F384">
            <v>-3.9491536121473825E-2</v>
          </cell>
        </row>
        <row r="387">
          <cell r="E387">
            <v>440000</v>
          </cell>
          <cell r="F387">
            <v>1.0290404040404039E-2</v>
          </cell>
          <cell r="G387">
            <v>4527.7777777777774</v>
          </cell>
        </row>
        <row r="388">
          <cell r="E388" t="str">
            <v>jml</v>
          </cell>
          <cell r="F388">
            <v>-2.9201132081069787E-2</v>
          </cell>
        </row>
        <row r="391">
          <cell r="C391" t="str">
            <v xml:space="preserve">Pipa PVC D  2" (50 mm) </v>
          </cell>
          <cell r="D391" t="str">
            <v>m</v>
          </cell>
          <cell r="E391">
            <v>10312.5</v>
          </cell>
          <cell r="F391" t="str">
            <v>m</v>
          </cell>
          <cell r="G391">
            <v>9239.8250000000007</v>
          </cell>
        </row>
        <row r="392">
          <cell r="F392">
            <v>-0.11609256668822177</v>
          </cell>
        </row>
        <row r="395">
          <cell r="E395">
            <v>440000</v>
          </cell>
          <cell r="F395">
            <v>9.261363636363637E-3</v>
          </cell>
          <cell r="G395">
            <v>4075</v>
          </cell>
        </row>
        <row r="396">
          <cell r="E396" t="str">
            <v>jml</v>
          </cell>
          <cell r="F396">
            <v>-0.10683120305185813</v>
          </cell>
        </row>
        <row r="399">
          <cell r="C399" t="str">
            <v xml:space="preserve">Pipa PVC D  1,5" (40 mm) </v>
          </cell>
          <cell r="D399" t="str">
            <v>m</v>
          </cell>
          <cell r="E399">
            <v>7150</v>
          </cell>
          <cell r="F399" t="str">
            <v>m</v>
          </cell>
          <cell r="G399">
            <v>6697.4279999999999</v>
          </cell>
        </row>
        <row r="400">
          <cell r="F400">
            <v>-6.7574000048973959E-2</v>
          </cell>
        </row>
        <row r="403">
          <cell r="E403">
            <v>440000</v>
          </cell>
          <cell r="F403">
            <v>8.4194214876033065E-3</v>
          </cell>
          <cell r="G403">
            <v>3704.5454545454545</v>
          </cell>
        </row>
        <row r="404">
          <cell r="E404" t="str">
            <v>jml</v>
          </cell>
          <cell r="F404">
            <v>-5.9154578561370651E-2</v>
          </cell>
        </row>
        <row r="407">
          <cell r="C407" t="str">
            <v xml:space="preserve">Pipa PVC D  1,25" (32 mm) </v>
          </cell>
          <cell r="D407" t="str">
            <v>m</v>
          </cell>
          <cell r="E407">
            <v>6462.5</v>
          </cell>
          <cell r="F407" t="str">
            <v>m</v>
          </cell>
          <cell r="G407">
            <v>6144.7330000000002</v>
          </cell>
        </row>
        <row r="408">
          <cell r="F408">
            <v>-5.1713719701083738E-2</v>
          </cell>
        </row>
        <row r="411">
          <cell r="E411">
            <v>440000</v>
          </cell>
          <cell r="F411">
            <v>8.4194214876033065E-3</v>
          </cell>
          <cell r="G411">
            <v>3704.5454545454545</v>
          </cell>
        </row>
        <row r="412">
          <cell r="E412" t="str">
            <v>jml</v>
          </cell>
          <cell r="F412">
            <v>-4.329429821348043E-2</v>
          </cell>
        </row>
        <row r="415">
          <cell r="C415" t="str">
            <v xml:space="preserve">Pipa PVC D  1" (25 mm) </v>
          </cell>
          <cell r="D415" t="str">
            <v>m</v>
          </cell>
          <cell r="E415">
            <v>9199.7999999999993</v>
          </cell>
          <cell r="F415" t="str">
            <v>m</v>
          </cell>
          <cell r="G415">
            <v>8345.3032159999984</v>
          </cell>
        </row>
        <row r="416">
          <cell r="F416">
            <v>-0.10239253887884159</v>
          </cell>
        </row>
        <row r="419">
          <cell r="E419">
            <v>440000</v>
          </cell>
          <cell r="F419">
            <v>7.7178030303030306E-3</v>
          </cell>
          <cell r="G419">
            <v>3395.8333333333335</v>
          </cell>
        </row>
        <row r="420">
          <cell r="E420" t="str">
            <v>jml</v>
          </cell>
          <cell r="F420">
            <v>-9.4674735848538555E-2</v>
          </cell>
        </row>
        <row r="423">
          <cell r="C423" t="str">
            <v xml:space="preserve">Pipa PVC D  3/4" (20 mm) </v>
          </cell>
          <cell r="D423" t="str">
            <v>m</v>
          </cell>
          <cell r="E423">
            <v>9021.2625000000007</v>
          </cell>
          <cell r="F423" t="str">
            <v>m</v>
          </cell>
          <cell r="G423">
            <v>8201.773349000001</v>
          </cell>
        </row>
        <row r="424">
          <cell r="F424">
            <v>-9.9916093279987628E-2</v>
          </cell>
        </row>
        <row r="427">
          <cell r="E427">
            <v>440000</v>
          </cell>
          <cell r="F427">
            <v>7.7178030303030306E-3</v>
          </cell>
          <cell r="G427">
            <v>3395.8333333333335</v>
          </cell>
        </row>
        <row r="428">
          <cell r="E428" t="str">
            <v>jml</v>
          </cell>
          <cell r="F428">
            <v>-9.2198290249684595E-2</v>
          </cell>
        </row>
        <row r="431">
          <cell r="C431" t="str">
            <v xml:space="preserve">Pipa PVC D  1/2" (15 mm) </v>
          </cell>
          <cell r="D431" t="str">
            <v>m</v>
          </cell>
          <cell r="E431">
            <v>7711.7624999999998</v>
          </cell>
          <cell r="F431" t="str">
            <v>m</v>
          </cell>
          <cell r="G431">
            <v>7149.0401090000005</v>
          </cell>
        </row>
        <row r="432">
          <cell r="F432">
            <v>-7.8712999566414865E-2</v>
          </cell>
        </row>
        <row r="435">
          <cell r="E435">
            <v>440000</v>
          </cell>
          <cell r="F435">
            <v>7.1241258741258752E-3</v>
          </cell>
          <cell r="G435">
            <v>3134.6153846153852</v>
          </cell>
        </row>
        <row r="436">
          <cell r="E436" t="str">
            <v>jml</v>
          </cell>
          <cell r="F436">
            <v>-7.1588873692288987E-2</v>
          </cell>
        </row>
        <row r="439">
          <cell r="C439" t="str">
            <v>Lem Pipa PVC 45gr</v>
          </cell>
          <cell r="D439" t="str">
            <v>gr</v>
          </cell>
          <cell r="E439">
            <v>7500</v>
          </cell>
        </row>
        <row r="440">
          <cell r="C440" t="str">
            <v>Lem Pipa PVC 400gr</v>
          </cell>
          <cell r="D440" t="str">
            <v>gr</v>
          </cell>
          <cell r="E440">
            <v>40000</v>
          </cell>
        </row>
        <row r="441">
          <cell r="C441" t="str">
            <v>Ampelas kasar</v>
          </cell>
          <cell r="D441" t="str">
            <v>lbr</v>
          </cell>
          <cell r="E441">
            <v>4000</v>
          </cell>
        </row>
        <row r="443">
          <cell r="C443" t="str">
            <v>BAHAN  PIPA PPR.PN-10</v>
          </cell>
        </row>
        <row r="444">
          <cell r="C444" t="str">
            <v xml:space="preserve">Pipa PPR.PN-10  8" (200 mm) </v>
          </cell>
          <cell r="D444" t="str">
            <v>m</v>
          </cell>
        </row>
        <row r="445">
          <cell r="C445" t="str">
            <v xml:space="preserve">Pipa PPR.PN-10  6" (150 mm) </v>
          </cell>
          <cell r="D445" t="str">
            <v>m</v>
          </cell>
          <cell r="E445">
            <v>1275000</v>
          </cell>
          <cell r="F445" t="str">
            <v>m</v>
          </cell>
          <cell r="G445">
            <v>1128100</v>
          </cell>
        </row>
        <row r="446">
          <cell r="F446">
            <v>-0.13021895222054791</v>
          </cell>
        </row>
        <row r="447">
          <cell r="E447">
            <v>440000</v>
          </cell>
          <cell r="F447">
            <v>4.6306818181818171E-2</v>
          </cell>
          <cell r="G447">
            <v>20374.999999999996</v>
          </cell>
        </row>
        <row r="448">
          <cell r="E448" t="str">
            <v>jml</v>
          </cell>
          <cell r="F448">
            <v>-8.3912134038729741E-2</v>
          </cell>
        </row>
        <row r="451">
          <cell r="C451" t="str">
            <v xml:space="preserve">Pipa PPR.PN-10  4" (100 mm) </v>
          </cell>
          <cell r="D451" t="str">
            <v>m</v>
          </cell>
          <cell r="E451">
            <v>525000</v>
          </cell>
          <cell r="F451" t="str">
            <v>m</v>
          </cell>
          <cell r="G451">
            <v>468666.66666666674</v>
          </cell>
        </row>
        <row r="452">
          <cell r="F452">
            <v>-0.12019914651493591</v>
          </cell>
        </row>
        <row r="453">
          <cell r="E453">
            <v>440000</v>
          </cell>
          <cell r="F453">
            <v>3.0871212121212122E-2</v>
          </cell>
          <cell r="G453">
            <v>13583.333333333334</v>
          </cell>
        </row>
        <row r="454">
          <cell r="E454" t="str">
            <v>jml</v>
          </cell>
          <cell r="F454">
            <v>-8.9327934393723787E-2</v>
          </cell>
        </row>
        <row r="457">
          <cell r="C457" t="str">
            <v xml:space="preserve">Pipa PPR.PN-10  3" (80 mm) </v>
          </cell>
          <cell r="D457" t="str">
            <v>m</v>
          </cell>
          <cell r="E457">
            <v>342000</v>
          </cell>
          <cell r="F457" t="str">
            <v>m</v>
          </cell>
          <cell r="G457">
            <v>306374</v>
          </cell>
        </row>
        <row r="458">
          <cell r="F458">
            <v>-0.11628271328506989</v>
          </cell>
        </row>
        <row r="459">
          <cell r="E459">
            <v>440000</v>
          </cell>
          <cell r="F459">
            <v>2.3153409090909086E-2</v>
          </cell>
          <cell r="G459">
            <v>10187.499999999998</v>
          </cell>
        </row>
        <row r="460">
          <cell r="E460" t="str">
            <v>jml</v>
          </cell>
          <cell r="F460">
            <v>-9.3129304194160809E-2</v>
          </cell>
        </row>
        <row r="463">
          <cell r="C463" t="str">
            <v xml:space="preserve">Pipa PPR.PN-10  2,5" (65 mm) </v>
          </cell>
          <cell r="D463" t="str">
            <v>m</v>
          </cell>
          <cell r="E463">
            <v>234000</v>
          </cell>
          <cell r="F463" t="str">
            <v>m</v>
          </cell>
          <cell r="G463">
            <v>210568</v>
          </cell>
        </row>
        <row r="464">
          <cell r="F464">
            <v>-0.11127996656661976</v>
          </cell>
        </row>
        <row r="465">
          <cell r="E465">
            <v>440000</v>
          </cell>
          <cell r="F465">
            <v>1.8522727272727274E-2</v>
          </cell>
          <cell r="G465">
            <v>8150</v>
          </cell>
        </row>
        <row r="466">
          <cell r="E466" t="str">
            <v>jml</v>
          </cell>
          <cell r="F466">
            <v>-9.2757239293892485E-2</v>
          </cell>
        </row>
        <row r="469">
          <cell r="C469" t="str">
            <v xml:space="preserve">Pipa PPR.PN-10  2" (50 mm) </v>
          </cell>
          <cell r="D469" t="str">
            <v>m</v>
          </cell>
          <cell r="E469">
            <v>154500</v>
          </cell>
          <cell r="F469" t="str">
            <v>m</v>
          </cell>
          <cell r="G469">
            <v>140157.33333333334</v>
          </cell>
        </row>
        <row r="470">
          <cell r="F470">
            <v>-0.10233261667839955</v>
          </cell>
        </row>
        <row r="471">
          <cell r="E471">
            <v>440000</v>
          </cell>
          <cell r="F471">
            <v>1.5435606060606061E-2</v>
          </cell>
          <cell r="G471">
            <v>6791.666666666667</v>
          </cell>
        </row>
        <row r="472">
          <cell r="E472" t="str">
            <v>jml</v>
          </cell>
          <cell r="F472">
            <v>-8.689701061779348E-2</v>
          </cell>
        </row>
        <row r="475">
          <cell r="C475" t="str">
            <v xml:space="preserve">Pipa PPR.PN-10 1,5" (40 mm) </v>
          </cell>
          <cell r="D475" t="str">
            <v>m</v>
          </cell>
          <cell r="E475">
            <v>36520</v>
          </cell>
          <cell r="F475" t="str">
            <v>m</v>
          </cell>
          <cell r="G475">
            <v>36502.582857142865</v>
          </cell>
        </row>
        <row r="476">
          <cell r="F476">
            <v>-4.7714823154576536E-4</v>
          </cell>
        </row>
        <row r="477">
          <cell r="E477">
            <v>440000</v>
          </cell>
          <cell r="F477">
            <v>1.3230519480519481E-2</v>
          </cell>
          <cell r="G477">
            <v>5821.4285714285716</v>
          </cell>
        </row>
        <row r="478">
          <cell r="E478" t="str">
            <v>jml</v>
          </cell>
          <cell r="F478">
            <v>1.2753371248973716E-2</v>
          </cell>
        </row>
        <row r="481">
          <cell r="C481" t="str">
            <v xml:space="preserve">Pipa PPR.PN-10 1,25" (32 mm) </v>
          </cell>
          <cell r="D481" t="str">
            <v>m</v>
          </cell>
          <cell r="E481">
            <v>23045</v>
          </cell>
          <cell r="F481" t="str">
            <v>m</v>
          </cell>
          <cell r="G481">
            <v>24170.240000000002</v>
          </cell>
        </row>
        <row r="482">
          <cell r="F482">
            <v>4.655477148758147E-2</v>
          </cell>
        </row>
        <row r="483">
          <cell r="E483">
            <v>440000</v>
          </cell>
          <cell r="F483">
            <v>1.1576704545454543E-2</v>
          </cell>
          <cell r="G483">
            <v>5093.7499999999991</v>
          </cell>
        </row>
        <row r="484">
          <cell r="E484" t="str">
            <v>jml</v>
          </cell>
          <cell r="F484">
            <v>5.8131476033036013E-2</v>
          </cell>
        </row>
        <row r="487">
          <cell r="C487" t="str">
            <v xml:space="preserve">Pipa PPR.PN-10  1" (25 mm) </v>
          </cell>
          <cell r="D487" t="str">
            <v>m</v>
          </cell>
          <cell r="E487">
            <v>14327.5</v>
          </cell>
          <cell r="F487" t="str">
            <v>m</v>
          </cell>
          <cell r="G487">
            <v>16115.802222222221</v>
          </cell>
        </row>
        <row r="488">
          <cell r="F488">
            <v>0.11096575879767967</v>
          </cell>
        </row>
        <row r="489">
          <cell r="E489">
            <v>440000</v>
          </cell>
          <cell r="F489">
            <v>1.0290404040404039E-2</v>
          </cell>
          <cell r="G489">
            <v>4527.7777777777774</v>
          </cell>
        </row>
        <row r="490">
          <cell r="E490" t="str">
            <v>jml</v>
          </cell>
          <cell r="F490">
            <v>0.12125616283808371</v>
          </cell>
        </row>
        <row r="493">
          <cell r="C493" t="str">
            <v xml:space="preserve">Pipa PPR.PN-10  3/4" (20 mm) </v>
          </cell>
          <cell r="D493" t="str">
            <v>m</v>
          </cell>
          <cell r="E493">
            <v>10945</v>
          </cell>
          <cell r="F493" t="str">
            <v>m</v>
          </cell>
          <cell r="G493">
            <v>12804.04</v>
          </cell>
        </row>
        <row r="494">
          <cell r="F494">
            <v>0.1451916738779323</v>
          </cell>
        </row>
        <row r="495">
          <cell r="E495">
            <v>440000</v>
          </cell>
          <cell r="F495">
            <v>9.261363636363637E-3</v>
          </cell>
          <cell r="G495">
            <v>4075</v>
          </cell>
        </row>
        <row r="496">
          <cell r="E496" t="str">
            <v>jml</v>
          </cell>
          <cell r="F496">
            <v>0.15445303751429595</v>
          </cell>
        </row>
        <row r="499">
          <cell r="C499" t="str">
            <v xml:space="preserve">Pipa PPR.PN-10  1/2" (15 mm) </v>
          </cell>
          <cell r="D499" t="str">
            <v>m</v>
          </cell>
          <cell r="E499">
            <v>9370.5</v>
          </cell>
          <cell r="F499" t="str">
            <v>m</v>
          </cell>
          <cell r="G499">
            <v>10887.742666666667</v>
          </cell>
        </row>
        <row r="500">
          <cell r="F500">
            <v>0.13935328131071434</v>
          </cell>
        </row>
        <row r="501">
          <cell r="E501">
            <v>440000</v>
          </cell>
          <cell r="F501">
            <v>7.7178030303030306E-3</v>
          </cell>
          <cell r="G501">
            <v>3395.8333333333335</v>
          </cell>
        </row>
        <row r="502">
          <cell r="E502" t="str">
            <v>jml</v>
          </cell>
          <cell r="F502">
            <v>0.14707108434101737</v>
          </cell>
        </row>
        <row r="506">
          <cell r="C506" t="str">
            <v>BAHAN  PIPA PPR.PN-16</v>
          </cell>
        </row>
        <row r="507">
          <cell r="C507" t="str">
            <v xml:space="preserve">Pipa PPR.PN-16  8" (200 mm) </v>
          </cell>
          <cell r="D507" t="str">
            <v>m</v>
          </cell>
        </row>
        <row r="508">
          <cell r="C508" t="str">
            <v xml:space="preserve">Pipa PPR.PN-16  6" (150 mm) </v>
          </cell>
          <cell r="D508" t="str">
            <v>m</v>
          </cell>
          <cell r="E508">
            <v>1656600</v>
          </cell>
          <cell r="F508" t="str">
            <v>m</v>
          </cell>
          <cell r="G508">
            <v>1656600</v>
          </cell>
        </row>
        <row r="509">
          <cell r="C509" t="str">
            <v xml:space="preserve">Pipa PPR.PN-16  4" (100 mm) </v>
          </cell>
          <cell r="D509" t="str">
            <v>m</v>
          </cell>
          <cell r="E509">
            <v>801300</v>
          </cell>
          <cell r="F509" t="str">
            <v>m</v>
          </cell>
          <cell r="G509">
            <v>801300</v>
          </cell>
        </row>
        <row r="510">
          <cell r="C510" t="str">
            <v xml:space="preserve">Pipa PPR.PN-16  3" (80 mm) </v>
          </cell>
          <cell r="D510" t="str">
            <v>m</v>
          </cell>
          <cell r="E510">
            <v>540000</v>
          </cell>
          <cell r="F510" t="str">
            <v>m</v>
          </cell>
          <cell r="G510">
            <v>540000</v>
          </cell>
        </row>
        <row r="511">
          <cell r="C511" t="str">
            <v xml:space="preserve">Pipa PPR.PN-16  2,5" (65 mm) </v>
          </cell>
          <cell r="D511" t="str">
            <v>m</v>
          </cell>
          <cell r="E511">
            <v>337500</v>
          </cell>
          <cell r="F511" t="str">
            <v>m</v>
          </cell>
          <cell r="G511">
            <v>337500</v>
          </cell>
        </row>
        <row r="512">
          <cell r="C512" t="str">
            <v xml:space="preserve">Pipa PPR.PN-16  2" (50 mm) </v>
          </cell>
          <cell r="D512" t="str">
            <v>m</v>
          </cell>
          <cell r="E512">
            <v>228600</v>
          </cell>
          <cell r="F512" t="str">
            <v>m</v>
          </cell>
          <cell r="G512">
            <v>228600</v>
          </cell>
        </row>
        <row r="513">
          <cell r="C513" t="str">
            <v xml:space="preserve">Pipa PPR.PN-16 1,5" (40 mm) </v>
          </cell>
          <cell r="D513" t="str">
            <v>m</v>
          </cell>
          <cell r="E513">
            <v>127500</v>
          </cell>
          <cell r="F513" t="str">
            <v>m</v>
          </cell>
          <cell r="G513">
            <v>127500</v>
          </cell>
        </row>
        <row r="514">
          <cell r="C514" t="str">
            <v xml:space="preserve">Pipa PPR.PN-16 1,25" (32 mm) </v>
          </cell>
          <cell r="D514" t="str">
            <v>m</v>
          </cell>
          <cell r="E514">
            <v>91800</v>
          </cell>
          <cell r="F514" t="str">
            <v>m</v>
          </cell>
          <cell r="G514">
            <v>91800</v>
          </cell>
        </row>
        <row r="515">
          <cell r="C515" t="str">
            <v xml:space="preserve">Pipa PPR.PN-16  1" (25 mm) </v>
          </cell>
          <cell r="D515" t="str">
            <v>m</v>
          </cell>
          <cell r="E515">
            <v>58500</v>
          </cell>
          <cell r="F515" t="str">
            <v>m</v>
          </cell>
          <cell r="G515">
            <v>58500</v>
          </cell>
        </row>
        <row r="516">
          <cell r="C516" t="str">
            <v xml:space="preserve">Pipa PPR.PN-16  3/4" (20 mm) </v>
          </cell>
          <cell r="D516" t="str">
            <v>m</v>
          </cell>
          <cell r="E516">
            <v>36300</v>
          </cell>
          <cell r="F516" t="str">
            <v>m</v>
          </cell>
          <cell r="G516">
            <v>36300</v>
          </cell>
        </row>
        <row r="517">
          <cell r="C517" t="str">
            <v xml:space="preserve">Pipa PPR.PN-16  1/2" (15 mm) </v>
          </cell>
          <cell r="D517" t="str">
            <v>m</v>
          </cell>
          <cell r="E517">
            <v>23100</v>
          </cell>
          <cell r="F517" t="str">
            <v>m</v>
          </cell>
          <cell r="G517">
            <v>23100</v>
          </cell>
        </row>
        <row r="519">
          <cell r="C519" t="str">
            <v>BAHAN  PIPA PPR.PN-20</v>
          </cell>
        </row>
        <row r="520">
          <cell r="C520" t="str">
            <v xml:space="preserve">Pipa PPR.PN-20  8" (200 mm) </v>
          </cell>
          <cell r="D520" t="str">
            <v>m</v>
          </cell>
        </row>
        <row r="521">
          <cell r="C521" t="str">
            <v xml:space="preserve">Pipa PPR.PN-20  6" (150 mm) </v>
          </cell>
          <cell r="D521" t="str">
            <v>m</v>
          </cell>
          <cell r="E521">
            <v>2055000</v>
          </cell>
          <cell r="F521" t="str">
            <v>m</v>
          </cell>
          <cell r="G521">
            <v>2055000</v>
          </cell>
        </row>
        <row r="522">
          <cell r="C522" t="str">
            <v xml:space="preserve">Pipa PPR.PN-20  4" (100 mm) </v>
          </cell>
          <cell r="D522" t="str">
            <v>m</v>
          </cell>
          <cell r="E522">
            <v>855000</v>
          </cell>
          <cell r="F522" t="str">
            <v>m</v>
          </cell>
          <cell r="G522">
            <v>855000</v>
          </cell>
        </row>
        <row r="523">
          <cell r="C523" t="str">
            <v xml:space="preserve">Pipa PPR.PN-20  3" (80 mm) </v>
          </cell>
          <cell r="D523" t="str">
            <v>m</v>
          </cell>
          <cell r="E523">
            <v>555000</v>
          </cell>
          <cell r="F523" t="str">
            <v>m</v>
          </cell>
          <cell r="G523">
            <v>555000</v>
          </cell>
        </row>
        <row r="524">
          <cell r="C524" t="str">
            <v xml:space="preserve">Pipa PPR.PN-20  2,5" (65 mm) </v>
          </cell>
          <cell r="D524" t="str">
            <v>m</v>
          </cell>
          <cell r="E524">
            <v>377100</v>
          </cell>
          <cell r="F524" t="str">
            <v>m</v>
          </cell>
          <cell r="G524">
            <v>377100</v>
          </cell>
        </row>
        <row r="525">
          <cell r="C525" t="str">
            <v xml:space="preserve">Pipa PPR.PN-20  2" (50 mm) </v>
          </cell>
          <cell r="D525" t="str">
            <v>m</v>
          </cell>
          <cell r="E525">
            <v>255900</v>
          </cell>
          <cell r="F525" t="str">
            <v>m</v>
          </cell>
          <cell r="G525">
            <v>255900</v>
          </cell>
        </row>
        <row r="526">
          <cell r="C526" t="str">
            <v xml:space="preserve">Pipa PPR.PN-20 1,5" (40 mm) </v>
          </cell>
          <cell r="D526" t="str">
            <v>m</v>
          </cell>
          <cell r="E526">
            <v>157500</v>
          </cell>
          <cell r="F526" t="str">
            <v>m</v>
          </cell>
          <cell r="G526">
            <v>157500</v>
          </cell>
        </row>
        <row r="527">
          <cell r="C527" t="str">
            <v xml:space="preserve">Pipa PPR.PN-20 1,25" (32 mm) </v>
          </cell>
          <cell r="D527" t="str">
            <v>m</v>
          </cell>
          <cell r="E527">
            <v>103800</v>
          </cell>
          <cell r="F527" t="str">
            <v>m</v>
          </cell>
          <cell r="G527">
            <v>103800</v>
          </cell>
        </row>
        <row r="528">
          <cell r="C528" t="str">
            <v xml:space="preserve">Pipa PPR.PN-20  1" (25 mm) </v>
          </cell>
          <cell r="D528" t="str">
            <v>m</v>
          </cell>
          <cell r="E528">
            <v>69000</v>
          </cell>
          <cell r="F528" t="str">
            <v>m</v>
          </cell>
          <cell r="G528">
            <v>69000</v>
          </cell>
        </row>
        <row r="529">
          <cell r="C529" t="str">
            <v xml:space="preserve">Pipa PPR.PN-20  3/4" (20 mm) </v>
          </cell>
          <cell r="D529" t="str">
            <v>m</v>
          </cell>
          <cell r="E529">
            <v>39600</v>
          </cell>
          <cell r="F529" t="str">
            <v>m</v>
          </cell>
          <cell r="G529">
            <v>39600</v>
          </cell>
        </row>
        <row r="530">
          <cell r="C530" t="str">
            <v xml:space="preserve">Pipa PPR.PN-20  1/2" (15 mm) </v>
          </cell>
          <cell r="D530" t="str">
            <v>m</v>
          </cell>
          <cell r="E530">
            <v>25800</v>
          </cell>
          <cell r="F530" t="str">
            <v>m</v>
          </cell>
          <cell r="G530">
            <v>25800</v>
          </cell>
        </row>
        <row r="532">
          <cell r="C532" t="str">
            <v>Faucet / Kran air STD</v>
          </cell>
          <cell r="D532" t="str">
            <v>bh</v>
          </cell>
          <cell r="E532">
            <v>250000</v>
          </cell>
          <cell r="F532" t="str">
            <v>bh</v>
          </cell>
          <cell r="G532">
            <v>207320</v>
          </cell>
        </row>
        <row r="533">
          <cell r="F533">
            <v>-0.20586532896006182</v>
          </cell>
        </row>
        <row r="534">
          <cell r="E534">
            <v>440000</v>
          </cell>
          <cell r="F534">
            <v>1.8522727272727274E-2</v>
          </cell>
          <cell r="G534">
            <v>8150</v>
          </cell>
        </row>
        <row r="535">
          <cell r="E535" t="str">
            <v>jml</v>
          </cell>
          <cell r="F535">
            <v>-0.18734260168733455</v>
          </cell>
        </row>
        <row r="538">
          <cell r="C538" t="str">
            <v>Seal Tape</v>
          </cell>
          <cell r="D538" t="str">
            <v>rol</v>
          </cell>
          <cell r="E538">
            <v>2000</v>
          </cell>
        </row>
        <row r="539">
          <cell r="C539" t="str">
            <v xml:space="preserve">Fitting-fitting Pipa </v>
          </cell>
          <cell r="D539" t="str">
            <v>%</v>
          </cell>
          <cell r="E539">
            <v>0.25</v>
          </cell>
        </row>
        <row r="542">
          <cell r="C542" t="str">
            <v>ACCESSORIES AIR BERSIH (Jis 10-K)</v>
          </cell>
        </row>
        <row r="543">
          <cell r="C543" t="str">
            <v>Gate Valve</v>
          </cell>
        </row>
        <row r="544">
          <cell r="C544" t="str">
            <v>Gate Valve Ø 150 mm</v>
          </cell>
          <cell r="D544" t="str">
            <v>Bh</v>
          </cell>
          <cell r="E544">
            <v>0</v>
          </cell>
          <cell r="F544" t="str">
            <v>Bh</v>
          </cell>
          <cell r="G544">
            <v>0</v>
          </cell>
        </row>
        <row r="545">
          <cell r="C545" t="str">
            <v>Gate Valve Ø 100 mm</v>
          </cell>
          <cell r="D545" t="str">
            <v>Bh</v>
          </cell>
          <cell r="E545">
            <v>4941720</v>
          </cell>
          <cell r="F545" t="str">
            <v>Bh</v>
          </cell>
          <cell r="G545">
            <v>4941720</v>
          </cell>
        </row>
        <row r="546">
          <cell r="C546" t="str">
            <v>Gate Valve Ø 80 mm</v>
          </cell>
          <cell r="D546" t="str">
            <v>Bh</v>
          </cell>
          <cell r="E546">
            <v>3137600</v>
          </cell>
          <cell r="F546" t="str">
            <v>Bh</v>
          </cell>
          <cell r="G546">
            <v>3137600</v>
          </cell>
        </row>
        <row r="547">
          <cell r="C547" t="str">
            <v>Gate Valve Ø 65 mm</v>
          </cell>
          <cell r="D547" t="str">
            <v>Bh</v>
          </cell>
          <cell r="E547">
            <v>1233840</v>
          </cell>
          <cell r="F547" t="str">
            <v>Bh</v>
          </cell>
          <cell r="G547">
            <v>1233840</v>
          </cell>
        </row>
        <row r="548">
          <cell r="C548" t="str">
            <v>Gate Valve Ø 50 mm</v>
          </cell>
          <cell r="D548" t="str">
            <v>Bh</v>
          </cell>
          <cell r="E548">
            <v>706600</v>
          </cell>
          <cell r="F548" t="str">
            <v>Bh</v>
          </cell>
          <cell r="G548">
            <v>706600</v>
          </cell>
        </row>
        <row r="549">
          <cell r="C549" t="str">
            <v>Gate Valve Ø 40 mm</v>
          </cell>
          <cell r="D549" t="str">
            <v>Bh</v>
          </cell>
          <cell r="E549">
            <v>480600</v>
          </cell>
          <cell r="F549" t="str">
            <v>Bh</v>
          </cell>
          <cell r="G549">
            <v>391800</v>
          </cell>
        </row>
        <row r="550">
          <cell r="F550">
            <v>-0.22664624808575806</v>
          </cell>
        </row>
        <row r="551">
          <cell r="E551">
            <v>440000</v>
          </cell>
          <cell r="F551">
            <v>1.8522727272727274E-2</v>
          </cell>
          <cell r="G551">
            <v>8150</v>
          </cell>
        </row>
        <row r="552">
          <cell r="E552" t="str">
            <v>jml</v>
          </cell>
          <cell r="F552">
            <v>-0.20812352081303079</v>
          </cell>
        </row>
        <row r="555">
          <cell r="C555" t="str">
            <v>Gate Valve Ø 32 mm</v>
          </cell>
          <cell r="D555" t="str">
            <v>Bh</v>
          </cell>
          <cell r="E555">
            <v>378600</v>
          </cell>
          <cell r="F555" t="str">
            <v>Bh</v>
          </cell>
          <cell r="G555">
            <v>310200</v>
          </cell>
        </row>
        <row r="556">
          <cell r="F556">
            <v>-0.22050290135396522</v>
          </cell>
        </row>
        <row r="557">
          <cell r="E557">
            <v>440000</v>
          </cell>
          <cell r="F557">
            <v>1.8522727272727274E-2</v>
          </cell>
          <cell r="G557">
            <v>8150</v>
          </cell>
        </row>
        <row r="558">
          <cell r="E558" t="str">
            <v>jml</v>
          </cell>
          <cell r="F558">
            <v>-0.20198017408123795</v>
          </cell>
        </row>
        <row r="561">
          <cell r="C561" t="str">
            <v>Gate Valve Ø 25 mm</v>
          </cell>
          <cell r="D561" t="str">
            <v>Bh</v>
          </cell>
          <cell r="E561">
            <v>251600</v>
          </cell>
          <cell r="F561" t="str">
            <v>Bh</v>
          </cell>
          <cell r="G561">
            <v>208600</v>
          </cell>
        </row>
        <row r="562">
          <cell r="F562">
            <v>-0.20613614573346117</v>
          </cell>
        </row>
        <row r="563">
          <cell r="E563">
            <v>440000</v>
          </cell>
          <cell r="F563">
            <v>1.8522727272727274E-2</v>
          </cell>
          <cell r="G563">
            <v>8150</v>
          </cell>
        </row>
        <row r="564">
          <cell r="E564" t="str">
            <v>jml</v>
          </cell>
          <cell r="F564">
            <v>-0.1876134184607339</v>
          </cell>
        </row>
        <row r="567">
          <cell r="C567" t="str">
            <v>Gate Valve Ø 20 mm</v>
          </cell>
          <cell r="D567" t="str">
            <v>Bh</v>
          </cell>
          <cell r="E567">
            <v>195600</v>
          </cell>
          <cell r="F567" t="str">
            <v>Bh</v>
          </cell>
          <cell r="G567">
            <v>163800</v>
          </cell>
        </row>
        <row r="568">
          <cell r="F568">
            <v>-0.19413919413919412</v>
          </cell>
        </row>
        <row r="569">
          <cell r="E569">
            <v>440000</v>
          </cell>
          <cell r="F569">
            <v>1.8522727272727274E-2</v>
          </cell>
          <cell r="G569">
            <v>8150</v>
          </cell>
        </row>
        <row r="570">
          <cell r="E570" t="str">
            <v>jml</v>
          </cell>
          <cell r="F570">
            <v>-0.17561646686646684</v>
          </cell>
        </row>
        <row r="573">
          <cell r="C573" t="str">
            <v>Gate Valve Ø 15 mm</v>
          </cell>
          <cell r="D573" t="str">
            <v>Bh</v>
          </cell>
          <cell r="E573">
            <v>149600</v>
          </cell>
          <cell r="F573" t="str">
            <v>Bh</v>
          </cell>
          <cell r="G573">
            <v>127000</v>
          </cell>
        </row>
        <row r="574">
          <cell r="F574">
            <v>-0.17795275590551185</v>
          </cell>
        </row>
        <row r="575">
          <cell r="E575">
            <v>440000</v>
          </cell>
          <cell r="F575">
            <v>1.8522727272727274E-2</v>
          </cell>
          <cell r="G575">
            <v>8150</v>
          </cell>
        </row>
        <row r="576">
          <cell r="E576" t="str">
            <v>jml</v>
          </cell>
          <cell r="F576">
            <v>-0.15943002863278458</v>
          </cell>
        </row>
        <row r="580">
          <cell r="C580" t="str">
            <v>Gate Valve 150 psi  Ø 80 mm</v>
          </cell>
          <cell r="D580" t="str">
            <v>Bh</v>
          </cell>
          <cell r="E580">
            <v>2789920</v>
          </cell>
          <cell r="F580" t="str">
            <v>Bh</v>
          </cell>
          <cell r="G580">
            <v>2789920</v>
          </cell>
        </row>
        <row r="581">
          <cell r="C581" t="str">
            <v>Gate Valve 150 psi  Ø 65 mm</v>
          </cell>
          <cell r="D581" t="str">
            <v>Bh</v>
          </cell>
          <cell r="E581">
            <v>1861760</v>
          </cell>
          <cell r="F581" t="str">
            <v>Bh</v>
          </cell>
          <cell r="G581">
            <v>1496728</v>
          </cell>
        </row>
        <row r="583">
          <cell r="G583">
            <v>8150</v>
          </cell>
        </row>
        <row r="588">
          <cell r="C588" t="str">
            <v>Gate Valve 150 psi  Ø 50 mm</v>
          </cell>
          <cell r="D588" t="str">
            <v>Bh</v>
          </cell>
          <cell r="E588">
            <v>1129600</v>
          </cell>
          <cell r="F588" t="str">
            <v>Bh</v>
          </cell>
          <cell r="G588">
            <v>1129600</v>
          </cell>
        </row>
        <row r="589">
          <cell r="C589" t="str">
            <v>Gate Valve 150 psi  Ø 40 mm</v>
          </cell>
          <cell r="D589" t="str">
            <v>Bh</v>
          </cell>
          <cell r="E589">
            <v>717600</v>
          </cell>
          <cell r="F589" t="str">
            <v>Bh</v>
          </cell>
          <cell r="G589">
            <v>717600</v>
          </cell>
        </row>
        <row r="590">
          <cell r="C590" t="str">
            <v>Gate Valve 150 psi  Ø 32 mm</v>
          </cell>
          <cell r="D590" t="str">
            <v>Bh</v>
          </cell>
          <cell r="E590">
            <v>551360</v>
          </cell>
          <cell r="F590" t="str">
            <v>Bh</v>
          </cell>
          <cell r="G590">
            <v>551360</v>
          </cell>
        </row>
        <row r="591">
          <cell r="C591" t="str">
            <v>Gate Valve 150 psi  Ø 25 mm</v>
          </cell>
          <cell r="D591" t="str">
            <v>Bh</v>
          </cell>
          <cell r="E591">
            <v>356320</v>
          </cell>
          <cell r="F591" t="str">
            <v>Bh</v>
          </cell>
          <cell r="G591">
            <v>356320</v>
          </cell>
        </row>
        <row r="592">
          <cell r="C592" t="str">
            <v>Gate Valve 150 psi  Ø 20 mm</v>
          </cell>
          <cell r="D592" t="str">
            <v>Bh</v>
          </cell>
          <cell r="E592">
            <v>244640</v>
          </cell>
          <cell r="F592" t="str">
            <v>Bh</v>
          </cell>
          <cell r="G592">
            <v>244640</v>
          </cell>
        </row>
        <row r="593">
          <cell r="C593" t="str">
            <v>Gate Valve 150 psi  Ø 15 mm</v>
          </cell>
          <cell r="D593" t="str">
            <v>Bh</v>
          </cell>
          <cell r="E593">
            <v>184800</v>
          </cell>
          <cell r="F593" t="str">
            <v>Bh</v>
          </cell>
          <cell r="G593">
            <v>184800</v>
          </cell>
        </row>
        <row r="595">
          <cell r="C595" t="str">
            <v>Gate Valve F/F CI 10K FCHI  Ø 40 mm</v>
          </cell>
          <cell r="D595" t="str">
            <v>Bh</v>
          </cell>
          <cell r="E595">
            <v>1751360</v>
          </cell>
          <cell r="F595" t="str">
            <v>Bh</v>
          </cell>
          <cell r="G595">
            <v>1751360</v>
          </cell>
        </row>
        <row r="596">
          <cell r="C596" t="str">
            <v>Gate Valve F/F CI 10K FCHI  Ø 50 mm</v>
          </cell>
          <cell r="D596" t="str">
            <v>Bh</v>
          </cell>
          <cell r="E596">
            <v>2046720</v>
          </cell>
          <cell r="F596" t="str">
            <v>Bh</v>
          </cell>
          <cell r="G596">
            <v>2046720</v>
          </cell>
        </row>
        <row r="597">
          <cell r="C597" t="str">
            <v>Gate Valve F/F CI 10K FCHI  Ø 65 mm</v>
          </cell>
          <cell r="D597" t="str">
            <v>Bh</v>
          </cell>
          <cell r="E597">
            <v>2381600</v>
          </cell>
          <cell r="F597" t="str">
            <v>Bh</v>
          </cell>
          <cell r="G597">
            <v>2381600</v>
          </cell>
        </row>
        <row r="598">
          <cell r="C598" t="str">
            <v>Gate Valve F/F CI 10K FCHI  Ø 80 mm</v>
          </cell>
          <cell r="D598" t="str">
            <v>Bh</v>
          </cell>
          <cell r="E598">
            <v>2853760</v>
          </cell>
          <cell r="F598" t="str">
            <v>Bh</v>
          </cell>
          <cell r="G598">
            <v>2853760</v>
          </cell>
        </row>
        <row r="599">
          <cell r="C599" t="str">
            <v>Gate Valve F/F CI 10K FCHI  Ø 100 mm</v>
          </cell>
          <cell r="D599" t="str">
            <v>Bh</v>
          </cell>
          <cell r="E599">
            <v>4043520</v>
          </cell>
          <cell r="F599" t="str">
            <v>Bh</v>
          </cell>
          <cell r="G599">
            <v>4043520</v>
          </cell>
        </row>
        <row r="600">
          <cell r="C600" t="str">
            <v>Gate Valve F/F CI 10K FCHI  Ø 125 mm</v>
          </cell>
          <cell r="D600" t="str">
            <v>Bh</v>
          </cell>
          <cell r="E600">
            <v>5761600</v>
          </cell>
          <cell r="F600" t="str">
            <v>Bh</v>
          </cell>
          <cell r="G600">
            <v>5761600</v>
          </cell>
        </row>
        <row r="601">
          <cell r="C601" t="str">
            <v>Gate Valve F/F CI 10K FCHI  Ø 150 mm</v>
          </cell>
          <cell r="D601" t="str">
            <v>Bh</v>
          </cell>
          <cell r="E601">
            <v>7494240</v>
          </cell>
          <cell r="F601" t="str">
            <v>Bh</v>
          </cell>
          <cell r="G601">
            <v>7494240</v>
          </cell>
        </row>
        <row r="602">
          <cell r="C602" t="str">
            <v>Gate Valve F/F CI 10K FCHI  Ø 200 mm</v>
          </cell>
          <cell r="D602" t="str">
            <v>Bh</v>
          </cell>
          <cell r="E602">
            <v>11971520</v>
          </cell>
          <cell r="F602" t="str">
            <v>Bh</v>
          </cell>
          <cell r="G602">
            <v>11971520</v>
          </cell>
        </row>
        <row r="603">
          <cell r="C603" t="str">
            <v>Gate Valve F/F CI 10K FCHI  Ø 250 mm</v>
          </cell>
          <cell r="D603" t="str">
            <v>Bh</v>
          </cell>
          <cell r="E603">
            <v>20134400</v>
          </cell>
          <cell r="F603" t="str">
            <v>Bh</v>
          </cell>
          <cell r="G603">
            <v>20134400</v>
          </cell>
        </row>
        <row r="604">
          <cell r="C604" t="str">
            <v>Gate Valve F/F CI 10K FCHI  Ø 300 mm</v>
          </cell>
          <cell r="D604" t="str">
            <v>Bh</v>
          </cell>
          <cell r="E604">
            <v>26509600</v>
          </cell>
          <cell r="F604" t="str">
            <v>Bh</v>
          </cell>
          <cell r="G604">
            <v>26509600</v>
          </cell>
        </row>
        <row r="606">
          <cell r="C606" t="str">
            <v>Gate Valve F/F 20K SLBO Ø 40 mm</v>
          </cell>
          <cell r="D606" t="str">
            <v>Bh</v>
          </cell>
          <cell r="E606">
            <v>5980000</v>
          </cell>
          <cell r="F606" t="str">
            <v>Bh</v>
          </cell>
          <cell r="G606">
            <v>5980000</v>
          </cell>
        </row>
        <row r="607">
          <cell r="C607" t="str">
            <v>Gate Valve F/F 20K SLBO Ø 50 mm</v>
          </cell>
          <cell r="D607" t="str">
            <v>Bh</v>
          </cell>
          <cell r="E607">
            <v>6981000</v>
          </cell>
          <cell r="F607" t="str">
            <v>Bh</v>
          </cell>
          <cell r="G607">
            <v>6981000</v>
          </cell>
        </row>
        <row r="608">
          <cell r="C608" t="str">
            <v>Gate Valve F/F 20K SLBO Ø 65 mm</v>
          </cell>
          <cell r="D608" t="str">
            <v>Bh</v>
          </cell>
          <cell r="E608">
            <v>8758880</v>
          </cell>
          <cell r="F608" t="str">
            <v>Bh</v>
          </cell>
          <cell r="G608">
            <v>8758880</v>
          </cell>
        </row>
        <row r="609">
          <cell r="C609" t="str">
            <v>Gate Valve F/F 20K SLBO Ø 80 mm</v>
          </cell>
          <cell r="D609" t="str">
            <v>Bh</v>
          </cell>
          <cell r="E609">
            <v>10888800</v>
          </cell>
          <cell r="F609" t="str">
            <v>Bh</v>
          </cell>
          <cell r="G609">
            <v>10888800</v>
          </cell>
        </row>
        <row r="610">
          <cell r="C610" t="str">
            <v>Gate Valve F/F 20K SLBO Ø 100 mm</v>
          </cell>
          <cell r="D610" t="str">
            <v>Bh</v>
          </cell>
          <cell r="E610">
            <v>14679680</v>
          </cell>
          <cell r="F610" t="str">
            <v>Bh</v>
          </cell>
          <cell r="G610">
            <v>14679680</v>
          </cell>
        </row>
        <row r="611">
          <cell r="C611" t="str">
            <v>Gate Valve F/F 20K SLBO Ø 125 mm</v>
          </cell>
          <cell r="D611" t="str">
            <v>Bh</v>
          </cell>
          <cell r="E611">
            <v>27511200</v>
          </cell>
          <cell r="F611" t="str">
            <v>Bh</v>
          </cell>
          <cell r="G611">
            <v>27511200</v>
          </cell>
        </row>
        <row r="612">
          <cell r="C612" t="str">
            <v>Gate Valve F/F 20K SLBO Ø 150 mm</v>
          </cell>
          <cell r="D612" t="str">
            <v>Bh</v>
          </cell>
          <cell r="E612">
            <v>28288000</v>
          </cell>
          <cell r="F612" t="str">
            <v>Bh</v>
          </cell>
          <cell r="G612">
            <v>28288000</v>
          </cell>
        </row>
        <row r="613">
          <cell r="C613" t="str">
            <v>Gate Valve F/F 20K SLBO Ø 200 mm</v>
          </cell>
          <cell r="D613" t="str">
            <v>Bh</v>
          </cell>
          <cell r="E613">
            <v>43744480</v>
          </cell>
          <cell r="F613" t="str">
            <v>Bh</v>
          </cell>
          <cell r="G613">
            <v>43744480</v>
          </cell>
        </row>
        <row r="614">
          <cell r="C614" t="str">
            <v>Gate Valve F/F 20K SLBO Ø 250 mm</v>
          </cell>
          <cell r="D614" t="str">
            <v>Bh</v>
          </cell>
          <cell r="E614">
            <v>58132960</v>
          </cell>
          <cell r="F614" t="str">
            <v>Bh</v>
          </cell>
          <cell r="G614">
            <v>58132960</v>
          </cell>
        </row>
        <row r="615">
          <cell r="C615" t="str">
            <v>Gate Valve F/F 20K SLBO Ø 300 mm</v>
          </cell>
          <cell r="D615" t="str">
            <v>Bh</v>
          </cell>
          <cell r="E615">
            <v>83016960</v>
          </cell>
          <cell r="F615" t="str">
            <v>Bh</v>
          </cell>
          <cell r="G615">
            <v>83016960</v>
          </cell>
        </row>
        <row r="617">
          <cell r="C617" t="str">
            <v>Check Valve</v>
          </cell>
        </row>
        <row r="618">
          <cell r="C618" t="str">
            <v>Check Valve Ø 150 mm</v>
          </cell>
          <cell r="D618" t="str">
            <v>Bh</v>
          </cell>
          <cell r="E618">
            <v>21776000</v>
          </cell>
          <cell r="F618" t="str">
            <v>Bh</v>
          </cell>
          <cell r="G618">
            <v>21776000</v>
          </cell>
        </row>
        <row r="619">
          <cell r="C619" t="str">
            <v>Check Valve Ø 100 mm</v>
          </cell>
          <cell r="D619" t="str">
            <v>Bh</v>
          </cell>
          <cell r="E619">
            <v>4017400</v>
          </cell>
          <cell r="F619" t="str">
            <v>Bh</v>
          </cell>
          <cell r="G619">
            <v>4017400</v>
          </cell>
        </row>
        <row r="620">
          <cell r="C620" t="str">
            <v>Check Valve Ø 80 mm</v>
          </cell>
          <cell r="D620" t="str">
            <v>Bh</v>
          </cell>
          <cell r="E620">
            <v>2639400</v>
          </cell>
          <cell r="F620" t="str">
            <v>Bh</v>
          </cell>
          <cell r="G620">
            <v>2639400</v>
          </cell>
        </row>
        <row r="621">
          <cell r="C621" t="str">
            <v>Check Valve Ø 65 mm</v>
          </cell>
          <cell r="D621" t="str">
            <v>Bh</v>
          </cell>
          <cell r="E621">
            <v>2194200</v>
          </cell>
          <cell r="F621" t="str">
            <v>Bh</v>
          </cell>
          <cell r="G621">
            <v>2194200</v>
          </cell>
        </row>
        <row r="622">
          <cell r="C622" t="str">
            <v>Check Valve Ø 50 mm</v>
          </cell>
          <cell r="D622" t="str">
            <v>Bh</v>
          </cell>
          <cell r="E622">
            <v>1025600</v>
          </cell>
          <cell r="F622" t="str">
            <v>Bh</v>
          </cell>
          <cell r="G622">
            <v>1025600</v>
          </cell>
        </row>
        <row r="623">
          <cell r="C623" t="str">
            <v>Check Valve Ø 40 mm</v>
          </cell>
          <cell r="D623" t="str">
            <v>Bh</v>
          </cell>
          <cell r="E623">
            <v>606600</v>
          </cell>
          <cell r="F623" t="str">
            <v>Bh</v>
          </cell>
          <cell r="G623">
            <v>606600</v>
          </cell>
        </row>
        <row r="624">
          <cell r="C624" t="str">
            <v>Check Valve Ø 32 mm</v>
          </cell>
          <cell r="D624" t="str">
            <v>Bh</v>
          </cell>
          <cell r="E624">
            <v>459600</v>
          </cell>
          <cell r="F624" t="str">
            <v>Bh</v>
          </cell>
          <cell r="G624">
            <v>459600</v>
          </cell>
        </row>
        <row r="626">
          <cell r="C626" t="str">
            <v>Check Valve F/F 20K SOB Ø 200 mm</v>
          </cell>
          <cell r="D626" t="str">
            <v>Bh</v>
          </cell>
          <cell r="E626">
            <v>40633920</v>
          </cell>
          <cell r="F626" t="str">
            <v>Bh</v>
          </cell>
          <cell r="G626">
            <v>40633920</v>
          </cell>
        </row>
        <row r="627">
          <cell r="C627" t="str">
            <v>Check Valve F/F 20K SOB Ø 150 mm</v>
          </cell>
          <cell r="D627" t="str">
            <v>Bh</v>
          </cell>
          <cell r="E627">
            <v>26248640</v>
          </cell>
          <cell r="F627" t="str">
            <v>Bh</v>
          </cell>
          <cell r="G627">
            <v>26248640</v>
          </cell>
        </row>
        <row r="628">
          <cell r="C628" t="str">
            <v>Check Valve F/F 20K SOB Ø 125 mm</v>
          </cell>
          <cell r="D628" t="str">
            <v>Bh</v>
          </cell>
          <cell r="E628">
            <v>22165600</v>
          </cell>
          <cell r="F628" t="str">
            <v>Bh</v>
          </cell>
          <cell r="G628">
            <v>22165600</v>
          </cell>
        </row>
        <row r="629">
          <cell r="C629" t="str">
            <v>Check Valve F/F 20K SOB Ø 100 mm</v>
          </cell>
          <cell r="D629" t="str">
            <v>Bh</v>
          </cell>
          <cell r="E629">
            <v>16332160</v>
          </cell>
          <cell r="F629" t="str">
            <v>Bh</v>
          </cell>
          <cell r="G629">
            <v>16332160</v>
          </cell>
        </row>
        <row r="630">
          <cell r="C630" t="str">
            <v>Check Valve F/F 20K SOB Ø 80 mm</v>
          </cell>
          <cell r="D630" t="str">
            <v>Bh</v>
          </cell>
          <cell r="E630">
            <v>13027040</v>
          </cell>
          <cell r="F630" t="str">
            <v>Bh</v>
          </cell>
          <cell r="G630">
            <v>13027040</v>
          </cell>
        </row>
        <row r="631">
          <cell r="C631" t="str">
            <v>Check Valve F/F 20K SOB Ø 65 mm</v>
          </cell>
          <cell r="D631" t="str">
            <v>Bh</v>
          </cell>
          <cell r="E631">
            <v>10209760</v>
          </cell>
          <cell r="F631" t="str">
            <v>Bh</v>
          </cell>
          <cell r="G631">
            <v>10209760</v>
          </cell>
        </row>
        <row r="632">
          <cell r="C632" t="str">
            <v>Check Valve F/F 20K SOB Ø 50 mm</v>
          </cell>
          <cell r="D632" t="str">
            <v>Bh</v>
          </cell>
          <cell r="E632">
            <v>9498400</v>
          </cell>
          <cell r="F632" t="str">
            <v>Bh</v>
          </cell>
          <cell r="G632">
            <v>9498400</v>
          </cell>
        </row>
        <row r="633">
          <cell r="F633">
            <v>0</v>
          </cell>
        </row>
        <row r="634">
          <cell r="C634" t="str">
            <v>Strainer</v>
          </cell>
          <cell r="F634">
            <v>0</v>
          </cell>
        </row>
        <row r="635">
          <cell r="C635" t="str">
            <v>Strainer Ø 150 mm</v>
          </cell>
          <cell r="D635" t="str">
            <v>Bh</v>
          </cell>
          <cell r="E635">
            <v>6864000</v>
          </cell>
          <cell r="F635" t="str">
            <v>Bh</v>
          </cell>
          <cell r="G635">
            <v>6864000</v>
          </cell>
        </row>
        <row r="636">
          <cell r="C636" t="str">
            <v>Strainer Ø 100 mm</v>
          </cell>
          <cell r="D636" t="str">
            <v>Bh</v>
          </cell>
          <cell r="E636">
            <v>2840800</v>
          </cell>
          <cell r="F636" t="str">
            <v>Bh</v>
          </cell>
          <cell r="G636">
            <v>2840800</v>
          </cell>
        </row>
        <row r="637">
          <cell r="C637" t="str">
            <v>Strainer Ø 80 mm</v>
          </cell>
          <cell r="D637" t="str">
            <v>Bh</v>
          </cell>
          <cell r="E637">
            <v>1717200</v>
          </cell>
          <cell r="F637" t="str">
            <v>Bh</v>
          </cell>
          <cell r="G637">
            <v>1717200</v>
          </cell>
        </row>
        <row r="638">
          <cell r="C638" t="str">
            <v>Strainer Ø 65 mm</v>
          </cell>
          <cell r="D638" t="str">
            <v>Bh</v>
          </cell>
          <cell r="E638">
            <v>1473400</v>
          </cell>
          <cell r="F638" t="str">
            <v>Bh</v>
          </cell>
          <cell r="G638">
            <v>1473400</v>
          </cell>
        </row>
        <row r="639">
          <cell r="C639" t="str">
            <v>Strainer Ø 50 mm</v>
          </cell>
          <cell r="D639" t="str">
            <v>Bh</v>
          </cell>
          <cell r="E639">
            <v>1490600</v>
          </cell>
          <cell r="F639" t="str">
            <v>Bh</v>
          </cell>
          <cell r="G639">
            <v>1490600</v>
          </cell>
        </row>
        <row r="640">
          <cell r="C640" t="str">
            <v>Strainer Ø 40 mm</v>
          </cell>
          <cell r="D640" t="str">
            <v>Bh</v>
          </cell>
          <cell r="E640">
            <v>904600</v>
          </cell>
          <cell r="F640" t="str">
            <v>Bh</v>
          </cell>
          <cell r="G640">
            <v>904600</v>
          </cell>
        </row>
        <row r="641">
          <cell r="C641" t="str">
            <v>Strainer Ø 32 mm</v>
          </cell>
          <cell r="D641" t="str">
            <v>Bh</v>
          </cell>
          <cell r="E641">
            <v>650600</v>
          </cell>
          <cell r="F641" t="str">
            <v>Bh</v>
          </cell>
          <cell r="G641">
            <v>650600</v>
          </cell>
        </row>
        <row r="643">
          <cell r="C643" t="str">
            <v>Fleksible Joint</v>
          </cell>
        </row>
        <row r="644">
          <cell r="C644" t="str">
            <v>Fleksible Joint Ø 150 mm</v>
          </cell>
          <cell r="D644" t="str">
            <v>Bh</v>
          </cell>
          <cell r="E644">
            <v>0</v>
          </cell>
          <cell r="F644" t="str">
            <v>Bh</v>
          </cell>
          <cell r="G644">
            <v>0</v>
          </cell>
        </row>
        <row r="645">
          <cell r="C645" t="str">
            <v>Fleksible Joint Ø 100 mm</v>
          </cell>
          <cell r="D645" t="str">
            <v>Bh</v>
          </cell>
          <cell r="E645">
            <v>765320</v>
          </cell>
          <cell r="F645" t="str">
            <v>Bh</v>
          </cell>
          <cell r="G645">
            <v>765320</v>
          </cell>
        </row>
        <row r="646">
          <cell r="C646" t="str">
            <v>Fleksible Joint Ø 80 mm</v>
          </cell>
          <cell r="D646" t="str">
            <v>Bh</v>
          </cell>
          <cell r="E646">
            <v>570280</v>
          </cell>
          <cell r="F646" t="str">
            <v>Bh</v>
          </cell>
          <cell r="G646">
            <v>570280</v>
          </cell>
        </row>
        <row r="647">
          <cell r="C647" t="str">
            <v>Fleksible Joint Ø 65 mm</v>
          </cell>
          <cell r="D647" t="str">
            <v>Bh</v>
          </cell>
          <cell r="E647">
            <v>498200</v>
          </cell>
          <cell r="F647" t="str">
            <v>Bh</v>
          </cell>
          <cell r="G647">
            <v>498200</v>
          </cell>
        </row>
        <row r="648">
          <cell r="C648" t="str">
            <v>Fleksible Joint Ø 50 mm</v>
          </cell>
          <cell r="D648" t="str">
            <v>Bh</v>
          </cell>
          <cell r="E648">
            <v>390600</v>
          </cell>
          <cell r="F648" t="str">
            <v>Bh</v>
          </cell>
          <cell r="G648">
            <v>390600</v>
          </cell>
        </row>
        <row r="649">
          <cell r="C649" t="str">
            <v>Fleksible Joint Ø 40 mm</v>
          </cell>
          <cell r="D649" t="str">
            <v>Bh</v>
          </cell>
          <cell r="E649">
            <v>370600</v>
          </cell>
          <cell r="F649" t="str">
            <v>Bh</v>
          </cell>
          <cell r="G649">
            <v>370600</v>
          </cell>
        </row>
        <row r="650">
          <cell r="C650" t="str">
            <v>Fleksible Joint Ø 32 mm</v>
          </cell>
          <cell r="D650" t="str">
            <v>Bh</v>
          </cell>
          <cell r="E650">
            <v>230600</v>
          </cell>
          <cell r="F650" t="str">
            <v>Bh</v>
          </cell>
          <cell r="G650">
            <v>230600</v>
          </cell>
        </row>
        <row r="652">
          <cell r="C652" t="str">
            <v>Pressure Reducing Valve</v>
          </cell>
        </row>
        <row r="653">
          <cell r="C653" t="str">
            <v>PRV Ø 150 mm</v>
          </cell>
          <cell r="D653" t="str">
            <v>Bh</v>
          </cell>
          <cell r="E653">
            <v>0</v>
          </cell>
          <cell r="F653" t="str">
            <v>Bh</v>
          </cell>
          <cell r="G653">
            <v>0</v>
          </cell>
        </row>
        <row r="654">
          <cell r="C654" t="str">
            <v>PRV Ø 100 mm</v>
          </cell>
          <cell r="D654" t="str">
            <v>Bh</v>
          </cell>
          <cell r="E654">
            <v>0</v>
          </cell>
          <cell r="F654" t="str">
            <v>Bh</v>
          </cell>
          <cell r="G654">
            <v>0</v>
          </cell>
        </row>
        <row r="655">
          <cell r="C655" t="str">
            <v>PRV Ø 80 mm</v>
          </cell>
          <cell r="D655" t="str">
            <v>Bh</v>
          </cell>
          <cell r="E655">
            <v>0</v>
          </cell>
          <cell r="F655" t="str">
            <v>Bh</v>
          </cell>
          <cell r="G655">
            <v>0</v>
          </cell>
        </row>
        <row r="656">
          <cell r="C656" t="str">
            <v>PRV Ø 65 mm</v>
          </cell>
          <cell r="D656" t="str">
            <v>Bh</v>
          </cell>
          <cell r="E656">
            <v>0</v>
          </cell>
          <cell r="F656" t="str">
            <v>Bh</v>
          </cell>
          <cell r="G656">
            <v>0</v>
          </cell>
        </row>
        <row r="657">
          <cell r="C657" t="str">
            <v>PRV Ø 50 mm</v>
          </cell>
          <cell r="D657" t="str">
            <v>Bh</v>
          </cell>
          <cell r="E657">
            <v>0</v>
          </cell>
          <cell r="F657" t="str">
            <v>Bh</v>
          </cell>
          <cell r="G657">
            <v>0</v>
          </cell>
        </row>
        <row r="658">
          <cell r="C658" t="str">
            <v>PRV Ø 40 mm</v>
          </cell>
          <cell r="D658" t="str">
            <v>Bh</v>
          </cell>
          <cell r="E658">
            <v>0</v>
          </cell>
          <cell r="F658" t="str">
            <v>Bh</v>
          </cell>
          <cell r="G658">
            <v>0</v>
          </cell>
        </row>
        <row r="659">
          <cell r="C659" t="str">
            <v>PRV Ø 32 mm</v>
          </cell>
          <cell r="D659" t="str">
            <v>Bh</v>
          </cell>
          <cell r="E659">
            <v>0</v>
          </cell>
          <cell r="F659" t="str">
            <v>Bh</v>
          </cell>
          <cell r="G659">
            <v>0</v>
          </cell>
        </row>
        <row r="660">
          <cell r="C660" t="str">
            <v>PRV Ø 25 mm</v>
          </cell>
          <cell r="D660" t="str">
            <v>Bh</v>
          </cell>
          <cell r="E660">
            <v>0</v>
          </cell>
          <cell r="F660" t="str">
            <v>Bh</v>
          </cell>
          <cell r="G660">
            <v>0</v>
          </cell>
        </row>
        <row r="661">
          <cell r="G661">
            <v>0</v>
          </cell>
        </row>
        <row r="662">
          <cell r="C662" t="str">
            <v>Clean Out (Brass) Floor CO</v>
          </cell>
          <cell r="G662">
            <v>0</v>
          </cell>
        </row>
        <row r="663">
          <cell r="C663" t="str">
            <v>Clean Out  Ø 150 mm</v>
          </cell>
          <cell r="D663" t="str">
            <v>Bh</v>
          </cell>
          <cell r="E663">
            <v>380600</v>
          </cell>
          <cell r="F663" t="str">
            <v>Bh</v>
          </cell>
          <cell r="G663">
            <v>380600</v>
          </cell>
        </row>
        <row r="664">
          <cell r="C664" t="str">
            <v>Clean Out Ø 100 mm</v>
          </cell>
          <cell r="D664" t="str">
            <v>Bh</v>
          </cell>
          <cell r="E664">
            <v>235600</v>
          </cell>
          <cell r="F664" t="str">
            <v>Bh</v>
          </cell>
          <cell r="G664">
            <v>258885.71428571432</v>
          </cell>
        </row>
        <row r="670">
          <cell r="C670" t="str">
            <v>Clean Out  Ø 80 mm</v>
          </cell>
          <cell r="D670" t="str">
            <v>Bh</v>
          </cell>
          <cell r="E670">
            <v>210600</v>
          </cell>
          <cell r="F670" t="str">
            <v>Bh</v>
          </cell>
          <cell r="G670">
            <v>210600</v>
          </cell>
        </row>
        <row r="671">
          <cell r="C671" t="str">
            <v>Clean Out Ø 65 mm</v>
          </cell>
          <cell r="D671" t="str">
            <v>Bh</v>
          </cell>
          <cell r="E671">
            <v>185600</v>
          </cell>
          <cell r="F671" t="str">
            <v>Bh</v>
          </cell>
          <cell r="G671">
            <v>185600</v>
          </cell>
        </row>
        <row r="672">
          <cell r="C672" t="str">
            <v>Clean Out Ø 50 mm</v>
          </cell>
          <cell r="D672" t="str">
            <v>Bh</v>
          </cell>
          <cell r="E672">
            <v>160600</v>
          </cell>
          <cell r="F672" t="str">
            <v>Bh</v>
          </cell>
          <cell r="G672">
            <v>183885.71428571429</v>
          </cell>
        </row>
        <row r="678">
          <cell r="C678" t="str">
            <v>Safety Valve</v>
          </cell>
          <cell r="D678" t="str">
            <v>set</v>
          </cell>
          <cell r="E678">
            <v>20000000</v>
          </cell>
          <cell r="F678" t="str">
            <v>set</v>
          </cell>
          <cell r="G678">
            <v>20000000</v>
          </cell>
        </row>
        <row r="679">
          <cell r="C679" t="str">
            <v>Alarm gong</v>
          </cell>
          <cell r="D679" t="str">
            <v>bh</v>
          </cell>
          <cell r="E679">
            <v>2675000</v>
          </cell>
          <cell r="F679" t="str">
            <v>bh</v>
          </cell>
          <cell r="G679">
            <v>2675000</v>
          </cell>
        </row>
        <row r="680">
          <cell r="C680" t="str">
            <v>Pressure Switch</v>
          </cell>
          <cell r="D680" t="str">
            <v>bh</v>
          </cell>
          <cell r="E680">
            <v>2687500</v>
          </cell>
          <cell r="F680" t="str">
            <v>bh</v>
          </cell>
          <cell r="G680">
            <v>2687500</v>
          </cell>
        </row>
        <row r="681">
          <cell r="C681" t="str">
            <v>Pressure Gauge</v>
          </cell>
          <cell r="D681" t="str">
            <v>bh</v>
          </cell>
          <cell r="E681">
            <v>1275000</v>
          </cell>
          <cell r="F681" t="str">
            <v>bh</v>
          </cell>
          <cell r="G681">
            <v>1275000</v>
          </cell>
        </row>
        <row r="683">
          <cell r="C683" t="str">
            <v>Clean Out (PVC) Ceiling CO</v>
          </cell>
        </row>
        <row r="684">
          <cell r="C684" t="str">
            <v>Clean Out (PVC) Ø 150 mm</v>
          </cell>
          <cell r="D684" t="str">
            <v>Bh</v>
          </cell>
          <cell r="E684">
            <v>390600</v>
          </cell>
          <cell r="F684" t="str">
            <v>Bh</v>
          </cell>
          <cell r="G684">
            <v>397120</v>
          </cell>
        </row>
        <row r="685">
          <cell r="F685">
            <v>1.6418211120064474E-2</v>
          </cell>
        </row>
        <row r="686">
          <cell r="E686">
            <v>440000</v>
          </cell>
          <cell r="F686">
            <v>1.8522727272727274E-2</v>
          </cell>
          <cell r="G686">
            <v>8150</v>
          </cell>
        </row>
        <row r="687">
          <cell r="E687" t="str">
            <v>jml</v>
          </cell>
          <cell r="F687">
            <v>3.4940938392791748E-2</v>
          </cell>
        </row>
        <row r="690">
          <cell r="C690" t="str">
            <v>Clean Out (PVC) Ø 100 mm</v>
          </cell>
          <cell r="D690" t="str">
            <v>Bh</v>
          </cell>
          <cell r="E690">
            <v>26500</v>
          </cell>
          <cell r="F690" t="str">
            <v>Bh</v>
          </cell>
          <cell r="G690">
            <v>30575</v>
          </cell>
        </row>
        <row r="691">
          <cell r="F691">
            <v>0.13327882256745704</v>
          </cell>
        </row>
        <row r="692">
          <cell r="E692">
            <v>440000</v>
          </cell>
          <cell r="F692">
            <v>1.1576704545454543E-2</v>
          </cell>
          <cell r="G692">
            <v>5093.7499999999991</v>
          </cell>
        </row>
        <row r="693">
          <cell r="E693" t="str">
            <v>jml</v>
          </cell>
          <cell r="F693">
            <v>0.14485552711291158</v>
          </cell>
        </row>
        <row r="696">
          <cell r="C696" t="str">
            <v>Clean Out (PVC) Ø 80 mm</v>
          </cell>
          <cell r="D696" t="str">
            <v>Bh</v>
          </cell>
          <cell r="E696">
            <v>23800</v>
          </cell>
          <cell r="F696" t="str">
            <v>Bh</v>
          </cell>
          <cell r="G696">
            <v>25234.933333333334</v>
          </cell>
        </row>
        <row r="697">
          <cell r="F697">
            <v>5.6862973021525764E-2</v>
          </cell>
        </row>
        <row r="698">
          <cell r="E698">
            <v>440000</v>
          </cell>
          <cell r="F698">
            <v>1.5435606060606061E-2</v>
          </cell>
          <cell r="G698">
            <v>6791.666666666667</v>
          </cell>
        </row>
        <row r="699">
          <cell r="E699" t="str">
            <v>jml</v>
          </cell>
          <cell r="F699">
            <v>7.2298579082131831E-2</v>
          </cell>
        </row>
        <row r="702">
          <cell r="C702" t="str">
            <v>Clean Out (PVC) Ø 65 mm</v>
          </cell>
          <cell r="D702" t="str">
            <v>Bh</v>
          </cell>
          <cell r="E702">
            <v>21000</v>
          </cell>
          <cell r="F702" t="str">
            <v>Bh</v>
          </cell>
          <cell r="G702">
            <v>21547</v>
          </cell>
        </row>
        <row r="703">
          <cell r="F703">
            <v>2.5386364691140306E-2</v>
          </cell>
        </row>
        <row r="704">
          <cell r="E704">
            <v>440000</v>
          </cell>
          <cell r="F704">
            <v>1.1576704545454543E-2</v>
          </cell>
          <cell r="G704">
            <v>5093.7499999999991</v>
          </cell>
        </row>
        <row r="705">
          <cell r="E705" t="str">
            <v>jml</v>
          </cell>
          <cell r="F705">
            <v>3.6963069236594849E-2</v>
          </cell>
        </row>
        <row r="708">
          <cell r="C708" t="str">
            <v>Clean Out (PVC) Ø 50 mm</v>
          </cell>
          <cell r="D708" t="str">
            <v>Bh</v>
          </cell>
          <cell r="E708">
            <v>19100</v>
          </cell>
          <cell r="F708" t="str">
            <v>Bh</v>
          </cell>
          <cell r="G708">
            <v>19507.8</v>
          </cell>
        </row>
        <row r="709">
          <cell r="F709">
            <v>2.0904458729328779E-2</v>
          </cell>
        </row>
        <row r="710">
          <cell r="E710">
            <v>440000</v>
          </cell>
          <cell r="F710">
            <v>1.1576704545454543E-2</v>
          </cell>
          <cell r="G710">
            <v>5093.7499999999991</v>
          </cell>
        </row>
        <row r="711">
          <cell r="E711" t="str">
            <v>jml</v>
          </cell>
          <cell r="F711">
            <v>3.2481163274783321E-2</v>
          </cell>
        </row>
        <row r="714">
          <cell r="C714" t="str">
            <v>Clean Out Lantai Ø 50 mm</v>
          </cell>
          <cell r="D714" t="str">
            <v>Bh</v>
          </cell>
          <cell r="E714">
            <v>300000</v>
          </cell>
          <cell r="F714" t="str">
            <v>Bh</v>
          </cell>
          <cell r="G714">
            <v>295120</v>
          </cell>
        </row>
        <row r="715">
          <cell r="F715">
            <v>-1.6535646516671276E-2</v>
          </cell>
        </row>
        <row r="716">
          <cell r="E716">
            <v>440000</v>
          </cell>
          <cell r="F716">
            <v>1.8522727272727274E-2</v>
          </cell>
          <cell r="G716">
            <v>8150</v>
          </cell>
        </row>
        <row r="717">
          <cell r="E717" t="str">
            <v>jml</v>
          </cell>
          <cell r="F717">
            <v>1.9870807560559978E-3</v>
          </cell>
        </row>
        <row r="721">
          <cell r="C721" t="str">
            <v>Pressure Gauge</v>
          </cell>
          <cell r="G721">
            <v>0</v>
          </cell>
        </row>
        <row r="722">
          <cell r="C722" t="str">
            <v>Pressure Gauge 0 s/d 8 Bar</v>
          </cell>
          <cell r="D722" t="str">
            <v>Bh</v>
          </cell>
          <cell r="E722">
            <v>519850</v>
          </cell>
          <cell r="F722" t="str">
            <v>Bh</v>
          </cell>
          <cell r="G722">
            <v>519850</v>
          </cell>
        </row>
        <row r="723">
          <cell r="C723" t="str">
            <v>Pressure Gauge 0 s/d 10 Bar</v>
          </cell>
          <cell r="D723" t="str">
            <v>Bh</v>
          </cell>
          <cell r="E723">
            <v>677350</v>
          </cell>
          <cell r="F723" t="str">
            <v>Bh</v>
          </cell>
          <cell r="G723">
            <v>677350</v>
          </cell>
        </row>
        <row r="724">
          <cell r="C724" t="str">
            <v>Pressure Gauge 0 s/d 25 Bar</v>
          </cell>
          <cell r="D724" t="str">
            <v>Bh</v>
          </cell>
          <cell r="E724">
            <v>992350</v>
          </cell>
          <cell r="F724" t="str">
            <v>Bh</v>
          </cell>
          <cell r="G724">
            <v>992350</v>
          </cell>
        </row>
        <row r="726">
          <cell r="C726" t="str">
            <v>Water Level Control</v>
          </cell>
          <cell r="G726">
            <v>0</v>
          </cell>
        </row>
        <row r="727">
          <cell r="C727" t="str">
            <v>Water Level Control c/w cable</v>
          </cell>
          <cell r="D727" t="str">
            <v>Bh</v>
          </cell>
          <cell r="E727">
            <v>1968100</v>
          </cell>
          <cell r="F727" t="str">
            <v>Bh</v>
          </cell>
          <cell r="G727">
            <v>1968100</v>
          </cell>
        </row>
        <row r="728">
          <cell r="G728">
            <v>0</v>
          </cell>
        </row>
        <row r="729">
          <cell r="C729" t="str">
            <v>Water Heater</v>
          </cell>
          <cell r="G729">
            <v>0</v>
          </cell>
        </row>
        <row r="730">
          <cell r="C730" t="str">
            <v>Water Heater 15 Liter</v>
          </cell>
          <cell r="D730" t="str">
            <v>Bh</v>
          </cell>
          <cell r="E730">
            <v>1580000</v>
          </cell>
          <cell r="F730" t="str">
            <v>Bh</v>
          </cell>
          <cell r="G730">
            <v>1580000</v>
          </cell>
        </row>
        <row r="731">
          <cell r="C731" t="str">
            <v>Water Heater 30 Liter</v>
          </cell>
          <cell r="D731" t="str">
            <v>Bh</v>
          </cell>
          <cell r="E731">
            <v>3250000</v>
          </cell>
          <cell r="F731" t="str">
            <v>Bh</v>
          </cell>
          <cell r="G731">
            <v>3250000</v>
          </cell>
        </row>
        <row r="732">
          <cell r="C732" t="str">
            <v>Water Heater 50 Liter</v>
          </cell>
          <cell r="D732" t="str">
            <v>Bh</v>
          </cell>
          <cell r="E732">
            <v>5100000</v>
          </cell>
          <cell r="F732" t="str">
            <v>Bh</v>
          </cell>
          <cell r="G732">
            <v>5100000</v>
          </cell>
        </row>
        <row r="733">
          <cell r="G733">
            <v>0</v>
          </cell>
        </row>
        <row r="734">
          <cell r="C734" t="str">
            <v>Floating Valve</v>
          </cell>
          <cell r="G734">
            <v>0</v>
          </cell>
        </row>
        <row r="735">
          <cell r="C735" t="str">
            <v>Floating Valve Ø 50 mm</v>
          </cell>
          <cell r="D735" t="str">
            <v>Bh</v>
          </cell>
          <cell r="E735">
            <v>1025600</v>
          </cell>
          <cell r="F735" t="str">
            <v>Bh</v>
          </cell>
          <cell r="G735">
            <v>1025600</v>
          </cell>
        </row>
        <row r="736">
          <cell r="C736" t="str">
            <v>Floating Valve Ø 65 mm</v>
          </cell>
          <cell r="D736" t="str">
            <v>Bh</v>
          </cell>
          <cell r="E736">
            <v>1950400</v>
          </cell>
          <cell r="F736" t="str">
            <v>Bh</v>
          </cell>
          <cell r="G736">
            <v>1950400</v>
          </cell>
        </row>
        <row r="737">
          <cell r="C737" t="str">
            <v>Floating Valve Ø 80 mm</v>
          </cell>
          <cell r="D737" t="str">
            <v>Bh</v>
          </cell>
          <cell r="E737">
            <v>2925600</v>
          </cell>
          <cell r="F737" t="str">
            <v>Bh</v>
          </cell>
          <cell r="G737">
            <v>2925600</v>
          </cell>
        </row>
        <row r="738">
          <cell r="C738" t="str">
            <v>Floating Valve Ø 100 mm</v>
          </cell>
          <cell r="D738" t="str">
            <v>Bh</v>
          </cell>
          <cell r="E738">
            <v>0</v>
          </cell>
          <cell r="F738" t="str">
            <v>Bh</v>
          </cell>
          <cell r="G738">
            <v>0</v>
          </cell>
        </row>
        <row r="739">
          <cell r="G739">
            <v>0</v>
          </cell>
        </row>
        <row r="740">
          <cell r="C740" t="str">
            <v>Ball Valve</v>
          </cell>
          <cell r="G740">
            <v>0</v>
          </cell>
        </row>
        <row r="741">
          <cell r="C741" t="str">
            <v>Ball Valve Ø 150 mm</v>
          </cell>
          <cell r="D741" t="str">
            <v>Bh</v>
          </cell>
          <cell r="E741">
            <v>1830000</v>
          </cell>
          <cell r="F741" t="str">
            <v>Bh</v>
          </cell>
          <cell r="G741">
            <v>1830000</v>
          </cell>
        </row>
        <row r="742">
          <cell r="C742" t="str">
            <v>Ball Valve Ø 100 mm</v>
          </cell>
          <cell r="D742" t="str">
            <v>Bh</v>
          </cell>
          <cell r="E742">
            <v>1015000</v>
          </cell>
          <cell r="F742" t="str">
            <v>Bh</v>
          </cell>
          <cell r="G742">
            <v>1015000</v>
          </cell>
        </row>
        <row r="743">
          <cell r="C743" t="str">
            <v>Ball Valve Ø 80 mm</v>
          </cell>
          <cell r="D743" t="str">
            <v>Bh</v>
          </cell>
          <cell r="E743">
            <v>596000</v>
          </cell>
          <cell r="F743" t="str">
            <v>Bh</v>
          </cell>
          <cell r="G743">
            <v>596000</v>
          </cell>
        </row>
        <row r="744">
          <cell r="C744" t="str">
            <v>Ball Valve Ø 65 mm</v>
          </cell>
          <cell r="D744" t="str">
            <v>Bh</v>
          </cell>
          <cell r="E744">
            <v>449000</v>
          </cell>
          <cell r="F744" t="str">
            <v>Bh</v>
          </cell>
          <cell r="G744">
            <v>449000</v>
          </cell>
        </row>
        <row r="745">
          <cell r="C745" t="str">
            <v>Ball Valve Ø 50 mm</v>
          </cell>
          <cell r="D745" t="str">
            <v>Bh</v>
          </cell>
          <cell r="E745">
            <v>331000</v>
          </cell>
          <cell r="F745" t="str">
            <v>Bh</v>
          </cell>
          <cell r="G745">
            <v>331000</v>
          </cell>
        </row>
        <row r="746">
          <cell r="C746" t="str">
            <v>Ball Valve Ø 40 mm</v>
          </cell>
          <cell r="D746" t="str">
            <v>Bh</v>
          </cell>
          <cell r="E746">
            <v>220000</v>
          </cell>
          <cell r="F746" t="str">
            <v>Bh</v>
          </cell>
          <cell r="G746">
            <v>220000</v>
          </cell>
        </row>
        <row r="747">
          <cell r="C747" t="str">
            <v>Ball Valve Ø 32 mm</v>
          </cell>
          <cell r="D747" t="str">
            <v>Bh</v>
          </cell>
          <cell r="E747">
            <v>148000</v>
          </cell>
          <cell r="F747" t="str">
            <v>Bh</v>
          </cell>
          <cell r="G747">
            <v>148000</v>
          </cell>
        </row>
        <row r="748">
          <cell r="C748" t="str">
            <v>Ball Valve Ø 25 mm</v>
          </cell>
          <cell r="D748" t="str">
            <v>Bh</v>
          </cell>
          <cell r="E748">
            <v>280960</v>
          </cell>
          <cell r="F748" t="str">
            <v>Bh</v>
          </cell>
          <cell r="G748">
            <v>280960</v>
          </cell>
        </row>
        <row r="749">
          <cell r="C749" t="str">
            <v>Ball Valve Ø 20 mm</v>
          </cell>
          <cell r="D749" t="str">
            <v>Bh</v>
          </cell>
          <cell r="E749">
            <v>205600</v>
          </cell>
          <cell r="F749" t="str">
            <v>Bh</v>
          </cell>
          <cell r="G749">
            <v>205600</v>
          </cell>
        </row>
        <row r="750">
          <cell r="C750" t="str">
            <v>Ball Valve Ø 15 mm</v>
          </cell>
          <cell r="D750" t="str">
            <v>Bh</v>
          </cell>
          <cell r="E750">
            <v>161440</v>
          </cell>
          <cell r="F750" t="str">
            <v>Bh</v>
          </cell>
          <cell r="G750">
            <v>161440</v>
          </cell>
        </row>
        <row r="752">
          <cell r="C752" t="str">
            <v>Floor Drain</v>
          </cell>
        </row>
        <row r="753">
          <cell r="C753" t="str">
            <v>Floor Drain  Ø 50 mm</v>
          </cell>
          <cell r="D753" t="str">
            <v>Bh</v>
          </cell>
          <cell r="E753">
            <v>377600</v>
          </cell>
          <cell r="F753" t="str">
            <v>Bh</v>
          </cell>
          <cell r="G753">
            <v>369771.2</v>
          </cell>
        </row>
        <row r="754">
          <cell r="F754">
            <v>-2.1172011232892141E-2</v>
          </cell>
        </row>
        <row r="755">
          <cell r="E755">
            <v>440000</v>
          </cell>
          <cell r="F755">
            <v>1.8522727272727274E-2</v>
          </cell>
          <cell r="G755">
            <v>8150</v>
          </cell>
        </row>
        <row r="756">
          <cell r="E756" t="str">
            <v>jml</v>
          </cell>
          <cell r="F756">
            <v>-2.6492839601648666E-3</v>
          </cell>
        </row>
        <row r="760">
          <cell r="C760" t="str">
            <v>Water Meter</v>
          </cell>
        </row>
        <row r="761">
          <cell r="C761" t="str">
            <v>Water Meter diameter 2"</v>
          </cell>
          <cell r="D761" t="str">
            <v>Bh</v>
          </cell>
          <cell r="E761">
            <v>2215600</v>
          </cell>
          <cell r="F761" t="str">
            <v>Bh</v>
          </cell>
          <cell r="G761">
            <v>2215600</v>
          </cell>
        </row>
        <row r="763">
          <cell r="C763" t="str">
            <v>GREASE TRAP</v>
          </cell>
        </row>
        <row r="764">
          <cell r="C764" t="str">
            <v>Floor Mounted Grease Intercepror</v>
          </cell>
          <cell r="D764" t="str">
            <v>Bh</v>
          </cell>
          <cell r="E764">
            <v>3403100</v>
          </cell>
          <cell r="F764" t="str">
            <v>Bh</v>
          </cell>
          <cell r="G764">
            <v>3403100</v>
          </cell>
        </row>
        <row r="766">
          <cell r="C766" t="str">
            <v>ROOF DRAIN CAST IRON</v>
          </cell>
        </row>
        <row r="767">
          <cell r="C767" t="str">
            <v>RD Cast Iron Diameter 100 mm</v>
          </cell>
          <cell r="D767" t="str">
            <v>Bh</v>
          </cell>
          <cell r="E767">
            <v>390600</v>
          </cell>
          <cell r="F767" t="str">
            <v>Bh</v>
          </cell>
          <cell r="G767">
            <v>390600</v>
          </cell>
        </row>
        <row r="768">
          <cell r="C768" t="str">
            <v>RD Cast Iron Diameter 150 mm</v>
          </cell>
          <cell r="D768" t="str">
            <v>Bh</v>
          </cell>
          <cell r="E768">
            <v>430600</v>
          </cell>
          <cell r="F768" t="str">
            <v>Bh</v>
          </cell>
          <cell r="G768">
            <v>430600</v>
          </cell>
        </row>
        <row r="769">
          <cell r="C769" t="str">
            <v>Bak Kontrol</v>
          </cell>
        </row>
        <row r="770">
          <cell r="C770" t="str">
            <v>Bak Kontrol 2000 x 2000</v>
          </cell>
          <cell r="D770" t="str">
            <v>Bh</v>
          </cell>
          <cell r="E770">
            <v>19200000</v>
          </cell>
          <cell r="F770" t="str">
            <v>Bh</v>
          </cell>
          <cell r="G770">
            <v>19200000</v>
          </cell>
        </row>
        <row r="771">
          <cell r="C771" t="str">
            <v>Bak Kontrol 60 x 60</v>
          </cell>
          <cell r="D771" t="str">
            <v>Bh</v>
          </cell>
          <cell r="E771">
            <v>1200000</v>
          </cell>
          <cell r="F771" t="str">
            <v>Bh</v>
          </cell>
          <cell r="G771">
            <v>1200000</v>
          </cell>
        </row>
        <row r="773">
          <cell r="C773" t="str">
            <v>Water Hammer</v>
          </cell>
          <cell r="D773" t="str">
            <v>Bh</v>
          </cell>
          <cell r="E773">
            <v>2000000</v>
          </cell>
          <cell r="F773" t="str">
            <v>Bh</v>
          </cell>
          <cell r="G773">
            <v>2000000</v>
          </cell>
        </row>
        <row r="774">
          <cell r="C774" t="str">
            <v>Keran/Faucet</v>
          </cell>
          <cell r="D774" t="str">
            <v>Bh</v>
          </cell>
          <cell r="E774">
            <v>450000</v>
          </cell>
          <cell r="F774" t="str">
            <v>Bh</v>
          </cell>
          <cell r="G774">
            <v>450000</v>
          </cell>
        </row>
        <row r="777">
          <cell r="C777" t="str">
            <v>Alat bantu plumbing</v>
          </cell>
          <cell r="D777" t="str">
            <v>%</v>
          </cell>
          <cell r="E777">
            <v>0.05</v>
          </cell>
          <cell r="G777">
            <v>0.05</v>
          </cell>
        </row>
        <row r="781">
          <cell r="C781" t="str">
            <v>ACCESSORIES HYDRANT</v>
          </cell>
        </row>
        <row r="782">
          <cell r="C782" t="str">
            <v>Gate Valve Cast Iron (16 Bar)</v>
          </cell>
        </row>
        <row r="783">
          <cell r="C783" t="str">
            <v>Gate Valve Ø 200 mm</v>
          </cell>
          <cell r="D783" t="str">
            <v>Bh</v>
          </cell>
          <cell r="E783">
            <v>13027400</v>
          </cell>
          <cell r="F783" t="str">
            <v>Bh</v>
          </cell>
          <cell r="G783">
            <v>13027400</v>
          </cell>
        </row>
        <row r="784">
          <cell r="C784" t="str">
            <v>Gate Valve Ø 150 mm</v>
          </cell>
          <cell r="D784" t="str">
            <v>Bh</v>
          </cell>
          <cell r="E784">
            <v>8352800</v>
          </cell>
          <cell r="F784" t="str">
            <v>Bh</v>
          </cell>
          <cell r="G784">
            <v>8352800</v>
          </cell>
        </row>
        <row r="785">
          <cell r="C785" t="str">
            <v>Gate Valve Ø 100 mm</v>
          </cell>
          <cell r="D785" t="str">
            <v>Bh</v>
          </cell>
          <cell r="E785">
            <v>5003200</v>
          </cell>
          <cell r="F785" t="str">
            <v>Bh</v>
          </cell>
          <cell r="G785">
            <v>5003200</v>
          </cell>
        </row>
        <row r="786">
          <cell r="C786" t="str">
            <v>Gate Valve Ø 80 mm</v>
          </cell>
          <cell r="D786" t="str">
            <v>Bh</v>
          </cell>
          <cell r="E786">
            <v>3185300</v>
          </cell>
          <cell r="F786" t="str">
            <v>Bh</v>
          </cell>
          <cell r="G786">
            <v>3185300</v>
          </cell>
        </row>
        <row r="787">
          <cell r="C787" t="str">
            <v>Gate Valve Ø 65 mm</v>
          </cell>
          <cell r="D787" t="str">
            <v>Bh</v>
          </cell>
          <cell r="E787">
            <v>2639400</v>
          </cell>
          <cell r="F787" t="str">
            <v>Bh</v>
          </cell>
          <cell r="G787">
            <v>2639400</v>
          </cell>
        </row>
        <row r="788">
          <cell r="C788" t="str">
            <v>Gate Valve Ø 50 mm</v>
          </cell>
          <cell r="D788" t="str">
            <v>Bh</v>
          </cell>
          <cell r="E788">
            <v>2145600</v>
          </cell>
          <cell r="F788" t="str">
            <v>Bh</v>
          </cell>
          <cell r="G788">
            <v>2145600</v>
          </cell>
        </row>
        <row r="789">
          <cell r="G789">
            <v>0</v>
          </cell>
        </row>
        <row r="790">
          <cell r="C790" t="str">
            <v>Gate Valve F/F DI 16K SMBO Ø 250 mm</v>
          </cell>
          <cell r="D790" t="str">
            <v>Bh</v>
          </cell>
          <cell r="E790">
            <v>20134400</v>
          </cell>
          <cell r="F790" t="str">
            <v>Bh</v>
          </cell>
          <cell r="G790">
            <v>20134400</v>
          </cell>
        </row>
        <row r="791">
          <cell r="C791" t="str">
            <v>Gate Valve F/F DI 16K SMBO Ø 200 mm</v>
          </cell>
          <cell r="D791" t="str">
            <v>Bh</v>
          </cell>
          <cell r="E791">
            <v>11971520</v>
          </cell>
          <cell r="F791" t="str">
            <v>Bh</v>
          </cell>
          <cell r="G791">
            <v>11971520</v>
          </cell>
        </row>
        <row r="792">
          <cell r="C792" t="str">
            <v>Gate Valve F/F DI 16K SMBO Ø 150 mm</v>
          </cell>
          <cell r="D792" t="str">
            <v>Bh</v>
          </cell>
          <cell r="E792">
            <v>7494240</v>
          </cell>
          <cell r="F792" t="str">
            <v>Bh</v>
          </cell>
          <cell r="G792">
            <v>7494240</v>
          </cell>
        </row>
        <row r="793">
          <cell r="C793" t="str">
            <v>Gate Valve F/F DI 16K SMBO Ø 125 mm</v>
          </cell>
          <cell r="D793" t="str">
            <v>Bh</v>
          </cell>
          <cell r="E793">
            <v>5761600</v>
          </cell>
          <cell r="F793" t="str">
            <v>Bh</v>
          </cell>
          <cell r="G793">
            <v>5761600</v>
          </cell>
        </row>
        <row r="794">
          <cell r="C794" t="str">
            <v>Gate Valve F/F DI 16K SMBO Ø 100 mm</v>
          </cell>
          <cell r="D794" t="str">
            <v>Bh</v>
          </cell>
          <cell r="E794">
            <v>4043520</v>
          </cell>
          <cell r="F794" t="str">
            <v>Bh</v>
          </cell>
          <cell r="G794">
            <v>4043520</v>
          </cell>
        </row>
        <row r="795">
          <cell r="C795" t="str">
            <v>Gate Valve F/F DI 16K SMBO Ø 80 mm</v>
          </cell>
          <cell r="D795" t="str">
            <v>Bh</v>
          </cell>
          <cell r="E795">
            <v>2853760</v>
          </cell>
          <cell r="F795" t="str">
            <v>Bh</v>
          </cell>
          <cell r="G795">
            <v>2853760</v>
          </cell>
        </row>
        <row r="796">
          <cell r="C796" t="str">
            <v>Gate Valve F/F DI 16K SMBO Ø 65 mm</v>
          </cell>
          <cell r="D796" t="str">
            <v>Bh</v>
          </cell>
          <cell r="E796">
            <v>2381600</v>
          </cell>
          <cell r="F796" t="str">
            <v>Bh</v>
          </cell>
          <cell r="G796">
            <v>2381600</v>
          </cell>
        </row>
        <row r="797">
          <cell r="C797" t="str">
            <v>Gate Valve F/F DI 16K SMBO Ø 50 mm</v>
          </cell>
          <cell r="D797" t="str">
            <v>Bh</v>
          </cell>
          <cell r="E797">
            <v>2046720</v>
          </cell>
          <cell r="F797" t="str">
            <v>Bh</v>
          </cell>
          <cell r="G797">
            <v>2046720</v>
          </cell>
        </row>
        <row r="798">
          <cell r="C798" t="str">
            <v>Gate Valve F/F DI 16K SMBO Ø 40 mm</v>
          </cell>
          <cell r="D798" t="str">
            <v>Bh</v>
          </cell>
          <cell r="E798">
            <v>1751360</v>
          </cell>
          <cell r="F798" t="str">
            <v>Bh</v>
          </cell>
          <cell r="G798">
            <v>1751360</v>
          </cell>
        </row>
        <row r="799">
          <cell r="G799">
            <v>0</v>
          </cell>
        </row>
        <row r="800">
          <cell r="C800" t="str">
            <v>Check Valve (16 Bar)</v>
          </cell>
          <cell r="G800">
            <v>0</v>
          </cell>
        </row>
        <row r="801">
          <cell r="C801" t="str">
            <v>Check Valve Ø 200 mm</v>
          </cell>
          <cell r="D801" t="str">
            <v>Bh</v>
          </cell>
          <cell r="E801">
            <v>11649400</v>
          </cell>
          <cell r="F801" t="str">
            <v>Bh</v>
          </cell>
          <cell r="G801">
            <v>11649400</v>
          </cell>
        </row>
        <row r="802">
          <cell r="C802" t="str">
            <v>Check Valve Ø 150 mm</v>
          </cell>
          <cell r="D802" t="str">
            <v>Bh</v>
          </cell>
          <cell r="E802">
            <v>7356400</v>
          </cell>
          <cell r="F802" t="str">
            <v>Bh</v>
          </cell>
          <cell r="G802">
            <v>7356400</v>
          </cell>
        </row>
        <row r="803">
          <cell r="C803" t="str">
            <v>Check Valve Ø 100 mm</v>
          </cell>
          <cell r="D803" t="str">
            <v>Bh</v>
          </cell>
          <cell r="E803">
            <v>4059800</v>
          </cell>
          <cell r="F803" t="str">
            <v>Bh</v>
          </cell>
          <cell r="G803">
            <v>4059800</v>
          </cell>
        </row>
        <row r="804">
          <cell r="C804" t="str">
            <v>Check Valve Ø 80 mm</v>
          </cell>
          <cell r="D804" t="str">
            <v>Bh</v>
          </cell>
          <cell r="E804">
            <v>2703000</v>
          </cell>
          <cell r="F804" t="str">
            <v>Bh</v>
          </cell>
          <cell r="G804">
            <v>2703000</v>
          </cell>
        </row>
        <row r="805">
          <cell r="C805" t="str">
            <v>Check Valve Ø 65 mm</v>
          </cell>
          <cell r="D805" t="str">
            <v>Bh</v>
          </cell>
          <cell r="E805">
            <v>2236600</v>
          </cell>
          <cell r="F805" t="str">
            <v>Bh</v>
          </cell>
          <cell r="G805">
            <v>2236600</v>
          </cell>
        </row>
        <row r="806">
          <cell r="C806" t="str">
            <v>Check Valve Ø 50 mm</v>
          </cell>
          <cell r="D806" t="str">
            <v>Bh</v>
          </cell>
          <cell r="E806">
            <v>1705600</v>
          </cell>
          <cell r="F806" t="str">
            <v>Bh</v>
          </cell>
          <cell r="G806">
            <v>1705600</v>
          </cell>
        </row>
        <row r="807">
          <cell r="G807">
            <v>0</v>
          </cell>
        </row>
        <row r="808">
          <cell r="C808" t="str">
            <v>Check Valve F/F DI 16K SRB Ø 200 mm</v>
          </cell>
          <cell r="D808" t="str">
            <v>Bh</v>
          </cell>
          <cell r="E808">
            <v>31303040</v>
          </cell>
          <cell r="F808" t="str">
            <v>Bh</v>
          </cell>
          <cell r="G808">
            <v>31303040</v>
          </cell>
        </row>
        <row r="809">
          <cell r="C809" t="str">
            <v>Check Valve F/F DI 16K SRB Ø150 mm</v>
          </cell>
          <cell r="D809" t="str">
            <v>Bh</v>
          </cell>
          <cell r="E809">
            <v>21776640</v>
          </cell>
          <cell r="F809" t="str">
            <v>Bh</v>
          </cell>
          <cell r="G809">
            <v>21776640</v>
          </cell>
        </row>
        <row r="810">
          <cell r="C810" t="str">
            <v>Check Valve F/F DI 16K SRB Ø 125 mm</v>
          </cell>
          <cell r="D810" t="str">
            <v>Bh</v>
          </cell>
          <cell r="E810">
            <v>18081440</v>
          </cell>
          <cell r="F810" t="str">
            <v>Bh</v>
          </cell>
          <cell r="G810">
            <v>18081440</v>
          </cell>
        </row>
        <row r="811">
          <cell r="C811" t="str">
            <v>Check Valve F/F DI 16K SRB Ø 100 mm</v>
          </cell>
          <cell r="D811" t="str">
            <v>Bh</v>
          </cell>
          <cell r="E811">
            <v>13416000</v>
          </cell>
          <cell r="F811" t="str">
            <v>Bh</v>
          </cell>
          <cell r="G811">
            <v>13416000</v>
          </cell>
        </row>
        <row r="812">
          <cell r="C812" t="str">
            <v>Check Valve F/F DI 16K SRB Ø 80 mm</v>
          </cell>
          <cell r="D812" t="str">
            <v>Bh</v>
          </cell>
          <cell r="E812">
            <v>12054720</v>
          </cell>
          <cell r="F812" t="str">
            <v>Bh</v>
          </cell>
          <cell r="G812">
            <v>12054720</v>
          </cell>
        </row>
        <row r="813">
          <cell r="C813" t="str">
            <v>Check Valve F/F DI 16K SRB Ø 650 mm</v>
          </cell>
          <cell r="D813" t="str">
            <v>Bh</v>
          </cell>
          <cell r="E813">
            <v>9392320</v>
          </cell>
          <cell r="F813" t="str">
            <v>Bh</v>
          </cell>
          <cell r="G813">
            <v>9392320</v>
          </cell>
        </row>
        <row r="814">
          <cell r="C814" t="str">
            <v>Check Valve F/F DI 16K SRB Ø 50 mm</v>
          </cell>
          <cell r="D814" t="str">
            <v>Bh</v>
          </cell>
          <cell r="E814">
            <v>8312800</v>
          </cell>
          <cell r="F814" t="str">
            <v>Bh</v>
          </cell>
          <cell r="G814">
            <v>8312800</v>
          </cell>
        </row>
        <row r="815">
          <cell r="G815">
            <v>0</v>
          </cell>
        </row>
        <row r="816">
          <cell r="G816">
            <v>0</v>
          </cell>
        </row>
        <row r="817">
          <cell r="C817" t="str">
            <v>Strainer (16 Bar)</v>
          </cell>
          <cell r="G817">
            <v>0</v>
          </cell>
        </row>
        <row r="818">
          <cell r="C818" t="str">
            <v>Strainer Ø 200 mm</v>
          </cell>
          <cell r="D818" t="str">
            <v>Bh</v>
          </cell>
          <cell r="E818">
            <v>8723800</v>
          </cell>
          <cell r="F818" t="str">
            <v>Bh</v>
          </cell>
          <cell r="G818">
            <v>8723800</v>
          </cell>
        </row>
        <row r="819">
          <cell r="C819" t="str">
            <v>Strainer Ø 150 mm</v>
          </cell>
          <cell r="D819" t="str">
            <v>Bh</v>
          </cell>
          <cell r="E819">
            <v>5872400</v>
          </cell>
          <cell r="F819" t="str">
            <v>Bh</v>
          </cell>
          <cell r="G819">
            <v>5872400</v>
          </cell>
        </row>
        <row r="820">
          <cell r="C820" t="str">
            <v>Strainer Ø 100 mm</v>
          </cell>
          <cell r="D820" t="str">
            <v>Bh</v>
          </cell>
          <cell r="E820">
            <v>2978600</v>
          </cell>
          <cell r="F820" t="str">
            <v>Bh</v>
          </cell>
          <cell r="G820">
            <v>2978600</v>
          </cell>
        </row>
        <row r="821">
          <cell r="C821" t="str">
            <v>Strainer Ø 80 mm</v>
          </cell>
          <cell r="D821" t="str">
            <v>Bh</v>
          </cell>
          <cell r="E821">
            <v>1807300</v>
          </cell>
          <cell r="F821" t="str">
            <v>Bh</v>
          </cell>
          <cell r="G821">
            <v>1807300</v>
          </cell>
        </row>
        <row r="822">
          <cell r="C822" t="str">
            <v>Strainer Ø 65 mm</v>
          </cell>
          <cell r="D822" t="str">
            <v>Bh</v>
          </cell>
          <cell r="E822">
            <v>1547600</v>
          </cell>
          <cell r="F822" t="str">
            <v>Bh</v>
          </cell>
          <cell r="G822">
            <v>1547600</v>
          </cell>
        </row>
        <row r="823">
          <cell r="C823" t="str">
            <v>Strainer Ø 50 mm</v>
          </cell>
          <cell r="D823" t="str">
            <v>Bh</v>
          </cell>
          <cell r="E823">
            <v>1190600</v>
          </cell>
          <cell r="F823" t="str">
            <v>Bh</v>
          </cell>
          <cell r="G823">
            <v>1190600</v>
          </cell>
        </row>
        <row r="824">
          <cell r="G824">
            <v>0</v>
          </cell>
        </row>
        <row r="825">
          <cell r="C825" t="str">
            <v>Fleksible Joint (16 Bar)</v>
          </cell>
          <cell r="G825">
            <v>0</v>
          </cell>
        </row>
        <row r="826">
          <cell r="C826" t="str">
            <v>Flexible Joint Ø 200 mm</v>
          </cell>
          <cell r="D826" t="str">
            <v>Bh</v>
          </cell>
          <cell r="E826">
            <v>0</v>
          </cell>
          <cell r="F826" t="str">
            <v>Bh</v>
          </cell>
          <cell r="G826">
            <v>0</v>
          </cell>
        </row>
        <row r="827">
          <cell r="C827" t="str">
            <v>Flexible Joint Ø 150 mm</v>
          </cell>
          <cell r="D827" t="str">
            <v>Bh</v>
          </cell>
          <cell r="E827">
            <v>2892740</v>
          </cell>
          <cell r="F827" t="str">
            <v>Bh</v>
          </cell>
          <cell r="G827">
            <v>2892740</v>
          </cell>
        </row>
        <row r="828">
          <cell r="C828" t="str">
            <v>Flexible Joint Ø 100 mm</v>
          </cell>
          <cell r="D828" t="str">
            <v>Bh</v>
          </cell>
          <cell r="E828">
            <v>1582580</v>
          </cell>
          <cell r="F828" t="str">
            <v>Bh</v>
          </cell>
          <cell r="G828">
            <v>1582580</v>
          </cell>
        </row>
        <row r="829">
          <cell r="C829" t="str">
            <v>Flexible Joint Ø 80 mm</v>
          </cell>
          <cell r="D829" t="str">
            <v>Bh</v>
          </cell>
          <cell r="E829">
            <v>992160</v>
          </cell>
          <cell r="F829" t="str">
            <v>Bh</v>
          </cell>
          <cell r="G829">
            <v>992160</v>
          </cell>
        </row>
        <row r="830">
          <cell r="C830" t="str">
            <v>Flexible Joint Ø 65 mm</v>
          </cell>
          <cell r="D830" t="str">
            <v>Bh</v>
          </cell>
          <cell r="E830">
            <v>574520</v>
          </cell>
          <cell r="F830" t="str">
            <v>Bh</v>
          </cell>
          <cell r="G830">
            <v>574520</v>
          </cell>
        </row>
        <row r="831">
          <cell r="C831" t="str">
            <v>Flexible Joint Ø 50 mm</v>
          </cell>
          <cell r="D831" t="str">
            <v>Bh</v>
          </cell>
          <cell r="E831">
            <v>439600</v>
          </cell>
          <cell r="F831" t="str">
            <v>Bh</v>
          </cell>
          <cell r="G831">
            <v>439600</v>
          </cell>
        </row>
        <row r="833">
          <cell r="C833" t="str">
            <v>Pressure Reducing Valve (16 Bar)</v>
          </cell>
        </row>
        <row r="834">
          <cell r="C834" t="str">
            <v>PRV Ø 200 mm</v>
          </cell>
          <cell r="D834" t="str">
            <v>set</v>
          </cell>
          <cell r="E834">
            <v>0</v>
          </cell>
          <cell r="F834" t="str">
            <v>set</v>
          </cell>
        </row>
        <row r="835">
          <cell r="C835" t="str">
            <v>PRV Ø 150 mm</v>
          </cell>
          <cell r="D835" t="str">
            <v>set</v>
          </cell>
          <cell r="E835">
            <v>10021240</v>
          </cell>
          <cell r="F835" t="str">
            <v>set</v>
          </cell>
          <cell r="G835">
            <v>10021240</v>
          </cell>
        </row>
        <row r="836">
          <cell r="C836" t="str">
            <v>PRV Ø 100 mm</v>
          </cell>
          <cell r="D836" t="str">
            <v>set</v>
          </cell>
          <cell r="E836">
            <v>6001720</v>
          </cell>
          <cell r="F836" t="str">
            <v>set</v>
          </cell>
          <cell r="G836">
            <v>6001720</v>
          </cell>
        </row>
        <row r="837">
          <cell r="C837" t="str">
            <v>PRV Ø 80 mm</v>
          </cell>
          <cell r="D837" t="str">
            <v>set</v>
          </cell>
          <cell r="E837">
            <v>3820240</v>
          </cell>
          <cell r="F837" t="str">
            <v>set</v>
          </cell>
          <cell r="G837">
            <v>3820240</v>
          </cell>
        </row>
        <row r="838">
          <cell r="C838" t="str">
            <v>PRV Ø 65 mm</v>
          </cell>
          <cell r="D838" t="str">
            <v>set</v>
          </cell>
          <cell r="E838">
            <v>3165160</v>
          </cell>
          <cell r="F838" t="str">
            <v>set</v>
          </cell>
          <cell r="G838">
            <v>3165160</v>
          </cell>
        </row>
        <row r="839">
          <cell r="C839" t="str">
            <v>PRV Ø 50 mm</v>
          </cell>
          <cell r="D839" t="str">
            <v>set</v>
          </cell>
          <cell r="E839">
            <v>2572600</v>
          </cell>
          <cell r="F839" t="str">
            <v>set</v>
          </cell>
          <cell r="G839">
            <v>2572600</v>
          </cell>
        </row>
        <row r="841">
          <cell r="C841" t="str">
            <v>HYDRANT BOX</v>
          </cell>
        </row>
        <row r="842">
          <cell r="C842" t="str">
            <v>Indoor Hydrant Box lengkap</v>
          </cell>
          <cell r="D842" t="str">
            <v>Bh</v>
          </cell>
          <cell r="E842">
            <v>7600600</v>
          </cell>
          <cell r="F842" t="str">
            <v>Bh</v>
          </cell>
          <cell r="G842">
            <v>7600600</v>
          </cell>
        </row>
        <row r="843">
          <cell r="C843" t="str">
            <v>Outdoor Hydrant Box Lengkap</v>
          </cell>
          <cell r="D843" t="str">
            <v>Bh</v>
          </cell>
          <cell r="E843">
            <v>7350000</v>
          </cell>
          <cell r="F843" t="str">
            <v>Bh</v>
          </cell>
          <cell r="G843">
            <v>7350000</v>
          </cell>
        </row>
        <row r="844">
          <cell r="C844" t="str">
            <v>1 Roll Fire Hose with Machino Coupling Ukuran Ø40 mm x 30 m</v>
          </cell>
          <cell r="D844" t="str">
            <v>Bh</v>
          </cell>
        </row>
        <row r="845">
          <cell r="C845" t="str">
            <v>1 buah Hydrant Valve ukuran Ø40 mm</v>
          </cell>
          <cell r="D845" t="str">
            <v>Bh</v>
          </cell>
        </row>
        <row r="846">
          <cell r="C846" t="str">
            <v>1 buah Hydrant Valve ukuran Ø65 mm (OS &amp; Y)</v>
          </cell>
          <cell r="D846" t="str">
            <v>Bh</v>
          </cell>
        </row>
        <row r="847">
          <cell r="C847" t="str">
            <v>1 buah Hose Nozzle ukuran Ø40 mm</v>
          </cell>
          <cell r="D847" t="str">
            <v>Bh</v>
          </cell>
        </row>
        <row r="848">
          <cell r="C848" t="str">
            <v>Hydrant Pillar two way</v>
          </cell>
          <cell r="D848" t="str">
            <v>Bh</v>
          </cell>
          <cell r="E848">
            <v>3850000</v>
          </cell>
          <cell r="F848" t="str">
            <v>Bh</v>
          </cell>
          <cell r="G848">
            <v>3850000</v>
          </cell>
        </row>
        <row r="849">
          <cell r="C849" t="str">
            <v xml:space="preserve">Siamese Conection </v>
          </cell>
          <cell r="D849" t="str">
            <v>Bh</v>
          </cell>
          <cell r="E849">
            <v>4750000</v>
          </cell>
          <cell r="F849" t="str">
            <v>Bh</v>
          </cell>
          <cell r="G849">
            <v>4750000</v>
          </cell>
        </row>
        <row r="850">
          <cell r="C850" t="str">
            <v>Gate valve dia 65 mm</v>
          </cell>
          <cell r="D850" t="str">
            <v>Bh</v>
          </cell>
          <cell r="E850">
            <v>3900001</v>
          </cell>
          <cell r="F850" t="str">
            <v>Bh</v>
          </cell>
          <cell r="G850">
            <v>3900001</v>
          </cell>
        </row>
        <row r="851">
          <cell r="C851" t="str">
            <v>Valve Vander Hyder</v>
          </cell>
          <cell r="D851" t="str">
            <v>Bh</v>
          </cell>
          <cell r="E851">
            <v>3900002</v>
          </cell>
          <cell r="F851" t="str">
            <v>Bh</v>
          </cell>
          <cell r="G851">
            <v>3900002</v>
          </cell>
        </row>
        <row r="853">
          <cell r="C853" t="str">
            <v>Gate valve dia 100mm</v>
          </cell>
          <cell r="D853" t="str">
            <v>Bh</v>
          </cell>
          <cell r="E853">
            <v>6364800</v>
          </cell>
          <cell r="F853" t="str">
            <v>Bh</v>
          </cell>
          <cell r="G853">
            <v>6364800</v>
          </cell>
        </row>
        <row r="854">
          <cell r="C854" t="str">
            <v>Check valve dia 100mm</v>
          </cell>
          <cell r="D854" t="str">
            <v>Bh</v>
          </cell>
          <cell r="E854">
            <v>4447500</v>
          </cell>
          <cell r="F854" t="str">
            <v>Bh</v>
          </cell>
          <cell r="G854">
            <v>4447500</v>
          </cell>
        </row>
        <row r="857">
          <cell r="C857" t="str">
            <v>FIRE EXTINGUISER</v>
          </cell>
        </row>
        <row r="858">
          <cell r="C858" t="str">
            <v>Fire Extinguiser 3 kg; dry powder</v>
          </cell>
          <cell r="D858" t="str">
            <v>Bh</v>
          </cell>
          <cell r="E858">
            <v>485000</v>
          </cell>
          <cell r="F858" t="str">
            <v>Bh</v>
          </cell>
          <cell r="G858">
            <v>485000</v>
          </cell>
        </row>
        <row r="859">
          <cell r="C859" t="str">
            <v>Fire Extinguiser 4,5 kg; dry powder</v>
          </cell>
          <cell r="D859" t="str">
            <v>Bh</v>
          </cell>
          <cell r="E859">
            <v>1800000</v>
          </cell>
          <cell r="F859" t="str">
            <v>Bh</v>
          </cell>
          <cell r="G859">
            <v>1800000</v>
          </cell>
        </row>
        <row r="860">
          <cell r="C860" t="str">
            <v>Fire Extinguiser 6 kg; dry powder</v>
          </cell>
          <cell r="D860" t="str">
            <v>Bh</v>
          </cell>
          <cell r="E860">
            <v>1455000</v>
          </cell>
          <cell r="F860" t="str">
            <v>Bh</v>
          </cell>
          <cell r="G860">
            <v>1455000</v>
          </cell>
        </row>
        <row r="861">
          <cell r="C861" t="str">
            <v>Fire Extinguiser 10 kg; dry powder</v>
          </cell>
          <cell r="D861" t="str">
            <v>Bh</v>
          </cell>
          <cell r="E861">
            <v>1940000</v>
          </cell>
          <cell r="F861" t="str">
            <v>Bh</v>
          </cell>
          <cell r="G861">
            <v>1940000</v>
          </cell>
        </row>
        <row r="862">
          <cell r="C862" t="str">
            <v>Fire Extinguiser kap. 23 kg c/w troly ( CO2 )</v>
          </cell>
          <cell r="D862" t="str">
            <v>Bh</v>
          </cell>
          <cell r="E862">
            <v>12000000</v>
          </cell>
          <cell r="F862" t="str">
            <v>Bh</v>
          </cell>
          <cell r="G862">
            <v>12000000</v>
          </cell>
        </row>
        <row r="864">
          <cell r="C864" t="str">
            <v>MAIN CONTROL VALVE</v>
          </cell>
        </row>
        <row r="865">
          <cell r="C865" t="str">
            <v>Pemasangan Main Control Valve 6"</v>
          </cell>
        </row>
        <row r="866">
          <cell r="C866" t="str">
            <v>Alarm control valve</v>
          </cell>
          <cell r="D866" t="str">
            <v>set</v>
          </cell>
          <cell r="E866">
            <v>9600000</v>
          </cell>
          <cell r="F866" t="str">
            <v>set</v>
          </cell>
          <cell r="G866">
            <v>9600000</v>
          </cell>
        </row>
        <row r="867">
          <cell r="C867" t="str">
            <v>Water motor alarm</v>
          </cell>
          <cell r="D867" t="str">
            <v>set</v>
          </cell>
          <cell r="E867">
            <v>3660000</v>
          </cell>
          <cell r="F867" t="str">
            <v>set</v>
          </cell>
          <cell r="G867">
            <v>3660000</v>
          </cell>
        </row>
        <row r="868">
          <cell r="C868" t="str">
            <v>Instalasi</v>
          </cell>
          <cell r="D868" t="str">
            <v>set</v>
          </cell>
          <cell r="E868">
            <v>2652000</v>
          </cell>
          <cell r="F868" t="str">
            <v>set</v>
          </cell>
          <cell r="G868">
            <v>2652000</v>
          </cell>
        </row>
        <row r="869">
          <cell r="C869" t="str">
            <v>Total MCV dia, 6"</v>
          </cell>
          <cell r="D869" t="str">
            <v>set</v>
          </cell>
          <cell r="E869">
            <v>15912000</v>
          </cell>
          <cell r="F869" t="str">
            <v>set</v>
          </cell>
          <cell r="G869">
            <v>15912000</v>
          </cell>
        </row>
        <row r="872">
          <cell r="C872" t="str">
            <v>Pressure Switch</v>
          </cell>
          <cell r="D872" t="str">
            <v>set</v>
          </cell>
          <cell r="E872">
            <v>891750</v>
          </cell>
          <cell r="F872" t="str">
            <v>set</v>
          </cell>
          <cell r="G872">
            <v>891750</v>
          </cell>
        </row>
        <row r="873">
          <cell r="C873" t="str">
            <v>Automatic air Vent</v>
          </cell>
          <cell r="D873" t="str">
            <v>set</v>
          </cell>
          <cell r="E873">
            <v>663405</v>
          </cell>
          <cell r="F873" t="str">
            <v>set</v>
          </cell>
          <cell r="G873">
            <v>663405</v>
          </cell>
        </row>
        <row r="875">
          <cell r="C875" t="str">
            <v>Pemasangan BCV Sistem</v>
          </cell>
          <cell r="D875" t="str">
            <v>set</v>
          </cell>
          <cell r="F875" t="str">
            <v>set</v>
          </cell>
          <cell r="G875">
            <v>6240000</v>
          </cell>
        </row>
        <row r="876">
          <cell r="F876">
            <v>1</v>
          </cell>
        </row>
        <row r="879">
          <cell r="E879">
            <v>440000</v>
          </cell>
          <cell r="F879">
            <v>0.46306818181818182</v>
          </cell>
          <cell r="G879">
            <v>203750</v>
          </cell>
        </row>
        <row r="880">
          <cell r="E880" t="str">
            <v>jml</v>
          </cell>
          <cell r="F880">
            <v>1.4630681818181819</v>
          </cell>
        </row>
        <row r="883">
          <cell r="C883" t="str">
            <v>Butter Fly Valve  3"</v>
          </cell>
          <cell r="D883" t="str">
            <v>Bh</v>
          </cell>
          <cell r="E883">
            <v>3800000</v>
          </cell>
          <cell r="F883" t="str">
            <v>Bh</v>
          </cell>
          <cell r="G883">
            <v>3800000</v>
          </cell>
        </row>
        <row r="884">
          <cell r="C884" t="str">
            <v>Butter Fly Valve  4"</v>
          </cell>
          <cell r="D884" t="str">
            <v>Bh</v>
          </cell>
          <cell r="E884">
            <v>4200000</v>
          </cell>
          <cell r="F884" t="str">
            <v>Bh</v>
          </cell>
          <cell r="G884">
            <v>4200000</v>
          </cell>
        </row>
        <row r="885">
          <cell r="C885" t="str">
            <v>Butter Fly Valve  5"</v>
          </cell>
          <cell r="D885" t="str">
            <v>Bh</v>
          </cell>
          <cell r="E885">
            <v>4600000</v>
          </cell>
          <cell r="F885" t="str">
            <v>Bh</v>
          </cell>
          <cell r="G885">
            <v>4600000</v>
          </cell>
        </row>
        <row r="886">
          <cell r="C886" t="str">
            <v>Butter Fly Valve  6"</v>
          </cell>
          <cell r="D886" t="str">
            <v>Bh</v>
          </cell>
          <cell r="E886">
            <v>5000000</v>
          </cell>
          <cell r="F886" t="str">
            <v>Bh</v>
          </cell>
          <cell r="G886">
            <v>5000000</v>
          </cell>
        </row>
        <row r="887">
          <cell r="C887" t="str">
            <v>Water Flow Switch "Potter"  3"</v>
          </cell>
          <cell r="D887" t="str">
            <v>Bh</v>
          </cell>
          <cell r="E887">
            <v>1400000</v>
          </cell>
          <cell r="F887" t="str">
            <v>Bh</v>
          </cell>
          <cell r="G887">
            <v>1400000</v>
          </cell>
        </row>
        <row r="888">
          <cell r="C888" t="str">
            <v>Water Flow Switch "Potter"  4"</v>
          </cell>
          <cell r="D888" t="str">
            <v>Bh</v>
          </cell>
          <cell r="E888">
            <v>2000000</v>
          </cell>
          <cell r="F888" t="str">
            <v>Bh</v>
          </cell>
          <cell r="G888">
            <v>2000000</v>
          </cell>
        </row>
        <row r="889">
          <cell r="C889" t="str">
            <v>Water Flow Switch "Potter"  5"</v>
          </cell>
          <cell r="D889" t="str">
            <v>Bh</v>
          </cell>
          <cell r="E889">
            <v>2600000</v>
          </cell>
          <cell r="F889" t="str">
            <v>Bh</v>
          </cell>
          <cell r="G889">
            <v>2600000</v>
          </cell>
        </row>
        <row r="890">
          <cell r="C890" t="str">
            <v>Water Flow Switch "Potter"  6"</v>
          </cell>
          <cell r="D890" t="str">
            <v>Bh</v>
          </cell>
          <cell r="E890">
            <v>3200000</v>
          </cell>
          <cell r="F890" t="str">
            <v>Bh</v>
          </cell>
          <cell r="G890">
            <v>3200000</v>
          </cell>
        </row>
        <row r="892">
          <cell r="C892" t="str">
            <v>Sprinkler Head</v>
          </cell>
        </row>
        <row r="893">
          <cell r="C893" t="str">
            <v>Sprinkler Head Tipe Pendent</v>
          </cell>
          <cell r="D893" t="str">
            <v>Bh</v>
          </cell>
          <cell r="E893">
            <v>90700</v>
          </cell>
          <cell r="F893" t="str">
            <v>Bh</v>
          </cell>
          <cell r="G893">
            <v>90700</v>
          </cell>
        </row>
        <row r="894">
          <cell r="C894" t="str">
            <v>Sprinkler Head Tipe Up Right</v>
          </cell>
          <cell r="D894" t="str">
            <v>Bh</v>
          </cell>
          <cell r="E894">
            <v>92212</v>
          </cell>
          <cell r="F894" t="str">
            <v>Bh</v>
          </cell>
          <cell r="G894">
            <v>92212</v>
          </cell>
        </row>
        <row r="895">
          <cell r="G895">
            <v>0</v>
          </cell>
        </row>
        <row r="897">
          <cell r="C897" t="str">
            <v>Pompa Air Bersih</v>
          </cell>
          <cell r="G897">
            <v>0</v>
          </cell>
        </row>
        <row r="898">
          <cell r="C898" t="str">
            <v>Pompa Air Bersih Kap 330 lpm Head 50m</v>
          </cell>
          <cell r="D898" t="str">
            <v>Bh</v>
          </cell>
          <cell r="E898">
            <v>43894600</v>
          </cell>
          <cell r="G898">
            <v>43894600</v>
          </cell>
        </row>
        <row r="899">
          <cell r="C899" t="str">
            <v>Booster Pump 180 lpm head 2 bar</v>
          </cell>
          <cell r="D899" t="str">
            <v>Bh</v>
          </cell>
          <cell r="E899">
            <v>89050600</v>
          </cell>
          <cell r="G899">
            <v>89050600</v>
          </cell>
        </row>
        <row r="900">
          <cell r="C900" t="str">
            <v>Pompa Submersible Kap 100 Lpm Head 15m</v>
          </cell>
          <cell r="D900" t="str">
            <v>Bh</v>
          </cell>
          <cell r="E900">
            <v>18560600</v>
          </cell>
          <cell r="G900">
            <v>18560600</v>
          </cell>
        </row>
        <row r="901">
          <cell r="G901">
            <v>0</v>
          </cell>
        </row>
        <row r="902">
          <cell r="C902" t="str">
            <v>Pompa Hydrant</v>
          </cell>
          <cell r="G902">
            <v>0</v>
          </cell>
        </row>
        <row r="903">
          <cell r="C903" t="str">
            <v>Electric Hydrant Pump Kap. 1000 Gpm</v>
          </cell>
          <cell r="D903" t="str">
            <v>unit</v>
          </cell>
          <cell r="E903">
            <v>380320782</v>
          </cell>
          <cell r="G903">
            <v>380320782</v>
          </cell>
        </row>
        <row r="904">
          <cell r="C904" t="str">
            <v>Diesel Hydrant Pump Kap. 1000 Gpm</v>
          </cell>
          <cell r="D904" t="str">
            <v>unit</v>
          </cell>
          <cell r="E904">
            <v>675414357</v>
          </cell>
          <cell r="G904">
            <v>675414357</v>
          </cell>
        </row>
        <row r="905">
          <cell r="C905" t="str">
            <v>Jockey Pump kap. 300 lpm</v>
          </cell>
          <cell r="D905" t="str">
            <v>unit</v>
          </cell>
          <cell r="E905">
            <v>60320782</v>
          </cell>
          <cell r="G905">
            <v>60320782</v>
          </cell>
        </row>
        <row r="906">
          <cell r="C906" t="str">
            <v>Roof Tank</v>
          </cell>
          <cell r="G906">
            <v>0</v>
          </cell>
        </row>
        <row r="907">
          <cell r="C907" t="str">
            <v>1 m 3</v>
          </cell>
          <cell r="D907" t="str">
            <v>Bh</v>
          </cell>
          <cell r="E907">
            <v>4500000</v>
          </cell>
          <cell r="G907">
            <v>4500000</v>
          </cell>
        </row>
        <row r="908">
          <cell r="G908">
            <v>0</v>
          </cell>
        </row>
        <row r="909">
          <cell r="G909">
            <v>0</v>
          </cell>
        </row>
        <row r="910">
          <cell r="C910" t="str">
            <v>Grease Trap per 1m3</v>
          </cell>
          <cell r="G910">
            <v>0</v>
          </cell>
        </row>
        <row r="911">
          <cell r="C911" t="str">
            <v>1 m 3</v>
          </cell>
          <cell r="D911" t="str">
            <v>Bh</v>
          </cell>
          <cell r="E911">
            <v>4500000</v>
          </cell>
          <cell r="G911">
            <v>4500000</v>
          </cell>
        </row>
        <row r="912">
          <cell r="C912" t="str">
            <v>SUMUR RESAPAN diameter 1m x 3m</v>
          </cell>
          <cell r="G912">
            <v>0</v>
          </cell>
        </row>
        <row r="913">
          <cell r="C913" t="str">
            <v>SUMUR RESAPAN diameter 1m x 3m</v>
          </cell>
          <cell r="D913" t="str">
            <v>Bh</v>
          </cell>
          <cell r="E913">
            <v>5859382</v>
          </cell>
          <cell r="G913">
            <v>5859382</v>
          </cell>
        </row>
        <row r="914">
          <cell r="D914" t="str">
            <v>Bh</v>
          </cell>
          <cell r="E914">
            <v>0</v>
          </cell>
          <cell r="G914">
            <v>0</v>
          </cell>
        </row>
        <row r="915">
          <cell r="C915" t="str">
            <v xml:space="preserve">STP </v>
          </cell>
          <cell r="G915">
            <v>0</v>
          </cell>
        </row>
        <row r="916">
          <cell r="C916" t="str">
            <v>STP KAP. 50m3</v>
          </cell>
          <cell r="D916" t="str">
            <v>Bh</v>
          </cell>
          <cell r="E916">
            <v>455400000</v>
          </cell>
          <cell r="G916">
            <v>455400000</v>
          </cell>
        </row>
        <row r="917">
          <cell r="D917" t="str">
            <v>Bh</v>
          </cell>
          <cell r="E917">
            <v>0</v>
          </cell>
          <cell r="G917">
            <v>0</v>
          </cell>
        </row>
        <row r="918">
          <cell r="G918">
            <v>0</v>
          </cell>
        </row>
        <row r="919">
          <cell r="C919" t="str">
            <v>Regulator LPG 1-1/4"</v>
          </cell>
          <cell r="D919" t="str">
            <v>bh</v>
          </cell>
          <cell r="E919">
            <v>1500000</v>
          </cell>
          <cell r="G919">
            <v>1500000</v>
          </cell>
        </row>
        <row r="920">
          <cell r="C920" t="str">
            <v>TABUNG GAS LPG</v>
          </cell>
          <cell r="D920" t="str">
            <v>bh</v>
          </cell>
          <cell r="E920">
            <v>2000000</v>
          </cell>
          <cell r="G920">
            <v>2000000</v>
          </cell>
        </row>
        <row r="921">
          <cell r="G921">
            <v>0</v>
          </cell>
        </row>
        <row r="922">
          <cell r="C922" t="str">
            <v xml:space="preserve">BED LIFT (4 Lantai) </v>
          </cell>
          <cell r="D922" t="str">
            <v>set</v>
          </cell>
          <cell r="E922">
            <v>500000000</v>
          </cell>
          <cell r="G922">
            <v>500000000</v>
          </cell>
        </row>
        <row r="923">
          <cell r="C923" t="str">
            <v xml:space="preserve">Spesifikasi : </v>
          </cell>
        </row>
        <row r="924">
          <cell r="C924" t="str">
            <v xml:space="preserve"> - Type : Machine Room Elevator Bed Lift</v>
          </cell>
        </row>
        <row r="925">
          <cell r="C925" t="str">
            <v xml:space="preserve"> - Car Finishing : Standard (By Architecs)</v>
          </cell>
        </row>
        <row r="926">
          <cell r="C926" t="str">
            <v xml:space="preserve"> - Kapasitas : 1600 kg</v>
          </cell>
        </row>
        <row r="927">
          <cell r="C927" t="str">
            <v xml:space="preserve"> - Kecepatan : 60 Mpm</v>
          </cell>
        </row>
        <row r="928">
          <cell r="C928" t="str">
            <v>Material</v>
          </cell>
          <cell r="E928">
            <v>450000000</v>
          </cell>
          <cell r="G928">
            <v>450000000</v>
          </cell>
        </row>
        <row r="929">
          <cell r="C929" t="str">
            <v>Install</v>
          </cell>
          <cell r="E929">
            <v>50000000</v>
          </cell>
          <cell r="G929">
            <v>50000000</v>
          </cell>
        </row>
        <row r="931">
          <cell r="C931" t="str">
            <v>GAS MEDIK by Medimax</v>
          </cell>
        </row>
        <row r="932">
          <cell r="C932" t="str">
            <v>Copper Pipe, Seamless, ASTM B 819 Type L Dia. Ø 1 5/8''</v>
          </cell>
          <cell r="D932" t="str">
            <v>m</v>
          </cell>
          <cell r="E932">
            <v>707600</v>
          </cell>
          <cell r="F932" t="str">
            <v>m</v>
          </cell>
          <cell r="G932">
            <v>707600</v>
          </cell>
        </row>
        <row r="933">
          <cell r="C933" t="str">
            <v>Copper Pipe, Seamless, ASTM B 819 Type L Dia. Ø 5/8''</v>
          </cell>
          <cell r="D933" t="str">
            <v>m</v>
          </cell>
          <cell r="E933">
            <v>167300</v>
          </cell>
          <cell r="F933" t="str">
            <v>m</v>
          </cell>
          <cell r="G933">
            <v>167300</v>
          </cell>
        </row>
        <row r="934">
          <cell r="C934" t="str">
            <v>Copper Pipe, Seamless, ASTM B 819 Type L Dia. Ø 1/2''</v>
          </cell>
          <cell r="D934" t="str">
            <v>m</v>
          </cell>
          <cell r="E934">
            <v>116100</v>
          </cell>
          <cell r="F934" t="str">
            <v>m</v>
          </cell>
          <cell r="G934">
            <v>116100</v>
          </cell>
        </row>
        <row r="935">
          <cell r="C935" t="str">
            <v>Copper Pipe, Seamless, ASTM B 819 Type L Dia. Ø 3/8''</v>
          </cell>
          <cell r="D935" t="str">
            <v>m</v>
          </cell>
          <cell r="E935">
            <v>73800</v>
          </cell>
          <cell r="F935" t="str">
            <v>m</v>
          </cell>
          <cell r="G935">
            <v>73800</v>
          </cell>
        </row>
        <row r="936">
          <cell r="C936" t="str">
            <v>Copper Pipe, Seamless, ASTM B 819 Type L Dia. Ø 7/8''</v>
          </cell>
          <cell r="D936" t="str">
            <v>m</v>
          </cell>
          <cell r="E936">
            <v>265200</v>
          </cell>
          <cell r="F936" t="str">
            <v>m</v>
          </cell>
          <cell r="G936">
            <v>265200</v>
          </cell>
        </row>
        <row r="937">
          <cell r="C937" t="str">
            <v>Copper Pipe, Seamless, ASTM B 819 Type L Dia. Ø 3/4''</v>
          </cell>
          <cell r="D937" t="str">
            <v>m</v>
          </cell>
          <cell r="E937">
            <v>400000</v>
          </cell>
          <cell r="F937" t="str">
            <v>m</v>
          </cell>
          <cell r="G937">
            <v>400000</v>
          </cell>
        </row>
        <row r="938">
          <cell r="C938" t="str">
            <v>Copper Pipe, Seamless, ASTM B 819 Type L Dia. Ø 1 3/8''</v>
          </cell>
          <cell r="D938" t="str">
            <v>m</v>
          </cell>
          <cell r="E938">
            <v>551100</v>
          </cell>
          <cell r="F938" t="str">
            <v>m</v>
          </cell>
          <cell r="G938">
            <v>551100</v>
          </cell>
        </row>
        <row r="939">
          <cell r="C939" t="str">
            <v>Copper Pipe, Seamless, ASTM B 819 Type L Dia. Ø 1 1/8''</v>
          </cell>
          <cell r="D939" t="str">
            <v>m</v>
          </cell>
          <cell r="E939">
            <v>785000</v>
          </cell>
          <cell r="F939" t="str">
            <v>m</v>
          </cell>
          <cell r="G939">
            <v>785000</v>
          </cell>
        </row>
        <row r="942">
          <cell r="C942" t="str">
            <v>Jointing, elbow, tee, support, hanger, etc.</v>
          </cell>
          <cell r="D942" t="str">
            <v>lot</v>
          </cell>
        </row>
        <row r="944">
          <cell r="C944" t="str">
            <v>Wall Outlet Oxygen (O), pin index, push type, concealed</v>
          </cell>
          <cell r="D944" t="str">
            <v>Buah</v>
          </cell>
          <cell r="E944">
            <v>1863000</v>
          </cell>
          <cell r="F944" t="str">
            <v>Buah</v>
          </cell>
          <cell r="G944">
            <v>1863000</v>
          </cell>
        </row>
        <row r="945">
          <cell r="C945" t="str">
            <v>Wall Outlet Vacum (V), pin index, push type, concealed</v>
          </cell>
          <cell r="D945" t="str">
            <v>Buah</v>
          </cell>
          <cell r="E945">
            <v>1863000</v>
          </cell>
          <cell r="F945" t="str">
            <v>Buah</v>
          </cell>
          <cell r="G945">
            <v>1863000</v>
          </cell>
        </row>
        <row r="946">
          <cell r="C946" t="str">
            <v>Wall Outlet Compresor (C), pin index, push type, concealed</v>
          </cell>
          <cell r="D946" t="str">
            <v>Buah</v>
          </cell>
          <cell r="E946">
            <v>1863000</v>
          </cell>
          <cell r="F946" t="str">
            <v>Buah</v>
          </cell>
          <cell r="G946">
            <v>1863000</v>
          </cell>
        </row>
        <row r="947">
          <cell r="C947" t="str">
            <v xml:space="preserve">Pendant Outlet </v>
          </cell>
          <cell r="D947" t="str">
            <v>Buah</v>
          </cell>
          <cell r="E947">
            <v>1863000</v>
          </cell>
          <cell r="F947" t="str">
            <v>Buah</v>
          </cell>
          <cell r="G947">
            <v>1863000</v>
          </cell>
        </row>
        <row r="948">
          <cell r="C948" t="str">
            <v>Zone Valve 1 Gas (O)</v>
          </cell>
          <cell r="D948" t="str">
            <v>Set</v>
          </cell>
          <cell r="E948">
            <v>11488500</v>
          </cell>
          <cell r="F948" t="str">
            <v>Set</v>
          </cell>
          <cell r="G948">
            <v>11488500</v>
          </cell>
        </row>
        <row r="949">
          <cell r="C949" t="str">
            <v>Area Alarm 1 Gas (O)</v>
          </cell>
          <cell r="D949" t="str">
            <v>Set</v>
          </cell>
          <cell r="E949">
            <v>14283000</v>
          </cell>
          <cell r="F949" t="str">
            <v>Set</v>
          </cell>
          <cell r="G949">
            <v>14283000</v>
          </cell>
        </row>
        <row r="950">
          <cell r="C950" t="str">
            <v>Ball Valve Shaft Dia. Ø 5/8''</v>
          </cell>
          <cell r="D950" t="str">
            <v>Buah</v>
          </cell>
          <cell r="E950">
            <v>255000</v>
          </cell>
          <cell r="F950" t="str">
            <v>Buah</v>
          </cell>
          <cell r="G950">
            <v>255000</v>
          </cell>
        </row>
        <row r="951">
          <cell r="C951" t="str">
            <v>Ball Valve Pendant Dia. Ø 1/2''</v>
          </cell>
          <cell r="D951" t="str">
            <v>Buah</v>
          </cell>
          <cell r="E951">
            <v>175000</v>
          </cell>
          <cell r="F951" t="str">
            <v>Buah</v>
          </cell>
          <cell r="G951">
            <v>175000</v>
          </cell>
        </row>
        <row r="952">
          <cell r="C952" t="str">
            <v>Ball Valve Pendant Dia. Ø 5/8''</v>
          </cell>
          <cell r="D952" t="str">
            <v>Buah</v>
          </cell>
          <cell r="E952">
            <v>255000</v>
          </cell>
          <cell r="F952" t="str">
            <v>Buah</v>
          </cell>
          <cell r="G952">
            <v>255000</v>
          </cell>
        </row>
        <row r="954">
          <cell r="C954" t="str">
            <v>TATA UDARA VRV SYSTEM by DAIKIN</v>
          </cell>
        </row>
        <row r="955">
          <cell r="C955" t="str">
            <v>Wall Mounted 7500 Btu/h</v>
          </cell>
          <cell r="D955" t="str">
            <v>unit</v>
          </cell>
          <cell r="E955">
            <v>10934000</v>
          </cell>
          <cell r="F955" t="str">
            <v>unit</v>
          </cell>
          <cell r="G955">
            <v>10934000</v>
          </cell>
        </row>
        <row r="956">
          <cell r="C956" t="str">
            <v>Wall Mounted 9200 Btu/h</v>
          </cell>
          <cell r="D956" t="str">
            <v>unit</v>
          </cell>
          <cell r="E956">
            <v>13413600</v>
          </cell>
          <cell r="F956" t="str">
            <v>unit</v>
          </cell>
          <cell r="G956">
            <v>13413600</v>
          </cell>
        </row>
        <row r="957">
          <cell r="C957" t="str">
            <v>Wall Mounted 12000 Btu/h</v>
          </cell>
          <cell r="D957" t="str">
            <v>unit</v>
          </cell>
          <cell r="E957">
            <v>17496000</v>
          </cell>
          <cell r="F957" t="str">
            <v>unit</v>
          </cell>
          <cell r="G957">
            <v>17496000</v>
          </cell>
        </row>
        <row r="960">
          <cell r="C960" t="str">
            <v>Cassete Round Flow 24200 Btu/h</v>
          </cell>
          <cell r="D960" t="str">
            <v>unit</v>
          </cell>
          <cell r="E960">
            <v>22275000</v>
          </cell>
          <cell r="F960" t="str">
            <v>unit</v>
          </cell>
          <cell r="G960">
            <v>22275000</v>
          </cell>
        </row>
        <row r="962">
          <cell r="C962" t="str">
            <v>AHU 120000 Btu/h</v>
          </cell>
          <cell r="D962" t="str">
            <v>unit</v>
          </cell>
        </row>
        <row r="967">
          <cell r="C967" t="str">
            <v>Middle Static Duct 9600 Btu/h</v>
          </cell>
          <cell r="D967" t="str">
            <v>unit</v>
          </cell>
          <cell r="E967">
            <v>14337400</v>
          </cell>
          <cell r="F967" t="str">
            <v>unit</v>
          </cell>
          <cell r="G967">
            <v>14337400</v>
          </cell>
        </row>
        <row r="968">
          <cell r="C968" t="str">
            <v>Middle Static Duct 12300 Btu/h</v>
          </cell>
          <cell r="D968" t="str">
            <v>unit</v>
          </cell>
          <cell r="E968">
            <v>15068900</v>
          </cell>
          <cell r="F968" t="str">
            <v>unit</v>
          </cell>
          <cell r="G968">
            <v>15068900</v>
          </cell>
        </row>
        <row r="969">
          <cell r="C969" t="str">
            <v>Middle Static Duct 19100 Btu/h</v>
          </cell>
          <cell r="D969" t="str">
            <v>unit</v>
          </cell>
          <cell r="E969">
            <v>18726400</v>
          </cell>
          <cell r="F969" t="str">
            <v>unit</v>
          </cell>
          <cell r="G969">
            <v>18726400</v>
          </cell>
        </row>
        <row r="970">
          <cell r="C970" t="str">
            <v>Middle Static Duct 24200 Btu/h</v>
          </cell>
          <cell r="D970" t="str">
            <v>unit</v>
          </cell>
          <cell r="E970">
            <v>21780000</v>
          </cell>
          <cell r="F970" t="str">
            <v>unit</v>
          </cell>
          <cell r="G970">
            <v>21780000</v>
          </cell>
        </row>
        <row r="971">
          <cell r="C971" t="str">
            <v>Middle Static Duct 38200 Btu/h</v>
          </cell>
          <cell r="D971" t="str">
            <v>unit</v>
          </cell>
          <cell r="E971">
            <v>34380000</v>
          </cell>
          <cell r="F971" t="str">
            <v>unit</v>
          </cell>
          <cell r="G971">
            <v>34380000</v>
          </cell>
        </row>
        <row r="972">
          <cell r="C972" t="str">
            <v>Middle Static Duct 47800 Btu/h</v>
          </cell>
          <cell r="D972" t="str">
            <v>unit</v>
          </cell>
          <cell r="E972">
            <v>43020000</v>
          </cell>
          <cell r="F972" t="str">
            <v>unit</v>
          </cell>
          <cell r="G972">
            <v>43020000</v>
          </cell>
        </row>
        <row r="976">
          <cell r="C976" t="str">
            <v>VRV IV (STD) 48100 Btu/h</v>
          </cell>
          <cell r="D976" t="str">
            <v>unit</v>
          </cell>
          <cell r="E976">
            <v>46897500</v>
          </cell>
          <cell r="F976" t="str">
            <v>unit</v>
          </cell>
          <cell r="G976">
            <v>46897500</v>
          </cell>
        </row>
        <row r="977">
          <cell r="C977" t="str">
            <v>VRV IV (STD) 191000 Btu/h</v>
          </cell>
          <cell r="D977" t="str">
            <v>unit</v>
          </cell>
          <cell r="E977">
            <v>186225000</v>
          </cell>
          <cell r="F977" t="str">
            <v>unit</v>
          </cell>
          <cell r="G977">
            <v>186225000</v>
          </cell>
        </row>
        <row r="978">
          <cell r="C978" t="str">
            <v>VRV IV (STD) 232000 Btu/h</v>
          </cell>
          <cell r="D978" t="str">
            <v>unit</v>
          </cell>
          <cell r="E978">
            <v>226200000</v>
          </cell>
          <cell r="F978" t="str">
            <v>unit</v>
          </cell>
          <cell r="G978">
            <v>226200000</v>
          </cell>
        </row>
        <row r="979">
          <cell r="C979" t="str">
            <v>VRV IV (STD) 243000 Btu/h</v>
          </cell>
          <cell r="D979" t="str">
            <v>unit</v>
          </cell>
          <cell r="E979">
            <v>236925000</v>
          </cell>
          <cell r="F979" t="str">
            <v>unit</v>
          </cell>
          <cell r="G979">
            <v>236925000</v>
          </cell>
        </row>
        <row r="980">
          <cell r="C980" t="str">
            <v>VRV IV (STD) 273000 Btu/h</v>
          </cell>
          <cell r="D980" t="str">
            <v>unit</v>
          </cell>
          <cell r="E980">
            <v>265188000</v>
          </cell>
          <cell r="F980" t="str">
            <v>unit</v>
          </cell>
          <cell r="G980">
            <v>265188000</v>
          </cell>
        </row>
        <row r="981">
          <cell r="C981" t="str">
            <v>VRV IV (STD) 423000 Btu/h</v>
          </cell>
          <cell r="D981" t="str">
            <v>unit</v>
          </cell>
          <cell r="E981">
            <v>412566000</v>
          </cell>
          <cell r="F981" t="str">
            <v>unit</v>
          </cell>
          <cell r="G981">
            <v>412566000</v>
          </cell>
        </row>
        <row r="982">
          <cell r="C982" t="str">
            <v>VRV IV (STD) 406000 Btu/h</v>
          </cell>
          <cell r="D982" t="str">
            <v>unit</v>
          </cell>
          <cell r="E982">
            <v>395850000</v>
          </cell>
          <cell r="F982" t="str">
            <v>unit</v>
          </cell>
          <cell r="G982">
            <v>395850000</v>
          </cell>
        </row>
        <row r="985">
          <cell r="C985" t="str">
            <v>RefNet Joint</v>
          </cell>
          <cell r="D985" t="str">
            <v>unit</v>
          </cell>
          <cell r="E985">
            <v>2310000</v>
          </cell>
          <cell r="F985" t="str">
            <v>unit</v>
          </cell>
          <cell r="G985">
            <v>2310000</v>
          </cell>
        </row>
        <row r="986">
          <cell r="C986" t="str">
            <v>Decoration Panel</v>
          </cell>
          <cell r="D986" t="str">
            <v>unit</v>
          </cell>
          <cell r="E986">
            <v>3641000</v>
          </cell>
          <cell r="F986" t="str">
            <v>unit</v>
          </cell>
          <cell r="G986">
            <v>3641000</v>
          </cell>
        </row>
        <row r="987">
          <cell r="C987" t="str">
            <v>OU Conection Kit 1</v>
          </cell>
          <cell r="D987" t="str">
            <v>unit</v>
          </cell>
          <cell r="E987">
            <v>2772000</v>
          </cell>
          <cell r="F987" t="str">
            <v>unit</v>
          </cell>
          <cell r="G987">
            <v>2772000</v>
          </cell>
        </row>
        <row r="988">
          <cell r="C988" t="str">
            <v>OU Conection Kit 2</v>
          </cell>
          <cell r="D988" t="str">
            <v>unit</v>
          </cell>
          <cell r="E988">
            <v>5544000</v>
          </cell>
          <cell r="F988" t="str">
            <v>unit</v>
          </cell>
          <cell r="G988">
            <v>5544000</v>
          </cell>
        </row>
        <row r="989">
          <cell r="C989" t="str">
            <v>Standard Wired Control</v>
          </cell>
          <cell r="D989" t="str">
            <v>unit</v>
          </cell>
          <cell r="E989">
            <v>462000</v>
          </cell>
          <cell r="F989" t="str">
            <v>unit</v>
          </cell>
          <cell r="G989">
            <v>462000</v>
          </cell>
        </row>
        <row r="991">
          <cell r="C991" t="str">
            <v>Intelligent Touch Manager (ITM)</v>
          </cell>
          <cell r="D991" t="str">
            <v>unit</v>
          </cell>
          <cell r="E991">
            <v>59906000</v>
          </cell>
          <cell r="F991" t="str">
            <v>unit</v>
          </cell>
          <cell r="G991">
            <v>59906000</v>
          </cell>
        </row>
        <row r="992">
          <cell r="C992" t="str">
            <v>ITM plus adaptor</v>
          </cell>
          <cell r="D992" t="str">
            <v>unit</v>
          </cell>
          <cell r="E992">
            <v>14014000</v>
          </cell>
          <cell r="F992" t="str">
            <v>unit</v>
          </cell>
          <cell r="G992">
            <v>14014000</v>
          </cell>
        </row>
        <row r="994">
          <cell r="C994" t="str">
            <v xml:space="preserve">Hepa Filter </v>
          </cell>
          <cell r="D994" t="str">
            <v>unit</v>
          </cell>
          <cell r="E994">
            <v>15000000</v>
          </cell>
          <cell r="F994" t="str">
            <v>unit</v>
          </cell>
          <cell r="G994">
            <v>15000000</v>
          </cell>
        </row>
        <row r="996">
          <cell r="C996" t="str">
            <v>Ducting Square BJLS 0,50 mm LOKFOM</v>
          </cell>
          <cell r="D996" t="str">
            <v>m2</v>
          </cell>
          <cell r="E996">
            <v>142800</v>
          </cell>
        </row>
        <row r="997">
          <cell r="C997" t="str">
            <v>Ducting Square BJLS 0,60 mm LOKFOM</v>
          </cell>
          <cell r="D997" t="str">
            <v>m2</v>
          </cell>
          <cell r="E997">
            <v>176900</v>
          </cell>
        </row>
        <row r="998">
          <cell r="C998" t="str">
            <v xml:space="preserve">Ducting Square BJLS 0,80 mm LOKFOM </v>
          </cell>
          <cell r="D998" t="str">
            <v>m2</v>
          </cell>
          <cell r="E998">
            <v>217500</v>
          </cell>
        </row>
        <row r="999">
          <cell r="C999" t="str">
            <v>Ducting Square BJLS 1,00 mm LOKFOM</v>
          </cell>
          <cell r="D999" t="str">
            <v>m2</v>
          </cell>
          <cell r="E999">
            <v>252800</v>
          </cell>
        </row>
        <row r="1000">
          <cell r="C1000" t="str">
            <v>Ducting Square BJLS 1,20 mm LOKFOM</v>
          </cell>
          <cell r="D1000" t="str">
            <v>m2</v>
          </cell>
          <cell r="E1000">
            <v>296700</v>
          </cell>
        </row>
        <row r="1002">
          <cell r="C1002" t="str">
            <v>Ducting Spiral BJLS 0,5 mm ( Diameter / inchi ) 1 m</v>
          </cell>
          <cell r="D1002" t="str">
            <v>m</v>
          </cell>
          <cell r="E1002">
            <v>24600</v>
          </cell>
        </row>
        <row r="1003">
          <cell r="C1003" t="str">
            <v>Ducting Spiral BJLS 0,6 mm ( Diameter / Inchi ) 1 m</v>
          </cell>
          <cell r="D1003" t="str">
            <v>m</v>
          </cell>
          <cell r="E1003">
            <v>29300</v>
          </cell>
        </row>
        <row r="1004">
          <cell r="C1004" t="str">
            <v>Ducting Spiral JLS 0,8 mm ( Diameter / Inchi ) 1 m</v>
          </cell>
          <cell r="D1004" t="str">
            <v>m</v>
          </cell>
          <cell r="E1004">
            <v>34900</v>
          </cell>
        </row>
        <row r="1005">
          <cell r="C1005" t="str">
            <v>Ducting Spiral BJLS 1,0 mm ( Diameter / Inchi ) 1 m</v>
          </cell>
          <cell r="D1005" t="str">
            <v>m</v>
          </cell>
          <cell r="E1005">
            <v>42700</v>
          </cell>
        </row>
        <row r="1006">
          <cell r="C1006" t="str">
            <v>Ducting Spiral BJLS 1,2 mm ( Diameter / Inchi ) 1 m</v>
          </cell>
          <cell r="D1006" t="str">
            <v>m</v>
          </cell>
          <cell r="E1006">
            <v>48500</v>
          </cell>
        </row>
        <row r="1009">
          <cell r="C1009" t="str">
            <v>BJLS Lembar 1219x2438 mm; Roll 1219 x 25000</v>
          </cell>
        </row>
        <row r="1010">
          <cell r="C1010" t="str">
            <v>BJLS 0,40 mm</v>
          </cell>
          <cell r="D1010" t="str">
            <v>lbr</v>
          </cell>
          <cell r="E1010">
            <v>271400</v>
          </cell>
        </row>
        <row r="1011">
          <cell r="C1011" t="str">
            <v>BJLS 0,45 mm</v>
          </cell>
          <cell r="D1011" t="str">
            <v>lbr</v>
          </cell>
          <cell r="E1011">
            <v>302700</v>
          </cell>
        </row>
        <row r="1012">
          <cell r="C1012" t="str">
            <v>BJLS 0,5 mm</v>
          </cell>
          <cell r="D1012" t="str">
            <v>lbr</v>
          </cell>
          <cell r="E1012">
            <v>334300</v>
          </cell>
        </row>
        <row r="1013">
          <cell r="C1013" t="str">
            <v>BJLS 0,6 mm</v>
          </cell>
          <cell r="D1013" t="str">
            <v>lbr</v>
          </cell>
          <cell r="E1013">
            <v>399300</v>
          </cell>
        </row>
        <row r="1014">
          <cell r="C1014" t="str">
            <v>Ducting BJLS 150 x 150 x 0,6 mm</v>
          </cell>
          <cell r="D1014" t="str">
            <v>m2</v>
          </cell>
          <cell r="E1014">
            <v>138645.83333333334</v>
          </cell>
          <cell r="F1014" t="str">
            <v>m</v>
          </cell>
          <cell r="G1014">
            <v>99818.21428571429</v>
          </cell>
        </row>
        <row r="1020">
          <cell r="C1020" t="str">
            <v>Ducting BJLS 200 x 200 x 0,6 mm</v>
          </cell>
          <cell r="D1020" t="str">
            <v>m2</v>
          </cell>
          <cell r="E1020">
            <v>138645.83333333334</v>
          </cell>
          <cell r="F1020" t="str">
            <v>m</v>
          </cell>
          <cell r="G1020">
            <v>122001.54761904763</v>
          </cell>
        </row>
        <row r="1026">
          <cell r="C1026" t="str">
            <v>Ducting BJLS 350 x 200 x 0,6 mm</v>
          </cell>
          <cell r="D1026" t="str">
            <v>m2</v>
          </cell>
          <cell r="E1026">
            <v>138645.83333333334</v>
          </cell>
          <cell r="F1026" t="str">
            <v>m</v>
          </cell>
          <cell r="G1026">
            <v>155276.54761904763</v>
          </cell>
        </row>
        <row r="1032">
          <cell r="C1032" t="str">
            <v>Ducting BJLS 400 x 200 x 0,6 mm</v>
          </cell>
          <cell r="D1032" t="str">
            <v>m2</v>
          </cell>
          <cell r="E1032">
            <v>138645.83333333334</v>
          </cell>
          <cell r="F1032" t="str">
            <v>m</v>
          </cell>
          <cell r="G1032">
            <v>166368.21428571432</v>
          </cell>
        </row>
        <row r="1038">
          <cell r="C1038" t="str">
            <v>Ducting BJLS 250 x 200 x 0,6 mm</v>
          </cell>
          <cell r="D1038" t="str">
            <v>m2</v>
          </cell>
          <cell r="E1038">
            <v>138645.83333333334</v>
          </cell>
          <cell r="F1038" t="str">
            <v>m</v>
          </cell>
          <cell r="G1038">
            <v>133093.21428571429</v>
          </cell>
        </row>
        <row r="1044">
          <cell r="C1044" t="str">
            <v>Ducting BJLS 650 x 250 x 0,6 mm</v>
          </cell>
          <cell r="D1044" t="str">
            <v>m2</v>
          </cell>
          <cell r="E1044">
            <v>138645.83333333334</v>
          </cell>
          <cell r="F1044" t="str">
            <v>m</v>
          </cell>
          <cell r="G1044">
            <v>232918.21428571432</v>
          </cell>
        </row>
        <row r="1050">
          <cell r="C1050" t="str">
            <v>Ducting BJLS 500 x 250 x 0,6 mm</v>
          </cell>
          <cell r="D1050" t="str">
            <v>m2</v>
          </cell>
          <cell r="E1050">
            <v>138645.83333333334</v>
          </cell>
          <cell r="F1050" t="str">
            <v>m</v>
          </cell>
          <cell r="G1050">
            <v>199643.21428571429</v>
          </cell>
        </row>
        <row r="1056">
          <cell r="C1056" t="str">
            <v>Ducting BJLS 350 x 200 x 0,6 mm</v>
          </cell>
          <cell r="D1056" t="str">
            <v>m2</v>
          </cell>
          <cell r="E1056">
            <v>138645.83333333334</v>
          </cell>
          <cell r="F1056" t="str">
            <v>m</v>
          </cell>
          <cell r="G1056">
            <v>155276.54761904763</v>
          </cell>
        </row>
        <row r="1062">
          <cell r="C1062" t="str">
            <v>Ducting BJLS 600 x 250 x 0,6 mm</v>
          </cell>
          <cell r="D1062" t="str">
            <v>m2</v>
          </cell>
          <cell r="E1062">
            <v>138645.83333333334</v>
          </cell>
          <cell r="F1062" t="str">
            <v>m</v>
          </cell>
          <cell r="G1062">
            <v>221826.54761904769</v>
          </cell>
        </row>
        <row r="1068">
          <cell r="C1068" t="str">
            <v>Ducting BJLS 1000 x 500 x 0,6 mm</v>
          </cell>
          <cell r="D1068" t="str">
            <v>m2</v>
          </cell>
          <cell r="E1068">
            <v>138645.83333333334</v>
          </cell>
          <cell r="F1068" t="str">
            <v>m</v>
          </cell>
          <cell r="G1068">
            <v>366018.21428571432</v>
          </cell>
        </row>
        <row r="1079">
          <cell r="C1079" t="str">
            <v>BJLS 0,7 mm</v>
          </cell>
          <cell r="D1079" t="str">
            <v>lbr</v>
          </cell>
          <cell r="E1079">
            <v>461800</v>
          </cell>
        </row>
        <row r="1080">
          <cell r="C1080" t="str">
            <v>BJLS 0,8 mm</v>
          </cell>
          <cell r="D1080" t="str">
            <v>lbr</v>
          </cell>
          <cell r="E1080">
            <v>524500</v>
          </cell>
        </row>
        <row r="1081">
          <cell r="C1081" t="str">
            <v>BJLS 0,9 mm</v>
          </cell>
          <cell r="D1081" t="str">
            <v>lbr</v>
          </cell>
          <cell r="E1081">
            <v>586900</v>
          </cell>
        </row>
        <row r="1082">
          <cell r="C1082" t="str">
            <v>BJLS 1 mm</v>
          </cell>
          <cell r="D1082" t="str">
            <v>lbr</v>
          </cell>
          <cell r="E1082">
            <v>644500</v>
          </cell>
        </row>
        <row r="1083">
          <cell r="C1083" t="str">
            <v>BJLS 1,1 mm</v>
          </cell>
          <cell r="D1083" t="str">
            <v>lbr</v>
          </cell>
          <cell r="E1083">
            <v>706500</v>
          </cell>
        </row>
        <row r="1084">
          <cell r="C1084" t="str">
            <v>BJLS 1,2 mm</v>
          </cell>
          <cell r="D1084" t="str">
            <v>lbr</v>
          </cell>
          <cell r="E1084">
            <v>768700</v>
          </cell>
        </row>
        <row r="1085">
          <cell r="C1085" t="str">
            <v>BJLS 1,4 mm</v>
          </cell>
          <cell r="D1085" t="str">
            <v>lbr</v>
          </cell>
          <cell r="E1085">
            <v>906100</v>
          </cell>
        </row>
        <row r="1086">
          <cell r="C1086" t="str">
            <v>BJLS 1,5 mm</v>
          </cell>
          <cell r="D1086" t="str">
            <v>lbr</v>
          </cell>
          <cell r="E1086">
            <v>969300</v>
          </cell>
        </row>
        <row r="1087">
          <cell r="C1087" t="str">
            <v>BJLS 1,6 mm</v>
          </cell>
          <cell r="D1087" t="str">
            <v>lbr</v>
          </cell>
          <cell r="E1087">
            <v>1032200</v>
          </cell>
        </row>
        <row r="1088">
          <cell r="C1088" t="str">
            <v>BJLS 1,8 mm</v>
          </cell>
          <cell r="D1088" t="str">
            <v>lbr</v>
          </cell>
          <cell r="E1088">
            <v>1158000</v>
          </cell>
        </row>
        <row r="1089">
          <cell r="C1089" t="str">
            <v>BJLS 2 mm</v>
          </cell>
          <cell r="D1089" t="str">
            <v>lbr</v>
          </cell>
          <cell r="E1089">
            <v>1284100</v>
          </cell>
        </row>
        <row r="1090">
          <cell r="C1090" t="str">
            <v>BJLS 2,3 mm</v>
          </cell>
          <cell r="D1090" t="str">
            <v>lbr</v>
          </cell>
          <cell r="E1090">
            <v>1451900</v>
          </cell>
        </row>
        <row r="1091">
          <cell r="C1091" t="str">
            <v>BJLS 2,5 mm</v>
          </cell>
          <cell r="D1091" t="str">
            <v>lbr</v>
          </cell>
          <cell r="E1091">
            <v>1575400</v>
          </cell>
        </row>
        <row r="1092">
          <cell r="C1092" t="str">
            <v>BJLS 2,6 mm</v>
          </cell>
          <cell r="D1092" t="str">
            <v>lbr</v>
          </cell>
          <cell r="E1092">
            <v>1637200</v>
          </cell>
        </row>
        <row r="1093">
          <cell r="C1093" t="str">
            <v>BJLS 2,8 mm</v>
          </cell>
          <cell r="D1093" t="str">
            <v>lbr</v>
          </cell>
          <cell r="E1093">
            <v>1760900</v>
          </cell>
        </row>
        <row r="1094">
          <cell r="C1094" t="str">
            <v>BJLS 3 mm</v>
          </cell>
          <cell r="D1094" t="str">
            <v>lbr</v>
          </cell>
          <cell r="E1094">
            <v>1884700</v>
          </cell>
        </row>
        <row r="1095">
          <cell r="C1095" t="str">
            <v>BJLS 3,2 mm</v>
          </cell>
          <cell r="D1095" t="str">
            <v>lbr</v>
          </cell>
          <cell r="E1095">
            <v>2008200</v>
          </cell>
        </row>
        <row r="1097">
          <cell r="C1097" t="str">
            <v>BJLS Lembar 1219x2438 mm; Roll 1219 x 25000</v>
          </cell>
        </row>
        <row r="1098">
          <cell r="C1098" t="str">
            <v>BJLS Roll 0,40 mm</v>
          </cell>
          <cell r="D1098" t="str">
            <v>Roll</v>
          </cell>
          <cell r="E1098">
            <v>2920000</v>
          </cell>
        </row>
        <row r="1099">
          <cell r="C1099" t="str">
            <v>BJLS Roll 0,45 mm</v>
          </cell>
          <cell r="D1099" t="str">
            <v>Roll</v>
          </cell>
          <cell r="E1099">
            <v>3260000</v>
          </cell>
        </row>
        <row r="1100">
          <cell r="C1100" t="str">
            <v>BJLS Roll 0,5 mm</v>
          </cell>
          <cell r="D1100" t="str">
            <v>Roll</v>
          </cell>
          <cell r="E1100">
            <v>3600000</v>
          </cell>
        </row>
        <row r="1101">
          <cell r="C1101" t="str">
            <v>BJLS Roll 0,6 mm</v>
          </cell>
          <cell r="D1101" t="str">
            <v>Roll</v>
          </cell>
          <cell r="E1101">
            <v>4297500</v>
          </cell>
        </row>
        <row r="1102">
          <cell r="C1102" t="str">
            <v>BJLS Roll 0,7 mm</v>
          </cell>
          <cell r="D1102" t="str">
            <v>Roll</v>
          </cell>
          <cell r="E1102">
            <v>4975000</v>
          </cell>
        </row>
        <row r="1103">
          <cell r="C1103" t="str">
            <v>BJLS Roll 0,8 mm</v>
          </cell>
          <cell r="D1103" t="str">
            <v>Roll</v>
          </cell>
          <cell r="E1103">
            <v>5642500</v>
          </cell>
        </row>
        <row r="1104">
          <cell r="C1104" t="str">
            <v>BJLS Roll 0,9 mm</v>
          </cell>
          <cell r="D1104" t="str">
            <v>Roll</v>
          </cell>
          <cell r="E1104">
            <v>6317500</v>
          </cell>
        </row>
        <row r="1105">
          <cell r="C1105" t="str">
            <v>BJLS Roll 1 mm</v>
          </cell>
          <cell r="D1105" t="str">
            <v>Roll</v>
          </cell>
          <cell r="E1105">
            <v>6940000</v>
          </cell>
        </row>
        <row r="1107">
          <cell r="C1107" t="str">
            <v>Ducting Tanpa  Isolasi_BJLS 0,6 mm</v>
          </cell>
          <cell r="D1107" t="str">
            <v>m2</v>
          </cell>
          <cell r="E1107">
            <v>225605.74782432703</v>
          </cell>
          <cell r="F1107" t="str">
            <v>m2</v>
          </cell>
          <cell r="G1107">
            <v>225605.74782432703</v>
          </cell>
        </row>
        <row r="1108">
          <cell r="C1108" t="str">
            <v>Ducting Tanpa  Isolasi_BJLS 0,7 mm</v>
          </cell>
          <cell r="D1108" t="str">
            <v>m2</v>
          </cell>
          <cell r="E1108">
            <v>255753.15388247994</v>
          </cell>
          <cell r="F1108" t="str">
            <v>m2</v>
          </cell>
          <cell r="G1108">
            <v>255753.15388247994</v>
          </cell>
        </row>
        <row r="1109">
          <cell r="C1109" t="str">
            <v>Ducting Tanpa  Isolasi_BJLS 0,8 mm</v>
          </cell>
          <cell r="D1109" t="str">
            <v>m2</v>
          </cell>
          <cell r="E1109">
            <v>285997.03164001886</v>
          </cell>
          <cell r="F1109" t="str">
            <v>m2</v>
          </cell>
          <cell r="G1109">
            <v>285997.03164001886</v>
          </cell>
        </row>
        <row r="1110">
          <cell r="C1110" t="str">
            <v>Ducting Tanpa  Isolasi_BJLS 0,9 mm</v>
          </cell>
          <cell r="D1110" t="str">
            <v>m2</v>
          </cell>
          <cell r="E1110">
            <v>316096.20184847864</v>
          </cell>
          <cell r="F1110" t="str">
            <v>m2</v>
          </cell>
          <cell r="G1110">
            <v>316096.20184847864</v>
          </cell>
        </row>
        <row r="1111">
          <cell r="C1111" t="str">
            <v>Ducting Tanpa  Isolasi_BJLS 1 mm</v>
          </cell>
          <cell r="D1111" t="str">
            <v>m2</v>
          </cell>
          <cell r="E1111">
            <v>343880.05127167236</v>
          </cell>
          <cell r="F1111" t="str">
            <v>m2</v>
          </cell>
          <cell r="G1111">
            <v>343880.05127167236</v>
          </cell>
        </row>
        <row r="1112">
          <cell r="C1112" t="str">
            <v>Ducting Dengan Isolasi_BJLS 1 mm</v>
          </cell>
          <cell r="D1112" t="str">
            <v>m2</v>
          </cell>
          <cell r="E1112">
            <v>415380.05127167236</v>
          </cell>
          <cell r="F1112" t="str">
            <v>m2</v>
          </cell>
          <cell r="G1112">
            <v>415380.05127167236</v>
          </cell>
        </row>
        <row r="1113">
          <cell r="C1113" t="str">
            <v>Ducting Dengan Isolasi_BJLS 0,8 mm</v>
          </cell>
          <cell r="D1113" t="str">
            <v>m2</v>
          </cell>
          <cell r="E1113">
            <v>357497.03164001886</v>
          </cell>
          <cell r="F1113" t="str">
            <v>m2</v>
          </cell>
          <cell r="G1113">
            <v>357497.03164001886</v>
          </cell>
        </row>
        <row r="1115">
          <cell r="C1115" t="str">
            <v>Panel Ducting PIR 4000x1200x20 ex. First Duct</v>
          </cell>
          <cell r="D1115" t="str">
            <v>m2</v>
          </cell>
          <cell r="E1115">
            <v>83333.333333333343</v>
          </cell>
          <cell r="F1115" t="str">
            <v>m2</v>
          </cell>
          <cell r="G1115">
            <v>66666.666666666672</v>
          </cell>
        </row>
        <row r="1116">
          <cell r="C1116" t="str">
            <v>Panel Ducting PIR</v>
          </cell>
          <cell r="D1116" t="str">
            <v>m2</v>
          </cell>
          <cell r="E1116">
            <v>83333.333333333343</v>
          </cell>
          <cell r="F1116" t="str">
            <v>m2</v>
          </cell>
          <cell r="G1116">
            <v>115315.17206349206</v>
          </cell>
        </row>
        <row r="1133">
          <cell r="C1133" t="str">
            <v>Panel Ducting PIR 750 x 300 mm</v>
          </cell>
          <cell r="D1133" t="str">
            <v>m2</v>
          </cell>
          <cell r="E1133">
            <v>83333.333333333343</v>
          </cell>
          <cell r="F1133" t="str">
            <v>m'</v>
          </cell>
          <cell r="G1133">
            <v>179952.38095238098</v>
          </cell>
        </row>
        <row r="1139">
          <cell r="C1139" t="str">
            <v>Panel Ducting PIR 500 x 250 mm</v>
          </cell>
          <cell r="D1139" t="str">
            <v>m2</v>
          </cell>
          <cell r="E1139">
            <v>83333.333333333343</v>
          </cell>
          <cell r="F1139" t="str">
            <v>m'</v>
          </cell>
          <cell r="G1139">
            <v>139952.38095238095</v>
          </cell>
        </row>
        <row r="1145">
          <cell r="C1145" t="str">
            <v>Panel Ducting PIR 400 x 200 mm</v>
          </cell>
          <cell r="D1145" t="str">
            <v>m2</v>
          </cell>
          <cell r="E1145">
            <v>83333.333333333343</v>
          </cell>
          <cell r="F1145" t="str">
            <v>m'</v>
          </cell>
          <cell r="G1145">
            <v>119952.38095238098</v>
          </cell>
        </row>
        <row r="1151">
          <cell r="C1151" t="str">
            <v>Panel Ducting PIR 250 x 200 mm</v>
          </cell>
          <cell r="D1151" t="str">
            <v>m2</v>
          </cell>
          <cell r="E1151">
            <v>83333.333333333343</v>
          </cell>
          <cell r="F1151" t="str">
            <v>m'</v>
          </cell>
          <cell r="G1151">
            <v>99952.380952380961</v>
          </cell>
        </row>
        <row r="1157">
          <cell r="C1157" t="str">
            <v>Panel Ducting PIR 500 x 200 mm</v>
          </cell>
          <cell r="D1157" t="str">
            <v>m2</v>
          </cell>
          <cell r="E1157">
            <v>83333.333333333343</v>
          </cell>
          <cell r="F1157" t="str">
            <v>m'</v>
          </cell>
          <cell r="G1157">
            <v>133285.71428571429</v>
          </cell>
        </row>
        <row r="1163">
          <cell r="C1163" t="str">
            <v>Panel Ducting PIR 500 x 200 mm</v>
          </cell>
          <cell r="D1163" t="str">
            <v>m2</v>
          </cell>
          <cell r="E1163">
            <v>83333.333333333343</v>
          </cell>
          <cell r="F1163" t="str">
            <v>m'</v>
          </cell>
          <cell r="G1163">
            <v>133285.71428571429</v>
          </cell>
        </row>
        <row r="1176">
          <cell r="C1176" t="str">
            <v>Invisible PVC Flange 1 Batang P:4m</v>
          </cell>
          <cell r="D1176" t="str">
            <v>m</v>
          </cell>
          <cell r="E1176">
            <v>10900</v>
          </cell>
          <cell r="F1176" t="str">
            <v>m</v>
          </cell>
          <cell r="G1176">
            <v>10900</v>
          </cell>
        </row>
        <row r="1177">
          <cell r="C1177" t="str">
            <v>Tee Connector PVC Flange 1 Batang P:4m</v>
          </cell>
          <cell r="D1177" t="str">
            <v>m</v>
          </cell>
          <cell r="E1177">
            <v>12975</v>
          </cell>
          <cell r="F1177" t="str">
            <v>m</v>
          </cell>
          <cell r="G1177">
            <v>12975</v>
          </cell>
        </row>
        <row r="1178">
          <cell r="C1178" t="str">
            <v>H Bayonet PVC 1 Batang P:4m</v>
          </cell>
          <cell r="D1178" t="str">
            <v>m</v>
          </cell>
          <cell r="E1178">
            <v>5800</v>
          </cell>
          <cell r="F1178" t="str">
            <v>m</v>
          </cell>
          <cell r="G1178">
            <v>5800</v>
          </cell>
        </row>
        <row r="1179">
          <cell r="C1179" t="str">
            <v>Covering Angel PVC 1 pcs</v>
          </cell>
          <cell r="D1179" t="str">
            <v>pcs</v>
          </cell>
          <cell r="E1179">
            <v>2900</v>
          </cell>
          <cell r="F1179" t="str">
            <v>pcs</v>
          </cell>
          <cell r="G1179">
            <v>2900</v>
          </cell>
        </row>
        <row r="1180">
          <cell r="C1180" t="str">
            <v>F’ Type Alumunium Flange 1 Batang P:4m</v>
          </cell>
          <cell r="D1180" t="str">
            <v>m</v>
          </cell>
          <cell r="E1180">
            <v>21400</v>
          </cell>
          <cell r="F1180" t="str">
            <v>m</v>
          </cell>
          <cell r="G1180">
            <v>21400</v>
          </cell>
        </row>
        <row r="1181">
          <cell r="C1181" t="str">
            <v>H’ Type Alumunium Flange 1 Batang P:4m</v>
          </cell>
          <cell r="D1181" t="str">
            <v>m</v>
          </cell>
          <cell r="E1181">
            <v>21250</v>
          </cell>
          <cell r="F1181" t="str">
            <v>m</v>
          </cell>
          <cell r="G1181">
            <v>21250</v>
          </cell>
        </row>
        <row r="1182">
          <cell r="C1182" t="str">
            <v>Reinforement Bar Alumunium 1Batang P:4m</v>
          </cell>
          <cell r="D1182" t="str">
            <v>m</v>
          </cell>
          <cell r="E1182">
            <v>16975</v>
          </cell>
          <cell r="F1182" t="str">
            <v>m</v>
          </cell>
          <cell r="G1182">
            <v>16975</v>
          </cell>
        </row>
        <row r="1183">
          <cell r="C1183" t="str">
            <v xml:space="preserve">Panel Glue / Lem ( Galoon ) </v>
          </cell>
          <cell r="D1183" t="str">
            <v>ltr</v>
          </cell>
          <cell r="E1183">
            <v>38333.333333333336</v>
          </cell>
          <cell r="F1183" t="str">
            <v>ltr</v>
          </cell>
          <cell r="G1183">
            <v>38333.333333333336</v>
          </cell>
        </row>
        <row r="1184">
          <cell r="C1184" t="str">
            <v>Alumunium Tape 1duct 1 Roll 45m</v>
          </cell>
          <cell r="D1184" t="str">
            <v>m</v>
          </cell>
          <cell r="E1184">
            <v>804.44444444444446</v>
          </cell>
          <cell r="F1184" t="str">
            <v>m</v>
          </cell>
          <cell r="G1184">
            <v>804.44444444444446</v>
          </cell>
        </row>
        <row r="1185">
          <cell r="C1185" t="str">
            <v>Ball Joint (Alumunium) 1 Pcs</v>
          </cell>
          <cell r="D1185" t="str">
            <v>pcs</v>
          </cell>
          <cell r="E1185">
            <v>17300</v>
          </cell>
          <cell r="F1185" t="str">
            <v>pcs</v>
          </cell>
          <cell r="G1185">
            <v>17300</v>
          </cell>
        </row>
        <row r="1186">
          <cell r="C1186" t="str">
            <v>Reamer/Pisau Miring ( kiri / Kanan ) 1 Pcs</v>
          </cell>
          <cell r="D1186" t="str">
            <v>pcs</v>
          </cell>
          <cell r="E1186">
            <v>1320000</v>
          </cell>
          <cell r="F1186" t="str">
            <v>pcs</v>
          </cell>
          <cell r="G1186">
            <v>1320000</v>
          </cell>
        </row>
        <row r="1187">
          <cell r="C1187" t="str">
            <v>Reamer/ Pisau Tengah siku 1 pcs</v>
          </cell>
          <cell r="D1187" t="str">
            <v>pcs</v>
          </cell>
          <cell r="E1187">
            <v>2300000</v>
          </cell>
          <cell r="F1187" t="str">
            <v>pcs</v>
          </cell>
          <cell r="G1187">
            <v>2300000</v>
          </cell>
        </row>
        <row r="1188">
          <cell r="C1188" t="str">
            <v>Reamer / Pisau Completed 3pcs 1 set</v>
          </cell>
          <cell r="D1188" t="str">
            <v>pcs</v>
          </cell>
          <cell r="E1188">
            <v>4680000</v>
          </cell>
          <cell r="F1188" t="str">
            <v>pcs</v>
          </cell>
          <cell r="G1188">
            <v>4680000</v>
          </cell>
        </row>
        <row r="1192">
          <cell r="C1192" t="str">
            <v>Volume Damper_600x450</v>
          </cell>
          <cell r="D1192" t="str">
            <v>bh</v>
          </cell>
          <cell r="E1192">
            <v>374595.47244094493</v>
          </cell>
          <cell r="F1192" t="str">
            <v>bh</v>
          </cell>
          <cell r="G1192">
            <v>374595.47244094493</v>
          </cell>
        </row>
        <row r="1193">
          <cell r="C1193" t="str">
            <v>Volume Damper_550x450</v>
          </cell>
          <cell r="D1193" t="str">
            <v>bh</v>
          </cell>
          <cell r="E1193">
            <v>357543.30708661419</v>
          </cell>
          <cell r="F1193" t="str">
            <v>bh</v>
          </cell>
          <cell r="G1193">
            <v>357543.30708661419</v>
          </cell>
        </row>
        <row r="1195">
          <cell r="C1195" t="str">
            <v>Wall Mounted Exahust Fan</v>
          </cell>
          <cell r="D1195" t="str">
            <v>cfm</v>
          </cell>
          <cell r="E1195">
            <v>1675</v>
          </cell>
          <cell r="F1195" t="str">
            <v>cfm</v>
          </cell>
          <cell r="G1195">
            <v>1675</v>
          </cell>
        </row>
        <row r="1196">
          <cell r="C1196" t="str">
            <v>Ceiling Mounted Exhaust Fan</v>
          </cell>
          <cell r="D1196" t="str">
            <v>cfm</v>
          </cell>
          <cell r="E1196">
            <v>9225</v>
          </cell>
          <cell r="F1196" t="str">
            <v>cfm</v>
          </cell>
          <cell r="G1196">
            <v>9225</v>
          </cell>
        </row>
        <row r="1197">
          <cell r="C1197" t="str">
            <v>Axial Exhaust Fan</v>
          </cell>
          <cell r="D1197" t="str">
            <v>cfm</v>
          </cell>
          <cell r="E1197">
            <v>1550</v>
          </cell>
          <cell r="F1197" t="str">
            <v>cfm</v>
          </cell>
          <cell r="G1197">
            <v>1550</v>
          </cell>
        </row>
        <row r="1199">
          <cell r="C1199" t="str">
            <v>Ceilling exhaust fan 250</v>
          </cell>
          <cell r="D1199" t="str">
            <v>bh</v>
          </cell>
          <cell r="E1199">
            <v>800000</v>
          </cell>
          <cell r="F1199" t="str">
            <v>bh</v>
          </cell>
          <cell r="G1199">
            <v>800000</v>
          </cell>
        </row>
        <row r="1200">
          <cell r="C1200" t="str">
            <v>Ceilling exhaust fan 150</v>
          </cell>
          <cell r="D1200" t="str">
            <v>bh</v>
          </cell>
          <cell r="E1200">
            <v>650000</v>
          </cell>
          <cell r="G1200">
            <v>650000</v>
          </cell>
        </row>
        <row r="1201">
          <cell r="C1201" t="str">
            <v>Axial exhaust fan 1200</v>
          </cell>
          <cell r="D1201" t="str">
            <v>bh</v>
          </cell>
          <cell r="E1201">
            <v>2350000</v>
          </cell>
          <cell r="G1201">
            <v>2350000</v>
          </cell>
        </row>
        <row r="1202">
          <cell r="C1202" t="str">
            <v>Axial exhaust fan 580</v>
          </cell>
          <cell r="D1202" t="str">
            <v>bh</v>
          </cell>
          <cell r="E1202">
            <v>1500000</v>
          </cell>
          <cell r="G1202">
            <v>1500000</v>
          </cell>
        </row>
        <row r="1207">
          <cell r="C1207" t="str">
            <v>Round Diffuser (Diffuser Bulat)</v>
          </cell>
        </row>
        <row r="1208">
          <cell r="C1208" t="str">
            <v>1 inch – 12 inch : rp. 13.500 /inch.</v>
          </cell>
        </row>
        <row r="1209">
          <cell r="C1209" t="str">
            <v>13 inch – 20 inch : rp. 16.000/inch.</v>
          </cell>
        </row>
        <row r="1210">
          <cell r="C1210" t="str">
            <v>21 inch – 30 inch : rp. 22.500 /inch.</v>
          </cell>
        </row>
        <row r="1212">
          <cell r="C1212" t="str">
            <v>Supply Air Diffuser (SAD) + Damper</v>
          </cell>
        </row>
        <row r="1213">
          <cell r="C1213" t="str">
            <v>1 inch – 12 inch : rp. 10.000 /inch.</v>
          </cell>
        </row>
        <row r="1214">
          <cell r="C1214" t="str">
            <v>13 inch – 16 inch : rp. 11.000/inch.</v>
          </cell>
        </row>
        <row r="1215">
          <cell r="C1215" t="str">
            <v>17 inch – 20 inch : rp. 12.500 /inch.</v>
          </cell>
        </row>
        <row r="1216">
          <cell r="C1216" t="str">
            <v>21 inch – 25 inch : rp.15.000 /inch.</v>
          </cell>
        </row>
        <row r="1217">
          <cell r="C1217" t="str">
            <v>SAD + Damper 350 x 350 mm</v>
          </cell>
          <cell r="D1217">
            <v>14</v>
          </cell>
          <cell r="E1217">
            <v>11000</v>
          </cell>
          <cell r="F1217" t="str">
            <v>bh</v>
          </cell>
          <cell r="G1217">
            <v>147277.71428571429</v>
          </cell>
        </row>
        <row r="1231">
          <cell r="C1231" t="str">
            <v>Linear Slot Diffuser</v>
          </cell>
        </row>
        <row r="1232">
          <cell r="C1232" t="str">
            <v>1 Slot : rp. 5.500 /inch.</v>
          </cell>
        </row>
        <row r="1233">
          <cell r="C1233" t="str">
            <v>2 Slot : rp. 6.500/inch.</v>
          </cell>
        </row>
        <row r="1234">
          <cell r="C1234" t="str">
            <v>3 Slot : rp. 8.000 /inch.</v>
          </cell>
        </row>
        <row r="1235">
          <cell r="C1235" t="str">
            <v>4 Slot : rp. 11.000 /inch.</v>
          </cell>
        </row>
        <row r="1236">
          <cell r="C1236" t="str">
            <v>5 Slot : rp. 14.000 /inch.</v>
          </cell>
        </row>
        <row r="1237">
          <cell r="C1237" t="str">
            <v>LAD 350 x 350 mm, 4 Slot</v>
          </cell>
          <cell r="D1237">
            <v>14</v>
          </cell>
          <cell r="E1237">
            <v>14000</v>
          </cell>
          <cell r="G1237">
            <v>181093.71428571429</v>
          </cell>
        </row>
        <row r="1244">
          <cell r="C1244" t="str">
            <v>Exhaust Air Grille (EAG)</v>
          </cell>
        </row>
        <row r="1245">
          <cell r="C1245" t="str">
            <v>1 inch – 20 inch : rp. 6.000 /inch.</v>
          </cell>
        </row>
        <row r="1246">
          <cell r="C1246" t="str">
            <v>21 inch – 30 inch : rp. 7.500/inch.</v>
          </cell>
        </row>
        <row r="1247">
          <cell r="C1247" t="str">
            <v>31 inch – 40 inch : rp. 10.000 /inch.</v>
          </cell>
        </row>
        <row r="1248">
          <cell r="C1248" t="str">
            <v>41 inch ke atas : rp. 12.000 /inch.</v>
          </cell>
        </row>
        <row r="1249">
          <cell r="C1249" t="str">
            <v>EAG 600 x 500 mm</v>
          </cell>
          <cell r="D1249">
            <v>22</v>
          </cell>
          <cell r="E1249">
            <v>12000</v>
          </cell>
          <cell r="F1249" t="str">
            <v>bh</v>
          </cell>
          <cell r="G1249">
            <v>235349.71428571432</v>
          </cell>
        </row>
        <row r="1255">
          <cell r="C1255" t="str">
            <v>EAG 400 x 200 mm</v>
          </cell>
          <cell r="D1255">
            <v>12</v>
          </cell>
          <cell r="E1255">
            <v>10000</v>
          </cell>
          <cell r="F1255" t="str">
            <v>bh</v>
          </cell>
          <cell r="G1255">
            <v>120005.71428571428</v>
          </cell>
        </row>
        <row r="1261">
          <cell r="C1261" t="str">
            <v>EAG 300 x 300 mm</v>
          </cell>
          <cell r="D1261">
            <v>12</v>
          </cell>
          <cell r="E1261">
            <v>10000</v>
          </cell>
          <cell r="F1261" t="str">
            <v>bh</v>
          </cell>
          <cell r="G1261">
            <v>120005.71428571428</v>
          </cell>
        </row>
        <row r="1267">
          <cell r="C1267" t="str">
            <v>EAG 200 x 200 mm</v>
          </cell>
          <cell r="D1267">
            <v>8</v>
          </cell>
          <cell r="E1267">
            <v>10000</v>
          </cell>
          <cell r="F1267" t="str">
            <v>bh</v>
          </cell>
          <cell r="G1267">
            <v>88005.71428571429</v>
          </cell>
        </row>
        <row r="1273">
          <cell r="C1273" t="str">
            <v>EAG 250 x 250 mm</v>
          </cell>
          <cell r="D1273">
            <v>10</v>
          </cell>
          <cell r="E1273">
            <v>10000</v>
          </cell>
          <cell r="F1273" t="str">
            <v>bh</v>
          </cell>
          <cell r="G1273">
            <v>104005.71428571429</v>
          </cell>
        </row>
        <row r="1279">
          <cell r="C1279" t="str">
            <v>EAG 2500 x 1300 mm</v>
          </cell>
          <cell r="D1279">
            <v>76</v>
          </cell>
          <cell r="E1279">
            <v>12000</v>
          </cell>
          <cell r="F1279" t="str">
            <v>bh</v>
          </cell>
          <cell r="G1279">
            <v>811964</v>
          </cell>
        </row>
        <row r="1288">
          <cell r="C1288" t="str">
            <v>Air Louvre Grille</v>
          </cell>
        </row>
        <row r="1289">
          <cell r="C1289" t="str">
            <v>1 inch – 40 inch : rp. 10.500 /inch.</v>
          </cell>
          <cell r="E1289">
            <v>10500</v>
          </cell>
        </row>
        <row r="1290">
          <cell r="C1290" t="str">
            <v>41 inch ke atas : rp. 16.000 /inch.</v>
          </cell>
          <cell r="E1290">
            <v>16000</v>
          </cell>
        </row>
        <row r="1291">
          <cell r="C1291" t="str">
            <v>LAG 400 x 350 mm</v>
          </cell>
          <cell r="D1291">
            <v>15</v>
          </cell>
          <cell r="E1291">
            <v>10500</v>
          </cell>
          <cell r="F1291" t="str">
            <v>bh</v>
          </cell>
          <cell r="G1291">
            <v>150041.71428571429</v>
          </cell>
        </row>
        <row r="1297">
          <cell r="C1297" t="str">
            <v>LAG 275 x 275 mm</v>
          </cell>
          <cell r="D1297">
            <v>11</v>
          </cell>
          <cell r="E1297">
            <v>10500</v>
          </cell>
          <cell r="F1297" t="str">
            <v>bh</v>
          </cell>
          <cell r="G1297">
            <v>116441.71428571428</v>
          </cell>
        </row>
        <row r="1303">
          <cell r="C1303" t="str">
            <v>LAG 600 x 500 mm</v>
          </cell>
          <cell r="D1303">
            <v>22</v>
          </cell>
          <cell r="E1303">
            <v>10500</v>
          </cell>
          <cell r="F1303" t="str">
            <v>bh</v>
          </cell>
          <cell r="G1303">
            <v>208841.71428571429</v>
          </cell>
        </row>
        <row r="1309">
          <cell r="C1309" t="str">
            <v>LAG 300 x 250 mm</v>
          </cell>
          <cell r="D1309">
            <v>11</v>
          </cell>
          <cell r="E1309">
            <v>10500</v>
          </cell>
          <cell r="F1309" t="str">
            <v>bh</v>
          </cell>
          <cell r="G1309">
            <v>116441.71428571428</v>
          </cell>
        </row>
        <row r="1315">
          <cell r="C1315" t="str">
            <v>LAG 500 x 300 mm</v>
          </cell>
          <cell r="D1315">
            <v>16</v>
          </cell>
          <cell r="E1315">
            <v>10500</v>
          </cell>
          <cell r="F1315" t="str">
            <v>bh</v>
          </cell>
          <cell r="G1315">
            <v>158441.71428571429</v>
          </cell>
        </row>
        <row r="1321">
          <cell r="C1321" t="str">
            <v>LAG 800 x 400 mm</v>
          </cell>
          <cell r="D1321">
            <v>24</v>
          </cell>
          <cell r="E1321">
            <v>10500</v>
          </cell>
          <cell r="F1321" t="str">
            <v>bh</v>
          </cell>
          <cell r="G1321">
            <v>225641.71428571432</v>
          </cell>
        </row>
        <row r="1329">
          <cell r="C1329" t="str">
            <v>Return Air Grille (RAG)</v>
          </cell>
        </row>
        <row r="1330">
          <cell r="C1330" t="str">
            <v>1 inch – 20 inch : rp. 6.000 /inch.</v>
          </cell>
          <cell r="D1330" t="str">
            <v xml:space="preserve"> /inchi</v>
          </cell>
          <cell r="E1330">
            <v>6000</v>
          </cell>
          <cell r="F1330" t="str">
            <v xml:space="preserve"> /inchi</v>
          </cell>
          <cell r="G1330">
            <v>6000</v>
          </cell>
        </row>
        <row r="1331">
          <cell r="C1331" t="str">
            <v>21 inch – 30 inch : rp. 7.500/inch.</v>
          </cell>
          <cell r="D1331" t="str">
            <v xml:space="preserve"> /inchi</v>
          </cell>
          <cell r="E1331">
            <v>7500</v>
          </cell>
          <cell r="F1331" t="str">
            <v xml:space="preserve"> /inchi</v>
          </cell>
          <cell r="G1331">
            <v>7500</v>
          </cell>
        </row>
        <row r="1332">
          <cell r="C1332" t="str">
            <v>31 inch – 40 inch : rp. 10.000 /inch.</v>
          </cell>
          <cell r="D1332" t="str">
            <v xml:space="preserve"> /inchi</v>
          </cell>
          <cell r="E1332">
            <v>10000</v>
          </cell>
          <cell r="F1332" t="str">
            <v xml:space="preserve"> /inchi</v>
          </cell>
          <cell r="G1332">
            <v>10000</v>
          </cell>
        </row>
        <row r="1333">
          <cell r="C1333" t="str">
            <v>41 inch ke atas : rp. 12.000 /inch.</v>
          </cell>
          <cell r="D1333" t="str">
            <v xml:space="preserve"> /inchi</v>
          </cell>
          <cell r="E1333">
            <v>12000</v>
          </cell>
          <cell r="F1333" t="str">
            <v xml:space="preserve"> /inchi</v>
          </cell>
          <cell r="G1333">
            <v>12000</v>
          </cell>
        </row>
        <row r="1334">
          <cell r="C1334" t="str">
            <v>RAG 850 x 350 mm</v>
          </cell>
          <cell r="D1334">
            <v>24</v>
          </cell>
          <cell r="E1334">
            <v>7500</v>
          </cell>
          <cell r="F1334" t="str">
            <v>bh</v>
          </cell>
          <cell r="G1334">
            <v>167825.71428571429</v>
          </cell>
        </row>
        <row r="1340">
          <cell r="C1340" t="str">
            <v>RAG 800 x 300 mm</v>
          </cell>
          <cell r="D1340">
            <v>22</v>
          </cell>
          <cell r="E1340">
            <v>7500</v>
          </cell>
          <cell r="F1340" t="str">
            <v>bh</v>
          </cell>
          <cell r="G1340">
            <v>155825.71428571429</v>
          </cell>
        </row>
        <row r="1346">
          <cell r="C1346" t="str">
            <v>RAG 750 x 300 mm</v>
          </cell>
          <cell r="D1346">
            <v>21</v>
          </cell>
          <cell r="E1346">
            <v>7500</v>
          </cell>
          <cell r="F1346" t="str">
            <v>bh</v>
          </cell>
          <cell r="G1346">
            <v>149825.71428571429</v>
          </cell>
        </row>
        <row r="1352">
          <cell r="C1352" t="str">
            <v>RAG 600 x 250 mm</v>
          </cell>
          <cell r="D1352">
            <v>17</v>
          </cell>
          <cell r="E1352">
            <v>6000</v>
          </cell>
          <cell r="F1352" t="str">
            <v>bh</v>
          </cell>
          <cell r="G1352">
            <v>105317.71428571428</v>
          </cell>
        </row>
        <row r="1358">
          <cell r="C1358" t="str">
            <v>RAG 500 x 250 mm</v>
          </cell>
          <cell r="D1358">
            <v>15</v>
          </cell>
          <cell r="E1358">
            <v>6000</v>
          </cell>
          <cell r="F1358" t="str">
            <v>bh</v>
          </cell>
          <cell r="G1358">
            <v>95717.71428571429</v>
          </cell>
        </row>
        <row r="1364">
          <cell r="C1364" t="str">
            <v>RAG 400 x 250 mm</v>
          </cell>
          <cell r="D1364">
            <v>13</v>
          </cell>
          <cell r="E1364">
            <v>6000</v>
          </cell>
          <cell r="F1364" t="str">
            <v>bh</v>
          </cell>
          <cell r="G1364">
            <v>86117.71428571429</v>
          </cell>
        </row>
        <row r="1370">
          <cell r="C1370" t="str">
            <v>RAG 300 x 200 mm</v>
          </cell>
          <cell r="D1370">
            <v>10</v>
          </cell>
          <cell r="E1370">
            <v>6000</v>
          </cell>
          <cell r="F1370" t="str">
            <v>bh</v>
          </cell>
          <cell r="G1370">
            <v>71717.71428571429</v>
          </cell>
        </row>
        <row r="1376">
          <cell r="C1376" t="str">
            <v>RAG 250 x 200 mm</v>
          </cell>
          <cell r="D1376">
            <v>9</v>
          </cell>
          <cell r="E1376">
            <v>6000</v>
          </cell>
          <cell r="F1376" t="str">
            <v>bh</v>
          </cell>
          <cell r="G1376">
            <v>66917.71428571429</v>
          </cell>
        </row>
        <row r="1382">
          <cell r="C1382" t="str">
            <v>RAG 250 x 150 mm</v>
          </cell>
          <cell r="D1382">
            <v>8</v>
          </cell>
          <cell r="E1382">
            <v>6000</v>
          </cell>
          <cell r="F1382" t="str">
            <v>bh</v>
          </cell>
          <cell r="G1382">
            <v>62117.71428571429</v>
          </cell>
        </row>
        <row r="1388">
          <cell r="C1388" t="str">
            <v>RAG 150 x 150 mm</v>
          </cell>
          <cell r="D1388">
            <v>6</v>
          </cell>
          <cell r="E1388">
            <v>6000</v>
          </cell>
          <cell r="F1388" t="str">
            <v>bh</v>
          </cell>
          <cell r="G1388">
            <v>52517.71428571429</v>
          </cell>
        </row>
        <row r="1395">
          <cell r="C1395" t="str">
            <v>Supply Air Grille (SAG)</v>
          </cell>
        </row>
        <row r="1396">
          <cell r="C1396" t="str">
            <v>1 inch – 20 inch : rp. 9.000 /inch.</v>
          </cell>
        </row>
        <row r="1397">
          <cell r="C1397" t="str">
            <v>21 inch – 30 inch : rp. 10.000/inch.</v>
          </cell>
        </row>
        <row r="1398">
          <cell r="C1398" t="str">
            <v>31 inch – 40 inch : rp. 11.500 /inch.</v>
          </cell>
        </row>
        <row r="1399">
          <cell r="C1399" t="str">
            <v>41 inch ke atas : rp.13.000 /inch.</v>
          </cell>
        </row>
        <row r="1400">
          <cell r="C1400" t="str">
            <v>SAD 400 x 400 mm</v>
          </cell>
          <cell r="D1400">
            <v>16</v>
          </cell>
          <cell r="E1400">
            <v>9000</v>
          </cell>
          <cell r="F1400" t="str">
            <v>bh</v>
          </cell>
          <cell r="G1400">
            <v>139133.71428571429</v>
          </cell>
        </row>
        <row r="1406">
          <cell r="C1406" t="str">
            <v>SAD 300 x 300 mm</v>
          </cell>
          <cell r="D1406">
            <v>12</v>
          </cell>
          <cell r="E1406">
            <v>9000</v>
          </cell>
          <cell r="F1406" t="str">
            <v>bh</v>
          </cell>
          <cell r="G1406">
            <v>110333.71428571428</v>
          </cell>
        </row>
        <row r="1412">
          <cell r="C1412" t="str">
            <v>SAD 250 x 250 mm</v>
          </cell>
          <cell r="D1412">
            <v>10</v>
          </cell>
          <cell r="E1412">
            <v>9000</v>
          </cell>
          <cell r="F1412" t="str">
            <v>bh</v>
          </cell>
          <cell r="G1412">
            <v>95933.71428571429</v>
          </cell>
        </row>
        <row r="1418">
          <cell r="C1418" t="str">
            <v>SAD 200 x 200 mm</v>
          </cell>
          <cell r="D1418">
            <v>8</v>
          </cell>
          <cell r="E1418">
            <v>9000</v>
          </cell>
          <cell r="F1418" t="str">
            <v>bh</v>
          </cell>
          <cell r="G1418">
            <v>81533.71428571429</v>
          </cell>
        </row>
        <row r="1424">
          <cell r="C1424" t="str">
            <v>SAD 175 x 175 mm</v>
          </cell>
          <cell r="D1424">
            <v>7</v>
          </cell>
          <cell r="E1424">
            <v>9000</v>
          </cell>
          <cell r="F1424" t="str">
            <v>bh</v>
          </cell>
          <cell r="G1424">
            <v>74333.71428571429</v>
          </cell>
        </row>
        <row r="1430">
          <cell r="C1430" t="str">
            <v>SAD 150 x 150 mm</v>
          </cell>
          <cell r="D1430">
            <v>6</v>
          </cell>
          <cell r="E1430">
            <v>9000</v>
          </cell>
          <cell r="F1430" t="str">
            <v>bh</v>
          </cell>
          <cell r="G1430">
            <v>67133.71428571429</v>
          </cell>
        </row>
        <row r="1436">
          <cell r="C1436" t="str">
            <v>SAD 350 x 350 mm</v>
          </cell>
          <cell r="D1436">
            <v>14</v>
          </cell>
          <cell r="E1436">
            <v>9000</v>
          </cell>
          <cell r="F1436" t="str">
            <v>bh</v>
          </cell>
          <cell r="G1436">
            <v>124733.71428571428</v>
          </cell>
        </row>
        <row r="1442">
          <cell r="C1442" t="str">
            <v>Intake Grille + Bird Screen ukuran 1000 x 500 mm</v>
          </cell>
          <cell r="D1442">
            <v>0.5</v>
          </cell>
          <cell r="E1442">
            <v>3100000</v>
          </cell>
          <cell r="F1442" t="str">
            <v>bh</v>
          </cell>
          <cell r="G1442">
            <v>1486485.7142857143</v>
          </cell>
        </row>
        <row r="1454">
          <cell r="C1454" t="str">
            <v>Bar Grille</v>
          </cell>
        </row>
        <row r="1455">
          <cell r="C1455" t="str">
            <v>1 inch – 20 inch : rp. 6.500 /inch.</v>
          </cell>
        </row>
        <row r="1456">
          <cell r="C1456" t="str">
            <v>21 inch – 30 inch : rp. 7.500/inch.</v>
          </cell>
        </row>
        <row r="1457">
          <cell r="C1457" t="str">
            <v>31 inch – 40 inch : rp. 8.500 /inch.</v>
          </cell>
        </row>
        <row r="1458">
          <cell r="C1458" t="str">
            <v>41 inch ke atas : rp. 9.500 /inch.</v>
          </cell>
        </row>
        <row r="1459">
          <cell r="C1459" t="str">
            <v>BGSD 800 x 100 mm</v>
          </cell>
          <cell r="D1459">
            <v>16</v>
          </cell>
          <cell r="E1459">
            <v>6500</v>
          </cell>
          <cell r="F1459" t="str">
            <v>bh</v>
          </cell>
          <cell r="G1459">
            <v>106953.71428571428</v>
          </cell>
        </row>
        <row r="1472">
          <cell r="C1472" t="str">
            <v>Volume Damper</v>
          </cell>
        </row>
        <row r="1473">
          <cell r="C1473" t="str">
            <v>Material : Seng Galvanis.</v>
          </cell>
        </row>
        <row r="1474">
          <cell r="C1474" t="str">
            <v>1 inch – 12 inch : rp. 12.500 /inch.</v>
          </cell>
          <cell r="D1474" t="str">
            <v xml:space="preserve"> /inchi</v>
          </cell>
          <cell r="E1474">
            <v>12500</v>
          </cell>
        </row>
        <row r="1475">
          <cell r="C1475" t="str">
            <v>13 inch – 20 inch : rp. 15.000 /inch.</v>
          </cell>
          <cell r="D1475" t="str">
            <v xml:space="preserve"> /inchi</v>
          </cell>
          <cell r="E1475">
            <v>15000</v>
          </cell>
        </row>
        <row r="1476">
          <cell r="C1476" t="str">
            <v>VD 1000 x 650 mm</v>
          </cell>
          <cell r="D1476">
            <v>33</v>
          </cell>
          <cell r="E1476">
            <v>15000</v>
          </cell>
          <cell r="F1476" t="str">
            <v>bh</v>
          </cell>
          <cell r="G1476">
            <v>420365.71428571438</v>
          </cell>
        </row>
        <row r="1482">
          <cell r="C1482" t="str">
            <v>VD 650 x 450 mm</v>
          </cell>
          <cell r="D1482">
            <v>22</v>
          </cell>
          <cell r="E1482">
            <v>15000</v>
          </cell>
          <cell r="F1482" t="str">
            <v>bh</v>
          </cell>
          <cell r="G1482">
            <v>288365.71428571432</v>
          </cell>
        </row>
        <row r="1488">
          <cell r="C1488" t="str">
            <v>VD 500 x 400 mm</v>
          </cell>
          <cell r="D1488">
            <v>18</v>
          </cell>
          <cell r="E1488">
            <v>15000</v>
          </cell>
          <cell r="F1488" t="str">
            <v>bh</v>
          </cell>
          <cell r="G1488">
            <v>240365.71428571432</v>
          </cell>
        </row>
        <row r="1494">
          <cell r="C1494" t="str">
            <v>VD 450 x 300 mm</v>
          </cell>
          <cell r="D1494">
            <v>15</v>
          </cell>
          <cell r="E1494">
            <v>15000</v>
          </cell>
          <cell r="F1494" t="str">
            <v>bh</v>
          </cell>
          <cell r="G1494">
            <v>204365.71428571429</v>
          </cell>
        </row>
        <row r="1500">
          <cell r="C1500" t="str">
            <v>VD 450 x 350 mm</v>
          </cell>
          <cell r="D1500">
            <v>16</v>
          </cell>
          <cell r="E1500">
            <v>15000</v>
          </cell>
          <cell r="F1500" t="str">
            <v>bh</v>
          </cell>
          <cell r="G1500">
            <v>216365.71428571429</v>
          </cell>
        </row>
        <row r="1506">
          <cell r="C1506" t="str">
            <v>VD 350 x 300 mm</v>
          </cell>
          <cell r="D1506">
            <v>13</v>
          </cell>
          <cell r="E1506">
            <v>15000</v>
          </cell>
          <cell r="F1506" t="str">
            <v>bh</v>
          </cell>
          <cell r="G1506">
            <v>180365.71428571429</v>
          </cell>
        </row>
        <row r="1512">
          <cell r="C1512" t="str">
            <v>VD 350 x 350 mm</v>
          </cell>
          <cell r="D1512">
            <v>14</v>
          </cell>
          <cell r="E1512">
            <v>15000</v>
          </cell>
          <cell r="F1512" t="str">
            <v>bh</v>
          </cell>
          <cell r="G1512">
            <v>192365.71428571429</v>
          </cell>
        </row>
        <row r="1518">
          <cell r="C1518" t="str">
            <v>VD 350 x 200 mm</v>
          </cell>
          <cell r="D1518">
            <v>11</v>
          </cell>
          <cell r="E1518">
            <v>12500</v>
          </cell>
          <cell r="F1518" t="str">
            <v>bh</v>
          </cell>
          <cell r="G1518">
            <v>134185.71428571429</v>
          </cell>
        </row>
        <row r="1528">
          <cell r="C1528" t="str">
            <v>Spigot Damper</v>
          </cell>
        </row>
        <row r="1529">
          <cell r="C1529" t="str">
            <v>Material : Seng Galvanis.</v>
          </cell>
        </row>
        <row r="1530">
          <cell r="C1530" t="str">
            <v>1 inch – 12 inch : rp. 4.000 /inch.</v>
          </cell>
          <cell r="E1530">
            <v>1446</v>
          </cell>
        </row>
        <row r="1531">
          <cell r="C1531" t="str">
            <v>13 inch – 20 inch : rp. 5.500 /inch.</v>
          </cell>
        </row>
        <row r="1533">
          <cell r="C1533" t="str">
            <v>UNIT AC MULTI SPLIT PANASONIC</v>
          </cell>
        </row>
        <row r="1534">
          <cell r="C1534" t="str">
            <v>AC Wall Mounted K1 Series 5.000 Btu/h</v>
          </cell>
          <cell r="D1534" t="str">
            <v>unit</v>
          </cell>
          <cell r="E1534">
            <v>3400000</v>
          </cell>
          <cell r="F1534" t="str">
            <v>unit</v>
          </cell>
          <cell r="G1534">
            <v>2720000</v>
          </cell>
        </row>
        <row r="1535">
          <cell r="C1535" t="str">
            <v>AC Wall Mounted K1 Series 5.600 Btu/h</v>
          </cell>
          <cell r="D1535" t="str">
            <v>unit</v>
          </cell>
          <cell r="E1535">
            <v>3450000</v>
          </cell>
          <cell r="F1535" t="str">
            <v>unit</v>
          </cell>
          <cell r="G1535">
            <v>2760000</v>
          </cell>
        </row>
        <row r="1536">
          <cell r="C1536" t="str">
            <v>AC Wall Mounted K1 Series 7.500 Btu/h</v>
          </cell>
          <cell r="D1536" t="str">
            <v>unit</v>
          </cell>
          <cell r="E1536">
            <v>3615000</v>
          </cell>
          <cell r="F1536" t="str">
            <v>unit</v>
          </cell>
          <cell r="G1536">
            <v>2892000</v>
          </cell>
        </row>
        <row r="1537">
          <cell r="C1537" t="str">
            <v>AC Wall Mounted K1 Series 9.000 Btu/h</v>
          </cell>
          <cell r="D1537" t="str">
            <v>unit</v>
          </cell>
          <cell r="E1537">
            <v>7147500</v>
          </cell>
          <cell r="F1537" t="str">
            <v>unit</v>
          </cell>
          <cell r="G1537">
            <v>5718000</v>
          </cell>
        </row>
        <row r="1538">
          <cell r="C1538" t="str">
            <v>AC Wall Mounted K1 Series 10.900 Btu/h</v>
          </cell>
          <cell r="D1538" t="str">
            <v>unit</v>
          </cell>
          <cell r="E1538">
            <v>9160000</v>
          </cell>
          <cell r="F1538" t="str">
            <v>unit</v>
          </cell>
          <cell r="G1538">
            <v>7424565.7142857136</v>
          </cell>
        </row>
        <row r="1549">
          <cell r="C1549" t="str">
            <v>AC Wall Mounted K1 Series 15.000 Btu/h</v>
          </cell>
          <cell r="D1549" t="str">
            <v>unit</v>
          </cell>
          <cell r="E1549">
            <v>11382000</v>
          </cell>
          <cell r="F1549" t="str">
            <v>unit</v>
          </cell>
          <cell r="G1549">
            <v>9219941.7142857146</v>
          </cell>
        </row>
        <row r="1555">
          <cell r="C1555" t="str">
            <v>AC Wall Mounted K1 Series 19.000 Btu/h</v>
          </cell>
          <cell r="D1555" t="str">
            <v>unit</v>
          </cell>
          <cell r="E1555">
            <v>11540000</v>
          </cell>
          <cell r="F1555" t="str">
            <v>unit</v>
          </cell>
          <cell r="G1555">
            <v>9347605.7142857146</v>
          </cell>
        </row>
        <row r="1561">
          <cell r="C1561" t="str">
            <v>AC Wall Mounted K1 Series 22.000 Btu/h</v>
          </cell>
          <cell r="D1561" t="str">
            <v>unit</v>
          </cell>
          <cell r="E1561">
            <v>12834000</v>
          </cell>
          <cell r="F1561" t="str">
            <v>unit</v>
          </cell>
          <cell r="G1561">
            <v>10267200</v>
          </cell>
        </row>
        <row r="1562">
          <cell r="C1562" t="str">
            <v>AC Wall Mounted K1 Series 25.000 Btu/h</v>
          </cell>
          <cell r="D1562" t="str">
            <v>unit</v>
          </cell>
          <cell r="E1562">
            <v>14128000</v>
          </cell>
          <cell r="F1562" t="str">
            <v>unit</v>
          </cell>
          <cell r="G1562">
            <v>11438709.714285715</v>
          </cell>
        </row>
        <row r="1568">
          <cell r="C1568" t="str">
            <v>AC Wall Mounted K1 Series 30.000 Btu/h</v>
          </cell>
          <cell r="D1568" t="str">
            <v>unit</v>
          </cell>
          <cell r="E1568">
            <v>15665000</v>
          </cell>
          <cell r="F1568" t="str">
            <v>unit</v>
          </cell>
          <cell r="G1568">
            <v>12532000</v>
          </cell>
        </row>
        <row r="1569">
          <cell r="C1569" t="str">
            <v>AC Ceiling Cassete U1 series 30.700 Btu/h</v>
          </cell>
          <cell r="D1569" t="str">
            <v>unit</v>
          </cell>
          <cell r="E1569">
            <v>17202000</v>
          </cell>
          <cell r="F1569" t="str">
            <v>unit</v>
          </cell>
          <cell r="G1569">
            <v>13922501.714285716</v>
          </cell>
        </row>
        <row r="1575">
          <cell r="C1575" t="str">
            <v>AC wall mounted K1 Series 31.500 Btu/h</v>
          </cell>
          <cell r="D1575" t="str">
            <v>unit</v>
          </cell>
          <cell r="E1575">
            <v>17237250</v>
          </cell>
          <cell r="F1575" t="str">
            <v>unit</v>
          </cell>
          <cell r="G1575">
            <v>13939800</v>
          </cell>
        </row>
        <row r="1576">
          <cell r="C1576" t="str">
            <v>AC Ceiling Cassete U1 series 37.500 Btu/h</v>
          </cell>
          <cell r="D1576" t="str">
            <v>unit</v>
          </cell>
          <cell r="E1576">
            <v>17272500</v>
          </cell>
          <cell r="F1576" t="str">
            <v>unit</v>
          </cell>
          <cell r="G1576">
            <v>13968000</v>
          </cell>
        </row>
        <row r="1577">
          <cell r="C1577" t="str">
            <v>AC Ceiling Cassete U1 series 47.800 Btu/h</v>
          </cell>
          <cell r="D1577" t="str">
            <v>unit</v>
          </cell>
          <cell r="E1577">
            <v>17303000</v>
          </cell>
          <cell r="F1577" t="str">
            <v>unit</v>
          </cell>
          <cell r="G1577">
            <v>14004109.714285716</v>
          </cell>
        </row>
        <row r="1583">
          <cell r="C1583" t="str">
            <v>AC High Static Pressure Duct 76.400 Btu/h</v>
          </cell>
          <cell r="D1583" t="str">
            <v>unit</v>
          </cell>
          <cell r="E1583">
            <v>37075000</v>
          </cell>
          <cell r="F1583" t="str">
            <v>unit</v>
          </cell>
          <cell r="G1583">
            <v>29979885.714285716</v>
          </cell>
        </row>
        <row r="1589">
          <cell r="C1589" t="str">
            <v>AC High Static Pressure Duct 86.250 Btu/h</v>
          </cell>
          <cell r="D1589" t="str">
            <v>unit</v>
          </cell>
          <cell r="E1589">
            <v>38845000</v>
          </cell>
          <cell r="F1589" t="str">
            <v>unit</v>
          </cell>
          <cell r="G1589">
            <v>31076000</v>
          </cell>
        </row>
        <row r="1590">
          <cell r="C1590" t="str">
            <v>AC High Static Pressure Duct 95.500 Btu/h</v>
          </cell>
          <cell r="D1590" t="str">
            <v>unit</v>
          </cell>
          <cell r="E1590">
            <v>40615000</v>
          </cell>
          <cell r="F1590" t="str">
            <v>unit</v>
          </cell>
          <cell r="G1590">
            <v>32840205.714285716</v>
          </cell>
        </row>
        <row r="1596">
          <cell r="C1596" t="str">
            <v>Outdoor Unit VRF Kap. 114.300 Btu/h</v>
          </cell>
          <cell r="D1596" t="str">
            <v>unit</v>
          </cell>
          <cell r="E1596">
            <v>97605000</v>
          </cell>
          <cell r="F1596" t="str">
            <v>unit</v>
          </cell>
          <cell r="G1596">
            <v>168062091.42857146</v>
          </cell>
        </row>
        <row r="1597">
          <cell r="C1597" t="str">
            <v>Outdoor Unit VRF Kap. 136.500 Btu/h</v>
          </cell>
          <cell r="D1597" t="str">
            <v>unit</v>
          </cell>
          <cell r="E1597">
            <v>110335000</v>
          </cell>
          <cell r="F1597" t="str">
            <v>unit</v>
          </cell>
          <cell r="G1597">
            <v>89173965.714285716</v>
          </cell>
        </row>
        <row r="1598">
          <cell r="F1598">
            <v>0</v>
          </cell>
        </row>
        <row r="1599">
          <cell r="F1599">
            <v>0</v>
          </cell>
        </row>
        <row r="1600">
          <cell r="F1600">
            <v>0</v>
          </cell>
        </row>
        <row r="1601">
          <cell r="F1601">
            <v>0</v>
          </cell>
        </row>
        <row r="1602">
          <cell r="F1602">
            <v>0</v>
          </cell>
        </row>
        <row r="1603">
          <cell r="F1603">
            <v>0</v>
          </cell>
        </row>
        <row r="1604">
          <cell r="F1604">
            <v>0</v>
          </cell>
        </row>
        <row r="1605">
          <cell r="F1605">
            <v>0</v>
          </cell>
        </row>
        <row r="1606">
          <cell r="F1606">
            <v>0</v>
          </cell>
        </row>
        <row r="1607">
          <cell r="F1607">
            <v>0</v>
          </cell>
        </row>
        <row r="1608">
          <cell r="C1608" t="str">
            <v>Outdoor Unit VRF Kap. 345.000 Btu/h</v>
          </cell>
          <cell r="D1608" t="str">
            <v>unit</v>
          </cell>
          <cell r="E1608">
            <v>159665000</v>
          </cell>
          <cell r="F1608" t="str">
            <v>unit</v>
          </cell>
          <cell r="G1608">
            <v>127732000</v>
          </cell>
        </row>
        <row r="1609">
          <cell r="C1609" t="str">
            <v>Outdoor Unit VRF Kap. 360.000 Btu/h</v>
          </cell>
          <cell r="D1609" t="str">
            <v>unit</v>
          </cell>
          <cell r="E1609">
            <v>270000000</v>
          </cell>
          <cell r="F1609" t="str">
            <v>unit</v>
          </cell>
          <cell r="G1609">
            <v>216000000</v>
          </cell>
        </row>
        <row r="1610">
          <cell r="C1610" t="str">
            <v>Outdoor Unit VRF Kap. 424.100 Btu/h</v>
          </cell>
          <cell r="D1610" t="str">
            <v>unit</v>
          </cell>
          <cell r="E1610">
            <v>270000000.56596297</v>
          </cell>
          <cell r="F1610" t="str">
            <v>unit</v>
          </cell>
          <cell r="G1610">
            <v>218183286.1715838</v>
          </cell>
        </row>
        <row r="1616">
          <cell r="C1616" t="str">
            <v>Outdoor Unit VRF Kap. 452.600 Btu/h</v>
          </cell>
          <cell r="D1616" t="str">
            <v>unit</v>
          </cell>
          <cell r="E1616">
            <v>270000001.56596297</v>
          </cell>
          <cell r="F1616" t="str">
            <v>unit</v>
          </cell>
          <cell r="G1616">
            <v>339492766.9670561</v>
          </cell>
        </row>
        <row r="1617">
          <cell r="C1617" t="str">
            <v>Outdoor Unit VRF Kap. 191.100 Btu/h</v>
          </cell>
          <cell r="D1617" t="str">
            <v>unit</v>
          </cell>
          <cell r="E1617">
            <v>152810000</v>
          </cell>
          <cell r="F1617" t="str">
            <v>unit</v>
          </cell>
          <cell r="G1617">
            <v>123493765.71428573</v>
          </cell>
        </row>
        <row r="1623">
          <cell r="C1623" t="str">
            <v>Outdoor Unit VRF Kap. 30.700 Btu/h</v>
          </cell>
          <cell r="D1623" t="str">
            <v>unit</v>
          </cell>
          <cell r="E1623">
            <v>23026000</v>
          </cell>
          <cell r="F1623" t="str">
            <v>unit</v>
          </cell>
          <cell r="G1623">
            <v>18628293.714285716</v>
          </cell>
        </row>
        <row r="1629">
          <cell r="C1629" t="str">
            <v>Outdoor Unit VRF Kap. 20.500 Btu/h</v>
          </cell>
          <cell r="D1629" t="str">
            <v>unit</v>
          </cell>
          <cell r="E1629">
            <v>14405000</v>
          </cell>
          <cell r="F1629" t="str">
            <v>unit</v>
          </cell>
          <cell r="G1629">
            <v>11662525.714285715</v>
          </cell>
        </row>
        <row r="1635">
          <cell r="C1635" t="str">
            <v>Outdoor Unit VRF Kap. 153.600 Btu/h</v>
          </cell>
          <cell r="D1635" t="str">
            <v>unit</v>
          </cell>
          <cell r="E1635">
            <v>123810000</v>
          </cell>
          <cell r="F1635" t="str">
            <v>unit</v>
          </cell>
          <cell r="G1635">
            <v>100061765.71428572</v>
          </cell>
        </row>
        <row r="1641">
          <cell r="C1641" t="str">
            <v>Outdoor Unit VRF Kap. 95.600 Btu/h</v>
          </cell>
          <cell r="D1641" t="str">
            <v>unit</v>
          </cell>
          <cell r="E1641">
            <v>82096000</v>
          </cell>
          <cell r="F1641" t="str">
            <v>unit</v>
          </cell>
          <cell r="G1641">
            <v>66356853.714285709</v>
          </cell>
        </row>
        <row r="1647">
          <cell r="C1647" t="str">
            <v>NYY 3x2.5 mm² Kabel Daya IN AC</v>
          </cell>
          <cell r="D1647" t="str">
            <v>m'</v>
          </cell>
          <cell r="E1647">
            <v>15000</v>
          </cell>
          <cell r="F1647" t="str">
            <v>m'</v>
          </cell>
          <cell r="G1647">
            <v>1998882.9600000002</v>
          </cell>
        </row>
        <row r="1653">
          <cell r="C1653" t="str">
            <v>NYY 3x25 mm²</v>
          </cell>
          <cell r="D1653" t="str">
            <v>m'</v>
          </cell>
          <cell r="E1653">
            <v>96000</v>
          </cell>
          <cell r="F1653" t="str">
            <v>m'</v>
          </cell>
          <cell r="G1653">
            <v>83928</v>
          </cell>
        </row>
        <row r="1659">
          <cell r="C1659" t="str">
            <v>Wired Remote Control</v>
          </cell>
          <cell r="D1659" t="str">
            <v>bh</v>
          </cell>
          <cell r="E1659">
            <v>1000000</v>
          </cell>
          <cell r="F1659" t="str">
            <v>bh</v>
          </cell>
          <cell r="G1659">
            <v>814360</v>
          </cell>
        </row>
        <row r="1665">
          <cell r="C1665" t="str">
            <v>Branch 2 Pipa A</v>
          </cell>
          <cell r="D1665" t="str">
            <v>bh</v>
          </cell>
          <cell r="E1665">
            <v>1850000</v>
          </cell>
          <cell r="F1665" t="str">
            <v>bh</v>
          </cell>
          <cell r="G1665">
            <v>1501160</v>
          </cell>
        </row>
        <row r="1671">
          <cell r="C1671" t="str">
            <v>Branch 2 Pipa B</v>
          </cell>
          <cell r="D1671" t="str">
            <v>bh</v>
          </cell>
          <cell r="E1671">
            <v>1763000</v>
          </cell>
          <cell r="F1671" t="str">
            <v>bh</v>
          </cell>
          <cell r="G1671">
            <v>1430864</v>
          </cell>
        </row>
        <row r="1677">
          <cell r="C1677" t="str">
            <v>Branch 2 Pipa C</v>
          </cell>
          <cell r="D1677" t="str">
            <v>bh</v>
          </cell>
          <cell r="E1677">
            <v>850000</v>
          </cell>
          <cell r="F1677" t="str">
            <v>bh</v>
          </cell>
          <cell r="G1677">
            <v>693160</v>
          </cell>
        </row>
        <row r="1683">
          <cell r="C1683" t="str">
            <v>Outdoor 2 Pipa</v>
          </cell>
          <cell r="D1683" t="str">
            <v>bh</v>
          </cell>
          <cell r="E1683">
            <v>1850000</v>
          </cell>
          <cell r="F1683" t="str">
            <v>bh</v>
          </cell>
          <cell r="G1683">
            <v>1501160</v>
          </cell>
        </row>
        <row r="1689">
          <cell r="C1689" t="str">
            <v>Panel U1 Series</v>
          </cell>
          <cell r="D1689" t="str">
            <v>bh</v>
          </cell>
          <cell r="E1689">
            <v>2270000</v>
          </cell>
          <cell r="F1689" t="str">
            <v>bh</v>
          </cell>
          <cell r="G1689">
            <v>1840520</v>
          </cell>
        </row>
        <row r="1696">
          <cell r="C1696" t="str">
            <v>UNIT AC VRF FUJITSU</v>
          </cell>
        </row>
        <row r="1697">
          <cell r="C1697" t="str">
            <v>AC Wall Mounted V-II Series 7.500 Btu/h</v>
          </cell>
          <cell r="D1697" t="str">
            <v>unit</v>
          </cell>
          <cell r="E1697">
            <v>6573100</v>
          </cell>
          <cell r="F1697" t="str">
            <v>unit</v>
          </cell>
        </row>
        <row r="1698">
          <cell r="C1698" t="str">
            <v>AC Wall Mounted V-II Series 10.900 Btu/h</v>
          </cell>
          <cell r="D1698" t="str">
            <v>unit</v>
          </cell>
          <cell r="E1698">
            <v>7004200</v>
          </cell>
          <cell r="F1698" t="str">
            <v>unit</v>
          </cell>
        </row>
        <row r="1699">
          <cell r="C1699" t="str">
            <v>AC Wall Mounted V-II Series 15.000 Btu/h</v>
          </cell>
          <cell r="D1699" t="str">
            <v>unit</v>
          </cell>
          <cell r="E1699">
            <v>7435200</v>
          </cell>
          <cell r="F1699" t="str">
            <v>unit</v>
          </cell>
        </row>
        <row r="1700">
          <cell r="C1700" t="str">
            <v>AC Wall Mounted V-II Series 19.000 Btu/h</v>
          </cell>
          <cell r="D1700" t="str">
            <v>unit</v>
          </cell>
          <cell r="E1700">
            <v>7758500</v>
          </cell>
          <cell r="F1700" t="str">
            <v>unit</v>
          </cell>
        </row>
        <row r="1701">
          <cell r="C1701" t="str">
            <v>AC Wall Mounted V-II Series 25.000 Btu/h</v>
          </cell>
          <cell r="D1701" t="str">
            <v>unit</v>
          </cell>
          <cell r="E1701">
            <v>9745000</v>
          </cell>
          <cell r="F1701" t="str">
            <v>unit</v>
          </cell>
        </row>
        <row r="1702">
          <cell r="C1702" t="str">
            <v>AC Ceiling Cassete V-II Series 30.700 Btu/h</v>
          </cell>
          <cell r="D1702" t="str">
            <v>unit</v>
          </cell>
          <cell r="E1702">
            <v>11536500</v>
          </cell>
          <cell r="F1702" t="str">
            <v>unit</v>
          </cell>
        </row>
        <row r="1703">
          <cell r="C1703" t="str">
            <v>AC Ceiling Cassete V-II Series 47.800 Btu/h</v>
          </cell>
          <cell r="D1703" t="str">
            <v>unit</v>
          </cell>
          <cell r="E1703">
            <v>12717800</v>
          </cell>
          <cell r="F1703" t="str">
            <v>unit</v>
          </cell>
        </row>
        <row r="1704">
          <cell r="C1704" t="str">
            <v>AC High Static Pressure Duct V-II Series 76.400 Btu/h</v>
          </cell>
          <cell r="D1704" t="str">
            <v>unit</v>
          </cell>
          <cell r="E1704">
            <v>12205900</v>
          </cell>
          <cell r="F1704" t="str">
            <v>unit</v>
          </cell>
        </row>
        <row r="1705">
          <cell r="C1705" t="str">
            <v>AC High Static Pressure Duct V-II Series 95.500 Btu/h</v>
          </cell>
          <cell r="D1705" t="str">
            <v>unit</v>
          </cell>
          <cell r="E1705">
            <v>17521400</v>
          </cell>
          <cell r="F1705" t="str">
            <v>unit</v>
          </cell>
        </row>
        <row r="1707">
          <cell r="C1707" t="str">
            <v>Outdoor Unit VRF V-II Series Kap. 136.500 Btu/h</v>
          </cell>
          <cell r="D1707" t="str">
            <v>unit</v>
          </cell>
          <cell r="E1707">
            <v>25593000</v>
          </cell>
          <cell r="F1707" t="str">
            <v>unit</v>
          </cell>
        </row>
        <row r="1708">
          <cell r="C1708" t="str">
            <v>Outdoor Unit VRF V-II Series Kap. 114.300 Btu/h</v>
          </cell>
          <cell r="D1708" t="str">
            <v>unit</v>
          </cell>
          <cell r="E1708">
            <v>175213100</v>
          </cell>
          <cell r="F1708" t="str">
            <v>unit</v>
          </cell>
        </row>
        <row r="1709">
          <cell r="C1709" t="str">
            <v>Outdoor Unit VRF V-II Series Kap. 424.100 Btu/h</v>
          </cell>
          <cell r="D1709" t="str">
            <v>unit</v>
          </cell>
          <cell r="E1709">
            <v>196868600</v>
          </cell>
          <cell r="F1709" t="str">
            <v>unit</v>
          </cell>
        </row>
        <row r="1710">
          <cell r="C1710" t="str">
            <v>Outdoor Unit VRF V-II Series Kap. 191.100 Btu/h</v>
          </cell>
          <cell r="D1710" t="str">
            <v>unit</v>
          </cell>
          <cell r="E1710">
            <v>204743400</v>
          </cell>
          <cell r="F1710" t="str">
            <v>unit</v>
          </cell>
        </row>
        <row r="1711">
          <cell r="C1711" t="str">
            <v>Outdoor Unit VRF V-II Series Kap. 30.700 Btu/h</v>
          </cell>
          <cell r="D1711" t="str">
            <v>unit</v>
          </cell>
          <cell r="E1711">
            <v>204743400</v>
          </cell>
          <cell r="F1711" t="str">
            <v>unit</v>
          </cell>
        </row>
        <row r="1712">
          <cell r="C1712" t="str">
            <v>Outdoor Unit VRF V-II Series Kap. 20.500 Btu/h</v>
          </cell>
          <cell r="D1712" t="str">
            <v>unit</v>
          </cell>
          <cell r="E1712">
            <v>271678700</v>
          </cell>
          <cell r="F1712" t="str">
            <v>unit</v>
          </cell>
        </row>
        <row r="1713">
          <cell r="C1713" t="str">
            <v>Outdoor Unit VRF V-II Series Kap. 153.600 Btu/h</v>
          </cell>
          <cell r="D1713" t="str">
            <v>unit</v>
          </cell>
          <cell r="E1713">
            <v>123810000</v>
          </cell>
          <cell r="F1713" t="str">
            <v>unit</v>
          </cell>
        </row>
        <row r="1714">
          <cell r="C1714" t="str">
            <v>Outdoor Unit VRF V-II Series Kap. 95.600 Btu/h</v>
          </cell>
          <cell r="D1714" t="str">
            <v>unit</v>
          </cell>
          <cell r="E1714">
            <v>82096000</v>
          </cell>
          <cell r="F1714" t="str">
            <v>unit</v>
          </cell>
        </row>
        <row r="1716">
          <cell r="C1716" t="str">
            <v xml:space="preserve">Single Split Wall Mounted V-II Series </v>
          </cell>
          <cell r="D1716" t="str">
            <v>unit</v>
          </cell>
          <cell r="E1716">
            <v>3874000</v>
          </cell>
          <cell r="F1716" t="str">
            <v>unit</v>
          </cell>
        </row>
        <row r="1718">
          <cell r="C1718" t="str">
            <v>Wired Remote Control Fujitsu</v>
          </cell>
          <cell r="D1718" t="str">
            <v>bh</v>
          </cell>
          <cell r="E1718">
            <v>577400</v>
          </cell>
          <cell r="F1718" t="str">
            <v>bh</v>
          </cell>
        </row>
        <row r="1719">
          <cell r="C1719" t="str">
            <v>Simple Wired Remote Fujitsu</v>
          </cell>
          <cell r="D1719" t="str">
            <v>bh</v>
          </cell>
          <cell r="E1719">
            <v>1443400</v>
          </cell>
          <cell r="F1719" t="str">
            <v>bh</v>
          </cell>
        </row>
        <row r="1720">
          <cell r="C1720" t="str">
            <v>Separation tube 1 Fujitsu</v>
          </cell>
          <cell r="D1720" t="str">
            <v>bh</v>
          </cell>
          <cell r="E1720">
            <v>1160000</v>
          </cell>
          <cell r="F1720" t="str">
            <v>bh</v>
          </cell>
        </row>
        <row r="1721">
          <cell r="C1721" t="str">
            <v>Separation tube 2 Fujitsu</v>
          </cell>
          <cell r="D1721" t="str">
            <v>bh</v>
          </cell>
          <cell r="E1721">
            <v>2618400</v>
          </cell>
          <cell r="F1721" t="str">
            <v>bh</v>
          </cell>
        </row>
        <row r="1722">
          <cell r="C1722" t="str">
            <v>O.U Branch Kit Fujitsu</v>
          </cell>
          <cell r="D1722" t="str">
            <v>bh</v>
          </cell>
          <cell r="E1722">
            <v>2756200</v>
          </cell>
          <cell r="F1722" t="str">
            <v>bh</v>
          </cell>
        </row>
        <row r="1723">
          <cell r="C1723" t="str">
            <v>Grille Fujitsu</v>
          </cell>
          <cell r="D1723" t="str">
            <v>bh</v>
          </cell>
          <cell r="E1723">
            <v>1102500</v>
          </cell>
          <cell r="F1723" t="str">
            <v>bh</v>
          </cell>
        </row>
        <row r="1724">
          <cell r="C1724" t="str">
            <v>System Controller Fujitsu</v>
          </cell>
          <cell r="D1724" t="str">
            <v>bh</v>
          </cell>
          <cell r="E1724">
            <v>82684800</v>
          </cell>
          <cell r="F1724" t="str">
            <v>bh</v>
          </cell>
        </row>
        <row r="1725">
          <cell r="C1725" t="str">
            <v>BACNetGaterway Fujitsu</v>
          </cell>
          <cell r="D1725" t="str">
            <v>bh</v>
          </cell>
          <cell r="E1725">
            <v>41342400</v>
          </cell>
          <cell r="F1725" t="str">
            <v>bh</v>
          </cell>
        </row>
        <row r="1726">
          <cell r="C1726" t="str">
            <v>Echelcon USB Fujitsu</v>
          </cell>
          <cell r="D1726" t="str">
            <v>bh</v>
          </cell>
          <cell r="E1726">
            <v>8574800</v>
          </cell>
          <cell r="F1726" t="str">
            <v>bh</v>
          </cell>
        </row>
        <row r="1730">
          <cell r="C1730" t="str">
            <v>PIPA REFIGRANT ex. Kembla</v>
          </cell>
        </row>
        <row r="1731">
          <cell r="C1731" t="str">
            <v>AS/NZS 1571 :ASTM B280 (Untuk aplikasi AC dan pendingin) SET ROLL TIPIS (sudah termasuk insulasi)</v>
          </cell>
        </row>
        <row r="1732">
          <cell r="C1732" t="str">
            <v>Pipa set kembla 1/4" (0,56mm) + 3/8" (0,56mm) A</v>
          </cell>
          <cell r="D1732" t="str">
            <v>m'</v>
          </cell>
          <cell r="E1732">
            <v>76633.333333333328</v>
          </cell>
          <cell r="F1732" t="str">
            <v>m'</v>
          </cell>
          <cell r="G1732">
            <v>76633.333333333328</v>
          </cell>
        </row>
        <row r="1733">
          <cell r="C1733" t="str">
            <v>Pipa set kembla 1/4" (0,56mm) + 1/2" (0,61mm) A</v>
          </cell>
          <cell r="D1733" t="str">
            <v>m'</v>
          </cell>
          <cell r="E1733">
            <v>93333.333333333328</v>
          </cell>
          <cell r="F1733" t="str">
            <v>m'</v>
          </cell>
          <cell r="G1733">
            <v>93333.333333333328</v>
          </cell>
        </row>
        <row r="1734">
          <cell r="C1734" t="str">
            <v>Pipa set kembla 1/4" (0,56mm) + 5/8" (0,61mm) A</v>
          </cell>
          <cell r="D1734" t="str">
            <v>m'</v>
          </cell>
          <cell r="E1734">
            <v>110466.66666666667</v>
          </cell>
          <cell r="F1734" t="str">
            <v>m'</v>
          </cell>
          <cell r="G1734">
            <v>110466.66666666667</v>
          </cell>
        </row>
        <row r="1735">
          <cell r="C1735" t="str">
            <v>pipa set kembla 3/8" (0,56mm) + 5/8" (0,61mm) A</v>
          </cell>
          <cell r="D1735" t="str">
            <v>m'</v>
          </cell>
          <cell r="E1735">
            <v>125000</v>
          </cell>
          <cell r="F1735" t="str">
            <v>m'</v>
          </cell>
          <cell r="G1735">
            <v>125000</v>
          </cell>
        </row>
        <row r="1736">
          <cell r="C1736" t="str">
            <v>Pipa set kembla 3/8" (0,56mm) + 3/4" (0,71mm) A</v>
          </cell>
          <cell r="D1736" t="str">
            <v>m'</v>
          </cell>
          <cell r="E1736">
            <v>150800</v>
          </cell>
          <cell r="F1736" t="str">
            <v>m'</v>
          </cell>
          <cell r="G1736">
            <v>150800</v>
          </cell>
        </row>
        <row r="1737">
          <cell r="C1737" t="str">
            <v>Pipa set kembla 1/2" (0,61mm) + 3/4" (0,71mm) A</v>
          </cell>
          <cell r="D1737" t="str">
            <v>m'</v>
          </cell>
          <cell r="E1737">
            <v>167733.46666666667</v>
          </cell>
          <cell r="F1737" t="str">
            <v>m'</v>
          </cell>
          <cell r="G1737">
            <v>167733.46666666667</v>
          </cell>
        </row>
        <row r="1739">
          <cell r="C1739" t="str">
            <v xml:space="preserve">AS/NZS 1571 :ASTM B280 (Untuk aplikasi AC dan pendingin) SET ROLL TEBAL (sudah termasuk insulasi) </v>
          </cell>
        </row>
        <row r="1740">
          <cell r="C1740" t="str">
            <v>Pipa set kembla 1/4" (0,76mm) + 3/8" (0,81mm)</v>
          </cell>
          <cell r="D1740" t="str">
            <v>m'</v>
          </cell>
          <cell r="E1740">
            <v>108100</v>
          </cell>
          <cell r="F1740" t="str">
            <v>m'</v>
          </cell>
          <cell r="G1740">
            <v>108100</v>
          </cell>
        </row>
        <row r="1741">
          <cell r="C1741" t="str">
            <v>pipa set kembla 1/4" (0,76mm) + 1/2" (0,81mm)</v>
          </cell>
          <cell r="D1741" t="str">
            <v>m'</v>
          </cell>
          <cell r="E1741">
            <v>131133.33333333334</v>
          </cell>
          <cell r="F1741" t="str">
            <v>m'</v>
          </cell>
          <cell r="G1741">
            <v>131133.33333333334</v>
          </cell>
        </row>
        <row r="1742">
          <cell r="C1742" t="str">
            <v>pipa set kembla 1/4" (0,76mm) + 5/8" (0,81mm)</v>
          </cell>
          <cell r="D1742" t="str">
            <v>m'</v>
          </cell>
          <cell r="E1742">
            <v>156666.66666666666</v>
          </cell>
          <cell r="F1742" t="str">
            <v>m'</v>
          </cell>
          <cell r="G1742">
            <v>156666.66666666666</v>
          </cell>
        </row>
        <row r="1743">
          <cell r="C1743" t="str">
            <v xml:space="preserve">pipa set kembla 3/8" (0,81mm) + 5/8" (0,89mm) </v>
          </cell>
          <cell r="D1743" t="str">
            <v>m'</v>
          </cell>
          <cell r="E1743">
            <v>175933.33333333334</v>
          </cell>
          <cell r="F1743" t="str">
            <v>m'</v>
          </cell>
          <cell r="G1743">
            <v>175933.33333333334</v>
          </cell>
        </row>
        <row r="1744">
          <cell r="C1744" t="str">
            <v xml:space="preserve">Pipa set kembla 3/8" (0,81mm) + 3/4" (0,89mm) </v>
          </cell>
          <cell r="D1744" t="str">
            <v>m'</v>
          </cell>
          <cell r="E1744">
            <v>198666.66666666666</v>
          </cell>
          <cell r="F1744" t="str">
            <v>m'</v>
          </cell>
          <cell r="G1744">
            <v>198666.66666666666</v>
          </cell>
        </row>
        <row r="1745">
          <cell r="C1745" t="str">
            <v>Pipa set kembla 1/2" (0,81mm) + 3/4" (0,89mm)</v>
          </cell>
          <cell r="D1745" t="str">
            <v>m'</v>
          </cell>
          <cell r="E1745">
            <v>221633.33333333334</v>
          </cell>
          <cell r="F1745" t="str">
            <v>m'</v>
          </cell>
          <cell r="G1745">
            <v>221633.33333333334</v>
          </cell>
        </row>
        <row r="1747">
          <cell r="C1747" t="str">
            <v>ASTM B88 (Untuk aplikasi AC, pemanas dan gas untuk medical) TYPE K (SANGAT TEBAL)</v>
          </cell>
        </row>
        <row r="1748">
          <cell r="C1748" t="str">
            <v>pipa batang kembla 3/8" (0,89mm) A</v>
          </cell>
          <cell r="D1748" t="str">
            <v>m'</v>
          </cell>
          <cell r="E1748">
            <v>85344.827586206899</v>
          </cell>
          <cell r="F1748" t="str">
            <v>m'</v>
          </cell>
          <cell r="G1748">
            <v>85344.827586206899</v>
          </cell>
        </row>
        <row r="1749">
          <cell r="C1749" t="str">
            <v>pipa batang kembla 1/2" (1,24mm) A</v>
          </cell>
          <cell r="D1749" t="str">
            <v>m'</v>
          </cell>
          <cell r="E1749">
            <v>110000</v>
          </cell>
          <cell r="F1749" t="str">
            <v>m'</v>
          </cell>
          <cell r="G1749">
            <v>110000</v>
          </cell>
        </row>
        <row r="1750">
          <cell r="C1750" t="str">
            <v>pipa batang kembla 5/8" (1,24mm) A</v>
          </cell>
          <cell r="D1750" t="str">
            <v>m'</v>
          </cell>
          <cell r="E1750">
            <v>138793.10344827586</v>
          </cell>
          <cell r="F1750" t="str">
            <v>m'</v>
          </cell>
          <cell r="G1750">
            <v>138793.10344827586</v>
          </cell>
        </row>
        <row r="1751">
          <cell r="C1751" t="str">
            <v>pipa batang kembla 3/4" (1,24mm) A</v>
          </cell>
          <cell r="D1751" t="str">
            <v>m'</v>
          </cell>
          <cell r="E1751">
            <v>170689.6551724138</v>
          </cell>
          <cell r="F1751" t="str">
            <v>m'</v>
          </cell>
          <cell r="G1751">
            <v>170689.6551724138</v>
          </cell>
        </row>
        <row r="1752">
          <cell r="C1752" t="str">
            <v>pipa batang kembla 7/8" (1,65mm) A</v>
          </cell>
          <cell r="D1752" t="str">
            <v>m'</v>
          </cell>
          <cell r="E1752">
            <v>258620.68965517243</v>
          </cell>
          <cell r="F1752" t="str">
            <v>m'</v>
          </cell>
          <cell r="G1752">
            <v>258620.68965517243</v>
          </cell>
        </row>
        <row r="1753">
          <cell r="C1753" t="str">
            <v>pipa batang kembla 1 1/8" (1,65mm) A</v>
          </cell>
          <cell r="D1753" t="str">
            <v>m'</v>
          </cell>
          <cell r="E1753">
            <v>362068.96551724139</v>
          </cell>
          <cell r="F1753" t="str">
            <v>m'</v>
          </cell>
          <cell r="G1753">
            <v>362068.96551724139</v>
          </cell>
        </row>
        <row r="1754">
          <cell r="C1754" t="str">
            <v>pipa batang kembla 1 3/8" (1,65mm) A</v>
          </cell>
          <cell r="D1754" t="str">
            <v>m'</v>
          </cell>
          <cell r="E1754">
            <v>474137.93103448278</v>
          </cell>
          <cell r="F1754" t="str">
            <v>m'</v>
          </cell>
          <cell r="G1754">
            <v>474137.93103448278</v>
          </cell>
        </row>
        <row r="1755">
          <cell r="C1755" t="str">
            <v>pipa batang kembla 1 5/8" (1,65mm) A</v>
          </cell>
          <cell r="D1755" t="str">
            <v>m'</v>
          </cell>
          <cell r="E1755">
            <v>551724.13793103455</v>
          </cell>
          <cell r="F1755" t="str">
            <v>m'</v>
          </cell>
          <cell r="G1755">
            <v>551724.13793103455</v>
          </cell>
        </row>
        <row r="1757">
          <cell r="C1757" t="str">
            <v>ASTM B88 (Untuk aplikasi AC, pemanas dan gas untuk medical) TYPE L (TEBAL) SAMA DENGAN ASTM B280</v>
          </cell>
        </row>
        <row r="1758">
          <cell r="C1758" t="str">
            <v xml:space="preserve">pipa batang kembla 3/8" (0,76mm) </v>
          </cell>
          <cell r="D1758" t="str">
            <v>m'</v>
          </cell>
          <cell r="E1758">
            <v>68793.10344827587</v>
          </cell>
          <cell r="F1758" t="str">
            <v>m'</v>
          </cell>
          <cell r="G1758">
            <v>68793.10344827587</v>
          </cell>
        </row>
        <row r="1759">
          <cell r="C1759" t="str">
            <v xml:space="preserve">pipa batang kembla 1/2" (0,89mm) </v>
          </cell>
          <cell r="D1759" t="str">
            <v>m'</v>
          </cell>
          <cell r="E1759">
            <v>83448.275862068971</v>
          </cell>
          <cell r="F1759" t="str">
            <v>m'</v>
          </cell>
          <cell r="G1759">
            <v>83448.275862068971</v>
          </cell>
        </row>
        <row r="1760">
          <cell r="C1760" t="str">
            <v xml:space="preserve">pipa batang kembla 5/8" (1,02mm) </v>
          </cell>
          <cell r="D1760" t="str">
            <v>m'</v>
          </cell>
          <cell r="E1760">
            <v>130344.8275862069</v>
          </cell>
          <cell r="F1760" t="str">
            <v>m'</v>
          </cell>
          <cell r="G1760">
            <v>130344.8275862069</v>
          </cell>
        </row>
        <row r="1761">
          <cell r="C1761" t="str">
            <v xml:space="preserve">pipa batang kembla 3/4" (1,07mm) </v>
          </cell>
          <cell r="D1761" t="str">
            <v>m'</v>
          </cell>
          <cell r="E1761">
            <v>150172.41379310345</v>
          </cell>
          <cell r="F1761" t="str">
            <v>m'</v>
          </cell>
          <cell r="G1761">
            <v>150172.41379310345</v>
          </cell>
        </row>
        <row r="1762">
          <cell r="C1762" t="str">
            <v>pipa batang kembla 7/8" (1,14mm)</v>
          </cell>
          <cell r="D1762" t="str">
            <v>m'</v>
          </cell>
          <cell r="E1762">
            <v>182413.79310344829</v>
          </cell>
          <cell r="F1762" t="str">
            <v>m'</v>
          </cell>
          <cell r="G1762">
            <v>182413.79310344829</v>
          </cell>
        </row>
        <row r="1763">
          <cell r="C1763" t="str">
            <v xml:space="preserve">pipa batang kembla 1" (1,22mm) </v>
          </cell>
          <cell r="D1763" t="str">
            <v>m'</v>
          </cell>
          <cell r="E1763">
            <v>229482.75862068965</v>
          </cell>
          <cell r="F1763" t="str">
            <v>m'</v>
          </cell>
          <cell r="G1763">
            <v>229482.75862068965</v>
          </cell>
        </row>
        <row r="1764">
          <cell r="C1764" t="str">
            <v xml:space="preserve">pipa batang kembla 1 1/8" (1,27mm) </v>
          </cell>
          <cell r="D1764" t="str">
            <v>m'</v>
          </cell>
          <cell r="E1764">
            <v>267931.03448275861</v>
          </cell>
          <cell r="F1764" t="str">
            <v>m'</v>
          </cell>
          <cell r="G1764">
            <v>235873.62206896555</v>
          </cell>
        </row>
        <row r="1765">
          <cell r="D1765" t="str">
            <v>m'</v>
          </cell>
          <cell r="F1765">
            <v>-0.13590927265457431</v>
          </cell>
        </row>
        <row r="1766">
          <cell r="D1766" t="str">
            <v>m'</v>
          </cell>
        </row>
        <row r="1767">
          <cell r="D1767" t="str">
            <v>m'</v>
          </cell>
          <cell r="E1767">
            <v>440000</v>
          </cell>
          <cell r="F1767">
            <v>7.1241258741258752E-3</v>
          </cell>
          <cell r="G1767">
            <v>3134.6153846153852</v>
          </cell>
        </row>
        <row r="1768">
          <cell r="D1768" t="str">
            <v>m'</v>
          </cell>
          <cell r="E1768" t="str">
            <v>jml</v>
          </cell>
          <cell r="F1768">
            <v>-0.12878514678044845</v>
          </cell>
        </row>
        <row r="1769">
          <cell r="D1769" t="str">
            <v>m'</v>
          </cell>
        </row>
        <row r="1770">
          <cell r="D1770" t="str">
            <v>m'</v>
          </cell>
        </row>
        <row r="1771">
          <cell r="C1771" t="str">
            <v xml:space="preserve">pipa batang kembla 1 3/8" (1,40mm) </v>
          </cell>
          <cell r="D1771" t="str">
            <v>m'</v>
          </cell>
          <cell r="E1771">
            <v>337931.03448275861</v>
          </cell>
          <cell r="F1771" t="str">
            <v>m'</v>
          </cell>
          <cell r="G1771">
            <v>297498.26206896553</v>
          </cell>
        </row>
        <row r="1772">
          <cell r="D1772" t="str">
            <v>m'</v>
          </cell>
          <cell r="F1772">
            <v>-0.13590927265457453</v>
          </cell>
        </row>
        <row r="1773">
          <cell r="D1773" t="str">
            <v>m'</v>
          </cell>
        </row>
        <row r="1774">
          <cell r="D1774" t="str">
            <v>m'</v>
          </cell>
          <cell r="E1774">
            <v>440000</v>
          </cell>
          <cell r="F1774">
            <v>7.1241258741258752E-3</v>
          </cell>
          <cell r="G1774">
            <v>3134.6153846153852</v>
          </cell>
        </row>
        <row r="1775">
          <cell r="D1775" t="str">
            <v>m'</v>
          </cell>
          <cell r="E1775" t="str">
            <v>jml</v>
          </cell>
          <cell r="F1775">
            <v>-0.12878514678044867</v>
          </cell>
        </row>
        <row r="1776">
          <cell r="D1776" t="str">
            <v>m'</v>
          </cell>
        </row>
        <row r="1777">
          <cell r="D1777" t="str">
            <v>m'</v>
          </cell>
        </row>
        <row r="1778">
          <cell r="C1778" t="str">
            <v xml:space="preserve">pipa batang kembla 1 5/8" (1,52mm) </v>
          </cell>
          <cell r="D1778" t="str">
            <v>m'</v>
          </cell>
          <cell r="E1778">
            <v>448448.27586206899</v>
          </cell>
          <cell r="F1778" t="str">
            <v>m'</v>
          </cell>
          <cell r="G1778">
            <v>394792.33655172418</v>
          </cell>
        </row>
        <row r="1779">
          <cell r="D1779" t="str">
            <v>m'</v>
          </cell>
          <cell r="F1779">
            <v>-0.13590927265457453</v>
          </cell>
        </row>
        <row r="1780">
          <cell r="D1780" t="str">
            <v>m'</v>
          </cell>
        </row>
        <row r="1781">
          <cell r="D1781" t="str">
            <v>m'</v>
          </cell>
          <cell r="E1781">
            <v>440000</v>
          </cell>
          <cell r="F1781">
            <v>7.1241258741258752E-3</v>
          </cell>
          <cell r="G1781">
            <v>3134.6153846153852</v>
          </cell>
        </row>
        <row r="1782">
          <cell r="D1782" t="str">
            <v>m'</v>
          </cell>
          <cell r="E1782" t="str">
            <v>jml</v>
          </cell>
          <cell r="F1782">
            <v>-0.12878514678044867</v>
          </cell>
        </row>
        <row r="1783">
          <cell r="D1783" t="str">
            <v>m'</v>
          </cell>
        </row>
        <row r="1784">
          <cell r="D1784" t="str">
            <v>m'</v>
          </cell>
        </row>
        <row r="1785">
          <cell r="C1785" t="str">
            <v xml:space="preserve">pipa batang kembla 2 1/8" (1,78mm) </v>
          </cell>
          <cell r="D1785" t="str">
            <v>m'</v>
          </cell>
          <cell r="E1785">
            <v>698793.10344827583</v>
          </cell>
          <cell r="F1785" t="str">
            <v>m'</v>
          </cell>
          <cell r="G1785">
            <v>698793.10344827583</v>
          </cell>
        </row>
        <row r="1786">
          <cell r="C1786" t="str">
            <v xml:space="preserve">pipa batang kembla 3 1/8" (2,29mm) </v>
          </cell>
          <cell r="D1786" t="str">
            <v>m'</v>
          </cell>
          <cell r="E1786">
            <v>1168275.8620689656</v>
          </cell>
          <cell r="F1786" t="str">
            <v>m'</v>
          </cell>
          <cell r="G1786">
            <v>1168275.8620689656</v>
          </cell>
        </row>
        <row r="1787">
          <cell r="C1787" t="str">
            <v xml:space="preserve">pipa batang kembla 4 1/8" (2,79mm) </v>
          </cell>
          <cell r="D1787" t="str">
            <v>m'</v>
          </cell>
          <cell r="E1787">
            <v>1856724.1379310344</v>
          </cell>
          <cell r="F1787" t="str">
            <v>m'</v>
          </cell>
          <cell r="G1787">
            <v>1856724.1379310344</v>
          </cell>
        </row>
        <row r="1789">
          <cell r="C1789" t="str">
            <v>ASTM B280 (Untuk aplikasi AC dan pendingin)</v>
          </cell>
        </row>
        <row r="1790">
          <cell r="C1790" t="str">
            <v>pipa roll kembla AS 1571 ukuran 1/4" (0,56mm)</v>
          </cell>
          <cell r="D1790" t="str">
            <v>m'</v>
          </cell>
          <cell r="E1790">
            <v>28233.333333333332</v>
          </cell>
          <cell r="F1790" t="str">
            <v>m'</v>
          </cell>
          <cell r="G1790">
            <v>28233.333333333332</v>
          </cell>
        </row>
        <row r="1791">
          <cell r="C1791" t="str">
            <v xml:space="preserve">pipa roll kembla AS 1571 ukuran 1/4" (0,61mm) </v>
          </cell>
          <cell r="D1791" t="str">
            <v>m'</v>
          </cell>
          <cell r="E1791">
            <v>31833.333333333332</v>
          </cell>
          <cell r="F1791" t="str">
            <v>m'</v>
          </cell>
          <cell r="G1791">
            <v>31833.333333333332</v>
          </cell>
        </row>
        <row r="1792">
          <cell r="C1792" t="str">
            <v xml:space="preserve">pipa roll kembla AS 1571 ukuran 1/4" (0,71mm) </v>
          </cell>
          <cell r="D1792" t="str">
            <v>m'</v>
          </cell>
          <cell r="E1792">
            <v>37100</v>
          </cell>
          <cell r="F1792" t="str">
            <v>m'</v>
          </cell>
          <cell r="G1792">
            <v>37100</v>
          </cell>
        </row>
        <row r="1793">
          <cell r="C1793" t="str">
            <v xml:space="preserve">pipa roll kembla ASTM B280 ukuran 1/4" (0,76mm) </v>
          </cell>
          <cell r="D1793" t="str">
            <v>m'</v>
          </cell>
          <cell r="E1793">
            <v>40333.333333333336</v>
          </cell>
          <cell r="F1793" t="str">
            <v>m'</v>
          </cell>
          <cell r="G1793">
            <v>40333.333333333336</v>
          </cell>
        </row>
        <row r="1794">
          <cell r="C1794" t="str">
            <v xml:space="preserve">pipa roll kembla AS 1571 ukuran 5/16" (0,56mm) </v>
          </cell>
          <cell r="D1794" t="str">
            <v>m'</v>
          </cell>
          <cell r="E1794">
            <v>35400</v>
          </cell>
          <cell r="F1794" t="str">
            <v>m'</v>
          </cell>
          <cell r="G1794">
            <v>35400</v>
          </cell>
        </row>
        <row r="1795">
          <cell r="C1795" t="str">
            <v xml:space="preserve">pipa roll kembla ASTM B280 ukuran 5/16" (0,71mm) </v>
          </cell>
          <cell r="D1795" t="str">
            <v>m'</v>
          </cell>
          <cell r="E1795">
            <v>41966.666666666664</v>
          </cell>
          <cell r="F1795" t="str">
            <v>m'</v>
          </cell>
          <cell r="G1795">
            <v>41966.666666666664</v>
          </cell>
        </row>
        <row r="1796">
          <cell r="C1796" t="str">
            <v>pipa roll kembla AS 1571 ukuran 3/8" (0,56mm)</v>
          </cell>
          <cell r="D1796" t="str">
            <v>m'</v>
          </cell>
          <cell r="E1796">
            <v>41966.666666666664</v>
          </cell>
          <cell r="F1796" t="str">
            <v>m'</v>
          </cell>
          <cell r="G1796">
            <v>41966.666666666664</v>
          </cell>
        </row>
        <row r="1797">
          <cell r="C1797" t="str">
            <v xml:space="preserve">pipa roll kembla AS 1571 ukuran 3/8" (0,61mm) </v>
          </cell>
          <cell r="D1797" t="str">
            <v>m'</v>
          </cell>
          <cell r="E1797">
            <v>41966.666666666664</v>
          </cell>
          <cell r="F1797" t="str">
            <v>m'</v>
          </cell>
          <cell r="G1797">
            <v>41966.666666666664</v>
          </cell>
        </row>
        <row r="1798">
          <cell r="C1798" t="str">
            <v xml:space="preserve">pipa roll kembla AS 1571 ukuran 3/8" (0,71mm) </v>
          </cell>
          <cell r="D1798" t="str">
            <v>m'</v>
          </cell>
          <cell r="E1798">
            <v>51633.333333333336</v>
          </cell>
          <cell r="F1798" t="str">
            <v>m'</v>
          </cell>
          <cell r="G1798">
            <v>51633.333333333336</v>
          </cell>
        </row>
        <row r="1799">
          <cell r="C1799" t="str">
            <v xml:space="preserve">pipa roll kembla ASTM B280 ukuran 3/8" (0,81mm) </v>
          </cell>
          <cell r="D1799" t="str">
            <v>m'</v>
          </cell>
          <cell r="E1799">
            <v>54433.333333333336</v>
          </cell>
          <cell r="F1799" t="str">
            <v>m'</v>
          </cell>
          <cell r="G1799">
            <v>54433.333333333336</v>
          </cell>
        </row>
        <row r="1800">
          <cell r="C1800" t="str">
            <v xml:space="preserve">pipa roll kembla ASTM B280 ukuran 3/8" (0,81mm) </v>
          </cell>
          <cell r="D1800" t="str">
            <v>m'</v>
          </cell>
          <cell r="E1800">
            <v>58666.666666666664</v>
          </cell>
          <cell r="F1800" t="str">
            <v>m'</v>
          </cell>
          <cell r="G1800">
            <v>58666.666666666664</v>
          </cell>
        </row>
        <row r="1801">
          <cell r="C1801" t="str">
            <v>pipa roll kembla AS 1571 ukuran 1/2" (0,61mm)</v>
          </cell>
          <cell r="D1801" t="str">
            <v>m'</v>
          </cell>
          <cell r="E1801">
            <v>58500</v>
          </cell>
          <cell r="F1801" t="str">
            <v>m'</v>
          </cell>
          <cell r="G1801">
            <v>58500</v>
          </cell>
        </row>
        <row r="1802">
          <cell r="C1802" t="str">
            <v>pipa roll kembla AS 1571 ukuran 1/2" (0,71mm)</v>
          </cell>
          <cell r="D1802" t="str">
            <v>m'</v>
          </cell>
          <cell r="E1802">
            <v>67333.333333333328</v>
          </cell>
          <cell r="F1802" t="str">
            <v>m'</v>
          </cell>
          <cell r="G1802">
            <v>67333.333333333328</v>
          </cell>
        </row>
        <row r="1803">
          <cell r="C1803" t="str">
            <v xml:space="preserve">pipa roll kembla ASTM B280 ukuran 1/2" (0,81mm) </v>
          </cell>
          <cell r="D1803" t="str">
            <v>m'</v>
          </cell>
          <cell r="E1803">
            <v>74200</v>
          </cell>
          <cell r="F1803" t="str">
            <v>m'</v>
          </cell>
          <cell r="G1803">
            <v>74200</v>
          </cell>
        </row>
        <row r="1804">
          <cell r="C1804" t="str">
            <v xml:space="preserve">pipa roll kembla ASTM B280 ukuran 1/2" (0,81mm) </v>
          </cell>
          <cell r="D1804" t="str">
            <v>m'</v>
          </cell>
          <cell r="E1804">
            <v>70277.777777777781</v>
          </cell>
          <cell r="F1804" t="str">
            <v>m'</v>
          </cell>
          <cell r="G1804">
            <v>70277.777777777781</v>
          </cell>
        </row>
        <row r="1805">
          <cell r="C1805" t="str">
            <v xml:space="preserve">pipa roll kembla AS 1571 ukuran 5/8" (0,61mm) </v>
          </cell>
          <cell r="D1805" t="str">
            <v>m'</v>
          </cell>
          <cell r="E1805">
            <v>74200</v>
          </cell>
          <cell r="F1805" t="str">
            <v>m'</v>
          </cell>
          <cell r="G1805">
            <v>74200</v>
          </cell>
        </row>
        <row r="1806">
          <cell r="C1806" t="str">
            <v xml:space="preserve">pipa roll kembla AS 1571 ukuran 5/8" (0,71mm) </v>
          </cell>
          <cell r="D1806" t="str">
            <v>m'</v>
          </cell>
          <cell r="E1806">
            <v>82700</v>
          </cell>
          <cell r="F1806" t="str">
            <v>m'</v>
          </cell>
          <cell r="G1806">
            <v>82700</v>
          </cell>
        </row>
        <row r="1807">
          <cell r="C1807" t="str">
            <v xml:space="preserve">pipa roll kembla ASTM B280 ukuran 5/8" (0,89mm) </v>
          </cell>
          <cell r="D1807" t="str">
            <v>m'</v>
          </cell>
          <cell r="E1807">
            <v>96800</v>
          </cell>
          <cell r="F1807" t="str">
            <v>m'</v>
          </cell>
          <cell r="G1807">
            <v>96800</v>
          </cell>
        </row>
        <row r="1808">
          <cell r="C1808" t="str">
            <v xml:space="preserve">pipa roll kembla ASTM B280 ukuran 5/8" (0,89mm) </v>
          </cell>
          <cell r="D1808" t="str">
            <v>m'</v>
          </cell>
          <cell r="E1808">
            <v>106333.33333333333</v>
          </cell>
          <cell r="F1808" t="str">
            <v>m'</v>
          </cell>
          <cell r="G1808">
            <v>106333.33333333333</v>
          </cell>
        </row>
        <row r="1809">
          <cell r="C1809" t="str">
            <v>pipa roll kembla AS 1571 ukuran 3/4" (0,71mm)</v>
          </cell>
          <cell r="D1809" t="str">
            <v>m'</v>
          </cell>
          <cell r="E1809">
            <v>101633.33333333333</v>
          </cell>
          <cell r="F1809" t="str">
            <v>m'</v>
          </cell>
          <cell r="G1809">
            <v>101633.33333333333</v>
          </cell>
        </row>
        <row r="1810">
          <cell r="C1810" t="str">
            <v>pipa roll kembla ASTM B280 ukuran 3/4" (0,89mm)</v>
          </cell>
          <cell r="D1810" t="str">
            <v>m'</v>
          </cell>
          <cell r="E1810">
            <v>121566.66666666667</v>
          </cell>
          <cell r="F1810" t="str">
            <v>m'</v>
          </cell>
          <cell r="G1810">
            <v>121566.66666666667</v>
          </cell>
        </row>
        <row r="1812">
          <cell r="C1812" t="str">
            <v>ISOLASI</v>
          </cell>
        </row>
        <row r="1813">
          <cell r="C1813" t="str">
            <v xml:space="preserve">Isolasi 3/8" </v>
          </cell>
          <cell r="D1813" t="str">
            <v>m'</v>
          </cell>
          <cell r="E1813">
            <v>6879.310344827587</v>
          </cell>
          <cell r="F1813" t="str">
            <v>m'</v>
          </cell>
          <cell r="G1813">
            <v>6879.310344827587</v>
          </cell>
        </row>
        <row r="1814">
          <cell r="C1814" t="str">
            <v xml:space="preserve">Isolasi 1/2" </v>
          </cell>
          <cell r="D1814" t="str">
            <v>m'</v>
          </cell>
          <cell r="E1814">
            <v>8344.8275862068967</v>
          </cell>
          <cell r="F1814" t="str">
            <v>m'</v>
          </cell>
          <cell r="G1814">
            <v>8344.8275862068967</v>
          </cell>
        </row>
        <row r="1815">
          <cell r="C1815" t="str">
            <v xml:space="preserve">Isolasi  5/8" </v>
          </cell>
          <cell r="D1815" t="str">
            <v>m'</v>
          </cell>
          <cell r="E1815">
            <v>13034.48275862069</v>
          </cell>
          <cell r="F1815" t="str">
            <v>m'</v>
          </cell>
          <cell r="G1815">
            <v>13034.48275862069</v>
          </cell>
        </row>
        <row r="1816">
          <cell r="C1816" t="str">
            <v xml:space="preserve">Isolasi 3/4" </v>
          </cell>
          <cell r="D1816" t="str">
            <v>m'</v>
          </cell>
          <cell r="E1816">
            <v>15017.241379310346</v>
          </cell>
          <cell r="F1816" t="str">
            <v>m'</v>
          </cell>
          <cell r="G1816">
            <v>15017.241379310346</v>
          </cell>
        </row>
        <row r="1817">
          <cell r="C1817" t="str">
            <v xml:space="preserve">Isolasi 7/8" </v>
          </cell>
          <cell r="D1817" t="str">
            <v>m'</v>
          </cell>
          <cell r="E1817">
            <v>18241.37931034483</v>
          </cell>
          <cell r="F1817" t="str">
            <v>m'</v>
          </cell>
          <cell r="G1817">
            <v>18241.37931034483</v>
          </cell>
        </row>
        <row r="1818">
          <cell r="C1818" t="str">
            <v xml:space="preserve">Isolasi 1" </v>
          </cell>
          <cell r="D1818" t="str">
            <v>m'</v>
          </cell>
          <cell r="E1818">
            <v>22948.275862068967</v>
          </cell>
          <cell r="F1818" t="str">
            <v>m'</v>
          </cell>
          <cell r="G1818">
            <v>22948.275862068967</v>
          </cell>
        </row>
        <row r="1819">
          <cell r="C1819" t="str">
            <v xml:space="preserve">Isolasi 1 1/8" </v>
          </cell>
          <cell r="D1819" t="str">
            <v>m'</v>
          </cell>
          <cell r="E1819">
            <v>26793.103448275862</v>
          </cell>
          <cell r="F1819" t="str">
            <v>m'</v>
          </cell>
          <cell r="G1819">
            <v>26793.103448275862</v>
          </cell>
        </row>
        <row r="1820">
          <cell r="C1820" t="str">
            <v xml:space="preserve">Isolasi 1 3/8" </v>
          </cell>
          <cell r="D1820" t="str">
            <v>m'</v>
          </cell>
          <cell r="E1820">
            <v>33793.103448275862</v>
          </cell>
          <cell r="F1820" t="str">
            <v>m'</v>
          </cell>
          <cell r="G1820">
            <v>33793.103448275862</v>
          </cell>
        </row>
        <row r="1821">
          <cell r="C1821" t="str">
            <v xml:space="preserve">Isolasi 1 5/8" </v>
          </cell>
          <cell r="D1821" t="str">
            <v>m'</v>
          </cell>
          <cell r="E1821">
            <v>44844.827586206899</v>
          </cell>
          <cell r="F1821" t="str">
            <v>m'</v>
          </cell>
          <cell r="G1821">
            <v>44844.827586206899</v>
          </cell>
        </row>
        <row r="1822">
          <cell r="C1822" t="str">
            <v>Isolasi 2 1/8"</v>
          </cell>
          <cell r="D1822" t="str">
            <v>m'</v>
          </cell>
          <cell r="E1822">
            <v>69879.31034482758</v>
          </cell>
          <cell r="F1822" t="str">
            <v>m'</v>
          </cell>
          <cell r="G1822">
            <v>69879.31034482758</v>
          </cell>
        </row>
        <row r="1823">
          <cell r="C1823" t="str">
            <v xml:space="preserve">Isolasi 3 1/8" </v>
          </cell>
          <cell r="D1823" t="str">
            <v>m'</v>
          </cell>
          <cell r="E1823">
            <v>116827.58620689657</v>
          </cell>
          <cell r="F1823" t="str">
            <v>m'</v>
          </cell>
          <cell r="G1823">
            <v>116827.58620689657</v>
          </cell>
        </row>
        <row r="1824">
          <cell r="C1824" t="str">
            <v>Isolasi 4 1/8"</v>
          </cell>
          <cell r="D1824" t="str">
            <v>m'</v>
          </cell>
          <cell r="E1824">
            <v>185672.41379310345</v>
          </cell>
          <cell r="F1824" t="str">
            <v>m'</v>
          </cell>
          <cell r="G1824">
            <v>185672.41379310345</v>
          </cell>
        </row>
        <row r="1826">
          <cell r="C1826" t="str">
            <v>TESTING &amp; COMMISSIONING MEKANIKAL</v>
          </cell>
          <cell r="D1826" t="str">
            <v>ls</v>
          </cell>
          <cell r="E1826">
            <v>0.05</v>
          </cell>
        </row>
        <row r="1828">
          <cell r="C1828" t="str">
            <v>LIFT ALAT / CCSG (4 Lantai)</v>
          </cell>
          <cell r="D1828" t="str">
            <v>set</v>
          </cell>
          <cell r="E1828">
            <v>450000000</v>
          </cell>
          <cell r="G1828">
            <v>450000000</v>
          </cell>
        </row>
        <row r="1829">
          <cell r="C1829" t="str">
            <v xml:space="preserve">Spesifikasi : </v>
          </cell>
        </row>
        <row r="1830">
          <cell r="C1830" t="str">
            <v xml:space="preserve"> - Type : Machine Room &amp; Roomless Elevator</v>
          </cell>
        </row>
        <row r="1831">
          <cell r="C1831" t="str">
            <v xml:space="preserve"> - Car Finishing : Standard (By Architecs)</v>
          </cell>
        </row>
        <row r="1832">
          <cell r="C1832" t="str">
            <v xml:space="preserve"> - Kapasitas : 1000 kg</v>
          </cell>
        </row>
        <row r="1833">
          <cell r="C1833" t="str">
            <v xml:space="preserve"> - Kecepatan : 60 Mpm</v>
          </cell>
        </row>
        <row r="1834">
          <cell r="C1834" t="str">
            <v>Material</v>
          </cell>
          <cell r="E1834">
            <v>380000000</v>
          </cell>
          <cell r="G1834">
            <v>380000000</v>
          </cell>
        </row>
        <row r="1835">
          <cell r="C1835" t="str">
            <v>Install</v>
          </cell>
          <cell r="E1835">
            <v>70000000</v>
          </cell>
          <cell r="G1835">
            <v>70000000</v>
          </cell>
        </row>
        <row r="1837">
          <cell r="C1837" t="str">
            <v>DUMB WAITER</v>
          </cell>
          <cell r="D1837" t="str">
            <v>set</v>
          </cell>
          <cell r="E1837">
            <v>250000000</v>
          </cell>
          <cell r="G1837">
            <v>250000000</v>
          </cell>
        </row>
        <row r="1838">
          <cell r="C1838" t="str">
            <v xml:space="preserve">Spesifikasi : </v>
          </cell>
        </row>
        <row r="1839">
          <cell r="C1839" t="str">
            <v xml:space="preserve"> - Type : Machine Room Elevator</v>
          </cell>
        </row>
        <row r="1840">
          <cell r="C1840" t="str">
            <v xml:space="preserve"> - Car Finishing : Standard (By Architecs)</v>
          </cell>
        </row>
        <row r="1841">
          <cell r="C1841" t="str">
            <v xml:space="preserve"> - Kapasitas : 200 kg</v>
          </cell>
        </row>
        <row r="1842">
          <cell r="C1842" t="str">
            <v xml:space="preserve"> - Kecepatan : 60 Mpm</v>
          </cell>
        </row>
        <row r="1843">
          <cell r="C1843" t="str">
            <v>Material</v>
          </cell>
          <cell r="E1843">
            <v>216000000</v>
          </cell>
          <cell r="G1843">
            <v>216000000</v>
          </cell>
        </row>
        <row r="1844">
          <cell r="C1844" t="str">
            <v>Install</v>
          </cell>
          <cell r="E1844">
            <v>34000000</v>
          </cell>
          <cell r="G1844">
            <v>34000000</v>
          </cell>
        </row>
        <row r="1845">
          <cell r="G1845">
            <v>0</v>
          </cell>
        </row>
      </sheetData>
      <sheetData sheetId="14">
        <row r="6">
          <cell r="C6" t="str">
            <v>Tukang</v>
          </cell>
          <cell r="D6" t="str">
            <v>/Hari</v>
          </cell>
          <cell r="E6">
            <v>70000</v>
          </cell>
        </row>
        <row r="7">
          <cell r="C7" t="str">
            <v>Kenek</v>
          </cell>
          <cell r="D7" t="str">
            <v>/Hari</v>
          </cell>
          <cell r="E7">
            <v>110000</v>
          </cell>
        </row>
        <row r="8">
          <cell r="C8" t="str">
            <v>Foreman</v>
          </cell>
          <cell r="D8" t="str">
            <v>/Hari</v>
          </cell>
          <cell r="E8">
            <v>120000</v>
          </cell>
        </row>
        <row r="9">
          <cell r="C9" t="str">
            <v>Supervisor</v>
          </cell>
          <cell r="D9" t="str">
            <v>/Hari</v>
          </cell>
          <cell r="E9">
            <v>120000</v>
          </cell>
        </row>
        <row r="11">
          <cell r="C11" t="str">
            <v>Nama Bahan / Material</v>
          </cell>
          <cell r="D11" t="str">
            <v>Sat.</v>
          </cell>
          <cell r="E11" t="str">
            <v>Harga Satuan (Rp)</v>
          </cell>
          <cell r="F11" t="str">
            <v>Sat.</v>
          </cell>
          <cell r="G11" t="str">
            <v>Analisa Harga (Rp)</v>
          </cell>
        </row>
        <row r="14">
          <cell r="C14" t="str">
            <v>NYA 3 x (1C x 1,5 mm²)</v>
          </cell>
          <cell r="D14" t="str">
            <v>/meter</v>
          </cell>
          <cell r="E14">
            <v>2200</v>
          </cell>
          <cell r="F14" t="str">
            <v xml:space="preserve"> /Titik</v>
          </cell>
          <cell r="G14">
            <v>88366.128571428591</v>
          </cell>
        </row>
        <row r="25">
          <cell r="C25" t="str">
            <v>NYA 3 x (1C x 2,5 mm²)</v>
          </cell>
          <cell r="D25" t="str">
            <v>/meter</v>
          </cell>
          <cell r="E25">
            <v>3600</v>
          </cell>
          <cell r="F25" t="str">
            <v xml:space="preserve"> /Titik</v>
          </cell>
          <cell r="G25">
            <v>117692.05714285714</v>
          </cell>
        </row>
        <row r="36">
          <cell r="C36" t="str">
            <v>NYA 3 x (1C x 4 mm²)</v>
          </cell>
          <cell r="D36" t="str">
            <v>/meter</v>
          </cell>
          <cell r="E36">
            <v>5700</v>
          </cell>
          <cell r="F36" t="str">
            <v xml:space="preserve"> /Titik</v>
          </cell>
          <cell r="G36">
            <v>153056.05714285714</v>
          </cell>
        </row>
        <row r="47">
          <cell r="C47" t="str">
            <v>NYA 3 x (1C x 6 mm²)</v>
          </cell>
          <cell r="D47" t="str">
            <v>/meter</v>
          </cell>
          <cell r="E47">
            <v>8400</v>
          </cell>
          <cell r="F47" t="str">
            <v xml:space="preserve"> /Titik</v>
          </cell>
          <cell r="G47">
            <v>198524.05714285714</v>
          </cell>
        </row>
        <row r="58">
          <cell r="C58" t="str">
            <v>NYA 1x10 mm²</v>
          </cell>
          <cell r="D58" t="str">
            <v>/meter</v>
          </cell>
          <cell r="E58">
            <v>14000</v>
          </cell>
          <cell r="F58" t="str">
            <v xml:space="preserve"> /Titik</v>
          </cell>
          <cell r="G58">
            <v>14000</v>
          </cell>
        </row>
        <row r="59">
          <cell r="C59" t="str">
            <v>NYA 1x16 mm²</v>
          </cell>
          <cell r="D59" t="str">
            <v>/meter</v>
          </cell>
          <cell r="E59">
            <v>18000</v>
          </cell>
          <cell r="F59" t="str">
            <v xml:space="preserve"> /Titik</v>
          </cell>
          <cell r="G59">
            <v>360188.05714285723</v>
          </cell>
        </row>
        <row r="70">
          <cell r="C70" t="str">
            <v>NYA 1x25 mm²</v>
          </cell>
          <cell r="D70" t="str">
            <v>/meter</v>
          </cell>
          <cell r="E70">
            <v>28000</v>
          </cell>
          <cell r="F70" t="str">
            <v xml:space="preserve"> /Titik</v>
          </cell>
          <cell r="G70">
            <v>28000</v>
          </cell>
        </row>
        <row r="71">
          <cell r="C71" t="str">
            <v>NYA 1x35 mm²</v>
          </cell>
          <cell r="D71" t="str">
            <v>/meter</v>
          </cell>
          <cell r="E71">
            <v>38000</v>
          </cell>
          <cell r="F71" t="str">
            <v xml:space="preserve"> /Titik</v>
          </cell>
          <cell r="G71">
            <v>38000</v>
          </cell>
        </row>
        <row r="72">
          <cell r="C72" t="str">
            <v>NYA 1x50 mm²</v>
          </cell>
          <cell r="D72" t="str">
            <v>/meter</v>
          </cell>
          <cell r="E72">
            <v>51000</v>
          </cell>
          <cell r="F72" t="str">
            <v xml:space="preserve"> /Titik</v>
          </cell>
          <cell r="G72">
            <v>51000</v>
          </cell>
        </row>
        <row r="73">
          <cell r="C73" t="str">
            <v>NYA 1x70 mm²</v>
          </cell>
          <cell r="D73" t="str">
            <v>/meter</v>
          </cell>
          <cell r="E73">
            <v>74000</v>
          </cell>
          <cell r="F73" t="str">
            <v xml:space="preserve"> /Titik</v>
          </cell>
          <cell r="G73">
            <v>74000</v>
          </cell>
        </row>
        <row r="74">
          <cell r="C74" t="str">
            <v>NYA 1x95 mm²</v>
          </cell>
          <cell r="D74" t="str">
            <v>/meter</v>
          </cell>
          <cell r="E74">
            <v>102000</v>
          </cell>
          <cell r="F74" t="str">
            <v xml:space="preserve"> /Titik</v>
          </cell>
          <cell r="G74">
            <v>102000</v>
          </cell>
        </row>
        <row r="75">
          <cell r="C75" t="str">
            <v>NYA 1x120 mm²</v>
          </cell>
          <cell r="D75" t="str">
            <v>/meter</v>
          </cell>
          <cell r="E75">
            <v>129000</v>
          </cell>
          <cell r="F75" t="str">
            <v xml:space="preserve"> /Titik</v>
          </cell>
          <cell r="G75">
            <v>129000</v>
          </cell>
        </row>
        <row r="76">
          <cell r="C76" t="str">
            <v>NYA 1x150 mm²</v>
          </cell>
          <cell r="D76" t="str">
            <v>/meter</v>
          </cell>
          <cell r="E76">
            <v>160000</v>
          </cell>
          <cell r="F76" t="str">
            <v xml:space="preserve"> /Titik</v>
          </cell>
          <cell r="G76">
            <v>160000</v>
          </cell>
        </row>
        <row r="77">
          <cell r="C77" t="str">
            <v>NYA 1x185 mm²</v>
          </cell>
          <cell r="D77" t="str">
            <v>/meter</v>
          </cell>
          <cell r="E77">
            <v>199000</v>
          </cell>
          <cell r="F77" t="str">
            <v xml:space="preserve"> /Titik</v>
          </cell>
          <cell r="G77">
            <v>199000</v>
          </cell>
        </row>
        <row r="78">
          <cell r="C78" t="str">
            <v>NYA 1x240 mm²</v>
          </cell>
          <cell r="D78" t="str">
            <v>/meter</v>
          </cell>
          <cell r="E78">
            <v>262000</v>
          </cell>
          <cell r="F78" t="str">
            <v xml:space="preserve"> /Titik</v>
          </cell>
          <cell r="G78">
            <v>262000</v>
          </cell>
        </row>
        <row r="79">
          <cell r="C79" t="str">
            <v>NYA 1x300 mm²</v>
          </cell>
          <cell r="D79" t="str">
            <v>/meter</v>
          </cell>
          <cell r="E79">
            <v>327000</v>
          </cell>
          <cell r="F79" t="str">
            <v xml:space="preserve"> /Titik</v>
          </cell>
          <cell r="G79">
            <v>327000</v>
          </cell>
        </row>
        <row r="80">
          <cell r="C80" t="str">
            <v>NYA 1x400mm²</v>
          </cell>
          <cell r="D80" t="str">
            <v>/meter</v>
          </cell>
          <cell r="E80">
            <v>417000</v>
          </cell>
          <cell r="F80" t="str">
            <v xml:space="preserve"> /Titik</v>
          </cell>
          <cell r="G80">
            <v>417000</v>
          </cell>
        </row>
        <row r="81">
          <cell r="C81" t="str">
            <v>NYA 1x500 mm²</v>
          </cell>
          <cell r="D81" t="str">
            <v>/meter</v>
          </cell>
          <cell r="F81" t="str">
            <v xml:space="preserve"> /Titik</v>
          </cell>
        </row>
        <row r="82">
          <cell r="C82" t="str">
            <v>NYA 1x630 mm²</v>
          </cell>
          <cell r="D82" t="str">
            <v>/meter</v>
          </cell>
          <cell r="F82" t="str">
            <v xml:space="preserve"> /Titik</v>
          </cell>
        </row>
        <row r="84">
          <cell r="C84" t="str">
            <v>NYM 2x1.5 mm²</v>
          </cell>
          <cell r="D84" t="str">
            <v>/meter</v>
          </cell>
          <cell r="E84">
            <v>7000</v>
          </cell>
          <cell r="F84" t="str">
            <v xml:space="preserve"> /Titik</v>
          </cell>
          <cell r="G84">
            <v>7000</v>
          </cell>
        </row>
        <row r="85">
          <cell r="C85" t="str">
            <v>NYM 2x2.5 mm²</v>
          </cell>
          <cell r="D85" t="str">
            <v>/meter</v>
          </cell>
          <cell r="E85">
            <v>10000</v>
          </cell>
          <cell r="F85" t="str">
            <v xml:space="preserve"> /Titik</v>
          </cell>
          <cell r="G85">
            <v>124176.31714285715</v>
          </cell>
        </row>
        <row r="96">
          <cell r="C96" t="str">
            <v>NYM 2x4 mm²</v>
          </cell>
          <cell r="D96" t="str">
            <v>/meter</v>
          </cell>
          <cell r="E96">
            <v>15000</v>
          </cell>
          <cell r="F96" t="str">
            <v xml:space="preserve"> /Titik</v>
          </cell>
          <cell r="G96">
            <v>15000</v>
          </cell>
        </row>
        <row r="97">
          <cell r="C97" t="str">
            <v>NYM 2x6 mm²</v>
          </cell>
          <cell r="D97" t="str">
            <v>/meter</v>
          </cell>
          <cell r="E97">
            <v>20000</v>
          </cell>
          <cell r="F97" t="str">
            <v xml:space="preserve"> /Titik</v>
          </cell>
          <cell r="G97">
            <v>20000</v>
          </cell>
        </row>
        <row r="98">
          <cell r="C98" t="str">
            <v>NYM 2x10 mm²</v>
          </cell>
          <cell r="D98" t="str">
            <v>/meter</v>
          </cell>
          <cell r="E98">
            <v>33000</v>
          </cell>
          <cell r="F98" t="str">
            <v xml:space="preserve"> /Titik</v>
          </cell>
          <cell r="G98">
            <v>33000</v>
          </cell>
        </row>
        <row r="99">
          <cell r="C99" t="str">
            <v>NYM 3x1.5 mm²</v>
          </cell>
          <cell r="D99" t="str">
            <v>/meter</v>
          </cell>
          <cell r="E99">
            <v>9000</v>
          </cell>
          <cell r="F99" t="str">
            <v xml:space="preserve"> /Titik</v>
          </cell>
          <cell r="G99">
            <v>9000</v>
          </cell>
        </row>
        <row r="100">
          <cell r="C100" t="str">
            <v>NYM 3 X 2,5 mm²</v>
          </cell>
          <cell r="D100" t="str">
            <v>/meter</v>
          </cell>
          <cell r="E100">
            <v>18000</v>
          </cell>
          <cell r="F100" t="str">
            <v xml:space="preserve"> /Titik</v>
          </cell>
          <cell r="G100">
            <v>175392.31714285715</v>
          </cell>
        </row>
        <row r="111">
          <cell r="C111" t="str">
            <v>NYM 3 x 4 mm²</v>
          </cell>
          <cell r="D111" t="str">
            <v>/meter</v>
          </cell>
          <cell r="E111">
            <v>20000</v>
          </cell>
          <cell r="F111" t="str">
            <v xml:space="preserve"> /Titik</v>
          </cell>
          <cell r="G111">
            <v>188196.31714285715</v>
          </cell>
        </row>
        <row r="122">
          <cell r="C122" t="str">
            <v>NYM 3x6 mm²</v>
          </cell>
          <cell r="D122" t="str">
            <v>/meter</v>
          </cell>
          <cell r="E122">
            <v>29000</v>
          </cell>
          <cell r="F122" t="str">
            <v xml:space="preserve"> /Titik</v>
          </cell>
          <cell r="G122">
            <v>29000</v>
          </cell>
        </row>
        <row r="123">
          <cell r="C123" t="str">
            <v>NYM 3x10 mm²</v>
          </cell>
          <cell r="D123" t="str">
            <v>/meter</v>
          </cell>
          <cell r="E123">
            <v>48000</v>
          </cell>
          <cell r="F123" t="str">
            <v xml:space="preserve"> /Titik</v>
          </cell>
          <cell r="G123">
            <v>48000</v>
          </cell>
        </row>
        <row r="124">
          <cell r="C124" t="str">
            <v>NYM 4x1.5 mm²</v>
          </cell>
          <cell r="D124" t="str">
            <v>/meter</v>
          </cell>
          <cell r="E124">
            <v>18000</v>
          </cell>
          <cell r="F124" t="str">
            <v xml:space="preserve"> /Titik</v>
          </cell>
          <cell r="G124">
            <v>18000</v>
          </cell>
        </row>
        <row r="125">
          <cell r="C125" t="str">
            <v>NYM 4x2.5 mm²</v>
          </cell>
          <cell r="D125" t="str">
            <v>/meter</v>
          </cell>
          <cell r="E125">
            <v>26000</v>
          </cell>
          <cell r="F125" t="str">
            <v xml:space="preserve"> /Titik</v>
          </cell>
          <cell r="G125">
            <v>26000</v>
          </cell>
        </row>
        <row r="126">
          <cell r="C126" t="str">
            <v>NYM 4 x 4 mm²</v>
          </cell>
          <cell r="D126" t="str">
            <v>/meter</v>
          </cell>
          <cell r="E126">
            <v>36000</v>
          </cell>
          <cell r="F126" t="str">
            <v xml:space="preserve"> /Titik</v>
          </cell>
          <cell r="G126">
            <v>37627.300000000003</v>
          </cell>
        </row>
        <row r="137">
          <cell r="C137" t="str">
            <v>NYM 4 x 6 mm²</v>
          </cell>
          <cell r="D137" t="str">
            <v>/meter</v>
          </cell>
          <cell r="E137">
            <v>46000</v>
          </cell>
          <cell r="F137" t="str">
            <v xml:space="preserve"> /Titik</v>
          </cell>
          <cell r="G137">
            <v>45647.3</v>
          </cell>
        </row>
        <row r="148">
          <cell r="C148" t="str">
            <v>NYM 4 x 10 mm²</v>
          </cell>
          <cell r="D148" t="str">
            <v>/meter</v>
          </cell>
          <cell r="E148">
            <v>70000</v>
          </cell>
          <cell r="F148" t="str">
            <v xml:space="preserve"> /Titik</v>
          </cell>
          <cell r="G148">
            <v>64895.3</v>
          </cell>
        </row>
        <row r="163">
          <cell r="C163" t="str">
            <v>NYMHY 3x25 mm²</v>
          </cell>
          <cell r="D163" t="str">
            <v>/meter</v>
          </cell>
          <cell r="F163" t="str">
            <v>/meter</v>
          </cell>
          <cell r="G163">
            <v>27000</v>
          </cell>
        </row>
        <row r="164">
          <cell r="C164" t="str">
            <v>NYMHY 2x1,5 mm², Supreme</v>
          </cell>
          <cell r="D164" t="str">
            <v>/meter</v>
          </cell>
          <cell r="F164" t="str">
            <v>/meter</v>
          </cell>
          <cell r="G164">
            <v>6160</v>
          </cell>
        </row>
        <row r="171">
          <cell r="C171" t="str">
            <v>NYAF 1x16 mm²</v>
          </cell>
          <cell r="D171" t="str">
            <v>/meter</v>
          </cell>
          <cell r="G171">
            <v>27000</v>
          </cell>
        </row>
        <row r="172">
          <cell r="C172" t="str">
            <v>NYAF 1x25 mm²</v>
          </cell>
          <cell r="D172" t="str">
            <v>/meter</v>
          </cell>
          <cell r="G172">
            <v>42000</v>
          </cell>
        </row>
        <row r="173">
          <cell r="C173" t="str">
            <v>NYAF 1x35 mm²</v>
          </cell>
          <cell r="D173" t="str">
            <v>/meter</v>
          </cell>
          <cell r="G173">
            <v>57000</v>
          </cell>
        </row>
        <row r="174">
          <cell r="C174" t="str">
            <v>NYAF 1x50 mm²</v>
          </cell>
          <cell r="D174" t="str">
            <v>/meter</v>
          </cell>
          <cell r="G174">
            <v>82000</v>
          </cell>
        </row>
        <row r="175">
          <cell r="C175" t="str">
            <v>NYAF 1x70 mm²</v>
          </cell>
          <cell r="D175" t="str">
            <v>/meter</v>
          </cell>
          <cell r="G175">
            <v>117000</v>
          </cell>
        </row>
        <row r="176">
          <cell r="C176" t="str">
            <v>NYAF 1x95 mm²</v>
          </cell>
          <cell r="D176" t="str">
            <v>/meter</v>
          </cell>
          <cell r="G176">
            <v>160000</v>
          </cell>
        </row>
        <row r="177">
          <cell r="C177" t="str">
            <v>NYAF 1x120 mm²</v>
          </cell>
          <cell r="D177" t="str">
            <v>/meter</v>
          </cell>
          <cell r="G177">
            <v>201000</v>
          </cell>
        </row>
        <row r="178">
          <cell r="C178" t="str">
            <v>NYAF 1x150 mm²</v>
          </cell>
          <cell r="D178" t="str">
            <v>/meter</v>
          </cell>
          <cell r="G178">
            <v>248000</v>
          </cell>
        </row>
        <row r="179">
          <cell r="C179" t="str">
            <v>NYAF 1x185 mm²</v>
          </cell>
          <cell r="D179" t="str">
            <v>/meter</v>
          </cell>
          <cell r="G179">
            <v>315000</v>
          </cell>
        </row>
        <row r="180">
          <cell r="C180" t="str">
            <v>NYAF 1x240 mm²</v>
          </cell>
          <cell r="D180" t="str">
            <v>/meter</v>
          </cell>
          <cell r="G180">
            <v>420000</v>
          </cell>
        </row>
        <row r="181">
          <cell r="C181" t="str">
            <v>NYAF 1x300 mm²</v>
          </cell>
          <cell r="D181" t="str">
            <v>/meter</v>
          </cell>
          <cell r="G181">
            <v>525000</v>
          </cell>
        </row>
        <row r="185">
          <cell r="C185" t="str">
            <v>NYY 4x(1cx10 mm²)</v>
          </cell>
          <cell r="D185" t="str">
            <v>/meter</v>
          </cell>
          <cell r="E185">
            <v>19500</v>
          </cell>
          <cell r="F185" t="str">
            <v>/meter</v>
          </cell>
          <cell r="G185">
            <v>76504</v>
          </cell>
        </row>
        <row r="186">
          <cell r="C186" t="str">
            <v>NYY 4x(1cx10 mm²) + Kabel grounding BC dia. 6mm</v>
          </cell>
        </row>
        <row r="192">
          <cell r="C192" t="str">
            <v>NYY 4x(1cx25 mm²)</v>
          </cell>
          <cell r="D192" t="str">
            <v>/meter</v>
          </cell>
          <cell r="E192">
            <v>30000</v>
          </cell>
          <cell r="F192" t="str">
            <v>/meter</v>
          </cell>
          <cell r="G192">
            <v>119392</v>
          </cell>
        </row>
        <row r="193">
          <cell r="C193" t="str">
            <v>NYY 4x(1cx25 mm²) + Kabel grounding BC dia. 16mm</v>
          </cell>
        </row>
        <row r="199">
          <cell r="C199" t="str">
            <v>NYY 4x(1cx35 mm²)</v>
          </cell>
          <cell r="D199" t="str">
            <v>/meter</v>
          </cell>
          <cell r="E199">
            <v>40000</v>
          </cell>
          <cell r="F199" t="str">
            <v>/meter</v>
          </cell>
          <cell r="G199">
            <v>157340</v>
          </cell>
        </row>
        <row r="200">
          <cell r="C200" t="str">
            <v>NYY 4x(1cx35 mm²) + Kabel grounding BC dia. 25mm</v>
          </cell>
        </row>
        <row r="206">
          <cell r="C206" t="str">
            <v>NYY 4x(1cx50 mm²)</v>
          </cell>
          <cell r="D206" t="str">
            <v>/meter</v>
          </cell>
          <cell r="E206">
            <v>54000</v>
          </cell>
          <cell r="F206" t="str">
            <v>/meter</v>
          </cell>
          <cell r="G206">
            <v>203260</v>
          </cell>
        </row>
        <row r="207">
          <cell r="C207" t="str">
            <v>NYY 4x(1cx50 mm²) + Kabel grounding BC dia. 25mm</v>
          </cell>
        </row>
        <row r="213">
          <cell r="C213" t="str">
            <v>NYY 4x(1cx70 mm²)</v>
          </cell>
          <cell r="D213" t="str">
            <v>/meter</v>
          </cell>
          <cell r="E213">
            <v>78000</v>
          </cell>
          <cell r="F213" t="str">
            <v>/meter</v>
          </cell>
          <cell r="G213">
            <v>288976</v>
          </cell>
        </row>
        <row r="214">
          <cell r="C214" t="str">
            <v>NYY 4x(1cx70 mm²) + Kabel grounding BC dia. 35mm</v>
          </cell>
        </row>
        <row r="220">
          <cell r="C220" t="str">
            <v>NYY 4x(1cx95 mm²)</v>
          </cell>
          <cell r="D220" t="str">
            <v>/meter</v>
          </cell>
          <cell r="E220">
            <v>108000</v>
          </cell>
          <cell r="F220" t="str">
            <v>/meter</v>
          </cell>
          <cell r="G220">
            <v>392876</v>
          </cell>
        </row>
        <row r="221">
          <cell r="C221" t="str">
            <v>NYY 4x(1cx95 mm²) + Kabel grounding BC dia. 50mm</v>
          </cell>
        </row>
        <row r="227">
          <cell r="C227" t="str">
            <v>NYY 4x(1cx120 mm²)</v>
          </cell>
          <cell r="D227" t="str">
            <v>/meter</v>
          </cell>
          <cell r="E227">
            <v>135000</v>
          </cell>
          <cell r="F227" t="str">
            <v>/meter</v>
          </cell>
          <cell r="G227">
            <v>494548</v>
          </cell>
        </row>
        <row r="228">
          <cell r="C228" t="str">
            <v xml:space="preserve">NYY 4x(1cx120 mm²) + Kabel grounding BC dia. 70mm </v>
          </cell>
        </row>
        <row r="234">
          <cell r="C234" t="str">
            <v>NYY 4x(1cx150 mm²)</v>
          </cell>
          <cell r="D234" t="str">
            <v>/meter</v>
          </cell>
          <cell r="E234">
            <v>166000</v>
          </cell>
          <cell r="F234" t="str">
            <v>/meter</v>
          </cell>
          <cell r="G234">
            <v>621880</v>
          </cell>
        </row>
        <row r="235">
          <cell r="C235" t="str">
            <v xml:space="preserve">NYY 4x(1cx150 mm²) + Kabel grounding BC dia. 95mm </v>
          </cell>
        </row>
        <row r="241">
          <cell r="C241" t="str">
            <v>NYY 4x(1cx185 mm²)</v>
          </cell>
          <cell r="D241" t="str">
            <v>/meter</v>
          </cell>
          <cell r="E241">
            <v>207000</v>
          </cell>
          <cell r="F241" t="str">
            <v>/meter</v>
          </cell>
          <cell r="G241">
            <v>769076</v>
          </cell>
        </row>
        <row r="242">
          <cell r="C242" t="str">
            <v>NYY 4x(1cx185 mm²) + Kabel grounding BC dia. 120mm</v>
          </cell>
        </row>
        <row r="248">
          <cell r="C248" t="str">
            <v>NYY 4x(1cx240 mm²)</v>
          </cell>
          <cell r="D248" t="str">
            <v>/meter</v>
          </cell>
          <cell r="E248">
            <v>273000</v>
          </cell>
          <cell r="F248" t="str">
            <v>/meter</v>
          </cell>
          <cell r="G248">
            <v>985556</v>
          </cell>
        </row>
        <row r="249">
          <cell r="C249" t="str">
            <v>NYY 4x(1cx240 mm²) + Kabel grounding BC dia. 120mm</v>
          </cell>
        </row>
        <row r="255">
          <cell r="C255" t="str">
            <v>NYY 4x(1cx300 mm²)</v>
          </cell>
          <cell r="D255" t="str">
            <v>/meter</v>
          </cell>
          <cell r="E255">
            <v>341000</v>
          </cell>
          <cell r="F255" t="str">
            <v>/meter</v>
          </cell>
          <cell r="G255">
            <v>1261220</v>
          </cell>
        </row>
        <row r="256">
          <cell r="C256" t="str">
            <v>NYY 4x(1cx300 mm²) + Kabel grounding BC dia. 150 mm</v>
          </cell>
        </row>
        <row r="262">
          <cell r="C262" t="str">
            <v>NYY 4x(1cx400 mm²)</v>
          </cell>
          <cell r="D262" t="str">
            <v>/meter</v>
          </cell>
          <cell r="E262">
            <v>433000</v>
          </cell>
          <cell r="F262" t="str">
            <v>/meter</v>
          </cell>
          <cell r="G262">
            <v>1643940</v>
          </cell>
        </row>
        <row r="263">
          <cell r="C263" t="str">
            <v xml:space="preserve">NYY 4x(1cx400 mm²) + Kabel grounding BC dia. 240 mm </v>
          </cell>
        </row>
        <row r="269">
          <cell r="C269" t="str">
            <v>NYY 4x(1cx500 mm²)</v>
          </cell>
          <cell r="D269" t="str">
            <v>/meter</v>
          </cell>
          <cell r="E269">
            <v>553000</v>
          </cell>
          <cell r="F269" t="str">
            <v>/meter</v>
          </cell>
          <cell r="G269">
            <v>1956580</v>
          </cell>
        </row>
        <row r="270">
          <cell r="C270" t="str">
            <v>NYY 4x(1cx500 mm²) + 2xKabel grounding BC dia. 150 mm</v>
          </cell>
        </row>
        <row r="276">
          <cell r="C276" t="str">
            <v>NYY 4x(1cx630 mm²)</v>
          </cell>
          <cell r="D276" t="str">
            <v>/meter</v>
          </cell>
          <cell r="E276">
            <v>735000</v>
          </cell>
          <cell r="F276" t="str">
            <v>/meter</v>
          </cell>
          <cell r="G276">
            <v>2590324</v>
          </cell>
        </row>
        <row r="277">
          <cell r="C277" t="str">
            <v>NYY 4x(1cx630 mm²) + 2xKabel grounding BC dia. 185mm</v>
          </cell>
        </row>
        <row r="283">
          <cell r="C283" t="str">
            <v>NYY 2x1.5 mm²</v>
          </cell>
          <cell r="D283" t="str">
            <v>/meter</v>
          </cell>
          <cell r="E283">
            <v>8000</v>
          </cell>
          <cell r="F283" t="str">
            <v>/meter</v>
          </cell>
          <cell r="G283">
            <v>8000</v>
          </cell>
        </row>
        <row r="284">
          <cell r="C284" t="str">
            <v>NYY 2x2.5 mm²</v>
          </cell>
          <cell r="D284" t="str">
            <v>/meter</v>
          </cell>
          <cell r="E284">
            <v>11000</v>
          </cell>
          <cell r="F284" t="str">
            <v>/meter</v>
          </cell>
          <cell r="G284">
            <v>11000</v>
          </cell>
        </row>
        <row r="285">
          <cell r="C285" t="str">
            <v>NYY 2x4 mm²</v>
          </cell>
          <cell r="D285" t="str">
            <v>/meter</v>
          </cell>
          <cell r="E285">
            <v>17000</v>
          </cell>
          <cell r="F285" t="str">
            <v>/meter</v>
          </cell>
          <cell r="G285">
            <v>17000</v>
          </cell>
        </row>
        <row r="286">
          <cell r="C286" t="str">
            <v>NYY 2x6 mm²</v>
          </cell>
          <cell r="D286" t="str">
            <v>/meter</v>
          </cell>
          <cell r="E286">
            <v>23000</v>
          </cell>
          <cell r="F286" t="str">
            <v>/meter</v>
          </cell>
          <cell r="G286">
            <v>23000</v>
          </cell>
        </row>
        <row r="287">
          <cell r="C287" t="str">
            <v>NYY 2x10 mm²</v>
          </cell>
          <cell r="D287" t="str">
            <v>/meter</v>
          </cell>
          <cell r="E287">
            <v>36000</v>
          </cell>
          <cell r="F287" t="str">
            <v>/meter</v>
          </cell>
          <cell r="G287">
            <v>36000</v>
          </cell>
        </row>
        <row r="288">
          <cell r="C288" t="str">
            <v>NYY 2x16 mm²</v>
          </cell>
          <cell r="D288" t="str">
            <v>/meter</v>
          </cell>
          <cell r="E288">
            <v>44000</v>
          </cell>
          <cell r="F288" t="str">
            <v>/meter</v>
          </cell>
          <cell r="G288">
            <v>44000</v>
          </cell>
        </row>
        <row r="289">
          <cell r="C289" t="str">
            <v>NYY 2x25 mm²</v>
          </cell>
          <cell r="D289" t="str">
            <v>/meter</v>
          </cell>
          <cell r="E289">
            <v>67000</v>
          </cell>
          <cell r="F289" t="str">
            <v>/meter</v>
          </cell>
          <cell r="G289">
            <v>67000</v>
          </cell>
        </row>
        <row r="290">
          <cell r="C290" t="str">
            <v>NYY 2x35 mm²</v>
          </cell>
          <cell r="D290" t="str">
            <v>/meter</v>
          </cell>
          <cell r="E290">
            <v>90000</v>
          </cell>
          <cell r="F290" t="str">
            <v>/meter</v>
          </cell>
          <cell r="G290">
            <v>90000</v>
          </cell>
        </row>
        <row r="291">
          <cell r="C291" t="str">
            <v>NYY 2x50 mm²</v>
          </cell>
          <cell r="D291" t="str">
            <v>/meter</v>
          </cell>
          <cell r="E291">
            <v>121000</v>
          </cell>
          <cell r="F291" t="str">
            <v>/meter</v>
          </cell>
          <cell r="G291">
            <v>121000</v>
          </cell>
        </row>
        <row r="292">
          <cell r="C292" t="str">
            <v>NYY 2x70 mm²</v>
          </cell>
          <cell r="D292" t="str">
            <v>/meter</v>
          </cell>
          <cell r="E292">
            <v>171000</v>
          </cell>
          <cell r="F292" t="str">
            <v>/meter</v>
          </cell>
          <cell r="G292">
            <v>171000</v>
          </cell>
        </row>
        <row r="293">
          <cell r="C293" t="str">
            <v>NYY 2x95 mm²</v>
          </cell>
          <cell r="D293" t="str">
            <v>/meter</v>
          </cell>
          <cell r="E293">
            <v>234000</v>
          </cell>
          <cell r="F293" t="str">
            <v>/meter</v>
          </cell>
          <cell r="G293">
            <v>234000</v>
          </cell>
        </row>
        <row r="294">
          <cell r="C294" t="str">
            <v>NYY 2x120 mm²</v>
          </cell>
          <cell r="D294" t="str">
            <v>/meter</v>
          </cell>
          <cell r="E294">
            <v>292000</v>
          </cell>
          <cell r="F294" t="str">
            <v>/meter</v>
          </cell>
          <cell r="G294">
            <v>292000</v>
          </cell>
        </row>
        <row r="295">
          <cell r="C295" t="str">
            <v>NYY 3x1.5 mm²</v>
          </cell>
          <cell r="D295" t="str">
            <v>/meter</v>
          </cell>
          <cell r="E295">
            <v>10000</v>
          </cell>
          <cell r="F295" t="str">
            <v>/meter</v>
          </cell>
          <cell r="G295">
            <v>10000</v>
          </cell>
        </row>
        <row r="296">
          <cell r="C296" t="str">
            <v>NYY 3x2.5 mm²</v>
          </cell>
          <cell r="D296" t="str">
            <v>/meter</v>
          </cell>
          <cell r="E296">
            <v>15000</v>
          </cell>
          <cell r="F296" t="str">
            <v>/meter</v>
          </cell>
          <cell r="G296">
            <v>21300</v>
          </cell>
        </row>
        <row r="302">
          <cell r="C302" t="str">
            <v>NYY 3x4 mm²</v>
          </cell>
          <cell r="D302" t="str">
            <v>/meter</v>
          </cell>
          <cell r="E302">
            <v>23000</v>
          </cell>
          <cell r="F302" t="str">
            <v>/meter</v>
          </cell>
          <cell r="G302">
            <v>37940</v>
          </cell>
        </row>
        <row r="308">
          <cell r="C308" t="str">
            <v>NYY 3x6 mm²</v>
          </cell>
          <cell r="D308" t="str">
            <v>/meter</v>
          </cell>
          <cell r="E308">
            <v>32000</v>
          </cell>
          <cell r="F308" t="str">
            <v>/meter</v>
          </cell>
          <cell r="G308">
            <v>45860</v>
          </cell>
        </row>
        <row r="314">
          <cell r="C314" t="str">
            <v>NYY 3x10 mm²</v>
          </cell>
          <cell r="D314" t="str">
            <v>/meter</v>
          </cell>
          <cell r="E314">
            <v>52000</v>
          </cell>
          <cell r="F314" t="str">
            <v>/meter</v>
          </cell>
          <cell r="G314">
            <v>63460</v>
          </cell>
        </row>
        <row r="320">
          <cell r="C320" t="str">
            <v>NYY 3x16 mm²</v>
          </cell>
          <cell r="D320" t="str">
            <v>/meter</v>
          </cell>
          <cell r="E320">
            <v>63000</v>
          </cell>
          <cell r="F320" t="str">
            <v>/meter</v>
          </cell>
          <cell r="G320">
            <v>73140</v>
          </cell>
        </row>
        <row r="326">
          <cell r="C326" t="str">
            <v>NYY 3x25 mm²</v>
          </cell>
          <cell r="D326" t="str">
            <v>/meter</v>
          </cell>
          <cell r="E326">
            <v>96000</v>
          </cell>
          <cell r="F326" t="str">
            <v>/meter</v>
          </cell>
          <cell r="G326">
            <v>102180</v>
          </cell>
        </row>
        <row r="332">
          <cell r="C332" t="str">
            <v>NYY 3x35 mm²</v>
          </cell>
          <cell r="D332" t="str">
            <v>/meter</v>
          </cell>
          <cell r="E332">
            <v>130000</v>
          </cell>
          <cell r="F332" t="str">
            <v>/meter</v>
          </cell>
          <cell r="G332">
            <v>132100</v>
          </cell>
        </row>
        <row r="338">
          <cell r="C338" t="str">
            <v>NYY 3x50 mm²</v>
          </cell>
          <cell r="D338" t="str">
            <v>/meter</v>
          </cell>
          <cell r="E338">
            <v>170000</v>
          </cell>
          <cell r="F338" t="str">
            <v>/meter</v>
          </cell>
          <cell r="G338">
            <v>167300</v>
          </cell>
        </row>
        <row r="344">
          <cell r="C344" t="str">
            <v>NYY 3x70 mm²</v>
          </cell>
          <cell r="D344" t="str">
            <v>/meter</v>
          </cell>
          <cell r="E344">
            <v>243000</v>
          </cell>
          <cell r="F344" t="str">
            <v>/meter</v>
          </cell>
          <cell r="G344">
            <v>231540</v>
          </cell>
        </row>
        <row r="350">
          <cell r="C350" t="str">
            <v>NYY 3x95 mm²</v>
          </cell>
          <cell r="D350" t="str">
            <v>/meter</v>
          </cell>
          <cell r="E350">
            <v>336000</v>
          </cell>
          <cell r="F350" t="str">
            <v>/meter</v>
          </cell>
          <cell r="G350">
            <v>313380</v>
          </cell>
        </row>
        <row r="356">
          <cell r="C356" t="str">
            <v>NYY 3x120 mm²</v>
          </cell>
          <cell r="D356" t="str">
            <v>/meter</v>
          </cell>
          <cell r="E356">
            <v>420000</v>
          </cell>
          <cell r="F356" t="str">
            <v>/meter</v>
          </cell>
          <cell r="G356">
            <v>387300</v>
          </cell>
        </row>
        <row r="362">
          <cell r="C362" t="str">
            <v>NYY 3x150 mm²</v>
          </cell>
          <cell r="D362" t="str">
            <v>/meter</v>
          </cell>
          <cell r="E362">
            <v>519000</v>
          </cell>
          <cell r="F362" t="str">
            <v>/meter</v>
          </cell>
          <cell r="G362">
            <v>474420</v>
          </cell>
        </row>
        <row r="368">
          <cell r="C368" t="str">
            <v>NYY 3x185 mm²</v>
          </cell>
          <cell r="D368" t="str">
            <v>/meter</v>
          </cell>
          <cell r="E368">
            <v>647000</v>
          </cell>
          <cell r="F368" t="str">
            <v>/meter</v>
          </cell>
          <cell r="G368">
            <v>587060</v>
          </cell>
        </row>
        <row r="374">
          <cell r="C374" t="str">
            <v>NYY 3x240 mm²</v>
          </cell>
          <cell r="D374" t="str">
            <v>/meter</v>
          </cell>
          <cell r="E374">
            <v>847000</v>
          </cell>
          <cell r="F374" t="str">
            <v>/meter</v>
          </cell>
          <cell r="G374">
            <v>763060</v>
          </cell>
        </row>
        <row r="380">
          <cell r="C380" t="str">
            <v>NYY 3x300 mm²</v>
          </cell>
          <cell r="D380" t="str">
            <v>/meter</v>
          </cell>
          <cell r="E380">
            <v>1067000</v>
          </cell>
          <cell r="F380" t="str">
            <v>/meter</v>
          </cell>
          <cell r="G380">
            <v>956660</v>
          </cell>
        </row>
        <row r="386">
          <cell r="C386" t="str">
            <v>NYY 4x1.5 mm²</v>
          </cell>
          <cell r="D386" t="str">
            <v>/meter</v>
          </cell>
          <cell r="E386">
            <v>13000</v>
          </cell>
          <cell r="F386" t="str">
            <v>/meter</v>
          </cell>
          <cell r="G386">
            <v>13000</v>
          </cell>
        </row>
        <row r="387">
          <cell r="C387" t="str">
            <v>NYY 4x2.5 mm²</v>
          </cell>
          <cell r="D387" t="str">
            <v>/meter</v>
          </cell>
          <cell r="E387">
            <v>20000</v>
          </cell>
          <cell r="F387" t="str">
            <v>/meter</v>
          </cell>
          <cell r="G387">
            <v>20000</v>
          </cell>
        </row>
        <row r="388">
          <cell r="C388" t="str">
            <v>NYY 4x4 mm²</v>
          </cell>
          <cell r="D388" t="str">
            <v>/meter</v>
          </cell>
          <cell r="E388">
            <v>30000</v>
          </cell>
          <cell r="F388" t="str">
            <v>/meter</v>
          </cell>
          <cell r="G388">
            <v>37756</v>
          </cell>
        </row>
        <row r="389">
          <cell r="C389" t="str">
            <v>NYY 4x4 mm²+Kabel grounding BC dia.  4mm</v>
          </cell>
          <cell r="G389">
            <v>37756</v>
          </cell>
        </row>
        <row r="395">
          <cell r="C395" t="str">
            <v>NYY 4x6 mm²</v>
          </cell>
          <cell r="D395" t="str">
            <v>/meter</v>
          </cell>
          <cell r="E395">
            <v>42000</v>
          </cell>
          <cell r="F395" t="str">
            <v>/meter</v>
          </cell>
          <cell r="G395">
            <v>48316</v>
          </cell>
        </row>
        <row r="396">
          <cell r="C396" t="str">
            <v>NYY 4x6 mm²+Kabel grounding BC dia.  4mm</v>
          </cell>
          <cell r="G396">
            <v>48316</v>
          </cell>
        </row>
        <row r="402">
          <cell r="C402" t="str">
            <v>NYY 4x10 mm²</v>
          </cell>
          <cell r="D402" t="str">
            <v>/meter</v>
          </cell>
          <cell r="E402">
            <v>67000</v>
          </cell>
          <cell r="F402" t="str">
            <v>/meter</v>
          </cell>
          <cell r="G402">
            <v>71504</v>
          </cell>
        </row>
        <row r="403">
          <cell r="C403" t="str">
            <v>NYY 4x10 mm²+Kabel grounding BC dia. 6mm</v>
          </cell>
          <cell r="G403">
            <v>71504</v>
          </cell>
        </row>
        <row r="409">
          <cell r="C409" t="str">
            <v>NYY 4x16 mm²</v>
          </cell>
          <cell r="D409" t="str">
            <v>/meter</v>
          </cell>
          <cell r="E409">
            <v>79000</v>
          </cell>
          <cell r="F409" t="str">
            <v>/meter</v>
          </cell>
          <cell r="G409">
            <v>85892</v>
          </cell>
        </row>
        <row r="410">
          <cell r="C410" t="str">
            <v>NYY 4x16 mm²+Kabel grounding BC dia. 10mm</v>
          </cell>
          <cell r="G410">
            <v>85892</v>
          </cell>
        </row>
        <row r="416">
          <cell r="C416" t="str">
            <v>NYY 4x25 mm²</v>
          </cell>
          <cell r="D416" t="str">
            <v>/meter</v>
          </cell>
          <cell r="E416">
            <v>123000</v>
          </cell>
          <cell r="F416" t="str">
            <v>/meter</v>
          </cell>
          <cell r="G416">
            <v>129232</v>
          </cell>
        </row>
        <row r="417">
          <cell r="C417" t="str">
            <v>NYY 4x25 mm²+Kabel grounding BC dia. 16mm</v>
          </cell>
          <cell r="G417">
            <v>129232</v>
          </cell>
        </row>
        <row r="423">
          <cell r="C423" t="str">
            <v>NYY 4x35 mm²</v>
          </cell>
          <cell r="D423" t="str">
            <v>/meter</v>
          </cell>
          <cell r="E423">
            <v>168000</v>
          </cell>
          <cell r="F423" t="str">
            <v>/meter</v>
          </cell>
          <cell r="G423">
            <v>173980</v>
          </cell>
        </row>
        <row r="424">
          <cell r="C424" t="str">
            <v>NYY 4x35 mm²+Kabel grounding BC dia. 25mm</v>
          </cell>
          <cell r="G424">
            <v>173980</v>
          </cell>
        </row>
        <row r="430">
          <cell r="C430" t="str">
            <v>NYY 4x50 mm²</v>
          </cell>
          <cell r="D430" t="str">
            <v>/meter</v>
          </cell>
          <cell r="E430">
            <v>224000</v>
          </cell>
          <cell r="F430" t="str">
            <v>/meter</v>
          </cell>
          <cell r="G430">
            <v>223260</v>
          </cell>
        </row>
        <row r="431">
          <cell r="C431" t="str">
            <v>NYY 4x50 mm²+Kabel grounding BC dia. 25mm</v>
          </cell>
          <cell r="G431">
            <v>223260</v>
          </cell>
        </row>
        <row r="437">
          <cell r="C437" t="str">
            <v>NYY 4x70 mm²</v>
          </cell>
          <cell r="D437" t="str">
            <v>/meter</v>
          </cell>
          <cell r="E437">
            <v>319000</v>
          </cell>
          <cell r="F437" t="str">
            <v>/meter</v>
          </cell>
          <cell r="G437">
            <v>313856</v>
          </cell>
        </row>
        <row r="438">
          <cell r="C438" t="str">
            <v>NYY 4x70 mm²+Kabel grounding BC dia. 35mm</v>
          </cell>
          <cell r="G438">
            <v>313856</v>
          </cell>
        </row>
        <row r="444">
          <cell r="C444" t="str">
            <v>NYY 4x95 mm²</v>
          </cell>
          <cell r="D444" t="str">
            <v>/meter</v>
          </cell>
          <cell r="E444">
            <v>439000</v>
          </cell>
          <cell r="F444" t="str">
            <v>/meter</v>
          </cell>
          <cell r="G444">
            <v>424956</v>
          </cell>
        </row>
        <row r="445">
          <cell r="C445" t="str">
            <v>NYY 4x95 mm²+Kabel grounding BC dia. 50mm</v>
          </cell>
          <cell r="G445">
            <v>424956</v>
          </cell>
        </row>
        <row r="451">
          <cell r="C451" t="str">
            <v>NYY 4x120 mm²</v>
          </cell>
          <cell r="D451" t="str">
            <v>/meter</v>
          </cell>
          <cell r="E451">
            <v>553000</v>
          </cell>
          <cell r="F451" t="str">
            <v>/meter</v>
          </cell>
          <cell r="G451">
            <v>538388</v>
          </cell>
        </row>
        <row r="452">
          <cell r="C452" t="str">
            <v xml:space="preserve">NYY 4x120 mm²+Kabel grounding BC dia. 70mm </v>
          </cell>
          <cell r="G452">
            <v>538388</v>
          </cell>
        </row>
        <row r="458">
          <cell r="C458" t="str">
            <v>NYY 4x150 mm²</v>
          </cell>
          <cell r="D458" t="str">
            <v>/meter</v>
          </cell>
          <cell r="E458">
            <v>681000</v>
          </cell>
          <cell r="F458" t="str">
            <v>/meter</v>
          </cell>
          <cell r="G458">
            <v>676680</v>
          </cell>
        </row>
        <row r="459">
          <cell r="C459" t="str">
            <v xml:space="preserve">NYY 4x150 mm²+Kabel grounding BC dia. 95mm </v>
          </cell>
          <cell r="G459">
            <v>676680</v>
          </cell>
        </row>
        <row r="465">
          <cell r="C465" t="str">
            <v>NYY 4x185 mm²</v>
          </cell>
          <cell r="D465" t="str">
            <v>/meter</v>
          </cell>
          <cell r="E465">
            <v>851000</v>
          </cell>
          <cell r="F465" t="str">
            <v>/meter</v>
          </cell>
          <cell r="G465">
            <v>826280</v>
          </cell>
        </row>
        <row r="466">
          <cell r="C466" t="str">
            <v xml:space="preserve">NYY 4x185 mm²+Kabel grounding BC dia. 95mm </v>
          </cell>
          <cell r="G466">
            <v>826280</v>
          </cell>
        </row>
        <row r="472">
          <cell r="C472" t="str">
            <v>NYY 4x240 mm²</v>
          </cell>
          <cell r="D472" t="str">
            <v>/meter</v>
          </cell>
          <cell r="E472">
            <v>1395000</v>
          </cell>
          <cell r="F472" t="str">
            <v>/meter</v>
          </cell>
          <cell r="G472">
            <v>1317716</v>
          </cell>
        </row>
        <row r="473">
          <cell r="C473" t="str">
            <v>NYY 4x240 mm²+Kabel grounding BC dia. 120mm</v>
          </cell>
          <cell r="G473">
            <v>1317716</v>
          </cell>
        </row>
        <row r="479">
          <cell r="C479" t="str">
            <v>NYY 4x300 mm²</v>
          </cell>
          <cell r="D479" t="str">
            <v>/meter</v>
          </cell>
          <cell r="E479">
            <v>1400000</v>
          </cell>
          <cell r="F479" t="str">
            <v>/meter</v>
          </cell>
          <cell r="G479">
            <v>1374740</v>
          </cell>
        </row>
        <row r="480">
          <cell r="C480" t="str">
            <v>NYY 4x300 mm²+Kabel grounding BC dia. 150 mm</v>
          </cell>
          <cell r="G480">
            <v>1374740</v>
          </cell>
        </row>
        <row r="486">
          <cell r="C486" t="str">
            <v>NYY 4x400 mm²</v>
          </cell>
          <cell r="D486" t="str">
            <v>/meter</v>
          </cell>
          <cell r="E486">
            <v>2000000</v>
          </cell>
          <cell r="F486" t="str">
            <v>/meter</v>
          </cell>
          <cell r="G486">
            <v>1983700</v>
          </cell>
        </row>
        <row r="487">
          <cell r="C487" t="str">
            <v xml:space="preserve">NYY 4x400 mm²+Kabel grounding BC dia. 240 mm </v>
          </cell>
          <cell r="G487">
            <v>1983700</v>
          </cell>
        </row>
        <row r="494">
          <cell r="C494" t="str">
            <v>NYFGby 2x1.5 mm²</v>
          </cell>
          <cell r="D494" t="str">
            <v>/meter</v>
          </cell>
          <cell r="E494">
            <v>14000</v>
          </cell>
          <cell r="G494">
            <v>14000</v>
          </cell>
        </row>
        <row r="495">
          <cell r="C495" t="str">
            <v>NYFGby 2x2.5 mm²</v>
          </cell>
          <cell r="D495" t="str">
            <v>/meter</v>
          </cell>
          <cell r="E495">
            <v>17000</v>
          </cell>
          <cell r="G495">
            <v>17000</v>
          </cell>
        </row>
        <row r="496">
          <cell r="C496" t="str">
            <v>NYFGby 2x4 mm²</v>
          </cell>
          <cell r="D496" t="str">
            <v>/meter</v>
          </cell>
          <cell r="E496">
            <v>26000</v>
          </cell>
          <cell r="G496">
            <v>26000</v>
          </cell>
        </row>
        <row r="497">
          <cell r="C497" t="str">
            <v>NYFGby 2x6 mm²</v>
          </cell>
          <cell r="D497" t="str">
            <v>/meter</v>
          </cell>
          <cell r="E497">
            <v>32000</v>
          </cell>
          <cell r="G497">
            <v>32000</v>
          </cell>
        </row>
        <row r="498">
          <cell r="C498" t="str">
            <v>NYFGby 2x10 mm²</v>
          </cell>
          <cell r="D498" t="str">
            <v>/meter</v>
          </cell>
          <cell r="E498">
            <v>43000</v>
          </cell>
          <cell r="G498">
            <v>43000</v>
          </cell>
        </row>
        <row r="499">
          <cell r="C499" t="str">
            <v>NYFGby 2x16 mm²</v>
          </cell>
          <cell r="D499" t="str">
            <v>/meter</v>
          </cell>
          <cell r="E499">
            <v>56000</v>
          </cell>
          <cell r="G499">
            <v>56000</v>
          </cell>
        </row>
        <row r="500">
          <cell r="C500" t="str">
            <v>NYFGby 2x25 mm²</v>
          </cell>
          <cell r="D500" t="str">
            <v>/meter</v>
          </cell>
          <cell r="E500">
            <v>80000</v>
          </cell>
          <cell r="G500">
            <v>80000</v>
          </cell>
        </row>
        <row r="501">
          <cell r="C501" t="str">
            <v>NYFGby 2x35 mm²</v>
          </cell>
          <cell r="D501" t="str">
            <v>/meter</v>
          </cell>
          <cell r="E501">
            <v>105000</v>
          </cell>
          <cell r="G501">
            <v>105000</v>
          </cell>
        </row>
        <row r="502">
          <cell r="C502" t="str">
            <v>NYFGby 2x50 mm²</v>
          </cell>
          <cell r="D502" t="str">
            <v>/meter</v>
          </cell>
          <cell r="E502">
            <v>138000</v>
          </cell>
          <cell r="G502">
            <v>138000</v>
          </cell>
        </row>
        <row r="503">
          <cell r="C503" t="str">
            <v>NYFGby 2x70 mm²</v>
          </cell>
          <cell r="D503" t="str">
            <v>/meter</v>
          </cell>
          <cell r="E503">
            <v>192000</v>
          </cell>
          <cell r="G503">
            <v>192000</v>
          </cell>
        </row>
        <row r="504">
          <cell r="C504" t="str">
            <v>NYFGby 2x95 mm²</v>
          </cell>
          <cell r="D504" t="str">
            <v>/meter</v>
          </cell>
          <cell r="E504">
            <v>260000</v>
          </cell>
          <cell r="G504">
            <v>260000</v>
          </cell>
        </row>
        <row r="505">
          <cell r="C505" t="str">
            <v>NYFGby 2x120 mm²</v>
          </cell>
          <cell r="D505" t="str">
            <v>/meter</v>
          </cell>
          <cell r="E505">
            <v>321000</v>
          </cell>
          <cell r="G505">
            <v>321000</v>
          </cell>
        </row>
        <row r="506">
          <cell r="C506" t="str">
            <v>NYFGby 3x1.5 mm²</v>
          </cell>
          <cell r="D506" t="str">
            <v>/meter</v>
          </cell>
          <cell r="E506">
            <v>16000</v>
          </cell>
          <cell r="G506">
            <v>16000</v>
          </cell>
        </row>
        <row r="507">
          <cell r="C507" t="str">
            <v>NYFGbY 3x2,5 mm²</v>
          </cell>
          <cell r="D507" t="str">
            <v>/meter</v>
          </cell>
          <cell r="E507">
            <v>21000</v>
          </cell>
          <cell r="F507" t="str">
            <v xml:space="preserve"> /titik</v>
          </cell>
          <cell r="G507">
            <v>260640</v>
          </cell>
        </row>
        <row r="514">
          <cell r="C514" t="str">
            <v>NYFGbY 3x4 mm²</v>
          </cell>
          <cell r="D514" t="str">
            <v>/meter</v>
          </cell>
          <cell r="E514">
            <v>32000</v>
          </cell>
          <cell r="F514" t="str">
            <v xml:space="preserve"> /titik</v>
          </cell>
          <cell r="G514">
            <v>384280</v>
          </cell>
        </row>
        <row r="515">
          <cell r="E515" t="e">
            <v>#REF!</v>
          </cell>
        </row>
        <row r="521">
          <cell r="C521" t="str">
            <v>NYFGbY 3x6 mm²</v>
          </cell>
          <cell r="D521" t="str">
            <v>/meter</v>
          </cell>
          <cell r="E521">
            <v>39000</v>
          </cell>
          <cell r="F521" t="str">
            <v xml:space="preserve"> /titik</v>
          </cell>
          <cell r="G521">
            <v>454560</v>
          </cell>
        </row>
        <row r="522">
          <cell r="E522" t="e">
            <v>#REF!</v>
          </cell>
        </row>
        <row r="528">
          <cell r="C528" t="str">
            <v>NYFGbY 3x10 mm²</v>
          </cell>
          <cell r="D528" t="str">
            <v>/meter</v>
          </cell>
          <cell r="E528">
            <v>55000</v>
          </cell>
          <cell r="G528">
            <v>55000</v>
          </cell>
        </row>
        <row r="529">
          <cell r="C529" t="str">
            <v>NYFGby 3x16 mm²</v>
          </cell>
          <cell r="D529" t="str">
            <v>/meter</v>
          </cell>
          <cell r="E529">
            <v>72000</v>
          </cell>
          <cell r="G529">
            <v>72000</v>
          </cell>
        </row>
        <row r="530">
          <cell r="C530" t="str">
            <v>NYFGby 3x25 mm²</v>
          </cell>
          <cell r="D530" t="str">
            <v>/meter</v>
          </cell>
          <cell r="E530">
            <v>108000</v>
          </cell>
          <cell r="G530">
            <v>108000</v>
          </cell>
        </row>
        <row r="531">
          <cell r="C531" t="str">
            <v>NYFGby 3x35 mm²</v>
          </cell>
          <cell r="D531" t="str">
            <v>/meter</v>
          </cell>
          <cell r="E531">
            <v>142000</v>
          </cell>
          <cell r="G531">
            <v>142000</v>
          </cell>
        </row>
        <row r="532">
          <cell r="C532" t="str">
            <v>NYFGby 3x50 mm²</v>
          </cell>
          <cell r="D532" t="str">
            <v>/meter</v>
          </cell>
          <cell r="E532">
            <v>182000</v>
          </cell>
          <cell r="G532">
            <v>182000</v>
          </cell>
        </row>
        <row r="533">
          <cell r="C533" t="str">
            <v>NYFGby 3x70 mm²</v>
          </cell>
          <cell r="D533" t="str">
            <v>/meter</v>
          </cell>
          <cell r="E533">
            <v>255000</v>
          </cell>
          <cell r="G533">
            <v>255000</v>
          </cell>
        </row>
        <row r="534">
          <cell r="C534" t="str">
            <v>NYFGby 3x95 mm²</v>
          </cell>
          <cell r="D534" t="str">
            <v>/meter</v>
          </cell>
          <cell r="E534">
            <v>348000</v>
          </cell>
          <cell r="G534">
            <v>348000</v>
          </cell>
        </row>
        <row r="535">
          <cell r="C535" t="str">
            <v>NYFGby 3x120 mm²</v>
          </cell>
          <cell r="D535" t="str">
            <v>/meter</v>
          </cell>
          <cell r="E535">
            <v>433000</v>
          </cell>
          <cell r="G535">
            <v>433000</v>
          </cell>
        </row>
        <row r="536">
          <cell r="C536" t="str">
            <v>NYFGby 3x150 mm²</v>
          </cell>
          <cell r="D536" t="str">
            <v>/meter</v>
          </cell>
          <cell r="E536">
            <v>530000</v>
          </cell>
          <cell r="G536">
            <v>530000</v>
          </cell>
        </row>
        <row r="537">
          <cell r="C537" t="str">
            <v>NYFGby 3x185 mm²</v>
          </cell>
          <cell r="D537" t="str">
            <v>/meter</v>
          </cell>
          <cell r="E537">
            <v>658000</v>
          </cell>
          <cell r="G537">
            <v>658000</v>
          </cell>
        </row>
        <row r="538">
          <cell r="C538" t="str">
            <v>NYFGby 3x240 mm²</v>
          </cell>
          <cell r="D538" t="str">
            <v>/meter</v>
          </cell>
          <cell r="E538">
            <v>864000</v>
          </cell>
          <cell r="G538">
            <v>864000</v>
          </cell>
        </row>
        <row r="539">
          <cell r="C539" t="str">
            <v>NYFGby 3x300 mm²</v>
          </cell>
          <cell r="D539" t="str">
            <v>/meter</v>
          </cell>
          <cell r="E539">
            <v>1074000</v>
          </cell>
          <cell r="G539">
            <v>1074000</v>
          </cell>
        </row>
        <row r="540">
          <cell r="C540" t="str">
            <v>NYFGby 4x1.5 mm²</v>
          </cell>
          <cell r="D540" t="str">
            <v>/meter</v>
          </cell>
          <cell r="E540">
            <v>19000</v>
          </cell>
          <cell r="G540">
            <v>19000</v>
          </cell>
        </row>
        <row r="541">
          <cell r="C541" t="str">
            <v>NYFGbY 4x2,5 mm²_+_Galian Tanah +/- 0,5 m</v>
          </cell>
          <cell r="D541" t="str">
            <v>/meter</v>
          </cell>
          <cell r="E541">
            <v>27000</v>
          </cell>
          <cell r="G541">
            <v>45948</v>
          </cell>
        </row>
        <row r="542">
          <cell r="E542" t="e">
            <v>#REF!</v>
          </cell>
        </row>
        <row r="548">
          <cell r="C548" t="str">
            <v>NYFGbY 4x4 mm²_+_Kabel grounding BC dia.  4mm_+_Galian Tanah +/- 0,5 m</v>
          </cell>
          <cell r="D548" t="str">
            <v>/meter</v>
          </cell>
          <cell r="E548">
            <v>37000</v>
          </cell>
          <cell r="F548" t="str">
            <v>/meter</v>
          </cell>
          <cell r="G548">
            <v>56962.8</v>
          </cell>
        </row>
        <row r="549">
          <cell r="E549" t="e">
            <v>#REF!</v>
          </cell>
        </row>
        <row r="550">
          <cell r="E550" t="e">
            <v>#REF!</v>
          </cell>
        </row>
        <row r="556">
          <cell r="C556" t="str">
            <v>NYFGbY 4x6 mm²_+_Kabel grounding BC dia.  4mm_+_Galian Tanah +/- 0,5 m</v>
          </cell>
          <cell r="D556" t="str">
            <v>/meter</v>
          </cell>
          <cell r="E556">
            <v>47000</v>
          </cell>
          <cell r="F556" t="str">
            <v>/meter</v>
          </cell>
          <cell r="G556">
            <v>65002.8</v>
          </cell>
        </row>
        <row r="557">
          <cell r="E557" t="e">
            <v>#REF!</v>
          </cell>
        </row>
        <row r="558">
          <cell r="E558" t="e">
            <v>#REF!</v>
          </cell>
        </row>
        <row r="564">
          <cell r="C564" t="str">
            <v>NYFGbY 4x10 mm²_+_Kabel grounding BC dia. 6mm_+_Galian Tanah +/- 0,5 m</v>
          </cell>
          <cell r="D564" t="str">
            <v>/meter</v>
          </cell>
          <cell r="E564">
            <v>71000</v>
          </cell>
          <cell r="F564" t="str">
            <v>/meter</v>
          </cell>
          <cell r="G564">
            <v>85384.200000000012</v>
          </cell>
        </row>
        <row r="565">
          <cell r="E565" t="e">
            <v>#REF!</v>
          </cell>
        </row>
        <row r="566">
          <cell r="E566" t="e">
            <v>#REF!</v>
          </cell>
        </row>
        <row r="572">
          <cell r="C572" t="str">
            <v>NYFGbY 4x16 mm²_+_Kabel grounding BC dia. 10mm_+_Galian Tanah +/- 0,5 m</v>
          </cell>
          <cell r="D572" t="str">
            <v>/meter</v>
          </cell>
          <cell r="E572">
            <v>92000</v>
          </cell>
          <cell r="F572" t="str">
            <v>/meter</v>
          </cell>
          <cell r="G572">
            <v>179251.20000000001</v>
          </cell>
        </row>
        <row r="573">
          <cell r="E573" t="e">
            <v>#REF!</v>
          </cell>
        </row>
        <row r="574">
          <cell r="E574" t="e">
            <v>#REF!</v>
          </cell>
        </row>
        <row r="580">
          <cell r="C580" t="str">
            <v>NYFGbY 4x25 mm²_+_Kabel grounding BC dia. 16mm_+_Galian Tanah +/- 0,5 m</v>
          </cell>
          <cell r="D580" t="str">
            <v>/meter</v>
          </cell>
          <cell r="E580">
            <v>138000</v>
          </cell>
          <cell r="F580" t="str">
            <v>/meter</v>
          </cell>
          <cell r="G580">
            <v>261661.2</v>
          </cell>
        </row>
        <row r="581">
          <cell r="E581" t="e">
            <v>#REF!</v>
          </cell>
        </row>
        <row r="582">
          <cell r="E582" t="e">
            <v>#REF!</v>
          </cell>
        </row>
        <row r="588">
          <cell r="C588" t="str">
            <v>NYFGbY 4x35 mm²_+_Kabel grounding BC dia. 25mm_+_Galian Tanah +/- 0,5 m</v>
          </cell>
          <cell r="D588" t="str">
            <v>/meter</v>
          </cell>
          <cell r="E588">
            <v>182000</v>
          </cell>
          <cell r="F588" t="str">
            <v>/meter</v>
          </cell>
          <cell r="G588">
            <v>341820</v>
          </cell>
        </row>
        <row r="589">
          <cell r="E589" t="e">
            <v>#REF!</v>
          </cell>
        </row>
        <row r="590">
          <cell r="E590" t="e">
            <v>#REF!</v>
          </cell>
        </row>
        <row r="596">
          <cell r="C596" t="str">
            <v>NYFGbY 4x50 mm²_+_Kabel grounding BC dia. 25mm_+_Galian Tanah +/- 0,5 m</v>
          </cell>
          <cell r="D596" t="str">
            <v>/meter</v>
          </cell>
          <cell r="E596">
            <v>238000</v>
          </cell>
          <cell r="F596" t="str">
            <v>/meter</v>
          </cell>
          <cell r="G596">
            <v>431868</v>
          </cell>
        </row>
        <row r="597">
          <cell r="E597" t="e">
            <v>#REF!</v>
          </cell>
        </row>
        <row r="598">
          <cell r="E598" t="e">
            <v>#REF!</v>
          </cell>
        </row>
        <row r="604">
          <cell r="C604" t="str">
            <v>NYFGbY 4x70 mm²_+_Kabel grounding BC dia. 35mm_+_Galian Tanah +/- 0,5 m</v>
          </cell>
          <cell r="D604" t="str">
            <v>/meter</v>
          </cell>
          <cell r="E604">
            <v>332000</v>
          </cell>
          <cell r="F604" t="str">
            <v>/meter</v>
          </cell>
          <cell r="G604">
            <v>595803.6</v>
          </cell>
        </row>
        <row r="605">
          <cell r="E605" t="e">
            <v>#REF!</v>
          </cell>
        </row>
        <row r="606">
          <cell r="E606" t="e">
            <v>#REF!</v>
          </cell>
        </row>
        <row r="612">
          <cell r="C612" t="str">
            <v>NYFGbY 4x95 mm²_+_Kabel grounding BC dia. 50mm_+_Galian Tanah +/- 0,5 m</v>
          </cell>
          <cell r="D612" t="str">
            <v>/meter</v>
          </cell>
          <cell r="E612">
            <v>454000</v>
          </cell>
          <cell r="F612" t="str">
            <v>/meter</v>
          </cell>
          <cell r="G612">
            <v>802029.60000000009</v>
          </cell>
        </row>
        <row r="613">
          <cell r="E613" t="e">
            <v>#REF!</v>
          </cell>
        </row>
        <row r="614">
          <cell r="E614" t="e">
            <v>#REF!</v>
          </cell>
        </row>
        <row r="620">
          <cell r="C620" t="str">
            <v>NYFGbY 4x120 mm²_+_Kabel grounding BC dia. 70mm _+_Galian Tanah +/- 0,5 m</v>
          </cell>
          <cell r="D620" t="str">
            <v>/meter</v>
          </cell>
          <cell r="E620">
            <v>565000</v>
          </cell>
          <cell r="F620" t="str">
            <v>/meter</v>
          </cell>
          <cell r="G620">
            <v>1004476.8</v>
          </cell>
        </row>
        <row r="621">
          <cell r="E621" t="e">
            <v>#REF!</v>
          </cell>
        </row>
        <row r="622">
          <cell r="E622" t="e">
            <v>#REF!</v>
          </cell>
        </row>
        <row r="628">
          <cell r="C628" t="str">
            <v>NYFGbY 4x150 mm²_+_Kabel grounding BC dia. 95mm _+_Galian Tanah +/- 0,5 m</v>
          </cell>
          <cell r="D628" t="str">
            <v>/meter</v>
          </cell>
          <cell r="E628">
            <v>695000</v>
          </cell>
          <cell r="F628" t="str">
            <v>/meter</v>
          </cell>
          <cell r="G628">
            <v>1260390</v>
          </cell>
        </row>
        <row r="629">
          <cell r="E629" t="e">
            <v>#REF!</v>
          </cell>
        </row>
        <row r="630">
          <cell r="E630" t="e">
            <v>#REF!</v>
          </cell>
        </row>
        <row r="636">
          <cell r="C636" t="str">
            <v>NYFGbY 4x185 mm²_+_Kabel grounding BC dia. 95mm _+_Galian Tanah +/- 0,5 m</v>
          </cell>
          <cell r="D636" t="str">
            <v>/meter</v>
          </cell>
          <cell r="E636">
            <v>861000</v>
          </cell>
          <cell r="F636" t="str">
            <v>/meter</v>
          </cell>
          <cell r="G636">
            <v>1527318</v>
          </cell>
        </row>
        <row r="637">
          <cell r="E637" t="e">
            <v>#REF!</v>
          </cell>
        </row>
        <row r="638">
          <cell r="E638" t="e">
            <v>#REF!</v>
          </cell>
        </row>
        <row r="644">
          <cell r="C644" t="str">
            <v>NYFGbY 4x240 mm²_+_Kabel grounding BC dia. 120mm_+_Galian Tanah +/- 0,5 m</v>
          </cell>
          <cell r="D644" t="str">
            <v>/meter</v>
          </cell>
          <cell r="E644">
            <v>1123000</v>
          </cell>
          <cell r="F644" t="str">
            <v>/meter</v>
          </cell>
          <cell r="G644">
            <v>1971849.6</v>
          </cell>
        </row>
        <row r="645">
          <cell r="E645" t="e">
            <v>#REF!</v>
          </cell>
        </row>
        <row r="646">
          <cell r="E646" t="e">
            <v>#REF!</v>
          </cell>
        </row>
        <row r="652">
          <cell r="C652" t="str">
            <v>NYFGbY 4x300 mm²_+_Kabel grounding BC dia. 150 mm_+_Galian Tanah +/- 0,5 m</v>
          </cell>
          <cell r="D652" t="str">
            <v>/meter</v>
          </cell>
          <cell r="E652">
            <v>1400000</v>
          </cell>
          <cell r="F652" t="str">
            <v>/meter</v>
          </cell>
          <cell r="G652">
            <v>2513424</v>
          </cell>
        </row>
        <row r="660">
          <cell r="C660" t="str">
            <v>Galian Tanah +/- 0,5 m</v>
          </cell>
          <cell r="D660" t="str">
            <v xml:space="preserve"> /meter</v>
          </cell>
          <cell r="G660">
            <v>10000</v>
          </cell>
        </row>
        <row r="661">
          <cell r="C661" t="str">
            <v>Galian Tanah +/- 1 m</v>
          </cell>
          <cell r="D661" t="str">
            <v xml:space="preserve"> /meter</v>
          </cell>
          <cell r="G661">
            <v>30000</v>
          </cell>
        </row>
        <row r="662">
          <cell r="C662" t="str">
            <v>Galian Tanah +/- 1,5 m</v>
          </cell>
          <cell r="D662" t="str">
            <v xml:space="preserve"> /meter</v>
          </cell>
          <cell r="G662">
            <v>50000</v>
          </cell>
        </row>
        <row r="663">
          <cell r="C663" t="str">
            <v xml:space="preserve">N2XSEFGbY 3 x 70 mm² </v>
          </cell>
          <cell r="D663" t="str">
            <v>/meter</v>
          </cell>
          <cell r="E663">
            <v>600000</v>
          </cell>
          <cell r="G663">
            <v>600000</v>
          </cell>
        </row>
        <row r="664">
          <cell r="C664" t="str">
            <v xml:space="preserve">N2XSEFGbY 3 x 95 mm² </v>
          </cell>
          <cell r="D664" t="str">
            <v>/meter</v>
          </cell>
          <cell r="E664">
            <v>850000</v>
          </cell>
          <cell r="G664">
            <v>850000</v>
          </cell>
        </row>
        <row r="665">
          <cell r="C665" t="str">
            <v>FRC 2x(1cx1,5 mm²)</v>
          </cell>
          <cell r="D665" t="str">
            <v>/meter</v>
          </cell>
          <cell r="E665">
            <v>64000</v>
          </cell>
          <cell r="F665" t="str">
            <v>/meter</v>
          </cell>
          <cell r="G665">
            <v>120044.05714285714</v>
          </cell>
        </row>
        <row r="676">
          <cell r="C676" t="str">
            <v>FRC 3x(1cx2,5 mm²)</v>
          </cell>
          <cell r="D676" t="str">
            <v>/meter</v>
          </cell>
          <cell r="E676">
            <v>128000</v>
          </cell>
          <cell r="F676" t="str">
            <v xml:space="preserve"> /ttk</v>
          </cell>
          <cell r="G676">
            <v>490220.05714285711</v>
          </cell>
        </row>
        <row r="687">
          <cell r="C687" t="str">
            <v>FRC 4x(1cx4 mm²)</v>
          </cell>
          <cell r="D687" t="str">
            <v>/meter</v>
          </cell>
          <cell r="E687">
            <v>250000</v>
          </cell>
          <cell r="F687" t="str">
            <v>/meter</v>
          </cell>
          <cell r="G687">
            <v>500840</v>
          </cell>
        </row>
        <row r="688">
          <cell r="C688" t="str">
            <v>FRC 4x(1cx4 mm²)+Kabel grounding BC dia. 6mm</v>
          </cell>
          <cell r="G688">
            <v>500840</v>
          </cell>
        </row>
        <row r="694">
          <cell r="C694" t="str">
            <v>FRC 4x(1cx6 mm²)</v>
          </cell>
          <cell r="D694" t="str">
            <v>/meter</v>
          </cell>
          <cell r="E694">
            <v>330000</v>
          </cell>
          <cell r="F694" t="str">
            <v>/meter</v>
          </cell>
          <cell r="G694">
            <v>654632</v>
          </cell>
        </row>
        <row r="695">
          <cell r="C695" t="str">
            <v>FRC 4x(1cx6 mm²)+Kabel grounding BC dia. 6mm</v>
          </cell>
          <cell r="G695">
            <v>654632</v>
          </cell>
        </row>
        <row r="701">
          <cell r="C701" t="str">
            <v>FRC 4x(1cx10 mm²)</v>
          </cell>
          <cell r="D701" t="str">
            <v>/meter</v>
          </cell>
          <cell r="E701">
            <v>432000</v>
          </cell>
          <cell r="F701" t="str">
            <v>/meter</v>
          </cell>
          <cell r="G701">
            <v>849680</v>
          </cell>
        </row>
        <row r="702">
          <cell r="C702" t="str">
            <v>FRC 4x(1cx10 mm²)+Kabel grounding BC dia. 6mm</v>
          </cell>
          <cell r="G702">
            <v>849680</v>
          </cell>
        </row>
        <row r="707">
          <cell r="C707" t="str">
            <v>FRC 4x(1cx16 mm²</v>
          </cell>
          <cell r="D707" t="str">
            <v>/meter</v>
          </cell>
          <cell r="E707">
            <v>65000</v>
          </cell>
          <cell r="F707" t="str">
            <v>/meter</v>
          </cell>
          <cell r="G707">
            <v>148520</v>
          </cell>
        </row>
        <row r="708">
          <cell r="C708" t="str">
            <v>FRC 4x(1cx16 mm²+Kabel grounding BC dia. 10mm</v>
          </cell>
          <cell r="G708">
            <v>148520</v>
          </cell>
        </row>
        <row r="713">
          <cell r="C713" t="str">
            <v>FRC 4x(1cx70 mm²)</v>
          </cell>
          <cell r="D713" t="str">
            <v>/meter</v>
          </cell>
          <cell r="E713">
            <v>252000</v>
          </cell>
          <cell r="F713" t="str">
            <v>/meter</v>
          </cell>
          <cell r="G713">
            <v>523404.80000000005</v>
          </cell>
        </row>
        <row r="714">
          <cell r="C714" t="str">
            <v>FRC 4x(1cx70 mm²)+Kabel grounding BC dia. 35mm</v>
          </cell>
          <cell r="G714">
            <v>523404.80000000005</v>
          </cell>
        </row>
        <row r="720">
          <cell r="C720" t="str">
            <v>FRC 4x(1cx300 mm²)</v>
          </cell>
          <cell r="D720" t="str">
            <v>/meter</v>
          </cell>
          <cell r="E720">
            <v>1038000</v>
          </cell>
          <cell r="F720" t="str">
            <v>/meter</v>
          </cell>
          <cell r="G720">
            <v>2134051.2000000002</v>
          </cell>
        </row>
        <row r="721">
          <cell r="C721" t="str">
            <v>FRC 4x(1cx300 mm²)+Kabel grounding BC dia. 150 mm</v>
          </cell>
          <cell r="G721">
            <v>2134051.2000000002</v>
          </cell>
        </row>
        <row r="727">
          <cell r="C727" t="str">
            <v>FRC 4x(1cx120 mm²)</v>
          </cell>
          <cell r="D727" t="str">
            <v>/meter</v>
          </cell>
          <cell r="E727">
            <v>415200</v>
          </cell>
          <cell r="F727" t="str">
            <v>/meter</v>
          </cell>
          <cell r="G727">
            <v>854060.48</v>
          </cell>
        </row>
        <row r="728">
          <cell r="C728" t="str">
            <v xml:space="preserve">FRC 4x(1cx120 mm²)+Kabel grounding BC dia. 70mm </v>
          </cell>
          <cell r="G728">
            <v>854060.48</v>
          </cell>
        </row>
        <row r="737">
          <cell r="C737" t="str">
            <v>N2XSEBY 3x185 mm²</v>
          </cell>
          <cell r="D737" t="str">
            <v>/meter</v>
          </cell>
          <cell r="E737">
            <v>1209300</v>
          </cell>
          <cell r="F737" t="str">
            <v>/meter</v>
          </cell>
          <cell r="G737">
            <v>1209300</v>
          </cell>
        </row>
        <row r="738">
          <cell r="C738" t="str">
            <v>N2XSEBY 3x120 mm²</v>
          </cell>
          <cell r="D738" t="str">
            <v>/meter</v>
          </cell>
          <cell r="E738">
            <v>1000000</v>
          </cell>
          <cell r="F738" t="str">
            <v>/meter</v>
          </cell>
          <cell r="G738">
            <v>1000000</v>
          </cell>
        </row>
        <row r="739">
          <cell r="C739" t="str">
            <v>N2XSY 4x(1cx25 mm²)_+_Kabel grounding BC dia. 16mm</v>
          </cell>
          <cell r="D739" t="str">
            <v>/meter</v>
          </cell>
          <cell r="E739">
            <v>74000</v>
          </cell>
          <cell r="F739" t="str">
            <v>/meter</v>
          </cell>
          <cell r="G739">
            <v>265074.60000000003</v>
          </cell>
        </row>
        <row r="740">
          <cell r="E740" t="e">
            <v>#REF!</v>
          </cell>
        </row>
        <row r="746">
          <cell r="C746" t="str">
            <v>N2XSY 4x(1cx35 mm²)_+_Kabel grounding BC dia. 25mm</v>
          </cell>
          <cell r="D746" t="str">
            <v>/meter</v>
          </cell>
          <cell r="E746">
            <v>87000</v>
          </cell>
          <cell r="F746" t="str">
            <v>/meter</v>
          </cell>
          <cell r="G746">
            <v>311430</v>
          </cell>
        </row>
        <row r="747">
          <cell r="E747" t="e">
            <v>#REF!</v>
          </cell>
        </row>
        <row r="753">
          <cell r="C753" t="str">
            <v>N2XSY 4x(1cx50 mm²)_+_Kabel grounding BC dia. 25mm</v>
          </cell>
          <cell r="D753" t="str">
            <v>/meter</v>
          </cell>
          <cell r="E753">
            <v>103000</v>
          </cell>
          <cell r="F753" t="str">
            <v>/meter</v>
          </cell>
          <cell r="G753">
            <v>362694</v>
          </cell>
        </row>
        <row r="754">
          <cell r="E754" t="e">
            <v>#REF!</v>
          </cell>
        </row>
        <row r="760">
          <cell r="C760" t="str">
            <v>N2XSY 4x(1cx70 mm²)_+_Kabel grounding BC dia. 35mm</v>
          </cell>
          <cell r="D760" t="str">
            <v>/meter</v>
          </cell>
          <cell r="E760">
            <v>127000</v>
          </cell>
          <cell r="F760" t="str">
            <v>/meter</v>
          </cell>
          <cell r="G760">
            <v>445981.80000000005</v>
          </cell>
        </row>
        <row r="761">
          <cell r="E761" t="e">
            <v>#REF!</v>
          </cell>
        </row>
        <row r="767">
          <cell r="C767" t="str">
            <v>N2XSY 4x(1cx95 mm²)_+_Kabel grounding BC dia. 50mm</v>
          </cell>
          <cell r="D767" t="str">
            <v>/meter</v>
          </cell>
          <cell r="E767">
            <v>161000</v>
          </cell>
          <cell r="F767" t="str">
            <v>/meter</v>
          </cell>
          <cell r="G767">
            <v>559942.80000000005</v>
          </cell>
        </row>
        <row r="768">
          <cell r="E768" t="e">
            <v>#REF!</v>
          </cell>
        </row>
        <row r="774">
          <cell r="C774" t="str">
            <v xml:space="preserve">N2XSY 4x(1cx120 mm²)_+_Kabel grounding BC dia. 70mm </v>
          </cell>
          <cell r="D774" t="str">
            <v>/meter</v>
          </cell>
          <cell r="E774">
            <v>193000</v>
          </cell>
          <cell r="F774" t="str">
            <v>/meter</v>
          </cell>
          <cell r="G774">
            <v>674450.4</v>
          </cell>
        </row>
        <row r="775">
          <cell r="E775" t="e">
            <v>#REF!</v>
          </cell>
        </row>
        <row r="781">
          <cell r="C781" t="str">
            <v xml:space="preserve">N2XSY 4x(1cx150 mm²)_+_Kabel grounding BC dia. 95mm </v>
          </cell>
          <cell r="D781" t="str">
            <v>/meter</v>
          </cell>
          <cell r="E781">
            <v>233000</v>
          </cell>
          <cell r="F781" t="str">
            <v>/meter</v>
          </cell>
          <cell r="G781">
            <v>826047</v>
          </cell>
        </row>
        <row r="782">
          <cell r="E782" t="e">
            <v>#REF!</v>
          </cell>
        </row>
        <row r="788">
          <cell r="C788" t="str">
            <v>N2XSY 4x(1cx185 mm²)_+_Kabel grounding BC dia. 120mm</v>
          </cell>
          <cell r="D788" t="str">
            <v>/meter</v>
          </cell>
          <cell r="E788">
            <v>281000</v>
          </cell>
          <cell r="F788" t="str">
            <v>/meter</v>
          </cell>
          <cell r="G788">
            <v>991456.8</v>
          </cell>
        </row>
        <row r="789">
          <cell r="E789" t="e">
            <v>#REF!</v>
          </cell>
        </row>
        <row r="795">
          <cell r="C795" t="str">
            <v>N2XSY 4x(1cx240 mm²)_+_Kabel grounding BC dia. 120mm</v>
          </cell>
          <cell r="D795" t="str">
            <v>/meter</v>
          </cell>
          <cell r="E795">
            <v>352000</v>
          </cell>
          <cell r="F795" t="str">
            <v>/meter</v>
          </cell>
          <cell r="G795">
            <v>1218940.8</v>
          </cell>
        </row>
        <row r="796">
          <cell r="E796" t="e">
            <v>#REF!</v>
          </cell>
        </row>
        <row r="802">
          <cell r="C802" t="str">
            <v>N2XSY 4x(1cx300 mm²)_+_Kabel grounding BC dia. 150 mm</v>
          </cell>
          <cell r="D802" t="str">
            <v>/meter</v>
          </cell>
          <cell r="E802">
            <v>419000</v>
          </cell>
          <cell r="F802" t="str">
            <v>/meter</v>
          </cell>
          <cell r="G802">
            <v>1481688</v>
          </cell>
        </row>
        <row r="803">
          <cell r="E803" t="e">
            <v>#REF!</v>
          </cell>
        </row>
        <row r="809">
          <cell r="C809" t="str">
            <v xml:space="preserve">N2XSY 4x(1cx400 mm²)_+_Kabel grounding BC dia. 240 mm </v>
          </cell>
          <cell r="D809" t="str">
            <v>/meter</v>
          </cell>
          <cell r="E809">
            <v>543000</v>
          </cell>
          <cell r="F809" t="str">
            <v>/meter</v>
          </cell>
          <cell r="G809">
            <v>1952952</v>
          </cell>
        </row>
        <row r="810">
          <cell r="E810" t="e">
            <v>#REF!</v>
          </cell>
        </row>
        <row r="816">
          <cell r="C816" t="str">
            <v xml:space="preserve">N2XSY 4x(1cx500 mm²)_+_Kabel grounding BC dia. 240 mm </v>
          </cell>
          <cell r="D816" t="str">
            <v>/meter</v>
          </cell>
          <cell r="E816">
            <v>689000</v>
          </cell>
          <cell r="F816" t="str">
            <v>/meter</v>
          </cell>
          <cell r="G816">
            <v>2420736</v>
          </cell>
        </row>
        <row r="817">
          <cell r="E817" t="e">
            <v>#REF!</v>
          </cell>
        </row>
        <row r="823">
          <cell r="C823" t="str">
            <v xml:space="preserve">NA2XSEBY 3x120 mm²)_+_Kabel grounding BC dia. 240 mm </v>
          </cell>
          <cell r="D823" t="str">
            <v>/meter</v>
          </cell>
          <cell r="E823">
            <v>512000</v>
          </cell>
          <cell r="F823" t="str">
            <v>/meter</v>
          </cell>
          <cell r="G823">
            <v>1638400</v>
          </cell>
        </row>
        <row r="824">
          <cell r="C824" t="str">
            <v xml:space="preserve">NA2XSEBY 3x95 mm²)_+_Kabel grounding BC dia. 240 mm </v>
          </cell>
          <cell r="D824" t="str">
            <v>/meter</v>
          </cell>
          <cell r="E824">
            <v>187500</v>
          </cell>
          <cell r="F824" t="str">
            <v>/meter</v>
          </cell>
          <cell r="G824">
            <v>600000</v>
          </cell>
        </row>
        <row r="827">
          <cell r="C827" t="str">
            <v>Recessed mounted louver prismatic TL5 1x36 Watt</v>
          </cell>
          <cell r="D827" t="str">
            <v>/buah</v>
          </cell>
          <cell r="E827">
            <v>450000</v>
          </cell>
          <cell r="F827" t="str">
            <v>/buah</v>
          </cell>
          <cell r="G827">
            <v>243000</v>
          </cell>
        </row>
        <row r="833">
          <cell r="C833" t="str">
            <v>Recessed mounted louver prismatic TL5 2x36 Watt + UV</v>
          </cell>
          <cell r="D833" t="str">
            <v>/buah</v>
          </cell>
          <cell r="E833">
            <v>500000</v>
          </cell>
          <cell r="G833">
            <v>500000</v>
          </cell>
        </row>
        <row r="834">
          <cell r="C834" t="str">
            <v>Recessed mounted louver prismatic TL5 2x36 Watt</v>
          </cell>
          <cell r="D834" t="str">
            <v>/buah</v>
          </cell>
          <cell r="E834">
            <v>500000</v>
          </cell>
          <cell r="G834">
            <v>500000</v>
          </cell>
        </row>
        <row r="835">
          <cell r="C835" t="str">
            <v>RMO TL5 1x18 Watt</v>
          </cell>
          <cell r="D835" t="str">
            <v>/buah</v>
          </cell>
          <cell r="E835">
            <v>250000</v>
          </cell>
          <cell r="G835">
            <v>250000</v>
          </cell>
        </row>
        <row r="836">
          <cell r="C836" t="str">
            <v>Surface Mounted Baret Lamp 20 Watt</v>
          </cell>
          <cell r="D836" t="str">
            <v>/buah</v>
          </cell>
          <cell r="E836">
            <v>250000</v>
          </cell>
          <cell r="G836">
            <v>250000</v>
          </cell>
        </row>
        <row r="837">
          <cell r="C837" t="str">
            <v>Recessed mounted down ligth PLC 2x13 Watt</v>
          </cell>
          <cell r="D837" t="str">
            <v>/buah</v>
          </cell>
          <cell r="E837">
            <v>250000</v>
          </cell>
          <cell r="G837">
            <v>250000</v>
          </cell>
        </row>
        <row r="838">
          <cell r="C838" t="str">
            <v>Recessed mounted down ligth PLC 1x18 Watt</v>
          </cell>
          <cell r="D838" t="str">
            <v>/buah</v>
          </cell>
          <cell r="E838">
            <v>250000</v>
          </cell>
          <cell r="G838">
            <v>250000</v>
          </cell>
        </row>
        <row r="839">
          <cell r="C839" t="str">
            <v>Recessed mounted down ligth PLC 1x26 Watt</v>
          </cell>
          <cell r="D839" t="str">
            <v>/buah</v>
          </cell>
          <cell r="E839">
            <v>250000</v>
          </cell>
          <cell r="G839">
            <v>250000</v>
          </cell>
        </row>
        <row r="840">
          <cell r="C840" t="str">
            <v>Industries Lamp HDK 250-1000 Watt</v>
          </cell>
          <cell r="D840" t="str">
            <v>/buah</v>
          </cell>
          <cell r="E840">
            <v>800000</v>
          </cell>
          <cell r="G840">
            <v>800000</v>
          </cell>
        </row>
        <row r="841">
          <cell r="C841" t="str">
            <v>Surface mounted louver prismatic TZ 1X36 Watt/54</v>
          </cell>
          <cell r="D841" t="str">
            <v>/buah</v>
          </cell>
          <cell r="E841">
            <v>550000</v>
          </cell>
          <cell r="G841">
            <v>550000</v>
          </cell>
        </row>
        <row r="842">
          <cell r="C842" t="str">
            <v>Surface mounted louver pismatic TL 1X36 Watt/84</v>
          </cell>
          <cell r="D842" t="str">
            <v>/buah</v>
          </cell>
          <cell r="E842">
            <v>500000</v>
          </cell>
          <cell r="G842">
            <v>500000</v>
          </cell>
        </row>
        <row r="843">
          <cell r="C843" t="str">
            <v>Surface mounted TL5 1x18 Watt84</v>
          </cell>
          <cell r="D843" t="str">
            <v>/buah</v>
          </cell>
          <cell r="E843">
            <v>550000</v>
          </cell>
          <cell r="G843">
            <v>550000</v>
          </cell>
        </row>
        <row r="844">
          <cell r="C844" t="str">
            <v>Surface mounted TZ 1X18 Watt/84</v>
          </cell>
          <cell r="D844" t="str">
            <v>/buah</v>
          </cell>
          <cell r="E844">
            <v>500000</v>
          </cell>
          <cell r="G844">
            <v>500000</v>
          </cell>
        </row>
        <row r="845">
          <cell r="C845" t="str">
            <v>TKO TL 1x14 Watt</v>
          </cell>
          <cell r="D845" t="str">
            <v>/buah</v>
          </cell>
          <cell r="E845">
            <v>65000</v>
          </cell>
          <cell r="G845">
            <v>65000</v>
          </cell>
        </row>
        <row r="846">
          <cell r="C846" t="str">
            <v>Emergency Lamp TL 1x10 Watt</v>
          </cell>
          <cell r="D846" t="str">
            <v>/buah</v>
          </cell>
          <cell r="E846">
            <v>600000</v>
          </cell>
          <cell r="G846">
            <v>600000</v>
          </cell>
        </row>
        <row r="847">
          <cell r="C847" t="str">
            <v>Exit Lamp 10 Watt</v>
          </cell>
          <cell r="D847" t="str">
            <v>/buah</v>
          </cell>
          <cell r="E847">
            <v>600000</v>
          </cell>
          <cell r="G847">
            <v>600000</v>
          </cell>
        </row>
        <row r="848">
          <cell r="C848" t="str">
            <v>Lampu TL5 1 x 36 Watt</v>
          </cell>
          <cell r="D848" t="str">
            <v>/buah</v>
          </cell>
          <cell r="E848">
            <v>20000</v>
          </cell>
          <cell r="G848">
            <v>20000</v>
          </cell>
        </row>
        <row r="849">
          <cell r="C849" t="str">
            <v>Lampu TL5 1 x 28 Watt</v>
          </cell>
          <cell r="D849" t="str">
            <v>/buah</v>
          </cell>
          <cell r="E849">
            <v>16000</v>
          </cell>
          <cell r="G849">
            <v>16000</v>
          </cell>
        </row>
        <row r="850">
          <cell r="C850" t="str">
            <v>Lampu TL5 1 x 18 Watt</v>
          </cell>
          <cell r="D850" t="str">
            <v>/buah</v>
          </cell>
          <cell r="E850">
            <v>16000</v>
          </cell>
          <cell r="G850">
            <v>16000</v>
          </cell>
        </row>
        <row r="851">
          <cell r="C851" t="str">
            <v>Lampu PLC 1x13 Watt</v>
          </cell>
          <cell r="D851" t="str">
            <v>/buah</v>
          </cell>
          <cell r="E851">
            <v>25000</v>
          </cell>
          <cell r="G851">
            <v>25000</v>
          </cell>
        </row>
        <row r="852">
          <cell r="C852" t="str">
            <v>Lampu PLC E 1x11 Watt</v>
          </cell>
          <cell r="D852" t="str">
            <v>/buah</v>
          </cell>
          <cell r="E852">
            <v>35000</v>
          </cell>
          <cell r="G852">
            <v>35000</v>
          </cell>
        </row>
        <row r="853">
          <cell r="C853" t="str">
            <v>Lampu PLC 1x18 Watt</v>
          </cell>
          <cell r="D853" t="str">
            <v>/buah</v>
          </cell>
          <cell r="E853">
            <v>25000</v>
          </cell>
          <cell r="G853">
            <v>25000</v>
          </cell>
        </row>
        <row r="854">
          <cell r="C854" t="str">
            <v>Lampu PLC 1x26 Watt</v>
          </cell>
          <cell r="D854" t="str">
            <v>/buah</v>
          </cell>
          <cell r="E854">
            <v>35000</v>
          </cell>
          <cell r="G854">
            <v>35000</v>
          </cell>
        </row>
        <row r="855">
          <cell r="C855" t="str">
            <v>Lampu TL5 1x14 Watt</v>
          </cell>
          <cell r="D855" t="str">
            <v>/buah</v>
          </cell>
          <cell r="E855">
            <v>11000</v>
          </cell>
          <cell r="G855">
            <v>11000</v>
          </cell>
        </row>
        <row r="856">
          <cell r="C856" t="str">
            <v>Lampu TL5 10 Watt</v>
          </cell>
          <cell r="D856" t="str">
            <v>/buah</v>
          </cell>
          <cell r="E856">
            <v>22000</v>
          </cell>
          <cell r="G856">
            <v>22000</v>
          </cell>
        </row>
        <row r="857">
          <cell r="C857" t="str">
            <v>Lampu TL Ring 20 Watt</v>
          </cell>
          <cell r="D857" t="str">
            <v>/buah</v>
          </cell>
          <cell r="E857">
            <v>35000</v>
          </cell>
          <cell r="G857">
            <v>35000</v>
          </cell>
        </row>
        <row r="858">
          <cell r="C858" t="str">
            <v>Lampu HPLN 250 W</v>
          </cell>
          <cell r="D858" t="str">
            <v>/buah</v>
          </cell>
          <cell r="E858">
            <v>130000</v>
          </cell>
          <cell r="G858">
            <v>130000</v>
          </cell>
        </row>
        <row r="859">
          <cell r="C859" t="str">
            <v>Lampu Operasi 1000 Watt</v>
          </cell>
          <cell r="D859" t="str">
            <v>/buah</v>
          </cell>
          <cell r="E859">
            <v>128000000</v>
          </cell>
          <cell r="G859">
            <v>128000000</v>
          </cell>
        </row>
        <row r="860">
          <cell r="C860" t="str">
            <v>Lampu LED T8 20 W</v>
          </cell>
          <cell r="D860" t="str">
            <v xml:space="preserve"> /buah</v>
          </cell>
          <cell r="E860">
            <v>320000</v>
          </cell>
          <cell r="G860">
            <v>320000</v>
          </cell>
        </row>
        <row r="861">
          <cell r="C861" t="str">
            <v>Lampu LED T8 20 W Batten</v>
          </cell>
          <cell r="D861" t="str">
            <v xml:space="preserve"> /buah</v>
          </cell>
          <cell r="E861">
            <v>320000</v>
          </cell>
          <cell r="G861">
            <v>320000</v>
          </cell>
        </row>
        <row r="862">
          <cell r="C862" t="str">
            <v>LED Panel 39 W</v>
          </cell>
          <cell r="D862" t="str">
            <v xml:space="preserve"> /buah</v>
          </cell>
          <cell r="E862">
            <v>500000</v>
          </cell>
          <cell r="G862">
            <v>500000</v>
          </cell>
        </row>
        <row r="863">
          <cell r="C863" t="str">
            <v>LED Strip 15 W / 5 mtr</v>
          </cell>
          <cell r="D863" t="str">
            <v xml:space="preserve"> /mtr</v>
          </cell>
          <cell r="E863">
            <v>50000</v>
          </cell>
          <cell r="G863">
            <v>50000</v>
          </cell>
        </row>
        <row r="864">
          <cell r="C864" t="str">
            <v>DL Halogen LED 5 W</v>
          </cell>
          <cell r="D864" t="str">
            <v xml:space="preserve"> /buah</v>
          </cell>
          <cell r="E864">
            <v>300000</v>
          </cell>
          <cell r="G864">
            <v>300000</v>
          </cell>
        </row>
        <row r="865">
          <cell r="C865" t="str">
            <v>DL Halogen LED 8 W</v>
          </cell>
          <cell r="D865" t="str">
            <v xml:space="preserve"> /buah</v>
          </cell>
          <cell r="E865">
            <v>400000</v>
          </cell>
          <cell r="G865">
            <v>400000</v>
          </cell>
        </row>
        <row r="866">
          <cell r="C866" t="str">
            <v>Battery kering untuk lampu</v>
          </cell>
          <cell r="D866" t="str">
            <v xml:space="preserve"> /buah</v>
          </cell>
          <cell r="E866">
            <v>85000</v>
          </cell>
          <cell r="G866">
            <v>85000</v>
          </cell>
        </row>
        <row r="867">
          <cell r="C867" t="str">
            <v>Lampu LED TL 18 Watt</v>
          </cell>
          <cell r="D867" t="str">
            <v>/buah</v>
          </cell>
          <cell r="E867">
            <v>320000</v>
          </cell>
          <cell r="G867">
            <v>320000</v>
          </cell>
        </row>
        <row r="868">
          <cell r="C868" t="str">
            <v>Lampu GMS 1 x 36 W</v>
          </cell>
          <cell r="D868" t="str">
            <v>/buah</v>
          </cell>
          <cell r="E868">
            <v>350000</v>
          </cell>
          <cell r="G868">
            <v>350000</v>
          </cell>
        </row>
        <row r="869">
          <cell r="C869" t="str">
            <v>Lampu GMS 2 x 36 W</v>
          </cell>
          <cell r="D869" t="str">
            <v>/buah</v>
          </cell>
          <cell r="E869">
            <v>400000</v>
          </cell>
          <cell r="G869">
            <v>400000</v>
          </cell>
        </row>
        <row r="870">
          <cell r="C870" t="str">
            <v>Lampu Dinding LED 10 W</v>
          </cell>
          <cell r="D870" t="str">
            <v>/buah</v>
          </cell>
          <cell r="E870">
            <v>380000</v>
          </cell>
          <cell r="G870">
            <v>380000</v>
          </cell>
        </row>
        <row r="871">
          <cell r="C871" t="str">
            <v>Batten 1 x 28 W T5</v>
          </cell>
          <cell r="D871" t="str">
            <v>/buah</v>
          </cell>
          <cell r="E871">
            <v>311200</v>
          </cell>
          <cell r="F871" t="str">
            <v>/buah</v>
          </cell>
          <cell r="G871">
            <v>199185.6</v>
          </cell>
        </row>
        <row r="878">
          <cell r="C878" t="str">
            <v>RM 2 x 20W M4 Led Tube Essential</v>
          </cell>
          <cell r="D878" t="str">
            <v>/buah</v>
          </cell>
          <cell r="E878">
            <v>1287200</v>
          </cell>
          <cell r="F878" t="str">
            <v>/buah</v>
          </cell>
          <cell r="G878">
            <v>773073.60000000009</v>
          </cell>
        </row>
        <row r="884">
          <cell r="C884" t="str">
            <v>RM 2 x 20W M4 Led Tube Essential c/w Battery</v>
          </cell>
          <cell r="D884" t="str">
            <v>/buah</v>
          </cell>
          <cell r="E884">
            <v>2895200</v>
          </cell>
          <cell r="F884" t="str">
            <v>/buah</v>
          </cell>
          <cell r="G884">
            <v>1718577.6</v>
          </cell>
        </row>
        <row r="890">
          <cell r="C890" t="str">
            <v>GMS 1 x 8W Led Tube Essential c/w Battery</v>
          </cell>
          <cell r="D890" t="str">
            <v>/buah</v>
          </cell>
          <cell r="E890">
            <v>2056000</v>
          </cell>
          <cell r="F890" t="str">
            <v>/buah</v>
          </cell>
          <cell r="G890">
            <v>1225128</v>
          </cell>
        </row>
        <row r="896">
          <cell r="C896" t="str">
            <v>TKO 2 x 20W Led Tube Essential</v>
          </cell>
          <cell r="D896" t="str">
            <v>/buah</v>
          </cell>
          <cell r="E896">
            <v>894400</v>
          </cell>
          <cell r="F896" t="str">
            <v>/buah</v>
          </cell>
          <cell r="G896">
            <v>542107.20000000007</v>
          </cell>
        </row>
        <row r="902">
          <cell r="C902" t="str">
            <v>EXIT Lamp TL 1 x 8W slim (2sd)</v>
          </cell>
          <cell r="D902" t="str">
            <v>/buah</v>
          </cell>
          <cell r="E902">
            <v>1304800</v>
          </cell>
          <cell r="F902" t="str">
            <v>/buah</v>
          </cell>
          <cell r="G902">
            <v>783422.4</v>
          </cell>
        </row>
        <row r="908">
          <cell r="C908" t="str">
            <v>DL T-101 RD 175 E27 PAR 30/20W</v>
          </cell>
          <cell r="D908" t="str">
            <v>/buah</v>
          </cell>
          <cell r="E908">
            <v>850400</v>
          </cell>
          <cell r="F908" t="str">
            <v>/buah</v>
          </cell>
          <cell r="G908">
            <v>516235.2</v>
          </cell>
        </row>
        <row r="914">
          <cell r="C914" t="str">
            <v>DL T-101 RD 150 E27 LED Bulb 9W</v>
          </cell>
          <cell r="D914" t="str">
            <v>/buah</v>
          </cell>
          <cell r="E914">
            <v>220800</v>
          </cell>
          <cell r="F914" t="str">
            <v>/buah</v>
          </cell>
          <cell r="G914">
            <v>146030.39999999999</v>
          </cell>
        </row>
        <row r="920">
          <cell r="C920" t="str">
            <v>DL T-101 RD 150 E27 LED Bulb 9W c/w Battery</v>
          </cell>
          <cell r="D920" t="str">
            <v>/buah</v>
          </cell>
          <cell r="E920">
            <v>1828800</v>
          </cell>
          <cell r="F920" t="str">
            <v>/buah</v>
          </cell>
          <cell r="G920">
            <v>1091534.4000000001</v>
          </cell>
        </row>
        <row r="926">
          <cell r="C926" t="str">
            <v>DL T-101 RD 125 E27 LED Bulb 9W</v>
          </cell>
          <cell r="D926" t="str">
            <v>/buah</v>
          </cell>
          <cell r="E926">
            <v>213600</v>
          </cell>
          <cell r="F926" t="str">
            <v>/buah</v>
          </cell>
          <cell r="G926">
            <v>141796.80000000002</v>
          </cell>
        </row>
        <row r="932">
          <cell r="C932" t="str">
            <v>DL T-116 Adjustable MR16 Master LED 7W/12V</v>
          </cell>
          <cell r="D932" t="str">
            <v>/buah</v>
          </cell>
          <cell r="E932">
            <v>574400</v>
          </cell>
          <cell r="F932" t="str">
            <v>/buah</v>
          </cell>
          <cell r="G932">
            <v>353947.2</v>
          </cell>
        </row>
        <row r="938">
          <cell r="C938" t="str">
            <v>Round Baret 22 W</v>
          </cell>
          <cell r="D938" t="str">
            <v>/buah</v>
          </cell>
          <cell r="E938">
            <v>364400</v>
          </cell>
          <cell r="F938" t="str">
            <v>/buah</v>
          </cell>
          <cell r="G938">
            <v>230467.20000000001</v>
          </cell>
        </row>
        <row r="945">
          <cell r="C945" t="str">
            <v>Flood Light FL T-SF50 LED 50 W</v>
          </cell>
          <cell r="D945" t="str">
            <v>/buah</v>
          </cell>
          <cell r="E945">
            <v>1875000</v>
          </cell>
          <cell r="F945" t="str">
            <v>/buah</v>
          </cell>
          <cell r="G945">
            <v>1118700</v>
          </cell>
        </row>
        <row r="952">
          <cell r="C952" t="str">
            <v>Garden Lamp T-502 iSQ Pole E27 Led Bulb 9 W</v>
          </cell>
          <cell r="D952" t="str">
            <v>/buah</v>
          </cell>
          <cell r="E952">
            <v>739000</v>
          </cell>
          <cell r="F952" t="str">
            <v>/buah</v>
          </cell>
          <cell r="G952">
            <v>450732</v>
          </cell>
        </row>
        <row r="959">
          <cell r="C959" t="str">
            <v>Pluto Light 20 W</v>
          </cell>
          <cell r="D959" t="str">
            <v>/buah</v>
          </cell>
          <cell r="E959">
            <v>400000</v>
          </cell>
          <cell r="F959" t="str">
            <v>/buah</v>
          </cell>
          <cell r="G959">
            <v>251400</v>
          </cell>
        </row>
        <row r="965">
          <cell r="C965" t="str">
            <v>RM 2 X 12 W M5 Master LED Tube</v>
          </cell>
          <cell r="D965" t="str">
            <v>/buah</v>
          </cell>
          <cell r="E965">
            <v>1339200</v>
          </cell>
          <cell r="F965" t="str">
            <v>/buah</v>
          </cell>
          <cell r="G965">
            <v>803649.6</v>
          </cell>
        </row>
        <row r="971">
          <cell r="C971" t="str">
            <v>RM 1 X 12 W M5 Master LED Tube</v>
          </cell>
          <cell r="D971" t="str">
            <v>/buah</v>
          </cell>
          <cell r="E971">
            <v>843200</v>
          </cell>
          <cell r="F971" t="str">
            <v>/buah</v>
          </cell>
          <cell r="G971">
            <v>512001.60000000003</v>
          </cell>
        </row>
        <row r="977">
          <cell r="C977" t="str">
            <v>RM 1 X 10 W M5 Master LED Tube</v>
          </cell>
          <cell r="D977" t="str">
            <v>/buah</v>
          </cell>
          <cell r="E977">
            <v>656000</v>
          </cell>
          <cell r="F977" t="str">
            <v>/buah</v>
          </cell>
          <cell r="G977">
            <v>401928</v>
          </cell>
        </row>
        <row r="983">
          <cell r="C983" t="str">
            <v>Batten 1 x 10W Master LED Tube</v>
          </cell>
          <cell r="D983" t="str">
            <v>/buah</v>
          </cell>
          <cell r="E983">
            <v>475200</v>
          </cell>
          <cell r="F983" t="str">
            <v>/buah</v>
          </cell>
          <cell r="G983">
            <v>295617.60000000003</v>
          </cell>
        </row>
        <row r="989">
          <cell r="C989" t="str">
            <v>TCM Dust Proof 1 x 12W Master LED Tube</v>
          </cell>
          <cell r="D989" t="str">
            <v>/buah</v>
          </cell>
          <cell r="E989">
            <v>856000</v>
          </cell>
          <cell r="F989" t="str">
            <v>/buah</v>
          </cell>
          <cell r="G989">
            <v>519528</v>
          </cell>
        </row>
        <row r="995">
          <cell r="C995" t="str">
            <v>LED Strip T-2835P 7,2W/meter + Power Supply</v>
          </cell>
          <cell r="D995" t="str">
            <v>m</v>
          </cell>
          <cell r="E995">
            <v>174400</v>
          </cell>
          <cell r="F995" t="str">
            <v>m</v>
          </cell>
          <cell r="G995">
            <v>118747.19999999998</v>
          </cell>
        </row>
        <row r="1001">
          <cell r="C1001" t="str">
            <v>GMS 1 x 12W Led Tube Essential c/w Battery</v>
          </cell>
          <cell r="D1001" t="str">
            <v>/buah</v>
          </cell>
          <cell r="E1001">
            <v>2831800</v>
          </cell>
          <cell r="F1001" t="str">
            <v>/buah</v>
          </cell>
          <cell r="G1001">
            <v>1681298.3999999997</v>
          </cell>
        </row>
        <row r="1007">
          <cell r="C1007" t="str">
            <v>Emergency EXIT LED</v>
          </cell>
          <cell r="D1007" t="str">
            <v>/buah</v>
          </cell>
          <cell r="E1007">
            <v>1486400</v>
          </cell>
          <cell r="F1007" t="str">
            <v>/buah</v>
          </cell>
          <cell r="G1007">
            <v>1139918.4000000001</v>
          </cell>
        </row>
        <row r="1013">
          <cell r="C1013" t="str">
            <v>DL T-101 RD 150 E27 LED Bulb 13W</v>
          </cell>
          <cell r="D1013" t="str">
            <v>/buah</v>
          </cell>
          <cell r="E1013">
            <v>267200</v>
          </cell>
          <cell r="F1013" t="str">
            <v>/buah</v>
          </cell>
          <cell r="G1013">
            <v>173313.6</v>
          </cell>
        </row>
        <row r="1019">
          <cell r="C1019" t="str">
            <v>DL T-101 RD 175 E27 PAR 18W</v>
          </cell>
          <cell r="D1019" t="str">
            <v>/buah</v>
          </cell>
          <cell r="E1019">
            <v>364800</v>
          </cell>
          <cell r="F1019" t="str">
            <v>/buah</v>
          </cell>
          <cell r="G1019">
            <v>230702.40000000002</v>
          </cell>
        </row>
        <row r="1027">
          <cell r="C1027" t="str">
            <v xml:space="preserve">Stop  kontak 1 Phasa </v>
          </cell>
          <cell r="D1027" t="str">
            <v xml:space="preserve"> /buah</v>
          </cell>
          <cell r="E1027">
            <v>40000</v>
          </cell>
          <cell r="F1027" t="str">
            <v xml:space="preserve"> /buah</v>
          </cell>
          <cell r="G1027">
            <v>41700</v>
          </cell>
        </row>
        <row r="1033">
          <cell r="C1033" t="str">
            <v>Stop  kontak 1 Phasa type floor</v>
          </cell>
          <cell r="D1033" t="str">
            <v xml:space="preserve"> /buah</v>
          </cell>
          <cell r="E1033">
            <v>300000</v>
          </cell>
          <cell r="F1033" t="str">
            <v xml:space="preserve"> /buah</v>
          </cell>
          <cell r="G1033">
            <v>260100</v>
          </cell>
        </row>
        <row r="1039">
          <cell r="C1039" t="str">
            <v xml:space="preserve">Stop  kontak 3 Phasa </v>
          </cell>
          <cell r="D1039" t="str">
            <v xml:space="preserve"> /buah</v>
          </cell>
          <cell r="E1039">
            <v>250000</v>
          </cell>
          <cell r="F1039" t="str">
            <v xml:space="preserve"> /buah</v>
          </cell>
          <cell r="G1039">
            <v>218100</v>
          </cell>
        </row>
        <row r="1045">
          <cell r="C1045" t="str">
            <v>Stop  kontak 3 Phasa type floor</v>
          </cell>
          <cell r="D1045" t="str">
            <v xml:space="preserve"> /buah</v>
          </cell>
          <cell r="E1045">
            <v>400000</v>
          </cell>
          <cell r="F1045" t="str">
            <v xml:space="preserve"> /buah</v>
          </cell>
          <cell r="G1045">
            <v>359142.85714285722</v>
          </cell>
        </row>
        <row r="1051">
          <cell r="C1051" t="str">
            <v xml:space="preserve"> Saklar single</v>
          </cell>
          <cell r="D1051" t="str">
            <v>/buah</v>
          </cell>
          <cell r="E1051">
            <v>25000</v>
          </cell>
          <cell r="F1051" t="str">
            <v>/buah</v>
          </cell>
          <cell r="G1051">
            <v>44142.857142857145</v>
          </cell>
        </row>
        <row r="1057">
          <cell r="C1057" t="str">
            <v xml:space="preserve"> Saklar double</v>
          </cell>
          <cell r="D1057" t="str">
            <v>/buah</v>
          </cell>
          <cell r="E1057">
            <v>25000</v>
          </cell>
          <cell r="F1057" t="str">
            <v>/buah</v>
          </cell>
          <cell r="G1057">
            <v>44142.857142857145</v>
          </cell>
        </row>
        <row r="1064">
          <cell r="C1064" t="str">
            <v xml:space="preserve"> Saklar tukar</v>
          </cell>
          <cell r="D1064" t="str">
            <v>/buah</v>
          </cell>
          <cell r="E1064">
            <v>35000</v>
          </cell>
          <cell r="F1064" t="str">
            <v>/buah</v>
          </cell>
          <cell r="G1064">
            <v>35000</v>
          </cell>
        </row>
        <row r="1065">
          <cell r="C1065" t="str">
            <v xml:space="preserve"> Saklar 3 gang </v>
          </cell>
          <cell r="D1065" t="str">
            <v>/buah</v>
          </cell>
          <cell r="E1065">
            <v>40000</v>
          </cell>
          <cell r="F1065" t="str">
            <v>/buah</v>
          </cell>
          <cell r="G1065">
            <v>40000</v>
          </cell>
        </row>
        <row r="1066">
          <cell r="C1066" t="str">
            <v xml:space="preserve"> Saklar 4 gang</v>
          </cell>
          <cell r="D1066" t="str">
            <v>/buah</v>
          </cell>
          <cell r="E1066">
            <v>45000</v>
          </cell>
          <cell r="F1066" t="str">
            <v>/buah</v>
          </cell>
          <cell r="G1066">
            <v>45000</v>
          </cell>
        </row>
        <row r="1067">
          <cell r="C1067" t="str">
            <v>Grid Switch 12 Gang 1 Way</v>
          </cell>
          <cell r="D1067" t="str">
            <v>set</v>
          </cell>
          <cell r="E1067">
            <v>419000</v>
          </cell>
          <cell r="F1067" t="str">
            <v>set</v>
          </cell>
          <cell r="G1067">
            <v>419000</v>
          </cell>
        </row>
        <row r="1070">
          <cell r="C1070" t="str">
            <v>Kabel tray 200 mm</v>
          </cell>
          <cell r="D1070" t="str">
            <v>m'</v>
          </cell>
          <cell r="E1070">
            <v>72916.666666666672</v>
          </cell>
          <cell r="F1070" t="str">
            <v>m'</v>
          </cell>
          <cell r="G1070">
            <v>72916.666666666672</v>
          </cell>
        </row>
        <row r="1071">
          <cell r="C1071" t="str">
            <v>Kabel tray 300 mm</v>
          </cell>
          <cell r="D1071" t="str">
            <v>m'</v>
          </cell>
          <cell r="E1071">
            <v>83200</v>
          </cell>
          <cell r="F1071" t="str">
            <v>m'</v>
          </cell>
          <cell r="G1071">
            <v>83200</v>
          </cell>
        </row>
        <row r="1072">
          <cell r="C1072" t="str">
            <v>Kabel tray 400 mm</v>
          </cell>
          <cell r="D1072" t="str">
            <v>m'</v>
          </cell>
          <cell r="E1072">
            <v>107083.33333333334</v>
          </cell>
          <cell r="F1072" t="str">
            <v>m'</v>
          </cell>
          <cell r="G1072">
            <v>107083.33333333334</v>
          </cell>
        </row>
        <row r="1073">
          <cell r="C1073" t="str">
            <v>Kabel tray 500 mm</v>
          </cell>
          <cell r="D1073" t="str">
            <v>m'</v>
          </cell>
          <cell r="E1073">
            <v>123750</v>
          </cell>
          <cell r="F1073" t="str">
            <v>m'</v>
          </cell>
          <cell r="G1073">
            <v>123750</v>
          </cell>
        </row>
        <row r="1074">
          <cell r="C1074" t="str">
            <v>Tee Tray 200 mm</v>
          </cell>
          <cell r="D1074" t="str">
            <v xml:space="preserve">pcs </v>
          </cell>
          <cell r="E1074">
            <v>116000</v>
          </cell>
          <cell r="F1074" t="str">
            <v xml:space="preserve">pcs </v>
          </cell>
          <cell r="G1074">
            <v>116000</v>
          </cell>
        </row>
        <row r="1075">
          <cell r="C1075" t="str">
            <v>Tee Tray 300 mm</v>
          </cell>
          <cell r="D1075" t="str">
            <v xml:space="preserve">pcs </v>
          </cell>
          <cell r="E1075">
            <v>151000</v>
          </cell>
          <cell r="F1075" t="str">
            <v xml:space="preserve">pcs </v>
          </cell>
          <cell r="G1075">
            <v>151000</v>
          </cell>
        </row>
        <row r="1076">
          <cell r="C1076" t="str">
            <v>Tee Tray 400 mm</v>
          </cell>
          <cell r="D1076" t="str">
            <v xml:space="preserve">pcs </v>
          </cell>
          <cell r="E1076">
            <v>227000</v>
          </cell>
          <cell r="F1076" t="str">
            <v xml:space="preserve">pcs </v>
          </cell>
          <cell r="G1076">
            <v>227000</v>
          </cell>
        </row>
        <row r="1077">
          <cell r="C1077" t="str">
            <v>Tee Tray 500 mm</v>
          </cell>
          <cell r="D1077" t="str">
            <v xml:space="preserve">pcs </v>
          </cell>
          <cell r="E1077">
            <v>264000</v>
          </cell>
          <cell r="F1077" t="str">
            <v xml:space="preserve">pcs </v>
          </cell>
          <cell r="G1077">
            <v>264000</v>
          </cell>
        </row>
        <row r="1078">
          <cell r="C1078" t="str">
            <v>Elbow Tray 200 mm</v>
          </cell>
          <cell r="D1078" t="str">
            <v xml:space="preserve">pcs </v>
          </cell>
          <cell r="E1078">
            <v>107000</v>
          </cell>
          <cell r="F1078" t="str">
            <v xml:space="preserve">pcs </v>
          </cell>
          <cell r="G1078">
            <v>107000</v>
          </cell>
        </row>
        <row r="1079">
          <cell r="C1079" t="str">
            <v>Elbow Tray 300 mm</v>
          </cell>
          <cell r="D1079" t="str">
            <v xml:space="preserve">pcs </v>
          </cell>
          <cell r="E1079">
            <v>137000</v>
          </cell>
          <cell r="F1079" t="str">
            <v xml:space="preserve">pcs </v>
          </cell>
          <cell r="G1079">
            <v>137000</v>
          </cell>
        </row>
        <row r="1080">
          <cell r="C1080" t="str">
            <v>Elbow Tray 400 mm</v>
          </cell>
          <cell r="D1080" t="str">
            <v xml:space="preserve">pcs </v>
          </cell>
          <cell r="E1080">
            <v>170000</v>
          </cell>
          <cell r="F1080" t="str">
            <v xml:space="preserve">pcs </v>
          </cell>
          <cell r="G1080">
            <v>170000</v>
          </cell>
        </row>
        <row r="1081">
          <cell r="C1081" t="str">
            <v>Elbow Tray 500 mm</v>
          </cell>
          <cell r="D1081" t="str">
            <v xml:space="preserve">pcs </v>
          </cell>
          <cell r="E1081">
            <v>208000</v>
          </cell>
          <cell r="F1081" t="str">
            <v xml:space="preserve">pcs </v>
          </cell>
          <cell r="G1081">
            <v>208000</v>
          </cell>
        </row>
        <row r="1084">
          <cell r="C1084" t="str">
            <v>Kabel Ladder 200x100x2440x1,6 mm</v>
          </cell>
          <cell r="D1084" t="str">
            <v>m'</v>
          </cell>
          <cell r="E1084">
            <v>142055.32786885247</v>
          </cell>
          <cell r="F1084" t="str">
            <v>m'</v>
          </cell>
          <cell r="G1084">
            <v>142830.55152224828</v>
          </cell>
        </row>
        <row r="1090">
          <cell r="C1090" t="str">
            <v>Kabel Ladder 300x100x2440x1,6 mm</v>
          </cell>
          <cell r="D1090" t="str">
            <v>m'</v>
          </cell>
          <cell r="E1090">
            <v>171094.26229508198</v>
          </cell>
          <cell r="F1090" t="str">
            <v>m'</v>
          </cell>
          <cell r="G1090">
            <v>169662.52693208435</v>
          </cell>
        </row>
        <row r="1096">
          <cell r="C1096" t="str">
            <v>Kabel Ladder 400x100x2440x1,6 mm</v>
          </cell>
          <cell r="D1096" t="str">
            <v>m'</v>
          </cell>
          <cell r="E1096">
            <v>193854.50819672132</v>
          </cell>
          <cell r="F1096" t="str">
            <v>m'</v>
          </cell>
          <cell r="G1096">
            <v>190692.9941451991</v>
          </cell>
        </row>
        <row r="1102">
          <cell r="C1102" t="str">
            <v>Kabel Ladder 500x100x2440x1,6 mm</v>
          </cell>
          <cell r="D1102" t="str">
            <v>m'</v>
          </cell>
          <cell r="E1102">
            <v>221323.7704918033</v>
          </cell>
        </row>
        <row r="1103">
          <cell r="C1103" t="str">
            <v>Kabel Ladder 600x100x2440x2 mm</v>
          </cell>
          <cell r="D1103" t="str">
            <v>m'</v>
          </cell>
          <cell r="E1103">
            <v>246438.52459016393</v>
          </cell>
        </row>
        <row r="1104">
          <cell r="C1104" t="str">
            <v>Kabel Ladder 700x100x2440x2 mm</v>
          </cell>
          <cell r="D1104" t="str">
            <v>m'</v>
          </cell>
          <cell r="E1104">
            <v>273122.95081967214</v>
          </cell>
        </row>
        <row r="1105">
          <cell r="C1105" t="str">
            <v>Kabel Ladder 800x100x2440x2 mm</v>
          </cell>
          <cell r="D1105" t="str">
            <v>m'</v>
          </cell>
          <cell r="E1105">
            <v>299807.37704918033</v>
          </cell>
        </row>
        <row r="1106">
          <cell r="C1106" t="str">
            <v>Kabel Ladder 900x100x2440x2 mm</v>
          </cell>
          <cell r="D1106" t="str">
            <v>m'</v>
          </cell>
          <cell r="E1106">
            <v>325706.96721311478</v>
          </cell>
        </row>
        <row r="1107">
          <cell r="C1107" t="str">
            <v>Kabel Ladder 1000x100x2440x2 mm</v>
          </cell>
          <cell r="D1107" t="str">
            <v>m'</v>
          </cell>
          <cell r="E1107">
            <v>350821.72131147544</v>
          </cell>
        </row>
        <row r="1110">
          <cell r="C1110" t="str">
            <v>Kabel Ladder 300, W2x100x1,6 mm</v>
          </cell>
          <cell r="D1110" t="str">
            <v xml:space="preserve">pcs </v>
          </cell>
          <cell r="E1110">
            <v>398320</v>
          </cell>
          <cell r="F1110" t="str">
            <v xml:space="preserve">pcs </v>
          </cell>
          <cell r="G1110">
            <v>398320</v>
          </cell>
        </row>
        <row r="1111">
          <cell r="C1111" t="str">
            <v>Kabel Ladder 400, W2x100x1,6 mm</v>
          </cell>
          <cell r="D1111" t="str">
            <v xml:space="preserve">pcs </v>
          </cell>
          <cell r="E1111">
            <v>488325</v>
          </cell>
          <cell r="F1111" t="str">
            <v xml:space="preserve">pcs </v>
          </cell>
          <cell r="G1111">
            <v>462783.72857142857</v>
          </cell>
        </row>
        <row r="1117">
          <cell r="C1117" t="str">
            <v>Kabel Ladder 500, W2x100x1,6 mm</v>
          </cell>
          <cell r="D1117" t="str">
            <v xml:space="preserve">pcs </v>
          </cell>
          <cell r="E1117">
            <v>566840</v>
          </cell>
          <cell r="F1117" t="str">
            <v xml:space="preserve">pcs </v>
          </cell>
          <cell r="G1117">
            <v>566840</v>
          </cell>
        </row>
        <row r="1118">
          <cell r="C1118" t="str">
            <v>Kabel Ladder 600, W2x100x2 mm</v>
          </cell>
          <cell r="D1118" t="str">
            <v xml:space="preserve">pcs </v>
          </cell>
          <cell r="E1118">
            <v>714295</v>
          </cell>
          <cell r="F1118" t="str">
            <v xml:space="preserve">pcs </v>
          </cell>
          <cell r="G1118">
            <v>714295</v>
          </cell>
        </row>
        <row r="1119">
          <cell r="C1119" t="str">
            <v>Kabel Ladder 700, W2x100x2 mm</v>
          </cell>
          <cell r="D1119" t="str">
            <v xml:space="preserve">pcs </v>
          </cell>
          <cell r="E1119">
            <v>811960</v>
          </cell>
          <cell r="F1119" t="str">
            <v xml:space="preserve">pcs </v>
          </cell>
          <cell r="G1119">
            <v>811960</v>
          </cell>
        </row>
        <row r="1120">
          <cell r="C1120" t="str">
            <v>Kabel Ladder 800, W2x100x2 mm</v>
          </cell>
          <cell r="D1120" t="str">
            <v xml:space="preserve">pcs </v>
          </cell>
          <cell r="E1120">
            <v>898135</v>
          </cell>
          <cell r="F1120" t="str">
            <v xml:space="preserve">pcs </v>
          </cell>
          <cell r="G1120">
            <v>898135</v>
          </cell>
        </row>
        <row r="1121">
          <cell r="C1121" t="str">
            <v>Kabel Ladder 900, W2x100x2 mm</v>
          </cell>
          <cell r="D1121" t="str">
            <v xml:space="preserve">pcs </v>
          </cell>
          <cell r="E1121">
            <v>1014950</v>
          </cell>
          <cell r="F1121" t="str">
            <v xml:space="preserve">pcs </v>
          </cell>
          <cell r="G1121">
            <v>1014950</v>
          </cell>
        </row>
        <row r="1122">
          <cell r="C1122" t="str">
            <v>Kabel Ladder 1000, W2x100x2 mm</v>
          </cell>
          <cell r="D1122" t="str">
            <v xml:space="preserve">pcs </v>
          </cell>
          <cell r="E1122">
            <v>1231345</v>
          </cell>
          <cell r="F1122" t="str">
            <v xml:space="preserve">pcs </v>
          </cell>
          <cell r="G1122">
            <v>1231345</v>
          </cell>
        </row>
        <row r="1125">
          <cell r="C1125" t="str">
            <v>Kabel Ladder HT 200x100X1,6 mm</v>
          </cell>
          <cell r="D1125" t="str">
            <v xml:space="preserve">pcs </v>
          </cell>
          <cell r="E1125">
            <v>488325</v>
          </cell>
          <cell r="F1125" t="str">
            <v xml:space="preserve">pcs </v>
          </cell>
          <cell r="G1125">
            <v>488325</v>
          </cell>
        </row>
        <row r="1126">
          <cell r="C1126" t="str">
            <v>Kabel Ladder HT 300x100X1,6 mm</v>
          </cell>
          <cell r="D1126" t="str">
            <v xml:space="preserve">pcs </v>
          </cell>
          <cell r="E1126">
            <v>614715</v>
          </cell>
          <cell r="F1126" t="str">
            <v xml:space="preserve">pcs </v>
          </cell>
          <cell r="G1126">
            <v>614715</v>
          </cell>
        </row>
        <row r="1127">
          <cell r="C1127" t="str">
            <v>Kabel Ladder HT 400x100x1,6 mm</v>
          </cell>
          <cell r="D1127" t="str">
            <v xml:space="preserve">pcs </v>
          </cell>
          <cell r="E1127">
            <v>750680</v>
          </cell>
          <cell r="F1127" t="str">
            <v xml:space="preserve">pcs </v>
          </cell>
          <cell r="G1127">
            <v>969649.65428571438</v>
          </cell>
        </row>
        <row r="1136">
          <cell r="C1136" t="str">
            <v>Kabel Ladder HT 500x100x1,6 mm</v>
          </cell>
          <cell r="D1136" t="str">
            <v xml:space="preserve">pcs </v>
          </cell>
          <cell r="E1136">
            <v>898135</v>
          </cell>
          <cell r="F1136" t="str">
            <v xml:space="preserve">pcs </v>
          </cell>
          <cell r="G1136">
            <v>898135</v>
          </cell>
        </row>
        <row r="1137">
          <cell r="C1137" t="str">
            <v>Kabel Ladder HT 600x100x2 mm</v>
          </cell>
          <cell r="D1137" t="str">
            <v xml:space="preserve">pcs </v>
          </cell>
          <cell r="E1137">
            <v>1066655</v>
          </cell>
          <cell r="F1137" t="str">
            <v xml:space="preserve">pcs </v>
          </cell>
          <cell r="G1137">
            <v>1066655</v>
          </cell>
        </row>
        <row r="1138">
          <cell r="C1138" t="str">
            <v>Kabel Ladder HT 700x100x2 mm</v>
          </cell>
          <cell r="D1138" t="str">
            <v xml:space="preserve">pcs </v>
          </cell>
          <cell r="E1138">
            <v>1252410</v>
          </cell>
          <cell r="F1138" t="str">
            <v xml:space="preserve">pcs </v>
          </cell>
          <cell r="G1138">
            <v>1252410</v>
          </cell>
        </row>
        <row r="1139">
          <cell r="C1139" t="str">
            <v>Kabel Ladder HT 800x100x2440x2 mm</v>
          </cell>
          <cell r="D1139" t="str">
            <v xml:space="preserve">pcs </v>
          </cell>
          <cell r="E1139">
            <v>1451570</v>
          </cell>
          <cell r="F1139" t="str">
            <v xml:space="preserve">pcs </v>
          </cell>
          <cell r="G1139">
            <v>1451570</v>
          </cell>
        </row>
        <row r="1140">
          <cell r="C1140" t="str">
            <v>Kabel Ladder HT 900x100x2 mm</v>
          </cell>
          <cell r="D1140" t="str">
            <v xml:space="preserve">pcs </v>
          </cell>
          <cell r="E1140">
            <v>1660305</v>
          </cell>
          <cell r="F1140" t="str">
            <v xml:space="preserve">pcs </v>
          </cell>
          <cell r="G1140">
            <v>1660305</v>
          </cell>
        </row>
        <row r="1141">
          <cell r="C1141" t="str">
            <v>Kabel Ladder HT 1000x100x2 mm</v>
          </cell>
          <cell r="D1141" t="str">
            <v xml:space="preserve">pcs </v>
          </cell>
          <cell r="E1141">
            <v>1892020</v>
          </cell>
          <cell r="F1141" t="str">
            <v xml:space="preserve">pcs </v>
          </cell>
          <cell r="G1141">
            <v>1892020</v>
          </cell>
        </row>
        <row r="1145">
          <cell r="C1145" t="str">
            <v>Biaya Penyambungan</v>
          </cell>
          <cell r="D1145" t="str">
            <v>/kVA</v>
          </cell>
          <cell r="E1145">
            <v>505000</v>
          </cell>
          <cell r="G1145">
            <v>505000</v>
          </cell>
        </row>
        <row r="1146">
          <cell r="C1146" t="str">
            <v>Biaya Jaminan Langganan</v>
          </cell>
          <cell r="D1146" t="str">
            <v>/kVA</v>
          </cell>
          <cell r="E1146">
            <v>148000</v>
          </cell>
          <cell r="G1146">
            <v>148000</v>
          </cell>
        </row>
        <row r="1147">
          <cell r="C1147" t="str">
            <v>Biaya Koordinasi Pln</v>
          </cell>
          <cell r="D1147" t="str">
            <v>Ls</v>
          </cell>
          <cell r="E1147">
            <v>46666700</v>
          </cell>
          <cell r="G1147">
            <v>46666700</v>
          </cell>
        </row>
        <row r="1148">
          <cell r="C1148" t="str">
            <v>Capasitor Bank kapasitas 600 Kvar</v>
          </cell>
          <cell r="E1148">
            <v>336000000</v>
          </cell>
          <cell r="G1148">
            <v>336000000</v>
          </cell>
        </row>
        <row r="1149">
          <cell r="C1149" t="str">
            <v>Cubicle Incoming</v>
          </cell>
          <cell r="E1149">
            <v>119700000</v>
          </cell>
          <cell r="G1149">
            <v>119700000</v>
          </cell>
        </row>
        <row r="1150">
          <cell r="C1150" t="str">
            <v>Cubicle Metering</v>
          </cell>
          <cell r="E1150">
            <v>119700000</v>
          </cell>
          <cell r="G1150">
            <v>119700000</v>
          </cell>
        </row>
        <row r="1151">
          <cell r="C1151" t="str">
            <v>Cubicle Outgoing</v>
          </cell>
          <cell r="E1151">
            <v>119700000</v>
          </cell>
          <cell r="G1151">
            <v>119700000</v>
          </cell>
        </row>
        <row r="1152">
          <cell r="C1152" t="str">
            <v>Trafo 630 kVA</v>
          </cell>
          <cell r="E1152">
            <v>320000000</v>
          </cell>
          <cell r="G1152">
            <v>320000000</v>
          </cell>
        </row>
        <row r="1153">
          <cell r="C1153" t="str">
            <v>Trafo 1000 kVA</v>
          </cell>
          <cell r="E1153">
            <v>347000000</v>
          </cell>
          <cell r="G1153">
            <v>347000000</v>
          </cell>
        </row>
        <row r="1154">
          <cell r="C1154" t="str">
            <v>Trafo 1600 kVA</v>
          </cell>
          <cell r="E1154">
            <v>523970000</v>
          </cell>
          <cell r="G1154">
            <v>523970000</v>
          </cell>
        </row>
        <row r="1155">
          <cell r="C1155" t="str">
            <v>RIS (Integrated Safety Detector versi pengganti DGPT )</v>
          </cell>
          <cell r="E1155">
            <v>15000000</v>
          </cell>
          <cell r="G1155">
            <v>15000000</v>
          </cell>
        </row>
        <row r="1156">
          <cell r="C1156" t="str">
            <v>GENSET 600 Kva</v>
          </cell>
          <cell r="E1156">
            <v>750000000</v>
          </cell>
          <cell r="G1156">
            <v>750000000</v>
          </cell>
        </row>
        <row r="1157">
          <cell r="C1157" t="str">
            <v>Panel ATS/AMF</v>
          </cell>
          <cell r="E1157">
            <v>450000000</v>
          </cell>
          <cell r="G1157">
            <v>450000000</v>
          </cell>
        </row>
        <row r="1158">
          <cell r="C1158" t="str">
            <v>Penangkal Petir Konventional (3 AIP) Lengkap Aksesoris Terpasang</v>
          </cell>
          <cell r="E1158">
            <v>3000000</v>
          </cell>
          <cell r="G1158">
            <v>3000000</v>
          </cell>
        </row>
        <row r="1159">
          <cell r="C1159" t="str">
            <v>Penangkal petir elektrostatis</v>
          </cell>
          <cell r="E1159">
            <v>18750000</v>
          </cell>
          <cell r="G1159">
            <v>18750000</v>
          </cell>
        </row>
        <row r="1160">
          <cell r="C1160" t="str">
            <v xml:space="preserve">Grounding Terminal Point </v>
          </cell>
          <cell r="E1160">
            <v>3500000</v>
          </cell>
          <cell r="G1160">
            <v>3500000</v>
          </cell>
        </row>
        <row r="1161">
          <cell r="C1161" t="str">
            <v>Control box 400x400x400 mm depth of 6 m. External Grounding Bar complete with CU</v>
          </cell>
          <cell r="E1161">
            <v>2800000</v>
          </cell>
          <cell r="G1161">
            <v>2800000</v>
          </cell>
        </row>
        <row r="1162">
          <cell r="C1162" t="str">
            <v>Point grounding electrode grounding rod he planted 20 mm</v>
          </cell>
          <cell r="E1162">
            <v>1500000</v>
          </cell>
          <cell r="G1162">
            <v>1500000</v>
          </cell>
        </row>
        <row r="1163">
          <cell r="C1163" t="str">
            <v>CAP-BANK 400 KVAR</v>
          </cell>
          <cell r="E1163">
            <v>224000000</v>
          </cell>
          <cell r="G1163">
            <v>224000000</v>
          </cell>
        </row>
        <row r="1164">
          <cell r="C1164" t="str">
            <v>Detune Reactor 20 kVAR</v>
          </cell>
          <cell r="D1164" t="str">
            <v>paket Cap+DR</v>
          </cell>
          <cell r="E1164">
            <v>9738300</v>
          </cell>
          <cell r="G1164">
            <v>9738300</v>
          </cell>
        </row>
        <row r="1165">
          <cell r="C1165" t="str">
            <v>Detune Reactor 40kVAR</v>
          </cell>
          <cell r="D1165" t="str">
            <v>paket Cap+DR</v>
          </cell>
          <cell r="E1165">
            <v>12051600</v>
          </cell>
          <cell r="G1165">
            <v>12051600</v>
          </cell>
        </row>
        <row r="1166">
          <cell r="C1166" t="str">
            <v>Detuned reactor 50 kVAR</v>
          </cell>
          <cell r="D1166" t="str">
            <v>bh</v>
          </cell>
          <cell r="E1166">
            <v>10567700</v>
          </cell>
          <cell r="G1166">
            <v>10567700</v>
          </cell>
        </row>
        <row r="1167">
          <cell r="C1167" t="str">
            <v>Detune Reactor 80kVAR</v>
          </cell>
          <cell r="D1167" t="str">
            <v>paket Cap+DR</v>
          </cell>
          <cell r="E1167">
            <v>17231500</v>
          </cell>
          <cell r="G1167">
            <v>17231500</v>
          </cell>
        </row>
        <row r="1168">
          <cell r="C1168" t="str">
            <v>Detune Reactor 160 kVAR</v>
          </cell>
          <cell r="D1168" t="str">
            <v>paket Cap+DR</v>
          </cell>
          <cell r="E1168">
            <v>29682400</v>
          </cell>
          <cell r="G1168">
            <v>29682400</v>
          </cell>
        </row>
        <row r="1169">
          <cell r="C1169" t="str">
            <v>Kontaktor Kapasitor 85 kVAR</v>
          </cell>
          <cell r="D1169" t="str">
            <v>bh</v>
          </cell>
          <cell r="E1169">
            <v>15475900</v>
          </cell>
          <cell r="G1169">
            <v>15475900</v>
          </cell>
        </row>
        <row r="1170">
          <cell r="C1170" t="str">
            <v>Kapasitor Regulator 8 step</v>
          </cell>
          <cell r="D1170" t="str">
            <v>bh</v>
          </cell>
          <cell r="E1170">
            <v>3851300</v>
          </cell>
          <cell r="G1170">
            <v>3851300</v>
          </cell>
        </row>
        <row r="1171">
          <cell r="C1171" t="str">
            <v>Kapasitor Regulator 12 step</v>
          </cell>
          <cell r="D1171" t="str">
            <v>bh</v>
          </cell>
          <cell r="E1171">
            <v>7176400</v>
          </cell>
          <cell r="G1171">
            <v>7176400</v>
          </cell>
        </row>
        <row r="1172">
          <cell r="C1172" t="str">
            <v>Kapasitor Regulator 12 step dg fitur komunikasi</v>
          </cell>
          <cell r="D1172" t="str">
            <v>bh</v>
          </cell>
          <cell r="E1172">
            <v>14467200</v>
          </cell>
          <cell r="G1172">
            <v>14467200</v>
          </cell>
        </row>
        <row r="1173">
          <cell r="C1173" t="str">
            <v>Kapasitor 50 kVAR</v>
          </cell>
          <cell r="D1173" t="str">
            <v>bh</v>
          </cell>
          <cell r="E1173">
            <v>5140300</v>
          </cell>
          <cell r="G1173">
            <v>5140300</v>
          </cell>
        </row>
        <row r="1174">
          <cell r="C1174" t="str">
            <v>Kontaktor khusus 40 kVAR/400V</v>
          </cell>
          <cell r="D1174" t="str">
            <v>bh</v>
          </cell>
          <cell r="E1174">
            <v>2583900</v>
          </cell>
          <cell r="G1174">
            <v>2583900</v>
          </cell>
        </row>
        <row r="1175">
          <cell r="C1175" t="str">
            <v>Kontaktor khusus 60 kVAR/400V</v>
          </cell>
          <cell r="D1175" t="str">
            <v>bh</v>
          </cell>
          <cell r="E1175">
            <v>2707100</v>
          </cell>
          <cell r="G1175">
            <v>2707100</v>
          </cell>
        </row>
        <row r="1179">
          <cell r="C1179" t="str">
            <v>Panel 30x40 cm</v>
          </cell>
          <cell r="D1179" t="str">
            <v>/bh</v>
          </cell>
          <cell r="E1179">
            <v>928400</v>
          </cell>
          <cell r="G1179">
            <v>928400</v>
          </cell>
        </row>
        <row r="1180">
          <cell r="C1180" t="str">
            <v>Panel 40x60 cm</v>
          </cell>
          <cell r="D1180" t="str">
            <v>/bh</v>
          </cell>
          <cell r="E1180">
            <v>1318900</v>
          </cell>
          <cell r="G1180">
            <v>1318900</v>
          </cell>
        </row>
        <row r="1181">
          <cell r="C1181" t="str">
            <v>Panel 60x80 cm</v>
          </cell>
          <cell r="D1181" t="str">
            <v>/bh</v>
          </cell>
          <cell r="E1181">
            <v>1974500</v>
          </cell>
          <cell r="G1181">
            <v>1974500</v>
          </cell>
        </row>
        <row r="1182">
          <cell r="C1182" t="str">
            <v>Panel 60x100 cm</v>
          </cell>
          <cell r="D1182" t="str">
            <v>/bh</v>
          </cell>
          <cell r="E1182">
            <v>2918850</v>
          </cell>
          <cell r="G1182">
            <v>2918850</v>
          </cell>
        </row>
        <row r="1183">
          <cell r="C1183" t="str">
            <v>Panel 80x120 cm</v>
          </cell>
          <cell r="D1183" t="str">
            <v>/bh</v>
          </cell>
          <cell r="E1183">
            <v>4755850</v>
          </cell>
          <cell r="G1183">
            <v>4755850</v>
          </cell>
        </row>
        <row r="1184">
          <cell r="C1184" t="str">
            <v>Panel 80x190 cm</v>
          </cell>
          <cell r="D1184" t="str">
            <v>/bh</v>
          </cell>
          <cell r="E1184">
            <v>7653250</v>
          </cell>
          <cell r="G1184">
            <v>7653250</v>
          </cell>
        </row>
        <row r="1186">
          <cell r="C1186" t="str">
            <v>PUTR ( Panel Utama Tegangan Rendah ) + Capacitor Bank</v>
          </cell>
          <cell r="F1186" t="str">
            <v>unit</v>
          </cell>
          <cell r="G1186">
            <v>165550319</v>
          </cell>
        </row>
        <row r="1206">
          <cell r="C1206" t="str">
            <v>SDP Asrama</v>
          </cell>
          <cell r="F1206" t="str">
            <v>unit</v>
          </cell>
          <cell r="G1206">
            <v>34052474.5</v>
          </cell>
        </row>
        <row r="1223">
          <cell r="C1223" t="str">
            <v>PP-FIRE ATAP</v>
          </cell>
          <cell r="F1223" t="str">
            <v>unit</v>
          </cell>
          <cell r="G1223">
            <v>9740065.5</v>
          </cell>
        </row>
        <row r="1238">
          <cell r="C1238" t="str">
            <v>PP-HYDRANT</v>
          </cell>
          <cell r="F1238" t="str">
            <v>unit</v>
          </cell>
          <cell r="G1238">
            <v>9740065.5</v>
          </cell>
        </row>
        <row r="1253">
          <cell r="C1253" t="str">
            <v>PP - Elektronik</v>
          </cell>
          <cell r="F1253" t="str">
            <v>unit</v>
          </cell>
          <cell r="G1253">
            <v>9740065.5</v>
          </cell>
        </row>
        <row r="1268">
          <cell r="C1268" t="str">
            <v>SDP-AC</v>
          </cell>
          <cell r="F1268" t="str">
            <v>unit</v>
          </cell>
          <cell r="G1268">
            <v>9740065.5</v>
          </cell>
        </row>
        <row r="1283">
          <cell r="C1283" t="str">
            <v>PP-ATAP</v>
          </cell>
          <cell r="F1283" t="str">
            <v>unit</v>
          </cell>
          <cell r="G1283">
            <v>9740065.5</v>
          </cell>
        </row>
        <row r="1314">
          <cell r="C1314" t="str">
            <v>MCB Box 6 modul</v>
          </cell>
          <cell r="D1314" t="str">
            <v>/bh</v>
          </cell>
          <cell r="E1314">
            <v>750000</v>
          </cell>
          <cell r="F1314" t="str">
            <v>unit</v>
          </cell>
          <cell r="G1314">
            <v>585145</v>
          </cell>
        </row>
        <row r="1325">
          <cell r="C1325" t="str">
            <v>MCB 2P 10A,10kA</v>
          </cell>
          <cell r="D1325" t="str">
            <v>/bh</v>
          </cell>
          <cell r="E1325">
            <v>270000</v>
          </cell>
          <cell r="G1325">
            <v>270000</v>
          </cell>
        </row>
        <row r="1326">
          <cell r="C1326" t="str">
            <v>MCB 2P 25A,10kA</v>
          </cell>
          <cell r="D1326" t="str">
            <v>/bh</v>
          </cell>
          <cell r="E1326">
            <v>330000</v>
          </cell>
          <cell r="G1326">
            <v>330000</v>
          </cell>
        </row>
        <row r="1327">
          <cell r="C1327" t="str">
            <v>MCB 2P 32A,10kA</v>
          </cell>
          <cell r="D1327" t="str">
            <v>/bh</v>
          </cell>
          <cell r="E1327">
            <v>360000</v>
          </cell>
          <cell r="G1327">
            <v>360000</v>
          </cell>
        </row>
        <row r="1328">
          <cell r="C1328" t="str">
            <v>MCB 2P 40A,10kA</v>
          </cell>
          <cell r="D1328" t="str">
            <v>/bh</v>
          </cell>
          <cell r="E1328">
            <v>380000</v>
          </cell>
          <cell r="G1328">
            <v>380000</v>
          </cell>
        </row>
        <row r="1329">
          <cell r="C1329" t="str">
            <v>MCB 2P 50A,10kA</v>
          </cell>
          <cell r="D1329" t="str">
            <v>/bh</v>
          </cell>
          <cell r="E1329">
            <v>400000</v>
          </cell>
          <cell r="G1329">
            <v>400000</v>
          </cell>
        </row>
        <row r="1330">
          <cell r="C1330" t="str">
            <v>ELCB 2P 16A,10kA</v>
          </cell>
          <cell r="D1330" t="str">
            <v>/bh</v>
          </cell>
          <cell r="E1330">
            <v>390000</v>
          </cell>
          <cell r="G1330">
            <v>390000</v>
          </cell>
        </row>
        <row r="1331">
          <cell r="C1331" t="str">
            <v>MCB 1P 10A,10kA</v>
          </cell>
          <cell r="D1331" t="str">
            <v>/bh</v>
          </cell>
          <cell r="E1331">
            <v>214500</v>
          </cell>
          <cell r="G1331">
            <v>214500</v>
          </cell>
        </row>
        <row r="1332">
          <cell r="C1332" t="str">
            <v>MCB 1P 16A,10kA</v>
          </cell>
          <cell r="D1332" t="str">
            <v>/bh</v>
          </cell>
          <cell r="E1332">
            <v>214500</v>
          </cell>
          <cell r="G1332">
            <v>214500</v>
          </cell>
        </row>
        <row r="1333">
          <cell r="C1333" t="str">
            <v>MCB 1P 20A,10kA</v>
          </cell>
          <cell r="D1333" t="str">
            <v>/bh</v>
          </cell>
          <cell r="E1333">
            <v>233200</v>
          </cell>
          <cell r="G1333">
            <v>233200</v>
          </cell>
        </row>
        <row r="1334">
          <cell r="C1334" t="str">
            <v>MCB 1P 25A,10kA</v>
          </cell>
          <cell r="D1334" t="str">
            <v>/bh</v>
          </cell>
          <cell r="E1334">
            <v>233200</v>
          </cell>
          <cell r="G1334">
            <v>233200</v>
          </cell>
        </row>
        <row r="1335">
          <cell r="C1335" t="str">
            <v>MCB 1P 32A,10kA</v>
          </cell>
          <cell r="D1335" t="str">
            <v>/bh</v>
          </cell>
          <cell r="E1335">
            <v>233200</v>
          </cell>
          <cell r="G1335">
            <v>233200</v>
          </cell>
        </row>
        <row r="1336">
          <cell r="C1336" t="str">
            <v>MCB 3P 16A,16kA</v>
          </cell>
          <cell r="D1336" t="str">
            <v>/bh</v>
          </cell>
          <cell r="E1336">
            <v>214500</v>
          </cell>
          <cell r="G1336">
            <v>214500</v>
          </cell>
        </row>
        <row r="1337">
          <cell r="C1337" t="str">
            <v>MCB 3P 20A,16kA</v>
          </cell>
          <cell r="D1337" t="str">
            <v>/bh</v>
          </cell>
          <cell r="E1337">
            <v>757900</v>
          </cell>
          <cell r="G1337">
            <v>757900</v>
          </cell>
        </row>
        <row r="1338">
          <cell r="C1338" t="str">
            <v>MCB 3P 25A,16kA</v>
          </cell>
          <cell r="D1338" t="str">
            <v>/bh</v>
          </cell>
          <cell r="E1338">
            <v>757900</v>
          </cell>
          <cell r="G1338">
            <v>757900</v>
          </cell>
        </row>
        <row r="1339">
          <cell r="C1339" t="str">
            <v>MCB 3P 32A,16kA</v>
          </cell>
          <cell r="D1339" t="str">
            <v>/bh</v>
          </cell>
          <cell r="E1339">
            <v>894850</v>
          </cell>
          <cell r="G1339">
            <v>894850</v>
          </cell>
        </row>
        <row r="1340">
          <cell r="C1340" t="str">
            <v>MCB 3P 40A,16kA</v>
          </cell>
          <cell r="D1340" t="str">
            <v>/bh</v>
          </cell>
          <cell r="E1340">
            <v>894850</v>
          </cell>
          <cell r="G1340">
            <v>894850</v>
          </cell>
        </row>
        <row r="1341">
          <cell r="C1341" t="str">
            <v>MCB 3P 50A,16kA</v>
          </cell>
          <cell r="D1341" t="str">
            <v>/bh</v>
          </cell>
          <cell r="E1341">
            <v>1000450</v>
          </cell>
          <cell r="G1341">
            <v>1000450</v>
          </cell>
        </row>
        <row r="1342">
          <cell r="C1342" t="str">
            <v>MCB 3P 63A,16kA</v>
          </cell>
          <cell r="D1342" t="str">
            <v>/bh</v>
          </cell>
          <cell r="E1342">
            <v>1000450</v>
          </cell>
          <cell r="G1342">
            <v>1000450</v>
          </cell>
        </row>
        <row r="1343">
          <cell r="C1343" t="str">
            <v>MCCB 3P 70-100A,65kA</v>
          </cell>
          <cell r="D1343" t="str">
            <v>/bh</v>
          </cell>
          <cell r="E1343">
            <v>3085500</v>
          </cell>
          <cell r="G1343">
            <v>3085500</v>
          </cell>
        </row>
        <row r="1344">
          <cell r="C1344" t="str">
            <v>MCCB 3P 100-120A,18kA</v>
          </cell>
          <cell r="D1344" t="str">
            <v>/bh</v>
          </cell>
          <cell r="E1344">
            <v>1392600</v>
          </cell>
          <cell r="G1344">
            <v>1392600</v>
          </cell>
        </row>
        <row r="1345">
          <cell r="C1345" t="str">
            <v>MCCB 3P 120-160A,65kA</v>
          </cell>
          <cell r="D1345" t="str">
            <v>/bh</v>
          </cell>
          <cell r="E1345">
            <v>5200000</v>
          </cell>
          <cell r="G1345">
            <v>5200000</v>
          </cell>
        </row>
        <row r="1346">
          <cell r="C1346" t="str">
            <v>MCCB 3P 160-240A,65kA</v>
          </cell>
          <cell r="D1346" t="str">
            <v>/bh</v>
          </cell>
          <cell r="E1346">
            <v>5200000</v>
          </cell>
          <cell r="G1346">
            <v>5200000</v>
          </cell>
        </row>
        <row r="1347">
          <cell r="C1347" t="str">
            <v>MCCB 3P 240-320A,65kA</v>
          </cell>
          <cell r="D1347" t="str">
            <v>/bh</v>
          </cell>
          <cell r="E1347">
            <v>6046700</v>
          </cell>
          <cell r="G1347">
            <v>6046700</v>
          </cell>
        </row>
        <row r="1348">
          <cell r="C1348" t="str">
            <v>MCCB 3P 320-400A,36kA</v>
          </cell>
          <cell r="D1348" t="str">
            <v>/bh</v>
          </cell>
          <cell r="E1348">
            <v>7307300</v>
          </cell>
          <cell r="G1348">
            <v>7307300</v>
          </cell>
        </row>
        <row r="1349">
          <cell r="C1349" t="str">
            <v>MCCB 3P 420-630A,36kA</v>
          </cell>
          <cell r="D1349" t="str">
            <v>/bh</v>
          </cell>
          <cell r="E1349">
            <v>13594350</v>
          </cell>
          <cell r="G1349">
            <v>13594350</v>
          </cell>
        </row>
        <row r="1350">
          <cell r="C1350" t="str">
            <v>MCCB 630-1000,50kA</v>
          </cell>
          <cell r="D1350" t="str">
            <v>/bh</v>
          </cell>
          <cell r="E1350">
            <v>20900000</v>
          </cell>
          <cell r="G1350">
            <v>20900000</v>
          </cell>
        </row>
        <row r="1352">
          <cell r="C1352" t="str">
            <v>SCHNEIDER MCCB - 3P</v>
          </cell>
        </row>
        <row r="1353">
          <cell r="C1353" t="str">
            <v>MCCB 320 A - 36 kA - 3P</v>
          </cell>
          <cell r="D1353" t="str">
            <v xml:space="preserve"> /bh</v>
          </cell>
          <cell r="E1353">
            <v>2997500</v>
          </cell>
          <cell r="G1353">
            <v>2997500</v>
          </cell>
        </row>
        <row r="1354">
          <cell r="C1354" t="str">
            <v>MCCB 350 A - 36 kA - 3P</v>
          </cell>
          <cell r="D1354" t="str">
            <v xml:space="preserve"> /bh</v>
          </cell>
          <cell r="E1354">
            <v>3117400</v>
          </cell>
          <cell r="G1354">
            <v>3117400</v>
          </cell>
        </row>
        <row r="1355">
          <cell r="C1355" t="str">
            <v>MCCB 400 A - 36 kA - 3P</v>
          </cell>
          <cell r="D1355" t="str">
            <v xml:space="preserve"> /bh</v>
          </cell>
          <cell r="E1355">
            <v>3242800</v>
          </cell>
          <cell r="G1355">
            <v>3242800</v>
          </cell>
        </row>
        <row r="1356">
          <cell r="C1356" t="str">
            <v>MCCB 320 A - 50 kA - 3P</v>
          </cell>
          <cell r="D1356" t="str">
            <v xml:space="preserve"> /bh</v>
          </cell>
          <cell r="E1356">
            <v>3537600</v>
          </cell>
          <cell r="G1356">
            <v>3537600</v>
          </cell>
        </row>
        <row r="1357">
          <cell r="C1357" t="str">
            <v>MCCB 350 A - 50 kA - 3P</v>
          </cell>
          <cell r="D1357" t="str">
            <v xml:space="preserve"> /bh</v>
          </cell>
          <cell r="E1357">
            <v>3679500</v>
          </cell>
          <cell r="G1357">
            <v>3679500</v>
          </cell>
        </row>
        <row r="1358">
          <cell r="C1358" t="str">
            <v>MCCB 400 A - 50 kA - 3P</v>
          </cell>
          <cell r="D1358" t="str">
            <v xml:space="preserve"> /bh</v>
          </cell>
          <cell r="E1358">
            <v>3825800</v>
          </cell>
          <cell r="G1358">
            <v>3825800</v>
          </cell>
        </row>
        <row r="1359">
          <cell r="C1359" t="str">
            <v>SCHNEIDER MCCB - 4P</v>
          </cell>
        </row>
        <row r="1360">
          <cell r="C1360" t="str">
            <v>MCCB 320 A - 36 kA - 4P</v>
          </cell>
          <cell r="D1360" t="str">
            <v xml:space="preserve"> /bh</v>
          </cell>
          <cell r="E1360">
            <v>4046900</v>
          </cell>
          <cell r="G1360">
            <v>4046900</v>
          </cell>
        </row>
        <row r="1361">
          <cell r="C1361" t="str">
            <v>MCCB 350 A - 36 kA - 4P</v>
          </cell>
          <cell r="D1361" t="str">
            <v xml:space="preserve"> /bh</v>
          </cell>
          <cell r="E1361">
            <v>4208600</v>
          </cell>
          <cell r="G1361">
            <v>4208600</v>
          </cell>
        </row>
        <row r="1362">
          <cell r="C1362" t="str">
            <v>MCCB 400 A - 36 kA - 4P</v>
          </cell>
          <cell r="D1362" t="str">
            <v xml:space="preserve"> /bh</v>
          </cell>
          <cell r="E1362">
            <v>4376900</v>
          </cell>
          <cell r="G1362">
            <v>4376900</v>
          </cell>
        </row>
        <row r="1363">
          <cell r="C1363" t="str">
            <v>MCCB 320 A - 50 kA - 4P</v>
          </cell>
          <cell r="D1363" t="str">
            <v xml:space="preserve"> /bh</v>
          </cell>
          <cell r="E1363">
            <v>4775100</v>
          </cell>
          <cell r="G1363">
            <v>4775100</v>
          </cell>
        </row>
        <row r="1364">
          <cell r="C1364" t="str">
            <v>MCCB 350 A - 50 kA - 4P</v>
          </cell>
          <cell r="D1364" t="str">
            <v xml:space="preserve"> /bh</v>
          </cell>
          <cell r="E1364">
            <v>4965400</v>
          </cell>
          <cell r="G1364">
            <v>4965400</v>
          </cell>
        </row>
        <row r="1365">
          <cell r="C1365" t="str">
            <v>MCCB 400 A - 50 kA - 4P</v>
          </cell>
          <cell r="D1365" t="str">
            <v xml:space="preserve"> /bh</v>
          </cell>
          <cell r="E1365">
            <v>5164500</v>
          </cell>
          <cell r="G1365">
            <v>5164500</v>
          </cell>
        </row>
        <row r="1366">
          <cell r="C1366" t="str">
            <v>ACB 1000A,65kA</v>
          </cell>
          <cell r="D1366" t="str">
            <v>/bh</v>
          </cell>
          <cell r="E1366">
            <v>37200000</v>
          </cell>
          <cell r="G1366">
            <v>37200000</v>
          </cell>
        </row>
        <row r="1367">
          <cell r="C1367" t="str">
            <v>ACB 1250A,50kA</v>
          </cell>
          <cell r="D1367" t="str">
            <v>/bh</v>
          </cell>
          <cell r="E1367">
            <v>38385050</v>
          </cell>
          <cell r="G1367">
            <v>38385050</v>
          </cell>
        </row>
        <row r="1368">
          <cell r="C1368" t="str">
            <v>ACB 1600A,50kA</v>
          </cell>
          <cell r="E1368">
            <v>42773500</v>
          </cell>
          <cell r="G1368">
            <v>42773500</v>
          </cell>
        </row>
        <row r="1369">
          <cell r="C1369" t="str">
            <v>ACB 2000A,65kA</v>
          </cell>
          <cell r="D1369" t="str">
            <v>/bh</v>
          </cell>
          <cell r="E1369">
            <v>46700000</v>
          </cell>
          <cell r="G1369">
            <v>46700000</v>
          </cell>
        </row>
        <row r="1370">
          <cell r="C1370" t="str">
            <v>MCB 2A/1P/4,5kA</v>
          </cell>
          <cell r="D1370" t="str">
            <v>/bh</v>
          </cell>
          <cell r="E1370">
            <v>66000</v>
          </cell>
          <cell r="G1370">
            <v>66000</v>
          </cell>
        </row>
        <row r="1371">
          <cell r="C1371" t="str">
            <v>MCB 4A/1P/4,5kA</v>
          </cell>
          <cell r="D1371" t="str">
            <v>/bh</v>
          </cell>
          <cell r="E1371">
            <v>66000</v>
          </cell>
          <cell r="G1371">
            <v>66000</v>
          </cell>
        </row>
        <row r="1372">
          <cell r="C1372" t="str">
            <v>MCB 6A/1P/4,5kA</v>
          </cell>
          <cell r="D1372" t="str">
            <v>/bh</v>
          </cell>
          <cell r="E1372">
            <v>72050</v>
          </cell>
          <cell r="G1372">
            <v>72050</v>
          </cell>
        </row>
        <row r="1373">
          <cell r="C1373" t="str">
            <v>MCB 10A/1P/4,5kA</v>
          </cell>
          <cell r="D1373" t="str">
            <v>/bh</v>
          </cell>
          <cell r="E1373">
            <v>72050</v>
          </cell>
          <cell r="G1373">
            <v>72050</v>
          </cell>
        </row>
        <row r="1374">
          <cell r="C1374" t="str">
            <v>MCB 16A/1P/4,5kA</v>
          </cell>
          <cell r="D1374" t="str">
            <v>/bh</v>
          </cell>
          <cell r="E1374">
            <v>72050</v>
          </cell>
          <cell r="G1374">
            <v>72050</v>
          </cell>
        </row>
        <row r="1375">
          <cell r="C1375" t="str">
            <v>MCB 20A/1P/4,5kA</v>
          </cell>
          <cell r="D1375" t="str">
            <v>/bh</v>
          </cell>
          <cell r="E1375">
            <v>72050</v>
          </cell>
          <cell r="G1375">
            <v>72050</v>
          </cell>
        </row>
        <row r="1376">
          <cell r="C1376" t="str">
            <v>MCB 25A/1P/4,5kA</v>
          </cell>
          <cell r="D1376" t="str">
            <v>/bh</v>
          </cell>
          <cell r="E1376">
            <v>80300</v>
          </cell>
          <cell r="G1376">
            <v>80300</v>
          </cell>
        </row>
        <row r="1377">
          <cell r="C1377" t="str">
            <v>MCB 32A/1P/4,5kA</v>
          </cell>
          <cell r="D1377" t="str">
            <v>/bh</v>
          </cell>
          <cell r="E1377">
            <v>84150</v>
          </cell>
          <cell r="G1377">
            <v>84150</v>
          </cell>
        </row>
        <row r="1378">
          <cell r="C1378" t="str">
            <v>MCB 40A/1P/4,5kA</v>
          </cell>
          <cell r="D1378" t="str">
            <v>/bh</v>
          </cell>
          <cell r="E1378">
            <v>84150</v>
          </cell>
          <cell r="G1378">
            <v>84150</v>
          </cell>
        </row>
        <row r="1379">
          <cell r="C1379" t="str">
            <v>MCB 50A/1P/4,5kA</v>
          </cell>
          <cell r="D1379" t="str">
            <v>/bh</v>
          </cell>
          <cell r="E1379">
            <v>172700</v>
          </cell>
          <cell r="G1379">
            <v>172700</v>
          </cell>
        </row>
        <row r="1380">
          <cell r="C1380" t="str">
            <v>MCB 63A/1P/4,5kA</v>
          </cell>
          <cell r="D1380" t="str">
            <v>/bh</v>
          </cell>
          <cell r="E1380">
            <v>172700</v>
          </cell>
          <cell r="G1380">
            <v>172700</v>
          </cell>
        </row>
        <row r="1381">
          <cell r="C1381" t="str">
            <v>MCB 6A/3P/4,5kA</v>
          </cell>
          <cell r="D1381" t="str">
            <v>/bh</v>
          </cell>
          <cell r="E1381">
            <v>331650</v>
          </cell>
          <cell r="G1381">
            <v>331650</v>
          </cell>
        </row>
        <row r="1382">
          <cell r="C1382" t="str">
            <v>MCB 10A/3P/4,5kA</v>
          </cell>
          <cell r="D1382" t="str">
            <v>/bh</v>
          </cell>
          <cell r="E1382">
            <v>331650</v>
          </cell>
          <cell r="G1382">
            <v>331650</v>
          </cell>
        </row>
        <row r="1383">
          <cell r="C1383" t="str">
            <v>MCB 16A/3P/4,5kA</v>
          </cell>
          <cell r="D1383" t="str">
            <v>/bh</v>
          </cell>
          <cell r="E1383">
            <v>331650</v>
          </cell>
          <cell r="G1383">
            <v>331650</v>
          </cell>
        </row>
        <row r="1384">
          <cell r="C1384" t="str">
            <v>MCB 20A/3P/4,5kA</v>
          </cell>
          <cell r="D1384" t="str">
            <v>/bh</v>
          </cell>
          <cell r="E1384">
            <v>331650</v>
          </cell>
          <cell r="G1384">
            <v>331650</v>
          </cell>
        </row>
        <row r="1385">
          <cell r="C1385" t="str">
            <v>MCB 25A/3P/4,5kA</v>
          </cell>
          <cell r="D1385" t="str">
            <v>/bh</v>
          </cell>
          <cell r="E1385">
            <v>350900</v>
          </cell>
          <cell r="G1385">
            <v>350900</v>
          </cell>
        </row>
        <row r="1386">
          <cell r="C1386" t="str">
            <v>MCB 32A/3P/4,5kA</v>
          </cell>
          <cell r="D1386" t="str">
            <v>/bh</v>
          </cell>
          <cell r="E1386">
            <v>384900</v>
          </cell>
          <cell r="G1386">
            <v>384900</v>
          </cell>
        </row>
        <row r="1387">
          <cell r="C1387" t="str">
            <v>MCB 40A/3P/4,5kA</v>
          </cell>
          <cell r="D1387" t="str">
            <v>/bh</v>
          </cell>
          <cell r="E1387">
            <v>384900</v>
          </cell>
          <cell r="G1387">
            <v>384900</v>
          </cell>
        </row>
        <row r="1388">
          <cell r="C1388" t="str">
            <v>MCB 50A/3P/4,5kA</v>
          </cell>
          <cell r="D1388" t="str">
            <v>/bh</v>
          </cell>
          <cell r="E1388">
            <v>611600</v>
          </cell>
          <cell r="G1388">
            <v>611600</v>
          </cell>
        </row>
        <row r="1389">
          <cell r="C1389" t="str">
            <v>MCB 63A/3P/4,5kA</v>
          </cell>
          <cell r="D1389" t="str">
            <v>/bh</v>
          </cell>
          <cell r="E1389">
            <v>611600</v>
          </cell>
          <cell r="G1389">
            <v>611600</v>
          </cell>
        </row>
        <row r="1390">
          <cell r="C1390" t="str">
            <v>MCB 2A/1P/15kA</v>
          </cell>
          <cell r="D1390" t="str">
            <v>/bh</v>
          </cell>
          <cell r="E1390">
            <v>353650</v>
          </cell>
          <cell r="G1390">
            <v>353650</v>
          </cell>
        </row>
        <row r="1391">
          <cell r="C1391" t="str">
            <v>MCB 4A/1P/15kA</v>
          </cell>
          <cell r="D1391" t="str">
            <v>/bh</v>
          </cell>
          <cell r="E1391">
            <v>353650</v>
          </cell>
          <cell r="G1391">
            <v>353650</v>
          </cell>
        </row>
        <row r="1392">
          <cell r="C1392" t="str">
            <v>MCB 6A/1P/15kA</v>
          </cell>
          <cell r="D1392" t="str">
            <v>/bh</v>
          </cell>
          <cell r="E1392">
            <v>267850</v>
          </cell>
          <cell r="G1392">
            <v>267850</v>
          </cell>
        </row>
        <row r="1393">
          <cell r="C1393" t="str">
            <v>MCB 10A/1P/15kA</v>
          </cell>
          <cell r="D1393" t="str">
            <v>/bh</v>
          </cell>
          <cell r="E1393">
            <v>267850</v>
          </cell>
          <cell r="G1393">
            <v>267850</v>
          </cell>
        </row>
        <row r="1394">
          <cell r="C1394" t="str">
            <v>MCB 16A/1P/15kA</v>
          </cell>
          <cell r="D1394" t="str">
            <v>/bh</v>
          </cell>
          <cell r="E1394">
            <v>267850</v>
          </cell>
          <cell r="G1394">
            <v>267850</v>
          </cell>
        </row>
        <row r="1395">
          <cell r="C1395" t="str">
            <v>MCB 20A/1P/15kA</v>
          </cell>
          <cell r="D1395" t="str">
            <v>/bh</v>
          </cell>
          <cell r="E1395">
            <v>267850</v>
          </cell>
          <cell r="G1395">
            <v>267850</v>
          </cell>
        </row>
        <row r="1396">
          <cell r="C1396" t="str">
            <v>MCB 25A/1P/15kA</v>
          </cell>
          <cell r="D1396" t="str">
            <v>/bh</v>
          </cell>
          <cell r="E1396">
            <v>267850</v>
          </cell>
          <cell r="G1396">
            <v>267850</v>
          </cell>
        </row>
        <row r="1397">
          <cell r="C1397" t="str">
            <v>MCB 32A/1P/15kA</v>
          </cell>
          <cell r="D1397" t="str">
            <v>/bh</v>
          </cell>
          <cell r="E1397">
            <v>309100</v>
          </cell>
          <cell r="G1397">
            <v>309100</v>
          </cell>
        </row>
        <row r="1398">
          <cell r="C1398" t="str">
            <v>MCB 40A/1P/15kA</v>
          </cell>
          <cell r="D1398" t="str">
            <v>/bh</v>
          </cell>
          <cell r="E1398">
            <v>352650</v>
          </cell>
          <cell r="G1398">
            <v>352650</v>
          </cell>
        </row>
        <row r="1399">
          <cell r="C1399" t="str">
            <v>MCB 50A/1P/15kA</v>
          </cell>
          <cell r="D1399" t="str">
            <v>/bh</v>
          </cell>
          <cell r="E1399">
            <v>397100</v>
          </cell>
          <cell r="G1399">
            <v>397100</v>
          </cell>
        </row>
        <row r="1400">
          <cell r="C1400" t="str">
            <v>MCB 63A/1P/15kA</v>
          </cell>
          <cell r="D1400" t="str">
            <v>/bh</v>
          </cell>
          <cell r="E1400">
            <v>441100</v>
          </cell>
          <cell r="G1400">
            <v>441100</v>
          </cell>
        </row>
        <row r="1401">
          <cell r="C1401" t="str">
            <v>MCB 2A/3P/15kA</v>
          </cell>
          <cell r="D1401" t="str">
            <v>/bh</v>
          </cell>
          <cell r="E1401">
            <v>899800</v>
          </cell>
          <cell r="G1401">
            <v>899800</v>
          </cell>
        </row>
        <row r="1402">
          <cell r="C1402" t="str">
            <v>MCB 4A/3P/15kA</v>
          </cell>
          <cell r="D1402" t="str">
            <v>/bh</v>
          </cell>
          <cell r="E1402">
            <v>899800</v>
          </cell>
          <cell r="G1402">
            <v>899800</v>
          </cell>
        </row>
        <row r="1403">
          <cell r="C1403" t="str">
            <v>MCB 6A/3P/15kA</v>
          </cell>
          <cell r="D1403" t="str">
            <v>/bh</v>
          </cell>
          <cell r="E1403">
            <v>858000</v>
          </cell>
          <cell r="G1403">
            <v>858000</v>
          </cell>
        </row>
        <row r="1404">
          <cell r="C1404" t="str">
            <v>MCB 10A/3P/15kA</v>
          </cell>
          <cell r="D1404" t="str">
            <v>/bh</v>
          </cell>
          <cell r="E1404">
            <v>858000</v>
          </cell>
          <cell r="G1404">
            <v>858000</v>
          </cell>
        </row>
        <row r="1405">
          <cell r="C1405" t="str">
            <v>MCB 16A/3P/15kA</v>
          </cell>
          <cell r="D1405" t="str">
            <v>/bh</v>
          </cell>
          <cell r="E1405">
            <v>858000</v>
          </cell>
          <cell r="G1405">
            <v>858000</v>
          </cell>
        </row>
        <row r="1406">
          <cell r="C1406" t="str">
            <v>MCB 20A/3P/15kA</v>
          </cell>
          <cell r="D1406" t="str">
            <v>/bh</v>
          </cell>
          <cell r="E1406">
            <v>858000</v>
          </cell>
          <cell r="G1406">
            <v>858000</v>
          </cell>
        </row>
        <row r="1407">
          <cell r="C1407" t="str">
            <v>MCB 25A/3P/15kA</v>
          </cell>
          <cell r="D1407" t="str">
            <v>/bh</v>
          </cell>
          <cell r="E1407">
            <v>858000</v>
          </cell>
          <cell r="G1407">
            <v>858000</v>
          </cell>
        </row>
        <row r="1408">
          <cell r="C1408" t="str">
            <v>MCB 32A/3P/15kA</v>
          </cell>
          <cell r="D1408" t="str">
            <v>/bh</v>
          </cell>
          <cell r="E1408">
            <v>1089000</v>
          </cell>
          <cell r="G1408">
            <v>1089000</v>
          </cell>
        </row>
        <row r="1409">
          <cell r="C1409" t="str">
            <v>MCB 40A/3P/15kA</v>
          </cell>
          <cell r="D1409" t="str">
            <v>/bh</v>
          </cell>
          <cell r="E1409">
            <v>1155000</v>
          </cell>
          <cell r="G1409">
            <v>1155000</v>
          </cell>
        </row>
        <row r="1410">
          <cell r="C1410" t="str">
            <v>MCB 50A/3P/15kA</v>
          </cell>
          <cell r="D1410" t="str">
            <v>/bh</v>
          </cell>
          <cell r="E1410">
            <v>1221000</v>
          </cell>
          <cell r="G1410">
            <v>1221000</v>
          </cell>
        </row>
        <row r="1411">
          <cell r="C1411" t="str">
            <v>MCB 63A/3P/15kA</v>
          </cell>
          <cell r="D1411" t="str">
            <v>/bh</v>
          </cell>
          <cell r="E1411">
            <v>1266100</v>
          </cell>
          <cell r="G1411">
            <v>1266100</v>
          </cell>
        </row>
        <row r="1412">
          <cell r="C1412" t="str">
            <v>Surge Arrester 10kA, 1P+N</v>
          </cell>
          <cell r="D1412" t="str">
            <v>/bh</v>
          </cell>
          <cell r="E1412">
            <v>1260000</v>
          </cell>
          <cell r="G1412">
            <v>1260000</v>
          </cell>
        </row>
        <row r="1413">
          <cell r="C1413" t="str">
            <v>Surge Arrester 10kA, 2P+N</v>
          </cell>
          <cell r="D1413" t="str">
            <v>/bh</v>
          </cell>
          <cell r="E1413">
            <v>1970000</v>
          </cell>
          <cell r="G1413">
            <v>1970000</v>
          </cell>
        </row>
        <row r="1414">
          <cell r="C1414" t="str">
            <v>Busbar sisir 1P, 63A, 12 module 1x10mm2</v>
          </cell>
          <cell r="D1414" t="str">
            <v>/bh</v>
          </cell>
          <cell r="E1414">
            <v>36300</v>
          </cell>
          <cell r="G1414">
            <v>36300</v>
          </cell>
        </row>
        <row r="1415">
          <cell r="C1415" t="str">
            <v>Busbar sisir 3P, 63A, 12 module 3x10mm2</v>
          </cell>
          <cell r="D1415" t="str">
            <v>/bh</v>
          </cell>
          <cell r="E1415">
            <v>75900</v>
          </cell>
          <cell r="G1415">
            <v>75900</v>
          </cell>
        </row>
        <row r="1416">
          <cell r="C1416" t="str">
            <v>Busbar sisir, 1meter, 1P, 63A, 12 module 1x10mm2</v>
          </cell>
          <cell r="D1416" t="str">
            <v>/bh</v>
          </cell>
          <cell r="E1416">
            <v>151800</v>
          </cell>
          <cell r="G1416">
            <v>151800</v>
          </cell>
        </row>
        <row r="1417">
          <cell r="C1417" t="str">
            <v>Busbar sisir, 1meter, 1P, 63A, 12 module 1x10mm2</v>
          </cell>
          <cell r="D1417" t="str">
            <v>/bh</v>
          </cell>
          <cell r="E1417">
            <v>416350</v>
          </cell>
          <cell r="G1417">
            <v>416350</v>
          </cell>
        </row>
        <row r="1418">
          <cell r="C1418" t="str">
            <v>MCCB 1A/1P/6kA</v>
          </cell>
          <cell r="D1418" t="str">
            <v>/bh</v>
          </cell>
          <cell r="E1418">
            <v>115500</v>
          </cell>
          <cell r="G1418">
            <v>115500</v>
          </cell>
        </row>
        <row r="1419">
          <cell r="C1419" t="str">
            <v>MCCB 2A/1P/6kA</v>
          </cell>
          <cell r="D1419" t="str">
            <v>/bh</v>
          </cell>
          <cell r="E1419">
            <v>115500</v>
          </cell>
          <cell r="G1419">
            <v>115500</v>
          </cell>
        </row>
        <row r="1420">
          <cell r="C1420" t="str">
            <v>MCCB 3A/1P/6kA</v>
          </cell>
          <cell r="D1420" t="str">
            <v>/bh</v>
          </cell>
          <cell r="E1420">
            <v>115500</v>
          </cell>
          <cell r="G1420">
            <v>115500</v>
          </cell>
        </row>
        <row r="1421">
          <cell r="C1421" t="str">
            <v>MCCB 4A/1P/6kA</v>
          </cell>
          <cell r="D1421" t="str">
            <v>/bh</v>
          </cell>
          <cell r="E1421">
            <v>115500</v>
          </cell>
          <cell r="G1421">
            <v>115500</v>
          </cell>
        </row>
        <row r="1422">
          <cell r="C1422" t="str">
            <v>MCCB 6A/1P/6kA</v>
          </cell>
          <cell r="D1422" t="str">
            <v>/bh</v>
          </cell>
          <cell r="E1422">
            <v>105500</v>
          </cell>
          <cell r="G1422">
            <v>105500</v>
          </cell>
        </row>
        <row r="1423">
          <cell r="C1423" t="str">
            <v>MCCB 10A/1P/6kA</v>
          </cell>
          <cell r="D1423" t="str">
            <v>/bh</v>
          </cell>
          <cell r="E1423">
            <v>105500</v>
          </cell>
          <cell r="G1423">
            <v>105500</v>
          </cell>
        </row>
        <row r="1424">
          <cell r="C1424" t="str">
            <v>MCCB 16A/1P/6kA</v>
          </cell>
          <cell r="D1424" t="str">
            <v>/bh</v>
          </cell>
          <cell r="E1424">
            <v>105500</v>
          </cell>
          <cell r="G1424">
            <v>105500</v>
          </cell>
        </row>
        <row r="1425">
          <cell r="C1425" t="str">
            <v>MCCB 20A/1P/6kA</v>
          </cell>
          <cell r="D1425" t="str">
            <v>/bh</v>
          </cell>
          <cell r="E1425">
            <v>105500</v>
          </cell>
          <cell r="G1425">
            <v>105500</v>
          </cell>
        </row>
        <row r="1426">
          <cell r="C1426" t="str">
            <v>MCCB 25A/1P/6kA</v>
          </cell>
          <cell r="D1426" t="str">
            <v>/bh</v>
          </cell>
          <cell r="E1426">
            <v>110550</v>
          </cell>
          <cell r="G1426">
            <v>110550</v>
          </cell>
        </row>
        <row r="1427">
          <cell r="C1427" t="str">
            <v>MCCB 32A/1P/6kA</v>
          </cell>
          <cell r="D1427" t="str">
            <v>/bh</v>
          </cell>
          <cell r="E1427">
            <v>125950</v>
          </cell>
          <cell r="G1427">
            <v>125950</v>
          </cell>
        </row>
        <row r="1428">
          <cell r="C1428" t="str">
            <v>MCCB 40A/1P/6kA</v>
          </cell>
          <cell r="D1428" t="str">
            <v>/bh</v>
          </cell>
          <cell r="E1428">
            <v>130900</v>
          </cell>
          <cell r="G1428">
            <v>130900</v>
          </cell>
        </row>
        <row r="1429">
          <cell r="C1429" t="str">
            <v>MCCB 50A/1P/6kA</v>
          </cell>
          <cell r="D1429" t="str">
            <v>/bh</v>
          </cell>
          <cell r="E1429">
            <v>178200</v>
          </cell>
          <cell r="G1429">
            <v>178200</v>
          </cell>
        </row>
        <row r="1430">
          <cell r="C1430" t="str">
            <v>MCCB 63A/1P/6kA</v>
          </cell>
          <cell r="D1430" t="str">
            <v>/bh</v>
          </cell>
          <cell r="E1430">
            <v>209550</v>
          </cell>
          <cell r="G1430">
            <v>209550</v>
          </cell>
        </row>
        <row r="1431">
          <cell r="C1431" t="str">
            <v>MCCB 1A/3P/6kA</v>
          </cell>
          <cell r="D1431" t="str">
            <v>/bh</v>
          </cell>
          <cell r="E1431">
            <v>477950</v>
          </cell>
          <cell r="G1431">
            <v>477950</v>
          </cell>
        </row>
        <row r="1432">
          <cell r="C1432" t="str">
            <v>MCCB 2A/3P/6kA</v>
          </cell>
          <cell r="D1432" t="str">
            <v>/bh</v>
          </cell>
          <cell r="E1432">
            <v>477950</v>
          </cell>
          <cell r="G1432">
            <v>477950</v>
          </cell>
        </row>
        <row r="1433">
          <cell r="C1433" t="str">
            <v>MCCB 3A/3P/6kA</v>
          </cell>
          <cell r="D1433" t="str">
            <v>/bh</v>
          </cell>
          <cell r="E1433">
            <v>477950</v>
          </cell>
          <cell r="G1433">
            <v>477950</v>
          </cell>
        </row>
        <row r="1434">
          <cell r="C1434" t="str">
            <v>MCCB 4A/3P/6kA</v>
          </cell>
          <cell r="D1434" t="str">
            <v>/bh</v>
          </cell>
          <cell r="E1434">
            <v>477950</v>
          </cell>
          <cell r="G1434">
            <v>477950</v>
          </cell>
        </row>
        <row r="1435">
          <cell r="C1435" t="str">
            <v>MCCB 6A/3P/6kA</v>
          </cell>
          <cell r="D1435" t="str">
            <v>/bh</v>
          </cell>
          <cell r="E1435">
            <v>406450</v>
          </cell>
          <cell r="G1435">
            <v>406450</v>
          </cell>
        </row>
        <row r="1436">
          <cell r="C1436" t="str">
            <v>MCCB 10A/3P/6kA</v>
          </cell>
          <cell r="D1436" t="str">
            <v>/bh</v>
          </cell>
          <cell r="E1436">
            <v>406450</v>
          </cell>
          <cell r="G1436">
            <v>406450</v>
          </cell>
        </row>
        <row r="1437">
          <cell r="C1437" t="str">
            <v>MCCB 16A/3P/6kA</v>
          </cell>
          <cell r="D1437" t="str">
            <v>/bh</v>
          </cell>
          <cell r="E1437">
            <v>406450</v>
          </cell>
          <cell r="G1437">
            <v>406450</v>
          </cell>
        </row>
        <row r="1438">
          <cell r="C1438" t="str">
            <v>MCCB 20A/3P/6kA</v>
          </cell>
          <cell r="D1438" t="str">
            <v>/bh</v>
          </cell>
          <cell r="E1438">
            <v>406450</v>
          </cell>
          <cell r="G1438">
            <v>406450</v>
          </cell>
        </row>
        <row r="1439">
          <cell r="C1439" t="str">
            <v>MCCB 25A/3P/6kA</v>
          </cell>
          <cell r="D1439" t="str">
            <v>/bh</v>
          </cell>
          <cell r="E1439">
            <v>436700</v>
          </cell>
          <cell r="G1439">
            <v>436700</v>
          </cell>
        </row>
        <row r="1440">
          <cell r="C1440" t="str">
            <v>MCCB 32A/3P/6kA</v>
          </cell>
          <cell r="D1440" t="str">
            <v>/bh</v>
          </cell>
          <cell r="E1440">
            <v>443300</v>
          </cell>
          <cell r="G1440">
            <v>443300</v>
          </cell>
        </row>
        <row r="1441">
          <cell r="C1441" t="str">
            <v>MCCB 40A/3P/6kA</v>
          </cell>
          <cell r="D1441" t="str">
            <v>/bh</v>
          </cell>
          <cell r="E1441">
            <v>475200</v>
          </cell>
          <cell r="G1441">
            <v>475200</v>
          </cell>
        </row>
        <row r="1442">
          <cell r="C1442" t="str">
            <v>MCCB 50A/3P/6kA</v>
          </cell>
          <cell r="D1442" t="str">
            <v>/bh</v>
          </cell>
          <cell r="E1442">
            <v>665500</v>
          </cell>
          <cell r="G1442">
            <v>665500</v>
          </cell>
        </row>
        <row r="1443">
          <cell r="C1443" t="str">
            <v>MCCB 63A/3P/6kA</v>
          </cell>
          <cell r="D1443" t="str">
            <v>/bh</v>
          </cell>
          <cell r="E1443">
            <v>809050</v>
          </cell>
          <cell r="G1443">
            <v>809050</v>
          </cell>
        </row>
        <row r="1444">
          <cell r="C1444" t="str">
            <v>MCCB 1A/1P/15kA</v>
          </cell>
          <cell r="D1444" t="str">
            <v>/bh</v>
          </cell>
          <cell r="E1444">
            <v>225500</v>
          </cell>
          <cell r="G1444">
            <v>225500</v>
          </cell>
        </row>
        <row r="1445">
          <cell r="C1445" t="str">
            <v>MCCB 2A/1P/15kA</v>
          </cell>
          <cell r="D1445" t="str">
            <v>/bh</v>
          </cell>
          <cell r="E1445">
            <v>225500</v>
          </cell>
          <cell r="G1445">
            <v>225500</v>
          </cell>
        </row>
        <row r="1446">
          <cell r="C1446" t="str">
            <v>MCCB 4A/1P/15kA</v>
          </cell>
          <cell r="D1446" t="str">
            <v>/bh</v>
          </cell>
          <cell r="E1446">
            <v>225500</v>
          </cell>
          <cell r="G1446">
            <v>225500</v>
          </cell>
        </row>
        <row r="1447">
          <cell r="C1447" t="str">
            <v>MCCB 6A/1P/15kA</v>
          </cell>
          <cell r="D1447" t="str">
            <v>/bh</v>
          </cell>
          <cell r="E1447">
            <v>178200</v>
          </cell>
          <cell r="G1447">
            <v>178200</v>
          </cell>
        </row>
        <row r="1448">
          <cell r="C1448" t="str">
            <v>MCCB 10A/1P/15kA</v>
          </cell>
          <cell r="D1448" t="str">
            <v>/bh</v>
          </cell>
          <cell r="E1448">
            <v>178200</v>
          </cell>
          <cell r="G1448">
            <v>178200</v>
          </cell>
        </row>
        <row r="1449">
          <cell r="C1449" t="str">
            <v>MCCB 16A/1P/15kA</v>
          </cell>
          <cell r="D1449" t="str">
            <v>/bh</v>
          </cell>
          <cell r="E1449">
            <v>178200</v>
          </cell>
          <cell r="G1449">
            <v>178200</v>
          </cell>
        </row>
        <row r="1450">
          <cell r="C1450" t="str">
            <v>MCCB 20A/1P/15kA</v>
          </cell>
          <cell r="D1450" t="str">
            <v>/bh</v>
          </cell>
          <cell r="E1450">
            <v>178200</v>
          </cell>
          <cell r="G1450">
            <v>178200</v>
          </cell>
        </row>
        <row r="1451">
          <cell r="C1451" t="str">
            <v>MCCB 25A/1P/15kA</v>
          </cell>
          <cell r="D1451" t="str">
            <v>/bh</v>
          </cell>
          <cell r="E1451">
            <v>220550</v>
          </cell>
          <cell r="G1451">
            <v>220550</v>
          </cell>
        </row>
        <row r="1452">
          <cell r="C1452" t="str">
            <v>MCCB 32A/1P/15kA</v>
          </cell>
          <cell r="D1452" t="str">
            <v>/bh</v>
          </cell>
          <cell r="E1452">
            <v>230450</v>
          </cell>
          <cell r="G1452">
            <v>230450</v>
          </cell>
        </row>
        <row r="1453">
          <cell r="C1453" t="str">
            <v>MCCB 40A/1P/15kA</v>
          </cell>
          <cell r="D1453" t="str">
            <v>/bh</v>
          </cell>
          <cell r="E1453">
            <v>240900</v>
          </cell>
          <cell r="G1453">
            <v>240900</v>
          </cell>
        </row>
        <row r="1454">
          <cell r="C1454" t="str">
            <v>MCCB 50A/1P/15kA</v>
          </cell>
          <cell r="D1454" t="str">
            <v>/bh</v>
          </cell>
          <cell r="E1454">
            <v>303600</v>
          </cell>
          <cell r="G1454">
            <v>303600</v>
          </cell>
        </row>
        <row r="1455">
          <cell r="C1455" t="str">
            <v>MCCB 63A/1P/15kA</v>
          </cell>
          <cell r="D1455" t="str">
            <v>/bh</v>
          </cell>
          <cell r="E1455">
            <v>324500</v>
          </cell>
          <cell r="G1455">
            <v>324500</v>
          </cell>
        </row>
        <row r="1456">
          <cell r="C1456" t="str">
            <v>MCCB 1A/3P/15kA</v>
          </cell>
          <cell r="D1456" t="str">
            <v>/bh</v>
          </cell>
          <cell r="E1456">
            <v>768350</v>
          </cell>
          <cell r="G1456">
            <v>768350</v>
          </cell>
        </row>
        <row r="1457">
          <cell r="C1457" t="str">
            <v>MCCB 2A/3P/15kA</v>
          </cell>
          <cell r="D1457" t="str">
            <v>/bh</v>
          </cell>
          <cell r="E1457">
            <v>768350</v>
          </cell>
          <cell r="G1457">
            <v>768350</v>
          </cell>
        </row>
        <row r="1458">
          <cell r="C1458" t="str">
            <v>MCCB 4A/3P/15kA</v>
          </cell>
          <cell r="D1458" t="str">
            <v>/bh</v>
          </cell>
          <cell r="E1458">
            <v>768350</v>
          </cell>
          <cell r="G1458">
            <v>768350</v>
          </cell>
        </row>
        <row r="1459">
          <cell r="C1459" t="str">
            <v>MCCB 6A/3P/15kA</v>
          </cell>
          <cell r="D1459" t="str">
            <v>/bh</v>
          </cell>
          <cell r="E1459">
            <v>696300</v>
          </cell>
          <cell r="G1459">
            <v>696300</v>
          </cell>
        </row>
        <row r="1460">
          <cell r="C1460" t="str">
            <v>MCCB 10A/3P/15kA</v>
          </cell>
          <cell r="D1460" t="str">
            <v>/bh</v>
          </cell>
          <cell r="E1460">
            <v>696300</v>
          </cell>
          <cell r="G1460">
            <v>696300</v>
          </cell>
        </row>
        <row r="1461">
          <cell r="C1461" t="str">
            <v>MCCB 16A/3P/15kA</v>
          </cell>
          <cell r="D1461" t="str">
            <v>/bh</v>
          </cell>
          <cell r="E1461">
            <v>696300</v>
          </cell>
          <cell r="G1461">
            <v>696300</v>
          </cell>
        </row>
        <row r="1462">
          <cell r="C1462" t="str">
            <v>MCCB 20A/3P/15kA</v>
          </cell>
          <cell r="D1462" t="str">
            <v>/bh</v>
          </cell>
          <cell r="E1462">
            <v>696300</v>
          </cell>
          <cell r="G1462">
            <v>696300</v>
          </cell>
        </row>
        <row r="1463">
          <cell r="C1463" t="str">
            <v>MCCB 25A/3P/15kA</v>
          </cell>
          <cell r="D1463" t="str">
            <v>/bh</v>
          </cell>
          <cell r="E1463">
            <v>716650</v>
          </cell>
          <cell r="G1463">
            <v>716650</v>
          </cell>
        </row>
        <row r="1464">
          <cell r="C1464" t="str">
            <v>MCCB 32A/3P/15kA</v>
          </cell>
          <cell r="D1464" t="str">
            <v>/bh</v>
          </cell>
          <cell r="E1464">
            <v>768350</v>
          </cell>
          <cell r="G1464">
            <v>768350</v>
          </cell>
        </row>
        <row r="1465">
          <cell r="C1465" t="str">
            <v>MCCB 40A/3P/15kA</v>
          </cell>
          <cell r="D1465" t="str">
            <v>/bh</v>
          </cell>
          <cell r="E1465">
            <v>798600</v>
          </cell>
          <cell r="G1465">
            <v>798600</v>
          </cell>
        </row>
        <row r="1466">
          <cell r="C1466" t="str">
            <v>MCCB 50A/3P/15kA</v>
          </cell>
          <cell r="D1466" t="str">
            <v>/bh</v>
          </cell>
          <cell r="E1466">
            <v>921800</v>
          </cell>
          <cell r="G1466">
            <v>921800</v>
          </cell>
        </row>
        <row r="1467">
          <cell r="C1467" t="str">
            <v>MCCB 63A/3P/15kA</v>
          </cell>
          <cell r="D1467" t="str">
            <v>/bh</v>
          </cell>
          <cell r="E1467">
            <v>950400</v>
          </cell>
          <cell r="G1467">
            <v>950400</v>
          </cell>
        </row>
        <row r="1468">
          <cell r="C1468" t="str">
            <v>MCCB 10A/1P/50kA</v>
          </cell>
          <cell r="D1468" t="str">
            <v>/bh</v>
          </cell>
          <cell r="E1468">
            <v>910800</v>
          </cell>
          <cell r="G1468">
            <v>910800</v>
          </cell>
        </row>
        <row r="1469">
          <cell r="C1469" t="str">
            <v>MCCB 16A/1P/50kA</v>
          </cell>
          <cell r="D1469" t="str">
            <v>/bh</v>
          </cell>
          <cell r="E1469">
            <v>910800</v>
          </cell>
          <cell r="G1469">
            <v>910800</v>
          </cell>
        </row>
        <row r="1470">
          <cell r="C1470" t="str">
            <v>MCCB 20A/1P/50kA</v>
          </cell>
          <cell r="D1470" t="str">
            <v>/bh</v>
          </cell>
          <cell r="E1470">
            <v>910800</v>
          </cell>
          <cell r="G1470">
            <v>910800</v>
          </cell>
        </row>
        <row r="1471">
          <cell r="C1471" t="str">
            <v>MCCB 25A/1P/50kA</v>
          </cell>
          <cell r="D1471" t="str">
            <v>/bh</v>
          </cell>
          <cell r="E1471">
            <v>910800</v>
          </cell>
          <cell r="G1471">
            <v>910800</v>
          </cell>
        </row>
        <row r="1472">
          <cell r="C1472" t="str">
            <v>MCCB 32A/1P/50kA</v>
          </cell>
          <cell r="D1472" t="str">
            <v>/bh</v>
          </cell>
          <cell r="E1472">
            <v>910800</v>
          </cell>
          <cell r="G1472">
            <v>910800</v>
          </cell>
        </row>
        <row r="1473">
          <cell r="C1473" t="str">
            <v>MCCB 40A/1P/50kA</v>
          </cell>
          <cell r="D1473" t="str">
            <v>/bh</v>
          </cell>
          <cell r="E1473">
            <v>950950</v>
          </cell>
          <cell r="G1473">
            <v>950950</v>
          </cell>
        </row>
        <row r="1474">
          <cell r="C1474" t="str">
            <v>MCCB 50A/1P/50kA</v>
          </cell>
          <cell r="D1474" t="str">
            <v>/bh</v>
          </cell>
          <cell r="E1474">
            <v>950950</v>
          </cell>
          <cell r="G1474">
            <v>950950</v>
          </cell>
        </row>
        <row r="1475">
          <cell r="C1475" t="str">
            <v>MCCB 63A/1P/50kA</v>
          </cell>
          <cell r="D1475" t="str">
            <v>/bh</v>
          </cell>
          <cell r="E1475">
            <v>950950</v>
          </cell>
          <cell r="G1475">
            <v>950950</v>
          </cell>
        </row>
        <row r="1476">
          <cell r="C1476" t="str">
            <v>MCCB 80A/1P/50kA</v>
          </cell>
          <cell r="D1476" t="str">
            <v>/bh</v>
          </cell>
          <cell r="E1476">
            <v>1152800</v>
          </cell>
          <cell r="G1476">
            <v>1152800</v>
          </cell>
        </row>
        <row r="1477">
          <cell r="C1477" t="str">
            <v>MCCB 10A/3P/50kA</v>
          </cell>
          <cell r="D1477" t="str">
            <v>/bh</v>
          </cell>
          <cell r="E1477">
            <v>2150500</v>
          </cell>
          <cell r="G1477">
            <v>2150500</v>
          </cell>
        </row>
        <row r="1478">
          <cell r="C1478" t="str">
            <v>MCCB 16A/3P/50kA</v>
          </cell>
          <cell r="D1478" t="str">
            <v>/bh</v>
          </cell>
          <cell r="E1478">
            <v>2150500</v>
          </cell>
          <cell r="G1478">
            <v>2150500</v>
          </cell>
        </row>
        <row r="1479">
          <cell r="C1479" t="str">
            <v>MCCB 20A/3P/50kA</v>
          </cell>
          <cell r="D1479" t="str">
            <v>/bh</v>
          </cell>
          <cell r="E1479">
            <v>2150500</v>
          </cell>
          <cell r="G1479">
            <v>2150500</v>
          </cell>
        </row>
        <row r="1480">
          <cell r="C1480" t="str">
            <v>MCCB 25A/3P/50kA</v>
          </cell>
          <cell r="D1480" t="str">
            <v>/bh</v>
          </cell>
          <cell r="E1480">
            <v>2150500</v>
          </cell>
          <cell r="G1480">
            <v>2150500</v>
          </cell>
        </row>
        <row r="1481">
          <cell r="C1481" t="str">
            <v>MCCB 32A/3P/50kA</v>
          </cell>
          <cell r="D1481" t="str">
            <v>/bh</v>
          </cell>
          <cell r="E1481">
            <v>2150500</v>
          </cell>
          <cell r="G1481">
            <v>2150500</v>
          </cell>
        </row>
        <row r="1482">
          <cell r="C1482" t="str">
            <v>MCCB 40A/3P/50kA</v>
          </cell>
          <cell r="D1482" t="str">
            <v>/bh</v>
          </cell>
          <cell r="E1482">
            <v>2207700</v>
          </cell>
          <cell r="G1482">
            <v>2207700</v>
          </cell>
        </row>
        <row r="1483">
          <cell r="C1483" t="str">
            <v>MCCB 50A/3P/50kA</v>
          </cell>
          <cell r="D1483" t="str">
            <v>/bh</v>
          </cell>
          <cell r="E1483">
            <v>2207700</v>
          </cell>
          <cell r="G1483">
            <v>2207700</v>
          </cell>
        </row>
        <row r="1484">
          <cell r="C1484" t="str">
            <v>MCCB 63A/3P/50kA</v>
          </cell>
          <cell r="D1484" t="str">
            <v>/bh</v>
          </cell>
          <cell r="E1484">
            <v>2244000</v>
          </cell>
          <cell r="G1484">
            <v>2244000</v>
          </cell>
        </row>
        <row r="1485">
          <cell r="C1485" t="str">
            <v>MCCB 80A/3P/50kA</v>
          </cell>
          <cell r="D1485" t="str">
            <v>/bh</v>
          </cell>
          <cell r="E1485">
            <v>2887500</v>
          </cell>
          <cell r="G1485">
            <v>2887500</v>
          </cell>
        </row>
        <row r="1486">
          <cell r="C1486" t="str">
            <v>MCCB 15A/3P/18kA</v>
          </cell>
          <cell r="D1486" t="str">
            <v>/bh</v>
          </cell>
          <cell r="E1486">
            <v>729850</v>
          </cell>
          <cell r="G1486">
            <v>729850</v>
          </cell>
        </row>
        <row r="1487">
          <cell r="C1487" t="str">
            <v>MCCB 20A/3P/18kA</v>
          </cell>
          <cell r="D1487" t="str">
            <v>/bh</v>
          </cell>
          <cell r="E1487">
            <v>729850</v>
          </cell>
          <cell r="G1487">
            <v>729850</v>
          </cell>
        </row>
        <row r="1488">
          <cell r="C1488" t="str">
            <v>MCCB 25A/3P/18kA</v>
          </cell>
          <cell r="D1488" t="str">
            <v>/bh</v>
          </cell>
          <cell r="E1488">
            <v>729850</v>
          </cell>
          <cell r="G1488">
            <v>729850</v>
          </cell>
        </row>
        <row r="1489">
          <cell r="C1489" t="str">
            <v>MCCB 32A/3P/18kA</v>
          </cell>
          <cell r="D1489" t="str">
            <v>/bh</v>
          </cell>
          <cell r="E1489">
            <v>729850</v>
          </cell>
          <cell r="G1489">
            <v>729850</v>
          </cell>
        </row>
        <row r="1490">
          <cell r="C1490" t="str">
            <v>MCCB 40A/3P/18kA</v>
          </cell>
          <cell r="D1490" t="str">
            <v>/bh</v>
          </cell>
          <cell r="E1490">
            <v>729850</v>
          </cell>
          <cell r="G1490">
            <v>729850</v>
          </cell>
        </row>
        <row r="1491">
          <cell r="C1491" t="str">
            <v>MCCB 50A/3P/18kA</v>
          </cell>
          <cell r="D1491" t="str">
            <v>/bh</v>
          </cell>
          <cell r="E1491">
            <v>729850</v>
          </cell>
          <cell r="G1491">
            <v>729850</v>
          </cell>
        </row>
        <row r="1492">
          <cell r="C1492" t="str">
            <v>MCCB 60A/3P/18kA</v>
          </cell>
          <cell r="D1492" t="str">
            <v>/bh</v>
          </cell>
          <cell r="E1492">
            <v>797500</v>
          </cell>
          <cell r="G1492">
            <v>797500</v>
          </cell>
        </row>
        <row r="1493">
          <cell r="C1493" t="str">
            <v>MCCB 75A/3P/18kA</v>
          </cell>
          <cell r="D1493" t="str">
            <v>/bh</v>
          </cell>
          <cell r="E1493">
            <v>797500</v>
          </cell>
          <cell r="G1493">
            <v>797500</v>
          </cell>
        </row>
        <row r="1494">
          <cell r="C1494" t="str">
            <v>MCCB 80A/3P/18kA</v>
          </cell>
          <cell r="D1494" t="str">
            <v>/bh</v>
          </cell>
          <cell r="E1494">
            <v>797500</v>
          </cell>
          <cell r="G1494">
            <v>797500</v>
          </cell>
        </row>
        <row r="1495">
          <cell r="C1495" t="str">
            <v>MCCB 100A/3P/18kA</v>
          </cell>
          <cell r="D1495" t="str">
            <v>/bh</v>
          </cell>
          <cell r="E1495">
            <v>797500</v>
          </cell>
          <cell r="G1495">
            <v>797500</v>
          </cell>
        </row>
        <row r="1496">
          <cell r="C1496" t="str">
            <v>MCCB 15A/3P/30kA</v>
          </cell>
          <cell r="D1496" t="str">
            <v>/bh</v>
          </cell>
          <cell r="E1496">
            <v>729850</v>
          </cell>
          <cell r="G1496">
            <v>729850</v>
          </cell>
        </row>
        <row r="1497">
          <cell r="C1497" t="str">
            <v>MCCB 20A/3P/30kA</v>
          </cell>
          <cell r="D1497" t="str">
            <v>/bh</v>
          </cell>
          <cell r="E1497">
            <v>729850</v>
          </cell>
          <cell r="G1497">
            <v>729850</v>
          </cell>
        </row>
        <row r="1498">
          <cell r="C1498" t="str">
            <v>MCCB 25A/3P/30kA</v>
          </cell>
          <cell r="D1498" t="str">
            <v>/bh</v>
          </cell>
          <cell r="E1498">
            <v>729850</v>
          </cell>
          <cell r="G1498">
            <v>729850</v>
          </cell>
        </row>
        <row r="1499">
          <cell r="C1499" t="str">
            <v>MCCB 32A/3P/30kA</v>
          </cell>
          <cell r="D1499" t="str">
            <v>/bh</v>
          </cell>
          <cell r="E1499">
            <v>729850</v>
          </cell>
          <cell r="G1499">
            <v>729850</v>
          </cell>
        </row>
        <row r="1500">
          <cell r="C1500" t="str">
            <v>MCCB 40A/3P/30kA</v>
          </cell>
          <cell r="D1500" t="str">
            <v>/bh</v>
          </cell>
          <cell r="E1500">
            <v>729850</v>
          </cell>
          <cell r="G1500">
            <v>729850</v>
          </cell>
        </row>
        <row r="1501">
          <cell r="C1501" t="str">
            <v>MCCB 50A/3P/30kA</v>
          </cell>
          <cell r="D1501" t="str">
            <v>/bh</v>
          </cell>
          <cell r="E1501">
            <v>729850</v>
          </cell>
          <cell r="G1501">
            <v>729850</v>
          </cell>
        </row>
        <row r="1502">
          <cell r="C1502" t="str">
            <v>MCCB 60A/3P/30kA</v>
          </cell>
          <cell r="D1502" t="str">
            <v>/bh</v>
          </cell>
          <cell r="E1502">
            <v>797500</v>
          </cell>
          <cell r="G1502">
            <v>797500</v>
          </cell>
        </row>
        <row r="1503">
          <cell r="C1503" t="str">
            <v>MCCB 75A/3P/30kA</v>
          </cell>
          <cell r="D1503" t="str">
            <v>/bh</v>
          </cell>
          <cell r="E1503">
            <v>797500</v>
          </cell>
          <cell r="G1503">
            <v>797500</v>
          </cell>
        </row>
        <row r="1504">
          <cell r="C1504" t="str">
            <v>MCCB 80A/3P/30kA</v>
          </cell>
          <cell r="D1504" t="str">
            <v>/bh</v>
          </cell>
          <cell r="E1504">
            <v>797500</v>
          </cell>
          <cell r="G1504">
            <v>797500</v>
          </cell>
        </row>
        <row r="1505">
          <cell r="C1505" t="str">
            <v>MCCB 100A/3P/30kA</v>
          </cell>
          <cell r="D1505" t="str">
            <v>/bh</v>
          </cell>
          <cell r="E1505">
            <v>797500</v>
          </cell>
          <cell r="G1505">
            <v>797500</v>
          </cell>
        </row>
        <row r="1506">
          <cell r="C1506" t="str">
            <v>MCCB 100A/3P/18kA</v>
          </cell>
          <cell r="D1506" t="str">
            <v>/bh</v>
          </cell>
          <cell r="E1506">
            <v>1250700</v>
          </cell>
          <cell r="G1506">
            <v>1250700</v>
          </cell>
        </row>
        <row r="1507">
          <cell r="C1507" t="str">
            <v>MCCB 125A/3P/18kA</v>
          </cell>
          <cell r="D1507" t="str">
            <v>/bh</v>
          </cell>
          <cell r="E1507">
            <v>1279300</v>
          </cell>
          <cell r="G1507">
            <v>1279300</v>
          </cell>
        </row>
        <row r="1508">
          <cell r="C1508" t="str">
            <v>MCCB 160A/3P/18kA</v>
          </cell>
          <cell r="D1508" t="str">
            <v>/bh</v>
          </cell>
          <cell r="E1508">
            <v>1315600</v>
          </cell>
          <cell r="G1508">
            <v>1315600</v>
          </cell>
        </row>
        <row r="1509">
          <cell r="C1509" t="str">
            <v>MCCB 200A/3P/18kA</v>
          </cell>
          <cell r="D1509" t="str">
            <v>/bh</v>
          </cell>
          <cell r="E1509">
            <v>1384900</v>
          </cell>
          <cell r="G1509">
            <v>1384900</v>
          </cell>
        </row>
        <row r="1510">
          <cell r="C1510" t="str">
            <v>MCCB 225A/3P/18kA</v>
          </cell>
          <cell r="D1510" t="str">
            <v>/bh</v>
          </cell>
          <cell r="E1510">
            <v>1384900</v>
          </cell>
          <cell r="G1510">
            <v>1384900</v>
          </cell>
        </row>
        <row r="1511">
          <cell r="C1511" t="str">
            <v>MCCB 250A/3P/18kA</v>
          </cell>
          <cell r="D1511" t="str">
            <v>/bh</v>
          </cell>
          <cell r="E1511">
            <v>1384900</v>
          </cell>
          <cell r="G1511">
            <v>1384900</v>
          </cell>
        </row>
        <row r="1512">
          <cell r="C1512" t="str">
            <v>MCCB 100A/3P/36kA</v>
          </cell>
          <cell r="D1512" t="str">
            <v>/bh</v>
          </cell>
          <cell r="E1512">
            <v>1546600</v>
          </cell>
          <cell r="G1512">
            <v>1546600</v>
          </cell>
        </row>
        <row r="1513">
          <cell r="C1513" t="str">
            <v>MCCB 125A/3P/36kA</v>
          </cell>
          <cell r="D1513" t="str">
            <v>/bh</v>
          </cell>
          <cell r="E1513">
            <v>1595000</v>
          </cell>
          <cell r="G1513">
            <v>1595000</v>
          </cell>
        </row>
        <row r="1514">
          <cell r="C1514" t="str">
            <v>MCCB 160A/3P/36kA</v>
          </cell>
          <cell r="D1514" t="str">
            <v>/bh</v>
          </cell>
          <cell r="E1514">
            <v>1730300</v>
          </cell>
          <cell r="G1514">
            <v>1730300</v>
          </cell>
        </row>
        <row r="1515">
          <cell r="C1515" t="str">
            <v>MCCB 200A/3P/36kA</v>
          </cell>
          <cell r="D1515" t="str">
            <v>/bh</v>
          </cell>
          <cell r="E1515">
            <v>1799600</v>
          </cell>
          <cell r="G1515">
            <v>1799600</v>
          </cell>
        </row>
        <row r="1516">
          <cell r="C1516" t="str">
            <v>MCCB 225A/3P/36kA</v>
          </cell>
          <cell r="D1516" t="str">
            <v>/bh</v>
          </cell>
          <cell r="E1516">
            <v>1799600</v>
          </cell>
          <cell r="G1516">
            <v>1799600</v>
          </cell>
        </row>
        <row r="1517">
          <cell r="C1517" t="str">
            <v>MCCB 250A/3P/36kA</v>
          </cell>
          <cell r="D1517" t="str">
            <v>/bh</v>
          </cell>
          <cell r="E1517">
            <v>1799600</v>
          </cell>
          <cell r="G1517">
            <v>1799600</v>
          </cell>
        </row>
        <row r="1518">
          <cell r="C1518" t="str">
            <v>ELCB 100A/3P/36kA</v>
          </cell>
          <cell r="D1518" t="str">
            <v>/bh</v>
          </cell>
          <cell r="E1518">
            <v>4253700</v>
          </cell>
          <cell r="G1518">
            <v>4253700</v>
          </cell>
        </row>
        <row r="1519">
          <cell r="C1519" t="str">
            <v>ELCB 125A/3P/36kA</v>
          </cell>
          <cell r="D1519" t="str">
            <v>/bh</v>
          </cell>
          <cell r="E1519">
            <v>4336200</v>
          </cell>
          <cell r="G1519">
            <v>4336200</v>
          </cell>
        </row>
        <row r="1520">
          <cell r="C1520" t="str">
            <v>ELCB 160A/3P/36kA</v>
          </cell>
          <cell r="D1520" t="str">
            <v>/bh</v>
          </cell>
          <cell r="E1520">
            <v>4425300</v>
          </cell>
          <cell r="G1520">
            <v>4425300</v>
          </cell>
        </row>
        <row r="1521">
          <cell r="C1521" t="str">
            <v>ELCB 200A/3P/36kA</v>
          </cell>
          <cell r="D1521" t="str">
            <v>/bh</v>
          </cell>
          <cell r="E1521">
            <v>4838900</v>
          </cell>
          <cell r="G1521">
            <v>4838900</v>
          </cell>
        </row>
        <row r="1522">
          <cell r="C1522" t="str">
            <v>ELCB 225A/3P/36kA</v>
          </cell>
          <cell r="D1522" t="str">
            <v>/bh</v>
          </cell>
          <cell r="E1522">
            <v>4838900</v>
          </cell>
          <cell r="G1522">
            <v>4838900</v>
          </cell>
        </row>
        <row r="1523">
          <cell r="C1523" t="str">
            <v>ELCB 250A/3P/36kA</v>
          </cell>
          <cell r="D1523" t="str">
            <v>/bh</v>
          </cell>
          <cell r="E1523">
            <v>4838900</v>
          </cell>
          <cell r="G1523">
            <v>4838900</v>
          </cell>
        </row>
        <row r="1524">
          <cell r="C1524" t="str">
            <v>MCCB 320A/3P/36kA</v>
          </cell>
          <cell r="D1524" t="str">
            <v>/bh</v>
          </cell>
          <cell r="E1524">
            <v>2997500</v>
          </cell>
          <cell r="G1524">
            <v>2997500</v>
          </cell>
        </row>
        <row r="1525">
          <cell r="C1525" t="str">
            <v>MCCB 350A/3P/36kA</v>
          </cell>
          <cell r="D1525" t="str">
            <v>/bh</v>
          </cell>
          <cell r="E1525">
            <v>3117400</v>
          </cell>
          <cell r="G1525">
            <v>3117400</v>
          </cell>
        </row>
        <row r="1526">
          <cell r="C1526" t="str">
            <v>MCCB 400A/3P/36kA</v>
          </cell>
          <cell r="D1526" t="str">
            <v>/bh</v>
          </cell>
          <cell r="E1526">
            <v>3242800</v>
          </cell>
          <cell r="G1526">
            <v>3242800</v>
          </cell>
        </row>
        <row r="1527">
          <cell r="C1527" t="str">
            <v>ACB 630A/3P/50kA</v>
          </cell>
          <cell r="D1527" t="str">
            <v>/bh</v>
          </cell>
          <cell r="E1527">
            <v>51684000</v>
          </cell>
          <cell r="G1527">
            <v>51684000</v>
          </cell>
        </row>
        <row r="1528">
          <cell r="C1528" t="str">
            <v>ACB 800A/3P/50kA</v>
          </cell>
          <cell r="D1528" t="str">
            <v>/bh</v>
          </cell>
          <cell r="E1528">
            <v>55632000</v>
          </cell>
          <cell r="G1528">
            <v>55632000</v>
          </cell>
        </row>
        <row r="1529">
          <cell r="C1529" t="str">
            <v>ACB 1000A/3P/50kA</v>
          </cell>
          <cell r="D1529" t="str">
            <v>/bh</v>
          </cell>
          <cell r="E1529">
            <v>59099000</v>
          </cell>
          <cell r="G1529">
            <v>59099000</v>
          </cell>
        </row>
        <row r="1530">
          <cell r="C1530" t="str">
            <v>ACB 1250A/3P/50kA</v>
          </cell>
          <cell r="D1530" t="str">
            <v>/bh</v>
          </cell>
          <cell r="E1530">
            <v>61969000</v>
          </cell>
          <cell r="G1530">
            <v>61969000</v>
          </cell>
        </row>
        <row r="1531">
          <cell r="C1531" t="str">
            <v>ACB 1600A/3P/50kA</v>
          </cell>
          <cell r="D1531" t="str">
            <v>/bh</v>
          </cell>
          <cell r="E1531">
            <v>64409000</v>
          </cell>
          <cell r="G1531">
            <v>64409000</v>
          </cell>
        </row>
        <row r="1532">
          <cell r="C1532" t="str">
            <v>ACB 630A/4P/50kA</v>
          </cell>
          <cell r="D1532" t="str">
            <v>/bh</v>
          </cell>
          <cell r="E1532">
            <v>61707000</v>
          </cell>
          <cell r="G1532">
            <v>61707000</v>
          </cell>
        </row>
        <row r="1533">
          <cell r="C1533" t="str">
            <v>ACB 800A/4P/50kA</v>
          </cell>
          <cell r="D1533" t="str">
            <v>/bh</v>
          </cell>
          <cell r="E1533">
            <v>67274000</v>
          </cell>
          <cell r="G1533">
            <v>67274000</v>
          </cell>
        </row>
        <row r="1534">
          <cell r="C1534" t="str">
            <v>ACB 1000A/4P/50kA</v>
          </cell>
          <cell r="D1534" t="str">
            <v>/bh</v>
          </cell>
          <cell r="E1534">
            <v>71339000</v>
          </cell>
          <cell r="G1534">
            <v>71339000</v>
          </cell>
        </row>
        <row r="1535">
          <cell r="C1535" t="str">
            <v>ACB 1250A/4P/50kA</v>
          </cell>
          <cell r="D1535" t="str">
            <v>/bh</v>
          </cell>
          <cell r="E1535">
            <v>75427000</v>
          </cell>
          <cell r="G1535">
            <v>75427000</v>
          </cell>
        </row>
        <row r="1536">
          <cell r="C1536" t="str">
            <v>ACB 1600A/4P/50kA</v>
          </cell>
          <cell r="D1536" t="str">
            <v>/bh</v>
          </cell>
          <cell r="E1536">
            <v>81474000</v>
          </cell>
          <cell r="G1536">
            <v>81474000</v>
          </cell>
        </row>
        <row r="1537">
          <cell r="C1537" t="str">
            <v>ACB 800A/4P/65kA</v>
          </cell>
          <cell r="D1537" t="str">
            <v>/bh</v>
          </cell>
          <cell r="E1537">
            <v>60867000</v>
          </cell>
          <cell r="G1537">
            <v>60867000</v>
          </cell>
        </row>
        <row r="1538">
          <cell r="C1538" t="str">
            <v>ACB 1000A/4P/65kA</v>
          </cell>
          <cell r="D1538" t="str">
            <v>/bh</v>
          </cell>
          <cell r="E1538">
            <v>63761000</v>
          </cell>
          <cell r="G1538">
            <v>63761000</v>
          </cell>
        </row>
        <row r="1539">
          <cell r="C1539" t="str">
            <v>ACB 1250A/4P/65kA</v>
          </cell>
          <cell r="D1539" t="str">
            <v>/bh</v>
          </cell>
          <cell r="E1539">
            <v>68196000</v>
          </cell>
          <cell r="G1539">
            <v>68196000</v>
          </cell>
        </row>
        <row r="1540">
          <cell r="C1540" t="str">
            <v>ACB 1600A/4P/65kA</v>
          </cell>
          <cell r="D1540" t="str">
            <v>/bh</v>
          </cell>
          <cell r="E1540">
            <v>69271000</v>
          </cell>
          <cell r="G1540">
            <v>69271000</v>
          </cell>
        </row>
        <row r="1541">
          <cell r="C1541" t="str">
            <v>ACB 2000A/4P/65kA</v>
          </cell>
          <cell r="D1541" t="str">
            <v>/bh</v>
          </cell>
          <cell r="E1541">
            <v>81665000</v>
          </cell>
          <cell r="G1541">
            <v>81665000</v>
          </cell>
        </row>
        <row r="1542">
          <cell r="C1542" t="str">
            <v>ACB 2500A/4P/65kA</v>
          </cell>
          <cell r="D1542" t="str">
            <v>/bh</v>
          </cell>
          <cell r="E1542">
            <v>101933000</v>
          </cell>
          <cell r="G1542">
            <v>101933000</v>
          </cell>
        </row>
        <row r="1543">
          <cell r="C1543" t="str">
            <v>ACB 3200A/4P/65kA</v>
          </cell>
          <cell r="D1543" t="str">
            <v>/bh</v>
          </cell>
          <cell r="E1543">
            <v>120676000</v>
          </cell>
          <cell r="G1543">
            <v>120676000</v>
          </cell>
        </row>
        <row r="1544">
          <cell r="C1544" t="str">
            <v>ACB 4000A/4P/65kA</v>
          </cell>
          <cell r="D1544" t="str">
            <v>/bh</v>
          </cell>
          <cell r="E1544">
            <v>176215000</v>
          </cell>
          <cell r="G1544">
            <v>176215000</v>
          </cell>
        </row>
        <row r="1545">
          <cell r="C1545" t="str">
            <v>ACB 4000A/4P/100kA</v>
          </cell>
          <cell r="D1545" t="str">
            <v>/bh</v>
          </cell>
          <cell r="E1545">
            <v>212461000</v>
          </cell>
          <cell r="G1545">
            <v>212461000</v>
          </cell>
        </row>
        <row r="1546">
          <cell r="C1546" t="str">
            <v>ACB 5000A/4P/100kA</v>
          </cell>
          <cell r="D1546" t="str">
            <v>/bh</v>
          </cell>
          <cell r="E1546">
            <v>272730000</v>
          </cell>
          <cell r="G1546">
            <v>272730000</v>
          </cell>
        </row>
        <row r="1547">
          <cell r="C1547" t="str">
            <v>ACB 6300A/4P/100kA</v>
          </cell>
          <cell r="D1547" t="str">
            <v>/bh</v>
          </cell>
          <cell r="E1547">
            <v>343739000</v>
          </cell>
          <cell r="G1547">
            <v>343739000</v>
          </cell>
        </row>
        <row r="1549">
          <cell r="C1549" t="str">
            <v>Busbar 12x2x4000</v>
          </cell>
          <cell r="D1549" t="str">
            <v>/btg</v>
          </cell>
          <cell r="E1549">
            <v>171456.00000000003</v>
          </cell>
          <cell r="G1549">
            <v>171456.00000000003</v>
          </cell>
        </row>
        <row r="1550">
          <cell r="C1550" t="str">
            <v>Busbar 15x3x4000</v>
          </cell>
          <cell r="D1550" t="str">
            <v>/btg</v>
          </cell>
          <cell r="E1550">
            <v>321480</v>
          </cell>
          <cell r="G1550">
            <v>321480</v>
          </cell>
        </row>
        <row r="1551">
          <cell r="C1551" t="str">
            <v>Busbar 25x3x4000</v>
          </cell>
          <cell r="D1551" t="str">
            <v>/btg</v>
          </cell>
          <cell r="E1551">
            <v>535800</v>
          </cell>
          <cell r="G1551">
            <v>535800</v>
          </cell>
        </row>
        <row r="1552">
          <cell r="C1552" t="str">
            <v>Busbar 30x5x4000</v>
          </cell>
          <cell r="D1552" t="str">
            <v>/btg</v>
          </cell>
          <cell r="E1552">
            <v>1071600</v>
          </cell>
          <cell r="G1552">
            <v>1071600</v>
          </cell>
        </row>
        <row r="1553">
          <cell r="C1553" t="str">
            <v>Busbar 40x5x4000</v>
          </cell>
          <cell r="D1553" t="str">
            <v>/btg</v>
          </cell>
          <cell r="E1553">
            <v>1428800</v>
          </cell>
          <cell r="G1553">
            <v>1428800</v>
          </cell>
        </row>
        <row r="1554">
          <cell r="C1554" t="str">
            <v>Busbar 50x5x4000</v>
          </cell>
          <cell r="D1554" t="str">
            <v>/btg</v>
          </cell>
          <cell r="E1554">
            <v>1786000.0000000002</v>
          </cell>
          <cell r="G1554">
            <v>1786000.0000000002</v>
          </cell>
        </row>
        <row r="1555">
          <cell r="C1555" t="str">
            <v>Busbar 80x5x4000</v>
          </cell>
          <cell r="D1555" t="str">
            <v>/btg</v>
          </cell>
          <cell r="E1555">
            <v>2857600</v>
          </cell>
          <cell r="G1555">
            <v>2857600</v>
          </cell>
        </row>
        <row r="1556">
          <cell r="C1556" t="str">
            <v>Busbar 100x10x4000</v>
          </cell>
          <cell r="D1556" t="str">
            <v>/btg</v>
          </cell>
          <cell r="E1556">
            <v>7144000.0000000009</v>
          </cell>
          <cell r="G1556">
            <v>7144000.0000000009</v>
          </cell>
        </row>
        <row r="1557">
          <cell r="C1557" t="str">
            <v>Busbar 120x10x4000</v>
          </cell>
          <cell r="D1557" t="str">
            <v>/btg</v>
          </cell>
          <cell r="E1557">
            <v>8572800</v>
          </cell>
          <cell r="G1557">
            <v>8572800</v>
          </cell>
        </row>
        <row r="1558">
          <cell r="C1558" t="str">
            <v>Busbar Sisir</v>
          </cell>
          <cell r="D1558" t="str">
            <v>/bh</v>
          </cell>
          <cell r="E1558">
            <v>13250</v>
          </cell>
          <cell r="G1558">
            <v>13250</v>
          </cell>
        </row>
        <row r="1559">
          <cell r="C1559" t="str">
            <v>Roll Isolator 20 mm Recolit L</v>
          </cell>
          <cell r="D1559" t="str">
            <v>/bh</v>
          </cell>
          <cell r="E1559">
            <v>10000</v>
          </cell>
          <cell r="G1559">
            <v>10000</v>
          </cell>
        </row>
        <row r="1560">
          <cell r="C1560" t="str">
            <v>Amperemeter</v>
          </cell>
          <cell r="D1560" t="str">
            <v>/bh</v>
          </cell>
          <cell r="E1560">
            <v>200000</v>
          </cell>
          <cell r="G1560">
            <v>200000</v>
          </cell>
        </row>
        <row r="1561">
          <cell r="C1561" t="str">
            <v>Voltmeter</v>
          </cell>
          <cell r="D1561" t="str">
            <v>/bh</v>
          </cell>
          <cell r="E1561">
            <v>150000</v>
          </cell>
          <cell r="G1561">
            <v>150000</v>
          </cell>
        </row>
        <row r="1562">
          <cell r="C1562" t="str">
            <v>Fuse</v>
          </cell>
          <cell r="D1562" t="str">
            <v>/bh</v>
          </cell>
          <cell r="E1562">
            <v>12000</v>
          </cell>
          <cell r="G1562">
            <v>12000</v>
          </cell>
        </row>
        <row r="1563">
          <cell r="C1563" t="str">
            <v>Pilot Lamp</v>
          </cell>
          <cell r="D1563" t="str">
            <v>/bh</v>
          </cell>
          <cell r="E1563">
            <v>15000</v>
          </cell>
          <cell r="G1563">
            <v>15000</v>
          </cell>
        </row>
        <row r="1564">
          <cell r="C1564" t="str">
            <v>Relomega</v>
          </cell>
          <cell r="D1564" t="str">
            <v>/m</v>
          </cell>
          <cell r="E1564">
            <v>14000</v>
          </cell>
          <cell r="G1564">
            <v>14000</v>
          </cell>
        </row>
        <row r="1565">
          <cell r="C1565" t="str">
            <v>Lighting Arrester</v>
          </cell>
          <cell r="D1565" t="str">
            <v>/m</v>
          </cell>
          <cell r="E1565">
            <v>4200000</v>
          </cell>
          <cell r="G1565">
            <v>4200000</v>
          </cell>
        </row>
        <row r="1566">
          <cell r="C1566" t="str">
            <v>UPS APC SURTD3000XLi 3000VA / 2100W</v>
          </cell>
          <cell r="D1566" t="str">
            <v>/m</v>
          </cell>
          <cell r="E1566">
            <v>16500000</v>
          </cell>
          <cell r="G1566">
            <v>16500000</v>
          </cell>
        </row>
        <row r="1567">
          <cell r="C1567" t="str">
            <v>KWH Meter</v>
          </cell>
          <cell r="D1567" t="str">
            <v>/m</v>
          </cell>
          <cell r="E1567">
            <v>0</v>
          </cell>
          <cell r="G1567">
            <v>0</v>
          </cell>
        </row>
        <row r="1568">
          <cell r="C1568" t="str">
            <v>Mechanical Interlocking 400 A</v>
          </cell>
          <cell r="D1568" t="str">
            <v>/m</v>
          </cell>
          <cell r="E1568">
            <v>2200000</v>
          </cell>
          <cell r="G1568">
            <v>2200000</v>
          </cell>
        </row>
        <row r="1569">
          <cell r="C1569" t="str">
            <v>Keylock Interlocking 400 A</v>
          </cell>
          <cell r="D1569" t="str">
            <v>/m</v>
          </cell>
          <cell r="E1569">
            <v>170000</v>
          </cell>
          <cell r="G1569">
            <v>170000</v>
          </cell>
        </row>
        <row r="1570">
          <cell r="C1570" t="str">
            <v>Isolation Transformer 15kVA,1P+Aksesories</v>
          </cell>
          <cell r="D1570" t="str">
            <v>unit</v>
          </cell>
          <cell r="E1570">
            <v>5000000</v>
          </cell>
          <cell r="G1570">
            <v>5000000</v>
          </cell>
        </row>
        <row r="1571">
          <cell r="C1571" t="str">
            <v>Kabel grounding BC dia.  4mm</v>
          </cell>
          <cell r="D1571" t="str">
            <v>/m</v>
          </cell>
          <cell r="E1571">
            <v>3700</v>
          </cell>
          <cell r="G1571">
            <v>3700</v>
          </cell>
        </row>
        <row r="1572">
          <cell r="C1572" t="str">
            <v>Kabel grounding BC dia. 6mm</v>
          </cell>
          <cell r="D1572" t="str">
            <v>/m</v>
          </cell>
          <cell r="E1572">
            <v>5050</v>
          </cell>
          <cell r="G1572">
            <v>5050</v>
          </cell>
        </row>
        <row r="1573">
          <cell r="C1573" t="str">
            <v>Kabel grounding BC dia. 10mm</v>
          </cell>
          <cell r="D1573" t="str">
            <v>/m</v>
          </cell>
          <cell r="E1573">
            <v>9400</v>
          </cell>
          <cell r="G1573">
            <v>9400</v>
          </cell>
        </row>
        <row r="1574">
          <cell r="C1574" t="str">
            <v>Kabel grounding BC dia. 16mm</v>
          </cell>
          <cell r="D1574" t="str">
            <v>/m</v>
          </cell>
          <cell r="E1574">
            <v>14650</v>
          </cell>
          <cell r="G1574">
            <v>14650</v>
          </cell>
        </row>
        <row r="1575">
          <cell r="C1575" t="str">
            <v>Kabel grounding BC dia. 25mm</v>
          </cell>
          <cell r="D1575" t="str">
            <v>/m</v>
          </cell>
          <cell r="E1575">
            <v>20500</v>
          </cell>
          <cell r="G1575">
            <v>20500</v>
          </cell>
        </row>
        <row r="1576">
          <cell r="C1576" t="str">
            <v>Kabel grounding BC dia. 35mm</v>
          </cell>
          <cell r="D1576" t="str">
            <v>/m</v>
          </cell>
          <cell r="E1576">
            <v>28450</v>
          </cell>
          <cell r="G1576">
            <v>28450</v>
          </cell>
        </row>
        <row r="1577">
          <cell r="C1577" t="str">
            <v>Kabel grounding BC dia. 50mm</v>
          </cell>
          <cell r="D1577" t="str">
            <v>/m</v>
          </cell>
          <cell r="E1577">
            <v>34700</v>
          </cell>
          <cell r="G1577">
            <v>34700</v>
          </cell>
        </row>
        <row r="1578">
          <cell r="C1578" t="str">
            <v xml:space="preserve">Kabel grounding BC dia. 70mm </v>
          </cell>
          <cell r="D1578" t="str">
            <v>/m</v>
          </cell>
          <cell r="E1578">
            <v>49600</v>
          </cell>
          <cell r="G1578">
            <v>49600</v>
          </cell>
        </row>
        <row r="1579">
          <cell r="C1579" t="str">
            <v xml:space="preserve">Kabel grounding BC dia. 95mm </v>
          </cell>
          <cell r="D1579" t="str">
            <v>/m</v>
          </cell>
          <cell r="E1579">
            <v>78750</v>
          </cell>
          <cell r="G1579">
            <v>78750</v>
          </cell>
        </row>
        <row r="1580">
          <cell r="C1580" t="str">
            <v>Kabel grounding BC dia. 120mm</v>
          </cell>
          <cell r="D1580" t="str">
            <v>/m</v>
          </cell>
          <cell r="E1580">
            <v>93200</v>
          </cell>
          <cell r="G1580">
            <v>93200</v>
          </cell>
        </row>
        <row r="1581">
          <cell r="C1581" t="str">
            <v>Kabel grounding BC dia. 150 mm</v>
          </cell>
          <cell r="D1581" t="str">
            <v>/m</v>
          </cell>
          <cell r="E1581">
            <v>153000</v>
          </cell>
          <cell r="G1581">
            <v>153000</v>
          </cell>
        </row>
        <row r="1582">
          <cell r="C1582" t="str">
            <v>Kabel grounding BC dia. 185mm</v>
          </cell>
          <cell r="D1582" t="str">
            <v>/m</v>
          </cell>
          <cell r="E1582">
            <v>194800</v>
          </cell>
          <cell r="G1582">
            <v>194800</v>
          </cell>
        </row>
        <row r="1583">
          <cell r="C1583" t="str">
            <v xml:space="preserve">Kabel grounding BC dia. 240 mm </v>
          </cell>
          <cell r="D1583" t="str">
            <v>/m</v>
          </cell>
          <cell r="E1583">
            <v>245000</v>
          </cell>
          <cell r="G1583">
            <v>245000</v>
          </cell>
        </row>
        <row r="1587">
          <cell r="C1587" t="str">
            <v>MCFA sEMI Addressable 24 zone</v>
          </cell>
          <cell r="D1587" t="str">
            <v>/unit</v>
          </cell>
          <cell r="E1587">
            <v>80000000</v>
          </cell>
          <cell r="G1587">
            <v>80000000</v>
          </cell>
        </row>
        <row r="1588">
          <cell r="C1588" t="str">
            <v>MDF/ CTB</v>
          </cell>
          <cell r="D1588" t="str">
            <v>/unit</v>
          </cell>
          <cell r="E1588">
            <v>3500000</v>
          </cell>
          <cell r="G1588">
            <v>3500000</v>
          </cell>
        </row>
        <row r="1589">
          <cell r="C1589" t="str">
            <v>Terminal Box Fire</v>
          </cell>
          <cell r="D1589" t="str">
            <v>/buah</v>
          </cell>
          <cell r="E1589">
            <v>1700000</v>
          </cell>
          <cell r="G1589">
            <v>1700000</v>
          </cell>
        </row>
        <row r="1590">
          <cell r="C1590" t="str">
            <v>Smoke Detector</v>
          </cell>
          <cell r="D1590" t="str">
            <v>/buah</v>
          </cell>
          <cell r="E1590">
            <v>720000</v>
          </cell>
          <cell r="G1590">
            <v>720000</v>
          </cell>
        </row>
        <row r="1591">
          <cell r="C1591" t="str">
            <v>Heat Detector</v>
          </cell>
          <cell r="D1591" t="str">
            <v>/buah</v>
          </cell>
          <cell r="E1591">
            <v>400000</v>
          </cell>
          <cell r="G1591">
            <v>400000</v>
          </cell>
        </row>
        <row r="1592">
          <cell r="C1592" t="str">
            <v>Break Glass</v>
          </cell>
          <cell r="D1592" t="str">
            <v>/buah</v>
          </cell>
          <cell r="E1592">
            <v>200000</v>
          </cell>
          <cell r="G1592">
            <v>200000</v>
          </cell>
        </row>
        <row r="1593">
          <cell r="C1593" t="str">
            <v>Alarm Bell</v>
          </cell>
          <cell r="D1593" t="str">
            <v>/buah</v>
          </cell>
          <cell r="E1593">
            <v>360000</v>
          </cell>
          <cell r="G1593">
            <v>360000</v>
          </cell>
        </row>
        <row r="1594">
          <cell r="C1594" t="str">
            <v>Indicator Lamp</v>
          </cell>
          <cell r="D1594" t="str">
            <v>/buah</v>
          </cell>
          <cell r="E1594">
            <v>230000</v>
          </cell>
          <cell r="G1594">
            <v>230000</v>
          </cell>
        </row>
        <row r="1595">
          <cell r="C1595" t="str">
            <v>Twisted Shelded 18,2 PAR + NYM 2 x 2,5 mm2</v>
          </cell>
          <cell r="D1595" t="str">
            <v>/buah</v>
          </cell>
          <cell r="E1595">
            <v>31000</v>
          </cell>
          <cell r="G1595">
            <v>31000</v>
          </cell>
        </row>
        <row r="1596">
          <cell r="C1596" t="str">
            <v>EOL</v>
          </cell>
          <cell r="D1596" t="str">
            <v>/buah</v>
          </cell>
          <cell r="E1596">
            <v>200000</v>
          </cell>
          <cell r="G1596">
            <v>200000</v>
          </cell>
        </row>
        <row r="1597">
          <cell r="C1597" t="str">
            <v>Module fire alarm</v>
          </cell>
        </row>
        <row r="1598">
          <cell r="C1598" t="str">
            <v xml:space="preserve"> - Output module untuk alarm bell - Notifier FCM - 1</v>
          </cell>
          <cell r="D1598" t="str">
            <v>/buah</v>
          </cell>
          <cell r="E1598">
            <v>1570000</v>
          </cell>
          <cell r="G1598">
            <v>1570000</v>
          </cell>
        </row>
        <row r="1599">
          <cell r="C1599" t="str">
            <v xml:space="preserve"> - Box modul - TBFA - 24 Pair</v>
          </cell>
          <cell r="D1599" t="str">
            <v>/buah</v>
          </cell>
          <cell r="E1599">
            <v>723000</v>
          </cell>
          <cell r="G1599">
            <v>723000</v>
          </cell>
        </row>
        <row r="1602">
          <cell r="C1602" t="str">
            <v>Peralatan Utama</v>
          </cell>
          <cell r="D1602" t="str">
            <v>/Unit</v>
          </cell>
          <cell r="E1602">
            <v>85000000</v>
          </cell>
          <cell r="G1602">
            <v>85000000</v>
          </cell>
        </row>
        <row r="1603">
          <cell r="C1603" t="str">
            <v>PABX 200 Pairs</v>
          </cell>
        </row>
        <row r="1604">
          <cell r="C1604" t="str">
            <v>Billing Sistem</v>
          </cell>
        </row>
        <row r="1605">
          <cell r="C1605" t="str">
            <v>Rectifier</v>
          </cell>
        </row>
        <row r="1606">
          <cell r="C1606" t="str">
            <v>Battery</v>
          </cell>
        </row>
        <row r="1607">
          <cell r="C1607" t="str">
            <v>Surge Arester</v>
          </cell>
        </row>
        <row r="1608">
          <cell r="C1608" t="str">
            <v>MDF</v>
          </cell>
        </row>
        <row r="1609">
          <cell r="C1609" t="str">
            <v>Monitor</v>
          </cell>
        </row>
        <row r="1610">
          <cell r="C1610" t="str">
            <v>Pesawat Telephone Single Line</v>
          </cell>
          <cell r="D1610" t="str">
            <v>/buah</v>
          </cell>
          <cell r="E1610">
            <v>490000</v>
          </cell>
          <cell r="G1610">
            <v>490000</v>
          </cell>
        </row>
        <row r="1611">
          <cell r="C1611" t="str">
            <v>CTB 200 Pairs</v>
          </cell>
          <cell r="D1611" t="str">
            <v>/buah</v>
          </cell>
          <cell r="E1611">
            <v>3500000</v>
          </cell>
          <cell r="G1611">
            <v>3500000</v>
          </cell>
        </row>
        <row r="1612">
          <cell r="C1612" t="str">
            <v>Socket Telephone RJ-11</v>
          </cell>
          <cell r="D1612" t="str">
            <v>/buah</v>
          </cell>
          <cell r="E1612">
            <v>88200</v>
          </cell>
          <cell r="G1612">
            <v>88200</v>
          </cell>
        </row>
        <row r="1613">
          <cell r="C1613" t="str">
            <v>Terminal Box 10 Pairs</v>
          </cell>
          <cell r="D1613" t="str">
            <v>/buah</v>
          </cell>
          <cell r="E1613">
            <v>455000</v>
          </cell>
          <cell r="G1613">
            <v>455000</v>
          </cell>
        </row>
        <row r="1614">
          <cell r="C1614" t="str">
            <v>Terminal Box 20 Pairs</v>
          </cell>
          <cell r="D1614" t="str">
            <v>/buah</v>
          </cell>
          <cell r="E1614">
            <v>686000</v>
          </cell>
          <cell r="G1614">
            <v>686000</v>
          </cell>
        </row>
        <row r="1615">
          <cell r="C1615" t="str">
            <v>Terminal Box 30 Pairs</v>
          </cell>
          <cell r="D1615" t="str">
            <v>/buah</v>
          </cell>
          <cell r="E1615">
            <v>770000</v>
          </cell>
          <cell r="G1615">
            <v>770000</v>
          </cell>
        </row>
        <row r="1616">
          <cell r="C1616" t="str">
            <v>Kabel ITC 10x2x2x0,6 mm2</v>
          </cell>
          <cell r="D1616" t="str">
            <v>/meter</v>
          </cell>
          <cell r="E1616">
            <v>26600</v>
          </cell>
          <cell r="G1616">
            <v>26600</v>
          </cell>
        </row>
        <row r="1617">
          <cell r="C1617" t="str">
            <v>Kabel ITC 20x2x2x0,6 mm2</v>
          </cell>
          <cell r="D1617" t="str">
            <v>/meter</v>
          </cell>
          <cell r="E1617">
            <v>53200</v>
          </cell>
          <cell r="G1617">
            <v>53200</v>
          </cell>
        </row>
        <row r="1618">
          <cell r="C1618" t="str">
            <v>Kabel ITC 30x2x2x0,6 mm2</v>
          </cell>
          <cell r="D1618" t="str">
            <v>/meter</v>
          </cell>
          <cell r="E1618">
            <v>79800</v>
          </cell>
          <cell r="G1618">
            <v>79800</v>
          </cell>
        </row>
        <row r="1619">
          <cell r="C1619" t="str">
            <v>Kabel ITC 200x2x2x0,6 mm2</v>
          </cell>
          <cell r="D1619" t="str">
            <v>/meter</v>
          </cell>
          <cell r="E1619">
            <v>532000</v>
          </cell>
          <cell r="G1619">
            <v>532000</v>
          </cell>
        </row>
        <row r="1620">
          <cell r="C1620" t="str">
            <v xml:space="preserve">Kabel Coaxial  RG8 ( 0,6 mm2 ) </v>
          </cell>
          <cell r="D1620" t="str">
            <v>/meter</v>
          </cell>
          <cell r="E1620">
            <v>8000</v>
          </cell>
          <cell r="G1620">
            <v>8000</v>
          </cell>
        </row>
        <row r="1623">
          <cell r="C1623" t="str">
            <v xml:space="preserve">240 W/300W Power Amplifier </v>
          </cell>
          <cell r="D1623" t="str">
            <v>/Unit</v>
          </cell>
          <cell r="E1623">
            <v>8285900</v>
          </cell>
          <cell r="G1623">
            <v>8285900</v>
          </cell>
        </row>
        <row r="1624">
          <cell r="C1624" t="str">
            <v>Autorserve Cassete</v>
          </cell>
          <cell r="D1624" t="str">
            <v>/Unit</v>
          </cell>
          <cell r="E1624">
            <v>4322500</v>
          </cell>
          <cell r="G1624">
            <v>4322500</v>
          </cell>
        </row>
        <row r="1625">
          <cell r="C1625" t="str">
            <v>CD Playaer</v>
          </cell>
          <cell r="D1625" t="str">
            <v>/Unit</v>
          </cell>
          <cell r="E1625">
            <v>4455500</v>
          </cell>
          <cell r="G1625">
            <v>4455500</v>
          </cell>
        </row>
        <row r="1626">
          <cell r="C1626" t="str">
            <v>Equalizer Card ( VX-200 )</v>
          </cell>
          <cell r="D1626" t="str">
            <v>/Unit</v>
          </cell>
          <cell r="E1626">
            <v>2284400</v>
          </cell>
          <cell r="G1626">
            <v>2284400</v>
          </cell>
        </row>
        <row r="1627">
          <cell r="C1627" t="str">
            <v>Mixer Frame w/ Module  (V-1000B )</v>
          </cell>
          <cell r="D1627" t="str">
            <v>/Unit</v>
          </cell>
          <cell r="E1627">
            <v>10328600</v>
          </cell>
          <cell r="G1627">
            <v>10328600</v>
          </cell>
        </row>
        <row r="1628">
          <cell r="C1628" t="str">
            <v>Pagging Microphone PM 660D/1 ( w/ RU-2001 )</v>
          </cell>
          <cell r="D1628" t="str">
            <v>/Unit</v>
          </cell>
          <cell r="E1628">
            <v>3286000</v>
          </cell>
          <cell r="G1628">
            <v>3286000</v>
          </cell>
        </row>
        <row r="1629">
          <cell r="C1629" t="str">
            <v>Radio Tunner AM/FM ( V-1034B )</v>
          </cell>
          <cell r="D1629" t="str">
            <v>/buah</v>
          </cell>
          <cell r="E1629">
            <v>5054000</v>
          </cell>
          <cell r="G1629">
            <v>5054000</v>
          </cell>
        </row>
        <row r="1630">
          <cell r="C1630" t="str">
            <v>Speaker Selector ( SS-021B )</v>
          </cell>
          <cell r="D1630" t="str">
            <v>/buah</v>
          </cell>
          <cell r="E1630">
            <v>7106000</v>
          </cell>
          <cell r="G1630">
            <v>7106000</v>
          </cell>
        </row>
        <row r="1631">
          <cell r="C1631" t="str">
            <v>Ceiling Speaker ( ZS-646R )</v>
          </cell>
          <cell r="D1631" t="str">
            <v>/buah</v>
          </cell>
          <cell r="E1631">
            <v>98000</v>
          </cell>
          <cell r="G1631">
            <v>98000</v>
          </cell>
        </row>
        <row r="1632">
          <cell r="C1632" t="str">
            <v>Coulumn speaker 20 watt</v>
          </cell>
          <cell r="D1632" t="str">
            <v>/buah</v>
          </cell>
          <cell r="E1632">
            <v>515000</v>
          </cell>
          <cell r="G1632">
            <v>515000</v>
          </cell>
        </row>
        <row r="1633">
          <cell r="C1633" t="str">
            <v xml:space="preserve">Horn Speaker </v>
          </cell>
          <cell r="D1633" t="str">
            <v>/buah</v>
          </cell>
          <cell r="E1633">
            <v>360000</v>
          </cell>
          <cell r="G1633">
            <v>360000</v>
          </cell>
        </row>
        <row r="1634">
          <cell r="C1634" t="str">
            <v>Attenuator</v>
          </cell>
          <cell r="D1634" t="str">
            <v>/buah</v>
          </cell>
          <cell r="E1634">
            <v>231000</v>
          </cell>
          <cell r="G1634">
            <v>231000</v>
          </cell>
        </row>
        <row r="1635">
          <cell r="C1635" t="str">
            <v xml:space="preserve">Kabel NYMHY 2x1,5 mm2 </v>
          </cell>
          <cell r="D1635" t="str">
            <v>/meter</v>
          </cell>
          <cell r="E1635">
            <v>12600</v>
          </cell>
          <cell r="G1635">
            <v>12600</v>
          </cell>
        </row>
        <row r="1636">
          <cell r="C1636" t="str">
            <v xml:space="preserve">Kabel NYMHY 3x1,5 mm2 </v>
          </cell>
          <cell r="D1636" t="str">
            <v>/meter</v>
          </cell>
          <cell r="E1636">
            <v>15600</v>
          </cell>
          <cell r="G1636">
            <v>15600</v>
          </cell>
        </row>
        <row r="1637">
          <cell r="C1637" t="str">
            <v>Kabel NYMHY 3( 3 x2,5 mm2 )</v>
          </cell>
          <cell r="D1637" t="str">
            <v>/meter</v>
          </cell>
          <cell r="E1637">
            <v>49000</v>
          </cell>
          <cell r="G1637">
            <v>49000</v>
          </cell>
        </row>
        <row r="1638">
          <cell r="C1638" t="str">
            <v>Terminal Box  / TB</v>
          </cell>
          <cell r="D1638" t="str">
            <v>/buah</v>
          </cell>
          <cell r="E1638">
            <v>420000</v>
          </cell>
          <cell r="G1638">
            <v>420000</v>
          </cell>
        </row>
        <row r="1639">
          <cell r="C1639" t="str">
            <v>MDF / CTB</v>
          </cell>
          <cell r="D1639" t="str">
            <v>/unit</v>
          </cell>
          <cell r="E1639">
            <v>630000</v>
          </cell>
          <cell r="G1639">
            <v>630000</v>
          </cell>
        </row>
        <row r="1640">
          <cell r="C1640" t="str">
            <v>Cabinet Rack</v>
          </cell>
          <cell r="D1640" t="str">
            <v>/unit</v>
          </cell>
          <cell r="E1640">
            <v>5600000</v>
          </cell>
          <cell r="G1640">
            <v>5600000</v>
          </cell>
        </row>
        <row r="1641">
          <cell r="C1641" t="str">
            <v>Volume Control</v>
          </cell>
          <cell r="D1641" t="str">
            <v>/unit</v>
          </cell>
          <cell r="E1641">
            <v>250000</v>
          </cell>
          <cell r="G1641">
            <v>250000</v>
          </cell>
        </row>
        <row r="1644">
          <cell r="C1644" t="str">
            <v>NVR Samsung SRN-1670D</v>
          </cell>
          <cell r="D1644" t="str">
            <v>unit</v>
          </cell>
          <cell r="E1644">
            <v>55000000</v>
          </cell>
          <cell r="G1644">
            <v>55000000</v>
          </cell>
        </row>
        <row r="1645">
          <cell r="C1645" t="str">
            <v>VIEWSONIC Multi-touch Monitor LED  24"</v>
          </cell>
          <cell r="D1645" t="str">
            <v>/buah</v>
          </cell>
          <cell r="E1645">
            <v>4700000</v>
          </cell>
          <cell r="G1645">
            <v>4700000</v>
          </cell>
        </row>
        <row r="1646">
          <cell r="C1646" t="str">
            <v>Switch D-LINK DGS-1210-20 16 port</v>
          </cell>
          <cell r="D1646" t="str">
            <v>/buah</v>
          </cell>
          <cell r="E1646">
            <v>2200000</v>
          </cell>
          <cell r="G1646">
            <v>2200000</v>
          </cell>
        </row>
        <row r="1647">
          <cell r="C1647" t="str">
            <v>Switch Hub Managed TPLink 8 Port TL SG3210</v>
          </cell>
          <cell r="D1647" t="str">
            <v>/buah</v>
          </cell>
          <cell r="E1647">
            <v>800000</v>
          </cell>
          <cell r="G1647">
            <v>800000</v>
          </cell>
        </row>
        <row r="1648">
          <cell r="C1648" t="str">
            <v>D-LINK Switch Unmanaged [DGS-1005A] 5 port</v>
          </cell>
          <cell r="D1648" t="str">
            <v>/buah</v>
          </cell>
          <cell r="E1648">
            <v>250000</v>
          </cell>
          <cell r="G1648">
            <v>250000</v>
          </cell>
        </row>
        <row r="1649">
          <cell r="C1649" t="str">
            <v>PC Computer + Printer</v>
          </cell>
          <cell r="D1649" t="str">
            <v>/buah</v>
          </cell>
          <cell r="E1649">
            <v>5000000</v>
          </cell>
          <cell r="G1649">
            <v>5000000</v>
          </cell>
        </row>
        <row r="1650">
          <cell r="C1650" t="str">
            <v>Fixed Dome Camera</v>
          </cell>
          <cell r="D1650" t="str">
            <v>/buah</v>
          </cell>
          <cell r="E1650">
            <v>8000000</v>
          </cell>
          <cell r="G1650">
            <v>8000000</v>
          </cell>
        </row>
        <row r="1651">
          <cell r="C1651" t="str">
            <v>Camera With Rotation</v>
          </cell>
          <cell r="D1651" t="str">
            <v>/buah</v>
          </cell>
          <cell r="E1651">
            <v>8000000</v>
          </cell>
          <cell r="G1651">
            <v>8000000</v>
          </cell>
        </row>
        <row r="1652">
          <cell r="C1652" t="str">
            <v>Rack CCTV</v>
          </cell>
          <cell r="D1652" t="str">
            <v>/unit</v>
          </cell>
          <cell r="E1652">
            <v>4000000</v>
          </cell>
          <cell r="G1652">
            <v>4000000</v>
          </cell>
        </row>
        <row r="1655">
          <cell r="C1655" t="str">
            <v>HP ProLiant DL320eG8-421</v>
          </cell>
          <cell r="D1655" t="str">
            <v>/unit</v>
          </cell>
          <cell r="E1655">
            <v>16000000</v>
          </cell>
          <cell r="G1655">
            <v>16000000</v>
          </cell>
        </row>
        <row r="1656">
          <cell r="C1656" t="str">
            <v>Path Panel 2x48 port</v>
          </cell>
          <cell r="D1656" t="str">
            <v>/buah</v>
          </cell>
          <cell r="E1656">
            <v>7000000</v>
          </cell>
          <cell r="G1656">
            <v>7000000</v>
          </cell>
        </row>
        <row r="1657">
          <cell r="C1657" t="str">
            <v>Monitor</v>
          </cell>
          <cell r="D1657" t="str">
            <v>/buah</v>
          </cell>
          <cell r="E1657">
            <v>3920000</v>
          </cell>
          <cell r="G1657">
            <v>3920000</v>
          </cell>
        </row>
        <row r="1658">
          <cell r="C1658" t="str">
            <v>Printer</v>
          </cell>
          <cell r="D1658" t="str">
            <v>/buah</v>
          </cell>
          <cell r="E1658">
            <v>1190000</v>
          </cell>
          <cell r="G1658">
            <v>1190000</v>
          </cell>
        </row>
        <row r="1659">
          <cell r="C1659" t="str">
            <v>Socket Data ( RG-45 )</v>
          </cell>
          <cell r="D1659" t="str">
            <v>/buah</v>
          </cell>
          <cell r="E1659">
            <v>88200</v>
          </cell>
          <cell r="G1659">
            <v>88200</v>
          </cell>
        </row>
        <row r="1660">
          <cell r="C1660" t="str">
            <v>Kabel UTP- Cat 5e - 0,6 mm2</v>
          </cell>
          <cell r="D1660" t="str">
            <v>/meter</v>
          </cell>
          <cell r="E1660">
            <v>13000</v>
          </cell>
          <cell r="G1660">
            <v>13000</v>
          </cell>
        </row>
        <row r="1663">
          <cell r="C1663" t="str">
            <v xml:space="preserve">Inbown dus </v>
          </cell>
          <cell r="D1663" t="str">
            <v>/buah</v>
          </cell>
          <cell r="E1663">
            <v>6000</v>
          </cell>
          <cell r="G1663">
            <v>6000</v>
          </cell>
        </row>
        <row r="1664">
          <cell r="C1664" t="str">
            <v>Fisher s6</v>
          </cell>
          <cell r="D1664" t="str">
            <v>/buah</v>
          </cell>
          <cell r="E1664">
            <v>500</v>
          </cell>
          <cell r="G1664">
            <v>500</v>
          </cell>
        </row>
        <row r="1665">
          <cell r="C1665" t="str">
            <v>Ballast electronik 28 Watt</v>
          </cell>
          <cell r="D1665" t="str">
            <v>/buah</v>
          </cell>
          <cell r="E1665">
            <v>70000</v>
          </cell>
          <cell r="G1665">
            <v>70000</v>
          </cell>
        </row>
        <row r="1666">
          <cell r="C1666" t="str">
            <v>Pipa Conduit 20 mm²</v>
          </cell>
          <cell r="D1666" t="str">
            <v>meter</v>
          </cell>
          <cell r="E1666">
            <v>4000</v>
          </cell>
          <cell r="G1666">
            <v>4000</v>
          </cell>
        </row>
        <row r="1667">
          <cell r="C1667" t="str">
            <v>Pipa Conduit 25 mm²</v>
          </cell>
          <cell r="D1667" t="str">
            <v>meter</v>
          </cell>
          <cell r="E1667">
            <v>5000</v>
          </cell>
          <cell r="G1667">
            <v>5000</v>
          </cell>
        </row>
        <row r="1668">
          <cell r="C1668" t="str">
            <v>Klem pipa conduit 20 mm²</v>
          </cell>
          <cell r="D1668" t="str">
            <v>/buah</v>
          </cell>
          <cell r="E1668">
            <v>1500</v>
          </cell>
          <cell r="G1668">
            <v>1500</v>
          </cell>
        </row>
        <row r="1669">
          <cell r="C1669" t="str">
            <v>Klem pipa conduit 25 mm²</v>
          </cell>
          <cell r="D1669" t="str">
            <v>/buah</v>
          </cell>
          <cell r="E1669">
            <v>2000</v>
          </cell>
          <cell r="G1669">
            <v>2000</v>
          </cell>
        </row>
        <row r="1670">
          <cell r="C1670" t="str">
            <v>Pipa flexible 20 mm</v>
          </cell>
          <cell r="D1670" t="str">
            <v xml:space="preserve"> meter</v>
          </cell>
          <cell r="E1670">
            <v>5040</v>
          </cell>
          <cell r="G1670">
            <v>5040</v>
          </cell>
        </row>
        <row r="1671">
          <cell r="C1671" t="str">
            <v>Lasdop</v>
          </cell>
          <cell r="D1671" t="str">
            <v>/buah</v>
          </cell>
          <cell r="E1671">
            <v>1230</v>
          </cell>
          <cell r="G1671">
            <v>1230</v>
          </cell>
        </row>
        <row r="1672">
          <cell r="C1672" t="str">
            <v xml:space="preserve">T dus </v>
          </cell>
          <cell r="D1672" t="str">
            <v>/buah</v>
          </cell>
          <cell r="E1672">
            <v>6000</v>
          </cell>
          <cell r="G1672">
            <v>6000</v>
          </cell>
        </row>
        <row r="1673">
          <cell r="C1673" t="str">
            <v>Isolasi</v>
          </cell>
          <cell r="D1673" t="str">
            <v>/roll</v>
          </cell>
          <cell r="E1673">
            <v>6000</v>
          </cell>
          <cell r="G1673">
            <v>6000</v>
          </cell>
        </row>
        <row r="1674">
          <cell r="C1674" t="str">
            <v xml:space="preserve">Kabel ties </v>
          </cell>
          <cell r="D1674" t="str">
            <v>/buah</v>
          </cell>
          <cell r="E1674">
            <v>500</v>
          </cell>
          <cell r="G1674">
            <v>500</v>
          </cell>
        </row>
        <row r="1675">
          <cell r="C1675" t="str">
            <v xml:space="preserve">Kawat bendrat </v>
          </cell>
          <cell r="D1675" t="str">
            <v>/buah</v>
          </cell>
          <cell r="E1675">
            <v>2000</v>
          </cell>
          <cell r="G1675">
            <v>2000</v>
          </cell>
        </row>
        <row r="1676">
          <cell r="C1676" t="str">
            <v>LAMPU</v>
          </cell>
        </row>
        <row r="1677">
          <cell r="C1677" t="str">
            <v>Starter + socket</v>
          </cell>
          <cell r="D1677" t="str">
            <v>/buah</v>
          </cell>
          <cell r="E1677">
            <v>5000</v>
          </cell>
          <cell r="G1677">
            <v>5000</v>
          </cell>
        </row>
        <row r="1678">
          <cell r="C1678" t="str">
            <v>Ballast</v>
          </cell>
          <cell r="D1678" t="str">
            <v>/buah</v>
          </cell>
          <cell r="E1678">
            <v>40000</v>
          </cell>
          <cell r="G1678">
            <v>40000</v>
          </cell>
        </row>
        <row r="1679">
          <cell r="C1679" t="str">
            <v>Socket Lampu</v>
          </cell>
          <cell r="D1679" t="str">
            <v>/buah</v>
          </cell>
          <cell r="E1679">
            <v>3000</v>
          </cell>
          <cell r="G1679">
            <v>3000</v>
          </cell>
        </row>
        <row r="1680">
          <cell r="C1680" t="str">
            <v>Fisher S6</v>
          </cell>
          <cell r="D1680" t="str">
            <v>/buah</v>
          </cell>
          <cell r="E1680">
            <v>500</v>
          </cell>
          <cell r="G1680">
            <v>500</v>
          </cell>
        </row>
        <row r="1681">
          <cell r="C1681" t="str">
            <v>TRAY</v>
          </cell>
          <cell r="D1681" t="str">
            <v>/buah</v>
          </cell>
        </row>
        <row r="1682">
          <cell r="C1682" t="str">
            <v>Dina Bolt 8 mm</v>
          </cell>
          <cell r="D1682" t="str">
            <v>/buah</v>
          </cell>
          <cell r="E1682">
            <v>2000</v>
          </cell>
          <cell r="G1682">
            <v>2000</v>
          </cell>
        </row>
        <row r="1683">
          <cell r="C1683" t="str">
            <v>Siku 4</v>
          </cell>
          <cell r="D1683" t="str">
            <v>/buah</v>
          </cell>
          <cell r="E1683">
            <v>10000</v>
          </cell>
          <cell r="G1683">
            <v>10000</v>
          </cell>
        </row>
        <row r="1684">
          <cell r="C1684" t="str">
            <v>As Drat 8mm</v>
          </cell>
          <cell r="D1684" t="str">
            <v>/buah</v>
          </cell>
          <cell r="E1684">
            <v>12000</v>
          </cell>
          <cell r="G1684">
            <v>12000</v>
          </cell>
        </row>
        <row r="1685">
          <cell r="C1685" t="str">
            <v>Mur Baut 8</v>
          </cell>
          <cell r="D1685" t="str">
            <v>/buah</v>
          </cell>
          <cell r="E1685">
            <v>500</v>
          </cell>
          <cell r="G1685">
            <v>500</v>
          </cell>
        </row>
        <row r="1686">
          <cell r="C1686" t="str">
            <v>LAMPU PJU</v>
          </cell>
          <cell r="D1686" t="str">
            <v>/buah</v>
          </cell>
        </row>
        <row r="1687">
          <cell r="C1687" t="str">
            <v>Ballast BSN 250 L3001 Philips</v>
          </cell>
          <cell r="D1687" t="str">
            <v>/buah</v>
          </cell>
          <cell r="E1687">
            <v>225000</v>
          </cell>
          <cell r="G1687">
            <v>225000</v>
          </cell>
        </row>
        <row r="1688">
          <cell r="C1688" t="str">
            <v>Ignitor SN 58 Philips </v>
          </cell>
          <cell r="D1688" t="str">
            <v>/buah</v>
          </cell>
          <cell r="E1688">
            <v>50000</v>
          </cell>
          <cell r="G1688">
            <v>50000</v>
          </cell>
        </row>
        <row r="1689">
          <cell r="C1689" t="str">
            <v>Capacitor 20Mf Philips</v>
          </cell>
          <cell r="D1689" t="str">
            <v>/buah</v>
          </cell>
          <cell r="E1689">
            <v>40000</v>
          </cell>
          <cell r="G1689">
            <v>40000</v>
          </cell>
        </row>
        <row r="1690">
          <cell r="C1690" t="str">
            <v>Tiang Galvanis 9 m</v>
          </cell>
          <cell r="D1690" t="str">
            <v>/buah</v>
          </cell>
          <cell r="E1690">
            <v>2000000</v>
          </cell>
          <cell r="G1690">
            <v>2000000</v>
          </cell>
        </row>
        <row r="1691">
          <cell r="C1691" t="str">
            <v>FLOOD LIGHT</v>
          </cell>
          <cell r="D1691" t="str">
            <v>/buah</v>
          </cell>
        </row>
        <row r="1692">
          <cell r="C1692" t="str">
            <v>POOL TINGGI 30 METER.36 LAMPU</v>
          </cell>
          <cell r="D1692" t="str">
            <v>/buah</v>
          </cell>
          <cell r="E1692">
            <v>408000000</v>
          </cell>
          <cell r="G1692">
            <v>408000000</v>
          </cell>
        </row>
        <row r="1693">
          <cell r="C1693" t="str">
            <v>LAMPU TAMAN</v>
          </cell>
          <cell r="D1693" t="str">
            <v>/buah</v>
          </cell>
        </row>
        <row r="1694">
          <cell r="C1694" t="str">
            <v>Lampu Taman Bulat Acrylic diameter 30cm housing polytelin putih susu fitting E27</v>
          </cell>
          <cell r="D1694" t="str">
            <v>/buah</v>
          </cell>
          <cell r="E1694">
            <v>140000</v>
          </cell>
          <cell r="G1694">
            <v>140000</v>
          </cell>
        </row>
        <row r="1695">
          <cell r="C1695" t="str">
            <v>Pipa besi 1.5" 150 cm</v>
          </cell>
          <cell r="D1695" t="str">
            <v>/buah</v>
          </cell>
          <cell r="E1695">
            <v>60000</v>
          </cell>
          <cell r="G1695">
            <v>60000</v>
          </cell>
        </row>
        <row r="1696">
          <cell r="C1696" t="str">
            <v>TRAFO</v>
          </cell>
          <cell r="D1696" t="str">
            <v>unit</v>
          </cell>
        </row>
        <row r="1697">
          <cell r="C1697" t="str">
            <v>Sewa Alat Berat</v>
          </cell>
          <cell r="D1697" t="str">
            <v>unit</v>
          </cell>
          <cell r="E1697">
            <v>2000000</v>
          </cell>
          <cell r="G1697">
            <v>2000000</v>
          </cell>
        </row>
        <row r="1698">
          <cell r="C1698" t="str">
            <v>Perlengkapan Genset</v>
          </cell>
          <cell r="D1698" t="str">
            <v>lot</v>
          </cell>
          <cell r="E1698">
            <v>159000000</v>
          </cell>
          <cell r="G1698">
            <v>159000000</v>
          </cell>
        </row>
        <row r="1700">
          <cell r="C1700" t="str">
            <v xml:space="preserve">Alat Bantu </v>
          </cell>
          <cell r="D1700" t="str">
            <v>%</v>
          </cell>
          <cell r="G1700">
            <v>0.05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han&amp;upah"/>
      <sheetName val="Analisa"/>
      <sheetName val="REKAP"/>
      <sheetName val="Persiap"/>
      <sheetName val="Luar"/>
      <sheetName val="BSM"/>
      <sheetName val="AR1"/>
      <sheetName val="AR2"/>
      <sheetName val="AR7"/>
      <sheetName val="AR8"/>
      <sheetName val="AR9"/>
      <sheetName val="Listrik"/>
      <sheetName val="Hydrant"/>
      <sheetName val="Alarm"/>
      <sheetName val="AC"/>
      <sheetName val="BAS"/>
      <sheetName val="LIFT"/>
      <sheetName val="Sound"/>
      <sheetName val="Telepon"/>
      <sheetName val="MATV"/>
      <sheetName val="Deep Well"/>
      <sheetName val="Kabel Data"/>
      <sheetName val="KUZEN"/>
    </sheetNames>
    <sheetDataSet>
      <sheetData sheetId="0" refreshError="1"/>
      <sheetData sheetId="1" refreshError="1">
        <row r="86">
          <cell r="G86">
            <v>1439589</v>
          </cell>
        </row>
        <row r="1071">
          <cell r="G1071">
            <v>35700</v>
          </cell>
        </row>
        <row r="1084">
          <cell r="G1084">
            <v>99670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kap"/>
      <sheetName val="RAB"/>
      <sheetName val="Analisa"/>
      <sheetName val="Harga &amp; Bahan "/>
      <sheetName val="Sheet6"/>
      <sheetName val="analisa lama"/>
      <sheetName val="harga lama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0000"/>
      <sheetName val="Rekap Biaya"/>
      <sheetName val="Kuantitas &amp; Harga"/>
      <sheetName val="anaK"/>
      <sheetName val="BOW"/>
      <sheetName val="Lamp.Upah&amp;Biaya"/>
      <sheetName val="Lamp.ABiaya"/>
      <sheetName val="alat"/>
      <sheetName val="ANGKUT"/>
      <sheetName val="Upah&amp;Baha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ampiran 2a"/>
      <sheetName val="Lampiran 2b"/>
      <sheetName val="Lmpr 2c"/>
      <sheetName val="Lampiran 3"/>
      <sheetName val="Lampiran 19"/>
      <sheetName val="Agregat Halus &amp; Kasar"/>
      <sheetName val="Peralatan"/>
      <sheetName val="Informasi"/>
      <sheetName val="Analisa Quarry"/>
      <sheetName val="Rekap Biaya"/>
      <sheetName val="Kuant. &amp; Harga"/>
      <sheetName val="Div 3"/>
      <sheetName val="Div 4"/>
      <sheetName val="Div 6"/>
      <sheetName val="Div 7"/>
      <sheetName val="Div 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1">
          <cell r="A1" t="str">
            <v>ITEM PEMBAYARAN</v>
          </cell>
          <cell r="D1" t="str">
            <v>:  AGREGAT KELAS A</v>
          </cell>
        </row>
        <row r="2">
          <cell r="A2" t="str">
            <v>JENIS PEKERJAAN</v>
          </cell>
          <cell r="D2" t="str">
            <v>:  PENGADAAN AGREGAT KELAS A</v>
          </cell>
        </row>
        <row r="3">
          <cell r="A3" t="str">
            <v>SATUAN PEMBAYARAN</v>
          </cell>
          <cell r="D3" t="str">
            <v>:  M3</v>
          </cell>
          <cell r="K3" t="str">
            <v xml:space="preserve">            URAIAN ANALISA HARGA SATUAN</v>
          </cell>
        </row>
        <row r="6">
          <cell r="A6" t="str">
            <v>No.</v>
          </cell>
          <cell r="C6" t="str">
            <v>U R A I A N</v>
          </cell>
          <cell r="H6" t="str">
            <v>KODE</v>
          </cell>
          <cell r="I6" t="str">
            <v>KOEFISIEN</v>
          </cell>
          <cell r="J6" t="str">
            <v>SATUAN</v>
          </cell>
          <cell r="K6" t="str">
            <v>KETERANGAN</v>
          </cell>
        </row>
        <row r="9">
          <cell r="A9" t="str">
            <v>I</v>
          </cell>
          <cell r="C9" t="str">
            <v>ASUMSI</v>
          </cell>
        </row>
        <row r="10">
          <cell r="A10">
            <v>1</v>
          </cell>
          <cell r="C10" t="str">
            <v>Bahan dasar (Batu dan Pasir) diterima di lokasi Alat</v>
          </cell>
        </row>
        <row r="11">
          <cell r="C11" t="str">
            <v>Pemecah Batu (di Base Camp)</v>
          </cell>
        </row>
        <row r="12">
          <cell r="A12">
            <v>2</v>
          </cell>
          <cell r="C12" t="str">
            <v>Kegiatan dilakukan di dalam lokasi Base Camp</v>
          </cell>
        </row>
        <row r="13">
          <cell r="A13">
            <v>3</v>
          </cell>
          <cell r="C13" t="str">
            <v>Proporsi campuran (Spesifikasi) :</v>
          </cell>
          <cell r="F13" t="str">
            <v>- Agregat Halus</v>
          </cell>
          <cell r="H13" t="str">
            <v>Ah</v>
          </cell>
          <cell r="I13">
            <v>45</v>
          </cell>
          <cell r="J13" t="str">
            <v>%</v>
          </cell>
        </row>
        <row r="14">
          <cell r="F14" t="str">
            <v>- Agregat Kasar</v>
          </cell>
          <cell r="H14" t="str">
            <v>Ak</v>
          </cell>
          <cell r="I14">
            <v>55</v>
          </cell>
          <cell r="J14" t="str">
            <v>%</v>
          </cell>
        </row>
        <row r="15">
          <cell r="A15">
            <v>4</v>
          </cell>
          <cell r="C15" t="str">
            <v>Hasil produksi Alat Pemecah Batu :</v>
          </cell>
          <cell r="F15" t="str">
            <v>- Agregat Halus</v>
          </cell>
          <cell r="H15" t="str">
            <v>H</v>
          </cell>
          <cell r="I15">
            <v>30</v>
          </cell>
          <cell r="J15" t="str">
            <v>%</v>
          </cell>
        </row>
        <row r="16">
          <cell r="F16" t="str">
            <v>- Agregat Kasar</v>
          </cell>
          <cell r="H16" t="str">
            <v>K</v>
          </cell>
          <cell r="I16">
            <v>70</v>
          </cell>
          <cell r="J16" t="str">
            <v>%</v>
          </cell>
        </row>
        <row r="17">
          <cell r="A17">
            <v>5</v>
          </cell>
          <cell r="C17" t="str">
            <v>Berat Jenis Bahan :</v>
          </cell>
          <cell r="D17" t="str">
            <v>- Batu / Gravel</v>
          </cell>
          <cell r="H17" t="str">
            <v>D1</v>
          </cell>
          <cell r="I17">
            <v>1.8</v>
          </cell>
          <cell r="J17" t="str">
            <v>Ton/M3</v>
          </cell>
        </row>
        <row r="18">
          <cell r="D18" t="str">
            <v>- Pasir</v>
          </cell>
          <cell r="H18" t="str">
            <v>D2</v>
          </cell>
          <cell r="I18">
            <v>1.67</v>
          </cell>
          <cell r="J18" t="str">
            <v>Ton/M3</v>
          </cell>
        </row>
        <row r="19">
          <cell r="D19" t="str">
            <v>- Batu Pecah</v>
          </cell>
          <cell r="H19" t="str">
            <v>D3</v>
          </cell>
          <cell r="I19">
            <v>1.8</v>
          </cell>
          <cell r="J19" t="str">
            <v>Ton/M3</v>
          </cell>
        </row>
        <row r="20">
          <cell r="A20">
            <v>6</v>
          </cell>
          <cell r="C20" t="str">
            <v>Harga Satuan Bahan Dasar    :</v>
          </cell>
          <cell r="F20" t="str">
            <v>- Batu Kali</v>
          </cell>
          <cell r="H20" t="str">
            <v>Rp1</v>
          </cell>
          <cell r="I20">
            <v>96300</v>
          </cell>
          <cell r="J20" t="str">
            <v>Rp./M3</v>
          </cell>
        </row>
        <row r="21">
          <cell r="F21" t="str">
            <v>- Pasir</v>
          </cell>
          <cell r="H21" t="str">
            <v>Rp2</v>
          </cell>
          <cell r="I21">
            <v>48800</v>
          </cell>
          <cell r="J21" t="str">
            <v>Rp./M3</v>
          </cell>
        </row>
        <row r="22">
          <cell r="A22">
            <v>7</v>
          </cell>
          <cell r="C22" t="str">
            <v>Biaya Operasi Alat :</v>
          </cell>
          <cell r="D22" t="str">
            <v>- Pemecah Batu (Stone Crusher)</v>
          </cell>
          <cell r="H22" t="str">
            <v>Rp3</v>
          </cell>
          <cell r="I22">
            <v>529206.47808459005</v>
          </cell>
          <cell r="J22" t="str">
            <v>Rp./Jam</v>
          </cell>
        </row>
        <row r="23">
          <cell r="D23" t="str">
            <v>- Wheel Loader</v>
          </cell>
          <cell r="H23" t="str">
            <v>Rp4</v>
          </cell>
          <cell r="I23">
            <v>268931.36859968671</v>
          </cell>
          <cell r="J23" t="str">
            <v>Rp./Jam</v>
          </cell>
        </row>
        <row r="24">
          <cell r="A24">
            <v>8</v>
          </cell>
          <cell r="C24" t="str">
            <v>Kapasitas Alat :</v>
          </cell>
          <cell r="D24" t="str">
            <v>- Pemecah Batu (Stone Crusher)</v>
          </cell>
          <cell r="H24" t="str">
            <v>Cp1</v>
          </cell>
          <cell r="I24">
            <v>50</v>
          </cell>
          <cell r="J24" t="str">
            <v>Ton/Jam</v>
          </cell>
        </row>
        <row r="25">
          <cell r="D25" t="str">
            <v>- Wheel Loader</v>
          </cell>
          <cell r="H25" t="str">
            <v>Cp2</v>
          </cell>
          <cell r="I25">
            <v>1.5</v>
          </cell>
          <cell r="J25" t="str">
            <v>M3</v>
          </cell>
          <cell r="K25" t="str">
            <v xml:space="preserve"> Kap. Bucket</v>
          </cell>
        </row>
        <row r="26">
          <cell r="A26">
            <v>9</v>
          </cell>
          <cell r="C26" t="str">
            <v>Faktor Efisiensi Alat :</v>
          </cell>
          <cell r="D26" t="str">
            <v>- Pemecah Batu (Stone Crusher)</v>
          </cell>
          <cell r="H26" t="str">
            <v>Fa1</v>
          </cell>
          <cell r="I26">
            <v>0.7</v>
          </cell>
          <cell r="J26" t="str">
            <v>-</v>
          </cell>
        </row>
        <row r="27">
          <cell r="D27" t="str">
            <v>- Wheel Loader</v>
          </cell>
          <cell r="H27" t="str">
            <v>Fa2</v>
          </cell>
          <cell r="I27">
            <v>0.83</v>
          </cell>
          <cell r="J27" t="str">
            <v>-</v>
          </cell>
        </row>
        <row r="28">
          <cell r="A28">
            <v>10</v>
          </cell>
          <cell r="C28" t="str">
            <v>Faktor Kehilangan Material</v>
          </cell>
          <cell r="H28" t="str">
            <v>Fh</v>
          </cell>
          <cell r="I28">
            <v>1.1000000000000001</v>
          </cell>
          <cell r="J28" t="str">
            <v>-</v>
          </cell>
        </row>
        <row r="30">
          <cell r="A30" t="str">
            <v>II</v>
          </cell>
          <cell r="C30" t="str">
            <v>METHODE PELAKSANAAN</v>
          </cell>
        </row>
        <row r="31">
          <cell r="A31">
            <v>1</v>
          </cell>
          <cell r="C31" t="str">
            <v>Wheel Loader mengangkut batu/gravel dari tumpukan</v>
          </cell>
        </row>
        <row r="32">
          <cell r="C32" t="str">
            <v>dan menuangkannya ke Alat Pemecah Batu.</v>
          </cell>
        </row>
        <row r="33">
          <cell r="A33">
            <v>2</v>
          </cell>
          <cell r="C33" t="str">
            <v>Batu/gravel dipecah dengan Alat Pemecah Batu</v>
          </cell>
        </row>
        <row r="34">
          <cell r="C34" t="str">
            <v>(Stone Crusher) sehingga menghasilkan Agregat</v>
          </cell>
        </row>
        <row r="35">
          <cell r="C35" t="str">
            <v>Kasar dan Agregat Halus.</v>
          </cell>
        </row>
        <row r="36">
          <cell r="A36">
            <v>3</v>
          </cell>
          <cell r="C36" t="str">
            <v>Wheel Loader melakukan pencampuran (blending)</v>
          </cell>
        </row>
        <row r="37">
          <cell r="C37" t="str">
            <v>Agregat Kasar, Agregat Halus dan Pasir menjadi</v>
          </cell>
        </row>
        <row r="38">
          <cell r="C38" t="str">
            <v>Agregat Kelas A.</v>
          </cell>
        </row>
        <row r="40">
          <cell r="A40" t="str">
            <v>III</v>
          </cell>
          <cell r="C40" t="str">
            <v>PERHITUNGAN</v>
          </cell>
        </row>
        <row r="42">
          <cell r="A42" t="str">
            <v>III.1.</v>
          </cell>
          <cell r="C42" t="str">
            <v>HARGA SATUAN AGREGAT PRODUKSI ST. CRUSHER</v>
          </cell>
        </row>
        <row r="44">
          <cell r="A44" t="str">
            <v xml:space="preserve">1.a.  </v>
          </cell>
          <cell r="C44" t="str">
            <v>Kerja Stone Crusher memecah gravel  :</v>
          </cell>
        </row>
        <row r="45">
          <cell r="C45" t="str">
            <v xml:space="preserve">    - Waktu kerja Stone Crusher</v>
          </cell>
          <cell r="H45" t="str">
            <v>Tst</v>
          </cell>
          <cell r="I45">
            <v>1</v>
          </cell>
          <cell r="J45" t="str">
            <v>Jam</v>
          </cell>
        </row>
        <row r="46">
          <cell r="C46" t="str">
            <v xml:space="preserve">    - Produksi Stone Crusher  1 jam</v>
          </cell>
          <cell r="F46" t="str">
            <v>=  (Fa1 x Cp1) : D3</v>
          </cell>
          <cell r="H46" t="str">
            <v>Qb</v>
          </cell>
          <cell r="I46">
            <v>19.444444444444443</v>
          </cell>
          <cell r="J46" t="str">
            <v>M3/Jam</v>
          </cell>
          <cell r="K46" t="str">
            <v xml:space="preserve"> Batu pecah</v>
          </cell>
        </row>
        <row r="47">
          <cell r="C47" t="str">
            <v xml:space="preserve">    - Kebutuhan batu/gravel 1 jam</v>
          </cell>
          <cell r="F47" t="str">
            <v>=  (Fa1 x Cp1) : D1</v>
          </cell>
          <cell r="H47" t="str">
            <v>Qg</v>
          </cell>
          <cell r="I47">
            <v>19.444444444444443</v>
          </cell>
          <cell r="J47" t="str">
            <v>M3/Jam</v>
          </cell>
        </row>
        <row r="49">
          <cell r="A49" t="str">
            <v xml:space="preserve">1.b.  </v>
          </cell>
          <cell r="C49" t="str">
            <v>Kerja Wheel Loader melayani Stone Crusher  :</v>
          </cell>
        </row>
        <row r="50">
          <cell r="C50" t="str">
            <v xml:space="preserve">    - Kap. Angkut / rit   =  (Fa2 x Cp2)</v>
          </cell>
          <cell r="H50" t="str">
            <v>Ka</v>
          </cell>
          <cell r="I50">
            <v>1.2449999999999999</v>
          </cell>
          <cell r="J50" t="str">
            <v>M3</v>
          </cell>
        </row>
        <row r="51">
          <cell r="C51" t="str">
            <v xml:space="preserve">    - Waktu Siklus (Muat, Tuang, Tunggu, dll)</v>
          </cell>
          <cell r="H51" t="str">
            <v>Ts</v>
          </cell>
          <cell r="I51">
            <v>2</v>
          </cell>
          <cell r="J51" t="str">
            <v>menit</v>
          </cell>
        </row>
        <row r="52">
          <cell r="C52" t="str">
            <v xml:space="preserve">    - Waktu kerja W.Loader memasok gravel</v>
          </cell>
        </row>
        <row r="53">
          <cell r="D53" t="str">
            <v>=  {(Qg : Ka) x Ts} : 60 menit</v>
          </cell>
          <cell r="H53" t="str">
            <v>Tw</v>
          </cell>
          <cell r="I53">
            <v>0.52060092220734788</v>
          </cell>
          <cell r="J53" t="str">
            <v>Jam</v>
          </cell>
        </row>
        <row r="55">
          <cell r="A55" t="str">
            <v xml:space="preserve">1.c.  </v>
          </cell>
          <cell r="C55" t="str">
            <v>Biaya Produksi Batu Pecah / M3</v>
          </cell>
        </row>
        <row r="56">
          <cell r="D56" t="str">
            <v>=  {(Tst x Rp3) + (Tw x Rp4)} : Qb</v>
          </cell>
          <cell r="H56" t="str">
            <v>Bp</v>
          </cell>
          <cell r="I56">
            <v>34416.637538815092</v>
          </cell>
          <cell r="J56" t="str">
            <v>Rp./M3</v>
          </cell>
        </row>
        <row r="58">
          <cell r="A58" t="str">
            <v xml:space="preserve">1.d.  </v>
          </cell>
          <cell r="C58" t="str">
            <v>Harga Satuan Batu Pecah Produksi St.Crusher / M3</v>
          </cell>
        </row>
        <row r="59">
          <cell r="D59" t="str">
            <v>=  {(Qg : Qb) x Fh x Rp1} + Bp</v>
          </cell>
          <cell r="H59" t="str">
            <v>HSb</v>
          </cell>
          <cell r="I59">
            <v>140346.63753881509</v>
          </cell>
          <cell r="J59" t="str">
            <v>Rp./M3</v>
          </cell>
        </row>
        <row r="61">
          <cell r="K61" t="str">
            <v xml:space="preserve">Berlanjut </v>
          </cell>
        </row>
        <row r="62">
          <cell r="A62" t="str">
            <v>ITEM PEMBAYARAN</v>
          </cell>
          <cell r="D62" t="str">
            <v>:  AGREGAT KELAS A</v>
          </cell>
        </row>
        <row r="63">
          <cell r="A63" t="str">
            <v>JENIS PEKERJAAN</v>
          </cell>
          <cell r="D63" t="str">
            <v>:  PENGADAAN AGREGAT KELAS A</v>
          </cell>
        </row>
        <row r="64">
          <cell r="A64" t="str">
            <v>SATUAN PEMBAYARAN</v>
          </cell>
          <cell r="D64" t="str">
            <v>:  M3</v>
          </cell>
          <cell r="K64" t="str">
            <v xml:space="preserve">            URAIAN ANALISA HARGA SATUAN</v>
          </cell>
        </row>
        <row r="65">
          <cell r="K65" t="str">
            <v xml:space="preserve">Lanjutan 1 </v>
          </cell>
        </row>
        <row r="67">
          <cell r="A67" t="str">
            <v>No.</v>
          </cell>
          <cell r="C67" t="str">
            <v>U R A I A N</v>
          </cell>
          <cell r="H67" t="str">
            <v>KODE</v>
          </cell>
          <cell r="I67" t="str">
            <v>KOEFISIEN</v>
          </cell>
          <cell r="J67" t="str">
            <v>SATUAN</v>
          </cell>
          <cell r="K67" t="str">
            <v>KETERANGAN</v>
          </cell>
        </row>
        <row r="70">
          <cell r="A70" t="str">
            <v>III.2.</v>
          </cell>
          <cell r="C70" t="str">
            <v>HARGA SATUAN AGREGAT KASAR</v>
          </cell>
        </row>
        <row r="72">
          <cell r="C72" t="str">
            <v>Harga Satuan Agregat Kasar diambil sama dengan</v>
          </cell>
        </row>
        <row r="73">
          <cell r="C73" t="str">
            <v>Agregat Batu Pecah Produksi Stone Crusher</v>
          </cell>
        </row>
        <row r="74">
          <cell r="C74" t="str">
            <v>Harga Satuan Agregat Kasar / M3</v>
          </cell>
          <cell r="H74" t="str">
            <v>HSAk</v>
          </cell>
          <cell r="I74">
            <v>140346.63753881509</v>
          </cell>
          <cell r="J74" t="str">
            <v>Rupiah</v>
          </cell>
          <cell r="K74" t="str">
            <v xml:space="preserve"> Di Luar PPN</v>
          </cell>
        </row>
        <row r="76">
          <cell r="A76" t="str">
            <v>III.3.</v>
          </cell>
          <cell r="C76" t="str">
            <v>HARGA SATUAN AGREGAT HALUS</v>
          </cell>
        </row>
        <row r="78">
          <cell r="C78" t="str">
            <v>Dianggap Agregat produksi Stone Crusher yang lolos</v>
          </cell>
        </row>
        <row r="79">
          <cell r="C79" t="str">
            <v>saringan # 4 (4.75 mm) belum memenuhi Spesifikasi</v>
          </cell>
        </row>
        <row r="80">
          <cell r="C80" t="str">
            <v>sehingga perlu dicampur lagi dengan pasir 10 %</v>
          </cell>
        </row>
        <row r="82">
          <cell r="A82" t="str">
            <v>3.a.</v>
          </cell>
          <cell r="C82" t="str">
            <v>Agregat Hasil Stone Crusher</v>
          </cell>
          <cell r="F82" t="str">
            <v>=  90 % x HSb</v>
          </cell>
          <cell r="H82" t="str">
            <v>Hs1</v>
          </cell>
          <cell r="I82">
            <v>133329.30566187433</v>
          </cell>
          <cell r="J82" t="str">
            <v>Rupiah</v>
          </cell>
        </row>
        <row r="83">
          <cell r="A83" t="str">
            <v>3.b.</v>
          </cell>
          <cell r="C83" t="str">
            <v>P a s i r</v>
          </cell>
          <cell r="F83" t="str">
            <v>=  10 % x Rp2</v>
          </cell>
          <cell r="H83" t="str">
            <v>Hs2</v>
          </cell>
          <cell r="I83">
            <v>2440</v>
          </cell>
          <cell r="J83" t="str">
            <v>Rupiah</v>
          </cell>
        </row>
        <row r="84">
          <cell r="A84" t="str">
            <v>3.c.</v>
          </cell>
          <cell r="C84" t="str">
            <v>Waktu pencampuran (blending) dengan Wheel Loader</v>
          </cell>
          <cell r="H84" t="str">
            <v>Tc</v>
          </cell>
          <cell r="I84">
            <v>3.3000000000000002E-2</v>
          </cell>
          <cell r="J84" t="str">
            <v>Jam/M3</v>
          </cell>
        </row>
        <row r="85">
          <cell r="A85" t="str">
            <v>3.d.</v>
          </cell>
          <cell r="C85" t="str">
            <v>Biaya Pencampuran</v>
          </cell>
          <cell r="F85" t="str">
            <v>=  Tc x Rp4</v>
          </cell>
          <cell r="H85" t="str">
            <v>Hs3</v>
          </cell>
          <cell r="I85">
            <v>8874.7351637896627</v>
          </cell>
          <cell r="J85" t="str">
            <v>Rupiah</v>
          </cell>
        </row>
        <row r="87">
          <cell r="C87" t="str">
            <v>Harga Satuan Agregat Halus / M3</v>
          </cell>
        </row>
        <row r="88">
          <cell r="D88" t="str">
            <v xml:space="preserve"> =  Hs1 + Hs2 + Hs3</v>
          </cell>
          <cell r="H88" t="str">
            <v>HSAh</v>
          </cell>
          <cell r="I88">
            <v>144644.04082566398</v>
          </cell>
          <cell r="J88" t="str">
            <v>Rupiah</v>
          </cell>
          <cell r="K88" t="str">
            <v xml:space="preserve"> Di luar PPN</v>
          </cell>
        </row>
        <row r="90">
          <cell r="A90" t="str">
            <v>III.4.</v>
          </cell>
          <cell r="C90" t="str">
            <v>PROSES PENCAMPURAN AGREGAT KELAS A</v>
          </cell>
        </row>
        <row r="92">
          <cell r="C92" t="str">
            <v>Untuk setiap 1 M3 Agregat Kelas A, diperlukan :</v>
          </cell>
        </row>
        <row r="94">
          <cell r="A94" t="str">
            <v xml:space="preserve">4.a.  </v>
          </cell>
          <cell r="C94" t="str">
            <v xml:space="preserve">     - Agregat Kasar</v>
          </cell>
          <cell r="D94" t="str">
            <v>=  Ak x 1 M3</v>
          </cell>
          <cell r="H94" t="str">
            <v>Vk</v>
          </cell>
          <cell r="I94">
            <v>0.55000000000000004</v>
          </cell>
          <cell r="J94" t="str">
            <v>M3</v>
          </cell>
        </row>
        <row r="95">
          <cell r="C95" t="str">
            <v xml:space="preserve">     - Agregat Halus</v>
          </cell>
          <cell r="D95" t="str">
            <v>=  Ah x 1 M3</v>
          </cell>
          <cell r="H95" t="str">
            <v>Vh</v>
          </cell>
          <cell r="I95">
            <v>0.45</v>
          </cell>
          <cell r="J95" t="str">
            <v>M3</v>
          </cell>
        </row>
        <row r="96">
          <cell r="C96" t="str">
            <v xml:space="preserve">     - Total volume batu pecah  =  Vk + Vh</v>
          </cell>
          <cell r="H96" t="str">
            <v>Va</v>
          </cell>
          <cell r="I96">
            <v>1</v>
          </cell>
          <cell r="J96" t="str">
            <v>M3</v>
          </cell>
        </row>
        <row r="98">
          <cell r="A98" t="str">
            <v xml:space="preserve">4.c.  </v>
          </cell>
          <cell r="C98" t="str">
            <v>Waktu pencampuran (blending) oleh Wheel Loader</v>
          </cell>
          <cell r="H98" t="str">
            <v>Tc</v>
          </cell>
          <cell r="I98">
            <v>3.3333333333333298E-2</v>
          </cell>
          <cell r="J98" t="str">
            <v>Jam/M3</v>
          </cell>
        </row>
        <row r="100">
          <cell r="A100" t="str">
            <v>III.5.</v>
          </cell>
          <cell r="C100" t="str">
            <v>HARGA SATUAN BAHAN AGREGAT KELAS A</v>
          </cell>
        </row>
        <row r="102">
          <cell r="A102" t="str">
            <v xml:space="preserve">5.a.  </v>
          </cell>
          <cell r="C102" t="str">
            <v>Agregat Kasar</v>
          </cell>
          <cell r="D102" t="str">
            <v xml:space="preserve"> =  Vk x HSAk</v>
          </cell>
          <cell r="H102" t="str">
            <v>Hs1</v>
          </cell>
          <cell r="I102">
            <v>77190.650646348309</v>
          </cell>
          <cell r="J102" t="str">
            <v>Rupiah</v>
          </cell>
        </row>
        <row r="104">
          <cell r="A104" t="str">
            <v xml:space="preserve">5.b.  </v>
          </cell>
          <cell r="C104" t="str">
            <v>Agregat Halus</v>
          </cell>
          <cell r="D104" t="str">
            <v xml:space="preserve"> =  Vh x HSAh</v>
          </cell>
          <cell r="H104" t="str">
            <v>Hs2</v>
          </cell>
          <cell r="I104">
            <v>65089.81837154879</v>
          </cell>
          <cell r="J104" t="str">
            <v>Rupiah</v>
          </cell>
        </row>
        <row r="106">
          <cell r="A106" t="str">
            <v xml:space="preserve">5.c.  </v>
          </cell>
          <cell r="C106" t="str">
            <v>Biaya Pencampuran</v>
          </cell>
          <cell r="D106" t="str">
            <v xml:space="preserve"> =  Tc x Rp4</v>
          </cell>
          <cell r="H106" t="str">
            <v>Hs3</v>
          </cell>
          <cell r="I106">
            <v>8964.378953322881</v>
          </cell>
          <cell r="J106" t="str">
            <v>Rupiah</v>
          </cell>
        </row>
        <row r="108">
          <cell r="A108" t="str">
            <v xml:space="preserve">5.d.  </v>
          </cell>
          <cell r="C108" t="str">
            <v>Harga Satuan Agregat Kelas A / M3</v>
          </cell>
        </row>
        <row r="109">
          <cell r="D109" t="str">
            <v xml:space="preserve"> =  Hs1 + Hs2 + Hs3</v>
          </cell>
          <cell r="H109" t="str">
            <v>HSAA</v>
          </cell>
          <cell r="I109">
            <v>151244.84797121998</v>
          </cell>
          <cell r="J109" t="str">
            <v>Rupiah</v>
          </cell>
          <cell r="K109" t="str">
            <v xml:space="preserve"> Di luar PPN</v>
          </cell>
        </row>
        <row r="121">
          <cell r="A121" t="str">
            <v>ITEM PEMBAYARAN</v>
          </cell>
          <cell r="D121" t="str">
            <v>:  AGREGAT KELAS B</v>
          </cell>
        </row>
        <row r="122">
          <cell r="A122" t="str">
            <v>JENIS PEKERJAAN</v>
          </cell>
          <cell r="D122" t="str">
            <v>:  PENGADAAN AGREGAT KELAS B</v>
          </cell>
        </row>
        <row r="123">
          <cell r="A123" t="str">
            <v>SATUAN PEMBAYARAN</v>
          </cell>
          <cell r="D123" t="str">
            <v>:  M3</v>
          </cell>
          <cell r="K123" t="str">
            <v xml:space="preserve">            URAIAN ANALISA HARGA SATUAN</v>
          </cell>
        </row>
        <row r="126">
          <cell r="A126" t="str">
            <v>No.</v>
          </cell>
          <cell r="C126" t="str">
            <v>U R A I A N</v>
          </cell>
          <cell r="H126" t="str">
            <v>KODE</v>
          </cell>
          <cell r="I126" t="str">
            <v>KOEFISIEN</v>
          </cell>
          <cell r="J126" t="str">
            <v>SATUAN</v>
          </cell>
          <cell r="K126" t="str">
            <v>KETERANGAN</v>
          </cell>
        </row>
        <row r="129">
          <cell r="A129" t="str">
            <v>I</v>
          </cell>
          <cell r="C129" t="str">
            <v>ASUMSI</v>
          </cell>
        </row>
        <row r="130">
          <cell r="A130">
            <v>1</v>
          </cell>
          <cell r="C130" t="str">
            <v>Bahan dasar (Batu dan Pasir) diterima di lokasi Alat</v>
          </cell>
        </row>
        <row r="131">
          <cell r="C131" t="str">
            <v>Pemecah Batu (di Base Camp)</v>
          </cell>
        </row>
        <row r="132">
          <cell r="A132">
            <v>2</v>
          </cell>
          <cell r="C132" t="str">
            <v>Kegiatan dilakukan di dalam lokasi Base Camp</v>
          </cell>
        </row>
        <row r="133">
          <cell r="A133">
            <v>3</v>
          </cell>
          <cell r="C133" t="str">
            <v>Proporsi campuran (Spesifikasi) :</v>
          </cell>
          <cell r="F133" t="str">
            <v>- Agregat Halus</v>
          </cell>
          <cell r="H133" t="str">
            <v>Ah</v>
          </cell>
          <cell r="I133">
            <v>25</v>
          </cell>
          <cell r="J133" t="str">
            <v>%</v>
          </cell>
        </row>
        <row r="134">
          <cell r="F134" t="str">
            <v>- Agregat Kasar</v>
          </cell>
          <cell r="H134" t="str">
            <v>Ak</v>
          </cell>
          <cell r="I134">
            <v>75</v>
          </cell>
          <cell r="J134" t="str">
            <v>%</v>
          </cell>
        </row>
        <row r="135">
          <cell r="A135">
            <v>4</v>
          </cell>
          <cell r="C135" t="str">
            <v>Hasil produksi Alat Pemecah Batu :</v>
          </cell>
          <cell r="F135" t="str">
            <v>- Agregat Halus</v>
          </cell>
          <cell r="H135" t="str">
            <v>H</v>
          </cell>
          <cell r="I135">
            <v>30</v>
          </cell>
          <cell r="J135" t="str">
            <v>%</v>
          </cell>
        </row>
        <row r="136">
          <cell r="F136" t="str">
            <v>- Agregat Kasar</v>
          </cell>
          <cell r="H136" t="str">
            <v>K</v>
          </cell>
          <cell r="I136">
            <v>70</v>
          </cell>
          <cell r="J136" t="str">
            <v>%</v>
          </cell>
        </row>
        <row r="137">
          <cell r="A137">
            <v>5</v>
          </cell>
          <cell r="C137" t="str">
            <v>Berat Jenis Bahan :</v>
          </cell>
          <cell r="D137" t="str">
            <v>- Batu / Gravel</v>
          </cell>
          <cell r="H137" t="str">
            <v>D1</v>
          </cell>
          <cell r="I137">
            <v>1.8</v>
          </cell>
          <cell r="J137" t="str">
            <v>Ton/M3</v>
          </cell>
        </row>
        <row r="138">
          <cell r="D138" t="str">
            <v>- Pasir</v>
          </cell>
          <cell r="H138" t="str">
            <v>D2</v>
          </cell>
          <cell r="I138">
            <v>1.67</v>
          </cell>
          <cell r="J138" t="str">
            <v>Ton/M3</v>
          </cell>
        </row>
        <row r="139">
          <cell r="D139" t="str">
            <v>- Batu Pecah</v>
          </cell>
          <cell r="H139" t="str">
            <v>D3</v>
          </cell>
          <cell r="I139">
            <v>1.8</v>
          </cell>
          <cell r="J139" t="str">
            <v>Ton/M3</v>
          </cell>
        </row>
        <row r="140">
          <cell r="A140">
            <v>6</v>
          </cell>
          <cell r="C140" t="str">
            <v>Harga Satuan Bahan Dasar    :</v>
          </cell>
          <cell r="F140" t="str">
            <v>- Batu Kali</v>
          </cell>
          <cell r="H140" t="str">
            <v>Rp1</v>
          </cell>
          <cell r="I140">
            <v>96300</v>
          </cell>
          <cell r="J140" t="str">
            <v>Rp./M3</v>
          </cell>
        </row>
        <row r="141">
          <cell r="F141" t="str">
            <v>- Pasir</v>
          </cell>
          <cell r="H141" t="str">
            <v>Rp2</v>
          </cell>
          <cell r="I141">
            <v>48800</v>
          </cell>
          <cell r="J141" t="str">
            <v>Rp./M3</v>
          </cell>
        </row>
        <row r="142">
          <cell r="A142">
            <v>7</v>
          </cell>
          <cell r="C142" t="str">
            <v>Biaya Operasi Alat :</v>
          </cell>
          <cell r="D142" t="str">
            <v>- Pemecah Batu (Stone Crusher)</v>
          </cell>
          <cell r="H142" t="str">
            <v>Rp3</v>
          </cell>
          <cell r="I142">
            <v>529206.47808459005</v>
          </cell>
          <cell r="J142" t="str">
            <v>Rp./Jam</v>
          </cell>
        </row>
        <row r="143">
          <cell r="D143" t="str">
            <v>- Wheel Loader</v>
          </cell>
          <cell r="H143" t="str">
            <v>Rp4</v>
          </cell>
          <cell r="I143">
            <v>268931.36859968671</v>
          </cell>
          <cell r="J143" t="str">
            <v>Rp./Jam</v>
          </cell>
        </row>
        <row r="144">
          <cell r="A144">
            <v>8</v>
          </cell>
          <cell r="C144" t="str">
            <v>Kapasitas Alat :</v>
          </cell>
          <cell r="D144" t="str">
            <v>- Pemecah Batu (Stone Crusher)</v>
          </cell>
          <cell r="H144" t="str">
            <v>Cp1</v>
          </cell>
          <cell r="I144">
            <v>50</v>
          </cell>
          <cell r="J144" t="str">
            <v>Ton/Jam</v>
          </cell>
        </row>
        <row r="145">
          <cell r="D145" t="str">
            <v>- Wheel Loader</v>
          </cell>
          <cell r="H145" t="str">
            <v>Cp2</v>
          </cell>
          <cell r="I145">
            <v>1.5</v>
          </cell>
          <cell r="J145" t="str">
            <v>M3</v>
          </cell>
          <cell r="K145" t="str">
            <v xml:space="preserve"> Kap. Bucket</v>
          </cell>
        </row>
        <row r="146">
          <cell r="A146">
            <v>9</v>
          </cell>
          <cell r="C146" t="str">
            <v>Faktor Efisiensi Alat :</v>
          </cell>
          <cell r="D146" t="str">
            <v>- Pemecah Batu (Stone Crusher)</v>
          </cell>
          <cell r="H146" t="str">
            <v>Fa1</v>
          </cell>
          <cell r="I146">
            <v>0.7</v>
          </cell>
          <cell r="J146" t="str">
            <v>-</v>
          </cell>
        </row>
        <row r="147">
          <cell r="D147" t="str">
            <v>- Wheel Loader</v>
          </cell>
          <cell r="H147" t="str">
            <v>Fa2</v>
          </cell>
          <cell r="I147">
            <v>0.83</v>
          </cell>
          <cell r="J147" t="str">
            <v>-</v>
          </cell>
        </row>
        <row r="148">
          <cell r="A148">
            <v>10</v>
          </cell>
          <cell r="C148" t="str">
            <v>Faktor Kehilangan Material</v>
          </cell>
          <cell r="H148" t="str">
            <v>Fh</v>
          </cell>
          <cell r="I148">
            <v>1.1000000000000001</v>
          </cell>
          <cell r="J148" t="str">
            <v>-</v>
          </cell>
        </row>
        <row r="150">
          <cell r="A150" t="str">
            <v>II</v>
          </cell>
          <cell r="C150" t="str">
            <v>METHODE PELAKSANAAN</v>
          </cell>
        </row>
        <row r="151">
          <cell r="A151">
            <v>1</v>
          </cell>
          <cell r="C151" t="str">
            <v>Wheel Loader mengangkut batu/gravel dari tumpukan</v>
          </cell>
        </row>
        <row r="152">
          <cell r="C152" t="str">
            <v>dan menuangkannya ke Alat Pemecah Batu.</v>
          </cell>
        </row>
        <row r="153">
          <cell r="A153">
            <v>2</v>
          </cell>
          <cell r="C153" t="str">
            <v>Batu/gravel dipecah dengan Alat Pemecah Batu</v>
          </cell>
        </row>
        <row r="154">
          <cell r="C154" t="str">
            <v>(Stone Crusher) sehingga menghasilkan Agregat</v>
          </cell>
        </row>
        <row r="155">
          <cell r="C155" t="str">
            <v>Kasar dan Agregat Halus.</v>
          </cell>
        </row>
        <row r="156">
          <cell r="A156">
            <v>3</v>
          </cell>
          <cell r="C156" t="str">
            <v>Wheel Loader melakukan pencampuran (blending)</v>
          </cell>
        </row>
        <row r="157">
          <cell r="C157" t="str">
            <v>Agregat Kasar, Agregat Halus dan Pasir menjadi</v>
          </cell>
        </row>
        <row r="158">
          <cell r="C158" t="str">
            <v>Agregat Kelas B.</v>
          </cell>
        </row>
        <row r="160">
          <cell r="A160" t="str">
            <v>III</v>
          </cell>
          <cell r="C160" t="str">
            <v>PERHITUNGAN</v>
          </cell>
        </row>
        <row r="162">
          <cell r="A162" t="str">
            <v>III.1.</v>
          </cell>
          <cell r="C162" t="str">
            <v>HARGA SATUAN AGREGAT PRODUKSI ST. CRUSHER</v>
          </cell>
        </row>
        <row r="164">
          <cell r="A164" t="str">
            <v xml:space="preserve">1.a.  </v>
          </cell>
          <cell r="C164" t="str">
            <v>Kerja Stone Crusher memecah gravel  :</v>
          </cell>
        </row>
        <row r="165">
          <cell r="C165" t="str">
            <v xml:space="preserve">    - Waktu kerja Stone Crusher</v>
          </cell>
          <cell r="H165" t="str">
            <v>Tst</v>
          </cell>
          <cell r="I165">
            <v>1</v>
          </cell>
          <cell r="J165" t="str">
            <v>Jam</v>
          </cell>
        </row>
        <row r="166">
          <cell r="C166" t="str">
            <v xml:space="preserve">    - Produksi Stone Crusher  1 jam</v>
          </cell>
          <cell r="F166" t="str">
            <v>=  (Fa1 x Cp1) : D3</v>
          </cell>
          <cell r="H166" t="str">
            <v>Qb</v>
          </cell>
          <cell r="I166">
            <v>19.444444444444443</v>
          </cell>
          <cell r="J166" t="str">
            <v>M3/Jam</v>
          </cell>
          <cell r="K166" t="str">
            <v xml:space="preserve"> Batu pecah</v>
          </cell>
        </row>
        <row r="167">
          <cell r="C167" t="str">
            <v xml:space="preserve">    - Kebutuhan batu/gravel 1 jam</v>
          </cell>
          <cell r="F167" t="str">
            <v>=  (Fa1 x Cp1) : D1</v>
          </cell>
          <cell r="H167" t="str">
            <v>Qg</v>
          </cell>
          <cell r="I167">
            <v>19.444444444444443</v>
          </cell>
          <cell r="J167" t="str">
            <v>M3/Jam</v>
          </cell>
        </row>
        <row r="169">
          <cell r="A169" t="str">
            <v xml:space="preserve">1.b.  </v>
          </cell>
          <cell r="C169" t="str">
            <v>Kerja Wheel Loader melayani Stone Crusher  :</v>
          </cell>
        </row>
        <row r="170">
          <cell r="C170" t="str">
            <v xml:space="preserve">    - Kap. Angkut / rit   =  (Fa2 x Cp2)</v>
          </cell>
          <cell r="H170" t="str">
            <v>Ka</v>
          </cell>
          <cell r="I170">
            <v>1.2449999999999999</v>
          </cell>
          <cell r="J170" t="str">
            <v>M3</v>
          </cell>
        </row>
        <row r="171">
          <cell r="C171" t="str">
            <v xml:space="preserve">    - Waktu Siklus (Muat, Tuang, Tunggu, dll)</v>
          </cell>
          <cell r="H171" t="str">
            <v>Ts</v>
          </cell>
          <cell r="I171">
            <v>2</v>
          </cell>
          <cell r="J171" t="str">
            <v>menit</v>
          </cell>
        </row>
        <row r="172">
          <cell r="C172" t="str">
            <v xml:space="preserve">    - Waktu kerja W.Loader memasok gravel</v>
          </cell>
        </row>
        <row r="173">
          <cell r="D173" t="str">
            <v>=  {(Qg : Ka) x Ts} : 60 menit</v>
          </cell>
          <cell r="H173" t="str">
            <v>Tw</v>
          </cell>
          <cell r="I173">
            <v>0.52060092220734788</v>
          </cell>
          <cell r="J173" t="str">
            <v>Jam</v>
          </cell>
        </row>
        <row r="175">
          <cell r="A175" t="str">
            <v xml:space="preserve">1.c.  </v>
          </cell>
          <cell r="C175" t="str">
            <v>Biaya Produksi Batu Pecah / M3</v>
          </cell>
        </row>
        <row r="176">
          <cell r="D176" t="str">
            <v>=  {(Tst x Rp3) + (Tw x Rp4)} : Qb</v>
          </cell>
          <cell r="H176" t="str">
            <v>Bp</v>
          </cell>
          <cell r="I176">
            <v>34416.637538815092</v>
          </cell>
          <cell r="J176" t="str">
            <v>Rp./M3</v>
          </cell>
        </row>
        <row r="178">
          <cell r="A178" t="str">
            <v xml:space="preserve">1.d.  </v>
          </cell>
          <cell r="C178" t="str">
            <v>Harga Satuan Batu Pecah Produksi St.Crusher / M3</v>
          </cell>
        </row>
        <row r="179">
          <cell r="D179" t="str">
            <v>=  {(Qg : Qb) x Fh x Rp1} + Bp</v>
          </cell>
          <cell r="H179" t="str">
            <v>HSb</v>
          </cell>
          <cell r="I179">
            <v>140346.63753881509</v>
          </cell>
          <cell r="J179" t="str">
            <v>Rp./M3</v>
          </cell>
        </row>
        <row r="181">
          <cell r="K181" t="str">
            <v xml:space="preserve">Berlanjut </v>
          </cell>
        </row>
        <row r="182">
          <cell r="A182" t="str">
            <v>ITEM PEMBAYARAN</v>
          </cell>
          <cell r="D182" t="str">
            <v>:  AGREGAT KELAS B</v>
          </cell>
        </row>
        <row r="183">
          <cell r="A183" t="str">
            <v>JENIS PEKERJAAN</v>
          </cell>
          <cell r="D183" t="str">
            <v>:  PENGADAAN AGREGAT KELAS B</v>
          </cell>
        </row>
        <row r="184">
          <cell r="A184" t="str">
            <v>SATUAN PEMBAYARAN</v>
          </cell>
          <cell r="D184" t="str">
            <v>:  M3</v>
          </cell>
          <cell r="K184" t="str">
            <v xml:space="preserve">            URAIAN ANALISA HARGA SATUAN</v>
          </cell>
        </row>
        <row r="185">
          <cell r="K185" t="str">
            <v xml:space="preserve">Lanjutan 1 </v>
          </cell>
        </row>
        <row r="187">
          <cell r="A187" t="str">
            <v>No.</v>
          </cell>
          <cell r="C187" t="str">
            <v>U R A I A N</v>
          </cell>
          <cell r="H187" t="str">
            <v>KODE</v>
          </cell>
          <cell r="I187" t="str">
            <v>KOEFISIEN</v>
          </cell>
          <cell r="J187" t="str">
            <v>SATUAN</v>
          </cell>
          <cell r="K187" t="str">
            <v>KETERANGAN</v>
          </cell>
        </row>
        <row r="190">
          <cell r="A190" t="str">
            <v>III.2.</v>
          </cell>
          <cell r="C190" t="str">
            <v>HARGA SATUAN AGREGAT KASAR</v>
          </cell>
        </row>
        <row r="192">
          <cell r="C192" t="str">
            <v>Harga Satuan Agregat Kasar diambil sama dengan</v>
          </cell>
        </row>
        <row r="193">
          <cell r="C193" t="str">
            <v>Agregat Batu Pecah Produksi Stone Crusher</v>
          </cell>
        </row>
        <row r="194">
          <cell r="C194" t="str">
            <v>Harga Satuan Agregat Kasar / M3</v>
          </cell>
          <cell r="H194" t="str">
            <v>HSAk</v>
          </cell>
          <cell r="I194">
            <v>140346.63753881509</v>
          </cell>
          <cell r="J194" t="str">
            <v>Rupiah</v>
          </cell>
          <cell r="K194" t="str">
            <v xml:space="preserve"> Di Luar PPN</v>
          </cell>
        </row>
        <row r="196">
          <cell r="A196" t="str">
            <v>III.3.</v>
          </cell>
          <cell r="C196" t="str">
            <v>HARGA SATUAN AGREGAT HALUS</v>
          </cell>
        </row>
        <row r="198">
          <cell r="C198" t="str">
            <v>Dianggap Agregat produksi Stone Crusher yang lolos</v>
          </cell>
        </row>
        <row r="199">
          <cell r="C199" t="str">
            <v>saringan # 4 (4.75 mm) belum memenuhi Spesifikasi</v>
          </cell>
        </row>
        <row r="200">
          <cell r="C200" t="str">
            <v>sehingga perlu dicampur lagi dengan pasir 10 %</v>
          </cell>
        </row>
        <row r="202">
          <cell r="A202" t="str">
            <v>3.a.</v>
          </cell>
          <cell r="C202" t="str">
            <v>Agregat Hasil Stone Crusher</v>
          </cell>
          <cell r="F202" t="str">
            <v>=  90 % x HSb</v>
          </cell>
          <cell r="H202" t="str">
            <v>Hs1</v>
          </cell>
          <cell r="I202">
            <v>133329.30566187433</v>
          </cell>
          <cell r="J202" t="str">
            <v>Rupiah</v>
          </cell>
        </row>
        <row r="203">
          <cell r="A203" t="str">
            <v>3.b.</v>
          </cell>
          <cell r="C203" t="str">
            <v>P a s i r</v>
          </cell>
          <cell r="F203" t="str">
            <v>=  10 % x Rp2</v>
          </cell>
          <cell r="H203" t="str">
            <v>Hs2</v>
          </cell>
          <cell r="I203">
            <v>2440</v>
          </cell>
          <cell r="J203" t="str">
            <v>Rupiah</v>
          </cell>
        </row>
        <row r="204">
          <cell r="A204" t="str">
            <v>3.c.</v>
          </cell>
          <cell r="C204" t="str">
            <v>Waktu pencampuran (blending) dengan Wheel Loader</v>
          </cell>
          <cell r="H204" t="str">
            <v>Tc</v>
          </cell>
          <cell r="I204">
            <v>3.3000000000000002E-2</v>
          </cell>
          <cell r="J204" t="str">
            <v>Jam/M3</v>
          </cell>
        </row>
        <row r="205">
          <cell r="A205" t="str">
            <v>3.d.</v>
          </cell>
          <cell r="C205" t="str">
            <v>Biaya Pencampuran</v>
          </cell>
          <cell r="F205" t="str">
            <v>=  Tc x Rp4</v>
          </cell>
          <cell r="H205" t="str">
            <v>Hs3</v>
          </cell>
          <cell r="I205">
            <v>8874.7351637896627</v>
          </cell>
          <cell r="J205" t="str">
            <v>Rupiah</v>
          </cell>
        </row>
        <row r="207">
          <cell r="C207" t="str">
            <v>Harga Satuan Agregat Halus / M3</v>
          </cell>
        </row>
        <row r="208">
          <cell r="D208" t="str">
            <v xml:space="preserve"> =  Hs1 + Hs2 + Hs3</v>
          </cell>
          <cell r="H208" t="str">
            <v>HSAh</v>
          </cell>
          <cell r="I208">
            <v>144644.04082566398</v>
          </cell>
          <cell r="J208" t="str">
            <v>Rupiah</v>
          </cell>
          <cell r="K208" t="str">
            <v xml:space="preserve"> Di luar PPN</v>
          </cell>
        </row>
        <row r="210">
          <cell r="A210" t="str">
            <v>III.4.</v>
          </cell>
          <cell r="C210" t="str">
            <v>PROSES PENCAMPURAN AGREGAT KELAS B</v>
          </cell>
        </row>
        <row r="212">
          <cell r="C212" t="str">
            <v>Untuk setiap 1 M3 Agregat Kelas B, diperlukan :</v>
          </cell>
        </row>
        <row r="214">
          <cell r="A214" t="str">
            <v xml:space="preserve">4.a.  </v>
          </cell>
          <cell r="C214" t="str">
            <v xml:space="preserve">     - Agregat Kasar</v>
          </cell>
          <cell r="D214" t="str">
            <v>=  Ak x 1 M3</v>
          </cell>
          <cell r="H214" t="str">
            <v>Vk</v>
          </cell>
          <cell r="I214">
            <v>0.75</v>
          </cell>
          <cell r="J214" t="str">
            <v>M3</v>
          </cell>
        </row>
        <row r="215">
          <cell r="C215" t="str">
            <v xml:space="preserve">     - Agregat Halus</v>
          </cell>
          <cell r="D215" t="str">
            <v>=  Ah x 1 M3</v>
          </cell>
          <cell r="H215" t="str">
            <v>Vh</v>
          </cell>
          <cell r="I215">
            <v>0.25</v>
          </cell>
          <cell r="J215" t="str">
            <v>M3</v>
          </cell>
        </row>
        <row r="216">
          <cell r="C216" t="str">
            <v xml:space="preserve">     - Total volume batu pecah  =  Vk + Vh</v>
          </cell>
          <cell r="H216" t="str">
            <v>Va</v>
          </cell>
          <cell r="I216">
            <v>1</v>
          </cell>
          <cell r="J216" t="str">
            <v>M3</v>
          </cell>
        </row>
        <row r="218">
          <cell r="A218" t="str">
            <v xml:space="preserve">4.c.  </v>
          </cell>
          <cell r="C218" t="str">
            <v>Waktu pencampuran (blending) oleh Wheel Loader</v>
          </cell>
          <cell r="H218" t="str">
            <v>Tc</v>
          </cell>
          <cell r="I218">
            <v>3.3333333333333298E-2</v>
          </cell>
          <cell r="J218" t="str">
            <v>Jam/M3</v>
          </cell>
        </row>
        <row r="220">
          <cell r="A220" t="str">
            <v>III.5.</v>
          </cell>
          <cell r="C220" t="str">
            <v>HARGA SATUAN BAHAN AGREGAT KELAS B</v>
          </cell>
        </row>
        <row r="222">
          <cell r="A222" t="str">
            <v xml:space="preserve">5.a.  </v>
          </cell>
          <cell r="C222" t="str">
            <v>Agregat Kasar</v>
          </cell>
          <cell r="D222" t="str">
            <v xml:space="preserve"> =  Vk x HSAk</v>
          </cell>
          <cell r="H222" t="str">
            <v>Hs1</v>
          </cell>
          <cell r="I222">
            <v>105259.97815411132</v>
          </cell>
          <cell r="J222" t="str">
            <v>Rupiah</v>
          </cell>
        </row>
        <row r="224">
          <cell r="A224" t="str">
            <v xml:space="preserve">5.b.  </v>
          </cell>
          <cell r="C224" t="str">
            <v>Agregat Halus</v>
          </cell>
          <cell r="D224" t="str">
            <v xml:space="preserve"> =  Vh x HSAh</v>
          </cell>
          <cell r="H224" t="str">
            <v>Hs2</v>
          </cell>
          <cell r="I224">
            <v>36161.010206415995</v>
          </cell>
          <cell r="J224" t="str">
            <v>Rupiah</v>
          </cell>
        </row>
        <row r="226">
          <cell r="A226" t="str">
            <v xml:space="preserve">5.c.  </v>
          </cell>
          <cell r="C226" t="str">
            <v>Biaya Pencampuran</v>
          </cell>
          <cell r="D226" t="str">
            <v xml:space="preserve"> =  Tc x Rp4</v>
          </cell>
          <cell r="H226" t="str">
            <v>Hs3</v>
          </cell>
          <cell r="I226">
            <v>8964.378953322881</v>
          </cell>
          <cell r="J226" t="str">
            <v>Rupiah</v>
          </cell>
        </row>
        <row r="228">
          <cell r="A228" t="str">
            <v xml:space="preserve">5.d.  </v>
          </cell>
          <cell r="C228" t="str">
            <v>Harga Satuan Agregat Kelas B / M3</v>
          </cell>
        </row>
        <row r="229">
          <cell r="D229" t="str">
            <v xml:space="preserve"> =  Hs1 + Hs2 + Hs3</v>
          </cell>
          <cell r="H229" t="str">
            <v>HSAA</v>
          </cell>
          <cell r="I229">
            <v>150385.36731385021</v>
          </cell>
          <cell r="J229" t="str">
            <v>Rupiah</v>
          </cell>
          <cell r="K229" t="str">
            <v xml:space="preserve"> Di luar PPN</v>
          </cell>
        </row>
        <row r="367">
          <cell r="A367" t="str">
            <v>ITEM PEMBAYARAN</v>
          </cell>
          <cell r="D367" t="str">
            <v>:  AGREGAT KELAS C</v>
          </cell>
        </row>
        <row r="368">
          <cell r="A368" t="str">
            <v>JENIS PEKERJAAN</v>
          </cell>
          <cell r="D368" t="str">
            <v>:  PENGADAAN AGREGAT KELAS C</v>
          </cell>
        </row>
        <row r="369">
          <cell r="A369" t="str">
            <v>SATUAN PEMBAYARAN</v>
          </cell>
          <cell r="D369" t="str">
            <v>:  M3</v>
          </cell>
          <cell r="K369" t="str">
            <v xml:space="preserve">            URAIAN ANALISA HARGA SATUAN</v>
          </cell>
        </row>
        <row r="372">
          <cell r="A372" t="str">
            <v>No.</v>
          </cell>
          <cell r="C372" t="str">
            <v>U R A I A N</v>
          </cell>
          <cell r="H372" t="str">
            <v>KODE</v>
          </cell>
          <cell r="I372" t="str">
            <v>KOEFISIEN</v>
          </cell>
          <cell r="J372" t="str">
            <v>SATUAN</v>
          </cell>
          <cell r="K372" t="str">
            <v>KETERANGAN</v>
          </cell>
        </row>
        <row r="375">
          <cell r="A375" t="str">
            <v>I</v>
          </cell>
          <cell r="C375" t="str">
            <v>ASUMSI</v>
          </cell>
        </row>
        <row r="376">
          <cell r="A376">
            <v>1</v>
          </cell>
          <cell r="C376" t="str">
            <v>Bahan dasar (Batu dan Pasir) diterima di lokasi Alat</v>
          </cell>
        </row>
        <row r="377">
          <cell r="C377" t="str">
            <v>Pemecah Batu (di Base Camp)</v>
          </cell>
        </row>
        <row r="378">
          <cell r="A378">
            <v>2</v>
          </cell>
          <cell r="C378" t="str">
            <v>Kegiatan dilakukan di dalam lokasi Base Camp</v>
          </cell>
        </row>
        <row r="379">
          <cell r="A379">
            <v>3</v>
          </cell>
          <cell r="C379" t="str">
            <v>Komposisi campuran  :</v>
          </cell>
          <cell r="F379" t="str">
            <v>- Batu Pecah</v>
          </cell>
          <cell r="H379" t="str">
            <v>Ab</v>
          </cell>
          <cell r="I379">
            <v>60</v>
          </cell>
          <cell r="J379" t="str">
            <v>%</v>
          </cell>
        </row>
        <row r="380">
          <cell r="F380" t="str">
            <v>- Sirtu</v>
          </cell>
          <cell r="H380" t="str">
            <v>As</v>
          </cell>
          <cell r="I380">
            <v>40</v>
          </cell>
          <cell r="J380" t="str">
            <v>%</v>
          </cell>
        </row>
        <row r="381">
          <cell r="A381">
            <v>4</v>
          </cell>
          <cell r="C381" t="str">
            <v>Hasil produksi Alat Pemecah Batu :</v>
          </cell>
          <cell r="F381" t="str">
            <v>- Agregat Halus</v>
          </cell>
          <cell r="H381" t="str">
            <v>H</v>
          </cell>
          <cell r="I381">
            <v>30</v>
          </cell>
          <cell r="J381" t="str">
            <v>%</v>
          </cell>
        </row>
        <row r="382">
          <cell r="F382" t="str">
            <v>- Agregat Kasar</v>
          </cell>
          <cell r="H382" t="str">
            <v>K</v>
          </cell>
          <cell r="I382">
            <v>70</v>
          </cell>
          <cell r="J382" t="str">
            <v>%</v>
          </cell>
        </row>
        <row r="383">
          <cell r="A383">
            <v>5</v>
          </cell>
          <cell r="C383" t="str">
            <v>Berat Jenis Bahan :</v>
          </cell>
          <cell r="D383" t="str">
            <v>- Batu / Gravel</v>
          </cell>
          <cell r="H383" t="str">
            <v>D1</v>
          </cell>
          <cell r="I383">
            <v>1.8</v>
          </cell>
          <cell r="J383" t="str">
            <v>Ton/M3</v>
          </cell>
        </row>
        <row r="384">
          <cell r="D384" t="str">
            <v>- Sirtu</v>
          </cell>
          <cell r="H384" t="str">
            <v>D2</v>
          </cell>
          <cell r="I384">
            <v>1.67</v>
          </cell>
          <cell r="J384" t="str">
            <v>Ton/M3</v>
          </cell>
        </row>
        <row r="385">
          <cell r="D385" t="str">
            <v>- Batu Pecah</v>
          </cell>
          <cell r="H385" t="str">
            <v>D3</v>
          </cell>
          <cell r="I385">
            <v>1.8</v>
          </cell>
          <cell r="J385" t="str">
            <v>Ton/M3</v>
          </cell>
        </row>
        <row r="386">
          <cell r="A386">
            <v>6</v>
          </cell>
          <cell r="C386" t="str">
            <v>Harga Satuan Bahan Dasar    :</v>
          </cell>
          <cell r="F386" t="str">
            <v>- Batu / Gravel</v>
          </cell>
          <cell r="H386" t="str">
            <v>Rp1</v>
          </cell>
          <cell r="I386">
            <v>100900</v>
          </cell>
          <cell r="J386" t="str">
            <v>Rp./M3</v>
          </cell>
        </row>
        <row r="387">
          <cell r="F387" t="str">
            <v>- Sirtu</v>
          </cell>
          <cell r="H387" t="str">
            <v>Rp2</v>
          </cell>
          <cell r="I387">
            <v>48800</v>
          </cell>
          <cell r="J387" t="str">
            <v>Rp./M3</v>
          </cell>
        </row>
        <row r="388">
          <cell r="A388">
            <v>7</v>
          </cell>
          <cell r="C388" t="str">
            <v>Biaya Operasi Alat :</v>
          </cell>
          <cell r="D388" t="str">
            <v>- Pemecah Batu (Stone Crusher)</v>
          </cell>
          <cell r="H388" t="str">
            <v>Rp3</v>
          </cell>
          <cell r="I388">
            <v>529206.47808459005</v>
          </cell>
          <cell r="J388" t="str">
            <v>Rp./Jam</v>
          </cell>
        </row>
        <row r="389">
          <cell r="D389" t="str">
            <v>- Wheel Loader</v>
          </cell>
          <cell r="H389" t="str">
            <v>Rp4</v>
          </cell>
          <cell r="I389">
            <v>268931.36859968671</v>
          </cell>
          <cell r="J389" t="str">
            <v>Rp./Jam</v>
          </cell>
        </row>
        <row r="390">
          <cell r="A390">
            <v>8</v>
          </cell>
          <cell r="C390" t="str">
            <v>Kapasitas Alat :</v>
          </cell>
          <cell r="D390" t="str">
            <v>- Pemecah Batu (Stone Crusher)</v>
          </cell>
          <cell r="H390" t="str">
            <v>Cp1</v>
          </cell>
          <cell r="I390">
            <v>50</v>
          </cell>
          <cell r="J390" t="str">
            <v>Ton/Jam</v>
          </cell>
        </row>
        <row r="391">
          <cell r="D391" t="str">
            <v>- Wheel Loader</v>
          </cell>
          <cell r="H391" t="str">
            <v>Cp2</v>
          </cell>
          <cell r="I391">
            <v>1.5</v>
          </cell>
          <cell r="J391" t="str">
            <v>M3</v>
          </cell>
          <cell r="K391" t="str">
            <v xml:space="preserve"> Kap. Bucket</v>
          </cell>
        </row>
        <row r="392">
          <cell r="A392">
            <v>9</v>
          </cell>
          <cell r="C392" t="str">
            <v>Faktor Efisiensi Alat :</v>
          </cell>
          <cell r="D392" t="str">
            <v>- Pemecah Batu (Stone Crusher)</v>
          </cell>
          <cell r="H392" t="str">
            <v>Fa1</v>
          </cell>
          <cell r="I392">
            <v>0.7</v>
          </cell>
          <cell r="J392" t="str">
            <v>-</v>
          </cell>
        </row>
        <row r="393">
          <cell r="D393" t="str">
            <v>- Wheel Loader</v>
          </cell>
          <cell r="H393" t="str">
            <v>Fa2</v>
          </cell>
          <cell r="I393">
            <v>0.83</v>
          </cell>
          <cell r="J393" t="str">
            <v>-</v>
          </cell>
        </row>
        <row r="394">
          <cell r="A394">
            <v>10</v>
          </cell>
          <cell r="C394" t="str">
            <v>Faktor Kehilangan Material</v>
          </cell>
          <cell r="H394" t="str">
            <v>Fh</v>
          </cell>
          <cell r="I394">
            <v>1.1000000000000001</v>
          </cell>
          <cell r="J394" t="str">
            <v>-</v>
          </cell>
        </row>
        <row r="396">
          <cell r="A396" t="str">
            <v>II</v>
          </cell>
          <cell r="C396" t="str">
            <v>METHODE PELAKSANAAN</v>
          </cell>
        </row>
        <row r="397">
          <cell r="A397">
            <v>1</v>
          </cell>
          <cell r="C397" t="str">
            <v>Wheel Loader mengangkut batu/gravel dari tumpukan</v>
          </cell>
        </row>
        <row r="398">
          <cell r="C398" t="str">
            <v>dan menuangkannya ke Alat Pemecah Batu.</v>
          </cell>
        </row>
        <row r="399">
          <cell r="A399">
            <v>2</v>
          </cell>
          <cell r="C399" t="str">
            <v>Batu/gravel dipecah dengan Alat Pemecah Batu</v>
          </cell>
        </row>
        <row r="400">
          <cell r="C400" t="str">
            <v>(Stone Crusher) sehingga menghasilkan Agregat</v>
          </cell>
        </row>
        <row r="401">
          <cell r="C401" t="str">
            <v>Kasar dan Agregat Halus.</v>
          </cell>
        </row>
        <row r="402">
          <cell r="A402">
            <v>3</v>
          </cell>
          <cell r="C402" t="str">
            <v>Wheel Loader melakukan pencampuran (blending)</v>
          </cell>
        </row>
        <row r="403">
          <cell r="C403" t="str">
            <v>Agregat Batu Pecah dan Sirtu menjadi Agregat</v>
          </cell>
        </row>
        <row r="404">
          <cell r="C404" t="str">
            <v>Kelas C.</v>
          </cell>
        </row>
        <row r="406">
          <cell r="A406" t="str">
            <v>III</v>
          </cell>
          <cell r="C406" t="str">
            <v>PERHITUNGAN</v>
          </cell>
        </row>
        <row r="408">
          <cell r="A408" t="str">
            <v>III.1.</v>
          </cell>
          <cell r="C408" t="str">
            <v>HARGA SATUAN AGREGAT PRODUKSI ST. CRUSHER</v>
          </cell>
        </row>
        <row r="410">
          <cell r="A410" t="str">
            <v xml:space="preserve">1.a.  </v>
          </cell>
          <cell r="C410" t="str">
            <v>Kerja Stone Crusher memecah gravel  :</v>
          </cell>
        </row>
        <row r="411">
          <cell r="C411" t="str">
            <v xml:space="preserve">    - Waktu kerja Stone Crusher</v>
          </cell>
          <cell r="H411" t="str">
            <v>Tst</v>
          </cell>
          <cell r="I411">
            <v>1</v>
          </cell>
          <cell r="J411" t="str">
            <v>Jam</v>
          </cell>
        </row>
        <row r="412">
          <cell r="C412" t="str">
            <v xml:space="preserve">    - Produksi Stone Crusher  1 jam</v>
          </cell>
          <cell r="F412" t="str">
            <v>=  (Fa1 x Cp1) : D3</v>
          </cell>
          <cell r="H412" t="str">
            <v>Qb</v>
          </cell>
          <cell r="I412">
            <v>19.444444444444443</v>
          </cell>
          <cell r="J412" t="str">
            <v>M3/Jam</v>
          </cell>
          <cell r="K412" t="str">
            <v xml:space="preserve"> Batu pecah</v>
          </cell>
        </row>
        <row r="413">
          <cell r="C413" t="str">
            <v xml:space="preserve">    - Kebutuhan batu/gravel 1 jam</v>
          </cell>
          <cell r="F413" t="str">
            <v>=  (Fa1 x Cp1) : D1</v>
          </cell>
          <cell r="H413" t="str">
            <v>Qg</v>
          </cell>
          <cell r="I413">
            <v>19.444444444444443</v>
          </cell>
          <cell r="J413" t="str">
            <v>M3/Jam</v>
          </cell>
        </row>
        <row r="415">
          <cell r="A415" t="str">
            <v xml:space="preserve">1.b.  </v>
          </cell>
          <cell r="C415" t="str">
            <v>Kerja Wheel Loader melayani Stone Crusher  :</v>
          </cell>
        </row>
        <row r="416">
          <cell r="C416" t="str">
            <v xml:space="preserve">    - Kap. Angkut / rit   =  (Fa2 x Cp2)</v>
          </cell>
          <cell r="H416" t="str">
            <v>Ka</v>
          </cell>
          <cell r="I416">
            <v>1.2449999999999999</v>
          </cell>
          <cell r="J416" t="str">
            <v>M3</v>
          </cell>
        </row>
        <row r="417">
          <cell r="C417" t="str">
            <v xml:space="preserve">    - Waktu Siklus (Muat, Tuang, Tunggu, dll)</v>
          </cell>
          <cell r="H417" t="str">
            <v>Ts</v>
          </cell>
          <cell r="I417">
            <v>2</v>
          </cell>
          <cell r="J417" t="str">
            <v>menit</v>
          </cell>
        </row>
        <row r="418">
          <cell r="C418" t="str">
            <v xml:space="preserve">    - Waktu kerja W.Loader memasok gravel</v>
          </cell>
        </row>
        <row r="419">
          <cell r="D419" t="str">
            <v>=  {(Qg : Ka) x Ts} : 60 menit</v>
          </cell>
          <cell r="H419" t="str">
            <v>Tw</v>
          </cell>
          <cell r="I419">
            <v>0.52060092220734788</v>
          </cell>
          <cell r="J419" t="str">
            <v>Jam</v>
          </cell>
        </row>
        <row r="421">
          <cell r="A421" t="str">
            <v xml:space="preserve">1.c.  </v>
          </cell>
          <cell r="C421" t="str">
            <v>Biaya Produksi Batu Pecah / M3</v>
          </cell>
        </row>
        <row r="422">
          <cell r="D422" t="str">
            <v>=  {(Tst x Rp3) + (Tw x Rp4)} : Qb</v>
          </cell>
          <cell r="H422" t="str">
            <v>Bp</v>
          </cell>
          <cell r="I422">
            <v>34416.637538815092</v>
          </cell>
          <cell r="J422" t="str">
            <v>Rp./M3</v>
          </cell>
        </row>
        <row r="424">
          <cell r="A424" t="str">
            <v xml:space="preserve">1.d.  </v>
          </cell>
          <cell r="C424" t="str">
            <v>Harga Satuan Batu Pecah Produksi St.Crusher / M3</v>
          </cell>
        </row>
        <row r="425">
          <cell r="D425" t="str">
            <v>=  {(Qg : Qb) x Fh x Rp1} + Bp</v>
          </cell>
          <cell r="H425" t="str">
            <v>HSb</v>
          </cell>
          <cell r="I425">
            <v>145406.63753881509</v>
          </cell>
          <cell r="J425" t="str">
            <v>Rp./M3</v>
          </cell>
        </row>
        <row r="427">
          <cell r="K427" t="str">
            <v xml:space="preserve">Berlanjut </v>
          </cell>
        </row>
        <row r="428">
          <cell r="A428" t="str">
            <v>ITEM PEMBAYARAN</v>
          </cell>
          <cell r="D428" t="str">
            <v>:  AGREGAT KELAS C</v>
          </cell>
        </row>
        <row r="429">
          <cell r="A429" t="str">
            <v>JENIS PEKERJAAN</v>
          </cell>
          <cell r="D429" t="str">
            <v>:  PENGADAAN AGREGAT KELAS C</v>
          </cell>
        </row>
        <row r="430">
          <cell r="A430" t="str">
            <v>SATUAN PEMBAYARAN</v>
          </cell>
          <cell r="D430" t="str">
            <v>:  M3</v>
          </cell>
          <cell r="K430" t="str">
            <v xml:space="preserve">            URAIAN ANALISA HARGA SATUAN</v>
          </cell>
        </row>
        <row r="431">
          <cell r="K431" t="str">
            <v xml:space="preserve">Lanjutan 1 </v>
          </cell>
        </row>
        <row r="433">
          <cell r="A433" t="str">
            <v>No.</v>
          </cell>
          <cell r="C433" t="str">
            <v>U R A I A N</v>
          </cell>
          <cell r="H433" t="str">
            <v>KODE</v>
          </cell>
          <cell r="I433" t="str">
            <v>KOEFISIEN</v>
          </cell>
          <cell r="J433" t="str">
            <v>SATUAN</v>
          </cell>
          <cell r="K433" t="str">
            <v>KETERANGAN</v>
          </cell>
        </row>
        <row r="436">
          <cell r="A436" t="str">
            <v>III.2.</v>
          </cell>
          <cell r="C436" t="str">
            <v>PROSES PENCAMPURAN AGREGAT KELAS C</v>
          </cell>
        </row>
        <row r="438">
          <cell r="C438" t="str">
            <v>Untuk setiap 1 M3 Agregat Kelas C, diperlukan :</v>
          </cell>
        </row>
        <row r="440">
          <cell r="A440" t="str">
            <v xml:space="preserve">2.a.  </v>
          </cell>
          <cell r="C440" t="str">
            <v>Volume batu pecah produksi Stone Crusher</v>
          </cell>
        </row>
        <row r="442">
          <cell r="D442" t="str">
            <v>( Ab X 1 M3 )</v>
          </cell>
          <cell r="H442" t="str">
            <v>Vp</v>
          </cell>
          <cell r="I442">
            <v>0.6</v>
          </cell>
          <cell r="J442" t="str">
            <v>M3</v>
          </cell>
        </row>
        <row r="445">
          <cell r="A445" t="str">
            <v xml:space="preserve">2.b.  </v>
          </cell>
          <cell r="C445" t="str">
            <v>Volume sirtu</v>
          </cell>
          <cell r="D445" t="str">
            <v>( As X 1 M3 )</v>
          </cell>
          <cell r="H445" t="str">
            <v>Vs</v>
          </cell>
          <cell r="I445">
            <v>0.4</v>
          </cell>
          <cell r="J445" t="str">
            <v>M3</v>
          </cell>
        </row>
        <row r="448">
          <cell r="A448" t="str">
            <v xml:space="preserve">2.c.  </v>
          </cell>
          <cell r="C448" t="str">
            <v>Waktu pencampuran (blending) oleh Wheel Loader</v>
          </cell>
          <cell r="H448" t="str">
            <v>Tc</v>
          </cell>
          <cell r="I448">
            <v>3.3333333333333298E-2</v>
          </cell>
          <cell r="J448" t="str">
            <v>Jam/M3</v>
          </cell>
        </row>
        <row r="450">
          <cell r="A450" t="str">
            <v>III.3.</v>
          </cell>
          <cell r="C450" t="str">
            <v>HARGA SATUAN BAHAN AGREGAT KELAS C</v>
          </cell>
        </row>
        <row r="452">
          <cell r="A452" t="str">
            <v xml:space="preserve">3.a.  </v>
          </cell>
          <cell r="C452" t="str">
            <v>Batu Pecah</v>
          </cell>
          <cell r="D452" t="str">
            <v xml:space="preserve"> =  Vp x HSb</v>
          </cell>
          <cell r="H452" t="str">
            <v>Hs1</v>
          </cell>
          <cell r="I452">
            <v>87243.982523289058</v>
          </cell>
          <cell r="J452" t="str">
            <v>Rupiah</v>
          </cell>
        </row>
        <row r="454">
          <cell r="A454" t="str">
            <v xml:space="preserve">3.b.  </v>
          </cell>
          <cell r="C454" t="str">
            <v>Pasir</v>
          </cell>
          <cell r="D454" t="str">
            <v xml:space="preserve"> =  Vs x Rp2</v>
          </cell>
          <cell r="H454" t="str">
            <v>Hs2</v>
          </cell>
          <cell r="I454">
            <v>19520</v>
          </cell>
          <cell r="J454" t="str">
            <v>Rupiah</v>
          </cell>
        </row>
        <row r="456">
          <cell r="A456" t="str">
            <v xml:space="preserve">3.c.  </v>
          </cell>
          <cell r="C456" t="str">
            <v>Biaya Pencampuran</v>
          </cell>
          <cell r="D456" t="str">
            <v xml:space="preserve"> =  Tc x Rp4</v>
          </cell>
          <cell r="H456" t="str">
            <v>Hs3</v>
          </cell>
          <cell r="I456">
            <v>8964.378953322881</v>
          </cell>
          <cell r="J456" t="str">
            <v>Rupiah</v>
          </cell>
        </row>
        <row r="458">
          <cell r="A458" t="str">
            <v xml:space="preserve">3.d.  </v>
          </cell>
          <cell r="C458" t="str">
            <v>Harga Satuan Agregat Kelas C / M3</v>
          </cell>
        </row>
        <row r="459">
          <cell r="D459" t="str">
            <v xml:space="preserve"> =  Hs1 + Hs2 + Hs3</v>
          </cell>
          <cell r="H459" t="str">
            <v>HSAA</v>
          </cell>
          <cell r="I459">
            <v>115728.36147661194</v>
          </cell>
          <cell r="J459" t="str">
            <v>Rupiah</v>
          </cell>
          <cell r="K459" t="str">
            <v xml:space="preserve"> Di luar PPN</v>
          </cell>
        </row>
        <row r="460">
          <cell r="H460" t="str">
            <v>PPN</v>
          </cell>
          <cell r="I460">
            <v>11572.836147661195</v>
          </cell>
          <cell r="J460" t="str">
            <v>Rupiah</v>
          </cell>
          <cell r="K460" t="str">
            <v xml:space="preserve"> PPN = 10 %</v>
          </cell>
        </row>
        <row r="461">
          <cell r="H461" t="str">
            <v>HSAA</v>
          </cell>
          <cell r="I461">
            <v>127301.19762427313</v>
          </cell>
          <cell r="J461" t="str">
            <v>Rupiah</v>
          </cell>
          <cell r="K461" t="str">
            <v xml:space="preserve"> Termasuk PPN</v>
          </cell>
        </row>
      </sheetData>
      <sheetData sheetId="6" refreshError="1"/>
      <sheetData sheetId="7" refreshError="1">
        <row r="1">
          <cell r="A1" t="str">
            <v>INFORMASI  UMUM</v>
          </cell>
        </row>
        <row r="4">
          <cell r="A4" t="str">
            <v>No.</v>
          </cell>
          <cell r="C4" t="str">
            <v>U R A I A N</v>
          </cell>
          <cell r="F4" t="str">
            <v>I N F O R M A S I</v>
          </cell>
        </row>
        <row r="7">
          <cell r="A7" t="str">
            <v>1.</v>
          </cell>
          <cell r="C7" t="str">
            <v>Nomor Paket Kontrak</v>
          </cell>
        </row>
        <row r="9">
          <cell r="A9" t="str">
            <v>2.</v>
          </cell>
          <cell r="C9" t="str">
            <v>Nama Paket</v>
          </cell>
          <cell r="G9" t="str">
            <v>PEMELIHARAAN BERKALA JALAN  BTS SIMALUNGUN - KISARAN DI KAB ASAHAN</v>
          </cell>
        </row>
        <row r="12">
          <cell r="A12" t="str">
            <v>3.</v>
          </cell>
          <cell r="C12" t="str">
            <v>Propinsi / Kabupaten / Kotamadya</v>
          </cell>
          <cell r="G12" t="str">
            <v>PROPINSI SUMATERA UTARA - KAB. ASAHAN</v>
          </cell>
        </row>
        <row r="15">
          <cell r="A15" t="str">
            <v>4.</v>
          </cell>
          <cell r="C15" t="str">
            <v>Lokasi pekerjaan</v>
          </cell>
          <cell r="G15" t="str">
            <v>Kabupaten Asahan.</v>
          </cell>
        </row>
        <row r="17">
          <cell r="A17" t="str">
            <v>5.</v>
          </cell>
          <cell r="C17" t="str">
            <v>Kondisi jalan lama</v>
          </cell>
          <cell r="G17" t="str">
            <v xml:space="preserve"> . .</v>
          </cell>
          <cell r="H17" t="str">
            <v xml:space="preserve">Berlobang dan Permukaan Turun </v>
          </cell>
        </row>
        <row r="19">
          <cell r="A19" t="str">
            <v>6.</v>
          </cell>
          <cell r="C19" t="str">
            <v>Panjang efektif</v>
          </cell>
          <cell r="D19" t="str">
            <v>( lihat sketsa di bawah )</v>
          </cell>
          <cell r="H19">
            <v>1</v>
          </cell>
          <cell r="I19" t="str">
            <v>Kilometer  ( Leff  = a + b )</v>
          </cell>
        </row>
        <row r="21">
          <cell r="A21" t="str">
            <v>7.</v>
          </cell>
          <cell r="C21" t="str">
            <v>Lebar jalan lama</v>
          </cell>
          <cell r="D21" t="str">
            <v>( bahu + perkerasan + bahu )</v>
          </cell>
          <cell r="G21" t="str">
            <v>(</v>
          </cell>
          <cell r="H21">
            <v>0</v>
          </cell>
          <cell r="I21" t="str">
            <v>+</v>
          </cell>
          <cell r="J21">
            <v>4</v>
          </cell>
          <cell r="K21" t="str">
            <v>+</v>
          </cell>
          <cell r="L21">
            <v>0</v>
          </cell>
          <cell r="M21" t="str">
            <v>)</v>
          </cell>
          <cell r="N21" t="str">
            <v xml:space="preserve"> meter</v>
          </cell>
        </row>
        <row r="23">
          <cell r="A23" t="str">
            <v>8.</v>
          </cell>
          <cell r="C23" t="str">
            <v>Lebar Rencana</v>
          </cell>
          <cell r="D23" t="str">
            <v>( bahu + perkerasan + bahu )</v>
          </cell>
          <cell r="G23" t="str">
            <v>(</v>
          </cell>
          <cell r="H23">
            <v>0.5</v>
          </cell>
          <cell r="I23" t="str">
            <v>+</v>
          </cell>
          <cell r="J23">
            <v>4</v>
          </cell>
          <cell r="K23" t="str">
            <v>+</v>
          </cell>
          <cell r="L23">
            <v>0.5</v>
          </cell>
          <cell r="M23" t="str">
            <v>)</v>
          </cell>
          <cell r="N23" t="str">
            <v xml:space="preserve"> meter</v>
          </cell>
        </row>
        <row r="25">
          <cell r="A25" t="str">
            <v>9.</v>
          </cell>
          <cell r="C25" t="str">
            <v>Penampang jalan, jenis dan volume pekerjaan pokok</v>
          </cell>
          <cell r="H25" t="str">
            <v>Lihat lampiran.</v>
          </cell>
        </row>
        <row r="27">
          <cell r="A27" t="str">
            <v>10.</v>
          </cell>
          <cell r="C27" t="str">
            <v>Jangka waktu pelaksanaan pekerjaan</v>
          </cell>
          <cell r="H27">
            <v>120</v>
          </cell>
          <cell r="I27" t="str">
            <v xml:space="preserve"> hari kalender</v>
          </cell>
        </row>
        <row r="28">
          <cell r="G28" t="str">
            <v>Atau :</v>
          </cell>
          <cell r="H28">
            <v>4</v>
          </cell>
          <cell r="I28" t="str">
            <v xml:space="preserve"> bulan</v>
          </cell>
        </row>
        <row r="31">
          <cell r="A31" t="str">
            <v>11.</v>
          </cell>
          <cell r="C31" t="str">
            <v>Jarak rata-rata Base Camp ke lokasi pekerjaan  -------------------&gt;</v>
          </cell>
          <cell r="G31" t="str">
            <v>L =</v>
          </cell>
          <cell r="H31">
            <v>186.5</v>
          </cell>
          <cell r="I31" t="str">
            <v xml:space="preserve"> Kilometer</v>
          </cell>
        </row>
        <row r="32">
          <cell r="C32" t="str">
            <v>Jarak Quarry ke Base Camp  -------------------&gt;</v>
          </cell>
          <cell r="G32" t="str">
            <v>L =</v>
          </cell>
          <cell r="H32">
            <v>2</v>
          </cell>
          <cell r="I32" t="str">
            <v xml:space="preserve"> Kilometer</v>
          </cell>
        </row>
        <row r="34">
          <cell r="C34" t="str">
            <v>Perhitungan didasarkan pada sketsa di bawah ini :</v>
          </cell>
          <cell r="G34" t="str">
            <v>L = { (c+a/2)*a + (c+b/2)*b } / (a+b)</v>
          </cell>
        </row>
        <row r="36">
          <cell r="D36">
            <v>1</v>
          </cell>
          <cell r="E36" t="str">
            <v>Km = a</v>
          </cell>
          <cell r="F36" t="str">
            <v xml:space="preserve"> C</v>
          </cell>
          <cell r="H36">
            <v>0</v>
          </cell>
          <cell r="I36" t="str">
            <v>Km = b</v>
          </cell>
        </row>
        <row r="38">
          <cell r="C38" t="str">
            <v>A</v>
          </cell>
          <cell r="G38">
            <v>186</v>
          </cell>
          <cell r="H38" t="str">
            <v>Km = c</v>
          </cell>
          <cell r="K38" t="str">
            <v xml:space="preserve"> B</v>
          </cell>
        </row>
        <row r="41">
          <cell r="E41" t="str">
            <v>Base Camp --&gt;</v>
          </cell>
        </row>
        <row r="42">
          <cell r="G42">
            <v>2</v>
          </cell>
          <cell r="H42" t="str">
            <v>Km</v>
          </cell>
        </row>
        <row r="43">
          <cell r="E43" t="str">
            <v>Quarry --&gt;</v>
          </cell>
        </row>
        <row r="46">
          <cell r="A46" t="str">
            <v>12.</v>
          </cell>
          <cell r="C46" t="str">
            <v>Jam kerja efektif dalam 1 hari</v>
          </cell>
          <cell r="H46">
            <v>7</v>
          </cell>
          <cell r="I46" t="str">
            <v xml:space="preserve"> jam</v>
          </cell>
        </row>
        <row r="47">
          <cell r="A47" t="str">
            <v>13.</v>
          </cell>
          <cell r="C47" t="str">
            <v>Asuransi, Pajak, dsb. untuk Peralatan</v>
          </cell>
          <cell r="H47">
            <v>2E-3</v>
          </cell>
          <cell r="I47" t="str">
            <v xml:space="preserve"> x  Harga Pokok Alat</v>
          </cell>
        </row>
        <row r="48">
          <cell r="A48" t="str">
            <v>14.</v>
          </cell>
          <cell r="C48" t="str">
            <v>Tingkat Suku Bunga Investasi Alat</v>
          </cell>
          <cell r="H48">
            <v>20</v>
          </cell>
          <cell r="I48" t="str">
            <v xml:space="preserve"> %</v>
          </cell>
        </row>
        <row r="49">
          <cell r="A49" t="str">
            <v>15.</v>
          </cell>
          <cell r="C49" t="str">
            <v>Biaya Umum dan Keuntungan</v>
          </cell>
          <cell r="H49">
            <v>10</v>
          </cell>
          <cell r="I49" t="str">
            <v xml:space="preserve"> % x Biaya Langsung</v>
          </cell>
        </row>
        <row r="52">
          <cell r="A52" t="str">
            <v>16.</v>
          </cell>
          <cell r="C52" t="str">
            <v>METHODE PELAKSANAAN</v>
          </cell>
        </row>
        <row r="54">
          <cell r="A54" t="str">
            <v>a.</v>
          </cell>
          <cell r="C54" t="str">
            <v>Mobilisasi dilaksanakan sesuai ketentuan yang tercantum dalam Dokumen Tender.</v>
          </cell>
        </row>
        <row r="55">
          <cell r="C55" t="str">
            <v xml:space="preserve"> . .</v>
          </cell>
        </row>
        <row r="56">
          <cell r="A56" t="str">
            <v>b.</v>
          </cell>
          <cell r="C56" t="str">
            <v>Pekerjaan Tanah dilaksanakan untuk  . . . . . . . . . . . . . . . . . . . . . . . . . . . . . . . . . . . . . . . . . . . . . . .</v>
          </cell>
          <cell r="J56" t="str">
            <v xml:space="preserve"> . .</v>
          </cell>
        </row>
        <row r="57">
          <cell r="C57" t="str">
            <v xml:space="preserve"> . .</v>
          </cell>
        </row>
        <row r="58">
          <cell r="A58" t="str">
            <v>c.</v>
          </cell>
          <cell r="C58" t="str">
            <v>Pekerjaan Lapis Pondasi Agregat dilaksanakan untuk  . . . . . . . . . . . . . . . . . . . . . . . . . . . . . . . . . . .</v>
          </cell>
          <cell r="J58" t="str">
            <v xml:space="preserve"> . .</v>
          </cell>
        </row>
        <row r="59">
          <cell r="C59" t="str">
            <v xml:space="preserve"> . .</v>
          </cell>
        </row>
        <row r="60">
          <cell r="A60" t="str">
            <v>d.</v>
          </cell>
          <cell r="C60" t="str">
            <v>Pekerjaan Campuran Aspal Panas dilaksanakan untuk  . . . . . . . . . . . . . . . . . . . . . . . . . . . . . . . . . .</v>
          </cell>
          <cell r="J60" t="str">
            <v xml:space="preserve"> . .</v>
          </cell>
        </row>
        <row r="61">
          <cell r="C61" t="str">
            <v xml:space="preserve"> . .</v>
          </cell>
        </row>
        <row r="62">
          <cell r="A62" t="str">
            <v>e.</v>
          </cell>
          <cell r="C62" t="str">
            <v xml:space="preserve">Pekerjaan Pasangan Batu dilaksanakan untuk . . . . . . . . . . . . . . . . . . . . . . . . . . . . . . . . . . . . . . . . </v>
          </cell>
          <cell r="J62" t="str">
            <v xml:space="preserve"> . .</v>
          </cell>
        </row>
        <row r="63">
          <cell r="C63" t="str">
            <v xml:space="preserve"> . .</v>
          </cell>
        </row>
        <row r="64">
          <cell r="A64" t="str">
            <v>f.</v>
          </cell>
          <cell r="C64" t="str">
            <v xml:space="preserve"> . .</v>
          </cell>
        </row>
        <row r="65">
          <cell r="C65" t="str">
            <v xml:space="preserve"> . .</v>
          </cell>
        </row>
        <row r="66">
          <cell r="A66" t="str">
            <v>g.</v>
          </cell>
          <cell r="C66" t="str">
            <v xml:space="preserve"> . .</v>
          </cell>
        </row>
        <row r="67">
          <cell r="C67" t="str">
            <v xml:space="preserve"> . .</v>
          </cell>
        </row>
        <row r="70">
          <cell r="A70" t="str">
            <v>17.</v>
          </cell>
          <cell r="C70" t="str">
            <v>Lokasi Quarry</v>
          </cell>
          <cell r="H70" t="str">
            <v>Periksa lampiran.</v>
          </cell>
        </row>
        <row r="72">
          <cell r="A72">
            <v>18</v>
          </cell>
          <cell r="C72" t="str">
            <v xml:space="preserve"> . .</v>
          </cell>
        </row>
        <row r="74">
          <cell r="A74">
            <v>19</v>
          </cell>
          <cell r="C74" t="str">
            <v xml:space="preserve"> . .</v>
          </cell>
        </row>
        <row r="76">
          <cell r="A76">
            <v>20</v>
          </cell>
          <cell r="C76" t="str">
            <v xml:space="preserve"> . .</v>
          </cell>
        </row>
        <row r="78">
          <cell r="A78">
            <v>21</v>
          </cell>
          <cell r="C78" t="str">
            <v xml:space="preserve"> . .</v>
          </cell>
        </row>
        <row r="80">
          <cell r="A80">
            <v>22</v>
          </cell>
          <cell r="C80" t="str">
            <v xml:space="preserve"> . .</v>
          </cell>
        </row>
      </sheetData>
      <sheetData sheetId="8" refreshError="1"/>
      <sheetData sheetId="9" refreshError="1"/>
      <sheetData sheetId="10" refreshError="1"/>
      <sheetData sheetId="11" refreshError="1">
        <row r="152">
          <cell r="A152" t="str">
            <v>No.</v>
          </cell>
          <cell r="C152" t="str">
            <v>U R A I A N</v>
          </cell>
          <cell r="G152" t="str">
            <v>KODE</v>
          </cell>
          <cell r="H152" t="str">
            <v>KOEF.</v>
          </cell>
          <cell r="I152" t="str">
            <v>SATUAN</v>
          </cell>
          <cell r="J152" t="str">
            <v>KETERANGAN</v>
          </cell>
          <cell r="R152" t="str">
            <v>Perkiraan</v>
          </cell>
          <cell r="S152" t="str">
            <v>Harga</v>
          </cell>
          <cell r="T152" t="str">
            <v>Jumlah</v>
          </cell>
        </row>
        <row r="153">
          <cell r="M153" t="str">
            <v>No</v>
          </cell>
          <cell r="O153" t="str">
            <v>Komponen</v>
          </cell>
          <cell r="Q153" t="str">
            <v>Satuan</v>
          </cell>
          <cell r="R153" t="str">
            <v>Kuantitas</v>
          </cell>
          <cell r="S153" t="str">
            <v>Satuan</v>
          </cell>
          <cell r="T153" t="str">
            <v>Harga</v>
          </cell>
        </row>
        <row r="154">
          <cell r="S154" t="str">
            <v>(Rp.)</v>
          </cell>
          <cell r="T154" t="str">
            <v>(Rp.)</v>
          </cell>
        </row>
        <row r="155">
          <cell r="A155" t="str">
            <v>I.</v>
          </cell>
          <cell r="C155" t="str">
            <v>ASUMSI</v>
          </cell>
        </row>
        <row r="156">
          <cell r="A156">
            <v>1</v>
          </cell>
          <cell r="C156" t="str">
            <v>Pekerjaan dilakukan secara mekanis</v>
          </cell>
        </row>
        <row r="157">
          <cell r="A157">
            <v>2</v>
          </cell>
          <cell r="C157" t="str">
            <v>Lokasi pekerjaan : sepanjang jalan</v>
          </cell>
          <cell r="M157" t="str">
            <v>A.</v>
          </cell>
          <cell r="O157" t="str">
            <v>TENAGA</v>
          </cell>
        </row>
        <row r="158">
          <cell r="A158">
            <v>3</v>
          </cell>
          <cell r="C158" t="str">
            <v>Kondisi Jalan   :  sedang / baik</v>
          </cell>
        </row>
        <row r="159">
          <cell r="A159">
            <v>4</v>
          </cell>
          <cell r="C159" t="str">
            <v>Jam kerja efektif per-hari</v>
          </cell>
          <cell r="G159" t="str">
            <v>Tk</v>
          </cell>
          <cell r="H159">
            <v>7</v>
          </cell>
          <cell r="I159" t="str">
            <v>Jam</v>
          </cell>
          <cell r="M159" t="str">
            <v>1.</v>
          </cell>
          <cell r="O159" t="str">
            <v>Pekerja</v>
          </cell>
          <cell r="P159" t="str">
            <v>(L01)</v>
          </cell>
          <cell r="Q159" t="str">
            <v>Jam</v>
          </cell>
          <cell r="R159">
            <v>7.1396697902721989E-2</v>
          </cell>
          <cell r="S159">
            <v>5714.2857142857147</v>
          </cell>
          <cell r="V159">
            <v>407.98113087269712</v>
          </cell>
        </row>
        <row r="160">
          <cell r="A160">
            <v>5</v>
          </cell>
          <cell r="C160" t="str">
            <v>Faktor pengembangan bahan</v>
          </cell>
          <cell r="G160" t="str">
            <v>Fk</v>
          </cell>
          <cell r="H160">
            <v>1.2</v>
          </cell>
          <cell r="I160" t="str">
            <v>-</v>
          </cell>
          <cell r="M160" t="str">
            <v>2.</v>
          </cell>
          <cell r="O160" t="str">
            <v>Mandor</v>
          </cell>
          <cell r="P160" t="str">
            <v>(L02)</v>
          </cell>
          <cell r="Q160" t="str">
            <v>Jam</v>
          </cell>
          <cell r="R160">
            <v>1.7849174475680497E-2</v>
          </cell>
          <cell r="S160">
            <v>6785.7142857142853</v>
          </cell>
          <cell r="V160">
            <v>121.11939822783194</v>
          </cell>
        </row>
        <row r="161">
          <cell r="A161">
            <v>6</v>
          </cell>
          <cell r="C161" t="str">
            <v>Tebal hamparan padat</v>
          </cell>
          <cell r="G161" t="str">
            <v>t</v>
          </cell>
          <cell r="H161">
            <v>0.2</v>
          </cell>
          <cell r="I161" t="str">
            <v>M</v>
          </cell>
        </row>
        <row r="163">
          <cell r="A163" t="str">
            <v>II.</v>
          </cell>
          <cell r="C163" t="str">
            <v>URUTAN KERJA</v>
          </cell>
          <cell r="R163" t="str">
            <v xml:space="preserve">JUMLAH HARGA TENAGA   </v>
          </cell>
          <cell r="V163">
            <v>529.100529100529</v>
          </cell>
        </row>
        <row r="164">
          <cell r="A164">
            <v>1</v>
          </cell>
          <cell r="C164" t="str">
            <v>Whell Loader memuat ke dalam Dump Truck</v>
          </cell>
        </row>
        <row r="165">
          <cell r="A165">
            <v>2</v>
          </cell>
          <cell r="C165" t="str">
            <v>Dump Truck mengangkut ke lapangan dengan jarak</v>
          </cell>
          <cell r="M165" t="str">
            <v>B.</v>
          </cell>
          <cell r="O165" t="str">
            <v>BAHAN</v>
          </cell>
        </row>
        <row r="166">
          <cell r="C166" t="str">
            <v>quari ke lapangan</v>
          </cell>
          <cell r="G166" t="str">
            <v>L</v>
          </cell>
          <cell r="H166">
            <v>10</v>
          </cell>
          <cell r="I166" t="str">
            <v>Km</v>
          </cell>
        </row>
        <row r="167">
          <cell r="A167">
            <v>3</v>
          </cell>
          <cell r="C167" t="str">
            <v>Material dihampar dengan menggunakan Motor Grader</v>
          </cell>
          <cell r="M167" t="str">
            <v>1.</v>
          </cell>
          <cell r="O167" t="str">
            <v>Material timbunan</v>
          </cell>
          <cell r="P167" t="str">
            <v>(M08)</v>
          </cell>
          <cell r="Q167" t="str">
            <v>M3</v>
          </cell>
          <cell r="R167">
            <v>1.2</v>
          </cell>
          <cell r="S167">
            <v>35000</v>
          </cell>
          <cell r="V167">
            <v>42000</v>
          </cell>
        </row>
        <row r="168">
          <cell r="A168">
            <v>4</v>
          </cell>
          <cell r="C168" t="str">
            <v>Hamparan material disiram air dengan Watertank Truck</v>
          </cell>
        </row>
        <row r="169">
          <cell r="C169" t="str">
            <v>(sebelum pelaksanaan pemadatan) dan dipadatkan</v>
          </cell>
        </row>
        <row r="170">
          <cell r="C170" t="str">
            <v>dengan menggunakan Vibro Roller</v>
          </cell>
        </row>
        <row r="171">
          <cell r="A171">
            <v>5</v>
          </cell>
          <cell r="C171" t="str">
            <v>Selama pemadatan sekelompok pekerja  akan</v>
          </cell>
        </row>
        <row r="172">
          <cell r="C172" t="str">
            <v>merapikan tepi hamparan dan level permukaan</v>
          </cell>
        </row>
        <row r="173">
          <cell r="C173" t="str">
            <v>dengan menggunakan alat bantu</v>
          </cell>
        </row>
        <row r="174">
          <cell r="R174" t="str">
            <v xml:space="preserve">JUMLAH HARGA BAHAN   </v>
          </cell>
          <cell r="V174">
            <v>42000</v>
          </cell>
        </row>
        <row r="175">
          <cell r="A175" t="str">
            <v>III.</v>
          </cell>
          <cell r="C175" t="str">
            <v>PEMAKAIAN BAHAN, ALAT DAN TENAGA</v>
          </cell>
        </row>
        <row r="176">
          <cell r="A176" t="str">
            <v xml:space="preserve">   1.</v>
          </cell>
          <cell r="C176" t="str">
            <v>BAHAN</v>
          </cell>
          <cell r="M176" t="str">
            <v>C.</v>
          </cell>
          <cell r="O176" t="str">
            <v>PERALATAN</v>
          </cell>
        </row>
        <row r="177">
          <cell r="A177" t="str">
            <v>1.a.</v>
          </cell>
          <cell r="C177" t="str">
            <v>Material timbunan</v>
          </cell>
          <cell r="D177" t="str">
            <v xml:space="preserve"> =  1 x  Fk</v>
          </cell>
          <cell r="G177" t="str">
            <v>(M08)</v>
          </cell>
          <cell r="H177">
            <v>1.2</v>
          </cell>
          <cell r="I177" t="str">
            <v>M3</v>
          </cell>
          <cell r="J177" t="str">
            <v xml:space="preserve"> Borrow Pit</v>
          </cell>
          <cell r="O177" t="str">
            <v>Whell  Loader</v>
          </cell>
          <cell r="P177" t="str">
            <v>(E15)</v>
          </cell>
          <cell r="Q177" t="str">
            <v>Jam</v>
          </cell>
          <cell r="R177">
            <v>1.7849174475680497E-2</v>
          </cell>
          <cell r="S177">
            <v>268931.36859968671</v>
          </cell>
        </row>
        <row r="178">
          <cell r="M178">
            <v>1</v>
          </cell>
          <cell r="O178" t="str">
            <v>Dump Truck</v>
          </cell>
          <cell r="P178" t="str">
            <v>(E08)</v>
          </cell>
          <cell r="Q178" t="str">
            <v>Jam</v>
          </cell>
          <cell r="R178">
            <v>0.16867469879518074</v>
          </cell>
          <cell r="S178">
            <v>130217.25582823971</v>
          </cell>
          <cell r="V178">
            <v>21964.356404763326</v>
          </cell>
        </row>
        <row r="179">
          <cell r="A179" t="str">
            <v xml:space="preserve">   2.</v>
          </cell>
          <cell r="C179" t="str">
            <v>ALAT</v>
          </cell>
          <cell r="M179">
            <v>2</v>
          </cell>
          <cell r="O179" t="str">
            <v>PEDESTRIAN ROLLER</v>
          </cell>
          <cell r="P179" t="str">
            <v>(E24)</v>
          </cell>
          <cell r="Q179" t="str">
            <v>Jam</v>
          </cell>
          <cell r="R179">
            <v>1.506024096385542E-2</v>
          </cell>
          <cell r="S179">
            <v>62742.19927613371</v>
          </cell>
          <cell r="V179">
            <v>944.91263970080877</v>
          </cell>
        </row>
        <row r="180">
          <cell r="A180" t="str">
            <v>2.a.</v>
          </cell>
          <cell r="C180" t="str">
            <v>WHELL  LOADER</v>
          </cell>
          <cell r="G180" t="str">
            <v>(E15)</v>
          </cell>
          <cell r="M180">
            <v>3</v>
          </cell>
          <cell r="O180" t="str">
            <v>Alat  Bantu</v>
          </cell>
          <cell r="Q180" t="str">
            <v>Ls</v>
          </cell>
          <cell r="R180">
            <v>1</v>
          </cell>
          <cell r="S180">
            <v>500</v>
          </cell>
          <cell r="V180">
            <v>500</v>
          </cell>
        </row>
        <row r="181">
          <cell r="C181" t="str">
            <v>Kapasitas  Bucket</v>
          </cell>
          <cell r="G181" t="str">
            <v>V</v>
          </cell>
          <cell r="H181">
            <v>1.5</v>
          </cell>
          <cell r="I181" t="str">
            <v>M3</v>
          </cell>
        </row>
        <row r="182">
          <cell r="C182" t="str">
            <v>Faktor Bucket</v>
          </cell>
          <cell r="G182" t="str">
            <v>Fb</v>
          </cell>
          <cell r="H182">
            <v>0.9</v>
          </cell>
          <cell r="I182" t="str">
            <v>-</v>
          </cell>
        </row>
        <row r="183">
          <cell r="C183" t="str">
            <v>Faktor Efisiensi Alat</v>
          </cell>
          <cell r="G183" t="str">
            <v>Fa</v>
          </cell>
          <cell r="H183">
            <v>0.83</v>
          </cell>
          <cell r="I183" t="str">
            <v>-</v>
          </cell>
        </row>
        <row r="184">
          <cell r="C184" t="str">
            <v>Waktu sklus</v>
          </cell>
          <cell r="G184" t="str">
            <v>Ts1</v>
          </cell>
          <cell r="I184" t="str">
            <v>menit</v>
          </cell>
        </row>
        <row r="185">
          <cell r="C185" t="str">
            <v>- Muat</v>
          </cell>
          <cell r="G185" t="str">
            <v>T1</v>
          </cell>
          <cell r="H185">
            <v>0.5</v>
          </cell>
          <cell r="I185" t="str">
            <v>menit</v>
          </cell>
          <cell r="R185" t="str">
            <v xml:space="preserve">JUMLAH HARGA PERALATAN   </v>
          </cell>
          <cell r="V185">
            <v>23409.269044464134</v>
          </cell>
        </row>
        <row r="186">
          <cell r="C186" t="str">
            <v>- Lain-lain</v>
          </cell>
          <cell r="G186" t="str">
            <v>T2</v>
          </cell>
          <cell r="H186">
            <v>0.5</v>
          </cell>
          <cell r="I186" t="str">
            <v>menit</v>
          </cell>
        </row>
        <row r="187">
          <cell r="G187" t="str">
            <v>Ts1</v>
          </cell>
          <cell r="H187">
            <v>1</v>
          </cell>
          <cell r="I187" t="str">
            <v>menit</v>
          </cell>
          <cell r="M187" t="str">
            <v>D.</v>
          </cell>
          <cell r="O187" t="str">
            <v>JUMLAH HARGA TENAGA, BAHAN DAN PERALATAN  ( A + B + C )</v>
          </cell>
          <cell r="V187">
            <v>65938.369573564662</v>
          </cell>
        </row>
        <row r="188">
          <cell r="M188" t="str">
            <v>E.</v>
          </cell>
          <cell r="O188" t="str">
            <v>OVERHEAD &amp; PROFIT</v>
          </cell>
          <cell r="Q188">
            <v>10</v>
          </cell>
          <cell r="R188" t="str">
            <v>%  x  D</v>
          </cell>
          <cell r="V188">
            <v>6593.8369573564669</v>
          </cell>
        </row>
        <row r="189">
          <cell r="C189" t="str">
            <v>Kapasitas Produksi / Jam =</v>
          </cell>
          <cell r="E189" t="str">
            <v>V  x  Fb x Fa x 60</v>
          </cell>
          <cell r="G189" t="str">
            <v>Q1</v>
          </cell>
          <cell r="H189">
            <v>56.025000000000006</v>
          </cell>
          <cell r="I189" t="str">
            <v>M3</v>
          </cell>
          <cell r="M189" t="str">
            <v>F.</v>
          </cell>
          <cell r="O189" t="str">
            <v>HARGA SATUAN PEKERJAAN  ( D + E )</v>
          </cell>
          <cell r="V189">
            <v>72532.206530921132</v>
          </cell>
        </row>
        <row r="190">
          <cell r="E190" t="str">
            <v xml:space="preserve">      Fk x Ts1</v>
          </cell>
          <cell r="M190" t="str">
            <v>G.</v>
          </cell>
          <cell r="O190" t="str">
            <v>PPN 10 %</v>
          </cell>
          <cell r="V190">
            <v>7253.2206530921139</v>
          </cell>
        </row>
        <row r="191">
          <cell r="M191" t="str">
            <v>H.</v>
          </cell>
          <cell r="O191" t="str">
            <v>JUMLAH SETELAH PPN</v>
          </cell>
          <cell r="V191">
            <v>79785.427184013242</v>
          </cell>
        </row>
        <row r="192">
          <cell r="C192" t="str">
            <v>Koefisienalat / M3</v>
          </cell>
          <cell r="D192" t="str">
            <v xml:space="preserve"> =   1 : Q1</v>
          </cell>
          <cell r="G192" t="str">
            <v>(E15)</v>
          </cell>
          <cell r="H192">
            <v>1.7849174475680497E-2</v>
          </cell>
          <cell r="I192" t="str">
            <v>Jam</v>
          </cell>
          <cell r="M192" t="str">
            <v>I.</v>
          </cell>
          <cell r="O192" t="str">
            <v>Pembulatan</v>
          </cell>
          <cell r="V192">
            <v>79800</v>
          </cell>
        </row>
        <row r="194">
          <cell r="A194" t="str">
            <v xml:space="preserve">   2.b.</v>
          </cell>
          <cell r="C194" t="str">
            <v>DUMP TRUCK</v>
          </cell>
          <cell r="G194" t="str">
            <v>(E08)</v>
          </cell>
          <cell r="N194">
            <v>1</v>
          </cell>
          <cell r="O194" t="str">
            <v>Satuan dapat berdasarkan atas jam operasi untuk Tenaga Kerja dan Peralatan, volume dan/atau ukuran</v>
          </cell>
        </row>
        <row r="195">
          <cell r="C195" t="str">
            <v>Kapasitas bak</v>
          </cell>
          <cell r="G195" t="str">
            <v>V</v>
          </cell>
          <cell r="H195">
            <v>4</v>
          </cell>
          <cell r="I195" t="str">
            <v>M3</v>
          </cell>
          <cell r="O195" t="str">
            <v>berat untuk bahan-bahan.</v>
          </cell>
        </row>
        <row r="196">
          <cell r="C196" t="str">
            <v>Faktor  efisiensi alat</v>
          </cell>
          <cell r="G196" t="str">
            <v>Fa</v>
          </cell>
          <cell r="H196">
            <v>0.83</v>
          </cell>
          <cell r="I196" t="str">
            <v>-</v>
          </cell>
          <cell r="N196">
            <v>2</v>
          </cell>
          <cell r="O196" t="str">
            <v>Kuantitas satuan adalah kuantitas setiap komponen untuk menyelesaikan satu satuan pekerjaan dari nomor</v>
          </cell>
        </row>
        <row r="197">
          <cell r="C197" t="str">
            <v>Kecepatan rata-rata bermuatan</v>
          </cell>
          <cell r="G197" t="str">
            <v>v1</v>
          </cell>
          <cell r="H197">
            <v>40</v>
          </cell>
          <cell r="I197" t="str">
            <v>KM/Jam</v>
          </cell>
          <cell r="O197" t="str">
            <v>mata pembayaran.</v>
          </cell>
        </row>
        <row r="198">
          <cell r="C198" t="str">
            <v>Kecepatan rata-rata kosong</v>
          </cell>
          <cell r="G198" t="str">
            <v>v2</v>
          </cell>
          <cell r="H198">
            <v>60</v>
          </cell>
          <cell r="I198" t="str">
            <v>KM/Jam</v>
          </cell>
          <cell r="N198">
            <v>3</v>
          </cell>
          <cell r="O198" t="str">
            <v>Biaya satuan untuk peralatan sudah termasuk bahan bakar, bahan habis dipakai dan operator.</v>
          </cell>
        </row>
        <row r="199">
          <cell r="C199" t="str">
            <v>Waktusiklus :</v>
          </cell>
          <cell r="G199" t="str">
            <v>Ts2</v>
          </cell>
          <cell r="N199">
            <v>4</v>
          </cell>
          <cell r="O199" t="str">
            <v>Biaya satuan sudah termasuk pengeluaran untuk seluruh pajak yang berkaitan (tetapi tidak termasuk PPN</v>
          </cell>
        </row>
        <row r="200">
          <cell r="C200" t="str">
            <v>-  Waktu tempuh isi   = (L : v1) x 60</v>
          </cell>
          <cell r="G200" t="str">
            <v>T1</v>
          </cell>
          <cell r="H200">
            <v>15</v>
          </cell>
          <cell r="I200" t="str">
            <v>menit</v>
          </cell>
          <cell r="O200" t="str">
            <v>yang dibayar dari kontrak) dan biaya-biaya lainnya.</v>
          </cell>
        </row>
        <row r="201">
          <cell r="C201" t="str">
            <v>-  Waktu tempuh kosong   = (L : v2) x 60</v>
          </cell>
          <cell r="G201" t="str">
            <v>T2</v>
          </cell>
          <cell r="H201">
            <v>10</v>
          </cell>
          <cell r="I201" t="str">
            <v>menit</v>
          </cell>
        </row>
        <row r="202">
          <cell r="C202" t="str">
            <v>- Lain-lain</v>
          </cell>
          <cell r="G202" t="str">
            <v>T3</v>
          </cell>
          <cell r="H202">
            <v>3</v>
          </cell>
          <cell r="I202" t="str">
            <v>menit</v>
          </cell>
        </row>
        <row r="203">
          <cell r="G203" t="str">
            <v>Ts2</v>
          </cell>
          <cell r="H203">
            <v>28</v>
          </cell>
          <cell r="I203" t="str">
            <v>menit</v>
          </cell>
          <cell r="S203" t="str">
            <v>Medan,17  Juni   2009</v>
          </cell>
        </row>
        <row r="204">
          <cell r="S204" t="str">
            <v>Di buat oleh</v>
          </cell>
        </row>
        <row r="205">
          <cell r="S205" t="str">
            <v>PT.DUTA FAZIRA  PERMAI</v>
          </cell>
        </row>
        <row r="213">
          <cell r="A213" t="str">
            <v>LAMPIRAN 13 PENAWARAN</v>
          </cell>
        </row>
        <row r="214">
          <cell r="A214" t="str">
            <v>URAIAN  TEKNIS</v>
          </cell>
        </row>
        <row r="215">
          <cell r="A215" t="str">
            <v>ANALISA HARGA SATUAN MATA PEMBAYARAN UTAMA</v>
          </cell>
        </row>
        <row r="217">
          <cell r="A217" t="str">
            <v>Nama Peserta Lelang</v>
          </cell>
          <cell r="D217" t="str">
            <v>PT.DUTA FAZIRA  PERMAI</v>
          </cell>
        </row>
        <row r="218">
          <cell r="A218" t="str">
            <v>No Mata Pembayaran</v>
          </cell>
          <cell r="D218" t="str">
            <v>:  3.2 (1)</v>
          </cell>
        </row>
        <row r="219">
          <cell r="A219" t="str">
            <v>Jenis Pekerjaan</v>
          </cell>
          <cell r="D219" t="str">
            <v>:  Urugan Biasa</v>
          </cell>
        </row>
        <row r="220">
          <cell r="A220" t="str">
            <v>Satuan Pengukuran</v>
          </cell>
          <cell r="D220" t="str">
            <v>:  M3</v>
          </cell>
        </row>
        <row r="221">
          <cell r="A221" t="str">
            <v>Perkiraan Kuantitas</v>
          </cell>
          <cell r="D221">
            <v>309</v>
          </cell>
        </row>
        <row r="222">
          <cell r="A222" t="str">
            <v>Produks Harian/Jam*)</v>
          </cell>
        </row>
        <row r="225">
          <cell r="A225" t="str">
            <v>No.</v>
          </cell>
          <cell r="C225" t="str">
            <v>U R A I A N</v>
          </cell>
          <cell r="G225" t="str">
            <v>KODE</v>
          </cell>
          <cell r="H225" t="str">
            <v>KOEF.</v>
          </cell>
          <cell r="I225" t="str">
            <v>SATUAN</v>
          </cell>
          <cell r="J225" t="str">
            <v>KETERANGAN</v>
          </cell>
        </row>
        <row r="228">
          <cell r="C228" t="str">
            <v>Kapasitas Produksi / Jam   =</v>
          </cell>
          <cell r="E228" t="str">
            <v>V x Fa x 60</v>
          </cell>
          <cell r="G228" t="str">
            <v>Q2</v>
          </cell>
          <cell r="H228">
            <v>5.9285714285714279</v>
          </cell>
          <cell r="I228" t="str">
            <v>M3</v>
          </cell>
        </row>
        <row r="229">
          <cell r="E229" t="str">
            <v xml:space="preserve">    Fk x Ts2</v>
          </cell>
        </row>
        <row r="231">
          <cell r="C231" t="str">
            <v>Koefisien Alat / M3</v>
          </cell>
          <cell r="D231" t="str">
            <v xml:space="preserve"> =  1  :  Q2</v>
          </cell>
          <cell r="G231" t="str">
            <v>(E08)</v>
          </cell>
          <cell r="H231">
            <v>0.16867469879518074</v>
          </cell>
          <cell r="I231" t="str">
            <v>Jam</v>
          </cell>
        </row>
        <row r="233">
          <cell r="A233" t="str">
            <v>2.c.</v>
          </cell>
          <cell r="C233" t="str">
            <v>MOTOR GRADER</v>
          </cell>
          <cell r="G233" t="str">
            <v>(E13)</v>
          </cell>
        </row>
        <row r="234">
          <cell r="C234" t="str">
            <v>Panjang hamparan</v>
          </cell>
          <cell r="G234" t="str">
            <v>Lh</v>
          </cell>
          <cell r="H234">
            <v>50</v>
          </cell>
          <cell r="I234" t="str">
            <v>M</v>
          </cell>
        </row>
        <row r="235">
          <cell r="C235" t="str">
            <v>Lebar Efektif kerja Blade</v>
          </cell>
          <cell r="G235" t="str">
            <v>b</v>
          </cell>
          <cell r="H235">
            <v>2.4</v>
          </cell>
          <cell r="I235" t="str">
            <v>M</v>
          </cell>
        </row>
        <row r="236">
          <cell r="C236" t="str">
            <v>Faktor Efisiensi Alat</v>
          </cell>
          <cell r="G236" t="str">
            <v>Fa</v>
          </cell>
          <cell r="H236">
            <v>0.83</v>
          </cell>
          <cell r="I236" t="str">
            <v>-</v>
          </cell>
        </row>
        <row r="237">
          <cell r="C237" t="str">
            <v>Kecepatan rata-rata alat</v>
          </cell>
          <cell r="G237" t="str">
            <v>v</v>
          </cell>
          <cell r="H237">
            <v>5</v>
          </cell>
          <cell r="I237" t="str">
            <v>Km / Jam</v>
          </cell>
        </row>
        <row r="238">
          <cell r="C238" t="str">
            <v>Jumlah lintasan</v>
          </cell>
          <cell r="G238" t="str">
            <v>n</v>
          </cell>
          <cell r="H238">
            <v>5</v>
          </cell>
          <cell r="I238" t="str">
            <v>lintasan</v>
          </cell>
        </row>
        <row r="239">
          <cell r="C239" t="str">
            <v>Waktu siklus</v>
          </cell>
          <cell r="G239" t="str">
            <v>Ts3</v>
          </cell>
        </row>
        <row r="240">
          <cell r="C240" t="str">
            <v>- Perataan 1 kali lintasan    = Lh : (v x 1000) x 60</v>
          </cell>
          <cell r="G240" t="str">
            <v>T1</v>
          </cell>
          <cell r="H240">
            <v>0.6</v>
          </cell>
          <cell r="I240" t="str">
            <v>menit</v>
          </cell>
        </row>
        <row r="241">
          <cell r="C241" t="str">
            <v>- Lain-lain</v>
          </cell>
          <cell r="G241" t="str">
            <v>T2</v>
          </cell>
          <cell r="H241">
            <v>0.5</v>
          </cell>
          <cell r="I241" t="str">
            <v>menit</v>
          </cell>
        </row>
        <row r="242">
          <cell r="G242" t="str">
            <v>Ts3</v>
          </cell>
          <cell r="H242">
            <v>1.1000000000000001</v>
          </cell>
          <cell r="I242" t="str">
            <v>menit</v>
          </cell>
        </row>
        <row r="244">
          <cell r="C244" t="str">
            <v>Kapasitas Produksi / Jam   =</v>
          </cell>
          <cell r="E244" t="str">
            <v>Lh x b x t x Fa x 60</v>
          </cell>
          <cell r="G244" t="str">
            <v>Q3</v>
          </cell>
          <cell r="H244">
            <v>217.30909090909088</v>
          </cell>
          <cell r="I244" t="str">
            <v>M3</v>
          </cell>
        </row>
        <row r="245">
          <cell r="E245" t="str">
            <v xml:space="preserve">      n x Ts3</v>
          </cell>
        </row>
        <row r="247">
          <cell r="C247" t="str">
            <v>Koefisien Alat / M3</v>
          </cell>
          <cell r="D247" t="str">
            <v xml:space="preserve"> =  1  :  Q3</v>
          </cell>
          <cell r="G247" t="str">
            <v>(E13)</v>
          </cell>
          <cell r="H247">
            <v>4.6017402945113797E-3</v>
          </cell>
          <cell r="I247" t="str">
            <v>Jam</v>
          </cell>
        </row>
        <row r="249">
          <cell r="A249" t="str">
            <v>2.d.</v>
          </cell>
          <cell r="C249" t="str">
            <v>PEDESTRIAN ROLLER</v>
          </cell>
          <cell r="G249" t="str">
            <v>(E24)</v>
          </cell>
        </row>
        <row r="250">
          <cell r="C250" t="str">
            <v>Kecepatan rata-rata alat</v>
          </cell>
          <cell r="G250" t="str">
            <v>v</v>
          </cell>
          <cell r="H250">
            <v>2.5</v>
          </cell>
          <cell r="I250" t="str">
            <v>KM / Jam</v>
          </cell>
        </row>
        <row r="251">
          <cell r="C251" t="str">
            <v>Lebar efektif pemadatan</v>
          </cell>
          <cell r="G251" t="str">
            <v>b</v>
          </cell>
          <cell r="H251">
            <v>0.8</v>
          </cell>
          <cell r="I251" t="str">
            <v>M</v>
          </cell>
        </row>
        <row r="252">
          <cell r="C252" t="str">
            <v>Jumlah lintasan</v>
          </cell>
          <cell r="G252" t="str">
            <v>n</v>
          </cell>
          <cell r="H252">
            <v>5</v>
          </cell>
          <cell r="I252" t="str">
            <v>lintasan</v>
          </cell>
        </row>
        <row r="253">
          <cell r="C253" t="str">
            <v>Faktor Efisiensi alat</v>
          </cell>
          <cell r="G253" t="str">
            <v>Fa</v>
          </cell>
          <cell r="H253">
            <v>0.83</v>
          </cell>
          <cell r="I253" t="str">
            <v>-</v>
          </cell>
        </row>
        <row r="255">
          <cell r="C255" t="str">
            <v>Kap.Prod./jam =</v>
          </cell>
          <cell r="D255" t="str">
            <v>(v x 1000) x b x t x Fa</v>
          </cell>
          <cell r="G255" t="str">
            <v>Q4</v>
          </cell>
          <cell r="H255">
            <v>66.400000000000006</v>
          </cell>
          <cell r="I255" t="str">
            <v>M3</v>
          </cell>
        </row>
        <row r="256">
          <cell r="D256" t="str">
            <v>n</v>
          </cell>
        </row>
        <row r="257">
          <cell r="C257" t="str">
            <v>Koefisien Alat / M3</v>
          </cell>
          <cell r="D257" t="str">
            <v xml:space="preserve"> = 1 : Q4</v>
          </cell>
          <cell r="H257">
            <v>1.506024096385542E-2</v>
          </cell>
          <cell r="I257" t="str">
            <v>Jam</v>
          </cell>
        </row>
        <row r="261">
          <cell r="A261" t="str">
            <v>2.e.</v>
          </cell>
          <cell r="C261" t="str">
            <v>WATER TANK TRUCK</v>
          </cell>
          <cell r="G261" t="str">
            <v>(E23)</v>
          </cell>
        </row>
        <row r="262">
          <cell r="C262" t="str">
            <v>Volume tangki air</v>
          </cell>
          <cell r="G262" t="str">
            <v>V</v>
          </cell>
          <cell r="H262">
            <v>4</v>
          </cell>
          <cell r="I262" t="str">
            <v>M3</v>
          </cell>
        </row>
        <row r="263">
          <cell r="C263" t="str">
            <v>Kebutuhan air / M3 material padat</v>
          </cell>
          <cell r="G263" t="str">
            <v>Wc</v>
          </cell>
          <cell r="H263">
            <v>7.0000000000000007E-2</v>
          </cell>
          <cell r="I263" t="str">
            <v>M3</v>
          </cell>
        </row>
        <row r="264">
          <cell r="C264" t="str">
            <v>Pengisian Tangki / jam</v>
          </cell>
          <cell r="G264" t="str">
            <v>n</v>
          </cell>
          <cell r="H264">
            <v>3</v>
          </cell>
          <cell r="I264" t="str">
            <v>kali</v>
          </cell>
        </row>
        <row r="265">
          <cell r="C265" t="str">
            <v>Faktor efisiensi alat</v>
          </cell>
          <cell r="G265" t="str">
            <v>Fa</v>
          </cell>
          <cell r="H265">
            <v>0.83</v>
          </cell>
          <cell r="I265" t="str">
            <v>-</v>
          </cell>
        </row>
        <row r="267">
          <cell r="C267" t="str">
            <v>Kapasitas Produksi / Jam   =</v>
          </cell>
          <cell r="E267" t="str">
            <v>V  x  n x Fa</v>
          </cell>
          <cell r="G267" t="str">
            <v>Q5</v>
          </cell>
          <cell r="H267">
            <v>142.28571428571425</v>
          </cell>
          <cell r="I267" t="str">
            <v>M3</v>
          </cell>
        </row>
        <row r="268">
          <cell r="E268" t="str">
            <v xml:space="preserve">     Wc</v>
          </cell>
        </row>
        <row r="270">
          <cell r="C270" t="str">
            <v>Koefisien Alat / M3</v>
          </cell>
          <cell r="D270" t="str">
            <v xml:space="preserve"> =  1  :  Q5</v>
          </cell>
          <cell r="G270" t="str">
            <v>(E23)</v>
          </cell>
          <cell r="H270">
            <v>7.0281124497991983E-3</v>
          </cell>
          <cell r="I270" t="str">
            <v>Jam</v>
          </cell>
        </row>
        <row r="272">
          <cell r="A272" t="str">
            <v>2.f.</v>
          </cell>
          <cell r="C272" t="str">
            <v>ALAT  BANTU</v>
          </cell>
        </row>
        <row r="273">
          <cell r="C273" t="str">
            <v>Diperlukan alat-alat bantu kecil</v>
          </cell>
        </row>
        <row r="274">
          <cell r="C274" t="str">
            <v>- Sekop    =         3   buah</v>
          </cell>
        </row>
        <row r="280">
          <cell r="A280" t="str">
            <v>LAMPIRAN 13 PENAWARAN</v>
          </cell>
        </row>
        <row r="281">
          <cell r="A281" t="str">
            <v>URAIAN  TEKNIS</v>
          </cell>
        </row>
        <row r="282">
          <cell r="A282" t="str">
            <v>ANALISA HARGA SATUAN MATA PEMBAYARAN UTAMA</v>
          </cell>
        </row>
        <row r="284">
          <cell r="A284" t="str">
            <v>Nama Peserta Lelang</v>
          </cell>
          <cell r="D284" t="str">
            <v>PT.DUTA FAZIRA  PERMAI</v>
          </cell>
        </row>
        <row r="285">
          <cell r="A285" t="str">
            <v>No Mata Pembayaran</v>
          </cell>
          <cell r="D285" t="str">
            <v>:  3.2 (1)</v>
          </cell>
        </row>
        <row r="286">
          <cell r="A286" t="str">
            <v>Jenis Pekerjaan</v>
          </cell>
          <cell r="D286" t="str">
            <v>:  Urugan Biasa</v>
          </cell>
        </row>
        <row r="287">
          <cell r="A287" t="str">
            <v>Satuan Pengukuran</v>
          </cell>
          <cell r="D287" t="str">
            <v>:  M3</v>
          </cell>
        </row>
        <row r="288">
          <cell r="A288" t="str">
            <v>Perkiraan Kuantitas</v>
          </cell>
          <cell r="D288">
            <v>309</v>
          </cell>
        </row>
        <row r="289">
          <cell r="A289" t="str">
            <v>Produks Harian/Jam*)</v>
          </cell>
        </row>
        <row r="292">
          <cell r="A292" t="str">
            <v>No.</v>
          </cell>
          <cell r="C292" t="str">
            <v>U R A I A N</v>
          </cell>
          <cell r="G292" t="str">
            <v>KODE</v>
          </cell>
          <cell r="H292" t="str">
            <v>KOEF.</v>
          </cell>
          <cell r="I292" t="str">
            <v>SATUAN</v>
          </cell>
          <cell r="J292" t="str">
            <v>KETERANGAN</v>
          </cell>
        </row>
        <row r="295">
          <cell r="A295" t="str">
            <v xml:space="preserve">   3.</v>
          </cell>
          <cell r="C295" t="str">
            <v>TENAGA</v>
          </cell>
        </row>
        <row r="296">
          <cell r="C296" t="str">
            <v>Produksi menentukan : WHELL LOADER</v>
          </cell>
          <cell r="G296" t="str">
            <v>Q1</v>
          </cell>
          <cell r="H296">
            <v>56.025000000000006</v>
          </cell>
          <cell r="I296" t="str">
            <v>M3/Jam</v>
          </cell>
        </row>
        <row r="297">
          <cell r="C297" t="str">
            <v>Produksi Galian / hari  =  Tk x Q1</v>
          </cell>
          <cell r="G297" t="str">
            <v>Qt</v>
          </cell>
          <cell r="H297">
            <v>392.17500000000007</v>
          </cell>
          <cell r="I297" t="str">
            <v>M3</v>
          </cell>
        </row>
        <row r="298">
          <cell r="C298" t="str">
            <v>Kebutuhan tenaga :</v>
          </cell>
        </row>
        <row r="299">
          <cell r="D299" t="str">
            <v>- Pekerja</v>
          </cell>
          <cell r="G299" t="str">
            <v>P</v>
          </cell>
          <cell r="H299">
            <v>4</v>
          </cell>
          <cell r="I299" t="str">
            <v>orang</v>
          </cell>
        </row>
        <row r="300">
          <cell r="D300" t="str">
            <v>- Mandor</v>
          </cell>
          <cell r="G300" t="str">
            <v>M</v>
          </cell>
          <cell r="H300">
            <v>1</v>
          </cell>
          <cell r="I300" t="str">
            <v>orang</v>
          </cell>
        </row>
        <row r="303">
          <cell r="C303" t="str">
            <v>Koefisien tenaga / M3   :</v>
          </cell>
        </row>
        <row r="304">
          <cell r="D304" t="str">
            <v>- Pekerja</v>
          </cell>
          <cell r="E304" t="str">
            <v>= (Tk x P) : Qt</v>
          </cell>
          <cell r="G304" t="str">
            <v>(L01)</v>
          </cell>
          <cell r="H304">
            <v>7.1396697902721989E-2</v>
          </cell>
          <cell r="I304" t="str">
            <v>Jam</v>
          </cell>
        </row>
        <row r="305">
          <cell r="D305" t="str">
            <v>- Mandor</v>
          </cell>
          <cell r="E305" t="str">
            <v>= (Tk x M) : Qt</v>
          </cell>
          <cell r="G305" t="str">
            <v>(L02)</v>
          </cell>
          <cell r="H305">
            <v>1.7849174475680497E-2</v>
          </cell>
          <cell r="I305" t="str">
            <v>Jam</v>
          </cell>
        </row>
        <row r="308">
          <cell r="A308" t="str">
            <v>4.</v>
          </cell>
          <cell r="C308" t="str">
            <v>HARGA DASAR SATUAN UPAH, BAHAN DAN ALAT</v>
          </cell>
        </row>
        <row r="309">
          <cell r="C309" t="str">
            <v>Lihat lampiran.</v>
          </cell>
        </row>
        <row r="312">
          <cell r="A312" t="str">
            <v>5.</v>
          </cell>
          <cell r="C312" t="str">
            <v>ANALISA HARGA SATUAN PEKERJAAN</v>
          </cell>
        </row>
        <row r="313">
          <cell r="C313" t="str">
            <v>Lihat perhitungan dalam FORMULIR STANDAR UNTUK</v>
          </cell>
        </row>
        <row r="314">
          <cell r="C314" t="str">
            <v>PEREKEMAN ANALISA MASING-MASING HARGA</v>
          </cell>
        </row>
        <row r="315">
          <cell r="C315" t="str">
            <v>SATUAN.</v>
          </cell>
        </row>
        <row r="316">
          <cell r="C316" t="str">
            <v>Didapat Harga Satuan Pekerjaan :</v>
          </cell>
        </row>
        <row r="318">
          <cell r="C318" t="str">
            <v xml:space="preserve">Rp.  </v>
          </cell>
          <cell r="D318">
            <v>79800</v>
          </cell>
          <cell r="E318" t="str">
            <v xml:space="preserve"> / M3</v>
          </cell>
        </row>
        <row r="321">
          <cell r="A321" t="str">
            <v>6.</v>
          </cell>
          <cell r="C321" t="str">
            <v>WAKTU PELAKSANAAN YANG DIPERLUKAN</v>
          </cell>
        </row>
        <row r="322">
          <cell r="C322" t="str">
            <v>Masa Pelaksanaan :</v>
          </cell>
          <cell r="D322" t="str">
            <v>. . . . . . . . . . . .</v>
          </cell>
          <cell r="E322" t="str">
            <v>bulan</v>
          </cell>
        </row>
        <row r="324">
          <cell r="A324" t="str">
            <v>7.</v>
          </cell>
          <cell r="C324" t="str">
            <v>VOLUME PEKERJAAN YANG DIPERLUKAN</v>
          </cell>
        </row>
        <row r="325">
          <cell r="C325" t="str">
            <v>Volume pekerjaan  :</v>
          </cell>
          <cell r="D325">
            <v>309</v>
          </cell>
          <cell r="E325" t="str">
            <v>M3</v>
          </cell>
        </row>
      </sheetData>
      <sheetData sheetId="12" refreshError="1"/>
      <sheetData sheetId="13" refreshError="1"/>
      <sheetData sheetId="14" refreshError="1">
        <row r="13">
          <cell r="A13" t="str">
            <v>No.</v>
          </cell>
          <cell r="C13" t="str">
            <v>U R A I A N</v>
          </cell>
          <cell r="G13" t="str">
            <v>KODE</v>
          </cell>
          <cell r="H13" t="str">
            <v>KOEF.</v>
          </cell>
          <cell r="I13" t="str">
            <v>SATUAN</v>
          </cell>
          <cell r="J13" t="str">
            <v>KETERANGAN</v>
          </cell>
          <cell r="Q13" t="str">
            <v>PERKIRAAN</v>
          </cell>
          <cell r="R13" t="str">
            <v>HARGA</v>
          </cell>
          <cell r="S13" t="str">
            <v>JUMLAH</v>
          </cell>
        </row>
        <row r="14">
          <cell r="L14" t="str">
            <v>NO.</v>
          </cell>
          <cell r="N14" t="str">
            <v>KOMPONEN</v>
          </cell>
          <cell r="P14" t="str">
            <v>SATUAN</v>
          </cell>
          <cell r="Q14" t="str">
            <v>KUANTITAS</v>
          </cell>
          <cell r="R14" t="str">
            <v>SATUAN</v>
          </cell>
          <cell r="S14" t="str">
            <v>HARGA</v>
          </cell>
        </row>
        <row r="15">
          <cell r="R15" t="str">
            <v>(Rp.)</v>
          </cell>
          <cell r="S15" t="str">
            <v>(Rp.)</v>
          </cell>
        </row>
        <row r="16">
          <cell r="A16" t="str">
            <v>I.</v>
          </cell>
          <cell r="C16" t="str">
            <v>ASUMSI</v>
          </cell>
        </row>
        <row r="17">
          <cell r="A17">
            <v>1</v>
          </cell>
          <cell r="C17" t="str">
            <v>Menggunakan buruh (cara manual)</v>
          </cell>
        </row>
        <row r="18">
          <cell r="A18">
            <v>2</v>
          </cell>
          <cell r="C18" t="str">
            <v>Lokasi pekerjaan : sepanjang jalan</v>
          </cell>
          <cell r="L18" t="str">
            <v>A.</v>
          </cell>
          <cell r="N18" t="str">
            <v>TENAGA</v>
          </cell>
        </row>
        <row r="19">
          <cell r="A19">
            <v>3</v>
          </cell>
          <cell r="C19" t="str">
            <v>Bahan dasar (batu, pasir dan semen) diterima</v>
          </cell>
        </row>
        <row r="20">
          <cell r="C20" t="str">
            <v>seluruhnya di lokasi pekerjaan</v>
          </cell>
          <cell r="L20" t="str">
            <v>1.</v>
          </cell>
          <cell r="N20" t="str">
            <v>Pekerja Biasa</v>
          </cell>
          <cell r="O20" t="str">
            <v>(L01)</v>
          </cell>
          <cell r="P20" t="str">
            <v>jam</v>
          </cell>
          <cell r="Q20">
            <v>19.600000000000001</v>
          </cell>
          <cell r="R20">
            <v>5714.2857142857147</v>
          </cell>
          <cell r="U20">
            <v>112000.00000000001</v>
          </cell>
        </row>
        <row r="21">
          <cell r="A21">
            <v>4</v>
          </cell>
          <cell r="C21" t="str">
            <v>Jarak rata-rata Base camp ke lokasi pekerjaan</v>
          </cell>
          <cell r="G21" t="str">
            <v>L</v>
          </cell>
          <cell r="H21">
            <v>186.5</v>
          </cell>
          <cell r="I21" t="str">
            <v>KM</v>
          </cell>
          <cell r="L21" t="str">
            <v>2.</v>
          </cell>
          <cell r="N21" t="str">
            <v>Tukang</v>
          </cell>
          <cell r="O21" t="str">
            <v>(L02)</v>
          </cell>
          <cell r="P21" t="str">
            <v>jam</v>
          </cell>
          <cell r="Q21">
            <v>5.6</v>
          </cell>
          <cell r="R21">
            <v>6071.4285714285716</v>
          </cell>
          <cell r="U21">
            <v>34000</v>
          </cell>
        </row>
        <row r="22">
          <cell r="A22">
            <v>5</v>
          </cell>
          <cell r="C22" t="str">
            <v>Jam kerja efektif per-hari</v>
          </cell>
          <cell r="G22" t="str">
            <v>Tk</v>
          </cell>
          <cell r="H22">
            <v>7</v>
          </cell>
          <cell r="I22" t="str">
            <v>jam</v>
          </cell>
          <cell r="L22" t="str">
            <v>3.</v>
          </cell>
          <cell r="N22" t="str">
            <v>Mandor</v>
          </cell>
          <cell r="O22" t="str">
            <v>(L03)</v>
          </cell>
          <cell r="P22" t="str">
            <v>jam</v>
          </cell>
          <cell r="Q22">
            <v>1.4</v>
          </cell>
          <cell r="R22">
            <v>6785.7142857142853</v>
          </cell>
          <cell r="U22">
            <v>9499.9999999999982</v>
          </cell>
        </row>
        <row r="23">
          <cell r="A23">
            <v>6</v>
          </cell>
          <cell r="C23" t="str">
            <v>Perbandingan Pasir &amp; Semen</v>
          </cell>
          <cell r="E23" t="str">
            <v>: - Volume Semen</v>
          </cell>
          <cell r="G23" t="str">
            <v>Sm</v>
          </cell>
          <cell r="H23">
            <v>25</v>
          </cell>
          <cell r="I23" t="str">
            <v>%</v>
          </cell>
          <cell r="J23" t="str">
            <v xml:space="preserve"> Spec.</v>
          </cell>
        </row>
        <row r="24">
          <cell r="E24" t="str">
            <v>: - Volume Pasir</v>
          </cell>
          <cell r="G24" t="str">
            <v>Ps</v>
          </cell>
          <cell r="H24">
            <v>75</v>
          </cell>
          <cell r="I24" t="str">
            <v>%</v>
          </cell>
          <cell r="J24" t="str">
            <v xml:space="preserve"> Spec.</v>
          </cell>
          <cell r="Q24" t="str">
            <v xml:space="preserve">JUMLAH HARGA TENAGA   </v>
          </cell>
          <cell r="U24">
            <v>155500</v>
          </cell>
        </row>
        <row r="25">
          <cell r="A25">
            <v>7</v>
          </cell>
          <cell r="C25" t="str">
            <v>Perbandingan Batu &amp; Mortar  :</v>
          </cell>
        </row>
        <row r="26">
          <cell r="C26" t="str">
            <v>- Batu</v>
          </cell>
          <cell r="G26" t="str">
            <v>Bt</v>
          </cell>
          <cell r="H26">
            <v>65</v>
          </cell>
          <cell r="I26" t="str">
            <v>%</v>
          </cell>
          <cell r="L26" t="str">
            <v>B.</v>
          </cell>
          <cell r="N26" t="str">
            <v>BAHAN</v>
          </cell>
        </row>
        <row r="27">
          <cell r="C27" t="str">
            <v>- Mortar (campuran semen &amp; pasir)</v>
          </cell>
          <cell r="G27" t="str">
            <v>Mr</v>
          </cell>
          <cell r="H27">
            <v>35</v>
          </cell>
          <cell r="I27" t="str">
            <v>%</v>
          </cell>
        </row>
        <row r="28">
          <cell r="A28">
            <v>8</v>
          </cell>
          <cell r="C28" t="str">
            <v>Berat Jenis Bahan  :</v>
          </cell>
          <cell r="L28" t="str">
            <v>1.</v>
          </cell>
          <cell r="N28" t="str">
            <v>Batu Padas</v>
          </cell>
          <cell r="O28" t="str">
            <v>(M02)</v>
          </cell>
          <cell r="P28" t="str">
            <v>M3</v>
          </cell>
          <cell r="Q28">
            <v>1.1700000000000002</v>
          </cell>
          <cell r="R28">
            <v>96300</v>
          </cell>
          <cell r="U28">
            <v>112671.00000000001</v>
          </cell>
        </row>
        <row r="29">
          <cell r="C29" t="str">
            <v>- Pasangan Batu Dengan Mortar</v>
          </cell>
          <cell r="G29" t="str">
            <v>D1</v>
          </cell>
          <cell r="H29">
            <v>2.4</v>
          </cell>
          <cell r="I29" t="str">
            <v>ton/M3</v>
          </cell>
          <cell r="L29" t="str">
            <v>2.</v>
          </cell>
          <cell r="N29" t="str">
            <v>Semen (PC)</v>
          </cell>
          <cell r="O29" t="str">
            <v>(M12)</v>
          </cell>
          <cell r="P29" t="str">
            <v>zak</v>
          </cell>
          <cell r="Q29">
            <v>176</v>
          </cell>
          <cell r="R29">
            <v>812.5</v>
          </cell>
          <cell r="U29">
            <v>143000</v>
          </cell>
        </row>
        <row r="30">
          <cell r="C30" t="str">
            <v>- Batu</v>
          </cell>
          <cell r="G30" t="str">
            <v>D2</v>
          </cell>
          <cell r="H30">
            <v>1.6</v>
          </cell>
          <cell r="I30" t="str">
            <v>ton/M3</v>
          </cell>
          <cell r="L30" t="str">
            <v>3.</v>
          </cell>
          <cell r="N30" t="str">
            <v>Pasir</v>
          </cell>
          <cell r="O30" t="str">
            <v>(M01)</v>
          </cell>
          <cell r="P30" t="str">
            <v>M3</v>
          </cell>
          <cell r="Q30">
            <v>0.3961077844311377</v>
          </cell>
          <cell r="R30">
            <v>48800</v>
          </cell>
          <cell r="U30">
            <v>19330.059880239518</v>
          </cell>
        </row>
        <row r="31">
          <cell r="C31" t="str">
            <v>- Adukan (mortar)</v>
          </cell>
          <cell r="G31" t="str">
            <v>D3</v>
          </cell>
          <cell r="H31">
            <v>1.8</v>
          </cell>
          <cell r="I31" t="str">
            <v>ton/M3</v>
          </cell>
        </row>
        <row r="32">
          <cell r="C32" t="str">
            <v>- Pasir</v>
          </cell>
          <cell r="G32" t="str">
            <v>D4</v>
          </cell>
          <cell r="H32">
            <v>1.67</v>
          </cell>
          <cell r="I32" t="str">
            <v>ton/M3</v>
          </cell>
        </row>
        <row r="33">
          <cell r="C33" t="str">
            <v>- Semen Portland</v>
          </cell>
          <cell r="G33" t="str">
            <v>D5</v>
          </cell>
          <cell r="H33">
            <v>1.44</v>
          </cell>
          <cell r="I33" t="str">
            <v>ton/M3</v>
          </cell>
        </row>
        <row r="34">
          <cell r="Q34" t="str">
            <v xml:space="preserve">JUMLAH HARGA BAHAN   </v>
          </cell>
          <cell r="U34">
            <v>275001.05988023954</v>
          </cell>
        </row>
        <row r="35">
          <cell r="A35" t="str">
            <v>II.</v>
          </cell>
          <cell r="C35" t="str">
            <v>URUTAN KERJA</v>
          </cell>
        </row>
        <row r="36">
          <cell r="A36">
            <v>1</v>
          </cell>
          <cell r="C36" t="str">
            <v>Semen, pasir dan air dicampur dan diaduk menjadi</v>
          </cell>
          <cell r="L36" t="str">
            <v>C.</v>
          </cell>
          <cell r="N36" t="str">
            <v>PERALATAN</v>
          </cell>
        </row>
        <row r="37">
          <cell r="C37" t="str">
            <v>mortar dengan menggunakan alat bantu</v>
          </cell>
        </row>
        <row r="38">
          <cell r="A38">
            <v>2</v>
          </cell>
          <cell r="C38" t="str">
            <v>Batu dibersihkan dan dibasahi seluruh permukaannya</v>
          </cell>
          <cell r="L38" t="str">
            <v>1.</v>
          </cell>
          <cell r="N38" t="str">
            <v>Alat Bantu</v>
          </cell>
          <cell r="P38" t="str">
            <v>Ls</v>
          </cell>
          <cell r="Q38">
            <v>1</v>
          </cell>
          <cell r="R38">
            <v>2000</v>
          </cell>
          <cell r="U38">
            <v>2000</v>
          </cell>
        </row>
        <row r="39">
          <cell r="C39" t="str">
            <v>sebelum dipasang</v>
          </cell>
          <cell r="Q39" t="str">
            <v xml:space="preserve">JUMLAH HARGA PERALATAN   </v>
          </cell>
          <cell r="U39">
            <v>2000</v>
          </cell>
        </row>
        <row r="40">
          <cell r="A40">
            <v>3</v>
          </cell>
          <cell r="C40" t="str">
            <v>Penyelesaian dan perapihan setelah pemasangan</v>
          </cell>
        </row>
        <row r="41">
          <cell r="L41" t="str">
            <v>D.</v>
          </cell>
          <cell r="N41" t="str">
            <v>JUMLAH HARGA TENAGA, BAHAN DAN PERALATAN  ( A + B + C )</v>
          </cell>
          <cell r="U41">
            <v>432501.05988023954</v>
          </cell>
        </row>
        <row r="42">
          <cell r="A42" t="str">
            <v>III.</v>
          </cell>
          <cell r="C42" t="str">
            <v>PEMAKAIAN BAHAN, ALAT DAN TENAGA</v>
          </cell>
          <cell r="L42" t="str">
            <v>E.</v>
          </cell>
          <cell r="N42" t="str">
            <v>OVERHEAD &amp; PROFIT</v>
          </cell>
          <cell r="P42">
            <v>10</v>
          </cell>
          <cell r="Q42" t="str">
            <v>%  x  D</v>
          </cell>
          <cell r="U42">
            <v>43250.105988023955</v>
          </cell>
        </row>
        <row r="43">
          <cell r="L43" t="str">
            <v>F.</v>
          </cell>
          <cell r="N43" t="str">
            <v>HARGA SATUAN PEKERJAAN  ( D + E )</v>
          </cell>
          <cell r="U43">
            <v>475751.16586826352</v>
          </cell>
        </row>
        <row r="44">
          <cell r="A44" t="str">
            <v xml:space="preserve">   1.</v>
          </cell>
          <cell r="C44" t="str">
            <v>BAHAN</v>
          </cell>
          <cell r="L44" t="str">
            <v>G.</v>
          </cell>
          <cell r="N44" t="str">
            <v>PPN 10 %</v>
          </cell>
          <cell r="U44">
            <v>47575.116586826356</v>
          </cell>
        </row>
        <row r="45">
          <cell r="A45" t="str">
            <v>1.a.</v>
          </cell>
          <cell r="C45" t="str">
            <v>Batu     -----&gt;</v>
          </cell>
          <cell r="D45" t="str">
            <v>{(Bt x D1 x 1 M3) : D2} x 1.20</v>
          </cell>
          <cell r="G45" t="str">
            <v>(M02)</v>
          </cell>
          <cell r="H45">
            <v>1.1700000000000002</v>
          </cell>
          <cell r="I45" t="str">
            <v>M3</v>
          </cell>
          <cell r="J45" t="str">
            <v xml:space="preserve"> Lepas</v>
          </cell>
          <cell r="L45" t="str">
            <v>H.</v>
          </cell>
          <cell r="N45" t="str">
            <v>JUMLAH SETELAH PPN</v>
          </cell>
          <cell r="U45">
            <v>523326.28245508985</v>
          </cell>
        </row>
        <row r="46">
          <cell r="A46" t="str">
            <v>1.b.</v>
          </cell>
          <cell r="C46" t="str">
            <v>Semen    ----&gt;</v>
          </cell>
          <cell r="D46" t="str">
            <v>Sm x {(Mr x D1 x 1 M3} : D3} x 1.05</v>
          </cell>
          <cell r="G46" t="str">
            <v>(M12)</v>
          </cell>
          <cell r="H46">
            <v>0.1225</v>
          </cell>
          <cell r="I46" t="str">
            <v>M3</v>
          </cell>
          <cell r="L46" t="str">
            <v>I.</v>
          </cell>
          <cell r="N46" t="str">
            <v>Pembulatan</v>
          </cell>
          <cell r="U46">
            <v>523300</v>
          </cell>
        </row>
        <row r="47">
          <cell r="D47" t="str">
            <v>x {D5 x (1000)}</v>
          </cell>
          <cell r="G47" t="str">
            <v>(M12)</v>
          </cell>
          <cell r="H47">
            <v>176</v>
          </cell>
          <cell r="I47" t="str">
            <v>Kg</v>
          </cell>
        </row>
        <row r="48">
          <cell r="A48" t="str">
            <v>1.c.</v>
          </cell>
          <cell r="C48" t="str">
            <v>Pasir    -----&gt;</v>
          </cell>
          <cell r="D48" t="str">
            <v>Ps x {(Mr x D1 x 1 M3) : D4} x 1.05</v>
          </cell>
          <cell r="G48" t="str">
            <v>(M01)</v>
          </cell>
          <cell r="H48">
            <v>0.3961077844311377</v>
          </cell>
          <cell r="I48" t="str">
            <v>M3</v>
          </cell>
          <cell r="M48">
            <v>1</v>
          </cell>
          <cell r="N48" t="str">
            <v>Satuan dapat berdasarkan atas jam operasi untuk Tenaga Kerja dan Peralatan, volume dan/atau ukuran</v>
          </cell>
        </row>
        <row r="49">
          <cell r="N49" t="str">
            <v>berat untuk bahan-bahan.</v>
          </cell>
        </row>
        <row r="50">
          <cell r="A50" t="str">
            <v>2.</v>
          </cell>
          <cell r="C50" t="str">
            <v>ALAT</v>
          </cell>
          <cell r="M50">
            <v>2</v>
          </cell>
          <cell r="N50" t="str">
            <v>Kuantitas satuan adalah kuantitas setiap komponen untuk menyelesaikan satu satuan pekerjaan dari nomor</v>
          </cell>
        </row>
        <row r="51">
          <cell r="A51" t="str">
            <v>2.a.</v>
          </cell>
          <cell r="C51" t="str">
            <v>ALAT BANTU</v>
          </cell>
          <cell r="N51" t="str">
            <v>mata pembayaran.</v>
          </cell>
        </row>
        <row r="52">
          <cell r="C52" t="str">
            <v>Diperlukan  :</v>
          </cell>
          <cell r="M52">
            <v>3</v>
          </cell>
          <cell r="N52" t="str">
            <v>Biaya satuan untuk peralatan sudah termasuk bahan bakar, bahan habis dipakai dan operator.</v>
          </cell>
        </row>
        <row r="53">
          <cell r="C53" t="str">
            <v>- Sekop</v>
          </cell>
          <cell r="D53" t="str">
            <v>=  4  buah</v>
          </cell>
          <cell r="M53">
            <v>4</v>
          </cell>
          <cell r="N53" t="str">
            <v>Biaya satuan sudah termasuk pengeluaran untuk seluruh pajak yang berkaitan (tetapi tidak termasuk PPN</v>
          </cell>
        </row>
        <row r="54">
          <cell r="C54" t="str">
            <v>- Pacul</v>
          </cell>
          <cell r="D54" t="str">
            <v>=  4  buah</v>
          </cell>
          <cell r="N54" t="str">
            <v>yang dibayar dari kontrak) dan biaya-biaya lainnya.</v>
          </cell>
        </row>
        <row r="55">
          <cell r="C55" t="str">
            <v>- Sendok Semen</v>
          </cell>
          <cell r="D55" t="str">
            <v>=  4  buah</v>
          </cell>
        </row>
        <row r="56">
          <cell r="C56" t="str">
            <v>- Ember Cor</v>
          </cell>
          <cell r="D56" t="str">
            <v>=  4  buah</v>
          </cell>
          <cell r="R56" t="str">
            <v>Medan,17  Juni   2009</v>
          </cell>
        </row>
        <row r="57">
          <cell r="C57" t="str">
            <v>- Gerobak Dorong</v>
          </cell>
          <cell r="D57" t="str">
            <v>=  2  buah</v>
          </cell>
          <cell r="R57" t="str">
            <v>Di buat oleh</v>
          </cell>
        </row>
        <row r="58">
          <cell r="R58" t="str">
            <v>PT.DUTA FAZIRA  PERMAI</v>
          </cell>
        </row>
        <row r="59">
          <cell r="A59" t="str">
            <v>3.</v>
          </cell>
          <cell r="C59" t="str">
            <v>TENAGA</v>
          </cell>
        </row>
        <row r="60">
          <cell r="C60" t="str">
            <v>Produksi Pasangan Batu dengan Mortar dalam 1 hari</v>
          </cell>
          <cell r="G60" t="str">
            <v>Qt</v>
          </cell>
          <cell r="H60">
            <v>5</v>
          </cell>
          <cell r="I60" t="str">
            <v>M3</v>
          </cell>
        </row>
        <row r="62">
          <cell r="C62" t="str">
            <v>Kebutuhan tenaga :</v>
          </cell>
          <cell r="D62" t="str">
            <v>- Mandor</v>
          </cell>
          <cell r="G62" t="str">
            <v>M</v>
          </cell>
          <cell r="H62">
            <v>1</v>
          </cell>
          <cell r="I62" t="str">
            <v>orang</v>
          </cell>
        </row>
        <row r="63">
          <cell r="D63" t="str">
            <v>- Tukang Batu</v>
          </cell>
          <cell r="G63" t="str">
            <v>Tb</v>
          </cell>
          <cell r="H63">
            <v>4</v>
          </cell>
          <cell r="I63" t="str">
            <v>orang</v>
          </cell>
          <cell r="R63" t="str">
            <v>HANY HIDAYAT SUHOYO,SE</v>
          </cell>
        </row>
        <row r="64">
          <cell r="D64" t="str">
            <v>- Pekerja</v>
          </cell>
          <cell r="G64" t="str">
            <v>P</v>
          </cell>
          <cell r="H64">
            <v>14</v>
          </cell>
          <cell r="I64" t="str">
            <v>orang</v>
          </cell>
          <cell r="R64" t="str">
            <v>Direktur</v>
          </cell>
        </row>
        <row r="74">
          <cell r="A74" t="str">
            <v>URAIAN TEKNIS</v>
          </cell>
        </row>
        <row r="75">
          <cell r="A75" t="str">
            <v xml:space="preserve"> ANALISA HARGA SATUAN MATA PEMBAYARAN UTAMA</v>
          </cell>
        </row>
        <row r="77">
          <cell r="A77" t="str">
            <v>Nama Peserta Lelang</v>
          </cell>
          <cell r="D77" t="str">
            <v>PT.DUTA FAZIRA  PERMAI</v>
          </cell>
        </row>
        <row r="78">
          <cell r="A78" t="str">
            <v>No Mata Pembayaran</v>
          </cell>
          <cell r="D78" t="str">
            <v>:  7.9</v>
          </cell>
        </row>
        <row r="79">
          <cell r="A79" t="str">
            <v>Jenis Pekerjaan</v>
          </cell>
          <cell r="D79" t="str">
            <v>:  Pasangan Batu (manual)</v>
          </cell>
        </row>
        <row r="80">
          <cell r="A80" t="str">
            <v>Satuan Pengukuran</v>
          </cell>
          <cell r="D80" t="str">
            <v>:  M3</v>
          </cell>
        </row>
        <row r="81">
          <cell r="A81" t="str">
            <v>Perkiraan kuantitas</v>
          </cell>
          <cell r="D81">
            <v>314</v>
          </cell>
        </row>
        <row r="82">
          <cell r="A82" t="str">
            <v>Produksi Harian/Jam</v>
          </cell>
        </row>
        <row r="85">
          <cell r="A85" t="str">
            <v>No.</v>
          </cell>
          <cell r="C85" t="str">
            <v>U R A I A N</v>
          </cell>
          <cell r="G85" t="str">
            <v>KODE</v>
          </cell>
          <cell r="H85" t="str">
            <v>KOEF.</v>
          </cell>
          <cell r="I85" t="str">
            <v>SATUAN</v>
          </cell>
          <cell r="J85" t="str">
            <v>KETERANGAN</v>
          </cell>
        </row>
        <row r="89">
          <cell r="C89" t="str">
            <v>Koefisien Tenaga / M3   :</v>
          </cell>
        </row>
        <row r="90">
          <cell r="D90" t="str">
            <v>-  Mandor</v>
          </cell>
          <cell r="E90" t="str">
            <v>= (Tk x M) : Qt</v>
          </cell>
          <cell r="G90" t="str">
            <v>(L03)</v>
          </cell>
          <cell r="H90">
            <v>1.4</v>
          </cell>
          <cell r="I90" t="str">
            <v>jam</v>
          </cell>
        </row>
        <row r="91">
          <cell r="D91" t="str">
            <v>-  Tukang</v>
          </cell>
          <cell r="E91" t="str">
            <v>= (Tk x Tb) : Qt</v>
          </cell>
          <cell r="G91" t="str">
            <v>(L02)</v>
          </cell>
          <cell r="H91">
            <v>5.6</v>
          </cell>
          <cell r="I91" t="str">
            <v>jam</v>
          </cell>
        </row>
        <row r="92">
          <cell r="D92" t="str">
            <v>-  Pekerja</v>
          </cell>
          <cell r="E92" t="str">
            <v>= (Tk x P) : Qt</v>
          </cell>
          <cell r="G92" t="str">
            <v>(L01)</v>
          </cell>
          <cell r="H92">
            <v>19.600000000000001</v>
          </cell>
          <cell r="I92" t="str">
            <v>jam</v>
          </cell>
        </row>
        <row r="94">
          <cell r="A94" t="str">
            <v>4.</v>
          </cell>
          <cell r="C94" t="str">
            <v>HARGA DASAR SATUAN UPAH, BAHAN DAN ALAT</v>
          </cell>
        </row>
        <row r="95">
          <cell r="C95" t="str">
            <v>Lihat lampiran.</v>
          </cell>
        </row>
        <row r="97">
          <cell r="A97" t="str">
            <v>5.</v>
          </cell>
          <cell r="C97" t="str">
            <v>ANALISA HARGA SATUAN PEKERJAAN</v>
          </cell>
        </row>
        <row r="98">
          <cell r="C98" t="str">
            <v>Lihat perhitungan dalam FORMULIR STANDAR UNTUK</v>
          </cell>
        </row>
        <row r="99">
          <cell r="C99" t="str">
            <v>PEREKEMAN ANALISA MASING-MASING HARGA</v>
          </cell>
        </row>
        <row r="100">
          <cell r="C100" t="str">
            <v>SATUAN.</v>
          </cell>
        </row>
        <row r="101">
          <cell r="C101" t="str">
            <v>Didapat Harga Satuan Pekerjaan :</v>
          </cell>
        </row>
        <row r="103">
          <cell r="C103" t="str">
            <v xml:space="preserve">Rp.  </v>
          </cell>
          <cell r="D103">
            <v>523300</v>
          </cell>
          <cell r="E103" t="str">
            <v xml:space="preserve"> / M3</v>
          </cell>
        </row>
        <row r="106">
          <cell r="A106" t="str">
            <v>6.</v>
          </cell>
          <cell r="C106" t="str">
            <v>MASA PELAKSANAAN YANG DIPERLUKAN</v>
          </cell>
        </row>
        <row r="107">
          <cell r="C107" t="str">
            <v>Masa Pelaksanaan :</v>
          </cell>
          <cell r="E107" t="str">
            <v>Bulan</v>
          </cell>
        </row>
        <row r="109">
          <cell r="A109" t="str">
            <v>7.</v>
          </cell>
          <cell r="C109" t="str">
            <v>VOLUME PEKERJAAN YANG DIPERLUKAN</v>
          </cell>
        </row>
        <row r="110">
          <cell r="C110" t="str">
            <v>Volume pekerjaan  :</v>
          </cell>
          <cell r="D110">
            <v>314</v>
          </cell>
          <cell r="E110" t="str">
            <v>M3</v>
          </cell>
        </row>
      </sheetData>
      <sheetData sheetId="15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formasi"/>
      <sheetName val="Basic Price"/>
      <sheetName val="Peralatan"/>
      <sheetName val="Analisa Quarry"/>
      <sheetName val="HK"/>
      <sheetName val="A"/>
      <sheetName val="B"/>
      <sheetName val="C"/>
      <sheetName val="Rekap"/>
      <sheetName val="RAB"/>
      <sheetName val="TIME SCHEDULE"/>
      <sheetName val="ts (Alt &amp; Bhn)"/>
      <sheetName val="HIT ALt"/>
      <sheetName val="5a"/>
      <sheetName val="5b"/>
      <sheetName val="Mutu"/>
      <sheetName val="LAMP 6"/>
      <sheetName val="Mobilisasi"/>
      <sheetName val="2"/>
      <sheetName val="3"/>
      <sheetName val="4"/>
      <sheetName val="5"/>
      <sheetName val="6"/>
      <sheetName val="6 (2)"/>
      <sheetName val="7"/>
      <sheetName val="7 (2)"/>
      <sheetName val="8"/>
      <sheetName val="9"/>
      <sheetName val="10"/>
      <sheetName val="3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ARGA"/>
      <sheetName val="Agregat Halus &amp; Kasar"/>
      <sheetName val="Agregat Kelas A"/>
      <sheetName val="Agregat Kelas B"/>
      <sheetName val="Agregat Kelas C"/>
    </sheetNames>
    <sheetDataSet>
      <sheetData sheetId="0" refreshError="1"/>
      <sheetData sheetId="1" refreshError="1">
        <row r="13">
          <cell r="G13" t="str">
            <v>Ah</v>
          </cell>
          <cell r="I13" t="str">
            <v>%</v>
          </cell>
        </row>
        <row r="14">
          <cell r="G14" t="str">
            <v>Ak</v>
          </cell>
          <cell r="I14" t="str">
            <v>%</v>
          </cell>
        </row>
        <row r="15">
          <cell r="G15" t="str">
            <v>H</v>
          </cell>
          <cell r="I15" t="str">
            <v>%</v>
          </cell>
        </row>
        <row r="16">
          <cell r="G16" t="str">
            <v>K</v>
          </cell>
          <cell r="I16" t="str">
            <v>%</v>
          </cell>
        </row>
        <row r="17">
          <cell r="G17" t="str">
            <v>D1</v>
          </cell>
          <cell r="I17" t="str">
            <v>Ton/M3</v>
          </cell>
        </row>
        <row r="18">
          <cell r="G18" t="str">
            <v>D2</v>
          </cell>
          <cell r="I18" t="str">
            <v>Ton/M3</v>
          </cell>
        </row>
        <row r="19">
          <cell r="G19" t="str">
            <v>D3</v>
          </cell>
          <cell r="I19" t="str">
            <v>Ton/M3</v>
          </cell>
        </row>
        <row r="20">
          <cell r="G20" t="str">
            <v>Rp1</v>
          </cell>
          <cell r="I20" t="str">
            <v>Rp./M3</v>
          </cell>
        </row>
      </sheetData>
      <sheetData sheetId="2" refreshError="1"/>
      <sheetData sheetId="3" refreshError="1"/>
      <sheetData sheetId="4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L-K"/>
      <sheetName val="SCHEDULE"/>
      <sheetName val="surat"/>
      <sheetName val="B. Opr Alat"/>
      <sheetName val="Rumah Dinas Camat M. Deli"/>
      <sheetName val="Bahan +angkut muat"/>
      <sheetName val="Angkut"/>
      <sheetName val="REKAPITULASI ANALISA"/>
      <sheetName val="PEMADATAN"/>
      <sheetName val="pemenag  (2)"/>
      <sheetName val="pemenag "/>
      <sheetName val="SCHEDULE (2)"/>
      <sheetName val="SDN 060951 (BQ)"/>
      <sheetName val="SDN 060951"/>
      <sheetName val="UPAD-BAHAN-ALAT"/>
      <sheetName val="REKAP"/>
      <sheetName val="RAB"/>
      <sheetName val="ANL-SNI"/>
      <sheetName val="ANL-EI"/>
      <sheetName val="cut and fill"/>
      <sheetName val="BETON COR SNI 350"/>
      <sheetName val="BETON COR SNI 325"/>
      <sheetName val="BETON COR SNI 300"/>
      <sheetName val="BETON COR SNI 275"/>
      <sheetName val="BETON COR SNI 250"/>
      <sheetName val="BETON COR SNI 225"/>
      <sheetName val="BETON COR SNI 200"/>
      <sheetName val="BETON COR SNI 175"/>
      <sheetName val="BETON COR SNI 150"/>
      <sheetName val="BETON COR SNI 125"/>
      <sheetName val="BETON COR SNI 10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KFE"/>
      <sheetName val="PE"/>
      <sheetName val="E-F"/>
      <sheetName val="MFC"/>
      <sheetName val="WC1"/>
      <sheetName val="WC2"/>
    </sheetNames>
    <sheetDataSet>
      <sheetData sheetId="0"/>
      <sheetData sheetId="1" refreshError="1"/>
      <sheetData sheetId="2"/>
      <sheetData sheetId="3"/>
      <sheetData sheetId="4" refreshError="1"/>
      <sheetData sheetId="5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PH"/>
      <sheetName val="TS"/>
      <sheetName val="Rek"/>
      <sheetName val="Rab"/>
      <sheetName val="Anl"/>
      <sheetName val="H.Dasar"/>
      <sheetName val="H.Lokas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42">
          <cell r="L42">
            <v>195750</v>
          </cell>
        </row>
        <row r="116">
          <cell r="L116">
            <v>32307.599999999999</v>
          </cell>
        </row>
      </sheetData>
      <sheetData sheetId="6" refreshError="1"/>
      <sheetData sheetId="7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3"/>
      <sheetName val="Sheet4"/>
      <sheetName val="Sheet2"/>
      <sheetName val="Sheet1"/>
      <sheetName val="HARGA LOKASI"/>
      <sheetName val="HARGA DAN UPAH"/>
      <sheetName val="ASIAN"/>
      <sheetName val="ana drainase"/>
      <sheetName val="Rab-1"/>
      <sheetName val="Rek-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68">
          <cell r="L68">
            <v>537714.96000000008</v>
          </cell>
        </row>
      </sheetData>
      <sheetData sheetId="8"/>
      <sheetData sheetId="9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KAP"/>
      <sheetName val="RAB"/>
      <sheetName val="ANALISA"/>
      <sheetName val="AN-MAJOR"/>
      <sheetName val="MATERIAL"/>
      <sheetName val="HAR_DAS"/>
      <sheetName val="est-upah"/>
    </sheetNames>
    <sheetDataSet>
      <sheetData sheetId="0" refreshError="1"/>
      <sheetData sheetId="1" refreshError="1"/>
      <sheetData sheetId="2" refreshError="1">
        <row r="94">
          <cell r="R94">
            <v>305767000</v>
          </cell>
        </row>
        <row r="177">
          <cell r="R177">
            <v>1087171250</v>
          </cell>
        </row>
        <row r="221">
          <cell r="R221">
            <v>0</v>
          </cell>
        </row>
        <row r="269">
          <cell r="R269">
            <v>33509592.600000001</v>
          </cell>
        </row>
        <row r="316">
          <cell r="R316">
            <v>5508.98</v>
          </cell>
        </row>
        <row r="360">
          <cell r="R360">
            <v>210181.13</v>
          </cell>
        </row>
        <row r="404">
          <cell r="R404">
            <v>13599.74</v>
          </cell>
        </row>
        <row r="449">
          <cell r="R449">
            <v>63457.960000000006</v>
          </cell>
        </row>
        <row r="494">
          <cell r="R494">
            <v>49959.8</v>
          </cell>
        </row>
        <row r="538">
          <cell r="R538">
            <v>16368.33</v>
          </cell>
        </row>
        <row r="585">
          <cell r="R585">
            <v>6676357.5999999996</v>
          </cell>
        </row>
        <row r="632">
          <cell r="R632">
            <v>694705.28</v>
          </cell>
        </row>
        <row r="679">
          <cell r="R679">
            <v>134232.45000000001</v>
          </cell>
        </row>
        <row r="726">
          <cell r="R726">
            <v>9660.5099999999984</v>
          </cell>
        </row>
        <row r="774">
          <cell r="R774">
            <v>24945.98</v>
          </cell>
        </row>
        <row r="823">
          <cell r="R823">
            <v>25503.590000000004</v>
          </cell>
        </row>
        <row r="867">
          <cell r="R867">
            <v>118765.63</v>
          </cell>
        </row>
        <row r="920">
          <cell r="R920">
            <v>948938.03</v>
          </cell>
        </row>
        <row r="973">
          <cell r="R973">
            <v>1207338.0900000001</v>
          </cell>
        </row>
        <row r="1026">
          <cell r="R1026">
            <v>1536611.9800000002</v>
          </cell>
        </row>
        <row r="1080">
          <cell r="R1080">
            <v>298446.89999999997</v>
          </cell>
        </row>
        <row r="1129">
          <cell r="R1129">
            <v>178974.92</v>
          </cell>
        </row>
        <row r="1176">
          <cell r="R1176">
            <v>117874.43000000001</v>
          </cell>
        </row>
        <row r="1226">
          <cell r="R1226">
            <v>191449.42</v>
          </cell>
        </row>
        <row r="1277">
          <cell r="R1277">
            <v>1883855.1300000001</v>
          </cell>
        </row>
        <row r="1328">
          <cell r="R1328">
            <v>3270843.02</v>
          </cell>
        </row>
      </sheetData>
      <sheetData sheetId="3" refreshError="1">
        <row r="44">
          <cell r="R44">
            <v>10932.6</v>
          </cell>
        </row>
        <row r="89">
          <cell r="R89">
            <v>132448.33000000002</v>
          </cell>
        </row>
        <row r="141">
          <cell r="R141">
            <v>505022.05</v>
          </cell>
        </row>
        <row r="197">
          <cell r="R197">
            <v>175873.84</v>
          </cell>
        </row>
        <row r="249">
          <cell r="R249">
            <v>2658238</v>
          </cell>
        </row>
        <row r="304">
          <cell r="R304">
            <v>190564</v>
          </cell>
        </row>
        <row r="355">
          <cell r="R355">
            <v>191559.56</v>
          </cell>
        </row>
        <row r="400">
          <cell r="R400">
            <v>42030.700000000004</v>
          </cell>
        </row>
        <row r="450">
          <cell r="R450">
            <v>964573.15999999992</v>
          </cell>
        </row>
        <row r="505">
          <cell r="R505">
            <v>674586.11</v>
          </cell>
        </row>
        <row r="552">
          <cell r="R552">
            <v>3538.32</v>
          </cell>
        </row>
        <row r="599">
          <cell r="R599">
            <v>38059590.880000003</v>
          </cell>
        </row>
        <row r="646">
          <cell r="R646">
            <v>72949905.409999996</v>
          </cell>
        </row>
        <row r="693">
          <cell r="R693">
            <v>100856599.5</v>
          </cell>
        </row>
        <row r="738">
          <cell r="R738">
            <v>410451.67</v>
          </cell>
        </row>
        <row r="786">
          <cell r="R786">
            <v>65811.17</v>
          </cell>
        </row>
        <row r="845">
          <cell r="R845">
            <v>2479065.69</v>
          </cell>
        </row>
        <row r="895">
          <cell r="R895">
            <v>295094</v>
          </cell>
        </row>
        <row r="949">
          <cell r="R949">
            <v>365521.07</v>
          </cell>
        </row>
        <row r="994">
          <cell r="R994">
            <v>0</v>
          </cell>
        </row>
        <row r="1038">
          <cell r="R1038">
            <v>0</v>
          </cell>
        </row>
      </sheetData>
      <sheetData sheetId="4" refreshError="1"/>
      <sheetData sheetId="5" refreshError="1"/>
      <sheetData sheetId="6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ARGA"/>
      <sheetName val="anl.alm"/>
      <sheetName val="ANALISA SNI"/>
      <sheetName val="rab RSU Bt bara"/>
      <sheetName val="sub @RSU. Bt bara"/>
      <sheetName val="@RSU. Bt bara "/>
      <sheetName val="Sheet1"/>
    </sheetNames>
    <sheetDataSet>
      <sheetData sheetId="0"/>
      <sheetData sheetId="1" refreshError="1">
        <row r="44">
          <cell r="H44">
            <v>1777106.75</v>
          </cell>
        </row>
        <row r="68">
          <cell r="H68">
            <v>2737270</v>
          </cell>
        </row>
        <row r="92">
          <cell r="H92">
            <v>3677913.5</v>
          </cell>
        </row>
        <row r="115">
          <cell r="H115">
            <v>405279.75</v>
          </cell>
        </row>
        <row r="210">
          <cell r="H210">
            <v>2866291.2</v>
          </cell>
        </row>
        <row r="238">
          <cell r="H238">
            <v>4310976.5199999996</v>
          </cell>
        </row>
        <row r="258">
          <cell r="H258">
            <v>931997</v>
          </cell>
        </row>
        <row r="408">
          <cell r="H408">
            <v>1178705.32</v>
          </cell>
        </row>
      </sheetData>
      <sheetData sheetId="2" refreshError="1">
        <row r="318">
          <cell r="K318">
            <v>39600</v>
          </cell>
        </row>
        <row r="411">
          <cell r="K411">
            <v>11369500</v>
          </cell>
        </row>
        <row r="496">
          <cell r="K496">
            <v>227360</v>
          </cell>
        </row>
        <row r="513">
          <cell r="K513">
            <v>351580</v>
          </cell>
        </row>
        <row r="530">
          <cell r="K530">
            <v>362980</v>
          </cell>
        </row>
        <row r="579">
          <cell r="K579">
            <v>84200</v>
          </cell>
        </row>
        <row r="620">
          <cell r="K620">
            <v>2007250</v>
          </cell>
        </row>
        <row r="679">
          <cell r="K679">
            <v>748225</v>
          </cell>
        </row>
        <row r="693">
          <cell r="K693">
            <v>9305</v>
          </cell>
        </row>
        <row r="707">
          <cell r="K707">
            <v>33185</v>
          </cell>
        </row>
        <row r="720">
          <cell r="K720">
            <v>38377.5</v>
          </cell>
        </row>
        <row r="733">
          <cell r="K733">
            <v>47275</v>
          </cell>
        </row>
        <row r="745">
          <cell r="K745">
            <v>37275</v>
          </cell>
        </row>
        <row r="782">
          <cell r="K782">
            <v>140750</v>
          </cell>
        </row>
        <row r="812">
          <cell r="K812">
            <v>155500</v>
          </cell>
        </row>
        <row r="827">
          <cell r="K827">
            <v>145500</v>
          </cell>
        </row>
        <row r="859">
          <cell r="K859">
            <v>44385</v>
          </cell>
        </row>
        <row r="873">
          <cell r="K873">
            <v>12779.4</v>
          </cell>
        </row>
        <row r="888">
          <cell r="K888">
            <v>36399.5</v>
          </cell>
        </row>
        <row r="914">
          <cell r="K914">
            <v>2354782.2000000002</v>
          </cell>
        </row>
        <row r="1020">
          <cell r="K1020">
            <v>48837.5</v>
          </cell>
        </row>
        <row r="1036">
          <cell r="K1036">
            <v>40837.5</v>
          </cell>
        </row>
      </sheetData>
      <sheetData sheetId="3"/>
      <sheetData sheetId="4"/>
      <sheetData sheetId="5"/>
      <sheetData sheetId="6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S-Rutin"/>
      <sheetName val="Kuantitas"/>
      <sheetName val="Analisa HSP"/>
    </sheetNames>
    <sheetDataSet>
      <sheetData sheetId="0">
        <row r="12">
          <cell r="D12" t="str">
            <v>: 10.1 (1)</v>
          </cell>
        </row>
      </sheetData>
      <sheetData sheetId="1"/>
      <sheetData sheetId="2">
        <row r="410">
          <cell r="U410">
            <v>119737.4661556428</v>
          </cell>
        </row>
      </sheetData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 &amp; Q"/>
      <sheetName val="besi Gelagar"/>
      <sheetName val="Volume bang."/>
      <sheetName val="besi Abutment"/>
      <sheetName val="!"/>
      <sheetName val="Peralatan"/>
      <sheetName val="LP K230"/>
      <sheetName val="ANALISA_K"/>
      <sheetName val="smpul"/>
      <sheetName val="Volume Jalan-1 (2)"/>
      <sheetName val="RAB (3)"/>
      <sheetName val="Volume Jalan-1"/>
      <sheetName val="JUDUL (2)"/>
      <sheetName val="ANALISA - K"/>
      <sheetName val="Jarak Angkut "/>
      <sheetName val="analisa Angkut "/>
      <sheetName val="Upah &amp; Bahan "/>
      <sheetName val="RAB (2)"/>
      <sheetName val="Mobilisasi"/>
      <sheetName val="TAB. ALAT"/>
      <sheetName val="ANAL. ALAT"/>
      <sheetName val="Alat"/>
      <sheetName val="Sheet1"/>
      <sheetName val="Jarak Angkut"/>
      <sheetName val="analisa baha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768">
          <cell r="A768" t="str">
            <v>URAIAN ANALISA ALAT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>
        <row r="467">
          <cell r="BO467">
            <v>108000000</v>
          </cell>
        </row>
        <row r="506">
          <cell r="BO506" t="str">
            <v xml:space="preserve"> Alat Baru</v>
          </cell>
        </row>
      </sheetData>
      <sheetData sheetId="22" refreshError="1"/>
      <sheetData sheetId="23" refreshError="1"/>
      <sheetData sheetId="24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ilangan"/>
      <sheetName val="data"/>
      <sheetName val="Bank"/>
      <sheetName val="Rupa"/>
      <sheetName val="BAU"/>
      <sheetName val="Pers"/>
      <sheetName val="Alat"/>
      <sheetName val="MAPDC"/>
      <sheetName val="REKAPITULASI"/>
      <sheetName val="LISTRIK"/>
      <sheetName val="cov-MINGGUAN"/>
      <sheetName val="Laporan Mingguan"/>
      <sheetName val="HSP-SIPIL"/>
      <sheetName val="AHS-LISTRIK"/>
      <sheetName val="AHS-SIPIL"/>
      <sheetName val="HD.LISTRIK"/>
      <sheetName val="HD-SIPIL"/>
      <sheetName val="AHS-DW"/>
      <sheetName val="S_curve"/>
      <sheetName val="tkdn"/>
      <sheetName val="Rekap Lap Mingguan"/>
      <sheetName val="S_curve "/>
      <sheetName val="S curve Minggua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8">
          <cell r="X8">
            <v>0</v>
          </cell>
          <cell r="Y8">
            <v>1</v>
          </cell>
        </row>
        <row r="17">
          <cell r="W17">
            <v>1.1000000000000001</v>
          </cell>
        </row>
      </sheetData>
      <sheetData sheetId="8"/>
      <sheetData sheetId="9"/>
      <sheetData sheetId="10"/>
      <sheetData sheetId="11">
        <row r="146">
          <cell r="AB146">
            <v>20000</v>
          </cell>
        </row>
        <row r="177">
          <cell r="I177">
            <v>1222</v>
          </cell>
        </row>
        <row r="231">
          <cell r="I231">
            <v>239320.00000000003</v>
          </cell>
        </row>
        <row r="385">
          <cell r="I385">
            <v>17591.057999999997</v>
          </cell>
        </row>
      </sheetData>
      <sheetData sheetId="12"/>
      <sheetData sheetId="13"/>
      <sheetData sheetId="14">
        <row r="42">
          <cell r="H42">
            <v>37400.000000000007</v>
          </cell>
        </row>
        <row r="53">
          <cell r="H53">
            <v>204980.4</v>
          </cell>
        </row>
        <row r="61">
          <cell r="H61">
            <v>32670.000000000007</v>
          </cell>
        </row>
        <row r="73">
          <cell r="H73">
            <v>41290.740740740745</v>
          </cell>
        </row>
        <row r="87">
          <cell r="H87">
            <v>73474.866666666669</v>
          </cell>
        </row>
        <row r="100">
          <cell r="H100">
            <v>37904.166666666672</v>
          </cell>
        </row>
        <row r="118">
          <cell r="H118">
            <v>89478.530864197543</v>
          </cell>
        </row>
        <row r="136">
          <cell r="H136">
            <v>286199.33086419752</v>
          </cell>
        </row>
        <row r="156">
          <cell r="H156">
            <v>407534.57086419751</v>
          </cell>
        </row>
        <row r="197">
          <cell r="H197">
            <v>74619.35638081473</v>
          </cell>
        </row>
        <row r="275">
          <cell r="H275">
            <v>1883854</v>
          </cell>
        </row>
        <row r="293">
          <cell r="H293">
            <v>950149.5</v>
          </cell>
        </row>
        <row r="315">
          <cell r="H315">
            <v>3584383.2248</v>
          </cell>
        </row>
        <row r="338">
          <cell r="H338">
            <v>1677363.5597999999</v>
          </cell>
        </row>
        <row r="353">
          <cell r="H353">
            <v>353117.94</v>
          </cell>
        </row>
        <row r="369">
          <cell r="H369">
            <v>812430.48360000004</v>
          </cell>
        </row>
        <row r="385">
          <cell r="H385">
            <v>794465.22899999993</v>
          </cell>
        </row>
        <row r="401">
          <cell r="H401">
            <v>707992.93</v>
          </cell>
        </row>
        <row r="415">
          <cell r="H415">
            <v>44592.212</v>
          </cell>
        </row>
        <row r="429">
          <cell r="H429">
            <v>41959.692000000003</v>
          </cell>
        </row>
        <row r="456">
          <cell r="H456">
            <v>13392.72</v>
          </cell>
        </row>
        <row r="471">
          <cell r="H471">
            <v>6797860</v>
          </cell>
        </row>
        <row r="486">
          <cell r="H486">
            <v>451059.42499999993</v>
          </cell>
        </row>
        <row r="502">
          <cell r="H502">
            <v>457059.42499999993</v>
          </cell>
        </row>
        <row r="517">
          <cell r="H517">
            <v>594659.42499999993</v>
          </cell>
        </row>
        <row r="532">
          <cell r="H532">
            <v>409788.42499999999</v>
          </cell>
        </row>
        <row r="545">
          <cell r="H545">
            <v>173005</v>
          </cell>
        </row>
        <row r="558">
          <cell r="H558">
            <v>142426</v>
          </cell>
        </row>
        <row r="571">
          <cell r="H571">
            <v>121165.1</v>
          </cell>
        </row>
        <row r="584">
          <cell r="H584">
            <v>60699.199999999997</v>
          </cell>
        </row>
        <row r="597">
          <cell r="H597">
            <v>146299.20000000001</v>
          </cell>
        </row>
        <row r="610">
          <cell r="H610">
            <v>87665.1</v>
          </cell>
        </row>
        <row r="623">
          <cell r="H623">
            <v>27165.1</v>
          </cell>
        </row>
        <row r="636">
          <cell r="H636">
            <v>29057.35</v>
          </cell>
        </row>
        <row r="649">
          <cell r="H649">
            <v>46965.1</v>
          </cell>
        </row>
        <row r="662">
          <cell r="H662">
            <v>262925.5</v>
          </cell>
        </row>
        <row r="676">
          <cell r="H676">
            <v>195009.8</v>
          </cell>
        </row>
        <row r="688">
          <cell r="H688">
            <v>17285</v>
          </cell>
        </row>
        <row r="722">
          <cell r="H722">
            <v>5733970</v>
          </cell>
        </row>
        <row r="738">
          <cell r="H738">
            <v>142611.6</v>
          </cell>
        </row>
        <row r="751">
          <cell r="H751">
            <v>120479.5</v>
          </cell>
        </row>
        <row r="780">
          <cell r="H780">
            <v>85539.317500000005</v>
          </cell>
        </row>
        <row r="793">
          <cell r="H793">
            <v>6010249.3174999999</v>
          </cell>
        </row>
        <row r="810">
          <cell r="H810">
            <v>135903.87311000002</v>
          </cell>
        </row>
        <row r="826">
          <cell r="H826">
            <v>131493.87311000002</v>
          </cell>
        </row>
        <row r="858">
          <cell r="H858">
            <v>132888.51027599999</v>
          </cell>
        </row>
        <row r="873">
          <cell r="H873">
            <v>186023.9</v>
          </cell>
        </row>
        <row r="906">
          <cell r="H906">
            <v>50437.7</v>
          </cell>
        </row>
        <row r="923">
          <cell r="H923">
            <v>51514.6</v>
          </cell>
        </row>
        <row r="940">
          <cell r="H940">
            <v>53664.2</v>
          </cell>
        </row>
        <row r="957">
          <cell r="H957">
            <v>48767.600000000006</v>
          </cell>
        </row>
        <row r="972">
          <cell r="H972">
            <v>36582.36</v>
          </cell>
        </row>
        <row r="986">
          <cell r="H986">
            <v>122280.36</v>
          </cell>
        </row>
        <row r="1000">
          <cell r="H1000">
            <v>33504.36</v>
          </cell>
        </row>
        <row r="1014">
          <cell r="H1014">
            <v>102131.90000000001</v>
          </cell>
        </row>
        <row r="1044">
          <cell r="H1044">
            <v>2242614.6999999997</v>
          </cell>
        </row>
        <row r="1061">
          <cell r="H1061">
            <v>526132.46000000008</v>
          </cell>
        </row>
        <row r="1089">
          <cell r="H1089">
            <v>216195.3</v>
          </cell>
        </row>
        <row r="1102">
          <cell r="H1102">
            <v>518395.3</v>
          </cell>
        </row>
        <row r="1126">
          <cell r="H1126">
            <v>186265.95850065598</v>
          </cell>
        </row>
        <row r="1180">
          <cell r="H1180">
            <v>3364611.5066</v>
          </cell>
        </row>
        <row r="1192">
          <cell r="H1192">
            <v>553031.459088</v>
          </cell>
        </row>
        <row r="1203">
          <cell r="H1203">
            <v>317903.57750499999</v>
          </cell>
        </row>
        <row r="1225">
          <cell r="H1225">
            <v>462230.81153499999</v>
          </cell>
        </row>
        <row r="1235">
          <cell r="H1235">
            <v>143941.30145</v>
          </cell>
        </row>
        <row r="1245">
          <cell r="H1245">
            <v>206845.56174</v>
          </cell>
        </row>
        <row r="1255">
          <cell r="H1255">
            <v>334574.47432000004</v>
          </cell>
        </row>
        <row r="1265">
          <cell r="H1265">
            <v>431898.73461000004</v>
          </cell>
        </row>
        <row r="1275">
          <cell r="H1275">
            <v>494382.6029</v>
          </cell>
        </row>
        <row r="1285">
          <cell r="H1285">
            <v>555851.12348000007</v>
          </cell>
        </row>
        <row r="1338">
          <cell r="H1338">
            <v>18276.36</v>
          </cell>
        </row>
        <row r="1364">
          <cell r="H1364">
            <v>127292.52</v>
          </cell>
        </row>
      </sheetData>
      <sheetData sheetId="15">
        <row r="165">
          <cell r="D165">
            <v>68200</v>
          </cell>
        </row>
      </sheetData>
      <sheetData sheetId="16">
        <row r="6">
          <cell r="D6">
            <v>33505</v>
          </cell>
        </row>
        <row r="7">
          <cell r="D7">
            <v>143592</v>
          </cell>
        </row>
        <row r="8">
          <cell r="D8">
            <v>179490</v>
          </cell>
        </row>
        <row r="15">
          <cell r="D15">
            <v>339834</v>
          </cell>
        </row>
        <row r="18">
          <cell r="D18">
            <v>598</v>
          </cell>
        </row>
        <row r="24">
          <cell r="D24">
            <v>65813</v>
          </cell>
        </row>
        <row r="28">
          <cell r="D28">
            <v>4188100</v>
          </cell>
        </row>
        <row r="30">
          <cell r="D30">
            <v>65800</v>
          </cell>
        </row>
        <row r="34">
          <cell r="D34">
            <v>239300</v>
          </cell>
        </row>
        <row r="35">
          <cell r="D35">
            <v>137600</v>
          </cell>
        </row>
        <row r="42">
          <cell r="D42">
            <v>10170</v>
          </cell>
        </row>
        <row r="44">
          <cell r="D44">
            <v>29900</v>
          </cell>
        </row>
        <row r="45">
          <cell r="D45">
            <v>4300</v>
          </cell>
        </row>
        <row r="46">
          <cell r="D46">
            <v>25100</v>
          </cell>
        </row>
        <row r="48">
          <cell r="D48">
            <v>53800</v>
          </cell>
        </row>
        <row r="51">
          <cell r="D51">
            <v>46700</v>
          </cell>
        </row>
        <row r="52">
          <cell r="D52">
            <v>39500</v>
          </cell>
        </row>
        <row r="54">
          <cell r="D54">
            <v>65800</v>
          </cell>
        </row>
        <row r="56">
          <cell r="D56">
            <v>53800</v>
          </cell>
        </row>
        <row r="65">
          <cell r="D65">
            <v>23900</v>
          </cell>
        </row>
        <row r="67">
          <cell r="D67">
            <v>101700</v>
          </cell>
        </row>
        <row r="75">
          <cell r="D75">
            <v>29900</v>
          </cell>
        </row>
        <row r="76">
          <cell r="D76">
            <v>47900</v>
          </cell>
        </row>
        <row r="77">
          <cell r="D77">
            <v>71800</v>
          </cell>
        </row>
        <row r="80">
          <cell r="D80">
            <v>53800</v>
          </cell>
        </row>
        <row r="81">
          <cell r="D81">
            <v>89700</v>
          </cell>
        </row>
        <row r="82">
          <cell r="D82">
            <v>137600</v>
          </cell>
        </row>
        <row r="83">
          <cell r="D83">
            <v>215400</v>
          </cell>
        </row>
        <row r="84">
          <cell r="D84">
            <v>239300</v>
          </cell>
        </row>
        <row r="85">
          <cell r="D85">
            <v>269200</v>
          </cell>
        </row>
        <row r="86">
          <cell r="D86">
            <v>2800</v>
          </cell>
        </row>
        <row r="90">
          <cell r="D90">
            <v>7800</v>
          </cell>
        </row>
        <row r="91">
          <cell r="D91">
            <v>17200</v>
          </cell>
        </row>
        <row r="94">
          <cell r="D94">
            <v>129600</v>
          </cell>
        </row>
        <row r="95">
          <cell r="D95">
            <v>19100</v>
          </cell>
        </row>
        <row r="100">
          <cell r="D100">
            <v>72000</v>
          </cell>
        </row>
        <row r="102">
          <cell r="D102">
            <v>50000</v>
          </cell>
        </row>
        <row r="103">
          <cell r="D103">
            <v>231200</v>
          </cell>
        </row>
        <row r="104">
          <cell r="D104">
            <v>169900</v>
          </cell>
        </row>
        <row r="105">
          <cell r="D105">
            <v>1615400</v>
          </cell>
        </row>
        <row r="108">
          <cell r="D108">
            <v>195600</v>
          </cell>
        </row>
        <row r="109">
          <cell r="D109">
            <v>497800</v>
          </cell>
        </row>
        <row r="110">
          <cell r="D110">
            <v>262100</v>
          </cell>
        </row>
        <row r="111">
          <cell r="D111">
            <v>209400</v>
          </cell>
        </row>
        <row r="112">
          <cell r="D112">
            <v>111300</v>
          </cell>
        </row>
        <row r="114">
          <cell r="D114">
            <v>270400</v>
          </cell>
        </row>
        <row r="115">
          <cell r="D115">
            <v>12000</v>
          </cell>
        </row>
        <row r="117">
          <cell r="D117">
            <v>3159000</v>
          </cell>
        </row>
        <row r="120">
          <cell r="D120">
            <v>139400</v>
          </cell>
        </row>
        <row r="121">
          <cell r="D121">
            <v>113100</v>
          </cell>
        </row>
        <row r="123">
          <cell r="D123">
            <v>114300</v>
          </cell>
        </row>
        <row r="124">
          <cell r="D124">
            <v>80800</v>
          </cell>
        </row>
        <row r="125">
          <cell r="D125">
            <v>53800</v>
          </cell>
        </row>
        <row r="126">
          <cell r="D126">
            <v>20300</v>
          </cell>
        </row>
        <row r="127">
          <cell r="D127">
            <v>23900</v>
          </cell>
        </row>
        <row r="128">
          <cell r="D128">
            <v>228600</v>
          </cell>
        </row>
        <row r="129">
          <cell r="D129">
            <v>40100</v>
          </cell>
        </row>
        <row r="134">
          <cell r="D134">
            <v>63800.000000000007</v>
          </cell>
        </row>
        <row r="144">
          <cell r="D144">
            <v>192500.00000000003</v>
          </cell>
        </row>
        <row r="145">
          <cell r="D145">
            <v>242000.00000000003</v>
          </cell>
        </row>
        <row r="150">
          <cell r="D150">
            <v>159500</v>
          </cell>
        </row>
        <row r="151">
          <cell r="D151">
            <v>27500.000000000004</v>
          </cell>
        </row>
        <row r="152">
          <cell r="D152">
            <v>16500</v>
          </cell>
        </row>
      </sheetData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uarry"/>
      <sheetName val="Mob"/>
      <sheetName val="HARGA"/>
      <sheetName val="Agregat ABC"/>
      <sheetName val="4"/>
      <sheetName val="5"/>
      <sheetName val="6"/>
      <sheetName val="8"/>
      <sheetName val="Bdn Jalan"/>
      <sheetName val="Perkrsn"/>
      <sheetName val="H Print"/>
      <sheetName val="alat"/>
      <sheetName val="SNI"/>
      <sheetName val="Print Harga"/>
      <sheetName val="SATUAN"/>
      <sheetName val="RAB"/>
      <sheetName val="REKAP"/>
    </sheetNames>
    <sheetDataSet>
      <sheetData sheetId="0"/>
      <sheetData sheetId="1"/>
      <sheetData sheetId="2"/>
      <sheetData sheetId="3" refreshError="1"/>
      <sheetData sheetId="4"/>
      <sheetData sheetId="5"/>
      <sheetData sheetId="6"/>
      <sheetData sheetId="7"/>
      <sheetData sheetId="8"/>
      <sheetData sheetId="9" refreshError="1"/>
      <sheetData sheetId="10"/>
      <sheetData sheetId="11">
        <row r="20">
          <cell r="AW20">
            <v>285233.71039776393</v>
          </cell>
        </row>
        <row r="26">
          <cell r="AW26">
            <v>186039.28693651268</v>
          </cell>
        </row>
        <row r="30">
          <cell r="AW30">
            <v>138397.54635562244</v>
          </cell>
        </row>
      </sheetData>
      <sheetData sheetId="12"/>
      <sheetData sheetId="13" refreshError="1"/>
      <sheetData sheetId="14"/>
      <sheetData sheetId="15"/>
      <sheetData sheetId="16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ALISA MEUBEL"/>
      <sheetName val="Sheet1"/>
      <sheetName val="Meubelair besi"/>
      <sheetName val="REKAP SMAN 1 (rev) (2)"/>
      <sheetName val="RAB SMAN 1 (rev) (2)"/>
      <sheetName val="REKAP SMKN 3"/>
      <sheetName val="RAB SMKN 3"/>
      <sheetName val="HARGA SATUAN"/>
      <sheetName val="ANALISA"/>
      <sheetName val="REKAP SMAN 2"/>
      <sheetName val="REHAB SMAN 2"/>
      <sheetName val="REKAP SMAN3"/>
      <sheetName val="RAB SMAN3"/>
      <sheetName val="REKAP RKB SMAN 4"/>
      <sheetName val="RAB RKB SMAN 4"/>
      <sheetName val="REKAP RKB SMAN 6"/>
      <sheetName val="RAB RKB SMAN 6"/>
      <sheetName val="REKAP SMKN 2"/>
      <sheetName val="RAB SMKN 2"/>
      <sheetName val="REKAP TK"/>
      <sheetName val="RAB TK TLN"/>
      <sheetName val="REKAP SMAN 5"/>
      <sheetName val="RAB PAGAR SMAN 5"/>
      <sheetName val="REKAP SMPN 2"/>
      <sheetName val="RAB PAGAR SMPN 2"/>
      <sheetName val="REK SMAN 6"/>
      <sheetName val="TIMBUN SMAN 6"/>
      <sheetName val="REK SMKN 4"/>
      <sheetName val="TIMBUN SMKN 4"/>
      <sheetName val="REK SMP11"/>
      <sheetName val="TIMBUN SMP11"/>
      <sheetName val="REK TK STR"/>
      <sheetName val="TIMBUN TK STR"/>
      <sheetName val="REK TK TLN"/>
      <sheetName val="TIMBUN TK TLN"/>
      <sheetName val="REKAP SMP 4"/>
      <sheetName val="RAB SMP 4"/>
      <sheetName val="REKAP SMP 5(2RK)"/>
      <sheetName val="RAB SMP 5(2RK)"/>
      <sheetName val="&lt;&lt;-TAMBAHAN"/>
      <sheetName val="REKAP WC SMAN 5"/>
      <sheetName val="RAB WC SMAN 5"/>
      <sheetName val="REKAP WC SMP 9"/>
      <sheetName val="RAB WC SMPN 9"/>
      <sheetName val="REKAP HALMN KDINAS"/>
      <sheetName val="RAB HALMN KDINAS"/>
      <sheetName val="REKAP KANTOR DINAS"/>
      <sheetName val="RAB KANTOR DINAS"/>
      <sheetName val="REKAP SMAN 3"/>
      <sheetName val="RAB SMAN 3"/>
      <sheetName val="REKAP SMPN 1 (2)"/>
      <sheetName val="REHAB SMPN 1 (2)"/>
      <sheetName val="REKAP SMPN 6"/>
      <sheetName val="RAB SMPN 6"/>
      <sheetName val="REKAP SMAN 6"/>
      <sheetName val="RAB SMAN 6"/>
      <sheetName val="REKAP SMAN 1"/>
      <sheetName val="RAB SMAN 1"/>
      <sheetName val="REKAP SMAN 1 (rev)"/>
      <sheetName val="RAB SMAN 1 (rev)"/>
      <sheetName val="REKAP SMAN 6 (rev)"/>
      <sheetName val="RAB SMAN 6 (rev)"/>
      <sheetName val="REKAP SMAN 6 (rev) (2)"/>
      <sheetName val="RAB SMAN 6 (rev) (2)"/>
      <sheetName val="REKAP SMPN 1 (3)"/>
      <sheetName val="REHAB SMPN 1 (3)"/>
      <sheetName val="REKAP SMPN 1 (rev)"/>
      <sheetName val="REHAB SMPN 1 (rev)"/>
      <sheetName val="REKAP SMKN 2 (2)"/>
      <sheetName val="RAB SMKN 2 (2)"/>
      <sheetName val="REKAP KANTOR DINAS (2)"/>
      <sheetName val="RAB KANTOR DINAS (2)"/>
      <sheetName val="REKAP SMAN 3 (2)"/>
      <sheetName val="RAB SMAN 3 (2)"/>
      <sheetName val="REKAP SMK 1"/>
      <sheetName val="PAGAR SMK 1"/>
      <sheetName val="REKAP SMA 6"/>
      <sheetName val="PAGAR SMA 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30">
          <cell r="E30">
            <v>15000</v>
          </cell>
        </row>
        <row r="132">
          <cell r="E132">
            <v>27000</v>
          </cell>
        </row>
        <row r="174">
          <cell r="E174">
            <v>1000</v>
          </cell>
        </row>
      </sheetData>
      <sheetData sheetId="8">
        <row r="43">
          <cell r="H43">
            <v>15270</v>
          </cell>
        </row>
        <row r="329">
          <cell r="H329">
            <v>654894.28</v>
          </cell>
        </row>
        <row r="672">
          <cell r="H672">
            <v>71525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K"/>
      <sheetName val="RAB"/>
      <sheetName val="ANL"/>
      <sheetName val="dk"/>
      <sheetName val="brsh"/>
      <sheetName val="HARGA"/>
    </sheetNames>
    <sheetDataSet>
      <sheetData sheetId="0" refreshError="1"/>
      <sheetData sheetId="1" refreshError="1"/>
      <sheetData sheetId="2" refreshError="1">
        <row r="589">
          <cell r="H589">
            <v>87848</v>
          </cell>
        </row>
      </sheetData>
      <sheetData sheetId="3" refreshError="1"/>
      <sheetData sheetId="4" refreshError="1"/>
      <sheetData sheetId="5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P"/>
      <sheetName val="data-1"/>
      <sheetName val="data-2"/>
      <sheetName val="simak"/>
      <sheetName val="RECORD"/>
      <sheetName val="rekap"/>
      <sheetName val="rab"/>
      <sheetName val="anal-mob"/>
      <sheetName val="mpu"/>
      <sheetName val="anal-1"/>
      <sheetName val="harsat"/>
      <sheetName val="plant"/>
      <sheetName val="alat"/>
      <sheetName val="sub"/>
      <sheetName val="produk"/>
      <sheetName val="div7-1"/>
      <sheetName val="div7-2"/>
      <sheetName val="dt-1"/>
      <sheetName val="dt-2"/>
      <sheetName val="dt-3"/>
      <sheetName val="dt-5"/>
      <sheetName val="railing"/>
      <sheetName val="61004"/>
      <sheetName val="61005"/>
      <sheetName val="61006"/>
      <sheetName val="61007"/>
      <sheetName val="61008"/>
    </sheetNames>
    <sheetDataSet>
      <sheetData sheetId="0" refreshError="1">
        <row r="3">
          <cell r="V3">
            <v>0</v>
          </cell>
        </row>
        <row r="6">
          <cell r="V6">
            <v>1</v>
          </cell>
        </row>
        <row r="11">
          <cell r="V11">
            <v>1</v>
          </cell>
        </row>
        <row r="16">
          <cell r="N16">
            <v>156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38">
          <cell r="I38">
            <v>21470</v>
          </cell>
        </row>
        <row r="76">
          <cell r="I76">
            <v>176630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0000"/>
      <sheetName val="Rekap Biaya"/>
      <sheetName val="B&amp;Q"/>
      <sheetName val="RAB"/>
      <sheetName val="anaK"/>
      <sheetName val="Lamp.Upah&amp;Biaya"/>
      <sheetName val="Lamp.ABiaya"/>
      <sheetName val="ANGKUT"/>
      <sheetName val="Upah&amp;Bahan"/>
      <sheetName val="Sket Jrk Angkut"/>
      <sheetName val="Rekap_Biaya"/>
      <sheetName val="Lamp_Upah&amp;Biaya"/>
      <sheetName val="Lamp_ABiaya"/>
      <sheetName val="Sket_Jrk_Angkut"/>
      <sheetName val="Rekap_Biaya1"/>
      <sheetName val="Lamp_Upah&amp;Biaya1"/>
      <sheetName val="Lamp_ABiaya1"/>
      <sheetName val="Sket_Jrk_Angkut1"/>
      <sheetName val="Rekap_Biaya2"/>
      <sheetName val="Lamp_Upah&amp;Biaya2"/>
      <sheetName val="Lamp_ABiaya2"/>
      <sheetName val="Sket_Jrk_Angkut2"/>
      <sheetName val="Rekap_Biaya3"/>
      <sheetName val="Lamp_Upah&amp;Biaya3"/>
      <sheetName val="Lamp_ABiaya3"/>
      <sheetName val="Sket_Jrk_Angkut3"/>
      <sheetName val="BASI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15">
          <cell r="H15">
            <v>5</v>
          </cell>
        </row>
        <row r="16">
          <cell r="H16">
            <v>6</v>
          </cell>
        </row>
        <row r="17">
          <cell r="H17">
            <v>7</v>
          </cell>
        </row>
        <row r="18">
          <cell r="H18">
            <v>8</v>
          </cell>
        </row>
        <row r="19">
          <cell r="H19">
            <v>9</v>
          </cell>
        </row>
        <row r="20">
          <cell r="H20">
            <v>10</v>
          </cell>
        </row>
        <row r="21">
          <cell r="H21">
            <v>11</v>
          </cell>
        </row>
        <row r="22">
          <cell r="H22">
            <v>12</v>
          </cell>
        </row>
        <row r="23">
          <cell r="H23">
            <v>13</v>
          </cell>
        </row>
        <row r="24">
          <cell r="H24">
            <v>14</v>
          </cell>
        </row>
        <row r="42">
          <cell r="H42">
            <v>65000</v>
          </cell>
        </row>
      </sheetData>
      <sheetData sheetId="8" refreshError="1">
        <row r="15">
          <cell r="C15">
            <v>30000</v>
          </cell>
        </row>
        <row r="16">
          <cell r="C16">
            <v>34000</v>
          </cell>
        </row>
        <row r="17">
          <cell r="C17">
            <v>38000</v>
          </cell>
        </row>
        <row r="18">
          <cell r="C18">
            <v>42000</v>
          </cell>
        </row>
        <row r="19">
          <cell r="C19">
            <v>48000</v>
          </cell>
        </row>
        <row r="20">
          <cell r="C20">
            <v>54000</v>
          </cell>
        </row>
        <row r="21">
          <cell r="C21">
            <v>54000</v>
          </cell>
        </row>
        <row r="22">
          <cell r="C22">
            <v>26250</v>
          </cell>
        </row>
        <row r="23">
          <cell r="C23">
            <v>48000</v>
          </cell>
        </row>
        <row r="24">
          <cell r="C24">
            <v>54000</v>
          </cell>
        </row>
        <row r="26">
          <cell r="C26">
            <v>48000</v>
          </cell>
        </row>
        <row r="27">
          <cell r="C27">
            <v>48000</v>
          </cell>
        </row>
        <row r="41">
          <cell r="C41">
            <v>30000</v>
          </cell>
        </row>
        <row r="42">
          <cell r="C42">
            <v>32500</v>
          </cell>
        </row>
        <row r="43">
          <cell r="C43">
            <v>57500</v>
          </cell>
        </row>
        <row r="44">
          <cell r="C44">
            <v>33000</v>
          </cell>
        </row>
        <row r="47">
          <cell r="C47">
            <v>60000</v>
          </cell>
        </row>
        <row r="51">
          <cell r="C51">
            <v>135000</v>
          </cell>
        </row>
        <row r="52">
          <cell r="C52">
            <v>60000</v>
          </cell>
        </row>
        <row r="54">
          <cell r="C54">
            <v>426178</v>
          </cell>
        </row>
        <row r="55">
          <cell r="C55">
            <v>456659</v>
          </cell>
        </row>
        <row r="56">
          <cell r="C56">
            <v>24000</v>
          </cell>
        </row>
        <row r="61">
          <cell r="C61">
            <v>8900</v>
          </cell>
        </row>
        <row r="62">
          <cell r="C62">
            <v>29000</v>
          </cell>
        </row>
        <row r="68">
          <cell r="C68">
            <v>7200</v>
          </cell>
        </row>
        <row r="83">
          <cell r="C83">
            <v>3679</v>
          </cell>
        </row>
        <row r="90">
          <cell r="C90">
            <v>990</v>
          </cell>
        </row>
        <row r="100">
          <cell r="C100">
            <v>2200000</v>
          </cell>
        </row>
        <row r="205">
          <cell r="U205" t="e">
            <v>#REF!</v>
          </cell>
        </row>
        <row r="261">
          <cell r="U261" t="e">
            <v>#REF!</v>
          </cell>
        </row>
        <row r="317">
          <cell r="U317" t="e">
            <v>#REF!</v>
          </cell>
        </row>
        <row r="373">
          <cell r="U373" t="e">
            <v>#REF!</v>
          </cell>
        </row>
        <row r="429">
          <cell r="U429" t="e">
            <v>#REF!</v>
          </cell>
        </row>
        <row r="485">
          <cell r="U485" t="e">
            <v>#REF!</v>
          </cell>
        </row>
        <row r="541">
          <cell r="U541" t="e">
            <v>#REF!</v>
          </cell>
        </row>
        <row r="597">
          <cell r="U597">
            <v>28794</v>
          </cell>
        </row>
        <row r="653">
          <cell r="U653" t="e">
            <v>#REF!</v>
          </cell>
        </row>
        <row r="709">
          <cell r="U709" t="e">
            <v>#REF!</v>
          </cell>
        </row>
        <row r="821">
          <cell r="U821" t="e">
            <v>#REF!</v>
          </cell>
        </row>
        <row r="877">
          <cell r="U877" t="e">
            <v>#REF!</v>
          </cell>
        </row>
        <row r="1045">
          <cell r="U1045" t="e">
            <v>#REF!</v>
          </cell>
        </row>
        <row r="1101">
          <cell r="U1101" t="e">
            <v>#REF!</v>
          </cell>
        </row>
        <row r="1157">
          <cell r="U1157" t="e">
            <v>#REF!</v>
          </cell>
        </row>
        <row r="1213">
          <cell r="U1213" t="e">
            <v>#REF!</v>
          </cell>
        </row>
        <row r="1269">
          <cell r="U1269" t="e">
            <v>#REF!</v>
          </cell>
        </row>
        <row r="1325">
          <cell r="U1325" t="e">
            <v>#REF!</v>
          </cell>
        </row>
        <row r="1381">
          <cell r="U1381" t="e">
            <v>#REF!</v>
          </cell>
        </row>
        <row r="1493">
          <cell r="U1493">
            <v>45329</v>
          </cell>
        </row>
        <row r="1549">
          <cell r="U1549" t="e">
            <v>#REF!</v>
          </cell>
        </row>
        <row r="1612">
          <cell r="U1612" t="e">
            <v>#REF!</v>
          </cell>
        </row>
      </sheetData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ab I"/>
      <sheetName val="Rab II"/>
      <sheetName val="Rab III"/>
      <sheetName val="Rab IV"/>
      <sheetName val="Rekap"/>
      <sheetName val="Analis OK"/>
      <sheetName val="Harga"/>
      <sheetName val="Anl. Jl"/>
      <sheetName val="Hbh. Jl"/>
      <sheetName val="DRUP (ASLI)"/>
      <sheetName val="cover"/>
      <sheetName val="Pengesahan"/>
      <sheetName val="Analis"/>
      <sheetName val="H.bh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 refreshError="1"/>
      <sheetData sheetId="9"/>
      <sheetData sheetId="10"/>
      <sheetData sheetId="11"/>
      <sheetData sheetId="12"/>
      <sheetData sheetId="13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J1Q47"/>
      <sheetName val="TJ1Q43"/>
      <sheetName val="RYQ52"/>
      <sheetName val="RYQ46"/>
    </sheetNames>
    <sheetDataSet>
      <sheetData sheetId="0" refreshError="1">
        <row r="7">
          <cell r="E7">
            <v>1</v>
          </cell>
          <cell r="G7">
            <v>0.60589999999999999</v>
          </cell>
        </row>
        <row r="8">
          <cell r="E8">
            <v>1</v>
          </cell>
          <cell r="G8">
            <v>0.60589999999999999</v>
          </cell>
        </row>
        <row r="9">
          <cell r="E9">
            <v>1</v>
          </cell>
          <cell r="G9">
            <v>0.60589999999999999</v>
          </cell>
        </row>
        <row r="10">
          <cell r="E10">
            <v>1</v>
          </cell>
          <cell r="G10">
            <v>0.60589999999999999</v>
          </cell>
        </row>
        <row r="11">
          <cell r="E11">
            <v>1</v>
          </cell>
          <cell r="G11">
            <v>0.66459999999999997</v>
          </cell>
        </row>
        <row r="12">
          <cell r="E12">
            <v>1</v>
          </cell>
          <cell r="G12">
            <v>0.78369999999999995</v>
          </cell>
        </row>
        <row r="13">
          <cell r="E13">
            <v>1</v>
          </cell>
          <cell r="G13">
            <v>1.5189999999999999</v>
          </cell>
        </row>
        <row r="14">
          <cell r="E14">
            <v>1</v>
          </cell>
          <cell r="G14">
            <v>1.6028</v>
          </cell>
        </row>
        <row r="15">
          <cell r="E15">
            <v>1</v>
          </cell>
          <cell r="G15">
            <v>1.5246</v>
          </cell>
        </row>
        <row r="16">
          <cell r="E16">
            <v>1</v>
          </cell>
          <cell r="G16">
            <v>1.3683000000000001</v>
          </cell>
        </row>
        <row r="17">
          <cell r="E17">
            <v>1</v>
          </cell>
          <cell r="G17">
            <v>1.2119</v>
          </cell>
        </row>
        <row r="18">
          <cell r="E18">
            <v>1</v>
          </cell>
          <cell r="G18">
            <v>1.0946</v>
          </cell>
        </row>
        <row r="19">
          <cell r="E19">
            <v>1</v>
          </cell>
          <cell r="G19">
            <v>1.0946</v>
          </cell>
        </row>
        <row r="20">
          <cell r="E20">
            <v>1</v>
          </cell>
          <cell r="G20">
            <v>1.0555000000000001</v>
          </cell>
        </row>
        <row r="21">
          <cell r="E21">
            <v>1</v>
          </cell>
          <cell r="G21">
            <v>1.036</v>
          </cell>
        </row>
        <row r="22">
          <cell r="E22">
            <v>1</v>
          </cell>
          <cell r="G22">
            <v>1.1728000000000001</v>
          </cell>
        </row>
        <row r="23">
          <cell r="E23">
            <v>1</v>
          </cell>
          <cell r="G23">
            <v>1.2901</v>
          </cell>
        </row>
        <row r="24">
          <cell r="E24">
            <v>1</v>
          </cell>
          <cell r="G24">
            <v>1.2901</v>
          </cell>
        </row>
        <row r="25">
          <cell r="E25">
            <v>1</v>
          </cell>
          <cell r="G25">
            <v>1.0946</v>
          </cell>
        </row>
        <row r="26">
          <cell r="E26">
            <v>1</v>
          </cell>
          <cell r="G26">
            <v>0.93820000000000003</v>
          </cell>
        </row>
        <row r="27">
          <cell r="E27">
            <v>1</v>
          </cell>
          <cell r="G27">
            <v>0.78190000000000004</v>
          </cell>
        </row>
        <row r="28">
          <cell r="E28">
            <v>1</v>
          </cell>
          <cell r="G28">
            <v>0.74280000000000002</v>
          </cell>
        </row>
        <row r="29">
          <cell r="E29">
            <v>1</v>
          </cell>
          <cell r="G29">
            <v>0.66459999999999997</v>
          </cell>
        </row>
        <row r="30">
          <cell r="E30">
            <v>1</v>
          </cell>
          <cell r="G30">
            <v>0.64500000000000002</v>
          </cell>
        </row>
        <row r="31">
          <cell r="E31">
            <v>1</v>
          </cell>
          <cell r="G31">
            <v>0.60589999999999999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tan"/>
      <sheetName val="Daftar - Isi"/>
      <sheetName val="Hit Vol Str Jambi"/>
      <sheetName val="Hit Vol_PSU"/>
      <sheetName val="Analisa Harga Satuan"/>
      <sheetName val="Harga Satuan"/>
      <sheetName val="R A B"/>
      <sheetName val="&quot;S&quot; Curve"/>
      <sheetName val="Rekapitulasi"/>
      <sheetName val="Daftar_-_Isi"/>
      <sheetName val="Hit_Vol_Str_Jambi"/>
      <sheetName val="Hit_Vol_PSU"/>
      <sheetName val="Analisa_Harga_Satuan"/>
      <sheetName val="Harga_Satuan"/>
      <sheetName val="R_A_B"/>
      <sheetName val="&quot;S&quot;_Curve"/>
      <sheetName val="BAG-2"/>
      <sheetName val="ana_str"/>
      <sheetName val="Hargamat"/>
      <sheetName val="harsat"/>
      <sheetName val="satuan_pek_str"/>
      <sheetName val="H.Satuan"/>
      <sheetName val="ANA-HRG"/>
      <sheetName val="Harsat Upah"/>
      <sheetName val="Perhitungan Besi"/>
      <sheetName val="DAF-3"/>
      <sheetName val="Daf 1"/>
      <sheetName val="lab bahasa"/>
      <sheetName val="Cover Daf-2"/>
      <sheetName val="Cover Daf_2"/>
      <sheetName val="bahan"/>
      <sheetName val="HSATUAN"/>
      <sheetName val="Surat"/>
      <sheetName val="Input"/>
      <sheetName val="BASIC"/>
      <sheetName val="Ris_Vol"/>
      <sheetName val="Data"/>
      <sheetName val="2. GLIN POOR PLAT ENTRANCE! "/>
      <sheetName val="HB me"/>
      <sheetName val="Cover"/>
      <sheetName val="Material"/>
      <sheetName val="Analisa"/>
      <sheetName val="Peralatan"/>
      <sheetName val="HSD"/>
      <sheetName val="dt-1"/>
      <sheetName val="Analisa Alat Berat"/>
      <sheetName val="FORM X COST"/>
      <sheetName val="Harga"/>
      <sheetName val="DAFTAR HARGA"/>
      <sheetName val="FINISHING"/>
      <sheetName val="BQ_E20_02_Rp_"/>
      <sheetName val="Alat"/>
      <sheetName val="Analisa Gabungan"/>
      <sheetName val="Sub"/>
      <sheetName val="Grand total"/>
      <sheetName val="Ahs_2"/>
      <sheetName val="Ahs_1"/>
      <sheetName val="Lt 1"/>
      <sheetName val="PEMBESIAN BALOK INDUK!"/>
      <sheetName val="ANALISA BAHAN"/>
      <sheetName val="CH"/>
      <sheetName val="DUCTING "/>
      <sheetName val="rab - persiapan &amp; lantai-1"/>
      <sheetName val="Harga Sat"/>
      <sheetName val="HB "/>
      <sheetName val="Summary"/>
      <sheetName val="Analisa Harga"/>
      <sheetName val="Traf&amp;Genst"/>
      <sheetName val="AC-2"/>
      <sheetName val="HSBU ANA"/>
      <sheetName val="Elektrikal"/>
      <sheetName val="PRICE"/>
      <sheetName val="Analisa 2"/>
      <sheetName val="HARGA DASAR"/>
      <sheetName val="BQ-RAPI"/>
      <sheetName val="RAPA"/>
      <sheetName val="plumbing"/>
      <sheetName val="rab 4"/>
      <sheetName val="HRG BHN"/>
      <sheetName val="BAG_2"/>
      <sheetName val="Volume"/>
      <sheetName val="STRUKTUR"/>
      <sheetName val="ARSITEKTUR"/>
      <sheetName val="Trafo"/>
      <sheetName val="Elekt"/>
      <sheetName val="daf-3(OK)"/>
      <sheetName val="daf-7(OK)"/>
      <sheetName val="D -12"/>
      <sheetName val="Sheet3"/>
      <sheetName val="ANALISA ONGKOS ANGKUT"/>
      <sheetName val="ANALISA EI"/>
      <sheetName val="ANL ALAT OKK"/>
      <sheetName val="INFORMASI"/>
      <sheetName val="ANLISA K"/>
      <sheetName val="ANALISA SNI"/>
      <sheetName val="database"/>
      <sheetName val="HARGA RATA"/>
      <sheetName val="Anal-Rab"/>
      <sheetName val="Sat-Rab"/>
      <sheetName val="Psr-Los 4x4"/>
      <sheetName val="HARGA BAHAN &amp; UPAH"/>
      <sheetName val="RAB KapukII"/>
      <sheetName val="BAU"/>
      <sheetName val="PT."/>
      <sheetName val="boq"/>
      <sheetName val="SNI FIX"/>
      <sheetName val="I-KAMAR"/>
      <sheetName val="I_KAMAR"/>
      <sheetName val="Estimate"/>
      <sheetName val="DAFTAR BESI KANAL C SIKU"/>
      <sheetName val="Anal"/>
      <sheetName val="Fak"/>
      <sheetName val="Rek-Tot"/>
      <sheetName val="A"/>
      <sheetName val="BHN"/>
      <sheetName val="Resume"/>
      <sheetName val="villa"/>
      <sheetName val="ANTEK-AGGA"/>
      <sheetName val="BURDA"/>
      <sheetName val="ANTEK-GAL"/>
      <sheetName val="HRS-ATB"/>
      <sheetName val="ANTEK-PRIME"/>
      <sheetName val="ANTEK-TIMB"/>
      <sheetName val="BD-LS"/>
      <sheetName val="BIA-LUMPSUM"/>
      <sheetName val="CRUSER"/>
      <sheetName val="FINAL"/>
      <sheetName val="KEBALAT"/>
      <sheetName val="upahbahan"/>
      <sheetName val="DIV.1"/>
      <sheetName val="NP"/>
      <sheetName val="Koordinat"/>
      <sheetName val="Rekap"/>
      <sheetName val="LOADDAT"/>
      <sheetName val="PERHITUNGAN BEKISTING"/>
      <sheetName val="PERHITUNGAN BETON BERTULANG"/>
      <sheetName val="ANALISA HARGA SAT BAHAN &amp; UPAH"/>
      <sheetName val="Bahan B2"/>
      <sheetName val="DAFTAR  HARGA BAHAN"/>
      <sheetName val="DAFT. H. UPAH"/>
      <sheetName val="REKAP AHS"/>
      <sheetName val="Upah B2"/>
      <sheetName val="Urai _Resap pengikat"/>
      <sheetName val="Bill rekap"/>
      <sheetName val="Vol Kusen &amp; Alm"/>
      <sheetName val="sort ars"/>
      <sheetName val="RAB 1"/>
      <sheetName val="HDasar"/>
      <sheetName val="DATA1"/>
      <sheetName val="UPAH"/>
      <sheetName val="Daftar Upah"/>
      <sheetName val="RAB"/>
      <sheetName val="rumus"/>
      <sheetName val="Bahan "/>
      <sheetName val="HSD Bahan"/>
      <sheetName val="ANA"/>
      <sheetName val="DAF-1"/>
      <sheetName val="Analisa Upah _ Bahan Plum"/>
      <sheetName val="PERSIAPAN"/>
      <sheetName val="UTILITAS"/>
      <sheetName val="Total Harga"/>
      <sheetName val="Harsat BHN AR,M"/>
      <sheetName val="Pipe"/>
      <sheetName val="Ahs.2"/>
      <sheetName val="Ahs.1"/>
      <sheetName val="HRG BAHAN &amp; UPAH okk"/>
      <sheetName val="HRG BAHAN _ UPAH okk"/>
      <sheetName val="Analis Kusen okk"/>
      <sheetName val="Cash Flow bulanan"/>
      <sheetName val="SAP"/>
      <sheetName val="Kuantitas &amp; Harga"/>
      <sheetName val="hasat"/>
      <sheetName val="Basic Price"/>
      <sheetName val="REKTOR"/>
      <sheetName val="DEKAN"/>
      <sheetName val="Hsatbahan"/>
      <sheetName val="Huruf"/>
      <sheetName val="srt-pnwr"/>
      <sheetName val="Agregat Halus &amp; Kasar"/>
      <sheetName val="Anl Print"/>
      <sheetName val="Rincian"/>
      <sheetName val="Upah&amp;Bahan"/>
      <sheetName val="Uph&amp;bhn"/>
      <sheetName val="Bahan+Upah ALL"/>
      <sheetName val="TE TS FA LAN MATV"/>
      <sheetName val="MixBed"/>
      <sheetName val="Sat. Pek."/>
      <sheetName val="CondPol"/>
      <sheetName val="Rusunawa UNJA JAMBI Sumatera"/>
      <sheetName val="BQ-E20-02(Rp)"/>
      <sheetName val="DAFTAR_HARGA"/>
      <sheetName val="Analisa_Gabungan"/>
      <sheetName val="Outline"/>
      <sheetName val="Data Base"/>
      <sheetName val="Data Parameter"/>
      <sheetName val="Material dan Upah"/>
      <sheetName val="MATERIAL FINISHING"/>
      <sheetName val="UPAH FINISHING"/>
      <sheetName val="ANALISA PEK.UMUM"/>
      <sheetName val="ETAB 1"/>
      <sheetName val="AHSbj"/>
      <sheetName val="PAL 2012"/>
      <sheetName val="ALOKASI"/>
      <sheetName val="jpr"/>
      <sheetName val="5-Peralatan"/>
      <sheetName val="LIST ANHARSAT"/>
      <sheetName val="BP"/>
      <sheetName val="TABEL LABOR"/>
      <sheetName val="D2.2"/>
      <sheetName val="D3.1"/>
      <sheetName val="hrgbhnup"/>
      <sheetName val="16-AC-27JULI"/>
      <sheetName val="REQDELTA"/>
      <sheetName val="K"/>
      <sheetName val="bahan upah"/>
      <sheetName val="rekap harga satuan pek"/>
      <sheetName val="STRUCTURE"/>
      <sheetName val="ANALISA  (BARU)"/>
      <sheetName val="HARGA SATUAN BAHAN"/>
      <sheetName val="BQ"/>
      <sheetName val="Bq Pek.Tanah"/>
      <sheetName val="Bq ME"/>
      <sheetName val="RAB Kasar"/>
      <sheetName val="Analis"/>
      <sheetName val="Daf.Harga"/>
      <sheetName val="RAB2"/>
      <sheetName val="RKAP1"/>
      <sheetName val="RKAP2"/>
      <sheetName val="BasicPrice"/>
      <sheetName val="AnalisaSIPIL RIIL"/>
      <sheetName val="CODE"/>
      <sheetName val="Analis Upah"/>
      <sheetName val="LS_Rutin"/>
      <sheetName val="anl"/>
      <sheetName val="subkon"/>
      <sheetName val="Ven"/>
      <sheetName val="Daftar_-_Isi1"/>
      <sheetName val="Hit_Vol_Str_Jambi1"/>
      <sheetName val="Hit_Vol_PSU1"/>
      <sheetName val="Analisa_Harga_Satuan1"/>
      <sheetName val="Harga_Satuan1"/>
      <sheetName val="R_A_B1"/>
      <sheetName val="&quot;S&quot;_Curve1"/>
      <sheetName val="lab_bahasa"/>
      <sheetName val="Cover_Daf-2"/>
      <sheetName val="Cover_Daf_2"/>
      <sheetName val="H_Satuan"/>
      <sheetName val="Daf_1"/>
      <sheetName val="Harsat_Upah"/>
      <sheetName val="Perhitungan_Besi"/>
      <sheetName val="Grand_total"/>
      <sheetName val="HB_"/>
      <sheetName val="Analisa_Harga"/>
      <sheetName val="2__GLIN_POOR_PLAT_ENTRANCE!_"/>
      <sheetName val="HB_me"/>
      <sheetName val="Analisa_Alat_Berat"/>
      <sheetName val="FORM_X_COST"/>
      <sheetName val="Lt_1"/>
      <sheetName val="PEMBESIAN_BALOK_INDUK!"/>
      <sheetName val="ANALISA_BAHAN"/>
      <sheetName val="DUCTING_"/>
      <sheetName val="rab_-_persiapan_&amp;_lantai-1"/>
      <sheetName val="Harga_Sat"/>
      <sheetName val="HSBU_ANA"/>
      <sheetName val="Analisa_2"/>
      <sheetName val="HARGA_DASAR"/>
      <sheetName val="HARGA_RATA"/>
      <sheetName val="Psr-Los_4x4"/>
      <sheetName val="HARGA_BAHAN_&amp;_UPAH"/>
      <sheetName val="RAB_KapukII"/>
      <sheetName val="PT_"/>
      <sheetName val="rab_4"/>
      <sheetName val="DIV_1"/>
      <sheetName val="HRG_BHN"/>
      <sheetName val="SNI_FIX"/>
      <sheetName val="PERHITUNGAN_BEKISTING"/>
      <sheetName val="PERHITUNGAN_BETON_BERTULANG"/>
      <sheetName val="ANALISA_HARGA_SAT_BAHAN_&amp;_UPAH"/>
      <sheetName val="Bahan_B2"/>
      <sheetName val="DAFTAR__HARGA_BAHAN"/>
      <sheetName val="DAFT__H__UPAH"/>
      <sheetName val="REKAP_AHS"/>
      <sheetName val="Upah_B2"/>
      <sheetName val="Urai__Resap_pengikat"/>
      <sheetName val="Bill_rekap"/>
      <sheetName val="DAFTAR_BESI_KANAL_C_SIKU"/>
      <sheetName val="Vol_Kusen_&amp;_Alm"/>
      <sheetName val="sort_ars"/>
      <sheetName val="RAB_1"/>
      <sheetName val="Daftar_Upah"/>
      <sheetName val="Bahan_"/>
      <sheetName val="HSD_Bahan"/>
      <sheetName val="Analisa_Upah___Bahan_Plum"/>
      <sheetName val="Total_Harga"/>
      <sheetName val="Harsat_BHN_AR,M"/>
      <sheetName val="Ahs_21"/>
      <sheetName val="Ahs_11"/>
      <sheetName val="HRG_BAHAN_&amp;_UPAH_okk"/>
      <sheetName val="HRG_BAHAN___UPAH_okk"/>
      <sheetName val="Analis_Kusen_okk"/>
      <sheetName val="Cash_Flow_bulanan"/>
      <sheetName val="Kuantitas_&amp;_Harga"/>
      <sheetName val="Basic_Price"/>
      <sheetName val="Agregat_Halus_&amp;_Kasar"/>
      <sheetName val="Anl_Print"/>
      <sheetName val="Bahan+Upah_ALL"/>
      <sheetName val="rekap_harga_satuan_pek"/>
      <sheetName val="ANALISA__(BARU)"/>
      <sheetName val="HARGA_SATUAN_BAHAN"/>
      <sheetName val="Bq_Pek_Tanah"/>
      <sheetName val="Bq_ME"/>
      <sheetName val="RAB_Kasar"/>
      <sheetName val="Daf_Harga"/>
      <sheetName val="AnalisaSIPIL_RIIL"/>
      <sheetName val="Analis_Upah"/>
      <sheetName val="ANALISA_ONGKOS_ANGKUT"/>
      <sheetName val="ANALISA_EI"/>
      <sheetName val="ANL_ALAT_OKK"/>
      <sheetName val="ANLISA_K"/>
      <sheetName val="ANALISA_SNI"/>
      <sheetName val="D_-12"/>
    </sheetNames>
    <sheetDataSet>
      <sheetData sheetId="0">
        <row r="1193">
          <cell r="G1193">
            <v>1793077.561275</v>
          </cell>
        </row>
      </sheetData>
      <sheetData sheetId="1" refreshError="1"/>
      <sheetData sheetId="2" refreshError="1"/>
      <sheetData sheetId="3" refreshError="1"/>
      <sheetData sheetId="4" refreshError="1">
        <row r="495">
          <cell r="G495">
            <v>2678146.8564010416</v>
          </cell>
        </row>
        <row r="1193">
          <cell r="G1193">
            <v>1793077.561275</v>
          </cell>
        </row>
        <row r="1269">
          <cell r="G1269">
            <v>54460.4</v>
          </cell>
        </row>
        <row r="1284">
          <cell r="G1284">
            <v>114209</v>
          </cell>
        </row>
        <row r="1299">
          <cell r="G1299">
            <v>146406</v>
          </cell>
        </row>
        <row r="1459">
          <cell r="G1459">
            <v>17643</v>
          </cell>
        </row>
        <row r="1529">
          <cell r="G1529">
            <v>21050.600000000002</v>
          </cell>
        </row>
        <row r="1571">
          <cell r="G1571">
            <v>18924.599999999999</v>
          </cell>
        </row>
        <row r="1655">
          <cell r="G1655">
            <v>40730.5</v>
          </cell>
        </row>
        <row r="1672">
          <cell r="G1672">
            <v>63736.1</v>
          </cell>
        </row>
        <row r="1688">
          <cell r="G1688">
            <v>51661.1</v>
          </cell>
        </row>
        <row r="1720">
          <cell r="G1720">
            <v>52693.5</v>
          </cell>
        </row>
        <row r="1736">
          <cell r="G1736">
            <v>17723.666666666668</v>
          </cell>
        </row>
        <row r="1752">
          <cell r="G1752">
            <v>10835.866666666667</v>
          </cell>
        </row>
        <row r="1769">
          <cell r="G1769">
            <v>172570</v>
          </cell>
        </row>
        <row r="1780">
          <cell r="G1780">
            <v>55607.59</v>
          </cell>
        </row>
        <row r="1792">
          <cell r="G1792">
            <v>470346.804</v>
          </cell>
        </row>
        <row r="1817">
          <cell r="G1817">
            <v>343474.74600000004</v>
          </cell>
        </row>
        <row r="1827">
          <cell r="G1827">
            <v>45020</v>
          </cell>
        </row>
        <row r="1837">
          <cell r="G1837">
            <v>30270</v>
          </cell>
        </row>
        <row r="1847">
          <cell r="G1847">
            <v>21759.8</v>
          </cell>
        </row>
        <row r="1865">
          <cell r="G1865">
            <v>140180</v>
          </cell>
        </row>
        <row r="1878">
          <cell r="G1878">
            <v>1769702.65</v>
          </cell>
        </row>
        <row r="2286">
          <cell r="G2286">
            <v>68972.75</v>
          </cell>
        </row>
        <row r="2321">
          <cell r="G2321">
            <v>1519374.2613045741</v>
          </cell>
        </row>
        <row r="2333">
          <cell r="G2333">
            <v>1464589.0820826639</v>
          </cell>
        </row>
        <row r="2345">
          <cell r="G2345">
            <v>865370.12882594275</v>
          </cell>
        </row>
        <row r="2358">
          <cell r="G2358">
            <v>832254.177734375</v>
          </cell>
        </row>
        <row r="2370">
          <cell r="G2370">
            <v>1042801.316457664</v>
          </cell>
        </row>
        <row r="2382">
          <cell r="G2382">
            <v>1103722.8899999999</v>
          </cell>
        </row>
        <row r="2394">
          <cell r="G2394">
            <v>917231.53704805323</v>
          </cell>
        </row>
        <row r="2406">
          <cell r="G2406">
            <v>751154.56793363718</v>
          </cell>
        </row>
        <row r="2417">
          <cell r="G2417">
            <v>836767.52137500001</v>
          </cell>
        </row>
        <row r="2448">
          <cell r="G2448">
            <v>264307.2671</v>
          </cell>
        </row>
        <row r="2456">
          <cell r="G2456">
            <v>156345.56709999999</v>
          </cell>
        </row>
        <row r="2467">
          <cell r="G2467">
            <v>119675.52825970149</v>
          </cell>
        </row>
        <row r="2490">
          <cell r="G2490">
            <v>155650</v>
          </cell>
        </row>
        <row r="2501">
          <cell r="G2501">
            <v>130254.5</v>
          </cell>
        </row>
        <row r="2522">
          <cell r="G2522">
            <v>3430</v>
          </cell>
        </row>
        <row r="2576">
          <cell r="G2576">
            <v>20162.5</v>
          </cell>
        </row>
        <row r="2596">
          <cell r="G2596">
            <v>77575</v>
          </cell>
        </row>
        <row r="2627">
          <cell r="G2627">
            <v>87090</v>
          </cell>
        </row>
        <row r="2637">
          <cell r="G2637">
            <v>55030</v>
          </cell>
        </row>
        <row r="2647">
          <cell r="G2647">
            <v>26863</v>
          </cell>
        </row>
        <row r="2673">
          <cell r="G2673">
            <v>15639.083333333334</v>
          </cell>
        </row>
        <row r="2699">
          <cell r="G2699">
            <v>25296.297500000001</v>
          </cell>
        </row>
        <row r="2712">
          <cell r="G2712">
            <v>23933.797500000001</v>
          </cell>
        </row>
        <row r="2725">
          <cell r="G2725">
            <v>32565.297500000001</v>
          </cell>
        </row>
      </sheetData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/>
      <sheetData sheetId="19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/>
      <sheetData sheetId="237"/>
      <sheetData sheetId="238"/>
      <sheetData sheetId="239">
        <row r="495">
          <cell r="G495">
            <v>2678146.8564010416</v>
          </cell>
        </row>
      </sheetData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kap SKS"/>
      <sheetName val="Analisa"/>
      <sheetName val="DU&amp;B"/>
      <sheetName val="a_alat"/>
      <sheetName val="Analisa Alat"/>
      <sheetName val="Alat"/>
      <sheetName val="Sampul"/>
      <sheetName val="Surat Penawaran"/>
      <sheetName val="Metoda"/>
      <sheetName val="jadwa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covered_Sheet1"/>
      <sheetName val="000000"/>
      <sheetName val="cover"/>
      <sheetName val="sub cover"/>
      <sheetName val="Harsat Upah"/>
      <sheetName val="Harsat Bahan"/>
      <sheetName val="Analisa"/>
      <sheetName val="Harsat Pekerjaan"/>
      <sheetName val="Perhit Beton"/>
      <sheetName val="Perhitungan Besi"/>
      <sheetName val="DAFTAR BESI KANAL C SIKU"/>
      <sheetName val="DAFTAR  BESI IWF"/>
      <sheetName val="bahan-semua daerah"/>
      <sheetName val="upah-semua daerah"/>
      <sheetName val="Pekerjaan  (2)"/>
    </sheetNames>
    <sheetDataSet>
      <sheetData sheetId="0"/>
      <sheetData sheetId="1"/>
      <sheetData sheetId="2"/>
      <sheetData sheetId="3"/>
      <sheetData sheetId="4">
        <row r="7">
          <cell r="A7" t="str">
            <v>kode</v>
          </cell>
          <cell r="E7" t="str">
            <v>Rp.</v>
          </cell>
        </row>
        <row r="9">
          <cell r="A9" t="str">
            <v>PK01</v>
          </cell>
          <cell r="B9">
            <v>1</v>
          </cell>
          <cell r="D9" t="str">
            <v>PEKERJA</v>
          </cell>
          <cell r="E9">
            <v>20750</v>
          </cell>
        </row>
        <row r="10">
          <cell r="A10" t="str">
            <v>PK02</v>
          </cell>
          <cell r="B10">
            <v>2</v>
          </cell>
          <cell r="D10" t="str">
            <v>PEKERJA SETENGAH TERAMPIL</v>
          </cell>
          <cell r="E10">
            <v>21750</v>
          </cell>
        </row>
        <row r="11">
          <cell r="A11" t="str">
            <v>PK03</v>
          </cell>
          <cell r="B11">
            <v>3</v>
          </cell>
          <cell r="D11" t="str">
            <v>PEKERJA TERAMPIL</v>
          </cell>
          <cell r="E11">
            <v>23500</v>
          </cell>
        </row>
        <row r="12">
          <cell r="A12" t="str">
            <v>PK03A</v>
          </cell>
          <cell r="B12">
            <v>4</v>
          </cell>
          <cell r="D12" t="str">
            <v>TUKANG GALI</v>
          </cell>
          <cell r="E12">
            <v>26500</v>
          </cell>
        </row>
        <row r="13">
          <cell r="A13" t="str">
            <v>PK04</v>
          </cell>
          <cell r="B13">
            <v>5</v>
          </cell>
          <cell r="D13" t="str">
            <v>TUKANG BATU SETENGAH TERAMPIL</v>
          </cell>
          <cell r="E13">
            <v>26500</v>
          </cell>
        </row>
        <row r="14">
          <cell r="A14" t="str">
            <v>PK05</v>
          </cell>
          <cell r="B14">
            <v>6</v>
          </cell>
          <cell r="D14" t="str">
            <v>TUKANG BATU TERAMPIL</v>
          </cell>
          <cell r="E14">
            <v>27750</v>
          </cell>
        </row>
        <row r="15">
          <cell r="A15" t="str">
            <v>PK06</v>
          </cell>
          <cell r="B15">
            <v>7</v>
          </cell>
          <cell r="D15" t="str">
            <v>KEPALA TUKANG BATU</v>
          </cell>
          <cell r="E15">
            <v>29750</v>
          </cell>
        </row>
        <row r="16">
          <cell r="A16" t="str">
            <v>PK07</v>
          </cell>
          <cell r="B16">
            <v>8</v>
          </cell>
          <cell r="D16" t="str">
            <v>TUKANG KAYU SETENGAH TERAMPIL</v>
          </cell>
          <cell r="E16">
            <v>27000</v>
          </cell>
        </row>
        <row r="17">
          <cell r="A17" t="str">
            <v>PK08</v>
          </cell>
          <cell r="B17">
            <v>9</v>
          </cell>
          <cell r="D17" t="str">
            <v>TUKANG KAYU TERAMPIL</v>
          </cell>
          <cell r="E17">
            <v>29000</v>
          </cell>
        </row>
        <row r="18">
          <cell r="A18" t="str">
            <v>PK09</v>
          </cell>
          <cell r="B18">
            <v>10</v>
          </cell>
          <cell r="D18" t="str">
            <v>KEPALA TUKANG KAYU</v>
          </cell>
          <cell r="E18">
            <v>31250</v>
          </cell>
        </row>
        <row r="19">
          <cell r="A19" t="str">
            <v>PK10</v>
          </cell>
          <cell r="B19">
            <v>11</v>
          </cell>
          <cell r="D19" t="str">
            <v>TUKANG CAT / PELITUR SETENGAH TERAMPIL</v>
          </cell>
          <cell r="E19">
            <v>27000</v>
          </cell>
        </row>
        <row r="20">
          <cell r="A20" t="str">
            <v>PK11</v>
          </cell>
          <cell r="B20">
            <v>12</v>
          </cell>
          <cell r="D20" t="str">
            <v>TUKANG CAT / PELITUR TERAMPIL</v>
          </cell>
          <cell r="E20">
            <v>29000</v>
          </cell>
        </row>
        <row r="21">
          <cell r="A21" t="str">
            <v>PK12</v>
          </cell>
          <cell r="B21">
            <v>13</v>
          </cell>
          <cell r="D21" t="str">
            <v>KEPALA TUKANG CAT / PELITUR</v>
          </cell>
          <cell r="E21">
            <v>31250</v>
          </cell>
        </row>
        <row r="22">
          <cell r="A22" t="str">
            <v>PK13</v>
          </cell>
          <cell r="B22">
            <v>14</v>
          </cell>
          <cell r="D22" t="str">
            <v>TUKANG BESI BETON SETENGAH TERAMPIL</v>
          </cell>
          <cell r="E22">
            <v>26250</v>
          </cell>
        </row>
        <row r="23">
          <cell r="A23" t="str">
            <v>PK14</v>
          </cell>
          <cell r="B23">
            <v>15</v>
          </cell>
          <cell r="D23" t="str">
            <v>TUKANG BESI BETON TERAMPIL</v>
          </cell>
          <cell r="E23">
            <v>29000</v>
          </cell>
        </row>
        <row r="24">
          <cell r="A24" t="str">
            <v>PK15</v>
          </cell>
          <cell r="B24">
            <v>16</v>
          </cell>
          <cell r="D24" t="str">
            <v>KEPALA TUKANG BESI BETON</v>
          </cell>
          <cell r="E24">
            <v>32000</v>
          </cell>
        </row>
        <row r="25">
          <cell r="A25" t="str">
            <v>PK16</v>
          </cell>
          <cell r="B25">
            <v>17</v>
          </cell>
          <cell r="D25" t="str">
            <v>TUKANG BESI PROFIL SETENGAH TERAMPIL</v>
          </cell>
          <cell r="E25">
            <v>28750</v>
          </cell>
        </row>
        <row r="26">
          <cell r="A26" t="str">
            <v>PK17</v>
          </cell>
          <cell r="B26">
            <v>18</v>
          </cell>
          <cell r="D26" t="str">
            <v>TUKANG BESI PROFIL TERAMPIL</v>
          </cell>
          <cell r="E26">
            <v>31250</v>
          </cell>
        </row>
        <row r="27">
          <cell r="A27" t="str">
            <v>PK18</v>
          </cell>
          <cell r="B27">
            <v>19</v>
          </cell>
          <cell r="D27" t="str">
            <v>KEPALA TUKANG BESI PROFIL</v>
          </cell>
          <cell r="E27">
            <v>35250</v>
          </cell>
        </row>
        <row r="28">
          <cell r="A28" t="str">
            <v>PK19</v>
          </cell>
          <cell r="B28">
            <v>20</v>
          </cell>
          <cell r="D28" t="str">
            <v>MANDOR</v>
          </cell>
          <cell r="E28">
            <v>33000</v>
          </cell>
        </row>
        <row r="29">
          <cell r="A29" t="str">
            <v>PK20</v>
          </cell>
          <cell r="B29">
            <v>21</v>
          </cell>
          <cell r="D29" t="str">
            <v>OPERATOR ALAT BESAR</v>
          </cell>
          <cell r="E29">
            <v>39500</v>
          </cell>
        </row>
        <row r="30">
          <cell r="A30" t="str">
            <v>PK21</v>
          </cell>
          <cell r="B30">
            <v>22</v>
          </cell>
          <cell r="D30" t="str">
            <v>PEMBANTU OPERATOR / MEKANIK</v>
          </cell>
          <cell r="E30">
            <v>37500</v>
          </cell>
        </row>
        <row r="31">
          <cell r="A31" t="str">
            <v>PK22</v>
          </cell>
          <cell r="B31">
            <v>23</v>
          </cell>
          <cell r="D31" t="str">
            <v>SUPIR TRUK</v>
          </cell>
          <cell r="E31">
            <v>35000</v>
          </cell>
        </row>
        <row r="32">
          <cell r="A32" t="str">
            <v>PK23</v>
          </cell>
          <cell r="B32">
            <v>24</v>
          </cell>
          <cell r="D32" t="str">
            <v>KENEK TRUK</v>
          </cell>
          <cell r="E32">
            <v>23000</v>
          </cell>
        </row>
        <row r="33">
          <cell r="A33" t="str">
            <v>PK24</v>
          </cell>
          <cell r="B33">
            <v>25</v>
          </cell>
          <cell r="D33" t="str">
            <v>PENJAGA MALAM</v>
          </cell>
          <cell r="E33">
            <v>20000</v>
          </cell>
        </row>
        <row r="35">
          <cell r="A35" t="str">
            <v>zz99</v>
          </cell>
        </row>
      </sheetData>
      <sheetData sheetId="5">
        <row r="6">
          <cell r="A6" t="str">
            <v>KODE</v>
          </cell>
          <cell r="D6" t="str">
            <v>SAT</v>
          </cell>
          <cell r="E6" t="str">
            <v>HARGA SAT.</v>
          </cell>
        </row>
        <row r="7">
          <cell r="E7" t="str">
            <v>Rp.</v>
          </cell>
        </row>
        <row r="8">
          <cell r="B8" t="str">
            <v>1</v>
          </cell>
          <cell r="C8" t="str">
            <v>2</v>
          </cell>
          <cell r="D8" t="str">
            <v>3</v>
          </cell>
          <cell r="E8" t="str">
            <v>4</v>
          </cell>
        </row>
        <row r="10">
          <cell r="B10" t="str">
            <v>A</v>
          </cell>
          <cell r="C10" t="str">
            <v>AGREGAT KASAR, BAHAN PEREKAT &amp; BAHAN JADINYA</v>
          </cell>
        </row>
        <row r="11">
          <cell r="A11" t="str">
            <v>BA01</v>
          </cell>
          <cell r="B11" t="str">
            <v>1</v>
          </cell>
          <cell r="C11" t="str">
            <v>Pasir Urug</v>
          </cell>
          <cell r="D11" t="str">
            <v>m³</v>
          </cell>
          <cell r="E11">
            <v>50000</v>
          </cell>
        </row>
        <row r="12">
          <cell r="A12" t="str">
            <v>BA02</v>
          </cell>
          <cell r="B12" t="str">
            <v>2</v>
          </cell>
          <cell r="C12" t="str">
            <v>Sirtu</v>
          </cell>
          <cell r="D12" t="str">
            <v>m³</v>
          </cell>
          <cell r="E12">
            <v>45000</v>
          </cell>
        </row>
        <row r="13">
          <cell r="A13" t="str">
            <v>BA03</v>
          </cell>
          <cell r="B13" t="str">
            <v>3</v>
          </cell>
          <cell r="C13" t="str">
            <v>Pasir Teras</v>
          </cell>
          <cell r="D13" t="str">
            <v>m³</v>
          </cell>
          <cell r="E13">
            <v>55000</v>
          </cell>
        </row>
        <row r="14">
          <cell r="A14" t="str">
            <v>BA04</v>
          </cell>
          <cell r="B14" t="str">
            <v>4</v>
          </cell>
          <cell r="C14" t="str">
            <v>Pasir Pasang Kali</v>
          </cell>
          <cell r="D14" t="str">
            <v>m³</v>
          </cell>
          <cell r="E14">
            <v>65000</v>
          </cell>
        </row>
        <row r="15">
          <cell r="A15" t="str">
            <v>BA05</v>
          </cell>
          <cell r="B15" t="str">
            <v>5</v>
          </cell>
          <cell r="C15" t="str">
            <v>Pasir Beton I</v>
          </cell>
          <cell r="D15" t="str">
            <v>m³</v>
          </cell>
          <cell r="E15">
            <v>85000</v>
          </cell>
        </row>
        <row r="16">
          <cell r="A16" t="str">
            <v>BA06</v>
          </cell>
          <cell r="B16" t="str">
            <v>6</v>
          </cell>
          <cell r="C16" t="str">
            <v>Abu Batu</v>
          </cell>
          <cell r="D16" t="str">
            <v>m³</v>
          </cell>
          <cell r="E16">
            <v>70000</v>
          </cell>
        </row>
        <row r="17">
          <cell r="A17" t="str">
            <v>BA07</v>
          </cell>
          <cell r="B17" t="str">
            <v>7</v>
          </cell>
          <cell r="C17" t="str">
            <v>Batu Gosok ( Apung )</v>
          </cell>
          <cell r="D17" t="str">
            <v>kg</v>
          </cell>
          <cell r="E17">
            <v>8500</v>
          </cell>
        </row>
        <row r="18">
          <cell r="A18" t="str">
            <v>BA08</v>
          </cell>
          <cell r="B18" t="str">
            <v>8</v>
          </cell>
          <cell r="C18" t="str">
            <v>Batu Pecah Mesin  1/2</v>
          </cell>
          <cell r="D18" t="str">
            <v>m³</v>
          </cell>
          <cell r="E18">
            <v>90000</v>
          </cell>
        </row>
        <row r="19">
          <cell r="A19" t="str">
            <v>BA09</v>
          </cell>
          <cell r="B19" t="str">
            <v>9</v>
          </cell>
          <cell r="C19" t="str">
            <v>Batu Pecah Mesin  2/3</v>
          </cell>
          <cell r="D19" t="str">
            <v>m³</v>
          </cell>
          <cell r="E19">
            <v>85000</v>
          </cell>
        </row>
        <row r="20">
          <cell r="A20" t="str">
            <v>BA10</v>
          </cell>
          <cell r="B20" t="str">
            <v>10</v>
          </cell>
          <cell r="C20" t="str">
            <v>Batu Pecah Mesin  3/5</v>
          </cell>
          <cell r="D20" t="str">
            <v>m³</v>
          </cell>
          <cell r="E20">
            <v>75000</v>
          </cell>
        </row>
        <row r="21">
          <cell r="A21" t="str">
            <v>BA11</v>
          </cell>
          <cell r="B21" t="str">
            <v>11</v>
          </cell>
          <cell r="C21" t="str">
            <v>Batu Pecah Mesin  5/7</v>
          </cell>
          <cell r="D21" t="str">
            <v>m³</v>
          </cell>
          <cell r="E21">
            <v>65000</v>
          </cell>
        </row>
        <row r="22">
          <cell r="A22" t="str">
            <v>BA12</v>
          </cell>
          <cell r="B22" t="str">
            <v>12</v>
          </cell>
          <cell r="C22" t="str">
            <v>Batu Belah Pondasi</v>
          </cell>
          <cell r="D22" t="str">
            <v>m³</v>
          </cell>
          <cell r="E22">
            <v>70000</v>
          </cell>
        </row>
        <row r="23">
          <cell r="A23" t="str">
            <v>BA13</v>
          </cell>
          <cell r="B23" t="str">
            <v>13</v>
          </cell>
          <cell r="C23" t="str">
            <v>Batu Bronjol ( Untuk Bronjong )</v>
          </cell>
          <cell r="D23" t="str">
            <v>m³</v>
          </cell>
          <cell r="E23">
            <v>70000</v>
          </cell>
        </row>
        <row r="24">
          <cell r="A24" t="str">
            <v>BA14</v>
          </cell>
          <cell r="B24" t="str">
            <v>14</v>
          </cell>
          <cell r="C24" t="str">
            <v>Batu Koral Beton Kali</v>
          </cell>
          <cell r="D24" t="str">
            <v>m³</v>
          </cell>
          <cell r="E24">
            <v>80000</v>
          </cell>
        </row>
        <row r="25">
          <cell r="A25" t="str">
            <v>BA15</v>
          </cell>
          <cell r="B25" t="str">
            <v>15</v>
          </cell>
          <cell r="C25" t="str">
            <v xml:space="preserve">Batu Tempel Hitam </v>
          </cell>
          <cell r="D25" t="str">
            <v>m²</v>
          </cell>
          <cell r="E25">
            <v>47500</v>
          </cell>
        </row>
        <row r="26">
          <cell r="A26" t="str">
            <v>BA16</v>
          </cell>
          <cell r="B26" t="str">
            <v>16</v>
          </cell>
          <cell r="C26" t="str">
            <v>Batu Pinggir Beton 10 x 20 x 35</v>
          </cell>
          <cell r="D26" t="str">
            <v>bh</v>
          </cell>
          <cell r="E26">
            <v>7000</v>
          </cell>
        </row>
        <row r="27">
          <cell r="A27" t="str">
            <v>BA17</v>
          </cell>
          <cell r="B27" t="str">
            <v>17</v>
          </cell>
          <cell r="C27" t="str">
            <v>Batu Pinggir Beton 15 x 35 x 50 ( K -225 )</v>
          </cell>
          <cell r="D27" t="str">
            <v>bh</v>
          </cell>
          <cell r="E27">
            <v>15000</v>
          </cell>
        </row>
        <row r="28">
          <cell r="A28" t="str">
            <v>BA18</v>
          </cell>
          <cell r="B28" t="str">
            <v>18</v>
          </cell>
          <cell r="C28" t="str">
            <v>Batu Telor</v>
          </cell>
          <cell r="D28" t="str">
            <v>m³</v>
          </cell>
          <cell r="E28">
            <v>56500</v>
          </cell>
        </row>
        <row r="29">
          <cell r="A29" t="str">
            <v>BA19</v>
          </cell>
          <cell r="B29" t="str">
            <v>19</v>
          </cell>
          <cell r="C29" t="str">
            <v>Batako kecil 8 x 10 x 20</v>
          </cell>
          <cell r="D29" t="str">
            <v>bh</v>
          </cell>
          <cell r="E29">
            <v>500</v>
          </cell>
        </row>
        <row r="30">
          <cell r="A30" t="str">
            <v>BA20</v>
          </cell>
          <cell r="B30" t="str">
            <v>20</v>
          </cell>
          <cell r="C30" t="str">
            <v>Batako Besar 8 x 20 x 30</v>
          </cell>
          <cell r="D30" t="str">
            <v>bh</v>
          </cell>
          <cell r="E30">
            <v>1250</v>
          </cell>
        </row>
        <row r="31">
          <cell r="A31" t="str">
            <v>BA21</v>
          </cell>
          <cell r="B31" t="str">
            <v>21</v>
          </cell>
          <cell r="C31" t="str">
            <v>Con Blok 8 x 20 x 40</v>
          </cell>
          <cell r="D31" t="str">
            <v>bh</v>
          </cell>
          <cell r="E31">
            <v>3000</v>
          </cell>
        </row>
        <row r="32">
          <cell r="A32" t="str">
            <v>BA22</v>
          </cell>
          <cell r="B32" t="str">
            <v>22</v>
          </cell>
          <cell r="C32" t="str">
            <v>Bata Merah Bakar Kelas I</v>
          </cell>
          <cell r="D32" t="str">
            <v>bh</v>
          </cell>
          <cell r="E32">
            <v>250</v>
          </cell>
        </row>
        <row r="33">
          <cell r="A33" t="str">
            <v>BA23</v>
          </cell>
          <cell r="B33" t="str">
            <v>23</v>
          </cell>
          <cell r="C33" t="str">
            <v>Bata Merah Bakar Kelas II</v>
          </cell>
          <cell r="D33" t="str">
            <v>bh</v>
          </cell>
          <cell r="E33">
            <v>200</v>
          </cell>
        </row>
        <row r="34">
          <cell r="A34" t="str">
            <v>BA24</v>
          </cell>
          <cell r="B34" t="str">
            <v>24</v>
          </cell>
          <cell r="C34" t="str">
            <v>Bata Merah Oven ( Klingker )</v>
          </cell>
          <cell r="D34" t="str">
            <v>bh</v>
          </cell>
          <cell r="E34">
            <v>600</v>
          </cell>
        </row>
        <row r="35">
          <cell r="A35" t="str">
            <v>BA25</v>
          </cell>
          <cell r="B35" t="str">
            <v>25</v>
          </cell>
          <cell r="C35" t="str">
            <v>Roster Beton 20 x 20</v>
          </cell>
          <cell r="D35" t="str">
            <v>bh</v>
          </cell>
          <cell r="E35">
            <v>2900</v>
          </cell>
        </row>
        <row r="36">
          <cell r="A36" t="str">
            <v>BA26</v>
          </cell>
          <cell r="B36" t="str">
            <v>26</v>
          </cell>
          <cell r="C36" t="str">
            <v>Roster Beton 30 x 30</v>
          </cell>
          <cell r="D36" t="str">
            <v>bh</v>
          </cell>
          <cell r="E36">
            <v>3700</v>
          </cell>
        </row>
        <row r="37">
          <cell r="A37" t="str">
            <v>BA27</v>
          </cell>
          <cell r="B37" t="str">
            <v>27</v>
          </cell>
          <cell r="C37" t="str">
            <v>Grass Blok 20 x 20</v>
          </cell>
          <cell r="D37" t="str">
            <v>bh</v>
          </cell>
          <cell r="E37">
            <v>2900</v>
          </cell>
        </row>
        <row r="38">
          <cell r="A38" t="str">
            <v>BA28</v>
          </cell>
          <cell r="B38" t="str">
            <v>28</v>
          </cell>
          <cell r="C38" t="str">
            <v>Grass Blok 30 x 30</v>
          </cell>
          <cell r="D38" t="str">
            <v>bh</v>
          </cell>
          <cell r="E38">
            <v>3800</v>
          </cell>
        </row>
        <row r="39">
          <cell r="A39" t="str">
            <v>BA29</v>
          </cell>
          <cell r="B39" t="str">
            <v>29</v>
          </cell>
          <cell r="C39" t="str">
            <v>Paving Blok Natural 8 cm</v>
          </cell>
          <cell r="D39" t="str">
            <v>m²</v>
          </cell>
          <cell r="E39">
            <v>33500</v>
          </cell>
        </row>
        <row r="40">
          <cell r="A40" t="str">
            <v>BA30</v>
          </cell>
          <cell r="B40" t="str">
            <v>30</v>
          </cell>
          <cell r="C40" t="str">
            <v>Paving Blok Warna 8 cm</v>
          </cell>
          <cell r="D40" t="str">
            <v>m²</v>
          </cell>
          <cell r="E40">
            <v>39500</v>
          </cell>
        </row>
        <row r="41">
          <cell r="A41" t="str">
            <v>BA31</v>
          </cell>
          <cell r="B41" t="str">
            <v>31</v>
          </cell>
          <cell r="C41" t="str">
            <v>Paving Blok Natural 6 cm</v>
          </cell>
          <cell r="D41" t="str">
            <v>m²</v>
          </cell>
          <cell r="E41">
            <v>28500</v>
          </cell>
        </row>
        <row r="42">
          <cell r="A42" t="str">
            <v>BA32</v>
          </cell>
          <cell r="B42" t="str">
            <v>32</v>
          </cell>
          <cell r="C42" t="str">
            <v>Paving Blok Warna 6 cm</v>
          </cell>
          <cell r="D42" t="str">
            <v>m²</v>
          </cell>
          <cell r="E42">
            <v>32500</v>
          </cell>
        </row>
        <row r="43">
          <cell r="A43" t="str">
            <v>BA33</v>
          </cell>
          <cell r="B43" t="str">
            <v>33</v>
          </cell>
          <cell r="C43" t="str">
            <v>Kanstin Paving Blok</v>
          </cell>
          <cell r="D43" t="str">
            <v>m1</v>
          </cell>
          <cell r="E43">
            <v>13500</v>
          </cell>
        </row>
        <row r="44">
          <cell r="A44" t="str">
            <v>BA34</v>
          </cell>
          <cell r="B44" t="str">
            <v>34</v>
          </cell>
          <cell r="C44" t="str">
            <v>Semen PC Tiga Roda / 50 kg</v>
          </cell>
          <cell r="D44" t="str">
            <v>zak</v>
          </cell>
          <cell r="E44">
            <v>29000</v>
          </cell>
        </row>
        <row r="45">
          <cell r="A45" t="str">
            <v>BA35</v>
          </cell>
          <cell r="B45" t="str">
            <v>35</v>
          </cell>
          <cell r="C45" t="str">
            <v>Semen Putih</v>
          </cell>
          <cell r="D45" t="str">
            <v>zak</v>
          </cell>
          <cell r="E45">
            <v>46000</v>
          </cell>
        </row>
        <row r="46">
          <cell r="A46" t="str">
            <v>BA36</v>
          </cell>
          <cell r="B46" t="str">
            <v>36</v>
          </cell>
          <cell r="C46" t="str">
            <v>Kanstin Jalan ukuran Besar ( bina Marga ) 1 bh = 60 cm</v>
          </cell>
          <cell r="D46" t="str">
            <v>m³</v>
          </cell>
          <cell r="E46">
            <v>30000</v>
          </cell>
        </row>
        <row r="47">
          <cell r="A47" t="str">
            <v>BA37</v>
          </cell>
          <cell r="B47" t="str">
            <v>37</v>
          </cell>
          <cell r="C47" t="str">
            <v>Readymix Beton K 300, tanpa pompa ( selang )</v>
          </cell>
          <cell r="D47" t="str">
            <v>m³</v>
          </cell>
          <cell r="E47">
            <v>330000</v>
          </cell>
        </row>
        <row r="48">
          <cell r="A48" t="str">
            <v>BA38</v>
          </cell>
          <cell r="B48" t="str">
            <v>38</v>
          </cell>
          <cell r="C48" t="str">
            <v>Readymix Beton K 225, tanpa pompa ( selang )</v>
          </cell>
          <cell r="D48" t="str">
            <v>m³</v>
          </cell>
          <cell r="E48">
            <v>305000</v>
          </cell>
        </row>
        <row r="49">
          <cell r="A49" t="str">
            <v>BA39</v>
          </cell>
          <cell r="B49" t="str">
            <v>39</v>
          </cell>
          <cell r="C49" t="str">
            <v>Readymix Beton K 175, tanpa pompa ( selang )</v>
          </cell>
          <cell r="D49" t="str">
            <v>m³</v>
          </cell>
          <cell r="E49">
            <v>275000</v>
          </cell>
        </row>
        <row r="50">
          <cell r="A50" t="str">
            <v>BA40</v>
          </cell>
          <cell r="B50" t="str">
            <v>40</v>
          </cell>
          <cell r="C50" t="str">
            <v>Kapur Pasang/ kapur tembok</v>
          </cell>
          <cell r="D50" t="str">
            <v>m³</v>
          </cell>
          <cell r="E50">
            <v>65000</v>
          </cell>
        </row>
        <row r="51">
          <cell r="A51" t="str">
            <v>BA41</v>
          </cell>
          <cell r="B51" t="str">
            <v>41</v>
          </cell>
          <cell r="C51" t="str">
            <v>Kapur Sirih</v>
          </cell>
          <cell r="D51" t="str">
            <v>kg</v>
          </cell>
          <cell r="E51">
            <v>4000</v>
          </cell>
        </row>
        <row r="52">
          <cell r="A52" t="str">
            <v>BA42</v>
          </cell>
          <cell r="B52" t="str">
            <v>42</v>
          </cell>
          <cell r="C52" t="str">
            <v>Semen Warna</v>
          </cell>
          <cell r="D52" t="str">
            <v>kg</v>
          </cell>
          <cell r="E52">
            <v>6000</v>
          </cell>
        </row>
        <row r="53">
          <cell r="A53" t="str">
            <v>BA43</v>
          </cell>
          <cell r="B53">
            <v>43</v>
          </cell>
          <cell r="C53" t="str">
            <v>Tanah Liat</v>
          </cell>
          <cell r="D53" t="str">
            <v>m³</v>
          </cell>
          <cell r="E53">
            <v>12000</v>
          </cell>
        </row>
        <row r="55">
          <cell r="C55" t="str">
            <v xml:space="preserve">B. BAHAN FINISHING  : </v>
          </cell>
        </row>
        <row r="56">
          <cell r="C56" t="str">
            <v xml:space="preserve">     LABURAN, PENGISI DAN ALATNYA</v>
          </cell>
        </row>
        <row r="57">
          <cell r="A57" t="str">
            <v>BD01</v>
          </cell>
          <cell r="B57">
            <v>44</v>
          </cell>
          <cell r="C57" t="str">
            <v>Plamir Tembok</v>
          </cell>
          <cell r="D57" t="str">
            <v>kg</v>
          </cell>
          <cell r="E57">
            <v>5600</v>
          </cell>
        </row>
        <row r="58">
          <cell r="A58" t="str">
            <v>BD02</v>
          </cell>
          <cell r="B58">
            <v>45</v>
          </cell>
          <cell r="C58" t="str">
            <v>Cat Tembok ICI Eksterior ( BETON )</v>
          </cell>
          <cell r="D58" t="str">
            <v>lt</v>
          </cell>
          <cell r="E58">
            <v>52000</v>
          </cell>
        </row>
        <row r="59">
          <cell r="A59" t="str">
            <v>BD03</v>
          </cell>
          <cell r="B59">
            <v>46</v>
          </cell>
          <cell r="C59" t="str">
            <v>Cat Tembok ICI Interior ( PLAFOND DAN DINDING )</v>
          </cell>
          <cell r="D59" t="str">
            <v>lt</v>
          </cell>
          <cell r="E59">
            <v>52000</v>
          </cell>
        </row>
        <row r="60">
          <cell r="A60" t="str">
            <v>BD04</v>
          </cell>
          <cell r="B60">
            <v>47</v>
          </cell>
          <cell r="C60" t="str">
            <v>Cat Tembok Vinilex</v>
          </cell>
          <cell r="D60" t="str">
            <v>kg</v>
          </cell>
          <cell r="E60">
            <v>11000</v>
          </cell>
        </row>
        <row r="61">
          <cell r="A61" t="str">
            <v>BD05</v>
          </cell>
          <cell r="B61">
            <v>48</v>
          </cell>
          <cell r="C61" t="str">
            <v>Cat Dasar ICI untuk Interior ( 2 Pelapis )</v>
          </cell>
          <cell r="D61" t="str">
            <v>lt</v>
          </cell>
          <cell r="E61">
            <v>48500</v>
          </cell>
        </row>
        <row r="62">
          <cell r="A62" t="str">
            <v>BD06</v>
          </cell>
          <cell r="B62">
            <v>49</v>
          </cell>
          <cell r="C62" t="str">
            <v>Cat Tembok Sanlex</v>
          </cell>
          <cell r="D62" t="str">
            <v>kg</v>
          </cell>
          <cell r="E62">
            <v>7500</v>
          </cell>
        </row>
        <row r="63">
          <cell r="A63" t="str">
            <v>BD07</v>
          </cell>
          <cell r="B63">
            <v>50</v>
          </cell>
          <cell r="C63" t="str">
            <v>Cat Tahan Asam</v>
          </cell>
          <cell r="D63" t="str">
            <v>kg</v>
          </cell>
          <cell r="E63">
            <v>16500</v>
          </cell>
        </row>
        <row r="64">
          <cell r="A64" t="str">
            <v>BD08</v>
          </cell>
          <cell r="B64">
            <v>51</v>
          </cell>
          <cell r="C64" t="str">
            <v>Pelapis Alkali ICI ( Cat Dasar Beton Ekterior )</v>
          </cell>
          <cell r="D64" t="str">
            <v>lt</v>
          </cell>
          <cell r="E64">
            <v>28000</v>
          </cell>
        </row>
        <row r="65">
          <cell r="A65" t="str">
            <v>BD09</v>
          </cell>
          <cell r="B65">
            <v>52</v>
          </cell>
          <cell r="C65" t="str">
            <v>Cat Marka / Spotlight</v>
          </cell>
          <cell r="D65" t="str">
            <v>kg</v>
          </cell>
          <cell r="E65">
            <v>37500</v>
          </cell>
        </row>
        <row r="66">
          <cell r="A66" t="str">
            <v>BD10</v>
          </cell>
          <cell r="B66">
            <v>53</v>
          </cell>
          <cell r="C66" t="str">
            <v>Water Profing Emulsion</v>
          </cell>
          <cell r="D66" t="str">
            <v>kg</v>
          </cell>
          <cell r="E66">
            <v>30000</v>
          </cell>
        </row>
        <row r="67">
          <cell r="A67" t="str">
            <v>BD11</v>
          </cell>
          <cell r="B67">
            <v>54</v>
          </cell>
          <cell r="C67" t="str">
            <v>Water Profing Membrance</v>
          </cell>
          <cell r="D67" t="str">
            <v>ml</v>
          </cell>
          <cell r="E67">
            <v>50000</v>
          </cell>
        </row>
        <row r="68">
          <cell r="A68" t="str">
            <v>BD12</v>
          </cell>
          <cell r="B68">
            <v>55</v>
          </cell>
          <cell r="C68" t="str">
            <v>Rool Cat Tembok</v>
          </cell>
          <cell r="D68" t="str">
            <v>bh</v>
          </cell>
          <cell r="E68">
            <v>15000</v>
          </cell>
        </row>
        <row r="69">
          <cell r="A69" t="str">
            <v>BD13</v>
          </cell>
          <cell r="B69">
            <v>56</v>
          </cell>
          <cell r="C69" t="str">
            <v>Kape Tembok</v>
          </cell>
          <cell r="D69" t="str">
            <v>bh</v>
          </cell>
          <cell r="E69">
            <v>4000</v>
          </cell>
        </row>
        <row r="70">
          <cell r="A70" t="str">
            <v>BD14</v>
          </cell>
          <cell r="B70">
            <v>57</v>
          </cell>
          <cell r="C70" t="str">
            <v>Kape Kayu</v>
          </cell>
          <cell r="D70" t="str">
            <v>bh</v>
          </cell>
          <cell r="E70">
            <v>4500</v>
          </cell>
        </row>
        <row r="71">
          <cell r="A71" t="str">
            <v>BD15</v>
          </cell>
          <cell r="B71">
            <v>58</v>
          </cell>
          <cell r="C71" t="str">
            <v>Soligneum 1 blek</v>
          </cell>
          <cell r="D71" t="str">
            <v>5 lt</v>
          </cell>
          <cell r="E71">
            <v>17500</v>
          </cell>
        </row>
        <row r="72">
          <cell r="A72" t="str">
            <v>BD16</v>
          </cell>
          <cell r="B72">
            <v>59</v>
          </cell>
          <cell r="C72" t="str">
            <v>Plincote</v>
          </cell>
          <cell r="D72" t="str">
            <v>kg</v>
          </cell>
          <cell r="E72">
            <v>17500</v>
          </cell>
        </row>
        <row r="73">
          <cell r="A73" t="str">
            <v>BD17</v>
          </cell>
          <cell r="B73">
            <v>60</v>
          </cell>
          <cell r="C73" t="str">
            <v>Pengawetan Kayu</v>
          </cell>
          <cell r="D73" t="str">
            <v>m³</v>
          </cell>
          <cell r="E73">
            <v>150000</v>
          </cell>
        </row>
        <row r="74">
          <cell r="A74" t="str">
            <v>BD18</v>
          </cell>
          <cell r="B74">
            <v>61</v>
          </cell>
          <cell r="C74" t="str">
            <v>Pengopenan Kayu</v>
          </cell>
          <cell r="D74" t="str">
            <v>m³</v>
          </cell>
          <cell r="E74">
            <v>275000</v>
          </cell>
        </row>
        <row r="75">
          <cell r="A75" t="str">
            <v>BD19</v>
          </cell>
          <cell r="B75">
            <v>62</v>
          </cell>
          <cell r="C75" t="str">
            <v>Kwas 3"</v>
          </cell>
          <cell r="D75" t="str">
            <v>bh</v>
          </cell>
          <cell r="E75">
            <v>6750</v>
          </cell>
        </row>
        <row r="76">
          <cell r="A76" t="str">
            <v>BD20</v>
          </cell>
          <cell r="B76">
            <v>63</v>
          </cell>
          <cell r="C76" t="str">
            <v>Oker</v>
          </cell>
          <cell r="D76" t="str">
            <v>kg</v>
          </cell>
          <cell r="E76">
            <v>14500</v>
          </cell>
        </row>
        <row r="77">
          <cell r="A77" t="str">
            <v>BD21</v>
          </cell>
          <cell r="B77">
            <v>64</v>
          </cell>
          <cell r="C77" t="str">
            <v>Oyan</v>
          </cell>
          <cell r="D77" t="str">
            <v>bks</v>
          </cell>
          <cell r="E77">
            <v>1200</v>
          </cell>
        </row>
        <row r="78">
          <cell r="A78" t="str">
            <v>BD22</v>
          </cell>
          <cell r="B78">
            <v>65</v>
          </cell>
          <cell r="C78" t="str">
            <v>Oten (Pewarna Plitur )</v>
          </cell>
          <cell r="D78" t="str">
            <v>bks</v>
          </cell>
          <cell r="E78">
            <v>1200</v>
          </cell>
        </row>
        <row r="79">
          <cell r="A79" t="str">
            <v>BD23</v>
          </cell>
          <cell r="B79">
            <v>66</v>
          </cell>
          <cell r="C79" t="str">
            <v>Spirtus</v>
          </cell>
          <cell r="D79" t="str">
            <v>lt</v>
          </cell>
          <cell r="E79">
            <v>2500</v>
          </cell>
        </row>
        <row r="80">
          <cell r="A80" t="str">
            <v>BD24</v>
          </cell>
          <cell r="B80">
            <v>67</v>
          </cell>
          <cell r="C80" t="str">
            <v>Bahan Plitur Kripik ( Sirlak India )</v>
          </cell>
          <cell r="D80" t="str">
            <v>kg</v>
          </cell>
          <cell r="E80">
            <v>50000</v>
          </cell>
        </row>
        <row r="81">
          <cell r="A81" t="str">
            <v>BD25</v>
          </cell>
          <cell r="B81">
            <v>68</v>
          </cell>
          <cell r="C81" t="str">
            <v>Dempul Lilin</v>
          </cell>
          <cell r="D81" t="str">
            <v>kg</v>
          </cell>
          <cell r="E81">
            <v>15000</v>
          </cell>
        </row>
        <row r="82">
          <cell r="A82" t="str">
            <v>BD26</v>
          </cell>
          <cell r="B82">
            <v>69</v>
          </cell>
          <cell r="C82" t="str">
            <v>Dempul Plitur</v>
          </cell>
          <cell r="D82" t="str">
            <v>kg</v>
          </cell>
          <cell r="E82">
            <v>16500</v>
          </cell>
        </row>
        <row r="83">
          <cell r="A83" t="str">
            <v>BD27</v>
          </cell>
          <cell r="B83">
            <v>70</v>
          </cell>
          <cell r="C83" t="str">
            <v>Dempul Halus / Imfra ( Wood Filler )</v>
          </cell>
          <cell r="D83" t="str">
            <v>kg</v>
          </cell>
          <cell r="E83">
            <v>18000</v>
          </cell>
        </row>
        <row r="84">
          <cell r="A84" t="str">
            <v>BD28</v>
          </cell>
          <cell r="B84">
            <v>71</v>
          </cell>
          <cell r="C84" t="str">
            <v>Terpentin</v>
          </cell>
          <cell r="D84" t="str">
            <v>lt</v>
          </cell>
          <cell r="E84">
            <v>1800</v>
          </cell>
        </row>
        <row r="85">
          <cell r="A85" t="str">
            <v>BD29</v>
          </cell>
          <cell r="B85">
            <v>72</v>
          </cell>
          <cell r="C85" t="str">
            <v>Tiner A</v>
          </cell>
          <cell r="D85" t="str">
            <v>lt</v>
          </cell>
          <cell r="E85">
            <v>8000</v>
          </cell>
        </row>
        <row r="86">
          <cell r="A86" t="str">
            <v>BD30</v>
          </cell>
          <cell r="B86">
            <v>73</v>
          </cell>
          <cell r="C86" t="str">
            <v>Tiner B</v>
          </cell>
          <cell r="D86" t="str">
            <v>lt</v>
          </cell>
          <cell r="E86">
            <v>12000</v>
          </cell>
        </row>
        <row r="87">
          <cell r="A87" t="str">
            <v>BD31</v>
          </cell>
          <cell r="B87">
            <v>74</v>
          </cell>
          <cell r="C87" t="str">
            <v>Kumpon</v>
          </cell>
          <cell r="D87" t="str">
            <v>kg</v>
          </cell>
          <cell r="E87">
            <v>20000</v>
          </cell>
        </row>
        <row r="88">
          <cell r="A88" t="str">
            <v>BD32</v>
          </cell>
          <cell r="B88">
            <v>75</v>
          </cell>
          <cell r="C88" t="str">
            <v>Melamik</v>
          </cell>
          <cell r="D88" t="str">
            <v>kg</v>
          </cell>
          <cell r="E88">
            <v>23000</v>
          </cell>
        </row>
        <row r="89">
          <cell r="A89" t="str">
            <v>BD33</v>
          </cell>
          <cell r="B89">
            <v>76</v>
          </cell>
          <cell r="C89" t="str">
            <v>Dempul Plastik</v>
          </cell>
          <cell r="D89" t="str">
            <v>kg</v>
          </cell>
          <cell r="E89">
            <v>16500</v>
          </cell>
        </row>
        <row r="90">
          <cell r="A90" t="str">
            <v>BD34</v>
          </cell>
          <cell r="B90">
            <v>77</v>
          </cell>
          <cell r="C90" t="str">
            <v>Dempul Duco</v>
          </cell>
          <cell r="D90" t="str">
            <v>kg</v>
          </cell>
          <cell r="E90">
            <v>19000</v>
          </cell>
        </row>
        <row r="91">
          <cell r="A91" t="str">
            <v>BD35</v>
          </cell>
          <cell r="B91">
            <v>78</v>
          </cell>
          <cell r="C91" t="str">
            <v>Ampelas</v>
          </cell>
          <cell r="D91" t="str">
            <v>lbr</v>
          </cell>
          <cell r="E91">
            <v>2500</v>
          </cell>
        </row>
        <row r="92">
          <cell r="A92" t="str">
            <v>BD36</v>
          </cell>
          <cell r="B92">
            <v>79</v>
          </cell>
          <cell r="C92" t="str">
            <v>Dempul Kayu Cap Kucing</v>
          </cell>
          <cell r="D92" t="str">
            <v>kg</v>
          </cell>
          <cell r="E92">
            <v>25000</v>
          </cell>
        </row>
        <row r="93">
          <cell r="A93" t="str">
            <v>BD37</v>
          </cell>
          <cell r="B93">
            <v>80</v>
          </cell>
          <cell r="C93" t="str">
            <v>Meni Kayu / Besi</v>
          </cell>
          <cell r="D93" t="str">
            <v>kg</v>
          </cell>
          <cell r="E93">
            <v>8000</v>
          </cell>
        </row>
        <row r="94">
          <cell r="A94" t="str">
            <v>BD38</v>
          </cell>
          <cell r="B94">
            <v>81</v>
          </cell>
          <cell r="C94" t="str">
            <v>Sincromat</v>
          </cell>
          <cell r="D94" t="str">
            <v>kg</v>
          </cell>
          <cell r="E94">
            <v>20000</v>
          </cell>
        </row>
        <row r="95">
          <cell r="A95" t="str">
            <v>BD39</v>
          </cell>
          <cell r="B95">
            <v>82</v>
          </cell>
          <cell r="C95" t="str">
            <v>Cat Kayu Sieve</v>
          </cell>
          <cell r="D95" t="str">
            <v>kg</v>
          </cell>
          <cell r="E95">
            <v>25000</v>
          </cell>
        </row>
        <row r="96">
          <cell r="A96" t="str">
            <v>BD40</v>
          </cell>
          <cell r="B96">
            <v>83</v>
          </cell>
          <cell r="C96" t="str">
            <v>Cat Besi Sieve</v>
          </cell>
          <cell r="D96" t="str">
            <v>kg</v>
          </cell>
          <cell r="E96">
            <v>25000</v>
          </cell>
        </row>
        <row r="97">
          <cell r="A97" t="str">
            <v>BD41</v>
          </cell>
          <cell r="B97">
            <v>84</v>
          </cell>
          <cell r="C97" t="str">
            <v>Cat Besi Duco Danaglos/ICI</v>
          </cell>
          <cell r="D97" t="str">
            <v>kg</v>
          </cell>
          <cell r="E97">
            <v>65000</v>
          </cell>
        </row>
        <row r="98">
          <cell r="A98" t="str">
            <v>BD42</v>
          </cell>
          <cell r="B98">
            <v>85</v>
          </cell>
          <cell r="C98" t="str">
            <v>Cat Bron</v>
          </cell>
          <cell r="D98" t="str">
            <v>kg</v>
          </cell>
          <cell r="E98">
            <v>25000</v>
          </cell>
        </row>
        <row r="100">
          <cell r="C100" t="str">
            <v>C. BAHAN KAYU BERIKUT BAHAN JADINYA</v>
          </cell>
        </row>
        <row r="101">
          <cell r="A101" t="str">
            <v>BF01</v>
          </cell>
          <cell r="B101">
            <v>86</v>
          </cell>
          <cell r="C101" t="str">
            <v>Bambu Ø 5 s.d 7</v>
          </cell>
          <cell r="D101" t="str">
            <v>bt</v>
          </cell>
          <cell r="E101">
            <v>11500</v>
          </cell>
        </row>
        <row r="102">
          <cell r="A102" t="str">
            <v>BF02</v>
          </cell>
          <cell r="B102">
            <v>87</v>
          </cell>
          <cell r="C102" t="str">
            <v>Bambu Ø 7 s.d 10</v>
          </cell>
          <cell r="D102" t="str">
            <v>bt</v>
          </cell>
          <cell r="E102">
            <v>16500</v>
          </cell>
        </row>
        <row r="103">
          <cell r="A103" t="str">
            <v>BF03</v>
          </cell>
          <cell r="B103">
            <v>88</v>
          </cell>
          <cell r="C103" t="str">
            <v>Bambu Gombong</v>
          </cell>
          <cell r="D103" t="str">
            <v>bt</v>
          </cell>
          <cell r="E103">
            <v>31500</v>
          </cell>
        </row>
        <row r="104">
          <cell r="A104" t="str">
            <v>BF04</v>
          </cell>
          <cell r="B104">
            <v>89</v>
          </cell>
          <cell r="C104" t="str">
            <v>Kayu Kamper Singkil / Kapur (K. Samarinda Klas II)</v>
          </cell>
          <cell r="D104" t="str">
            <v>m³</v>
          </cell>
          <cell r="E104">
            <v>2550000</v>
          </cell>
        </row>
        <row r="105">
          <cell r="A105" t="str">
            <v>BF05</v>
          </cell>
          <cell r="B105">
            <v>90</v>
          </cell>
          <cell r="C105" t="str">
            <v>Kayu Balok Borneo Super</v>
          </cell>
          <cell r="D105" t="str">
            <v>m³</v>
          </cell>
          <cell r="E105">
            <v>1250000</v>
          </cell>
        </row>
        <row r="106">
          <cell r="A106" t="str">
            <v>BF06</v>
          </cell>
          <cell r="B106">
            <v>91</v>
          </cell>
          <cell r="C106" t="str">
            <v>Kayu Papan Borneo Super</v>
          </cell>
          <cell r="D106" t="str">
            <v>m³</v>
          </cell>
          <cell r="E106">
            <v>1350000</v>
          </cell>
        </row>
        <row r="107">
          <cell r="A107" t="str">
            <v>BF07</v>
          </cell>
          <cell r="B107">
            <v>92</v>
          </cell>
          <cell r="C107" t="str">
            <v>Kayu Balok Kamper Medan (kruing)</v>
          </cell>
          <cell r="D107" t="str">
            <v>m³</v>
          </cell>
          <cell r="E107">
            <v>1500000</v>
          </cell>
        </row>
        <row r="108">
          <cell r="A108" t="str">
            <v>BF08</v>
          </cell>
          <cell r="B108">
            <v>93</v>
          </cell>
          <cell r="C108" t="str">
            <v>Kayu Papan Kamper Medan (Kruing)</v>
          </cell>
          <cell r="D108" t="str">
            <v>m³</v>
          </cell>
          <cell r="E108">
            <v>1600000</v>
          </cell>
        </row>
        <row r="109">
          <cell r="A109" t="str">
            <v>BF09</v>
          </cell>
          <cell r="B109">
            <v>94</v>
          </cell>
          <cell r="C109" t="str">
            <v>Kayu Balok Kamper Banjar</v>
          </cell>
          <cell r="D109" t="str">
            <v>m³</v>
          </cell>
          <cell r="E109">
            <v>1750000</v>
          </cell>
        </row>
        <row r="110">
          <cell r="A110" t="str">
            <v>BF10</v>
          </cell>
          <cell r="B110">
            <v>95</v>
          </cell>
          <cell r="C110" t="str">
            <v>Kayu Papan Kamper Banjar</v>
          </cell>
          <cell r="D110" t="str">
            <v>m³</v>
          </cell>
          <cell r="E110">
            <v>1850000</v>
          </cell>
        </row>
        <row r="111">
          <cell r="A111" t="str">
            <v>BF11</v>
          </cell>
          <cell r="B111">
            <v>96</v>
          </cell>
          <cell r="C111" t="str">
            <v>Kayu Balok Kamper Samarinda</v>
          </cell>
          <cell r="D111" t="str">
            <v>m³</v>
          </cell>
          <cell r="E111">
            <v>3400000</v>
          </cell>
        </row>
        <row r="112">
          <cell r="A112" t="str">
            <v>BF12</v>
          </cell>
          <cell r="B112">
            <v>97</v>
          </cell>
          <cell r="C112" t="str">
            <v>Kayu Papan Kamper Samarinda</v>
          </cell>
          <cell r="D112" t="str">
            <v>m³</v>
          </cell>
          <cell r="E112">
            <v>3500000</v>
          </cell>
        </row>
        <row r="113">
          <cell r="A113" t="str">
            <v>BF13</v>
          </cell>
          <cell r="B113">
            <v>98</v>
          </cell>
          <cell r="C113" t="str">
            <v>Kayu Balok Rasamala</v>
          </cell>
          <cell r="D113" t="str">
            <v>m³</v>
          </cell>
          <cell r="E113">
            <v>950000</v>
          </cell>
        </row>
        <row r="114">
          <cell r="A114" t="str">
            <v>BF14</v>
          </cell>
          <cell r="B114">
            <v>99</v>
          </cell>
          <cell r="C114" t="str">
            <v xml:space="preserve">Kayu Jati Jatim Tua dia. 40 cm </v>
          </cell>
          <cell r="D114" t="str">
            <v>m³</v>
          </cell>
          <cell r="E114">
            <v>8800000</v>
          </cell>
        </row>
        <row r="115">
          <cell r="A115" t="str">
            <v>BF15</v>
          </cell>
          <cell r="B115">
            <v>100</v>
          </cell>
          <cell r="C115" t="str">
            <v>Kayu Jati Jateng Tua dia. 40 cm</v>
          </cell>
          <cell r="D115" t="str">
            <v>m³</v>
          </cell>
          <cell r="E115">
            <v>8800000</v>
          </cell>
        </row>
        <row r="116">
          <cell r="A116" t="str">
            <v>BF16</v>
          </cell>
          <cell r="B116">
            <v>101</v>
          </cell>
          <cell r="C116" t="str">
            <v>Kayu Jati Jabar Tua  dia. 40 cm</v>
          </cell>
          <cell r="D116" t="str">
            <v>m³</v>
          </cell>
          <cell r="E116">
            <v>4250000</v>
          </cell>
        </row>
        <row r="117">
          <cell r="A117" t="str">
            <v>BF17</v>
          </cell>
          <cell r="B117">
            <v>102</v>
          </cell>
          <cell r="C117" t="str">
            <v xml:space="preserve">Kayu Jati Jabar dia. 40 cm kebawah </v>
          </cell>
          <cell r="D117" t="str">
            <v>m³</v>
          </cell>
          <cell r="E117">
            <v>3600000</v>
          </cell>
        </row>
        <row r="118">
          <cell r="A118" t="str">
            <v>BF18</v>
          </cell>
          <cell r="B118">
            <v>103</v>
          </cell>
          <cell r="C118" t="str">
            <v xml:space="preserve">Kayu Hutan Kelas I ( Segeng, Mahoni, Laban ) </v>
          </cell>
          <cell r="D118" t="str">
            <v>m³</v>
          </cell>
          <cell r="E118">
            <v>1045000</v>
          </cell>
        </row>
        <row r="119">
          <cell r="A119" t="str">
            <v>BF19</v>
          </cell>
          <cell r="B119">
            <v>104</v>
          </cell>
          <cell r="C119" t="str">
            <v>Kayu Albasia</v>
          </cell>
          <cell r="D119" t="str">
            <v>m³</v>
          </cell>
          <cell r="E119">
            <v>400000</v>
          </cell>
        </row>
        <row r="120">
          <cell r="A120" t="str">
            <v>BF20</v>
          </cell>
          <cell r="B120">
            <v>105</v>
          </cell>
          <cell r="C120" t="str">
            <v>Dolken 5 s/d 7</v>
          </cell>
          <cell r="D120" t="str">
            <v>bt</v>
          </cell>
          <cell r="E120">
            <v>7500</v>
          </cell>
        </row>
        <row r="121">
          <cell r="A121" t="str">
            <v>BF21</v>
          </cell>
          <cell r="B121">
            <v>106</v>
          </cell>
          <cell r="C121" t="str">
            <v>Dolken 7 s/d 10</v>
          </cell>
          <cell r="D121" t="str">
            <v>bt</v>
          </cell>
          <cell r="E121">
            <v>12500</v>
          </cell>
        </row>
        <row r="122">
          <cell r="A122" t="str">
            <v>BF22</v>
          </cell>
          <cell r="B122">
            <v>107</v>
          </cell>
          <cell r="C122" t="str">
            <v>List profil kamper 1 cm</v>
          </cell>
          <cell r="D122" t="str">
            <v>m1</v>
          </cell>
          <cell r="E122">
            <v>1350</v>
          </cell>
        </row>
        <row r="123">
          <cell r="A123" t="str">
            <v>BF23</v>
          </cell>
          <cell r="B123">
            <v>108</v>
          </cell>
          <cell r="C123" t="str">
            <v>List profil kamper 2 cm</v>
          </cell>
          <cell r="D123" t="str">
            <v>m1</v>
          </cell>
          <cell r="E123">
            <v>1950</v>
          </cell>
        </row>
        <row r="124">
          <cell r="A124" t="str">
            <v>BF24</v>
          </cell>
          <cell r="B124">
            <v>109</v>
          </cell>
          <cell r="C124" t="str">
            <v>List profil kamper 4 cm</v>
          </cell>
          <cell r="D124" t="str">
            <v>m1</v>
          </cell>
          <cell r="E124">
            <v>4500</v>
          </cell>
        </row>
        <row r="125">
          <cell r="A125" t="str">
            <v>BF25</v>
          </cell>
          <cell r="B125">
            <v>110</v>
          </cell>
          <cell r="C125" t="str">
            <v>List profil kamper 5 cm</v>
          </cell>
          <cell r="D125" t="str">
            <v>m1</v>
          </cell>
          <cell r="E125">
            <v>7150</v>
          </cell>
        </row>
        <row r="126">
          <cell r="A126" t="str">
            <v>BF26</v>
          </cell>
          <cell r="B126">
            <v>111</v>
          </cell>
          <cell r="C126" t="str">
            <v>List profil kamper 10 cm</v>
          </cell>
          <cell r="D126" t="str">
            <v>m1</v>
          </cell>
          <cell r="E126">
            <v>13750</v>
          </cell>
        </row>
        <row r="127">
          <cell r="A127" t="str">
            <v>BF27</v>
          </cell>
          <cell r="B127">
            <v>112</v>
          </cell>
          <cell r="C127" t="str">
            <v>Pegangan Tangga profil Jati</v>
          </cell>
          <cell r="D127" t="str">
            <v>m1</v>
          </cell>
          <cell r="E127">
            <v>65000</v>
          </cell>
        </row>
        <row r="128">
          <cell r="A128" t="str">
            <v>BF28</v>
          </cell>
          <cell r="B128">
            <v>113</v>
          </cell>
          <cell r="C128" t="str">
            <v>Pegangan Tangga profil Kamper</v>
          </cell>
          <cell r="D128" t="str">
            <v>m1</v>
          </cell>
          <cell r="E128">
            <v>22500</v>
          </cell>
        </row>
        <row r="129">
          <cell r="A129" t="str">
            <v>BF29</v>
          </cell>
          <cell r="B129">
            <v>114</v>
          </cell>
          <cell r="C129" t="str">
            <v>Kayu Reng 2/3 Borneo Super</v>
          </cell>
          <cell r="D129" t="str">
            <v>m1</v>
          </cell>
          <cell r="E129">
            <v>850</v>
          </cell>
        </row>
        <row r="130">
          <cell r="A130" t="str">
            <v>BF30</v>
          </cell>
          <cell r="B130">
            <v>115</v>
          </cell>
          <cell r="C130" t="str">
            <v>Kayu Reng 2/3 Kamper Banjar</v>
          </cell>
          <cell r="D130" t="str">
            <v>m1</v>
          </cell>
          <cell r="E130">
            <v>1400</v>
          </cell>
        </row>
        <row r="131">
          <cell r="A131" t="str">
            <v>BF31</v>
          </cell>
          <cell r="B131">
            <v>116</v>
          </cell>
          <cell r="C131" t="str">
            <v>Kayu Reng 3/4 Kamper Banjar</v>
          </cell>
          <cell r="D131" t="str">
            <v>m1</v>
          </cell>
          <cell r="E131">
            <v>1800</v>
          </cell>
        </row>
        <row r="133">
          <cell r="C133" t="str">
            <v>D. BAHAN PENUTUP RANGKA PLAFOND</v>
          </cell>
        </row>
        <row r="134">
          <cell r="A134" t="str">
            <v>BH01</v>
          </cell>
          <cell r="B134">
            <v>117</v>
          </cell>
          <cell r="C134" t="str">
            <v>Bahan plafond Enternit 4 mm</v>
          </cell>
          <cell r="D134" t="str">
            <v>m²</v>
          </cell>
          <cell r="E134">
            <v>8500</v>
          </cell>
        </row>
        <row r="135">
          <cell r="A135" t="str">
            <v>BH02</v>
          </cell>
          <cell r="B135">
            <v>118</v>
          </cell>
          <cell r="C135" t="str">
            <v>Bahan plafond hardpleks 5 mm 120 x 240</v>
          </cell>
          <cell r="D135" t="str">
            <v>lbr</v>
          </cell>
          <cell r="E135">
            <v>35000</v>
          </cell>
        </row>
        <row r="136">
          <cell r="A136" t="str">
            <v>BH03</v>
          </cell>
          <cell r="B136">
            <v>119</v>
          </cell>
          <cell r="C136" t="str">
            <v>Bahan plafond Asbes Semen 5 mm</v>
          </cell>
          <cell r="D136" t="str">
            <v>m²</v>
          </cell>
          <cell r="E136">
            <v>10500</v>
          </cell>
        </row>
        <row r="137">
          <cell r="A137" t="str">
            <v>BH04</v>
          </cell>
          <cell r="B137">
            <v>120</v>
          </cell>
          <cell r="C137" t="str">
            <v>Gypsum 120 x 240  t = 9 mm ex DN</v>
          </cell>
          <cell r="D137" t="str">
            <v>lbr</v>
          </cell>
          <cell r="E137">
            <v>39000</v>
          </cell>
        </row>
        <row r="138">
          <cell r="A138" t="str">
            <v>BH05</v>
          </cell>
          <cell r="B138">
            <v>121</v>
          </cell>
          <cell r="C138" t="str">
            <v>Gypsum 120 x 240  t = 9 mm ex Luar</v>
          </cell>
          <cell r="D138" t="str">
            <v>lbr</v>
          </cell>
          <cell r="E138">
            <v>44500</v>
          </cell>
        </row>
        <row r="139">
          <cell r="A139" t="str">
            <v>BH06</v>
          </cell>
          <cell r="B139">
            <v>122</v>
          </cell>
          <cell r="C139" t="str">
            <v xml:space="preserve">Acustik Amstrong 60 x 120 </v>
          </cell>
          <cell r="D139" t="str">
            <v>lbr</v>
          </cell>
          <cell r="E139">
            <v>69000</v>
          </cell>
        </row>
        <row r="141">
          <cell r="C141" t="str">
            <v>E. BAHAN KAYU LAPIS</v>
          </cell>
        </row>
        <row r="142">
          <cell r="A142" t="str">
            <v>BJ01</v>
          </cell>
          <cell r="B142">
            <v>123</v>
          </cell>
          <cell r="C142" t="str">
            <v>Triplek 3 mm 120 x 240</v>
          </cell>
          <cell r="D142" t="str">
            <v>lbr</v>
          </cell>
          <cell r="E142">
            <v>28000</v>
          </cell>
        </row>
        <row r="143">
          <cell r="A143" t="str">
            <v>BJ02</v>
          </cell>
          <cell r="B143">
            <v>124</v>
          </cell>
          <cell r="C143" t="str">
            <v>Triplek 4 mm 120 x 240</v>
          </cell>
          <cell r="D143" t="str">
            <v>lbr</v>
          </cell>
          <cell r="E143">
            <v>32000</v>
          </cell>
        </row>
        <row r="144">
          <cell r="A144" t="str">
            <v>BJ03</v>
          </cell>
          <cell r="B144">
            <v>125</v>
          </cell>
          <cell r="C144" t="str">
            <v>Triplek 4 mm Ukuran Pintu</v>
          </cell>
          <cell r="D144" t="str">
            <v>lbr</v>
          </cell>
          <cell r="E144">
            <v>22500</v>
          </cell>
        </row>
        <row r="145">
          <cell r="A145" t="str">
            <v>BJ04</v>
          </cell>
          <cell r="B145">
            <v>126</v>
          </cell>
          <cell r="C145" t="str">
            <v>Triplek 6 mm 120 x 240</v>
          </cell>
          <cell r="D145" t="str">
            <v>lbr</v>
          </cell>
          <cell r="E145">
            <v>60400</v>
          </cell>
        </row>
        <row r="146">
          <cell r="A146" t="str">
            <v>BJ05</v>
          </cell>
          <cell r="B146">
            <v>127</v>
          </cell>
          <cell r="C146" t="str">
            <v>Triplek 9 mm 120 x 240</v>
          </cell>
          <cell r="D146" t="str">
            <v>lbr</v>
          </cell>
          <cell r="E146">
            <v>80000</v>
          </cell>
        </row>
        <row r="147">
          <cell r="A147" t="str">
            <v>BJ06</v>
          </cell>
          <cell r="B147">
            <v>128</v>
          </cell>
          <cell r="C147" t="str">
            <v>Jabar Wood 4 mm</v>
          </cell>
          <cell r="D147" t="str">
            <v>lbr</v>
          </cell>
          <cell r="E147">
            <v>49500</v>
          </cell>
        </row>
        <row r="148">
          <cell r="A148" t="str">
            <v>BJ07</v>
          </cell>
          <cell r="B148">
            <v>129</v>
          </cell>
          <cell r="C148" t="str">
            <v>Bilik Bambu ( tanpa kulit )</v>
          </cell>
          <cell r="D148" t="str">
            <v>m²</v>
          </cell>
          <cell r="E148">
            <v>5500</v>
          </cell>
        </row>
        <row r="149">
          <cell r="A149" t="str">
            <v>BJ08</v>
          </cell>
          <cell r="B149">
            <v>130</v>
          </cell>
          <cell r="C149" t="str">
            <v>Bilik Bambu ( dengan kulit )</v>
          </cell>
          <cell r="D149" t="str">
            <v>m²</v>
          </cell>
          <cell r="E149">
            <v>8000</v>
          </cell>
        </row>
        <row r="150">
          <cell r="A150" t="str">
            <v>BJ09</v>
          </cell>
          <cell r="B150">
            <v>131</v>
          </cell>
          <cell r="C150" t="str">
            <v>Bilik Bambu Hitam Variasi</v>
          </cell>
          <cell r="D150" t="str">
            <v>m²</v>
          </cell>
          <cell r="E150">
            <v>11000</v>
          </cell>
        </row>
        <row r="151">
          <cell r="A151" t="str">
            <v>BJ10</v>
          </cell>
          <cell r="B151">
            <v>132</v>
          </cell>
          <cell r="C151" t="str">
            <v>Wall Paper ( kls menengah )</v>
          </cell>
          <cell r="D151" t="str">
            <v>m²</v>
          </cell>
          <cell r="E151">
            <v>27000</v>
          </cell>
        </row>
        <row r="152">
          <cell r="A152" t="str">
            <v>BJ11</v>
          </cell>
          <cell r="B152">
            <v>133</v>
          </cell>
          <cell r="C152" t="str">
            <v>Multiplek 9 mm 120 x 240</v>
          </cell>
          <cell r="D152" t="str">
            <v>lbr</v>
          </cell>
          <cell r="E152">
            <v>75000</v>
          </cell>
        </row>
        <row r="153">
          <cell r="A153" t="str">
            <v>BJ12</v>
          </cell>
          <cell r="B153">
            <v>134</v>
          </cell>
          <cell r="C153" t="str">
            <v>Multiplek 12 mm 120 x 240</v>
          </cell>
          <cell r="D153" t="str">
            <v>lbr</v>
          </cell>
          <cell r="E153">
            <v>110000</v>
          </cell>
        </row>
        <row r="154">
          <cell r="A154" t="str">
            <v>BJ13</v>
          </cell>
          <cell r="B154">
            <v>135</v>
          </cell>
          <cell r="C154" t="str">
            <v>Multiplek 18 mm 120 x 240</v>
          </cell>
          <cell r="D154" t="str">
            <v>lbr</v>
          </cell>
          <cell r="E154">
            <v>125000</v>
          </cell>
        </row>
        <row r="155">
          <cell r="A155" t="str">
            <v>BJ14</v>
          </cell>
          <cell r="B155">
            <v>136</v>
          </cell>
          <cell r="C155" t="str">
            <v>Play Wood 18 mm 120 x 240</v>
          </cell>
          <cell r="D155" t="str">
            <v>lbr</v>
          </cell>
          <cell r="E155">
            <v>166500</v>
          </cell>
        </row>
        <row r="156">
          <cell r="A156" t="str">
            <v>BJ15</v>
          </cell>
          <cell r="B156">
            <v>137</v>
          </cell>
          <cell r="C156" t="str">
            <v>Teak Wood 3 mm 120 x 240</v>
          </cell>
          <cell r="D156" t="str">
            <v>lbr</v>
          </cell>
          <cell r="E156">
            <v>62500</v>
          </cell>
        </row>
        <row r="157">
          <cell r="A157" t="str">
            <v>BJ16</v>
          </cell>
          <cell r="B157">
            <v>138</v>
          </cell>
          <cell r="C157" t="str">
            <v>Teak Wood 4 mm 120 x 240</v>
          </cell>
          <cell r="D157" t="str">
            <v>lbr</v>
          </cell>
          <cell r="E157">
            <v>68000</v>
          </cell>
        </row>
        <row r="158">
          <cell r="A158" t="str">
            <v>BJ17</v>
          </cell>
          <cell r="B158">
            <v>139</v>
          </cell>
          <cell r="C158" t="str">
            <v xml:space="preserve">Teak Wood 3 mm 120 x 240 Ukuran Pintu </v>
          </cell>
          <cell r="D158" t="str">
            <v>lbr</v>
          </cell>
          <cell r="E158">
            <v>42500</v>
          </cell>
        </row>
        <row r="159">
          <cell r="A159" t="str">
            <v>BJ18</v>
          </cell>
          <cell r="B159">
            <v>140</v>
          </cell>
          <cell r="C159" t="str">
            <v>Teak Wood ukuran Pintu 4 mm</v>
          </cell>
          <cell r="D159" t="str">
            <v>lbr</v>
          </cell>
          <cell r="E159">
            <v>62000</v>
          </cell>
        </row>
        <row r="160">
          <cell r="A160" t="str">
            <v>BJ19</v>
          </cell>
          <cell r="B160">
            <v>141</v>
          </cell>
          <cell r="C160" t="str">
            <v>Tacon ( tahan bakar )</v>
          </cell>
          <cell r="D160" t="str">
            <v>m²</v>
          </cell>
          <cell r="E160">
            <v>65500</v>
          </cell>
        </row>
        <row r="161">
          <cell r="A161" t="str">
            <v>BJ20</v>
          </cell>
          <cell r="B161">
            <v>142</v>
          </cell>
          <cell r="C161" t="str">
            <v>Supercon</v>
          </cell>
          <cell r="D161" t="str">
            <v>m²</v>
          </cell>
          <cell r="E161">
            <v>35000</v>
          </cell>
        </row>
        <row r="162">
          <cell r="A162" t="str">
            <v>BJ21</v>
          </cell>
          <cell r="B162">
            <v>143</v>
          </cell>
          <cell r="C162" t="str">
            <v xml:space="preserve">Melamin 4 mm 120 x 240 </v>
          </cell>
          <cell r="D162" t="str">
            <v>lbr</v>
          </cell>
          <cell r="E162">
            <v>40000</v>
          </cell>
        </row>
        <row r="163">
          <cell r="A163" t="str">
            <v>BJ22</v>
          </cell>
          <cell r="B163">
            <v>144</v>
          </cell>
          <cell r="C163" t="str">
            <v>Melamin TOK 4 mm</v>
          </cell>
          <cell r="D163" t="str">
            <v>lbr</v>
          </cell>
          <cell r="E163">
            <v>69500</v>
          </cell>
        </row>
        <row r="164">
          <cell r="A164" t="str">
            <v>BJ23</v>
          </cell>
          <cell r="B164">
            <v>145</v>
          </cell>
          <cell r="C164" t="str">
            <v xml:space="preserve">Formika 120 x 240 </v>
          </cell>
          <cell r="D164" t="str">
            <v>lbr</v>
          </cell>
          <cell r="E164">
            <v>90000</v>
          </cell>
        </row>
        <row r="165">
          <cell r="A165" t="str">
            <v>BJ24</v>
          </cell>
          <cell r="B165">
            <v>146</v>
          </cell>
          <cell r="C165" t="str">
            <v>Formika Ukuran Pintu</v>
          </cell>
          <cell r="D165" t="str">
            <v>lbr</v>
          </cell>
          <cell r="E165">
            <v>64500</v>
          </cell>
        </row>
        <row r="167">
          <cell r="C167" t="str">
            <v>F. BAHAN LANTAI DAN PELAPIS DINDING</v>
          </cell>
        </row>
        <row r="168">
          <cell r="A168" t="str">
            <v>BL01</v>
          </cell>
          <cell r="B168">
            <v>147</v>
          </cell>
          <cell r="C168" t="str">
            <v>Tegel PC 20 x 20</v>
          </cell>
          <cell r="D168" t="str">
            <v>bh</v>
          </cell>
          <cell r="E168">
            <v>800</v>
          </cell>
        </row>
        <row r="169">
          <cell r="A169" t="str">
            <v>BL02</v>
          </cell>
          <cell r="B169">
            <v>148</v>
          </cell>
          <cell r="C169" t="str">
            <v>Plin Tegel PC 10 x 20</v>
          </cell>
          <cell r="D169" t="str">
            <v>bh</v>
          </cell>
          <cell r="E169">
            <v>725</v>
          </cell>
        </row>
        <row r="170">
          <cell r="A170" t="str">
            <v>BL03</v>
          </cell>
          <cell r="B170">
            <v>149</v>
          </cell>
          <cell r="C170" t="str">
            <v>Tegel PC 30 x 30</v>
          </cell>
          <cell r="D170" t="str">
            <v>bh</v>
          </cell>
          <cell r="E170">
            <v>1100</v>
          </cell>
        </row>
        <row r="171">
          <cell r="A171" t="str">
            <v>BL04</v>
          </cell>
          <cell r="B171">
            <v>150</v>
          </cell>
          <cell r="C171" t="str">
            <v>Plin Tegel PC 15 x 30</v>
          </cell>
          <cell r="D171" t="str">
            <v>bh</v>
          </cell>
          <cell r="E171">
            <v>850</v>
          </cell>
        </row>
        <row r="172">
          <cell r="A172" t="str">
            <v>BL05</v>
          </cell>
          <cell r="B172">
            <v>151</v>
          </cell>
          <cell r="C172" t="str">
            <v>Tegel Warna 20 x 20</v>
          </cell>
          <cell r="D172" t="str">
            <v>bh</v>
          </cell>
          <cell r="E172">
            <v>1000</v>
          </cell>
        </row>
        <row r="173">
          <cell r="A173" t="str">
            <v>BL06</v>
          </cell>
          <cell r="B173">
            <v>152</v>
          </cell>
          <cell r="C173" t="str">
            <v>Plin Tegel Warna 10 x 20</v>
          </cell>
          <cell r="D173" t="str">
            <v>bh</v>
          </cell>
          <cell r="E173">
            <v>850</v>
          </cell>
        </row>
        <row r="174">
          <cell r="A174" t="str">
            <v>BL07</v>
          </cell>
          <cell r="B174">
            <v>153</v>
          </cell>
          <cell r="C174" t="str">
            <v>Tegel Warna 30 x 30</v>
          </cell>
          <cell r="D174" t="str">
            <v>bh</v>
          </cell>
          <cell r="E174">
            <v>1450</v>
          </cell>
        </row>
        <row r="175">
          <cell r="A175" t="str">
            <v>BL08</v>
          </cell>
          <cell r="B175">
            <v>154</v>
          </cell>
          <cell r="C175" t="str">
            <v>Plin Tegel Warna 15 x 30</v>
          </cell>
          <cell r="D175" t="str">
            <v>bh</v>
          </cell>
          <cell r="E175">
            <v>1250</v>
          </cell>
        </row>
        <row r="176">
          <cell r="A176" t="str">
            <v>BL09</v>
          </cell>
          <cell r="B176">
            <v>155</v>
          </cell>
          <cell r="C176" t="str">
            <v>Tegel Wafel PC 20 x 20</v>
          </cell>
          <cell r="D176" t="str">
            <v>bh</v>
          </cell>
          <cell r="E176">
            <v>850</v>
          </cell>
        </row>
        <row r="177">
          <cell r="A177" t="str">
            <v>BL10</v>
          </cell>
          <cell r="B177">
            <v>156</v>
          </cell>
          <cell r="C177" t="str">
            <v>Tegel Wafel Warna 20 x 20</v>
          </cell>
          <cell r="D177" t="str">
            <v>bh</v>
          </cell>
          <cell r="E177">
            <v>1150</v>
          </cell>
        </row>
        <row r="178">
          <cell r="A178" t="str">
            <v>BL11</v>
          </cell>
          <cell r="B178">
            <v>157</v>
          </cell>
          <cell r="C178" t="str">
            <v>Tegel Badak PC 30 x 30</v>
          </cell>
          <cell r="D178" t="str">
            <v>bh</v>
          </cell>
          <cell r="E178">
            <v>1150</v>
          </cell>
        </row>
        <row r="179">
          <cell r="A179" t="str">
            <v>BL12</v>
          </cell>
          <cell r="B179">
            <v>158</v>
          </cell>
          <cell r="C179" t="str">
            <v>Poslin 11 x 11 Warna Standar DN</v>
          </cell>
          <cell r="D179" t="str">
            <v>m²</v>
          </cell>
          <cell r="E179">
            <v>25500</v>
          </cell>
        </row>
        <row r="180">
          <cell r="A180" t="str">
            <v>BL13</v>
          </cell>
          <cell r="B180">
            <v>159</v>
          </cell>
          <cell r="C180" t="str">
            <v>Poslin 11 x 11 Warna Khusus DN</v>
          </cell>
          <cell r="D180" t="str">
            <v>m²</v>
          </cell>
          <cell r="E180">
            <v>29500</v>
          </cell>
        </row>
        <row r="181">
          <cell r="A181" t="str">
            <v>BL14</v>
          </cell>
          <cell r="B181">
            <v>160</v>
          </cell>
          <cell r="C181" t="str">
            <v>Keramik 10 x 20 dan 20 x 20 KW I DN Putih  / Polos</v>
          </cell>
          <cell r="D181" t="str">
            <v>m²</v>
          </cell>
          <cell r="E181">
            <v>27000</v>
          </cell>
        </row>
        <row r="182">
          <cell r="A182" t="str">
            <v>BL15</v>
          </cell>
          <cell r="B182">
            <v>161</v>
          </cell>
          <cell r="C182" t="str">
            <v>Keramik 10 x 20 KW I DN Corak / Warna / Anti Slip</v>
          </cell>
          <cell r="D182" t="str">
            <v>m²</v>
          </cell>
          <cell r="E182">
            <v>28000</v>
          </cell>
        </row>
        <row r="183">
          <cell r="A183" t="str">
            <v>BL16</v>
          </cell>
          <cell r="B183">
            <v>162</v>
          </cell>
          <cell r="C183" t="str">
            <v>Keramik 20 x 20 (KM) KW I DN Corak / Warna / Anti Slip</v>
          </cell>
          <cell r="D183" t="str">
            <v>m²</v>
          </cell>
          <cell r="E183">
            <v>31500</v>
          </cell>
        </row>
        <row r="184">
          <cell r="A184" t="str">
            <v>BL17</v>
          </cell>
          <cell r="B184">
            <v>163</v>
          </cell>
          <cell r="C184" t="str">
            <v xml:space="preserve">Keramik 20 x 20 (KM) KWI DN Putih Polos </v>
          </cell>
          <cell r="D184" t="str">
            <v>m²</v>
          </cell>
          <cell r="E184">
            <v>27500</v>
          </cell>
        </row>
        <row r="185">
          <cell r="A185" t="str">
            <v>BL18</v>
          </cell>
          <cell r="B185">
            <v>164</v>
          </cell>
          <cell r="C185" t="str">
            <v xml:space="preserve">Keramik 20 x 25 Dinding KM KWI DN Corak </v>
          </cell>
          <cell r="D185" t="str">
            <v>m²</v>
          </cell>
          <cell r="E185">
            <v>33500</v>
          </cell>
        </row>
        <row r="186">
          <cell r="A186" t="str">
            <v>BL19</v>
          </cell>
          <cell r="B186">
            <v>165</v>
          </cell>
          <cell r="C186" t="str">
            <v>Keramik 30 x 30 KW I DN putih polos</v>
          </cell>
          <cell r="D186" t="str">
            <v>m²</v>
          </cell>
          <cell r="E186">
            <v>24000</v>
          </cell>
        </row>
        <row r="187">
          <cell r="A187" t="str">
            <v>BL20</v>
          </cell>
          <cell r="B187">
            <v>166</v>
          </cell>
          <cell r="C187" t="str">
            <v>Keramik 30 x 30 KW I DN Warna/Corak ( ANTI SLIP )</v>
          </cell>
          <cell r="D187" t="str">
            <v>m²</v>
          </cell>
          <cell r="E187">
            <v>35000</v>
          </cell>
        </row>
        <row r="188">
          <cell r="A188" t="str">
            <v>BL21</v>
          </cell>
          <cell r="B188">
            <v>167</v>
          </cell>
          <cell r="C188" t="str">
            <v>Vinyl Lantai standar</v>
          </cell>
          <cell r="D188" t="str">
            <v>m²</v>
          </cell>
          <cell r="E188">
            <v>15500</v>
          </cell>
        </row>
        <row r="189">
          <cell r="A189" t="str">
            <v>BL22</v>
          </cell>
          <cell r="B189">
            <v>168</v>
          </cell>
          <cell r="C189" t="str">
            <v>Karpet Kelas Baik LN</v>
          </cell>
          <cell r="D189" t="str">
            <v>m²</v>
          </cell>
          <cell r="E189">
            <v>445700</v>
          </cell>
        </row>
        <row r="190">
          <cell r="A190" t="str">
            <v>BL23</v>
          </cell>
          <cell r="B190">
            <v>169</v>
          </cell>
          <cell r="C190" t="str">
            <v>Karpet Kelas Sedang LN</v>
          </cell>
          <cell r="D190" t="str">
            <v>m²</v>
          </cell>
          <cell r="E190">
            <v>174000</v>
          </cell>
        </row>
        <row r="191">
          <cell r="A191" t="str">
            <v>BL24</v>
          </cell>
          <cell r="B191">
            <v>170</v>
          </cell>
          <cell r="C191" t="str">
            <v>Stairnosing keramik 10/20</v>
          </cell>
          <cell r="D191" t="str">
            <v>bh</v>
          </cell>
          <cell r="E191">
            <v>6000</v>
          </cell>
        </row>
        <row r="192">
          <cell r="A192" t="str">
            <v>BL25</v>
          </cell>
          <cell r="B192">
            <v>171</v>
          </cell>
          <cell r="C192" t="str">
            <v>Stairnosing fiber</v>
          </cell>
          <cell r="D192" t="str">
            <v>m'</v>
          </cell>
          <cell r="E192">
            <v>10750</v>
          </cell>
        </row>
        <row r="193">
          <cell r="A193" t="str">
            <v>BL26</v>
          </cell>
          <cell r="B193">
            <v>172</v>
          </cell>
          <cell r="C193" t="str">
            <v>Taraso Kerang 30 x 30</v>
          </cell>
          <cell r="D193" t="str">
            <v>m²</v>
          </cell>
          <cell r="E193">
            <v>16000</v>
          </cell>
        </row>
        <row r="194">
          <cell r="A194" t="str">
            <v>BL27</v>
          </cell>
          <cell r="B194">
            <v>173</v>
          </cell>
          <cell r="C194" t="str">
            <v>Plin Taraso 10 x 30</v>
          </cell>
          <cell r="D194" t="str">
            <v>bh</v>
          </cell>
          <cell r="E194">
            <v>3700</v>
          </cell>
        </row>
        <row r="195">
          <cell r="A195" t="str">
            <v>BL28</v>
          </cell>
          <cell r="B195">
            <v>174</v>
          </cell>
          <cell r="C195" t="str">
            <v xml:space="preserve">Granit Alam LN Ukuran Besar </v>
          </cell>
          <cell r="D195" t="str">
            <v>m²</v>
          </cell>
          <cell r="E195">
            <v>1170000</v>
          </cell>
        </row>
        <row r="196">
          <cell r="A196" t="str">
            <v>BL29</v>
          </cell>
          <cell r="B196">
            <v>175</v>
          </cell>
          <cell r="C196" t="str">
            <v xml:space="preserve">Granit Alam LN Ukuran Kecil </v>
          </cell>
          <cell r="D196" t="str">
            <v>m²</v>
          </cell>
          <cell r="E196">
            <v>900000</v>
          </cell>
        </row>
        <row r="197">
          <cell r="A197" t="str">
            <v>BL30</v>
          </cell>
          <cell r="B197">
            <v>176</v>
          </cell>
          <cell r="C197" t="str">
            <v xml:space="preserve">Granit Alam DN Ukuran Besar </v>
          </cell>
          <cell r="D197" t="str">
            <v>m²</v>
          </cell>
          <cell r="E197">
            <v>790000</v>
          </cell>
        </row>
        <row r="198">
          <cell r="A198" t="str">
            <v>BL31</v>
          </cell>
          <cell r="B198">
            <v>177</v>
          </cell>
          <cell r="C198" t="str">
            <v>Granit Alam DN Ukuran Kecil</v>
          </cell>
          <cell r="D198" t="str">
            <v>m²</v>
          </cell>
          <cell r="E198">
            <v>731000</v>
          </cell>
        </row>
        <row r="199">
          <cell r="A199" t="str">
            <v>BL32</v>
          </cell>
          <cell r="B199">
            <v>178</v>
          </cell>
          <cell r="C199" t="str">
            <v>Granito Tile Essenza Ukuran 40 x 40 Polis</v>
          </cell>
          <cell r="D199" t="str">
            <v>m²</v>
          </cell>
          <cell r="E199">
            <v>132500</v>
          </cell>
        </row>
        <row r="200">
          <cell r="A200" t="str">
            <v>BL33</v>
          </cell>
          <cell r="B200">
            <v>179</v>
          </cell>
          <cell r="C200" t="str">
            <v>Granito Tile Essenza Ukuran 40 x 40 Unpolis</v>
          </cell>
          <cell r="D200" t="str">
            <v>m²</v>
          </cell>
          <cell r="E200">
            <v>90000</v>
          </cell>
        </row>
        <row r="201">
          <cell r="A201" t="str">
            <v>BL34</v>
          </cell>
          <cell r="B201">
            <v>180</v>
          </cell>
          <cell r="C201" t="str">
            <v xml:space="preserve">Marmer Alam  Lampung Ukuran Besar </v>
          </cell>
          <cell r="D201" t="str">
            <v>m²</v>
          </cell>
          <cell r="E201">
            <v>350000</v>
          </cell>
        </row>
        <row r="202">
          <cell r="A202" t="str">
            <v>BL35</v>
          </cell>
          <cell r="B202">
            <v>181</v>
          </cell>
          <cell r="C202" t="str">
            <v>Marmer Alam  Lampung Ukuran Kecil</v>
          </cell>
          <cell r="D202" t="str">
            <v>m²</v>
          </cell>
          <cell r="E202">
            <v>207000</v>
          </cell>
        </row>
        <row r="203">
          <cell r="A203" t="str">
            <v>BL36</v>
          </cell>
          <cell r="B203">
            <v>182</v>
          </cell>
          <cell r="C203" t="str">
            <v xml:space="preserve">Marmer Alam Citatah Ukuran Besar </v>
          </cell>
          <cell r="D203" t="str">
            <v>m²</v>
          </cell>
          <cell r="E203">
            <v>200000</v>
          </cell>
        </row>
        <row r="204">
          <cell r="A204" t="str">
            <v>BL37</v>
          </cell>
          <cell r="B204">
            <v>183</v>
          </cell>
          <cell r="C204" t="str">
            <v>Marmer Alam Citatah Ukuran Kecil</v>
          </cell>
          <cell r="D204" t="str">
            <v>m²</v>
          </cell>
          <cell r="E204">
            <v>100000</v>
          </cell>
        </row>
        <row r="205">
          <cell r="A205" t="str">
            <v>BL38</v>
          </cell>
          <cell r="B205">
            <v>184</v>
          </cell>
          <cell r="C205" t="str">
            <v>Marmer Sintetis</v>
          </cell>
          <cell r="D205" t="str">
            <v>m²</v>
          </cell>
          <cell r="E205">
            <v>75000</v>
          </cell>
        </row>
        <row r="206">
          <cell r="A206" t="str">
            <v>BL39</v>
          </cell>
          <cell r="B206">
            <v>185</v>
          </cell>
          <cell r="C206" t="str">
            <v>Granito Tile Essenza 60 x 60  Polis</v>
          </cell>
          <cell r="D206" t="str">
            <v>m²</v>
          </cell>
          <cell r="E206">
            <v>180000</v>
          </cell>
        </row>
        <row r="207">
          <cell r="A207" t="str">
            <v>BL40</v>
          </cell>
          <cell r="B207">
            <v>186</v>
          </cell>
          <cell r="C207" t="str">
            <v>Granito Tile Essenza 60 x 60  Unpolis</v>
          </cell>
          <cell r="D207" t="str">
            <v>m²</v>
          </cell>
          <cell r="E207">
            <v>150000</v>
          </cell>
        </row>
        <row r="208">
          <cell r="A208" t="str">
            <v>BL41</v>
          </cell>
          <cell r="B208">
            <v>187</v>
          </cell>
          <cell r="C208" t="str">
            <v xml:space="preserve">Bata Karawang </v>
          </cell>
          <cell r="D208" t="str">
            <v>bh</v>
          </cell>
          <cell r="E208">
            <v>5000</v>
          </cell>
        </row>
        <row r="209">
          <cell r="A209" t="str">
            <v>BL42</v>
          </cell>
          <cell r="B209">
            <v>188</v>
          </cell>
          <cell r="C209" t="str">
            <v>Campuran untuk Kedap Air (AM)</v>
          </cell>
          <cell r="D209" t="str">
            <v>ltr</v>
          </cell>
          <cell r="E209">
            <v>18000</v>
          </cell>
        </row>
        <row r="211">
          <cell r="C211" t="str">
            <v>G. BAHAN SALURAN AIR KOTOR / BERSIH</v>
          </cell>
        </row>
        <row r="212">
          <cell r="A212" t="str">
            <v>BN01</v>
          </cell>
          <cell r="B212">
            <v>189</v>
          </cell>
          <cell r="C212" t="str">
            <v>Grafel U 20 cm'</v>
          </cell>
          <cell r="D212" t="str">
            <v>m1</v>
          </cell>
          <cell r="E212">
            <v>14500</v>
          </cell>
        </row>
        <row r="213">
          <cell r="A213" t="str">
            <v>BN02</v>
          </cell>
          <cell r="B213">
            <v>190</v>
          </cell>
          <cell r="C213" t="str">
            <v>Grafel U 30 cm'</v>
          </cell>
          <cell r="D213" t="str">
            <v>m1</v>
          </cell>
          <cell r="E213">
            <v>19750</v>
          </cell>
        </row>
        <row r="214">
          <cell r="A214" t="str">
            <v>BN03</v>
          </cell>
          <cell r="B214">
            <v>191</v>
          </cell>
          <cell r="C214" t="str">
            <v>Grafel U 40 cm'</v>
          </cell>
          <cell r="D214" t="str">
            <v>m1</v>
          </cell>
          <cell r="E214">
            <v>24000</v>
          </cell>
        </row>
        <row r="215">
          <cell r="A215" t="str">
            <v>BN04</v>
          </cell>
          <cell r="B215">
            <v>192</v>
          </cell>
          <cell r="C215" t="str">
            <v>Buis Beton Ø 20 cm ( 1 m' )</v>
          </cell>
          <cell r="D215" t="str">
            <v>m1</v>
          </cell>
          <cell r="E215">
            <v>23500</v>
          </cell>
        </row>
        <row r="216">
          <cell r="A216" t="str">
            <v>BN05</v>
          </cell>
          <cell r="B216">
            <v>193</v>
          </cell>
          <cell r="C216" t="str">
            <v>Buis Beton Ø 30 cm ( 1 m' )</v>
          </cell>
          <cell r="D216" t="str">
            <v>m1</v>
          </cell>
          <cell r="E216">
            <v>31500</v>
          </cell>
        </row>
        <row r="217">
          <cell r="A217" t="str">
            <v>BN06</v>
          </cell>
          <cell r="B217">
            <v>194</v>
          </cell>
          <cell r="C217" t="str">
            <v>Buis Beton Ø 40 cm ( 1 m' )</v>
          </cell>
          <cell r="D217" t="str">
            <v>m1</v>
          </cell>
          <cell r="E217">
            <v>42000</v>
          </cell>
        </row>
        <row r="218">
          <cell r="A218" t="str">
            <v>BN07</v>
          </cell>
          <cell r="B218">
            <v>195</v>
          </cell>
          <cell r="C218" t="str">
            <v>Buis Beton Ø 50 cm ( 1 m' )</v>
          </cell>
          <cell r="D218" t="str">
            <v>stk</v>
          </cell>
          <cell r="E218">
            <v>55000</v>
          </cell>
        </row>
        <row r="219">
          <cell r="A219" t="str">
            <v>BN08</v>
          </cell>
          <cell r="B219">
            <v>196</v>
          </cell>
          <cell r="C219" t="str">
            <v>Buis Beton Ø 60 cm ( 1 m' )</v>
          </cell>
          <cell r="D219" t="str">
            <v>stk</v>
          </cell>
          <cell r="E219">
            <v>71000</v>
          </cell>
        </row>
        <row r="220">
          <cell r="A220" t="str">
            <v>BN09</v>
          </cell>
          <cell r="B220">
            <v>197</v>
          </cell>
          <cell r="C220" t="str">
            <v>Buis Beton Ø 100 cm ( 0.50 m )</v>
          </cell>
          <cell r="D220" t="str">
            <v>stk</v>
          </cell>
          <cell r="E220">
            <v>89500</v>
          </cell>
        </row>
        <row r="221">
          <cell r="A221" t="str">
            <v>BN10</v>
          </cell>
          <cell r="B221">
            <v>198</v>
          </cell>
          <cell r="C221" t="str">
            <v>Buis Beton Ø 80 cm ( 0.50 m )</v>
          </cell>
          <cell r="D221" t="str">
            <v>stk</v>
          </cell>
          <cell r="E221">
            <v>72500</v>
          </cell>
        </row>
        <row r="222">
          <cell r="A222" t="str">
            <v>BN11</v>
          </cell>
          <cell r="B222">
            <v>199</v>
          </cell>
          <cell r="C222" t="str">
            <v>Buis Tanah Ø 10 cm ( 0.50 m )</v>
          </cell>
          <cell r="D222" t="str">
            <v>stk</v>
          </cell>
          <cell r="E222">
            <v>4100</v>
          </cell>
        </row>
        <row r="223">
          <cell r="A223" t="str">
            <v>BN12</v>
          </cell>
          <cell r="B223">
            <v>200</v>
          </cell>
          <cell r="C223" t="str">
            <v>Buis Tanah Ø 15 cm ( 0.50 m )</v>
          </cell>
          <cell r="D223" t="str">
            <v>stk</v>
          </cell>
          <cell r="E223">
            <v>5750</v>
          </cell>
        </row>
        <row r="224">
          <cell r="A224" t="str">
            <v>BN13</v>
          </cell>
          <cell r="B224">
            <v>201</v>
          </cell>
          <cell r="C224" t="str">
            <v>Buis Tanah Ø 20 cm ( 0.50 m )</v>
          </cell>
          <cell r="D224" t="str">
            <v>stk</v>
          </cell>
          <cell r="E224">
            <v>6750</v>
          </cell>
        </row>
        <row r="225">
          <cell r="A225" t="str">
            <v>BN14</v>
          </cell>
          <cell r="B225">
            <v>202</v>
          </cell>
          <cell r="C225" t="str">
            <v>Buis Tanah Ø 25 cm ( 0.50 m )</v>
          </cell>
          <cell r="D225" t="str">
            <v>stk</v>
          </cell>
          <cell r="E225">
            <v>9000</v>
          </cell>
        </row>
        <row r="226">
          <cell r="A226" t="str">
            <v>BN15</v>
          </cell>
          <cell r="B226">
            <v>203</v>
          </cell>
          <cell r="C226" t="str">
            <v>Injuk</v>
          </cell>
          <cell r="D226" t="str">
            <v>kg</v>
          </cell>
          <cell r="E226">
            <v>2500</v>
          </cell>
        </row>
        <row r="228">
          <cell r="C228" t="str">
            <v>H. BAHAN LOGAM DAN BAHAN JADINYA</v>
          </cell>
        </row>
        <row r="229">
          <cell r="A229" t="str">
            <v>BP01</v>
          </cell>
          <cell r="B229">
            <v>204</v>
          </cell>
          <cell r="C229" t="str">
            <v>Besi Beton U-24 Rata - Rata</v>
          </cell>
          <cell r="D229" t="str">
            <v>kg</v>
          </cell>
          <cell r="E229">
            <v>3550</v>
          </cell>
        </row>
        <row r="230">
          <cell r="A230" t="str">
            <v>BP02</v>
          </cell>
          <cell r="B230">
            <v>205</v>
          </cell>
          <cell r="C230" t="str">
            <v>Besi Beton U-39 / U-32 Rata - Rata</v>
          </cell>
          <cell r="D230" t="str">
            <v>kg</v>
          </cell>
          <cell r="E230">
            <v>3850</v>
          </cell>
        </row>
        <row r="231">
          <cell r="A231" t="str">
            <v>BP03</v>
          </cell>
          <cell r="B231">
            <v>206</v>
          </cell>
          <cell r="C231" t="str">
            <v>Pagar BRC Lengkap Tiang ( Tanpa Pondasi )</v>
          </cell>
          <cell r="D231" t="str">
            <v>m²</v>
          </cell>
          <cell r="E231">
            <v>62500</v>
          </cell>
        </row>
        <row r="232">
          <cell r="A232" t="str">
            <v>BP04</v>
          </cell>
          <cell r="B232">
            <v>207</v>
          </cell>
          <cell r="C232" t="str">
            <v>Bondek</v>
          </cell>
          <cell r="D232" t="str">
            <v>m²</v>
          </cell>
          <cell r="E232">
            <v>81000</v>
          </cell>
        </row>
        <row r="233">
          <cell r="A233" t="str">
            <v>BP05</v>
          </cell>
          <cell r="B233">
            <v>208</v>
          </cell>
          <cell r="C233" t="str">
            <v>IWF Ex DN SII</v>
          </cell>
          <cell r="D233" t="str">
            <v>kg</v>
          </cell>
          <cell r="E233">
            <v>4100</v>
          </cell>
        </row>
        <row r="234">
          <cell r="A234" t="str">
            <v>BP06</v>
          </cell>
          <cell r="B234">
            <v>209</v>
          </cell>
          <cell r="C234" t="str">
            <v>IWF Ex Jepang</v>
          </cell>
          <cell r="D234" t="str">
            <v>kg</v>
          </cell>
          <cell r="E234">
            <v>4400</v>
          </cell>
        </row>
        <row r="235">
          <cell r="A235" t="str">
            <v>BP07</v>
          </cell>
          <cell r="B235">
            <v>210</v>
          </cell>
          <cell r="C235" t="str">
            <v>Besi Profil DN SII</v>
          </cell>
          <cell r="D235" t="str">
            <v>kg</v>
          </cell>
          <cell r="E235">
            <v>3700</v>
          </cell>
        </row>
        <row r="236">
          <cell r="A236" t="str">
            <v>BP08</v>
          </cell>
          <cell r="B236">
            <v>211</v>
          </cell>
          <cell r="C236" t="str">
            <v>Besi Profil Ex LN</v>
          </cell>
          <cell r="D236" t="str">
            <v>kg</v>
          </cell>
          <cell r="E236">
            <v>3850</v>
          </cell>
        </row>
        <row r="237">
          <cell r="A237" t="str">
            <v>BP09</v>
          </cell>
          <cell r="B237">
            <v>212</v>
          </cell>
          <cell r="C237" t="str">
            <v>Besi C Lip Chanel</v>
          </cell>
          <cell r="D237" t="str">
            <v>kg</v>
          </cell>
          <cell r="E237">
            <v>3500</v>
          </cell>
        </row>
        <row r="238">
          <cell r="A238" t="str">
            <v>BP10</v>
          </cell>
          <cell r="B238">
            <v>213</v>
          </cell>
          <cell r="C238" t="str">
            <v>Ongkos Galfanis Besi</v>
          </cell>
          <cell r="D238" t="str">
            <v>kg</v>
          </cell>
          <cell r="E238">
            <v>3350</v>
          </cell>
        </row>
        <row r="239">
          <cell r="A239" t="str">
            <v>BP11</v>
          </cell>
          <cell r="B239">
            <v>214</v>
          </cell>
          <cell r="C239" t="str">
            <v>Kawat Beton</v>
          </cell>
          <cell r="D239" t="str">
            <v>kg</v>
          </cell>
          <cell r="E239">
            <v>7500</v>
          </cell>
        </row>
        <row r="240">
          <cell r="A240" t="str">
            <v>BP12</v>
          </cell>
          <cell r="B240">
            <v>215</v>
          </cell>
          <cell r="C240" t="str">
            <v>Kawat Duri</v>
          </cell>
          <cell r="D240" t="str">
            <v>m1</v>
          </cell>
          <cell r="E240">
            <v>1800</v>
          </cell>
        </row>
        <row r="241">
          <cell r="A241" t="str">
            <v>BP13</v>
          </cell>
          <cell r="B241">
            <v>216</v>
          </cell>
          <cell r="C241" t="str">
            <v xml:space="preserve">Kawat Pengikat </v>
          </cell>
          <cell r="D241" t="str">
            <v>m1</v>
          </cell>
          <cell r="E241">
            <v>550</v>
          </cell>
        </row>
        <row r="242">
          <cell r="A242" t="str">
            <v>BP14</v>
          </cell>
          <cell r="B242">
            <v>217</v>
          </cell>
          <cell r="C242" t="str">
            <v>Kawat Bronjong 4 mm</v>
          </cell>
          <cell r="D242" t="str">
            <v>kg</v>
          </cell>
          <cell r="E242">
            <v>12000</v>
          </cell>
        </row>
        <row r="243">
          <cell r="A243" t="str">
            <v>BP15</v>
          </cell>
          <cell r="B243">
            <v>218</v>
          </cell>
          <cell r="C243" t="str">
            <v>Kawat Tembaga</v>
          </cell>
          <cell r="D243" t="str">
            <v>kg</v>
          </cell>
          <cell r="E243">
            <v>15100</v>
          </cell>
        </row>
        <row r="244">
          <cell r="A244" t="str">
            <v>BP16</v>
          </cell>
          <cell r="B244">
            <v>219</v>
          </cell>
          <cell r="C244" t="str">
            <v>Ram Nyamuk Hijau</v>
          </cell>
          <cell r="D244" t="str">
            <v>m²</v>
          </cell>
          <cell r="E244">
            <v>8000</v>
          </cell>
        </row>
        <row r="245">
          <cell r="A245" t="str">
            <v>BP17</v>
          </cell>
          <cell r="B245">
            <v>220</v>
          </cell>
          <cell r="C245" t="str">
            <v>Ram Kawat 1 x 1 cm</v>
          </cell>
          <cell r="D245" t="str">
            <v>m²</v>
          </cell>
          <cell r="E245">
            <v>7000</v>
          </cell>
        </row>
        <row r="246">
          <cell r="A246" t="str">
            <v>BP18</v>
          </cell>
          <cell r="B246">
            <v>221</v>
          </cell>
          <cell r="C246" t="str">
            <v>Ram Ayam</v>
          </cell>
          <cell r="D246" t="str">
            <v>m²</v>
          </cell>
          <cell r="E246">
            <v>6000</v>
          </cell>
        </row>
        <row r="247">
          <cell r="A247" t="str">
            <v>BP19</v>
          </cell>
          <cell r="B247">
            <v>222</v>
          </cell>
          <cell r="C247" t="str">
            <v xml:space="preserve">Kawat Kasa 1 x 1 cm ( Putih ) </v>
          </cell>
          <cell r="D247" t="str">
            <v>m²</v>
          </cell>
          <cell r="E247">
            <v>12500</v>
          </cell>
        </row>
        <row r="248">
          <cell r="A248" t="str">
            <v>BP20</v>
          </cell>
          <cell r="B248">
            <v>223</v>
          </cell>
          <cell r="C248" t="str">
            <v>Kawat Harmonika 4 cm</v>
          </cell>
          <cell r="D248" t="str">
            <v>m²</v>
          </cell>
          <cell r="E248">
            <v>13000</v>
          </cell>
        </row>
        <row r="249">
          <cell r="A249" t="str">
            <v>BP21</v>
          </cell>
          <cell r="B249">
            <v>224</v>
          </cell>
          <cell r="C249" t="str">
            <v>Kawat Harmonika 2 cm</v>
          </cell>
          <cell r="D249" t="str">
            <v>m²</v>
          </cell>
          <cell r="E249">
            <v>12500</v>
          </cell>
        </row>
        <row r="250">
          <cell r="A250" t="str">
            <v>BP22</v>
          </cell>
          <cell r="B250">
            <v>225</v>
          </cell>
          <cell r="C250" t="str">
            <v>Kawat Las Listrik</v>
          </cell>
          <cell r="D250" t="str">
            <v>kg</v>
          </cell>
          <cell r="E250">
            <v>9500</v>
          </cell>
        </row>
        <row r="251">
          <cell r="A251" t="str">
            <v>BP23</v>
          </cell>
          <cell r="B251">
            <v>226</v>
          </cell>
          <cell r="C251" t="str">
            <v>Wiremesh M8</v>
          </cell>
          <cell r="D251" t="str">
            <v>m²</v>
          </cell>
          <cell r="E251">
            <v>22900</v>
          </cell>
        </row>
        <row r="252">
          <cell r="A252" t="str">
            <v>BP24</v>
          </cell>
          <cell r="B252">
            <v>227</v>
          </cell>
          <cell r="C252" t="str">
            <v>Wiremesh M6</v>
          </cell>
          <cell r="D252" t="str">
            <v>m²</v>
          </cell>
          <cell r="E252">
            <v>18700</v>
          </cell>
        </row>
        <row r="253">
          <cell r="A253" t="str">
            <v>BP25</v>
          </cell>
          <cell r="B253">
            <v>228</v>
          </cell>
          <cell r="C253" t="str">
            <v>Timah</v>
          </cell>
          <cell r="D253" t="str">
            <v>kg</v>
          </cell>
          <cell r="E253">
            <v>23500</v>
          </cell>
        </row>
        <row r="254">
          <cell r="A254" t="str">
            <v>BP26</v>
          </cell>
          <cell r="B254">
            <v>229</v>
          </cell>
          <cell r="C254" t="str">
            <v>Timah Hitam</v>
          </cell>
          <cell r="D254" t="str">
            <v>kg</v>
          </cell>
          <cell r="E254">
            <v>15000</v>
          </cell>
        </row>
        <row r="255">
          <cell r="A255" t="str">
            <v>BP27</v>
          </cell>
          <cell r="B255">
            <v>230</v>
          </cell>
          <cell r="C255" t="str">
            <v>Ram Nyamuk Aluminium</v>
          </cell>
          <cell r="D255" t="str">
            <v>m²</v>
          </cell>
          <cell r="E255">
            <v>6500</v>
          </cell>
        </row>
        <row r="256">
          <cell r="A256" t="str">
            <v>BP28</v>
          </cell>
          <cell r="B256">
            <v>231</v>
          </cell>
          <cell r="C256" t="str">
            <v xml:space="preserve">Plat Srip Ø 2 x 30 mm ( 6 m1) </v>
          </cell>
          <cell r="D256" t="str">
            <v>bt</v>
          </cell>
          <cell r="E256">
            <v>15000</v>
          </cell>
        </row>
        <row r="257">
          <cell r="A257" t="str">
            <v>BP29</v>
          </cell>
          <cell r="B257">
            <v>232</v>
          </cell>
          <cell r="C257" t="str">
            <v xml:space="preserve">Plat Srip Ø 3 x 30 mm ( 6 m1) </v>
          </cell>
          <cell r="D257" t="str">
            <v>bt</v>
          </cell>
          <cell r="E257">
            <v>19500</v>
          </cell>
        </row>
        <row r="258">
          <cell r="A258" t="str">
            <v>BP30</v>
          </cell>
          <cell r="B258">
            <v>233</v>
          </cell>
          <cell r="C258" t="str">
            <v>Plat Alumunium 0.2 mm</v>
          </cell>
          <cell r="D258" t="str">
            <v>m²</v>
          </cell>
          <cell r="E258">
            <v>45600</v>
          </cell>
        </row>
        <row r="259">
          <cell r="A259" t="str">
            <v>BP31</v>
          </cell>
          <cell r="B259">
            <v>234</v>
          </cell>
          <cell r="C259" t="str">
            <v>Plat Alumunium 0.3 mm</v>
          </cell>
          <cell r="D259" t="str">
            <v>m²</v>
          </cell>
          <cell r="E259">
            <v>59300</v>
          </cell>
        </row>
        <row r="260">
          <cell r="A260" t="str">
            <v>BP32</v>
          </cell>
          <cell r="B260">
            <v>235</v>
          </cell>
          <cell r="C260" t="str">
            <v>Plat Alumunium 0.4 mm</v>
          </cell>
          <cell r="D260" t="str">
            <v>m²</v>
          </cell>
          <cell r="E260">
            <v>71000</v>
          </cell>
        </row>
        <row r="261">
          <cell r="A261" t="str">
            <v>BP33</v>
          </cell>
          <cell r="B261">
            <v>236</v>
          </cell>
          <cell r="C261" t="str">
            <v>Plat Alumunium 0.5 mm</v>
          </cell>
          <cell r="D261" t="str">
            <v>m²</v>
          </cell>
          <cell r="E261">
            <v>80000</v>
          </cell>
        </row>
        <row r="262">
          <cell r="A262" t="str">
            <v>BP34</v>
          </cell>
          <cell r="B262">
            <v>237</v>
          </cell>
          <cell r="C262" t="str">
            <v>Plat Alumunium 0.6 mm</v>
          </cell>
          <cell r="D262" t="str">
            <v>m²</v>
          </cell>
          <cell r="E262">
            <v>92600</v>
          </cell>
        </row>
        <row r="263">
          <cell r="A263" t="str">
            <v>BP35</v>
          </cell>
          <cell r="B263">
            <v>238</v>
          </cell>
          <cell r="C263" t="str">
            <v>Plat Alumunium 0.1 mm</v>
          </cell>
          <cell r="D263" t="str">
            <v>m²</v>
          </cell>
          <cell r="E263">
            <v>24600</v>
          </cell>
        </row>
        <row r="264">
          <cell r="A264" t="str">
            <v>BP36</v>
          </cell>
          <cell r="B264">
            <v>239</v>
          </cell>
          <cell r="C264" t="str">
            <v>Kusen Alumunium Natural 1.3 mm  t=1,3 mm ( 4 " )</v>
          </cell>
          <cell r="D264" t="str">
            <v>m1</v>
          </cell>
          <cell r="E264">
            <v>30000</v>
          </cell>
        </row>
        <row r="265">
          <cell r="A265" t="str">
            <v>BP37</v>
          </cell>
          <cell r="B265">
            <v>240</v>
          </cell>
          <cell r="C265" t="str">
            <v>Kusen Alumunium Warna 1.3 mm t=1,3 mm ( 4 " )</v>
          </cell>
          <cell r="D265" t="str">
            <v>m1</v>
          </cell>
          <cell r="E265">
            <v>47500</v>
          </cell>
        </row>
        <row r="266">
          <cell r="A266" t="str">
            <v>BP38</v>
          </cell>
          <cell r="B266">
            <v>241</v>
          </cell>
          <cell r="C266" t="str">
            <v xml:space="preserve">Daun Jendela Alumunium Natural ( Tanpa Kaca dan accessories ) </v>
          </cell>
          <cell r="D266" t="str">
            <v>m²</v>
          </cell>
          <cell r="E266">
            <v>10850</v>
          </cell>
        </row>
        <row r="267">
          <cell r="A267" t="str">
            <v>BP39</v>
          </cell>
          <cell r="B267">
            <v>242</v>
          </cell>
          <cell r="C267" t="str">
            <v>Daun Jendela Alumunium Warna ( Tanpa Kaca dan accessories )</v>
          </cell>
          <cell r="D267" t="str">
            <v>m²</v>
          </cell>
          <cell r="E267">
            <v>16000</v>
          </cell>
        </row>
        <row r="268">
          <cell r="A268" t="str">
            <v>BP40</v>
          </cell>
          <cell r="B268">
            <v>243</v>
          </cell>
          <cell r="C268" t="str">
            <v>Daun Pintu Alumunium Natural ( tanpa kaca dan accessories )</v>
          </cell>
          <cell r="D268" t="str">
            <v>m²</v>
          </cell>
          <cell r="E268">
            <v>39000</v>
          </cell>
        </row>
        <row r="269">
          <cell r="A269" t="str">
            <v>BP41</v>
          </cell>
          <cell r="B269">
            <v>244</v>
          </cell>
          <cell r="C269" t="str">
            <v>Daun Pintu Alumunium Warna ( tanpa kaca dan accessories )</v>
          </cell>
          <cell r="D269" t="str">
            <v>m²</v>
          </cell>
          <cell r="E269">
            <v>52000</v>
          </cell>
        </row>
        <row r="270">
          <cell r="A270" t="str">
            <v>BP42</v>
          </cell>
          <cell r="B270">
            <v>245</v>
          </cell>
          <cell r="C270" t="str">
            <v xml:space="preserve">Handle Alumunium ( Tarikan Pintu Alumunium ) </v>
          </cell>
          <cell r="D270" t="str">
            <v>bh</v>
          </cell>
          <cell r="E270">
            <v>50000</v>
          </cell>
        </row>
        <row r="271">
          <cell r="A271" t="str">
            <v>BP43</v>
          </cell>
          <cell r="B271">
            <v>246</v>
          </cell>
          <cell r="C271" t="str">
            <v xml:space="preserve">Kait Angin alumunium </v>
          </cell>
          <cell r="D271" t="str">
            <v>ps</v>
          </cell>
          <cell r="E271">
            <v>60000</v>
          </cell>
        </row>
        <row r="272">
          <cell r="A272" t="str">
            <v>BP44</v>
          </cell>
          <cell r="B272">
            <v>247</v>
          </cell>
          <cell r="C272" t="str">
            <v xml:space="preserve">Karet Asisoris Kusen / Pintu Alumunium </v>
          </cell>
          <cell r="D272" t="str">
            <v>m1</v>
          </cell>
          <cell r="E272">
            <v>3000</v>
          </cell>
        </row>
        <row r="273">
          <cell r="A273" t="str">
            <v>BP45</v>
          </cell>
          <cell r="B273">
            <v>248</v>
          </cell>
          <cell r="C273" t="str">
            <v>Seng Plat BJLS 30 dia. 60 cm  ( 100 m1 )</v>
          </cell>
          <cell r="D273" t="str">
            <v>rool</v>
          </cell>
          <cell r="E273">
            <v>600000</v>
          </cell>
        </row>
        <row r="274">
          <cell r="A274" t="str">
            <v>BP46</v>
          </cell>
          <cell r="B274">
            <v>249</v>
          </cell>
          <cell r="C274" t="str">
            <v>Seng Plat BJLS 30 dia. 90 cm ( 100 m1 )</v>
          </cell>
          <cell r="D274" t="str">
            <v>rool</v>
          </cell>
          <cell r="E274">
            <v>943500</v>
          </cell>
        </row>
        <row r="275">
          <cell r="A275" t="str">
            <v>BP47</v>
          </cell>
          <cell r="B275">
            <v>250</v>
          </cell>
          <cell r="C275" t="str">
            <v>Plat Besi Tipis 1 mm</v>
          </cell>
          <cell r="D275" t="str">
            <v>kg</v>
          </cell>
          <cell r="E275">
            <v>7000</v>
          </cell>
        </row>
        <row r="276">
          <cell r="A276" t="str">
            <v>BP48</v>
          </cell>
          <cell r="B276">
            <v>251</v>
          </cell>
          <cell r="C276" t="str">
            <v>Plat Besi Tipis 0.5 mm</v>
          </cell>
          <cell r="D276" t="str">
            <v>kg</v>
          </cell>
          <cell r="E276">
            <v>7500</v>
          </cell>
        </row>
        <row r="277">
          <cell r="A277" t="str">
            <v>BP49</v>
          </cell>
          <cell r="B277">
            <v>252</v>
          </cell>
          <cell r="C277" t="str">
            <v xml:space="preserve">Plat Besi 2 mm s/d 5 mm </v>
          </cell>
          <cell r="D277" t="str">
            <v>kg</v>
          </cell>
          <cell r="E277">
            <v>6000</v>
          </cell>
        </row>
        <row r="278">
          <cell r="A278" t="str">
            <v>BP50</v>
          </cell>
          <cell r="B278">
            <v>253</v>
          </cell>
          <cell r="C278" t="str">
            <v xml:space="preserve">Plat Besi 6 mm s/d 10 mm </v>
          </cell>
          <cell r="D278" t="str">
            <v>kg</v>
          </cell>
          <cell r="E278">
            <v>6000</v>
          </cell>
        </row>
        <row r="279">
          <cell r="A279" t="str">
            <v>BP51</v>
          </cell>
          <cell r="B279">
            <v>254</v>
          </cell>
          <cell r="C279" t="str">
            <v>Plat Besi 10 mm Ke atas</v>
          </cell>
          <cell r="D279" t="str">
            <v>kg</v>
          </cell>
          <cell r="E279">
            <v>6000</v>
          </cell>
        </row>
        <row r="280">
          <cell r="A280" t="str">
            <v>BP52</v>
          </cell>
          <cell r="B280">
            <v>255</v>
          </cell>
          <cell r="C280" t="str">
            <v>Lem Kuning (aibond)</v>
          </cell>
          <cell r="D280" t="str">
            <v>kg</v>
          </cell>
          <cell r="E280">
            <v>12500</v>
          </cell>
        </row>
        <row r="281">
          <cell r="A281" t="str">
            <v>BP53</v>
          </cell>
          <cell r="B281">
            <v>256</v>
          </cell>
          <cell r="C281" t="str">
            <v>Lem Fox</v>
          </cell>
          <cell r="D281" t="str">
            <v>kg</v>
          </cell>
          <cell r="E281">
            <v>8500</v>
          </cell>
        </row>
        <row r="283">
          <cell r="C283" t="str">
            <v>I.  BAHAN  KACA</v>
          </cell>
        </row>
        <row r="284">
          <cell r="A284" t="str">
            <v>BR01</v>
          </cell>
          <cell r="B284">
            <v>257</v>
          </cell>
          <cell r="C284" t="str">
            <v>Kaca Polos 2 mm ( ASAHI )</v>
          </cell>
          <cell r="D284" t="str">
            <v>m²</v>
          </cell>
          <cell r="E284">
            <v>25000</v>
          </cell>
        </row>
        <row r="285">
          <cell r="A285" t="str">
            <v>BR02</v>
          </cell>
          <cell r="B285">
            <v>258</v>
          </cell>
          <cell r="C285" t="str">
            <v>Kaca Polos 3 mm ( ASAHI )</v>
          </cell>
          <cell r="D285" t="str">
            <v>m²</v>
          </cell>
          <cell r="E285">
            <v>35000</v>
          </cell>
        </row>
        <row r="286">
          <cell r="A286" t="str">
            <v>BR03</v>
          </cell>
          <cell r="B286">
            <v>259</v>
          </cell>
          <cell r="C286" t="str">
            <v>Kaca Polos 5 mm ( ASAHI )</v>
          </cell>
          <cell r="D286" t="str">
            <v>m²</v>
          </cell>
          <cell r="E286">
            <v>55000</v>
          </cell>
        </row>
        <row r="287">
          <cell r="A287" t="str">
            <v>BR04</v>
          </cell>
          <cell r="B287">
            <v>260</v>
          </cell>
          <cell r="C287" t="str">
            <v>Kaca Rayband 5 mm ( ASAHI )</v>
          </cell>
          <cell r="D287" t="str">
            <v>m²</v>
          </cell>
          <cell r="E287">
            <v>70000</v>
          </cell>
        </row>
        <row r="288">
          <cell r="A288" t="str">
            <v>BR05</v>
          </cell>
          <cell r="B288">
            <v>261</v>
          </cell>
          <cell r="C288" t="str">
            <v>Kaca Rayband 8 mm ( ASAHI )</v>
          </cell>
          <cell r="D288" t="str">
            <v>m²</v>
          </cell>
          <cell r="E288">
            <v>200000</v>
          </cell>
        </row>
        <row r="289">
          <cell r="A289" t="str">
            <v>BR06</v>
          </cell>
          <cell r="B289">
            <v>262</v>
          </cell>
          <cell r="C289" t="str">
            <v>Kaca Rayband 12 mm ( ASAHI )</v>
          </cell>
          <cell r="D289" t="str">
            <v>m²</v>
          </cell>
          <cell r="E289">
            <v>325000</v>
          </cell>
        </row>
        <row r="290">
          <cell r="A290" t="str">
            <v>BR07</v>
          </cell>
          <cell r="B290">
            <v>263</v>
          </cell>
          <cell r="C290" t="str">
            <v>Kaca Patri Lokal Terpasang ( ASAHI )</v>
          </cell>
          <cell r="D290" t="str">
            <v>m²</v>
          </cell>
          <cell r="E290">
            <v>525000</v>
          </cell>
        </row>
        <row r="291">
          <cell r="A291" t="str">
            <v>BR08</v>
          </cell>
          <cell r="B291">
            <v>264</v>
          </cell>
          <cell r="C291" t="str">
            <v xml:space="preserve">Kaca Patri EX Luar negeri  terpasang </v>
          </cell>
          <cell r="D291" t="str">
            <v>m²</v>
          </cell>
          <cell r="E291">
            <v>2150000</v>
          </cell>
        </row>
        <row r="292">
          <cell r="A292" t="str">
            <v>BR09</v>
          </cell>
          <cell r="B292">
            <v>265</v>
          </cell>
          <cell r="C292" t="str">
            <v xml:space="preserve">Kaca 6 mm Gravver </v>
          </cell>
          <cell r="D292" t="str">
            <v>m²</v>
          </cell>
          <cell r="E292">
            <v>880000</v>
          </cell>
        </row>
        <row r="293">
          <cell r="A293" t="str">
            <v>BR10</v>
          </cell>
          <cell r="B293">
            <v>266</v>
          </cell>
          <cell r="C293" t="str">
            <v>Glass Block  DN  20 x 20 ( Kedawung )</v>
          </cell>
          <cell r="D293" t="str">
            <v>bh</v>
          </cell>
          <cell r="E293">
            <v>12000</v>
          </cell>
        </row>
        <row r="294">
          <cell r="A294" t="str">
            <v>BR11</v>
          </cell>
          <cell r="B294">
            <v>267</v>
          </cell>
          <cell r="C294" t="str">
            <v>Glass Block  DN  20 x 20 Ex LN</v>
          </cell>
          <cell r="D294" t="str">
            <v>bh</v>
          </cell>
          <cell r="E294">
            <v>50000</v>
          </cell>
        </row>
        <row r="296">
          <cell r="C296" t="str">
            <v>J. BAHAN PAKU DAN MUR BAUT</v>
          </cell>
        </row>
        <row r="297">
          <cell r="A297" t="str">
            <v>BS01</v>
          </cell>
          <cell r="B297">
            <v>268</v>
          </cell>
          <cell r="C297" t="str">
            <v>Paku 1 cm s/d 3 cm</v>
          </cell>
          <cell r="D297" t="str">
            <v>kg</v>
          </cell>
          <cell r="E297">
            <v>7500</v>
          </cell>
        </row>
        <row r="298">
          <cell r="A298" t="str">
            <v>BS02</v>
          </cell>
          <cell r="B298">
            <v>269</v>
          </cell>
          <cell r="C298" t="str">
            <v>Paku 4 cm s/d 7 cm</v>
          </cell>
          <cell r="D298" t="str">
            <v>kg</v>
          </cell>
          <cell r="E298">
            <v>6000</v>
          </cell>
        </row>
        <row r="299">
          <cell r="A299" t="str">
            <v>BS03</v>
          </cell>
          <cell r="B299">
            <v>270</v>
          </cell>
          <cell r="C299" t="str">
            <v>Paku 8 cm s/d 12 cm</v>
          </cell>
          <cell r="D299" t="str">
            <v>kg</v>
          </cell>
          <cell r="E299">
            <v>5500</v>
          </cell>
        </row>
        <row r="300">
          <cell r="A300" t="str">
            <v>BS04</v>
          </cell>
          <cell r="B300">
            <v>271</v>
          </cell>
          <cell r="C300" t="str">
            <v>Paku Beton 2 cm s/d 5 cm</v>
          </cell>
          <cell r="D300" t="str">
            <v>bh</v>
          </cell>
          <cell r="E300">
            <v>1300</v>
          </cell>
        </row>
        <row r="301">
          <cell r="A301" t="str">
            <v>BS05</v>
          </cell>
          <cell r="B301">
            <v>272</v>
          </cell>
          <cell r="C301" t="str">
            <v>Paku Kait Lengkap</v>
          </cell>
          <cell r="D301" t="str">
            <v>bh</v>
          </cell>
          <cell r="E301">
            <v>500</v>
          </cell>
        </row>
        <row r="302">
          <cell r="A302" t="str">
            <v>BS06</v>
          </cell>
          <cell r="B302">
            <v>273</v>
          </cell>
          <cell r="C302" t="str">
            <v>Paku Cacing</v>
          </cell>
          <cell r="D302" t="str">
            <v>kg</v>
          </cell>
          <cell r="E302">
            <v>12500</v>
          </cell>
        </row>
        <row r="303">
          <cell r="A303" t="str">
            <v>BS07</v>
          </cell>
          <cell r="B303">
            <v>274</v>
          </cell>
          <cell r="C303" t="str">
            <v>Besi Beugel kuda - kuda</v>
          </cell>
          <cell r="D303" t="str">
            <v>kg</v>
          </cell>
          <cell r="E303">
            <v>6750</v>
          </cell>
        </row>
        <row r="304">
          <cell r="A304" t="str">
            <v>BS08</v>
          </cell>
          <cell r="B304">
            <v>275</v>
          </cell>
          <cell r="C304" t="str">
            <v>Duk Angker</v>
          </cell>
          <cell r="D304" t="str">
            <v>bh</v>
          </cell>
          <cell r="E304">
            <v>2500</v>
          </cell>
        </row>
        <row r="305">
          <cell r="A305" t="str">
            <v>BS09</v>
          </cell>
          <cell r="B305">
            <v>276</v>
          </cell>
          <cell r="C305" t="str">
            <v>Angker Mur Baut dia.19 / panjang 60 cm</v>
          </cell>
          <cell r="D305" t="str">
            <v>bh</v>
          </cell>
          <cell r="E305">
            <v>28500</v>
          </cell>
        </row>
        <row r="306">
          <cell r="A306" t="str">
            <v>BS10</v>
          </cell>
          <cell r="B306">
            <v>277</v>
          </cell>
          <cell r="C306" t="str">
            <v>Mur Baut HTB dia. 19 s/d 16 (5 cm)</v>
          </cell>
          <cell r="D306" t="str">
            <v>bh</v>
          </cell>
          <cell r="E306">
            <v>5200</v>
          </cell>
        </row>
        <row r="307">
          <cell r="A307" t="str">
            <v>BS11</v>
          </cell>
          <cell r="B307">
            <v>278</v>
          </cell>
          <cell r="C307" t="str">
            <v>Mur Baut Biasa dia.19 s/d 16 (5 cm)</v>
          </cell>
          <cell r="D307" t="str">
            <v>bh</v>
          </cell>
          <cell r="E307">
            <v>3000</v>
          </cell>
        </row>
        <row r="308">
          <cell r="A308" t="str">
            <v>BS12</v>
          </cell>
          <cell r="B308">
            <v>279</v>
          </cell>
          <cell r="C308" t="str">
            <v>Piser dia. 12 s/d 20 cm</v>
          </cell>
          <cell r="D308" t="str">
            <v>bh</v>
          </cell>
          <cell r="E308">
            <v>2500</v>
          </cell>
        </row>
        <row r="310">
          <cell r="C310" t="str">
            <v>K. BAHAN PERPIPAAN</v>
          </cell>
          <cell r="D310" t="str">
            <v>1.²</v>
          </cell>
        </row>
        <row r="311">
          <cell r="A311" t="str">
            <v>BT01</v>
          </cell>
          <cell r="B311">
            <v>280</v>
          </cell>
          <cell r="C311" t="str">
            <v>Besi Pipa untuk Hydrant BSP Ø  1"</v>
          </cell>
          <cell r="D311" t="str">
            <v>bt</v>
          </cell>
          <cell r="E311">
            <v>80500</v>
          </cell>
        </row>
        <row r="312">
          <cell r="A312" t="str">
            <v>BT02</v>
          </cell>
          <cell r="B312">
            <v>281</v>
          </cell>
          <cell r="C312" t="str">
            <v>Besi Pipa untuk Hydrant BSP Ø  1,25"</v>
          </cell>
          <cell r="D312" t="str">
            <v>bt</v>
          </cell>
          <cell r="E312">
            <v>105000</v>
          </cell>
        </row>
        <row r="313">
          <cell r="A313" t="str">
            <v>BT03</v>
          </cell>
          <cell r="B313">
            <v>282</v>
          </cell>
          <cell r="C313" t="str">
            <v>Besi Pipa untuk Hydrant BSP Ø  1,5"</v>
          </cell>
          <cell r="D313" t="str">
            <v>bt</v>
          </cell>
          <cell r="E313">
            <v>117500</v>
          </cell>
        </row>
        <row r="314">
          <cell r="A314" t="str">
            <v>BT04</v>
          </cell>
          <cell r="B314">
            <v>283</v>
          </cell>
          <cell r="C314" t="str">
            <v>Besi Pipa untuk Hydrant BSP Ø 2"</v>
          </cell>
          <cell r="D314" t="str">
            <v>bt</v>
          </cell>
          <cell r="E314">
            <v>165000</v>
          </cell>
        </row>
        <row r="315">
          <cell r="A315" t="str">
            <v>BT05</v>
          </cell>
          <cell r="B315">
            <v>284</v>
          </cell>
          <cell r="C315" t="str">
            <v>Besi Pipa untuk Hydrant BSP Ø 2,5"</v>
          </cell>
          <cell r="D315" t="str">
            <v>bt</v>
          </cell>
          <cell r="E315">
            <v>250000</v>
          </cell>
        </row>
        <row r="316">
          <cell r="A316" t="str">
            <v>BT06</v>
          </cell>
          <cell r="B316">
            <v>285</v>
          </cell>
          <cell r="C316" t="str">
            <v>Besi Pipa untuk Hydrant BSP Ø  3"</v>
          </cell>
          <cell r="D316" t="str">
            <v>bt</v>
          </cell>
          <cell r="E316">
            <v>345500</v>
          </cell>
        </row>
        <row r="317">
          <cell r="A317" t="str">
            <v>BT07</v>
          </cell>
          <cell r="B317">
            <v>286</v>
          </cell>
          <cell r="C317" t="str">
            <v>Besi Pipa untuk Hydrant BSP Ø  4"</v>
          </cell>
          <cell r="D317" t="str">
            <v>bt</v>
          </cell>
          <cell r="E317">
            <v>489500</v>
          </cell>
        </row>
        <row r="318">
          <cell r="A318" t="str">
            <v>BT08</v>
          </cell>
          <cell r="B318">
            <v>287</v>
          </cell>
          <cell r="C318" t="str">
            <v>Besi Pipa untuk Hydrant BSP Ø  6"</v>
          </cell>
          <cell r="D318" t="str">
            <v>bt</v>
          </cell>
          <cell r="E318">
            <v>810000</v>
          </cell>
        </row>
        <row r="319">
          <cell r="A319" t="str">
            <v>BT09</v>
          </cell>
          <cell r="B319">
            <v>288</v>
          </cell>
          <cell r="C319" t="str">
            <v xml:space="preserve">Besi Pipa Hitam Ø 1" t=2 mm </v>
          </cell>
          <cell r="D319" t="str">
            <v>bt</v>
          </cell>
          <cell r="E319">
            <v>54500</v>
          </cell>
        </row>
        <row r="320">
          <cell r="A320" t="str">
            <v>BT10</v>
          </cell>
          <cell r="B320">
            <v>289</v>
          </cell>
          <cell r="C320" t="str">
            <v xml:space="preserve">Besi Pipa Hitam Ø 2" t=2 mm   </v>
          </cell>
          <cell r="D320" t="str">
            <v>bt</v>
          </cell>
          <cell r="E320">
            <v>98000</v>
          </cell>
        </row>
        <row r="321">
          <cell r="A321" t="str">
            <v>BT11</v>
          </cell>
          <cell r="B321">
            <v>290</v>
          </cell>
          <cell r="C321" t="str">
            <v xml:space="preserve">Besi Pipa Hitam Ø 3" t=2 mm </v>
          </cell>
          <cell r="D321" t="str">
            <v>bt</v>
          </cell>
          <cell r="E321">
            <v>175000</v>
          </cell>
        </row>
        <row r="322">
          <cell r="A322" t="str">
            <v>BT12</v>
          </cell>
          <cell r="B322">
            <v>291</v>
          </cell>
          <cell r="C322" t="str">
            <v xml:space="preserve">Besi Pipa Hitam Ø 4" t=2 mm  </v>
          </cell>
          <cell r="D322" t="str">
            <v>bt</v>
          </cell>
          <cell r="E322">
            <v>225000</v>
          </cell>
        </row>
        <row r="323">
          <cell r="A323" t="str">
            <v>BT13</v>
          </cell>
          <cell r="B323">
            <v>292</v>
          </cell>
          <cell r="C323" t="str">
            <v>Besi Pipa Hitam Ø 6" t=2 mm</v>
          </cell>
          <cell r="D323" t="str">
            <v>bt</v>
          </cell>
          <cell r="E323">
            <v>300000</v>
          </cell>
        </row>
        <row r="324">
          <cell r="A324" t="str">
            <v>BT14</v>
          </cell>
          <cell r="B324">
            <v>293</v>
          </cell>
          <cell r="C324" t="str">
            <v>Pipa GIP Medium A Ø 1/2"  ( 6 m1 )</v>
          </cell>
          <cell r="D324" t="str">
            <v>bt</v>
          </cell>
          <cell r="E324">
            <v>55000</v>
          </cell>
        </row>
        <row r="325">
          <cell r="A325" t="str">
            <v>BT15</v>
          </cell>
          <cell r="B325">
            <v>294</v>
          </cell>
          <cell r="C325" t="str">
            <v>Pipa GIP Medium A Ø 3/4"  ( 6 m1 )</v>
          </cell>
          <cell r="D325" t="str">
            <v>bt</v>
          </cell>
          <cell r="E325">
            <v>62500</v>
          </cell>
        </row>
        <row r="326">
          <cell r="A326" t="str">
            <v>BT16</v>
          </cell>
          <cell r="B326">
            <v>295</v>
          </cell>
          <cell r="C326" t="str">
            <v>Pipa GIP Medium A Ø 1"   ( 6 m1 )</v>
          </cell>
          <cell r="D326" t="str">
            <v>bt</v>
          </cell>
          <cell r="E326">
            <v>93000</v>
          </cell>
        </row>
        <row r="327">
          <cell r="A327" t="str">
            <v>BT17</v>
          </cell>
          <cell r="B327">
            <v>296</v>
          </cell>
          <cell r="C327" t="str">
            <v>Pipa GIP Medium A Ø 1 1/4"  ( 6 m1 )</v>
          </cell>
          <cell r="D327" t="str">
            <v>bt</v>
          </cell>
          <cell r="E327">
            <v>116000</v>
          </cell>
        </row>
        <row r="328">
          <cell r="A328" t="str">
            <v>BT18</v>
          </cell>
          <cell r="B328">
            <v>297</v>
          </cell>
          <cell r="C328" t="str">
            <v>Pipa GIP Medium A Ø 1 1/2" ( 6 m1 )</v>
          </cell>
          <cell r="D328" t="str">
            <v>bt</v>
          </cell>
          <cell r="E328">
            <v>139650</v>
          </cell>
        </row>
        <row r="329">
          <cell r="A329" t="str">
            <v>BT19</v>
          </cell>
          <cell r="B329">
            <v>298</v>
          </cell>
          <cell r="C329" t="str">
            <v>Pipa GIP Medium A Ø 1 3/4"( 6 m1 )</v>
          </cell>
          <cell r="D329" t="str">
            <v>bt</v>
          </cell>
          <cell r="E329">
            <v>170000</v>
          </cell>
        </row>
        <row r="330">
          <cell r="A330" t="str">
            <v>BT20</v>
          </cell>
          <cell r="B330">
            <v>299</v>
          </cell>
          <cell r="C330" t="str">
            <v>Pipa GIP Medium A Ø 2"  ( 6 m1 )</v>
          </cell>
          <cell r="D330" t="str">
            <v>bt</v>
          </cell>
          <cell r="E330">
            <v>210000</v>
          </cell>
        </row>
        <row r="331">
          <cell r="A331" t="str">
            <v>BT21</v>
          </cell>
          <cell r="B331">
            <v>300</v>
          </cell>
          <cell r="C331" t="str">
            <v>Pipa GIP Medium A Ø 2 1/2" ( 6 m1 )</v>
          </cell>
          <cell r="D331" t="str">
            <v>bt</v>
          </cell>
          <cell r="E331">
            <v>279500</v>
          </cell>
        </row>
        <row r="332">
          <cell r="A332" t="str">
            <v>BT22</v>
          </cell>
          <cell r="B332">
            <v>301</v>
          </cell>
          <cell r="C332" t="str">
            <v>Pipa GIP Medium A Ø 3"  ( 6 m1 )</v>
          </cell>
          <cell r="D332" t="str">
            <v>bt</v>
          </cell>
          <cell r="E332">
            <v>340000</v>
          </cell>
        </row>
        <row r="333">
          <cell r="A333" t="str">
            <v>BT23</v>
          </cell>
          <cell r="B333">
            <v>302</v>
          </cell>
          <cell r="C333" t="str">
            <v>Pipa GIP Medium A Ø 4"  ( 6 m1 )</v>
          </cell>
          <cell r="D333" t="str">
            <v>bt</v>
          </cell>
          <cell r="E333">
            <v>448000</v>
          </cell>
        </row>
        <row r="334">
          <cell r="A334" t="str">
            <v>BT24</v>
          </cell>
          <cell r="B334">
            <v>303</v>
          </cell>
          <cell r="C334" t="str">
            <v>Macam2 Sambungan GIP Ø 1/2"</v>
          </cell>
          <cell r="D334" t="str">
            <v>bh</v>
          </cell>
          <cell r="E334">
            <v>3000</v>
          </cell>
        </row>
        <row r="335">
          <cell r="A335" t="str">
            <v>BT25</v>
          </cell>
          <cell r="B335">
            <v>304</v>
          </cell>
          <cell r="C335" t="str">
            <v>Macam2 Sambungan GIP Ø 3/4"</v>
          </cell>
          <cell r="D335" t="str">
            <v>bh</v>
          </cell>
          <cell r="E335">
            <v>3900</v>
          </cell>
        </row>
        <row r="336">
          <cell r="A336" t="str">
            <v>BT26</v>
          </cell>
          <cell r="B336">
            <v>305</v>
          </cell>
          <cell r="C336" t="str">
            <v>Macam2 Sambungan GIP Ø 1"</v>
          </cell>
          <cell r="D336" t="str">
            <v>bh</v>
          </cell>
          <cell r="E336">
            <v>6000</v>
          </cell>
        </row>
        <row r="337">
          <cell r="A337" t="str">
            <v>BT27</v>
          </cell>
          <cell r="B337">
            <v>306</v>
          </cell>
          <cell r="C337" t="str">
            <v>Macam2 Sambungan GIP Ø 1 1/4"</v>
          </cell>
          <cell r="D337" t="str">
            <v>bh</v>
          </cell>
          <cell r="E337">
            <v>7500</v>
          </cell>
        </row>
        <row r="338">
          <cell r="A338" t="str">
            <v>BT28</v>
          </cell>
          <cell r="B338">
            <v>307</v>
          </cell>
          <cell r="C338" t="str">
            <v>Macam2 Sambungan GIP Ø 11/2"</v>
          </cell>
          <cell r="D338" t="str">
            <v>bh</v>
          </cell>
          <cell r="E338">
            <v>8500</v>
          </cell>
        </row>
        <row r="339">
          <cell r="A339" t="str">
            <v>BT29</v>
          </cell>
          <cell r="B339">
            <v>308</v>
          </cell>
          <cell r="C339" t="str">
            <v>Macam2 Sambungan GIP Ø 13/4"</v>
          </cell>
          <cell r="D339" t="str">
            <v>bh</v>
          </cell>
          <cell r="E339">
            <v>12600</v>
          </cell>
        </row>
        <row r="340">
          <cell r="A340" t="str">
            <v>BT30</v>
          </cell>
          <cell r="B340">
            <v>309</v>
          </cell>
          <cell r="C340" t="str">
            <v>Macam2 Sambungan GIP Ø 2"</v>
          </cell>
          <cell r="D340" t="str">
            <v>bh</v>
          </cell>
          <cell r="E340">
            <v>17500</v>
          </cell>
        </row>
        <row r="341">
          <cell r="A341" t="str">
            <v>BT31</v>
          </cell>
          <cell r="B341">
            <v>310</v>
          </cell>
          <cell r="C341" t="str">
            <v>Macam2 Sambungan GIP Ø 2 1/2"</v>
          </cell>
          <cell r="D341" t="str">
            <v>bh</v>
          </cell>
          <cell r="E341">
            <v>25000</v>
          </cell>
        </row>
        <row r="342">
          <cell r="A342" t="str">
            <v>BT32</v>
          </cell>
          <cell r="B342">
            <v>311</v>
          </cell>
          <cell r="C342" t="str">
            <v>Macam2 Sambungan GIP Ø 3"</v>
          </cell>
          <cell r="D342" t="str">
            <v>bh</v>
          </cell>
          <cell r="E342">
            <v>30000</v>
          </cell>
        </row>
        <row r="343">
          <cell r="A343" t="str">
            <v>BT33</v>
          </cell>
          <cell r="B343">
            <v>312</v>
          </cell>
          <cell r="C343" t="str">
            <v>Macam2 Sambungan GIP Ø 4"</v>
          </cell>
          <cell r="D343" t="str">
            <v>bh</v>
          </cell>
          <cell r="E343">
            <v>35000</v>
          </cell>
        </row>
        <row r="344">
          <cell r="A344" t="str">
            <v>BT34</v>
          </cell>
          <cell r="B344">
            <v>313</v>
          </cell>
          <cell r="C344" t="str">
            <v xml:space="preserve">Pipa PVC RUCIKA type AW  Ø 1/2" </v>
          </cell>
          <cell r="D344" t="str">
            <v>bt</v>
          </cell>
          <cell r="E344">
            <v>16000</v>
          </cell>
        </row>
        <row r="345">
          <cell r="A345" t="str">
            <v>BT35</v>
          </cell>
          <cell r="B345">
            <v>314</v>
          </cell>
          <cell r="C345" t="str">
            <v xml:space="preserve">Pipa PVC RUCIKA type AW    Ø 3/4" </v>
          </cell>
          <cell r="D345" t="str">
            <v>bt</v>
          </cell>
          <cell r="E345">
            <v>22500</v>
          </cell>
        </row>
        <row r="346">
          <cell r="A346" t="str">
            <v>BT36</v>
          </cell>
          <cell r="B346">
            <v>315</v>
          </cell>
          <cell r="C346" t="str">
            <v xml:space="preserve">Pipa PVC RUCIKA type AW    Ø 1" </v>
          </cell>
          <cell r="D346" t="str">
            <v>bt</v>
          </cell>
          <cell r="E346">
            <v>28000</v>
          </cell>
        </row>
        <row r="347">
          <cell r="A347" t="str">
            <v>BT37</v>
          </cell>
          <cell r="B347">
            <v>316</v>
          </cell>
          <cell r="C347" t="str">
            <v xml:space="preserve">Pipa PVC RUCIKA type AW    Ø 1 1/4" </v>
          </cell>
          <cell r="D347" t="str">
            <v>bt</v>
          </cell>
          <cell r="E347">
            <v>39000</v>
          </cell>
        </row>
        <row r="348">
          <cell r="A348" t="str">
            <v>BT38</v>
          </cell>
          <cell r="B348">
            <v>317</v>
          </cell>
          <cell r="C348" t="str">
            <v xml:space="preserve">Pipa PVC RUCIKA type AW    Ø 1 1/2" </v>
          </cell>
          <cell r="D348" t="str">
            <v>bt</v>
          </cell>
          <cell r="E348">
            <v>49000</v>
          </cell>
        </row>
        <row r="349">
          <cell r="A349" t="str">
            <v>BT39</v>
          </cell>
          <cell r="B349">
            <v>318</v>
          </cell>
          <cell r="C349" t="str">
            <v xml:space="preserve">Pipa PVC RUCIKA type AW    Ø 2" </v>
          </cell>
          <cell r="D349" t="str">
            <v>bt</v>
          </cell>
          <cell r="E349">
            <v>69000</v>
          </cell>
        </row>
        <row r="350">
          <cell r="A350" t="str">
            <v>BT40</v>
          </cell>
          <cell r="B350">
            <v>319</v>
          </cell>
          <cell r="C350" t="str">
            <v xml:space="preserve">Pipa PVC RUCIKA type AW    Ø 2 1/2" </v>
          </cell>
          <cell r="D350" t="str">
            <v>bt</v>
          </cell>
          <cell r="E350">
            <v>88000</v>
          </cell>
        </row>
        <row r="351">
          <cell r="A351" t="str">
            <v>BT41</v>
          </cell>
          <cell r="B351">
            <v>320</v>
          </cell>
          <cell r="C351" t="str">
            <v xml:space="preserve">Pipa PVC RUCIKA type AW    Ø 3" </v>
          </cell>
          <cell r="D351" t="str">
            <v>bt</v>
          </cell>
          <cell r="E351">
            <v>132000</v>
          </cell>
        </row>
        <row r="352">
          <cell r="A352" t="str">
            <v>BT42</v>
          </cell>
          <cell r="B352">
            <v>321</v>
          </cell>
          <cell r="C352" t="str">
            <v xml:space="preserve">Pipa PVC RUCIKA type AW    Ø 4" </v>
          </cell>
          <cell r="D352" t="str">
            <v>bt</v>
          </cell>
          <cell r="E352">
            <v>205000</v>
          </cell>
        </row>
        <row r="353">
          <cell r="A353" t="str">
            <v>BT43</v>
          </cell>
          <cell r="B353">
            <v>322</v>
          </cell>
          <cell r="C353" t="str">
            <v xml:space="preserve">Pipa PVC RUCIKA type AW    Ø 6" </v>
          </cell>
          <cell r="D353" t="str">
            <v>bt</v>
          </cell>
          <cell r="E353">
            <v>395000</v>
          </cell>
        </row>
        <row r="354">
          <cell r="A354" t="str">
            <v>BT44</v>
          </cell>
          <cell r="B354">
            <v>323</v>
          </cell>
          <cell r="C354" t="str">
            <v xml:space="preserve">Pipa PVC RUCIKA type AW    Ø 8" </v>
          </cell>
          <cell r="D354" t="str">
            <v>bt</v>
          </cell>
          <cell r="E354">
            <v>575000</v>
          </cell>
        </row>
        <row r="355">
          <cell r="A355" t="str">
            <v>BT45</v>
          </cell>
          <cell r="B355">
            <v>324</v>
          </cell>
          <cell r="C355" t="str">
            <v>Pipa PVC  MASPION ABU Ø 1/2" (AW)</v>
          </cell>
          <cell r="D355" t="str">
            <v>bt</v>
          </cell>
          <cell r="E355">
            <v>11500</v>
          </cell>
        </row>
        <row r="356">
          <cell r="A356" t="str">
            <v>BT46</v>
          </cell>
          <cell r="B356">
            <v>325</v>
          </cell>
          <cell r="C356" t="str">
            <v>Pipa PVC  MASPION ABU Ø 3/4" (AW)</v>
          </cell>
          <cell r="D356" t="str">
            <v>bt</v>
          </cell>
          <cell r="E356">
            <v>14000</v>
          </cell>
        </row>
        <row r="357">
          <cell r="A357" t="str">
            <v>BT47</v>
          </cell>
          <cell r="B357">
            <v>326</v>
          </cell>
          <cell r="C357" t="str">
            <v>Pipa PVC  MASPION ABU Ø 1" (AW)</v>
          </cell>
          <cell r="D357" t="str">
            <v>bt</v>
          </cell>
          <cell r="E357">
            <v>17800</v>
          </cell>
        </row>
        <row r="358">
          <cell r="A358" t="str">
            <v>BT48</v>
          </cell>
          <cell r="B358">
            <v>327</v>
          </cell>
          <cell r="C358" t="str">
            <v>Pipa PVC  MASPION ABU Ø 1 1/4" (AW)</v>
          </cell>
          <cell r="D358" t="str">
            <v>bt</v>
          </cell>
          <cell r="E358">
            <v>25000</v>
          </cell>
        </row>
        <row r="359">
          <cell r="A359" t="str">
            <v>BT49</v>
          </cell>
          <cell r="B359">
            <v>328</v>
          </cell>
          <cell r="C359" t="str">
            <v>Pipa PVC  MASPION ABU Ø 1 1/2" (AW)</v>
          </cell>
          <cell r="D359" t="str">
            <v>bt</v>
          </cell>
          <cell r="E359">
            <v>33000</v>
          </cell>
        </row>
        <row r="360">
          <cell r="A360" t="str">
            <v>BT50</v>
          </cell>
          <cell r="B360">
            <v>329</v>
          </cell>
          <cell r="C360" t="str">
            <v>Pipa PVC  MASPION ABU Ø 2" (AW)</v>
          </cell>
          <cell r="D360" t="str">
            <v>bt</v>
          </cell>
          <cell r="E360">
            <v>48000</v>
          </cell>
        </row>
        <row r="361">
          <cell r="A361" t="str">
            <v>BT51</v>
          </cell>
          <cell r="B361">
            <v>330</v>
          </cell>
          <cell r="C361" t="str">
            <v>Pipa PVC  MASPION ABU Ø 2 1/2" (AW)</v>
          </cell>
          <cell r="D361" t="str">
            <v>bt</v>
          </cell>
          <cell r="E361">
            <v>61500</v>
          </cell>
        </row>
        <row r="362">
          <cell r="A362" t="str">
            <v>BT52</v>
          </cell>
          <cell r="B362">
            <v>331</v>
          </cell>
          <cell r="C362" t="str">
            <v>Pipa PVC  MASPION ABU Ø 3" (AW)</v>
          </cell>
          <cell r="D362" t="str">
            <v>bt</v>
          </cell>
          <cell r="E362">
            <v>88000</v>
          </cell>
        </row>
        <row r="363">
          <cell r="A363" t="str">
            <v>BT53</v>
          </cell>
          <cell r="B363">
            <v>332</v>
          </cell>
          <cell r="C363" t="str">
            <v>Pipa PVC  MASPION ABU Ø 4" (AW)</v>
          </cell>
          <cell r="D363" t="str">
            <v>bt</v>
          </cell>
          <cell r="E363">
            <v>125000</v>
          </cell>
        </row>
        <row r="364">
          <cell r="A364" t="str">
            <v>BT54</v>
          </cell>
          <cell r="B364">
            <v>333</v>
          </cell>
          <cell r="C364" t="str">
            <v>Macam2 Sambungan Paralon Ø 1/2"</v>
          </cell>
          <cell r="D364" t="str">
            <v>bh</v>
          </cell>
          <cell r="E364">
            <v>1500</v>
          </cell>
        </row>
        <row r="365">
          <cell r="A365" t="str">
            <v>BT55</v>
          </cell>
          <cell r="B365">
            <v>334</v>
          </cell>
          <cell r="C365" t="str">
            <v>Macam2 Sambungan Paralon Ø 3/4"</v>
          </cell>
          <cell r="D365" t="str">
            <v>bh</v>
          </cell>
          <cell r="E365">
            <v>1750</v>
          </cell>
        </row>
        <row r="366">
          <cell r="A366" t="str">
            <v>BT56</v>
          </cell>
          <cell r="B366">
            <v>335</v>
          </cell>
          <cell r="C366" t="str">
            <v>Macam2 Sambungan Paralon Ø 1"</v>
          </cell>
          <cell r="D366" t="str">
            <v>bh</v>
          </cell>
          <cell r="E366">
            <v>2000</v>
          </cell>
        </row>
        <row r="367">
          <cell r="A367" t="str">
            <v>BT57</v>
          </cell>
          <cell r="B367">
            <v>336</v>
          </cell>
          <cell r="C367" t="str">
            <v>Macam2 Sambungan Paralon Ø 1 1/4"</v>
          </cell>
          <cell r="D367" t="str">
            <v>bh</v>
          </cell>
          <cell r="E367">
            <v>3400</v>
          </cell>
        </row>
        <row r="368">
          <cell r="A368" t="str">
            <v>BT58</v>
          </cell>
          <cell r="B368">
            <v>337</v>
          </cell>
          <cell r="C368" t="str">
            <v>Macam2 Sambungan Paralon Ø 1 1/2"</v>
          </cell>
          <cell r="D368" t="str">
            <v>bh</v>
          </cell>
          <cell r="E368">
            <v>3650</v>
          </cell>
        </row>
        <row r="369">
          <cell r="A369" t="str">
            <v>BT59</v>
          </cell>
          <cell r="B369">
            <v>338</v>
          </cell>
          <cell r="C369" t="str">
            <v>Macam2 Sambungan Paralon Ø 1 3/4"</v>
          </cell>
          <cell r="D369" t="str">
            <v>bh</v>
          </cell>
          <cell r="E369">
            <v>4200</v>
          </cell>
        </row>
        <row r="370">
          <cell r="A370" t="str">
            <v>BT60</v>
          </cell>
          <cell r="B370">
            <v>339</v>
          </cell>
          <cell r="C370" t="str">
            <v>Macam2 Sambungan Paralon Ø 2"</v>
          </cell>
          <cell r="D370" t="str">
            <v>bh</v>
          </cell>
          <cell r="E370">
            <v>6000</v>
          </cell>
        </row>
        <row r="371">
          <cell r="A371" t="str">
            <v>BT61</v>
          </cell>
          <cell r="B371">
            <v>340</v>
          </cell>
          <cell r="C371" t="str">
            <v>Macam2 Samb. Paralon Ø 2 1/2"</v>
          </cell>
          <cell r="D371" t="str">
            <v>bh</v>
          </cell>
          <cell r="E371">
            <v>8500</v>
          </cell>
        </row>
        <row r="372">
          <cell r="A372" t="str">
            <v>BT62</v>
          </cell>
          <cell r="B372">
            <v>341</v>
          </cell>
          <cell r="C372" t="str">
            <v>Macam2 Samb. Paralon Ø 3"</v>
          </cell>
          <cell r="D372" t="str">
            <v>bh</v>
          </cell>
          <cell r="E372">
            <v>15000</v>
          </cell>
        </row>
        <row r="373">
          <cell r="A373" t="str">
            <v>BT63</v>
          </cell>
          <cell r="B373">
            <v>342</v>
          </cell>
          <cell r="C373" t="str">
            <v>Macam2 Samb. Paralon Ø 4"</v>
          </cell>
          <cell r="D373" t="str">
            <v>bh</v>
          </cell>
          <cell r="E373">
            <v>21500</v>
          </cell>
        </row>
        <row r="374">
          <cell r="A374" t="str">
            <v>BT64</v>
          </cell>
          <cell r="B374">
            <v>343</v>
          </cell>
          <cell r="C374" t="str">
            <v>Sambungan Pipa PVC Jenis AW 4 " TY</v>
          </cell>
          <cell r="D374" t="str">
            <v>bh</v>
          </cell>
          <cell r="E374">
            <v>51700</v>
          </cell>
        </row>
        <row r="375">
          <cell r="A375" t="str">
            <v>BT65</v>
          </cell>
          <cell r="B375">
            <v>344</v>
          </cell>
          <cell r="C375" t="str">
            <v>Lem Paralon</v>
          </cell>
          <cell r="D375" t="str">
            <v>tb</v>
          </cell>
          <cell r="E375">
            <v>3500</v>
          </cell>
        </row>
        <row r="376">
          <cell r="A376" t="str">
            <v>BT66</v>
          </cell>
          <cell r="B376">
            <v>345</v>
          </cell>
          <cell r="C376" t="str">
            <v>Solatip Leideng</v>
          </cell>
          <cell r="D376" t="str">
            <v>gl</v>
          </cell>
          <cell r="E376">
            <v>1500</v>
          </cell>
        </row>
        <row r="377">
          <cell r="A377" t="str">
            <v>BT67</v>
          </cell>
          <cell r="B377">
            <v>346</v>
          </cell>
          <cell r="C377" t="str">
            <v>Pipa PVC 4" berlobang jenis AW</v>
          </cell>
          <cell r="D377" t="str">
            <v>m1</v>
          </cell>
          <cell r="E377">
            <v>19600</v>
          </cell>
        </row>
        <row r="379">
          <cell r="C379" t="str">
            <v>L. BAHAN SANITAIR</v>
          </cell>
        </row>
        <row r="380">
          <cell r="A380" t="str">
            <v>BV01</v>
          </cell>
          <cell r="B380">
            <v>347</v>
          </cell>
          <cell r="C380" t="str">
            <v>Stop Kran 3/4 " KIT</v>
          </cell>
          <cell r="D380" t="str">
            <v>bh</v>
          </cell>
          <cell r="E380">
            <v>57500</v>
          </cell>
        </row>
        <row r="381">
          <cell r="A381" t="str">
            <v>BV02</v>
          </cell>
          <cell r="B381">
            <v>348</v>
          </cell>
          <cell r="C381" t="str">
            <v>Stop Kran 1 " KIT</v>
          </cell>
          <cell r="D381" t="str">
            <v>bh</v>
          </cell>
          <cell r="E381">
            <v>75000</v>
          </cell>
        </row>
        <row r="382">
          <cell r="A382" t="str">
            <v>BV03</v>
          </cell>
          <cell r="B382">
            <v>349</v>
          </cell>
          <cell r="C382" t="str">
            <v>Stop Kran 1 1/2 " KIT</v>
          </cell>
          <cell r="D382" t="str">
            <v>bh</v>
          </cell>
          <cell r="E382">
            <v>130000</v>
          </cell>
        </row>
        <row r="383">
          <cell r="A383" t="str">
            <v>BV04</v>
          </cell>
          <cell r="B383">
            <v>350</v>
          </cell>
          <cell r="C383" t="str">
            <v>Stop Kran 2 " KIT</v>
          </cell>
          <cell r="D383" t="str">
            <v>bh</v>
          </cell>
          <cell r="E383">
            <v>180000</v>
          </cell>
        </row>
        <row r="384">
          <cell r="A384" t="str">
            <v>BV05</v>
          </cell>
          <cell r="B384">
            <v>351</v>
          </cell>
          <cell r="C384" t="str">
            <v>Stop Kran 2 1/2" KIT</v>
          </cell>
          <cell r="D384" t="str">
            <v>bh</v>
          </cell>
          <cell r="E384">
            <v>450000</v>
          </cell>
        </row>
        <row r="385">
          <cell r="A385" t="str">
            <v>BV06</v>
          </cell>
          <cell r="B385">
            <v>352</v>
          </cell>
          <cell r="C385" t="str">
            <v>Stop Kran 3 " KIT</v>
          </cell>
          <cell r="D385" t="str">
            <v>bh</v>
          </cell>
          <cell r="E385">
            <v>510000</v>
          </cell>
        </row>
        <row r="386">
          <cell r="A386" t="str">
            <v>BV07</v>
          </cell>
          <cell r="B386">
            <v>353</v>
          </cell>
          <cell r="C386" t="str">
            <v>Check Valve 1/2 "</v>
          </cell>
          <cell r="D386" t="str">
            <v>bh</v>
          </cell>
          <cell r="E386">
            <v>45000</v>
          </cell>
        </row>
        <row r="387">
          <cell r="A387" t="str">
            <v>BV08</v>
          </cell>
          <cell r="B387">
            <v>354</v>
          </cell>
          <cell r="C387" t="str">
            <v>Double Neple 1/2 "</v>
          </cell>
          <cell r="D387" t="str">
            <v>bh</v>
          </cell>
          <cell r="E387">
            <v>15000</v>
          </cell>
        </row>
        <row r="388">
          <cell r="A388" t="str">
            <v>BV09</v>
          </cell>
          <cell r="B388">
            <v>355</v>
          </cell>
          <cell r="C388" t="str">
            <v>Water Mur 1/2 "</v>
          </cell>
          <cell r="D388" t="str">
            <v>bh</v>
          </cell>
          <cell r="E388">
            <v>24200</v>
          </cell>
        </row>
        <row r="389">
          <cell r="A389" t="str">
            <v>BV10</v>
          </cell>
          <cell r="B389">
            <v>356</v>
          </cell>
          <cell r="C389" t="str">
            <v>Gate Walve 1/2 "</v>
          </cell>
          <cell r="D389" t="str">
            <v>bh</v>
          </cell>
          <cell r="E389">
            <v>25000</v>
          </cell>
        </row>
        <row r="390">
          <cell r="A390" t="str">
            <v>BV11</v>
          </cell>
          <cell r="B390">
            <v>357</v>
          </cell>
          <cell r="C390" t="str">
            <v xml:space="preserve">Saringan Air Lt KM Stainless Steel </v>
          </cell>
          <cell r="D390" t="str">
            <v>bh</v>
          </cell>
          <cell r="E390">
            <v>25000</v>
          </cell>
        </row>
        <row r="391">
          <cell r="A391" t="str">
            <v>BV12</v>
          </cell>
          <cell r="B391">
            <v>358</v>
          </cell>
          <cell r="C391" t="str">
            <v>Apooer Bath Tube</v>
          </cell>
          <cell r="D391" t="str">
            <v>bh</v>
          </cell>
          <cell r="E391">
            <v>143850</v>
          </cell>
        </row>
        <row r="392">
          <cell r="A392" t="str">
            <v>BV13</v>
          </cell>
          <cell r="B392">
            <v>359</v>
          </cell>
          <cell r="C392" t="str">
            <v>Kran stain less Lokal Kait</v>
          </cell>
          <cell r="D392" t="str">
            <v>bh</v>
          </cell>
          <cell r="E392">
            <v>26400</v>
          </cell>
        </row>
        <row r="393">
          <cell r="A393" t="str">
            <v>BV14</v>
          </cell>
          <cell r="B393">
            <v>360</v>
          </cell>
          <cell r="C393" t="str">
            <v xml:space="preserve">Shower Dengan Tiang </v>
          </cell>
          <cell r="D393" t="str">
            <v>bh</v>
          </cell>
          <cell r="E393">
            <v>135000</v>
          </cell>
        </row>
        <row r="394">
          <cell r="A394" t="str">
            <v>BV15</v>
          </cell>
          <cell r="B394">
            <v>361</v>
          </cell>
          <cell r="C394" t="str">
            <v xml:space="preserve">Shower Tanpa Tiang </v>
          </cell>
          <cell r="D394" t="str">
            <v>bh</v>
          </cell>
          <cell r="E394">
            <v>75000</v>
          </cell>
        </row>
        <row r="395">
          <cell r="A395" t="str">
            <v>BV16</v>
          </cell>
          <cell r="B395">
            <v>362</v>
          </cell>
          <cell r="C395" t="str">
            <v xml:space="preserve">Kran Tembok Sun Eui  dia. 1/2 " </v>
          </cell>
          <cell r="D395" t="str">
            <v>bh</v>
          </cell>
          <cell r="E395">
            <v>50000</v>
          </cell>
        </row>
        <row r="396">
          <cell r="A396" t="str">
            <v>BV17</v>
          </cell>
          <cell r="B396">
            <v>363</v>
          </cell>
          <cell r="C396" t="str">
            <v xml:space="preserve">Kran Tembok ITAP dia. 1/2 " </v>
          </cell>
          <cell r="D396" t="str">
            <v>bh</v>
          </cell>
          <cell r="E396">
            <v>20000</v>
          </cell>
        </row>
        <row r="397">
          <cell r="A397" t="str">
            <v>BV18</v>
          </cell>
          <cell r="B397">
            <v>364</v>
          </cell>
          <cell r="C397" t="str">
            <v xml:space="preserve">Kran Bebek Sun Eui 1/2 " </v>
          </cell>
          <cell r="D397" t="str">
            <v>bh</v>
          </cell>
          <cell r="E397">
            <v>90000</v>
          </cell>
        </row>
        <row r="398">
          <cell r="A398" t="str">
            <v>BV19</v>
          </cell>
          <cell r="B398">
            <v>365</v>
          </cell>
          <cell r="C398" t="str">
            <v>Kran Bebek ITAP 1/2 "</v>
          </cell>
          <cell r="D398" t="str">
            <v>bh</v>
          </cell>
          <cell r="E398">
            <v>30000</v>
          </cell>
        </row>
        <row r="399">
          <cell r="A399" t="str">
            <v>BV20</v>
          </cell>
          <cell r="B399">
            <v>366</v>
          </cell>
          <cell r="C399" t="str">
            <v>Kran Panas Dingin San Eui  Standard</v>
          </cell>
          <cell r="D399" t="str">
            <v>bh</v>
          </cell>
          <cell r="E399">
            <v>125000</v>
          </cell>
        </row>
        <row r="400">
          <cell r="A400" t="str">
            <v>BV21</v>
          </cell>
          <cell r="B400">
            <v>367</v>
          </cell>
          <cell r="C400" t="str">
            <v xml:space="preserve">Bath Cape  Washteren </v>
          </cell>
          <cell r="D400" t="str">
            <v>unit</v>
          </cell>
          <cell r="E400">
            <v>1197000</v>
          </cell>
        </row>
        <row r="401">
          <cell r="A401" t="str">
            <v>BV22</v>
          </cell>
          <cell r="B401">
            <v>368</v>
          </cell>
          <cell r="C401" t="str">
            <v>Tempat Sabun Poslin</v>
          </cell>
          <cell r="D401" t="str">
            <v>bh</v>
          </cell>
          <cell r="E401">
            <v>25000</v>
          </cell>
        </row>
        <row r="402">
          <cell r="A402" t="str">
            <v>BV23</v>
          </cell>
          <cell r="B402">
            <v>369</v>
          </cell>
          <cell r="C402" t="str">
            <v xml:space="preserve">Wastafel Lengkap TOTO LW 230 </v>
          </cell>
          <cell r="D402" t="str">
            <v>unit</v>
          </cell>
          <cell r="E402">
            <v>517500</v>
          </cell>
        </row>
        <row r="403">
          <cell r="A403" t="str">
            <v>BV24</v>
          </cell>
          <cell r="B403">
            <v>370</v>
          </cell>
          <cell r="C403" t="str">
            <v>Wastafel Lengkap INA</v>
          </cell>
          <cell r="D403" t="str">
            <v>unit</v>
          </cell>
          <cell r="E403">
            <v>410000</v>
          </cell>
        </row>
        <row r="404">
          <cell r="A404" t="str">
            <v>BV25</v>
          </cell>
          <cell r="B404">
            <v>371</v>
          </cell>
          <cell r="C404" t="str">
            <v>Closet Jongkok Poslin warna  TOTO</v>
          </cell>
          <cell r="D404" t="str">
            <v>unit</v>
          </cell>
          <cell r="E404">
            <v>140000</v>
          </cell>
        </row>
        <row r="405">
          <cell r="A405" t="str">
            <v>BV26</v>
          </cell>
          <cell r="B405">
            <v>372</v>
          </cell>
          <cell r="C405" t="str">
            <v>Closet Jongkok Standard Putih Poslin TOTO</v>
          </cell>
          <cell r="D405" t="str">
            <v>unit</v>
          </cell>
          <cell r="E405">
            <v>110000</v>
          </cell>
        </row>
        <row r="406">
          <cell r="A406" t="str">
            <v>BV27</v>
          </cell>
          <cell r="B406">
            <v>373</v>
          </cell>
          <cell r="C406" t="str">
            <v>Closet Jongkok Lengkap Sistem Jet TOTO</v>
          </cell>
          <cell r="D406" t="str">
            <v>unit</v>
          </cell>
          <cell r="E406">
            <v>1140000</v>
          </cell>
        </row>
        <row r="407">
          <cell r="A407" t="str">
            <v>BV28</v>
          </cell>
          <cell r="B407">
            <v>374</v>
          </cell>
          <cell r="C407" t="str">
            <v>Closet Duduk Warna Standard  TOTO C 240 Lengkap</v>
          </cell>
          <cell r="D407" t="str">
            <v>unit</v>
          </cell>
          <cell r="E407">
            <v>1050000</v>
          </cell>
        </row>
        <row r="408">
          <cell r="A408" t="str">
            <v>BV29</v>
          </cell>
          <cell r="B408">
            <v>375</v>
          </cell>
          <cell r="C408" t="str">
            <v>Wastafel Bulat Warna Standard Lengkap</v>
          </cell>
          <cell r="D408" t="str">
            <v>unit</v>
          </cell>
          <cell r="E408">
            <v>620000</v>
          </cell>
        </row>
        <row r="409">
          <cell r="A409" t="str">
            <v>BV30</v>
          </cell>
          <cell r="B409">
            <v>376</v>
          </cell>
          <cell r="C409" t="str">
            <v>Closet Duduk Warna Standard lengkap INA</v>
          </cell>
          <cell r="D409" t="str">
            <v>bh</v>
          </cell>
          <cell r="E409">
            <v>875000</v>
          </cell>
        </row>
        <row r="410">
          <cell r="A410" t="str">
            <v>BV31</v>
          </cell>
          <cell r="B410">
            <v>377</v>
          </cell>
          <cell r="C410" t="str">
            <v xml:space="preserve">Urinoar Lengkap TOTO Warna Standard lengkap </v>
          </cell>
          <cell r="D410" t="str">
            <v>unit</v>
          </cell>
          <cell r="E410">
            <v>935000</v>
          </cell>
        </row>
        <row r="411">
          <cell r="A411" t="str">
            <v>BV32</v>
          </cell>
          <cell r="B411">
            <v>378</v>
          </cell>
          <cell r="C411" t="str">
            <v xml:space="preserve">Penyekat Poslin Urinoar TOTO </v>
          </cell>
          <cell r="D411" t="str">
            <v>lbr</v>
          </cell>
          <cell r="E411">
            <v>252000</v>
          </cell>
        </row>
        <row r="412">
          <cell r="A412" t="str">
            <v>BV33</v>
          </cell>
          <cell r="B412">
            <v>379</v>
          </cell>
          <cell r="C412" t="str">
            <v>Kitchen Zink Stainless Standard Lokal ( 1 Lobang )</v>
          </cell>
          <cell r="D412" t="str">
            <v>bh</v>
          </cell>
          <cell r="E412">
            <v>175000</v>
          </cell>
        </row>
        <row r="413">
          <cell r="A413" t="str">
            <v>BV34</v>
          </cell>
          <cell r="B413">
            <v>380</v>
          </cell>
          <cell r="C413" t="str">
            <v>Kitchen Zink Stainless Non Standard Franke ( 1 Lobang )</v>
          </cell>
          <cell r="D413" t="str">
            <v>bh</v>
          </cell>
          <cell r="E413">
            <v>425000</v>
          </cell>
        </row>
        <row r="414">
          <cell r="A414" t="str">
            <v>BV35</v>
          </cell>
          <cell r="B414">
            <v>381</v>
          </cell>
          <cell r="C414" t="str">
            <v>Kitchen Zink Stainless Non Standard Franke ( 2 Lobang )</v>
          </cell>
          <cell r="D414" t="str">
            <v>bh</v>
          </cell>
          <cell r="E414">
            <v>675000</v>
          </cell>
        </row>
        <row r="416">
          <cell r="C416" t="str">
            <v>M. BAHAN PENUTUP ATAP</v>
          </cell>
        </row>
        <row r="417">
          <cell r="A417" t="str">
            <v>BX01</v>
          </cell>
          <cell r="B417">
            <v>382</v>
          </cell>
          <cell r="C417" t="str">
            <v>Atap Plastik Gelombang 80 x 180</v>
          </cell>
          <cell r="D417" t="str">
            <v>lbr</v>
          </cell>
          <cell r="E417">
            <v>12500</v>
          </cell>
        </row>
        <row r="418">
          <cell r="A418" t="str">
            <v>BX02</v>
          </cell>
          <cell r="B418">
            <v>383</v>
          </cell>
          <cell r="C418" t="str">
            <v>Atap Fiber Glass Tipis 80 x 180 (gelombang)</v>
          </cell>
          <cell r="D418" t="str">
            <v>lbr</v>
          </cell>
          <cell r="E418">
            <v>21000</v>
          </cell>
        </row>
        <row r="419">
          <cell r="A419" t="str">
            <v>BX03</v>
          </cell>
          <cell r="B419">
            <v>384</v>
          </cell>
          <cell r="C419" t="str">
            <v>Atap Fiber Glass Tebal 80 x 180 (gelombang)</v>
          </cell>
          <cell r="D419" t="str">
            <v>lbr</v>
          </cell>
          <cell r="E419">
            <v>33500</v>
          </cell>
        </row>
        <row r="420">
          <cell r="A420" t="str">
            <v>BX04</v>
          </cell>
          <cell r="B420">
            <v>385</v>
          </cell>
          <cell r="C420" t="str">
            <v>Atap Aluminium Natural USR 26 ( JAINDO )</v>
          </cell>
          <cell r="D420" t="str">
            <v>m²</v>
          </cell>
          <cell r="E420">
            <v>81400</v>
          </cell>
        </row>
        <row r="421">
          <cell r="A421" t="str">
            <v>BX05</v>
          </cell>
          <cell r="B421">
            <v>386</v>
          </cell>
          <cell r="C421" t="str">
            <v>Atap Aluminium Warna USR 26 ( JAINDO )</v>
          </cell>
          <cell r="D421" t="str">
            <v>m²</v>
          </cell>
          <cell r="E421">
            <v>93500</v>
          </cell>
        </row>
        <row r="422">
          <cell r="A422" t="str">
            <v>BX06</v>
          </cell>
          <cell r="B422">
            <v>387</v>
          </cell>
          <cell r="C422" t="str">
            <v>Atap Asbes Gel. Kecil 4 mm 80 x 180</v>
          </cell>
          <cell r="D422" t="str">
            <v>lbr</v>
          </cell>
          <cell r="E422">
            <v>33500</v>
          </cell>
        </row>
        <row r="423">
          <cell r="A423" t="str">
            <v>BX07</v>
          </cell>
          <cell r="B423">
            <v>388</v>
          </cell>
          <cell r="C423" t="str">
            <v>Atap Asbes Gel. Besar 5 mm 80 x 180</v>
          </cell>
          <cell r="D423" t="str">
            <v>lbr</v>
          </cell>
          <cell r="E423">
            <v>50400</v>
          </cell>
        </row>
        <row r="424">
          <cell r="A424" t="str">
            <v>BX08</v>
          </cell>
          <cell r="B424">
            <v>389</v>
          </cell>
          <cell r="C424" t="str">
            <v>Atap Tegola Kubota, lengkap</v>
          </cell>
          <cell r="D424" t="str">
            <v>m²</v>
          </cell>
          <cell r="E424">
            <v>284000</v>
          </cell>
        </row>
        <row r="425">
          <cell r="A425" t="str">
            <v>BX09</v>
          </cell>
          <cell r="B425">
            <v>390</v>
          </cell>
          <cell r="C425" t="str">
            <v>Atap Tegola Kwalitas Sedang</v>
          </cell>
          <cell r="D425" t="str">
            <v>m²</v>
          </cell>
          <cell r="E425">
            <v>157850</v>
          </cell>
        </row>
        <row r="426">
          <cell r="A426" t="str">
            <v>BX10</v>
          </cell>
          <cell r="B426">
            <v>391</v>
          </cell>
          <cell r="C426" t="str">
            <v>Aluminium foile</v>
          </cell>
          <cell r="D426" t="str">
            <v>m²</v>
          </cell>
          <cell r="E426">
            <v>4500</v>
          </cell>
        </row>
        <row r="427">
          <cell r="A427" t="str">
            <v>BX11</v>
          </cell>
          <cell r="B427">
            <v>392</v>
          </cell>
          <cell r="C427" t="str">
            <v>Atap Genteng Plentong pres Bakar KW 1</v>
          </cell>
          <cell r="D427" t="str">
            <v>bh</v>
          </cell>
          <cell r="E427">
            <v>650</v>
          </cell>
        </row>
        <row r="428">
          <cell r="A428" t="str">
            <v>BX12</v>
          </cell>
          <cell r="B428">
            <v>393</v>
          </cell>
          <cell r="C428" t="str">
            <v xml:space="preserve">Atap Genteng Plentong pres Molen Oven KW1 </v>
          </cell>
          <cell r="D428" t="str">
            <v>bh</v>
          </cell>
          <cell r="E428">
            <v>750</v>
          </cell>
        </row>
        <row r="429">
          <cell r="A429" t="str">
            <v>BX13</v>
          </cell>
          <cell r="B429">
            <v>394</v>
          </cell>
          <cell r="C429" t="str">
            <v>Atap Genteng Flam pres Molen Oven Jatiwangi</v>
          </cell>
          <cell r="D429" t="str">
            <v>bh</v>
          </cell>
          <cell r="E429">
            <v>850</v>
          </cell>
        </row>
        <row r="430">
          <cell r="A430" t="str">
            <v>BX14</v>
          </cell>
          <cell r="B430">
            <v>395</v>
          </cell>
          <cell r="C430" t="str">
            <v>Bubung Genteng pres Bulat Ex Jatiwangi</v>
          </cell>
          <cell r="D430" t="str">
            <v>bh</v>
          </cell>
          <cell r="E430">
            <v>3300</v>
          </cell>
        </row>
        <row r="431">
          <cell r="A431" t="str">
            <v>BX15</v>
          </cell>
          <cell r="B431">
            <v>396</v>
          </cell>
          <cell r="C431" t="str">
            <v>Genteng Bubungan Ex Jatiwangi Segi Tiga</v>
          </cell>
          <cell r="D431" t="str">
            <v>bh</v>
          </cell>
          <cell r="E431">
            <v>2300</v>
          </cell>
        </row>
        <row r="432">
          <cell r="A432" t="str">
            <v>BX16</v>
          </cell>
          <cell r="B432">
            <v>397</v>
          </cell>
          <cell r="C432" t="str">
            <v>Genteng Bubungan Beton</v>
          </cell>
          <cell r="D432" t="str">
            <v>bh</v>
          </cell>
          <cell r="E432">
            <v>5500</v>
          </cell>
        </row>
        <row r="433">
          <cell r="A433" t="str">
            <v>BX17</v>
          </cell>
          <cell r="B433">
            <v>398</v>
          </cell>
          <cell r="C433" t="str">
            <v>Genteng Metal  ( Rainbow Roof )</v>
          </cell>
          <cell r="D433" t="str">
            <v>m²</v>
          </cell>
          <cell r="E433">
            <v>125000</v>
          </cell>
        </row>
        <row r="434">
          <cell r="A434" t="str">
            <v>BX18</v>
          </cell>
          <cell r="B434">
            <v>399</v>
          </cell>
          <cell r="C434" t="str">
            <v xml:space="preserve">Genteng Metal Hana </v>
          </cell>
          <cell r="D434" t="str">
            <v>m²</v>
          </cell>
          <cell r="E434">
            <v>90750</v>
          </cell>
        </row>
        <row r="435">
          <cell r="A435" t="str">
            <v>BX19</v>
          </cell>
          <cell r="B435">
            <v>400</v>
          </cell>
          <cell r="C435" t="str">
            <v>Nok Atas Metal ( Rainbow Roof )</v>
          </cell>
          <cell r="D435" t="str">
            <v>m1</v>
          </cell>
          <cell r="E435">
            <v>81950</v>
          </cell>
        </row>
        <row r="436">
          <cell r="A436" t="str">
            <v>BX20</v>
          </cell>
          <cell r="B436">
            <v>401</v>
          </cell>
          <cell r="C436" t="str">
            <v>Nok Atas Metal Hana</v>
          </cell>
          <cell r="D436" t="str">
            <v>m1</v>
          </cell>
          <cell r="E436">
            <v>44000</v>
          </cell>
        </row>
        <row r="437">
          <cell r="A437" t="str">
            <v>BX21</v>
          </cell>
          <cell r="B437">
            <v>402</v>
          </cell>
          <cell r="C437" t="str">
            <v>Nok Pinggir Metal ( Rainbow Roof )</v>
          </cell>
          <cell r="D437" t="str">
            <v>m1</v>
          </cell>
          <cell r="E437">
            <v>57000</v>
          </cell>
        </row>
        <row r="438">
          <cell r="A438" t="str">
            <v>BX22</v>
          </cell>
          <cell r="B438">
            <v>403</v>
          </cell>
          <cell r="C438" t="str">
            <v>Nok Pinggir Hana</v>
          </cell>
          <cell r="D438" t="str">
            <v>m1</v>
          </cell>
          <cell r="E438">
            <v>44000</v>
          </cell>
        </row>
        <row r="439">
          <cell r="A439" t="str">
            <v>BX23</v>
          </cell>
          <cell r="B439">
            <v>404</v>
          </cell>
          <cell r="C439" t="str">
            <v>Wall Flashing ( Rainbow Roof )</v>
          </cell>
          <cell r="D439" t="str">
            <v>m1</v>
          </cell>
          <cell r="E439">
            <v>57000</v>
          </cell>
        </row>
        <row r="440">
          <cell r="A440" t="str">
            <v>BX24</v>
          </cell>
          <cell r="B440">
            <v>405</v>
          </cell>
          <cell r="C440" t="str">
            <v>Wall Flashing Hana</v>
          </cell>
          <cell r="D440" t="str">
            <v>m1</v>
          </cell>
          <cell r="E440">
            <v>44000</v>
          </cell>
        </row>
        <row r="441">
          <cell r="A441" t="str">
            <v>BX25</v>
          </cell>
          <cell r="B441">
            <v>406</v>
          </cell>
          <cell r="C441" t="str">
            <v>Atap Genteng Beton Warna 14,5/m2</v>
          </cell>
          <cell r="D441" t="str">
            <v>m²</v>
          </cell>
          <cell r="E441">
            <v>52500</v>
          </cell>
        </row>
        <row r="442">
          <cell r="A442" t="str">
            <v>BX26</v>
          </cell>
          <cell r="B442">
            <v>407</v>
          </cell>
          <cell r="C442" t="str">
            <v>Genteng Beton Natural</v>
          </cell>
          <cell r="D442" t="str">
            <v>m²</v>
          </cell>
          <cell r="E442">
            <v>49950</v>
          </cell>
        </row>
        <row r="443">
          <cell r="A443" t="str">
            <v>BX27</v>
          </cell>
          <cell r="B443">
            <v>408</v>
          </cell>
          <cell r="C443" t="str">
            <v>Sirap Kelas I ( 80 / m2 )</v>
          </cell>
          <cell r="D443" t="str">
            <v>bh</v>
          </cell>
          <cell r="E443">
            <v>600</v>
          </cell>
        </row>
        <row r="444">
          <cell r="A444" t="str">
            <v>BX28</v>
          </cell>
          <cell r="B444">
            <v>409</v>
          </cell>
          <cell r="C444" t="str">
            <v>Genteng Keramik Natural Intan 14,5 / m2</v>
          </cell>
          <cell r="D444" t="str">
            <v>m²</v>
          </cell>
          <cell r="E444">
            <v>57200</v>
          </cell>
        </row>
        <row r="445">
          <cell r="A445" t="str">
            <v>BX29</v>
          </cell>
          <cell r="B445">
            <v>410</v>
          </cell>
          <cell r="C445" t="str">
            <v>Genteng Keramik Glasur Standard 14,5 / m2</v>
          </cell>
          <cell r="D445" t="str">
            <v>m²</v>
          </cell>
          <cell r="E445">
            <v>64350</v>
          </cell>
        </row>
        <row r="446">
          <cell r="A446" t="str">
            <v>BX30</v>
          </cell>
          <cell r="B446">
            <v>411</v>
          </cell>
          <cell r="C446" t="str">
            <v>Genteng Keramik Glasur Special 14,5 / m2</v>
          </cell>
          <cell r="D446" t="str">
            <v>m²</v>
          </cell>
          <cell r="E446">
            <v>68200</v>
          </cell>
        </row>
        <row r="447">
          <cell r="A447" t="str">
            <v>BX31</v>
          </cell>
          <cell r="B447">
            <v>412</v>
          </cell>
          <cell r="C447" t="str">
            <v>Genteng Keramik Glasur Premium 14,5 / m2</v>
          </cell>
          <cell r="D447" t="str">
            <v>m²</v>
          </cell>
          <cell r="E447">
            <v>76700</v>
          </cell>
        </row>
        <row r="448">
          <cell r="A448" t="str">
            <v>BX32</v>
          </cell>
          <cell r="B448">
            <v>413</v>
          </cell>
          <cell r="C448" t="str">
            <v>Genteng Murando Natural 1m2 = 20 bh</v>
          </cell>
          <cell r="D448" t="str">
            <v>bh</v>
          </cell>
          <cell r="E448">
            <v>1500</v>
          </cell>
        </row>
        <row r="449">
          <cell r="A449" t="str">
            <v>BX33</v>
          </cell>
          <cell r="B449">
            <v>414</v>
          </cell>
          <cell r="C449" t="str">
            <v>Genteng Murando Glasur 1m2 = 20 bh</v>
          </cell>
          <cell r="D449" t="str">
            <v>bh</v>
          </cell>
          <cell r="E449">
            <v>2200</v>
          </cell>
        </row>
        <row r="450">
          <cell r="A450" t="str">
            <v>BX34</v>
          </cell>
          <cell r="B450">
            <v>415</v>
          </cell>
          <cell r="C450" t="str">
            <v>Bubung Murando Natural</v>
          </cell>
          <cell r="D450" t="str">
            <v>bh</v>
          </cell>
          <cell r="E450">
            <v>2500</v>
          </cell>
        </row>
        <row r="451">
          <cell r="A451" t="str">
            <v>BX35</v>
          </cell>
          <cell r="B451">
            <v>416</v>
          </cell>
          <cell r="C451" t="str">
            <v>Bubung Murando Glasur</v>
          </cell>
          <cell r="D451" t="str">
            <v>bh</v>
          </cell>
          <cell r="E451">
            <v>5500</v>
          </cell>
        </row>
        <row r="452">
          <cell r="A452" t="str">
            <v>BX36</v>
          </cell>
          <cell r="B452">
            <v>417</v>
          </cell>
          <cell r="C452" t="str">
            <v>Bubungan Genteng Keramik</v>
          </cell>
          <cell r="D452" t="str">
            <v>bh</v>
          </cell>
          <cell r="E452">
            <v>5000</v>
          </cell>
        </row>
        <row r="454">
          <cell r="C454" t="str">
            <v>N. BAHAN MEKANIKAL</v>
          </cell>
        </row>
        <row r="455">
          <cell r="A455" t="str">
            <v>BZ01</v>
          </cell>
          <cell r="B455">
            <v>418</v>
          </cell>
          <cell r="C455" t="str">
            <v>Jockey Pump kap. 80 gln / menit 100 m1  ( 18,6 kW )</v>
          </cell>
          <cell r="D455" t="str">
            <v>unit</v>
          </cell>
          <cell r="E455">
            <v>35000000</v>
          </cell>
        </row>
        <row r="456">
          <cell r="A456" t="str">
            <v>BZ02</v>
          </cell>
          <cell r="B456">
            <v>419</v>
          </cell>
          <cell r="C456" t="str">
            <v>Electrical Pump kap. 750 gln / menit 120 m1  ( 90 kW )</v>
          </cell>
          <cell r="D456" t="str">
            <v>unit</v>
          </cell>
          <cell r="E456">
            <v>120000000</v>
          </cell>
        </row>
        <row r="457">
          <cell r="A457" t="str">
            <v>BZ03</v>
          </cell>
          <cell r="B457">
            <v>420</v>
          </cell>
          <cell r="C457" t="str">
            <v>Diesel Pump kap. 750 gln / menit 120 m1  ( 105 kW )</v>
          </cell>
          <cell r="D457" t="str">
            <v>unit</v>
          </cell>
          <cell r="E457">
            <v>300000000</v>
          </cell>
        </row>
        <row r="458">
          <cell r="A458" t="str">
            <v>BZ04</v>
          </cell>
          <cell r="B458">
            <v>421</v>
          </cell>
          <cell r="C458" t="str">
            <v xml:space="preserve">Presure Tank kap. 500 liter lengkap </v>
          </cell>
          <cell r="D458" t="str">
            <v>unit</v>
          </cell>
          <cell r="E458">
            <v>17500000</v>
          </cell>
        </row>
        <row r="459">
          <cell r="A459" t="str">
            <v>BZ05</v>
          </cell>
          <cell r="B459">
            <v>422</v>
          </cell>
          <cell r="C459" t="str">
            <v>Hydran Box dalam Gedung  (lengkap)</v>
          </cell>
          <cell r="D459" t="str">
            <v>unit</v>
          </cell>
          <cell r="E459">
            <v>3100000</v>
          </cell>
        </row>
        <row r="460">
          <cell r="A460" t="str">
            <v>BZ06</v>
          </cell>
          <cell r="B460">
            <v>423</v>
          </cell>
          <cell r="C460" t="str">
            <v>Fire House 1.5 x 30 m + nose</v>
          </cell>
          <cell r="D460" t="str">
            <v>unit</v>
          </cell>
          <cell r="E460">
            <v>2500000</v>
          </cell>
        </row>
        <row r="461">
          <cell r="A461" t="str">
            <v>BZ07</v>
          </cell>
          <cell r="B461">
            <v>424</v>
          </cell>
          <cell r="C461" t="str">
            <v>Exhouse Fan H 360 W 60 x 60 cm</v>
          </cell>
          <cell r="D461" t="str">
            <v>unit</v>
          </cell>
          <cell r="E461">
            <v>3500000</v>
          </cell>
        </row>
        <row r="462">
          <cell r="A462" t="str">
            <v>BZ08</v>
          </cell>
          <cell r="B462">
            <v>425</v>
          </cell>
          <cell r="C462" t="str">
            <v xml:space="preserve">Exhouse Fan H 380 W CFM 55 x 55 cm </v>
          </cell>
          <cell r="D462" t="str">
            <v>unit</v>
          </cell>
          <cell r="E462">
            <v>3100000</v>
          </cell>
        </row>
        <row r="463">
          <cell r="A463" t="str">
            <v>BZ09</v>
          </cell>
          <cell r="B463">
            <v>426</v>
          </cell>
          <cell r="C463" t="str">
            <v xml:space="preserve">Exhouse Fan H 100 W 40 x 40 cm </v>
          </cell>
          <cell r="D463" t="str">
            <v>unit</v>
          </cell>
          <cell r="E463">
            <v>600000</v>
          </cell>
        </row>
        <row r="464">
          <cell r="A464" t="str">
            <v>BZ10</v>
          </cell>
          <cell r="B464">
            <v>427</v>
          </cell>
          <cell r="C464" t="str">
            <v>AC Split 3 PK Setara TOSHIBA</v>
          </cell>
          <cell r="D464" t="str">
            <v>unit</v>
          </cell>
          <cell r="E464">
            <v>8750000</v>
          </cell>
        </row>
        <row r="465">
          <cell r="A465" t="str">
            <v>BZ11</v>
          </cell>
          <cell r="B465">
            <v>428</v>
          </cell>
          <cell r="C465" t="str">
            <v>AC Split  2 PK Setara TOSHIBA</v>
          </cell>
          <cell r="D465" t="str">
            <v>unit</v>
          </cell>
          <cell r="E465">
            <v>6500000</v>
          </cell>
        </row>
        <row r="466">
          <cell r="A466" t="str">
            <v>BZ12</v>
          </cell>
          <cell r="B466">
            <v>429</v>
          </cell>
          <cell r="C466" t="str">
            <v>AC Split  1 PK Setara TOSHIBA</v>
          </cell>
          <cell r="D466" t="str">
            <v>unit</v>
          </cell>
          <cell r="E466">
            <v>3500000</v>
          </cell>
        </row>
        <row r="467">
          <cell r="A467" t="str">
            <v>BZ13</v>
          </cell>
          <cell r="B467">
            <v>430</v>
          </cell>
          <cell r="C467" t="str">
            <v>Mesin AC Split  DAIKIN ( Indoor / Outdoor Unit )</v>
          </cell>
          <cell r="D467" t="str">
            <v xml:space="preserve">1 BTU </v>
          </cell>
          <cell r="E467">
            <v>1500</v>
          </cell>
        </row>
        <row r="470">
          <cell r="C470" t="str">
            <v>O. BAHAN ELEKTRIKAL</v>
          </cell>
          <cell r="D470">
            <v>1.5</v>
          </cell>
        </row>
        <row r="471">
          <cell r="A471" t="str">
            <v>BZ16</v>
          </cell>
          <cell r="B471">
            <v>431</v>
          </cell>
          <cell r="C471" t="str">
            <v>Kabel NYA  1x 1.5  Prima (1 rol = 50 m')</v>
          </cell>
          <cell r="D471" t="str">
            <v>ROLL</v>
          </cell>
          <cell r="E471">
            <v>51500</v>
          </cell>
        </row>
        <row r="472">
          <cell r="A472" t="str">
            <v>BZ17</v>
          </cell>
          <cell r="B472">
            <v>432</v>
          </cell>
          <cell r="C472" t="str">
            <v>Kabel NYA  1x 2.5  Prima (1 rol = 50 m')</v>
          </cell>
          <cell r="D472" t="str">
            <v>ROLL</v>
          </cell>
          <cell r="E472">
            <v>72000</v>
          </cell>
        </row>
        <row r="473">
          <cell r="A473" t="str">
            <v>BZ18</v>
          </cell>
          <cell r="B473">
            <v>433</v>
          </cell>
          <cell r="C473" t="str">
            <v>Kabel NYM 2 x 1.5 Prima (1 rol = 50 m')</v>
          </cell>
          <cell r="D473" t="str">
            <v>m'</v>
          </cell>
          <cell r="E473">
            <v>1500</v>
          </cell>
        </row>
        <row r="474">
          <cell r="A474" t="str">
            <v>BZ19</v>
          </cell>
          <cell r="B474">
            <v>434</v>
          </cell>
          <cell r="C474" t="str">
            <v>Kabel NYM 3 x 1.5 Prima (1 rol = 50 m')</v>
          </cell>
          <cell r="D474" t="str">
            <v>m'</v>
          </cell>
          <cell r="E474">
            <v>2500</v>
          </cell>
        </row>
        <row r="475">
          <cell r="A475" t="str">
            <v>BZ20</v>
          </cell>
          <cell r="B475">
            <v>435</v>
          </cell>
          <cell r="C475" t="str">
            <v>Kabel NYM 2 x 2.5 Prima (1 rol = 50 m')</v>
          </cell>
          <cell r="D475" t="str">
            <v>m'</v>
          </cell>
          <cell r="E475">
            <v>2000</v>
          </cell>
        </row>
        <row r="476">
          <cell r="A476" t="str">
            <v>BZ21</v>
          </cell>
          <cell r="B476">
            <v>436</v>
          </cell>
          <cell r="C476" t="str">
            <v>Kabel NYM 3 x 2.5 Prima (1 rol = 50 m')</v>
          </cell>
          <cell r="D476" t="str">
            <v>m'</v>
          </cell>
          <cell r="E476">
            <v>3500</v>
          </cell>
        </row>
        <row r="477">
          <cell r="A477" t="str">
            <v>BZ22</v>
          </cell>
          <cell r="B477">
            <v>437</v>
          </cell>
          <cell r="C477" t="str">
            <v>Kabel NYM 4 x 2.5 Prima (1 rol = 50 m')</v>
          </cell>
          <cell r="D477" t="str">
            <v>m'</v>
          </cell>
          <cell r="E477">
            <v>3000</v>
          </cell>
        </row>
        <row r="478">
          <cell r="A478" t="str">
            <v>BZ23</v>
          </cell>
          <cell r="B478">
            <v>438</v>
          </cell>
          <cell r="C478" t="str">
            <v>Kabel NYM 2 x 4    Prima (1 rol = 50 m')</v>
          </cell>
          <cell r="D478" t="str">
            <v>m'</v>
          </cell>
          <cell r="E478">
            <v>2500</v>
          </cell>
        </row>
        <row r="479">
          <cell r="A479" t="str">
            <v>BZ24</v>
          </cell>
          <cell r="B479">
            <v>439</v>
          </cell>
          <cell r="C479" t="str">
            <v>Kabel NYM 3 x 4    Prima (1 rol = 50 m')</v>
          </cell>
          <cell r="D479" t="str">
            <v>m'</v>
          </cell>
          <cell r="E479">
            <v>5750</v>
          </cell>
        </row>
        <row r="480">
          <cell r="A480" t="str">
            <v>BZ25</v>
          </cell>
          <cell r="B480">
            <v>440</v>
          </cell>
          <cell r="C480" t="str">
            <v>Kabel NYM 4 x 4    Prima (1 rol = 50 m')</v>
          </cell>
          <cell r="D480" t="str">
            <v>m'</v>
          </cell>
          <cell r="E480">
            <v>8000</v>
          </cell>
        </row>
        <row r="481">
          <cell r="A481" t="str">
            <v>BZ26</v>
          </cell>
          <cell r="B481">
            <v>441</v>
          </cell>
          <cell r="C481" t="str">
            <v>Kabel NYM 2 x 6    Supreme (1 rol = 50 m')</v>
          </cell>
          <cell r="D481" t="str">
            <v>m'</v>
          </cell>
          <cell r="E481">
            <v>4500</v>
          </cell>
        </row>
        <row r="482">
          <cell r="A482" t="str">
            <v>BZ27</v>
          </cell>
          <cell r="B482">
            <v>442</v>
          </cell>
          <cell r="C482" t="str">
            <v>Kabel NYM 3 x 6    Supreme (1 rol = 50 m')</v>
          </cell>
          <cell r="D482" t="str">
            <v>m'</v>
          </cell>
          <cell r="E482">
            <v>6000</v>
          </cell>
        </row>
        <row r="483">
          <cell r="A483" t="str">
            <v>BZ28</v>
          </cell>
          <cell r="B483">
            <v>443</v>
          </cell>
          <cell r="C483" t="str">
            <v>Kabel NYM 4 x 6    Supreme (1 rol = 50 m')</v>
          </cell>
          <cell r="D483" t="str">
            <v>m'</v>
          </cell>
          <cell r="E483">
            <v>8000</v>
          </cell>
        </row>
        <row r="484">
          <cell r="A484" t="str">
            <v>BZ29</v>
          </cell>
          <cell r="B484">
            <v>444</v>
          </cell>
          <cell r="C484" t="str">
            <v>Kabel NYM 2 x 10  Supreme (1 rol = 50 m')</v>
          </cell>
          <cell r="D484" t="str">
            <v>m'</v>
          </cell>
          <cell r="E484">
            <v>7500</v>
          </cell>
        </row>
        <row r="485">
          <cell r="A485" t="str">
            <v>BZ30</v>
          </cell>
          <cell r="B485">
            <v>445</v>
          </cell>
          <cell r="C485" t="str">
            <v>Kabel NYM 3 x 10  Supreme (1 rol = 50 m')</v>
          </cell>
          <cell r="D485" t="str">
            <v>m'</v>
          </cell>
          <cell r="E485">
            <v>10000</v>
          </cell>
        </row>
        <row r="486">
          <cell r="A486" t="str">
            <v>BZ31</v>
          </cell>
          <cell r="B486">
            <v>446</v>
          </cell>
          <cell r="C486" t="str">
            <v>Kabel NYM 4 x 10  Supreme (1 rol = 50 m')</v>
          </cell>
          <cell r="D486" t="str">
            <v>m'</v>
          </cell>
          <cell r="E486">
            <v>11000</v>
          </cell>
        </row>
        <row r="487">
          <cell r="A487" t="str">
            <v>BZ32</v>
          </cell>
          <cell r="B487">
            <v>447</v>
          </cell>
          <cell r="C487" t="str">
            <v>Kabel NYM 4 x 16  Supreme (1 rol = 50 m')</v>
          </cell>
          <cell r="D487" t="str">
            <v>m'</v>
          </cell>
          <cell r="E487">
            <v>15000</v>
          </cell>
        </row>
        <row r="488">
          <cell r="A488" t="str">
            <v>BZ33</v>
          </cell>
          <cell r="B488">
            <v>448</v>
          </cell>
          <cell r="C488" t="str">
            <v>Kabel NYY 2  x 4    Supreme (1 rol = 50 m')</v>
          </cell>
          <cell r="D488" t="str">
            <v>m'</v>
          </cell>
          <cell r="E488">
            <v>4500</v>
          </cell>
        </row>
        <row r="489">
          <cell r="A489" t="str">
            <v>BZ34</v>
          </cell>
          <cell r="B489">
            <v>449</v>
          </cell>
          <cell r="C489" t="str">
            <v>Kabel NYY 3  x 4    Supreme (1 rol = 50 m')</v>
          </cell>
          <cell r="D489" t="str">
            <v>m'</v>
          </cell>
          <cell r="E489">
            <v>6000</v>
          </cell>
        </row>
        <row r="490">
          <cell r="A490" t="str">
            <v>BZ35</v>
          </cell>
          <cell r="B490">
            <v>450</v>
          </cell>
          <cell r="C490" t="str">
            <v>Kabel NYY 4  x 4    Supreme (1 rol = 50 m')</v>
          </cell>
          <cell r="D490" t="str">
            <v>m'</v>
          </cell>
          <cell r="E490">
            <v>10000</v>
          </cell>
        </row>
        <row r="491">
          <cell r="A491" t="str">
            <v>BZ36</v>
          </cell>
          <cell r="B491">
            <v>451</v>
          </cell>
          <cell r="C491" t="str">
            <v>Kabel NYY 2  x 6    Supreme (1 rol = 50 m')</v>
          </cell>
          <cell r="D491" t="str">
            <v>m'</v>
          </cell>
          <cell r="E491">
            <v>4500</v>
          </cell>
        </row>
        <row r="492">
          <cell r="A492" t="str">
            <v>BZ37</v>
          </cell>
          <cell r="B492">
            <v>452</v>
          </cell>
          <cell r="C492" t="str">
            <v>Kabel NYY 3  x 6    Supreme (1 rol = 50 m')</v>
          </cell>
          <cell r="D492" t="str">
            <v>m'</v>
          </cell>
          <cell r="E492">
            <v>7500</v>
          </cell>
        </row>
        <row r="493">
          <cell r="A493" t="str">
            <v>BZ38</v>
          </cell>
          <cell r="B493">
            <v>453</v>
          </cell>
          <cell r="C493" t="str">
            <v>Kabel NYY 4  x 6    Supreme (1 rol = 50 m')</v>
          </cell>
          <cell r="D493" t="str">
            <v>m'</v>
          </cell>
          <cell r="E493">
            <v>9250</v>
          </cell>
        </row>
        <row r="494">
          <cell r="A494" t="str">
            <v>BZ39</v>
          </cell>
          <cell r="B494">
            <v>454</v>
          </cell>
          <cell r="C494" t="str">
            <v>Kabel NYY 2 x 10   Supreme (1 rol = 50 m')</v>
          </cell>
          <cell r="D494" t="str">
            <v>m'</v>
          </cell>
          <cell r="E494">
            <v>8000</v>
          </cell>
        </row>
        <row r="495">
          <cell r="A495" t="str">
            <v>BZ40</v>
          </cell>
          <cell r="B495">
            <v>455</v>
          </cell>
          <cell r="C495" t="str">
            <v>Kabel NYY 3 x 10   Supreme (1 rol = 50 m')</v>
          </cell>
          <cell r="D495" t="str">
            <v>m'</v>
          </cell>
          <cell r="E495">
            <v>11000</v>
          </cell>
        </row>
        <row r="496">
          <cell r="A496" t="str">
            <v>BZ41</v>
          </cell>
          <cell r="B496">
            <v>456</v>
          </cell>
          <cell r="C496" t="str">
            <v>Kabel NYY 4 x 10   Supreme (1 rol = 50 m')</v>
          </cell>
          <cell r="D496" t="str">
            <v>m'</v>
          </cell>
          <cell r="E496">
            <v>13500</v>
          </cell>
        </row>
        <row r="497">
          <cell r="A497" t="str">
            <v>BZ42</v>
          </cell>
          <cell r="B497">
            <v>457</v>
          </cell>
          <cell r="C497" t="str">
            <v>Kabel NYY 4 x 16   Supreme (1 rol = 50 m')</v>
          </cell>
          <cell r="D497" t="str">
            <v>m'</v>
          </cell>
          <cell r="E497">
            <v>21500</v>
          </cell>
        </row>
        <row r="498">
          <cell r="A498" t="str">
            <v>BZ43</v>
          </cell>
          <cell r="B498">
            <v>458</v>
          </cell>
          <cell r="C498" t="str">
            <v>NSFB FUJI EA - 100 A</v>
          </cell>
          <cell r="D498" t="str">
            <v>bh</v>
          </cell>
          <cell r="E498">
            <v>425500</v>
          </cell>
        </row>
        <row r="499">
          <cell r="A499" t="str">
            <v>BZ44</v>
          </cell>
          <cell r="B499">
            <v>459</v>
          </cell>
          <cell r="C499" t="str">
            <v>NSFB FUJI EA - 150 A</v>
          </cell>
          <cell r="D499" t="str">
            <v>bh</v>
          </cell>
          <cell r="E499">
            <v>1100000</v>
          </cell>
        </row>
        <row r="500">
          <cell r="A500" t="str">
            <v>BZ45</v>
          </cell>
          <cell r="B500">
            <v>460</v>
          </cell>
          <cell r="C500" t="str">
            <v>Rumah Panel 30 x 60 cm (kosong)</v>
          </cell>
          <cell r="D500" t="str">
            <v>unt</v>
          </cell>
          <cell r="E500">
            <v>75000</v>
          </cell>
        </row>
        <row r="501">
          <cell r="A501" t="str">
            <v>BZ46</v>
          </cell>
          <cell r="B501">
            <v>461</v>
          </cell>
          <cell r="C501" t="str">
            <v>Skring Kas 2 grop Biasa</v>
          </cell>
          <cell r="D501" t="str">
            <v>unt</v>
          </cell>
          <cell r="E501">
            <v>86500</v>
          </cell>
        </row>
        <row r="502">
          <cell r="A502" t="str">
            <v>BZ47</v>
          </cell>
          <cell r="B502">
            <v>462</v>
          </cell>
          <cell r="C502" t="str">
            <v>Skring Kas 3 grop Biasa</v>
          </cell>
          <cell r="D502" t="str">
            <v>unt</v>
          </cell>
          <cell r="E502">
            <v>109500</v>
          </cell>
        </row>
        <row r="503">
          <cell r="A503" t="str">
            <v>BZ48</v>
          </cell>
          <cell r="B503">
            <v>463</v>
          </cell>
          <cell r="C503" t="str">
            <v>Skring Kas 5 grop Biasa</v>
          </cell>
          <cell r="D503" t="str">
            <v>unt</v>
          </cell>
          <cell r="E503">
            <v>230000</v>
          </cell>
        </row>
        <row r="504">
          <cell r="A504" t="str">
            <v>BZ49</v>
          </cell>
          <cell r="B504">
            <v>464</v>
          </cell>
          <cell r="C504" t="str">
            <v>MCB 1 PAS</v>
          </cell>
          <cell r="D504" t="str">
            <v>bh</v>
          </cell>
          <cell r="E504">
            <v>25500</v>
          </cell>
        </row>
        <row r="505">
          <cell r="A505" t="str">
            <v>BZ50</v>
          </cell>
          <cell r="B505">
            <v>465</v>
          </cell>
          <cell r="C505" t="str">
            <v>MCB 3 PAS</v>
          </cell>
          <cell r="D505" t="str">
            <v>bh</v>
          </cell>
          <cell r="E505">
            <v>32000</v>
          </cell>
        </row>
        <row r="506">
          <cell r="A506" t="str">
            <v>BZ51</v>
          </cell>
          <cell r="B506">
            <v>466</v>
          </cell>
          <cell r="C506" t="str">
            <v>Tahanan 50 A Merk Fuji</v>
          </cell>
          <cell r="D506" t="str">
            <v>bh</v>
          </cell>
          <cell r="E506">
            <v>259000</v>
          </cell>
        </row>
        <row r="507">
          <cell r="A507" t="str">
            <v>BZ53</v>
          </cell>
          <cell r="B507">
            <v>467</v>
          </cell>
          <cell r="C507" t="str">
            <v>Saklar Broko Tunggal Standard ( 1 Phase )</v>
          </cell>
          <cell r="D507" t="str">
            <v>bh</v>
          </cell>
          <cell r="E507">
            <v>12000</v>
          </cell>
        </row>
        <row r="509">
          <cell r="A509" t="str">
            <v>BZ54</v>
          </cell>
          <cell r="B509">
            <v>468</v>
          </cell>
          <cell r="C509" t="str">
            <v>Saklar Broko Seri Standard ( 1 Phase )</v>
          </cell>
          <cell r="D509" t="str">
            <v>bh</v>
          </cell>
          <cell r="E509">
            <v>12000</v>
          </cell>
        </row>
        <row r="510">
          <cell r="A510" t="str">
            <v>BZ55</v>
          </cell>
          <cell r="B510">
            <v>469</v>
          </cell>
          <cell r="C510" t="str">
            <v>Stop Kontak Broko Standard ( 1 Phase )</v>
          </cell>
          <cell r="D510" t="str">
            <v>bh</v>
          </cell>
          <cell r="E510">
            <v>13500</v>
          </cell>
        </row>
        <row r="511">
          <cell r="A511" t="str">
            <v>BZ56</v>
          </cell>
          <cell r="B511">
            <v>470</v>
          </cell>
          <cell r="C511" t="str">
            <v xml:space="preserve">Stop Kontak Broko 3 Phase ( Out Bow )  </v>
          </cell>
          <cell r="D511" t="str">
            <v>bh</v>
          </cell>
          <cell r="E511">
            <v>44550</v>
          </cell>
        </row>
        <row r="512">
          <cell r="A512" t="str">
            <v>BZ57</v>
          </cell>
          <cell r="B512">
            <v>471</v>
          </cell>
          <cell r="C512" t="str">
            <v xml:space="preserve">Stop Kontak Broko 3 Phase ( In Bow )  </v>
          </cell>
          <cell r="D512" t="str">
            <v>bh</v>
          </cell>
          <cell r="E512">
            <v>75900</v>
          </cell>
        </row>
        <row r="513">
          <cell r="A513" t="str">
            <v>BZ58</v>
          </cell>
          <cell r="B513">
            <v>472</v>
          </cell>
          <cell r="C513" t="str">
            <v xml:space="preserve">Stop Kontak Handle 3 Phase  </v>
          </cell>
          <cell r="D513" t="str">
            <v>bh</v>
          </cell>
          <cell r="E513">
            <v>44500</v>
          </cell>
        </row>
        <row r="514">
          <cell r="A514" t="str">
            <v>BZ59</v>
          </cell>
          <cell r="B514">
            <v>473</v>
          </cell>
          <cell r="C514" t="str">
            <v>Instalasi Titik Lampu / Stop Kontak ( Upah dan Alat )</v>
          </cell>
          <cell r="D514" t="str">
            <v>ttk</v>
          </cell>
          <cell r="E514">
            <v>90800</v>
          </cell>
        </row>
        <row r="515">
          <cell r="A515" t="str">
            <v>BZ60</v>
          </cell>
          <cell r="B515">
            <v>474</v>
          </cell>
          <cell r="C515" t="str">
            <v>Lampu pijar 25 Watt s/d 100 Watt</v>
          </cell>
          <cell r="D515" t="str">
            <v>bh</v>
          </cell>
          <cell r="E515">
            <v>4750</v>
          </cell>
        </row>
        <row r="516">
          <cell r="A516" t="str">
            <v>BZ61</v>
          </cell>
          <cell r="B516">
            <v>475</v>
          </cell>
          <cell r="C516" t="str">
            <v>Lampu Neon TL Philip 20 W</v>
          </cell>
          <cell r="D516" t="str">
            <v>bh</v>
          </cell>
          <cell r="E516">
            <v>13500</v>
          </cell>
        </row>
        <row r="517">
          <cell r="A517" t="str">
            <v>BZ62</v>
          </cell>
          <cell r="B517">
            <v>476</v>
          </cell>
          <cell r="C517" t="str">
            <v>Lampu Neon TL Philip 40 W</v>
          </cell>
          <cell r="D517" t="str">
            <v>bh</v>
          </cell>
          <cell r="E517">
            <v>18000</v>
          </cell>
        </row>
        <row r="518">
          <cell r="A518" t="str">
            <v>BZ63</v>
          </cell>
          <cell r="B518">
            <v>477</v>
          </cell>
          <cell r="C518" t="str">
            <v>Trapo TL 20 W ( Philip )</v>
          </cell>
          <cell r="D518" t="str">
            <v>bh</v>
          </cell>
          <cell r="E518">
            <v>20000</v>
          </cell>
        </row>
        <row r="519">
          <cell r="A519" t="str">
            <v>BZ64</v>
          </cell>
          <cell r="B519">
            <v>478</v>
          </cell>
          <cell r="C519" t="str">
            <v>Trapo TL 40 W ( Philip )</v>
          </cell>
          <cell r="D519" t="str">
            <v>bh</v>
          </cell>
          <cell r="E519">
            <v>21000</v>
          </cell>
        </row>
        <row r="520">
          <cell r="A520" t="str">
            <v>BZ65</v>
          </cell>
          <cell r="B520">
            <v>479</v>
          </cell>
          <cell r="C520" t="str">
            <v>Trapo TL 20 W ( Sinar )</v>
          </cell>
          <cell r="D520" t="str">
            <v>bh</v>
          </cell>
          <cell r="E520">
            <v>17500</v>
          </cell>
        </row>
        <row r="521">
          <cell r="A521" t="str">
            <v>BZ66</v>
          </cell>
          <cell r="B521">
            <v>480</v>
          </cell>
          <cell r="C521" t="str">
            <v>Trapo TL 40 W ( Sinar )</v>
          </cell>
          <cell r="D521" t="str">
            <v>bh</v>
          </cell>
          <cell r="E521">
            <v>16600</v>
          </cell>
        </row>
        <row r="522">
          <cell r="A522" t="str">
            <v>BZ67</v>
          </cell>
          <cell r="B522">
            <v>481</v>
          </cell>
          <cell r="C522" t="str">
            <v>Stater Neon Philip</v>
          </cell>
          <cell r="D522" t="str">
            <v>bh</v>
          </cell>
          <cell r="E522">
            <v>2750</v>
          </cell>
        </row>
        <row r="523">
          <cell r="A523" t="str">
            <v>BZ68</v>
          </cell>
          <cell r="B523">
            <v>482</v>
          </cell>
          <cell r="C523" t="str">
            <v>Stater Neon Biasa</v>
          </cell>
          <cell r="D523" t="str">
            <v>bh</v>
          </cell>
          <cell r="E523">
            <v>1400</v>
          </cell>
        </row>
        <row r="524">
          <cell r="A524" t="str">
            <v>BZ69</v>
          </cell>
          <cell r="B524">
            <v>483</v>
          </cell>
          <cell r="C524" t="str">
            <v>Rumah TL In Bow / Out Bow 2 x 20 W ( Kosongan )</v>
          </cell>
          <cell r="D524" t="str">
            <v>bh</v>
          </cell>
          <cell r="E524">
            <v>57200</v>
          </cell>
        </row>
        <row r="525">
          <cell r="A525" t="str">
            <v>BZ70</v>
          </cell>
          <cell r="B525">
            <v>484</v>
          </cell>
          <cell r="C525" t="str">
            <v>Down Light + SL 25 W</v>
          </cell>
          <cell r="D525" t="str">
            <v>bh</v>
          </cell>
          <cell r="E525">
            <v>151000</v>
          </cell>
        </row>
        <row r="526">
          <cell r="A526" t="str">
            <v>BZ71</v>
          </cell>
          <cell r="B526">
            <v>485</v>
          </cell>
          <cell r="C526" t="str">
            <v>Lampu SL Philip 25 W</v>
          </cell>
          <cell r="D526" t="str">
            <v>bh</v>
          </cell>
          <cell r="E526">
            <v>66600</v>
          </cell>
        </row>
        <row r="527">
          <cell r="A527" t="str">
            <v>BZ72</v>
          </cell>
          <cell r="B527">
            <v>486</v>
          </cell>
          <cell r="C527" t="str">
            <v>Lampu Sirkel TL 20 W Lengkap</v>
          </cell>
          <cell r="D527" t="str">
            <v>bh</v>
          </cell>
          <cell r="E527">
            <v>34650</v>
          </cell>
        </row>
        <row r="528">
          <cell r="A528" t="str">
            <v>BZ73</v>
          </cell>
          <cell r="B528">
            <v>487</v>
          </cell>
          <cell r="C528" t="str">
            <v>Lampu Mercuri 80 W</v>
          </cell>
          <cell r="D528" t="str">
            <v>bh</v>
          </cell>
          <cell r="E528">
            <v>60000</v>
          </cell>
        </row>
        <row r="529">
          <cell r="A529" t="str">
            <v>BZ74</v>
          </cell>
          <cell r="B529">
            <v>488</v>
          </cell>
          <cell r="C529" t="str">
            <v xml:space="preserve">Lampu Taman + Tiang + Lampu 1 Buah </v>
          </cell>
          <cell r="D529" t="str">
            <v>bh</v>
          </cell>
          <cell r="E529">
            <v>160000</v>
          </cell>
        </row>
        <row r="530">
          <cell r="A530" t="str">
            <v>BZ75</v>
          </cell>
          <cell r="B530">
            <v>489</v>
          </cell>
          <cell r="C530" t="str">
            <v>Lampu Baret 30 cm + Neon</v>
          </cell>
          <cell r="D530" t="str">
            <v>bh</v>
          </cell>
          <cell r="E530">
            <v>112700</v>
          </cell>
        </row>
        <row r="531">
          <cell r="A531" t="str">
            <v>BZ76</v>
          </cell>
          <cell r="B531">
            <v>490</v>
          </cell>
          <cell r="C531" t="str">
            <v xml:space="preserve">Lampu Neon Arcrilik 2 x 40 W lengkap </v>
          </cell>
          <cell r="D531" t="str">
            <v>bh</v>
          </cell>
          <cell r="E531">
            <v>394350</v>
          </cell>
        </row>
        <row r="532">
          <cell r="A532" t="str">
            <v>BZ77</v>
          </cell>
          <cell r="B532">
            <v>491</v>
          </cell>
          <cell r="C532" t="str">
            <v>Jarum Penangkal Petir 16</v>
          </cell>
          <cell r="D532" t="str">
            <v>bh</v>
          </cell>
          <cell r="E532">
            <v>52900</v>
          </cell>
        </row>
        <row r="533">
          <cell r="A533" t="str">
            <v>BZ78</v>
          </cell>
          <cell r="B533">
            <v>492</v>
          </cell>
          <cell r="C533" t="str">
            <v>Kawat BC ( Tembaga )</v>
          </cell>
          <cell r="D533" t="str">
            <v>kg</v>
          </cell>
          <cell r="E533">
            <v>11550</v>
          </cell>
        </row>
        <row r="534">
          <cell r="A534" t="str">
            <v>BZ79</v>
          </cell>
          <cell r="B534">
            <v>493</v>
          </cell>
          <cell r="C534" t="str">
            <v>Pentanahan Penangkal Petir</v>
          </cell>
          <cell r="D534" t="str">
            <v>ttk</v>
          </cell>
          <cell r="E534">
            <v>222750</v>
          </cell>
        </row>
        <row r="535">
          <cell r="A535" t="str">
            <v>BZ80</v>
          </cell>
          <cell r="B535">
            <v>494</v>
          </cell>
          <cell r="C535" t="str">
            <v>Pentanahan Panel</v>
          </cell>
          <cell r="D535" t="str">
            <v>ttk</v>
          </cell>
          <cell r="E535">
            <v>96250</v>
          </cell>
        </row>
        <row r="537">
          <cell r="C537" t="str">
            <v>P. BAHAN ALAT PENGANTUNG DAN KUNCI</v>
          </cell>
        </row>
        <row r="538">
          <cell r="A538" t="str">
            <v>CC01</v>
          </cell>
          <cell r="B538">
            <v>495</v>
          </cell>
          <cell r="C538" t="str">
            <v>Kunci Silinder ALFA untuk Pintu Alumunium</v>
          </cell>
          <cell r="D538" t="str">
            <v>bh</v>
          </cell>
          <cell r="E538">
            <v>150000</v>
          </cell>
        </row>
        <row r="539">
          <cell r="A539" t="str">
            <v>CC02</v>
          </cell>
          <cell r="B539">
            <v>496</v>
          </cell>
          <cell r="C539" t="str">
            <v>Tarikan Pintu Alumunium</v>
          </cell>
          <cell r="D539" t="str">
            <v>bh</v>
          </cell>
          <cell r="E539">
            <v>150000</v>
          </cell>
        </row>
        <row r="540">
          <cell r="A540" t="str">
            <v>CC03</v>
          </cell>
          <cell r="B540">
            <v>497</v>
          </cell>
          <cell r="C540" t="str">
            <v xml:space="preserve">Kunci 2 Slaag ROYAL </v>
          </cell>
          <cell r="D540" t="str">
            <v>bh</v>
          </cell>
          <cell r="E540">
            <v>45000</v>
          </cell>
        </row>
        <row r="541">
          <cell r="A541" t="str">
            <v>CC04</v>
          </cell>
          <cell r="B541">
            <v>498</v>
          </cell>
          <cell r="C541" t="str">
            <v>Rel Henderson Lengkap</v>
          </cell>
          <cell r="D541" t="str">
            <v>bh</v>
          </cell>
          <cell r="E541">
            <v>453000</v>
          </cell>
        </row>
        <row r="542">
          <cell r="A542" t="str">
            <v>CC05</v>
          </cell>
          <cell r="B542">
            <v>499</v>
          </cell>
          <cell r="C542" t="str">
            <v>Rel Maraton I Pintu</v>
          </cell>
          <cell r="D542" t="str">
            <v>unt</v>
          </cell>
          <cell r="E542">
            <v>50000</v>
          </cell>
        </row>
        <row r="543">
          <cell r="A543" t="str">
            <v>CC06</v>
          </cell>
          <cell r="B543">
            <v>500</v>
          </cell>
          <cell r="C543" t="str">
            <v xml:space="preserve">Kunci 2 Slaag Silinder SEIS Asli type 210 s/d type 226 </v>
          </cell>
          <cell r="D543" t="str">
            <v>bh</v>
          </cell>
          <cell r="E543">
            <v>156000</v>
          </cell>
        </row>
        <row r="544">
          <cell r="A544" t="str">
            <v>CC07</v>
          </cell>
          <cell r="B544">
            <v>501</v>
          </cell>
          <cell r="C544" t="str">
            <v>Kunci 2 Slaag Ancor Asli</v>
          </cell>
          <cell r="D544" t="str">
            <v>bh</v>
          </cell>
          <cell r="E544">
            <v>65000</v>
          </cell>
        </row>
        <row r="545">
          <cell r="A545" t="str">
            <v>CC08</v>
          </cell>
          <cell r="B545">
            <v>502</v>
          </cell>
          <cell r="C545" t="str">
            <v>Kunci 2 Slaag ISO</v>
          </cell>
          <cell r="D545" t="str">
            <v>bh</v>
          </cell>
          <cell r="E545">
            <v>75000</v>
          </cell>
        </row>
        <row r="546">
          <cell r="A546" t="str">
            <v>CC09</v>
          </cell>
          <cell r="B546">
            <v>503</v>
          </cell>
          <cell r="C546" t="str">
            <v xml:space="preserve">Kunci KM Bulat Kualitas Biasa </v>
          </cell>
          <cell r="D546" t="str">
            <v>bh</v>
          </cell>
          <cell r="E546">
            <v>30000</v>
          </cell>
        </row>
        <row r="547">
          <cell r="A547" t="str">
            <v>CC10</v>
          </cell>
          <cell r="B547">
            <v>504</v>
          </cell>
          <cell r="C547" t="str">
            <v xml:space="preserve">Kunci  KM Bulat ALFA </v>
          </cell>
          <cell r="D547" t="str">
            <v>bh</v>
          </cell>
          <cell r="E547">
            <v>40000</v>
          </cell>
        </row>
        <row r="548">
          <cell r="A548" t="str">
            <v>CC11</v>
          </cell>
          <cell r="B548">
            <v>505</v>
          </cell>
          <cell r="C548" t="str">
            <v xml:space="preserve">Kunci 2 Slaag Silinder Utama Standard </v>
          </cell>
          <cell r="D548" t="str">
            <v>bh</v>
          </cell>
          <cell r="E548">
            <v>190000</v>
          </cell>
        </row>
        <row r="549">
          <cell r="A549" t="str">
            <v>CC12</v>
          </cell>
          <cell r="B549">
            <v>506</v>
          </cell>
          <cell r="C549" t="str">
            <v xml:space="preserve">Kunci Gembok Besar </v>
          </cell>
          <cell r="D549" t="str">
            <v>bh</v>
          </cell>
          <cell r="E549">
            <v>45000</v>
          </cell>
        </row>
        <row r="550">
          <cell r="A550" t="str">
            <v>CC13</v>
          </cell>
          <cell r="B550">
            <v>507</v>
          </cell>
          <cell r="C550" t="str">
            <v xml:space="preserve">Kunci 2 Slaag Kuda Terbang </v>
          </cell>
          <cell r="D550" t="str">
            <v>bh</v>
          </cell>
          <cell r="E550">
            <v>40000</v>
          </cell>
        </row>
        <row r="551">
          <cell r="A551" t="str">
            <v>CC14</v>
          </cell>
          <cell r="B551">
            <v>508</v>
          </cell>
          <cell r="C551" t="str">
            <v>Espangolet</v>
          </cell>
          <cell r="D551" t="str">
            <v>ps</v>
          </cell>
          <cell r="E551">
            <v>22500</v>
          </cell>
        </row>
        <row r="552">
          <cell r="A552" t="str">
            <v>CC15</v>
          </cell>
          <cell r="B552">
            <v>509</v>
          </cell>
          <cell r="C552" t="str">
            <v>Grendel 15 cm</v>
          </cell>
          <cell r="D552" t="str">
            <v>bh</v>
          </cell>
          <cell r="E552">
            <v>8000</v>
          </cell>
        </row>
        <row r="553">
          <cell r="A553" t="str">
            <v>CC16</v>
          </cell>
          <cell r="B553">
            <v>510</v>
          </cell>
          <cell r="C553" t="str">
            <v>Grendel 5 cm</v>
          </cell>
          <cell r="D553" t="str">
            <v>bh</v>
          </cell>
          <cell r="E553">
            <v>2000</v>
          </cell>
        </row>
        <row r="554">
          <cell r="A554" t="str">
            <v>CC17</v>
          </cell>
          <cell r="B554">
            <v>511</v>
          </cell>
          <cell r="C554" t="str">
            <v>Hak Angin Kait Jendela Biasa</v>
          </cell>
          <cell r="D554" t="str">
            <v>ps</v>
          </cell>
          <cell r="E554">
            <v>3000</v>
          </cell>
        </row>
        <row r="555">
          <cell r="A555" t="str">
            <v>CC18</v>
          </cell>
          <cell r="B555">
            <v>512</v>
          </cell>
          <cell r="C555" t="str">
            <v>Hak Angin Jendela Antik</v>
          </cell>
          <cell r="D555" t="str">
            <v>ps</v>
          </cell>
          <cell r="E555">
            <v>13000</v>
          </cell>
        </row>
        <row r="556">
          <cell r="A556" t="str">
            <v>CC19</v>
          </cell>
          <cell r="B556">
            <v>513</v>
          </cell>
          <cell r="C556" t="str">
            <v>Hak Angin Sendok Stainless / Kuningan</v>
          </cell>
          <cell r="D556" t="str">
            <v>bh</v>
          </cell>
          <cell r="E556">
            <v>17500</v>
          </cell>
        </row>
        <row r="557">
          <cell r="A557" t="str">
            <v>CC20</v>
          </cell>
          <cell r="B557">
            <v>514</v>
          </cell>
          <cell r="C557" t="str">
            <v>Nako Lengkap Tralis 1 Daun</v>
          </cell>
          <cell r="D557" t="str">
            <v>dn</v>
          </cell>
          <cell r="E557">
            <v>10000</v>
          </cell>
        </row>
        <row r="558">
          <cell r="A558" t="str">
            <v>CC21</v>
          </cell>
          <cell r="B558">
            <v>515</v>
          </cell>
          <cell r="C558" t="str">
            <v>Sloot Pintu berikut  Rantai</v>
          </cell>
          <cell r="D558" t="str">
            <v>bh</v>
          </cell>
          <cell r="E558">
            <v>17500</v>
          </cell>
        </row>
        <row r="559">
          <cell r="A559" t="str">
            <v>CC22</v>
          </cell>
          <cell r="B559">
            <v>516</v>
          </cell>
          <cell r="C559" t="str">
            <v>Sloot Jendela Tunggal</v>
          </cell>
          <cell r="D559" t="str">
            <v>bh</v>
          </cell>
          <cell r="E559">
            <v>6500</v>
          </cell>
        </row>
        <row r="560">
          <cell r="A560" t="str">
            <v>CC23</v>
          </cell>
          <cell r="B560">
            <v>517</v>
          </cell>
          <cell r="C560" t="str">
            <v>Engsel Pintu Unilon Standard</v>
          </cell>
          <cell r="D560" t="str">
            <v>ps</v>
          </cell>
          <cell r="E560">
            <v>7000</v>
          </cell>
        </row>
        <row r="561">
          <cell r="A561" t="str">
            <v>CC24</v>
          </cell>
          <cell r="B561">
            <v>518</v>
          </cell>
          <cell r="C561" t="str">
            <v>Engsel Jendela Unilon</v>
          </cell>
          <cell r="D561" t="str">
            <v>ps</v>
          </cell>
          <cell r="E561">
            <v>6300</v>
          </cell>
        </row>
        <row r="562">
          <cell r="A562" t="str">
            <v>CC25</v>
          </cell>
          <cell r="B562">
            <v>519</v>
          </cell>
          <cell r="C562" t="str">
            <v>Engsel Patrun</v>
          </cell>
          <cell r="D562" t="str">
            <v>ps</v>
          </cell>
          <cell r="E562">
            <v>4000</v>
          </cell>
        </row>
        <row r="563">
          <cell r="A563" t="str">
            <v>CC26</v>
          </cell>
          <cell r="B563">
            <v>520</v>
          </cell>
          <cell r="C563" t="str">
            <v>Engsel Harmonika</v>
          </cell>
          <cell r="D563" t="str">
            <v>m1</v>
          </cell>
          <cell r="E563">
            <v>8500</v>
          </cell>
        </row>
        <row r="564">
          <cell r="A564" t="str">
            <v>CC27</v>
          </cell>
          <cell r="B564">
            <v>521</v>
          </cell>
          <cell r="C564" t="str">
            <v>Door Closer Kelas Standard ( Kelas Sedang )</v>
          </cell>
          <cell r="D564" t="str">
            <v>unt</v>
          </cell>
          <cell r="E564">
            <v>95000</v>
          </cell>
        </row>
        <row r="565">
          <cell r="A565" t="str">
            <v>CC28</v>
          </cell>
          <cell r="B565">
            <v>522</v>
          </cell>
          <cell r="C565" t="str">
            <v>Door Closer Kelas Standard ( Kelas Baik )</v>
          </cell>
          <cell r="D565" t="str">
            <v>unt</v>
          </cell>
          <cell r="E565">
            <v>350000</v>
          </cell>
        </row>
        <row r="566">
          <cell r="A566" t="str">
            <v>CC29</v>
          </cell>
          <cell r="B566">
            <v>523</v>
          </cell>
          <cell r="C566" t="str">
            <v>Door Closer Kelas Rendah</v>
          </cell>
          <cell r="D566" t="str">
            <v>unt</v>
          </cell>
          <cell r="E566">
            <v>80000</v>
          </cell>
        </row>
        <row r="567">
          <cell r="A567" t="str">
            <v>CC30</v>
          </cell>
          <cell r="B567">
            <v>524</v>
          </cell>
          <cell r="C567" t="str">
            <v>Tarikan Almari Rata - rata</v>
          </cell>
          <cell r="D567" t="str">
            <v>bh</v>
          </cell>
          <cell r="E567">
            <v>7000</v>
          </cell>
        </row>
        <row r="568">
          <cell r="A568" t="str">
            <v>CC31</v>
          </cell>
          <cell r="B568">
            <v>525</v>
          </cell>
          <cell r="C568" t="str">
            <v>Seng BJLS 30 lebar 60cm (1 rol 50 m' )</v>
          </cell>
          <cell r="D568" t="str">
            <v>m1</v>
          </cell>
          <cell r="E568">
            <v>13500</v>
          </cell>
        </row>
        <row r="569">
          <cell r="A569" t="str">
            <v>CC32</v>
          </cell>
          <cell r="B569">
            <v>526</v>
          </cell>
          <cell r="C569" t="str">
            <v>Seng BJLS 30 lebar 90cm (1 rol 50 m' )</v>
          </cell>
          <cell r="D569" t="str">
            <v>m1</v>
          </cell>
          <cell r="E569">
            <v>18000</v>
          </cell>
        </row>
        <row r="571">
          <cell r="C571" t="str">
            <v>Q. BAHAN PENGIKAT UNTUK KONTRUKSI JALAN</v>
          </cell>
        </row>
        <row r="572">
          <cell r="A572" t="str">
            <v>CE01</v>
          </cell>
          <cell r="B572">
            <v>527</v>
          </cell>
          <cell r="C572" t="str">
            <v>Hotmix Jadi berikut alat dan bahan bakar ( T = 5 cm  =&gt; 9 m2 )</v>
          </cell>
          <cell r="D572" t="str">
            <v>ton</v>
          </cell>
          <cell r="E572">
            <v>400000</v>
          </cell>
        </row>
        <row r="573">
          <cell r="A573" t="str">
            <v>CE02</v>
          </cell>
          <cell r="B573">
            <v>528</v>
          </cell>
          <cell r="C573" t="str">
            <v>Aspal ( ESO ) 1 Drum 150 Kg</v>
          </cell>
          <cell r="D573" t="str">
            <v>kg</v>
          </cell>
          <cell r="E573">
            <v>3800</v>
          </cell>
        </row>
        <row r="574">
          <cell r="A574" t="str">
            <v>CE03</v>
          </cell>
          <cell r="B574">
            <v>529</v>
          </cell>
          <cell r="C574" t="str">
            <v>Aspal Curah</v>
          </cell>
          <cell r="D574" t="str">
            <v>kg</v>
          </cell>
          <cell r="E574">
            <v>3000</v>
          </cell>
        </row>
        <row r="575">
          <cell r="A575" t="str">
            <v>CE04</v>
          </cell>
          <cell r="B575">
            <v>530</v>
          </cell>
          <cell r="C575" t="str">
            <v>Aspal RC 70 ( Cilacap )</v>
          </cell>
          <cell r="D575" t="str">
            <v>kg</v>
          </cell>
          <cell r="E575">
            <v>4400</v>
          </cell>
        </row>
        <row r="577">
          <cell r="C577" t="str">
            <v>R. BAHAN PENGHISAP AIR SUMUR DALAM</v>
          </cell>
        </row>
        <row r="578">
          <cell r="A578" t="str">
            <v>CG01</v>
          </cell>
          <cell r="B578">
            <v>531</v>
          </cell>
          <cell r="C578" t="str">
            <v>Pompa Kodok</v>
          </cell>
          <cell r="D578" t="str">
            <v>unit</v>
          </cell>
          <cell r="E578">
            <v>105000</v>
          </cell>
        </row>
        <row r="579">
          <cell r="A579" t="str">
            <v>CG02</v>
          </cell>
          <cell r="B579">
            <v>532</v>
          </cell>
          <cell r="C579" t="str">
            <v xml:space="preserve">Pompa Dragon Tegal </v>
          </cell>
          <cell r="D579" t="str">
            <v>unit</v>
          </cell>
          <cell r="E579">
            <v>125000</v>
          </cell>
        </row>
        <row r="580">
          <cell r="A580" t="str">
            <v>CG03</v>
          </cell>
          <cell r="B580">
            <v>533</v>
          </cell>
          <cell r="C580" t="str">
            <v xml:space="preserve">Pompa Dragon Asli </v>
          </cell>
          <cell r="D580" t="str">
            <v>unit</v>
          </cell>
          <cell r="E580">
            <v>250000</v>
          </cell>
        </row>
        <row r="581">
          <cell r="A581" t="str">
            <v>CG04</v>
          </cell>
          <cell r="B581">
            <v>534</v>
          </cell>
          <cell r="C581" t="str">
            <v>Mesin Pompa Air 100 W - Sanyo</v>
          </cell>
          <cell r="D581" t="str">
            <v>unit</v>
          </cell>
          <cell r="E581">
            <v>490000</v>
          </cell>
        </row>
        <row r="582">
          <cell r="A582" t="str">
            <v>CG05</v>
          </cell>
          <cell r="B582">
            <v>535</v>
          </cell>
          <cell r="C582" t="str">
            <v>Mesin Pompa Air 150 W - Sanyo</v>
          </cell>
          <cell r="D582" t="str">
            <v>unit</v>
          </cell>
          <cell r="E582">
            <v>690000</v>
          </cell>
        </row>
        <row r="583">
          <cell r="A583" t="str">
            <v>CG06</v>
          </cell>
          <cell r="B583">
            <v>536</v>
          </cell>
          <cell r="C583" t="str">
            <v>Pompa Zet pump 250 W - Sanyo</v>
          </cell>
          <cell r="D583" t="str">
            <v>unit</v>
          </cell>
          <cell r="E583">
            <v>2750000</v>
          </cell>
        </row>
        <row r="584">
          <cell r="A584" t="str">
            <v>CG07</v>
          </cell>
          <cell r="B584">
            <v>537</v>
          </cell>
          <cell r="C584" t="str">
            <v>Pompa Zet pump 450 W - Sanyo</v>
          </cell>
          <cell r="D584" t="str">
            <v>unit</v>
          </cell>
          <cell r="E584">
            <v>4500000</v>
          </cell>
        </row>
        <row r="585">
          <cell r="A585" t="str">
            <v>CG08</v>
          </cell>
          <cell r="B585">
            <v>538</v>
          </cell>
          <cell r="C585" t="str">
            <v>Pompa Submersible kap. 150 liter/menit 3 kW</v>
          </cell>
          <cell r="D585" t="str">
            <v>unit</v>
          </cell>
          <cell r="E585">
            <v>18500000</v>
          </cell>
        </row>
        <row r="586">
          <cell r="A586" t="str">
            <v>CG09</v>
          </cell>
          <cell r="B586">
            <v>539</v>
          </cell>
          <cell r="C586" t="str">
            <v xml:space="preserve">Gear Pump kap. 60 liter/menit </v>
          </cell>
          <cell r="D586" t="str">
            <v>unit</v>
          </cell>
          <cell r="E586">
            <v>10500000</v>
          </cell>
        </row>
        <row r="587">
          <cell r="A587" t="str">
            <v>CG10</v>
          </cell>
          <cell r="B587">
            <v>540</v>
          </cell>
          <cell r="C587" t="str">
            <v xml:space="preserve">Deep Well dengan kelengkapannya kap. 150 liter/menit </v>
          </cell>
          <cell r="D587" t="str">
            <v>unit</v>
          </cell>
          <cell r="E587">
            <v>155000000</v>
          </cell>
        </row>
        <row r="588">
          <cell r="A588" t="str">
            <v>CG11</v>
          </cell>
          <cell r="B588">
            <v>541</v>
          </cell>
          <cell r="C588" t="str">
            <v xml:space="preserve">Hand Oil Pump </v>
          </cell>
          <cell r="D588" t="str">
            <v>unit</v>
          </cell>
          <cell r="E588">
            <v>3150000</v>
          </cell>
        </row>
        <row r="590">
          <cell r="C590" t="str">
            <v>S. BAHAN PENAMPUNG AIR</v>
          </cell>
        </row>
        <row r="591">
          <cell r="A591" t="str">
            <v>CI01</v>
          </cell>
          <cell r="B591">
            <v>542</v>
          </cell>
          <cell r="C591" t="str">
            <v>Tangki Air Fiber Glass 0.5 m3 ( Excel )</v>
          </cell>
          <cell r="D591" t="str">
            <v>bh</v>
          </cell>
          <cell r="E591">
            <v>350000</v>
          </cell>
        </row>
        <row r="592">
          <cell r="A592" t="str">
            <v>CI02</v>
          </cell>
          <cell r="B592">
            <v>543</v>
          </cell>
          <cell r="C592" t="str">
            <v>Tangki Air Fiber Glass 1 m3 ( Excel )</v>
          </cell>
          <cell r="D592" t="str">
            <v>bh</v>
          </cell>
          <cell r="E592">
            <v>560000</v>
          </cell>
        </row>
        <row r="593">
          <cell r="A593" t="str">
            <v>CI03</v>
          </cell>
          <cell r="B593">
            <v>544</v>
          </cell>
          <cell r="C593" t="str">
            <v>Tangki Air Fiber Glass 2 m3 ( Excel )</v>
          </cell>
          <cell r="D593" t="str">
            <v>bh</v>
          </cell>
          <cell r="E593">
            <v>1250000</v>
          </cell>
        </row>
        <row r="594">
          <cell r="A594" t="str">
            <v>CI04</v>
          </cell>
          <cell r="B594">
            <v>545</v>
          </cell>
          <cell r="C594" t="str">
            <v>Bak KM Fiber 60 x 60</v>
          </cell>
          <cell r="D594" t="str">
            <v>bh</v>
          </cell>
          <cell r="E594">
            <v>75000</v>
          </cell>
        </row>
        <row r="595">
          <cell r="A595" t="str">
            <v>CI05</v>
          </cell>
          <cell r="B595">
            <v>546</v>
          </cell>
          <cell r="C595" t="str">
            <v>Bak Taraso WC 40 x 40</v>
          </cell>
          <cell r="D595" t="str">
            <v>bh</v>
          </cell>
          <cell r="E595">
            <v>22500</v>
          </cell>
        </row>
        <row r="596">
          <cell r="A596" t="str">
            <v>CI06</v>
          </cell>
          <cell r="B596">
            <v>547</v>
          </cell>
          <cell r="C596" t="str">
            <v>Bak KM Taraso 60 x 60</v>
          </cell>
          <cell r="D596" t="str">
            <v>bh</v>
          </cell>
          <cell r="E596">
            <v>55000</v>
          </cell>
        </row>
        <row r="598">
          <cell r="C598" t="str">
            <v>T. BIAYA QUALITY CONTROL , IZIN - IZIN, PENGUKURAN</v>
          </cell>
        </row>
        <row r="599">
          <cell r="C599" t="str">
            <v xml:space="preserve">    BIASA DAN BIAYA PENYAMBUNGAN</v>
          </cell>
        </row>
        <row r="600">
          <cell r="A600" t="str">
            <v>CJ01</v>
          </cell>
          <cell r="B600">
            <v>548</v>
          </cell>
          <cell r="C600" t="str">
            <v>Penyambungan Listrik PLN</v>
          </cell>
          <cell r="D600" t="str">
            <v>1w</v>
          </cell>
          <cell r="E600">
            <v>600</v>
          </cell>
        </row>
        <row r="601">
          <cell r="A601" t="str">
            <v>CJ02</v>
          </cell>
          <cell r="B601">
            <v>549</v>
          </cell>
          <cell r="C601" t="str">
            <v>IMB Bertingkat Rata - rata (Rumah / Kantor)</v>
          </cell>
          <cell r="D601" t="str">
            <v>m²</v>
          </cell>
          <cell r="E601">
            <v>19500</v>
          </cell>
        </row>
        <row r="602">
          <cell r="A602" t="str">
            <v>CJ03</v>
          </cell>
          <cell r="B602">
            <v>550</v>
          </cell>
          <cell r="C602" t="str">
            <v>IMB tidak bertingkat Rata - rata (Rumah / Kantor)</v>
          </cell>
          <cell r="D602" t="str">
            <v>m²</v>
          </cell>
          <cell r="E602">
            <v>17500</v>
          </cell>
        </row>
        <row r="603">
          <cell r="A603" t="str">
            <v>CJ04</v>
          </cell>
          <cell r="B603">
            <v>551</v>
          </cell>
          <cell r="C603" t="str">
            <v>IMB Bertingkat Rata - rata (untuk Usaha)</v>
          </cell>
          <cell r="D603" t="str">
            <v>m²</v>
          </cell>
          <cell r="E603">
            <v>22000</v>
          </cell>
        </row>
        <row r="604">
          <cell r="A604" t="str">
            <v>CJ05</v>
          </cell>
          <cell r="B604">
            <v>552</v>
          </cell>
          <cell r="C604" t="str">
            <v>IMB tidak bertingkat Rata - rata (untuk Usaha)</v>
          </cell>
          <cell r="D604" t="str">
            <v>m²</v>
          </cell>
          <cell r="E604">
            <v>19500</v>
          </cell>
        </row>
        <row r="605">
          <cell r="A605" t="str">
            <v>CJ06</v>
          </cell>
          <cell r="B605">
            <v>553</v>
          </cell>
          <cell r="C605" t="str">
            <v>Sondir Rata - rata</v>
          </cell>
          <cell r="D605" t="str">
            <v>1 ttk</v>
          </cell>
          <cell r="E605">
            <v>185000</v>
          </cell>
        </row>
        <row r="606">
          <cell r="A606" t="str">
            <v>CJ07</v>
          </cell>
          <cell r="B606">
            <v>554</v>
          </cell>
          <cell r="C606" t="str">
            <v>Pengukuran Site + Patok</v>
          </cell>
          <cell r="D606" t="str">
            <v>m²</v>
          </cell>
          <cell r="E606">
            <v>900</v>
          </cell>
        </row>
        <row r="607">
          <cell r="A607" t="str">
            <v>CJ08</v>
          </cell>
          <cell r="B607">
            <v>555</v>
          </cell>
          <cell r="C607" t="str">
            <v>Biaya Tes Jalan ( quality control )</v>
          </cell>
          <cell r="D607" t="str">
            <v>ttk</v>
          </cell>
          <cell r="E607">
            <v>75000</v>
          </cell>
        </row>
        <row r="609">
          <cell r="A609" t="str">
            <v>CJ09</v>
          </cell>
          <cell r="B609">
            <v>556</v>
          </cell>
          <cell r="C609" t="str">
            <v>Biaya Tes 1 Macam Beton</v>
          </cell>
          <cell r="D609" t="str">
            <v>1 spl</v>
          </cell>
          <cell r="E609">
            <v>164000</v>
          </cell>
        </row>
        <row r="610">
          <cell r="A610" t="str">
            <v>CJ10</v>
          </cell>
          <cell r="B610">
            <v>557</v>
          </cell>
          <cell r="C610" t="str">
            <v>Biaya Pengujian Bahan Agregat</v>
          </cell>
          <cell r="D610" t="str">
            <v>1 spl</v>
          </cell>
          <cell r="E610">
            <v>56900</v>
          </cell>
        </row>
        <row r="611">
          <cell r="A611" t="str">
            <v>CJ11</v>
          </cell>
          <cell r="B611">
            <v>558</v>
          </cell>
          <cell r="C611" t="str">
            <v>Biaya Pengujian Listrik + gambar + trafo &amp; Adm</v>
          </cell>
          <cell r="D611" t="str">
            <v>1 watt</v>
          </cell>
          <cell r="E611">
            <v>350</v>
          </cell>
        </row>
        <row r="612">
          <cell r="A612" t="str">
            <v>CJ12</v>
          </cell>
          <cell r="B612">
            <v>559</v>
          </cell>
          <cell r="C612" t="str">
            <v>Izin Sumur Artesis Lengkap</v>
          </cell>
          <cell r="D612" t="str">
            <v>unit</v>
          </cell>
          <cell r="E612">
            <v>5000000</v>
          </cell>
        </row>
        <row r="613">
          <cell r="A613" t="str">
            <v>CJ13</v>
          </cell>
          <cell r="B613">
            <v>560</v>
          </cell>
          <cell r="C613" t="str">
            <v>Penyambungan PDAM untuk rumah</v>
          </cell>
          <cell r="D613" t="str">
            <v>unit</v>
          </cell>
          <cell r="E613">
            <v>550000</v>
          </cell>
        </row>
        <row r="614">
          <cell r="A614" t="str">
            <v>CJ14</v>
          </cell>
          <cell r="B614">
            <v>561</v>
          </cell>
          <cell r="C614" t="str">
            <v>Geolistrik</v>
          </cell>
          <cell r="D614" t="str">
            <v>1 ttk</v>
          </cell>
          <cell r="E614">
            <v>275000</v>
          </cell>
        </row>
        <row r="616">
          <cell r="C616" t="str">
            <v>U. ALAT TUKANG.</v>
          </cell>
        </row>
        <row r="617">
          <cell r="A617" t="str">
            <v>CL01</v>
          </cell>
          <cell r="B617">
            <v>562</v>
          </cell>
          <cell r="C617" t="str">
            <v>Palu 0,5 kg</v>
          </cell>
          <cell r="D617" t="str">
            <v>bh</v>
          </cell>
          <cell r="E617">
            <v>20000</v>
          </cell>
        </row>
        <row r="618">
          <cell r="A618" t="str">
            <v>CL02</v>
          </cell>
          <cell r="B618">
            <v>563</v>
          </cell>
          <cell r="C618" t="str">
            <v>Cangkul</v>
          </cell>
          <cell r="D618" t="str">
            <v>bh</v>
          </cell>
          <cell r="E618">
            <v>22500</v>
          </cell>
        </row>
        <row r="619">
          <cell r="A619" t="str">
            <v>CL03</v>
          </cell>
          <cell r="B619">
            <v>564</v>
          </cell>
          <cell r="C619" t="str">
            <v>Singkup</v>
          </cell>
          <cell r="D619" t="str">
            <v>bh</v>
          </cell>
          <cell r="E619">
            <v>27500</v>
          </cell>
        </row>
        <row r="620">
          <cell r="A620" t="str">
            <v>CL04</v>
          </cell>
          <cell r="B620">
            <v>565</v>
          </cell>
          <cell r="C620" t="str">
            <v>Sekrop</v>
          </cell>
          <cell r="D620" t="str">
            <v>bh</v>
          </cell>
          <cell r="E620">
            <v>34000</v>
          </cell>
        </row>
        <row r="621">
          <cell r="A621" t="str">
            <v>CL05</v>
          </cell>
          <cell r="B621">
            <v>566</v>
          </cell>
          <cell r="C621" t="str">
            <v>Pengki</v>
          </cell>
          <cell r="D621" t="str">
            <v>bh</v>
          </cell>
          <cell r="E621">
            <v>1800</v>
          </cell>
        </row>
        <row r="622">
          <cell r="A622" t="str">
            <v>CL06</v>
          </cell>
          <cell r="B622">
            <v>567</v>
          </cell>
          <cell r="C622" t="str">
            <v>Linggis</v>
          </cell>
          <cell r="D622" t="str">
            <v>bh</v>
          </cell>
          <cell r="E622">
            <v>20000</v>
          </cell>
        </row>
        <row r="623">
          <cell r="A623" t="str">
            <v>CL07</v>
          </cell>
          <cell r="B623">
            <v>568</v>
          </cell>
          <cell r="C623" t="str">
            <v>Rool Meter 30 meter ( Bahan Plastik )</v>
          </cell>
          <cell r="D623" t="str">
            <v>bh</v>
          </cell>
          <cell r="E623">
            <v>45000</v>
          </cell>
        </row>
        <row r="624">
          <cell r="A624" t="str">
            <v>CL08</v>
          </cell>
          <cell r="B624">
            <v>569</v>
          </cell>
          <cell r="C624" t="str">
            <v>Rool Meter 5 meter ( Bahan Besi )</v>
          </cell>
          <cell r="D624" t="str">
            <v>bh</v>
          </cell>
          <cell r="E624">
            <v>10000</v>
          </cell>
        </row>
        <row r="625">
          <cell r="A625" t="str">
            <v>CL09</v>
          </cell>
          <cell r="B625">
            <v>570</v>
          </cell>
          <cell r="C625" t="str">
            <v xml:space="preserve">Selang Plastik untuk Water Pas dia. 0.5 cm </v>
          </cell>
          <cell r="D625" t="str">
            <v>bh</v>
          </cell>
          <cell r="E625">
            <v>1000</v>
          </cell>
        </row>
        <row r="626">
          <cell r="A626" t="str">
            <v>CL10</v>
          </cell>
          <cell r="B626">
            <v>571</v>
          </cell>
          <cell r="C626" t="str">
            <v xml:space="preserve"> Water Pas Alumuniumm 60 cm </v>
          </cell>
          <cell r="D626" t="str">
            <v>bh</v>
          </cell>
          <cell r="E626">
            <v>50000</v>
          </cell>
        </row>
        <row r="628">
          <cell r="C628" t="str">
            <v xml:space="preserve">V. STANDARD RATA - RATA SEWA ALAT BESAR , ALAT MEKANIK </v>
          </cell>
        </row>
        <row r="629">
          <cell r="C629" t="str">
            <v xml:space="preserve">      TRUK, KENDARAAN RODA 4 &amp; LAINNYA</v>
          </cell>
        </row>
        <row r="630">
          <cell r="A630" t="str">
            <v>CN01</v>
          </cell>
          <cell r="B630">
            <v>572</v>
          </cell>
          <cell r="C630" t="str">
            <v>Sewa Mesin Gilas 8 Ton s/d 10 ton</v>
          </cell>
          <cell r="D630" t="str">
            <v>hari</v>
          </cell>
          <cell r="E630">
            <v>150000</v>
          </cell>
        </row>
        <row r="631">
          <cell r="A631" t="str">
            <v>CN02</v>
          </cell>
          <cell r="B631">
            <v>573</v>
          </cell>
          <cell r="C631" t="str">
            <v>Tirud Roller 3 Jam / hari</v>
          </cell>
          <cell r="D631" t="str">
            <v>hari</v>
          </cell>
          <cell r="E631">
            <v>165000</v>
          </cell>
        </row>
        <row r="632">
          <cell r="A632" t="str">
            <v>CN03</v>
          </cell>
          <cell r="B632">
            <v>574</v>
          </cell>
          <cell r="C632" t="str">
            <v>Tamdam Roller 6 - 8 Ton 5 Jam / hr</v>
          </cell>
          <cell r="D632" t="str">
            <v>hari</v>
          </cell>
          <cell r="E632">
            <v>245000</v>
          </cell>
        </row>
        <row r="633">
          <cell r="A633" t="str">
            <v>CN04</v>
          </cell>
          <cell r="B633">
            <v>575</v>
          </cell>
          <cell r="C633" t="str">
            <v>Tamdam Roller 8 - 10 Ton 5 Jam / hr</v>
          </cell>
          <cell r="D633" t="str">
            <v>hari</v>
          </cell>
          <cell r="E633">
            <v>230000</v>
          </cell>
        </row>
        <row r="634">
          <cell r="A634" t="str">
            <v>CN05</v>
          </cell>
          <cell r="B634">
            <v>576</v>
          </cell>
          <cell r="C634" t="str">
            <v>Roller Viberator - Ped 1 Ton 4 Jam /hr</v>
          </cell>
          <cell r="D634" t="str">
            <v>hari</v>
          </cell>
          <cell r="E634">
            <v>210000</v>
          </cell>
        </row>
        <row r="635">
          <cell r="A635" t="str">
            <v>CN06</v>
          </cell>
          <cell r="B635">
            <v>577</v>
          </cell>
          <cell r="C635" t="str">
            <v>Roller Viberator - Self 7 Ton 5 Jam /hr</v>
          </cell>
          <cell r="D635" t="str">
            <v>hari</v>
          </cell>
          <cell r="E635">
            <v>250000</v>
          </cell>
        </row>
        <row r="636">
          <cell r="A636" t="str">
            <v>CN07</v>
          </cell>
          <cell r="B636">
            <v>578</v>
          </cell>
          <cell r="C636" t="str">
            <v>Roller 3 Wheeled - 8 Ton 5 Jam /hr</v>
          </cell>
          <cell r="D636" t="str">
            <v>hari</v>
          </cell>
          <cell r="E636">
            <v>145000</v>
          </cell>
        </row>
        <row r="637">
          <cell r="A637" t="str">
            <v>CN08</v>
          </cell>
          <cell r="B637">
            <v>579</v>
          </cell>
          <cell r="C637" t="str">
            <v>Roller Pneumatic  8 - 15 Ton 5 Jam /hr</v>
          </cell>
          <cell r="D637" t="str">
            <v>hari</v>
          </cell>
          <cell r="E637">
            <v>250000</v>
          </cell>
        </row>
        <row r="638">
          <cell r="A638" t="str">
            <v>CN09</v>
          </cell>
          <cell r="B638">
            <v>580</v>
          </cell>
          <cell r="C638" t="str">
            <v>Loader Wheeled 5 Jam /hr</v>
          </cell>
          <cell r="D638" t="str">
            <v>hari</v>
          </cell>
          <cell r="E638">
            <v>350000</v>
          </cell>
        </row>
        <row r="639">
          <cell r="A639" t="str">
            <v>CN10</v>
          </cell>
          <cell r="B639">
            <v>581</v>
          </cell>
          <cell r="C639" t="str">
            <v>Sewa Kran 30 Ton</v>
          </cell>
          <cell r="D639" t="str">
            <v>hari</v>
          </cell>
          <cell r="E639">
            <v>1800000</v>
          </cell>
        </row>
        <row r="640">
          <cell r="A640" t="str">
            <v>CN11</v>
          </cell>
          <cell r="B640">
            <v>582</v>
          </cell>
          <cell r="C640" t="str">
            <v>Sewa Exavator Backhoe 5 Jam /hari</v>
          </cell>
          <cell r="D640" t="str">
            <v>hari</v>
          </cell>
          <cell r="E640">
            <v>525000</v>
          </cell>
        </row>
        <row r="641">
          <cell r="A641" t="str">
            <v>CN12</v>
          </cell>
          <cell r="B641">
            <v>583</v>
          </cell>
          <cell r="C641" t="str">
            <v>Sewa Draklint</v>
          </cell>
          <cell r="D641" t="str">
            <v>jam</v>
          </cell>
          <cell r="E641">
            <v>125000</v>
          </cell>
        </row>
        <row r="642">
          <cell r="A642" t="str">
            <v>CN13</v>
          </cell>
          <cell r="B642">
            <v>584</v>
          </cell>
          <cell r="C642" t="str">
            <v>Whell Loader</v>
          </cell>
          <cell r="D642" t="str">
            <v>jam</v>
          </cell>
          <cell r="E642">
            <v>150000</v>
          </cell>
        </row>
        <row r="643">
          <cell r="A643" t="str">
            <v>CN14</v>
          </cell>
          <cell r="B643">
            <v>585</v>
          </cell>
          <cell r="C643" t="str">
            <v>Buldozer 4 Jam /hr</v>
          </cell>
          <cell r="D643" t="str">
            <v>hari</v>
          </cell>
          <cell r="E643">
            <v>575000</v>
          </cell>
        </row>
        <row r="644">
          <cell r="A644" t="str">
            <v>CN15</v>
          </cell>
          <cell r="B644">
            <v>586</v>
          </cell>
          <cell r="C644" t="str">
            <v>Ecavator Hydr 1 m3</v>
          </cell>
          <cell r="D644" t="str">
            <v>hari</v>
          </cell>
          <cell r="E644">
            <v>550000</v>
          </cell>
        </row>
        <row r="645">
          <cell r="A645" t="str">
            <v>CN16</v>
          </cell>
          <cell r="B645">
            <v>587</v>
          </cell>
          <cell r="C645" t="str">
            <v>Backu</v>
          </cell>
          <cell r="D645" t="str">
            <v>hari</v>
          </cell>
          <cell r="E645">
            <v>85000</v>
          </cell>
        </row>
        <row r="646">
          <cell r="A646" t="str">
            <v>CN17</v>
          </cell>
          <cell r="B646">
            <v>588</v>
          </cell>
          <cell r="C646" t="str">
            <v>Motor Grader 5 Jam /hr</v>
          </cell>
          <cell r="D646" t="str">
            <v>jam</v>
          </cell>
          <cell r="E646">
            <v>525000</v>
          </cell>
        </row>
        <row r="647">
          <cell r="A647" t="str">
            <v>CN18</v>
          </cell>
          <cell r="B647">
            <v>589</v>
          </cell>
          <cell r="C647" t="str">
            <v>Pheumatic Drill Hammer 3 Jam / hr</v>
          </cell>
          <cell r="D647" t="str">
            <v>hari</v>
          </cell>
          <cell r="E647">
            <v>175000</v>
          </cell>
        </row>
        <row r="648">
          <cell r="A648" t="str">
            <v>CN19</v>
          </cell>
          <cell r="B648">
            <v>590</v>
          </cell>
          <cell r="C648" t="str">
            <v>Vibro Roller</v>
          </cell>
          <cell r="D648" t="str">
            <v>hari</v>
          </cell>
          <cell r="E648">
            <v>150000</v>
          </cell>
        </row>
        <row r="649">
          <cell r="A649" t="str">
            <v>CN20</v>
          </cell>
          <cell r="B649">
            <v>591</v>
          </cell>
          <cell r="C649" t="str">
            <v>Stone Crusher</v>
          </cell>
          <cell r="D649" t="str">
            <v>hari</v>
          </cell>
          <cell r="E649">
            <v>175000</v>
          </cell>
        </row>
        <row r="650">
          <cell r="A650" t="str">
            <v>CN21</v>
          </cell>
          <cell r="B650">
            <v>592</v>
          </cell>
          <cell r="C650" t="str">
            <v>AMP</v>
          </cell>
          <cell r="D650" t="str">
            <v>hari</v>
          </cell>
          <cell r="E650">
            <v>225000</v>
          </cell>
        </row>
        <row r="651">
          <cell r="A651" t="str">
            <v>CN22</v>
          </cell>
          <cell r="B651">
            <v>593</v>
          </cell>
          <cell r="C651" t="str">
            <v>Teractor Equament 2 Jam /hr</v>
          </cell>
          <cell r="D651" t="str">
            <v>hari</v>
          </cell>
          <cell r="E651">
            <v>75000</v>
          </cell>
        </row>
        <row r="652">
          <cell r="A652" t="str">
            <v>CN23</v>
          </cell>
          <cell r="B652">
            <v>594</v>
          </cell>
          <cell r="C652" t="str">
            <v>Screning Plent 5 Jam /hr</v>
          </cell>
          <cell r="D652" t="str">
            <v>hari</v>
          </cell>
          <cell r="E652">
            <v>300000</v>
          </cell>
        </row>
        <row r="653">
          <cell r="A653" t="str">
            <v>CN24</v>
          </cell>
          <cell r="B653">
            <v>595</v>
          </cell>
          <cell r="C653" t="str">
            <v>Asphal Finisher</v>
          </cell>
          <cell r="D653" t="str">
            <v>hari</v>
          </cell>
          <cell r="E653">
            <v>225000</v>
          </cell>
        </row>
        <row r="654">
          <cell r="A654" t="str">
            <v>CN25</v>
          </cell>
          <cell r="B654">
            <v>596</v>
          </cell>
          <cell r="C654" t="str">
            <v>Asphal Melting Kalte</v>
          </cell>
          <cell r="D654" t="str">
            <v>hari</v>
          </cell>
          <cell r="E654">
            <v>125000</v>
          </cell>
        </row>
        <row r="655">
          <cell r="A655" t="str">
            <v>CN26</v>
          </cell>
          <cell r="B655">
            <v>597</v>
          </cell>
          <cell r="C655" t="str">
            <v>Asphal Spayer</v>
          </cell>
          <cell r="D655" t="str">
            <v>hari</v>
          </cell>
          <cell r="E655">
            <v>100000</v>
          </cell>
        </row>
        <row r="656">
          <cell r="A656" t="str">
            <v>CN27</v>
          </cell>
          <cell r="B656">
            <v>598</v>
          </cell>
          <cell r="C656" t="str">
            <v>Asphal MIxing Plant</v>
          </cell>
          <cell r="D656" t="str">
            <v>hari</v>
          </cell>
          <cell r="E656">
            <v>225000</v>
          </cell>
        </row>
        <row r="657">
          <cell r="A657" t="str">
            <v>CN28</v>
          </cell>
          <cell r="B657">
            <v>599</v>
          </cell>
          <cell r="C657" t="str">
            <v>Sprayer,Self - Prop. 10001 4 Jam/hr</v>
          </cell>
          <cell r="D657" t="str">
            <v>hari</v>
          </cell>
          <cell r="E657">
            <v>250000</v>
          </cell>
        </row>
        <row r="658">
          <cell r="A658" t="str">
            <v>CN29</v>
          </cell>
          <cell r="B658">
            <v>600</v>
          </cell>
          <cell r="C658" t="str">
            <v>Tamper, Viberator Plate 3 Jam /hari</v>
          </cell>
          <cell r="D658" t="str">
            <v>hari</v>
          </cell>
          <cell r="E658">
            <v>200000</v>
          </cell>
        </row>
        <row r="659">
          <cell r="A659" t="str">
            <v>CN30</v>
          </cell>
          <cell r="B659">
            <v>601</v>
          </cell>
          <cell r="C659" t="str">
            <v>Crusher / SCR</v>
          </cell>
          <cell r="D659" t="str">
            <v>hari</v>
          </cell>
          <cell r="E659">
            <v>750000</v>
          </cell>
        </row>
        <row r="660">
          <cell r="A660" t="str">
            <v>CN31</v>
          </cell>
          <cell r="B660">
            <v>602</v>
          </cell>
          <cell r="C660" t="str">
            <v>Concrete Mixer 0.125 m3</v>
          </cell>
          <cell r="D660" t="str">
            <v>hari</v>
          </cell>
          <cell r="E660">
            <v>60000</v>
          </cell>
        </row>
        <row r="661">
          <cell r="A661" t="str">
            <v>CN32</v>
          </cell>
          <cell r="B661">
            <v>603</v>
          </cell>
          <cell r="C661" t="str">
            <v>Concrete Mixer 0.5 m3</v>
          </cell>
          <cell r="D661" t="str">
            <v>hari</v>
          </cell>
          <cell r="E661">
            <v>86000</v>
          </cell>
        </row>
        <row r="662">
          <cell r="A662" t="str">
            <v>CN33</v>
          </cell>
          <cell r="B662">
            <v>604</v>
          </cell>
          <cell r="C662" t="str">
            <v>Concrete Viberator</v>
          </cell>
          <cell r="D662" t="str">
            <v>hari</v>
          </cell>
          <cell r="E662">
            <v>60000</v>
          </cell>
        </row>
        <row r="663">
          <cell r="A663" t="str">
            <v>CN34</v>
          </cell>
          <cell r="B663">
            <v>605</v>
          </cell>
          <cell r="C663" t="str">
            <v>Pick Up</v>
          </cell>
          <cell r="D663" t="str">
            <v>hari</v>
          </cell>
          <cell r="E663">
            <v>175000</v>
          </cell>
        </row>
        <row r="665">
          <cell r="A665" t="str">
            <v>CN35</v>
          </cell>
          <cell r="B665">
            <v>606</v>
          </cell>
          <cell r="C665" t="str">
            <v>Dump Truck 3.5 Ton</v>
          </cell>
          <cell r="D665" t="str">
            <v>hari</v>
          </cell>
          <cell r="E665">
            <v>250000</v>
          </cell>
        </row>
        <row r="666">
          <cell r="A666" t="str">
            <v>CN36</v>
          </cell>
          <cell r="B666">
            <v>607</v>
          </cell>
          <cell r="C666" t="str">
            <v>Dump Truck 5 Ton 4 Jam /hr</v>
          </cell>
          <cell r="D666" t="str">
            <v>hari</v>
          </cell>
          <cell r="E666">
            <v>300000</v>
          </cell>
        </row>
        <row r="667">
          <cell r="A667" t="str">
            <v>CN37</v>
          </cell>
          <cell r="B667">
            <v>608</v>
          </cell>
          <cell r="C667" t="str">
            <v>Flatbed Truck 3.5 Ton</v>
          </cell>
          <cell r="D667" t="str">
            <v>hari</v>
          </cell>
          <cell r="E667">
            <v>240000</v>
          </cell>
        </row>
        <row r="668">
          <cell r="A668" t="str">
            <v>CN38</v>
          </cell>
          <cell r="B668">
            <v>609</v>
          </cell>
          <cell r="C668" t="str">
            <v>Truck 3/4 ( Colt Disel )</v>
          </cell>
          <cell r="D668" t="str">
            <v>hari</v>
          </cell>
          <cell r="E668">
            <v>250000</v>
          </cell>
        </row>
        <row r="669">
          <cell r="A669" t="str">
            <v>CN39</v>
          </cell>
          <cell r="B669">
            <v>610</v>
          </cell>
          <cell r="C669" t="str">
            <v>Truck Fuso</v>
          </cell>
          <cell r="D669" t="str">
            <v>hari</v>
          </cell>
          <cell r="E669">
            <v>600000</v>
          </cell>
        </row>
        <row r="670">
          <cell r="A670" t="str">
            <v>CN40</v>
          </cell>
          <cell r="B670">
            <v>611</v>
          </cell>
          <cell r="C670" t="str">
            <v>Mesin Las Listrik 18 pk  8 jam</v>
          </cell>
          <cell r="D670" t="str">
            <v>hari</v>
          </cell>
          <cell r="E670">
            <v>100000</v>
          </cell>
        </row>
        <row r="671">
          <cell r="A671" t="str">
            <v>CN41</v>
          </cell>
          <cell r="B671">
            <v>612</v>
          </cell>
          <cell r="C671" t="str">
            <v>Mesin Pompa Air  3 "</v>
          </cell>
          <cell r="D671" t="str">
            <v>hari</v>
          </cell>
          <cell r="E671">
            <v>75000</v>
          </cell>
        </row>
        <row r="672">
          <cell r="A672" t="str">
            <v>CN42</v>
          </cell>
          <cell r="B672">
            <v>613</v>
          </cell>
          <cell r="C672" t="str">
            <v>Stamper 8 Jam</v>
          </cell>
          <cell r="D672" t="str">
            <v>hari</v>
          </cell>
          <cell r="E672">
            <v>80000</v>
          </cell>
        </row>
        <row r="673">
          <cell r="A673" t="str">
            <v>CN43</v>
          </cell>
          <cell r="B673">
            <v>614</v>
          </cell>
          <cell r="C673" t="str">
            <v>Compresor Air</v>
          </cell>
          <cell r="D673" t="str">
            <v>hari</v>
          </cell>
          <cell r="E673">
            <v>75000</v>
          </cell>
        </row>
        <row r="674">
          <cell r="A674" t="str">
            <v>CN44</v>
          </cell>
          <cell r="B674">
            <v>615</v>
          </cell>
          <cell r="C674" t="str">
            <v>Pump Water ( 5 cm ) 30 m3 / hari</v>
          </cell>
          <cell r="D674" t="str">
            <v>hari</v>
          </cell>
          <cell r="E674">
            <v>50000</v>
          </cell>
        </row>
        <row r="675">
          <cell r="A675" t="str">
            <v>CN45</v>
          </cell>
          <cell r="B675">
            <v>616</v>
          </cell>
          <cell r="C675" t="str">
            <v>Trailler, Towed 1 Ton 3 Jam/hr</v>
          </cell>
          <cell r="D675" t="str">
            <v>hari</v>
          </cell>
          <cell r="E675">
            <v>50000</v>
          </cell>
        </row>
        <row r="676">
          <cell r="A676" t="str">
            <v>CN46</v>
          </cell>
          <cell r="B676">
            <v>617</v>
          </cell>
          <cell r="C676" t="str">
            <v>Water Tank Truck 2 Jam/hr</v>
          </cell>
          <cell r="D676" t="str">
            <v>hari</v>
          </cell>
          <cell r="E676">
            <v>150000</v>
          </cell>
        </row>
        <row r="678">
          <cell r="C678" t="str">
            <v>X. BAHAN BAKAR DAN PELUMAS</v>
          </cell>
        </row>
        <row r="679">
          <cell r="A679" t="str">
            <v>CP01</v>
          </cell>
          <cell r="B679">
            <v>618</v>
          </cell>
          <cell r="C679" t="str">
            <v>Minyak Tanah</v>
          </cell>
          <cell r="D679" t="str">
            <v>lt</v>
          </cell>
          <cell r="E679">
            <v>850</v>
          </cell>
        </row>
        <row r="680">
          <cell r="A680" t="str">
            <v>CP02</v>
          </cell>
          <cell r="B680">
            <v>619</v>
          </cell>
          <cell r="C680" t="str">
            <v>Kayu Bakar Dari Kayu  Karet</v>
          </cell>
          <cell r="D680" t="str">
            <v>m³</v>
          </cell>
          <cell r="E680">
            <v>49500</v>
          </cell>
        </row>
        <row r="681">
          <cell r="A681" t="str">
            <v>CP03</v>
          </cell>
          <cell r="B681">
            <v>620</v>
          </cell>
          <cell r="C681" t="str">
            <v>Bahan Bakar Residu</v>
          </cell>
          <cell r="D681" t="str">
            <v>lt</v>
          </cell>
          <cell r="E681">
            <v>500</v>
          </cell>
        </row>
        <row r="682">
          <cell r="A682" t="str">
            <v>CP04</v>
          </cell>
          <cell r="B682">
            <v>621</v>
          </cell>
          <cell r="C682" t="str">
            <v>Minyak Solar</v>
          </cell>
          <cell r="D682" t="str">
            <v>lt</v>
          </cell>
          <cell r="E682">
            <v>1650</v>
          </cell>
        </row>
        <row r="683">
          <cell r="A683" t="str">
            <v>CP05</v>
          </cell>
          <cell r="B683">
            <v>622</v>
          </cell>
          <cell r="C683" t="str">
            <v>Bensin Premium</v>
          </cell>
          <cell r="D683" t="str">
            <v>lt</v>
          </cell>
          <cell r="E683">
            <v>1810</v>
          </cell>
        </row>
        <row r="684">
          <cell r="A684" t="str">
            <v>CP06</v>
          </cell>
          <cell r="B684">
            <v>623</v>
          </cell>
          <cell r="C684" t="str">
            <v>Plus Oil</v>
          </cell>
          <cell r="D684" t="str">
            <v>lt</v>
          </cell>
          <cell r="E684">
            <v>800</v>
          </cell>
        </row>
        <row r="685">
          <cell r="A685" t="str">
            <v>CP07</v>
          </cell>
          <cell r="B685">
            <v>624</v>
          </cell>
          <cell r="C685" t="str">
            <v>Oli Mesran 40 SAE</v>
          </cell>
          <cell r="D685" t="str">
            <v>lt</v>
          </cell>
          <cell r="E685">
            <v>16000</v>
          </cell>
        </row>
        <row r="686">
          <cell r="A686" t="str">
            <v>CP08</v>
          </cell>
          <cell r="B686">
            <v>625</v>
          </cell>
          <cell r="C686" t="str">
            <v>Elpiji / botol</v>
          </cell>
          <cell r="D686" t="str">
            <v>15 kg</v>
          </cell>
          <cell r="E686">
            <v>35000</v>
          </cell>
        </row>
        <row r="687">
          <cell r="A687" t="str">
            <v>CP09</v>
          </cell>
          <cell r="B687">
            <v>626</v>
          </cell>
          <cell r="C687" t="str">
            <v>Asitilin / botol</v>
          </cell>
          <cell r="D687" t="str">
            <v>15.1 kg</v>
          </cell>
          <cell r="E687">
            <v>51000</v>
          </cell>
        </row>
        <row r="688">
          <cell r="A688" t="str">
            <v>CP10</v>
          </cell>
          <cell r="B688">
            <v>627</v>
          </cell>
          <cell r="C688" t="str">
            <v>Angin ( 02 ) / botol</v>
          </cell>
          <cell r="D688" t="str">
            <v>btl</v>
          </cell>
          <cell r="E688">
            <v>32500</v>
          </cell>
        </row>
        <row r="689">
          <cell r="A689" t="str">
            <v>CP11</v>
          </cell>
          <cell r="B689">
            <v>628</v>
          </cell>
          <cell r="C689" t="str">
            <v>Kawat Las Listrik</v>
          </cell>
          <cell r="D689" t="str">
            <v>kg</v>
          </cell>
          <cell r="E689">
            <v>10000</v>
          </cell>
        </row>
        <row r="690">
          <cell r="A690" t="str">
            <v>CP12</v>
          </cell>
          <cell r="B690">
            <v>629</v>
          </cell>
          <cell r="C690" t="str">
            <v>Karbit</v>
          </cell>
          <cell r="D690" t="str">
            <v>kg</v>
          </cell>
          <cell r="E690">
            <v>5000</v>
          </cell>
        </row>
        <row r="693">
          <cell r="A693" t="str">
            <v>ZZ99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RUP (ASLI)"/>
      <sheetName val="Analisis"/>
      <sheetName val="rab oke"/>
      <sheetName val="Rekap"/>
      <sheetName val="schedul"/>
      <sheetName val="Harga bahan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uarry"/>
      <sheetName val="Mob"/>
      <sheetName val="HARGA"/>
      <sheetName val="Agregat ABC"/>
      <sheetName val="4"/>
      <sheetName val="5"/>
      <sheetName val="6"/>
      <sheetName val="8"/>
      <sheetName val="Bdn Jalan"/>
      <sheetName val="Perkrsn"/>
      <sheetName val="H Print"/>
      <sheetName val="alat"/>
      <sheetName val="SNI"/>
      <sheetName val="Print Harga"/>
      <sheetName val="SATUAN"/>
      <sheetName val="RAB"/>
      <sheetName val="REKAP"/>
    </sheetNames>
    <sheetDataSet>
      <sheetData sheetId="0"/>
      <sheetData sheetId="1"/>
      <sheetData sheetId="2"/>
      <sheetData sheetId="3" refreshError="1"/>
      <sheetData sheetId="4"/>
      <sheetData sheetId="5"/>
      <sheetData sheetId="6"/>
      <sheetData sheetId="7"/>
      <sheetData sheetId="8"/>
      <sheetData sheetId="9" refreshError="1"/>
      <sheetData sheetId="10"/>
      <sheetData sheetId="11">
        <row r="20">
          <cell r="AW20">
            <v>285233.71039776393</v>
          </cell>
        </row>
        <row r="26">
          <cell r="AW26">
            <v>186039.28693651268</v>
          </cell>
        </row>
        <row r="30">
          <cell r="AW30">
            <v>138397.54635562244</v>
          </cell>
        </row>
      </sheetData>
      <sheetData sheetId="12"/>
      <sheetData sheetId="13" refreshError="1"/>
      <sheetData sheetId="14"/>
      <sheetData sheetId="15"/>
      <sheetData sheetId="16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kapitulasi"/>
      <sheetName val="RAB"/>
      <sheetName val="Analisa"/>
      <sheetName val="Bahan"/>
      <sheetName val="Upah"/>
      <sheetName val="Quary"/>
      <sheetName val="NEGOSIASI"/>
      <sheetName val="Volume Acs ME"/>
    </sheetNames>
    <sheetDataSet>
      <sheetData sheetId="0"/>
      <sheetData sheetId="1"/>
      <sheetData sheetId="2"/>
      <sheetData sheetId="3" refreshError="1">
        <row r="17">
          <cell r="M17">
            <v>212583.85834535834</v>
          </cell>
        </row>
        <row r="18">
          <cell r="M18">
            <v>208583.85834535834</v>
          </cell>
        </row>
        <row r="46">
          <cell r="M46">
            <v>22000</v>
          </cell>
        </row>
        <row r="47">
          <cell r="M47">
            <v>5488432</v>
          </cell>
        </row>
        <row r="48">
          <cell r="M48">
            <v>5450000</v>
          </cell>
        </row>
        <row r="52">
          <cell r="M52">
            <v>2267360</v>
          </cell>
        </row>
        <row r="53">
          <cell r="M53">
            <v>2715</v>
          </cell>
        </row>
        <row r="54">
          <cell r="M54">
            <v>2175</v>
          </cell>
        </row>
        <row r="55">
          <cell r="M55">
            <v>2715</v>
          </cell>
        </row>
        <row r="56">
          <cell r="M56">
            <v>4392.4392439243929</v>
          </cell>
        </row>
        <row r="57">
          <cell r="M57">
            <v>11200</v>
          </cell>
        </row>
        <row r="74">
          <cell r="M74">
            <v>16300</v>
          </cell>
        </row>
        <row r="75">
          <cell r="M75">
            <v>48800</v>
          </cell>
        </row>
        <row r="79">
          <cell r="M79">
            <v>100400</v>
          </cell>
        </row>
        <row r="85">
          <cell r="M85">
            <v>72400</v>
          </cell>
        </row>
        <row r="87">
          <cell r="M87">
            <v>12800</v>
          </cell>
        </row>
        <row r="90">
          <cell r="M90">
            <v>99400</v>
          </cell>
        </row>
        <row r="91">
          <cell r="M91">
            <v>22250</v>
          </cell>
        </row>
        <row r="95">
          <cell r="M95">
            <v>3650</v>
          </cell>
        </row>
      </sheetData>
      <sheetData sheetId="4"/>
      <sheetData sheetId="5"/>
      <sheetData sheetId="6" refreshError="1"/>
      <sheetData sheetId="7" refreshError="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3B3"/>
      <sheetName val="KOde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</sheetNames>
    <sheetDataSet>
      <sheetData sheetId="0"/>
      <sheetData sheetId="1" refreshError="1">
        <row r="9">
          <cell r="A9" t="str">
            <v>2.15.01.1.01</v>
          </cell>
          <cell r="B9" t="str">
            <v>BELANJA PEGAWAI / PERSONALIA</v>
          </cell>
        </row>
        <row r="10">
          <cell r="A10" t="str">
            <v>2.15.01.1.01.003</v>
          </cell>
          <cell r="B10" t="str">
            <v>Gaji dan Tunjangan Pokok Pegawai Daerah</v>
          </cell>
        </row>
        <row r="11">
          <cell r="A11" t="str">
            <v>2.15.01.1.01.003.01</v>
          </cell>
          <cell r="B11" t="str">
            <v>Gaji Pokok</v>
          </cell>
        </row>
        <row r="12">
          <cell r="A12" t="str">
            <v>2.15.01.1.01.003.02</v>
          </cell>
          <cell r="B12" t="str">
            <v>Tunjangan Keluarga</v>
          </cell>
        </row>
        <row r="13">
          <cell r="A13" t="str">
            <v>2.15.01.1.01.003.03</v>
          </cell>
          <cell r="B13" t="str">
            <v>Tunjangan Beras</v>
          </cell>
        </row>
        <row r="14">
          <cell r="A14" t="str">
            <v>2.15.01.1.01.003.04</v>
          </cell>
          <cell r="B14" t="str">
            <v>Tunjangan PPh</v>
          </cell>
        </row>
        <row r="15">
          <cell r="A15" t="str">
            <v>2.15.01.1.01.003.05</v>
          </cell>
          <cell r="B15" t="str">
            <v>Tunjangan Jabatan Struktural / Fungsional</v>
          </cell>
        </row>
        <row r="16">
          <cell r="A16" t="str">
            <v>2.15.01.1.01.003.06</v>
          </cell>
          <cell r="B16" t="str">
            <v>Pembulatan Gaji</v>
          </cell>
        </row>
        <row r="17">
          <cell r="A17" t="str">
            <v>2.15.01.1.01.006</v>
          </cell>
          <cell r="B17" t="str">
            <v>Tunjangan Tambahan Pegawai</v>
          </cell>
        </row>
        <row r="18">
          <cell r="A18" t="str">
            <v>2.15.01.1.01.006.05</v>
          </cell>
          <cell r="B18" t="str">
            <v>Tunjangan Kesejahteraan</v>
          </cell>
        </row>
        <row r="19">
          <cell r="A19" t="str">
            <v>2.15.01.1.01.008</v>
          </cell>
          <cell r="B19" t="str">
            <v>Honorarium/Upah Non PNS Daerah</v>
          </cell>
        </row>
        <row r="20">
          <cell r="A20" t="str">
            <v>2.15.01.1.01.008.02</v>
          </cell>
          <cell r="B20" t="str">
            <v>Honorarium Pegawai Bulanan</v>
          </cell>
        </row>
        <row r="21">
          <cell r="A21" t="str">
            <v>2.15.01.1.02</v>
          </cell>
          <cell r="B21" t="str">
            <v>BELANJA BARANG DAN JASA</v>
          </cell>
        </row>
        <row r="22">
          <cell r="A22" t="str">
            <v>2.15.01.1.02.003</v>
          </cell>
          <cell r="B22" t="str">
            <v>Biaya Pakai Habis Kantor</v>
          </cell>
        </row>
        <row r="23">
          <cell r="A23" t="str">
            <v>2.15.01.1.02.003.01</v>
          </cell>
          <cell r="B23" t="str">
            <v>Biaya Alat Tulis Kantor</v>
          </cell>
        </row>
        <row r="24">
          <cell r="A24" t="str">
            <v>2.15.01.1.02.003.02</v>
          </cell>
          <cell r="B24" t="str">
            <v>Biaya Alat Listrik dan Elektronika (Lampu Pijar, Baterry Kering, dll)</v>
          </cell>
        </row>
        <row r="25">
          <cell r="A25" t="str">
            <v>2.15.01.1.02.003.03</v>
          </cell>
          <cell r="B25" t="str">
            <v>Biaya Perangko, Material dan Benda Pos Lainnya</v>
          </cell>
        </row>
        <row r="26">
          <cell r="A26" t="str">
            <v>2.15.01.1.02.004</v>
          </cell>
          <cell r="B26" t="str">
            <v>Biaya Jasa Kantor</v>
          </cell>
        </row>
        <row r="27">
          <cell r="A27" t="str">
            <v>2.15.01.1.02.004.01</v>
          </cell>
          <cell r="B27" t="str">
            <v>Biaya Langganan Listrik</v>
          </cell>
        </row>
        <row r="28">
          <cell r="A28" t="str">
            <v>2.15.01.1.02.004.02</v>
          </cell>
          <cell r="B28" t="str">
            <v>Biaya Langganan Telepon</v>
          </cell>
        </row>
        <row r="29">
          <cell r="A29" t="str">
            <v>2.15.01.1.02.004.03</v>
          </cell>
          <cell r="B29" t="str">
            <v>Biaya Langganan Air</v>
          </cell>
        </row>
        <row r="30">
          <cell r="A30" t="str">
            <v>2.15.01.1.02.004.06</v>
          </cell>
          <cell r="B30" t="str">
            <v>Biaya Kawat/Faksimili/SSB</v>
          </cell>
        </row>
        <row r="31">
          <cell r="A31" t="str">
            <v>2.15.01.1.02.005</v>
          </cell>
          <cell r="B31" t="str">
            <v>Biaya Cetak dan Penggandaan Keperluan Kantor</v>
          </cell>
        </row>
        <row r="32">
          <cell r="A32" t="str">
            <v>2.15.01.1.02.005.01</v>
          </cell>
          <cell r="B32" t="str">
            <v>Biaya Cetak</v>
          </cell>
        </row>
        <row r="33">
          <cell r="A33" t="str">
            <v>2.15.01.1.02.005.02</v>
          </cell>
          <cell r="B33" t="str">
            <v>Biaya Photo Copy</v>
          </cell>
        </row>
        <row r="34">
          <cell r="A34" t="str">
            <v>2.15.01.1.02.005.03</v>
          </cell>
          <cell r="B34" t="str">
            <v>Biaya Penggandaan</v>
          </cell>
        </row>
        <row r="35">
          <cell r="A35" t="str">
            <v>2.15.01.1.02.007</v>
          </cell>
          <cell r="B35" t="str">
            <v>Biaya Makanan dan Minuman Kantor</v>
          </cell>
        </row>
        <row r="36">
          <cell r="A36" t="str">
            <v>2.15.01.1.02.007.02</v>
          </cell>
          <cell r="B36" t="str">
            <v>Biaya Makanan dan Minuman Rapat</v>
          </cell>
        </row>
        <row r="37">
          <cell r="A37" t="str">
            <v>2.15.01.1.03</v>
          </cell>
          <cell r="B37" t="str">
            <v>BELANJA PERJALANAN DINAS</v>
          </cell>
        </row>
        <row r="38">
          <cell r="A38" t="str">
            <v>2.15.01.1.03.001</v>
          </cell>
          <cell r="B38" t="str">
            <v>Biaya Perjalanan Dinas</v>
          </cell>
        </row>
        <row r="39">
          <cell r="A39" t="str">
            <v>2.15.01.1.03.001.01</v>
          </cell>
          <cell r="B39" t="str">
            <v>Biaya Perjalanan Dinas Dalam Daerah</v>
          </cell>
        </row>
        <row r="40">
          <cell r="A40" t="str">
            <v>2.15.01.1.03.001.02</v>
          </cell>
          <cell r="B40" t="str">
            <v>Biaya Perjalanan Dinas Luar Daerah</v>
          </cell>
        </row>
        <row r="41">
          <cell r="A41" t="str">
            <v>2.15.01.1.04</v>
          </cell>
          <cell r="B41" t="str">
            <v>BELANJA PEMELIHARAAN</v>
          </cell>
        </row>
        <row r="42">
          <cell r="A42" t="str">
            <v>2.15.01.1.04.004</v>
          </cell>
          <cell r="B42" t="str">
            <v>Biaya Pemeliharaan Instalasi</v>
          </cell>
        </row>
        <row r="43">
          <cell r="A43" t="str">
            <v>2.15.01.1.04.004.03</v>
          </cell>
          <cell r="B43" t="str">
            <v>Biaya Pemeliharaan Instalasi Listrik</v>
          </cell>
        </row>
        <row r="44">
          <cell r="A44" t="str">
            <v>2.15.01.1.04.012</v>
          </cell>
          <cell r="B44" t="str">
            <v>Biaya Pemeliharaan Alat-alat Kantor dan Rumah Tangga</v>
          </cell>
        </row>
        <row r="45">
          <cell r="A45" t="str">
            <v>2.15.01.1.04.012.03</v>
          </cell>
          <cell r="B45" t="str">
            <v>Biaya Pemeliharaan Komputer dan Perlengkapannya</v>
          </cell>
        </row>
        <row r="46">
          <cell r="A46" t="str">
            <v>2.15.01.1.04.015</v>
          </cell>
          <cell r="B46" t="str">
            <v>Biaya Pemeliharaan Alat-alat Laboratorium</v>
          </cell>
        </row>
        <row r="47">
          <cell r="A47" t="str">
            <v>2.15.01.1.04.015.01</v>
          </cell>
          <cell r="B47" t="str">
            <v>Biaya Pemeliharaan Alat-alat Laboratorium</v>
          </cell>
        </row>
        <row r="49">
          <cell r="A49" t="str">
            <v>2.15.01.2.01</v>
          </cell>
          <cell r="B49" t="str">
            <v>BELANJA PEGAWAI / PERSONALIA</v>
          </cell>
        </row>
        <row r="50">
          <cell r="A50" t="str">
            <v>2.15.01.2.01.001</v>
          </cell>
          <cell r="B50" t="str">
            <v>Biaya Honorarium dan Upah</v>
          </cell>
        </row>
        <row r="51">
          <cell r="A51" t="str">
            <v>2.15.01.2.01.001.12</v>
          </cell>
          <cell r="B51" t="str">
            <v>Honorarium</v>
          </cell>
        </row>
        <row r="52">
          <cell r="A52" t="str">
            <v>2.15.01.2.02</v>
          </cell>
          <cell r="B52" t="str">
            <v>BELANJA BARANG DAN JASA</v>
          </cell>
        </row>
        <row r="53">
          <cell r="A53" t="str">
            <v>2.15.01.2.02.001</v>
          </cell>
          <cell r="B53" t="str">
            <v>Biaya Bahan/Material</v>
          </cell>
        </row>
        <row r="54">
          <cell r="A54" t="str">
            <v>2.15.01.2.02.001.12</v>
          </cell>
          <cell r="B54" t="str">
            <v>Biaya Bahan Pakai Habis Kantor</v>
          </cell>
        </row>
        <row r="55">
          <cell r="A55" t="str">
            <v>2.15.01.2.02.005</v>
          </cell>
          <cell r="B55" t="str">
            <v>Biaya Cetak dan Penggandaan Keperluan Kegiatan</v>
          </cell>
        </row>
        <row r="56">
          <cell r="A56" t="str">
            <v>2.15.01.2.02.005.01</v>
          </cell>
          <cell r="B56" t="str">
            <v>Biaya Cetak</v>
          </cell>
        </row>
        <row r="57">
          <cell r="A57" t="str">
            <v>2.15.01.2.02.005.02</v>
          </cell>
          <cell r="B57" t="str">
            <v>Biaya Photo Copy</v>
          </cell>
        </row>
        <row r="58">
          <cell r="A58" t="str">
            <v>2.15.01.2.02.005.03</v>
          </cell>
          <cell r="B58" t="str">
            <v>Biaya Penggandaan</v>
          </cell>
        </row>
        <row r="59">
          <cell r="A59" t="str">
            <v>2.15.01.2.02.007</v>
          </cell>
          <cell r="B59" t="str">
            <v>Biaya Makanan dan Minuman Keperluan Kegiatan</v>
          </cell>
        </row>
        <row r="60">
          <cell r="A60" t="str">
            <v>2.15.01.2.02.007.02</v>
          </cell>
          <cell r="B60" t="str">
            <v>Biaya Makanan dan Minuman Rapat Panitia/Tim</v>
          </cell>
        </row>
        <row r="61">
          <cell r="A61" t="str">
            <v>2.15.01.2.03</v>
          </cell>
          <cell r="B61" t="str">
            <v>BELANJA PERJALANAN DINAS</v>
          </cell>
        </row>
        <row r="62">
          <cell r="A62" t="str">
            <v>2.15.01.2.03.001</v>
          </cell>
          <cell r="B62" t="str">
            <v>Biaya Perjalanan Dinas</v>
          </cell>
        </row>
        <row r="63">
          <cell r="A63" t="str">
            <v>2.15.01.2.03.001.01</v>
          </cell>
          <cell r="B63" t="str">
            <v>Biaya Perjalanan Dinas Dalam Daerah</v>
          </cell>
        </row>
        <row r="64">
          <cell r="A64" t="str">
            <v>2.15.01.2.03.001.02</v>
          </cell>
          <cell r="B64" t="str">
            <v>Biaya Perjalanan Dinas Luar Daerah</v>
          </cell>
        </row>
        <row r="66">
          <cell r="A66" t="str">
            <v>2.15.01.3.05</v>
          </cell>
          <cell r="B66" t="str">
            <v>BELANJA MODAL</v>
          </cell>
        </row>
        <row r="67">
          <cell r="A67" t="str">
            <v>2.15.01.3.05.002</v>
          </cell>
          <cell r="B67" t="str">
            <v>Belanja Modal Jalan dan Jembatan</v>
          </cell>
        </row>
        <row r="68">
          <cell r="A68" t="str">
            <v>2.15.01.3.05.002.03</v>
          </cell>
          <cell r="B68" t="str">
            <v>Belanja Pengerasan Tanah</v>
          </cell>
        </row>
        <row r="69">
          <cell r="A69" t="str">
            <v>2.15.01.3.05.002.04</v>
          </cell>
          <cell r="B69" t="str">
            <v>Belanja Konstruksi Jembatan</v>
          </cell>
        </row>
        <row r="70">
          <cell r="A70" t="str">
            <v>2.15.01.3.05.002.05</v>
          </cell>
          <cell r="B70" t="str">
            <v>Belanja Pengaspalan</v>
          </cell>
        </row>
        <row r="71">
          <cell r="A71" t="str">
            <v>2.15.01.3.05.002.06</v>
          </cell>
          <cell r="B71" t="str">
            <v>Belanja Pembuatan Drainase</v>
          </cell>
        </row>
        <row r="72">
          <cell r="A72" t="str">
            <v>2.15.01.3.05.002.07</v>
          </cell>
          <cell r="B72" t="str">
            <v>Belanja Pembuatan Bahu Jalan / Trotoar / Tanggul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"/>
      <sheetName val="Volume"/>
      <sheetName val="RIN"/>
      <sheetName val="Cover RAB"/>
      <sheetName val="Analisa"/>
      <sheetName val="Rekap"/>
      <sheetName val="RAB "/>
      <sheetName val="sni"/>
      <sheetName val="U&amp;B"/>
    </sheetNames>
    <sheetDataSet>
      <sheetData sheetId="0">
        <row r="2">
          <cell r="E2" t="str">
            <v>KEMENTERIAN KELAUTAN DAN PERIKANAN</v>
          </cell>
        </row>
        <row r="6">
          <cell r="A6" t="str">
            <v>KEGIATAN</v>
          </cell>
          <cell r="E6" t="str">
            <v>-</v>
          </cell>
        </row>
        <row r="8">
          <cell r="A8" t="str">
            <v>PEKERJAAN</v>
          </cell>
          <cell r="E8" t="str">
            <v>PEMBANGUNAN RUMAH DINAS</v>
          </cell>
        </row>
        <row r="10">
          <cell r="E10" t="str">
            <v>MEDAN</v>
          </cell>
        </row>
        <row r="14">
          <cell r="E14">
            <v>354708000</v>
          </cell>
        </row>
        <row r="18">
          <cell r="E18" t="str">
            <v>CV. ARISPA UTAMA</v>
          </cell>
        </row>
        <row r="22">
          <cell r="E22" t="str">
            <v xml:space="preserve">Direktur </v>
          </cell>
        </row>
        <row r="26">
          <cell r="E26" t="str">
            <v>Tenaga Ahli</v>
          </cell>
        </row>
      </sheetData>
      <sheetData sheetId="1"/>
      <sheetData sheetId="2" refreshError="1"/>
      <sheetData sheetId="3" refreshError="1"/>
      <sheetData sheetId="4" refreshError="1"/>
      <sheetData sheetId="5"/>
      <sheetData sheetId="6" refreshError="1"/>
      <sheetData sheetId="7"/>
      <sheetData sheetId="8">
        <row r="15">
          <cell r="L15">
            <v>0</v>
          </cell>
        </row>
        <row r="17">
          <cell r="L17">
            <v>0</v>
          </cell>
        </row>
        <row r="18">
          <cell r="L18">
            <v>0</v>
          </cell>
        </row>
      </sheetData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.Satuan"/>
      <sheetName val="BILL"/>
      <sheetName val="BQrinci"/>
      <sheetName val="analvol"/>
      <sheetName val="Proses"/>
      <sheetName val="Bag_A"/>
      <sheetName val="Jam Alat"/>
      <sheetName val="Pintu"/>
      <sheetName val="Stone"/>
      <sheetName val="Tanah"/>
      <sheetName val="Rumput"/>
      <sheetName val="Item5"/>
      <sheetName val="Bitumen"/>
      <sheetName val="Concrete"/>
      <sheetName val="Misccl"/>
      <sheetName val="Rumus"/>
      <sheetName val="Gorong-2"/>
      <sheetName val="H-quarry"/>
      <sheetName val="Pas-batu"/>
      <sheetName val="Resiko"/>
      <sheetName val="IDDLE"/>
      <sheetName val="Gal_C"/>
      <sheetName val="Lab"/>
      <sheetName val="Pareto"/>
      <sheetName val="Vol Lining"/>
      <sheetName val="Kapasitas"/>
      <sheetName val="Rekap"/>
      <sheetName val="Jadwal"/>
      <sheetName val="Fleet"/>
      <sheetName val="Mobilisasi"/>
      <sheetName val="Vol K.225"/>
      <sheetName val="H_Satuan"/>
      <sheetName val="Bill_Qua"/>
      <sheetName val="BQ"/>
      <sheetName val="hsp-STR-ARS"/>
      <sheetName val="FINISHING"/>
      <sheetName val="H_Satuan1"/>
      <sheetName val="Jam_Alat"/>
      <sheetName val="Vol_Lining"/>
      <sheetName val="Vol_K_225"/>
      <sheetName val="harsat"/>
      <sheetName val="B.T"/>
      <sheetName val="Bill 5 Summary"/>
      <sheetName val="Hrg Bhn"/>
      <sheetName val="RAB Arsitek"/>
      <sheetName val="analisa"/>
      <sheetName val="Analisa &amp; Upah"/>
      <sheetName val="villa"/>
      <sheetName val="D.BOARD LAMA"/>
      <sheetName val="Har_mat"/>
      <sheetName val="BQ ME"/>
      <sheetName val="struktur tdk dipakai"/>
      <sheetName val="FORM X COST"/>
      <sheetName val="Bill 2 Summary"/>
      <sheetName val="ESCON"/>
      <sheetName val="Bank"/>
      <sheetName val="Bunga"/>
      <sheetName val="BAHAN"/>
      <sheetName val="Mark-up"/>
      <sheetName val="Analisa Harga"/>
      <sheetName val="A"/>
      <sheetName val="Div2"/>
      <sheetName val="AHSbj"/>
      <sheetName val="bilangan"/>
      <sheetName val="Mob"/>
      <sheetName val="HARGA MATERIAL"/>
      <sheetName val="Daf 1"/>
      <sheetName val="D.1.7"/>
      <sheetName val="D.2.3"/>
      <sheetName val="3.Mob"/>
      <sheetName val="Daf Harga"/>
      <sheetName val="An_ Harga"/>
      <sheetName val="As"/>
      <sheetName val="Cash Flow bulanan"/>
      <sheetName val="Cover Daf-2"/>
      <sheetName val="Material"/>
      <sheetName val="anal"/>
      <sheetName val="HARGA ALAT"/>
      <sheetName val="DAF-BAHAN"/>
      <sheetName val="DAF-UPAH"/>
      <sheetName val="HARSAT BAHAN"/>
      <sheetName val="Bill 4 Summary"/>
      <sheetName val="Bill 3 Summary"/>
      <sheetName val="MON_OH"/>
      <sheetName val="KET"/>
      <sheetName val="Subkon"/>
      <sheetName val="Equip"/>
      <sheetName val="ANHAR"/>
      <sheetName val="D.1.5"/>
      <sheetName val="D.2.2"/>
      <sheetName val="Data"/>
      <sheetName val="I-ME"/>
      <sheetName val="BQ-IABK"/>
      <sheetName val="Analisa Upah &amp; Bahan Plum"/>
      <sheetName val="Marshal"/>
      <sheetName val="Unit Rate"/>
      <sheetName val="F 3-8"/>
      <sheetName val="MAP"/>
      <sheetName val="351BQMCN"/>
      <sheetName val="Upah &amp; Bahan"/>
      <sheetName val="MAPDC"/>
      <sheetName val="ALUMUNIUM"/>
      <sheetName val="Harsat Upah"/>
      <sheetName val="Harsat Pekerjaan"/>
      <sheetName val="Agregat Halus &amp; Kasar"/>
      <sheetName val="Summary"/>
      <sheetName val="61004"/>
      <sheetName val="Utilitas"/>
      <sheetName val="Cover"/>
      <sheetName val="sub"/>
      <sheetName val="ANHSSat"/>
      <sheetName val="Analisa _ Upah"/>
      <sheetName val="AC_C"/>
      <sheetName val="GD 14"/>
      <sheetName val="BQ-E20-02(Rp)"/>
      <sheetName val="K725"/>
      <sheetName val="L4"/>
      <sheetName val="K33H"/>
      <sheetName val="K621"/>
      <sheetName val="K819"/>
      <sheetName val="K331"/>
      <sheetName val="ALAT"/>
      <sheetName val="Bill 2.4."/>
      <sheetName val="harga bahan"/>
      <sheetName val="harga upah"/>
      <sheetName val="ANALISA PEK.UMUM"/>
      <sheetName val="HSD"/>
      <sheetName val="data Masjid Ksrn"/>
      <sheetName val="RAB Interior"/>
      <sheetName val="BAU"/>
      <sheetName val="I-KAMAR"/>
      <sheetName val="SORT"/>
      <sheetName val="Daft.Kuantitas"/>
      <sheetName val="BHN"/>
      <sheetName val="ANALISA ALAT BERAT"/>
      <sheetName val="Ana"/>
      <sheetName val="HL"/>
      <sheetName val="DATABASE"/>
      <sheetName val="MASTER"/>
      <sheetName val="Sat Bahan"/>
      <sheetName val="Sat Alat"/>
      <sheetName val="Sat Upah"/>
      <sheetName val="REKAP A BESAR"/>
      <sheetName val="extern"/>
      <sheetName val="4"/>
      <sheetName val="DAF-2"/>
      <sheetName val="rab-str.Adm"/>
      <sheetName val="EE-PROP"/>
      <sheetName val="Input"/>
      <sheetName val="Als Struk"/>
      <sheetName val="Bill 2_4_"/>
      <sheetName val="Daftar Harga"/>
      <sheetName val="Daftar Upah"/>
      <sheetName val="ANALISA GRS TENGAH"/>
      <sheetName val="Anl"/>
      <sheetName val="ref"/>
      <sheetName val="Sheet1"/>
      <sheetName val="PRD 01-7"/>
      <sheetName val="PRD 01-8"/>
      <sheetName val="PRD 01-11"/>
      <sheetName val="DCost-4"/>
      <sheetName val="PRD 01-10"/>
      <sheetName val=" Harsat Baru"/>
      <sheetName val="Rab Struktur"/>
      <sheetName val="UPAH"/>
      <sheetName val="perhitungan indeks"/>
      <sheetName val="DETAIL"/>
      <sheetName val="BOW"/>
      <sheetName val="daf-3(OK)"/>
      <sheetName val="daf-7(OK)"/>
      <sheetName val="RAP"/>
      <sheetName val="slab"/>
      <sheetName val="Urai _Resap pengikat"/>
      <sheetName val="DAPRO"/>
      <sheetName val="BL"/>
      <sheetName val="SBDY"/>
      <sheetName val="BOQ1"/>
      <sheetName val="TE TS FA LAN MATV"/>
      <sheetName val="SCHEDULE"/>
      <sheetName val="basic"/>
      <sheetName val="Analisa SNI"/>
      <sheetName val="Data Ktr Bupati Tapsel"/>
      <sheetName val="Anl.Sipil"/>
      <sheetName val="har-sat"/>
      <sheetName val="Hardas"/>
      <sheetName val="alm"/>
      <sheetName val="Dashboard"/>
      <sheetName val="HB "/>
      <sheetName val="DHS"/>
      <sheetName val="BQ "/>
      <sheetName val="BAG-2"/>
      <sheetName val="CH"/>
      <sheetName val="#REF!"/>
      <sheetName val="arab"/>
      <sheetName val="HrgUpahBahan"/>
      <sheetName val="hs_str"/>
      <sheetName val="UBA"/>
      <sheetName val="Schedulle(S-curve)Break"/>
      <sheetName val="DAF_1"/>
      <sheetName val="Analisa Quarry"/>
      <sheetName val="Peralatan"/>
      <sheetName val="Informasi"/>
      <sheetName val="HARGA DASAR"/>
      <sheetName val="boq"/>
      <sheetName val="bhn,upah,alat"/>
      <sheetName val="Ans Kom Precast"/>
      <sheetName val="Upah dan Bahan"/>
      <sheetName val="5-Digit"/>
      <sheetName val="Analisa 2"/>
      <sheetName val="Fins-Beng&amp;Fas"/>
      <sheetName val="SITE-E"/>
      <sheetName val="Analisa STR"/>
      <sheetName val="Analisa HSP"/>
      <sheetName val="billed"/>
      <sheetName val="COST TOGO"/>
      <sheetName val="report"/>
      <sheetName val="antisipasi"/>
      <sheetName val="Bangunan Utama"/>
      <sheetName val="Analisa Gabungan"/>
      <sheetName val="Bill of Qty"/>
      <sheetName val="Bill rekap"/>
      <sheetName val="Perhitungan Besi"/>
      <sheetName val="AC"/>
      <sheetName val="Perhit.Alat"/>
      <sheetName val="Kabel"/>
      <sheetName val="Pipa 200"/>
      <sheetName val="SEX"/>
      <sheetName val="9-1차이내역"/>
      <sheetName val="MAPP"/>
      <sheetName val="AKUN"/>
      <sheetName val="Sis Hidrol"/>
      <sheetName val="Brk Dwn Sipil"/>
      <sheetName val="Pipa 10 mm"/>
      <sheetName val="Pipa 8 mm"/>
      <sheetName val="Pipa Fiber"/>
      <sheetName val="Pipa PE"/>
      <sheetName val="Rekap Tot"/>
      <sheetName val="Economic Assumptions"/>
      <sheetName val="bialang"/>
      <sheetName val="kontribusi"/>
      <sheetName val="likuiditas"/>
      <sheetName val="Manajerial"/>
      <sheetName val="revenue"/>
      <sheetName val="progres sub unv"/>
      <sheetName val="rework"/>
      <sheetName val="CCO"/>
      <sheetName val="SPEC"/>
      <sheetName val="4-MVAC"/>
      <sheetName val="Fill this out first..."/>
      <sheetName val="O&amp;O-Alat"/>
      <sheetName val="TOT_RAP"/>
      <sheetName val="Harga Satuan"/>
      <sheetName val="RL-01"/>
      <sheetName val="Analisa Harga Satuan"/>
      <sheetName val="Hit Vol Str Jambi"/>
      <sheetName val="STRUKTUR-1"/>
      <sheetName val="BILL 1"/>
      <sheetName val=" R A B"/>
      <sheetName val="MB_SOFTCOST_DETAIL"/>
      <sheetName val="SOFTCOST_R2"/>
      <sheetName val="HARDCOST"/>
      <sheetName val="MB_GENERAL"/>
      <sheetName val="HargaSat"/>
      <sheetName val="TP ALAT"/>
      <sheetName val="REKAP ANALISA SESUAI PU"/>
      <sheetName val="ANALISA STRUKTUR "/>
      <sheetName val="REKAP ANALISA TO PRINT"/>
      <sheetName val="Rupa2"/>
      <sheetName val="Harga"/>
      <sheetName val="black_out"/>
      <sheetName val="610.07A"/>
      <sheetName val="BasicPrice"/>
      <sheetName val="H_Satuan2"/>
      <sheetName val="Jam_Alat1"/>
      <sheetName val="Vol_Lining1"/>
      <sheetName val="Vol_K_2251"/>
      <sheetName val="MENU"/>
      <sheetName val="N-AC"/>
      <sheetName val="RESUME"/>
      <sheetName val="BILL OF QUANTITY"/>
      <sheetName val="ANAL2"/>
      <sheetName val="dil"/>
      <sheetName val="dild"/>
      <sheetName val="dti"/>
      <sheetName val="H-SATUAN"/>
      <sheetName val="R A B"/>
      <sheetName val="BAG_2"/>
      <sheetName val="Rekap Direct Cost"/>
      <sheetName val="Analisa 021"/>
      <sheetName val="PANELKAST"/>
      <sheetName val="DCF SD JUNI 04"/>
      <sheetName val="alok_bunga"/>
      <sheetName val="Hrg Bhn (2)"/>
      <sheetName val="II.1 STR GED A"/>
      <sheetName val="ANALISA SM"/>
      <sheetName val="RAB_DURI"/>
      <sheetName val="Alat &amp; Bahan"/>
      <sheetName val="TJ1Q47"/>
      <sheetName val="Sch"/>
      <sheetName val="HARDAS PERKIM 2"/>
      <sheetName val="RPP01 6"/>
      <sheetName val="pricelist"/>
      <sheetName val="UPAH BAHAN ARST"/>
      <sheetName val="6106"/>
      <sheetName val="met bab3"/>
      <sheetName val="anal bab8"/>
      <sheetName val="Accept. Letter"/>
      <sheetName val="BINA GRAFINDO"/>
      <sheetName val="BINA MITRA "/>
      <sheetName val="DAOUD MATULA"/>
      <sheetName val="RISMAN"/>
      <sheetName val="SUCOFINDO"/>
      <sheetName val="MAHRUM NISA"/>
      <sheetName val="PURWANTO"/>
      <sheetName val="RUDI SAIFIN"/>
      <sheetName val="MADC"/>
      <sheetName val="Rekap Anal"/>
      <sheetName val="B.as"/>
      <sheetName val="penawaran baja"/>
      <sheetName val="Pos 4-1"/>
      <sheetName val="D.BOARD"/>
      <sheetName val="hsp_STR_ARS"/>
      <sheetName val="ANS STR"/>
      <sheetName val="HARGA BAHAN UPAH"/>
      <sheetName val="HS"/>
      <sheetName val="PRELI-CAP"/>
      <sheetName val="DAF-1"/>
      <sheetName val="ANPRO"/>
      <sheetName val="Sum"/>
      <sheetName val="L_O&amp;O"/>
      <sheetName val="daf harga (reil)"/>
      <sheetName val=" Biaya alat jam (reil)"/>
      <sheetName val="Anal-Grout!Back!Water"/>
      <sheetName val=" Biaya alat jam"/>
      <sheetName val="AHSP"/>
      <sheetName val="Based KV, palembang &amp; KJI"/>
      <sheetName val="H.SAT"/>
      <sheetName val="Bor Pile"/>
      <sheetName val="Mall"/>
      <sheetName val="FORM_X_COST"/>
      <sheetName val="Bill_5_Summary"/>
      <sheetName val="GD_14"/>
      <sheetName val="Analisa_&amp;_Upah"/>
      <sheetName val="D_BOARD_LAMA"/>
      <sheetName val="HARSAT_BAHAN"/>
      <sheetName val="Bill_4_Summary"/>
      <sheetName val="Bill_3_Summary"/>
      <sheetName val="Analisa___Upah"/>
      <sheetName val="HARGA_MATERIAL"/>
      <sheetName val="Bill_2_Summary"/>
      <sheetName val="Hrg_Bhn"/>
      <sheetName val="RAB_Arsitek"/>
      <sheetName val="BQ_ME"/>
      <sheetName val="struktur_tdk_dipakai"/>
      <sheetName val="Analisa_Harga"/>
      <sheetName val="Agregat_Halus_&amp;_Kasar"/>
      <sheetName val="Daf_Harga"/>
      <sheetName val="An__Harga"/>
      <sheetName val="Upah_&amp;_Bahan"/>
      <sheetName val="D_1_7"/>
      <sheetName val="D_1_5"/>
      <sheetName val="D_2_3"/>
      <sheetName val="D_2_2"/>
      <sheetName val="Bill_2_4_"/>
      <sheetName val="B_T"/>
      <sheetName val="harga_bahan"/>
      <sheetName val="harga_upah"/>
      <sheetName val="Bill_2_4_1"/>
      <sheetName val="Daftar_Harga"/>
      <sheetName val="Daftar_Upah"/>
      <sheetName val="ANALISA_GRS_TENGAH"/>
      <sheetName val="Unit_Rate"/>
      <sheetName val="F_3-8"/>
      <sheetName val="Harsat_Upah"/>
      <sheetName val="Harsat_Pekerjaan"/>
      <sheetName val="PRD_01-7"/>
      <sheetName val="PRD_01-8"/>
      <sheetName val="PRD_01-11"/>
      <sheetName val="PRD_01-10"/>
      <sheetName val="_Harsat_Baru"/>
      <sheetName val="Rab_Struktur"/>
      <sheetName val="perhitungan_indeks"/>
      <sheetName val="Analisa_Upah_&amp;_Bahan_Plum"/>
      <sheetName val="rab-str_Adm"/>
      <sheetName val="Cash_Flow_bulanan"/>
      <sheetName val="Cover_Daf-2"/>
      <sheetName val="HARGA_ALAT"/>
      <sheetName val="Als_Struk"/>
      <sheetName val="data_Masjid_Ksrn"/>
      <sheetName val="RAB_Interior"/>
      <sheetName val="Bangunan_Utama"/>
      <sheetName val="BILL_1"/>
      <sheetName val="Sat_Bahan"/>
      <sheetName val="Sat_Alat"/>
      <sheetName val="Sat_Upah"/>
      <sheetName val="Analisa_SNI"/>
      <sheetName val="Anal-2"/>
      <sheetName val="struktur"/>
      <sheetName val="beton"/>
      <sheetName val="CashFlow"/>
      <sheetName val="An H.Sat Pek.Ut"/>
      <sheetName val="MAT"/>
      <sheetName val="UP"/>
      <sheetName val="POL"/>
      <sheetName val="ALAT-1"/>
      <sheetName val="PekTanah"/>
      <sheetName val="Piling"/>
      <sheetName val="RANGKUM"/>
      <sheetName val="InputAlat"/>
      <sheetName val="Dewatering"/>
      <sheetName val="Jalan"/>
      <sheetName val="Jembatan"/>
      <sheetName val="River Protect"/>
      <sheetName val="PRY01-1"/>
      <sheetName val="PRY02"/>
      <sheetName val="D-3"/>
      <sheetName val="an-satuan"/>
      <sheetName val="RAB"/>
      <sheetName val="HaSatUp"/>
      <sheetName val="Kode"/>
      <sheetName val="Hst_mat"/>
      <sheetName val="Upah&amp;Bahan"/>
      <sheetName val="An_pdkg"/>
      <sheetName val="ANALISA SNI'07(ubh bgsting)"/>
      <sheetName val="Analysis"/>
      <sheetName val="Analysis2"/>
      <sheetName val="KOEF"/>
      <sheetName val="HSATUAN"/>
      <sheetName val="D7(1)"/>
      <sheetName val="BREAKER"/>
      <sheetName val="Unit"/>
      <sheetName val="Mat.Elk"/>
      <sheetName val="Mat.Mek"/>
      <sheetName val="AHS Isolasi"/>
      <sheetName val="ahsAC"/>
      <sheetName val="Duct"/>
      <sheetName val="AHS"/>
      <sheetName val="OHD"/>
      <sheetName val="An Struktur"/>
      <sheetName val="Unit Rate (2)"/>
      <sheetName val="DU&amp;B"/>
      <sheetName val="sai"/>
      <sheetName val="PDP"/>
      <sheetName val="RPP01-1"/>
      <sheetName val="bbtest2"/>
      <sheetName val="HPS"/>
      <sheetName val="DATA PAKET"/>
      <sheetName val="PI"/>
      <sheetName val="PileCap"/>
      <sheetName val="ANTEK-AGGA"/>
      <sheetName val="BURDA"/>
      <sheetName val="ANTEK-GAL"/>
      <sheetName val="HRS-ATB"/>
      <sheetName val="ANTEK-PRIME"/>
      <sheetName val="ANTEK-TIMB"/>
      <sheetName val="BD-LS"/>
      <sheetName val="BIA-LUMPSUM"/>
      <sheetName val="CRUSER"/>
      <sheetName val="FINAL"/>
      <sheetName val="KEBALAT"/>
      <sheetName val="Rinci-Biaya"/>
      <sheetName val="Rinci-Pendapatan"/>
      <sheetName val="DIV.1"/>
      <sheetName val="Calcu 02"/>
      <sheetName val="inter"/>
      <sheetName val="Rekapitulasi"/>
      <sheetName val="01A- RAB"/>
      <sheetName val="Harga Satuan (T.P.)"/>
      <sheetName val="Analisa HSP (T.P.)"/>
      <sheetName val="DATA1"/>
      <sheetName val="div-2"/>
      <sheetName val="2. MVAC R1"/>
      <sheetName val="H Sat Jembatan"/>
      <sheetName val="RAB ME"/>
      <sheetName val="sheet 2"/>
      <sheetName val="hrg-dsr"/>
      <sheetName val="keb-BHN"/>
      <sheetName val="ARSITEKTUR"/>
      <sheetName val="대비표"/>
      <sheetName val="ANALISA "/>
      <sheetName val="HG-UPAH"/>
      <sheetName val="HG_JADI"/>
      <sheetName val="IPA1"/>
      <sheetName val="TSS"/>
      <sheetName val="7.ASAT"/>
      <sheetName val="7.DATA"/>
      <sheetName val="5.RBKI"/>
      <sheetName val="6.RBKA"/>
      <sheetName val="UPH,BHN,ALT"/>
      <sheetName val="Analis harga"/>
      <sheetName val="STR PODIUM"/>
      <sheetName val="STR PODIUM (2)"/>
      <sheetName val="REKAP STR"/>
      <sheetName val="REKAP ME CSPL"/>
      <sheetName val="SAP"/>
      <sheetName val="A.1.Persiapan non std"/>
      <sheetName val="DATA BASE"/>
      <sheetName val="Str BT"/>
      <sheetName val="Manpower"/>
      <sheetName val="Equipt,Tools&amp;Cons"/>
      <sheetName val="K"/>
      <sheetName val="Grading Tahap 1"/>
      <sheetName val="SUMBER DAYA"/>
      <sheetName val="WAYANG"/>
      <sheetName val="DB"/>
      <sheetName val="Sheet15"/>
      <sheetName val="SAT-DAS"/>
      <sheetName val="Perm. Test"/>
      <sheetName val="pricing"/>
      <sheetName val="DEPRE 05"/>
      <sheetName val="LR-OKT-06"/>
      <sheetName val="DivVI"/>
      <sheetName val="BREAKDOWN"/>
      <sheetName val="VOLUME"/>
      <sheetName val="BIL"/>
      <sheetName val="CC"/>
      <sheetName val="R. Upah"/>
      <sheetName val="R. Bahan"/>
      <sheetName val="R. Alat"/>
      <sheetName val="R. Subkont"/>
      <sheetName val="Rekap Vol"/>
      <sheetName val="IDLE ALAT"/>
      <sheetName val="Faktor"/>
      <sheetName val="Ana PasBatu 7.4"/>
      <sheetName val="Rek"/>
      <sheetName val="ALATBERAT"/>
      <sheetName val="tabel berat"/>
      <sheetName val="H. Dasar"/>
      <sheetName val="BAR SCREEN"/>
      <sheetName val="SNI"/>
      <sheetName val="BBM-03"/>
      <sheetName val="Daft.Sewa Alat"/>
      <sheetName val="chitimc"/>
      <sheetName val="dongia _2_"/>
      <sheetName val="LKVL_CK_HT_GD1"/>
      <sheetName val="giathanh1"/>
      <sheetName val="THPDMoi  _2_"/>
      <sheetName val="gtrinh"/>
      <sheetName val="phuluc1"/>
      <sheetName val="TONG HOP VL_NC"/>
      <sheetName val="lam_moi"/>
      <sheetName val="chitiet"/>
      <sheetName val="TONGKE3p "/>
      <sheetName val="TH VL_ NC_ DDHT Thanhphuoc"/>
      <sheetName val="_REF"/>
      <sheetName val="DONGIA"/>
      <sheetName val="thao_go"/>
      <sheetName val="DON GIA"/>
      <sheetName val="TONGKE_HT"/>
      <sheetName val="DG"/>
      <sheetName val="dtxl"/>
      <sheetName val="t_h HA THE"/>
      <sheetName val="CHITIET VL_NC_TT _1p"/>
      <sheetName val="TONG HOP VL_NC TT"/>
      <sheetName val="TNHCHINH"/>
      <sheetName val="TH XL"/>
      <sheetName val="CHITIET VL_NC"/>
      <sheetName val="VC"/>
      <sheetName val="Tiepdia"/>
      <sheetName val="CHITIET VL_NC_TT_3p"/>
      <sheetName val="TDTKP"/>
      <sheetName val="TDTKP1"/>
      <sheetName val="KPVC_BD "/>
      <sheetName val="VCV_BE_TONG"/>
      <sheetName val="Analis"/>
      <sheetName val="Input Data"/>
      <sheetName val="GVL§CT"/>
      <sheetName val="Allowance"/>
      <sheetName val="SPJ"/>
      <sheetName val="Gaji"/>
      <sheetName val="H_Satuan3"/>
      <sheetName val="Jam_Alat2"/>
      <sheetName val="Vol_Lining2"/>
      <sheetName val="Vol_K_2252"/>
      <sheetName val="progres_sub_unv"/>
      <sheetName val="3_Mob"/>
      <sheetName val="Harga_Dasar"/>
      <sheetName val="HARDAS_PERKIM_2"/>
      <sheetName val="TE_TS_FA_LAN_MATV"/>
      <sheetName val="ANALISA_PEK_UMUM"/>
      <sheetName val="Data_Ktr_Bupati_Tapsel"/>
      <sheetName val="Anl_Sipil"/>
      <sheetName val="Analisa_Quarry"/>
      <sheetName val="HB_"/>
      <sheetName val="BQ_"/>
      <sheetName val="Analisa_STR"/>
      <sheetName val="Ans_Kom_Precast"/>
      <sheetName val="Upah_dan_Bahan"/>
      <sheetName val="Analisa_2"/>
      <sheetName val="Fill_this_out_first___"/>
      <sheetName val="Analisa_HSP"/>
      <sheetName val="Perhit_Alat"/>
      <sheetName val="Economic_Assumptions"/>
      <sheetName val="Urai__Resap_pengikat"/>
      <sheetName val="610_07A"/>
      <sheetName val="Perhitungan_Besi"/>
      <sheetName val="Analisa_Gabungan"/>
      <sheetName val="Bill_of_Qty"/>
      <sheetName val="Bill_rekap"/>
      <sheetName val="Pipa_200"/>
      <sheetName val="Daft_Kuantitas"/>
      <sheetName val="ANALISA_ALAT_BERAT"/>
      <sheetName val="Harga_Satuan"/>
      <sheetName val="RPP01_6"/>
      <sheetName val="Alat_&amp;_Bahan"/>
      <sheetName val="Peralatan (2)"/>
      <sheetName val="Daftar Sewa"/>
      <sheetName val="HARSAT-lain"/>
      <sheetName val="HARSAT-tanah"/>
      <sheetName val="HVAC"/>
      <sheetName val="uph"/>
      <sheetName val="QSS Building"/>
      <sheetName val="Unit Cost"/>
      <sheetName val="bidang"/>
      <sheetName val="Sec I ML"/>
      <sheetName val="Sat. Pek."/>
      <sheetName val="RAB AR&amp;STR"/>
      <sheetName val="BQ_IABK"/>
      <sheetName val="HSU 2016"/>
      <sheetName val="Rekap analis"/>
      <sheetName val="BOQ-Indonesia"/>
      <sheetName val="o rekap#4"/>
      <sheetName val="Hrg"/>
      <sheetName val="MASTER 1"/>
      <sheetName val="Upah,Bahan,Alat"/>
      <sheetName val="AnSipil"/>
      <sheetName val="NP"/>
      <sheetName val="rab-str-TAHAP.1-PC"/>
      <sheetName val="UPAH-2"/>
      <sheetName val="Harga-RAB"/>
      <sheetName val="Profil"/>
      <sheetName val="Rkp"/>
      <sheetName val="DAFMAT"/>
      <sheetName val="Galian 1"/>
      <sheetName val="DHSD"/>
      <sheetName val="Analisa (ok punya)"/>
      <sheetName val="ANAK-Smb"/>
      <sheetName val="Bill-1"/>
      <sheetName val="ESC"/>
      <sheetName val="HDS"/>
      <sheetName val="BY_Lgsg-2"/>
      <sheetName val="A_Harga-13"/>
      <sheetName val="Sheet7"/>
      <sheetName val="M.Pekerjaan"/>
      <sheetName val="BT.KALI"/>
      <sheetName val="BQ25"/>
      <sheetName val="REK ADD"/>
      <sheetName val="BQ22"/>
      <sheetName val="BQ23"/>
      <sheetName val="MasterSchedule"/>
      <sheetName val="Z"/>
      <sheetName val="ANSAT"/>
      <sheetName val="1. BQ"/>
      <sheetName val="PNT"/>
      <sheetName val="UPH_BHN_ALT"/>
      <sheetName val="dasar"/>
      <sheetName val="Anals.1"/>
      <sheetName val="EVAL-ANAL"/>
      <sheetName val="RAB (A) (2)"/>
      <sheetName val="Bobot"/>
      <sheetName val="Analisa Mob. 3"/>
      <sheetName val="Analisa Mob.1"/>
      <sheetName val="Analisa-Harga"/>
      <sheetName val="Analisa Alat"/>
      <sheetName val="data-pendukung"/>
      <sheetName val="Pipe"/>
      <sheetName val="HARDAS-UPAH"/>
      <sheetName val="SCURVE"/>
      <sheetName val="S.roomToyota"/>
      <sheetName val="..."/>
      <sheetName val="."/>
      <sheetName val="hasat"/>
      <sheetName val="drawing"/>
      <sheetName val="D6"/>
      <sheetName val="D8(1)"/>
      <sheetName val="ANALISA OKE"/>
      <sheetName val="Hargabahan"/>
      <sheetName val="Alat Berat"/>
      <sheetName val="Kuantitas"/>
      <sheetName val="Harga S Dasar UNTUK IDISI"/>
      <sheetName val="isian"/>
      <sheetName val="Bill of Qty MEP"/>
      <sheetName val="datasheet"/>
      <sheetName val="ANALISA ME"/>
      <sheetName val="WP Tanah 2013"/>
      <sheetName val="References"/>
      <sheetName val="Products"/>
      <sheetName val="Model Setup"/>
      <sheetName val="Translations"/>
      <sheetName val="Inst.Cap."/>
      <sheetName val="Production"/>
      <sheetName val="Daftar No MAPPI"/>
      <sheetName val="VLOOK"/>
      <sheetName val="DDB"/>
      <sheetName val="B-Ops-Sawit"/>
      <sheetName val="Inv"/>
      <sheetName val="Biaya-Inv"/>
      <sheetName val="Asumsi"/>
      <sheetName val="Analisa Precast A3"/>
      <sheetName val="dongia (2)"/>
      <sheetName val="LKVL-CK-HT-GD1"/>
      <sheetName val="THPDMoi  (2)"/>
      <sheetName val="TONG HOP VL-NC"/>
      <sheetName val="lam-moi"/>
      <sheetName val="TH VL, NC, DDHT Thanhphuoc"/>
      <sheetName val="#REF"/>
      <sheetName val="thao-go"/>
      <sheetName val="TONGKE-HT"/>
      <sheetName val="t-h HA THE"/>
      <sheetName val="CHITIET VL-NC-TT -1p"/>
      <sheetName val="TONG HOP VL-NC TT"/>
      <sheetName val="CHITIET VL-NC"/>
      <sheetName val="CHITIET VL-NC-TT-3p"/>
      <sheetName val="KPVC-BD "/>
      <sheetName val="VCV-BE-TONG"/>
      <sheetName val="RAB 1"/>
      <sheetName val="RAB 2"/>
      <sheetName val="RAB 3"/>
      <sheetName val="DAF.HRG"/>
      <sheetName val="anal SNI"/>
      <sheetName val="Upah Bhn"/>
      <sheetName val="AN-KOEF"/>
      <sheetName val="Sat~Bahu"/>
      <sheetName val="GEDUNG-A"/>
      <sheetName val="BU"/>
      <sheetName val="Rek-Analisa"/>
      <sheetName val="pivot1"/>
      <sheetName val="SDM"/>
      <sheetName val="LAMP_P2"/>
      <sheetName val="P-5"/>
      <sheetName val="LAMP_P5"/>
      <sheetName val="PERS_P2"/>
      <sheetName val="PERS_P5"/>
      <sheetName val="PERS_P6"/>
      <sheetName val="61005"/>
      <sheetName val="61006"/>
      <sheetName val="61007"/>
      <sheetName val="61008"/>
      <sheetName val="P-2"/>
      <sheetName val="P-6"/>
      <sheetName val="HS-DASAR"/>
      <sheetName val="Ana. PU"/>
      <sheetName val="Master 1.0"/>
      <sheetName val="Owning cost Alat"/>
      <sheetName val="B_T1"/>
      <sheetName val="Bill_5_Summary1"/>
      <sheetName val="Hrg_Bhn1"/>
      <sheetName val="RAB_Arsitek1"/>
      <sheetName val="FORM_X_COST1"/>
      <sheetName val="D_BOARD_LAMA1"/>
      <sheetName val="Analisa_&amp;_Upah1"/>
      <sheetName val="BQ_ME1"/>
      <sheetName val="struktur_tdk_dipakai1"/>
      <sheetName val="Bill_2_Summary1"/>
      <sheetName val="Analisa_Harga1"/>
      <sheetName val="Harga_Satuan_(T_P_)"/>
      <sheetName val="Analisa_HSP_(T_P_)"/>
      <sheetName val="Analisa_Harga_Satuan"/>
      <sheetName val="Hit_Vol_Str_Jambi"/>
      <sheetName val="D_BOARD"/>
      <sheetName val="B_as"/>
      <sheetName val="penawaran_baja"/>
      <sheetName val="Pos_4-1"/>
      <sheetName val="Rekap_Anal"/>
      <sheetName val="UPAH_BAHAN_ARST"/>
      <sheetName val="met_bab3"/>
      <sheetName val="anal_bab8"/>
      <sheetName val="II_1_STR_GED_A"/>
      <sheetName val="Sis_Hidrol"/>
      <sheetName val="Brk_Dwn_Sipil"/>
      <sheetName val="Pipa_10_mm"/>
      <sheetName val="Pipa_8_mm"/>
      <sheetName val="Pipa_Fiber"/>
      <sheetName val="Pipa_PE"/>
      <sheetName val="Rekap_Tot"/>
      <sheetName val="REKAP_ANALISA_SESUAI_PU"/>
      <sheetName val="ANALISA_STRUKTUR_"/>
      <sheetName val="REKAP_ANALISA_TO_PRINT"/>
      <sheetName val="TP_ALAT"/>
      <sheetName val="ANS_STR"/>
      <sheetName val="HARGA_BAHAN_UPAH"/>
      <sheetName val="An_Struktur"/>
      <sheetName val="Unit_Rate_(2)"/>
      <sheetName val="ANALISA_SM"/>
      <sheetName val="Rekap_Direct_Cost"/>
      <sheetName val="Analisa_021"/>
      <sheetName val="R_A_B"/>
      <sheetName val="BILL_OF_QUANTITY"/>
      <sheetName val="_R_A_B"/>
      <sheetName val="H_SAT"/>
      <sheetName val="COST_TOGO"/>
      <sheetName val="Hrg_Bhn_(2)"/>
      <sheetName val="Mat_Elk"/>
      <sheetName val="Mat_Mek"/>
      <sheetName val="AHS_Isolasi"/>
      <sheetName val="RAB_ME"/>
      <sheetName val="sheet_2"/>
      <sheetName val="REKAP_A_BESAR"/>
      <sheetName val="daf_harga_(reil)"/>
      <sheetName val="_Biaya_alat_jam_(reil)"/>
      <sheetName val="_Biaya_alat_jam"/>
      <sheetName val="jadw"/>
      <sheetName val="Rekap. ME"/>
      <sheetName val="LAPORAN"/>
      <sheetName val="Analisa (2)"/>
      <sheetName val="Estimate"/>
      <sheetName val="Anl_Bet"/>
      <sheetName val="HSPK"/>
      <sheetName val="mVAC"/>
      <sheetName val="BQ-Str"/>
      <sheetName val="C3"/>
      <sheetName val="1.Cover"/>
      <sheetName val="Elec-ins"/>
      <sheetName val="LAPIUT"/>
      <sheetName val="Bill 2"/>
      <sheetName val="Bill 3"/>
      <sheetName val="Bill 4"/>
      <sheetName val="Bill 5"/>
      <sheetName val="Bill 6"/>
      <sheetName val="Bill 7"/>
      <sheetName val="harga ANALISA"/>
      <sheetName val="ANALISA GEDUNG"/>
      <sheetName val="HARGA RATA"/>
      <sheetName val="Rekap-Alat"/>
      <sheetName val="Hrg Pipa"/>
      <sheetName val="IPAL.1 "/>
      <sheetName val="PIPA.1"/>
      <sheetName val="Sat.Pekerjaan"/>
      <sheetName val="Maleleng"/>
      <sheetName val="PP"/>
      <sheetName val="AnalAdjust"/>
      <sheetName val="ca"/>
      <sheetName val="Steel"/>
      <sheetName val="Foundation"/>
      <sheetName val="Kontrak"/>
      <sheetName val="pas wm"/>
      <sheetName val="SchA"/>
      <sheetName val="SchC"/>
      <sheetName val="SewAlat"/>
      <sheetName val="TB"/>
      <sheetName val="Balok L_2"/>
      <sheetName val="Spec ME"/>
      <sheetName val="Bantuan Entry"/>
      <sheetName val="Rekap M&amp;E ADD1_R"/>
      <sheetName val="BOM"/>
      <sheetName val="POINT SCHEDULE"/>
      <sheetName val="Det Str BT"/>
      <sheetName val="BAHAN (2)"/>
      <sheetName val="Schdule"/>
      <sheetName val="BERAT TUL."/>
      <sheetName val="14.jalan&amp;saluran"/>
      <sheetName val="Cash2"/>
      <sheetName val="Sheet4"/>
      <sheetName val="EK-JAN-2010"/>
      <sheetName val="bahan+upah"/>
      <sheetName val="B Penunjang"/>
      <sheetName val="Tenaker"/>
      <sheetName val="H.SAT-PRK"/>
      <sheetName val="H-SAT"/>
      <sheetName val="An-str(krgnyr)"/>
      <sheetName val="ANTEK"/>
      <sheetName val="STR"/>
      <sheetName val="RKP_BOQ"/>
      <sheetName val="610.04"/>
      <sheetName val="610.05"/>
      <sheetName val="610.06"/>
      <sheetName val="610.07"/>
      <sheetName val="610.08"/>
      <sheetName val="RINCIAN"/>
      <sheetName val="FORM BQ TL PRATU 4cct"/>
      <sheetName val="P"/>
      <sheetName val="Sch-5"/>
      <sheetName val="hsat-SD"/>
      <sheetName val="Rekap-SD"/>
      <sheetName val="skets"/>
      <sheetName val="Material-mr"/>
      <sheetName val="D-3 (M)"/>
      <sheetName val="D-7 (M)"/>
      <sheetName val="BOM_ACS"/>
      <sheetName val="SCHEDULE "/>
      <sheetName val="tulang"/>
      <sheetName val="hit_BKMM"/>
      <sheetName val="hps-Tbg.sgu"/>
      <sheetName val="Divisi 7"/>
      <sheetName val="Basic Price"/>
      <sheetName val="Bahan+Upah ALL"/>
      <sheetName val="Arsitek"/>
      <sheetName val="LINK"/>
      <sheetName val="Daf_Harga1"/>
      <sheetName val="An__Harga1"/>
      <sheetName val="HARGA_MATERIAL1"/>
      <sheetName val="Cash_Flow_bulanan1"/>
      <sheetName val="Cover_Daf-21"/>
      <sheetName val="D_1_71"/>
      <sheetName val="D_2_31"/>
      <sheetName val="HARSAT_BAHAN1"/>
      <sheetName val="Bill_4_Summary1"/>
      <sheetName val="Bill_3_Summary1"/>
      <sheetName val="Analisa_Upah_&amp;_Bahan_Plum1"/>
      <sheetName val="HARGA_ALAT1"/>
      <sheetName val="D_1_51"/>
      <sheetName val="D_2_21"/>
      <sheetName val="Unit_Rate1"/>
      <sheetName val="F_3-81"/>
      <sheetName val="Upah_&amp;_Bahan1"/>
      <sheetName val="Harsat_Upah1"/>
      <sheetName val="Harsat_Pekerjaan1"/>
      <sheetName val="Agregat_Halus_&amp;_Kasar1"/>
      <sheetName val="Analisa___Upah1"/>
      <sheetName val="GD_141"/>
      <sheetName val="Bill_2_4_2"/>
      <sheetName val="harga_bahan1"/>
      <sheetName val="harga_upah1"/>
      <sheetName val="data_Masjid_Ksrn1"/>
      <sheetName val="RAB_Interior1"/>
      <sheetName val="Sat_Bahan1"/>
      <sheetName val="Sat_Alat1"/>
      <sheetName val="Sat_Upah1"/>
      <sheetName val="Bill_2_4_3"/>
      <sheetName val="Daftar_Harga1"/>
      <sheetName val="Daftar_Upah1"/>
      <sheetName val="ANALISA_GRS_TENGAH1"/>
      <sheetName val="PRD_01-71"/>
      <sheetName val="PRD_01-81"/>
      <sheetName val="PRD_01-111"/>
      <sheetName val="PRD_01-101"/>
      <sheetName val="_Harsat_Baru1"/>
      <sheetName val="Rab_Struktur1"/>
      <sheetName val="perhitungan_indeks1"/>
      <sheetName val="Als_Struk1"/>
      <sheetName val="rab-str_Adm1"/>
      <sheetName val="Analisa_SNI1"/>
      <sheetName val="Bangunan_Utama1"/>
      <sheetName val="BILL_11"/>
      <sheetName val="Based_KV,_palembang_&amp;_KJI"/>
      <sheetName val="DIV_1"/>
      <sheetName val="DCF_SD_JUNI_04"/>
      <sheetName val="Calcu_02"/>
      <sheetName val="H_Sat_Jembatan"/>
      <sheetName val="Bor_Pile"/>
      <sheetName val="H_Satuan4"/>
      <sheetName val="Jam_Alat3"/>
      <sheetName val="Vol_Lining3"/>
      <sheetName val="Vol_K_2253"/>
      <sheetName val="Daf_Harga2"/>
      <sheetName val="An__Harga2"/>
      <sheetName val="Analisa_&amp;_Upah2"/>
      <sheetName val="Bill_5_Summary2"/>
      <sheetName val="Bill_2_Summary2"/>
      <sheetName val="struktur_tdk_dipakai2"/>
      <sheetName val="D_BOARD_LAMA2"/>
      <sheetName val="RAB_Arsitek2"/>
      <sheetName val="FORM_X_COST2"/>
      <sheetName val="Analisa_Harga2"/>
      <sheetName val="Sis_Hidrol1"/>
      <sheetName val="Brk_Dwn_Sipil1"/>
      <sheetName val="Pipa_10_mm1"/>
      <sheetName val="Pipa_8_mm1"/>
      <sheetName val="Pipa_Fiber1"/>
      <sheetName val="Pipa_PE1"/>
      <sheetName val="Rekap_Tot1"/>
      <sheetName val="HARGA_MATERIAL2"/>
      <sheetName val="Cash_Flow_bulanan2"/>
      <sheetName val="Cover_Daf-22"/>
      <sheetName val="D_1_72"/>
      <sheetName val="D_2_32"/>
      <sheetName val="HARSAT_BAHAN2"/>
      <sheetName val="Bill_4_Summary2"/>
      <sheetName val="Bill_3_Summary2"/>
      <sheetName val="Analisa_Upah_&amp;_Bahan_Plum2"/>
      <sheetName val="B_T2"/>
      <sheetName val="HARGA_ALAT2"/>
      <sheetName val="3_Mob1"/>
      <sheetName val="D_1_52"/>
      <sheetName val="D_2_22"/>
      <sheetName val="Unit_Rate2"/>
      <sheetName val="F_3-82"/>
      <sheetName val="BQ_ME2"/>
      <sheetName val="Upah_&amp;_Bahan2"/>
      <sheetName val="Harsat_Upah2"/>
      <sheetName val="Harsat_Pekerjaan2"/>
      <sheetName val="Agregat_Halus_&amp;_Kasar2"/>
      <sheetName val="Analisa___Upah2"/>
      <sheetName val="GD_142"/>
      <sheetName val="Bill_2_4_4"/>
      <sheetName val="harga_bahan2"/>
      <sheetName val="harga_upah2"/>
      <sheetName val="ANALISA_PEK_UMUM1"/>
      <sheetName val="data_Masjid_Ksrn2"/>
      <sheetName val="RAB_Interior2"/>
      <sheetName val="Daft_Kuantitas1"/>
      <sheetName val="ANALISA_ALAT_BERAT1"/>
      <sheetName val="Sat_Bahan2"/>
      <sheetName val="Sat_Alat2"/>
      <sheetName val="Sat_Upah2"/>
      <sheetName val="HARGA_DASAR1"/>
      <sheetName val="Bill_2_4_5"/>
      <sheetName val="Daftar_Harga2"/>
      <sheetName val="Daftar_Upah2"/>
      <sheetName val="ANALISA_GRS_TENGAH2"/>
      <sheetName val="Economic_Assumptions1"/>
      <sheetName val="Urai__Resap_pengikat1"/>
      <sheetName val="PRD_01-72"/>
      <sheetName val="PRD_01-82"/>
      <sheetName val="PRD_01-112"/>
      <sheetName val="PRD_01-102"/>
      <sheetName val="_Harsat_Baru2"/>
      <sheetName val="Rab_Struktur2"/>
      <sheetName val="perhitungan_indeks2"/>
      <sheetName val="Upah_dan_Bahan1"/>
      <sheetName val="Analisa_21"/>
      <sheetName val="Als_Struk2"/>
      <sheetName val="Perhit_Alat1"/>
      <sheetName val="rab-str_Adm2"/>
      <sheetName val="TP_ALAT1"/>
      <sheetName val="REKAP_ANALISA_SESUAI_PU1"/>
      <sheetName val="ANALISA_STRUKTUR_1"/>
      <sheetName val="REKAP_ANALISA_TO_PRINT1"/>
      <sheetName val="Fill_this_out_first___1"/>
      <sheetName val="Pipa_2001"/>
      <sheetName val="Harga_Satuan1"/>
      <sheetName val="Data_Ktr_Bupati_Tapsel1"/>
      <sheetName val="Anl_Sipil1"/>
      <sheetName val="Analisa_Quarry1"/>
      <sheetName val="Analisa_HSP1"/>
      <sheetName val="Perhitungan_Besi1"/>
      <sheetName val="Analisa_SNI2"/>
      <sheetName val="610_07A1"/>
      <sheetName val="D_BOARD1"/>
      <sheetName val="UPAH_BAHAN_ARST1"/>
      <sheetName val="met_bab31"/>
      <sheetName val="anal_bab81"/>
      <sheetName val="ANS_STR1"/>
      <sheetName val="HARGA_BAHAN_UPAH1"/>
      <sheetName val="Analisa_Harga_Satuan1"/>
      <sheetName val="Hit_Vol_Str_Jambi1"/>
      <sheetName val="HARDAS_PERKIM_21"/>
      <sheetName val="TE_TS_FA_LAN_MATV1"/>
      <sheetName val="HB_1"/>
      <sheetName val="BQ_1"/>
      <sheetName val="COST_TOGO1"/>
      <sheetName val="Analisa_STR1"/>
      <sheetName val="R_A_B1"/>
      <sheetName val="Ans_Kom_Precast1"/>
      <sheetName val="progres_sub_unv1"/>
      <sheetName val="Bangunan_Utama2"/>
      <sheetName val="Analisa_Gabungan1"/>
      <sheetName val="Bill_of_Qty1"/>
      <sheetName val="Bill_rekap1"/>
      <sheetName val="Rekap_Direct_Cost1"/>
      <sheetName val="Analisa_0211"/>
      <sheetName val="BILL_12"/>
      <sheetName val="BILL_OF_QUANTITY1"/>
      <sheetName val="_R_A_B1"/>
      <sheetName val="daf_harga_(reil)1"/>
      <sheetName val="_Biaya_alat_jam_(reil)1"/>
      <sheetName val="_Biaya_alat_jam1"/>
      <sheetName val="Based_KV,_palembang_&amp;_KJI1"/>
      <sheetName val="RPP01_61"/>
      <sheetName val="Alat_&amp;_Bahan1"/>
      <sheetName val="ANALISA_SM1"/>
      <sheetName val="Hrg_Bhn_(2)1"/>
      <sheetName val="II_1_STR_GED_A1"/>
      <sheetName val="REKAP_A_BESAR1"/>
      <sheetName val="DIV_11"/>
      <sheetName val="DCF_SD_JUNI_041"/>
      <sheetName val="Rekap_Anal1"/>
      <sheetName val="B_as1"/>
      <sheetName val="penawaran_baja1"/>
      <sheetName val="Pos_4-11"/>
      <sheetName val="Calcu_021"/>
      <sheetName val="Harga_Satuan_(T_P_)1"/>
      <sheetName val="Analisa_HSP_(T_P_)1"/>
      <sheetName val="H_Sat_Jembatan1"/>
      <sheetName val="H_SAT1"/>
      <sheetName val="Bor_Pile1"/>
      <sheetName val="Rekap Bill"/>
      <sheetName val="Amplop"/>
      <sheetName val="Balance sheet"/>
      <sheetName val="SH breakdown"/>
      <sheetName val="Hrg-Bahan"/>
      <sheetName val="RAB -1"/>
      <sheetName val="Up &amp; bhn"/>
      <sheetName val="name"/>
      <sheetName val="PIPE&amp;ACCESORRIES (3)"/>
      <sheetName val="Biaya"/>
      <sheetName val="Asumsi2"/>
      <sheetName val="Cover Daf_2"/>
      <sheetName val="RUMUS BTL"/>
      <sheetName val="V . REKAP TOTAL - MEP"/>
      <sheetName val="REKAP - SITEPLAN"/>
      <sheetName val="REKAP UTILITAS"/>
      <sheetName val="REKAP GEDUNG"/>
      <sheetName val="REKAP - POS JAGA"/>
      <sheetName val="RELOKASI - EXISTING"/>
      <sheetName val="V . 1 MEKANIKAL - SITEPLAN"/>
      <sheetName val="V . 2 ELEKTRIKAL - SITEPLAN"/>
      <sheetName val=" V . 1 MEKANIKAL - UTILITAS"/>
      <sheetName val=" V . 2 ELEKTRIKAL - UTILITAS "/>
      <sheetName val="V.1. MEKANIKAL - GDG"/>
      <sheetName val="V.2.1. ELEKTRIKAL GDG "/>
      <sheetName val="Analisa Harga Inst. Penerangan"/>
      <sheetName val="kebut bhn"/>
      <sheetName val="rek det 1-3"/>
      <sheetName val="TOTAL"/>
      <sheetName val="Kolom"/>
      <sheetName val="Currency Rate"/>
      <sheetName val="BALT"/>
      <sheetName val="Kar"/>
      <sheetName val="5-ALAT(1)"/>
      <sheetName val="4-Basic Price"/>
      <sheetName val="Rekap Prelim"/>
      <sheetName val="Analisa Baku STR ARS"/>
      <sheetName val="Equipment"/>
      <sheetName val="Analisa ME "/>
      <sheetName val="Terbilang"/>
      <sheetName val="s"/>
      <sheetName val="L3 An H Sat Mob"/>
      <sheetName val="ANALSUBKON"/>
      <sheetName val="kontol"/>
      <sheetName val="D7"/>
      <sheetName val="Rekap Gab"/>
      <sheetName val="S-Curve (2017)"/>
      <sheetName val="Sheet3"/>
      <sheetName val="Analisa RAP"/>
      <sheetName val="Data Keu"/>
      <sheetName val="Data Teknik"/>
      <sheetName val="Sch Tender"/>
      <sheetName val="CekList"/>
      <sheetName val="BQ OE"/>
      <sheetName val="Rekap RAP"/>
      <sheetName val="Penyebaran M"/>
      <sheetName val="ScheduleRAP"/>
      <sheetName val="D8"/>
      <sheetName val="10.1 (1)"/>
      <sheetName val="10.1 (2)"/>
      <sheetName val="10.1 (3)"/>
      <sheetName val="10.1 (4)"/>
      <sheetName val="10.1 (5)"/>
      <sheetName val="DIV.2"/>
      <sheetName val="HSAT(PR)"/>
      <sheetName val="etraksi"/>
      <sheetName val="Base-A"/>
      <sheetName val="ANALISA BAHAN"/>
      <sheetName val="ubah"/>
      <sheetName val="Boq-civil"/>
      <sheetName val="SUMIF"/>
      <sheetName val="Milsheet"/>
      <sheetName val="Rate"/>
      <sheetName val="DIV1"/>
      <sheetName val="MAP-2A"/>
      <sheetName val="Jln akses"/>
      <sheetName val="tubuh jln Cbg-Tjs"/>
      <sheetName val="Rab Sintel"/>
      <sheetName val="DED Bjr-Cjl"/>
      <sheetName val="Lahan +Tertib"/>
      <sheetName val="RC-ANL"/>
      <sheetName val="R.A.B."/>
      <sheetName val="BAHAN &amp; ALAT"/>
      <sheetName val="H Satuan Dasar"/>
      <sheetName val="SHEDULE"/>
      <sheetName val="OP. ALAT"/>
      <sheetName val="OP. PERJAM"/>
      <sheetName val="B. PERSONIL"/>
      <sheetName val="KAN. LOKAL"/>
      <sheetName val="Data Alat"/>
      <sheetName val="ANHAS"/>
      <sheetName val="BYALAT"/>
      <sheetName val="HSDALAT"/>
      <sheetName val="hRG Stn Bhn,Uph, perl"/>
      <sheetName val="schbhn"/>
      <sheetName val="rap rinci"/>
      <sheetName val="own"/>
      <sheetName val="LAL - PASAR PAGI "/>
      <sheetName val="terbilang1"/>
      <sheetName val="JAD-PEL"/>
      <sheetName val="GENERAL"/>
      <sheetName val="B"/>
      <sheetName val="schedulle"/>
      <sheetName val="DKH"/>
      <sheetName val="NP (2)"/>
      <sheetName val="Met_ Minor"/>
      <sheetName val="12CGOU"/>
      <sheetName val="Pri"/>
      <sheetName val="Qry"/>
      <sheetName val="Cur"/>
      <sheetName val="Agg Halus &amp; Kasar"/>
      <sheetName val="Df-Kuan"/>
      <sheetName val="UP_an"/>
      <sheetName val="AMP"/>
      <sheetName val="PRICE"/>
      <sheetName val="Rekap AHSP"/>
      <sheetName val="G.Grouting"/>
      <sheetName val="H. INSTRUMEN BAGONG"/>
      <sheetName val="F. Jalan &amp; Jembatan"/>
      <sheetName val="A. Persiapan"/>
      <sheetName val="Tenaga"/>
      <sheetName val="lampiran"/>
      <sheetName val="umum"/>
      <sheetName val="DaftarHarga"/>
      <sheetName val="besi"/>
      <sheetName val="3-DIV2"/>
      <sheetName val="schtng"/>
      <sheetName val="schalt"/>
      <sheetName val="H_BHN"/>
      <sheetName val="A_BANTU"/>
      <sheetName val="HRG BAHAN &amp; UPAH okk"/>
      <sheetName val="Analis Kusen okk"/>
      <sheetName val="GeneralInfo"/>
      <sheetName val="3-DIV3"/>
      <sheetName val="uraian peralatan"/>
      <sheetName val="DIV"/>
      <sheetName val="Met1"/>
      <sheetName val="Met2"/>
      <sheetName val="dt"/>
      <sheetName val="ana_str"/>
      <sheetName val="Hargamat"/>
      <sheetName val="hit.BKMM"/>
      <sheetName val="DAF_2"/>
      <sheetName val="Elektrikal"/>
      <sheetName val="BQ-Tenis"/>
      <sheetName val="BOQ_Aula"/>
      <sheetName val="Prelim"/>
      <sheetName val="주관사업"/>
      <sheetName val="요약배부"/>
      <sheetName val="Man Power"/>
      <sheetName val="eq_data"/>
      <sheetName val="SCD-S"/>
      <sheetName val=""/>
      <sheetName val="Hargapek"/>
      <sheetName val="DOORS &amp;WINDOWS"/>
      <sheetName val="BQ-1A prelim"/>
      <sheetName val=" Columns"/>
      <sheetName val="index"/>
      <sheetName val="304_06"/>
      <sheetName val="3-DIV10"/>
      <sheetName val="AHS - Riel"/>
      <sheetName val="an. struktur"/>
      <sheetName val="H_Satuan5"/>
      <sheetName val="Jam_Alat4"/>
      <sheetName val="Vol_Lining4"/>
      <sheetName val="Vol_K_2254"/>
      <sheetName val="Analisa_&amp;_Upah3"/>
      <sheetName val="Bill_2_Summary3"/>
      <sheetName val="HARGA_MATERIAL3"/>
      <sheetName val="D_1_73"/>
      <sheetName val="D_2_33"/>
      <sheetName val="3_Mob2"/>
      <sheetName val="Daf_Harga3"/>
      <sheetName val="An__Harga3"/>
      <sheetName val="Cash_Flow_bulanan3"/>
      <sheetName val="Cover_Daf-23"/>
      <sheetName val="D_BOARD_LAMA3"/>
      <sheetName val="HARGA_ALAT3"/>
      <sheetName val="Bill_5_Summary3"/>
      <sheetName val="HARSAT_BAHAN3"/>
      <sheetName val="Bill_4_Summary3"/>
      <sheetName val="Bill_3_Summary3"/>
      <sheetName val="Analisa_Harga3"/>
      <sheetName val="B_T3"/>
      <sheetName val="D_1_53"/>
      <sheetName val="D_2_23"/>
      <sheetName val="RAB_Arsitek3"/>
      <sheetName val="FORM_X_COST3"/>
      <sheetName val="Analisa_Upah_&amp;_Bahan_Plum3"/>
      <sheetName val="Unit_Rate3"/>
      <sheetName val="F_3-83"/>
      <sheetName val="BQ_ME3"/>
      <sheetName val="struktur_tdk_dipakai3"/>
      <sheetName val="Upah_&amp;_Bahan3"/>
      <sheetName val="Harsat_Upah3"/>
      <sheetName val="Harsat_Pekerjaan3"/>
      <sheetName val="Agregat_Halus_&amp;_Kasar3"/>
      <sheetName val="Analisa___Upah3"/>
      <sheetName val="GD_143"/>
      <sheetName val="Bill_2_4_6"/>
      <sheetName val="harga_bahan3"/>
      <sheetName val="harga_upah3"/>
      <sheetName val="ANALISA_PEK_UMUM2"/>
      <sheetName val="data_Masjid_Ksrn3"/>
      <sheetName val="RAB_Interior3"/>
      <sheetName val="Daft_Kuantitas2"/>
      <sheetName val="Bill_2_4_7"/>
      <sheetName val="Daftar_Harga3"/>
      <sheetName val="Daftar_Upah3"/>
      <sheetName val="ANALISA_GRS_TENGAH3"/>
      <sheetName val="ANALISA_ALAT_BERAT2"/>
      <sheetName val="Sat_Bahan3"/>
      <sheetName val="Sat_Alat3"/>
      <sheetName val="Sat_Upah3"/>
      <sheetName val="Sis_Hidrol2"/>
      <sheetName val="Brk_Dwn_Sipil2"/>
      <sheetName val="Pipa_10_mm2"/>
      <sheetName val="Pipa_8_mm2"/>
      <sheetName val="Pipa_Fiber2"/>
      <sheetName val="Pipa_PE2"/>
      <sheetName val="Rekap_Tot2"/>
      <sheetName val="HARGA_DASAR2"/>
      <sheetName val="Economic_Assumptions2"/>
      <sheetName val="Urai__Resap_pengikat2"/>
      <sheetName val="PRD_01-73"/>
      <sheetName val="PRD_01-83"/>
      <sheetName val="PRD_01-113"/>
      <sheetName val="PRD_01-103"/>
      <sheetName val="_Harsat_Baru3"/>
      <sheetName val="Rab_Struktur3"/>
      <sheetName val="perhitungan_indeks3"/>
      <sheetName val="Analisa_SNI3"/>
      <sheetName val="610_07A2"/>
      <sheetName val="D_BOARD2"/>
      <sheetName val="UPAH_BAHAN_ARST2"/>
      <sheetName val="met_bab32"/>
      <sheetName val="anal_bab82"/>
      <sheetName val="ANS_STR2"/>
      <sheetName val="HARGA_BAHAN_UPAH2"/>
      <sheetName val="Perhitungan_Besi2"/>
      <sheetName val="Analisa_Harga_Satuan2"/>
      <sheetName val="Hit_Vol_Str_Jambi2"/>
      <sheetName val="Als_Struk3"/>
      <sheetName val="Analisa_22"/>
      <sheetName val="HARDAS_PERKIM_22"/>
      <sheetName val="Data_Ktr_Bupati_Tapsel2"/>
      <sheetName val="Anl_Sipil2"/>
      <sheetName val="Upah_dan_Bahan2"/>
      <sheetName val="HB_2"/>
      <sheetName val="BQ_2"/>
      <sheetName val="Bangunan_Utama3"/>
      <sheetName val="Analisa_Gabungan2"/>
      <sheetName val="rab-str_Adm3"/>
      <sheetName val="Harga_Satuan2"/>
      <sheetName val="Perhit_Alat2"/>
      <sheetName val="TP_ALAT2"/>
      <sheetName val="REKAP_ANALISA_SESUAI_PU2"/>
      <sheetName val="ANALISA_STRUKTUR_2"/>
      <sheetName val="REKAP_ANALISA_TO_PRINT2"/>
      <sheetName val="Fill_this_out_first___2"/>
      <sheetName val="Pipa_2002"/>
      <sheetName val="Analisa_Quarry2"/>
      <sheetName val="Analisa_HSP2"/>
      <sheetName val="TE_TS_FA_LAN_MATV2"/>
      <sheetName val="COST_TOGO2"/>
      <sheetName val="Analisa_STR2"/>
      <sheetName val="R_A_B2"/>
      <sheetName val="Ans_Kom_Precast2"/>
      <sheetName val="progres_sub_unv2"/>
      <sheetName val="Bill_of_Qty2"/>
      <sheetName val="Rekap_Direct_Cost2"/>
      <sheetName val="Analisa_0212"/>
      <sheetName val="Bill_rekap2"/>
      <sheetName val="BILL_13"/>
      <sheetName val="BILL_OF_QUANTITY2"/>
      <sheetName val="_R_A_B2"/>
      <sheetName val="daf_harga_(reil)2"/>
      <sheetName val="_Biaya_alat_jam_(reil)2"/>
      <sheetName val="_Biaya_alat_jam2"/>
      <sheetName val="Based_KV,_palembang_&amp;_KJI2"/>
      <sheetName val="RPP01_62"/>
      <sheetName val="Alat_&amp;_Bahan2"/>
      <sheetName val="ANALISA_SM2"/>
      <sheetName val="Hrg_Bhn_(2)2"/>
      <sheetName val="II_1_STR_GED_A2"/>
      <sheetName val="REKAP_A_BESAR2"/>
      <sheetName val="DIV_12"/>
      <sheetName val="DCF_SD_JUNI_042"/>
      <sheetName val="Rekap_Anal2"/>
      <sheetName val="B_as2"/>
      <sheetName val="penawaran_baja2"/>
      <sheetName val="Pos_4-12"/>
      <sheetName val="Calcu_022"/>
      <sheetName val="Harga_Satuan_(T_P_)2"/>
      <sheetName val="Analisa_HSP_(T_P_)2"/>
      <sheetName val="H_Sat_Jembatan2"/>
      <sheetName val="H_SAT2"/>
      <sheetName val="Bor_Pile2"/>
      <sheetName val="DEPRE_05"/>
      <sheetName val="Accept__Letter"/>
      <sheetName val="BINA_GRAFINDO"/>
      <sheetName val="BINA_MITRA_"/>
      <sheetName val="DAOUD_MATULA"/>
      <sheetName val="MAHRUM_NISA"/>
      <sheetName val="RUDI_SAIFIN"/>
      <sheetName val="An_H_Sat_Pek_Ut"/>
      <sheetName val="01A-_RAB"/>
      <sheetName val="BT_KALI"/>
      <sheetName val="ANALISA_SNI'07(ubh_bgsting)"/>
      <sheetName val="2__MVAC_R1"/>
      <sheetName val="Mat_Elk1"/>
      <sheetName val="Mat_Mek1"/>
      <sheetName val="AHS_Isolasi1"/>
      <sheetName val="RAB_ME1"/>
      <sheetName val="sheet_21"/>
      <sheetName val="ANALISA_"/>
      <sheetName val="7_ASAT"/>
      <sheetName val="7_DATA"/>
      <sheetName val="5_RBKI"/>
      <sheetName val="6_RBKA"/>
      <sheetName val="Perm__Test"/>
      <sheetName val="River_Protect"/>
      <sheetName val="Rekap_Bill"/>
      <sheetName val="An_Struktur1"/>
      <sheetName val="Unit_Rate_(2)1"/>
      <sheetName val="Sat__Pek_"/>
      <sheetName val="RAB_AR&amp;STR"/>
      <sheetName val="Str_BT"/>
      <sheetName val="STR_PODIUM"/>
      <sheetName val="STR_PODIUM_(2)"/>
      <sheetName val="REKAP_STR"/>
      <sheetName val="REKAP_ME_CSPL"/>
      <sheetName val="tabel_berat"/>
      <sheetName val="IDLE_ALAT"/>
      <sheetName val="Ana_PasBatu_7_4"/>
      <sheetName val="Sec_I_ML"/>
      <sheetName val="Balance_sheet"/>
      <sheetName val="M_Pekerjaan"/>
      <sheetName val="Peralatan_(2)"/>
      <sheetName val="Daftar_Sewa"/>
      <sheetName val="Galian_1"/>
      <sheetName val="o_rekap#4"/>
      <sheetName val="MASTER_1"/>
      <sheetName val="Analisa_(ok_punya)"/>
      <sheetName val="Rekap_Vol"/>
      <sheetName val="dongia_(2)"/>
      <sheetName val="DON_GIA"/>
      <sheetName val="THPDMoi__(2)"/>
      <sheetName val="CHITIET_VL-NC"/>
      <sheetName val="CHITIET_VL-NC-TT_-1p"/>
      <sheetName val="TH_XL"/>
      <sheetName val="CHITIET_VL-NC-TT-3p"/>
      <sheetName val="t-h_HA_THE"/>
      <sheetName val="TONGKE3p_"/>
      <sheetName val="Rekap__ME"/>
      <sheetName val="R__Upah"/>
      <sheetName val="R__Bahan"/>
      <sheetName val="R__Alat"/>
      <sheetName val="R__Subkont"/>
      <sheetName val="Analis_harga"/>
      <sheetName val="dongia__2_"/>
      <sheetName val="THPDMoi___2_"/>
      <sheetName val="TONG_HOP_VL_NC"/>
      <sheetName val="TH_VL__NC__DDHT_Thanhphuoc"/>
      <sheetName val="t_h_HA_THE"/>
      <sheetName val="CHITIET_VL_NC_TT__1p"/>
      <sheetName val="TONG_HOP_VL_NC_TT"/>
      <sheetName val="CHITIET_VL_NC"/>
      <sheetName val="CHITIET_VL_NC_TT_3p"/>
      <sheetName val="KPVC_BD_"/>
      <sheetName val="Grading_Tahap_1"/>
      <sheetName val="SUMBER_DAYA"/>
      <sheetName val="REK_ADD"/>
      <sheetName val="Input_Data"/>
      <sheetName val="S_roomToyota"/>
      <sheetName val="A_1_Persiapan_non_std"/>
      <sheetName val="Ana__PU"/>
      <sheetName val="Master_1_0"/>
      <sheetName val="Owning_cost_Alat"/>
      <sheetName val="Balok_L_2"/>
      <sheetName val="Spec_ME"/>
      <sheetName val="anal_SNI"/>
      <sheetName val="1_Cover"/>
      <sheetName val="Anals_1"/>
      <sheetName val="rap_rinci"/>
      <sheetName val="Analisa_Mob__3"/>
      <sheetName val="Analisa_Mob_1"/>
      <sheetName val="Analisa_Alat"/>
      <sheetName val="RAB_(A)_(2)"/>
      <sheetName val="BOQ Mainroad IIA"/>
      <sheetName val="HPP X Q'TY"/>
      <sheetName val="RINCIAN-SC"/>
      <sheetName val="Rekap "/>
      <sheetName val="ANALISA BARU 40 M"/>
      <sheetName val="HSBU"/>
      <sheetName val="AN-ALAT"/>
      <sheetName val="Meto"/>
      <sheetName val="4-Quarry"/>
      <sheetName val="Hrg_Bhn2"/>
      <sheetName val="Sat_Pekerjaan"/>
      <sheetName val="IPAL_1_"/>
      <sheetName val="PIPA_1"/>
      <sheetName val="D-3_(M)"/>
      <sheetName val="D-7_(M)"/>
      <sheetName val="Harga_S_Dasar_UNTUK_IDISI"/>
      <sheetName val="4-Basic_Price"/>
      <sheetName val="dhsb"/>
      <sheetName val="Sheet2"/>
      <sheetName val="upah bahan"/>
      <sheetName val="A~H"/>
      <sheetName val="112-885"/>
      <sheetName val="Anl.+"/>
      <sheetName val="Upah,Bahan, Alat"/>
      <sheetName val="Urugan Pasir"/>
      <sheetName val="NC-CM"/>
      <sheetName val="Daftar Harga Dasar"/>
      <sheetName val="UpahKerja"/>
      <sheetName val="cal borepile"/>
      <sheetName val="note"/>
      <sheetName val="XZLC003_PART1"/>
      <sheetName val="AN-MAJOR"/>
      <sheetName val="Rekap 1"/>
      <sheetName val="rp"/>
      <sheetName val="SEWA ALT"/>
      <sheetName val="REKAPMC"/>
      <sheetName val="hrg sat"/>
      <sheetName val="hrg-sat.pek"/>
      <sheetName val="D3"/>
      <sheetName val="D4"/>
      <sheetName val="D5"/>
      <sheetName val="B.V.2"/>
      <sheetName val="B.V.1"/>
      <sheetName val="Prog Imbalan"/>
      <sheetName val="PSC_Calc"/>
      <sheetName val="QSS"/>
      <sheetName val="Breakdown_ACS (Actual)"/>
      <sheetName val="Breakdown_ACS (Contract)"/>
      <sheetName val="TUNJUK JASA"/>
      <sheetName val="2. PEMBUKAAN"/>
      <sheetName val="4.0 RESUM KEWAJ HARGA"/>
      <sheetName val="Upah_Bahan"/>
      <sheetName val="REG TOTAL"/>
      <sheetName val="JOB'S"/>
      <sheetName val="XLS Avg Rev"/>
      <sheetName val="200212ac"/>
      <sheetName val="LDA LTW"/>
      <sheetName val="DIV INC"/>
      <sheetName val="MAIN"/>
      <sheetName val="LTM"/>
      <sheetName val="DropZone"/>
      <sheetName val="DCF 3"/>
      <sheetName val="EQ. IRR"/>
      <sheetName val="Debt Return Analy"/>
      <sheetName val="Toggles"/>
      <sheetName val="Table"/>
      <sheetName val="satpek"/>
      <sheetName val="S.UPAH"/>
      <sheetName val="S.BAHAN"/>
      <sheetName val="HIT-BALOK "/>
      <sheetName val="HIT-BETON"/>
      <sheetName val="rab - persiapan &amp; lantai-1"/>
      <sheetName val="D3.4.4"/>
      <sheetName val="TABEL_DETASIR"/>
      <sheetName val="Front"/>
      <sheetName val="plumbing"/>
      <sheetName val="SAT-BHN"/>
      <sheetName val="FACTORY"/>
      <sheetName val="Report detil kondisi"/>
      <sheetName val="detil kondisi"/>
      <sheetName val="GP.M Tump"/>
      <sheetName val="Reservoir"/>
      <sheetName val="Final Summary"/>
      <sheetName val="BREAKDOWN 2"/>
      <sheetName val="ANALISA EL DAN ELC"/>
      <sheetName val="Realisasi Mingguan"/>
      <sheetName val="Realisasi Harian"/>
      <sheetName val="Rencana Harian"/>
      <sheetName val="Rencana Mingguan"/>
      <sheetName val="Excavator"/>
      <sheetName val="Dump Truck"/>
      <sheetName val="Progres"/>
      <sheetName val="Tuki 1"/>
      <sheetName val="Tuki 2"/>
      <sheetName val="Tuki 3"/>
      <sheetName val="Tuki 4"/>
      <sheetName val="Tuki 5"/>
      <sheetName val="Tuki 6"/>
      <sheetName val="Tuki 7"/>
      <sheetName val="Tuki 8"/>
      <sheetName val="Besi Tuka"/>
      <sheetName val="Satuan"/>
      <sheetName val="analisa STRUKTUR"/>
      <sheetName val="Diameter"/>
      <sheetName val="HSDMAT"/>
      <sheetName val="2.1.1.1 MOBILISASI"/>
      <sheetName val="2.1.1 PEK. PERSIAPAN"/>
      <sheetName val="2.2.1 TANAH"/>
      <sheetName val="4.1.1 BETON"/>
      <sheetName val="4.2.1 BESI &amp; ALUMINIUM"/>
      <sheetName val="4.4.1 DINDING PASANGAN"/>
      <sheetName val="4.4.2 PLESTERAN"/>
      <sheetName val="4.4.3 PENUTUP LANTAI &amp; DINDING"/>
      <sheetName val="4.5.1 PLAFOND"/>
      <sheetName val="4.5.2 ATAP"/>
      <sheetName val="4.7.1 CAT"/>
      <sheetName val="5.1.1 SANITASI GEDUNG"/>
      <sheetName val="Std-Prod KS"/>
      <sheetName val="Bab10"/>
      <sheetName val="BHN-ALAT"/>
      <sheetName val="Bab12"/>
      <sheetName val="PG"/>
      <sheetName val="meth hsl nego"/>
      <sheetName val="Penjumlahan"/>
      <sheetName val="Judul"/>
      <sheetName val="Overlap"/>
      <sheetName val="WorkPlan2"/>
      <sheetName val="DailyWeeklyPlan"/>
      <sheetName val="ANalat"/>
      <sheetName val="Daf. Upah &amp; Bah"/>
      <sheetName val="Divisi 10 (2)"/>
      <sheetName val="LPH 1"/>
      <sheetName val="5-Peralatan"/>
      <sheetName val="Harga Satuan Dasar"/>
      <sheetName val="PO2"/>
      <sheetName val="H_SAT-PRK"/>
      <sheetName val="DATA_BASE"/>
      <sheetName val="Upah_Bhn"/>
      <sheetName val="610_04"/>
      <sheetName val="610_05"/>
      <sheetName val="610_06"/>
      <sheetName val="610_07"/>
      <sheetName val="610_08"/>
      <sheetName val="Det_Str_BT"/>
      <sheetName val="BERAT_TUL_"/>
      <sheetName val="14_jalan&amp;saluran"/>
      <sheetName val="BAHAN_(2)"/>
      <sheetName val="QSS_Building"/>
      <sheetName val="Unit_Cost"/>
      <sheetName val="rab-str-TAHAP_1-PC"/>
      <sheetName val="HM.MEK."/>
      <sheetName val="Factor"/>
      <sheetName val="DAF.ALAT"/>
      <sheetName val="COST-SUM"/>
      <sheetName val="bale"/>
      <sheetName val="E.work"/>
      <sheetName val="paving"/>
      <sheetName val="ponds"/>
      <sheetName val="R.wall"/>
      <sheetName val="LIST"/>
      <sheetName val="REKAP ME"/>
      <sheetName val="(HSP)"/>
      <sheetName val="Hsat1"/>
      <sheetName val="BGT"/>
      <sheetName val="BGT 07"/>
      <sheetName val="Isolasi Luar Dalam"/>
      <sheetName val="Income Statement-May 2004"/>
      <sheetName val="Harga Bahan Fabrikasi"/>
      <sheetName val="Uph&amp;bhn"/>
      <sheetName val="6-AGREGAT"/>
      <sheetName val="rate-alat"/>
      <sheetName val="ANALISA_BAHAN"/>
      <sheetName val="Daft_Sewa_Alat"/>
      <sheetName val="H_Satuan_Dasar"/>
      <sheetName val="DIV_2"/>
      <sheetName val="pas_wm"/>
      <sheetName val="Bantuan_Entry"/>
      <sheetName val="1__BQ"/>
      <sheetName val="OP__ALAT"/>
      <sheetName val="OP__PERJAM"/>
      <sheetName val="B__PERSONIL"/>
      <sheetName val="KAN__LOKAL"/>
      <sheetName val="LAL_-_PASAR_PAGI_"/>
      <sheetName val="Rekap_M&amp;E_ADD1_R"/>
      <sheetName val="Analisa_(2)"/>
      <sheetName val="H__Dasar"/>
      <sheetName val="BAR_SCREEN"/>
      <sheetName val="Rekap_AHSP"/>
      <sheetName val="G_Grouting"/>
      <sheetName val="H__INSTRUMEN_BAGONG"/>
      <sheetName val="F__Jalan_&amp;_Jembatan"/>
      <sheetName val="A__Persiapan"/>
      <sheetName val="Cover_Daf_2"/>
      <sheetName val="Met__Minor"/>
      <sheetName val="Agg_Halus_&amp;_Kasar"/>
      <sheetName val="NP_(2)"/>
      <sheetName val="B_Penunjang"/>
      <sheetName val="harga_ANALISA"/>
      <sheetName val="ANALISA_GEDUNG"/>
      <sheetName val="ANALISA_ME"/>
      <sheetName val="_"/>
      <sheetName val="AHS_-_Riel"/>
      <sheetName val="Harga_Bahan_Fabrikasi"/>
      <sheetName val="HRG_BAHAN_&amp;_UPAH_okk"/>
      <sheetName val="Analis_Kusen_okk"/>
      <sheetName val="rek_det_1-3"/>
      <sheetName val="POINT_SCHEDULE"/>
      <sheetName val="SCHEDULE_"/>
      <sheetName val="Rekap_1"/>
      <sheetName val="Currency_Rate"/>
      <sheetName val="___"/>
      <sheetName val="hRG_Stn_Bhn,Uph,_perl"/>
      <sheetName val="Up_&amp;_bhn"/>
      <sheetName val="Rekap_analis"/>
      <sheetName val="Bill_2"/>
      <sheetName val="Bill_3"/>
      <sheetName val="Bill_4"/>
      <sheetName val="Bill_5"/>
      <sheetName val="Basic_Price"/>
      <sheetName val="cat"/>
      <sheetName val="HARDAS-MAT"/>
      <sheetName val="Bea Op Alat"/>
      <sheetName val="AN. HS PEK.BETON"/>
      <sheetName val="BY_Alat(sewa)-6"/>
      <sheetName val="Hit bi transport"/>
      <sheetName val="BY_Mat-4"/>
      <sheetName val="GBR-15"/>
      <sheetName val="PASOK-16"/>
      <sheetName val="ahs1"/>
      <sheetName val="ahs3"/>
      <sheetName val="Form 1"/>
      <sheetName val="UNIT PRICE"/>
      <sheetName val="jpr"/>
      <sheetName val="H.DASAR"/>
      <sheetName val="CODESS"/>
      <sheetName val="BP1_23"/>
      <sheetName val="Huruf (9)"/>
      <sheetName val="amtek"/>
      <sheetName val="Daftar Upah,Bhn,&amp; alat"/>
      <sheetName val="T-3.2 UP Material"/>
      <sheetName val="Hsatuan-OK"/>
      <sheetName val="DATA PROYEK"/>
      <sheetName val="RECORD"/>
      <sheetName val="Strand PDMR1"/>
      <sheetName val="Post tension PDMR1"/>
      <sheetName val="Rokan 1"/>
      <sheetName val="Jml HRG-ALT-04"/>
      <sheetName val="CCO ALT-04"/>
      <sheetName val="Particular Sch"/>
      <sheetName val="393585-DJS"/>
      <sheetName val="CISI INJ FITTING"/>
      <sheetName val="VESI-522444-DJSrev"/>
      <sheetName val="GammaEquivalents"/>
      <sheetName val="M+MC"/>
      <sheetName val="Konfirm"/>
      <sheetName val="DB-PU"/>
      <sheetName val="Pay Items"/>
      <sheetName val="C &amp; G RHS"/>
      <sheetName val="13mm E.P "/>
      <sheetName val="20mm(E.P)"/>
      <sheetName val="20mm(StaircaseP.P)"/>
      <sheetName val="13mm P.P"/>
      <sheetName val="LBK1"/>
      <sheetName val="공사비"/>
      <sheetName val="Sheet5"/>
      <sheetName val="EQ_an"/>
      <sheetName val="MEApart 1"/>
      <sheetName val="MEApart 2"/>
      <sheetName val=" PE-F-42 MR 9 Manpower"/>
      <sheetName val="Pek. Tanah"/>
      <sheetName val="Pek. Pondasi"/>
      <sheetName val="Pek. Dinding"/>
      <sheetName val="Pek. Plesteran"/>
      <sheetName val="Pek. Kayu"/>
      <sheetName val="Pek. Beton"/>
      <sheetName val="Pek. Penutup Atap"/>
      <sheetName val="Pek. Langit-langit"/>
      <sheetName val="Pek. Sanitasi"/>
      <sheetName val="Pek. Besi &amp; Alumunium"/>
      <sheetName val="Pek. Kunci &amp; Kaca"/>
      <sheetName val="Pek. Penutup Lantai &amp; dinding"/>
      <sheetName val="Pek. Pengecatan"/>
      <sheetName val="JADUAL"/>
      <sheetName val="HSD Upah"/>
      <sheetName val="Master 1.0 (2)"/>
      <sheetName val="Master Sch 1.0-sro2.Adari diske"/>
      <sheetName val="LO"/>
      <sheetName val="Master_1_0_(2)"/>
      <sheetName val="Master_Sch_1_0-sro2_Adari_diske"/>
      <sheetName val="Vibro_Roller"/>
      <sheetName val="REF.ONLY"/>
      <sheetName val="ALATSEWA"/>
      <sheetName val="FLAF&amp;PARTSI"/>
      <sheetName val="SUMBER"/>
      <sheetName val="BAB_5_2_BiaLang"/>
      <sheetName val="Girder-30"/>
      <sheetName val="Ereksi-Girder-16"/>
      <sheetName val="ANALISA 1"/>
      <sheetName val="ctTBA"/>
      <sheetName val="DC"/>
      <sheetName val="UP-MAT-ALT"/>
      <sheetName val="GEN-ITEM"/>
      <sheetName val="terendah"/>
      <sheetName val="LOADDAT"/>
      <sheetName val="PROG"/>
      <sheetName val="BIAYA 07"/>
      <sheetName val="DET 08"/>
      <sheetName val="CF-hot"/>
      <sheetName val="Analis Kusen 1 ESKALASI"/>
      <sheetName val="NP (4)"/>
      <sheetName val="DRUP (ASLI)"/>
      <sheetName val="RKP PLUMBING"/>
      <sheetName val="01A_ RAB"/>
      <sheetName val="Bab13"/>
      <sheetName val="NS GD.UGD"/>
      <sheetName val="STD GD.UGD"/>
      <sheetName val="SELISIH HARGA"/>
      <sheetName val="gvl"/>
      <sheetName val="TYPE2"/>
      <sheetName val="GD B"/>
      <sheetName val="GD C"/>
      <sheetName val="GD D"/>
      <sheetName val="GD E"/>
      <sheetName val="GD F"/>
      <sheetName val="GD G"/>
      <sheetName val="GD N"/>
      <sheetName val="PH"/>
      <sheetName val="PURA"/>
      <sheetName val="GD A"/>
      <sheetName val="HLM"/>
      <sheetName val="M8"/>
      <sheetName val="CRUDE RE-bar"/>
      <sheetName val="GFA-20-N"/>
      <sheetName val="JSiar"/>
      <sheetName val="REQDELTA"/>
      <sheetName val="RC-BHN"/>
      <sheetName val="DIV-3"/>
      <sheetName val="DIV-7"/>
      <sheetName val="DIV-8"/>
      <sheetName val="SAT"/>
      <sheetName val="FAK"/>
      <sheetName val="RAB-ME"/>
      <sheetName val="Master_1_01"/>
      <sheetName val="Master_1_0_(2)1"/>
      <sheetName val="Master_Sch_1_0-sro2_Adari_disk1"/>
      <sheetName val="Bill_of_Qty_MEP"/>
      <sheetName val="REF_ONLY"/>
      <sheetName val="Anl_+"/>
      <sheetName val="01A__RAB"/>
      <sheetName val="Analis_Kusen_1_ESKALASI"/>
      <sheetName val="NP_(4)"/>
      <sheetName val="ANALISA_1"/>
      <sheetName val="rab_-_persiapan_&amp;_lantai-1"/>
      <sheetName val="RKP_PLUMBING"/>
      <sheetName val="GD_B"/>
      <sheetName val="GD_C"/>
      <sheetName val="GD_D"/>
      <sheetName val="GD_E"/>
      <sheetName val="GD_F"/>
      <sheetName val="GD_G"/>
      <sheetName val="GD_N"/>
      <sheetName val="GD_A"/>
      <sheetName val="CRUDE_RE-bar"/>
      <sheetName val="SELISIH_HARGA"/>
      <sheetName val="Man Power _ Comp"/>
      <sheetName val="MARK UP"/>
      <sheetName val="skenario"/>
      <sheetName val="REKAP (2)"/>
      <sheetName val="Rekap Biaya"/>
      <sheetName val="ES STG"/>
      <sheetName val="Lead Schedule"/>
      <sheetName val="Antek-2"/>
      <sheetName val="LEMBAR1"/>
      <sheetName val="TOWN"/>
      <sheetName val="INPUT 2"/>
      <sheetName val="A LIS"/>
      <sheetName val="A REKAP"/>
      <sheetName val="LISTRIK"/>
      <sheetName val="RATE&amp;FCTR"/>
      <sheetName val="Quantity"/>
      <sheetName val="eval. Juli"/>
      <sheetName val="G1"/>
      <sheetName val="rincian per proyek"/>
      <sheetName val="Analisa Tekhnis"/>
      <sheetName val="jan"/>
      <sheetName val="FEB"/>
      <sheetName val="MAR"/>
      <sheetName val="BD Div-2 sd 7.6"/>
      <sheetName val="Input monthly capex"/>
      <sheetName val="DES 15"/>
      <sheetName val="PERFORM"/>
      <sheetName val="RAP1"/>
      <sheetName val="pivotscd"/>
      <sheetName val="BAG-III"/>
      <sheetName val="Eng_Hrs"/>
      <sheetName val="Master Sch 1.0-sro2"/>
      <sheetName val="1~3"/>
      <sheetName val="5"/>
      <sheetName val="6"/>
      <sheetName val="bill qty"/>
      <sheetName val="DivVII"/>
      <sheetName val="F1c DATA ADM6"/>
      <sheetName val="Master Edit"/>
      <sheetName val="Appendix 2(SatDas)"/>
      <sheetName val="Du_lieu"/>
      <sheetName val="5-RLP01"/>
      <sheetName val="1-LBP01"/>
      <sheetName val="DIVISI 3"/>
      <sheetName val="2 MASTER APP"/>
      <sheetName val="Master_1_02"/>
      <sheetName val="Master_1_0_(2)2"/>
      <sheetName val="Master_Sch_1_0-sro2_Adari_disk2"/>
      <sheetName val="Bill_of_Qty_MEP1"/>
      <sheetName val="Up_&amp;_bhn1"/>
      <sheetName val="REF_ONLY1"/>
      <sheetName val="BIAYA_07"/>
      <sheetName val="DET_08"/>
      <sheetName val="DRUP_(ASLI)"/>
      <sheetName val="NS_GD_UGD"/>
      <sheetName val="STD_GD_UGD"/>
      <sheetName val="MARK_UP"/>
      <sheetName val="Man_Power___Comp"/>
      <sheetName val="DIVISI_3"/>
      <sheetName val="AnalisaSIPIL RIIL"/>
      <sheetName val="IV_1"/>
      <sheetName val="I_3_3"/>
      <sheetName val="ListEL"/>
      <sheetName val="bahan dan upah"/>
      <sheetName val="Bab 6 -3(5)"/>
      <sheetName val="2.3(2) Gor"/>
      <sheetName val="8.4.2 Rambu"/>
      <sheetName val="HPP"/>
      <sheetName val="DKH-S3"/>
      <sheetName val="RinciBab1"/>
      <sheetName val="UMUM-PU"/>
      <sheetName val="pro ra op"/>
      <sheetName val="grafik"/>
      <sheetName val="schalat"/>
      <sheetName val="schman"/>
      <sheetName val="schmat"/>
      <sheetName val="3-DIV5"/>
      <sheetName val="By"/>
      <sheetName val="Anl.2s.d4e"/>
      <sheetName val="01A__RAB1"/>
      <sheetName val="REKAP_(2)"/>
      <sheetName val="Rekap_Biaya"/>
      <sheetName val="Rekap_RAP"/>
      <sheetName val="ES_STG"/>
      <sheetName val="Lead_Schedule"/>
      <sheetName val="INPUT_2"/>
      <sheetName val="A_LIS"/>
      <sheetName val="A_REKAP"/>
      <sheetName val="eval__Juli"/>
      <sheetName val="rincian_per_proyek"/>
      <sheetName val="BD_Div-2_sd_7_6"/>
      <sheetName val="Analisa_Tekhnis"/>
      <sheetName val="Analisa_RAP"/>
      <sheetName val="Penyebaran_M"/>
      <sheetName val="Input_monthly_capex"/>
      <sheetName val="Rekap_Prelim"/>
      <sheetName val="DES_15"/>
      <sheetName val="Hrg_Sat"/>
      <sheetName val="Master_Sch_1_0-sro2"/>
      <sheetName val="Master_1_03"/>
      <sheetName val="Master_1_0_(2)3"/>
      <sheetName val="Master_Sch_1_0-sro2_Adari_disk3"/>
      <sheetName val="Bill_of_Qty_MEP2"/>
      <sheetName val="REF_ONLY2"/>
      <sheetName val="Anl_+1"/>
      <sheetName val="01A-_RAB1"/>
      <sheetName val="Up_&amp;_bhn2"/>
      <sheetName val="BIAYA_071"/>
      <sheetName val="DET_081"/>
      <sheetName val="ANALISA_11"/>
      <sheetName val="RKP_PLUMBING1"/>
      <sheetName val="01A__RAB2"/>
      <sheetName val="DRUP_(ASLI)1"/>
      <sheetName val="Analis_Kusen_1_ESKALASI1"/>
      <sheetName val="NP_(4)1"/>
      <sheetName val="SELISIH_HARGA1"/>
      <sheetName val="NS_GD_UGD1"/>
      <sheetName val="STD_GD_UGD1"/>
      <sheetName val="Perm__Test1"/>
      <sheetName val="rab_-_persiapan_&amp;_lantai-11"/>
      <sheetName val="MARK_UP1"/>
      <sheetName val="GD_B1"/>
      <sheetName val="GD_C1"/>
      <sheetName val="GD_D1"/>
      <sheetName val="GD_E1"/>
      <sheetName val="GD_F1"/>
      <sheetName val="GD_G1"/>
      <sheetName val="GD_N1"/>
      <sheetName val="GD_A1"/>
      <sheetName val="CRUDE_RE-bar1"/>
      <sheetName val="REKAP_(2)1"/>
      <sheetName val="SUMBER_DAYA1"/>
      <sheetName val="Rekap_Biaya1"/>
      <sheetName val="Rekap_RAP1"/>
      <sheetName val="ES_STG1"/>
      <sheetName val="Man_Power___Comp1"/>
      <sheetName val="Lead_Schedule1"/>
      <sheetName val="INPUT_21"/>
      <sheetName val="A_LIS1"/>
      <sheetName val="A_REKAP1"/>
      <sheetName val="eval__Juli1"/>
      <sheetName val="rincian_per_proyek1"/>
      <sheetName val="BD_Div-2_sd_7_61"/>
      <sheetName val="Analisa_Tekhnis1"/>
      <sheetName val="Analisa_RAP1"/>
      <sheetName val="Penyebaran_M1"/>
      <sheetName val="Input_monthly_capex1"/>
      <sheetName val="Rekap_Prelim1"/>
      <sheetName val="DES_151"/>
      <sheetName val="Hrg_Sat1"/>
      <sheetName val="Master_Sch_1_0-sro21"/>
      <sheetName val="Sat Bah _ Up"/>
      <sheetName val="BoQ C4"/>
      <sheetName val="SAPON"/>
      <sheetName val="Tab"/>
      <sheetName val="DATA-ALAT"/>
      <sheetName val="ALAT1"/>
      <sheetName val="ALAT2 (TDK DIPAKAI)"/>
      <sheetName val="Group"/>
      <sheetName val="J"/>
      <sheetName val="Hit Vol_Sk"/>
      <sheetName val="Kuantitas &amp; Harga"/>
      <sheetName val="pivot2"/>
      <sheetName val="Hrg Dsr"/>
      <sheetName val="3A7.1.Jln Insitu"/>
      <sheetName val="HSA &amp; PAB"/>
      <sheetName val="Harga Upah "/>
      <sheetName val="Div.7.2"/>
      <sheetName val="BQ(ars)"/>
      <sheetName val="PBK01"/>
      <sheetName val="CASH-lapangan"/>
      <sheetName val="Hutang-div"/>
      <sheetName val="Rincian hutang-Lap"/>
      <sheetName val="DIVI3"/>
      <sheetName val="Kajian Kendala"/>
      <sheetName val="KAS"/>
      <sheetName val="coba"/>
      <sheetName val="WT-LIST"/>
      <sheetName val="bukan PNS"/>
      <sheetName val="Analisa Upah _ Bahan Plum"/>
      <sheetName val="Analisa SNI STANDART "/>
      <sheetName val="Dasboard"/>
      <sheetName val="H_Upah"/>
      <sheetName val="Markup"/>
      <sheetName val="Formulir 7.6"/>
      <sheetName val="hitungan"/>
      <sheetName val="RAP (2)"/>
      <sheetName val="BUL"/>
      <sheetName val="S_perny &amp; CV_lama"/>
      <sheetName val="PO-2"/>
      <sheetName val="div7"/>
      <sheetName val="rab me (by owner) "/>
      <sheetName val="BQ (by owner)"/>
      <sheetName val="rab me (fisik)"/>
      <sheetName val="CalSheet"/>
      <sheetName val="m schedule"/>
      <sheetName val="Hitung"/>
      <sheetName val="Gal-Tim(A)"/>
      <sheetName val="Beton(B)"/>
      <sheetName val="Analis Upah"/>
      <sheetName val="RAB JALUR Lend.tinggi"/>
      <sheetName val="Luas-Tot"/>
      <sheetName val="EQ"/>
      <sheetName val="2.E"/>
      <sheetName val="2.F"/>
      <sheetName val="Gaji Pokok"/>
      <sheetName val="T. Proyek-Jabatan"/>
      <sheetName val="T. Lokasi"/>
      <sheetName val="T. Rumah"/>
      <sheetName val="T. Transport"/>
      <sheetName val="MAP-Prog"/>
      <sheetName val="BoQ Total_lama"/>
      <sheetName val="ANSTRUK"/>
      <sheetName val="Typ ITS"/>
      <sheetName val="ekuitanak"/>
      <sheetName val="PHI"/>
      <sheetName val="Har Sat"/>
      <sheetName val="Harga "/>
      <sheetName val="3-DIV7.B"/>
      <sheetName val="anaUTama"/>
      <sheetName val="anaMob"/>
      <sheetName val="DKH SN1-A"/>
      <sheetName val="S curve PRCPT"/>
      <sheetName val="CUACA"/>
      <sheetName val="Man_Power_Const"/>
      <sheetName val="Worksheet"/>
      <sheetName val="HARGA SAT"/>
      <sheetName val="Gia"/>
      <sheetName val="3-DIV4"/>
      <sheetName val="compaction"/>
      <sheetName val="Anals"/>
      <sheetName val=" Analisa Harga"/>
      <sheetName val="HS Bhn&amp;Upah"/>
      <sheetName val="Bang B"/>
      <sheetName val="L-Mechanical"/>
      <sheetName val="PopCache"/>
      <sheetName val="Solar"/>
      <sheetName val="OLI HEQ"/>
      <sheetName val="BQ-Structur"/>
      <sheetName val="Rekap RAP real (2)"/>
      <sheetName val="HRG DSR APP"/>
      <sheetName val="Hrgdsrupah"/>
      <sheetName val="Master_1_04"/>
      <sheetName val="Master_1_0_(2)4"/>
      <sheetName val="Master_Sch_1_0-sro2_Adari_disk4"/>
      <sheetName val="HB_3"/>
      <sheetName val="Bill_of_Qty_MEP3"/>
      <sheetName val="Up_&amp;_bhn3"/>
      <sheetName val="HRG_BHN3"/>
      <sheetName val="REF_ONLY3"/>
      <sheetName val="01A-_RAB2"/>
      <sheetName val="Anl_+2"/>
      <sheetName val="NP_(4)2"/>
      <sheetName val="01A__RAB3"/>
      <sheetName val="Analis_Kusen_1_ESKALASI2"/>
      <sheetName val="ANALISA_12"/>
      <sheetName val="rab_-_persiapan_&amp;_lantai-12"/>
      <sheetName val="RKP_PLUMBING2"/>
      <sheetName val="GD_B2"/>
      <sheetName val="GD_C2"/>
      <sheetName val="GD_D2"/>
      <sheetName val="GD_E2"/>
      <sheetName val="GD_F2"/>
      <sheetName val="GD_G2"/>
      <sheetName val="GD_N2"/>
      <sheetName val="GD_A2"/>
      <sheetName val="Rekap_Biaya2"/>
      <sheetName val="MARK_UP2"/>
      <sheetName val="ES_STG2"/>
      <sheetName val="Man_Power___Comp2"/>
      <sheetName val="BIAYA_072"/>
      <sheetName val="DET_082"/>
      <sheetName val="DRUP_(ASLI)2"/>
      <sheetName val="SELISIH_HARGA2"/>
      <sheetName val="NS_GD_UGD2"/>
      <sheetName val="STD_GD_UGD2"/>
      <sheetName val="Perm__Test2"/>
      <sheetName val="CRUDE_RE-bar2"/>
      <sheetName val="REKAP_(2)2"/>
      <sheetName val="DIVISI_31"/>
      <sheetName val="Master_Sch_1_0-sro22"/>
      <sheetName val="2_MASTER_APP"/>
      <sheetName val="Rekap_RAP2"/>
      <sheetName val="A_LIS2"/>
      <sheetName val="A_REKAP2"/>
      <sheetName val="AnalisaSIPIL_RIIL"/>
      <sheetName val="SUMBER_DAYA2"/>
      <sheetName val="INPUT_22"/>
      <sheetName val="eval__Juli2"/>
      <sheetName val="Lead_Schedule2"/>
      <sheetName val="Analisa_Tekhnis2"/>
      <sheetName val="Input_monthly_capex2"/>
      <sheetName val="Rekap_Prelim2"/>
      <sheetName val="Analisa_RAP2"/>
      <sheetName val="Penyebaran_M2"/>
      <sheetName val="DES_152"/>
      <sheetName val="pro_ra_op"/>
      <sheetName val="Hrg_Sat2"/>
      <sheetName val="rincian_per_proyek2"/>
      <sheetName val="BD_Div-2_sd_7_62"/>
      <sheetName val="bill_qty"/>
      <sheetName val="F1c_DATA_ADM6"/>
      <sheetName val="Master_Edit"/>
      <sheetName val="Appendix_2(SatDas)"/>
      <sheetName val="Hit_Vol_Sk"/>
      <sheetName val="bahan_dan_upah"/>
      <sheetName val="Bab_6_-3(5)"/>
      <sheetName val="2_3(2)_Gor"/>
      <sheetName val="8_4_2_Rambu"/>
      <sheetName val="Data_Teknik"/>
      <sheetName val="RAP_(2)"/>
      <sheetName val="HARGA_SATUAN_DASAR"/>
      <sheetName val="2_E"/>
      <sheetName val="2_F"/>
      <sheetName val="Gaji_Pokok"/>
      <sheetName val="T__Proyek-Jabatan"/>
      <sheetName val="T__Lokasi"/>
      <sheetName val="T__Rumah"/>
      <sheetName val="T__Transport"/>
      <sheetName val="Anl_2s_d4e"/>
      <sheetName val="Analis_Upah"/>
      <sheetName val="RAB_JALUR_Lend_tinggi"/>
      <sheetName val="Kuantitas_&amp;_Harga"/>
      <sheetName val="HSA_&amp;_PAB"/>
      <sheetName val="Harga_Upah_"/>
      <sheetName val="TONG_HOP_VL-NC"/>
      <sheetName val="BoQ_Total_lama"/>
      <sheetName val="m_schedule"/>
      <sheetName val="Master_1_05"/>
      <sheetName val="Master_1_0_(2)5"/>
      <sheetName val="Master_Sch_1_0-sro2_Adari_disk5"/>
      <sheetName val="HB_4"/>
      <sheetName val="Cash_Flow_bulanan4"/>
      <sheetName val="Bill_of_Qty_MEP4"/>
      <sheetName val="Up_&amp;_bhn4"/>
      <sheetName val="HRG_BHN4"/>
      <sheetName val="REF_ONLY4"/>
      <sheetName val="Perm__Test3"/>
      <sheetName val="DRUP_(ASLI)3"/>
      <sheetName val="SELISIH_HARGA3"/>
      <sheetName val="Anl_+3"/>
      <sheetName val="rab_-_persiapan_&amp;_lantai-13"/>
      <sheetName val="01A__RAB4"/>
      <sheetName val="GD_B3"/>
      <sheetName val="GD_C3"/>
      <sheetName val="GD_D3"/>
      <sheetName val="GD_E3"/>
      <sheetName val="GD_F3"/>
      <sheetName val="GD_G3"/>
      <sheetName val="GD_N3"/>
      <sheetName val="GD_A3"/>
      <sheetName val="DAFTAR_HARGA4"/>
      <sheetName val="NS_GD_UGD3"/>
      <sheetName val="STD_GD_UGD3"/>
      <sheetName val="01A-_RAB3"/>
      <sheetName val="Analis_Kusen_1_ESKALASI3"/>
      <sheetName val="NP_(4)3"/>
      <sheetName val="analisa_harga_satuan3"/>
      <sheetName val="BIAYA_073"/>
      <sheetName val="DET_083"/>
      <sheetName val="ANALISA_13"/>
      <sheetName val="RKP_PLUMBING3"/>
      <sheetName val="CRUDE_RE-bar3"/>
      <sheetName val="SUMBER_DAYA3"/>
      <sheetName val="Hrg_Sat3"/>
      <sheetName val="MARK_UP3"/>
      <sheetName val="H_SAT3"/>
      <sheetName val="REKAP_(2)3"/>
      <sheetName val="Bill_Of_Quantity3"/>
      <sheetName val="Rekap_Biaya3"/>
      <sheetName val="Rekap_RAP3"/>
      <sheetName val="ES_STG3"/>
      <sheetName val="Man_Power___Comp3"/>
      <sheetName val="Lead_Schedule3"/>
      <sheetName val="INPUT_23"/>
      <sheetName val="A_LIS3"/>
      <sheetName val="A_REKAP3"/>
      <sheetName val="eval__Juli3"/>
      <sheetName val="rincian_per_proyek3"/>
      <sheetName val="Analisa_Tekhnis3"/>
      <sheetName val="BD_Div-2_sd_7_63"/>
      <sheetName val="Analisa_RAP3"/>
      <sheetName val="Penyebaran_M3"/>
      <sheetName val="Input_monthly_capex3"/>
      <sheetName val="Rekap_Prelim3"/>
      <sheetName val="DES_153"/>
      <sheetName val="Analis_harga1"/>
      <sheetName val="Master_Sch_1_0-sro23"/>
      <sheetName val="bill_qty1"/>
      <sheetName val="F1c_DATA_ADM61"/>
      <sheetName val="Master_Edit1"/>
      <sheetName val="Galian_11"/>
      <sheetName val="Appendix_2(SatDas)1"/>
      <sheetName val="DIVISI_32"/>
      <sheetName val="2_MASTER_APP1"/>
      <sheetName val="RAB_AR&amp;STR1"/>
      <sheetName val="Ana__PU1"/>
      <sheetName val="610_041"/>
      <sheetName val="610_051"/>
      <sheetName val="610_061"/>
      <sheetName val="610_071"/>
      <sheetName val="610_081"/>
      <sheetName val="AnalisaSIPIL_RIIL1"/>
      <sheetName val="bahan_dan_upah1"/>
      <sheetName val="Bab_6_-3(5)1"/>
      <sheetName val="2_3(2)_Gor1"/>
      <sheetName val="8_4_2_Rambu1"/>
      <sheetName val="Sec_I_ML1"/>
      <sheetName val="pro_ra_op1"/>
      <sheetName val="MASTER_11"/>
      <sheetName val="BoQ_C4"/>
      <sheetName val="ALAT2_(TDK_DIPAKAI)"/>
      <sheetName val="Hit_Vol_Sk1"/>
      <sheetName val="Anl_2s_d4e1"/>
      <sheetName val="Sat_Bah___Up"/>
      <sheetName val="Kuantitas_&amp;_Harga1"/>
      <sheetName val="HSA_&amp;_PAB1"/>
      <sheetName val="Harga_Upah_1"/>
      <sheetName val="Hrg_Dsr"/>
      <sheetName val="3A7_1_Jln_Insitu"/>
      <sheetName val="Div_7_2"/>
      <sheetName val="Rincian_hutang-Lap"/>
      <sheetName val="Kajian_Kendala"/>
      <sheetName val="bukan_PNS"/>
      <sheetName val="Analisa_Upah___Bahan_Plum"/>
      <sheetName val="Analisa_SNI_STANDART_"/>
      <sheetName val="Formulir_7_6"/>
      <sheetName val="Data_Teknik1"/>
      <sheetName val="RAP_(2)1"/>
      <sheetName val="S_perny_&amp;_CV_lama"/>
      <sheetName val="rab_me_(by_owner)_"/>
      <sheetName val="BQ_(by_owner)"/>
      <sheetName val="rab_me_(fisik)"/>
      <sheetName val="m_schedule1"/>
      <sheetName val="HARGA_SATUAN_DASAR1"/>
      <sheetName val="Analis_Upah1"/>
      <sheetName val="RAB_JALUR_Lend_tinggi1"/>
      <sheetName val="2_E1"/>
      <sheetName val="2_F1"/>
      <sheetName val="Gaji_Pokok1"/>
      <sheetName val="T__Proyek-Jabatan1"/>
      <sheetName val="T__Lokasi1"/>
      <sheetName val="T__Rumah1"/>
      <sheetName val="T__Transport1"/>
      <sheetName val="TONG_HOP_VL-NC1"/>
      <sheetName val="DON_GIA1"/>
      <sheetName val="CHITIET_VL-NC1"/>
      <sheetName val="BoQ_Total_lama1"/>
      <sheetName val="Typ_ITS"/>
      <sheetName val="Har_Sat"/>
      <sheetName val="Harga_"/>
      <sheetName val="3-DIV7_B"/>
      <sheetName val="DKH_SN1-A"/>
      <sheetName val="S_curve_PRCPT"/>
      <sheetName val="HARGA_SAT"/>
      <sheetName val="_Analisa_Harga"/>
      <sheetName val="HS_Bhn&amp;Upah"/>
      <sheetName val="Bang_B"/>
      <sheetName val="OLI_HEQ"/>
      <sheetName val="Rekap_RAP_real_(2)"/>
      <sheetName val="HRG_DSR_APP"/>
      <sheetName val="anal_hs"/>
      <sheetName val="info"/>
      <sheetName val="Trf-SAP-GL"/>
      <sheetName val="URAIAN "/>
      <sheetName val="LS-Rutin"/>
      <sheetName val="HSP"/>
      <sheetName val="Rutin"/>
      <sheetName val="Parameter"/>
      <sheetName val="Ass"/>
      <sheetName val="HRG-DASAR"/>
      <sheetName val="GRADE SKALA"/>
      <sheetName val="Anls"/>
      <sheetName val="Antek1"/>
      <sheetName val="H.Upah"/>
      <sheetName val="Isolasi Luar"/>
      <sheetName val="AHS Marka"/>
      <sheetName val="AHS Aspal"/>
      <sheetName val="GRAND REKAPITULASI"/>
      <sheetName val="RAB_G.ADM. PUSAT_(1)"/>
      <sheetName val="RAB_R. GENSET &amp; PANEL_(10) "/>
      <sheetName val="RAB_R. DNS. PENGLL T.54_(11.A.)"/>
      <sheetName val="RAB_R. DNS. PENGLL T.54_(11.B.)"/>
      <sheetName val="RAB_R. DNS. PENGLL T.54 (11.C.)"/>
      <sheetName val="RAB_R. DNS. PENGLL T.70_(12.A.)"/>
      <sheetName val="RAB_R. DNS. PENGLL T.70_(12.B.)"/>
      <sheetName val="RAB_R. DNS. PENGLL T.70_(12.C.)"/>
      <sheetName val="RAB_SPORT CLUB_(14)"/>
      <sheetName val="RAB_MASJID &amp; T.WUDLU_(15)"/>
      <sheetName val="RAB_LOUNDRY &amp; WORKSHOP_(16)"/>
      <sheetName val="RAB_MINIMARKET &amp; KANTIN_(17.)"/>
      <sheetName val="RAB_RMH. PENJAGA_(18)"/>
      <sheetName val="RAB_POS JAGA_(19. A.)"/>
      <sheetName val="RAB_POS JAGA_(19. B.)"/>
      <sheetName val="RAB_R. POMPA_(20)"/>
      <sheetName val="RAB_GARASI_(21)"/>
      <sheetName val="RAB_POLIKLINIK_(22)"/>
      <sheetName val="RAB_R. KELAS_(2.A)"/>
      <sheetName val="RAB_R. KELAS_(2.B)"/>
      <sheetName val="RAB_PERPUST_(4)"/>
      <sheetName val="RAB_AULA UTAMA_(5)"/>
      <sheetName val="RAB_AULA SEDANG_(6)"/>
      <sheetName val="RAB_ASRAMA_(7. B.)"/>
      <sheetName val="RAB_ASRAMA_(7. C.)"/>
      <sheetName val="RAB_ASRAMA_(7. D.)"/>
      <sheetName val="RAB_R. MAKAN_(8)"/>
      <sheetName val="RAB_GUEST HOUSE_(9. A.)"/>
      <sheetName val="RAB_GUEST HOUSE_(9. B.)"/>
      <sheetName val="data 2014"/>
      <sheetName val="Daf.Dasar Upah&amp;Bahan"/>
      <sheetName val="TA"/>
      <sheetName val="U&amp;B"/>
      <sheetName val="841"/>
      <sheetName val="811"/>
      <sheetName val="8.1.1 Struktur Kantor Taman"/>
      <sheetName val="SNI FIX"/>
      <sheetName val="RAB2"/>
      <sheetName val="RKAP1"/>
      <sheetName val="RKAP2"/>
      <sheetName val="Preliminaries"/>
      <sheetName val="Elektronik"/>
      <sheetName val="VAC"/>
      <sheetName val="VO"/>
      <sheetName val="Hargamaterial"/>
      <sheetName val="Hrg.Sat"/>
      <sheetName val="OFFICE 2 LT"/>
      <sheetName val="UshDeb00"/>
      <sheetName val="Rekap 2002 mod"/>
      <sheetName val="BARU-3"/>
      <sheetName val="BARU-4 "/>
      <sheetName val="LAMA-3"/>
      <sheetName val="LAMA-4"/>
      <sheetName val="BQ1"/>
      <sheetName val="CAT-14"/>
      <sheetName val="Waktu"/>
      <sheetName val="ANAL KOEF"/>
      <sheetName val="BOOQ"/>
      <sheetName val="DIV 5 ok"/>
      <sheetName val="CERUCUK OKE"/>
      <sheetName val="Additional"/>
      <sheetName val="On Time"/>
      <sheetName val="Curup"/>
      <sheetName val="Prabu"/>
      <sheetName val="PESANTREN"/>
      <sheetName val="G"/>
      <sheetName val="hs_ars"/>
      <sheetName val="DIV.3"/>
      <sheetName val="DIV.8"/>
      <sheetName val="DIV.IV"/>
      <sheetName val="DIV.VI"/>
      <sheetName val="DIV.VIII"/>
      <sheetName val="GE-1-2"/>
      <sheetName val="LP_2 - KUNINGAN - DUKUH ATAS"/>
      <sheetName val="Boq-civil(B)"/>
      <sheetName val="SCH-2(P)"/>
      <sheetName val="Hutang Lap"/>
      <sheetName val="Hutang-Wil"/>
      <sheetName val="div71"/>
      <sheetName val="div3"/>
      <sheetName val="Harga S Dasar"/>
      <sheetName val="000000"/>
      <sheetName val="Mtd_Pelak"/>
      <sheetName val="SDMPROG"/>
      <sheetName val="Summary pilecap"/>
      <sheetName val="PL98"/>
      <sheetName val="EurotoolsXRates"/>
      <sheetName val="Gen"/>
      <sheetName val="단가"/>
      <sheetName val="차액보증"/>
      <sheetName val="BQ29"/>
      <sheetName val="BID"/>
      <sheetName val="DATE"/>
      <sheetName val="총괄표"/>
      <sheetName val="내역서"/>
      <sheetName val="DATA2009"/>
      <sheetName val="SIMPRO(AGST)"/>
      <sheetName val="P&amp;L01-02GR"/>
      <sheetName val="일위대가목차"/>
      <sheetName val="FIRE FIGHTING"/>
      <sheetName val="산출내역서"/>
      <sheetName val="내역(중앙)"/>
      <sheetName val="내역(창신)"/>
      <sheetName val="mg"/>
      <sheetName val="21"/>
      <sheetName val="영업소실적"/>
      <sheetName val="pro_ra_op2"/>
      <sheetName val="Sec_I_ML2"/>
      <sheetName val="2_MASTER_APP2"/>
      <sheetName val="Analisa  _2_"/>
      <sheetName val="BASEMENT"/>
      <sheetName val="MB"/>
      <sheetName val="List of Eqp"/>
      <sheetName val="UPA"/>
      <sheetName val="DWTables"/>
      <sheetName val="I_KAMAR"/>
      <sheetName val="Bahan "/>
      <sheetName val="HARSAT-lhn"/>
      <sheetName val="brd2"/>
      <sheetName val="upah,bhn,alt"/>
      <sheetName val="rab KRAN UMUM"/>
      <sheetName val="rab PMA"/>
      <sheetName val="change"/>
      <sheetName val="Cost Control Utk Perub RAP"/>
      <sheetName val="Sel Dev"/>
      <sheetName val="Proposal"/>
      <sheetName val="RAP Change"/>
      <sheetName val="RAP Sisa"/>
      <sheetName val="Analis har"/>
      <sheetName val="Analisa HS"/>
      <sheetName val="ANAL_2.1"/>
      <sheetName val="VOL_1"/>
      <sheetName val="LAMP_2.2"/>
      <sheetName val="hargarob3"/>
      <sheetName val="10_Beton"/>
      <sheetName val="railing"/>
      <sheetName val="Engine"/>
      <sheetName val="Monitor"/>
      <sheetName val="RAW MATERIALS "/>
      <sheetName val="BEKISTING"/>
      <sheetName val="HARGADASAR"/>
      <sheetName val="7.공정표"/>
      <sheetName val="PRD 01-7 alat"/>
      <sheetName val="ACCESS"/>
      <sheetName val="AODB"/>
      <sheetName val="Rekap BQ"/>
      <sheetName val="BAS"/>
      <sheetName val="BHS"/>
      <sheetName val="GARBARATA"/>
      <sheetName val="CCTV"/>
      <sheetName val="JARINGAN DATA"/>
      <sheetName val="FA"/>
      <sheetName val="FIDS"/>
      <sheetName val="MASTER CLOCK"/>
      <sheetName val="IPTV"/>
      <sheetName val="IP PABX"/>
      <sheetName val="TATA SUARA"/>
      <sheetName val="EDTL"/>
      <sheetName val="L2B-METODE"/>
      <sheetName val="Lamp.2A Ana Sat Mata Pemb Ut"/>
      <sheetName val="BACK"/>
      <sheetName val="rb-42M"/>
      <sheetName val="h90-160 (penebalan)"/>
      <sheetName val="SAT_BHN"/>
      <sheetName val="금액내역서"/>
      <sheetName val="%"/>
      <sheetName val="BETON BERTULANG "/>
      <sheetName val="Anal alat"/>
      <sheetName val="AC - BC"/>
      <sheetName val="AC - WC"/>
      <sheetName val="bhn-upah"/>
      <sheetName val="Peny_Bdn Jln"/>
      <sheetName val="Base B Bahu"/>
      <sheetName val="K-250"/>
      <sheetName val="Gali Biasa"/>
      <sheetName val="Gali_Sal"/>
      <sheetName val="Mortar"/>
      <sheetName val="Rutin Jembatan"/>
      <sheetName val="Rutin Saluran"/>
      <sheetName val="Prime"/>
      <sheetName val="Tack"/>
      <sheetName val="matrix"/>
      <sheetName val="Ur_Biasa"/>
      <sheetName val="Ur_Pil"/>
      <sheetName val="Baja"/>
      <sheetName val="Analisa -Baku"/>
      <sheetName val="BQNSC"/>
      <sheetName val="Contract-Data"/>
      <sheetName val="Anal. Pancang"/>
      <sheetName val="00 _ Earthwork EF_RL"/>
      <sheetName val="DESBT"/>
      <sheetName val="boq TOGAFU"/>
      <sheetName val="schedulle1"/>
      <sheetName val="HUTANG"/>
      <sheetName val="KH-Q1,Q2,01"/>
      <sheetName val="Sumda1"/>
      <sheetName val="Material Properties"/>
      <sheetName val="eqp-rek"/>
      <sheetName val="Conn. Lib"/>
      <sheetName val="Metod TWR"/>
      <sheetName val="2.0 Procurement"/>
      <sheetName val="HIT-PLAT"/>
      <sheetName val="TIKET ATB"/>
      <sheetName val="RENPEN"/>
      <sheetName val="Antek3"/>
      <sheetName val="Currency"/>
      <sheetName val="5. Pek. CF Silo"/>
      <sheetName val="2. Pek. Preheater"/>
      <sheetName val="CAB 2"/>
      <sheetName val="basic wages"/>
      <sheetName val="SOUND"/>
      <sheetName val="GPON"/>
      <sheetName val="RACK_EC"/>
      <sheetName val="GR_EC"/>
      <sheetName val="SS"/>
      <sheetName val="A.Card"/>
      <sheetName val="TLP"/>
      <sheetName val="TP"/>
      <sheetName val="D.Kamar"/>
      <sheetName val="DET 1"/>
      <sheetName val="DET 2"/>
      <sheetName val="Sat_Bahu"/>
      <sheetName val="Demolation"/>
      <sheetName val="harga-satuan"/>
      <sheetName val="eklok"/>
      <sheetName val="am_al"/>
      <sheetName val="antr_kt"/>
      <sheetName val="Baik"/>
      <sheetName val="sp_dr"/>
      <sheetName val="kmnts"/>
      <sheetName val="perum"/>
      <sheetName val="klmbg"/>
      <sheetName val="kt_kcl"/>
      <sheetName val="Rehab NAD"/>
      <sheetName val="pmbrdy"/>
      <sheetName val="metro"/>
      <sheetName val="desa"/>
      <sheetName val="batas"/>
      <sheetName val="stratgs"/>
      <sheetName val="tertinggal"/>
      <sheetName val="bialangsung"/>
      <sheetName val="BOQ EXTERN"/>
      <sheetName val="BOQ INTERN"/>
      <sheetName val="BHN.DSR"/>
      <sheetName val="curve s"/>
      <sheetName val="9"/>
      <sheetName val="LMP BA"/>
      <sheetName val="AKP"/>
      <sheetName val="ANTEKNIK"/>
      <sheetName val="BY_Bank-12"/>
      <sheetName val="PP-8"/>
      <sheetName val="BY_TL-9"/>
      <sheetName val="BY_Upah-3"/>
      <sheetName val="TNG_TL-10"/>
      <sheetName val="RBP-1"/>
      <sheetName val="RBP-KP"/>
      <sheetName val="Pekerjaan "/>
      <sheetName val="Steel-Twr"/>
      <sheetName val="FORM_BQ_TL_PRATU_4cct"/>
      <sheetName val="product"/>
      <sheetName val="KPI-Jakon"/>
      <sheetName val="code"/>
      <sheetName val="Option List"/>
      <sheetName val="Harsat.Alat"/>
      <sheetName val="Div4"/>
      <sheetName val="conc-mix"/>
      <sheetName val="XL4Poppy"/>
      <sheetName val="May"/>
      <sheetName val="JULI"/>
      <sheetName val="B.LAIN2"/>
      <sheetName val="IN"/>
      <sheetName val="ANAL.BOW"/>
      <sheetName val="HRG_SAT_2006"/>
      <sheetName val="daf_3_OK_"/>
      <sheetName val="daf_7_OK_"/>
      <sheetName val="BELI _SEPTEMBER"/>
      <sheetName val="Satuan Upah &amp; Bahan"/>
      <sheetName val="tidak dipakai 1"/>
      <sheetName val="BQ Detail"/>
      <sheetName val="form"/>
      <sheetName val="Sheet9"/>
      <sheetName val="D _ W sizes"/>
      <sheetName val="Buku Besar 1"/>
      <sheetName val="RAB OK!"/>
      <sheetName val="BQ_E20_02_Rp_"/>
      <sheetName val=" hrg bhn"/>
      <sheetName val="tb. besi"/>
      <sheetName val="Mushala"/>
      <sheetName val="UPAH USULAN"/>
      <sheetName val="ANALISA USULAN"/>
      <sheetName val="Vendor Quot.(Exchanger)"/>
      <sheetName val="manhour"/>
      <sheetName val="RAHS"/>
      <sheetName val="an-bow"/>
      <sheetName val="an-sipil"/>
      <sheetName val="an-jln"/>
      <sheetName val="an-pipa"/>
      <sheetName val="satker"/>
      <sheetName val="Inputdata"/>
      <sheetName val="PJ"/>
      <sheetName val="Traf&amp;Genst"/>
      <sheetName val="FINAL SUM"/>
      <sheetName val="Connections"/>
      <sheetName val="Vender"/>
      <sheetName val="HARGA SAT KAMAL"/>
      <sheetName val="DEPRE_051"/>
      <sheetName val="An_H_Sat_Pek_Ut1"/>
      <sheetName val="River_Protect1"/>
      <sheetName val="BINA_GRAFINDO1"/>
      <sheetName val="BINA_MITRA_1"/>
      <sheetName val="DAOUD_MATULA1"/>
      <sheetName val="MAHRUM_NISA1"/>
      <sheetName val="RUDI_SAIFIN1"/>
      <sheetName val="tabel_berat1"/>
      <sheetName val="Ana_PasBatu_7_41"/>
      <sheetName val="ANALISA_SNI'07(ubh_bgsting)1"/>
      <sheetName val="7_ASAT1"/>
      <sheetName val="7_DATA1"/>
      <sheetName val="5_RBKI1"/>
      <sheetName val="6_RBKA1"/>
      <sheetName val="Input_Data1"/>
      <sheetName val="div-5"/>
      <sheetName val="LAP   (4)"/>
      <sheetName val="LAP   (11)"/>
      <sheetName val="upah.bahan.alat"/>
      <sheetName val="analisa.K"/>
      <sheetName val="daftarkuantitas"/>
      <sheetName val="DIV10"/>
      <sheetName val="MTa"/>
      <sheetName val="Anal Alat Type II A"/>
      <sheetName val="BLDG_DCI"/>
      <sheetName val="BLDG_MCI"/>
      <sheetName val="JAN2002"/>
      <sheetName val="BQ ARS"/>
      <sheetName val="Analisa Tend"/>
      <sheetName val="Final(1)summary"/>
      <sheetName val="BQ &amp; Harga"/>
      <sheetName val="97 사업추정(WEKI)"/>
      <sheetName val="DIVI6"/>
      <sheetName val="RAB VIDEO WALL KOE"/>
      <sheetName val="RAB PC"/>
      <sheetName val="ANALISA KOE"/>
      <sheetName val="DATA MENTAH"/>
      <sheetName val="AUTO"/>
      <sheetName val="REKAP KOE MDC"/>
      <sheetName val="AUTO (2)"/>
      <sheetName val="REKAP KOE"/>
      <sheetName val="RAB DESIGN KOE"/>
      <sheetName val="RAB persiapan"/>
      <sheetName val="RAB BUILD KOE"/>
      <sheetName val="KURVA S"/>
      <sheetName val="BARCHART"/>
      <sheetName val="harga akomodasi"/>
      <sheetName val="AUTO (3)"/>
      <sheetName val="Simulasi Margin mdc"/>
      <sheetName val="REKAP MDC"/>
      <sheetName val="RAB BUILD MDC"/>
      <sheetName val="RAB VIDEO WALL MDC"/>
      <sheetName val="RAB PC MDC"/>
      <sheetName val="RAB DESIGN MDC"/>
      <sheetName val="Detail Konstruksi"/>
      <sheetName val="Prakiraan RAP Konst"/>
      <sheetName val="AHS Konstr MDC"/>
      <sheetName val="DHS Konstr MDC"/>
      <sheetName val="ANALISA MDC"/>
      <sheetName val="KURVA S MDC"/>
      <sheetName val="BARCHART MDC "/>
      <sheetName val="AHS MDC (KANTOR)"/>
      <sheetName val="DHS MDC (KANTOR)"/>
      <sheetName val="DIVISI I 50"/>
      <sheetName val="LEMBAR2"/>
      <sheetName val="LEMBAR3"/>
      <sheetName val="LEMBAR4"/>
      <sheetName val="LEMBAR5"/>
      <sheetName val="sw-alat"/>
      <sheetName val="anl-b1"/>
      <sheetName val="anl-b2"/>
      <sheetName val="anl-b3"/>
      <sheetName val="anl-b4 - Tdk Pakai"/>
      <sheetName val="anl-b5"/>
      <sheetName val="anl-b6"/>
      <sheetName val="anl-b8"/>
      <sheetName val="HDM"/>
      <sheetName val="MTD"/>
      <sheetName val="HDA"/>
      <sheetName val="HDU"/>
      <sheetName val="7.1(8)"/>
      <sheetName val="7.1(5)"/>
      <sheetName val="3.1(1)"/>
      <sheetName val="5.4(2)"/>
      <sheetName val="6.1(1)"/>
      <sheetName val="3.2(1)"/>
      <sheetName val="DEPRE_052"/>
      <sheetName val="An_H_Sat_Pek_Ut2"/>
      <sheetName val="River_Protect2"/>
      <sheetName val="Mat_Elk2"/>
      <sheetName val="Mat_Mek2"/>
      <sheetName val="AHS_Isolasi2"/>
      <sheetName val="BINA_GRAFINDO2"/>
      <sheetName val="BINA_MITRA_2"/>
      <sheetName val="DAOUD_MATULA2"/>
      <sheetName val="MAHRUM_NISA2"/>
      <sheetName val="RUDI_SAIFIN2"/>
      <sheetName val="tabel_berat2"/>
      <sheetName val="Ana_PasBatu_7_42"/>
      <sheetName val="ANALISA_SNI'07(ubh_bgsting)2"/>
      <sheetName val="RAB_ME2"/>
      <sheetName val="sheet_22"/>
      <sheetName val="7_ASAT2"/>
      <sheetName val="7_DATA2"/>
      <sheetName val="5_RBKI2"/>
      <sheetName val="6_RBKA2"/>
      <sheetName val="An_Struktur2"/>
      <sheetName val="Unit_Rate_(2)2"/>
      <sheetName val="Input_Data2"/>
      <sheetName val="Accept__Letter1"/>
      <sheetName val="PEMBESIAN BALOK tukang (2)"/>
      <sheetName val="rekap bul"/>
      <sheetName val="analisa stripping"/>
      <sheetName val="Harga Bahan &amp; Upah "/>
      <sheetName val="UPAH&amp;BHN"/>
      <sheetName val="Schedule 11a"/>
      <sheetName val="Temporary"/>
      <sheetName val="Septick tank"/>
      <sheetName val="H.Material, Upah &amp; Alat"/>
      <sheetName val="Analisa H.Sat.Pek."/>
      <sheetName val="PENAWARAN"/>
      <sheetName val="D &amp; W sizes"/>
      <sheetName val="AN-RC"/>
      <sheetName val="(ANALISA-lain)"/>
      <sheetName val="res200"/>
      <sheetName val="Sat Bah &amp; Up"/>
      <sheetName val="Time"/>
      <sheetName val="Bahan-Upah"/>
      <sheetName val="CCO.1"/>
      <sheetName val="analis EI"/>
      <sheetName val="RAB_KONTRAK"/>
      <sheetName val="TKDN"/>
      <sheetName val="bahanbakar"/>
      <sheetName val="Lamp-4 Sat-Das"/>
      <sheetName val="bahan upah"/>
      <sheetName val="TIE-INS"/>
      <sheetName val="Pemindahan Penduduk "/>
      <sheetName val="ANLIS "/>
      <sheetName val="SDI LASIANA"/>
      <sheetName val="2"/>
      <sheetName val="Ana-ALAT"/>
      <sheetName val="RAPlenk"/>
      <sheetName val="Anl Print"/>
      <sheetName val="shor"/>
      <sheetName val="div-6"/>
      <sheetName val="Lt. 1 (A)"/>
      <sheetName val="SPT TAHUNAN"/>
      <sheetName val="Rinc_Setoran Astek"/>
      <sheetName val="DPLK_PST"/>
      <sheetName val="jkk_takaful"/>
      <sheetName val="pt-perso"/>
      <sheetName val="ABSEN"/>
      <sheetName val="UPAH_B_KAS"/>
      <sheetName val="UPAH_B_KAS _2_"/>
      <sheetName val="T_TANGAN"/>
      <sheetName val="HS Dasar "/>
      <sheetName val="Sat Das"/>
      <sheetName val="Prog_Imbalan"/>
      <sheetName val="REG_TOTAL"/>
      <sheetName val="XLS_Avg_Rev"/>
      <sheetName val="Bill_6"/>
      <sheetName val="Bill_7"/>
      <sheetName val="SH_breakdown"/>
      <sheetName val="RAB_-1"/>
      <sheetName val="Analisa_Baku_STR_ARS"/>
      <sheetName val="Analisa_ME_"/>
      <sheetName val="hit_BKMM1"/>
      <sheetName val="LDA_LTW"/>
      <sheetName val="DIV_INC"/>
      <sheetName val="DCF_3"/>
      <sheetName val="EQ__IRR"/>
      <sheetName val="Debt_Return_Analy"/>
      <sheetName val="Urugan_Pasir"/>
      <sheetName val="H_Satuan6"/>
      <sheetName val="Jam_Alat5"/>
      <sheetName val="Vol_Lining5"/>
      <sheetName val="Vol_K_2255"/>
      <sheetName val="Analisa_&amp;_Upah4"/>
      <sheetName val="Analisa_Harga4"/>
      <sheetName val="struktur_tdk_dipakai4"/>
      <sheetName val="D_BOARD_LAMA4"/>
      <sheetName val="RAB_Arsitek4"/>
      <sheetName val="FORM_X_COST4"/>
      <sheetName val="Daf_11"/>
      <sheetName val="Bill_5_Summary4"/>
      <sheetName val="BQ_ME4"/>
      <sheetName val="Bill_2_Summary4"/>
      <sheetName val="Agregat_Halus_&amp;_Kasar4"/>
      <sheetName val="Upah_&amp;_Bahan4"/>
      <sheetName val="data_Masjid_Ksrn4"/>
      <sheetName val="RAB_Interior4"/>
      <sheetName val="Pipa_2003"/>
      <sheetName val="HARSAT_BAHAN4"/>
      <sheetName val="Bill_4_Summary4"/>
      <sheetName val="Bill_3_Summary4"/>
      <sheetName val="Unit_Rate4"/>
      <sheetName val="F_3-84"/>
      <sheetName val="Daf_Harga4"/>
      <sheetName val="An__Harga4"/>
      <sheetName val="Harsat_Upah4"/>
      <sheetName val="Harsat_Pekerjaan4"/>
      <sheetName val="HARGA_MATERIAL4"/>
      <sheetName val="D_1_74"/>
      <sheetName val="D_2_34"/>
      <sheetName val="B_T4"/>
      <sheetName val="Analisa_23"/>
      <sheetName val="D_1_54"/>
      <sheetName val="D_2_24"/>
      <sheetName val="Analisa_Upah_&amp;_Bahan_Plum4"/>
      <sheetName val="Als_Struk4"/>
      <sheetName val="Cover_Daf-24"/>
      <sheetName val="HARGA_ALAT4"/>
      <sheetName val="Bill_2_4_8"/>
      <sheetName val="Daftar_Upah4"/>
      <sheetName val="ANALISA_GRS_TENGAH4"/>
      <sheetName val="harga_bahan4"/>
      <sheetName val="harga_upah4"/>
      <sheetName val="Perhit_Alat3"/>
      <sheetName val="rab-str_Adm4"/>
      <sheetName val="R_A_B3"/>
      <sheetName val="Sat_Bahan4"/>
      <sheetName val="Sat_Alat4"/>
      <sheetName val="Sat_Upah4"/>
      <sheetName val="Economic_Assumptions3"/>
      <sheetName val="Urai__Resap_pengikat3"/>
      <sheetName val="PRD_01-74"/>
      <sheetName val="PRD_01-84"/>
      <sheetName val="PRD_01-114"/>
      <sheetName val="PRD_01-104"/>
      <sheetName val="_Harsat_Baru4"/>
      <sheetName val="Rab_Struktur4"/>
      <sheetName val="perhitungan_indeks4"/>
      <sheetName val="Bangunan_Utama4"/>
      <sheetName val="Analisa___Upah4"/>
      <sheetName val="GD_144"/>
      <sheetName val="Bill_2_4_9"/>
      <sheetName val="ANALISA_PEK_UMUM3"/>
      <sheetName val="Fill_this_out_first___3"/>
      <sheetName val="Harga_Satuan3"/>
      <sheetName val="3_Mob3"/>
      <sheetName val="DCF_SD_JUNI_043"/>
      <sheetName val="Perhitungan_Besi3"/>
      <sheetName val="Data_Ktr_Bupati_Tapsel3"/>
      <sheetName val="Anl_Sipil3"/>
      <sheetName val="Analisa_SNI4"/>
      <sheetName val="BQ_3"/>
      <sheetName val="Hit_Vol_Str_Jambi3"/>
      <sheetName val="Analisa_Quarry3"/>
      <sheetName val="Daft_Kuantitas3"/>
      <sheetName val="ANALISA_ALAT_BERAT3"/>
      <sheetName val="Analisa_HSP3"/>
      <sheetName val="Analisa_Gabungan3"/>
      <sheetName val="Alat_&amp;_Bahan3"/>
      <sheetName val="TE_TS_FA_LAN_MATV3"/>
      <sheetName val="Upah_dan_Bahan3"/>
      <sheetName val="BILL_14"/>
      <sheetName val="610_07A3"/>
      <sheetName val="HARDAS_PERKIM_23"/>
      <sheetName val="Bill_of_Qty3"/>
      <sheetName val="Bill_rekap3"/>
      <sheetName val="DIV_13"/>
      <sheetName val="Sis_Hidrol3"/>
      <sheetName val="Brk_Dwn_Sipil3"/>
      <sheetName val="Pipa_10_mm3"/>
      <sheetName val="Pipa_8_mm3"/>
      <sheetName val="Pipa_Fiber3"/>
      <sheetName val="Pipa_PE3"/>
      <sheetName val="Rekap_Tot3"/>
      <sheetName val="REKAP_ANALISA_SESUAI_PU3"/>
      <sheetName val="ANALISA_STRUKTUR_3"/>
      <sheetName val="REKAP_ANALISA_TO_PRINT3"/>
      <sheetName val="TP_ALAT3"/>
      <sheetName val="RPP01_63"/>
      <sheetName val="UPAH_BAHAN_ARST3"/>
      <sheetName val="met_bab33"/>
      <sheetName val="anal_bab83"/>
      <sheetName val="Rekap_Direct_Cost3"/>
      <sheetName val="Analisa_0213"/>
      <sheetName val="progres_sub_unv3"/>
      <sheetName val="Calcu_023"/>
      <sheetName val="COST_TOGO3"/>
      <sheetName val="D_BOARD3"/>
      <sheetName val="ANS_STR3"/>
      <sheetName val="HARGA_BAHAN_UPAH3"/>
      <sheetName val="REKAP_A_BESAR3"/>
      <sheetName val="II_1_STR_GED_A3"/>
      <sheetName val="Ans_Kom_Precast3"/>
      <sheetName val="Analisa_STR3"/>
      <sheetName val="Rekap_Anal3"/>
      <sheetName val="Harga_Satuan_(T_P_)3"/>
      <sheetName val="Analisa_HSP_(T_P_)3"/>
      <sheetName val="_R_A_B3"/>
      <sheetName val="Hrg_Bhn_(2)3"/>
      <sheetName val="Bor_Pile3"/>
      <sheetName val="ANALISA_SM3"/>
      <sheetName val="Based_KV,_palembang_&amp;_KJI3"/>
      <sheetName val="daf_harga_(reil)3"/>
      <sheetName val="_Biaya_alat_jam_(reil)3"/>
      <sheetName val="_Biaya_alat_jam3"/>
      <sheetName val="Sat__Pek_1"/>
      <sheetName val="2__MVAC_R11"/>
      <sheetName val="B_as3"/>
      <sheetName val="penawaran_baja3"/>
      <sheetName val="Pos_4-13"/>
      <sheetName val="Str_BT1"/>
      <sheetName val="STR_PODIUM1"/>
      <sheetName val="STR_PODIUM_(2)1"/>
      <sheetName val="REKAP_STR1"/>
      <sheetName val="REKAP_ME_CSPL1"/>
      <sheetName val="H_Sat_Jembatan3"/>
      <sheetName val="IDLE_ALAT1"/>
      <sheetName val="Grading_Tahap_11"/>
      <sheetName val="R__Upah1"/>
      <sheetName val="R__Bahan1"/>
      <sheetName val="R__Alat1"/>
      <sheetName val="R__Subkont1"/>
      <sheetName val="Det_Str_BT1"/>
      <sheetName val="BERAT_TUL_1"/>
      <sheetName val="14_jalan&amp;saluran1"/>
      <sheetName val="BAHAN_(2)1"/>
      <sheetName val="Bantuan_Entry1"/>
      <sheetName val="A_1_Persiapan_non_std1"/>
      <sheetName val="Owning_cost_Alat1"/>
      <sheetName val="o_rekap#41"/>
      <sheetName val="dongia_(2)1"/>
      <sheetName val="THPDMoi__(2)1"/>
      <sheetName val="CHITIET_VL-NC-TT_-1p1"/>
      <sheetName val="TH_XL1"/>
      <sheetName val="CHITIET_VL-NC-TT-3p1"/>
      <sheetName val="t-h_HA_THE1"/>
      <sheetName val="TONGKE3p_1"/>
      <sheetName val="Rekap__ME1"/>
      <sheetName val="dongia__2_1"/>
      <sheetName val="THPDMoi___2_1"/>
      <sheetName val="TONG_HOP_VL_NC1"/>
      <sheetName val="TH_VL__NC__DDHT_Thanhphuoc1"/>
      <sheetName val="t_h_HA_THE1"/>
      <sheetName val="CHITIET_VL_NC_TT__1p1"/>
      <sheetName val="TONG_HOP_VL_NC_TT1"/>
      <sheetName val="CHITIET_VL_NC1"/>
      <sheetName val="CHITIET_VL_NC_TT_3p1"/>
      <sheetName val="KPVC_BD_1"/>
      <sheetName val="Prog_Imbalan1"/>
      <sheetName val="Balok_L_21"/>
      <sheetName val="Spec_ME1"/>
      <sheetName val="anal_SNI1"/>
      <sheetName val="1_Cover1"/>
      <sheetName val="Anals_11"/>
      <sheetName val="rap_rinci1"/>
      <sheetName val="Analisa_Mob__31"/>
      <sheetName val="Analisa_Mob_11"/>
      <sheetName val="Analisa_Alat1"/>
      <sheetName val="RAB_(A)_(2)1"/>
      <sheetName val="DATA_BASE1"/>
      <sheetName val="REG_TOTAL1"/>
      <sheetName val="XLS_Avg_Rev1"/>
      <sheetName val="Bill_21"/>
      <sheetName val="Bill_31"/>
      <sheetName val="Bill_41"/>
      <sheetName val="Bill_51"/>
      <sheetName val="Bill_61"/>
      <sheetName val="Bill_71"/>
      <sheetName val="Peralatan_(2)1"/>
      <sheetName val="Daftar_Sewa1"/>
      <sheetName val="Analisa_(ok_punya)1"/>
      <sheetName val="Rekap_Vol1"/>
      <sheetName val="BT_KALI1"/>
      <sheetName val="REK_ADD1"/>
      <sheetName val="M_Pekerjaan1"/>
      <sheetName val="QSS_Building1"/>
      <sheetName val="Unit_Cost1"/>
      <sheetName val="pas_wm1"/>
      <sheetName val="Daft_Sewa_Alat1"/>
      <sheetName val="Upah_Bhn1"/>
      <sheetName val="SCHEDULE_1"/>
      <sheetName val="SH_breakdown1"/>
      <sheetName val="RAB_-11"/>
      <sheetName val="B_Penunjang1"/>
      <sheetName val="S_roomToyota1"/>
      <sheetName val="H__Dasar1"/>
      <sheetName val="BAR_SCREEN1"/>
      <sheetName val="Analisa_Baku_STR_ARS1"/>
      <sheetName val="Analisa_ME_1"/>
      <sheetName val="hit_BKMM2"/>
      <sheetName val="LDA_LTW1"/>
      <sheetName val="DIV_INC1"/>
      <sheetName val="DCF_31"/>
      <sheetName val="EQ__IRR1"/>
      <sheetName val="Debt_Return_Analy1"/>
      <sheetName val="Rekap_M&amp;E_ADD1_R1"/>
      <sheetName val="harga_ANALISA1"/>
      <sheetName val="ANALISA_GEDUNG1"/>
      <sheetName val="ANALISA_ME1"/>
      <sheetName val="H_SAT-PRK1"/>
      <sheetName val="Analisa_(2)1"/>
      <sheetName val="Rekap_Bill1"/>
      <sheetName val="Balance_sheet1"/>
      <sheetName val="AHS_-_Riel1"/>
      <sheetName val="Urugan_Pasir1"/>
      <sheetName val="Sat_Pekerjaan1"/>
      <sheetName val="POINT_SCHEDULE1"/>
      <sheetName val="_1"/>
      <sheetName val="4-Basic_Price1"/>
      <sheetName val="ANA-HRG"/>
      <sheetName val="EVALUASI 64"/>
      <sheetName val="BABY"/>
      <sheetName val="TABEL LABOR"/>
      <sheetName val="NP-10"/>
      <sheetName val="HSLAIN-LAIN"/>
      <sheetName val="DAFTAR ANALISA"/>
      <sheetName val="ANL 2002 "/>
      <sheetName val="galiansal"/>
      <sheetName val=" anal hrg sat"/>
      <sheetName val="Daftar Harga Bahan"/>
      <sheetName val="An Biaya.Kons (SNI)"/>
      <sheetName val="Harga-upah"/>
      <sheetName val="Daf-Hrg-Bhn&amp;uph"/>
      <sheetName val="An Biaya.Kons"/>
      <sheetName val="ASPAL (14)"/>
      <sheetName val="RLB"/>
      <sheetName val="DAY"/>
      <sheetName val="Harsat-Isal"/>
      <sheetName val="analisa stroke"/>
      <sheetName val="MT_an"/>
      <sheetName val="Alatt"/>
      <sheetName val="3a"/>
      <sheetName val="6b"/>
      <sheetName val="DAF-PEMB"/>
      <sheetName val="RAB Komposit"/>
      <sheetName val="Cash Flow"/>
      <sheetName val="bilang"/>
      <sheetName val="AN ALAT"/>
      <sheetName val="BBaku(12C3)"/>
      <sheetName val="BBMJenis(12B1)"/>
      <sheetName val="BiLuOp(14)"/>
      <sheetName val="Bipeg-U(12D2)"/>
      <sheetName val="BiPinjamin(15)"/>
      <sheetName val="BOLain(12E2)"/>
      <sheetName val="BPeg-F(12D1)"/>
      <sheetName val="HarJabor(12C2)"/>
      <sheetName val="IkhtisarBiop(12.0)"/>
      <sheetName val="JualGTarif(11A)"/>
      <sheetName val="LabaRugi Fungsi"/>
      <sheetName val="LabaRugi Fungsi2004(21B)"/>
      <sheetName val="LabaRugi Lainnya 2005(20)"/>
      <sheetName val="LabaRugi Unsur2004(21A)"/>
      <sheetName val="PembelianiTL(12A1"/>
      <sheetName val="PendaLuOp(13)"/>
      <sheetName val="PendOpLain(11B)"/>
      <sheetName val="PenjTL(18)"/>
      <sheetName val="ProduksiTL(12B2)"/>
      <sheetName val="SewaPemb(12A2)"/>
      <sheetName val="MARGIN"/>
      <sheetName val="RestGal_C"/>
      <sheetName val="Stressing bed"/>
      <sheetName val="lab bahasa"/>
      <sheetName val="IN.DATA"/>
      <sheetName val="LP3,h_dsr"/>
      <sheetName val="an_tek1"/>
      <sheetName val="HITUNGAN SCRAP"/>
      <sheetName val="bahan 2004"/>
      <sheetName val="Lamp 5"/>
      <sheetName val="H_Satuan7"/>
      <sheetName val="Jam_Alat6"/>
      <sheetName val="Vol_Lining6"/>
      <sheetName val="Vol_K_2256"/>
      <sheetName val="B_T5"/>
      <sheetName val="Bill_5_Summary5"/>
      <sheetName val="RAB_Arsitek5"/>
      <sheetName val="Analisa_&amp;_Upah5"/>
      <sheetName val="D_BOARD_LAMA5"/>
      <sheetName val="BQ_ME5"/>
      <sheetName val="struktur_tdk_dipakai5"/>
      <sheetName val="FORM_X_COST5"/>
      <sheetName val="Bill_2_Summary5"/>
      <sheetName val="Analisa_Harga5"/>
      <sheetName val="HARGA_MATERIAL5"/>
      <sheetName val="D_1_75"/>
      <sheetName val="D_2_35"/>
      <sheetName val="3_Mob4"/>
      <sheetName val="Daf_Harga5"/>
      <sheetName val="An__Harga5"/>
      <sheetName val="Cash_Flow_bulanan5"/>
      <sheetName val="Cover_Daf-25"/>
      <sheetName val="HARGA_ALAT5"/>
      <sheetName val="HARSAT_BAHAN5"/>
      <sheetName val="Bill_4_Summary5"/>
      <sheetName val="Bill_3_Summary5"/>
      <sheetName val="D_1_55"/>
      <sheetName val="D_2_25"/>
      <sheetName val="Analisa_Upah_&amp;_Bahan_Plum5"/>
      <sheetName val="Unit_Rate5"/>
      <sheetName val="F_3-85"/>
      <sheetName val="Upah_&amp;_Bahan5"/>
      <sheetName val="Harsat_Upah5"/>
      <sheetName val="Harsat_Pekerjaan5"/>
      <sheetName val="Agregat_Halus_&amp;_Kasar5"/>
      <sheetName val="Analisa___Upah5"/>
      <sheetName val="GD_145"/>
      <sheetName val="Bill_2_4_10"/>
      <sheetName val="harga_bahan5"/>
      <sheetName val="harga_upah5"/>
      <sheetName val="ANALISA_PEK_UMUM4"/>
      <sheetName val="data_Masjid_Ksrn5"/>
      <sheetName val="RAB_Interior5"/>
      <sheetName val="Daft_Kuantitas4"/>
      <sheetName val="ANALISA_ALAT_BERAT4"/>
      <sheetName val="Sat_Bahan5"/>
      <sheetName val="Sat_Alat5"/>
      <sheetName val="Sat_Upah5"/>
      <sheetName val="REKAP_A_BESAR4"/>
      <sheetName val="rab-str_Adm5"/>
      <sheetName val="Als_Struk5"/>
      <sheetName val="Bill_2_4_11"/>
      <sheetName val="Daftar_Upah5"/>
      <sheetName val="ANALISA_GRS_TENGAH5"/>
      <sheetName val="PRD_01-75"/>
      <sheetName val="PRD_01-85"/>
      <sheetName val="PRD_01-115"/>
      <sheetName val="PRD_01-105"/>
      <sheetName val="_Harsat_Baru5"/>
      <sheetName val="Rab_Struktur5"/>
      <sheetName val="perhitungan_indeks5"/>
      <sheetName val="Urai__Resap_pengikat4"/>
      <sheetName val="TE_TS_FA_LAN_MATV4"/>
      <sheetName val="Analisa_SNI5"/>
      <sheetName val="Data_Ktr_Bupati_Tapsel4"/>
      <sheetName val="Anl_Sipil4"/>
      <sheetName val="HB_5"/>
      <sheetName val="BQ_4"/>
      <sheetName val="Analisa_Quarry4"/>
      <sheetName val="Ans_Kom_Precast4"/>
      <sheetName val="Upah_dan_Bahan4"/>
      <sheetName val="Analisa_24"/>
      <sheetName val="Analisa_STR4"/>
      <sheetName val="Analisa_HSP4"/>
      <sheetName val="COST_TOGO4"/>
      <sheetName val="Bangunan_Utama5"/>
      <sheetName val="Analisa_Gabungan4"/>
      <sheetName val="Bill_of_Qty4"/>
      <sheetName val="Bill_rekap4"/>
      <sheetName val="Perhitungan_Besi4"/>
      <sheetName val="Perhit_Alat4"/>
      <sheetName val="Pipa_2004"/>
      <sheetName val="Sis_Hidrol4"/>
      <sheetName val="Brk_Dwn_Sipil4"/>
      <sheetName val="Pipa_10_mm4"/>
      <sheetName val="Pipa_8_mm4"/>
      <sheetName val="Pipa_Fiber4"/>
      <sheetName val="Pipa_PE4"/>
      <sheetName val="Rekap_Tot4"/>
      <sheetName val="Economic_Assumptions4"/>
      <sheetName val="progres_sub_unv4"/>
      <sheetName val="Fill_this_out_first___4"/>
      <sheetName val="Harga_Satuan4"/>
      <sheetName val="Hit_Vol_Str_Jambi4"/>
      <sheetName val="BILL_15"/>
      <sheetName val="_R_A_B4"/>
      <sheetName val="TP_ALAT4"/>
      <sheetName val="REKAP_ANALISA_SESUAI_PU4"/>
      <sheetName val="ANALISA_STRUKTUR_4"/>
      <sheetName val="REKAP_ANALISA_TO_PRINT4"/>
      <sheetName val="610_07A4"/>
      <sheetName val="R_A_B4"/>
      <sheetName val="Rekap_Direct_Cost4"/>
      <sheetName val="Analisa_0214"/>
      <sheetName val="DCF_SD_JUNI_044"/>
      <sheetName val="Hrg_Bhn_(2)4"/>
      <sheetName val="II_1_STR_GED_A4"/>
      <sheetName val="ANALISA_SM4"/>
      <sheetName val="Alat_&amp;_Bahan4"/>
      <sheetName val="HARDAS_PERKIM_24"/>
      <sheetName val="RPP01_64"/>
      <sheetName val="UPAH_BAHAN_ARST4"/>
      <sheetName val="met_bab34"/>
      <sheetName val="anal_bab84"/>
      <sheetName val="Accept__Letter2"/>
      <sheetName val="BINA_GRAFINDO3"/>
      <sheetName val="BINA_MITRA_3"/>
      <sheetName val="DAOUD_MATULA3"/>
      <sheetName val="MAHRUM_NISA3"/>
      <sheetName val="RUDI_SAIFIN3"/>
      <sheetName val="Rekap_Anal4"/>
      <sheetName val="B_as4"/>
      <sheetName val="penawaran_baja4"/>
      <sheetName val="Pos_4-14"/>
      <sheetName val="D_BOARD4"/>
      <sheetName val="ANS_STR4"/>
      <sheetName val="HARGA_BAHAN_UPAH4"/>
      <sheetName val="daf_harga_(reil)4"/>
      <sheetName val="_Biaya_alat_jam_(reil)4"/>
      <sheetName val="_Biaya_alat_jam4"/>
      <sheetName val="Based_KV,_palembang_&amp;_KJI4"/>
      <sheetName val="H_SAT4"/>
      <sheetName val="Bor_Pile4"/>
      <sheetName val="An_H_Sat_Pek_Ut3"/>
      <sheetName val="River_Protect3"/>
      <sheetName val="ANALISA_SNI'07(ubh_bgsting)3"/>
      <sheetName val="Mat_Elk3"/>
      <sheetName val="Mat_Mek3"/>
      <sheetName val="AHS_Isolasi3"/>
      <sheetName val="An_Struktur3"/>
      <sheetName val="Unit_Rate_(2)3"/>
      <sheetName val="DATA_PAKET"/>
      <sheetName val="DIV_14"/>
      <sheetName val="Calcu_024"/>
      <sheetName val="01A-_RAB4"/>
      <sheetName val="Harga_Satuan_(T_P_)4"/>
      <sheetName val="Analisa_HSP_(T_P_)4"/>
      <sheetName val="2__MVAC_R12"/>
      <sheetName val="H_Sat_Jembatan4"/>
      <sheetName val="RAB_ME3"/>
      <sheetName val="sheet_23"/>
      <sheetName val="7_ASAT3"/>
      <sheetName val="7_DATA3"/>
      <sheetName val="5_RBKI3"/>
      <sheetName val="6_RBKA3"/>
      <sheetName val="Analis_harga2"/>
      <sheetName val="STR_PODIUM2"/>
      <sheetName val="STR_PODIUM_(2)2"/>
      <sheetName val="REKAP_STR2"/>
      <sheetName val="REKAP_ME_CSPL2"/>
      <sheetName val="A_1_Persiapan_non_std2"/>
      <sheetName val="DATA_BASE2"/>
      <sheetName val="Str_BT2"/>
      <sheetName val="Grading_Tahap_12"/>
      <sheetName val="SUMBER_DAYA4"/>
      <sheetName val="Perm__Test4"/>
      <sheetName val="DEPRE_053"/>
      <sheetName val="R__Upah2"/>
      <sheetName val="R__Bahan2"/>
      <sheetName val="R__Alat2"/>
      <sheetName val="R__Subkont2"/>
      <sheetName val="Rekap_Vol2"/>
      <sheetName val="IDLE_ALAT2"/>
      <sheetName val="Ana_PasBatu_7_43"/>
      <sheetName val="tabel_berat3"/>
      <sheetName val="H__Dasar2"/>
      <sheetName val="BAR_SCREEN2"/>
      <sheetName val="Daft_Sewa_Alat2"/>
      <sheetName val="dongia__2_2"/>
      <sheetName val="THPDMoi___2_2"/>
      <sheetName val="TONG_HOP_VL_NC2"/>
      <sheetName val="TONGKE3p_2"/>
      <sheetName val="TH_VL__NC__DDHT_Thanhphuoc2"/>
      <sheetName val="DON_GIA2"/>
      <sheetName val="t_h_HA_THE2"/>
      <sheetName val="CHITIET_VL_NC_TT__1p2"/>
      <sheetName val="TONG_HOP_VL_NC_TT2"/>
      <sheetName val="TH_XL2"/>
      <sheetName val="CHITIET_VL_NC2"/>
      <sheetName val="CHITIET_VL_NC_TT_3p2"/>
      <sheetName val="KPVC_BD_2"/>
      <sheetName val="Input_Data3"/>
      <sheetName val="Peralatan_(2)2"/>
      <sheetName val="Daftar_Sewa2"/>
      <sheetName val="QSS_Building2"/>
      <sheetName val="Unit_Cost2"/>
      <sheetName val="Sec_I_ML3"/>
      <sheetName val="Sat__Pek_2"/>
      <sheetName val="RAB_AR&amp;STR2"/>
      <sheetName val="HSU_2016"/>
      <sheetName val="Rekap_analis1"/>
      <sheetName val="o_rekap#42"/>
      <sheetName val="MASTER_12"/>
      <sheetName val="rab-str-TAHAP_1-PC1"/>
      <sheetName val="Galian_12"/>
      <sheetName val="Analisa_(ok_punya)2"/>
      <sheetName val="M_Pekerjaan2"/>
      <sheetName val="BT_KALI2"/>
      <sheetName val="REK_ADD2"/>
      <sheetName val="1__BQ1"/>
      <sheetName val="Anals_12"/>
      <sheetName val="RAB_(A)_(2)2"/>
      <sheetName val="Analisa_Mob__32"/>
      <sheetName val="Analisa_Mob_12"/>
      <sheetName val="Analisa_Alat2"/>
      <sheetName val="S_roomToyota2"/>
      <sheetName val="___1"/>
      <sheetName val="_2"/>
      <sheetName val="ANALISA_OKE"/>
      <sheetName val="Alat_Berat"/>
      <sheetName val="Harga_S_Dasar_UNTUK_IDISI1"/>
      <sheetName val="Bill_of_Qty_MEP5"/>
      <sheetName val="ANALISA_ME2"/>
      <sheetName val="WP_Tanah_2013"/>
      <sheetName val="Model_Setup"/>
      <sheetName val="Inst_Cap_"/>
      <sheetName val="Daftar_No_MAPPI"/>
      <sheetName val="Analisa_Precast_A3"/>
      <sheetName val="dongia_(2)2"/>
      <sheetName val="THPDMoi__(2)2"/>
      <sheetName val="TONG_HOP_VL-NC2"/>
      <sheetName val="TH_VL,_NC,_DDHT_Thanhphuoc"/>
      <sheetName val="t-h_HA_THE2"/>
      <sheetName val="CHITIET_VL-NC-TT_-1p2"/>
      <sheetName val="TONG_HOP_VL-NC_TT"/>
      <sheetName val="CHITIET_VL-NC2"/>
      <sheetName val="CHITIET_VL-NC-TT-3p2"/>
      <sheetName val="KPVC-BD_"/>
      <sheetName val="RAB_1"/>
      <sheetName val="RAB_2"/>
      <sheetName val="RAB_3"/>
      <sheetName val="DAF_HRG"/>
      <sheetName val="anal_SNI2"/>
      <sheetName val="Upah_Bhn2"/>
      <sheetName val="Ana__PU2"/>
      <sheetName val="Master_1_06"/>
      <sheetName val="Owning_cost_Alat2"/>
      <sheetName val="Rekap__ME2"/>
      <sheetName val="Analisa_(2)2"/>
      <sheetName val="1_Cover2"/>
      <sheetName val="Bill_22"/>
      <sheetName val="Bill_32"/>
      <sheetName val="Bill_42"/>
      <sheetName val="Bill_52"/>
      <sheetName val="Bill_62"/>
      <sheetName val="Bill_72"/>
      <sheetName val="harga_ANALISA2"/>
      <sheetName val="ANALISA_GEDUNG2"/>
      <sheetName val="HARGA_RATA"/>
      <sheetName val="Hrg_Pipa"/>
      <sheetName val="IPAL_1_1"/>
      <sheetName val="PIPA_11"/>
      <sheetName val="Sat_Pekerjaan2"/>
      <sheetName val="pas_wm2"/>
      <sheetName val="Balok_L_22"/>
      <sheetName val="Spec_ME2"/>
      <sheetName val="Bantuan_Entry2"/>
      <sheetName val="Rekap_M&amp;E_ADD1_R2"/>
      <sheetName val="POINT_SCHEDULE2"/>
      <sheetName val="Det_Str_BT2"/>
      <sheetName val="BAHAN_(2)2"/>
      <sheetName val="BERAT_TUL_2"/>
      <sheetName val="14_jalan&amp;saluran2"/>
      <sheetName val="B_Penunjang2"/>
      <sheetName val="H_SAT-PRK2"/>
      <sheetName val="610_042"/>
      <sheetName val="610_052"/>
      <sheetName val="610_062"/>
      <sheetName val="610_072"/>
      <sheetName val="610_082"/>
      <sheetName val="FORM_BQ_TL_PRATU_4cct1"/>
      <sheetName val="D-3_(M)1"/>
      <sheetName val="D-7_(M)1"/>
      <sheetName val="SCHEDULE_2"/>
      <sheetName val="hps-Tbg_sgu"/>
      <sheetName val="Divisi_7"/>
      <sheetName val="Basic_Price1"/>
      <sheetName val="Bahan+Upah_ALL"/>
      <sheetName val="Rekap_Bill2"/>
      <sheetName val="Balance_sheet2"/>
      <sheetName val="SH_breakdown2"/>
      <sheetName val="RAB_-12"/>
      <sheetName val="Up_&amp;_bhn5"/>
      <sheetName val="PIPE&amp;ACCESORRIES_(3)"/>
      <sheetName val="Cover_Daf_21"/>
      <sheetName val="RUMUS_BTL"/>
      <sheetName val="V___REKAP_TOTAL_-_MEP"/>
      <sheetName val="REKAP_-_SITEPLAN"/>
      <sheetName val="REKAP_UTILITAS"/>
      <sheetName val="REKAP_GEDUNG"/>
      <sheetName val="REKAP_-_POS_JAGA"/>
      <sheetName val="RELOKASI_-_EXISTING"/>
      <sheetName val="V___1_MEKANIKAL_-_SITEPLAN"/>
      <sheetName val="V___2_ELEKTRIKAL_-_SITEPLAN"/>
      <sheetName val="_V___1_MEKANIKAL_-_UTILITAS"/>
      <sheetName val="_V___2_ELEKTRIKAL_-_UTILITAS_"/>
      <sheetName val="V_1__MEKANIKAL_-_GDG"/>
      <sheetName val="V_2_1__ELEKTRIKAL_GDG_"/>
      <sheetName val="Analisa_Harga_Inst__Penerangan"/>
      <sheetName val="kebut_bhn"/>
      <sheetName val="rek_det_1-31"/>
      <sheetName val="Currency_Rate1"/>
      <sheetName val="4-Basic_Price2"/>
      <sheetName val="Rekap_Prelim4"/>
      <sheetName val="Analisa_Baku_STR_ARS2"/>
      <sheetName val="Analisa_ME_2"/>
      <sheetName val="L3_An_H_Sat_Mob"/>
      <sheetName val="Rekap_Gab"/>
      <sheetName val="S-Curve_(2017)"/>
      <sheetName val="Analisa_RAP4"/>
      <sheetName val="Data_Keu"/>
      <sheetName val="Data_Teknik2"/>
      <sheetName val="Sch_Tender"/>
      <sheetName val="BQ_OE"/>
      <sheetName val="Rekap_RAP4"/>
      <sheetName val="Penyebaran_M4"/>
      <sheetName val="10_1_(1)"/>
      <sheetName val="10_1_(2)"/>
      <sheetName val="10_1_(3)"/>
      <sheetName val="10_1_(4)"/>
      <sheetName val="10_1_(5)"/>
      <sheetName val="DIV_21"/>
      <sheetName val="ANALISA_BAHAN1"/>
      <sheetName val="Jln_akses"/>
      <sheetName val="tubuh_jln_Cbg-Tjs"/>
      <sheetName val="Rab_Sintel"/>
      <sheetName val="DED_Bjr-Cjl"/>
      <sheetName val="Lahan_+Tertib"/>
      <sheetName val="R_A_B_"/>
      <sheetName val="BAHAN_&amp;_ALAT"/>
      <sheetName val="H_Satuan_Dasar1"/>
      <sheetName val="OP__ALAT1"/>
      <sheetName val="OP__PERJAM1"/>
      <sheetName val="B__PERSONIL1"/>
      <sheetName val="KAN__LOKAL1"/>
      <sheetName val="Data_Alat"/>
      <sheetName val="hRG_Stn_Bhn,Uph,_perl1"/>
      <sheetName val="rap_rinci2"/>
      <sheetName val="LAL_-_PASAR_PAGI_1"/>
      <sheetName val="NP_(2)1"/>
      <sheetName val="Met__Minor1"/>
      <sheetName val="Agg_Halus_&amp;_Kasar1"/>
      <sheetName val="Rekap_AHSP1"/>
      <sheetName val="G_Grouting1"/>
      <sheetName val="H__INSTRUMEN_BAGONG1"/>
      <sheetName val="F__Jalan_&amp;_Jembatan1"/>
      <sheetName val="A__Persiapan1"/>
      <sheetName val="HRG_BAHAN_&amp;_UPAH_okk1"/>
      <sheetName val="Analis_Kusen_okk1"/>
      <sheetName val="uraian_peralatan"/>
      <sheetName val="hit_BKMM3"/>
      <sheetName val="Man_Power"/>
      <sheetName val="DOORS_&amp;WINDOWS"/>
      <sheetName val="BQ-1A_prelim"/>
      <sheetName val="_Columns"/>
      <sheetName val="AHS_-_Riel2"/>
      <sheetName val="an__struktur"/>
      <sheetName val="BOQ_Mainroad_IIA"/>
      <sheetName val="HPP_X_Q'TY"/>
      <sheetName val="Rekap_"/>
      <sheetName val="ANALISA_BARU_40_M"/>
      <sheetName val="Anl_+4"/>
      <sheetName val="Upah,Bahan,_Alat"/>
      <sheetName val="Urugan_Pasir2"/>
      <sheetName val="Daftar_Harga_Dasar"/>
      <sheetName val="cal_borepile"/>
      <sheetName val="Rekap_11"/>
      <sheetName val="SEWA_ALT"/>
      <sheetName val="hrg-sat_pek"/>
      <sheetName val="B_V_2"/>
      <sheetName val="B_V_1"/>
      <sheetName val="Prog_Imbalan2"/>
      <sheetName val="Breakdown_ACS_(Actual)"/>
      <sheetName val="Breakdown_ACS_(Contract)"/>
      <sheetName val="TUNJUK_JASA"/>
      <sheetName val="2__PEMBUKAAN"/>
      <sheetName val="4_0_RESUM_KEWAJ_HARGA"/>
      <sheetName val="REG_TOTAL2"/>
      <sheetName val="XLS_Avg_Rev2"/>
      <sheetName val="LDA_LTW2"/>
      <sheetName val="DIV_INC2"/>
      <sheetName val="DCF_32"/>
      <sheetName val="EQ__IRR2"/>
      <sheetName val="Debt_Return_Analy2"/>
      <sheetName val="S_UPAH"/>
      <sheetName val="S_BAHAN"/>
      <sheetName val="HIT-BALOK_"/>
      <sheetName val="rab_-_persiapan_&amp;_lantai-14"/>
      <sheetName val="D3_4_4"/>
      <sheetName val="Report_detil_kondisi"/>
      <sheetName val="detil_kondisi"/>
      <sheetName val="GP_M_Tump"/>
      <sheetName val="Final_Summary"/>
      <sheetName val="BREAKDOWN_2"/>
      <sheetName val="ANALISA_EL_DAN_ELC"/>
      <sheetName val="Realisasi_Mingguan"/>
      <sheetName val="Realisasi_Harian"/>
      <sheetName val="Rencana_Harian"/>
      <sheetName val="Rencana_Mingguan"/>
      <sheetName val="Dump_Truck"/>
      <sheetName val="Tuki_1"/>
      <sheetName val="Tuki_2"/>
      <sheetName val="Tuki_3"/>
      <sheetName val="Tuki_4"/>
      <sheetName val="Tuki_5"/>
      <sheetName val="Tuki_6"/>
      <sheetName val="Tuki_7"/>
      <sheetName val="Tuki_8"/>
      <sheetName val="Besi_Tuka"/>
      <sheetName val="analisa_STRUKTUR"/>
      <sheetName val="2_1_1_1_MOBILISASI"/>
      <sheetName val="2_1_1_PEK__PERSIAPAN"/>
      <sheetName val="2_2_1_TANAH"/>
      <sheetName val="4_1_1_BETON"/>
      <sheetName val="4_2_1_BESI_&amp;_ALUMINIUM"/>
      <sheetName val="4_4_1_DINDING_PASANGAN"/>
      <sheetName val="4_4_2_PLESTERAN"/>
      <sheetName val="4_4_3_PENUTUP_LANTAI_&amp;_DINDING"/>
      <sheetName val="4_5_1_PLAFOND"/>
      <sheetName val="4_5_2_ATAP"/>
      <sheetName val="4_7_1_CAT"/>
      <sheetName val="5_1_1_SANITASI_GEDUNG"/>
      <sheetName val="Std-Prod_KS"/>
      <sheetName val="meth_hsl_nego"/>
      <sheetName val="Daf__Upah_&amp;_Bah"/>
      <sheetName val="Divisi_10_(2)"/>
      <sheetName val="LPH_1"/>
      <sheetName val="HM_MEK_"/>
      <sheetName val="DAF_ALAT"/>
      <sheetName val="E_work"/>
      <sheetName val="R_wall"/>
      <sheetName val="REKAP_ME"/>
      <sheetName val="BGT_07"/>
      <sheetName val="Isolasi_Luar_Dalam"/>
      <sheetName val="Income_Statement-May_2004"/>
      <sheetName val="Harga_Bahan_Fabrikasi1"/>
      <sheetName val="Bea_Op_Alat"/>
      <sheetName val="AN__HS_PEK_BETON"/>
      <sheetName val="Hit_bi_transport"/>
      <sheetName val="Form_1"/>
      <sheetName val="UNIT_PRICE"/>
      <sheetName val="H_DASAR"/>
      <sheetName val="Huruf_(9)"/>
      <sheetName val="Daftar_Upah,Bhn,&amp;_alat"/>
      <sheetName val="T-3_2_UP_Material"/>
      <sheetName val="DATA_PROYEK"/>
      <sheetName val="Strand_PDMR1"/>
      <sheetName val="Post_tension_PDMR1"/>
      <sheetName val="Rokan_1"/>
      <sheetName val="Jml_HRG-ALT-04"/>
      <sheetName val="CCO_ALT-04"/>
      <sheetName val="Particular_Sch"/>
      <sheetName val="CISI_INJ_FITTING"/>
      <sheetName val="Pay_Items"/>
      <sheetName val="C_&amp;_G_RHS"/>
      <sheetName val="13mm_E_P_"/>
      <sheetName val="20mm(E_P)"/>
      <sheetName val="20mm(StaircaseP_P)"/>
      <sheetName val="13mm_P_P"/>
      <sheetName val="MEApart_1"/>
      <sheetName val="MEApart_2"/>
      <sheetName val="_PE-F-42_MR_9_Manpower"/>
      <sheetName val="Pek__Tanah"/>
      <sheetName val="Pek__Pondasi"/>
      <sheetName val="Pek__Dinding"/>
      <sheetName val="Pek__Plesteran"/>
      <sheetName val="Pek__Kayu"/>
      <sheetName val="Pek__Beton"/>
      <sheetName val="Pek__Penutup_Atap"/>
      <sheetName val="Pek__Langit-langit"/>
      <sheetName val="Pek__Sanitasi"/>
      <sheetName val="Pek__Besi_&amp;_Alumunium"/>
      <sheetName val="Pek__Kunci_&amp;_Kaca"/>
      <sheetName val="Pek__Penutup_Lantai_&amp;_dinding"/>
      <sheetName val="Pek__Pengecatan"/>
      <sheetName val="HSD_Upah"/>
      <sheetName val="Master_1_0_(2)6"/>
      <sheetName val="Master_Sch_1_0-sro2_Adari_disk6"/>
      <sheetName val="REF_ONLY5"/>
      <sheetName val="ANALISA_14"/>
      <sheetName val="BIAYA_074"/>
      <sheetName val="DET_084"/>
      <sheetName val="Analis_Kusen_1_ESKALASI4"/>
      <sheetName val="NP_(4)4"/>
      <sheetName val="DRUP_(ASLI)4"/>
      <sheetName val="RKP_PLUMBING4"/>
      <sheetName val="01A__RAB5"/>
      <sheetName val="NS_GD_UGD4"/>
      <sheetName val="STD_GD_UGD4"/>
      <sheetName val="SELISIH_HARGA4"/>
      <sheetName val="GD_B4"/>
      <sheetName val="GD_C4"/>
      <sheetName val="GD_D4"/>
      <sheetName val="GD_E4"/>
      <sheetName val="GD_F4"/>
      <sheetName val="GD_G4"/>
      <sheetName val="GD_N4"/>
      <sheetName val="GD_A4"/>
      <sheetName val="CRUDE_RE-bar4"/>
      <sheetName val="Man_Power___Comp4"/>
      <sheetName val="MARK_UP4"/>
      <sheetName val="REKAP_(2)4"/>
      <sheetName val="Rekap_Biaya4"/>
      <sheetName val="ES_STG4"/>
      <sheetName val="Lead_Schedule4"/>
      <sheetName val="INPUT_24"/>
      <sheetName val="A_LIS4"/>
      <sheetName val="A_REKAP4"/>
      <sheetName val="eval__Juli4"/>
      <sheetName val="rincian_per_proyek4"/>
      <sheetName val="Analisa_Tekhnis4"/>
      <sheetName val="BD_Div-2_sd_7_64"/>
      <sheetName val="Input_monthly_capex4"/>
      <sheetName val="DES_154"/>
      <sheetName val="Master_Sch_1_0-sro24"/>
      <sheetName val="bill_qty2"/>
      <sheetName val="F1c_DATA_ADM62"/>
      <sheetName val="Master_Edit2"/>
      <sheetName val="Appendix_2(SatDas)2"/>
      <sheetName val="DIVISI_33"/>
      <sheetName val="2_MASTER_APP3"/>
      <sheetName val="AnalisaSIPIL_RIIL2"/>
      <sheetName val="bahan_dan_upah2"/>
      <sheetName val="Bab_6_-3(5)2"/>
      <sheetName val="2_3(2)_Gor2"/>
      <sheetName val="8_4_2_Rambu2"/>
      <sheetName val="pro_ra_op3"/>
      <sheetName val="Anl_2s_d4e2"/>
      <sheetName val="Sat_Bah___Up1"/>
      <sheetName val="BoQ_C41"/>
      <sheetName val="ALAT2_(TDK_DIPAKAI)1"/>
      <sheetName val="Hit_Vol_Sk2"/>
      <sheetName val="Kuantitas_&amp;_Harga2"/>
      <sheetName val="Hrg_Dsr1"/>
      <sheetName val="3A7_1_Jln_Insitu1"/>
      <sheetName val="HSA_&amp;_PAB2"/>
      <sheetName val="Harga_Upah_2"/>
      <sheetName val="Div_7_21"/>
      <sheetName val="Rincian_hutang-Lap1"/>
      <sheetName val="Kajian_Kendala1"/>
      <sheetName val="bukan_PNS1"/>
      <sheetName val="Analisa_Upah___Bahan_Plum1"/>
      <sheetName val="Analisa_SNI_STANDART_1"/>
      <sheetName val="Formulir_7_61"/>
      <sheetName val="RAP_(2)2"/>
      <sheetName val="S_perny_&amp;_CV_lama1"/>
      <sheetName val="rab_me_(by_owner)_1"/>
      <sheetName val="BQ_(by_owner)1"/>
      <sheetName val="rab_me_(fisik)1"/>
      <sheetName val="m_schedule2"/>
      <sheetName val="Analis_Upah2"/>
      <sheetName val="RAB_JALUR_Lend_tinggi2"/>
      <sheetName val="2_E2"/>
      <sheetName val="2_F2"/>
      <sheetName val="Gaji_Pokok2"/>
      <sheetName val="T__Proyek-Jabatan2"/>
      <sheetName val="T__Lokasi2"/>
      <sheetName val="T__Rumah2"/>
      <sheetName val="T__Transport2"/>
      <sheetName val="BoQ_Total_lama2"/>
      <sheetName val="Typ_ITS1"/>
      <sheetName val="Har_Sat1"/>
      <sheetName val="Harga_1"/>
      <sheetName val="3-DIV7_B1"/>
      <sheetName val="DKH_SN1-A1"/>
      <sheetName val="S_curve_PRCPT1"/>
      <sheetName val="HARGA_SAT1"/>
      <sheetName val="_Analisa_Harga1"/>
      <sheetName val="HS_Bhn&amp;Upah1"/>
      <sheetName val="Bang_B1"/>
      <sheetName val="OLI_HEQ1"/>
      <sheetName val="Rekap_RAP_real_(2)1"/>
      <sheetName val="HRG_DSR_APP1"/>
      <sheetName val="URAIAN_"/>
      <sheetName val="GRADE_SKALA"/>
      <sheetName val="H_Upah1"/>
      <sheetName val="Isolasi_Luar"/>
      <sheetName val="AHS_Marka"/>
      <sheetName val="AHS_Aspal"/>
      <sheetName val="GRAND_REKAPITULASI"/>
      <sheetName val="RAB_G_ADM__PUSAT_(1)"/>
      <sheetName val="RAB_R__GENSET_&amp;_PANEL_(10)_"/>
      <sheetName val="RAB_R__DNS__PENGLL_T_54_(11_A_)"/>
      <sheetName val="RAB_R__DNS__PENGLL_T_54_(11_B_)"/>
      <sheetName val="RAB_R__DNS__PENGLL_T_54_(11_C_)"/>
      <sheetName val="RAB_R__DNS__PENGLL_T_70_(12_A_)"/>
      <sheetName val="RAB_R__DNS__PENGLL_T_70_(12_B_)"/>
      <sheetName val="RAB_R__DNS__PENGLL_T_70_(12_C_)"/>
      <sheetName val="RAB_SPORT_CLUB_(14)"/>
      <sheetName val="RAB_MASJID_&amp;_T_WUDLU_(15)"/>
      <sheetName val="RAB_LOUNDRY_&amp;_WORKSHOP_(16)"/>
      <sheetName val="RAB_MINIMARKET_&amp;_KANTIN_(17_)"/>
      <sheetName val="RAB_RMH__PENJAGA_(18)"/>
      <sheetName val="RAB_POS_JAGA_(19__A_)"/>
      <sheetName val="RAB_POS_JAGA_(19__B_)"/>
      <sheetName val="RAB_R__POMPA_(20)"/>
      <sheetName val="RAB_R__KELAS_(2_A)"/>
      <sheetName val="RAB_R__KELAS_(2_B)"/>
      <sheetName val="RAB_AULA_UTAMA_(5)"/>
      <sheetName val="RAB_AULA_SEDANG_(6)"/>
      <sheetName val="RAB_ASRAMA_(7__B_)"/>
      <sheetName val="RAB_ASRAMA_(7__C_)"/>
      <sheetName val="RAB_ASRAMA_(7__D_)"/>
      <sheetName val="RAB_R__MAKAN_(8)"/>
      <sheetName val="RAB_GUEST_HOUSE_(9__A_)"/>
      <sheetName val="RAB_GUEST_HOUSE_(9__B_)"/>
      <sheetName val="data_2014"/>
      <sheetName val="Daf_Dasar_Upah&amp;Bahan"/>
      <sheetName val="8_1_1_Struktur_Kantor_Taman"/>
      <sheetName val="SNI_FIX"/>
      <sheetName val="Hrg_Sat4"/>
      <sheetName val="OFFICE_2_LT"/>
      <sheetName val="Rekap_2002_mod"/>
      <sheetName val="BARU-4_"/>
      <sheetName val="ANAL_KOEF"/>
      <sheetName val="DIV_5_ok"/>
      <sheetName val="CERUCUK_OKE"/>
      <sheetName val="On_Time"/>
      <sheetName val="DIV_3"/>
      <sheetName val="DIV_8"/>
      <sheetName val="DIV_IV"/>
      <sheetName val="DIV_VI"/>
      <sheetName val="DIV_VIII"/>
      <sheetName val="LP_2_-_KUNINGAN_-_DUKUH_ATAS"/>
      <sheetName val="Hutang_Lap"/>
      <sheetName val="Harga_S_Dasar"/>
      <sheetName val="Summary_pilecap"/>
      <sheetName val="FIRE_FIGHTING"/>
      <sheetName val="Analisa___2_"/>
      <sheetName val="List_of_Eqp"/>
      <sheetName val="Bahan_"/>
      <sheetName val="rab_KRAN_UMUM"/>
      <sheetName val="rab_PMA"/>
      <sheetName val="Cost_Control_Utk_Perub_RAP"/>
      <sheetName val="Sel_Dev"/>
      <sheetName val="RAP_Change"/>
      <sheetName val="RAP_Sisa"/>
      <sheetName val="Analis_har"/>
      <sheetName val="Analisa_HS"/>
      <sheetName val="ANAL_2_1"/>
      <sheetName val="LAMP_2_2"/>
      <sheetName val="RAW_MATERIALS_"/>
      <sheetName val="7_공정표"/>
      <sheetName val="PRD_01-7_alat"/>
      <sheetName val="Rekap_BQ"/>
      <sheetName val="JARINGAN_DATA"/>
      <sheetName val="MASTER_CLOCK"/>
      <sheetName val="IP_PABX"/>
      <sheetName val="TATA_SUARA"/>
      <sheetName val="Lamp_2A_Ana_Sat_Mata_Pemb_Ut"/>
      <sheetName val="h90-160_(penebalan)"/>
      <sheetName val="BETON_BERTULANG_"/>
      <sheetName val="Anal_alat"/>
      <sheetName val="AC_-_BC"/>
      <sheetName val="AC_-_WC"/>
      <sheetName val="Peny_Bdn_Jln"/>
      <sheetName val="Base_B_Bahu"/>
      <sheetName val="Gali_Biasa"/>
      <sheetName val="Rutin_Jembatan"/>
      <sheetName val="Rutin_Saluran"/>
      <sheetName val="Analisa_-Baku"/>
      <sheetName val="Anal__Pancang"/>
      <sheetName val="00___Earthwork_EF_RL"/>
      <sheetName val="boq_TOGAFU"/>
      <sheetName val="Material_Properties"/>
      <sheetName val="Conn__Lib"/>
      <sheetName val="Metod_TWR"/>
      <sheetName val="2_0_Procurement"/>
      <sheetName val="TIKET_ATB"/>
      <sheetName val="5__Pek__CF_Silo"/>
      <sheetName val="2__Pek__Preheater"/>
      <sheetName val="CAB_2"/>
      <sheetName val="basic_wages"/>
      <sheetName val="A_Card"/>
      <sheetName val="D_Kamar"/>
      <sheetName val="DET_1"/>
      <sheetName val="DET_2"/>
      <sheetName val="Rehab_NAD"/>
      <sheetName val="BOQ_EXTERN"/>
      <sheetName val="BOQ_INTERN"/>
      <sheetName val="BHN_DSR"/>
      <sheetName val="curve_s"/>
      <sheetName val="LMP_BA"/>
      <sheetName val="Pekerjaan_"/>
      <sheetName val="Option_List"/>
      <sheetName val="Harsat_Alat"/>
      <sheetName val="B_LAIN2"/>
      <sheetName val="ANAL_BOW"/>
      <sheetName val="BELI__SEPTEMBER"/>
      <sheetName val="Satuan_Upah_&amp;_Bahan"/>
      <sheetName val="tidak_dipakai_1"/>
      <sheetName val="BQ_Detail"/>
      <sheetName val="D___W_sizes"/>
      <sheetName val="Buku_Besar_1"/>
      <sheetName val="RAB_OK!"/>
      <sheetName val="_hrg_bhn"/>
      <sheetName val="tb__besi"/>
      <sheetName val="UPAH_USULAN"/>
      <sheetName val="ANALISA_USULAN"/>
      <sheetName val="Vendor_Quot_(Exchanger)"/>
      <sheetName val="FINAL_SUM"/>
      <sheetName val="HARGA_SAT_KAMAL"/>
      <sheetName val="LAP___(4)"/>
      <sheetName val="LAP___(11)"/>
      <sheetName val="upah_bahan_alat"/>
      <sheetName val="analisa_K"/>
      <sheetName val="Anal_Alat_Type_II_A"/>
      <sheetName val="BQ_ARS"/>
      <sheetName val="Analisa_Tend"/>
      <sheetName val="BQ_&amp;_Harga"/>
      <sheetName val="97_사업추정(WEKI)"/>
      <sheetName val="RAB_VIDEO_WALL_KOE"/>
      <sheetName val="RAB_PC"/>
      <sheetName val="ANALISA_KOE"/>
      <sheetName val="DATA_MENTAH"/>
      <sheetName val="REKAP_KOE_MDC"/>
      <sheetName val="AUTO_(2)"/>
      <sheetName val="REKAP_KOE"/>
      <sheetName val="RAB_DESIGN_KOE"/>
      <sheetName val="RAB_persiapan"/>
      <sheetName val="RAB_BUILD_KOE"/>
      <sheetName val="KURVA_S"/>
      <sheetName val="harga_akomodasi"/>
      <sheetName val="AUTO_(3)"/>
      <sheetName val="Simulasi_Margin_mdc"/>
      <sheetName val="REKAP_MDC"/>
      <sheetName val="RAB_BUILD_MDC"/>
      <sheetName val="RAB_VIDEO_WALL_MDC"/>
      <sheetName val="RAB_PC_MDC"/>
      <sheetName val="RAB_DESIGN_MDC"/>
      <sheetName val="Detail_Konstruksi"/>
      <sheetName val="Prakiraan_RAP_Konst"/>
      <sheetName val="AHS_Konstr_MDC"/>
      <sheetName val="DHS_Konstr_MDC"/>
      <sheetName val="ANALISA_MDC"/>
      <sheetName val="KURVA_S_MDC"/>
      <sheetName val="BARCHART_MDC_"/>
      <sheetName val="AHS_MDC_(KANTOR)"/>
      <sheetName val="DHS_MDC_(KANTOR)"/>
      <sheetName val="DIVISI_I_50"/>
      <sheetName val="anl-b4_-_Tdk_Pakai"/>
      <sheetName val="7_1(8)"/>
      <sheetName val="7_1(5)"/>
      <sheetName val="3_1(1)"/>
      <sheetName val="5_4(2)"/>
      <sheetName val="6_1(1)"/>
      <sheetName val="3_2(1)"/>
      <sheetName val="PEMBESIAN_BALOK_tukang_(2)"/>
      <sheetName val="rekap_bul"/>
      <sheetName val="analisa_stripping"/>
      <sheetName val="Harga_Bahan_&amp;_Upah_"/>
      <sheetName val="Schedule_11a"/>
      <sheetName val="Septick_tank"/>
      <sheetName val="H_Material,_Upah_&amp;_Alat"/>
      <sheetName val="Analisa_H_Sat_Pek_"/>
      <sheetName val="D_&amp;_W_sizes"/>
      <sheetName val="Sat_Bah_&amp;_Up"/>
      <sheetName val="CCO_1"/>
      <sheetName val="analis_EI"/>
      <sheetName val="Lamp-4_Sat-Das"/>
      <sheetName val="bahan_upah"/>
      <sheetName val="Pemindahan_Penduduk_"/>
      <sheetName val="ANLIS_"/>
      <sheetName val="SDI_LASIANA"/>
      <sheetName val="Anl_Print"/>
      <sheetName val="Lt__1_(A)"/>
      <sheetName val="SPT_TAHUNAN"/>
      <sheetName val="Rinc_Setoran_Astek"/>
      <sheetName val="UPAH_B_KAS__2_"/>
      <sheetName val="HS_Dasar_"/>
      <sheetName val="Sat_Das"/>
      <sheetName val="EVALUASI_64"/>
      <sheetName val="TABEL_LABOR"/>
      <sheetName val="DAFTAR_ANALISA"/>
      <sheetName val="ANL_2002_"/>
      <sheetName val="_anal_hrg_sat"/>
      <sheetName val="Daftar_Harga_Bahan"/>
      <sheetName val="An_Biaya_Kons_(SNI)"/>
      <sheetName val="An_Biaya_Kons"/>
      <sheetName val="ASPAL_(14)"/>
      <sheetName val="analisa_stroke"/>
      <sheetName val="RAB_Komposit"/>
      <sheetName val="Cash_Flow"/>
      <sheetName val="AN_ALAT"/>
      <sheetName val="IkhtisarBiop(12_0)"/>
      <sheetName val="LabaRugi_Fungsi"/>
      <sheetName val="LabaRugi_Fungsi2004(21B)"/>
      <sheetName val="LabaRugi_Lainnya_2005(20)"/>
      <sheetName val="LabaRugi_Unsur2004(21A)"/>
      <sheetName val="Stressing_bed"/>
      <sheetName val="lab_bahasa"/>
      <sheetName val="IN_DATA"/>
      <sheetName val="HITUNGAN_SCRAP"/>
      <sheetName val="bahan_2004"/>
      <sheetName val="Lamp_5"/>
      <sheetName val="BAH"/>
      <sheetName val="HB"/>
      <sheetName val="Real Siap badan"/>
      <sheetName val="5.Onsite"/>
      <sheetName val="UPAH kios"/>
      <sheetName val="Meth"/>
      <sheetName val="AN-E"/>
      <sheetName val="HRG SATUAN"/>
      <sheetName val="H.Bahan"/>
      <sheetName val="Contoh Analisa"/>
      <sheetName val="Kom Lumpsum"/>
      <sheetName val="P.Proyek"/>
      <sheetName val="IPA Unit Price"/>
      <sheetName val="Kom Unit Price"/>
      <sheetName val="IPA Lumpsu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/>
      <sheetData sheetId="422"/>
      <sheetData sheetId="423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/>
      <sheetData sheetId="453"/>
      <sheetData sheetId="454"/>
      <sheetData sheetId="455"/>
      <sheetData sheetId="456"/>
      <sheetData sheetId="457"/>
      <sheetData sheetId="458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 refreshError="1"/>
      <sheetData sheetId="809" refreshError="1"/>
      <sheetData sheetId="810" refreshError="1"/>
      <sheetData sheetId="811" refreshError="1"/>
      <sheetData sheetId="812" refreshError="1"/>
      <sheetData sheetId="813" refreshError="1"/>
      <sheetData sheetId="814" refreshError="1"/>
      <sheetData sheetId="815" refreshError="1"/>
      <sheetData sheetId="816" refreshError="1"/>
      <sheetData sheetId="817" refreshError="1"/>
      <sheetData sheetId="818" refreshError="1"/>
      <sheetData sheetId="819" refreshError="1"/>
      <sheetData sheetId="820" refreshError="1"/>
      <sheetData sheetId="821" refreshError="1"/>
      <sheetData sheetId="822" refreshError="1"/>
      <sheetData sheetId="823" refreshError="1"/>
      <sheetData sheetId="824" refreshError="1"/>
      <sheetData sheetId="825" refreshError="1"/>
      <sheetData sheetId="826" refreshError="1"/>
      <sheetData sheetId="827" refreshError="1"/>
      <sheetData sheetId="828" refreshError="1"/>
      <sheetData sheetId="829" refreshError="1"/>
      <sheetData sheetId="830" refreshError="1"/>
      <sheetData sheetId="831" refreshError="1"/>
      <sheetData sheetId="832" refreshError="1"/>
      <sheetData sheetId="833" refreshError="1"/>
      <sheetData sheetId="834" refreshError="1"/>
      <sheetData sheetId="835" refreshError="1"/>
      <sheetData sheetId="836" refreshError="1"/>
      <sheetData sheetId="837" refreshError="1"/>
      <sheetData sheetId="838" refreshError="1"/>
      <sheetData sheetId="839" refreshError="1"/>
      <sheetData sheetId="840" refreshError="1"/>
      <sheetData sheetId="841" refreshError="1"/>
      <sheetData sheetId="842" refreshError="1"/>
      <sheetData sheetId="843" refreshError="1"/>
      <sheetData sheetId="844" refreshError="1"/>
      <sheetData sheetId="845" refreshError="1"/>
      <sheetData sheetId="846" refreshError="1"/>
      <sheetData sheetId="847" refreshError="1"/>
      <sheetData sheetId="848" refreshError="1"/>
      <sheetData sheetId="849" refreshError="1"/>
      <sheetData sheetId="850" refreshError="1"/>
      <sheetData sheetId="851" refreshError="1"/>
      <sheetData sheetId="852" refreshError="1"/>
      <sheetData sheetId="853" refreshError="1"/>
      <sheetData sheetId="854" refreshError="1"/>
      <sheetData sheetId="855" refreshError="1"/>
      <sheetData sheetId="856" refreshError="1"/>
      <sheetData sheetId="857" refreshError="1"/>
      <sheetData sheetId="858" refreshError="1"/>
      <sheetData sheetId="859" refreshError="1"/>
      <sheetData sheetId="860" refreshError="1"/>
      <sheetData sheetId="861" refreshError="1"/>
      <sheetData sheetId="862" refreshError="1"/>
      <sheetData sheetId="863" refreshError="1"/>
      <sheetData sheetId="864" refreshError="1"/>
      <sheetData sheetId="865" refreshError="1"/>
      <sheetData sheetId="866" refreshError="1"/>
      <sheetData sheetId="867" refreshError="1"/>
      <sheetData sheetId="868" refreshError="1"/>
      <sheetData sheetId="869" refreshError="1"/>
      <sheetData sheetId="870" refreshError="1"/>
      <sheetData sheetId="871" refreshError="1"/>
      <sheetData sheetId="872" refreshError="1"/>
      <sheetData sheetId="873" refreshError="1"/>
      <sheetData sheetId="874" refreshError="1"/>
      <sheetData sheetId="875" refreshError="1"/>
      <sheetData sheetId="876" refreshError="1"/>
      <sheetData sheetId="877" refreshError="1"/>
      <sheetData sheetId="878" refreshError="1"/>
      <sheetData sheetId="879" refreshError="1"/>
      <sheetData sheetId="880" refreshError="1"/>
      <sheetData sheetId="881" refreshError="1"/>
      <sheetData sheetId="882" refreshError="1"/>
      <sheetData sheetId="883" refreshError="1"/>
      <sheetData sheetId="884" refreshError="1"/>
      <sheetData sheetId="885" refreshError="1"/>
      <sheetData sheetId="886" refreshError="1"/>
      <sheetData sheetId="887"/>
      <sheetData sheetId="888"/>
      <sheetData sheetId="889"/>
      <sheetData sheetId="890"/>
      <sheetData sheetId="891"/>
      <sheetData sheetId="892"/>
      <sheetData sheetId="893"/>
      <sheetData sheetId="894"/>
      <sheetData sheetId="895"/>
      <sheetData sheetId="896"/>
      <sheetData sheetId="897"/>
      <sheetData sheetId="898"/>
      <sheetData sheetId="899"/>
      <sheetData sheetId="900"/>
      <sheetData sheetId="901"/>
      <sheetData sheetId="902"/>
      <sheetData sheetId="903"/>
      <sheetData sheetId="904"/>
      <sheetData sheetId="905"/>
      <sheetData sheetId="906"/>
      <sheetData sheetId="907"/>
      <sheetData sheetId="908"/>
      <sheetData sheetId="909"/>
      <sheetData sheetId="910"/>
      <sheetData sheetId="911"/>
      <sheetData sheetId="912"/>
      <sheetData sheetId="913"/>
      <sheetData sheetId="914"/>
      <sheetData sheetId="915"/>
      <sheetData sheetId="916"/>
      <sheetData sheetId="917"/>
      <sheetData sheetId="918"/>
      <sheetData sheetId="919"/>
      <sheetData sheetId="920"/>
      <sheetData sheetId="921"/>
      <sheetData sheetId="922"/>
      <sheetData sheetId="923"/>
      <sheetData sheetId="924"/>
      <sheetData sheetId="925"/>
      <sheetData sheetId="926"/>
      <sheetData sheetId="927"/>
      <sheetData sheetId="928"/>
      <sheetData sheetId="929"/>
      <sheetData sheetId="930"/>
      <sheetData sheetId="931"/>
      <sheetData sheetId="932"/>
      <sheetData sheetId="933"/>
      <sheetData sheetId="934"/>
      <sheetData sheetId="935"/>
      <sheetData sheetId="936"/>
      <sheetData sheetId="937"/>
      <sheetData sheetId="938"/>
      <sheetData sheetId="939"/>
      <sheetData sheetId="940"/>
      <sheetData sheetId="941"/>
      <sheetData sheetId="942"/>
      <sheetData sheetId="943"/>
      <sheetData sheetId="944"/>
      <sheetData sheetId="945"/>
      <sheetData sheetId="946"/>
      <sheetData sheetId="947"/>
      <sheetData sheetId="948"/>
      <sheetData sheetId="949"/>
      <sheetData sheetId="950"/>
      <sheetData sheetId="951"/>
      <sheetData sheetId="952"/>
      <sheetData sheetId="953"/>
      <sheetData sheetId="954"/>
      <sheetData sheetId="955"/>
      <sheetData sheetId="956"/>
      <sheetData sheetId="957"/>
      <sheetData sheetId="958"/>
      <sheetData sheetId="959"/>
      <sheetData sheetId="960"/>
      <sheetData sheetId="961"/>
      <sheetData sheetId="962"/>
      <sheetData sheetId="963"/>
      <sheetData sheetId="964"/>
      <sheetData sheetId="965"/>
      <sheetData sheetId="966"/>
      <sheetData sheetId="967"/>
      <sheetData sheetId="968"/>
      <sheetData sheetId="969"/>
      <sheetData sheetId="970"/>
      <sheetData sheetId="971"/>
      <sheetData sheetId="972"/>
      <sheetData sheetId="973"/>
      <sheetData sheetId="974"/>
      <sheetData sheetId="975"/>
      <sheetData sheetId="976"/>
      <sheetData sheetId="977"/>
      <sheetData sheetId="978"/>
      <sheetData sheetId="979"/>
      <sheetData sheetId="980"/>
      <sheetData sheetId="981"/>
      <sheetData sheetId="982"/>
      <sheetData sheetId="983"/>
      <sheetData sheetId="984"/>
      <sheetData sheetId="985"/>
      <sheetData sheetId="986"/>
      <sheetData sheetId="987"/>
      <sheetData sheetId="988"/>
      <sheetData sheetId="989"/>
      <sheetData sheetId="990"/>
      <sheetData sheetId="991"/>
      <sheetData sheetId="992"/>
      <sheetData sheetId="993"/>
      <sheetData sheetId="994"/>
      <sheetData sheetId="995"/>
      <sheetData sheetId="996"/>
      <sheetData sheetId="997"/>
      <sheetData sheetId="998"/>
      <sheetData sheetId="999"/>
      <sheetData sheetId="1000"/>
      <sheetData sheetId="1001"/>
      <sheetData sheetId="1002"/>
      <sheetData sheetId="1003"/>
      <sheetData sheetId="1004"/>
      <sheetData sheetId="1005"/>
      <sheetData sheetId="1006"/>
      <sheetData sheetId="1007"/>
      <sheetData sheetId="1008"/>
      <sheetData sheetId="1009"/>
      <sheetData sheetId="1010"/>
      <sheetData sheetId="1011"/>
      <sheetData sheetId="1012"/>
      <sheetData sheetId="1013"/>
      <sheetData sheetId="1014"/>
      <sheetData sheetId="1015"/>
      <sheetData sheetId="1016"/>
      <sheetData sheetId="1017"/>
      <sheetData sheetId="1018"/>
      <sheetData sheetId="1019"/>
      <sheetData sheetId="1020"/>
      <sheetData sheetId="1021"/>
      <sheetData sheetId="1022"/>
      <sheetData sheetId="1023"/>
      <sheetData sheetId="1024"/>
      <sheetData sheetId="1025"/>
      <sheetData sheetId="1026"/>
      <sheetData sheetId="1027"/>
      <sheetData sheetId="1028"/>
      <sheetData sheetId="1029"/>
      <sheetData sheetId="1030"/>
      <sheetData sheetId="1031"/>
      <sheetData sheetId="1032"/>
      <sheetData sheetId="1033"/>
      <sheetData sheetId="1034"/>
      <sheetData sheetId="1035"/>
      <sheetData sheetId="1036"/>
      <sheetData sheetId="1037"/>
      <sheetData sheetId="1038"/>
      <sheetData sheetId="1039"/>
      <sheetData sheetId="1040"/>
      <sheetData sheetId="1041"/>
      <sheetData sheetId="1042"/>
      <sheetData sheetId="1043"/>
      <sheetData sheetId="1044"/>
      <sheetData sheetId="1045"/>
      <sheetData sheetId="1046"/>
      <sheetData sheetId="1047"/>
      <sheetData sheetId="1048"/>
      <sheetData sheetId="1049"/>
      <sheetData sheetId="1050"/>
      <sheetData sheetId="1051"/>
      <sheetData sheetId="1052"/>
      <sheetData sheetId="1053"/>
      <sheetData sheetId="1054"/>
      <sheetData sheetId="1055"/>
      <sheetData sheetId="1056"/>
      <sheetData sheetId="1057"/>
      <sheetData sheetId="1058" refreshError="1"/>
      <sheetData sheetId="1059" refreshError="1"/>
      <sheetData sheetId="1060" refreshError="1"/>
      <sheetData sheetId="1061" refreshError="1"/>
      <sheetData sheetId="1062" refreshError="1"/>
      <sheetData sheetId="1063" refreshError="1"/>
      <sheetData sheetId="1064" refreshError="1"/>
      <sheetData sheetId="1065" refreshError="1"/>
      <sheetData sheetId="1066" refreshError="1"/>
      <sheetData sheetId="1067" refreshError="1"/>
      <sheetData sheetId="1068" refreshError="1"/>
      <sheetData sheetId="1069" refreshError="1"/>
      <sheetData sheetId="1070" refreshError="1"/>
      <sheetData sheetId="1071" refreshError="1"/>
      <sheetData sheetId="1072" refreshError="1"/>
      <sheetData sheetId="1073" refreshError="1"/>
      <sheetData sheetId="1074" refreshError="1"/>
      <sheetData sheetId="1075" refreshError="1"/>
      <sheetData sheetId="1076" refreshError="1"/>
      <sheetData sheetId="1077" refreshError="1"/>
      <sheetData sheetId="1078" refreshError="1"/>
      <sheetData sheetId="1079" refreshError="1"/>
      <sheetData sheetId="1080" refreshError="1"/>
      <sheetData sheetId="1081" refreshError="1"/>
      <sheetData sheetId="1082" refreshError="1"/>
      <sheetData sheetId="1083" refreshError="1"/>
      <sheetData sheetId="1084" refreshError="1"/>
      <sheetData sheetId="1085" refreshError="1"/>
      <sheetData sheetId="1086" refreshError="1"/>
      <sheetData sheetId="1087" refreshError="1"/>
      <sheetData sheetId="1088" refreshError="1"/>
      <sheetData sheetId="1089" refreshError="1"/>
      <sheetData sheetId="1090" refreshError="1"/>
      <sheetData sheetId="1091" refreshError="1"/>
      <sheetData sheetId="1092" refreshError="1"/>
      <sheetData sheetId="1093" refreshError="1"/>
      <sheetData sheetId="1094" refreshError="1"/>
      <sheetData sheetId="1095" refreshError="1"/>
      <sheetData sheetId="1096" refreshError="1"/>
      <sheetData sheetId="1097" refreshError="1"/>
      <sheetData sheetId="1098" refreshError="1"/>
      <sheetData sheetId="1099" refreshError="1"/>
      <sheetData sheetId="1100" refreshError="1"/>
      <sheetData sheetId="1101" refreshError="1"/>
      <sheetData sheetId="1102" refreshError="1"/>
      <sheetData sheetId="1103" refreshError="1"/>
      <sheetData sheetId="1104" refreshError="1"/>
      <sheetData sheetId="1105" refreshError="1"/>
      <sheetData sheetId="1106" refreshError="1"/>
      <sheetData sheetId="1107" refreshError="1"/>
      <sheetData sheetId="1108" refreshError="1"/>
      <sheetData sheetId="1109" refreshError="1"/>
      <sheetData sheetId="1110" refreshError="1"/>
      <sheetData sheetId="1111" refreshError="1"/>
      <sheetData sheetId="1112" refreshError="1"/>
      <sheetData sheetId="1113" refreshError="1"/>
      <sheetData sheetId="1114" refreshError="1"/>
      <sheetData sheetId="1115" refreshError="1"/>
      <sheetData sheetId="1116" refreshError="1"/>
      <sheetData sheetId="1117" refreshError="1"/>
      <sheetData sheetId="1118" refreshError="1"/>
      <sheetData sheetId="1119" refreshError="1"/>
      <sheetData sheetId="1120" refreshError="1"/>
      <sheetData sheetId="1121" refreshError="1"/>
      <sheetData sheetId="1122" refreshError="1"/>
      <sheetData sheetId="1123" refreshError="1"/>
      <sheetData sheetId="1124" refreshError="1"/>
      <sheetData sheetId="1125" refreshError="1"/>
      <sheetData sheetId="1126" refreshError="1"/>
      <sheetData sheetId="1127" refreshError="1"/>
      <sheetData sheetId="1128" refreshError="1"/>
      <sheetData sheetId="1129" refreshError="1"/>
      <sheetData sheetId="1130" refreshError="1"/>
      <sheetData sheetId="1131" refreshError="1"/>
      <sheetData sheetId="1132" refreshError="1"/>
      <sheetData sheetId="1133" refreshError="1"/>
      <sheetData sheetId="1134" refreshError="1"/>
      <sheetData sheetId="1135" refreshError="1"/>
      <sheetData sheetId="1136" refreshError="1"/>
      <sheetData sheetId="1137" refreshError="1"/>
      <sheetData sheetId="1138" refreshError="1"/>
      <sheetData sheetId="1139" refreshError="1"/>
      <sheetData sheetId="1140" refreshError="1"/>
      <sheetData sheetId="1141" refreshError="1"/>
      <sheetData sheetId="1142" refreshError="1"/>
      <sheetData sheetId="1143" refreshError="1"/>
      <sheetData sheetId="1144" refreshError="1"/>
      <sheetData sheetId="1145" refreshError="1"/>
      <sheetData sheetId="1146" refreshError="1"/>
      <sheetData sheetId="1147" refreshError="1"/>
      <sheetData sheetId="1148" refreshError="1"/>
      <sheetData sheetId="1149" refreshError="1"/>
      <sheetData sheetId="1150" refreshError="1"/>
      <sheetData sheetId="1151" refreshError="1"/>
      <sheetData sheetId="1152" refreshError="1"/>
      <sheetData sheetId="1153" refreshError="1"/>
      <sheetData sheetId="1154" refreshError="1"/>
      <sheetData sheetId="1155" refreshError="1"/>
      <sheetData sheetId="1156" refreshError="1"/>
      <sheetData sheetId="1157" refreshError="1"/>
      <sheetData sheetId="1158" refreshError="1"/>
      <sheetData sheetId="1159" refreshError="1"/>
      <sheetData sheetId="1160" refreshError="1"/>
      <sheetData sheetId="1161" refreshError="1"/>
      <sheetData sheetId="1162" refreshError="1"/>
      <sheetData sheetId="1163" refreshError="1"/>
      <sheetData sheetId="1164" refreshError="1"/>
      <sheetData sheetId="1165" refreshError="1"/>
      <sheetData sheetId="1166" refreshError="1"/>
      <sheetData sheetId="1167" refreshError="1"/>
      <sheetData sheetId="1168" refreshError="1"/>
      <sheetData sheetId="1169" refreshError="1"/>
      <sheetData sheetId="1170" refreshError="1"/>
      <sheetData sheetId="1171" refreshError="1"/>
      <sheetData sheetId="1172" refreshError="1"/>
      <sheetData sheetId="1173" refreshError="1"/>
      <sheetData sheetId="1174" refreshError="1"/>
      <sheetData sheetId="1175" refreshError="1"/>
      <sheetData sheetId="1176" refreshError="1"/>
      <sheetData sheetId="1177" refreshError="1"/>
      <sheetData sheetId="1178" refreshError="1"/>
      <sheetData sheetId="1179" refreshError="1"/>
      <sheetData sheetId="1180" refreshError="1"/>
      <sheetData sheetId="1181" refreshError="1"/>
      <sheetData sheetId="1182" refreshError="1"/>
      <sheetData sheetId="1183" refreshError="1"/>
      <sheetData sheetId="1184" refreshError="1"/>
      <sheetData sheetId="1185" refreshError="1"/>
      <sheetData sheetId="1186" refreshError="1"/>
      <sheetData sheetId="1187" refreshError="1"/>
      <sheetData sheetId="1188" refreshError="1"/>
      <sheetData sheetId="1189" refreshError="1"/>
      <sheetData sheetId="1190" refreshError="1"/>
      <sheetData sheetId="1191" refreshError="1"/>
      <sheetData sheetId="1192" refreshError="1"/>
      <sheetData sheetId="1193" refreshError="1"/>
      <sheetData sheetId="1194" refreshError="1"/>
      <sheetData sheetId="1195" refreshError="1"/>
      <sheetData sheetId="1196" refreshError="1"/>
      <sheetData sheetId="1197" refreshError="1"/>
      <sheetData sheetId="1198" refreshError="1"/>
      <sheetData sheetId="1199" refreshError="1"/>
      <sheetData sheetId="1200" refreshError="1"/>
      <sheetData sheetId="1201" refreshError="1"/>
      <sheetData sheetId="1202" refreshError="1"/>
      <sheetData sheetId="1203" refreshError="1"/>
      <sheetData sheetId="1204" refreshError="1"/>
      <sheetData sheetId="1205" refreshError="1"/>
      <sheetData sheetId="1206" refreshError="1"/>
      <sheetData sheetId="1207" refreshError="1"/>
      <sheetData sheetId="1208" refreshError="1"/>
      <sheetData sheetId="1209" refreshError="1"/>
      <sheetData sheetId="1210" refreshError="1"/>
      <sheetData sheetId="1211" refreshError="1"/>
      <sheetData sheetId="1212" refreshError="1"/>
      <sheetData sheetId="1213" refreshError="1"/>
      <sheetData sheetId="1214" refreshError="1"/>
      <sheetData sheetId="1215" refreshError="1"/>
      <sheetData sheetId="1216" refreshError="1"/>
      <sheetData sheetId="1217" refreshError="1"/>
      <sheetData sheetId="1218" refreshError="1"/>
      <sheetData sheetId="1219" refreshError="1"/>
      <sheetData sheetId="1220" refreshError="1"/>
      <sheetData sheetId="1221" refreshError="1"/>
      <sheetData sheetId="1222" refreshError="1"/>
      <sheetData sheetId="1223" refreshError="1"/>
      <sheetData sheetId="1224" refreshError="1"/>
      <sheetData sheetId="1225" refreshError="1"/>
      <sheetData sheetId="1226" refreshError="1"/>
      <sheetData sheetId="1227" refreshError="1"/>
      <sheetData sheetId="1228" refreshError="1"/>
      <sheetData sheetId="1229" refreshError="1"/>
      <sheetData sheetId="1230" refreshError="1"/>
      <sheetData sheetId="1231" refreshError="1"/>
      <sheetData sheetId="1232" refreshError="1"/>
      <sheetData sheetId="1233" refreshError="1"/>
      <sheetData sheetId="1234" refreshError="1"/>
      <sheetData sheetId="1235" refreshError="1"/>
      <sheetData sheetId="1236" refreshError="1"/>
      <sheetData sheetId="1237" refreshError="1"/>
      <sheetData sheetId="1238" refreshError="1"/>
      <sheetData sheetId="1239" refreshError="1"/>
      <sheetData sheetId="1240" refreshError="1"/>
      <sheetData sheetId="1241" refreshError="1"/>
      <sheetData sheetId="1242" refreshError="1"/>
      <sheetData sheetId="1243" refreshError="1"/>
      <sheetData sheetId="1244" refreshError="1"/>
      <sheetData sheetId="1245" refreshError="1"/>
      <sheetData sheetId="1246" refreshError="1"/>
      <sheetData sheetId="1247" refreshError="1"/>
      <sheetData sheetId="1248" refreshError="1"/>
      <sheetData sheetId="1249" refreshError="1"/>
      <sheetData sheetId="1250" refreshError="1"/>
      <sheetData sheetId="1251" refreshError="1"/>
      <sheetData sheetId="1252" refreshError="1"/>
      <sheetData sheetId="1253" refreshError="1"/>
      <sheetData sheetId="1254" refreshError="1"/>
      <sheetData sheetId="1255" refreshError="1"/>
      <sheetData sheetId="1256" refreshError="1"/>
      <sheetData sheetId="1257" refreshError="1"/>
      <sheetData sheetId="1258" refreshError="1"/>
      <sheetData sheetId="1259" refreshError="1"/>
      <sheetData sheetId="1260" refreshError="1"/>
      <sheetData sheetId="1261" refreshError="1"/>
      <sheetData sheetId="1262" refreshError="1"/>
      <sheetData sheetId="1263" refreshError="1"/>
      <sheetData sheetId="1264" refreshError="1"/>
      <sheetData sheetId="1265" refreshError="1"/>
      <sheetData sheetId="1266" refreshError="1"/>
      <sheetData sheetId="1267" refreshError="1"/>
      <sheetData sheetId="1268" refreshError="1"/>
      <sheetData sheetId="1269" refreshError="1"/>
      <sheetData sheetId="1270" refreshError="1"/>
      <sheetData sheetId="1271" refreshError="1"/>
      <sheetData sheetId="1272" refreshError="1"/>
      <sheetData sheetId="1273" refreshError="1"/>
      <sheetData sheetId="1274" refreshError="1"/>
      <sheetData sheetId="1275" refreshError="1"/>
      <sheetData sheetId="1276" refreshError="1"/>
      <sheetData sheetId="1277" refreshError="1"/>
      <sheetData sheetId="1278" refreshError="1"/>
      <sheetData sheetId="1279" refreshError="1"/>
      <sheetData sheetId="1280" refreshError="1"/>
      <sheetData sheetId="1281" refreshError="1"/>
      <sheetData sheetId="1282" refreshError="1"/>
      <sheetData sheetId="1283" refreshError="1"/>
      <sheetData sheetId="1284" refreshError="1"/>
      <sheetData sheetId="1285" refreshError="1"/>
      <sheetData sheetId="1286" refreshError="1"/>
      <sheetData sheetId="1287" refreshError="1"/>
      <sheetData sheetId="1288" refreshError="1"/>
      <sheetData sheetId="1289" refreshError="1"/>
      <sheetData sheetId="1290" refreshError="1"/>
      <sheetData sheetId="1291" refreshError="1"/>
      <sheetData sheetId="1292" refreshError="1"/>
      <sheetData sheetId="1293" refreshError="1"/>
      <sheetData sheetId="1294" refreshError="1"/>
      <sheetData sheetId="1295" refreshError="1"/>
      <sheetData sheetId="1296" refreshError="1"/>
      <sheetData sheetId="1297" refreshError="1"/>
      <sheetData sheetId="1298" refreshError="1"/>
      <sheetData sheetId="1299" refreshError="1"/>
      <sheetData sheetId="1300" refreshError="1"/>
      <sheetData sheetId="1301" refreshError="1"/>
      <sheetData sheetId="1302" refreshError="1"/>
      <sheetData sheetId="1303" refreshError="1"/>
      <sheetData sheetId="1304" refreshError="1"/>
      <sheetData sheetId="1305" refreshError="1"/>
      <sheetData sheetId="1306" refreshError="1"/>
      <sheetData sheetId="1307" refreshError="1"/>
      <sheetData sheetId="1308" refreshError="1"/>
      <sheetData sheetId="1309" refreshError="1"/>
      <sheetData sheetId="1310" refreshError="1"/>
      <sheetData sheetId="1311" refreshError="1"/>
      <sheetData sheetId="1312" refreshError="1"/>
      <sheetData sheetId="1313" refreshError="1"/>
      <sheetData sheetId="1314" refreshError="1"/>
      <sheetData sheetId="1315" refreshError="1"/>
      <sheetData sheetId="1316" refreshError="1"/>
      <sheetData sheetId="1317" refreshError="1"/>
      <sheetData sheetId="1318" refreshError="1"/>
      <sheetData sheetId="1319" refreshError="1"/>
      <sheetData sheetId="1320" refreshError="1"/>
      <sheetData sheetId="1321" refreshError="1"/>
      <sheetData sheetId="1322" refreshError="1"/>
      <sheetData sheetId="1323" refreshError="1"/>
      <sheetData sheetId="1324" refreshError="1"/>
      <sheetData sheetId="1325" refreshError="1"/>
      <sheetData sheetId="1326" refreshError="1"/>
      <sheetData sheetId="1327" refreshError="1"/>
      <sheetData sheetId="1328" refreshError="1"/>
      <sheetData sheetId="1329" refreshError="1"/>
      <sheetData sheetId="1330" refreshError="1"/>
      <sheetData sheetId="1331" refreshError="1"/>
      <sheetData sheetId="1332" refreshError="1"/>
      <sheetData sheetId="1333" refreshError="1"/>
      <sheetData sheetId="1334" refreshError="1"/>
      <sheetData sheetId="1335" refreshError="1"/>
      <sheetData sheetId="1336" refreshError="1"/>
      <sheetData sheetId="1337" refreshError="1"/>
      <sheetData sheetId="1338" refreshError="1"/>
      <sheetData sheetId="1339" refreshError="1"/>
      <sheetData sheetId="1340" refreshError="1"/>
      <sheetData sheetId="1341" refreshError="1"/>
      <sheetData sheetId="1342" refreshError="1"/>
      <sheetData sheetId="1343" refreshError="1"/>
      <sheetData sheetId="1344" refreshError="1"/>
      <sheetData sheetId="1345" refreshError="1"/>
      <sheetData sheetId="1346" refreshError="1"/>
      <sheetData sheetId="1347" refreshError="1"/>
      <sheetData sheetId="1348" refreshError="1"/>
      <sheetData sheetId="1349" refreshError="1"/>
      <sheetData sheetId="1350" refreshError="1"/>
      <sheetData sheetId="1351" refreshError="1"/>
      <sheetData sheetId="1352" refreshError="1"/>
      <sheetData sheetId="1353" refreshError="1"/>
      <sheetData sheetId="1354" refreshError="1"/>
      <sheetData sheetId="1355" refreshError="1"/>
      <sheetData sheetId="1356" refreshError="1"/>
      <sheetData sheetId="1357" refreshError="1"/>
      <sheetData sheetId="1358" refreshError="1"/>
      <sheetData sheetId="1359" refreshError="1"/>
      <sheetData sheetId="1360" refreshError="1"/>
      <sheetData sheetId="1361" refreshError="1"/>
      <sheetData sheetId="1362" refreshError="1"/>
      <sheetData sheetId="1363" refreshError="1"/>
      <sheetData sheetId="1364" refreshError="1"/>
      <sheetData sheetId="1365" refreshError="1"/>
      <sheetData sheetId="1366" refreshError="1"/>
      <sheetData sheetId="1367" refreshError="1"/>
      <sheetData sheetId="1368" refreshError="1"/>
      <sheetData sheetId="1369" refreshError="1"/>
      <sheetData sheetId="1370" refreshError="1"/>
      <sheetData sheetId="1371" refreshError="1"/>
      <sheetData sheetId="1372" refreshError="1"/>
      <sheetData sheetId="1373" refreshError="1"/>
      <sheetData sheetId="1374" refreshError="1"/>
      <sheetData sheetId="1375" refreshError="1"/>
      <sheetData sheetId="1376" refreshError="1"/>
      <sheetData sheetId="1377" refreshError="1"/>
      <sheetData sheetId="1378" refreshError="1"/>
      <sheetData sheetId="1379" refreshError="1"/>
      <sheetData sheetId="1380" refreshError="1"/>
      <sheetData sheetId="1381" refreshError="1"/>
      <sheetData sheetId="1382" refreshError="1"/>
      <sheetData sheetId="1383" refreshError="1"/>
      <sheetData sheetId="1384" refreshError="1"/>
      <sheetData sheetId="1385" refreshError="1"/>
      <sheetData sheetId="1386" refreshError="1"/>
      <sheetData sheetId="1387" refreshError="1"/>
      <sheetData sheetId="1388" refreshError="1"/>
      <sheetData sheetId="1389" refreshError="1"/>
      <sheetData sheetId="1390" refreshError="1"/>
      <sheetData sheetId="1391" refreshError="1"/>
      <sheetData sheetId="1392" refreshError="1"/>
      <sheetData sheetId="1393" refreshError="1"/>
      <sheetData sheetId="1394" refreshError="1"/>
      <sheetData sheetId="1395" refreshError="1"/>
      <sheetData sheetId="1396" refreshError="1"/>
      <sheetData sheetId="1397" refreshError="1"/>
      <sheetData sheetId="1398" refreshError="1"/>
      <sheetData sheetId="1399" refreshError="1"/>
      <sheetData sheetId="1400" refreshError="1"/>
      <sheetData sheetId="1401" refreshError="1"/>
      <sheetData sheetId="1402" refreshError="1"/>
      <sheetData sheetId="1403" refreshError="1"/>
      <sheetData sheetId="1404" refreshError="1"/>
      <sheetData sheetId="1405" refreshError="1"/>
      <sheetData sheetId="1406" refreshError="1"/>
      <sheetData sheetId="1407" refreshError="1"/>
      <sheetData sheetId="1408" refreshError="1"/>
      <sheetData sheetId="1409" refreshError="1"/>
      <sheetData sheetId="1410" refreshError="1"/>
      <sheetData sheetId="1411" refreshError="1"/>
      <sheetData sheetId="1412" refreshError="1"/>
      <sheetData sheetId="1413" refreshError="1"/>
      <sheetData sheetId="1414" refreshError="1"/>
      <sheetData sheetId="1415" refreshError="1"/>
      <sheetData sheetId="1416" refreshError="1"/>
      <sheetData sheetId="1417" refreshError="1"/>
      <sheetData sheetId="1418" refreshError="1"/>
      <sheetData sheetId="1419" refreshError="1"/>
      <sheetData sheetId="1420" refreshError="1"/>
      <sheetData sheetId="1421" refreshError="1"/>
      <sheetData sheetId="1422" refreshError="1"/>
      <sheetData sheetId="1423" refreshError="1"/>
      <sheetData sheetId="1424" refreshError="1"/>
      <sheetData sheetId="1425" refreshError="1"/>
      <sheetData sheetId="1426" refreshError="1"/>
      <sheetData sheetId="1427" refreshError="1"/>
      <sheetData sheetId="1428" refreshError="1"/>
      <sheetData sheetId="1429" refreshError="1"/>
      <sheetData sheetId="1430" refreshError="1"/>
      <sheetData sheetId="1431" refreshError="1"/>
      <sheetData sheetId="1432" refreshError="1"/>
      <sheetData sheetId="1433" refreshError="1"/>
      <sheetData sheetId="1434" refreshError="1"/>
      <sheetData sheetId="1435" refreshError="1"/>
      <sheetData sheetId="1436" refreshError="1"/>
      <sheetData sheetId="1437" refreshError="1"/>
      <sheetData sheetId="1438" refreshError="1"/>
      <sheetData sheetId="1439" refreshError="1"/>
      <sheetData sheetId="1440" refreshError="1"/>
      <sheetData sheetId="1441" refreshError="1"/>
      <sheetData sheetId="1442" refreshError="1"/>
      <sheetData sheetId="1443" refreshError="1"/>
      <sheetData sheetId="1444" refreshError="1"/>
      <sheetData sheetId="1445" refreshError="1"/>
      <sheetData sheetId="1446" refreshError="1"/>
      <sheetData sheetId="1447" refreshError="1"/>
      <sheetData sheetId="1448" refreshError="1"/>
      <sheetData sheetId="1449" refreshError="1"/>
      <sheetData sheetId="1450" refreshError="1"/>
      <sheetData sheetId="1451" refreshError="1"/>
      <sheetData sheetId="1452" refreshError="1"/>
      <sheetData sheetId="1453" refreshError="1"/>
      <sheetData sheetId="1454" refreshError="1"/>
      <sheetData sheetId="1455" refreshError="1"/>
      <sheetData sheetId="1456" refreshError="1"/>
      <sheetData sheetId="1457" refreshError="1"/>
      <sheetData sheetId="1458" refreshError="1"/>
      <sheetData sheetId="1459" refreshError="1"/>
      <sheetData sheetId="1460" refreshError="1"/>
      <sheetData sheetId="1461" refreshError="1"/>
      <sheetData sheetId="1462" refreshError="1"/>
      <sheetData sheetId="1463" refreshError="1"/>
      <sheetData sheetId="1464" refreshError="1"/>
      <sheetData sheetId="1465" refreshError="1"/>
      <sheetData sheetId="1466" refreshError="1"/>
      <sheetData sheetId="1467" refreshError="1"/>
      <sheetData sheetId="1468" refreshError="1"/>
      <sheetData sheetId="1469" refreshError="1"/>
      <sheetData sheetId="1470" refreshError="1"/>
      <sheetData sheetId="1471" refreshError="1"/>
      <sheetData sheetId="1472" refreshError="1"/>
      <sheetData sheetId="1473" refreshError="1"/>
      <sheetData sheetId="1474" refreshError="1"/>
      <sheetData sheetId="1475" refreshError="1"/>
      <sheetData sheetId="1476" refreshError="1"/>
      <sheetData sheetId="1477" refreshError="1"/>
      <sheetData sheetId="1478" refreshError="1"/>
      <sheetData sheetId="1479" refreshError="1"/>
      <sheetData sheetId="1480" refreshError="1"/>
      <sheetData sheetId="1481" refreshError="1"/>
      <sheetData sheetId="1482" refreshError="1"/>
      <sheetData sheetId="1483" refreshError="1"/>
      <sheetData sheetId="1484" refreshError="1"/>
      <sheetData sheetId="1485" refreshError="1"/>
      <sheetData sheetId="1486" refreshError="1"/>
      <sheetData sheetId="1487" refreshError="1"/>
      <sheetData sheetId="1488" refreshError="1"/>
      <sheetData sheetId="1489" refreshError="1"/>
      <sheetData sheetId="1490" refreshError="1"/>
      <sheetData sheetId="1491" refreshError="1"/>
      <sheetData sheetId="1492" refreshError="1"/>
      <sheetData sheetId="1493" refreshError="1"/>
      <sheetData sheetId="1494" refreshError="1"/>
      <sheetData sheetId="1495" refreshError="1"/>
      <sheetData sheetId="1496" refreshError="1"/>
      <sheetData sheetId="1497" refreshError="1"/>
      <sheetData sheetId="1498" refreshError="1"/>
      <sheetData sheetId="1499" refreshError="1"/>
      <sheetData sheetId="1500" refreshError="1"/>
      <sheetData sheetId="1501" refreshError="1"/>
      <sheetData sheetId="1502" refreshError="1"/>
      <sheetData sheetId="1503" refreshError="1"/>
      <sheetData sheetId="1504" refreshError="1"/>
      <sheetData sheetId="1505" refreshError="1"/>
      <sheetData sheetId="1506" refreshError="1"/>
      <sheetData sheetId="1507" refreshError="1"/>
      <sheetData sheetId="1508" refreshError="1"/>
      <sheetData sheetId="1509" refreshError="1"/>
      <sheetData sheetId="1510" refreshError="1"/>
      <sheetData sheetId="1511" refreshError="1"/>
      <sheetData sheetId="1512" refreshError="1"/>
      <sheetData sheetId="1513" refreshError="1"/>
      <sheetData sheetId="1514" refreshError="1"/>
      <sheetData sheetId="1515" refreshError="1"/>
      <sheetData sheetId="1516" refreshError="1"/>
      <sheetData sheetId="1517" refreshError="1"/>
      <sheetData sheetId="1518" refreshError="1"/>
      <sheetData sheetId="1519" refreshError="1"/>
      <sheetData sheetId="1520" refreshError="1"/>
      <sheetData sheetId="1521" refreshError="1"/>
      <sheetData sheetId="1522" refreshError="1"/>
      <sheetData sheetId="1523" refreshError="1"/>
      <sheetData sheetId="1524" refreshError="1"/>
      <sheetData sheetId="1525" refreshError="1"/>
      <sheetData sheetId="1526" refreshError="1"/>
      <sheetData sheetId="1527" refreshError="1"/>
      <sheetData sheetId="1528" refreshError="1"/>
      <sheetData sheetId="1529" refreshError="1"/>
      <sheetData sheetId="1530" refreshError="1"/>
      <sheetData sheetId="1531" refreshError="1"/>
      <sheetData sheetId="1532" refreshError="1"/>
      <sheetData sheetId="1533" refreshError="1"/>
      <sheetData sheetId="1534" refreshError="1"/>
      <sheetData sheetId="1535" refreshError="1"/>
      <sheetData sheetId="1536" refreshError="1"/>
      <sheetData sheetId="1537" refreshError="1"/>
      <sheetData sheetId="1538" refreshError="1"/>
      <sheetData sheetId="1539" refreshError="1"/>
      <sheetData sheetId="1540" refreshError="1"/>
      <sheetData sheetId="1541"/>
      <sheetData sheetId="1542"/>
      <sheetData sheetId="1543" refreshError="1"/>
      <sheetData sheetId="1544" refreshError="1"/>
      <sheetData sheetId="1545"/>
      <sheetData sheetId="1546"/>
      <sheetData sheetId="1547"/>
      <sheetData sheetId="1548"/>
      <sheetData sheetId="1549"/>
      <sheetData sheetId="1550"/>
      <sheetData sheetId="1551"/>
      <sheetData sheetId="1552"/>
      <sheetData sheetId="1553"/>
      <sheetData sheetId="1554"/>
      <sheetData sheetId="1555" refreshError="1"/>
      <sheetData sheetId="1556" refreshError="1"/>
      <sheetData sheetId="1557"/>
      <sheetData sheetId="1558"/>
      <sheetData sheetId="1559"/>
      <sheetData sheetId="1560" refreshError="1"/>
      <sheetData sheetId="1561" refreshError="1"/>
      <sheetData sheetId="1562" refreshError="1"/>
      <sheetData sheetId="1563" refreshError="1"/>
      <sheetData sheetId="1564" refreshError="1"/>
      <sheetData sheetId="1565" refreshError="1"/>
      <sheetData sheetId="1566" refreshError="1"/>
      <sheetData sheetId="1567" refreshError="1"/>
      <sheetData sheetId="1568" refreshError="1"/>
      <sheetData sheetId="1569" refreshError="1"/>
      <sheetData sheetId="1570" refreshError="1"/>
      <sheetData sheetId="1571" refreshError="1"/>
      <sheetData sheetId="1572" refreshError="1"/>
      <sheetData sheetId="1573" refreshError="1"/>
      <sheetData sheetId="1574" refreshError="1"/>
      <sheetData sheetId="1575" refreshError="1"/>
      <sheetData sheetId="1576" refreshError="1"/>
      <sheetData sheetId="1577" refreshError="1"/>
      <sheetData sheetId="1578" refreshError="1"/>
      <sheetData sheetId="1579" refreshError="1"/>
      <sheetData sheetId="1580" refreshError="1"/>
      <sheetData sheetId="1581" refreshError="1"/>
      <sheetData sheetId="1582" refreshError="1"/>
      <sheetData sheetId="1583" refreshError="1"/>
      <sheetData sheetId="1584" refreshError="1"/>
      <sheetData sheetId="1585" refreshError="1"/>
      <sheetData sheetId="1586" refreshError="1"/>
      <sheetData sheetId="1587" refreshError="1"/>
      <sheetData sheetId="1588" refreshError="1"/>
      <sheetData sheetId="1589" refreshError="1"/>
      <sheetData sheetId="1590" refreshError="1"/>
      <sheetData sheetId="1591" refreshError="1"/>
      <sheetData sheetId="1592" refreshError="1"/>
      <sheetData sheetId="1593" refreshError="1"/>
      <sheetData sheetId="1594" refreshError="1"/>
      <sheetData sheetId="1595" refreshError="1"/>
      <sheetData sheetId="1596" refreshError="1"/>
      <sheetData sheetId="1597" refreshError="1"/>
      <sheetData sheetId="1598" refreshError="1"/>
      <sheetData sheetId="1599" refreshError="1"/>
      <sheetData sheetId="1600" refreshError="1"/>
      <sheetData sheetId="1601" refreshError="1"/>
      <sheetData sheetId="1602" refreshError="1"/>
      <sheetData sheetId="1603" refreshError="1"/>
      <sheetData sheetId="1604" refreshError="1"/>
      <sheetData sheetId="1605" refreshError="1"/>
      <sheetData sheetId="1606" refreshError="1"/>
      <sheetData sheetId="1607" refreshError="1"/>
      <sheetData sheetId="1608" refreshError="1"/>
      <sheetData sheetId="1609" refreshError="1"/>
      <sheetData sheetId="1610" refreshError="1"/>
      <sheetData sheetId="1611" refreshError="1"/>
      <sheetData sheetId="1612" refreshError="1"/>
      <sheetData sheetId="1613" refreshError="1"/>
      <sheetData sheetId="1614" refreshError="1"/>
      <sheetData sheetId="1615" refreshError="1"/>
      <sheetData sheetId="1616" refreshError="1"/>
      <sheetData sheetId="1617" refreshError="1"/>
      <sheetData sheetId="1618" refreshError="1"/>
      <sheetData sheetId="1619" refreshError="1"/>
      <sheetData sheetId="1620" refreshError="1"/>
      <sheetData sheetId="1621" refreshError="1"/>
      <sheetData sheetId="1622" refreshError="1"/>
      <sheetData sheetId="1623" refreshError="1"/>
      <sheetData sheetId="1624" refreshError="1"/>
      <sheetData sheetId="1625" refreshError="1"/>
      <sheetData sheetId="1626" refreshError="1"/>
      <sheetData sheetId="1627" refreshError="1"/>
      <sheetData sheetId="1628" refreshError="1"/>
      <sheetData sheetId="1629" refreshError="1"/>
      <sheetData sheetId="1630" refreshError="1"/>
      <sheetData sheetId="1631" refreshError="1"/>
      <sheetData sheetId="1632" refreshError="1"/>
      <sheetData sheetId="1633" refreshError="1"/>
      <sheetData sheetId="1634" refreshError="1"/>
      <sheetData sheetId="1635" refreshError="1"/>
      <sheetData sheetId="1636" refreshError="1"/>
      <sheetData sheetId="1637" refreshError="1"/>
      <sheetData sheetId="1638" refreshError="1"/>
      <sheetData sheetId="1639" refreshError="1"/>
      <sheetData sheetId="1640" refreshError="1"/>
      <sheetData sheetId="1641" refreshError="1"/>
      <sheetData sheetId="1642" refreshError="1"/>
      <sheetData sheetId="1643" refreshError="1"/>
      <sheetData sheetId="1644" refreshError="1"/>
      <sheetData sheetId="1645" refreshError="1"/>
      <sheetData sheetId="1646" refreshError="1"/>
      <sheetData sheetId="1647" refreshError="1"/>
      <sheetData sheetId="1648" refreshError="1"/>
      <sheetData sheetId="1649"/>
      <sheetData sheetId="1650" refreshError="1"/>
      <sheetData sheetId="1651" refreshError="1"/>
      <sheetData sheetId="1652" refreshError="1"/>
      <sheetData sheetId="1653" refreshError="1"/>
      <sheetData sheetId="1654" refreshError="1"/>
      <sheetData sheetId="1655" refreshError="1"/>
      <sheetData sheetId="1656" refreshError="1"/>
      <sheetData sheetId="1657" refreshError="1"/>
      <sheetData sheetId="1658" refreshError="1"/>
      <sheetData sheetId="1659" refreshError="1"/>
      <sheetData sheetId="1660" refreshError="1"/>
      <sheetData sheetId="1661" refreshError="1"/>
      <sheetData sheetId="1662" refreshError="1"/>
      <sheetData sheetId="1663" refreshError="1"/>
      <sheetData sheetId="1664" refreshError="1"/>
      <sheetData sheetId="1665" refreshError="1"/>
      <sheetData sheetId="1666" refreshError="1"/>
      <sheetData sheetId="1667" refreshError="1"/>
      <sheetData sheetId="1668" refreshError="1"/>
      <sheetData sheetId="1669" refreshError="1"/>
      <sheetData sheetId="1670" refreshError="1"/>
      <sheetData sheetId="1671" refreshError="1"/>
      <sheetData sheetId="1672" refreshError="1"/>
      <sheetData sheetId="1673" refreshError="1"/>
      <sheetData sheetId="1674" refreshError="1"/>
      <sheetData sheetId="1675" refreshError="1"/>
      <sheetData sheetId="1676"/>
      <sheetData sheetId="1677"/>
      <sheetData sheetId="1678"/>
      <sheetData sheetId="1679"/>
      <sheetData sheetId="1680"/>
      <sheetData sheetId="1681"/>
      <sheetData sheetId="1682" refreshError="1"/>
      <sheetData sheetId="1683" refreshError="1"/>
      <sheetData sheetId="1684" refreshError="1"/>
      <sheetData sheetId="1685" refreshError="1"/>
      <sheetData sheetId="1686" refreshError="1"/>
      <sheetData sheetId="1687" refreshError="1"/>
      <sheetData sheetId="1688" refreshError="1"/>
      <sheetData sheetId="1689" refreshError="1"/>
      <sheetData sheetId="1690" refreshError="1"/>
      <sheetData sheetId="1691" refreshError="1"/>
      <sheetData sheetId="1692" refreshError="1"/>
      <sheetData sheetId="1693" refreshError="1"/>
      <sheetData sheetId="1694" refreshError="1"/>
      <sheetData sheetId="1695" refreshError="1"/>
      <sheetData sheetId="1696" refreshError="1"/>
      <sheetData sheetId="1697" refreshError="1"/>
      <sheetData sheetId="1698" refreshError="1"/>
      <sheetData sheetId="1699" refreshError="1"/>
      <sheetData sheetId="1700" refreshError="1"/>
      <sheetData sheetId="1701" refreshError="1"/>
      <sheetData sheetId="1702" refreshError="1"/>
      <sheetData sheetId="1703" refreshError="1"/>
      <sheetData sheetId="1704" refreshError="1"/>
      <sheetData sheetId="1705" refreshError="1"/>
      <sheetData sheetId="1706" refreshError="1"/>
      <sheetData sheetId="1707"/>
      <sheetData sheetId="1708" refreshError="1"/>
      <sheetData sheetId="1709" refreshError="1"/>
      <sheetData sheetId="1710" refreshError="1"/>
      <sheetData sheetId="1711" refreshError="1"/>
      <sheetData sheetId="1712" refreshError="1"/>
      <sheetData sheetId="1713" refreshError="1"/>
      <sheetData sheetId="1714" refreshError="1"/>
      <sheetData sheetId="1715" refreshError="1"/>
      <sheetData sheetId="1716" refreshError="1"/>
      <sheetData sheetId="1717" refreshError="1"/>
      <sheetData sheetId="1718" refreshError="1"/>
      <sheetData sheetId="1719" refreshError="1"/>
      <sheetData sheetId="1720" refreshError="1"/>
      <sheetData sheetId="1721" refreshError="1"/>
      <sheetData sheetId="1722"/>
      <sheetData sheetId="1723" refreshError="1"/>
      <sheetData sheetId="1724" refreshError="1"/>
      <sheetData sheetId="1725" refreshError="1"/>
      <sheetData sheetId="1726" refreshError="1"/>
      <sheetData sheetId="1727" refreshError="1"/>
      <sheetData sheetId="1728" refreshError="1"/>
      <sheetData sheetId="1729" refreshError="1"/>
      <sheetData sheetId="1730" refreshError="1"/>
      <sheetData sheetId="1731" refreshError="1"/>
      <sheetData sheetId="1732" refreshError="1"/>
      <sheetData sheetId="1733" refreshError="1"/>
      <sheetData sheetId="1734" refreshError="1"/>
      <sheetData sheetId="1735"/>
      <sheetData sheetId="1736"/>
      <sheetData sheetId="1737"/>
      <sheetData sheetId="1738"/>
      <sheetData sheetId="1739"/>
      <sheetData sheetId="1740"/>
      <sheetData sheetId="1741" refreshError="1"/>
      <sheetData sheetId="1742" refreshError="1"/>
      <sheetData sheetId="1743" refreshError="1"/>
      <sheetData sheetId="1744" refreshError="1"/>
      <sheetData sheetId="1745" refreshError="1"/>
      <sheetData sheetId="1746" refreshError="1"/>
      <sheetData sheetId="1747" refreshError="1"/>
      <sheetData sheetId="1748" refreshError="1"/>
      <sheetData sheetId="1749" refreshError="1"/>
      <sheetData sheetId="1750" refreshError="1"/>
      <sheetData sheetId="1751" refreshError="1"/>
      <sheetData sheetId="1752" refreshError="1"/>
      <sheetData sheetId="1753" refreshError="1"/>
      <sheetData sheetId="1754" refreshError="1"/>
      <sheetData sheetId="1755" refreshError="1"/>
      <sheetData sheetId="1756" refreshError="1"/>
      <sheetData sheetId="1757" refreshError="1"/>
      <sheetData sheetId="1758" refreshError="1"/>
      <sheetData sheetId="1759" refreshError="1"/>
      <sheetData sheetId="1760" refreshError="1"/>
      <sheetData sheetId="1761" refreshError="1"/>
      <sheetData sheetId="1762" refreshError="1"/>
      <sheetData sheetId="1763" refreshError="1"/>
      <sheetData sheetId="1764" refreshError="1"/>
      <sheetData sheetId="1765" refreshError="1"/>
      <sheetData sheetId="1766" refreshError="1"/>
      <sheetData sheetId="1767" refreshError="1"/>
      <sheetData sheetId="1768" refreshError="1"/>
      <sheetData sheetId="1769" refreshError="1"/>
      <sheetData sheetId="1770" refreshError="1"/>
      <sheetData sheetId="1771" refreshError="1"/>
      <sheetData sheetId="1772" refreshError="1"/>
      <sheetData sheetId="1773" refreshError="1"/>
      <sheetData sheetId="1774" refreshError="1"/>
      <sheetData sheetId="1775" refreshError="1"/>
      <sheetData sheetId="1776" refreshError="1"/>
      <sheetData sheetId="1777" refreshError="1"/>
      <sheetData sheetId="1778" refreshError="1"/>
      <sheetData sheetId="1779" refreshError="1"/>
      <sheetData sheetId="1780" refreshError="1"/>
      <sheetData sheetId="1781" refreshError="1"/>
      <sheetData sheetId="1782" refreshError="1"/>
      <sheetData sheetId="1783" refreshError="1"/>
      <sheetData sheetId="1784" refreshError="1"/>
      <sheetData sheetId="1785" refreshError="1"/>
      <sheetData sheetId="1786" refreshError="1"/>
      <sheetData sheetId="1787" refreshError="1"/>
      <sheetData sheetId="1788" refreshError="1"/>
      <sheetData sheetId="1789" refreshError="1"/>
      <sheetData sheetId="1790" refreshError="1"/>
      <sheetData sheetId="1791" refreshError="1"/>
      <sheetData sheetId="1792" refreshError="1"/>
      <sheetData sheetId="1793" refreshError="1"/>
      <sheetData sheetId="1794" refreshError="1"/>
      <sheetData sheetId="1795" refreshError="1"/>
      <sheetData sheetId="1796" refreshError="1"/>
      <sheetData sheetId="1797" refreshError="1"/>
      <sheetData sheetId="1798" refreshError="1"/>
      <sheetData sheetId="1799" refreshError="1"/>
      <sheetData sheetId="1800" refreshError="1"/>
      <sheetData sheetId="1801" refreshError="1"/>
      <sheetData sheetId="1802" refreshError="1"/>
      <sheetData sheetId="1803" refreshError="1"/>
      <sheetData sheetId="1804" refreshError="1"/>
      <sheetData sheetId="1805" refreshError="1"/>
      <sheetData sheetId="1806" refreshError="1"/>
      <sheetData sheetId="1807" refreshError="1"/>
      <sheetData sheetId="1808" refreshError="1"/>
      <sheetData sheetId="1809" refreshError="1"/>
      <sheetData sheetId="1810" refreshError="1"/>
      <sheetData sheetId="1811" refreshError="1"/>
      <sheetData sheetId="1812" refreshError="1"/>
      <sheetData sheetId="1813" refreshError="1"/>
      <sheetData sheetId="1814" refreshError="1"/>
      <sheetData sheetId="1815" refreshError="1"/>
      <sheetData sheetId="1816" refreshError="1"/>
      <sheetData sheetId="1817" refreshError="1"/>
      <sheetData sheetId="1818" refreshError="1"/>
      <sheetData sheetId="1819" refreshError="1"/>
      <sheetData sheetId="1820" refreshError="1"/>
      <sheetData sheetId="1821" refreshError="1"/>
      <sheetData sheetId="1822" refreshError="1"/>
      <sheetData sheetId="1823" refreshError="1"/>
      <sheetData sheetId="1824" refreshError="1"/>
      <sheetData sheetId="1825" refreshError="1"/>
      <sheetData sheetId="1826" refreshError="1"/>
      <sheetData sheetId="1827" refreshError="1"/>
      <sheetData sheetId="1828"/>
      <sheetData sheetId="1829" refreshError="1"/>
      <sheetData sheetId="1830" refreshError="1"/>
      <sheetData sheetId="1831" refreshError="1"/>
      <sheetData sheetId="1832" refreshError="1"/>
      <sheetData sheetId="1833" refreshError="1"/>
      <sheetData sheetId="1834" refreshError="1"/>
      <sheetData sheetId="1835" refreshError="1"/>
      <sheetData sheetId="1836" refreshError="1"/>
      <sheetData sheetId="1837" refreshError="1"/>
      <sheetData sheetId="1838" refreshError="1"/>
      <sheetData sheetId="1839" refreshError="1"/>
      <sheetData sheetId="1840" refreshError="1"/>
      <sheetData sheetId="1841" refreshError="1"/>
      <sheetData sheetId="1842" refreshError="1"/>
      <sheetData sheetId="1843" refreshError="1"/>
      <sheetData sheetId="1844" refreshError="1"/>
      <sheetData sheetId="1845" refreshError="1"/>
      <sheetData sheetId="1846" refreshError="1"/>
      <sheetData sheetId="1847" refreshError="1"/>
      <sheetData sheetId="1848" refreshError="1"/>
      <sheetData sheetId="1849" refreshError="1"/>
      <sheetData sheetId="1850" refreshError="1"/>
      <sheetData sheetId="1851" refreshError="1"/>
      <sheetData sheetId="1852" refreshError="1"/>
      <sheetData sheetId="1853" refreshError="1"/>
      <sheetData sheetId="1854" refreshError="1"/>
      <sheetData sheetId="1855" refreshError="1"/>
      <sheetData sheetId="1856" refreshError="1"/>
      <sheetData sheetId="1857"/>
      <sheetData sheetId="1858" refreshError="1"/>
      <sheetData sheetId="1859" refreshError="1"/>
      <sheetData sheetId="1860" refreshError="1"/>
      <sheetData sheetId="1861" refreshError="1"/>
      <sheetData sheetId="1862" refreshError="1"/>
      <sheetData sheetId="1863" refreshError="1"/>
      <sheetData sheetId="1864"/>
      <sheetData sheetId="1865"/>
      <sheetData sheetId="1866" refreshError="1"/>
      <sheetData sheetId="1867" refreshError="1"/>
      <sheetData sheetId="1868" refreshError="1"/>
      <sheetData sheetId="1869" refreshError="1"/>
      <sheetData sheetId="1870" refreshError="1"/>
      <sheetData sheetId="1871" refreshError="1"/>
      <sheetData sheetId="1872" refreshError="1"/>
      <sheetData sheetId="1873" refreshError="1"/>
      <sheetData sheetId="1874" refreshError="1"/>
      <sheetData sheetId="1875" refreshError="1"/>
      <sheetData sheetId="1876" refreshError="1"/>
      <sheetData sheetId="1877" refreshError="1"/>
      <sheetData sheetId="1878" refreshError="1"/>
      <sheetData sheetId="1879" refreshError="1"/>
      <sheetData sheetId="1880" refreshError="1"/>
      <sheetData sheetId="1881" refreshError="1"/>
      <sheetData sheetId="1882" refreshError="1"/>
      <sheetData sheetId="1883" refreshError="1"/>
      <sheetData sheetId="1884" refreshError="1"/>
      <sheetData sheetId="1885" refreshError="1"/>
      <sheetData sheetId="1886" refreshError="1"/>
      <sheetData sheetId="1887" refreshError="1"/>
      <sheetData sheetId="1888" refreshError="1"/>
      <sheetData sheetId="1889" refreshError="1"/>
      <sheetData sheetId="1890" refreshError="1"/>
      <sheetData sheetId="1891" refreshError="1"/>
      <sheetData sheetId="1892" refreshError="1"/>
      <sheetData sheetId="1893" refreshError="1"/>
      <sheetData sheetId="1894" refreshError="1"/>
      <sheetData sheetId="1895" refreshError="1"/>
      <sheetData sheetId="1896" refreshError="1"/>
      <sheetData sheetId="1897" refreshError="1"/>
      <sheetData sheetId="1898" refreshError="1"/>
      <sheetData sheetId="1899" refreshError="1"/>
      <sheetData sheetId="1900" refreshError="1"/>
      <sheetData sheetId="1901" refreshError="1"/>
      <sheetData sheetId="1902" refreshError="1"/>
      <sheetData sheetId="1903" refreshError="1"/>
      <sheetData sheetId="1904" refreshError="1"/>
      <sheetData sheetId="1905" refreshError="1"/>
      <sheetData sheetId="1906" refreshError="1"/>
      <sheetData sheetId="1907"/>
      <sheetData sheetId="1908"/>
      <sheetData sheetId="1909"/>
      <sheetData sheetId="1910"/>
      <sheetData sheetId="1911"/>
      <sheetData sheetId="1912"/>
      <sheetData sheetId="1913"/>
      <sheetData sheetId="1914"/>
      <sheetData sheetId="1915"/>
      <sheetData sheetId="1916"/>
      <sheetData sheetId="1917"/>
      <sheetData sheetId="1918"/>
      <sheetData sheetId="1919"/>
      <sheetData sheetId="1920"/>
      <sheetData sheetId="1921"/>
      <sheetData sheetId="1922"/>
      <sheetData sheetId="1923"/>
      <sheetData sheetId="1924"/>
      <sheetData sheetId="1925"/>
      <sheetData sheetId="1926"/>
      <sheetData sheetId="1927"/>
      <sheetData sheetId="1928"/>
      <sheetData sheetId="1929"/>
      <sheetData sheetId="1930"/>
      <sheetData sheetId="1931"/>
      <sheetData sheetId="1932"/>
      <sheetData sheetId="1933"/>
      <sheetData sheetId="1934"/>
      <sheetData sheetId="1935"/>
      <sheetData sheetId="1936" refreshError="1"/>
      <sheetData sheetId="1937" refreshError="1"/>
      <sheetData sheetId="1938" refreshError="1"/>
      <sheetData sheetId="1939" refreshError="1"/>
      <sheetData sheetId="1940" refreshError="1"/>
      <sheetData sheetId="1941" refreshError="1"/>
      <sheetData sheetId="1942" refreshError="1"/>
      <sheetData sheetId="1943" refreshError="1"/>
      <sheetData sheetId="1944" refreshError="1"/>
      <sheetData sheetId="1945" refreshError="1"/>
      <sheetData sheetId="1946" refreshError="1"/>
      <sheetData sheetId="1947" refreshError="1"/>
      <sheetData sheetId="1948" refreshError="1"/>
      <sheetData sheetId="1949" refreshError="1"/>
      <sheetData sheetId="1950" refreshError="1"/>
      <sheetData sheetId="1951"/>
      <sheetData sheetId="1952" refreshError="1"/>
      <sheetData sheetId="1953" refreshError="1"/>
      <sheetData sheetId="1954" refreshError="1"/>
      <sheetData sheetId="1955" refreshError="1"/>
      <sheetData sheetId="1956" refreshError="1"/>
      <sheetData sheetId="1957" refreshError="1"/>
      <sheetData sheetId="1958" refreshError="1"/>
      <sheetData sheetId="1959" refreshError="1"/>
      <sheetData sheetId="1960" refreshError="1"/>
      <sheetData sheetId="1961" refreshError="1"/>
      <sheetData sheetId="1962" refreshError="1"/>
      <sheetData sheetId="1963" refreshError="1"/>
      <sheetData sheetId="1964" refreshError="1"/>
      <sheetData sheetId="1965" refreshError="1"/>
      <sheetData sheetId="1966" refreshError="1"/>
      <sheetData sheetId="1967" refreshError="1"/>
      <sheetData sheetId="1968" refreshError="1"/>
      <sheetData sheetId="1969" refreshError="1"/>
      <sheetData sheetId="1970" refreshError="1"/>
      <sheetData sheetId="1971" refreshError="1"/>
      <sheetData sheetId="1972" refreshError="1"/>
      <sheetData sheetId="1973" refreshError="1"/>
      <sheetData sheetId="1974" refreshError="1"/>
      <sheetData sheetId="1975" refreshError="1"/>
      <sheetData sheetId="1976" refreshError="1"/>
      <sheetData sheetId="1977" refreshError="1"/>
      <sheetData sheetId="1978" refreshError="1"/>
      <sheetData sheetId="1979" refreshError="1"/>
      <sheetData sheetId="1980" refreshError="1"/>
      <sheetData sheetId="1981" refreshError="1"/>
      <sheetData sheetId="1982" refreshError="1"/>
      <sheetData sheetId="1983" refreshError="1"/>
      <sheetData sheetId="1984" refreshError="1"/>
      <sheetData sheetId="1985" refreshError="1"/>
      <sheetData sheetId="1986" refreshError="1"/>
      <sheetData sheetId="1987" refreshError="1"/>
      <sheetData sheetId="1988" refreshError="1"/>
      <sheetData sheetId="1989" refreshError="1"/>
      <sheetData sheetId="1990" refreshError="1"/>
      <sheetData sheetId="1991" refreshError="1"/>
      <sheetData sheetId="1992" refreshError="1"/>
      <sheetData sheetId="1993" refreshError="1"/>
      <sheetData sheetId="1994" refreshError="1"/>
      <sheetData sheetId="1995" refreshError="1"/>
      <sheetData sheetId="1996" refreshError="1"/>
      <sheetData sheetId="1997" refreshError="1"/>
      <sheetData sheetId="1998" refreshError="1"/>
      <sheetData sheetId="1999" refreshError="1"/>
      <sheetData sheetId="2000" refreshError="1"/>
      <sheetData sheetId="2001" refreshError="1"/>
      <sheetData sheetId="2002" refreshError="1"/>
      <sheetData sheetId="2003" refreshError="1"/>
      <sheetData sheetId="2004" refreshError="1"/>
      <sheetData sheetId="2005" refreshError="1"/>
      <sheetData sheetId="2006" refreshError="1"/>
      <sheetData sheetId="2007" refreshError="1"/>
      <sheetData sheetId="2008" refreshError="1"/>
      <sheetData sheetId="2009" refreshError="1"/>
      <sheetData sheetId="2010" refreshError="1"/>
      <sheetData sheetId="2011" refreshError="1"/>
      <sheetData sheetId="2012" refreshError="1"/>
      <sheetData sheetId="2013" refreshError="1"/>
      <sheetData sheetId="2014" refreshError="1"/>
      <sheetData sheetId="2015" refreshError="1"/>
      <sheetData sheetId="2016" refreshError="1"/>
      <sheetData sheetId="2017" refreshError="1"/>
      <sheetData sheetId="2018" refreshError="1"/>
      <sheetData sheetId="2019" refreshError="1"/>
      <sheetData sheetId="2020" refreshError="1"/>
      <sheetData sheetId="2021" refreshError="1"/>
      <sheetData sheetId="2022" refreshError="1"/>
      <sheetData sheetId="2023" refreshError="1"/>
      <sheetData sheetId="2024" refreshError="1"/>
      <sheetData sheetId="2025" refreshError="1"/>
      <sheetData sheetId="2026" refreshError="1"/>
      <sheetData sheetId="2027" refreshError="1"/>
      <sheetData sheetId="2028" refreshError="1"/>
      <sheetData sheetId="2029" refreshError="1"/>
      <sheetData sheetId="2030" refreshError="1"/>
      <sheetData sheetId="2031" refreshError="1"/>
      <sheetData sheetId="2032" refreshError="1"/>
      <sheetData sheetId="2033" refreshError="1"/>
      <sheetData sheetId="2034" refreshError="1"/>
      <sheetData sheetId="2035" refreshError="1"/>
      <sheetData sheetId="2036" refreshError="1"/>
      <sheetData sheetId="2037" refreshError="1"/>
      <sheetData sheetId="2038" refreshError="1"/>
      <sheetData sheetId="2039" refreshError="1"/>
      <sheetData sheetId="2040" refreshError="1"/>
      <sheetData sheetId="2041" refreshError="1"/>
      <sheetData sheetId="2042" refreshError="1"/>
      <sheetData sheetId="2043" refreshError="1"/>
      <sheetData sheetId="2044" refreshError="1"/>
      <sheetData sheetId="2045" refreshError="1"/>
      <sheetData sheetId="2046" refreshError="1"/>
      <sheetData sheetId="2047" refreshError="1"/>
      <sheetData sheetId="2048" refreshError="1"/>
      <sheetData sheetId="2049" refreshError="1"/>
      <sheetData sheetId="2050" refreshError="1"/>
      <sheetData sheetId="2051" refreshError="1"/>
      <sheetData sheetId="2052" refreshError="1"/>
      <sheetData sheetId="2053" refreshError="1"/>
      <sheetData sheetId="2054" refreshError="1"/>
      <sheetData sheetId="2055" refreshError="1"/>
      <sheetData sheetId="2056" refreshError="1"/>
      <sheetData sheetId="2057" refreshError="1"/>
      <sheetData sheetId="2058" refreshError="1"/>
      <sheetData sheetId="2059" refreshError="1"/>
      <sheetData sheetId="2060" refreshError="1"/>
      <sheetData sheetId="2061" refreshError="1"/>
      <sheetData sheetId="2062" refreshError="1"/>
      <sheetData sheetId="2063" refreshError="1"/>
      <sheetData sheetId="2064" refreshError="1"/>
      <sheetData sheetId="2065" refreshError="1"/>
      <sheetData sheetId="2066" refreshError="1"/>
      <sheetData sheetId="2067" refreshError="1"/>
      <sheetData sheetId="2068" refreshError="1"/>
      <sheetData sheetId="2069"/>
      <sheetData sheetId="2070"/>
      <sheetData sheetId="2071"/>
      <sheetData sheetId="2072"/>
      <sheetData sheetId="2073"/>
      <sheetData sheetId="2074"/>
      <sheetData sheetId="2075"/>
      <sheetData sheetId="2076"/>
      <sheetData sheetId="2077"/>
      <sheetData sheetId="2078"/>
      <sheetData sheetId="2079"/>
      <sheetData sheetId="2080"/>
      <sheetData sheetId="2081"/>
      <sheetData sheetId="2082"/>
      <sheetData sheetId="2083"/>
      <sheetData sheetId="2084"/>
      <sheetData sheetId="2085"/>
      <sheetData sheetId="2086"/>
      <sheetData sheetId="2087"/>
      <sheetData sheetId="2088"/>
      <sheetData sheetId="2089"/>
      <sheetData sheetId="2090"/>
      <sheetData sheetId="2091"/>
      <sheetData sheetId="2092"/>
      <sheetData sheetId="2093"/>
      <sheetData sheetId="2094"/>
      <sheetData sheetId="2095"/>
      <sheetData sheetId="2096"/>
      <sheetData sheetId="2097"/>
      <sheetData sheetId="2098"/>
      <sheetData sheetId="2099"/>
      <sheetData sheetId="2100"/>
      <sheetData sheetId="2101"/>
      <sheetData sheetId="2102"/>
      <sheetData sheetId="2103"/>
      <sheetData sheetId="2104"/>
      <sheetData sheetId="2105"/>
      <sheetData sheetId="2106"/>
      <sheetData sheetId="2107"/>
      <sheetData sheetId="2108"/>
      <sheetData sheetId="2109"/>
      <sheetData sheetId="2110"/>
      <sheetData sheetId="2111"/>
      <sheetData sheetId="2112"/>
      <sheetData sheetId="2113"/>
      <sheetData sheetId="2114"/>
      <sheetData sheetId="2115"/>
      <sheetData sheetId="2116"/>
      <sheetData sheetId="2117"/>
      <sheetData sheetId="2118"/>
      <sheetData sheetId="2119"/>
      <sheetData sheetId="2120"/>
      <sheetData sheetId="2121"/>
      <sheetData sheetId="2122"/>
      <sheetData sheetId="2123"/>
      <sheetData sheetId="2124"/>
      <sheetData sheetId="2125"/>
      <sheetData sheetId="2126"/>
      <sheetData sheetId="2127"/>
      <sheetData sheetId="2128"/>
      <sheetData sheetId="2129"/>
      <sheetData sheetId="2130"/>
      <sheetData sheetId="2131"/>
      <sheetData sheetId="2132"/>
      <sheetData sheetId="2133"/>
      <sheetData sheetId="2134"/>
      <sheetData sheetId="2135"/>
      <sheetData sheetId="2136"/>
      <sheetData sheetId="2137"/>
      <sheetData sheetId="2138"/>
      <sheetData sheetId="2139"/>
      <sheetData sheetId="2140"/>
      <sheetData sheetId="2141"/>
      <sheetData sheetId="2142"/>
      <sheetData sheetId="2143"/>
      <sheetData sheetId="2144"/>
      <sheetData sheetId="2145"/>
      <sheetData sheetId="2146"/>
      <sheetData sheetId="2147" refreshError="1"/>
      <sheetData sheetId="2148" refreshError="1"/>
      <sheetData sheetId="2149" refreshError="1"/>
      <sheetData sheetId="2150" refreshError="1"/>
      <sheetData sheetId="2151" refreshError="1"/>
      <sheetData sheetId="2152" refreshError="1"/>
      <sheetData sheetId="2153" refreshError="1"/>
      <sheetData sheetId="2154" refreshError="1"/>
      <sheetData sheetId="2155" refreshError="1"/>
      <sheetData sheetId="2156" refreshError="1"/>
      <sheetData sheetId="2157"/>
      <sheetData sheetId="2158"/>
      <sheetData sheetId="2159"/>
      <sheetData sheetId="2160"/>
      <sheetData sheetId="2161"/>
      <sheetData sheetId="2162"/>
      <sheetData sheetId="2163"/>
      <sheetData sheetId="2164"/>
      <sheetData sheetId="2165"/>
      <sheetData sheetId="2166"/>
      <sheetData sheetId="2167"/>
      <sheetData sheetId="2168"/>
      <sheetData sheetId="2169"/>
      <sheetData sheetId="2170"/>
      <sheetData sheetId="2171"/>
      <sheetData sheetId="2172"/>
      <sheetData sheetId="2173"/>
      <sheetData sheetId="2174"/>
      <sheetData sheetId="2175"/>
      <sheetData sheetId="2176"/>
      <sheetData sheetId="2177"/>
      <sheetData sheetId="2178"/>
      <sheetData sheetId="2179"/>
      <sheetData sheetId="2180"/>
      <sheetData sheetId="2181"/>
      <sheetData sheetId="2182"/>
      <sheetData sheetId="2183"/>
      <sheetData sheetId="2184"/>
      <sheetData sheetId="2185"/>
      <sheetData sheetId="2186"/>
      <sheetData sheetId="2187"/>
      <sheetData sheetId="2188"/>
      <sheetData sheetId="2189"/>
      <sheetData sheetId="2190"/>
      <sheetData sheetId="2191"/>
      <sheetData sheetId="2192"/>
      <sheetData sheetId="2193"/>
      <sheetData sheetId="2194"/>
      <sheetData sheetId="2195"/>
      <sheetData sheetId="2196"/>
      <sheetData sheetId="2197"/>
      <sheetData sheetId="2198"/>
      <sheetData sheetId="2199"/>
      <sheetData sheetId="2200"/>
      <sheetData sheetId="2201"/>
      <sheetData sheetId="2202"/>
      <sheetData sheetId="2203"/>
      <sheetData sheetId="2204"/>
      <sheetData sheetId="2205"/>
      <sheetData sheetId="2206"/>
      <sheetData sheetId="2207"/>
      <sheetData sheetId="2208"/>
      <sheetData sheetId="2209"/>
      <sheetData sheetId="2210"/>
      <sheetData sheetId="2211"/>
      <sheetData sheetId="2212"/>
      <sheetData sheetId="2213"/>
      <sheetData sheetId="2214"/>
      <sheetData sheetId="2215" refreshError="1"/>
      <sheetData sheetId="2216" refreshError="1"/>
      <sheetData sheetId="2217" refreshError="1"/>
      <sheetData sheetId="2218" refreshError="1"/>
      <sheetData sheetId="2219" refreshError="1"/>
      <sheetData sheetId="2220" refreshError="1"/>
      <sheetData sheetId="2221" refreshError="1"/>
      <sheetData sheetId="2222" refreshError="1"/>
      <sheetData sheetId="2223" refreshError="1"/>
      <sheetData sheetId="2224" refreshError="1"/>
      <sheetData sheetId="2225" refreshError="1"/>
      <sheetData sheetId="2226" refreshError="1"/>
      <sheetData sheetId="2227" refreshError="1"/>
      <sheetData sheetId="2228" refreshError="1"/>
      <sheetData sheetId="2229" refreshError="1"/>
      <sheetData sheetId="2230" refreshError="1"/>
      <sheetData sheetId="2231" refreshError="1"/>
      <sheetData sheetId="2232" refreshError="1"/>
      <sheetData sheetId="2233" refreshError="1"/>
      <sheetData sheetId="2234" refreshError="1"/>
      <sheetData sheetId="2235" refreshError="1"/>
      <sheetData sheetId="2236" refreshError="1"/>
      <sheetData sheetId="2237" refreshError="1"/>
      <sheetData sheetId="2238" refreshError="1"/>
      <sheetData sheetId="2239" refreshError="1"/>
      <sheetData sheetId="2240" refreshError="1"/>
      <sheetData sheetId="2241" refreshError="1"/>
      <sheetData sheetId="2242" refreshError="1"/>
      <sheetData sheetId="2243" refreshError="1"/>
      <sheetData sheetId="2244" refreshError="1"/>
      <sheetData sheetId="2245" refreshError="1"/>
      <sheetData sheetId="2246" refreshError="1"/>
      <sheetData sheetId="2247" refreshError="1"/>
      <sheetData sheetId="2248" refreshError="1"/>
      <sheetData sheetId="2249" refreshError="1"/>
      <sheetData sheetId="2250" refreshError="1"/>
      <sheetData sheetId="2251" refreshError="1"/>
      <sheetData sheetId="2252" refreshError="1"/>
      <sheetData sheetId="2253" refreshError="1"/>
      <sheetData sheetId="2254" refreshError="1"/>
      <sheetData sheetId="2255" refreshError="1"/>
      <sheetData sheetId="2256" refreshError="1"/>
      <sheetData sheetId="2257" refreshError="1"/>
      <sheetData sheetId="2258" refreshError="1"/>
      <sheetData sheetId="2259" refreshError="1"/>
      <sheetData sheetId="2260" refreshError="1"/>
      <sheetData sheetId="2261" refreshError="1"/>
      <sheetData sheetId="2262" refreshError="1"/>
      <sheetData sheetId="2263" refreshError="1"/>
      <sheetData sheetId="2264" refreshError="1"/>
      <sheetData sheetId="2265" refreshError="1"/>
      <sheetData sheetId="2266" refreshError="1"/>
      <sheetData sheetId="2267" refreshError="1"/>
      <sheetData sheetId="2268" refreshError="1"/>
      <sheetData sheetId="2269" refreshError="1"/>
      <sheetData sheetId="2270" refreshError="1"/>
      <sheetData sheetId="2271" refreshError="1"/>
      <sheetData sheetId="2272" refreshError="1"/>
      <sheetData sheetId="2273" refreshError="1"/>
      <sheetData sheetId="2274" refreshError="1"/>
      <sheetData sheetId="2275" refreshError="1"/>
      <sheetData sheetId="2276" refreshError="1"/>
      <sheetData sheetId="2277" refreshError="1"/>
      <sheetData sheetId="2278" refreshError="1"/>
      <sheetData sheetId="2279" refreshError="1"/>
      <sheetData sheetId="2280" refreshError="1"/>
      <sheetData sheetId="2281" refreshError="1"/>
      <sheetData sheetId="2282" refreshError="1"/>
      <sheetData sheetId="2283" refreshError="1"/>
      <sheetData sheetId="2284" refreshError="1"/>
      <sheetData sheetId="2285" refreshError="1"/>
      <sheetData sheetId="2286" refreshError="1"/>
      <sheetData sheetId="2287" refreshError="1"/>
      <sheetData sheetId="2288" refreshError="1"/>
      <sheetData sheetId="2289" refreshError="1"/>
      <sheetData sheetId="2290" refreshError="1"/>
      <sheetData sheetId="2291" refreshError="1"/>
      <sheetData sheetId="2292" refreshError="1"/>
      <sheetData sheetId="2293" refreshError="1"/>
      <sheetData sheetId="2294" refreshError="1"/>
      <sheetData sheetId="2295" refreshError="1"/>
      <sheetData sheetId="2296" refreshError="1"/>
      <sheetData sheetId="2297" refreshError="1"/>
      <sheetData sheetId="2298" refreshError="1"/>
      <sheetData sheetId="2299" refreshError="1"/>
      <sheetData sheetId="2300" refreshError="1"/>
      <sheetData sheetId="2301" refreshError="1"/>
      <sheetData sheetId="2302" refreshError="1"/>
      <sheetData sheetId="2303" refreshError="1"/>
      <sheetData sheetId="2304" refreshError="1"/>
      <sheetData sheetId="2305" refreshError="1"/>
      <sheetData sheetId="2306" refreshError="1"/>
      <sheetData sheetId="2307" refreshError="1"/>
      <sheetData sheetId="2308" refreshError="1"/>
      <sheetData sheetId="2309" refreshError="1"/>
      <sheetData sheetId="2310" refreshError="1"/>
      <sheetData sheetId="2311" refreshError="1"/>
      <sheetData sheetId="2312" refreshError="1"/>
      <sheetData sheetId="2313" refreshError="1"/>
      <sheetData sheetId="2314" refreshError="1"/>
      <sheetData sheetId="2315" refreshError="1"/>
      <sheetData sheetId="2316" refreshError="1"/>
      <sheetData sheetId="2317" refreshError="1"/>
      <sheetData sheetId="2318" refreshError="1"/>
      <sheetData sheetId="2319" refreshError="1"/>
      <sheetData sheetId="2320" refreshError="1"/>
      <sheetData sheetId="2321" refreshError="1"/>
      <sheetData sheetId="2322" refreshError="1"/>
      <sheetData sheetId="2323" refreshError="1"/>
      <sheetData sheetId="2324" refreshError="1"/>
      <sheetData sheetId="2325" refreshError="1"/>
      <sheetData sheetId="2326" refreshError="1"/>
      <sheetData sheetId="2327" refreshError="1"/>
      <sheetData sheetId="2328" refreshError="1"/>
      <sheetData sheetId="2329" refreshError="1"/>
      <sheetData sheetId="2330" refreshError="1"/>
      <sheetData sheetId="2331" refreshError="1"/>
      <sheetData sheetId="2332" refreshError="1"/>
      <sheetData sheetId="2333" refreshError="1"/>
      <sheetData sheetId="2334" refreshError="1"/>
      <sheetData sheetId="2335" refreshError="1"/>
      <sheetData sheetId="2336" refreshError="1"/>
      <sheetData sheetId="2337" refreshError="1"/>
      <sheetData sheetId="2338" refreshError="1"/>
      <sheetData sheetId="2339" refreshError="1"/>
      <sheetData sheetId="2340" refreshError="1"/>
      <sheetData sheetId="2341" refreshError="1"/>
      <sheetData sheetId="2342" refreshError="1"/>
      <sheetData sheetId="2343" refreshError="1"/>
      <sheetData sheetId="2344" refreshError="1"/>
      <sheetData sheetId="2345" refreshError="1"/>
      <sheetData sheetId="2346" refreshError="1"/>
      <sheetData sheetId="2347" refreshError="1"/>
      <sheetData sheetId="2348" refreshError="1"/>
      <sheetData sheetId="2349" refreshError="1"/>
      <sheetData sheetId="2350" refreshError="1"/>
      <sheetData sheetId="2351" refreshError="1"/>
      <sheetData sheetId="2352" refreshError="1"/>
      <sheetData sheetId="2353" refreshError="1"/>
      <sheetData sheetId="2354" refreshError="1"/>
      <sheetData sheetId="2355" refreshError="1"/>
      <sheetData sheetId="2356" refreshError="1"/>
      <sheetData sheetId="2357" refreshError="1"/>
      <sheetData sheetId="2358" refreshError="1"/>
      <sheetData sheetId="2359" refreshError="1"/>
      <sheetData sheetId="2360" refreshError="1"/>
      <sheetData sheetId="2361" refreshError="1"/>
      <sheetData sheetId="2362" refreshError="1"/>
      <sheetData sheetId="2363" refreshError="1"/>
      <sheetData sheetId="2364" refreshError="1"/>
      <sheetData sheetId="2365" refreshError="1"/>
      <sheetData sheetId="2366" refreshError="1"/>
      <sheetData sheetId="2367" refreshError="1"/>
      <sheetData sheetId="2368" refreshError="1"/>
      <sheetData sheetId="2369" refreshError="1"/>
      <sheetData sheetId="2370" refreshError="1"/>
      <sheetData sheetId="2371" refreshError="1"/>
      <sheetData sheetId="2372" refreshError="1"/>
      <sheetData sheetId="2373" refreshError="1"/>
      <sheetData sheetId="2374" refreshError="1"/>
      <sheetData sheetId="2375" refreshError="1"/>
      <sheetData sheetId="2376" refreshError="1"/>
      <sheetData sheetId="2377" refreshError="1"/>
      <sheetData sheetId="2378" refreshError="1"/>
      <sheetData sheetId="2379" refreshError="1"/>
      <sheetData sheetId="2380" refreshError="1"/>
      <sheetData sheetId="2381" refreshError="1"/>
      <sheetData sheetId="2382" refreshError="1"/>
      <sheetData sheetId="2383" refreshError="1"/>
      <sheetData sheetId="2384"/>
      <sheetData sheetId="2385"/>
      <sheetData sheetId="2386"/>
      <sheetData sheetId="2387"/>
      <sheetData sheetId="2388"/>
      <sheetData sheetId="2389"/>
      <sheetData sheetId="2390" refreshError="1"/>
      <sheetData sheetId="2391" refreshError="1"/>
      <sheetData sheetId="2392" refreshError="1"/>
      <sheetData sheetId="2393" refreshError="1"/>
      <sheetData sheetId="2394" refreshError="1"/>
      <sheetData sheetId="2395" refreshError="1"/>
      <sheetData sheetId="2396" refreshError="1"/>
      <sheetData sheetId="2397" refreshError="1"/>
      <sheetData sheetId="2398" refreshError="1"/>
      <sheetData sheetId="2399" refreshError="1"/>
      <sheetData sheetId="2400" refreshError="1"/>
      <sheetData sheetId="2401" refreshError="1"/>
      <sheetData sheetId="2402" refreshError="1"/>
      <sheetData sheetId="2403" refreshError="1"/>
      <sheetData sheetId="2404" refreshError="1"/>
      <sheetData sheetId="2405" refreshError="1"/>
      <sheetData sheetId="2406" refreshError="1"/>
      <sheetData sheetId="2407" refreshError="1"/>
      <sheetData sheetId="2408" refreshError="1"/>
      <sheetData sheetId="2409" refreshError="1"/>
      <sheetData sheetId="2410" refreshError="1"/>
      <sheetData sheetId="2411" refreshError="1"/>
      <sheetData sheetId="2412" refreshError="1"/>
      <sheetData sheetId="2413" refreshError="1"/>
      <sheetData sheetId="2414"/>
      <sheetData sheetId="2415"/>
      <sheetData sheetId="2416"/>
      <sheetData sheetId="2417" refreshError="1"/>
      <sheetData sheetId="2418" refreshError="1"/>
      <sheetData sheetId="2419" refreshError="1"/>
      <sheetData sheetId="2420" refreshError="1"/>
      <sheetData sheetId="2421" refreshError="1"/>
      <sheetData sheetId="2422" refreshError="1"/>
      <sheetData sheetId="2423" refreshError="1"/>
      <sheetData sheetId="2424" refreshError="1"/>
      <sheetData sheetId="2425" refreshError="1"/>
      <sheetData sheetId="2426" refreshError="1"/>
      <sheetData sheetId="2427"/>
      <sheetData sheetId="2428"/>
      <sheetData sheetId="2429"/>
      <sheetData sheetId="2430"/>
      <sheetData sheetId="2431"/>
      <sheetData sheetId="2432"/>
      <sheetData sheetId="2433"/>
      <sheetData sheetId="2434"/>
      <sheetData sheetId="2435"/>
      <sheetData sheetId="2436"/>
      <sheetData sheetId="2437" refreshError="1"/>
      <sheetData sheetId="2438" refreshError="1"/>
      <sheetData sheetId="2439" refreshError="1"/>
      <sheetData sheetId="2440" refreshError="1"/>
      <sheetData sheetId="2441" refreshError="1"/>
      <sheetData sheetId="2442" refreshError="1"/>
      <sheetData sheetId="2443" refreshError="1"/>
      <sheetData sheetId="2444" refreshError="1"/>
      <sheetData sheetId="2445" refreshError="1"/>
      <sheetData sheetId="2446" refreshError="1"/>
      <sheetData sheetId="2447" refreshError="1"/>
      <sheetData sheetId="2448" refreshError="1"/>
      <sheetData sheetId="2449" refreshError="1"/>
      <sheetData sheetId="2450" refreshError="1"/>
      <sheetData sheetId="2451" refreshError="1"/>
      <sheetData sheetId="2452" refreshError="1"/>
      <sheetData sheetId="2453" refreshError="1"/>
      <sheetData sheetId="2454" refreshError="1"/>
      <sheetData sheetId="2455" refreshError="1"/>
      <sheetData sheetId="2456" refreshError="1"/>
      <sheetData sheetId="2457" refreshError="1"/>
      <sheetData sheetId="2458" refreshError="1"/>
      <sheetData sheetId="2459" refreshError="1"/>
      <sheetData sheetId="2460" refreshError="1"/>
      <sheetData sheetId="2461" refreshError="1"/>
      <sheetData sheetId="2462" refreshError="1"/>
      <sheetData sheetId="2463" refreshError="1"/>
      <sheetData sheetId="2464" refreshError="1"/>
      <sheetData sheetId="2465" refreshError="1"/>
      <sheetData sheetId="2466" refreshError="1"/>
      <sheetData sheetId="2467" refreshError="1"/>
      <sheetData sheetId="2468" refreshError="1"/>
      <sheetData sheetId="2469" refreshError="1"/>
      <sheetData sheetId="2470" refreshError="1"/>
      <sheetData sheetId="2471" refreshError="1"/>
      <sheetData sheetId="2472" refreshError="1"/>
      <sheetData sheetId="2473" refreshError="1"/>
      <sheetData sheetId="2474" refreshError="1"/>
      <sheetData sheetId="2475" refreshError="1"/>
      <sheetData sheetId="2476" refreshError="1"/>
      <sheetData sheetId="2477" refreshError="1"/>
      <sheetData sheetId="2478" refreshError="1"/>
      <sheetData sheetId="2479" refreshError="1"/>
      <sheetData sheetId="2480" refreshError="1"/>
      <sheetData sheetId="2481" refreshError="1"/>
      <sheetData sheetId="2482" refreshError="1"/>
      <sheetData sheetId="2483" refreshError="1"/>
      <sheetData sheetId="2484" refreshError="1"/>
      <sheetData sheetId="2485" refreshError="1"/>
      <sheetData sheetId="2486" refreshError="1"/>
      <sheetData sheetId="2487" refreshError="1"/>
      <sheetData sheetId="2488" refreshError="1"/>
      <sheetData sheetId="2489" refreshError="1"/>
      <sheetData sheetId="2490" refreshError="1"/>
      <sheetData sheetId="2491" refreshError="1"/>
      <sheetData sheetId="2492" refreshError="1"/>
      <sheetData sheetId="2493" refreshError="1"/>
      <sheetData sheetId="2494" refreshError="1"/>
      <sheetData sheetId="2495" refreshError="1"/>
      <sheetData sheetId="2496" refreshError="1"/>
      <sheetData sheetId="2497" refreshError="1"/>
      <sheetData sheetId="2498" refreshError="1"/>
      <sheetData sheetId="2499" refreshError="1"/>
      <sheetData sheetId="2500" refreshError="1"/>
      <sheetData sheetId="2501" refreshError="1"/>
      <sheetData sheetId="2502" refreshError="1"/>
      <sheetData sheetId="2503" refreshError="1"/>
      <sheetData sheetId="2504" refreshError="1"/>
      <sheetData sheetId="2505" refreshError="1"/>
      <sheetData sheetId="2506" refreshError="1"/>
      <sheetData sheetId="2507" refreshError="1"/>
      <sheetData sheetId="2508" refreshError="1"/>
      <sheetData sheetId="2509" refreshError="1"/>
      <sheetData sheetId="2510" refreshError="1"/>
      <sheetData sheetId="2511" refreshError="1"/>
      <sheetData sheetId="2512" refreshError="1"/>
      <sheetData sheetId="2513" refreshError="1"/>
      <sheetData sheetId="2514" refreshError="1"/>
      <sheetData sheetId="2515" refreshError="1"/>
      <sheetData sheetId="2516" refreshError="1"/>
      <sheetData sheetId="2517" refreshError="1"/>
      <sheetData sheetId="2518" refreshError="1"/>
      <sheetData sheetId="2519" refreshError="1"/>
      <sheetData sheetId="2520" refreshError="1"/>
      <sheetData sheetId="2521" refreshError="1"/>
      <sheetData sheetId="2522" refreshError="1"/>
      <sheetData sheetId="2523" refreshError="1"/>
      <sheetData sheetId="2524" refreshError="1"/>
      <sheetData sheetId="2525" refreshError="1"/>
      <sheetData sheetId="2526" refreshError="1"/>
      <sheetData sheetId="2527" refreshError="1"/>
      <sheetData sheetId="2528" refreshError="1"/>
      <sheetData sheetId="2529" refreshError="1"/>
      <sheetData sheetId="2530" refreshError="1"/>
      <sheetData sheetId="2531" refreshError="1"/>
      <sheetData sheetId="2532" refreshError="1"/>
      <sheetData sheetId="2533" refreshError="1"/>
      <sheetData sheetId="2534" refreshError="1"/>
      <sheetData sheetId="2535" refreshError="1"/>
      <sheetData sheetId="2536" refreshError="1"/>
      <sheetData sheetId="2537" refreshError="1"/>
      <sheetData sheetId="2538" refreshError="1"/>
      <sheetData sheetId="2539"/>
      <sheetData sheetId="2540"/>
      <sheetData sheetId="2541"/>
      <sheetData sheetId="2542"/>
      <sheetData sheetId="2543"/>
      <sheetData sheetId="2544" refreshError="1"/>
      <sheetData sheetId="2545" refreshError="1"/>
      <sheetData sheetId="2546" refreshError="1"/>
      <sheetData sheetId="2547" refreshError="1"/>
      <sheetData sheetId="2548" refreshError="1"/>
      <sheetData sheetId="2549" refreshError="1"/>
      <sheetData sheetId="2550" refreshError="1"/>
      <sheetData sheetId="2551" refreshError="1"/>
      <sheetData sheetId="2552" refreshError="1"/>
      <sheetData sheetId="2553" refreshError="1"/>
      <sheetData sheetId="2554" refreshError="1"/>
      <sheetData sheetId="2555" refreshError="1"/>
      <sheetData sheetId="2556" refreshError="1"/>
      <sheetData sheetId="2557" refreshError="1"/>
      <sheetData sheetId="2558" refreshError="1"/>
      <sheetData sheetId="2559" refreshError="1"/>
      <sheetData sheetId="2560" refreshError="1"/>
      <sheetData sheetId="2561" refreshError="1"/>
      <sheetData sheetId="2562" refreshError="1"/>
      <sheetData sheetId="2563" refreshError="1"/>
      <sheetData sheetId="2564" refreshError="1"/>
      <sheetData sheetId="2565" refreshError="1"/>
      <sheetData sheetId="2566" refreshError="1"/>
      <sheetData sheetId="2567" refreshError="1"/>
      <sheetData sheetId="2568" refreshError="1"/>
      <sheetData sheetId="2569" refreshError="1"/>
      <sheetData sheetId="2570" refreshError="1"/>
      <sheetData sheetId="2571" refreshError="1"/>
      <sheetData sheetId="2572" refreshError="1"/>
      <sheetData sheetId="2573" refreshError="1"/>
      <sheetData sheetId="2574" refreshError="1"/>
      <sheetData sheetId="2575" refreshError="1"/>
      <sheetData sheetId="2576" refreshError="1"/>
      <sheetData sheetId="2577" refreshError="1"/>
      <sheetData sheetId="2578" refreshError="1"/>
      <sheetData sheetId="2579" refreshError="1"/>
      <sheetData sheetId="2580"/>
      <sheetData sheetId="2581" refreshError="1"/>
      <sheetData sheetId="2582" refreshError="1"/>
      <sheetData sheetId="2583" refreshError="1"/>
      <sheetData sheetId="2584" refreshError="1"/>
      <sheetData sheetId="2585" refreshError="1"/>
      <sheetData sheetId="2586" refreshError="1"/>
      <sheetData sheetId="2587" refreshError="1"/>
      <sheetData sheetId="2588" refreshError="1"/>
      <sheetData sheetId="2589" refreshError="1"/>
      <sheetData sheetId="2590" refreshError="1"/>
      <sheetData sheetId="2591" refreshError="1"/>
      <sheetData sheetId="2592" refreshError="1"/>
      <sheetData sheetId="2593" refreshError="1"/>
      <sheetData sheetId="2594" refreshError="1"/>
      <sheetData sheetId="2595" refreshError="1"/>
      <sheetData sheetId="2596" refreshError="1"/>
      <sheetData sheetId="2597" refreshError="1"/>
      <sheetData sheetId="2598" refreshError="1"/>
      <sheetData sheetId="2599" refreshError="1"/>
      <sheetData sheetId="2600" refreshError="1"/>
      <sheetData sheetId="2601" refreshError="1"/>
      <sheetData sheetId="2602" refreshError="1"/>
      <sheetData sheetId="2603" refreshError="1"/>
      <sheetData sheetId="2604" refreshError="1"/>
      <sheetData sheetId="2605" refreshError="1"/>
      <sheetData sheetId="2606" refreshError="1"/>
      <sheetData sheetId="2607" refreshError="1"/>
      <sheetData sheetId="2608" refreshError="1"/>
      <sheetData sheetId="2609" refreshError="1"/>
      <sheetData sheetId="2610" refreshError="1"/>
      <sheetData sheetId="2611" refreshError="1"/>
      <sheetData sheetId="2612" refreshError="1"/>
      <sheetData sheetId="2613" refreshError="1"/>
      <sheetData sheetId="2614" refreshError="1"/>
      <sheetData sheetId="2615" refreshError="1"/>
      <sheetData sheetId="2616" refreshError="1"/>
      <sheetData sheetId="2617" refreshError="1"/>
      <sheetData sheetId="2618" refreshError="1"/>
      <sheetData sheetId="2619" refreshError="1"/>
      <sheetData sheetId="2620" refreshError="1"/>
      <sheetData sheetId="2621" refreshError="1"/>
      <sheetData sheetId="2622" refreshError="1"/>
      <sheetData sheetId="2623" refreshError="1"/>
      <sheetData sheetId="2624" refreshError="1"/>
      <sheetData sheetId="2625" refreshError="1"/>
      <sheetData sheetId="2626" refreshError="1"/>
      <sheetData sheetId="2627" refreshError="1"/>
      <sheetData sheetId="2628" refreshError="1"/>
      <sheetData sheetId="2629" refreshError="1"/>
      <sheetData sheetId="2630" refreshError="1"/>
      <sheetData sheetId="2631" refreshError="1"/>
      <sheetData sheetId="2632" refreshError="1"/>
      <sheetData sheetId="2633" refreshError="1"/>
      <sheetData sheetId="2634" refreshError="1"/>
      <sheetData sheetId="2635" refreshError="1"/>
      <sheetData sheetId="2636" refreshError="1"/>
      <sheetData sheetId="2637" refreshError="1"/>
      <sheetData sheetId="2638" refreshError="1"/>
      <sheetData sheetId="2639" refreshError="1"/>
      <sheetData sheetId="2640" refreshError="1"/>
      <sheetData sheetId="2641" refreshError="1"/>
      <sheetData sheetId="2642" refreshError="1"/>
      <sheetData sheetId="2643" refreshError="1"/>
      <sheetData sheetId="2644" refreshError="1"/>
      <sheetData sheetId="2645" refreshError="1"/>
      <sheetData sheetId="2646" refreshError="1"/>
      <sheetData sheetId="2647"/>
      <sheetData sheetId="2648"/>
      <sheetData sheetId="2649"/>
      <sheetData sheetId="2650"/>
      <sheetData sheetId="2651"/>
      <sheetData sheetId="2652"/>
      <sheetData sheetId="2653"/>
      <sheetData sheetId="2654"/>
      <sheetData sheetId="2655"/>
      <sheetData sheetId="2656"/>
      <sheetData sheetId="2657"/>
      <sheetData sheetId="2658"/>
      <sheetData sheetId="2659"/>
      <sheetData sheetId="2660"/>
      <sheetData sheetId="2661"/>
      <sheetData sheetId="2662"/>
      <sheetData sheetId="2663"/>
      <sheetData sheetId="2664"/>
      <sheetData sheetId="2665"/>
      <sheetData sheetId="2666"/>
      <sheetData sheetId="2667"/>
      <sheetData sheetId="2668"/>
      <sheetData sheetId="2669"/>
      <sheetData sheetId="2670"/>
      <sheetData sheetId="2671"/>
      <sheetData sheetId="2672"/>
      <sheetData sheetId="2673"/>
      <sheetData sheetId="2674"/>
      <sheetData sheetId="2675"/>
      <sheetData sheetId="2676"/>
      <sheetData sheetId="2677" refreshError="1"/>
      <sheetData sheetId="2678" refreshError="1"/>
      <sheetData sheetId="2679" refreshError="1"/>
      <sheetData sheetId="2680" refreshError="1"/>
      <sheetData sheetId="2681" refreshError="1"/>
      <sheetData sheetId="2682" refreshError="1"/>
      <sheetData sheetId="2683" refreshError="1"/>
      <sheetData sheetId="2684" refreshError="1"/>
      <sheetData sheetId="2685" refreshError="1"/>
      <sheetData sheetId="2686" refreshError="1"/>
      <sheetData sheetId="2687" refreshError="1"/>
      <sheetData sheetId="2688" refreshError="1"/>
      <sheetData sheetId="2689" refreshError="1"/>
      <sheetData sheetId="2690" refreshError="1"/>
      <sheetData sheetId="2691" refreshError="1"/>
      <sheetData sheetId="2692" refreshError="1"/>
      <sheetData sheetId="2693" refreshError="1"/>
      <sheetData sheetId="2694" refreshError="1"/>
      <sheetData sheetId="2695" refreshError="1"/>
      <sheetData sheetId="2696" refreshError="1"/>
      <sheetData sheetId="2697" refreshError="1"/>
      <sheetData sheetId="2698" refreshError="1"/>
      <sheetData sheetId="2699" refreshError="1"/>
      <sheetData sheetId="2700" refreshError="1"/>
      <sheetData sheetId="2701" refreshError="1"/>
      <sheetData sheetId="2702" refreshError="1"/>
      <sheetData sheetId="2703" refreshError="1"/>
      <sheetData sheetId="2704" refreshError="1"/>
      <sheetData sheetId="2705" refreshError="1"/>
      <sheetData sheetId="2706" refreshError="1"/>
      <sheetData sheetId="2707" refreshError="1"/>
      <sheetData sheetId="2708" refreshError="1"/>
      <sheetData sheetId="2709" refreshError="1"/>
      <sheetData sheetId="2710" refreshError="1"/>
      <sheetData sheetId="2711" refreshError="1"/>
      <sheetData sheetId="2712" refreshError="1"/>
      <sheetData sheetId="2713" refreshError="1"/>
      <sheetData sheetId="2714" refreshError="1"/>
      <sheetData sheetId="2715" refreshError="1"/>
      <sheetData sheetId="2716" refreshError="1"/>
      <sheetData sheetId="2717" refreshError="1"/>
      <sheetData sheetId="2718" refreshError="1"/>
      <sheetData sheetId="2719" refreshError="1"/>
      <sheetData sheetId="2720" refreshError="1"/>
      <sheetData sheetId="2721" refreshError="1"/>
      <sheetData sheetId="2722" refreshError="1"/>
      <sheetData sheetId="2723" refreshError="1"/>
      <sheetData sheetId="2724" refreshError="1"/>
      <sheetData sheetId="2725" refreshError="1"/>
      <sheetData sheetId="2726" refreshError="1"/>
      <sheetData sheetId="2727" refreshError="1"/>
      <sheetData sheetId="2728" refreshError="1"/>
      <sheetData sheetId="2729" refreshError="1"/>
      <sheetData sheetId="2730" refreshError="1"/>
      <sheetData sheetId="2731" refreshError="1"/>
      <sheetData sheetId="2732"/>
      <sheetData sheetId="2733"/>
      <sheetData sheetId="2734"/>
      <sheetData sheetId="2735"/>
      <sheetData sheetId="2736"/>
      <sheetData sheetId="2737" refreshError="1"/>
      <sheetData sheetId="2738" refreshError="1"/>
      <sheetData sheetId="2739" refreshError="1"/>
      <sheetData sheetId="2740" refreshError="1"/>
      <sheetData sheetId="2741" refreshError="1"/>
      <sheetData sheetId="2742" refreshError="1"/>
      <sheetData sheetId="2743" refreshError="1"/>
      <sheetData sheetId="2744" refreshError="1"/>
      <sheetData sheetId="2745" refreshError="1"/>
      <sheetData sheetId="2746" refreshError="1"/>
      <sheetData sheetId="2747" refreshError="1"/>
      <sheetData sheetId="2748" refreshError="1"/>
      <sheetData sheetId="2749" refreshError="1"/>
      <sheetData sheetId="2750" refreshError="1"/>
      <sheetData sheetId="2751" refreshError="1"/>
      <sheetData sheetId="2752" refreshError="1"/>
      <sheetData sheetId="2753" refreshError="1"/>
      <sheetData sheetId="2754" refreshError="1"/>
      <sheetData sheetId="2755" refreshError="1"/>
      <sheetData sheetId="2756" refreshError="1"/>
      <sheetData sheetId="2757" refreshError="1"/>
      <sheetData sheetId="2758" refreshError="1"/>
      <sheetData sheetId="2759" refreshError="1"/>
      <sheetData sheetId="2760" refreshError="1"/>
      <sheetData sheetId="2761" refreshError="1"/>
      <sheetData sheetId="2762" refreshError="1"/>
      <sheetData sheetId="2763" refreshError="1"/>
      <sheetData sheetId="2764" refreshError="1"/>
      <sheetData sheetId="2765" refreshError="1"/>
      <sheetData sheetId="2766" refreshError="1"/>
      <sheetData sheetId="2767" refreshError="1"/>
      <sheetData sheetId="2768" refreshError="1"/>
      <sheetData sheetId="2769" refreshError="1"/>
      <sheetData sheetId="2770" refreshError="1"/>
      <sheetData sheetId="2771" refreshError="1"/>
      <sheetData sheetId="2772" refreshError="1"/>
      <sheetData sheetId="2773" refreshError="1"/>
      <sheetData sheetId="2774" refreshError="1"/>
      <sheetData sheetId="2775" refreshError="1"/>
      <sheetData sheetId="2776" refreshError="1"/>
      <sheetData sheetId="2777" refreshError="1"/>
      <sheetData sheetId="2778" refreshError="1"/>
      <sheetData sheetId="2779" refreshError="1"/>
      <sheetData sheetId="2780" refreshError="1"/>
      <sheetData sheetId="2781" refreshError="1"/>
      <sheetData sheetId="2782" refreshError="1"/>
      <sheetData sheetId="2783" refreshError="1"/>
      <sheetData sheetId="2784" refreshError="1"/>
      <sheetData sheetId="2785" refreshError="1"/>
      <sheetData sheetId="2786" refreshError="1"/>
      <sheetData sheetId="2787" refreshError="1"/>
      <sheetData sheetId="2788" refreshError="1"/>
      <sheetData sheetId="2789" refreshError="1"/>
      <sheetData sheetId="2790" refreshError="1"/>
      <sheetData sheetId="2791" refreshError="1"/>
      <sheetData sheetId="2792" refreshError="1"/>
      <sheetData sheetId="2793" refreshError="1"/>
      <sheetData sheetId="2794" refreshError="1"/>
      <sheetData sheetId="2795" refreshError="1"/>
      <sheetData sheetId="2796" refreshError="1"/>
      <sheetData sheetId="2797" refreshError="1"/>
      <sheetData sheetId="2798" refreshError="1"/>
      <sheetData sheetId="2799" refreshError="1"/>
      <sheetData sheetId="2800" refreshError="1"/>
      <sheetData sheetId="2801" refreshError="1"/>
      <sheetData sheetId="2802" refreshError="1"/>
      <sheetData sheetId="2803" refreshError="1"/>
      <sheetData sheetId="2804" refreshError="1"/>
      <sheetData sheetId="2805" refreshError="1"/>
      <sheetData sheetId="2806" refreshError="1"/>
      <sheetData sheetId="2807" refreshError="1"/>
      <sheetData sheetId="2808" refreshError="1"/>
      <sheetData sheetId="2809" refreshError="1"/>
      <sheetData sheetId="2810" refreshError="1"/>
      <sheetData sheetId="2811" refreshError="1"/>
      <sheetData sheetId="2812" refreshError="1"/>
      <sheetData sheetId="2813" refreshError="1"/>
      <sheetData sheetId="2814" refreshError="1"/>
      <sheetData sheetId="2815" refreshError="1"/>
      <sheetData sheetId="2816" refreshError="1"/>
      <sheetData sheetId="2817" refreshError="1"/>
      <sheetData sheetId="2818" refreshError="1"/>
      <sheetData sheetId="2819" refreshError="1"/>
      <sheetData sheetId="2820" refreshError="1"/>
      <sheetData sheetId="2821" refreshError="1"/>
      <sheetData sheetId="2822" refreshError="1"/>
      <sheetData sheetId="2823" refreshError="1"/>
      <sheetData sheetId="2824" refreshError="1"/>
      <sheetData sheetId="2825" refreshError="1"/>
      <sheetData sheetId="2826" refreshError="1"/>
      <sheetData sheetId="2827" refreshError="1"/>
      <sheetData sheetId="2828" refreshError="1"/>
      <sheetData sheetId="2829" refreshError="1"/>
      <sheetData sheetId="2830" refreshError="1"/>
      <sheetData sheetId="2831" refreshError="1"/>
      <sheetData sheetId="2832" refreshError="1"/>
      <sheetData sheetId="2833" refreshError="1"/>
      <sheetData sheetId="2834" refreshError="1"/>
      <sheetData sheetId="2835" refreshError="1"/>
      <sheetData sheetId="2836" refreshError="1"/>
      <sheetData sheetId="2837" refreshError="1"/>
      <sheetData sheetId="2838" refreshError="1"/>
      <sheetData sheetId="2839" refreshError="1"/>
      <sheetData sheetId="2840" refreshError="1"/>
      <sheetData sheetId="2841" refreshError="1"/>
      <sheetData sheetId="2842" refreshError="1"/>
      <sheetData sheetId="2843" refreshError="1"/>
      <sheetData sheetId="2844" refreshError="1"/>
      <sheetData sheetId="2845" refreshError="1"/>
      <sheetData sheetId="2846" refreshError="1"/>
      <sheetData sheetId="2847" refreshError="1"/>
      <sheetData sheetId="2848" refreshError="1"/>
      <sheetData sheetId="2849" refreshError="1"/>
      <sheetData sheetId="2850" refreshError="1"/>
      <sheetData sheetId="2851" refreshError="1"/>
      <sheetData sheetId="2852" refreshError="1"/>
      <sheetData sheetId="2853" refreshError="1"/>
      <sheetData sheetId="2854" refreshError="1"/>
      <sheetData sheetId="2855" refreshError="1"/>
      <sheetData sheetId="2856" refreshError="1"/>
      <sheetData sheetId="2857" refreshError="1"/>
      <sheetData sheetId="2858" refreshError="1"/>
      <sheetData sheetId="2859" refreshError="1"/>
      <sheetData sheetId="2860" refreshError="1"/>
      <sheetData sheetId="2861" refreshError="1"/>
      <sheetData sheetId="2862" refreshError="1"/>
      <sheetData sheetId="2863" refreshError="1"/>
      <sheetData sheetId="2864" refreshError="1"/>
      <sheetData sheetId="2865" refreshError="1"/>
      <sheetData sheetId="2866" refreshError="1"/>
      <sheetData sheetId="2867" refreshError="1"/>
      <sheetData sheetId="2868" refreshError="1"/>
      <sheetData sheetId="2869" refreshError="1"/>
      <sheetData sheetId="2870" refreshError="1"/>
      <sheetData sheetId="2871" refreshError="1"/>
      <sheetData sheetId="2872" refreshError="1"/>
      <sheetData sheetId="2873" refreshError="1"/>
      <sheetData sheetId="2874" refreshError="1"/>
      <sheetData sheetId="2875" refreshError="1"/>
      <sheetData sheetId="2876" refreshError="1"/>
      <sheetData sheetId="2877" refreshError="1"/>
      <sheetData sheetId="2878" refreshError="1"/>
      <sheetData sheetId="2879" refreshError="1"/>
      <sheetData sheetId="2880" refreshError="1"/>
      <sheetData sheetId="2881" refreshError="1"/>
      <sheetData sheetId="2882" refreshError="1"/>
      <sheetData sheetId="2883" refreshError="1"/>
      <sheetData sheetId="2884" refreshError="1"/>
      <sheetData sheetId="2885" refreshError="1"/>
      <sheetData sheetId="2886" refreshError="1"/>
      <sheetData sheetId="2887" refreshError="1"/>
      <sheetData sheetId="2888" refreshError="1"/>
      <sheetData sheetId="2889" refreshError="1"/>
      <sheetData sheetId="2890" refreshError="1"/>
      <sheetData sheetId="2891" refreshError="1"/>
      <sheetData sheetId="2892" refreshError="1"/>
      <sheetData sheetId="2893" refreshError="1"/>
      <sheetData sheetId="2894" refreshError="1"/>
      <sheetData sheetId="2895" refreshError="1"/>
      <sheetData sheetId="2896" refreshError="1"/>
      <sheetData sheetId="2897" refreshError="1"/>
      <sheetData sheetId="2898" refreshError="1"/>
      <sheetData sheetId="2899" refreshError="1"/>
      <sheetData sheetId="2900" refreshError="1"/>
      <sheetData sheetId="2901" refreshError="1"/>
      <sheetData sheetId="2902" refreshError="1"/>
      <sheetData sheetId="2903" refreshError="1"/>
      <sheetData sheetId="2904" refreshError="1"/>
      <sheetData sheetId="2905" refreshError="1"/>
      <sheetData sheetId="2906" refreshError="1"/>
      <sheetData sheetId="2907" refreshError="1"/>
      <sheetData sheetId="2908" refreshError="1"/>
      <sheetData sheetId="2909" refreshError="1"/>
      <sheetData sheetId="2910" refreshError="1"/>
      <sheetData sheetId="2911" refreshError="1"/>
      <sheetData sheetId="2912" refreshError="1"/>
      <sheetData sheetId="2913" refreshError="1"/>
      <sheetData sheetId="2914" refreshError="1"/>
      <sheetData sheetId="2915" refreshError="1"/>
      <sheetData sheetId="2916" refreshError="1"/>
      <sheetData sheetId="2917" refreshError="1"/>
      <sheetData sheetId="2918" refreshError="1"/>
      <sheetData sheetId="2919" refreshError="1"/>
      <sheetData sheetId="2920" refreshError="1"/>
      <sheetData sheetId="2921" refreshError="1"/>
      <sheetData sheetId="2922" refreshError="1"/>
      <sheetData sheetId="2923" refreshError="1"/>
      <sheetData sheetId="2924" refreshError="1"/>
      <sheetData sheetId="2925" refreshError="1"/>
      <sheetData sheetId="2926" refreshError="1"/>
      <sheetData sheetId="2927" refreshError="1"/>
      <sheetData sheetId="2928" refreshError="1"/>
      <sheetData sheetId="2929" refreshError="1"/>
      <sheetData sheetId="2930" refreshError="1"/>
      <sheetData sheetId="2931" refreshError="1"/>
      <sheetData sheetId="2932" refreshError="1"/>
      <sheetData sheetId="2933" refreshError="1"/>
      <sheetData sheetId="2934" refreshError="1"/>
      <sheetData sheetId="2935" refreshError="1"/>
      <sheetData sheetId="2936" refreshError="1"/>
      <sheetData sheetId="2937" refreshError="1"/>
      <sheetData sheetId="2938" refreshError="1"/>
      <sheetData sheetId="2939" refreshError="1"/>
      <sheetData sheetId="2940" refreshError="1"/>
      <sheetData sheetId="2941" refreshError="1"/>
      <sheetData sheetId="2942" refreshError="1"/>
      <sheetData sheetId="2943" refreshError="1"/>
      <sheetData sheetId="2944" refreshError="1"/>
      <sheetData sheetId="2945" refreshError="1"/>
      <sheetData sheetId="2946" refreshError="1"/>
      <sheetData sheetId="2947" refreshError="1"/>
      <sheetData sheetId="2948" refreshError="1"/>
      <sheetData sheetId="2949" refreshError="1"/>
      <sheetData sheetId="2950" refreshError="1"/>
      <sheetData sheetId="2951" refreshError="1"/>
      <sheetData sheetId="2952" refreshError="1"/>
      <sheetData sheetId="2953" refreshError="1"/>
      <sheetData sheetId="2954" refreshError="1"/>
      <sheetData sheetId="2955" refreshError="1"/>
      <sheetData sheetId="2956" refreshError="1"/>
      <sheetData sheetId="2957" refreshError="1"/>
      <sheetData sheetId="2958" refreshError="1"/>
      <sheetData sheetId="2959" refreshError="1"/>
      <sheetData sheetId="2960" refreshError="1"/>
      <sheetData sheetId="2961" refreshError="1"/>
      <sheetData sheetId="2962" refreshError="1"/>
      <sheetData sheetId="2963" refreshError="1"/>
      <sheetData sheetId="2964" refreshError="1"/>
      <sheetData sheetId="2965" refreshError="1"/>
      <sheetData sheetId="2966" refreshError="1"/>
      <sheetData sheetId="2967" refreshError="1"/>
      <sheetData sheetId="2968" refreshError="1"/>
      <sheetData sheetId="2969" refreshError="1"/>
      <sheetData sheetId="2970" refreshError="1"/>
      <sheetData sheetId="2971" refreshError="1"/>
      <sheetData sheetId="2972" refreshError="1"/>
      <sheetData sheetId="2973" refreshError="1"/>
      <sheetData sheetId="2974" refreshError="1"/>
      <sheetData sheetId="2975" refreshError="1"/>
      <sheetData sheetId="2976" refreshError="1"/>
      <sheetData sheetId="2977" refreshError="1"/>
      <sheetData sheetId="2978" refreshError="1"/>
      <sheetData sheetId="2979" refreshError="1"/>
      <sheetData sheetId="2980" refreshError="1"/>
      <sheetData sheetId="2981" refreshError="1"/>
      <sheetData sheetId="2982" refreshError="1"/>
      <sheetData sheetId="2983" refreshError="1"/>
      <sheetData sheetId="2984" refreshError="1"/>
      <sheetData sheetId="2985" refreshError="1"/>
      <sheetData sheetId="2986" refreshError="1"/>
      <sheetData sheetId="2987" refreshError="1"/>
      <sheetData sheetId="2988" refreshError="1"/>
      <sheetData sheetId="2989" refreshError="1"/>
      <sheetData sheetId="2990" refreshError="1"/>
      <sheetData sheetId="2991" refreshError="1"/>
      <sheetData sheetId="2992" refreshError="1"/>
      <sheetData sheetId="2993" refreshError="1"/>
      <sheetData sheetId="2994" refreshError="1"/>
      <sheetData sheetId="2995" refreshError="1"/>
      <sheetData sheetId="2996" refreshError="1"/>
      <sheetData sheetId="2997" refreshError="1"/>
      <sheetData sheetId="2998" refreshError="1"/>
      <sheetData sheetId="2999" refreshError="1"/>
      <sheetData sheetId="3000" refreshError="1"/>
      <sheetData sheetId="3001" refreshError="1"/>
      <sheetData sheetId="3002" refreshError="1"/>
      <sheetData sheetId="3003" refreshError="1"/>
      <sheetData sheetId="3004" refreshError="1"/>
      <sheetData sheetId="3005" refreshError="1"/>
      <sheetData sheetId="3006" refreshError="1"/>
      <sheetData sheetId="3007" refreshError="1"/>
      <sheetData sheetId="3008" refreshError="1"/>
      <sheetData sheetId="3009" refreshError="1"/>
      <sheetData sheetId="3010" refreshError="1"/>
      <sheetData sheetId="3011" refreshError="1"/>
      <sheetData sheetId="3012" refreshError="1"/>
      <sheetData sheetId="3013" refreshError="1"/>
      <sheetData sheetId="3014" refreshError="1"/>
      <sheetData sheetId="3015" refreshError="1"/>
      <sheetData sheetId="3016" refreshError="1"/>
      <sheetData sheetId="3017" refreshError="1"/>
      <sheetData sheetId="3018" refreshError="1"/>
      <sheetData sheetId="3019" refreshError="1"/>
      <sheetData sheetId="3020" refreshError="1"/>
      <sheetData sheetId="3021" refreshError="1"/>
      <sheetData sheetId="3022" refreshError="1"/>
      <sheetData sheetId="3023" refreshError="1"/>
      <sheetData sheetId="3024" refreshError="1"/>
      <sheetData sheetId="3025" refreshError="1"/>
      <sheetData sheetId="3026" refreshError="1"/>
      <sheetData sheetId="3027" refreshError="1"/>
      <sheetData sheetId="3028" refreshError="1"/>
      <sheetData sheetId="3029" refreshError="1"/>
      <sheetData sheetId="3030" refreshError="1"/>
      <sheetData sheetId="3031" refreshError="1"/>
      <sheetData sheetId="3032" refreshError="1"/>
      <sheetData sheetId="3033" refreshError="1"/>
      <sheetData sheetId="3034" refreshError="1"/>
      <sheetData sheetId="3035" refreshError="1"/>
      <sheetData sheetId="3036" refreshError="1"/>
      <sheetData sheetId="3037" refreshError="1"/>
      <sheetData sheetId="3038" refreshError="1"/>
      <sheetData sheetId="3039" refreshError="1"/>
      <sheetData sheetId="3040" refreshError="1"/>
      <sheetData sheetId="3041" refreshError="1"/>
      <sheetData sheetId="3042" refreshError="1"/>
      <sheetData sheetId="3043" refreshError="1"/>
      <sheetData sheetId="3044" refreshError="1"/>
      <sheetData sheetId="3045" refreshError="1"/>
      <sheetData sheetId="3046" refreshError="1"/>
      <sheetData sheetId="3047" refreshError="1"/>
      <sheetData sheetId="3048" refreshError="1"/>
      <sheetData sheetId="3049" refreshError="1"/>
      <sheetData sheetId="3050" refreshError="1"/>
      <sheetData sheetId="3051" refreshError="1"/>
      <sheetData sheetId="3052" refreshError="1"/>
      <sheetData sheetId="3053" refreshError="1"/>
      <sheetData sheetId="3054" refreshError="1"/>
      <sheetData sheetId="3055" refreshError="1"/>
      <sheetData sheetId="3056" refreshError="1"/>
      <sheetData sheetId="3057" refreshError="1"/>
      <sheetData sheetId="3058" refreshError="1"/>
      <sheetData sheetId="3059" refreshError="1"/>
      <sheetData sheetId="3060" refreshError="1"/>
      <sheetData sheetId="3061" refreshError="1"/>
      <sheetData sheetId="3062" refreshError="1"/>
      <sheetData sheetId="3063" refreshError="1"/>
      <sheetData sheetId="3064" refreshError="1"/>
      <sheetData sheetId="3065" refreshError="1"/>
      <sheetData sheetId="3066"/>
      <sheetData sheetId="3067"/>
      <sheetData sheetId="3068" refreshError="1"/>
      <sheetData sheetId="3069" refreshError="1"/>
      <sheetData sheetId="3070" refreshError="1"/>
      <sheetData sheetId="3071"/>
      <sheetData sheetId="3072"/>
      <sheetData sheetId="3073" refreshError="1"/>
      <sheetData sheetId="3074" refreshError="1"/>
      <sheetData sheetId="3075" refreshError="1"/>
      <sheetData sheetId="3076"/>
      <sheetData sheetId="3077"/>
      <sheetData sheetId="3078"/>
      <sheetData sheetId="3079"/>
      <sheetData sheetId="3080"/>
      <sheetData sheetId="3081"/>
      <sheetData sheetId="3082"/>
      <sheetData sheetId="3083"/>
      <sheetData sheetId="3084"/>
      <sheetData sheetId="3085"/>
      <sheetData sheetId="3086"/>
      <sheetData sheetId="3087"/>
      <sheetData sheetId="3088"/>
      <sheetData sheetId="3089"/>
      <sheetData sheetId="3090"/>
      <sheetData sheetId="3091"/>
      <sheetData sheetId="3092"/>
      <sheetData sheetId="3093"/>
      <sheetData sheetId="3094"/>
      <sheetData sheetId="3095"/>
      <sheetData sheetId="3096"/>
      <sheetData sheetId="3097"/>
      <sheetData sheetId="3098"/>
      <sheetData sheetId="3099"/>
      <sheetData sheetId="3100"/>
      <sheetData sheetId="3101"/>
      <sheetData sheetId="3102"/>
      <sheetData sheetId="3103"/>
      <sheetData sheetId="3104"/>
      <sheetData sheetId="3105"/>
      <sheetData sheetId="3106"/>
      <sheetData sheetId="3107"/>
      <sheetData sheetId="3108"/>
      <sheetData sheetId="3109"/>
      <sheetData sheetId="3110"/>
      <sheetData sheetId="3111"/>
      <sheetData sheetId="3112"/>
      <sheetData sheetId="3113"/>
      <sheetData sheetId="3114"/>
      <sheetData sheetId="3115"/>
      <sheetData sheetId="3116"/>
      <sheetData sheetId="3117"/>
      <sheetData sheetId="3118"/>
      <sheetData sheetId="3119"/>
      <sheetData sheetId="3120"/>
      <sheetData sheetId="3121"/>
      <sheetData sheetId="3122"/>
      <sheetData sheetId="3123"/>
      <sheetData sheetId="3124"/>
      <sheetData sheetId="3125"/>
      <sheetData sheetId="3126"/>
      <sheetData sheetId="3127"/>
      <sheetData sheetId="3128"/>
      <sheetData sheetId="3129"/>
      <sheetData sheetId="3130"/>
      <sheetData sheetId="3131"/>
      <sheetData sheetId="3132"/>
      <sheetData sheetId="3133"/>
      <sheetData sheetId="3134"/>
      <sheetData sheetId="3135"/>
      <sheetData sheetId="3136"/>
      <sheetData sheetId="3137"/>
      <sheetData sheetId="3138"/>
      <sheetData sheetId="3139"/>
      <sheetData sheetId="3140"/>
      <sheetData sheetId="3141"/>
      <sheetData sheetId="3142"/>
      <sheetData sheetId="3143"/>
      <sheetData sheetId="3144"/>
      <sheetData sheetId="3145"/>
      <sheetData sheetId="3146"/>
      <sheetData sheetId="3147"/>
      <sheetData sheetId="3148"/>
      <sheetData sheetId="3149"/>
      <sheetData sheetId="3150"/>
      <sheetData sheetId="3151"/>
      <sheetData sheetId="3152"/>
      <sheetData sheetId="3153"/>
      <sheetData sheetId="3154"/>
      <sheetData sheetId="3155"/>
      <sheetData sheetId="3156"/>
      <sheetData sheetId="3157"/>
      <sheetData sheetId="3158"/>
      <sheetData sheetId="3159"/>
      <sheetData sheetId="3160"/>
      <sheetData sheetId="3161"/>
      <sheetData sheetId="3162"/>
      <sheetData sheetId="3163"/>
      <sheetData sheetId="3164"/>
      <sheetData sheetId="3165"/>
      <sheetData sheetId="3166"/>
      <sheetData sheetId="3167"/>
      <sheetData sheetId="3168"/>
      <sheetData sheetId="3169"/>
      <sheetData sheetId="3170"/>
      <sheetData sheetId="3171"/>
      <sheetData sheetId="3172"/>
      <sheetData sheetId="3173"/>
      <sheetData sheetId="3174"/>
      <sheetData sheetId="3175"/>
      <sheetData sheetId="3176"/>
      <sheetData sheetId="3177"/>
      <sheetData sheetId="3178"/>
      <sheetData sheetId="3179"/>
      <sheetData sheetId="3180"/>
      <sheetData sheetId="3181"/>
      <sheetData sheetId="3182"/>
      <sheetData sheetId="3183"/>
      <sheetData sheetId="3184"/>
      <sheetData sheetId="3185"/>
      <sheetData sheetId="3186"/>
      <sheetData sheetId="3187"/>
      <sheetData sheetId="3188"/>
      <sheetData sheetId="3189"/>
      <sheetData sheetId="3190"/>
      <sheetData sheetId="3191"/>
      <sheetData sheetId="3192"/>
      <sheetData sheetId="3193"/>
      <sheetData sheetId="3194"/>
      <sheetData sheetId="3195"/>
      <sheetData sheetId="3196"/>
      <sheetData sheetId="3197"/>
      <sheetData sheetId="3198"/>
      <sheetData sheetId="3199"/>
      <sheetData sheetId="3200"/>
      <sheetData sheetId="3201"/>
      <sheetData sheetId="3202"/>
      <sheetData sheetId="3203"/>
      <sheetData sheetId="3204"/>
      <sheetData sheetId="3205"/>
      <sheetData sheetId="3206"/>
      <sheetData sheetId="3207"/>
      <sheetData sheetId="3208"/>
      <sheetData sheetId="3209"/>
      <sheetData sheetId="3210"/>
      <sheetData sheetId="3211"/>
      <sheetData sheetId="3212"/>
      <sheetData sheetId="3213"/>
      <sheetData sheetId="3214"/>
      <sheetData sheetId="3215"/>
      <sheetData sheetId="3216"/>
      <sheetData sheetId="3217"/>
      <sheetData sheetId="3218"/>
      <sheetData sheetId="3219"/>
      <sheetData sheetId="3220"/>
      <sheetData sheetId="3221"/>
      <sheetData sheetId="3222"/>
      <sheetData sheetId="3223"/>
      <sheetData sheetId="3224"/>
      <sheetData sheetId="3225"/>
      <sheetData sheetId="3226"/>
      <sheetData sheetId="3227"/>
      <sheetData sheetId="3228"/>
      <sheetData sheetId="3229"/>
      <sheetData sheetId="3230"/>
      <sheetData sheetId="3231"/>
      <sheetData sheetId="3232"/>
      <sheetData sheetId="3233"/>
      <sheetData sheetId="3234"/>
      <sheetData sheetId="3235"/>
      <sheetData sheetId="3236"/>
      <sheetData sheetId="3237"/>
      <sheetData sheetId="3238"/>
      <sheetData sheetId="3239"/>
      <sheetData sheetId="3240"/>
      <sheetData sheetId="3241"/>
      <sheetData sheetId="3242"/>
      <sheetData sheetId="3243"/>
      <sheetData sheetId="3244"/>
      <sheetData sheetId="3245"/>
      <sheetData sheetId="3246"/>
      <sheetData sheetId="3247"/>
      <sheetData sheetId="3248"/>
      <sheetData sheetId="3249"/>
      <sheetData sheetId="3250"/>
      <sheetData sheetId="3251"/>
      <sheetData sheetId="3252"/>
      <sheetData sheetId="3253"/>
      <sheetData sheetId="3254"/>
      <sheetData sheetId="3255"/>
      <sheetData sheetId="3256"/>
      <sheetData sheetId="3257"/>
      <sheetData sheetId="3258"/>
      <sheetData sheetId="3259"/>
      <sheetData sheetId="3260"/>
      <sheetData sheetId="3261"/>
      <sheetData sheetId="3262"/>
      <sheetData sheetId="3263"/>
      <sheetData sheetId="3264"/>
      <sheetData sheetId="3265"/>
      <sheetData sheetId="3266"/>
      <sheetData sheetId="3267"/>
      <sheetData sheetId="3268"/>
      <sheetData sheetId="3269"/>
      <sheetData sheetId="3270"/>
      <sheetData sheetId="3271"/>
      <sheetData sheetId="3272"/>
      <sheetData sheetId="3273"/>
      <sheetData sheetId="3274"/>
      <sheetData sheetId="3275"/>
      <sheetData sheetId="3276"/>
      <sheetData sheetId="3277"/>
      <sheetData sheetId="3278"/>
      <sheetData sheetId="3279"/>
      <sheetData sheetId="3280"/>
      <sheetData sheetId="3281"/>
      <sheetData sheetId="3282"/>
      <sheetData sheetId="3283"/>
      <sheetData sheetId="3284"/>
      <sheetData sheetId="3285"/>
      <sheetData sheetId="3286"/>
      <sheetData sheetId="3287"/>
      <sheetData sheetId="3288"/>
      <sheetData sheetId="3289"/>
      <sheetData sheetId="3290"/>
      <sheetData sheetId="3291"/>
      <sheetData sheetId="3292"/>
      <sheetData sheetId="3293"/>
      <sheetData sheetId="3294"/>
      <sheetData sheetId="3295"/>
      <sheetData sheetId="3296"/>
      <sheetData sheetId="3297"/>
      <sheetData sheetId="3298"/>
      <sheetData sheetId="3299"/>
      <sheetData sheetId="3300"/>
      <sheetData sheetId="3301"/>
      <sheetData sheetId="3302"/>
      <sheetData sheetId="3303"/>
      <sheetData sheetId="3304"/>
      <sheetData sheetId="3305"/>
      <sheetData sheetId="3306"/>
      <sheetData sheetId="3307"/>
      <sheetData sheetId="3308"/>
      <sheetData sheetId="3309"/>
      <sheetData sheetId="3310"/>
      <sheetData sheetId="3311"/>
      <sheetData sheetId="3312"/>
      <sheetData sheetId="3313"/>
      <sheetData sheetId="3314"/>
      <sheetData sheetId="3315"/>
      <sheetData sheetId="3316"/>
      <sheetData sheetId="3317"/>
      <sheetData sheetId="3318"/>
      <sheetData sheetId="3319"/>
      <sheetData sheetId="3320"/>
      <sheetData sheetId="3321"/>
      <sheetData sheetId="3322"/>
      <sheetData sheetId="3323"/>
      <sheetData sheetId="3324"/>
      <sheetData sheetId="3325"/>
      <sheetData sheetId="3326"/>
      <sheetData sheetId="3327"/>
      <sheetData sheetId="3328"/>
      <sheetData sheetId="3329"/>
      <sheetData sheetId="3330"/>
      <sheetData sheetId="3331"/>
      <sheetData sheetId="3332"/>
      <sheetData sheetId="3333"/>
      <sheetData sheetId="3334"/>
      <sheetData sheetId="3335"/>
      <sheetData sheetId="3336"/>
      <sheetData sheetId="3337"/>
      <sheetData sheetId="3338"/>
      <sheetData sheetId="3339"/>
      <sheetData sheetId="3340"/>
      <sheetData sheetId="3341"/>
      <sheetData sheetId="3342"/>
      <sheetData sheetId="3343"/>
      <sheetData sheetId="3344"/>
      <sheetData sheetId="3345"/>
      <sheetData sheetId="3346"/>
      <sheetData sheetId="3347"/>
      <sheetData sheetId="3348"/>
      <sheetData sheetId="3349"/>
      <sheetData sheetId="3350"/>
      <sheetData sheetId="3351"/>
      <sheetData sheetId="3352"/>
      <sheetData sheetId="3353"/>
      <sheetData sheetId="3354"/>
      <sheetData sheetId="3355"/>
      <sheetData sheetId="3356"/>
      <sheetData sheetId="3357"/>
      <sheetData sheetId="3358"/>
      <sheetData sheetId="3359"/>
      <sheetData sheetId="3360"/>
      <sheetData sheetId="3361"/>
      <sheetData sheetId="3362"/>
      <sheetData sheetId="3363"/>
      <sheetData sheetId="3364"/>
      <sheetData sheetId="3365"/>
      <sheetData sheetId="3366"/>
      <sheetData sheetId="3367"/>
      <sheetData sheetId="3368"/>
      <sheetData sheetId="3369"/>
      <sheetData sheetId="3370"/>
      <sheetData sheetId="3371"/>
      <sheetData sheetId="3372"/>
      <sheetData sheetId="3373"/>
      <sheetData sheetId="3374"/>
      <sheetData sheetId="3375"/>
      <sheetData sheetId="3376"/>
      <sheetData sheetId="3377"/>
      <sheetData sheetId="3378"/>
      <sheetData sheetId="3379"/>
      <sheetData sheetId="3380"/>
      <sheetData sheetId="3381"/>
      <sheetData sheetId="3382"/>
      <sheetData sheetId="3383"/>
      <sheetData sheetId="3384"/>
      <sheetData sheetId="3385"/>
      <sheetData sheetId="3386"/>
      <sheetData sheetId="3387"/>
      <sheetData sheetId="3388"/>
      <sheetData sheetId="3389"/>
      <sheetData sheetId="3390"/>
      <sheetData sheetId="3391"/>
      <sheetData sheetId="3392"/>
      <sheetData sheetId="3393"/>
      <sheetData sheetId="3394"/>
      <sheetData sheetId="3395"/>
      <sheetData sheetId="3396"/>
      <sheetData sheetId="3397"/>
      <sheetData sheetId="3398"/>
      <sheetData sheetId="3399"/>
      <sheetData sheetId="3400"/>
      <sheetData sheetId="3401"/>
      <sheetData sheetId="3402"/>
      <sheetData sheetId="3403"/>
      <sheetData sheetId="3404"/>
      <sheetData sheetId="3405"/>
      <sheetData sheetId="3406"/>
      <sheetData sheetId="3407"/>
      <sheetData sheetId="3408"/>
      <sheetData sheetId="3409"/>
      <sheetData sheetId="3410"/>
      <sheetData sheetId="3411"/>
      <sheetData sheetId="3412"/>
      <sheetData sheetId="3413"/>
      <sheetData sheetId="3414"/>
      <sheetData sheetId="3415"/>
      <sheetData sheetId="3416"/>
      <sheetData sheetId="3417"/>
      <sheetData sheetId="3418"/>
      <sheetData sheetId="3419"/>
      <sheetData sheetId="3420"/>
      <sheetData sheetId="3421"/>
      <sheetData sheetId="3422"/>
      <sheetData sheetId="3423"/>
      <sheetData sheetId="3424"/>
      <sheetData sheetId="3425"/>
      <sheetData sheetId="3426"/>
      <sheetData sheetId="3427"/>
      <sheetData sheetId="3428"/>
      <sheetData sheetId="3429"/>
      <sheetData sheetId="3430"/>
      <sheetData sheetId="3431"/>
      <sheetData sheetId="3432"/>
      <sheetData sheetId="3433"/>
      <sheetData sheetId="3434"/>
      <sheetData sheetId="3435"/>
      <sheetData sheetId="3436"/>
      <sheetData sheetId="3437"/>
      <sheetData sheetId="3438"/>
      <sheetData sheetId="3439"/>
      <sheetData sheetId="3440"/>
      <sheetData sheetId="3441"/>
      <sheetData sheetId="3442"/>
      <sheetData sheetId="3443"/>
      <sheetData sheetId="3444"/>
      <sheetData sheetId="3445"/>
      <sheetData sheetId="3446"/>
      <sheetData sheetId="3447"/>
      <sheetData sheetId="3448"/>
      <sheetData sheetId="3449"/>
      <sheetData sheetId="3450"/>
      <sheetData sheetId="3451"/>
      <sheetData sheetId="3452"/>
      <sheetData sheetId="3453"/>
      <sheetData sheetId="3454"/>
      <sheetData sheetId="3455"/>
      <sheetData sheetId="3456"/>
      <sheetData sheetId="3457"/>
      <sheetData sheetId="3458"/>
      <sheetData sheetId="3459"/>
      <sheetData sheetId="3460"/>
      <sheetData sheetId="3461"/>
      <sheetData sheetId="3462"/>
      <sheetData sheetId="3463"/>
      <sheetData sheetId="3464"/>
      <sheetData sheetId="3465"/>
      <sheetData sheetId="3466"/>
      <sheetData sheetId="3467"/>
      <sheetData sheetId="3468"/>
      <sheetData sheetId="3469"/>
      <sheetData sheetId="3470"/>
      <sheetData sheetId="3471"/>
      <sheetData sheetId="3472"/>
      <sheetData sheetId="3473"/>
      <sheetData sheetId="3474"/>
      <sheetData sheetId="3475"/>
      <sheetData sheetId="3476"/>
      <sheetData sheetId="3477"/>
      <sheetData sheetId="3478"/>
      <sheetData sheetId="3479"/>
      <sheetData sheetId="3480"/>
      <sheetData sheetId="3481"/>
      <sheetData sheetId="3482"/>
      <sheetData sheetId="3483"/>
      <sheetData sheetId="3484"/>
      <sheetData sheetId="3485"/>
      <sheetData sheetId="3486"/>
      <sheetData sheetId="3487"/>
      <sheetData sheetId="3488"/>
      <sheetData sheetId="3489"/>
      <sheetData sheetId="3490"/>
      <sheetData sheetId="3491"/>
      <sheetData sheetId="3492"/>
      <sheetData sheetId="3493"/>
      <sheetData sheetId="3494"/>
      <sheetData sheetId="3495"/>
      <sheetData sheetId="3496"/>
      <sheetData sheetId="3497"/>
      <sheetData sheetId="3498"/>
      <sheetData sheetId="3499"/>
      <sheetData sheetId="3500"/>
      <sheetData sheetId="3501"/>
      <sheetData sheetId="3502"/>
      <sheetData sheetId="3503"/>
      <sheetData sheetId="3504"/>
      <sheetData sheetId="3505"/>
      <sheetData sheetId="3506"/>
      <sheetData sheetId="3507"/>
      <sheetData sheetId="3508"/>
      <sheetData sheetId="3509"/>
      <sheetData sheetId="3510"/>
      <sheetData sheetId="3511"/>
      <sheetData sheetId="3512"/>
      <sheetData sheetId="3513"/>
      <sheetData sheetId="3514"/>
      <sheetData sheetId="3515"/>
      <sheetData sheetId="3516"/>
      <sheetData sheetId="3517"/>
      <sheetData sheetId="3518"/>
      <sheetData sheetId="3519"/>
      <sheetData sheetId="3520"/>
      <sheetData sheetId="3521"/>
      <sheetData sheetId="3522"/>
      <sheetData sheetId="3523"/>
      <sheetData sheetId="3524"/>
      <sheetData sheetId="3525"/>
      <sheetData sheetId="3526"/>
      <sheetData sheetId="3527"/>
      <sheetData sheetId="3528"/>
      <sheetData sheetId="3529"/>
      <sheetData sheetId="3530"/>
      <sheetData sheetId="3531"/>
      <sheetData sheetId="3532"/>
      <sheetData sheetId="3533"/>
      <sheetData sheetId="3534"/>
      <sheetData sheetId="3535"/>
      <sheetData sheetId="3536"/>
      <sheetData sheetId="3537"/>
      <sheetData sheetId="3538"/>
      <sheetData sheetId="3539"/>
      <sheetData sheetId="3540"/>
      <sheetData sheetId="3541"/>
      <sheetData sheetId="3542"/>
      <sheetData sheetId="3543"/>
      <sheetData sheetId="3544"/>
      <sheetData sheetId="3545"/>
      <sheetData sheetId="3546"/>
      <sheetData sheetId="3547"/>
      <sheetData sheetId="3548"/>
      <sheetData sheetId="3549"/>
      <sheetData sheetId="3550"/>
      <sheetData sheetId="3551"/>
      <sheetData sheetId="3552"/>
      <sheetData sheetId="3553"/>
      <sheetData sheetId="3554"/>
      <sheetData sheetId="3555"/>
      <sheetData sheetId="3556"/>
      <sheetData sheetId="3557"/>
      <sheetData sheetId="3558"/>
      <sheetData sheetId="3559"/>
      <sheetData sheetId="3560"/>
      <sheetData sheetId="3561"/>
      <sheetData sheetId="3562"/>
      <sheetData sheetId="3563"/>
      <sheetData sheetId="3564"/>
      <sheetData sheetId="3565"/>
      <sheetData sheetId="3566"/>
      <sheetData sheetId="3567"/>
      <sheetData sheetId="3568"/>
      <sheetData sheetId="3569"/>
      <sheetData sheetId="3570"/>
      <sheetData sheetId="3571"/>
      <sheetData sheetId="3572"/>
      <sheetData sheetId="3573"/>
      <sheetData sheetId="3574"/>
      <sheetData sheetId="3575"/>
      <sheetData sheetId="3576"/>
      <sheetData sheetId="3577"/>
      <sheetData sheetId="3578"/>
      <sheetData sheetId="3579"/>
      <sheetData sheetId="3580"/>
      <sheetData sheetId="3581"/>
      <sheetData sheetId="3582"/>
      <sheetData sheetId="3583"/>
      <sheetData sheetId="3584"/>
      <sheetData sheetId="3585"/>
      <sheetData sheetId="3586"/>
      <sheetData sheetId="3587"/>
      <sheetData sheetId="3588"/>
      <sheetData sheetId="3589"/>
      <sheetData sheetId="3590"/>
      <sheetData sheetId="3591"/>
      <sheetData sheetId="3592"/>
      <sheetData sheetId="3593"/>
      <sheetData sheetId="3594"/>
      <sheetData sheetId="3595"/>
      <sheetData sheetId="3596"/>
      <sheetData sheetId="3597"/>
      <sheetData sheetId="3598"/>
      <sheetData sheetId="3599"/>
      <sheetData sheetId="3600"/>
      <sheetData sheetId="3601"/>
      <sheetData sheetId="3602"/>
      <sheetData sheetId="3603"/>
      <sheetData sheetId="3604"/>
      <sheetData sheetId="3605"/>
      <sheetData sheetId="3606"/>
      <sheetData sheetId="3607"/>
      <sheetData sheetId="3608"/>
      <sheetData sheetId="3609"/>
      <sheetData sheetId="3610"/>
      <sheetData sheetId="3611"/>
      <sheetData sheetId="3612"/>
      <sheetData sheetId="3613"/>
      <sheetData sheetId="3614"/>
      <sheetData sheetId="3615"/>
      <sheetData sheetId="3616"/>
      <sheetData sheetId="3617"/>
      <sheetData sheetId="3618"/>
      <sheetData sheetId="3619"/>
      <sheetData sheetId="3620"/>
      <sheetData sheetId="3621"/>
      <sheetData sheetId="3622"/>
      <sheetData sheetId="3623"/>
      <sheetData sheetId="3624"/>
      <sheetData sheetId="3625"/>
      <sheetData sheetId="3626"/>
      <sheetData sheetId="3627"/>
      <sheetData sheetId="3628"/>
      <sheetData sheetId="3629"/>
      <sheetData sheetId="3630"/>
      <sheetData sheetId="3631"/>
      <sheetData sheetId="3632"/>
      <sheetData sheetId="3633"/>
      <sheetData sheetId="3634"/>
      <sheetData sheetId="3635"/>
      <sheetData sheetId="3636"/>
      <sheetData sheetId="3637"/>
      <sheetData sheetId="3638"/>
      <sheetData sheetId="3639"/>
      <sheetData sheetId="3640"/>
      <sheetData sheetId="3641"/>
      <sheetData sheetId="3642"/>
      <sheetData sheetId="3643"/>
      <sheetData sheetId="3644"/>
      <sheetData sheetId="3645"/>
      <sheetData sheetId="3646"/>
      <sheetData sheetId="3647"/>
      <sheetData sheetId="3648"/>
      <sheetData sheetId="3649"/>
      <sheetData sheetId="3650"/>
      <sheetData sheetId="3651"/>
      <sheetData sheetId="3652"/>
      <sheetData sheetId="3653"/>
      <sheetData sheetId="3654"/>
      <sheetData sheetId="3655"/>
      <sheetData sheetId="3656"/>
      <sheetData sheetId="3657"/>
      <sheetData sheetId="3658"/>
      <sheetData sheetId="3659"/>
      <sheetData sheetId="3660"/>
      <sheetData sheetId="3661"/>
      <sheetData sheetId="3662"/>
      <sheetData sheetId="3663"/>
      <sheetData sheetId="3664"/>
      <sheetData sheetId="3665"/>
      <sheetData sheetId="3666"/>
      <sheetData sheetId="3667"/>
      <sheetData sheetId="3668"/>
      <sheetData sheetId="3669"/>
      <sheetData sheetId="3670"/>
      <sheetData sheetId="3671"/>
      <sheetData sheetId="3672"/>
      <sheetData sheetId="3673"/>
      <sheetData sheetId="3674"/>
      <sheetData sheetId="3675"/>
      <sheetData sheetId="3676"/>
      <sheetData sheetId="3677"/>
      <sheetData sheetId="3678"/>
      <sheetData sheetId="3679"/>
      <sheetData sheetId="3680"/>
      <sheetData sheetId="3681"/>
      <sheetData sheetId="3682"/>
      <sheetData sheetId="3683"/>
      <sheetData sheetId="3684"/>
      <sheetData sheetId="3685"/>
      <sheetData sheetId="3686"/>
      <sheetData sheetId="3687"/>
      <sheetData sheetId="3688"/>
      <sheetData sheetId="3689"/>
      <sheetData sheetId="3690"/>
      <sheetData sheetId="3691"/>
      <sheetData sheetId="3692"/>
      <sheetData sheetId="3693"/>
      <sheetData sheetId="3694"/>
      <sheetData sheetId="3695"/>
      <sheetData sheetId="3696"/>
      <sheetData sheetId="3697"/>
      <sheetData sheetId="3698"/>
      <sheetData sheetId="3699"/>
      <sheetData sheetId="3700"/>
      <sheetData sheetId="3701"/>
      <sheetData sheetId="3702"/>
      <sheetData sheetId="3703"/>
      <sheetData sheetId="3704"/>
      <sheetData sheetId="3705"/>
      <sheetData sheetId="3706"/>
      <sheetData sheetId="3707"/>
      <sheetData sheetId="3708"/>
      <sheetData sheetId="3709"/>
      <sheetData sheetId="3710"/>
      <sheetData sheetId="3711"/>
      <sheetData sheetId="3712"/>
      <sheetData sheetId="3713"/>
      <sheetData sheetId="3714"/>
      <sheetData sheetId="3715"/>
      <sheetData sheetId="3716"/>
      <sheetData sheetId="3717"/>
      <sheetData sheetId="3718"/>
      <sheetData sheetId="3719"/>
      <sheetData sheetId="3720"/>
      <sheetData sheetId="3721"/>
      <sheetData sheetId="3722"/>
      <sheetData sheetId="3723"/>
      <sheetData sheetId="3724"/>
      <sheetData sheetId="3725"/>
      <sheetData sheetId="3726"/>
      <sheetData sheetId="3727"/>
      <sheetData sheetId="3728"/>
      <sheetData sheetId="3729"/>
      <sheetData sheetId="3730"/>
      <sheetData sheetId="3731"/>
      <sheetData sheetId="3732"/>
      <sheetData sheetId="3733"/>
      <sheetData sheetId="3734"/>
      <sheetData sheetId="3735"/>
      <sheetData sheetId="3736"/>
      <sheetData sheetId="3737"/>
      <sheetData sheetId="3738"/>
      <sheetData sheetId="3739"/>
      <sheetData sheetId="3740"/>
      <sheetData sheetId="3741"/>
      <sheetData sheetId="3742"/>
      <sheetData sheetId="3743"/>
      <sheetData sheetId="3744"/>
      <sheetData sheetId="3745"/>
      <sheetData sheetId="3746"/>
      <sheetData sheetId="3747"/>
      <sheetData sheetId="3748"/>
      <sheetData sheetId="3749"/>
      <sheetData sheetId="3750"/>
      <sheetData sheetId="3751"/>
      <sheetData sheetId="3752"/>
      <sheetData sheetId="3753"/>
      <sheetData sheetId="3754"/>
      <sheetData sheetId="3755"/>
      <sheetData sheetId="3756"/>
      <sheetData sheetId="3757"/>
      <sheetData sheetId="3758"/>
      <sheetData sheetId="3759"/>
      <sheetData sheetId="3760"/>
      <sheetData sheetId="3761"/>
      <sheetData sheetId="3762"/>
      <sheetData sheetId="3763"/>
      <sheetData sheetId="3764"/>
      <sheetData sheetId="3765"/>
      <sheetData sheetId="3766"/>
      <sheetData sheetId="3767"/>
      <sheetData sheetId="3768"/>
      <sheetData sheetId="3769"/>
      <sheetData sheetId="3770"/>
      <sheetData sheetId="3771"/>
      <sheetData sheetId="3772"/>
      <sheetData sheetId="3773"/>
      <sheetData sheetId="3774"/>
      <sheetData sheetId="3775"/>
      <sheetData sheetId="3776"/>
      <sheetData sheetId="3777"/>
      <sheetData sheetId="3778"/>
      <sheetData sheetId="3779"/>
      <sheetData sheetId="3780"/>
      <sheetData sheetId="3781"/>
      <sheetData sheetId="3782"/>
      <sheetData sheetId="3783"/>
      <sheetData sheetId="3784"/>
      <sheetData sheetId="3785"/>
      <sheetData sheetId="3786"/>
      <sheetData sheetId="3787"/>
      <sheetData sheetId="3788"/>
      <sheetData sheetId="3789"/>
      <sheetData sheetId="3790"/>
      <sheetData sheetId="3791"/>
      <sheetData sheetId="3792"/>
      <sheetData sheetId="3793"/>
      <sheetData sheetId="3794"/>
      <sheetData sheetId="3795"/>
      <sheetData sheetId="3796"/>
      <sheetData sheetId="3797"/>
      <sheetData sheetId="3798"/>
      <sheetData sheetId="3799"/>
      <sheetData sheetId="3800"/>
      <sheetData sheetId="3801"/>
      <sheetData sheetId="3802"/>
      <sheetData sheetId="3803"/>
      <sheetData sheetId="3804"/>
      <sheetData sheetId="3805"/>
      <sheetData sheetId="3806"/>
      <sheetData sheetId="3807"/>
      <sheetData sheetId="3808"/>
      <sheetData sheetId="3809"/>
      <sheetData sheetId="3810"/>
      <sheetData sheetId="3811"/>
      <sheetData sheetId="3812"/>
      <sheetData sheetId="3813"/>
      <sheetData sheetId="3814"/>
      <sheetData sheetId="3815"/>
      <sheetData sheetId="3816"/>
      <sheetData sheetId="3817"/>
      <sheetData sheetId="3818"/>
      <sheetData sheetId="3819"/>
      <sheetData sheetId="3820"/>
      <sheetData sheetId="3821"/>
      <sheetData sheetId="3822"/>
      <sheetData sheetId="3823"/>
      <sheetData sheetId="3824"/>
      <sheetData sheetId="3825"/>
      <sheetData sheetId="3826"/>
      <sheetData sheetId="3827"/>
      <sheetData sheetId="3828"/>
      <sheetData sheetId="3829"/>
      <sheetData sheetId="3830"/>
      <sheetData sheetId="3831"/>
      <sheetData sheetId="3832"/>
      <sheetData sheetId="3833"/>
      <sheetData sheetId="3834"/>
      <sheetData sheetId="3835"/>
      <sheetData sheetId="3836"/>
      <sheetData sheetId="3837"/>
      <sheetData sheetId="3838"/>
      <sheetData sheetId="3839"/>
      <sheetData sheetId="3840"/>
      <sheetData sheetId="3841"/>
      <sheetData sheetId="3842"/>
      <sheetData sheetId="3843"/>
      <sheetData sheetId="3844"/>
      <sheetData sheetId="3845"/>
      <sheetData sheetId="3846"/>
      <sheetData sheetId="3847"/>
      <sheetData sheetId="3848"/>
      <sheetData sheetId="3849"/>
      <sheetData sheetId="3850"/>
      <sheetData sheetId="3851"/>
      <sheetData sheetId="3852"/>
      <sheetData sheetId="3853"/>
      <sheetData sheetId="3854"/>
      <sheetData sheetId="3855"/>
      <sheetData sheetId="3856"/>
      <sheetData sheetId="3857"/>
      <sheetData sheetId="3858"/>
      <sheetData sheetId="3859"/>
      <sheetData sheetId="3860"/>
      <sheetData sheetId="3861"/>
      <sheetData sheetId="3862"/>
      <sheetData sheetId="3863"/>
      <sheetData sheetId="3864"/>
      <sheetData sheetId="3865"/>
      <sheetData sheetId="3866"/>
      <sheetData sheetId="3867"/>
      <sheetData sheetId="3868"/>
      <sheetData sheetId="3869"/>
      <sheetData sheetId="3870"/>
      <sheetData sheetId="3871"/>
      <sheetData sheetId="3872"/>
      <sheetData sheetId="3873"/>
      <sheetData sheetId="3874"/>
      <sheetData sheetId="3875"/>
      <sheetData sheetId="3876"/>
      <sheetData sheetId="3877"/>
      <sheetData sheetId="3878"/>
      <sheetData sheetId="3879"/>
      <sheetData sheetId="3880"/>
      <sheetData sheetId="3881"/>
      <sheetData sheetId="3882"/>
      <sheetData sheetId="3883"/>
      <sheetData sheetId="3884"/>
      <sheetData sheetId="3885"/>
      <sheetData sheetId="3886"/>
      <sheetData sheetId="3887"/>
      <sheetData sheetId="3888"/>
      <sheetData sheetId="3889" refreshError="1"/>
      <sheetData sheetId="3890" refreshError="1"/>
      <sheetData sheetId="3891" refreshError="1"/>
      <sheetData sheetId="3892" refreshError="1"/>
      <sheetData sheetId="3893" refreshError="1"/>
      <sheetData sheetId="3894" refreshError="1"/>
      <sheetData sheetId="3895" refreshError="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AB SMA2  (2)"/>
      <sheetName val="@SMK 4 "/>
      <sheetName val="SMK4"/>
      <sheetName val="RAB PAGAR SMA N 4"/>
      <sheetName val="@ PAGAR SMAN 4"/>
      <sheetName val="usb smp n 12"/>
      <sheetName val="@usb smp n 12 "/>
      <sheetName val="blank"/>
      <sheetName val="SMPN 7  "/>
      <sheetName val=" @SMPN 7"/>
      <sheetName val="SMPN 5 (2) "/>
      <sheetName val="@SMPN 5 (2) "/>
      <sheetName val="REKAP SMA2 "/>
      <sheetName val="RAB SMA2 "/>
      <sheetName val="HRG SAT BOW"/>
      <sheetName val="ANALISA BOW"/>
      <sheetName val="SMKN 5 "/>
      <sheetName val="@SMKN 5  "/>
      <sheetName val="@SMPN 9"/>
      <sheetName val="SMPN 9"/>
      <sheetName val="SMAN 5"/>
      <sheetName val="@SMAN 5 "/>
      <sheetName val="SMPN 5 (1) "/>
      <sheetName val="@SMPN 5 (1)"/>
      <sheetName val="RAB SMA3"/>
      <sheetName val="REKAP SMA3"/>
      <sheetName val="@SMK NEG 5"/>
      <sheetName val="Sheet2"/>
      <sheetName val="Sheet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98">
          <cell r="E98">
            <v>467500</v>
          </cell>
        </row>
        <row r="99">
          <cell r="E99">
            <v>782500</v>
          </cell>
        </row>
        <row r="100">
          <cell r="E100">
            <v>467500</v>
          </cell>
        </row>
        <row r="101">
          <cell r="E101">
            <v>4500000</v>
          </cell>
        </row>
        <row r="141">
          <cell r="E141">
            <v>150000</v>
          </cell>
        </row>
        <row r="142">
          <cell r="E142">
            <v>120000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KAP"/>
      <sheetName val="RAB"/>
      <sheetName val="BAHAN 1"/>
      <sheetName val="upah"/>
      <sheetName val="REKAPITULASI ANL"/>
      <sheetName val="Anl. HSP"/>
      <sheetName val="HSP Alat"/>
      <sheetName val="Jadual"/>
      <sheetName val="Sub Kontrak"/>
      <sheetName val="Metode"/>
    </sheetNames>
    <sheetDataSet>
      <sheetData sheetId="0"/>
      <sheetData sheetId="1"/>
      <sheetData sheetId="2"/>
      <sheetData sheetId="3" refreshError="1"/>
      <sheetData sheetId="4" refreshError="1"/>
      <sheetData sheetId="5"/>
      <sheetData sheetId="6"/>
      <sheetData sheetId="7" refreshError="1"/>
      <sheetData sheetId="8" refreshError="1"/>
      <sheetData sheetId="9" refreshError="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Q"/>
      <sheetName val="BQ (2)"/>
      <sheetName val="UP"/>
      <sheetName val="BREAK ALAT"/>
      <sheetName val="PE"/>
      <sheetName val="E-F"/>
      <sheetName val="WC1"/>
    </sheetNames>
    <sheetDataSet>
      <sheetData sheetId="0">
        <row r="13">
          <cell r="B13" t="str">
            <v>A</v>
          </cell>
          <cell r="E13" t="str">
            <v>GENERAL</v>
          </cell>
        </row>
        <row r="14">
          <cell r="B14" t="str">
            <v>A1</v>
          </cell>
          <cell r="E14" t="str">
            <v>MOBILIZATION and DEMOBILIZATION</v>
          </cell>
          <cell r="F14" t="str">
            <v>ls</v>
          </cell>
          <cell r="G14">
            <v>1</v>
          </cell>
          <cell r="H14">
            <v>169855758</v>
          </cell>
          <cell r="I14">
            <v>169855758</v>
          </cell>
          <cell r="J14" t="str">
            <v>GS.6.03</v>
          </cell>
        </row>
        <row r="15">
          <cell r="B15" t="str">
            <v>A2</v>
          </cell>
          <cell r="E15" t="str">
            <v>ESTABLISTMENT (')</v>
          </cell>
          <cell r="F15" t="str">
            <v>ls</v>
          </cell>
          <cell r="G15">
            <v>1</v>
          </cell>
          <cell r="H15">
            <v>3152995400</v>
          </cell>
          <cell r="I15">
            <v>3152995400</v>
          </cell>
          <cell r="J15" t="str">
            <v>GS.7.02</v>
          </cell>
        </row>
        <row r="16">
          <cell r="B16" t="str">
            <v>A3</v>
          </cell>
          <cell r="E16" t="str">
            <v>RELOCATION of EXISTING FACILITIES</v>
          </cell>
          <cell r="F16" t="str">
            <v>ls</v>
          </cell>
          <cell r="G16">
            <v>1</v>
          </cell>
          <cell r="H16">
            <v>13322020</v>
          </cell>
          <cell r="I16">
            <v>13322020</v>
          </cell>
          <cell r="J16" t="str">
            <v>GS.14.04</v>
          </cell>
        </row>
        <row r="17">
          <cell r="B17" t="str">
            <v>A4</v>
          </cell>
          <cell r="E17" t="str">
            <v>GEOLOGICAL INVESTIGATION</v>
          </cell>
        </row>
        <row r="18">
          <cell r="B18" t="str">
            <v>A4.1</v>
          </cell>
          <cell r="E18" t="str">
            <v>Hand Auger</v>
          </cell>
          <cell r="F18" t="str">
            <v>m</v>
          </cell>
          <cell r="G18">
            <v>130</v>
          </cell>
          <cell r="H18">
            <v>159864</v>
          </cell>
          <cell r="I18">
            <v>20782320</v>
          </cell>
          <cell r="J18" t="str">
            <v>GS.9.06</v>
          </cell>
        </row>
        <row r="19">
          <cell r="B19" t="str">
            <v>A4.2</v>
          </cell>
          <cell r="E19" t="str">
            <v>Mechanical Boring</v>
          </cell>
          <cell r="F19" t="str">
            <v>m</v>
          </cell>
          <cell r="G19">
            <v>400</v>
          </cell>
          <cell r="H19">
            <v>266440</v>
          </cell>
          <cell r="I19">
            <v>106576000</v>
          </cell>
          <cell r="J19" t="str">
            <v>GS.9.06</v>
          </cell>
        </row>
        <row r="20">
          <cell r="B20" t="str">
            <v>A4.3</v>
          </cell>
          <cell r="E20" t="str">
            <v>Exploratory Excavation</v>
          </cell>
          <cell r="F20" t="str">
            <v>m³</v>
          </cell>
          <cell r="G20">
            <v>800</v>
          </cell>
          <cell r="H20">
            <v>42791</v>
          </cell>
          <cell r="I20">
            <v>34232800</v>
          </cell>
          <cell r="J20" t="str">
            <v>GS.9.06</v>
          </cell>
        </row>
        <row r="22">
          <cell r="B22" t="str">
            <v>B</v>
          </cell>
          <cell r="E22" t="str">
            <v>CHANNEL and DIKE WORKS</v>
          </cell>
        </row>
        <row r="23">
          <cell r="B23" t="str">
            <v>B1</v>
          </cell>
          <cell r="E23" t="str">
            <v>PREPARATION WORKS</v>
          </cell>
        </row>
        <row r="24">
          <cell r="B24" t="str">
            <v>B1.1</v>
          </cell>
          <cell r="E24" t="str">
            <v>Clearing and Grubbing</v>
          </cell>
          <cell r="F24" t="str">
            <v>m²</v>
          </cell>
          <cell r="G24">
            <v>528000</v>
          </cell>
          <cell r="H24">
            <v>4019</v>
          </cell>
          <cell r="I24">
            <v>2122032000</v>
          </cell>
          <cell r="J24" t="str">
            <v>TS.2.10</v>
          </cell>
        </row>
        <row r="25">
          <cell r="B25" t="str">
            <v>B2</v>
          </cell>
          <cell r="E25" t="str">
            <v xml:space="preserve">CHANNEL EXCAVATION </v>
          </cell>
        </row>
        <row r="26">
          <cell r="B26" t="str">
            <v>B2.1</v>
          </cell>
          <cell r="E26" t="str">
            <v>Excavation (river channel)</v>
          </cell>
          <cell r="F26" t="str">
            <v>m³</v>
          </cell>
          <cell r="G26">
            <v>166200</v>
          </cell>
          <cell r="H26">
            <v>30448</v>
          </cell>
          <cell r="I26">
            <v>5060457600</v>
          </cell>
          <cell r="J26" t="str">
            <v>TS.2.10</v>
          </cell>
        </row>
        <row r="28">
          <cell r="B28" t="str">
            <v>B2.2</v>
          </cell>
          <cell r="E28" t="str">
            <v>Excavation (common)</v>
          </cell>
          <cell r="F28" t="str">
            <v>m³</v>
          </cell>
          <cell r="G28">
            <v>340900</v>
          </cell>
          <cell r="H28">
            <v>15679</v>
          </cell>
          <cell r="I28">
            <v>5344971100</v>
          </cell>
          <cell r="J28" t="str">
            <v>TS.2.10</v>
          </cell>
        </row>
        <row r="30">
          <cell r="B30" t="str">
            <v>B3</v>
          </cell>
          <cell r="E30" t="str">
            <v>EARTH DIKE WORKS</v>
          </cell>
        </row>
        <row r="31">
          <cell r="B31" t="str">
            <v>B3.1</v>
          </cell>
          <cell r="E31" t="str">
            <v>Stripping of top soil</v>
          </cell>
          <cell r="F31" t="str">
            <v>m³</v>
          </cell>
          <cell r="G31">
            <v>61000</v>
          </cell>
          <cell r="H31">
            <v>21302</v>
          </cell>
          <cell r="I31">
            <v>1299422000</v>
          </cell>
          <cell r="J31" t="str">
            <v>TS.2.10</v>
          </cell>
        </row>
        <row r="32">
          <cell r="B32" t="str">
            <v>B3.2</v>
          </cell>
          <cell r="E32" t="str">
            <v>Embankment</v>
          </cell>
          <cell r="F32" t="str">
            <v>m³</v>
          </cell>
          <cell r="G32">
            <v>338000</v>
          </cell>
          <cell r="H32">
            <v>5574</v>
          </cell>
          <cell r="I32">
            <v>1884012000</v>
          </cell>
          <cell r="J32" t="str">
            <v>TS.2.10</v>
          </cell>
        </row>
        <row r="34">
          <cell r="B34" t="str">
            <v>B3.3</v>
          </cell>
          <cell r="E34" t="str">
            <v>Gravel pavement, 200 mm thick</v>
          </cell>
          <cell r="F34" t="str">
            <v>m³</v>
          </cell>
          <cell r="G34">
            <v>9430</v>
          </cell>
          <cell r="H34">
            <v>77757</v>
          </cell>
          <cell r="I34">
            <v>733248510</v>
          </cell>
          <cell r="J34" t="str">
            <v>TS.7.09</v>
          </cell>
        </row>
        <row r="35">
          <cell r="B35" t="str">
            <v>B3.4</v>
          </cell>
          <cell r="E35" t="str">
            <v>Maintenance marker post</v>
          </cell>
          <cell r="F35" t="str">
            <v>nos</v>
          </cell>
          <cell r="G35">
            <v>100</v>
          </cell>
          <cell r="H35">
            <v>165804</v>
          </cell>
          <cell r="I35">
            <v>16580400</v>
          </cell>
          <cell r="J35" t="str">
            <v>TS.12.10</v>
          </cell>
        </row>
        <row r="37">
          <cell r="B37" t="str">
            <v>B4-B5</v>
          </cell>
          <cell r="E37" t="str">
            <v>(Not Applicable)</v>
          </cell>
        </row>
        <row r="39">
          <cell r="B39" t="str">
            <v>B6</v>
          </cell>
          <cell r="E39" t="str">
            <v>FILLING ON RIVER BANK</v>
          </cell>
        </row>
        <row r="40">
          <cell r="B40" t="str">
            <v>B6.1</v>
          </cell>
          <cell r="E40" t="str">
            <v>Soil filling</v>
          </cell>
          <cell r="F40" t="str">
            <v>m³</v>
          </cell>
          <cell r="G40">
            <v>8100</v>
          </cell>
          <cell r="H40">
            <v>5574</v>
          </cell>
          <cell r="I40">
            <v>45149400</v>
          </cell>
          <cell r="J40" t="str">
            <v>TS.2.10</v>
          </cell>
        </row>
        <row r="42">
          <cell r="B42" t="str">
            <v>C</v>
          </cell>
          <cell r="E42" t="str">
            <v xml:space="preserve">SLOPE and RIVERBED PROTECTION WORKS </v>
          </cell>
        </row>
        <row r="43">
          <cell r="B43" t="str">
            <v>C1</v>
          </cell>
          <cell r="E43" t="str">
            <v>PREPARATION WORKS</v>
          </cell>
        </row>
        <row r="44">
          <cell r="B44" t="str">
            <v>C1.1</v>
          </cell>
          <cell r="E44" t="str">
            <v>Coffering and dewatering</v>
          </cell>
          <cell r="F44" t="str">
            <v>ls</v>
          </cell>
          <cell r="G44">
            <v>1</v>
          </cell>
          <cell r="H44">
            <v>59146369</v>
          </cell>
          <cell r="I44">
            <v>59146369</v>
          </cell>
          <cell r="J44" t="str">
            <v>TS.1.04</v>
          </cell>
        </row>
        <row r="45">
          <cell r="B45" t="str">
            <v>C2</v>
          </cell>
          <cell r="E45" t="str">
            <v>SODDING and DIKE</v>
          </cell>
        </row>
        <row r="46">
          <cell r="B46" t="str">
            <v>C2.1</v>
          </cell>
          <cell r="E46" t="str">
            <v>Solid sodding</v>
          </cell>
          <cell r="F46" t="str">
            <v>m²</v>
          </cell>
          <cell r="G46">
            <v>175400</v>
          </cell>
          <cell r="H46">
            <v>6139</v>
          </cell>
          <cell r="I46">
            <v>1076780600</v>
          </cell>
          <cell r="J46" t="str">
            <v>TS.4.14</v>
          </cell>
        </row>
        <row r="47">
          <cell r="B47" t="str">
            <v>C3</v>
          </cell>
          <cell r="E47" t="str">
            <v>REVETMENT - WET STONE MASONRY TYPE (Type-PA and PB)</v>
          </cell>
        </row>
        <row r="48">
          <cell r="B48" t="str">
            <v>C3.1</v>
          </cell>
          <cell r="E48" t="str">
            <v>Excavation (common)</v>
          </cell>
          <cell r="F48" t="str">
            <v>m³</v>
          </cell>
          <cell r="G48">
            <v>7220</v>
          </cell>
          <cell r="H48">
            <v>6921</v>
          </cell>
          <cell r="I48">
            <v>49969620</v>
          </cell>
          <cell r="J48" t="str">
            <v>TS.2.10</v>
          </cell>
        </row>
        <row r="49">
          <cell r="B49" t="str">
            <v>C3.2</v>
          </cell>
          <cell r="E49" t="str">
            <v>Backfill with selected soil</v>
          </cell>
          <cell r="F49" t="str">
            <v>m³</v>
          </cell>
          <cell r="G49">
            <v>110</v>
          </cell>
          <cell r="H49">
            <v>5530</v>
          </cell>
          <cell r="I49">
            <v>608300</v>
          </cell>
          <cell r="J49" t="str">
            <v>TS.2.10</v>
          </cell>
        </row>
        <row r="50">
          <cell r="B50" t="str">
            <v>C3.3</v>
          </cell>
          <cell r="E50" t="str">
            <v>Crusher run bedding</v>
          </cell>
          <cell r="F50" t="str">
            <v>m³</v>
          </cell>
          <cell r="G50">
            <v>2670</v>
          </cell>
          <cell r="H50">
            <v>128530</v>
          </cell>
          <cell r="I50">
            <v>343175100</v>
          </cell>
          <cell r="J50" t="str">
            <v>TS.4.14</v>
          </cell>
        </row>
        <row r="51">
          <cell r="B51" t="str">
            <v>C3.4</v>
          </cell>
          <cell r="E51" t="str">
            <v>Wet stone masonry (1:4) for revetment</v>
          </cell>
          <cell r="F51" t="str">
            <v>m³</v>
          </cell>
          <cell r="G51">
            <v>2680</v>
          </cell>
          <cell r="H51">
            <v>163909</v>
          </cell>
          <cell r="I51">
            <v>439276120</v>
          </cell>
          <cell r="J51" t="str">
            <v>TS.4.14</v>
          </cell>
        </row>
        <row r="52">
          <cell r="B52" t="str">
            <v>C3.5</v>
          </cell>
          <cell r="E52" t="str">
            <v>Cement mortar plastering</v>
          </cell>
          <cell r="F52" t="str">
            <v>m²</v>
          </cell>
          <cell r="G52">
            <v>6330</v>
          </cell>
          <cell r="H52">
            <v>12274</v>
          </cell>
          <cell r="I52">
            <v>77694420</v>
          </cell>
          <cell r="J52" t="str">
            <v>TS.4.14</v>
          </cell>
        </row>
        <row r="53">
          <cell r="B53" t="str">
            <v>C3.6</v>
          </cell>
          <cell r="E53" t="str">
            <v>Concrete, type C1</v>
          </cell>
          <cell r="F53" t="str">
            <v>m³</v>
          </cell>
          <cell r="G53">
            <v>650</v>
          </cell>
          <cell r="H53">
            <v>310964</v>
          </cell>
          <cell r="I53">
            <v>202126600</v>
          </cell>
          <cell r="J53" t="str">
            <v>TS.3.24</v>
          </cell>
        </row>
        <row r="54">
          <cell r="B54" t="str">
            <v>C3.7</v>
          </cell>
          <cell r="E54" t="str">
            <v>Reinforcing steel bar</v>
          </cell>
          <cell r="F54" t="str">
            <v>kg</v>
          </cell>
          <cell r="G54">
            <v>39100</v>
          </cell>
          <cell r="H54">
            <v>3554</v>
          </cell>
          <cell r="I54">
            <v>138961400</v>
          </cell>
          <cell r="J54" t="str">
            <v>TS.3.24</v>
          </cell>
        </row>
        <row r="55">
          <cell r="B55" t="str">
            <v>C3.8</v>
          </cell>
          <cell r="E55" t="str">
            <v>Form work FW1</v>
          </cell>
          <cell r="F55" t="str">
            <v>m²</v>
          </cell>
          <cell r="G55">
            <v>4200</v>
          </cell>
          <cell r="H55">
            <v>70833</v>
          </cell>
          <cell r="I55">
            <v>297498600</v>
          </cell>
          <cell r="J55" t="str">
            <v>TS.3.24</v>
          </cell>
        </row>
        <row r="56">
          <cell r="B56" t="str">
            <v>C3.9</v>
          </cell>
          <cell r="E56" t="str">
            <v>Log pile, dia. 150 mm L = 3.0 m and 2.0 m</v>
          </cell>
          <cell r="F56" t="str">
            <v>m</v>
          </cell>
          <cell r="G56">
            <v>1330</v>
          </cell>
          <cell r="H56">
            <v>7918</v>
          </cell>
          <cell r="I56">
            <v>10530940</v>
          </cell>
          <cell r="J56" t="str">
            <v>TS.5.07</v>
          </cell>
        </row>
        <row r="57">
          <cell r="B57" t="str">
            <v>C3.10</v>
          </cell>
          <cell r="E57" t="str">
            <v>Elastic joint filler, 10 mm thick</v>
          </cell>
          <cell r="F57" t="str">
            <v>m²</v>
          </cell>
          <cell r="G57">
            <v>420</v>
          </cell>
          <cell r="H57">
            <v>107210</v>
          </cell>
          <cell r="I57">
            <v>45028200</v>
          </cell>
          <cell r="J57" t="str">
            <v>TS.3.24</v>
          </cell>
        </row>
        <row r="58">
          <cell r="B58" t="str">
            <v>C3.11</v>
          </cell>
          <cell r="E58" t="str">
            <v>Gabion cylinder</v>
          </cell>
          <cell r="F58" t="str">
            <v>m³</v>
          </cell>
          <cell r="G58">
            <v>390</v>
          </cell>
          <cell r="H58">
            <v>200326</v>
          </cell>
          <cell r="I58">
            <v>78127140</v>
          </cell>
          <cell r="J58" t="str">
            <v>TS.4.14</v>
          </cell>
        </row>
        <row r="59">
          <cell r="B59" t="str">
            <v>C3.12</v>
          </cell>
          <cell r="E59" t="str">
            <v>Cobble stone filling</v>
          </cell>
          <cell r="F59" t="str">
            <v>m³</v>
          </cell>
          <cell r="G59">
            <v>100</v>
          </cell>
          <cell r="H59">
            <v>57655</v>
          </cell>
          <cell r="I59">
            <v>5765500</v>
          </cell>
          <cell r="J59" t="str">
            <v>TS.4.14</v>
          </cell>
        </row>
        <row r="60">
          <cell r="B60" t="str">
            <v>C4</v>
          </cell>
          <cell r="E60" t="str">
            <v>GABION TYPE FOOT PROTECTION</v>
          </cell>
        </row>
        <row r="61">
          <cell r="B61" t="str">
            <v>C4.1</v>
          </cell>
          <cell r="E61" t="str">
            <v>Cobble stone filling</v>
          </cell>
          <cell r="F61" t="str">
            <v>m³</v>
          </cell>
          <cell r="G61">
            <v>120</v>
          </cell>
          <cell r="H61">
            <v>57655</v>
          </cell>
          <cell r="I61">
            <v>6918600</v>
          </cell>
          <cell r="J61" t="str">
            <v>TS.4.14</v>
          </cell>
        </row>
        <row r="62">
          <cell r="B62" t="str">
            <v>C4.2</v>
          </cell>
          <cell r="E62" t="str">
            <v>Gabion mattress</v>
          </cell>
          <cell r="F62" t="str">
            <v>m³</v>
          </cell>
          <cell r="G62">
            <v>820</v>
          </cell>
          <cell r="H62">
            <v>283607</v>
          </cell>
          <cell r="I62">
            <v>232557740</v>
          </cell>
          <cell r="J62" t="str">
            <v>TS.4.14</v>
          </cell>
        </row>
        <row r="63">
          <cell r="B63" t="str">
            <v>C5</v>
          </cell>
          <cell r="E63" t="str">
            <v>REVETMENT - GABION CYLINDER TYPE</v>
          </cell>
        </row>
        <row r="64">
          <cell r="B64" t="str">
            <v>C5.1</v>
          </cell>
          <cell r="E64" t="str">
            <v>Excavation (common)</v>
          </cell>
          <cell r="F64" t="str">
            <v>m³</v>
          </cell>
          <cell r="G64">
            <v>340</v>
          </cell>
          <cell r="H64">
            <v>6921</v>
          </cell>
          <cell r="I64">
            <v>2353140</v>
          </cell>
          <cell r="J64" t="str">
            <v>TS.2.10</v>
          </cell>
        </row>
        <row r="65">
          <cell r="B65" t="str">
            <v>C5.2</v>
          </cell>
          <cell r="E65" t="str">
            <v>Gabion cylinder</v>
          </cell>
          <cell r="F65" t="str">
            <v>m³</v>
          </cell>
          <cell r="G65">
            <v>3010</v>
          </cell>
          <cell r="H65">
            <v>200326</v>
          </cell>
          <cell r="I65">
            <v>602981260</v>
          </cell>
          <cell r="J65" t="str">
            <v>TS.4.14</v>
          </cell>
        </row>
        <row r="66">
          <cell r="B66" t="str">
            <v>C5.3</v>
          </cell>
          <cell r="E66" t="str">
            <v>Cobble stone filling</v>
          </cell>
          <cell r="F66" t="str">
            <v>m³</v>
          </cell>
          <cell r="G66">
            <v>140</v>
          </cell>
          <cell r="H66">
            <v>57655</v>
          </cell>
          <cell r="I66">
            <v>8071700</v>
          </cell>
          <cell r="J66" t="str">
            <v>TS.4.14</v>
          </cell>
        </row>
        <row r="67">
          <cell r="B67" t="str">
            <v>C5.4</v>
          </cell>
          <cell r="E67" t="str">
            <v>Log piles, dia. 150 mm, L =  2.0 m</v>
          </cell>
          <cell r="F67" t="str">
            <v>m</v>
          </cell>
          <cell r="G67">
            <v>2280</v>
          </cell>
          <cell r="H67">
            <v>7918</v>
          </cell>
          <cell r="I67">
            <v>18053040</v>
          </cell>
          <cell r="J67" t="str">
            <v>TS.5.07</v>
          </cell>
        </row>
        <row r="68">
          <cell r="B68" t="str">
            <v>C5.5</v>
          </cell>
          <cell r="E68" t="str">
            <v>Palm fiber filter</v>
          </cell>
          <cell r="F68" t="str">
            <v>m²</v>
          </cell>
          <cell r="G68">
            <v>5430</v>
          </cell>
          <cell r="H68">
            <v>1086</v>
          </cell>
          <cell r="I68">
            <v>5896980</v>
          </cell>
          <cell r="J68" t="str">
            <v>TS.4.14</v>
          </cell>
        </row>
        <row r="70">
          <cell r="B70" t="str">
            <v>C6 - C13</v>
          </cell>
          <cell r="E70" t="str">
            <v>(Not Applicable)</v>
          </cell>
        </row>
        <row r="72">
          <cell r="B72" t="str">
            <v>D</v>
          </cell>
          <cell r="E72" t="str">
            <v>RIPARIAN STRUCTURES</v>
          </cell>
        </row>
        <row r="73">
          <cell r="B73" t="str">
            <v>D1</v>
          </cell>
          <cell r="E73" t="str">
            <v>PREPARATION WORKS for REPARIAN STRUCTURES</v>
          </cell>
        </row>
        <row r="74">
          <cell r="B74" t="str">
            <v>D1.1</v>
          </cell>
          <cell r="E74" t="str">
            <v>Coffering and dewatering</v>
          </cell>
          <cell r="F74" t="str">
            <v>ls</v>
          </cell>
          <cell r="G74">
            <v>1</v>
          </cell>
          <cell r="H74">
            <v>116922339</v>
          </cell>
          <cell r="I74">
            <v>116922339</v>
          </cell>
          <cell r="J74" t="str">
            <v>TS.1.04</v>
          </cell>
        </row>
        <row r="75">
          <cell r="B75" t="str">
            <v>D1.2</v>
          </cell>
          <cell r="E75" t="str">
            <v>Clearing and grubbing</v>
          </cell>
          <cell r="F75" t="str">
            <v>m²</v>
          </cell>
          <cell r="G75">
            <v>550</v>
          </cell>
          <cell r="H75">
            <v>4019</v>
          </cell>
          <cell r="I75">
            <v>2210450</v>
          </cell>
          <cell r="J75" t="str">
            <v>TS.2.10</v>
          </cell>
        </row>
        <row r="76">
          <cell r="B76" t="str">
            <v>D2</v>
          </cell>
          <cell r="E76" t="str">
            <v>GROUND SILL (PE55+00)</v>
          </cell>
        </row>
        <row r="77">
          <cell r="B77" t="str">
            <v>D2.1</v>
          </cell>
          <cell r="E77" t="str">
            <v>Excavation (common)</v>
          </cell>
          <cell r="F77" t="str">
            <v>m³</v>
          </cell>
          <cell r="G77">
            <v>450</v>
          </cell>
          <cell r="H77">
            <v>6921</v>
          </cell>
          <cell r="I77">
            <v>3114450</v>
          </cell>
          <cell r="J77" t="str">
            <v>TS.2.10</v>
          </cell>
        </row>
        <row r="78">
          <cell r="B78" t="str">
            <v>D2.2</v>
          </cell>
          <cell r="E78" t="str">
            <v>Backfill with selected soil</v>
          </cell>
          <cell r="F78" t="str">
            <v>m³</v>
          </cell>
          <cell r="G78">
            <v>80</v>
          </cell>
          <cell r="H78">
            <v>5530</v>
          </cell>
          <cell r="I78">
            <v>442400</v>
          </cell>
          <cell r="J78" t="str">
            <v>TS.2.10</v>
          </cell>
        </row>
        <row r="79">
          <cell r="B79" t="str">
            <v>D2.3</v>
          </cell>
          <cell r="E79" t="str">
            <v>Supply and driving of steel sheet piles, type II</v>
          </cell>
          <cell r="F79" t="str">
            <v>m²</v>
          </cell>
          <cell r="G79">
            <v>130</v>
          </cell>
          <cell r="H79">
            <v>759138</v>
          </cell>
          <cell r="I79">
            <v>98687940</v>
          </cell>
          <cell r="J79" t="str">
            <v>TS.5.07</v>
          </cell>
        </row>
        <row r="80">
          <cell r="B80" t="str">
            <v>D2.4</v>
          </cell>
          <cell r="E80" t="str">
            <v>Supply and driving of PC  piles, dia. 300 mm type A</v>
          </cell>
          <cell r="F80" t="str">
            <v>m</v>
          </cell>
          <cell r="G80">
            <v>320</v>
          </cell>
          <cell r="H80">
            <v>143685</v>
          </cell>
          <cell r="I80">
            <v>45979200</v>
          </cell>
          <cell r="J80" t="str">
            <v>TS.5.07</v>
          </cell>
        </row>
        <row r="81">
          <cell r="B81" t="str">
            <v>D2.5</v>
          </cell>
          <cell r="E81" t="str">
            <v>Concrete, type C1</v>
          </cell>
          <cell r="F81" t="str">
            <v>m³</v>
          </cell>
          <cell r="G81">
            <v>100</v>
          </cell>
          <cell r="H81">
            <v>313783</v>
          </cell>
          <cell r="I81">
            <v>31378300</v>
          </cell>
          <cell r="J81" t="str">
            <v>TS.3.24</v>
          </cell>
        </row>
        <row r="82">
          <cell r="B82" t="str">
            <v>D2.6</v>
          </cell>
          <cell r="E82" t="str">
            <v>Concrete, type E</v>
          </cell>
          <cell r="F82" t="str">
            <v>m³</v>
          </cell>
          <cell r="G82">
            <v>18</v>
          </cell>
          <cell r="H82">
            <v>291125</v>
          </cell>
          <cell r="I82">
            <v>5240250</v>
          </cell>
          <cell r="J82" t="str">
            <v>TS.3.24</v>
          </cell>
        </row>
        <row r="83">
          <cell r="B83" t="str">
            <v>D2.7</v>
          </cell>
          <cell r="E83" t="str">
            <v>Form work FW1</v>
          </cell>
          <cell r="F83" t="str">
            <v>m²</v>
          </cell>
          <cell r="G83">
            <v>79</v>
          </cell>
          <cell r="H83">
            <v>70833</v>
          </cell>
          <cell r="I83">
            <v>5595807</v>
          </cell>
          <cell r="J83" t="str">
            <v>TS.3.24</v>
          </cell>
        </row>
        <row r="84">
          <cell r="B84" t="str">
            <v>D2.8</v>
          </cell>
          <cell r="E84" t="str">
            <v>Reinforcing steel bar</v>
          </cell>
          <cell r="F84" t="str">
            <v>kg</v>
          </cell>
          <cell r="G84">
            <v>92</v>
          </cell>
          <cell r="H84">
            <v>3554</v>
          </cell>
          <cell r="I84">
            <v>326968</v>
          </cell>
          <cell r="J84" t="str">
            <v>TS.3.24</v>
          </cell>
        </row>
        <row r="85">
          <cell r="B85" t="str">
            <v>D2.9</v>
          </cell>
          <cell r="E85" t="str">
            <v>Gabion mattress</v>
          </cell>
          <cell r="F85" t="str">
            <v>m³</v>
          </cell>
          <cell r="G85">
            <v>180</v>
          </cell>
          <cell r="H85">
            <v>283607</v>
          </cell>
          <cell r="I85">
            <v>51049260</v>
          </cell>
          <cell r="J85" t="str">
            <v>TS.4.14</v>
          </cell>
        </row>
        <row r="86">
          <cell r="B86" t="str">
            <v>D3</v>
          </cell>
          <cell r="E86" t="str">
            <v>(Not Applicable)</v>
          </cell>
        </row>
        <row r="87">
          <cell r="B87" t="str">
            <v>D4</v>
          </cell>
          <cell r="E87" t="str">
            <v>APPROACH STEPS, TYPE PA (24 place)</v>
          </cell>
        </row>
        <row r="88">
          <cell r="B88" t="str">
            <v>D4.1</v>
          </cell>
          <cell r="E88" t="str">
            <v>Excavation (common)</v>
          </cell>
          <cell r="F88" t="str">
            <v>m³</v>
          </cell>
          <cell r="G88">
            <v>1810</v>
          </cell>
          <cell r="H88">
            <v>6921</v>
          </cell>
          <cell r="I88">
            <v>12527010</v>
          </cell>
          <cell r="J88" t="str">
            <v>TS.2.10</v>
          </cell>
        </row>
        <row r="89">
          <cell r="B89" t="str">
            <v>D4.2</v>
          </cell>
          <cell r="E89" t="str">
            <v>Backfill with selected soil</v>
          </cell>
          <cell r="F89" t="str">
            <v>m³</v>
          </cell>
          <cell r="G89">
            <v>12</v>
          </cell>
          <cell r="H89">
            <v>5530</v>
          </cell>
          <cell r="I89">
            <v>66360</v>
          </cell>
          <cell r="J89" t="str">
            <v>TS.2.10</v>
          </cell>
        </row>
        <row r="90">
          <cell r="B90" t="str">
            <v>D4.3</v>
          </cell>
          <cell r="E90" t="str">
            <v>Log pile, dia. 150 mm L = 3.0 mm and 2.0 m</v>
          </cell>
          <cell r="F90" t="str">
            <v>m</v>
          </cell>
          <cell r="G90">
            <v>1150</v>
          </cell>
          <cell r="H90">
            <v>7918</v>
          </cell>
          <cell r="I90">
            <v>9105700</v>
          </cell>
          <cell r="J90" t="str">
            <v>TS.5.07</v>
          </cell>
        </row>
        <row r="91">
          <cell r="B91" t="str">
            <v>D4.4</v>
          </cell>
          <cell r="E91" t="str">
            <v>Concrete, type C1</v>
          </cell>
          <cell r="F91" t="str">
            <v>m³</v>
          </cell>
          <cell r="G91">
            <v>29</v>
          </cell>
          <cell r="H91">
            <v>321937</v>
          </cell>
          <cell r="I91">
            <v>9336173</v>
          </cell>
          <cell r="J91" t="str">
            <v>TS.3.24</v>
          </cell>
        </row>
        <row r="92">
          <cell r="B92" t="str">
            <v>D4.5</v>
          </cell>
          <cell r="E92" t="str">
            <v>Concrete, type C2</v>
          </cell>
          <cell r="F92" t="str">
            <v>m³</v>
          </cell>
          <cell r="G92">
            <v>210</v>
          </cell>
          <cell r="H92">
            <v>312038</v>
          </cell>
          <cell r="I92">
            <v>65527980</v>
          </cell>
          <cell r="J92" t="str">
            <v>TS.3.24</v>
          </cell>
        </row>
        <row r="93">
          <cell r="B93" t="str">
            <v>D4.6</v>
          </cell>
          <cell r="E93" t="str">
            <v>Concrete, type E</v>
          </cell>
          <cell r="F93" t="str">
            <v>m³</v>
          </cell>
          <cell r="G93">
            <v>20</v>
          </cell>
          <cell r="H93">
            <v>290200</v>
          </cell>
          <cell r="I93">
            <v>5804000</v>
          </cell>
          <cell r="J93" t="str">
            <v>TS.3.24</v>
          </cell>
        </row>
        <row r="94">
          <cell r="B94" t="str">
            <v>D4.7</v>
          </cell>
          <cell r="E94" t="str">
            <v>Reinforcing steel bar</v>
          </cell>
          <cell r="F94" t="str">
            <v>kg</v>
          </cell>
          <cell r="G94">
            <v>1090</v>
          </cell>
          <cell r="H94">
            <v>3554</v>
          </cell>
          <cell r="I94">
            <v>3873860</v>
          </cell>
          <cell r="J94" t="str">
            <v>TS.3.24</v>
          </cell>
        </row>
        <row r="95">
          <cell r="B95" t="str">
            <v>D4.8</v>
          </cell>
          <cell r="E95" t="str">
            <v>Form work FW1</v>
          </cell>
          <cell r="F95" t="str">
            <v>m²</v>
          </cell>
          <cell r="G95">
            <v>670</v>
          </cell>
          <cell r="H95">
            <v>70833</v>
          </cell>
          <cell r="I95">
            <v>47458110</v>
          </cell>
          <cell r="J95" t="str">
            <v>TS.3.24</v>
          </cell>
        </row>
        <row r="96">
          <cell r="B96" t="str">
            <v>D4.9</v>
          </cell>
          <cell r="E96" t="str">
            <v xml:space="preserve">Wet stone masonry (1:4) for revetment </v>
          </cell>
          <cell r="F96" t="str">
            <v>m³</v>
          </cell>
          <cell r="G96">
            <v>170</v>
          </cell>
          <cell r="H96">
            <v>163909</v>
          </cell>
          <cell r="I96">
            <v>27864530</v>
          </cell>
          <cell r="J96" t="str">
            <v>TS.4.14</v>
          </cell>
        </row>
        <row r="97">
          <cell r="B97" t="str">
            <v>D4.10</v>
          </cell>
          <cell r="E97" t="str">
            <v>Crusher run bedding</v>
          </cell>
          <cell r="F97" t="str">
            <v>m³</v>
          </cell>
          <cell r="G97">
            <v>270</v>
          </cell>
          <cell r="H97">
            <v>128530</v>
          </cell>
          <cell r="I97">
            <v>34703100</v>
          </cell>
          <cell r="J97" t="str">
            <v>TS.4.14</v>
          </cell>
        </row>
        <row r="98">
          <cell r="B98" t="str">
            <v>D4.11</v>
          </cell>
          <cell r="E98" t="str">
            <v>Plastering</v>
          </cell>
          <cell r="F98" t="str">
            <v>m²</v>
          </cell>
          <cell r="G98">
            <v>570</v>
          </cell>
          <cell r="H98">
            <v>10137</v>
          </cell>
          <cell r="I98">
            <v>5778090</v>
          </cell>
          <cell r="J98" t="str">
            <v>TS.4.14</v>
          </cell>
        </row>
        <row r="99">
          <cell r="B99" t="str">
            <v>D4.12</v>
          </cell>
          <cell r="E99" t="str">
            <v>Gabion mattress</v>
          </cell>
          <cell r="F99" t="str">
            <v>m³</v>
          </cell>
          <cell r="G99">
            <v>360</v>
          </cell>
          <cell r="H99">
            <v>283607</v>
          </cell>
          <cell r="I99">
            <v>102098520</v>
          </cell>
          <cell r="J99" t="str">
            <v>TS.4.14</v>
          </cell>
        </row>
        <row r="100">
          <cell r="B100" t="str">
            <v>D4.13</v>
          </cell>
          <cell r="E100" t="str">
            <v>Gabion cylinder</v>
          </cell>
          <cell r="F100" t="str">
            <v>m³</v>
          </cell>
          <cell r="G100">
            <v>330</v>
          </cell>
          <cell r="H100">
            <v>200326</v>
          </cell>
          <cell r="I100">
            <v>66107580</v>
          </cell>
          <cell r="J100" t="str">
            <v>TS.4.14</v>
          </cell>
        </row>
        <row r="101">
          <cell r="B101" t="str">
            <v>D4.14</v>
          </cell>
          <cell r="E101" t="str">
            <v>Cobble stone filling</v>
          </cell>
          <cell r="F101" t="str">
            <v>m³</v>
          </cell>
          <cell r="G101">
            <v>150</v>
          </cell>
          <cell r="H101">
            <v>57655</v>
          </cell>
          <cell r="I101">
            <v>8648250</v>
          </cell>
          <cell r="J101" t="str">
            <v>TS.4.14</v>
          </cell>
        </row>
        <row r="102">
          <cell r="B102" t="str">
            <v>D5</v>
          </cell>
          <cell r="E102" t="str">
            <v>APPROACH STEPS, TYPE PB (26 place)</v>
          </cell>
        </row>
        <row r="103">
          <cell r="B103" t="str">
            <v>D5.1</v>
          </cell>
          <cell r="E103" t="str">
            <v>Excavation (common)</v>
          </cell>
          <cell r="F103" t="str">
            <v>m³</v>
          </cell>
          <cell r="G103">
            <v>290</v>
          </cell>
          <cell r="H103">
            <v>6921</v>
          </cell>
          <cell r="I103">
            <v>2007090</v>
          </cell>
          <cell r="J103" t="str">
            <v>TS.2.10</v>
          </cell>
        </row>
        <row r="104">
          <cell r="B104" t="str">
            <v>D5.2</v>
          </cell>
          <cell r="E104" t="str">
            <v>Backfill with selected soil</v>
          </cell>
          <cell r="F104" t="str">
            <v>m³</v>
          </cell>
          <cell r="G104">
            <v>22</v>
          </cell>
          <cell r="H104">
            <v>5530</v>
          </cell>
          <cell r="I104">
            <v>121660</v>
          </cell>
          <cell r="J104" t="str">
            <v>TS.2.10</v>
          </cell>
        </row>
        <row r="105">
          <cell r="B105" t="str">
            <v>D5.3</v>
          </cell>
          <cell r="E105" t="str">
            <v>Concrete, type C1</v>
          </cell>
          <cell r="F105" t="str">
            <v>m³</v>
          </cell>
          <cell r="G105">
            <v>15</v>
          </cell>
          <cell r="H105">
            <v>332655</v>
          </cell>
          <cell r="I105">
            <v>4989825</v>
          </cell>
          <cell r="J105" t="str">
            <v>TS.3.24</v>
          </cell>
        </row>
        <row r="106">
          <cell r="B106" t="str">
            <v>D5.4</v>
          </cell>
          <cell r="E106" t="str">
            <v>Concrete, type C2</v>
          </cell>
          <cell r="F106" t="str">
            <v>m³</v>
          </cell>
          <cell r="G106">
            <v>100</v>
          </cell>
          <cell r="H106">
            <v>313783</v>
          </cell>
          <cell r="I106">
            <v>31378300</v>
          </cell>
          <cell r="J106" t="str">
            <v>TS.3.24</v>
          </cell>
        </row>
        <row r="107">
          <cell r="B107" t="str">
            <v>D5.5</v>
          </cell>
          <cell r="E107" t="str">
            <v>Form work FW1</v>
          </cell>
          <cell r="F107" t="str">
            <v>m²</v>
          </cell>
          <cell r="G107">
            <v>610</v>
          </cell>
          <cell r="H107">
            <v>70833</v>
          </cell>
          <cell r="I107">
            <v>43208130</v>
          </cell>
          <cell r="J107" t="str">
            <v>TS.3.24</v>
          </cell>
        </row>
        <row r="108">
          <cell r="B108" t="str">
            <v>D5.6</v>
          </cell>
          <cell r="E108" t="str">
            <v>Crusher run bedding</v>
          </cell>
          <cell r="F108" t="str">
            <v>m³</v>
          </cell>
          <cell r="G108">
            <v>99</v>
          </cell>
          <cell r="H108">
            <v>128530</v>
          </cell>
          <cell r="I108">
            <v>12724470</v>
          </cell>
          <cell r="J108" t="str">
            <v>TS.4.14</v>
          </cell>
        </row>
        <row r="109">
          <cell r="B109" t="str">
            <v>D6 - D11</v>
          </cell>
          <cell r="E109" t="str">
            <v>(Not Applicable)</v>
          </cell>
        </row>
        <row r="110">
          <cell r="B110" t="str">
            <v>E</v>
          </cell>
          <cell r="E110" t="str">
            <v>DRAINAGE CHANNEL and OUTLET WORKS</v>
          </cell>
        </row>
        <row r="111">
          <cell r="B111" t="str">
            <v>E1</v>
          </cell>
          <cell r="E111" t="str">
            <v>PREPARATION WORKS for DRAINAGE WORKS</v>
          </cell>
        </row>
        <row r="112">
          <cell r="B112" t="str">
            <v>E1.1</v>
          </cell>
          <cell r="E112" t="str">
            <v>Coffering and dewatering</v>
          </cell>
          <cell r="F112" t="str">
            <v>ls</v>
          </cell>
          <cell r="G112">
            <v>1</v>
          </cell>
          <cell r="H112">
            <v>16731927</v>
          </cell>
          <cell r="I112">
            <v>16731927</v>
          </cell>
          <cell r="J112" t="str">
            <v>TS.1.04</v>
          </cell>
        </row>
        <row r="113">
          <cell r="B113" t="str">
            <v>E1.2</v>
          </cell>
          <cell r="E113" t="str">
            <v>Clearing and grubbing</v>
          </cell>
          <cell r="F113" t="str">
            <v>m²</v>
          </cell>
          <cell r="G113">
            <v>280</v>
          </cell>
          <cell r="H113">
            <v>4019</v>
          </cell>
          <cell r="I113">
            <v>1125320</v>
          </cell>
          <cell r="J113" t="str">
            <v>TS.2.10</v>
          </cell>
        </row>
        <row r="114">
          <cell r="B114" t="str">
            <v>E2</v>
          </cell>
          <cell r="E114" t="str">
            <v>DRAINAGE OUTLET SL1, PIPE CULVERT with FLAP GATE</v>
          </cell>
        </row>
        <row r="115">
          <cell r="B115" t="str">
            <v>E2.1</v>
          </cell>
          <cell r="E115" t="str">
            <v>Excavation (common)</v>
          </cell>
          <cell r="F115" t="str">
            <v>m³</v>
          </cell>
          <cell r="G115">
            <v>1300</v>
          </cell>
          <cell r="H115">
            <v>6921</v>
          </cell>
          <cell r="I115">
            <v>8997300</v>
          </cell>
          <cell r="J115" t="str">
            <v>TS.2.10</v>
          </cell>
        </row>
        <row r="116">
          <cell r="B116" t="str">
            <v>E2.2</v>
          </cell>
          <cell r="E116" t="str">
            <v>Backfill with selected soil</v>
          </cell>
          <cell r="F116" t="str">
            <v>m³</v>
          </cell>
          <cell r="G116">
            <v>220</v>
          </cell>
          <cell r="H116">
            <v>5530</v>
          </cell>
          <cell r="I116">
            <v>1216600</v>
          </cell>
          <cell r="J116" t="str">
            <v>TS.2.10</v>
          </cell>
        </row>
        <row r="117">
          <cell r="B117" t="str">
            <v>E2.3</v>
          </cell>
          <cell r="E117" t="str">
            <v>Crusher run bedding</v>
          </cell>
          <cell r="F117" t="str">
            <v>m³</v>
          </cell>
          <cell r="G117">
            <v>150</v>
          </cell>
          <cell r="H117">
            <v>128530</v>
          </cell>
          <cell r="I117">
            <v>19279500</v>
          </cell>
          <cell r="J117" t="str">
            <v>TS.4.14</v>
          </cell>
        </row>
        <row r="118">
          <cell r="B118" t="str">
            <v>E2.4</v>
          </cell>
          <cell r="E118" t="str">
            <v>Log pile, dia. 150 mm L = 3.0 m</v>
          </cell>
          <cell r="F118" t="str">
            <v>m</v>
          </cell>
          <cell r="G118">
            <v>220</v>
          </cell>
          <cell r="H118">
            <v>7918</v>
          </cell>
          <cell r="I118">
            <v>1741960</v>
          </cell>
          <cell r="J118" t="str">
            <v>TS.5.07</v>
          </cell>
        </row>
        <row r="119">
          <cell r="B119" t="str">
            <v>E2.5</v>
          </cell>
          <cell r="E119" t="str">
            <v>Wet stone masonry (1:4) for revetment</v>
          </cell>
          <cell r="F119" t="str">
            <v>m³</v>
          </cell>
          <cell r="G119">
            <v>130</v>
          </cell>
          <cell r="H119">
            <v>163909</v>
          </cell>
          <cell r="I119">
            <v>21308170</v>
          </cell>
          <cell r="J119" t="str">
            <v>TS.4.14</v>
          </cell>
        </row>
        <row r="120">
          <cell r="B120" t="str">
            <v>E2.6</v>
          </cell>
          <cell r="E120" t="str">
            <v>Cement mortar plastering</v>
          </cell>
          <cell r="F120" t="str">
            <v>m²</v>
          </cell>
          <cell r="G120">
            <v>510</v>
          </cell>
          <cell r="H120">
            <v>12274</v>
          </cell>
          <cell r="I120">
            <v>6259740</v>
          </cell>
          <cell r="J120" t="str">
            <v>TS.4.14</v>
          </cell>
        </row>
        <row r="121">
          <cell r="B121" t="str">
            <v>E2.7</v>
          </cell>
          <cell r="E121" t="str">
            <v>Weep hole, dia. 50 mm</v>
          </cell>
          <cell r="F121" t="str">
            <v>nos</v>
          </cell>
          <cell r="G121">
            <v>74</v>
          </cell>
          <cell r="H121">
            <v>36874</v>
          </cell>
          <cell r="I121">
            <v>2728676</v>
          </cell>
          <cell r="J121" t="str">
            <v>TS.4.14</v>
          </cell>
        </row>
        <row r="122">
          <cell r="B122" t="str">
            <v>E2.8</v>
          </cell>
          <cell r="E122" t="str">
            <v>Dowel bar, dia. 19 mm L = 600 mm</v>
          </cell>
          <cell r="F122" t="str">
            <v>kg</v>
          </cell>
          <cell r="G122">
            <v>5</v>
          </cell>
          <cell r="H122">
            <v>11285</v>
          </cell>
          <cell r="I122">
            <v>56425</v>
          </cell>
          <cell r="J122" t="str">
            <v>TS.3.24</v>
          </cell>
        </row>
        <row r="123">
          <cell r="B123" t="str">
            <v>E2.9</v>
          </cell>
          <cell r="E123" t="str">
            <v>Water stop, 30 cm</v>
          </cell>
          <cell r="F123" t="str">
            <v>m</v>
          </cell>
          <cell r="G123">
            <v>2</v>
          </cell>
          <cell r="H123">
            <v>128471</v>
          </cell>
          <cell r="I123">
            <v>256942</v>
          </cell>
          <cell r="J123" t="str">
            <v>TS.3.24</v>
          </cell>
        </row>
        <row r="124">
          <cell r="B124" t="str">
            <v>E2.10</v>
          </cell>
          <cell r="E124" t="str">
            <v>Concrete, type C2</v>
          </cell>
          <cell r="F124" t="str">
            <v>m³</v>
          </cell>
          <cell r="G124">
            <v>93</v>
          </cell>
          <cell r="H124">
            <v>314033</v>
          </cell>
          <cell r="I124">
            <v>29205069</v>
          </cell>
          <cell r="J124" t="str">
            <v>TS.3.24</v>
          </cell>
        </row>
        <row r="125">
          <cell r="B125" t="str">
            <v>E2.11</v>
          </cell>
          <cell r="E125" t="str">
            <v>Concrete, type E</v>
          </cell>
          <cell r="F125" t="str">
            <v>m³</v>
          </cell>
          <cell r="G125">
            <v>5</v>
          </cell>
          <cell r="H125">
            <v>315179</v>
          </cell>
          <cell r="I125">
            <v>1575895</v>
          </cell>
          <cell r="J125" t="str">
            <v>TS.3.24</v>
          </cell>
        </row>
        <row r="126">
          <cell r="B126" t="str">
            <v>E2.12</v>
          </cell>
          <cell r="E126" t="str">
            <v>Reinforcing steel bar</v>
          </cell>
          <cell r="F126" t="str">
            <v>kg</v>
          </cell>
          <cell r="G126">
            <v>3600</v>
          </cell>
          <cell r="H126">
            <v>3554</v>
          </cell>
          <cell r="I126">
            <v>12794400</v>
          </cell>
          <cell r="J126" t="str">
            <v>TS.3.24</v>
          </cell>
        </row>
        <row r="127">
          <cell r="B127" t="str">
            <v>E2.13</v>
          </cell>
          <cell r="E127" t="str">
            <v>Formwork FW1</v>
          </cell>
          <cell r="F127" t="str">
            <v>m²</v>
          </cell>
          <cell r="G127">
            <v>420</v>
          </cell>
          <cell r="H127">
            <v>70833</v>
          </cell>
          <cell r="I127">
            <v>29749860</v>
          </cell>
          <cell r="J127" t="str">
            <v>TS.3.24</v>
          </cell>
        </row>
        <row r="128">
          <cell r="B128" t="str">
            <v>E2.14</v>
          </cell>
          <cell r="E128" t="str">
            <v>Formwork FW2</v>
          </cell>
          <cell r="F128" t="str">
            <v>m²</v>
          </cell>
          <cell r="G128">
            <v>1</v>
          </cell>
          <cell r="H128">
            <v>84938</v>
          </cell>
          <cell r="I128">
            <v>84938</v>
          </cell>
          <cell r="J128" t="str">
            <v>TS.3.24</v>
          </cell>
        </row>
        <row r="129">
          <cell r="B129" t="str">
            <v>E2.15</v>
          </cell>
          <cell r="E129" t="str">
            <v>Elastic joint filler, 10 mm thick</v>
          </cell>
          <cell r="F129" t="str">
            <v>m²</v>
          </cell>
          <cell r="G129">
            <v>30</v>
          </cell>
          <cell r="H129">
            <v>107210</v>
          </cell>
          <cell r="I129">
            <v>3216300</v>
          </cell>
          <cell r="J129" t="str">
            <v>TS.3.24</v>
          </cell>
        </row>
        <row r="130">
          <cell r="B130" t="str">
            <v>E2.16</v>
          </cell>
          <cell r="E130" t="str">
            <v>RC pipe, dia. 600 mm</v>
          </cell>
          <cell r="F130" t="str">
            <v>m</v>
          </cell>
          <cell r="G130">
            <v>22</v>
          </cell>
          <cell r="H130">
            <v>242005</v>
          </cell>
          <cell r="I130">
            <v>5324110</v>
          </cell>
          <cell r="J130" t="str">
            <v>TS.12.10</v>
          </cell>
        </row>
        <row r="131">
          <cell r="B131" t="str">
            <v>E2.17</v>
          </cell>
          <cell r="E131" t="str">
            <v>Supply and installation of flap gate, dia. 600 mm</v>
          </cell>
          <cell r="F131" t="str">
            <v>set</v>
          </cell>
          <cell r="G131">
            <v>1</v>
          </cell>
          <cell r="H131">
            <v>20059362</v>
          </cell>
          <cell r="I131">
            <v>20059362</v>
          </cell>
          <cell r="J131" t="str">
            <v>TS.6.09</v>
          </cell>
        </row>
        <row r="132">
          <cell r="B132" t="str">
            <v>E3</v>
          </cell>
          <cell r="E132" t="str">
            <v>DRAINAGE OUTLET SL2, BOX CULVERT with SLUICE GATE</v>
          </cell>
        </row>
        <row r="133">
          <cell r="B133" t="str">
            <v>E3.1</v>
          </cell>
          <cell r="E133" t="str">
            <v>Excavation (common)</v>
          </cell>
          <cell r="F133" t="str">
            <v>m³</v>
          </cell>
          <cell r="G133">
            <v>540</v>
          </cell>
          <cell r="H133">
            <v>6921</v>
          </cell>
          <cell r="I133">
            <v>3737340</v>
          </cell>
          <cell r="J133" t="str">
            <v>TS.2.10</v>
          </cell>
        </row>
        <row r="134">
          <cell r="B134" t="str">
            <v>E3.2</v>
          </cell>
          <cell r="E134" t="str">
            <v>Backfill with selected soil</v>
          </cell>
          <cell r="F134" t="str">
            <v>m³</v>
          </cell>
          <cell r="G134">
            <v>600</v>
          </cell>
          <cell r="H134">
            <v>5530</v>
          </cell>
          <cell r="I134">
            <v>3318000</v>
          </cell>
          <cell r="J134" t="str">
            <v>TS.2.10</v>
          </cell>
        </row>
        <row r="135">
          <cell r="B135" t="str">
            <v>E3.3</v>
          </cell>
          <cell r="E135" t="str">
            <v>Crusher run bedding</v>
          </cell>
          <cell r="F135" t="str">
            <v>m³</v>
          </cell>
          <cell r="G135">
            <v>42</v>
          </cell>
          <cell r="H135">
            <v>128530</v>
          </cell>
          <cell r="I135">
            <v>5398260</v>
          </cell>
          <cell r="J135" t="str">
            <v>TS.4.14</v>
          </cell>
        </row>
        <row r="136">
          <cell r="B136" t="str">
            <v>E3.4</v>
          </cell>
          <cell r="E136" t="str">
            <v>Wet stone masonry (1:4) for revetment</v>
          </cell>
          <cell r="F136" t="str">
            <v>m³</v>
          </cell>
          <cell r="G136">
            <v>100</v>
          </cell>
          <cell r="H136">
            <v>163909</v>
          </cell>
          <cell r="I136">
            <v>16390900</v>
          </cell>
          <cell r="J136" t="str">
            <v>TS.4.14</v>
          </cell>
        </row>
        <row r="137">
          <cell r="B137" t="str">
            <v>E3.5</v>
          </cell>
          <cell r="E137" t="str">
            <v>Cement mortar plastering</v>
          </cell>
          <cell r="F137" t="str">
            <v>m²</v>
          </cell>
          <cell r="G137">
            <v>280</v>
          </cell>
          <cell r="H137">
            <v>12274</v>
          </cell>
          <cell r="I137">
            <v>3436720</v>
          </cell>
          <cell r="J137" t="str">
            <v>TS.4.14</v>
          </cell>
        </row>
        <row r="138">
          <cell r="B138" t="str">
            <v>E3.6</v>
          </cell>
          <cell r="E138" t="str">
            <v>Supply and driving of steel sheet piles, type II</v>
          </cell>
          <cell r="F138" t="str">
            <v>m²</v>
          </cell>
          <cell r="G138">
            <v>19</v>
          </cell>
          <cell r="H138">
            <v>754167</v>
          </cell>
          <cell r="I138">
            <v>14329173</v>
          </cell>
          <cell r="J138" t="str">
            <v>TS.5.07</v>
          </cell>
        </row>
        <row r="139">
          <cell r="B139" t="str">
            <v>E3.7</v>
          </cell>
          <cell r="E139" t="str">
            <v>Log pile dia. 150 mm L = 3.0 m</v>
          </cell>
          <cell r="F139" t="str">
            <v>m</v>
          </cell>
          <cell r="G139">
            <v>100</v>
          </cell>
          <cell r="H139">
            <v>7918</v>
          </cell>
          <cell r="I139">
            <v>791800</v>
          </cell>
          <cell r="J139" t="str">
            <v>TS.5.07</v>
          </cell>
        </row>
        <row r="140">
          <cell r="B140" t="str">
            <v>E3.8</v>
          </cell>
          <cell r="E140" t="str">
            <v>Concrete, type C1</v>
          </cell>
          <cell r="F140" t="str">
            <v>m³</v>
          </cell>
          <cell r="G140">
            <v>130</v>
          </cell>
          <cell r="H140">
            <v>313014</v>
          </cell>
          <cell r="I140">
            <v>40691820</v>
          </cell>
          <cell r="J140" t="str">
            <v>TS.3.24</v>
          </cell>
        </row>
        <row r="141">
          <cell r="B141" t="str">
            <v>E3.9</v>
          </cell>
          <cell r="E141" t="str">
            <v>Concrete, type C2</v>
          </cell>
          <cell r="F141" t="str">
            <v>m³</v>
          </cell>
          <cell r="G141">
            <v>57</v>
          </cell>
          <cell r="H141">
            <v>316295</v>
          </cell>
          <cell r="I141">
            <v>18028815</v>
          </cell>
          <cell r="J141" t="str">
            <v>TS.3.24</v>
          </cell>
        </row>
        <row r="142">
          <cell r="B142" t="str">
            <v>E3.10</v>
          </cell>
          <cell r="E142" t="str">
            <v>Concrete, type E</v>
          </cell>
          <cell r="F142" t="str">
            <v>m³</v>
          </cell>
          <cell r="G142">
            <v>35</v>
          </cell>
          <cell r="H142">
            <v>286632</v>
          </cell>
          <cell r="I142">
            <v>10032120</v>
          </cell>
          <cell r="J142" t="str">
            <v>TS.3.24</v>
          </cell>
        </row>
        <row r="143">
          <cell r="B143" t="str">
            <v>E3.11</v>
          </cell>
          <cell r="E143" t="str">
            <v>Reinforcing steel bar</v>
          </cell>
          <cell r="F143" t="str">
            <v>kg</v>
          </cell>
          <cell r="G143">
            <v>11900</v>
          </cell>
          <cell r="H143">
            <v>3554</v>
          </cell>
          <cell r="I143">
            <v>42292600</v>
          </cell>
          <cell r="J143" t="str">
            <v>TS.3.24</v>
          </cell>
        </row>
        <row r="144">
          <cell r="B144" t="str">
            <v>E3.12</v>
          </cell>
          <cell r="E144" t="str">
            <v>Formwork FW1</v>
          </cell>
          <cell r="F144" t="str">
            <v>m²</v>
          </cell>
          <cell r="G144">
            <v>460</v>
          </cell>
          <cell r="H144">
            <v>70833</v>
          </cell>
          <cell r="I144">
            <v>32583180</v>
          </cell>
          <cell r="J144" t="str">
            <v>TS.3.24</v>
          </cell>
        </row>
        <row r="145">
          <cell r="B145" t="str">
            <v>E3.13</v>
          </cell>
          <cell r="E145" t="str">
            <v>Formwork FW2</v>
          </cell>
          <cell r="F145" t="str">
            <v>m²</v>
          </cell>
          <cell r="G145">
            <v>75</v>
          </cell>
          <cell r="H145">
            <v>84938</v>
          </cell>
          <cell r="I145">
            <v>6370350</v>
          </cell>
          <cell r="J145" t="str">
            <v>TS.3.24</v>
          </cell>
        </row>
        <row r="146">
          <cell r="B146" t="str">
            <v>E3.14</v>
          </cell>
          <cell r="E146" t="str">
            <v>Dowel bar</v>
          </cell>
          <cell r="F146" t="str">
            <v>kg</v>
          </cell>
          <cell r="G146">
            <v>14</v>
          </cell>
          <cell r="H146">
            <v>11285</v>
          </cell>
          <cell r="I146">
            <v>157990</v>
          </cell>
          <cell r="J146" t="str">
            <v>TS.3.24</v>
          </cell>
        </row>
        <row r="147">
          <cell r="B147" t="str">
            <v>E3.15</v>
          </cell>
          <cell r="E147" t="str">
            <v>Elastic joint filler, 10 mm thick</v>
          </cell>
          <cell r="F147" t="str">
            <v>m²</v>
          </cell>
          <cell r="G147">
            <v>2</v>
          </cell>
          <cell r="H147">
            <v>107210</v>
          </cell>
          <cell r="I147">
            <v>214420</v>
          </cell>
          <cell r="J147" t="str">
            <v>TS.3.24</v>
          </cell>
        </row>
        <row r="148">
          <cell r="B148" t="str">
            <v>E3.16</v>
          </cell>
          <cell r="E148" t="str">
            <v>Water stop, 30 cm wide</v>
          </cell>
          <cell r="F148" t="str">
            <v>m</v>
          </cell>
          <cell r="G148">
            <v>6</v>
          </cell>
          <cell r="H148">
            <v>128471</v>
          </cell>
          <cell r="I148">
            <v>770826</v>
          </cell>
          <cell r="J148" t="str">
            <v>TS.3.24</v>
          </cell>
        </row>
        <row r="149">
          <cell r="B149" t="str">
            <v>E3.17</v>
          </cell>
          <cell r="E149" t="str">
            <v>Handrail, galvanized steel pipe</v>
          </cell>
          <cell r="F149" t="str">
            <v>kg</v>
          </cell>
          <cell r="G149">
            <v>300</v>
          </cell>
          <cell r="H149">
            <v>8709</v>
          </cell>
          <cell r="I149">
            <v>2612700</v>
          </cell>
          <cell r="J149" t="str">
            <v>TS.6.09</v>
          </cell>
        </row>
        <row r="150">
          <cell r="B150" t="str">
            <v>E3.18</v>
          </cell>
          <cell r="E150" t="str">
            <v>Galvanized steel ladder</v>
          </cell>
          <cell r="F150" t="str">
            <v>kg</v>
          </cell>
          <cell r="G150">
            <v>31</v>
          </cell>
          <cell r="H150">
            <v>5473</v>
          </cell>
          <cell r="I150">
            <v>169663</v>
          </cell>
          <cell r="J150" t="str">
            <v>TS.6.09</v>
          </cell>
        </row>
        <row r="151">
          <cell r="B151" t="str">
            <v>E3.19</v>
          </cell>
          <cell r="E151" t="str">
            <v>Supply and installation of steel slide gates (H=1.5 m, B=2.0 m)x2</v>
          </cell>
          <cell r="F151" t="str">
            <v>ls</v>
          </cell>
          <cell r="G151">
            <v>1</v>
          </cell>
          <cell r="H151">
            <v>27852586</v>
          </cell>
          <cell r="I151">
            <v>27852586</v>
          </cell>
          <cell r="J151" t="str">
            <v>TS.9.09</v>
          </cell>
        </row>
        <row r="153">
          <cell r="B153" t="str">
            <v>E4 - E20</v>
          </cell>
          <cell r="E153" t="str">
            <v>(Not Applicable)</v>
          </cell>
        </row>
        <row r="155">
          <cell r="B155" t="str">
            <v>E21</v>
          </cell>
          <cell r="E155" t="str">
            <v>DRAINAGE DITCH CONNECTING to DRAINAGE OUTLETS</v>
          </cell>
        </row>
        <row r="156">
          <cell r="B156" t="str">
            <v>E21.1</v>
          </cell>
          <cell r="E156" t="str">
            <v>Excavation (common)</v>
          </cell>
          <cell r="F156" t="str">
            <v>m³</v>
          </cell>
          <cell r="G156">
            <v>600</v>
          </cell>
          <cell r="H156">
            <v>6921</v>
          </cell>
          <cell r="I156">
            <v>4152600</v>
          </cell>
          <cell r="J156" t="str">
            <v>TS.2.10</v>
          </cell>
        </row>
        <row r="157">
          <cell r="B157" t="str">
            <v>E21.2</v>
          </cell>
          <cell r="E157" t="str">
            <v>Crusher run bedding</v>
          </cell>
          <cell r="F157" t="str">
            <v>m³</v>
          </cell>
          <cell r="G157">
            <v>41</v>
          </cell>
          <cell r="H157">
            <v>128530</v>
          </cell>
          <cell r="I157">
            <v>5269730</v>
          </cell>
          <cell r="J157" t="str">
            <v>TS.4.14</v>
          </cell>
        </row>
        <row r="158">
          <cell r="B158" t="str">
            <v>E21.3</v>
          </cell>
          <cell r="E158" t="str">
            <v>Wet stone masonry (1:4) for revetment</v>
          </cell>
          <cell r="F158" t="str">
            <v>m³</v>
          </cell>
          <cell r="G158">
            <v>41</v>
          </cell>
          <cell r="H158">
            <v>163909</v>
          </cell>
          <cell r="I158">
            <v>6720269</v>
          </cell>
          <cell r="J158" t="str">
            <v>TS.4.14</v>
          </cell>
        </row>
        <row r="159">
          <cell r="B159" t="str">
            <v>E21.4</v>
          </cell>
          <cell r="E159" t="str">
            <v>Cement mortar plastering</v>
          </cell>
          <cell r="F159" t="str">
            <v>m²</v>
          </cell>
          <cell r="G159">
            <v>160</v>
          </cell>
          <cell r="H159">
            <v>12274</v>
          </cell>
          <cell r="I159">
            <v>1963840</v>
          </cell>
          <cell r="J159" t="str">
            <v>TS.4.14</v>
          </cell>
        </row>
        <row r="160">
          <cell r="B160" t="str">
            <v>E21.5</v>
          </cell>
          <cell r="E160" t="str">
            <v>Concrete, type C2</v>
          </cell>
          <cell r="F160" t="str">
            <v>m³</v>
          </cell>
          <cell r="G160">
            <v>45</v>
          </cell>
          <cell r="H160">
            <v>317853</v>
          </cell>
          <cell r="I160">
            <v>14303385</v>
          </cell>
          <cell r="J160" t="str">
            <v>TS.3.14</v>
          </cell>
        </row>
        <row r="161">
          <cell r="B161" t="str">
            <v>E21.6</v>
          </cell>
          <cell r="E161" t="str">
            <v>Concrete, type E</v>
          </cell>
          <cell r="F161" t="str">
            <v>m³</v>
          </cell>
          <cell r="G161">
            <v>5</v>
          </cell>
          <cell r="H161">
            <v>315179</v>
          </cell>
          <cell r="I161">
            <v>1575895</v>
          </cell>
          <cell r="J161" t="str">
            <v>TS.3.24</v>
          </cell>
        </row>
        <row r="162">
          <cell r="B162" t="str">
            <v>E21.7</v>
          </cell>
          <cell r="E162" t="str">
            <v>Reinforcing steel bar</v>
          </cell>
          <cell r="F162" t="str">
            <v>kg</v>
          </cell>
          <cell r="G162">
            <v>870</v>
          </cell>
          <cell r="H162">
            <v>3554</v>
          </cell>
          <cell r="I162">
            <v>3091980</v>
          </cell>
          <cell r="J162" t="str">
            <v>TS.2.34</v>
          </cell>
        </row>
        <row r="163">
          <cell r="B163" t="str">
            <v>E21.8</v>
          </cell>
          <cell r="E163" t="str">
            <v>Formwork FW1</v>
          </cell>
          <cell r="F163" t="str">
            <v>m²</v>
          </cell>
          <cell r="G163">
            <v>80</v>
          </cell>
          <cell r="H163">
            <v>70833</v>
          </cell>
          <cell r="I163">
            <v>5666640</v>
          </cell>
          <cell r="J163" t="str">
            <v>TS.2.34</v>
          </cell>
        </row>
        <row r="165">
          <cell r="B165" t="str">
            <v>E22 - E24</v>
          </cell>
          <cell r="E165" t="str">
            <v>(Not Applicable)</v>
          </cell>
        </row>
        <row r="167">
          <cell r="B167" t="str">
            <v>F</v>
          </cell>
          <cell r="E167" t="str">
            <v>BANDAR SIDORAS INTAKE WEIR and IRRIGATON FACILITIES</v>
          </cell>
        </row>
        <row r="168">
          <cell r="B168" t="str">
            <v>F1</v>
          </cell>
          <cell r="E168" t="str">
            <v>PREPARATION WORKS</v>
          </cell>
        </row>
        <row r="169">
          <cell r="B169" t="str">
            <v>F1.1</v>
          </cell>
          <cell r="E169" t="str">
            <v>Clearing and grubbing</v>
          </cell>
          <cell r="F169" t="str">
            <v>m²</v>
          </cell>
          <cell r="G169">
            <v>4290</v>
          </cell>
          <cell r="H169">
            <v>4019</v>
          </cell>
          <cell r="I169">
            <v>17241510</v>
          </cell>
          <cell r="J169" t="str">
            <v>TS.2.10</v>
          </cell>
        </row>
        <row r="170">
          <cell r="B170" t="str">
            <v>F1.2</v>
          </cell>
          <cell r="E170" t="str">
            <v>Coffering and dewatering</v>
          </cell>
          <cell r="F170" t="str">
            <v>ls</v>
          </cell>
          <cell r="G170">
            <v>1</v>
          </cell>
          <cell r="H170">
            <v>71238786</v>
          </cell>
          <cell r="I170">
            <v>71238786</v>
          </cell>
          <cell r="J170" t="str">
            <v>TS.1.04</v>
          </cell>
        </row>
        <row r="171">
          <cell r="B171" t="str">
            <v>F1.3</v>
          </cell>
          <cell r="E171" t="str">
            <v>Demolition and removal of existing structure</v>
          </cell>
          <cell r="F171" t="str">
            <v>ls</v>
          </cell>
          <cell r="G171">
            <v>1</v>
          </cell>
          <cell r="H171">
            <v>19926238</v>
          </cell>
          <cell r="I171">
            <v>19926238</v>
          </cell>
          <cell r="J171" t="str">
            <v>TS.2.10</v>
          </cell>
        </row>
        <row r="172">
          <cell r="B172" t="str">
            <v>F2</v>
          </cell>
          <cell r="E172" t="str">
            <v>INFLATABLE RUBBER-MADE DAM</v>
          </cell>
        </row>
        <row r="173">
          <cell r="E173" t="str">
            <v>EARTH WORKS</v>
          </cell>
        </row>
        <row r="174">
          <cell r="B174" t="str">
            <v>F2.1</v>
          </cell>
          <cell r="E174" t="str">
            <v>Excavation (common)</v>
          </cell>
          <cell r="F174" t="str">
            <v>m³</v>
          </cell>
          <cell r="G174">
            <v>6511</v>
          </cell>
          <cell r="H174">
            <v>6921</v>
          </cell>
          <cell r="I174">
            <v>45062631</v>
          </cell>
          <cell r="J174" t="str">
            <v>TS.2.10</v>
          </cell>
        </row>
        <row r="175">
          <cell r="B175" t="str">
            <v>F2.2</v>
          </cell>
          <cell r="E175" t="str">
            <v>Backfill with selected soil</v>
          </cell>
          <cell r="F175" t="str">
            <v>m³</v>
          </cell>
          <cell r="G175">
            <v>454</v>
          </cell>
          <cell r="H175">
            <v>5530</v>
          </cell>
          <cell r="I175">
            <v>2510620</v>
          </cell>
          <cell r="J175" t="str">
            <v>TS.2.10</v>
          </cell>
        </row>
        <row r="176">
          <cell r="E176" t="str">
            <v>CONCRETE WORKS</v>
          </cell>
        </row>
        <row r="177">
          <cell r="B177" t="str">
            <v>F2.3</v>
          </cell>
          <cell r="E177" t="str">
            <v>Concrete, type C1 for main structure</v>
          </cell>
          <cell r="F177" t="str">
            <v>m³</v>
          </cell>
          <cell r="G177">
            <v>2240</v>
          </cell>
          <cell r="H177">
            <v>318832</v>
          </cell>
          <cell r="I177">
            <v>714183680</v>
          </cell>
          <cell r="J177" t="str">
            <v>TS.3.24</v>
          </cell>
        </row>
        <row r="178">
          <cell r="B178" t="str">
            <v>F2.4</v>
          </cell>
          <cell r="E178" t="str">
            <v>Concrete, type E</v>
          </cell>
          <cell r="F178" t="str">
            <v>m³</v>
          </cell>
          <cell r="G178">
            <v>150</v>
          </cell>
          <cell r="H178">
            <v>282984</v>
          </cell>
          <cell r="I178">
            <v>42447600</v>
          </cell>
          <cell r="J178" t="str">
            <v>TS.3.24</v>
          </cell>
        </row>
        <row r="179">
          <cell r="B179" t="str">
            <v>F2.5</v>
          </cell>
          <cell r="E179" t="str">
            <v>Form work FW1</v>
          </cell>
          <cell r="F179" t="str">
            <v>m²</v>
          </cell>
          <cell r="G179">
            <v>1060</v>
          </cell>
          <cell r="H179">
            <v>70833</v>
          </cell>
          <cell r="I179">
            <v>75082980</v>
          </cell>
          <cell r="J179" t="str">
            <v>TS.3.24</v>
          </cell>
        </row>
        <row r="180">
          <cell r="B180" t="str">
            <v>F2.6</v>
          </cell>
          <cell r="E180" t="str">
            <v>Form work FW2</v>
          </cell>
          <cell r="F180" t="str">
            <v>m²</v>
          </cell>
          <cell r="G180">
            <v>490</v>
          </cell>
          <cell r="H180">
            <v>84938</v>
          </cell>
          <cell r="I180">
            <v>41619620</v>
          </cell>
          <cell r="J180" t="str">
            <v>TS.3.24</v>
          </cell>
        </row>
        <row r="181">
          <cell r="B181" t="str">
            <v>F2.7</v>
          </cell>
          <cell r="E181" t="str">
            <v>Reinforcing steel bar</v>
          </cell>
          <cell r="F181" t="str">
            <v>kg</v>
          </cell>
          <cell r="G181">
            <v>94900</v>
          </cell>
          <cell r="H181">
            <v>3554</v>
          </cell>
          <cell r="I181">
            <v>337274600</v>
          </cell>
          <cell r="J181" t="str">
            <v>TS.3.24</v>
          </cell>
        </row>
        <row r="182">
          <cell r="B182" t="str">
            <v>F2.8</v>
          </cell>
          <cell r="E182" t="str">
            <v>Elastic joint filler, 10 mm thick</v>
          </cell>
          <cell r="F182" t="str">
            <v>m²</v>
          </cell>
          <cell r="G182">
            <v>110</v>
          </cell>
          <cell r="H182">
            <v>107210</v>
          </cell>
          <cell r="I182">
            <v>11793100</v>
          </cell>
          <cell r="J182" t="str">
            <v>TS.3.24</v>
          </cell>
        </row>
        <row r="183">
          <cell r="B183" t="str">
            <v>F2.9</v>
          </cell>
          <cell r="E183" t="str">
            <v>Water stop, 30 cm wide</v>
          </cell>
          <cell r="F183" t="str">
            <v>m</v>
          </cell>
          <cell r="G183">
            <v>110</v>
          </cell>
          <cell r="H183">
            <v>128471</v>
          </cell>
          <cell r="I183">
            <v>14131810</v>
          </cell>
          <cell r="J183" t="str">
            <v>TS.3.24</v>
          </cell>
        </row>
        <row r="184">
          <cell r="B184" t="str">
            <v>F2.10</v>
          </cell>
          <cell r="E184" t="str">
            <v>Dowel bars, dia. 19 mm, 1.0 m long</v>
          </cell>
          <cell r="F184" t="str">
            <v>kg</v>
          </cell>
          <cell r="G184">
            <v>770</v>
          </cell>
          <cell r="H184">
            <v>11285</v>
          </cell>
          <cell r="I184">
            <v>8689450</v>
          </cell>
          <cell r="J184" t="str">
            <v>TS.3.24</v>
          </cell>
        </row>
        <row r="185">
          <cell r="E185" t="str">
            <v>PILE WORKS</v>
          </cell>
        </row>
        <row r="186">
          <cell r="B186" t="str">
            <v>F2.11</v>
          </cell>
          <cell r="E186" t="str">
            <v>PC pile for test pile, dia.400 mm, type AB</v>
          </cell>
          <cell r="F186" t="str">
            <v>m</v>
          </cell>
          <cell r="G186">
            <v>12</v>
          </cell>
          <cell r="H186">
            <v>200180</v>
          </cell>
          <cell r="I186">
            <v>2402160</v>
          </cell>
          <cell r="J186" t="str">
            <v>TS.5.07</v>
          </cell>
        </row>
        <row r="187">
          <cell r="B187" t="str">
            <v>F2.12</v>
          </cell>
          <cell r="E187" t="str">
            <v>Supply and driving of PC piles, dia. 400 mm, type AB</v>
          </cell>
          <cell r="F187" t="str">
            <v>m</v>
          </cell>
          <cell r="G187">
            <v>227</v>
          </cell>
          <cell r="H187">
            <v>200180</v>
          </cell>
          <cell r="I187">
            <v>45440860</v>
          </cell>
          <cell r="J187" t="str">
            <v>TS.5.07</v>
          </cell>
        </row>
        <row r="188">
          <cell r="B188" t="str">
            <v>F2.13</v>
          </cell>
          <cell r="E188" t="str">
            <v>PC pile for test pile, dia.600 mm, type AB</v>
          </cell>
          <cell r="F188" t="str">
            <v>m</v>
          </cell>
          <cell r="G188">
            <v>12</v>
          </cell>
          <cell r="H188">
            <v>361803</v>
          </cell>
          <cell r="I188">
            <v>4341636</v>
          </cell>
          <cell r="J188" t="str">
            <v>TS.5.07</v>
          </cell>
        </row>
        <row r="189">
          <cell r="B189" t="str">
            <v>F2.14</v>
          </cell>
          <cell r="E189" t="str">
            <v>Supply and driving of PC piles, dia. 600 mm, type AB</v>
          </cell>
          <cell r="F189" t="str">
            <v>m</v>
          </cell>
          <cell r="G189">
            <v>1500</v>
          </cell>
          <cell r="H189">
            <v>361803</v>
          </cell>
          <cell r="I189">
            <v>542704500</v>
          </cell>
          <cell r="J189" t="str">
            <v>TS.5.07</v>
          </cell>
        </row>
        <row r="190">
          <cell r="B190" t="str">
            <v>F2.15</v>
          </cell>
          <cell r="E190" t="str">
            <v>Supply and driving of steel sheet piles, type II</v>
          </cell>
          <cell r="F190" t="str">
            <v>m²</v>
          </cell>
          <cell r="G190">
            <v>300</v>
          </cell>
          <cell r="H190">
            <v>759138</v>
          </cell>
          <cell r="I190">
            <v>227741400</v>
          </cell>
          <cell r="J190" t="str">
            <v>TS.5.07</v>
          </cell>
        </row>
        <row r="191">
          <cell r="E191" t="str">
            <v>INFLATABLE RUBBER- MADE DAM</v>
          </cell>
        </row>
        <row r="192">
          <cell r="B192" t="str">
            <v>F2.16</v>
          </cell>
          <cell r="E192" t="str">
            <v>Inflatable rubber-made Dam including anchoring materials, operating</v>
          </cell>
          <cell r="F192" t="str">
            <v>ls</v>
          </cell>
          <cell r="G192">
            <v>1</v>
          </cell>
          <cell r="H192">
            <v>3144852113</v>
          </cell>
          <cell r="I192">
            <v>3144852113</v>
          </cell>
          <cell r="J192" t="str">
            <v>TS.10.13</v>
          </cell>
        </row>
        <row r="193">
          <cell r="E193" t="str">
            <v>and electric equipment</v>
          </cell>
        </row>
        <row r="194">
          <cell r="B194" t="str">
            <v>F3</v>
          </cell>
          <cell r="E194" t="str">
            <v>IRRIGATION INTAKE FACILITIES</v>
          </cell>
        </row>
        <row r="195">
          <cell r="B195" t="str">
            <v/>
          </cell>
          <cell r="E195" t="str">
            <v>EARTH WORKS</v>
          </cell>
        </row>
        <row r="196">
          <cell r="B196" t="str">
            <v>F3.1</v>
          </cell>
          <cell r="E196" t="str">
            <v>Excavation (common)</v>
          </cell>
          <cell r="F196" t="str">
            <v>m³</v>
          </cell>
          <cell r="G196">
            <v>5980</v>
          </cell>
          <cell r="H196">
            <v>6921</v>
          </cell>
          <cell r="I196">
            <v>41387580</v>
          </cell>
          <cell r="J196" t="str">
            <v>TS.2.10</v>
          </cell>
        </row>
        <row r="197">
          <cell r="B197" t="str">
            <v>F3.2</v>
          </cell>
          <cell r="E197" t="str">
            <v>Backfill with selected soil</v>
          </cell>
          <cell r="F197" t="str">
            <v>m³</v>
          </cell>
          <cell r="G197">
            <v>16800</v>
          </cell>
          <cell r="H197">
            <v>5530</v>
          </cell>
          <cell r="I197">
            <v>92904000</v>
          </cell>
          <cell r="J197" t="str">
            <v>TS.2.10</v>
          </cell>
        </row>
        <row r="198">
          <cell r="E198" t="str">
            <v>CONCRETE WORKS</v>
          </cell>
        </row>
        <row r="199">
          <cell r="B199" t="str">
            <v>F3.3</v>
          </cell>
          <cell r="E199" t="str">
            <v>Concrete, type C1 for irrigation intake facilities and bridge pier</v>
          </cell>
          <cell r="F199" t="str">
            <v>m³</v>
          </cell>
          <cell r="G199">
            <v>970</v>
          </cell>
          <cell r="H199">
            <v>310795</v>
          </cell>
          <cell r="I199">
            <v>301471150</v>
          </cell>
          <cell r="J199" t="str">
            <v>TS.3.24</v>
          </cell>
        </row>
        <row r="200">
          <cell r="B200" t="str">
            <v>F3.4</v>
          </cell>
          <cell r="E200" t="str">
            <v>Concrete, type C2 for block-out concrete for gate post</v>
          </cell>
          <cell r="F200" t="str">
            <v>m³</v>
          </cell>
          <cell r="G200">
            <v>7</v>
          </cell>
          <cell r="H200">
            <v>358031</v>
          </cell>
          <cell r="I200">
            <v>2506217</v>
          </cell>
          <cell r="J200" t="str">
            <v>TS.3.24</v>
          </cell>
        </row>
        <row r="201">
          <cell r="B201" t="str">
            <v>F3.5</v>
          </cell>
          <cell r="E201" t="str">
            <v>Concrete, type E</v>
          </cell>
          <cell r="F201" t="str">
            <v>m³</v>
          </cell>
          <cell r="G201">
            <v>59</v>
          </cell>
          <cell r="H201">
            <v>284696</v>
          </cell>
          <cell r="I201">
            <v>16797064</v>
          </cell>
          <cell r="J201" t="str">
            <v>TS.3.24</v>
          </cell>
        </row>
        <row r="202">
          <cell r="B202" t="str">
            <v>F3.6</v>
          </cell>
          <cell r="E202" t="str">
            <v>Form work FW1</v>
          </cell>
          <cell r="F202" t="str">
            <v>m²</v>
          </cell>
          <cell r="G202">
            <v>1790</v>
          </cell>
          <cell r="H202">
            <v>70833</v>
          </cell>
          <cell r="I202">
            <v>126791070</v>
          </cell>
          <cell r="J202" t="str">
            <v>TS.3.24</v>
          </cell>
        </row>
        <row r="203">
          <cell r="B203" t="str">
            <v>F3.7</v>
          </cell>
          <cell r="E203" t="str">
            <v>Form work FW2</v>
          </cell>
          <cell r="F203" t="str">
            <v>m²</v>
          </cell>
          <cell r="G203">
            <v>340</v>
          </cell>
          <cell r="H203">
            <v>84938</v>
          </cell>
          <cell r="I203">
            <v>28878920</v>
          </cell>
          <cell r="J203" t="str">
            <v>TS.3.24</v>
          </cell>
        </row>
        <row r="204">
          <cell r="B204" t="str">
            <v>F3.8</v>
          </cell>
          <cell r="E204" t="str">
            <v>Reinforcing steel bar</v>
          </cell>
          <cell r="F204" t="str">
            <v>kg</v>
          </cell>
          <cell r="G204">
            <v>62700</v>
          </cell>
          <cell r="H204">
            <v>3554</v>
          </cell>
          <cell r="I204">
            <v>222835800</v>
          </cell>
          <cell r="J204" t="str">
            <v>TS.3.24</v>
          </cell>
        </row>
        <row r="205">
          <cell r="B205" t="str">
            <v>F3.9</v>
          </cell>
          <cell r="E205" t="str">
            <v>Elastic joint filler, 10 mm thick</v>
          </cell>
          <cell r="F205" t="str">
            <v>m²</v>
          </cell>
          <cell r="G205">
            <v>92</v>
          </cell>
          <cell r="H205">
            <v>107210</v>
          </cell>
          <cell r="I205">
            <v>9863320</v>
          </cell>
          <cell r="J205" t="str">
            <v>TS.3.24</v>
          </cell>
        </row>
        <row r="206">
          <cell r="B206" t="str">
            <v>F3.10</v>
          </cell>
          <cell r="E206" t="str">
            <v>Water stop, 30 cm wide</v>
          </cell>
          <cell r="F206" t="str">
            <v>m</v>
          </cell>
          <cell r="G206">
            <v>110</v>
          </cell>
          <cell r="H206">
            <v>128471</v>
          </cell>
          <cell r="I206">
            <v>14131810</v>
          </cell>
          <cell r="J206" t="str">
            <v>TS.3.24</v>
          </cell>
        </row>
        <row r="207">
          <cell r="B207" t="str">
            <v>F3.11</v>
          </cell>
          <cell r="E207" t="str">
            <v>Dowel bars, dia. 19 mm, 1.0 m long</v>
          </cell>
          <cell r="F207" t="str">
            <v>kg</v>
          </cell>
          <cell r="G207">
            <v>470</v>
          </cell>
          <cell r="H207">
            <v>11285</v>
          </cell>
          <cell r="I207">
            <v>5303950</v>
          </cell>
          <cell r="J207" t="str">
            <v>TS.3.24</v>
          </cell>
        </row>
        <row r="208">
          <cell r="E208" t="str">
            <v>PILE WORKS</v>
          </cell>
        </row>
        <row r="209">
          <cell r="B209" t="str">
            <v>F3.12</v>
          </cell>
          <cell r="E209" t="str">
            <v>Supply and driving of PC piles, dia. 600 mm, type AB</v>
          </cell>
          <cell r="F209" t="str">
            <v>m</v>
          </cell>
          <cell r="G209">
            <v>441</v>
          </cell>
          <cell r="H209">
            <v>361803</v>
          </cell>
          <cell r="I209">
            <v>159555123</v>
          </cell>
          <cell r="J209" t="str">
            <v>TS.5.07</v>
          </cell>
        </row>
        <row r="210">
          <cell r="B210" t="str">
            <v>F3.13</v>
          </cell>
          <cell r="E210" t="str">
            <v>Supply and driving of steel sheet piles, type II</v>
          </cell>
          <cell r="F210" t="str">
            <v>m²</v>
          </cell>
          <cell r="G210">
            <v>172</v>
          </cell>
          <cell r="H210">
            <v>754167</v>
          </cell>
          <cell r="I210">
            <v>129716724</v>
          </cell>
          <cell r="J210" t="str">
            <v>TS.5.07</v>
          </cell>
        </row>
        <row r="211">
          <cell r="B211" t="str">
            <v>F3.14</v>
          </cell>
          <cell r="E211" t="str">
            <v>Log pile</v>
          </cell>
          <cell r="F211" t="str">
            <v>m</v>
          </cell>
          <cell r="G211">
            <v>381</v>
          </cell>
          <cell r="H211">
            <v>7918</v>
          </cell>
          <cell r="I211">
            <v>3016758</v>
          </cell>
          <cell r="J211" t="str">
            <v>TS.5.07</v>
          </cell>
        </row>
        <row r="212">
          <cell r="E212" t="str">
            <v>CONTROL GATES</v>
          </cell>
        </row>
        <row r="213">
          <cell r="B213" t="str">
            <v>F3.15</v>
          </cell>
          <cell r="E213" t="str">
            <v>Supply and installation of steel slide gate (H=1.0 m, B=1.25 m x 2)</v>
          </cell>
          <cell r="F213" t="str">
            <v>ls</v>
          </cell>
          <cell r="G213">
            <v>1</v>
          </cell>
          <cell r="H213">
            <v>19711400</v>
          </cell>
          <cell r="I213">
            <v>19711400</v>
          </cell>
          <cell r="J213" t="str">
            <v>TS.9.09</v>
          </cell>
        </row>
        <row r="214">
          <cell r="B214" t="str">
            <v>F3.16</v>
          </cell>
          <cell r="E214" t="str">
            <v>Supply and installation of steel slide gate (H=1.0 m, B=1.0 m x 2)</v>
          </cell>
          <cell r="F214" t="str">
            <v>ls</v>
          </cell>
          <cell r="G214">
            <v>1</v>
          </cell>
          <cell r="H214">
            <v>18266872</v>
          </cell>
          <cell r="I214">
            <v>18266872</v>
          </cell>
          <cell r="J214" t="str">
            <v>TS.9.09</v>
          </cell>
        </row>
        <row r="215">
          <cell r="E215" t="str">
            <v>IRRIGATION CHANNEL LINING</v>
          </cell>
        </row>
        <row r="216">
          <cell r="B216" t="str">
            <v>F3.17</v>
          </cell>
          <cell r="E216" t="str">
            <v>Wet stone masonry (1:4) for revetment</v>
          </cell>
          <cell r="F216" t="str">
            <v>m³</v>
          </cell>
          <cell r="G216">
            <v>454</v>
          </cell>
          <cell r="H216">
            <v>163909</v>
          </cell>
          <cell r="I216">
            <v>74414686</v>
          </cell>
          <cell r="J216" t="str">
            <v>TS.4.14</v>
          </cell>
        </row>
        <row r="217">
          <cell r="B217" t="str">
            <v>F3.18</v>
          </cell>
          <cell r="E217" t="str">
            <v>Crusher run bedding</v>
          </cell>
          <cell r="F217" t="str">
            <v>m³</v>
          </cell>
          <cell r="G217">
            <v>440</v>
          </cell>
          <cell r="H217">
            <v>128530</v>
          </cell>
          <cell r="I217">
            <v>56553200</v>
          </cell>
          <cell r="J217" t="str">
            <v>TS.4.14</v>
          </cell>
        </row>
        <row r="218">
          <cell r="B218" t="str">
            <v>F3.19</v>
          </cell>
          <cell r="E218" t="str">
            <v>Concrete, type C1 for base concrete</v>
          </cell>
          <cell r="F218" t="str">
            <v>m³</v>
          </cell>
          <cell r="G218">
            <v>8</v>
          </cell>
          <cell r="H218">
            <v>352083</v>
          </cell>
          <cell r="I218">
            <v>2816664</v>
          </cell>
          <cell r="J218" t="str">
            <v>TS.3.24</v>
          </cell>
        </row>
        <row r="219">
          <cell r="B219" t="str">
            <v>F3.20</v>
          </cell>
          <cell r="E219" t="str">
            <v>Concrete, type C2 for top concrete and channel bed lining</v>
          </cell>
          <cell r="F219" t="str">
            <v>m³</v>
          </cell>
          <cell r="G219">
            <v>200</v>
          </cell>
          <cell r="H219">
            <v>312117</v>
          </cell>
          <cell r="I219">
            <v>62423400</v>
          </cell>
          <cell r="J219" t="str">
            <v>TS.3.24</v>
          </cell>
        </row>
        <row r="220">
          <cell r="B220" t="str">
            <v>F3.21</v>
          </cell>
          <cell r="E220" t="str">
            <v>Cement mortar plastering</v>
          </cell>
          <cell r="F220" t="str">
            <v>m²</v>
          </cell>
          <cell r="G220">
            <v>1700</v>
          </cell>
          <cell r="H220">
            <v>12274</v>
          </cell>
          <cell r="I220">
            <v>20865800</v>
          </cell>
          <cell r="J220" t="str">
            <v>TS.4.14</v>
          </cell>
        </row>
        <row r="221">
          <cell r="B221" t="str">
            <v>F3.22</v>
          </cell>
          <cell r="E221" t="str">
            <v>Formwork FW1</v>
          </cell>
          <cell r="F221" t="str">
            <v>m²</v>
          </cell>
          <cell r="G221">
            <v>860</v>
          </cell>
          <cell r="H221">
            <v>70833</v>
          </cell>
          <cell r="I221">
            <v>60916380</v>
          </cell>
          <cell r="J221" t="str">
            <v>TS.3.24</v>
          </cell>
        </row>
        <row r="222">
          <cell r="B222" t="str">
            <v>F3.23</v>
          </cell>
          <cell r="E222" t="str">
            <v>Reinforcing steel bar</v>
          </cell>
          <cell r="F222" t="str">
            <v>kg</v>
          </cell>
          <cell r="G222">
            <v>4620</v>
          </cell>
          <cell r="H222">
            <v>3554</v>
          </cell>
          <cell r="I222">
            <v>16419480</v>
          </cell>
          <cell r="J222" t="str">
            <v>TS.3.24</v>
          </cell>
        </row>
        <row r="223">
          <cell r="B223" t="str">
            <v>F3.24</v>
          </cell>
          <cell r="E223" t="str">
            <v>PVC pipe drain, dia.50 mm (240 nos x 0.4 m)</v>
          </cell>
          <cell r="F223" t="str">
            <v>m</v>
          </cell>
          <cell r="G223">
            <v>100</v>
          </cell>
          <cell r="H223">
            <v>47666</v>
          </cell>
          <cell r="I223">
            <v>4766600</v>
          </cell>
          <cell r="J223" t="str">
            <v>TS.4.05</v>
          </cell>
        </row>
        <row r="224">
          <cell r="B224" t="str">
            <v>F3.25</v>
          </cell>
          <cell r="E224" t="str">
            <v>Elastic joint filler, 10 mm thick</v>
          </cell>
          <cell r="F224" t="str">
            <v>m²</v>
          </cell>
          <cell r="G224">
            <v>100</v>
          </cell>
          <cell r="H224">
            <v>107210</v>
          </cell>
          <cell r="I224">
            <v>10721000</v>
          </cell>
          <cell r="J224" t="str">
            <v>TS.3.24</v>
          </cell>
        </row>
        <row r="225">
          <cell r="B225" t="str">
            <v>F4</v>
          </cell>
          <cell r="E225" t="str">
            <v>CHANNEL PROTECTION WORKS</v>
          </cell>
        </row>
        <row r="226">
          <cell r="B226" t="str">
            <v>F4.1</v>
          </cell>
          <cell r="E226" t="str">
            <v>Excavation (common)</v>
          </cell>
          <cell r="F226" t="str">
            <v>m³</v>
          </cell>
          <cell r="G226">
            <v>200</v>
          </cell>
          <cell r="H226">
            <v>6921</v>
          </cell>
          <cell r="I226">
            <v>1384200</v>
          </cell>
          <cell r="J226" t="str">
            <v>TS.2.10</v>
          </cell>
        </row>
        <row r="227">
          <cell r="B227" t="str">
            <v>F4.2</v>
          </cell>
          <cell r="E227" t="str">
            <v>Concrete blok, crib type, t = 200 mm</v>
          </cell>
          <cell r="F227" t="str">
            <v>nos</v>
          </cell>
          <cell r="G227">
            <v>390</v>
          </cell>
          <cell r="H227">
            <v>133220</v>
          </cell>
          <cell r="I227">
            <v>51955800</v>
          </cell>
          <cell r="J227" t="str">
            <v>TS.4.14</v>
          </cell>
        </row>
        <row r="228">
          <cell r="B228" t="str">
            <v>F4.3</v>
          </cell>
          <cell r="E228" t="str">
            <v>Crusher run bedding</v>
          </cell>
          <cell r="F228" t="str">
            <v>m³</v>
          </cell>
          <cell r="G228">
            <v>39</v>
          </cell>
          <cell r="H228">
            <v>128530</v>
          </cell>
          <cell r="I228">
            <v>5012670</v>
          </cell>
          <cell r="J228" t="str">
            <v>TS.4.14</v>
          </cell>
        </row>
        <row r="229">
          <cell r="B229" t="str">
            <v>F5</v>
          </cell>
          <cell r="E229" t="str">
            <v>MAINTENANCE FACILITIES</v>
          </cell>
        </row>
        <row r="230">
          <cell r="E230" t="str">
            <v>INSPECTION BRIDGE (SUPER STRUCTURE)</v>
          </cell>
        </row>
        <row r="231">
          <cell r="B231" t="str">
            <v>F5.1</v>
          </cell>
          <cell r="E231" t="str">
            <v>Concrete, type C2 for substructures</v>
          </cell>
          <cell r="F231" t="str">
            <v>m³</v>
          </cell>
          <cell r="G231">
            <v>43</v>
          </cell>
          <cell r="H231">
            <v>318197</v>
          </cell>
          <cell r="I231">
            <v>13682471</v>
          </cell>
          <cell r="J231" t="str">
            <v>TS.3.24</v>
          </cell>
        </row>
        <row r="232">
          <cell r="B232" t="str">
            <v>F5.2</v>
          </cell>
          <cell r="E232" t="str">
            <v>Concrete, type E</v>
          </cell>
          <cell r="F232" t="str">
            <v>m³</v>
          </cell>
          <cell r="G232">
            <v>4</v>
          </cell>
          <cell r="H232">
            <v>323505</v>
          </cell>
          <cell r="I232">
            <v>1294020</v>
          </cell>
          <cell r="J232" t="str">
            <v>TS.3.24</v>
          </cell>
        </row>
        <row r="233">
          <cell r="B233" t="str">
            <v>F5.3</v>
          </cell>
          <cell r="E233" t="str">
            <v>Formwork FW1</v>
          </cell>
          <cell r="F233" t="str">
            <v>m²</v>
          </cell>
          <cell r="G233">
            <v>1790</v>
          </cell>
          <cell r="H233">
            <v>70833</v>
          </cell>
          <cell r="I233">
            <v>126791070</v>
          </cell>
          <cell r="J233" t="str">
            <v>TS.3.24</v>
          </cell>
        </row>
        <row r="234">
          <cell r="B234" t="str">
            <v>F5.4</v>
          </cell>
          <cell r="E234" t="str">
            <v>Formwork FW2</v>
          </cell>
          <cell r="F234" t="str">
            <v>m²</v>
          </cell>
          <cell r="G234">
            <v>340</v>
          </cell>
          <cell r="H234">
            <v>84938</v>
          </cell>
          <cell r="I234">
            <v>28878920</v>
          </cell>
          <cell r="J234" t="str">
            <v>TS.3.24</v>
          </cell>
        </row>
        <row r="235">
          <cell r="B235" t="str">
            <v>F5.5</v>
          </cell>
          <cell r="E235" t="str">
            <v>Reinforcing steel bars</v>
          </cell>
          <cell r="F235" t="str">
            <v>kg</v>
          </cell>
          <cell r="G235">
            <v>5390</v>
          </cell>
          <cell r="H235">
            <v>3554</v>
          </cell>
          <cell r="I235">
            <v>19156060</v>
          </cell>
          <cell r="J235" t="str">
            <v>TS.3.24</v>
          </cell>
        </row>
        <row r="236">
          <cell r="B236" t="str">
            <v>F5.6</v>
          </cell>
          <cell r="E236" t="str">
            <v>Steel plate girder</v>
          </cell>
          <cell r="F236" t="str">
            <v>ls</v>
          </cell>
          <cell r="G236">
            <v>1</v>
          </cell>
          <cell r="H236">
            <v>239189979</v>
          </cell>
          <cell r="I236">
            <v>239189979</v>
          </cell>
          <cell r="J236" t="str">
            <v>TS.8.07</v>
          </cell>
        </row>
        <row r="237">
          <cell r="B237" t="str">
            <v>F5.7</v>
          </cell>
          <cell r="E237" t="str">
            <v>Supply and driving of RC piles, 400 mm x 400 mm, L = 15 m</v>
          </cell>
          <cell r="F237" t="str">
            <v>m</v>
          </cell>
          <cell r="G237">
            <v>360</v>
          </cell>
          <cell r="H237">
            <v>192728</v>
          </cell>
          <cell r="I237">
            <v>69382080</v>
          </cell>
          <cell r="J237" t="str">
            <v>TS.5.07</v>
          </cell>
        </row>
        <row r="238">
          <cell r="E238" t="str">
            <v>CONTROL HOUSE</v>
          </cell>
        </row>
        <row r="239">
          <cell r="B239" t="str">
            <v>F5.8</v>
          </cell>
          <cell r="E239" t="str">
            <v>Control house</v>
          </cell>
          <cell r="F239" t="str">
            <v>ls</v>
          </cell>
          <cell r="G239">
            <v>1</v>
          </cell>
          <cell r="H239">
            <v>21215310</v>
          </cell>
          <cell r="I239">
            <v>21215310</v>
          </cell>
          <cell r="J239" t="str">
            <v>TS.10.13</v>
          </cell>
        </row>
        <row r="241">
          <cell r="B241" t="str">
            <v>G1 - G3</v>
          </cell>
          <cell r="E241" t="str">
            <v>(Not Applicable)</v>
          </cell>
        </row>
        <row r="243">
          <cell r="B243" t="str">
            <v>H</v>
          </cell>
          <cell r="E243" t="str">
            <v>BRIDGE WORKS</v>
          </cell>
        </row>
        <row r="244">
          <cell r="B244" t="str">
            <v>H1</v>
          </cell>
          <cell r="E244" t="str">
            <v>PREPARATION WORKS</v>
          </cell>
        </row>
        <row r="245">
          <cell r="B245" t="str">
            <v>H1-1</v>
          </cell>
          <cell r="E245" t="str">
            <v>Coffering and dewatering</v>
          </cell>
          <cell r="F245" t="str">
            <v>ls</v>
          </cell>
          <cell r="G245">
            <v>1</v>
          </cell>
          <cell r="H245">
            <v>101635586</v>
          </cell>
          <cell r="I245">
            <v>101635586</v>
          </cell>
          <cell r="J245" t="str">
            <v>TS.1.04</v>
          </cell>
        </row>
        <row r="246">
          <cell r="B246" t="str">
            <v>H1-2</v>
          </cell>
          <cell r="E246" t="str">
            <v>Clearing and grubbing</v>
          </cell>
          <cell r="F246" t="str">
            <v>m²</v>
          </cell>
          <cell r="G246">
            <v>3030</v>
          </cell>
          <cell r="H246">
            <v>4019</v>
          </cell>
          <cell r="I246">
            <v>12177570</v>
          </cell>
          <cell r="J246" t="str">
            <v>TS.2.10</v>
          </cell>
        </row>
        <row r="247">
          <cell r="B247" t="str">
            <v>H2</v>
          </cell>
          <cell r="E247" t="str">
            <v>TITI BESI BRIDGE (P1)</v>
          </cell>
        </row>
        <row r="248">
          <cell r="B248" t="str">
            <v>H2.1</v>
          </cell>
          <cell r="E248" t="str">
            <v>EARTH WORKS</v>
          </cell>
        </row>
        <row r="249">
          <cell r="B249" t="str">
            <v>H2-1.1</v>
          </cell>
          <cell r="E249" t="str">
            <v>Excavation (common)</v>
          </cell>
          <cell r="F249" t="str">
            <v>m³</v>
          </cell>
          <cell r="G249">
            <v>1810</v>
          </cell>
          <cell r="H249">
            <v>6921</v>
          </cell>
          <cell r="I249">
            <v>12527010</v>
          </cell>
          <cell r="J249" t="str">
            <v>TS.2.10</v>
          </cell>
        </row>
        <row r="250">
          <cell r="B250" t="str">
            <v>H2-1.2</v>
          </cell>
          <cell r="E250" t="str">
            <v>Embankment</v>
          </cell>
          <cell r="F250" t="str">
            <v>m³</v>
          </cell>
          <cell r="G250">
            <v>4320</v>
          </cell>
          <cell r="H250">
            <v>5574</v>
          </cell>
          <cell r="I250">
            <v>24079680</v>
          </cell>
          <cell r="J250" t="str">
            <v>TS.2.10</v>
          </cell>
        </row>
        <row r="251">
          <cell r="B251" t="str">
            <v>H2-1.3</v>
          </cell>
          <cell r="E251" t="str">
            <v>Backfill with selected soil</v>
          </cell>
          <cell r="F251" t="str">
            <v>m³</v>
          </cell>
          <cell r="G251">
            <v>900</v>
          </cell>
          <cell r="H251">
            <v>5530</v>
          </cell>
          <cell r="I251">
            <v>4977000</v>
          </cell>
          <cell r="J251" t="str">
            <v>TS.2.10</v>
          </cell>
        </row>
        <row r="252">
          <cell r="B252" t="str">
            <v>H2-1.4</v>
          </cell>
          <cell r="E252" t="str">
            <v>Solid sodding</v>
          </cell>
          <cell r="F252" t="str">
            <v>m²</v>
          </cell>
          <cell r="G252">
            <v>610</v>
          </cell>
          <cell r="H252">
            <v>6139</v>
          </cell>
          <cell r="I252">
            <v>3744790</v>
          </cell>
          <cell r="J252" t="str">
            <v>TS.4.14</v>
          </cell>
        </row>
        <row r="253">
          <cell r="B253" t="str">
            <v>H2-1.5</v>
          </cell>
          <cell r="E253" t="str">
            <v>Demolition and removal of existing structure</v>
          </cell>
          <cell r="F253" t="str">
            <v>ls</v>
          </cell>
          <cell r="G253">
            <v>1</v>
          </cell>
          <cell r="H253">
            <v>31972850</v>
          </cell>
          <cell r="I253">
            <v>31972850</v>
          </cell>
          <cell r="J253" t="str">
            <v>TS.2.10</v>
          </cell>
        </row>
        <row r="254">
          <cell r="B254" t="str">
            <v>H2.2</v>
          </cell>
          <cell r="E254" t="str">
            <v>PILE FOUNDATION WORKS for PIER and ABUTMENT</v>
          </cell>
        </row>
        <row r="255">
          <cell r="B255" t="str">
            <v>H2-2.1</v>
          </cell>
          <cell r="E255" t="str">
            <v>SP pile for test pile, dia. 400 mm</v>
          </cell>
          <cell r="F255" t="str">
            <v>m</v>
          </cell>
          <cell r="G255">
            <v>19</v>
          </cell>
          <cell r="H255">
            <v>366915</v>
          </cell>
          <cell r="I255">
            <v>6971385</v>
          </cell>
          <cell r="J255" t="str">
            <v>TS.5.07</v>
          </cell>
        </row>
        <row r="256">
          <cell r="B256" t="str">
            <v>H2-2.2</v>
          </cell>
          <cell r="E256" t="str">
            <v>PC pile for test pile, dia. 400 mm, type B</v>
          </cell>
          <cell r="F256" t="str">
            <v>m</v>
          </cell>
          <cell r="G256">
            <v>16</v>
          </cell>
          <cell r="H256">
            <v>142967</v>
          </cell>
          <cell r="I256">
            <v>2287472</v>
          </cell>
          <cell r="J256" t="str">
            <v>TS.5.07</v>
          </cell>
        </row>
        <row r="257">
          <cell r="B257" t="str">
            <v>H2-2.3</v>
          </cell>
          <cell r="E257" t="str">
            <v>Static load test for SP and PC pile</v>
          </cell>
          <cell r="F257" t="str">
            <v>nos</v>
          </cell>
          <cell r="G257">
            <v>1</v>
          </cell>
          <cell r="H257">
            <v>19983031</v>
          </cell>
          <cell r="I257">
            <v>19983031</v>
          </cell>
          <cell r="J257" t="str">
            <v>TS.5.07</v>
          </cell>
        </row>
        <row r="258">
          <cell r="B258" t="str">
            <v>H2-2.4</v>
          </cell>
          <cell r="E258" t="str">
            <v>Supply and driving of SP piles, dia. 400 mm</v>
          </cell>
          <cell r="F258" t="str">
            <v>m</v>
          </cell>
          <cell r="G258">
            <v>990</v>
          </cell>
          <cell r="H258">
            <v>366915</v>
          </cell>
          <cell r="I258">
            <v>363245850</v>
          </cell>
          <cell r="J258" t="str">
            <v>TS.5.07</v>
          </cell>
        </row>
        <row r="259">
          <cell r="B259" t="str">
            <v>H2-2.5</v>
          </cell>
          <cell r="E259" t="str">
            <v>Supply and driving of PC piles, dia. 400 mm, type B</v>
          </cell>
          <cell r="F259" t="str">
            <v>m</v>
          </cell>
          <cell r="G259">
            <v>900</v>
          </cell>
          <cell r="H259">
            <v>142967</v>
          </cell>
          <cell r="I259">
            <v>128670300</v>
          </cell>
          <cell r="J259" t="str">
            <v>TS.5.07</v>
          </cell>
        </row>
        <row r="260">
          <cell r="B260" t="str">
            <v>H2-2.6</v>
          </cell>
          <cell r="E260" t="str">
            <v>Reinforcing steel bar</v>
          </cell>
          <cell r="F260" t="str">
            <v>kg</v>
          </cell>
          <cell r="G260">
            <v>14500</v>
          </cell>
          <cell r="H260">
            <v>3554</v>
          </cell>
          <cell r="I260">
            <v>51533000</v>
          </cell>
          <cell r="J260" t="str">
            <v>TS.3.24</v>
          </cell>
        </row>
        <row r="261">
          <cell r="B261" t="str">
            <v>H2-2.7</v>
          </cell>
          <cell r="E261" t="str">
            <v>Concrete, type C1</v>
          </cell>
          <cell r="F261" t="str">
            <v>m³</v>
          </cell>
          <cell r="G261">
            <v>51</v>
          </cell>
          <cell r="H261">
            <v>316982</v>
          </cell>
          <cell r="I261">
            <v>16166082</v>
          </cell>
          <cell r="J261" t="str">
            <v>TS.3.24</v>
          </cell>
        </row>
        <row r="262">
          <cell r="B262" t="str">
            <v>H2.3</v>
          </cell>
          <cell r="E262" t="str">
            <v>CONCRETE WORKS  for PIER, ABUTMENT and APPROACH SLAB</v>
          </cell>
        </row>
        <row r="263">
          <cell r="B263" t="str">
            <v>H2-3.1</v>
          </cell>
          <cell r="E263" t="str">
            <v>Concrete, type C1</v>
          </cell>
          <cell r="F263" t="str">
            <v>m³</v>
          </cell>
          <cell r="G263">
            <v>500</v>
          </cell>
          <cell r="H263">
            <v>314524</v>
          </cell>
          <cell r="I263">
            <v>157262000</v>
          </cell>
          <cell r="J263" t="str">
            <v>TS.3.24</v>
          </cell>
        </row>
        <row r="264">
          <cell r="B264" t="str">
            <v>H2-3.2</v>
          </cell>
          <cell r="E264" t="str">
            <v>Concrete, type E</v>
          </cell>
          <cell r="F264" t="str">
            <v>m³</v>
          </cell>
          <cell r="G264">
            <v>22</v>
          </cell>
          <cell r="H264">
            <v>289443</v>
          </cell>
          <cell r="I264">
            <v>6367746</v>
          </cell>
          <cell r="J264" t="str">
            <v>TS.3.24</v>
          </cell>
        </row>
        <row r="265">
          <cell r="B265" t="str">
            <v>H2-3.3</v>
          </cell>
          <cell r="E265" t="str">
            <v>Reinforcing steel bar</v>
          </cell>
          <cell r="F265" t="str">
            <v>kg</v>
          </cell>
          <cell r="G265">
            <v>74900</v>
          </cell>
          <cell r="H265">
            <v>3554</v>
          </cell>
          <cell r="I265">
            <v>266194600</v>
          </cell>
          <cell r="J265" t="str">
            <v>TS.3.24</v>
          </cell>
        </row>
        <row r="266">
          <cell r="B266" t="str">
            <v>H2-3.4</v>
          </cell>
          <cell r="E266" t="str">
            <v>Formwork FW1</v>
          </cell>
          <cell r="F266" t="str">
            <v>m²</v>
          </cell>
          <cell r="G266">
            <v>340</v>
          </cell>
          <cell r="H266">
            <v>70833</v>
          </cell>
          <cell r="I266">
            <v>24083220</v>
          </cell>
          <cell r="J266" t="str">
            <v>TS.3.24</v>
          </cell>
        </row>
        <row r="267">
          <cell r="B267" t="str">
            <v>H2-3.5</v>
          </cell>
          <cell r="E267" t="str">
            <v>Formwork FW2</v>
          </cell>
          <cell r="F267" t="str">
            <v>m²</v>
          </cell>
          <cell r="G267">
            <v>460</v>
          </cell>
          <cell r="H267">
            <v>84938</v>
          </cell>
          <cell r="I267">
            <v>39071480</v>
          </cell>
          <cell r="J267" t="str">
            <v>TS.3.24</v>
          </cell>
        </row>
        <row r="268">
          <cell r="B268" t="str">
            <v>H2-3.6</v>
          </cell>
          <cell r="E268" t="str">
            <v>Rubble stone bedding</v>
          </cell>
          <cell r="F268" t="str">
            <v>m³</v>
          </cell>
          <cell r="G268">
            <v>46</v>
          </cell>
          <cell r="H268">
            <v>75157</v>
          </cell>
          <cell r="I268">
            <v>3457222</v>
          </cell>
          <cell r="J268" t="str">
            <v>TS.4.14</v>
          </cell>
        </row>
        <row r="269">
          <cell r="B269" t="str">
            <v>H2.4</v>
          </cell>
          <cell r="E269" t="str">
            <v>CONCRETE WORKS for SUPER STRUCTURE</v>
          </cell>
        </row>
        <row r="270">
          <cell r="B270" t="str">
            <v>H2-4.1</v>
          </cell>
          <cell r="E270" t="str">
            <v>Precast prestressed concrete beam including tensioning and erection</v>
          </cell>
          <cell r="F270" t="str">
            <v>ls</v>
          </cell>
          <cell r="G270">
            <v>1</v>
          </cell>
          <cell r="H270">
            <v>678092960</v>
          </cell>
          <cell r="I270">
            <v>678092960</v>
          </cell>
          <cell r="J270" t="str">
            <v>TS.8.07</v>
          </cell>
        </row>
        <row r="271">
          <cell r="B271" t="str">
            <v>H2-4.2</v>
          </cell>
          <cell r="E271" t="str">
            <v>Precast prestressed concrete diaphragm</v>
          </cell>
          <cell r="F271" t="str">
            <v>ls</v>
          </cell>
          <cell r="G271">
            <v>1</v>
          </cell>
          <cell r="H271">
            <v>20168232</v>
          </cell>
          <cell r="I271">
            <v>20168232</v>
          </cell>
          <cell r="J271" t="str">
            <v>TS.8.07</v>
          </cell>
        </row>
        <row r="272">
          <cell r="B272" t="str">
            <v>H2-4.3</v>
          </cell>
          <cell r="E272" t="str">
            <v>Prestressed concrete panel for slab</v>
          </cell>
          <cell r="F272" t="str">
            <v>ls</v>
          </cell>
          <cell r="G272">
            <v>1</v>
          </cell>
          <cell r="H272">
            <v>109406928</v>
          </cell>
          <cell r="I272">
            <v>109406928</v>
          </cell>
          <cell r="J272" t="str">
            <v>TS.8.07</v>
          </cell>
        </row>
        <row r="273">
          <cell r="B273" t="str">
            <v>H2-4.4</v>
          </cell>
          <cell r="E273" t="str">
            <v>Concrete, type B for slab</v>
          </cell>
          <cell r="F273" t="str">
            <v>m³</v>
          </cell>
          <cell r="G273">
            <v>190</v>
          </cell>
          <cell r="H273">
            <v>412435</v>
          </cell>
          <cell r="I273">
            <v>78362650</v>
          </cell>
          <cell r="J273" t="str">
            <v>TS.3.24</v>
          </cell>
        </row>
        <row r="274">
          <cell r="B274" t="str">
            <v>H2-4.5</v>
          </cell>
          <cell r="E274" t="str">
            <v>Reinforcing steel bar</v>
          </cell>
          <cell r="F274" t="str">
            <v>kg</v>
          </cell>
          <cell r="G274">
            <v>36500</v>
          </cell>
          <cell r="H274">
            <v>3554</v>
          </cell>
          <cell r="I274">
            <v>129721000</v>
          </cell>
          <cell r="J274" t="str">
            <v>TS.3.24</v>
          </cell>
        </row>
        <row r="275">
          <cell r="B275" t="str">
            <v>H2-4.6</v>
          </cell>
          <cell r="E275" t="str">
            <v>Formwork FW2</v>
          </cell>
          <cell r="F275" t="str">
            <v>m²</v>
          </cell>
          <cell r="G275">
            <v>360</v>
          </cell>
          <cell r="H275">
            <v>84938</v>
          </cell>
          <cell r="I275">
            <v>30577680</v>
          </cell>
          <cell r="J275" t="str">
            <v>TS.3.24</v>
          </cell>
        </row>
        <row r="276">
          <cell r="B276" t="str">
            <v>H2.5</v>
          </cell>
          <cell r="E276" t="str">
            <v>MISCELLANEOUS WORKS</v>
          </cell>
        </row>
        <row r="277">
          <cell r="B277" t="str">
            <v>H2-5.1</v>
          </cell>
          <cell r="E277" t="str">
            <v>Expansion joint steel profile (75 mm x 75 mm x 6 mm)</v>
          </cell>
          <cell r="F277" t="str">
            <v>m</v>
          </cell>
          <cell r="G277">
            <v>32</v>
          </cell>
          <cell r="H277">
            <v>79130</v>
          </cell>
          <cell r="I277">
            <v>2532160</v>
          </cell>
          <cell r="J277" t="str">
            <v>TS.6.09</v>
          </cell>
        </row>
        <row r="278">
          <cell r="B278" t="str">
            <v>H2-5.2</v>
          </cell>
          <cell r="E278" t="str">
            <v>Elastomeric bearing pad for abutment 406 mm x 280 mm x 67 mm</v>
          </cell>
          <cell r="F278" t="str">
            <v>nos</v>
          </cell>
          <cell r="G278">
            <v>11</v>
          </cell>
          <cell r="H278">
            <v>739517</v>
          </cell>
          <cell r="I278">
            <v>8134687</v>
          </cell>
          <cell r="J278" t="str">
            <v>TS.8.07</v>
          </cell>
        </row>
        <row r="279">
          <cell r="B279" t="str">
            <v>H2-5.3</v>
          </cell>
          <cell r="E279" t="str">
            <v>Elastomeric bearing pad for pier 406 mm x 280 mm x 67 mm</v>
          </cell>
          <cell r="F279" t="str">
            <v>nos</v>
          </cell>
          <cell r="G279">
            <v>22</v>
          </cell>
          <cell r="H279">
            <v>739517</v>
          </cell>
          <cell r="I279">
            <v>16269374</v>
          </cell>
          <cell r="J279" t="str">
            <v>TS.8.07</v>
          </cell>
        </row>
        <row r="280">
          <cell r="B280" t="str">
            <v>H2-5.4</v>
          </cell>
          <cell r="E280" t="str">
            <v>Galvanized pipe drain dia. 100 mm</v>
          </cell>
          <cell r="F280" t="str">
            <v>m</v>
          </cell>
          <cell r="G280">
            <v>66</v>
          </cell>
          <cell r="H280">
            <v>83894</v>
          </cell>
          <cell r="I280">
            <v>5537004</v>
          </cell>
          <cell r="J280" t="str">
            <v>TS.8.07</v>
          </cell>
        </row>
        <row r="281">
          <cell r="B281" t="str">
            <v>H2-5.5</v>
          </cell>
          <cell r="E281" t="str">
            <v>Handrail, galvanized steel pipe</v>
          </cell>
          <cell r="F281" t="str">
            <v>kg</v>
          </cell>
          <cell r="G281">
            <v>4170</v>
          </cell>
          <cell r="H281">
            <v>6963</v>
          </cell>
          <cell r="I281">
            <v>29035710</v>
          </cell>
          <cell r="J281" t="str">
            <v>TS.6.09</v>
          </cell>
        </row>
        <row r="282">
          <cell r="B282" t="str">
            <v>H2-5.6</v>
          </cell>
          <cell r="E282" t="str">
            <v>Concrete, type C1 for handrail post, curb and footpass</v>
          </cell>
          <cell r="F282" t="str">
            <v>m³</v>
          </cell>
          <cell r="G282">
            <v>66</v>
          </cell>
          <cell r="H282">
            <v>315498</v>
          </cell>
          <cell r="I282">
            <v>20822868</v>
          </cell>
          <cell r="J282" t="str">
            <v>TS.3.24</v>
          </cell>
        </row>
        <row r="283">
          <cell r="B283" t="str">
            <v>H2-5.7</v>
          </cell>
          <cell r="E283" t="str">
            <v>Formwork FW1</v>
          </cell>
          <cell r="F283" t="str">
            <v>m²</v>
          </cell>
          <cell r="G283">
            <v>295</v>
          </cell>
          <cell r="H283">
            <v>70833</v>
          </cell>
          <cell r="I283">
            <v>20895735</v>
          </cell>
          <cell r="J283" t="str">
            <v>TS.3.24</v>
          </cell>
        </row>
        <row r="284">
          <cell r="B284" t="str">
            <v>H2-5.8</v>
          </cell>
          <cell r="E284" t="str">
            <v>Name plate</v>
          </cell>
          <cell r="F284" t="str">
            <v>nos</v>
          </cell>
          <cell r="G284">
            <v>2</v>
          </cell>
          <cell r="H284">
            <v>999152</v>
          </cell>
          <cell r="I284">
            <v>1998304</v>
          </cell>
          <cell r="J284" t="str">
            <v>TS.8.07</v>
          </cell>
        </row>
        <row r="285">
          <cell r="B285" t="str">
            <v>H2.6</v>
          </cell>
          <cell r="E285" t="str">
            <v>DRAINAGE DITCH and RETAINING WALL for APPROACH ROAD</v>
          </cell>
        </row>
        <row r="286">
          <cell r="B286" t="str">
            <v>H2-6.1</v>
          </cell>
          <cell r="E286" t="str">
            <v>Backfill with gravel</v>
          </cell>
          <cell r="F286" t="str">
            <v>m³</v>
          </cell>
          <cell r="G286">
            <v>110</v>
          </cell>
          <cell r="H286">
            <v>77757</v>
          </cell>
          <cell r="I286">
            <v>8553270</v>
          </cell>
          <cell r="J286" t="str">
            <v>TS.4.14</v>
          </cell>
        </row>
        <row r="287">
          <cell r="B287" t="str">
            <v>H2-6.2</v>
          </cell>
          <cell r="E287" t="str">
            <v>Wet stone masonry (1:4) for drainage ditch</v>
          </cell>
          <cell r="F287" t="str">
            <v>m³</v>
          </cell>
          <cell r="G287">
            <v>1190</v>
          </cell>
          <cell r="H287">
            <v>163909</v>
          </cell>
          <cell r="I287">
            <v>195051710</v>
          </cell>
          <cell r="J287" t="str">
            <v>TS.4.14</v>
          </cell>
        </row>
        <row r="288">
          <cell r="B288" t="str">
            <v>H2-6.3</v>
          </cell>
          <cell r="E288" t="str">
            <v>Cement mortar plastering</v>
          </cell>
          <cell r="F288" t="str">
            <v>m²</v>
          </cell>
          <cell r="G288">
            <v>990</v>
          </cell>
          <cell r="H288">
            <v>12274</v>
          </cell>
          <cell r="I288">
            <v>12151260</v>
          </cell>
          <cell r="J288" t="str">
            <v>TS.4.14</v>
          </cell>
        </row>
        <row r="289">
          <cell r="B289" t="str">
            <v>H2-6.4</v>
          </cell>
          <cell r="E289" t="str">
            <v>Concrete, type C1</v>
          </cell>
          <cell r="F289" t="str">
            <v>m³</v>
          </cell>
          <cell r="G289">
            <v>9</v>
          </cell>
          <cell r="H289">
            <v>347458</v>
          </cell>
          <cell r="I289">
            <v>3127122</v>
          </cell>
          <cell r="J289" t="str">
            <v>TS.3.24</v>
          </cell>
        </row>
        <row r="290">
          <cell r="B290" t="str">
            <v>H2-6.5</v>
          </cell>
          <cell r="E290" t="str">
            <v>Concrete, type E</v>
          </cell>
          <cell r="F290" t="str">
            <v>m³</v>
          </cell>
          <cell r="G290">
            <v>4</v>
          </cell>
          <cell r="H290">
            <v>323505</v>
          </cell>
          <cell r="I290">
            <v>1294020</v>
          </cell>
          <cell r="J290" t="str">
            <v>TS.3.24</v>
          </cell>
        </row>
        <row r="291">
          <cell r="B291" t="str">
            <v>H2-6.6</v>
          </cell>
          <cell r="E291" t="str">
            <v>Reinforcing steel bar</v>
          </cell>
          <cell r="F291" t="str">
            <v>kg</v>
          </cell>
          <cell r="G291">
            <v>1160</v>
          </cell>
          <cell r="H291">
            <v>3554</v>
          </cell>
          <cell r="I291">
            <v>4122640</v>
          </cell>
          <cell r="J291" t="str">
            <v>TS.3.24</v>
          </cell>
        </row>
        <row r="292">
          <cell r="B292" t="str">
            <v>H2-6.7</v>
          </cell>
          <cell r="E292" t="str">
            <v>Formwork FW1</v>
          </cell>
          <cell r="F292" t="str">
            <v>m²</v>
          </cell>
          <cell r="G292">
            <v>470</v>
          </cell>
          <cell r="H292">
            <v>70833</v>
          </cell>
          <cell r="I292">
            <v>33291510</v>
          </cell>
          <cell r="J292" t="str">
            <v>TS.3.24</v>
          </cell>
        </row>
        <row r="293">
          <cell r="B293" t="str">
            <v>H2-6.8</v>
          </cell>
          <cell r="E293" t="str">
            <v>Weep hole, dia. 50 mm, including filter clotch L = 1.5 m</v>
          </cell>
          <cell r="F293" t="str">
            <v>nos</v>
          </cell>
          <cell r="G293">
            <v>240</v>
          </cell>
          <cell r="H293">
            <v>72163</v>
          </cell>
          <cell r="I293">
            <v>17319120</v>
          </cell>
          <cell r="J293" t="str">
            <v>TS.4.14</v>
          </cell>
        </row>
        <row r="294">
          <cell r="B294" t="str">
            <v>H2.7</v>
          </cell>
          <cell r="E294" t="str">
            <v>PAVEMENT (SUPERSTRUCTURE and APPROACH ROAD : CLASS II)</v>
          </cell>
        </row>
        <row r="295">
          <cell r="B295" t="str">
            <v>H2-7.1</v>
          </cell>
          <cell r="E295" t="str">
            <v>Sub-base course (class B)</v>
          </cell>
          <cell r="F295" t="str">
            <v>m³</v>
          </cell>
          <cell r="G295">
            <v>220</v>
          </cell>
          <cell r="H295">
            <v>108708</v>
          </cell>
          <cell r="I295">
            <v>23915760</v>
          </cell>
          <cell r="J295" t="str">
            <v>TS.7.09</v>
          </cell>
        </row>
        <row r="296">
          <cell r="B296" t="str">
            <v>H2-7.2</v>
          </cell>
          <cell r="E296" t="str">
            <v>Base course (class A)</v>
          </cell>
          <cell r="F296" t="str">
            <v>m³</v>
          </cell>
          <cell r="G296">
            <v>100</v>
          </cell>
          <cell r="H296">
            <v>115502</v>
          </cell>
          <cell r="I296">
            <v>11550200</v>
          </cell>
          <cell r="J296" t="str">
            <v>TS.7.09</v>
          </cell>
        </row>
        <row r="297">
          <cell r="B297" t="str">
            <v>H2-7.3</v>
          </cell>
          <cell r="E297" t="str">
            <v>Asphalt treatment base (A.T.B)</v>
          </cell>
          <cell r="F297" t="str">
            <v>ton</v>
          </cell>
          <cell r="G297">
            <v>150</v>
          </cell>
          <cell r="H297">
            <v>319328</v>
          </cell>
          <cell r="I297">
            <v>47899200</v>
          </cell>
          <cell r="J297" t="str">
            <v>TS.7.09</v>
          </cell>
        </row>
        <row r="298">
          <cell r="B298" t="str">
            <v>H2-7.4</v>
          </cell>
          <cell r="E298" t="str">
            <v>Bituminous prime coat</v>
          </cell>
          <cell r="F298" t="str">
            <v>liter</v>
          </cell>
          <cell r="G298">
            <v>1550</v>
          </cell>
          <cell r="H298">
            <v>3737</v>
          </cell>
          <cell r="I298">
            <v>5792350</v>
          </cell>
          <cell r="J298" t="str">
            <v>TS.7.09</v>
          </cell>
        </row>
        <row r="299">
          <cell r="B299" t="str">
            <v>H2-7.5</v>
          </cell>
          <cell r="E299" t="str">
            <v>Bituminous surface course 50 mm thick</v>
          </cell>
          <cell r="F299" t="str">
            <v>ton</v>
          </cell>
          <cell r="G299">
            <v>150</v>
          </cell>
          <cell r="H299">
            <v>322726</v>
          </cell>
          <cell r="I299">
            <v>48408900</v>
          </cell>
          <cell r="J299" t="str">
            <v>TS.7.09</v>
          </cell>
        </row>
        <row r="300">
          <cell r="B300" t="str">
            <v>H3</v>
          </cell>
          <cell r="E300" t="str">
            <v>PERKUBUNAN BRIDGE (P2)</v>
          </cell>
        </row>
        <row r="301">
          <cell r="B301" t="str">
            <v>H3.1</v>
          </cell>
          <cell r="E301" t="str">
            <v>EARTH WORK</v>
          </cell>
        </row>
        <row r="302">
          <cell r="B302" t="str">
            <v>H3-1.1</v>
          </cell>
          <cell r="E302" t="str">
            <v>Excavation (common)</v>
          </cell>
          <cell r="F302" t="str">
            <v>m³</v>
          </cell>
          <cell r="G302">
            <v>2990</v>
          </cell>
          <cell r="H302">
            <v>6921</v>
          </cell>
          <cell r="I302">
            <v>20693790</v>
          </cell>
          <cell r="J302" t="str">
            <v>TS.2.10</v>
          </cell>
        </row>
        <row r="303">
          <cell r="B303" t="str">
            <v>H3-1.2</v>
          </cell>
          <cell r="E303" t="str">
            <v>Embankment</v>
          </cell>
          <cell r="F303" t="str">
            <v>m³</v>
          </cell>
          <cell r="G303">
            <v>4720</v>
          </cell>
          <cell r="H303">
            <v>5574</v>
          </cell>
          <cell r="I303">
            <v>26309280</v>
          </cell>
          <cell r="J303" t="str">
            <v>TS.2.10</v>
          </cell>
        </row>
        <row r="304">
          <cell r="B304" t="str">
            <v>H3-1.3</v>
          </cell>
          <cell r="E304" t="str">
            <v>Backfill with selected soil</v>
          </cell>
          <cell r="F304" t="str">
            <v>m³</v>
          </cell>
          <cell r="G304">
            <v>830</v>
          </cell>
          <cell r="H304">
            <v>5530</v>
          </cell>
          <cell r="I304">
            <v>4589900</v>
          </cell>
          <cell r="J304" t="str">
            <v>TS.2.10</v>
          </cell>
        </row>
        <row r="305">
          <cell r="B305" t="str">
            <v>H3-1.4</v>
          </cell>
          <cell r="E305" t="str">
            <v>Solid sodding</v>
          </cell>
          <cell r="F305" t="str">
            <v>m²</v>
          </cell>
          <cell r="G305">
            <v>640</v>
          </cell>
          <cell r="H305">
            <v>6139</v>
          </cell>
          <cell r="I305">
            <v>3928960</v>
          </cell>
          <cell r="J305" t="str">
            <v>TS.4.14</v>
          </cell>
        </row>
        <row r="306">
          <cell r="B306" t="str">
            <v>H3-1.5</v>
          </cell>
          <cell r="E306" t="str">
            <v>Demolition and removal of existing structure</v>
          </cell>
          <cell r="F306" t="str">
            <v>ls</v>
          </cell>
          <cell r="G306">
            <v>1</v>
          </cell>
          <cell r="H306">
            <v>20156373</v>
          </cell>
          <cell r="I306">
            <v>20156373</v>
          </cell>
          <cell r="J306" t="str">
            <v>TS.2.10</v>
          </cell>
        </row>
        <row r="307">
          <cell r="B307" t="str">
            <v>H3.2</v>
          </cell>
          <cell r="E307" t="str">
            <v>PILE FOUNDATION WORKS for PIER and ABUTMENT</v>
          </cell>
        </row>
        <row r="308">
          <cell r="B308" t="str">
            <v>H3-2.1</v>
          </cell>
          <cell r="E308" t="str">
            <v>SP pile for test pile, dia. 400 mm</v>
          </cell>
          <cell r="F308" t="str">
            <v>m</v>
          </cell>
          <cell r="G308">
            <v>20</v>
          </cell>
          <cell r="H308">
            <v>366915</v>
          </cell>
          <cell r="I308">
            <v>7338300</v>
          </cell>
          <cell r="J308" t="str">
            <v>TS.5.07</v>
          </cell>
        </row>
        <row r="309">
          <cell r="B309" t="str">
            <v>H3-2.2</v>
          </cell>
          <cell r="E309" t="str">
            <v>PC pile for test pile, dia. 400 mm, type B</v>
          </cell>
          <cell r="F309" t="str">
            <v>m</v>
          </cell>
          <cell r="G309">
            <v>20</v>
          </cell>
          <cell r="H309">
            <v>142967</v>
          </cell>
          <cell r="I309">
            <v>2859340</v>
          </cell>
          <cell r="J309" t="str">
            <v>TS.5.07</v>
          </cell>
        </row>
        <row r="310">
          <cell r="B310" t="str">
            <v>H3-2.3</v>
          </cell>
          <cell r="E310" t="str">
            <v>Static load test for SP and PC pile</v>
          </cell>
          <cell r="F310" t="str">
            <v>nos</v>
          </cell>
          <cell r="G310">
            <v>1</v>
          </cell>
          <cell r="H310">
            <v>19983031</v>
          </cell>
          <cell r="I310">
            <v>19983031</v>
          </cell>
          <cell r="J310" t="str">
            <v>TS.5.07</v>
          </cell>
        </row>
        <row r="311">
          <cell r="B311" t="str">
            <v>H3-2.4</v>
          </cell>
          <cell r="E311" t="str">
            <v>Supply and driving of SP piles, dia. 400 mm</v>
          </cell>
          <cell r="F311" t="str">
            <v>m</v>
          </cell>
          <cell r="G311">
            <v>480</v>
          </cell>
          <cell r="H311">
            <v>366915</v>
          </cell>
          <cell r="I311">
            <v>176119200</v>
          </cell>
          <cell r="J311" t="str">
            <v>TS.5.07</v>
          </cell>
        </row>
        <row r="312">
          <cell r="B312" t="str">
            <v>H3-2.5</v>
          </cell>
          <cell r="E312" t="str">
            <v>Supply and driving of PC piles, dia. 400 mm, type B</v>
          </cell>
          <cell r="F312" t="str">
            <v>m</v>
          </cell>
          <cell r="G312">
            <v>1150</v>
          </cell>
          <cell r="H312">
            <v>142967</v>
          </cell>
          <cell r="I312">
            <v>164412050</v>
          </cell>
          <cell r="J312" t="str">
            <v>TS.5.07</v>
          </cell>
        </row>
        <row r="313">
          <cell r="B313" t="str">
            <v>H3-2.6</v>
          </cell>
          <cell r="E313" t="str">
            <v>Reinforcing steel bar</v>
          </cell>
          <cell r="F313" t="str">
            <v>kg</v>
          </cell>
          <cell r="G313">
            <v>9820</v>
          </cell>
          <cell r="H313">
            <v>3554</v>
          </cell>
          <cell r="I313">
            <v>34900280</v>
          </cell>
          <cell r="J313" t="str">
            <v>TS.3.24</v>
          </cell>
        </row>
        <row r="314">
          <cell r="B314" t="str">
            <v>H3-2.7</v>
          </cell>
          <cell r="E314" t="str">
            <v>Concrete, type C1</v>
          </cell>
          <cell r="F314" t="str">
            <v>m³</v>
          </cell>
          <cell r="G314">
            <v>30</v>
          </cell>
          <cell r="H314">
            <v>321554</v>
          </cell>
          <cell r="I314">
            <v>9646620</v>
          </cell>
          <cell r="J314" t="str">
            <v>TS.3.24</v>
          </cell>
        </row>
        <row r="315">
          <cell r="B315" t="str">
            <v>H3.3</v>
          </cell>
          <cell r="E315" t="str">
            <v>CONCRETE WORKS for PIER, ABUTMENT and APPROACH SLAB</v>
          </cell>
        </row>
        <row r="316">
          <cell r="B316" t="str">
            <v>H3-3.1</v>
          </cell>
          <cell r="E316" t="str">
            <v>Concrete, type C1</v>
          </cell>
          <cell r="F316" t="str">
            <v>m³</v>
          </cell>
          <cell r="G316">
            <v>480</v>
          </cell>
          <cell r="H316">
            <v>314524</v>
          </cell>
          <cell r="I316">
            <v>150971520</v>
          </cell>
          <cell r="J316" t="str">
            <v>TS.3.24</v>
          </cell>
        </row>
        <row r="317">
          <cell r="B317" t="str">
            <v>H3-3.2</v>
          </cell>
          <cell r="E317" t="str">
            <v>Concrete, type E</v>
          </cell>
          <cell r="F317" t="str">
            <v>m³</v>
          </cell>
          <cell r="G317">
            <v>22</v>
          </cell>
          <cell r="H317">
            <v>289443</v>
          </cell>
          <cell r="I317">
            <v>6367746</v>
          </cell>
          <cell r="J317" t="str">
            <v>TS.3.24</v>
          </cell>
        </row>
        <row r="318">
          <cell r="B318" t="str">
            <v>H3-3.3</v>
          </cell>
          <cell r="E318" t="str">
            <v>Reinforcing steel bar</v>
          </cell>
          <cell r="F318" t="str">
            <v>kg</v>
          </cell>
          <cell r="G318">
            <v>71600</v>
          </cell>
          <cell r="H318">
            <v>3554</v>
          </cell>
          <cell r="I318">
            <v>254466400</v>
          </cell>
          <cell r="J318" t="str">
            <v>TS.3.24</v>
          </cell>
        </row>
        <row r="319">
          <cell r="B319" t="str">
            <v>H3-3.4</v>
          </cell>
          <cell r="E319" t="str">
            <v>Formwork FW1</v>
          </cell>
          <cell r="F319" t="str">
            <v>m²</v>
          </cell>
          <cell r="G319">
            <v>350</v>
          </cell>
          <cell r="H319">
            <v>70833</v>
          </cell>
          <cell r="I319">
            <v>24791550</v>
          </cell>
          <cell r="J319" t="str">
            <v>TS.3.24</v>
          </cell>
        </row>
        <row r="320">
          <cell r="B320" t="str">
            <v>H3-3.5</v>
          </cell>
          <cell r="E320" t="str">
            <v>Formwork FW2</v>
          </cell>
          <cell r="F320" t="str">
            <v>m²</v>
          </cell>
          <cell r="G320">
            <v>410</v>
          </cell>
          <cell r="H320">
            <v>84938</v>
          </cell>
          <cell r="I320">
            <v>34824580</v>
          </cell>
          <cell r="J320" t="str">
            <v>TS.3.24</v>
          </cell>
        </row>
        <row r="321">
          <cell r="B321" t="str">
            <v>H3-3.6</v>
          </cell>
          <cell r="E321" t="str">
            <v>Rubble stone bedding</v>
          </cell>
          <cell r="F321" t="str">
            <v>m³</v>
          </cell>
          <cell r="G321">
            <v>46</v>
          </cell>
          <cell r="H321">
            <v>75157</v>
          </cell>
          <cell r="I321">
            <v>3457222</v>
          </cell>
          <cell r="J321" t="str">
            <v>TS.4.14</v>
          </cell>
        </row>
        <row r="322">
          <cell r="B322" t="str">
            <v>H3.4</v>
          </cell>
          <cell r="E322" t="str">
            <v>CONCRETE WORKS for SUPER STRUCTURE</v>
          </cell>
        </row>
        <row r="323">
          <cell r="B323" t="str">
            <v>H3-4.1</v>
          </cell>
          <cell r="E323" t="str">
            <v>Precast prestressed concrete beam including tensioning and erection</v>
          </cell>
          <cell r="F323" t="str">
            <v>ls</v>
          </cell>
          <cell r="G323">
            <v>1</v>
          </cell>
          <cell r="H323">
            <v>1208990874</v>
          </cell>
          <cell r="I323">
            <v>1208990874</v>
          </cell>
          <cell r="J323" t="str">
            <v>TS.8.07</v>
          </cell>
        </row>
        <row r="324">
          <cell r="B324" t="str">
            <v>H3-4.2</v>
          </cell>
          <cell r="E324" t="str">
            <v>Precats prestressed concrete diaphragm</v>
          </cell>
          <cell r="F324" t="str">
            <v>ls</v>
          </cell>
          <cell r="G324">
            <v>1</v>
          </cell>
          <cell r="H324">
            <v>32324938</v>
          </cell>
          <cell r="I324">
            <v>32324938</v>
          </cell>
          <cell r="J324" t="str">
            <v>TS.8.07</v>
          </cell>
        </row>
        <row r="325">
          <cell r="B325" t="str">
            <v>H3-4.3</v>
          </cell>
          <cell r="E325" t="str">
            <v>Prestreed concrete panal for slab</v>
          </cell>
          <cell r="F325" t="str">
            <v>ls</v>
          </cell>
          <cell r="G325">
            <v>1</v>
          </cell>
          <cell r="H325">
            <v>149788277</v>
          </cell>
          <cell r="I325">
            <v>149788277</v>
          </cell>
          <cell r="J325" t="str">
            <v>TS.8.07</v>
          </cell>
        </row>
        <row r="326">
          <cell r="B326" t="str">
            <v>H3-4.4</v>
          </cell>
          <cell r="E326" t="str">
            <v>Concrete, type B for slab</v>
          </cell>
          <cell r="F326" t="str">
            <v>m³</v>
          </cell>
          <cell r="G326">
            <v>220</v>
          </cell>
          <cell r="H326">
            <v>412196</v>
          </cell>
          <cell r="I326">
            <v>90683120</v>
          </cell>
          <cell r="J326" t="str">
            <v>TS.3.24</v>
          </cell>
        </row>
        <row r="327">
          <cell r="B327" t="str">
            <v>H3-4.5</v>
          </cell>
          <cell r="E327" t="str">
            <v>Reinforcing steel bar</v>
          </cell>
          <cell r="F327" t="str">
            <v>kg</v>
          </cell>
          <cell r="G327">
            <v>45500</v>
          </cell>
          <cell r="H327">
            <v>3554</v>
          </cell>
          <cell r="I327">
            <v>161707000</v>
          </cell>
          <cell r="J327" t="str">
            <v>TS.3.24</v>
          </cell>
        </row>
        <row r="328">
          <cell r="B328" t="str">
            <v>H3-4.6</v>
          </cell>
          <cell r="E328" t="str">
            <v>Formwork FW2</v>
          </cell>
          <cell r="F328" t="str">
            <v>m²</v>
          </cell>
          <cell r="G328">
            <v>450</v>
          </cell>
          <cell r="H328">
            <v>84938</v>
          </cell>
          <cell r="I328">
            <v>38222100</v>
          </cell>
          <cell r="J328" t="str">
            <v>TS.3.24</v>
          </cell>
        </row>
        <row r="329">
          <cell r="B329" t="str">
            <v>H3.5</v>
          </cell>
          <cell r="E329" t="str">
            <v>MISCELLANEOUS WORKS</v>
          </cell>
        </row>
        <row r="330">
          <cell r="B330" t="str">
            <v>H3-5.1</v>
          </cell>
          <cell r="E330" t="str">
            <v>Expansion joint steel profile (75 mm x 75 mm x 6 mm)</v>
          </cell>
          <cell r="F330" t="str">
            <v>m</v>
          </cell>
          <cell r="G330">
            <v>32</v>
          </cell>
          <cell r="H330">
            <v>79130</v>
          </cell>
          <cell r="I330">
            <v>2532160</v>
          </cell>
          <cell r="J330" t="str">
            <v>TS.6.09</v>
          </cell>
        </row>
        <row r="331">
          <cell r="B331" t="str">
            <v>H3-5.2</v>
          </cell>
          <cell r="E331" t="str">
            <v>Elastomeric bearing pad for abutment 406 mm x 280 mm x 67 mm</v>
          </cell>
          <cell r="F331" t="str">
            <v>nos</v>
          </cell>
          <cell r="G331">
            <v>11</v>
          </cell>
          <cell r="H331">
            <v>739517</v>
          </cell>
          <cell r="I331">
            <v>8134687</v>
          </cell>
          <cell r="J331" t="str">
            <v>TS.8.07</v>
          </cell>
        </row>
        <row r="332">
          <cell r="B332" t="str">
            <v>H3-5.3</v>
          </cell>
          <cell r="E332" t="str">
            <v>Elastomeric bearing pad for pier 480 mm x 300 mm x 67 mm</v>
          </cell>
          <cell r="F332" t="str">
            <v>nos</v>
          </cell>
          <cell r="G332">
            <v>24</v>
          </cell>
          <cell r="H332">
            <v>946965</v>
          </cell>
          <cell r="I332">
            <v>22727160</v>
          </cell>
          <cell r="J332" t="str">
            <v>TS.8.07</v>
          </cell>
        </row>
        <row r="333">
          <cell r="B333" t="str">
            <v>H3-5.4</v>
          </cell>
          <cell r="E333" t="str">
            <v>Galvanized pipe drain dia. 100 mm</v>
          </cell>
          <cell r="F333" t="str">
            <v>m</v>
          </cell>
          <cell r="G333">
            <v>81</v>
          </cell>
          <cell r="H333">
            <v>83894</v>
          </cell>
          <cell r="I333">
            <v>6795414</v>
          </cell>
          <cell r="J333" t="str">
            <v>TS.8.07</v>
          </cell>
        </row>
        <row r="334">
          <cell r="B334" t="str">
            <v>H3-5.5</v>
          </cell>
          <cell r="E334" t="str">
            <v>Handrail, galvanized steel pipe</v>
          </cell>
          <cell r="F334" t="str">
            <v>kg</v>
          </cell>
          <cell r="G334">
            <v>5220</v>
          </cell>
          <cell r="H334">
            <v>6963</v>
          </cell>
          <cell r="I334">
            <v>36346860</v>
          </cell>
          <cell r="J334" t="str">
            <v>TS.6.09</v>
          </cell>
        </row>
        <row r="335">
          <cell r="B335" t="str">
            <v>H3-5.6</v>
          </cell>
          <cell r="E335" t="str">
            <v>Concrete, type C1 for handrail post, curb and footpass</v>
          </cell>
          <cell r="F335" t="str">
            <v>m³</v>
          </cell>
          <cell r="G335">
            <v>82</v>
          </cell>
          <cell r="H335">
            <v>314514</v>
          </cell>
          <cell r="I335">
            <v>25790148</v>
          </cell>
          <cell r="J335" t="str">
            <v>TS.3.24</v>
          </cell>
        </row>
        <row r="336">
          <cell r="B336" t="str">
            <v>H3-5.7</v>
          </cell>
          <cell r="E336" t="str">
            <v>Formwork FW1</v>
          </cell>
          <cell r="F336" t="str">
            <v>m²</v>
          </cell>
          <cell r="G336">
            <v>355</v>
          </cell>
          <cell r="H336">
            <v>70833</v>
          </cell>
          <cell r="I336">
            <v>25145715</v>
          </cell>
          <cell r="J336" t="str">
            <v>TS.3.24</v>
          </cell>
        </row>
        <row r="337">
          <cell r="B337" t="str">
            <v>H3-5.8</v>
          </cell>
          <cell r="E337" t="str">
            <v>Name plate</v>
          </cell>
          <cell r="F337" t="str">
            <v>nos</v>
          </cell>
          <cell r="G337">
            <v>2</v>
          </cell>
          <cell r="H337">
            <v>999152</v>
          </cell>
          <cell r="I337">
            <v>1998304</v>
          </cell>
          <cell r="J337" t="str">
            <v>TS.8.07</v>
          </cell>
        </row>
        <row r="338">
          <cell r="B338" t="str">
            <v>H3.6</v>
          </cell>
          <cell r="E338" t="str">
            <v>DRAINAGE DITCH and RETAINING WALL for APPROCH ROAD</v>
          </cell>
        </row>
        <row r="339">
          <cell r="B339" t="str">
            <v>H3-6.1</v>
          </cell>
          <cell r="E339" t="str">
            <v>Backfill with gravel</v>
          </cell>
          <cell r="F339" t="str">
            <v>m³</v>
          </cell>
          <cell r="G339">
            <v>240</v>
          </cell>
          <cell r="H339">
            <v>77757</v>
          </cell>
          <cell r="I339">
            <v>18661680</v>
          </cell>
          <cell r="J339" t="str">
            <v>TS.4.14</v>
          </cell>
        </row>
        <row r="340">
          <cell r="B340" t="str">
            <v>H3-6.2</v>
          </cell>
          <cell r="E340" t="str">
            <v>Wet stone masonry (1:4) for drainage ditch</v>
          </cell>
          <cell r="F340" t="str">
            <v>m³</v>
          </cell>
          <cell r="G340">
            <v>500</v>
          </cell>
          <cell r="H340">
            <v>163909</v>
          </cell>
          <cell r="I340">
            <v>81954500</v>
          </cell>
          <cell r="J340" t="str">
            <v>TS.4.14</v>
          </cell>
        </row>
        <row r="341">
          <cell r="B341" t="str">
            <v>H3-6.3</v>
          </cell>
          <cell r="E341" t="str">
            <v>Cement mortar plastering</v>
          </cell>
          <cell r="F341" t="str">
            <v>m²</v>
          </cell>
          <cell r="G341">
            <v>760</v>
          </cell>
          <cell r="H341">
            <v>12274</v>
          </cell>
          <cell r="I341">
            <v>9328240</v>
          </cell>
          <cell r="J341" t="str">
            <v>TS.4.14</v>
          </cell>
        </row>
        <row r="342">
          <cell r="B342" t="str">
            <v>H3-6.4</v>
          </cell>
          <cell r="E342" t="str">
            <v>Concrete, type C1</v>
          </cell>
          <cell r="F342" t="str">
            <v>m³</v>
          </cell>
          <cell r="G342">
            <v>7</v>
          </cell>
          <cell r="H342">
            <v>358031</v>
          </cell>
          <cell r="I342">
            <v>2506217</v>
          </cell>
          <cell r="J342" t="str">
            <v>TS.3.24</v>
          </cell>
        </row>
        <row r="343">
          <cell r="B343" t="str">
            <v>H3-6.5</v>
          </cell>
          <cell r="E343" t="str">
            <v>Concrete, type E</v>
          </cell>
          <cell r="F343" t="str">
            <v>m³</v>
          </cell>
          <cell r="G343">
            <v>5</v>
          </cell>
          <cell r="H343">
            <v>315179</v>
          </cell>
          <cell r="I343">
            <v>1575895</v>
          </cell>
          <cell r="J343" t="str">
            <v>TS.3.24</v>
          </cell>
        </row>
        <row r="344">
          <cell r="B344" t="str">
            <v>H3-6.6</v>
          </cell>
          <cell r="E344" t="str">
            <v>Reinforcing steel bar</v>
          </cell>
          <cell r="F344" t="str">
            <v>kg</v>
          </cell>
          <cell r="G344">
            <v>910</v>
          </cell>
          <cell r="H344">
            <v>3554</v>
          </cell>
          <cell r="I344">
            <v>3234140</v>
          </cell>
          <cell r="J344" t="str">
            <v>TS.3.24</v>
          </cell>
        </row>
        <row r="345">
          <cell r="B345" t="str">
            <v>H3-6.7</v>
          </cell>
          <cell r="E345" t="str">
            <v>Formwork FW1</v>
          </cell>
          <cell r="F345" t="str">
            <v>m²</v>
          </cell>
          <cell r="G345">
            <v>280</v>
          </cell>
          <cell r="H345">
            <v>70833</v>
          </cell>
          <cell r="I345">
            <v>19833240</v>
          </cell>
          <cell r="J345" t="str">
            <v>TS.3.24</v>
          </cell>
        </row>
        <row r="346">
          <cell r="B346" t="str">
            <v>H3-6.8</v>
          </cell>
          <cell r="E346" t="str">
            <v>Weep hole, dia. 50 mm, including filter clotch</v>
          </cell>
          <cell r="F346" t="str">
            <v>nos</v>
          </cell>
          <cell r="G346">
            <v>190</v>
          </cell>
          <cell r="H346">
            <v>72163</v>
          </cell>
          <cell r="I346">
            <v>13710970</v>
          </cell>
          <cell r="J346" t="str">
            <v>TS.4.14</v>
          </cell>
        </row>
        <row r="347">
          <cell r="B347" t="str">
            <v>H3.7</v>
          </cell>
          <cell r="E347" t="str">
            <v>PAVEMENT (SUPER STRUCTURE and APPROACH ROAD : CLASS II)</v>
          </cell>
        </row>
        <row r="348">
          <cell r="B348" t="str">
            <v>H3-7.1</v>
          </cell>
          <cell r="E348" t="str">
            <v>Sub-base course (class B)</v>
          </cell>
          <cell r="F348" t="str">
            <v>m³</v>
          </cell>
          <cell r="G348">
            <v>290</v>
          </cell>
          <cell r="H348">
            <v>108708</v>
          </cell>
          <cell r="I348">
            <v>31525320</v>
          </cell>
          <cell r="J348" t="str">
            <v>TS.7.09</v>
          </cell>
        </row>
        <row r="349">
          <cell r="B349" t="str">
            <v>H3-7.2</v>
          </cell>
          <cell r="E349" t="str">
            <v>Base course (class A)</v>
          </cell>
          <cell r="F349" t="str">
            <v>m³</v>
          </cell>
          <cell r="G349">
            <v>140</v>
          </cell>
          <cell r="H349">
            <v>115502</v>
          </cell>
          <cell r="I349">
            <v>16170280</v>
          </cell>
          <cell r="J349" t="str">
            <v>TS.7.09</v>
          </cell>
        </row>
        <row r="350">
          <cell r="B350" t="str">
            <v>H3-7.3</v>
          </cell>
          <cell r="E350" t="str">
            <v>Asphalt treatment base (A.T.B)</v>
          </cell>
          <cell r="F350" t="str">
            <v>ton</v>
          </cell>
          <cell r="G350">
            <v>190</v>
          </cell>
          <cell r="H350">
            <v>319328</v>
          </cell>
          <cell r="I350">
            <v>60672320</v>
          </cell>
          <cell r="J350" t="str">
            <v>TS.7.09</v>
          </cell>
        </row>
        <row r="351">
          <cell r="B351" t="str">
            <v>H3-7.4</v>
          </cell>
          <cell r="E351" t="str">
            <v>Bituminous prime coat</v>
          </cell>
          <cell r="F351" t="str">
            <v>liter</v>
          </cell>
          <cell r="G351">
            <v>2000</v>
          </cell>
          <cell r="H351">
            <v>3737</v>
          </cell>
          <cell r="I351">
            <v>7474000</v>
          </cell>
          <cell r="J351" t="str">
            <v>TS.7.09</v>
          </cell>
        </row>
        <row r="352">
          <cell r="B352" t="str">
            <v>H3-7.5</v>
          </cell>
          <cell r="E352" t="str">
            <v>Bituminous surface course 50 mm thick</v>
          </cell>
          <cell r="F352" t="str">
            <v>ton</v>
          </cell>
          <cell r="G352">
            <v>190</v>
          </cell>
          <cell r="H352">
            <v>322726</v>
          </cell>
          <cell r="I352">
            <v>61317940</v>
          </cell>
          <cell r="J352" t="str">
            <v>TS.7.09</v>
          </cell>
        </row>
        <row r="353">
          <cell r="B353" t="str">
            <v>H4</v>
          </cell>
          <cell r="E353" t="str">
            <v>TITI GANTUNG BRIDGE (P3)</v>
          </cell>
        </row>
        <row r="354">
          <cell r="B354" t="str">
            <v>H4.1</v>
          </cell>
          <cell r="E354" t="str">
            <v>EARTH WORK</v>
          </cell>
        </row>
        <row r="355">
          <cell r="B355" t="str">
            <v>H4-1.1</v>
          </cell>
          <cell r="E355" t="str">
            <v>Excavation (common)</v>
          </cell>
          <cell r="F355" t="str">
            <v>m³</v>
          </cell>
          <cell r="G355">
            <v>2940</v>
          </cell>
          <cell r="H355">
            <v>6921</v>
          </cell>
          <cell r="I355">
            <v>20347740</v>
          </cell>
          <cell r="J355" t="str">
            <v>TS.2.10</v>
          </cell>
        </row>
        <row r="356">
          <cell r="B356" t="str">
            <v>H4-1.2</v>
          </cell>
          <cell r="E356" t="str">
            <v>Embankment</v>
          </cell>
          <cell r="F356" t="str">
            <v>m³</v>
          </cell>
          <cell r="G356">
            <v>2980</v>
          </cell>
          <cell r="H356">
            <v>5574</v>
          </cell>
          <cell r="I356">
            <v>16610520</v>
          </cell>
          <cell r="J356" t="str">
            <v>TS.2.10</v>
          </cell>
        </row>
        <row r="357">
          <cell r="B357" t="str">
            <v>H4-1.3</v>
          </cell>
          <cell r="E357" t="str">
            <v>Backfill with selected soil</v>
          </cell>
          <cell r="F357" t="str">
            <v>m³</v>
          </cell>
          <cell r="G357">
            <v>970</v>
          </cell>
          <cell r="H357">
            <v>5530</v>
          </cell>
          <cell r="I357">
            <v>5364100</v>
          </cell>
          <cell r="J357" t="str">
            <v>TS.2.10</v>
          </cell>
        </row>
        <row r="358">
          <cell r="B358" t="str">
            <v>H4-1.4</v>
          </cell>
          <cell r="E358" t="str">
            <v>Solid sodding</v>
          </cell>
          <cell r="F358" t="str">
            <v>m²</v>
          </cell>
          <cell r="G358">
            <v>300</v>
          </cell>
          <cell r="H358">
            <v>6139</v>
          </cell>
          <cell r="I358">
            <v>1841700</v>
          </cell>
          <cell r="J358" t="str">
            <v>TS.4.14</v>
          </cell>
        </row>
        <row r="359">
          <cell r="B359" t="str">
            <v>H4-1.5</v>
          </cell>
          <cell r="E359" t="str">
            <v>Demolition and removal of existing structure</v>
          </cell>
          <cell r="F359" t="str">
            <v>ls</v>
          </cell>
          <cell r="G359">
            <v>1</v>
          </cell>
          <cell r="H359">
            <v>20156373</v>
          </cell>
          <cell r="I359">
            <v>20156373</v>
          </cell>
          <cell r="J359" t="str">
            <v>TS.2.10</v>
          </cell>
        </row>
        <row r="360">
          <cell r="B360" t="str">
            <v>H4.2</v>
          </cell>
          <cell r="E360" t="str">
            <v>PILE FOUNDATION WORKS for PIER and ABUTMENT</v>
          </cell>
        </row>
        <row r="361">
          <cell r="B361" t="str">
            <v>H4-2.1</v>
          </cell>
          <cell r="E361" t="str">
            <v>SP pile for test pile, dia. 400 mm</v>
          </cell>
          <cell r="F361" t="str">
            <v>m</v>
          </cell>
          <cell r="G361">
            <v>28</v>
          </cell>
          <cell r="H361">
            <v>366915</v>
          </cell>
          <cell r="I361">
            <v>10273620</v>
          </cell>
          <cell r="J361" t="str">
            <v>TS.5.07</v>
          </cell>
        </row>
        <row r="362">
          <cell r="B362" t="str">
            <v>H4-2.2</v>
          </cell>
          <cell r="E362" t="str">
            <v>Static load test for SP and PC pile</v>
          </cell>
          <cell r="F362" t="str">
            <v>nos</v>
          </cell>
          <cell r="G362">
            <v>1</v>
          </cell>
          <cell r="H362">
            <v>19983031</v>
          </cell>
          <cell r="I362">
            <v>19983031</v>
          </cell>
          <cell r="J362" t="str">
            <v>TS.5.07</v>
          </cell>
        </row>
        <row r="363">
          <cell r="B363" t="str">
            <v>H4-2.3</v>
          </cell>
          <cell r="E363" t="str">
            <v>Supply and driving of SP piles, dia. 400 mm</v>
          </cell>
          <cell r="F363" t="str">
            <v>m</v>
          </cell>
          <cell r="G363">
            <v>1880</v>
          </cell>
          <cell r="H363">
            <v>366915</v>
          </cell>
          <cell r="I363">
            <v>689800200</v>
          </cell>
          <cell r="J363" t="str">
            <v>TS.5.07</v>
          </cell>
        </row>
        <row r="364">
          <cell r="B364" t="str">
            <v>H4-2.4</v>
          </cell>
          <cell r="E364" t="str">
            <v>Reinforcing steel bar</v>
          </cell>
          <cell r="F364" t="str">
            <v>kg</v>
          </cell>
          <cell r="G364">
            <v>20900</v>
          </cell>
          <cell r="H364">
            <v>3554</v>
          </cell>
          <cell r="I364">
            <v>74278600</v>
          </cell>
          <cell r="J364" t="str">
            <v>TS.3.24</v>
          </cell>
        </row>
        <row r="365">
          <cell r="B365" t="str">
            <v>H4-2.5</v>
          </cell>
          <cell r="E365" t="str">
            <v>Concrete, type C1</v>
          </cell>
          <cell r="F365" t="str">
            <v>m³</v>
          </cell>
          <cell r="G365">
            <v>82</v>
          </cell>
          <cell r="H365">
            <v>314514</v>
          </cell>
          <cell r="I365">
            <v>25790148</v>
          </cell>
          <cell r="J365" t="str">
            <v>TS.3.24</v>
          </cell>
        </row>
        <row r="366">
          <cell r="B366" t="str">
            <v>H4.3</v>
          </cell>
          <cell r="E366" t="str">
            <v>CONCRETE WORKS for PIER, ABUTMENT and APPROACH SLAB</v>
          </cell>
        </row>
        <row r="367">
          <cell r="B367" t="str">
            <v>H4-3.1</v>
          </cell>
          <cell r="E367" t="str">
            <v>Concrete, type C1</v>
          </cell>
          <cell r="F367" t="str">
            <v>m³</v>
          </cell>
          <cell r="G367">
            <v>360</v>
          </cell>
          <cell r="H367">
            <v>314524</v>
          </cell>
          <cell r="I367">
            <v>113228640</v>
          </cell>
          <cell r="J367" t="str">
            <v>TS.3.24</v>
          </cell>
        </row>
        <row r="368">
          <cell r="B368" t="str">
            <v>H4-3.2</v>
          </cell>
          <cell r="E368" t="str">
            <v>Concrete, type E</v>
          </cell>
          <cell r="F368" t="str">
            <v>m³</v>
          </cell>
          <cell r="G368">
            <v>15</v>
          </cell>
          <cell r="H368">
            <v>292976</v>
          </cell>
          <cell r="I368">
            <v>4394640</v>
          </cell>
          <cell r="J368" t="str">
            <v>TS.3.24</v>
          </cell>
        </row>
        <row r="369">
          <cell r="B369" t="str">
            <v>H4-3.3</v>
          </cell>
          <cell r="E369" t="str">
            <v>Reinforcing steel bar</v>
          </cell>
          <cell r="F369" t="str">
            <v>kg</v>
          </cell>
          <cell r="G369">
            <v>52100</v>
          </cell>
          <cell r="H369">
            <v>3554</v>
          </cell>
          <cell r="I369">
            <v>185163400</v>
          </cell>
          <cell r="J369" t="str">
            <v>TS.3.24</v>
          </cell>
        </row>
        <row r="370">
          <cell r="B370" t="str">
            <v>H4-3.4</v>
          </cell>
          <cell r="E370" t="str">
            <v>Formwork FW1</v>
          </cell>
          <cell r="F370" t="str">
            <v>m²</v>
          </cell>
          <cell r="G370">
            <v>250</v>
          </cell>
          <cell r="H370">
            <v>70833</v>
          </cell>
          <cell r="I370">
            <v>17708250</v>
          </cell>
          <cell r="J370" t="str">
            <v>TS.3.24</v>
          </cell>
        </row>
        <row r="371">
          <cell r="B371" t="str">
            <v>H4-3.5</v>
          </cell>
          <cell r="E371" t="str">
            <v>Formwork FW2</v>
          </cell>
          <cell r="F371" t="str">
            <v>m²</v>
          </cell>
          <cell r="G371">
            <v>330</v>
          </cell>
          <cell r="H371">
            <v>84938</v>
          </cell>
          <cell r="I371">
            <v>28029540</v>
          </cell>
          <cell r="J371" t="str">
            <v>TS.3.24</v>
          </cell>
        </row>
        <row r="372">
          <cell r="B372" t="str">
            <v>H4-3.6</v>
          </cell>
          <cell r="E372" t="str">
            <v>Rubble stone bedding</v>
          </cell>
          <cell r="F372" t="str">
            <v>m³</v>
          </cell>
          <cell r="G372">
            <v>20</v>
          </cell>
          <cell r="H372">
            <v>75157</v>
          </cell>
          <cell r="I372">
            <v>1503140</v>
          </cell>
          <cell r="J372" t="str">
            <v>TS.4.14</v>
          </cell>
        </row>
        <row r="373">
          <cell r="B373" t="str">
            <v>H4.4</v>
          </cell>
          <cell r="E373" t="str">
            <v>CONCRETE WORKS for SUPER STRUCTURE</v>
          </cell>
        </row>
        <row r="374">
          <cell r="B374" t="str">
            <v>H4-4.1</v>
          </cell>
          <cell r="E374" t="str">
            <v>Precast prestressed concrete beam including tensioning and erection</v>
          </cell>
          <cell r="F374" t="str">
            <v>ls</v>
          </cell>
          <cell r="G374">
            <v>1</v>
          </cell>
          <cell r="H374">
            <v>727392159</v>
          </cell>
          <cell r="I374">
            <v>727392159</v>
          </cell>
          <cell r="J374" t="str">
            <v>TS.8.07</v>
          </cell>
        </row>
        <row r="375">
          <cell r="B375" t="str">
            <v>H4-4.2</v>
          </cell>
          <cell r="E375" t="str">
            <v>Precats prestressed concrete diaphragm</v>
          </cell>
          <cell r="F375" t="str">
            <v>ls</v>
          </cell>
          <cell r="G375">
            <v>1</v>
          </cell>
          <cell r="H375">
            <v>22532906</v>
          </cell>
          <cell r="I375">
            <v>22532906</v>
          </cell>
          <cell r="J375" t="str">
            <v>TS.8.07</v>
          </cell>
        </row>
        <row r="376">
          <cell r="B376" t="str">
            <v>H4-4.3</v>
          </cell>
          <cell r="E376" t="str">
            <v>Prestreed concrete panel for slab</v>
          </cell>
          <cell r="F376" t="str">
            <v>ls</v>
          </cell>
          <cell r="G376">
            <v>1</v>
          </cell>
          <cell r="H376">
            <v>88474521</v>
          </cell>
          <cell r="I376">
            <v>88474521</v>
          </cell>
          <cell r="J376" t="str">
            <v>TS.8.07</v>
          </cell>
        </row>
        <row r="377">
          <cell r="B377" t="str">
            <v>H4-4.4</v>
          </cell>
          <cell r="E377" t="str">
            <v>Concrete, type B for slab</v>
          </cell>
          <cell r="F377" t="str">
            <v>m³</v>
          </cell>
          <cell r="G377">
            <v>120</v>
          </cell>
          <cell r="H377">
            <v>413457</v>
          </cell>
          <cell r="I377">
            <v>49614840</v>
          </cell>
          <cell r="J377" t="str">
            <v>TS.3.24</v>
          </cell>
        </row>
        <row r="378">
          <cell r="B378" t="str">
            <v>H4-4.5</v>
          </cell>
          <cell r="E378" t="str">
            <v>Reinforcing steel bar</v>
          </cell>
          <cell r="F378" t="str">
            <v>kg</v>
          </cell>
          <cell r="G378">
            <v>25300</v>
          </cell>
          <cell r="H378">
            <v>3554</v>
          </cell>
          <cell r="I378">
            <v>89916200</v>
          </cell>
          <cell r="J378" t="str">
            <v>TS.3.24</v>
          </cell>
        </row>
        <row r="379">
          <cell r="B379" t="str">
            <v>H4-4.6</v>
          </cell>
          <cell r="E379" t="str">
            <v>Formwork FW2</v>
          </cell>
          <cell r="F379" t="str">
            <v>m²</v>
          </cell>
          <cell r="G379">
            <v>250</v>
          </cell>
          <cell r="H379">
            <v>84938</v>
          </cell>
          <cell r="I379">
            <v>21234500</v>
          </cell>
          <cell r="J379" t="str">
            <v>TS.3.24</v>
          </cell>
        </row>
        <row r="380">
          <cell r="B380" t="str">
            <v>H4.5</v>
          </cell>
          <cell r="E380" t="str">
            <v>MISCELLANEOUS WORKS</v>
          </cell>
        </row>
        <row r="381">
          <cell r="B381" t="str">
            <v>H4-5.1</v>
          </cell>
          <cell r="E381" t="str">
            <v>Expansion joint steel profile (75 mm x 75 mm x 6 mm)</v>
          </cell>
          <cell r="F381" t="str">
            <v>m</v>
          </cell>
          <cell r="G381">
            <v>24</v>
          </cell>
          <cell r="H381">
            <v>79130</v>
          </cell>
          <cell r="I381">
            <v>1899120</v>
          </cell>
          <cell r="J381" t="str">
            <v>TS.6.09</v>
          </cell>
        </row>
        <row r="382">
          <cell r="B382" t="str">
            <v>H4-5.2</v>
          </cell>
          <cell r="E382" t="str">
            <v>Elastomeric bearing pad for abutment 406 mm x 280 mm x 67 mm</v>
          </cell>
          <cell r="F382" t="str">
            <v>nos</v>
          </cell>
          <cell r="G382">
            <v>12</v>
          </cell>
          <cell r="H382">
            <v>739517</v>
          </cell>
          <cell r="I382">
            <v>8874204</v>
          </cell>
          <cell r="J382" t="str">
            <v>TS.8.07</v>
          </cell>
        </row>
        <row r="383">
          <cell r="B383" t="str">
            <v>H4-5.3</v>
          </cell>
          <cell r="E383" t="str">
            <v>Elastomeric bearing pad for pier 480 mm x 300 mm x 67 mm</v>
          </cell>
          <cell r="F383" t="str">
            <v>nos</v>
          </cell>
          <cell r="G383">
            <v>12</v>
          </cell>
          <cell r="H383">
            <v>946965</v>
          </cell>
          <cell r="I383">
            <v>11363580</v>
          </cell>
          <cell r="J383" t="str">
            <v>TS.8.07</v>
          </cell>
        </row>
        <row r="384">
          <cell r="B384" t="str">
            <v>H4-5.4</v>
          </cell>
          <cell r="E384" t="str">
            <v>Galvanized pipe drain dia. 100 mm</v>
          </cell>
          <cell r="F384" t="str">
            <v>m</v>
          </cell>
          <cell r="G384">
            <v>46</v>
          </cell>
          <cell r="H384">
            <v>83894</v>
          </cell>
          <cell r="I384">
            <v>3859124</v>
          </cell>
          <cell r="J384" t="str">
            <v>TS.8.07</v>
          </cell>
        </row>
        <row r="385">
          <cell r="B385" t="str">
            <v>H4-5.5</v>
          </cell>
          <cell r="E385" t="str">
            <v>Handrail, galvanized steel pipe</v>
          </cell>
          <cell r="F385" t="str">
            <v>kg</v>
          </cell>
          <cell r="G385">
            <v>2890</v>
          </cell>
          <cell r="H385">
            <v>6963</v>
          </cell>
          <cell r="I385">
            <v>20123070</v>
          </cell>
          <cell r="J385" t="str">
            <v>TS.6.09</v>
          </cell>
        </row>
        <row r="386">
          <cell r="B386" t="str">
            <v>H4-5.6</v>
          </cell>
          <cell r="E386" t="str">
            <v>Concrete, type C1 for handrail post, curb and footpass</v>
          </cell>
          <cell r="F386" t="str">
            <v>m³</v>
          </cell>
          <cell r="G386">
            <v>59</v>
          </cell>
          <cell r="H386">
            <v>316097</v>
          </cell>
          <cell r="I386">
            <v>18649723</v>
          </cell>
          <cell r="J386" t="str">
            <v>TS.3.24</v>
          </cell>
        </row>
        <row r="387">
          <cell r="B387" t="str">
            <v>H4-5.7</v>
          </cell>
          <cell r="E387" t="str">
            <v>Formwork FW1</v>
          </cell>
          <cell r="F387" t="str">
            <v>m²</v>
          </cell>
          <cell r="G387">
            <v>200</v>
          </cell>
          <cell r="H387">
            <v>70833</v>
          </cell>
          <cell r="I387">
            <v>14166600</v>
          </cell>
          <cell r="J387" t="str">
            <v>TS.3.24</v>
          </cell>
        </row>
        <row r="388">
          <cell r="B388" t="str">
            <v>H4-5.8</v>
          </cell>
          <cell r="E388" t="str">
            <v>Name plate</v>
          </cell>
          <cell r="F388" t="str">
            <v>nos</v>
          </cell>
          <cell r="G388">
            <v>2</v>
          </cell>
          <cell r="H388">
            <v>999152</v>
          </cell>
          <cell r="I388">
            <v>1998304</v>
          </cell>
          <cell r="J388" t="str">
            <v>TS.8.07</v>
          </cell>
        </row>
        <row r="389">
          <cell r="B389" t="str">
            <v>H4.6</v>
          </cell>
          <cell r="E389" t="str">
            <v>DRAINAGE DITCH and RETAINING WALL for APPROCH ROAD</v>
          </cell>
        </row>
        <row r="390">
          <cell r="B390" t="str">
            <v>H4-6.1</v>
          </cell>
          <cell r="E390" t="str">
            <v>Backfill with gravel</v>
          </cell>
          <cell r="F390" t="str">
            <v>m³</v>
          </cell>
          <cell r="G390">
            <v>340</v>
          </cell>
          <cell r="H390">
            <v>77757</v>
          </cell>
          <cell r="I390">
            <v>26437380</v>
          </cell>
          <cell r="J390" t="str">
            <v>TS.4.14</v>
          </cell>
        </row>
        <row r="391">
          <cell r="B391" t="str">
            <v>H4-6.2</v>
          </cell>
          <cell r="E391" t="str">
            <v>Wet stone masonry (1:4) for drainage ditch</v>
          </cell>
          <cell r="F391" t="str">
            <v>m³</v>
          </cell>
          <cell r="G391">
            <v>460</v>
          </cell>
          <cell r="H391">
            <v>163909</v>
          </cell>
          <cell r="I391">
            <v>75398140</v>
          </cell>
          <cell r="J391" t="str">
            <v>TS.4.14</v>
          </cell>
        </row>
        <row r="392">
          <cell r="B392" t="str">
            <v>H4-6.3</v>
          </cell>
          <cell r="E392" t="str">
            <v>Cement mortar plastering</v>
          </cell>
          <cell r="F392" t="str">
            <v>m²</v>
          </cell>
          <cell r="G392">
            <v>570</v>
          </cell>
          <cell r="H392">
            <v>12274</v>
          </cell>
          <cell r="I392">
            <v>6996180</v>
          </cell>
          <cell r="J392" t="str">
            <v>TS.4.14</v>
          </cell>
        </row>
        <row r="393">
          <cell r="B393" t="str">
            <v>H4-6.4</v>
          </cell>
          <cell r="E393" t="str">
            <v>Concrete, type C1</v>
          </cell>
          <cell r="F393" t="str">
            <v>m³</v>
          </cell>
          <cell r="G393">
            <v>5</v>
          </cell>
          <cell r="H393">
            <v>377062</v>
          </cell>
          <cell r="I393">
            <v>1885310</v>
          </cell>
          <cell r="J393" t="str">
            <v>TS.3.24</v>
          </cell>
        </row>
        <row r="394">
          <cell r="B394" t="str">
            <v>H4-6.5</v>
          </cell>
          <cell r="E394" t="str">
            <v>Concrete, type E</v>
          </cell>
          <cell r="F394" t="str">
            <v>m³</v>
          </cell>
          <cell r="G394">
            <v>4</v>
          </cell>
          <cell r="H394">
            <v>323505</v>
          </cell>
          <cell r="I394">
            <v>1294020</v>
          </cell>
          <cell r="J394" t="str">
            <v>TS.3.24</v>
          </cell>
        </row>
        <row r="395">
          <cell r="B395" t="str">
            <v>H4-6.6</v>
          </cell>
          <cell r="E395" t="str">
            <v>Reinforcing steel bar</v>
          </cell>
          <cell r="F395" t="str">
            <v>kg</v>
          </cell>
          <cell r="G395">
            <v>640</v>
          </cell>
          <cell r="H395">
            <v>3554</v>
          </cell>
          <cell r="I395">
            <v>2274560</v>
          </cell>
          <cell r="J395" t="str">
            <v>TS.3.24</v>
          </cell>
        </row>
        <row r="396">
          <cell r="B396" t="str">
            <v>H4-6.7</v>
          </cell>
          <cell r="E396" t="str">
            <v>Formwork FW1</v>
          </cell>
          <cell r="F396" t="str">
            <v>m²</v>
          </cell>
          <cell r="G396">
            <v>250</v>
          </cell>
          <cell r="H396">
            <v>70833</v>
          </cell>
          <cell r="I396">
            <v>17708250</v>
          </cell>
          <cell r="J396" t="str">
            <v>TS.3.24</v>
          </cell>
        </row>
        <row r="397">
          <cell r="B397" t="str">
            <v>H4-6.8</v>
          </cell>
          <cell r="E397" t="str">
            <v>Weep hole, dia. 50 mm, including filter clotch</v>
          </cell>
          <cell r="F397" t="str">
            <v>nos</v>
          </cell>
          <cell r="G397">
            <v>200</v>
          </cell>
          <cell r="H397">
            <v>72163</v>
          </cell>
          <cell r="I397">
            <v>14432600</v>
          </cell>
          <cell r="J397" t="str">
            <v>TS.4.14</v>
          </cell>
        </row>
        <row r="398">
          <cell r="B398" t="str">
            <v>H4.7</v>
          </cell>
          <cell r="E398" t="str">
            <v>PAVEMENT (SUPER STRUCTURE and APPROACH ROAD : CLASS II)</v>
          </cell>
        </row>
        <row r="399">
          <cell r="B399" t="str">
            <v>H4-7.1</v>
          </cell>
          <cell r="E399" t="str">
            <v>Sub-base course (class B)</v>
          </cell>
          <cell r="F399" t="str">
            <v>m³</v>
          </cell>
          <cell r="G399">
            <v>170</v>
          </cell>
          <cell r="H399">
            <v>108708</v>
          </cell>
          <cell r="I399">
            <v>18480360</v>
          </cell>
          <cell r="J399" t="str">
            <v>TS.7.09</v>
          </cell>
        </row>
        <row r="400">
          <cell r="B400" t="str">
            <v>H4-7.2</v>
          </cell>
          <cell r="E400" t="str">
            <v>Base course (class A)</v>
          </cell>
          <cell r="F400" t="str">
            <v>m³</v>
          </cell>
          <cell r="G400">
            <v>89</v>
          </cell>
          <cell r="H400">
            <v>115502</v>
          </cell>
          <cell r="I400">
            <v>10279678</v>
          </cell>
          <cell r="J400" t="str">
            <v>TS.7.09</v>
          </cell>
        </row>
        <row r="401">
          <cell r="B401" t="str">
            <v>H4-7.3</v>
          </cell>
          <cell r="E401" t="str">
            <v>Asphalt treatment base (A.T.B)</v>
          </cell>
          <cell r="F401" t="str">
            <v>ton</v>
          </cell>
          <cell r="G401">
            <v>130</v>
          </cell>
          <cell r="H401">
            <v>319328</v>
          </cell>
          <cell r="I401">
            <v>41512640</v>
          </cell>
          <cell r="J401" t="str">
            <v>TS.7.09</v>
          </cell>
        </row>
        <row r="402">
          <cell r="B402" t="str">
            <v>H4-7.4</v>
          </cell>
          <cell r="E402" t="str">
            <v>Bituminous prime coat</v>
          </cell>
          <cell r="F402" t="str">
            <v>liter</v>
          </cell>
          <cell r="G402">
            <v>1200</v>
          </cell>
          <cell r="H402">
            <v>3737</v>
          </cell>
          <cell r="I402">
            <v>4484400</v>
          </cell>
          <cell r="J402" t="str">
            <v>TS.7.09</v>
          </cell>
        </row>
        <row r="403">
          <cell r="B403" t="str">
            <v>H4-7.5</v>
          </cell>
          <cell r="E403" t="str">
            <v>Bituminous surface course 50 mm thick</v>
          </cell>
          <cell r="F403" t="str">
            <v>ton</v>
          </cell>
          <cell r="G403">
            <v>110</v>
          </cell>
          <cell r="H403">
            <v>322726</v>
          </cell>
          <cell r="I403">
            <v>35499860</v>
          </cell>
          <cell r="J403" t="str">
            <v>TS.7.09</v>
          </cell>
        </row>
        <row r="404">
          <cell r="B404" t="str">
            <v>H5 - H22</v>
          </cell>
          <cell r="E404" t="str">
            <v>(Not Applicable)</v>
          </cell>
        </row>
        <row r="406">
          <cell r="B406" t="str">
            <v>I</v>
          </cell>
          <cell r="E406" t="str">
            <v>OTHER WORKS</v>
          </cell>
        </row>
        <row r="407">
          <cell r="B407" t="str">
            <v>I1</v>
          </cell>
          <cell r="E407" t="str">
            <v>(Not Applicable)</v>
          </cell>
        </row>
        <row r="409">
          <cell r="B409" t="str">
            <v>I2</v>
          </cell>
          <cell r="E409" t="str">
            <v>DRAINAGE CHANNEL EXCAVATION (PE95+35 to PE105+30)</v>
          </cell>
        </row>
        <row r="410">
          <cell r="B410" t="str">
            <v>I2.1</v>
          </cell>
          <cell r="E410" t="str">
            <v>Clearing and grubbing</v>
          </cell>
          <cell r="F410" t="str">
            <v>m²</v>
          </cell>
          <cell r="G410">
            <v>10290</v>
          </cell>
          <cell r="H410">
            <v>4019</v>
          </cell>
          <cell r="I410">
            <v>41355510</v>
          </cell>
          <cell r="J410" t="str">
            <v>TS.2.10</v>
          </cell>
        </row>
        <row r="411">
          <cell r="B411" t="str">
            <v>I2.2</v>
          </cell>
          <cell r="E411" t="str">
            <v>Excavation (river channel)</v>
          </cell>
          <cell r="F411" t="str">
            <v>m³</v>
          </cell>
          <cell r="G411">
            <v>9130</v>
          </cell>
          <cell r="H411">
            <v>30448</v>
          </cell>
          <cell r="I411">
            <v>277990240</v>
          </cell>
          <cell r="J411" t="str">
            <v>TS.2.10</v>
          </cell>
        </row>
        <row r="412">
          <cell r="B412" t="str">
            <v>I2.3</v>
          </cell>
          <cell r="E412" t="str">
            <v>Stripping of top soil</v>
          </cell>
          <cell r="F412" t="str">
            <v>m³</v>
          </cell>
          <cell r="G412">
            <v>980</v>
          </cell>
          <cell r="H412">
            <v>21302</v>
          </cell>
          <cell r="I412">
            <v>20875960</v>
          </cell>
          <cell r="J412" t="str">
            <v>TS.2.10</v>
          </cell>
        </row>
        <row r="413">
          <cell r="B413" t="str">
            <v>I2.4</v>
          </cell>
          <cell r="E413" t="str">
            <v>Embankment</v>
          </cell>
          <cell r="F413" t="str">
            <v>m³</v>
          </cell>
          <cell r="G413">
            <v>2810</v>
          </cell>
          <cell r="H413">
            <v>5574</v>
          </cell>
          <cell r="I413">
            <v>15662940</v>
          </cell>
          <cell r="J413" t="str">
            <v>TS.2.10</v>
          </cell>
        </row>
        <row r="415">
          <cell r="B415" t="str">
            <v>I3</v>
          </cell>
          <cell r="E415" t="str">
            <v>(Not Applicable)</v>
          </cell>
        </row>
        <row r="417">
          <cell r="B417" t="str">
            <v>I4</v>
          </cell>
          <cell r="E417" t="str">
            <v>RELOCATION of EXISTING FARM ROAD (PE82 TO PE97) CLASS IV</v>
          </cell>
        </row>
        <row r="418">
          <cell r="B418" t="str">
            <v>I4.1</v>
          </cell>
          <cell r="E418" t="str">
            <v>Clearing and grubbing</v>
          </cell>
          <cell r="F418" t="str">
            <v>m²</v>
          </cell>
          <cell r="G418">
            <v>14000</v>
          </cell>
          <cell r="H418">
            <v>4019</v>
          </cell>
          <cell r="I418">
            <v>56266000</v>
          </cell>
          <cell r="J418" t="str">
            <v>TS.2.10</v>
          </cell>
        </row>
        <row r="419">
          <cell r="B419" t="str">
            <v>I4.2</v>
          </cell>
          <cell r="E419" t="str">
            <v>Stripping of top soil</v>
          </cell>
          <cell r="F419" t="str">
            <v>m³</v>
          </cell>
          <cell r="G419">
            <v>3280</v>
          </cell>
          <cell r="H419">
            <v>21302</v>
          </cell>
          <cell r="I419">
            <v>69870560</v>
          </cell>
          <cell r="J419" t="str">
            <v>TS.2.10</v>
          </cell>
        </row>
        <row r="420">
          <cell r="B420" t="str">
            <v>I4.3</v>
          </cell>
          <cell r="E420" t="str">
            <v>Embankment</v>
          </cell>
          <cell r="F420" t="str">
            <v>m³</v>
          </cell>
          <cell r="G420">
            <v>4750</v>
          </cell>
          <cell r="H420">
            <v>5574</v>
          </cell>
          <cell r="I420">
            <v>26476500</v>
          </cell>
          <cell r="J420" t="str">
            <v>TS.2.10</v>
          </cell>
        </row>
        <row r="421">
          <cell r="B421" t="str">
            <v>I4.4</v>
          </cell>
          <cell r="E421" t="str">
            <v>Gravel pavement, 200 mm thick</v>
          </cell>
          <cell r="F421" t="str">
            <v>m³</v>
          </cell>
          <cell r="G421">
            <v>1570</v>
          </cell>
          <cell r="H421">
            <v>77757</v>
          </cell>
          <cell r="I421">
            <v>122078490</v>
          </cell>
          <cell r="J421" t="str">
            <v>TS.7.09</v>
          </cell>
        </row>
        <row r="422">
          <cell r="B422" t="str">
            <v>I4.5</v>
          </cell>
          <cell r="E422" t="str">
            <v>Sodding</v>
          </cell>
          <cell r="F422" t="str">
            <v>m²</v>
          </cell>
          <cell r="G422">
            <v>7390</v>
          </cell>
          <cell r="H422">
            <v>6139</v>
          </cell>
          <cell r="I422">
            <v>45367210</v>
          </cell>
          <cell r="J422" t="str">
            <v>TS.4.14</v>
          </cell>
        </row>
        <row r="424">
          <cell r="B424" t="str">
            <v>I5 - I10</v>
          </cell>
          <cell r="E424" t="str">
            <v>(Not Applicable)</v>
          </cell>
        </row>
        <row r="425">
          <cell r="E425" t="str">
            <v>Total</v>
          </cell>
          <cell r="I425">
            <v>41655340867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A PAKET"/>
      <sheetName val="REKAP"/>
      <sheetName val="BOQ"/>
      <sheetName val="MOBILISASI"/>
      <sheetName val="INFORMASI UMUM"/>
      <sheetName val="UPAH"/>
      <sheetName val="BAHAN"/>
      <sheetName val="ANALISA QUARRY"/>
      <sheetName val="5-ALAT(1)"/>
      <sheetName val="ALAT"/>
      <sheetName val="formula alat"/>
      <sheetName val="AGG. HALUS KASAR"/>
      <sheetName val="AGGREGAT KLAS A"/>
      <sheetName val="AGGREGAT KLAS B &amp; S"/>
      <sheetName val="D7"/>
      <sheetName val="D6"/>
      <sheetName val="D5"/>
      <sheetName val="D4"/>
      <sheetName val="D3"/>
      <sheetName val="D2"/>
      <sheetName val="D8"/>
      <sheetName val="ANALISA SNI"/>
      <sheetName val="P.04d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49">
          <cell r="K49">
            <v>10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ARGA DASAR"/>
      <sheetName val="BAHAN"/>
      <sheetName val="UPAH"/>
      <sheetName val="sewa"/>
      <sheetName val="Peralatan"/>
      <sheetName val="9"/>
      <sheetName val="8"/>
      <sheetName val="7"/>
      <sheetName val="6"/>
      <sheetName val="5"/>
      <sheetName val="4"/>
      <sheetName val="3"/>
      <sheetName val="2"/>
      <sheetName val="Sheet2"/>
      <sheetName val="DIV-4"/>
      <sheetName val="DIV-8"/>
      <sheetName val="DIV-3"/>
      <sheetName val="DIV-5"/>
      <sheetName val="DIV-9"/>
      <sheetName val="DIV-7"/>
      <sheetName val="DIV-6"/>
      <sheetName val="DIV-2"/>
      <sheetName val="NP (2)"/>
      <sheetName val="Rekap Biaya"/>
      <sheetName val="Kuantitas &amp; Harga"/>
      <sheetName val="%"/>
      <sheetName val="Ranking %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covered_Sheet1"/>
      <sheetName val="000000"/>
      <sheetName val="cover"/>
      <sheetName val="sub cover"/>
      <sheetName val="Harsat Upah"/>
      <sheetName val="Harsat Material"/>
      <sheetName val="Analisa"/>
      <sheetName val="Rekap Analisa"/>
      <sheetName val="Perhit Beton"/>
      <sheetName val="Perhitungan Besi"/>
      <sheetName val="DAFTAR BESI KANAL C SIKU"/>
      <sheetName val="DAFTAR  BESI IWF"/>
      <sheetName val="DATA"/>
      <sheetName val="GANDUL 02"/>
      <sheetName val="mekarjaya 19"/>
      <sheetName val="SUKMAJAYA 02"/>
      <sheetName val="MEKARJAYA 09"/>
      <sheetName val="GROGOL 02"/>
      <sheetName val="mekarjaya 17"/>
      <sheetName val="BHAKTI JAYA 06"/>
      <sheetName val="KALIMULYA 03"/>
      <sheetName val="SUKMAJAYA 01"/>
      <sheetName val="MEKARJAYA 24"/>
      <sheetName val="MEKARJAYA 30"/>
      <sheetName val="ABADI JAYA 02"/>
      <sheetName val="SUKAMAJU 05"/>
      <sheetName val="MEKARJAYA 0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40000"/>
                <a:satMod val="155000"/>
              </a:schemeClr>
            </a:gs>
            <a:gs pos="65000">
              <a:schemeClr val="phClr">
                <a:shade val="85000"/>
                <a:satMod val="155000"/>
              </a:schemeClr>
            </a:gs>
            <a:gs pos="100000">
              <a:schemeClr val="phClr">
                <a:shade val="95000"/>
                <a:satMod val="155000"/>
              </a:schemeClr>
            </a:gs>
          </a:gsLst>
          <a:lin ang="16200000" scaled="0"/>
        </a:gradFill>
      </a:fillStyleLst>
      <a:lnStyleLst>
        <a:ln w="6350" cap="rnd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4925" cap="rnd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50800" algn="tl" rotWithShape="0">
              <a:srgbClr val="000000">
                <a:alpha val="64000"/>
              </a:srgbClr>
            </a:outerShdw>
          </a:effectLst>
        </a:effectStyle>
        <a:effectStyle>
          <a:effectLst>
            <a:outerShdw blurRad="39000" dist="25400" dir="5400000">
              <a:srgbClr val="000000">
                <a:alpha val="35000"/>
              </a:srgbClr>
            </a:outerShdw>
          </a:effectLst>
        </a:effectStyle>
        <a:effectStyle>
          <a:effectLst>
            <a:outerShdw blurRad="39000" dist="25400" dir="5400000">
              <a:srgbClr val="000000">
                <a:alpha val="35000"/>
              </a:srgbClr>
            </a:outerShdw>
          </a:effectLst>
          <a:scene3d>
            <a:camera prst="orthographicFront" fov="0">
              <a:rot lat="0" lon="0" rev="0"/>
            </a:camera>
            <a:lightRig rig="threePt" dir="t">
              <a:rot lat="0" lon="0" rev="0"/>
            </a:lightRig>
          </a:scene3d>
          <a:sp3d prstMaterial="matte">
            <a:bevelT h="22225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shade val="50000"/>
                <a:satMod val="155000"/>
              </a:schemeClr>
            </a:gs>
            <a:gs pos="35000">
              <a:schemeClr val="phClr">
                <a:shade val="75000"/>
                <a:satMod val="155000"/>
              </a:schemeClr>
            </a:gs>
            <a:gs pos="100000">
              <a:schemeClr val="phClr">
                <a:tint val="80000"/>
                <a:satMod val="255000"/>
              </a:schemeClr>
            </a:gs>
          </a:gsLst>
          <a:lin ang="16200000" scaled="0"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0070C0"/>
  </sheetPr>
  <dimension ref="B1:K27"/>
  <sheetViews>
    <sheetView showGridLines="0" tabSelected="1" view="pageBreakPreview" topLeftCell="A25" zoomScaleNormal="100" zoomScaleSheetLayoutView="100" workbookViewId="0">
      <selection activeCell="H36" sqref="H36"/>
    </sheetView>
  </sheetViews>
  <sheetFormatPr defaultColWidth="9.109375" defaultRowHeight="13.8"/>
  <cols>
    <col min="1" max="1" width="9.109375" style="99"/>
    <col min="2" max="2" width="6" style="100" customWidth="1"/>
    <col min="3" max="3" width="4.88671875" style="100" customWidth="1"/>
    <col min="4" max="4" width="8" style="99" customWidth="1"/>
    <col min="5" max="5" width="3.21875" style="99" customWidth="1"/>
    <col min="6" max="6" width="49" style="99" customWidth="1"/>
    <col min="7" max="7" width="8.6640625" style="99" customWidth="1"/>
    <col min="8" max="8" width="39.88671875" style="105" customWidth="1"/>
    <col min="9" max="9" width="9.109375" style="99"/>
    <col min="10" max="10" width="24.21875" style="125" customWidth="1"/>
    <col min="11" max="11" width="17.88671875" style="99" customWidth="1"/>
    <col min="12" max="16384" width="9.109375" style="99"/>
  </cols>
  <sheetData>
    <row r="1" spans="2:11" ht="14.4" thickBot="1"/>
    <row r="2" spans="2:11" s="160" customFormat="1" ht="19.2" customHeight="1">
      <c r="B2" s="341" t="s">
        <v>160</v>
      </c>
      <c r="C2" s="342"/>
      <c r="D2" s="342"/>
      <c r="E2" s="342"/>
      <c r="F2" s="343"/>
      <c r="G2" s="344" t="s">
        <v>161</v>
      </c>
      <c r="H2" s="345"/>
      <c r="I2" s="158"/>
      <c r="J2" s="159"/>
      <c r="K2" s="158"/>
    </row>
    <row r="3" spans="2:11" ht="19.95" customHeight="1">
      <c r="B3" s="103"/>
      <c r="C3" s="346" t="s">
        <v>165</v>
      </c>
      <c r="D3" s="346"/>
      <c r="E3" s="346"/>
      <c r="F3" s="347"/>
      <c r="G3" s="83"/>
      <c r="H3" s="84"/>
      <c r="I3" s="86"/>
      <c r="J3" s="126"/>
      <c r="K3" s="86"/>
    </row>
    <row r="4" spans="2:11" ht="19.95" customHeight="1">
      <c r="B4" s="104"/>
      <c r="C4" s="348"/>
      <c r="D4" s="348"/>
      <c r="E4" s="348"/>
      <c r="F4" s="349"/>
      <c r="G4" s="85"/>
      <c r="H4" s="87"/>
      <c r="I4" s="86"/>
      <c r="J4" s="126"/>
      <c r="K4" s="86"/>
    </row>
    <row r="5" spans="2:11" ht="19.95" customHeight="1">
      <c r="B5" s="104"/>
      <c r="C5" s="348"/>
      <c r="D5" s="348"/>
      <c r="E5" s="348"/>
      <c r="F5" s="350"/>
      <c r="G5" s="85"/>
      <c r="H5" s="87"/>
      <c r="I5" s="86"/>
      <c r="J5" s="126"/>
      <c r="K5" s="86"/>
    </row>
    <row r="6" spans="2:11" s="160" customFormat="1" ht="19.95" customHeight="1">
      <c r="B6" s="358" t="s">
        <v>152</v>
      </c>
      <c r="C6" s="359"/>
      <c r="D6" s="359"/>
      <c r="E6" s="359"/>
      <c r="F6" s="359"/>
      <c r="G6" s="359"/>
      <c r="H6" s="360"/>
      <c r="J6" s="161"/>
    </row>
    <row r="7" spans="2:11" s="160" customFormat="1" ht="20.399999999999999">
      <c r="B7" s="479" t="s">
        <v>227</v>
      </c>
      <c r="C7" s="480"/>
      <c r="D7" s="480"/>
      <c r="E7" s="480"/>
      <c r="F7" s="480"/>
      <c r="G7" s="480"/>
      <c r="H7" s="481"/>
      <c r="J7" s="161"/>
    </row>
    <row r="8" spans="2:11" ht="16.95" customHeight="1">
      <c r="B8" s="361" t="str">
        <f>RAB!B7</f>
        <v>Satuan Kerja</v>
      </c>
      <c r="C8" s="356"/>
      <c r="D8" s="356"/>
      <c r="E8" s="100" t="s">
        <v>108</v>
      </c>
      <c r="F8" s="356" t="str">
        <f>RAB!F7</f>
        <v>DINAS KEPEMUDAAN DAN KEOLAHRAGAAN PROVINSI SUMATERA UTARA</v>
      </c>
      <c r="G8" s="356"/>
      <c r="H8" s="357"/>
    </row>
    <row r="9" spans="2:11" ht="16.95" customHeight="1">
      <c r="B9" s="88" t="str">
        <f>RAB!B8</f>
        <v>Pekerjaan</v>
      </c>
      <c r="C9" s="89"/>
      <c r="D9" s="89"/>
      <c r="E9" s="100" t="s">
        <v>108</v>
      </c>
      <c r="F9" s="89" t="str">
        <f>RAB!F8</f>
        <v>PENGECATAN PAGAR SUMUT SPORT CENTER</v>
      </c>
      <c r="G9" s="89"/>
      <c r="H9" s="106"/>
    </row>
    <row r="10" spans="2:11" ht="16.95" customHeight="1">
      <c r="B10" s="361" t="str">
        <f>RAB!B9</f>
        <v>Lokasi</v>
      </c>
      <c r="C10" s="356"/>
      <c r="D10" s="356"/>
      <c r="E10" s="100" t="s">
        <v>108</v>
      </c>
      <c r="F10" s="356" t="str">
        <f>RAB!F9</f>
        <v>JALAN WILLIEM ISKANDAR NO. 9 MEDAN</v>
      </c>
      <c r="G10" s="356"/>
      <c r="H10" s="357"/>
      <c r="J10" s="161"/>
    </row>
    <row r="11" spans="2:11" ht="16.95" customHeight="1">
      <c r="B11" s="353" t="str">
        <f>RAB!B10</f>
        <v>Tahun Anggaran</v>
      </c>
      <c r="C11" s="354"/>
      <c r="D11" s="354"/>
      <c r="E11" s="108" t="s">
        <v>108</v>
      </c>
      <c r="F11" s="107">
        <f>RAB!F10</f>
        <v>2024</v>
      </c>
      <c r="G11" s="109"/>
      <c r="H11" s="110"/>
      <c r="J11" s="160"/>
    </row>
    <row r="12" spans="2:11" s="160" customFormat="1" ht="54" customHeight="1" thickBot="1">
      <c r="B12" s="162" t="s">
        <v>40</v>
      </c>
      <c r="C12" s="379" t="s">
        <v>147</v>
      </c>
      <c r="D12" s="380"/>
      <c r="E12" s="380"/>
      <c r="F12" s="381"/>
      <c r="G12" s="373" t="s">
        <v>89</v>
      </c>
      <c r="H12" s="374"/>
    </row>
    <row r="13" spans="2:11" ht="30" customHeight="1" thickTop="1">
      <c r="B13" s="146" t="str">
        <f>RAB!$B$13</f>
        <v>A</v>
      </c>
      <c r="C13" s="147" t="str">
        <f>RAB!C13</f>
        <v>PEKERJAAN PENDAHULUAN</v>
      </c>
      <c r="D13" s="148"/>
      <c r="E13" s="148"/>
      <c r="F13" s="149"/>
      <c r="G13" s="375">
        <f>RAB!K17</f>
        <v>18520000</v>
      </c>
      <c r="H13" s="376"/>
    </row>
    <row r="14" spans="2:11" ht="30" customHeight="1">
      <c r="B14" s="146" t="str">
        <f>RAB!B18</f>
        <v>B</v>
      </c>
      <c r="C14" s="147" t="str">
        <f>RAB!C18</f>
        <v>PEKERJAAN PENGECATAN</v>
      </c>
      <c r="D14" s="148"/>
      <c r="E14" s="148"/>
      <c r="F14" s="149"/>
      <c r="G14" s="351">
        <f>RAB!K22</f>
        <v>1065397457.3337799</v>
      </c>
      <c r="H14" s="352"/>
    </row>
    <row r="15" spans="2:11" ht="30" customHeight="1" thickBot="1">
      <c r="B15" s="150" t="str">
        <f>RAB!B23</f>
        <v>C</v>
      </c>
      <c r="C15" s="151" t="str">
        <f>RAB!C23</f>
        <v>PEKERJAAN AKHIR</v>
      </c>
      <c r="D15" s="152"/>
      <c r="E15" s="153"/>
      <c r="F15" s="154"/>
      <c r="G15" s="377">
        <f>RAB!K31</f>
        <v>42132841.106800005</v>
      </c>
      <c r="H15" s="378"/>
    </row>
    <row r="16" spans="2:11" ht="25.05" customHeight="1" thickTop="1">
      <c r="B16" s="111"/>
      <c r="C16" s="6"/>
      <c r="D16" s="112"/>
      <c r="E16" s="112"/>
      <c r="F16" s="124" t="s">
        <v>198</v>
      </c>
      <c r="G16" s="362">
        <f>SUM(G13:H15)</f>
        <v>1126050298.4405799</v>
      </c>
      <c r="H16" s="363"/>
    </row>
    <row r="17" spans="2:11" ht="25.05" customHeight="1">
      <c r="B17" s="113"/>
      <c r="C17" s="115"/>
      <c r="D17" s="114"/>
      <c r="E17" s="114"/>
      <c r="F17" s="116" t="s">
        <v>148</v>
      </c>
      <c r="G17" s="364">
        <f>G16*11%</f>
        <v>123865532.82846379</v>
      </c>
      <c r="H17" s="365"/>
    </row>
    <row r="18" spans="2:11" ht="25.05" customHeight="1">
      <c r="B18" s="117"/>
      <c r="C18" s="118"/>
      <c r="F18" s="119" t="s">
        <v>149</v>
      </c>
      <c r="G18" s="366">
        <f>G16+G17</f>
        <v>1249915831.2690437</v>
      </c>
      <c r="H18" s="367"/>
      <c r="K18" s="99" t="s">
        <v>151</v>
      </c>
    </row>
    <row r="19" spans="2:11" ht="25.05" customHeight="1">
      <c r="B19" s="120"/>
      <c r="C19" s="121"/>
      <c r="D19" s="122"/>
      <c r="E19" s="122"/>
      <c r="F19" s="1" t="s">
        <v>150</v>
      </c>
      <c r="G19" s="368">
        <f>ROUNDDOWN(G18,-3)</f>
        <v>1249915000</v>
      </c>
      <c r="H19" s="369"/>
    </row>
    <row r="20" spans="2:11" s="160" customFormat="1" ht="30" customHeight="1" thickBot="1">
      <c r="B20" s="370" t="s">
        <v>222</v>
      </c>
      <c r="C20" s="371"/>
      <c r="D20" s="371"/>
      <c r="E20" s="371"/>
      <c r="F20" s="371"/>
      <c r="G20" s="371"/>
      <c r="H20" s="372"/>
      <c r="J20" s="161"/>
    </row>
    <row r="22" spans="2:11">
      <c r="G22" s="355"/>
      <c r="H22" s="355"/>
    </row>
    <row r="26" spans="2:11">
      <c r="H26" s="102"/>
    </row>
    <row r="27" spans="2:11">
      <c r="H27" s="123"/>
    </row>
  </sheetData>
  <mergeCells count="21">
    <mergeCell ref="G22:H22"/>
    <mergeCell ref="F10:H10"/>
    <mergeCell ref="B6:H6"/>
    <mergeCell ref="B7:H7"/>
    <mergeCell ref="B8:D8"/>
    <mergeCell ref="B10:D10"/>
    <mergeCell ref="F8:H8"/>
    <mergeCell ref="G16:H16"/>
    <mergeCell ref="G17:H17"/>
    <mergeCell ref="G18:H18"/>
    <mergeCell ref="G19:H19"/>
    <mergeCell ref="B20:H20"/>
    <mergeCell ref="G12:H12"/>
    <mergeCell ref="G13:H13"/>
    <mergeCell ref="G15:H15"/>
    <mergeCell ref="C12:F12"/>
    <mergeCell ref="B2:F2"/>
    <mergeCell ref="G2:H2"/>
    <mergeCell ref="C3:F5"/>
    <mergeCell ref="G14:H14"/>
    <mergeCell ref="B11:D11"/>
  </mergeCells>
  <pageMargins left="0.59" right="0" top="0.67" bottom="0.74803149606299213" header="0" footer="0"/>
  <pageSetup paperSize="10001" scale="80" orientation="portrait" horizontalDpi="360" verticalDpi="36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8" tint="0.39997558519241921"/>
  </sheetPr>
  <dimension ref="B1:O817"/>
  <sheetViews>
    <sheetView showGridLines="0" view="pageBreakPreview" topLeftCell="B1" zoomScaleNormal="100" zoomScaleSheetLayoutView="100" workbookViewId="0">
      <selection activeCell="G9" sqref="G9"/>
    </sheetView>
  </sheetViews>
  <sheetFormatPr defaultColWidth="9.109375" defaultRowHeight="15"/>
  <cols>
    <col min="1" max="1" width="9.109375" style="80"/>
    <col min="2" max="2" width="5" style="2" customWidth="1"/>
    <col min="3" max="3" width="2.33203125" style="2" customWidth="1"/>
    <col min="4" max="4" width="11" style="2" customWidth="1"/>
    <col min="5" max="5" width="2.5546875" style="80" customWidth="1"/>
    <col min="6" max="6" width="39.44140625" style="80" customWidth="1"/>
    <col min="7" max="7" width="12.6640625" style="3" customWidth="1"/>
    <col min="8" max="8" width="6.88671875" style="2" customWidth="1"/>
    <col min="9" max="9" width="17.88671875" style="3" customWidth="1"/>
    <col min="10" max="10" width="18.44140625" style="81" customWidth="1"/>
    <col min="11" max="11" width="22.5546875" style="82" customWidth="1"/>
    <col min="12" max="12" width="6.88671875" style="80" customWidth="1"/>
    <col min="13" max="13" width="23" style="80" customWidth="1"/>
    <col min="14" max="16384" width="9.109375" style="80"/>
  </cols>
  <sheetData>
    <row r="1" spans="2:15" ht="15.6" thickBot="1"/>
    <row r="2" spans="2:15" s="165" customFormat="1" ht="19.95" customHeight="1">
      <c r="B2" s="341"/>
      <c r="C2" s="342"/>
      <c r="D2" s="342"/>
      <c r="E2" s="342"/>
      <c r="F2" s="342"/>
      <c r="G2" s="342"/>
      <c r="H2" s="342"/>
      <c r="I2" s="342"/>
      <c r="J2" s="342"/>
      <c r="K2" s="345"/>
    </row>
    <row r="3" spans="2:15" ht="19.95" customHeight="1">
      <c r="B3" s="471" t="s">
        <v>165</v>
      </c>
      <c r="C3" s="346"/>
      <c r="D3" s="346"/>
      <c r="E3" s="346"/>
      <c r="F3" s="346"/>
      <c r="G3" s="346"/>
      <c r="H3" s="346"/>
      <c r="I3" s="346"/>
      <c r="J3" s="346"/>
      <c r="K3" s="476"/>
    </row>
    <row r="4" spans="2:15" ht="19.95" customHeight="1">
      <c r="B4" s="472"/>
      <c r="C4" s="473"/>
      <c r="D4" s="473"/>
      <c r="E4" s="473"/>
      <c r="F4" s="473"/>
      <c r="G4" s="473"/>
      <c r="H4" s="473"/>
      <c r="I4" s="473"/>
      <c r="J4" s="473"/>
      <c r="K4" s="477"/>
    </row>
    <row r="5" spans="2:15" ht="19.95" customHeight="1">
      <c r="B5" s="474"/>
      <c r="C5" s="475"/>
      <c r="D5" s="475"/>
      <c r="E5" s="475"/>
      <c r="F5" s="475"/>
      <c r="G5" s="475"/>
      <c r="H5" s="475"/>
      <c r="I5" s="475"/>
      <c r="J5" s="475"/>
      <c r="K5" s="478"/>
    </row>
    <row r="6" spans="2:15" s="165" customFormat="1" ht="31.8" customHeight="1">
      <c r="B6" s="385" t="s">
        <v>227</v>
      </c>
      <c r="C6" s="386"/>
      <c r="D6" s="386"/>
      <c r="E6" s="386"/>
      <c r="F6" s="386"/>
      <c r="G6" s="386"/>
      <c r="H6" s="386"/>
      <c r="I6" s="386"/>
      <c r="J6" s="386"/>
      <c r="K6" s="387"/>
    </row>
    <row r="7" spans="2:15" ht="16.05" customHeight="1">
      <c r="B7" s="361" t="s">
        <v>159</v>
      </c>
      <c r="C7" s="356"/>
      <c r="D7" s="356"/>
      <c r="E7" s="2" t="s">
        <v>108</v>
      </c>
      <c r="F7" s="89" t="s">
        <v>166</v>
      </c>
      <c r="G7" s="2"/>
      <c r="I7" s="2"/>
      <c r="J7" s="168"/>
      <c r="K7" s="90"/>
    </row>
    <row r="8" spans="2:15" ht="16.05" customHeight="1">
      <c r="B8" s="361" t="s">
        <v>145</v>
      </c>
      <c r="C8" s="356"/>
      <c r="D8" s="356"/>
      <c r="E8" s="2" t="s">
        <v>108</v>
      </c>
      <c r="F8" s="89" t="s">
        <v>228</v>
      </c>
      <c r="G8" s="2"/>
      <c r="I8" s="2"/>
      <c r="J8" s="168"/>
      <c r="K8" s="90"/>
    </row>
    <row r="9" spans="2:15" ht="16.05" customHeight="1">
      <c r="B9" s="361" t="s">
        <v>109</v>
      </c>
      <c r="C9" s="356"/>
      <c r="D9" s="356"/>
      <c r="E9" s="2" t="s">
        <v>108</v>
      </c>
      <c r="F9" s="99" t="s">
        <v>167</v>
      </c>
      <c r="K9" s="91"/>
    </row>
    <row r="10" spans="2:15" ht="16.05" customHeight="1">
      <c r="B10" s="361" t="s">
        <v>196</v>
      </c>
      <c r="C10" s="356"/>
      <c r="D10" s="356"/>
      <c r="E10" s="2" t="s">
        <v>108</v>
      </c>
      <c r="F10" s="89">
        <v>2024</v>
      </c>
      <c r="K10" s="91"/>
    </row>
    <row r="11" spans="2:15" ht="6.6" customHeight="1">
      <c r="B11" s="169"/>
      <c r="C11" s="92"/>
      <c r="D11" s="92"/>
      <c r="E11" s="93"/>
      <c r="F11" s="94"/>
      <c r="G11" s="4"/>
      <c r="H11" s="93"/>
      <c r="I11" s="4"/>
      <c r="J11" s="95"/>
      <c r="K11" s="96"/>
    </row>
    <row r="12" spans="2:15" s="165" customFormat="1" ht="50.4" customHeight="1" thickBot="1">
      <c r="B12" s="170" t="s">
        <v>40</v>
      </c>
      <c r="C12" s="388" t="s">
        <v>87</v>
      </c>
      <c r="D12" s="388"/>
      <c r="E12" s="388"/>
      <c r="F12" s="388"/>
      <c r="G12" s="166" t="s">
        <v>192</v>
      </c>
      <c r="H12" s="166" t="s">
        <v>142</v>
      </c>
      <c r="I12" s="166" t="s">
        <v>143</v>
      </c>
      <c r="J12" s="167" t="s">
        <v>162</v>
      </c>
      <c r="K12" s="171" t="s">
        <v>164</v>
      </c>
    </row>
    <row r="13" spans="2:15" ht="16.05" customHeight="1" thickTop="1">
      <c r="B13" s="172" t="s">
        <v>0</v>
      </c>
      <c r="C13" s="383" t="s">
        <v>144</v>
      </c>
      <c r="D13" s="383"/>
      <c r="E13" s="383"/>
      <c r="F13" s="383"/>
      <c r="G13" s="127"/>
      <c r="H13" s="128"/>
      <c r="I13" s="127"/>
      <c r="J13" s="129" t="s">
        <v>163</v>
      </c>
      <c r="K13" s="173"/>
      <c r="L13" s="99"/>
      <c r="M13" s="99"/>
      <c r="N13" s="99"/>
      <c r="O13" s="99"/>
    </row>
    <row r="14" spans="2:15" ht="16.05" customHeight="1">
      <c r="B14" s="174">
        <v>1</v>
      </c>
      <c r="C14" s="131" t="s">
        <v>202</v>
      </c>
      <c r="D14" s="132"/>
      <c r="E14" s="133"/>
      <c r="F14" s="134"/>
      <c r="G14" s="135">
        <v>1</v>
      </c>
      <c r="H14" s="130" t="s">
        <v>45</v>
      </c>
      <c r="I14" s="130" t="s">
        <v>45</v>
      </c>
      <c r="J14" s="136">
        <v>750000</v>
      </c>
      <c r="K14" s="175">
        <f t="shared" ref="K14:K15" si="0">J14*G14</f>
        <v>750000</v>
      </c>
      <c r="L14" s="99"/>
      <c r="M14" s="99"/>
      <c r="N14" s="99"/>
      <c r="O14" s="99"/>
    </row>
    <row r="15" spans="2:15" ht="16.05" customHeight="1">
      <c r="B15" s="174">
        <v>2</v>
      </c>
      <c r="C15" s="131" t="s">
        <v>125</v>
      </c>
      <c r="D15" s="132"/>
      <c r="E15" s="155"/>
      <c r="F15" s="156"/>
      <c r="G15" s="142">
        <v>1</v>
      </c>
      <c r="H15" s="130" t="s">
        <v>169</v>
      </c>
      <c r="I15" s="130" t="str">
        <f>'REKAP ANL'!B543</f>
        <v>ANL. HIT. 2</v>
      </c>
      <c r="J15" s="136">
        <f>VLOOKUP(I15,'REKAP ANL'!B:D,3,FALSE)</f>
        <v>5430000</v>
      </c>
      <c r="K15" s="175">
        <f t="shared" si="0"/>
        <v>5430000</v>
      </c>
      <c r="L15" s="99"/>
      <c r="M15" s="99"/>
      <c r="N15" s="99"/>
      <c r="O15" s="99"/>
    </row>
    <row r="16" spans="2:15" ht="16.05" customHeight="1">
      <c r="B16" s="176">
        <v>3</v>
      </c>
      <c r="C16" s="139" t="s">
        <v>170</v>
      </c>
      <c r="D16" s="140"/>
      <c r="E16" s="140"/>
      <c r="F16" s="141"/>
      <c r="G16" s="142">
        <v>1</v>
      </c>
      <c r="H16" s="138" t="s">
        <v>45</v>
      </c>
      <c r="I16" s="130" t="str">
        <f>'REKAP ANL'!B546</f>
        <v>ANL HIT. 5</v>
      </c>
      <c r="J16" s="136">
        <f>VLOOKUP(I16,'REKAP ANL'!B:D,3,FALSE)</f>
        <v>12340000</v>
      </c>
      <c r="K16" s="175">
        <f t="shared" ref="K16" si="1">J16*G16</f>
        <v>12340000</v>
      </c>
      <c r="L16" s="99"/>
      <c r="M16" s="99"/>
      <c r="N16" s="99"/>
      <c r="O16" s="99"/>
    </row>
    <row r="17" spans="2:15" s="165" customFormat="1" ht="19.95" customHeight="1">
      <c r="B17" s="177"/>
      <c r="C17" s="178"/>
      <c r="D17" s="178"/>
      <c r="E17" s="179"/>
      <c r="F17" s="179"/>
      <c r="G17" s="164"/>
      <c r="H17" s="163"/>
      <c r="I17" s="164"/>
      <c r="J17" s="223" t="s">
        <v>193</v>
      </c>
      <c r="K17" s="180">
        <f>SUM(K14:K16)</f>
        <v>18520000</v>
      </c>
      <c r="L17" s="160"/>
      <c r="M17" s="160"/>
      <c r="N17" s="160"/>
      <c r="O17" s="160"/>
    </row>
    <row r="18" spans="2:15" ht="16.05" customHeight="1">
      <c r="B18" s="172" t="s">
        <v>11</v>
      </c>
      <c r="C18" s="383" t="s">
        <v>190</v>
      </c>
      <c r="D18" s="383"/>
      <c r="E18" s="383"/>
      <c r="F18" s="383"/>
      <c r="G18" s="127"/>
      <c r="H18" s="128"/>
      <c r="I18" s="127"/>
      <c r="J18" s="143"/>
      <c r="K18" s="173"/>
      <c r="L18" s="99"/>
      <c r="M18" s="99"/>
      <c r="N18" s="99"/>
      <c r="O18" s="99"/>
    </row>
    <row r="19" spans="2:15" ht="16.05" customHeight="1">
      <c r="B19" s="181">
        <v>1</v>
      </c>
      <c r="C19" s="144" t="s">
        <v>191</v>
      </c>
      <c r="D19" s="132"/>
      <c r="E19" s="133"/>
      <c r="F19" s="134"/>
      <c r="G19" s="145">
        <v>8084.6257999999989</v>
      </c>
      <c r="H19" s="130" t="s">
        <v>168</v>
      </c>
      <c r="I19" s="130" t="str">
        <f>'REKAP ANL'!B371</f>
        <v>A.4.7.1.1</v>
      </c>
      <c r="J19" s="136">
        <f>VLOOKUP(I19,'REKAP ANL'!B:D,3,FALSE)</f>
        <v>24644.5</v>
      </c>
      <c r="K19" s="175">
        <f t="shared" ref="K19:K21" si="2">J19*G19</f>
        <v>199241560.52809998</v>
      </c>
      <c r="L19" s="99"/>
      <c r="M19" s="99"/>
      <c r="N19" s="99"/>
      <c r="O19" s="99"/>
    </row>
    <row r="20" spans="2:15" ht="16.05" customHeight="1">
      <c r="B20" s="174">
        <v>2</v>
      </c>
      <c r="C20" s="389" t="s">
        <v>203</v>
      </c>
      <c r="D20" s="390"/>
      <c r="E20" s="390"/>
      <c r="F20" s="391"/>
      <c r="G20" s="135">
        <v>8740.1359999999986</v>
      </c>
      <c r="H20" s="130" t="s">
        <v>168</v>
      </c>
      <c r="I20" s="130" t="str">
        <f>'REKAP ANL'!B391</f>
        <v>A.4.7.1.16 B</v>
      </c>
      <c r="J20" s="136">
        <f>VLOOKUP(I20,'REKAP ANL'!B:D,3,FALSE)</f>
        <v>90175.07</v>
      </c>
      <c r="K20" s="175">
        <f t="shared" si="2"/>
        <v>788142375.60951996</v>
      </c>
      <c r="L20" s="99"/>
      <c r="M20" s="99"/>
      <c r="N20" s="99"/>
      <c r="O20" s="99"/>
    </row>
    <row r="21" spans="2:15" ht="16.05" customHeight="1">
      <c r="B21" s="174">
        <v>3</v>
      </c>
      <c r="C21" s="392" t="s">
        <v>215</v>
      </c>
      <c r="D21" s="393"/>
      <c r="E21" s="393"/>
      <c r="F21" s="394"/>
      <c r="G21" s="135">
        <v>902.70399999999984</v>
      </c>
      <c r="H21" s="130" t="s">
        <v>168</v>
      </c>
      <c r="I21" s="130" t="str">
        <f>'REKAP ANL'!B390</f>
        <v>A.4.7.1.16 A</v>
      </c>
      <c r="J21" s="136">
        <f>VLOOKUP(I21,'REKAP ANL'!B:D,3,FALSE)</f>
        <v>86422.04</v>
      </c>
      <c r="K21" s="175">
        <f t="shared" si="2"/>
        <v>78013521.196159974</v>
      </c>
      <c r="L21" s="99"/>
      <c r="M21" s="99"/>
      <c r="N21" s="99"/>
      <c r="O21" s="99"/>
    </row>
    <row r="22" spans="2:15" s="165" customFormat="1" ht="19.95" customHeight="1">
      <c r="B22" s="177"/>
      <c r="C22" s="178"/>
      <c r="D22" s="178"/>
      <c r="E22" s="179"/>
      <c r="F22" s="179"/>
      <c r="G22" s="164"/>
      <c r="H22" s="163"/>
      <c r="I22" s="164"/>
      <c r="J22" s="223" t="s">
        <v>194</v>
      </c>
      <c r="K22" s="180">
        <f>SUM(K19:K21)</f>
        <v>1065397457.3337799</v>
      </c>
      <c r="L22" s="160"/>
      <c r="M22" s="160"/>
      <c r="N22" s="160"/>
      <c r="O22" s="160"/>
    </row>
    <row r="23" spans="2:15" s="97" customFormat="1" ht="16.05" customHeight="1">
      <c r="B23" s="172" t="s">
        <v>16</v>
      </c>
      <c r="C23" s="382" t="s">
        <v>146</v>
      </c>
      <c r="D23" s="383"/>
      <c r="E23" s="383"/>
      <c r="F23" s="384"/>
      <c r="G23" s="127"/>
      <c r="H23" s="128"/>
      <c r="I23" s="127"/>
      <c r="J23" s="157"/>
      <c r="K23" s="182"/>
      <c r="L23" s="98"/>
      <c r="M23" s="98"/>
      <c r="N23" s="98"/>
      <c r="O23" s="98"/>
    </row>
    <row r="24" spans="2:15" ht="16.05" customHeight="1">
      <c r="B24" s="174">
        <v>1</v>
      </c>
      <c r="C24" s="131" t="s">
        <v>197</v>
      </c>
      <c r="D24" s="132"/>
      <c r="E24" s="132"/>
      <c r="F24" s="137"/>
      <c r="G24" s="135">
        <v>1</v>
      </c>
      <c r="H24" s="130" t="s">
        <v>169</v>
      </c>
      <c r="I24" s="130" t="s">
        <v>45</v>
      </c>
      <c r="J24" s="136">
        <v>9000000</v>
      </c>
      <c r="K24" s="175">
        <f>J24*G24</f>
        <v>9000000</v>
      </c>
      <c r="L24" s="99"/>
      <c r="M24" s="99"/>
      <c r="N24" s="99"/>
      <c r="O24" s="99"/>
    </row>
    <row r="25" spans="2:15" ht="16.05" customHeight="1">
      <c r="B25" s="174">
        <v>2</v>
      </c>
      <c r="C25" s="131" t="s">
        <v>209</v>
      </c>
      <c r="D25" s="132"/>
      <c r="E25" s="132"/>
      <c r="F25" s="137"/>
      <c r="G25" s="135"/>
      <c r="H25" s="130"/>
      <c r="I25" s="130"/>
      <c r="J25" s="136"/>
      <c r="K25" s="175"/>
      <c r="L25" s="99"/>
      <c r="M25" s="99"/>
      <c r="N25" s="99"/>
      <c r="O25" s="99"/>
    </row>
    <row r="26" spans="2:15" ht="16.05" customHeight="1">
      <c r="B26" s="174"/>
      <c r="C26" s="131" t="s">
        <v>208</v>
      </c>
      <c r="D26" s="131" t="s">
        <v>220</v>
      </c>
      <c r="E26" s="132"/>
      <c r="F26" s="137"/>
      <c r="G26" s="135">
        <v>4.4800000000000004</v>
      </c>
      <c r="H26" s="130" t="s">
        <v>111</v>
      </c>
      <c r="I26" s="130" t="str">
        <f>'REKAP ANL'!B55</f>
        <v>A.4.1.1.5</v>
      </c>
      <c r="J26" s="136">
        <f>VLOOKUP(I26,'REKAP ANL'!B:D,3,FALSE)</f>
        <v>1327634.75</v>
      </c>
      <c r="K26" s="175">
        <f t="shared" ref="K26" si="3">J26*G26</f>
        <v>5947803.6800000006</v>
      </c>
      <c r="L26" s="99"/>
      <c r="M26" s="99"/>
      <c r="N26" s="99"/>
      <c r="O26" s="99"/>
    </row>
    <row r="27" spans="2:15" ht="16.05" customHeight="1">
      <c r="B27" s="174"/>
      <c r="C27" s="131" t="s">
        <v>208</v>
      </c>
      <c r="D27" s="131" t="s">
        <v>221</v>
      </c>
      <c r="E27" s="132"/>
      <c r="F27" s="137"/>
      <c r="G27" s="135">
        <v>67.2</v>
      </c>
      <c r="H27" s="130" t="s">
        <v>13</v>
      </c>
      <c r="I27" s="130" t="str">
        <f>'REKAP ANL'!B115</f>
        <v>A.4.2.1.1</v>
      </c>
      <c r="J27" s="136">
        <f>VLOOKUP(I27,'REKAP ANL'!B:D,3,FALSE)</f>
        <v>59305.5</v>
      </c>
      <c r="K27" s="175">
        <f t="shared" ref="K27" si="4">J27*G27</f>
        <v>3985329.6</v>
      </c>
      <c r="L27" s="99"/>
      <c r="M27" s="99"/>
      <c r="N27" s="99"/>
      <c r="O27" s="99"/>
    </row>
    <row r="28" spans="2:15" ht="16.05" customHeight="1">
      <c r="B28" s="174"/>
      <c r="C28" s="131" t="s">
        <v>208</v>
      </c>
      <c r="D28" s="131" t="s">
        <v>214</v>
      </c>
      <c r="E28" s="132"/>
      <c r="F28" s="137"/>
      <c r="G28" s="135">
        <v>6</v>
      </c>
      <c r="H28" s="130" t="s">
        <v>26</v>
      </c>
      <c r="I28" s="130" t="s">
        <v>219</v>
      </c>
      <c r="J28" s="136">
        <v>845000</v>
      </c>
      <c r="K28" s="175">
        <f t="shared" ref="K28:K29" si="5">J28*G28</f>
        <v>5070000</v>
      </c>
      <c r="L28" s="99"/>
      <c r="M28" s="99"/>
      <c r="N28" s="99"/>
      <c r="O28" s="99"/>
    </row>
    <row r="29" spans="2:15" ht="16.05" customHeight="1">
      <c r="B29" s="174">
        <v>3</v>
      </c>
      <c r="C29" s="131" t="s">
        <v>210</v>
      </c>
      <c r="D29" s="132"/>
      <c r="E29" s="132"/>
      <c r="F29" s="137"/>
      <c r="G29" s="135">
        <v>9.5399999999999991</v>
      </c>
      <c r="H29" s="130" t="s">
        <v>168</v>
      </c>
      <c r="I29" s="130" t="str">
        <f>'REKAP ANL'!B134</f>
        <v>A.4.2.1.15A</v>
      </c>
      <c r="J29" s="136">
        <f>VLOOKUP(I29,'REKAP ANL'!B:D,3,FALSE)</f>
        <v>432883.42</v>
      </c>
      <c r="K29" s="175">
        <f t="shared" si="5"/>
        <v>4129707.8267999995</v>
      </c>
      <c r="L29" s="99"/>
      <c r="M29" s="105"/>
      <c r="N29" s="99"/>
      <c r="O29" s="99"/>
    </row>
    <row r="30" spans="2:15" ht="16.05" customHeight="1">
      <c r="B30" s="174">
        <v>4</v>
      </c>
      <c r="C30" s="131" t="s">
        <v>189</v>
      </c>
      <c r="D30" s="132"/>
      <c r="E30" s="132"/>
      <c r="F30" s="137"/>
      <c r="G30" s="135">
        <v>1</v>
      </c>
      <c r="H30" s="130" t="s">
        <v>169</v>
      </c>
      <c r="I30" s="130" t="s">
        <v>45</v>
      </c>
      <c r="J30" s="136">
        <v>14000000</v>
      </c>
      <c r="K30" s="175">
        <f t="shared" ref="K30" si="6">J30*G30</f>
        <v>14000000</v>
      </c>
      <c r="L30" s="99"/>
      <c r="M30" s="105"/>
      <c r="N30" s="99"/>
      <c r="O30" s="99"/>
    </row>
    <row r="31" spans="2:15" s="165" customFormat="1" ht="19.95" customHeight="1" thickBot="1">
      <c r="B31" s="183"/>
      <c r="C31" s="184"/>
      <c r="D31" s="184"/>
      <c r="E31" s="185"/>
      <c r="F31" s="185"/>
      <c r="G31" s="186"/>
      <c r="H31" s="187"/>
      <c r="I31" s="186"/>
      <c r="J31" s="224" t="s">
        <v>195</v>
      </c>
      <c r="K31" s="188">
        <f>SUM(K24:K30)</f>
        <v>42132841.106800005</v>
      </c>
      <c r="L31" s="160"/>
      <c r="M31" s="160"/>
      <c r="N31" s="160"/>
      <c r="O31" s="160"/>
    </row>
    <row r="32" spans="2:15">
      <c r="B32" s="100"/>
      <c r="C32" s="100"/>
      <c r="D32" s="100"/>
      <c r="E32" s="99"/>
      <c r="F32" s="99"/>
      <c r="G32" s="5"/>
      <c r="H32" s="100"/>
      <c r="I32" s="5"/>
      <c r="J32" s="101"/>
      <c r="K32" s="102"/>
      <c r="L32" s="99"/>
      <c r="M32" s="99"/>
      <c r="N32" s="99"/>
      <c r="O32" s="99"/>
    </row>
    <row r="33" spans="2:15">
      <c r="B33" s="100"/>
      <c r="C33" s="100"/>
      <c r="D33" s="100"/>
      <c r="E33" s="99"/>
      <c r="F33" s="99"/>
      <c r="G33" s="5"/>
      <c r="H33" s="100"/>
      <c r="I33" s="5"/>
      <c r="J33" s="101"/>
      <c r="K33" s="102"/>
      <c r="L33" s="99"/>
      <c r="M33" s="99"/>
      <c r="N33" s="99"/>
      <c r="O33" s="99"/>
    </row>
    <row r="34" spans="2:15">
      <c r="B34" s="100"/>
      <c r="C34" s="100"/>
      <c r="D34" s="100"/>
      <c r="E34" s="99"/>
      <c r="F34" s="99"/>
      <c r="G34" s="5"/>
      <c r="H34" s="100"/>
      <c r="I34" s="5"/>
      <c r="J34" s="101"/>
      <c r="K34" s="102"/>
      <c r="L34" s="99"/>
      <c r="M34" s="99"/>
      <c r="N34" s="99"/>
      <c r="O34" s="99"/>
    </row>
    <row r="35" spans="2:15">
      <c r="B35" s="100"/>
      <c r="C35" s="100"/>
      <c r="D35" s="100"/>
      <c r="E35" s="99"/>
      <c r="F35" s="99"/>
      <c r="G35" s="5"/>
      <c r="H35" s="100"/>
      <c r="I35" s="5"/>
      <c r="J35" s="101"/>
      <c r="K35" s="102"/>
      <c r="L35" s="99"/>
      <c r="M35" s="99"/>
      <c r="N35" s="99"/>
      <c r="O35" s="99"/>
    </row>
    <row r="36" spans="2:15">
      <c r="B36" s="100"/>
      <c r="C36" s="100"/>
      <c r="D36" s="100"/>
      <c r="E36" s="99"/>
      <c r="F36" s="99"/>
      <c r="G36" s="5"/>
      <c r="H36" s="100"/>
      <c r="I36" s="5"/>
      <c r="J36" s="101"/>
      <c r="K36" s="102"/>
      <c r="L36" s="99"/>
      <c r="M36" s="99"/>
      <c r="N36" s="99"/>
      <c r="O36" s="99"/>
    </row>
    <row r="37" spans="2:15">
      <c r="B37" s="100"/>
      <c r="C37" s="100"/>
      <c r="D37" s="100"/>
      <c r="E37" s="99"/>
      <c r="F37" s="99"/>
      <c r="G37" s="5"/>
      <c r="H37" s="100"/>
      <c r="I37" s="5"/>
      <c r="J37" s="101"/>
      <c r="K37" s="102"/>
      <c r="L37" s="99"/>
      <c r="M37" s="99"/>
      <c r="N37" s="99"/>
      <c r="O37" s="99"/>
    </row>
    <row r="38" spans="2:15">
      <c r="B38" s="100"/>
      <c r="C38" s="100"/>
      <c r="D38" s="100"/>
      <c r="E38" s="99"/>
      <c r="F38" s="99"/>
      <c r="G38" s="5"/>
      <c r="H38" s="100"/>
      <c r="I38" s="5"/>
      <c r="J38" s="101"/>
      <c r="K38" s="102"/>
      <c r="L38" s="99"/>
      <c r="M38" s="99"/>
      <c r="N38" s="99"/>
      <c r="O38" s="99"/>
    </row>
    <row r="39" spans="2:15">
      <c r="B39" s="100"/>
      <c r="C39" s="100"/>
      <c r="D39" s="100"/>
      <c r="E39" s="99"/>
      <c r="F39" s="99"/>
      <c r="G39" s="5"/>
      <c r="H39" s="100"/>
      <c r="I39" s="5"/>
      <c r="J39" s="101"/>
      <c r="K39" s="102"/>
      <c r="L39" s="99"/>
      <c r="N39" s="99"/>
      <c r="O39" s="99"/>
    </row>
    <row r="40" spans="2:15">
      <c r="B40" s="100"/>
      <c r="C40" s="100"/>
      <c r="D40" s="100"/>
      <c r="E40" s="99"/>
      <c r="F40" s="99"/>
      <c r="G40" s="5"/>
      <c r="H40" s="100"/>
      <c r="I40" s="5"/>
      <c r="J40" s="101"/>
      <c r="K40" s="102"/>
      <c r="L40" s="99"/>
      <c r="M40" s="99"/>
      <c r="N40" s="99"/>
      <c r="O40" s="99"/>
    </row>
    <row r="41" spans="2:15">
      <c r="B41" s="100"/>
      <c r="C41" s="100"/>
      <c r="D41" s="100"/>
      <c r="E41" s="99"/>
      <c r="F41" s="99"/>
      <c r="G41" s="5"/>
      <c r="H41" s="100"/>
      <c r="I41" s="5"/>
      <c r="J41" s="101"/>
      <c r="K41" s="102"/>
      <c r="L41" s="99"/>
      <c r="M41" s="99"/>
      <c r="N41" s="99"/>
      <c r="O41" s="99"/>
    </row>
    <row r="42" spans="2:15">
      <c r="B42" s="100"/>
      <c r="C42" s="100"/>
      <c r="D42" s="100"/>
      <c r="E42" s="99"/>
      <c r="F42" s="99"/>
      <c r="G42" s="5"/>
      <c r="H42" s="100"/>
      <c r="I42" s="5"/>
      <c r="J42" s="101"/>
      <c r="K42" s="102"/>
      <c r="L42" s="99"/>
      <c r="M42" s="99"/>
      <c r="N42" s="99"/>
      <c r="O42" s="99"/>
    </row>
    <row r="43" spans="2:15">
      <c r="B43" s="100"/>
      <c r="C43" s="100"/>
      <c r="D43" s="100"/>
      <c r="E43" s="99"/>
      <c r="F43" s="99"/>
      <c r="G43" s="5"/>
      <c r="H43" s="100"/>
      <c r="I43" s="5"/>
      <c r="J43" s="101"/>
      <c r="K43" s="102"/>
      <c r="L43" s="99"/>
      <c r="M43" s="99"/>
      <c r="N43" s="99"/>
      <c r="O43" s="99"/>
    </row>
    <row r="44" spans="2:15">
      <c r="B44" s="100"/>
      <c r="C44" s="100"/>
      <c r="D44" s="100"/>
      <c r="E44" s="99"/>
      <c r="F44" s="99"/>
      <c r="G44" s="5"/>
      <c r="H44" s="100"/>
      <c r="I44" s="5"/>
      <c r="J44" s="101"/>
      <c r="K44" s="102"/>
      <c r="L44" s="99"/>
      <c r="M44" s="99"/>
      <c r="N44" s="99"/>
      <c r="O44" s="99"/>
    </row>
    <row r="45" spans="2:15">
      <c r="B45" s="100"/>
      <c r="C45" s="100"/>
      <c r="D45" s="100"/>
      <c r="E45" s="99"/>
      <c r="F45" s="99"/>
      <c r="G45" s="5"/>
      <c r="H45" s="100"/>
      <c r="I45" s="5"/>
      <c r="J45" s="101"/>
      <c r="K45" s="102"/>
      <c r="L45" s="99"/>
      <c r="M45" s="99"/>
      <c r="N45" s="99"/>
      <c r="O45" s="99"/>
    </row>
    <row r="46" spans="2:15">
      <c r="B46" s="100"/>
      <c r="C46" s="100"/>
      <c r="D46" s="100"/>
      <c r="E46" s="99"/>
      <c r="F46" s="99"/>
      <c r="G46" s="5"/>
      <c r="H46" s="100"/>
      <c r="I46" s="5"/>
      <c r="J46" s="101"/>
      <c r="K46" s="102"/>
      <c r="L46" s="99"/>
      <c r="M46" s="99"/>
      <c r="N46" s="99"/>
      <c r="O46" s="99"/>
    </row>
    <row r="47" spans="2:15">
      <c r="B47" s="100"/>
      <c r="C47" s="100"/>
      <c r="D47" s="100"/>
      <c r="E47" s="99"/>
      <c r="F47" s="99"/>
      <c r="G47" s="5"/>
      <c r="H47" s="100"/>
      <c r="I47" s="5"/>
      <c r="J47" s="101"/>
      <c r="K47" s="102"/>
      <c r="L47" s="99"/>
      <c r="M47" s="99"/>
      <c r="N47" s="99"/>
      <c r="O47" s="99"/>
    </row>
    <row r="48" spans="2:15">
      <c r="B48" s="100"/>
      <c r="C48" s="100"/>
      <c r="D48" s="100"/>
      <c r="E48" s="99"/>
      <c r="F48" s="99"/>
      <c r="G48" s="5"/>
      <c r="H48" s="100"/>
      <c r="I48" s="5"/>
      <c r="J48" s="101"/>
      <c r="K48" s="102"/>
      <c r="L48" s="99"/>
      <c r="M48" s="99"/>
      <c r="N48" s="99"/>
      <c r="O48" s="99"/>
    </row>
    <row r="49" spans="2:15">
      <c r="B49" s="100"/>
      <c r="C49" s="100"/>
      <c r="D49" s="100"/>
      <c r="E49" s="99"/>
      <c r="F49" s="99"/>
      <c r="G49" s="5"/>
      <c r="H49" s="100"/>
      <c r="I49" s="5"/>
      <c r="J49" s="101"/>
      <c r="K49" s="102"/>
      <c r="L49" s="99"/>
      <c r="M49" s="99"/>
      <c r="N49" s="99"/>
      <c r="O49" s="99"/>
    </row>
    <row r="50" spans="2:15">
      <c r="B50" s="100"/>
      <c r="C50" s="100"/>
      <c r="D50" s="100"/>
      <c r="E50" s="99"/>
      <c r="F50" s="99"/>
      <c r="G50" s="5"/>
      <c r="H50" s="100"/>
      <c r="I50" s="5"/>
      <c r="J50" s="101"/>
      <c r="K50" s="102"/>
      <c r="L50" s="99"/>
      <c r="M50" s="99"/>
      <c r="N50" s="99"/>
      <c r="O50" s="99"/>
    </row>
    <row r="51" spans="2:15">
      <c r="B51" s="100"/>
      <c r="C51" s="100"/>
      <c r="D51" s="100"/>
      <c r="E51" s="99"/>
      <c r="F51" s="99"/>
      <c r="G51" s="5"/>
      <c r="H51" s="100"/>
      <c r="I51" s="5"/>
      <c r="J51" s="101"/>
      <c r="K51" s="102"/>
      <c r="L51" s="99"/>
      <c r="M51" s="99"/>
      <c r="N51" s="99"/>
      <c r="O51" s="99"/>
    </row>
    <row r="52" spans="2:15">
      <c r="B52" s="100"/>
      <c r="C52" s="100"/>
      <c r="D52" s="100"/>
      <c r="E52" s="99"/>
      <c r="F52" s="99"/>
      <c r="G52" s="5"/>
      <c r="H52" s="100"/>
      <c r="I52" s="5"/>
      <c r="J52" s="101"/>
      <c r="K52" s="102"/>
      <c r="L52" s="99"/>
      <c r="M52" s="99"/>
      <c r="N52" s="99"/>
      <c r="O52" s="99"/>
    </row>
    <row r="53" spans="2:15">
      <c r="B53" s="100"/>
      <c r="C53" s="100"/>
      <c r="D53" s="100"/>
      <c r="E53" s="99"/>
      <c r="F53" s="99"/>
      <c r="G53" s="5"/>
      <c r="H53" s="100"/>
      <c r="I53" s="5"/>
      <c r="J53" s="101"/>
      <c r="K53" s="102"/>
      <c r="L53" s="99"/>
      <c r="M53" s="99"/>
      <c r="N53" s="99"/>
      <c r="O53" s="99"/>
    </row>
    <row r="54" spans="2:15">
      <c r="B54" s="100"/>
      <c r="C54" s="100"/>
      <c r="D54" s="100"/>
      <c r="E54" s="99"/>
      <c r="F54" s="99"/>
      <c r="G54" s="5"/>
      <c r="H54" s="100"/>
      <c r="I54" s="5"/>
      <c r="J54" s="101"/>
      <c r="K54" s="102"/>
      <c r="L54" s="99"/>
      <c r="M54" s="99"/>
      <c r="N54" s="99"/>
      <c r="O54" s="99"/>
    </row>
    <row r="55" spans="2:15">
      <c r="B55" s="100"/>
      <c r="C55" s="100"/>
      <c r="D55" s="100"/>
      <c r="E55" s="99"/>
      <c r="F55" s="99"/>
      <c r="G55" s="5"/>
      <c r="H55" s="100"/>
      <c r="I55" s="5"/>
      <c r="J55" s="101"/>
      <c r="K55" s="102"/>
      <c r="L55" s="99"/>
      <c r="M55" s="99"/>
      <c r="N55" s="99"/>
      <c r="O55" s="99"/>
    </row>
    <row r="56" spans="2:15">
      <c r="B56" s="100"/>
      <c r="C56" s="100"/>
      <c r="D56" s="100"/>
      <c r="E56" s="99"/>
      <c r="F56" s="99"/>
      <c r="G56" s="5"/>
      <c r="H56" s="100"/>
      <c r="I56" s="5"/>
      <c r="J56" s="101"/>
      <c r="K56" s="102"/>
      <c r="L56" s="99"/>
      <c r="M56" s="99"/>
      <c r="N56" s="99"/>
      <c r="O56" s="99"/>
    </row>
    <row r="57" spans="2:15">
      <c r="B57" s="100"/>
      <c r="C57" s="100"/>
      <c r="D57" s="100"/>
      <c r="E57" s="99"/>
      <c r="F57" s="99"/>
      <c r="G57" s="5"/>
      <c r="H57" s="100"/>
      <c r="I57" s="5"/>
      <c r="J57" s="101"/>
      <c r="K57" s="102"/>
      <c r="L57" s="99"/>
      <c r="M57" s="99"/>
      <c r="N57" s="99"/>
      <c r="O57" s="99"/>
    </row>
    <row r="58" spans="2:15">
      <c r="B58" s="100"/>
      <c r="C58" s="100"/>
      <c r="D58" s="100"/>
      <c r="E58" s="99"/>
      <c r="F58" s="99"/>
      <c r="G58" s="5"/>
      <c r="H58" s="100"/>
      <c r="I58" s="5"/>
      <c r="J58" s="101"/>
      <c r="K58" s="102"/>
      <c r="L58" s="99"/>
      <c r="M58" s="99"/>
      <c r="N58" s="99"/>
      <c r="O58" s="99"/>
    </row>
    <row r="59" spans="2:15">
      <c r="B59" s="100"/>
      <c r="C59" s="100"/>
      <c r="D59" s="100"/>
      <c r="E59" s="99"/>
      <c r="F59" s="99"/>
      <c r="G59" s="5"/>
      <c r="H59" s="100"/>
      <c r="I59" s="5"/>
      <c r="J59" s="101"/>
      <c r="K59" s="102"/>
      <c r="L59" s="99"/>
      <c r="M59" s="99"/>
      <c r="N59" s="99"/>
      <c r="O59" s="99"/>
    </row>
    <row r="60" spans="2:15">
      <c r="B60" s="100"/>
      <c r="C60" s="100"/>
      <c r="D60" s="100"/>
      <c r="E60" s="99"/>
      <c r="F60" s="99"/>
      <c r="G60" s="5"/>
      <c r="H60" s="100"/>
      <c r="I60" s="5"/>
      <c r="J60" s="101"/>
      <c r="K60" s="102"/>
      <c r="L60" s="99"/>
      <c r="M60" s="99"/>
      <c r="N60" s="99"/>
      <c r="O60" s="99"/>
    </row>
    <row r="61" spans="2:15">
      <c r="B61" s="100"/>
      <c r="C61" s="100"/>
      <c r="D61" s="100"/>
      <c r="E61" s="99"/>
      <c r="F61" s="99"/>
      <c r="G61" s="5"/>
      <c r="H61" s="100"/>
      <c r="I61" s="5"/>
      <c r="J61" s="101"/>
      <c r="K61" s="102"/>
      <c r="L61" s="99"/>
      <c r="M61" s="99"/>
      <c r="N61" s="99"/>
      <c r="O61" s="99"/>
    </row>
    <row r="62" spans="2:15">
      <c r="B62" s="100"/>
      <c r="C62" s="100"/>
      <c r="D62" s="100"/>
      <c r="E62" s="99"/>
      <c r="F62" s="99"/>
      <c r="G62" s="5"/>
      <c r="H62" s="100"/>
      <c r="I62" s="5"/>
      <c r="J62" s="101"/>
      <c r="K62" s="102"/>
      <c r="L62" s="99"/>
      <c r="M62" s="99"/>
      <c r="N62" s="99"/>
      <c r="O62" s="99"/>
    </row>
    <row r="63" spans="2:15">
      <c r="B63" s="100"/>
      <c r="C63" s="100"/>
      <c r="D63" s="100"/>
      <c r="E63" s="99"/>
      <c r="F63" s="99"/>
      <c r="G63" s="5"/>
      <c r="H63" s="100"/>
      <c r="I63" s="5"/>
      <c r="J63" s="101"/>
      <c r="K63" s="102"/>
      <c r="L63" s="99"/>
      <c r="M63" s="99"/>
      <c r="N63" s="99"/>
      <c r="O63" s="99"/>
    </row>
    <row r="64" spans="2:15">
      <c r="B64" s="100"/>
      <c r="C64" s="100"/>
      <c r="D64" s="100"/>
      <c r="E64" s="99"/>
      <c r="F64" s="99"/>
      <c r="G64" s="5"/>
      <c r="H64" s="100"/>
      <c r="I64" s="5"/>
      <c r="J64" s="101"/>
      <c r="K64" s="102"/>
      <c r="L64" s="99"/>
      <c r="M64" s="99"/>
      <c r="N64" s="99"/>
      <c r="O64" s="99"/>
    </row>
    <row r="65" spans="2:15">
      <c r="B65" s="100"/>
      <c r="C65" s="100"/>
      <c r="D65" s="100"/>
      <c r="E65" s="99"/>
      <c r="F65" s="99"/>
      <c r="G65" s="5"/>
      <c r="H65" s="100"/>
      <c r="I65" s="5"/>
      <c r="J65" s="101"/>
      <c r="K65" s="102"/>
      <c r="L65" s="99"/>
      <c r="M65" s="99"/>
      <c r="N65" s="99"/>
      <c r="O65" s="99"/>
    </row>
    <row r="66" spans="2:15">
      <c r="B66" s="100"/>
      <c r="C66" s="100"/>
      <c r="D66" s="100"/>
      <c r="E66" s="99"/>
      <c r="F66" s="99"/>
      <c r="G66" s="5"/>
      <c r="H66" s="100"/>
      <c r="I66" s="5"/>
      <c r="J66" s="101"/>
      <c r="K66" s="102"/>
      <c r="L66" s="99"/>
      <c r="M66" s="99"/>
      <c r="N66" s="99"/>
      <c r="O66" s="99"/>
    </row>
    <row r="67" spans="2:15">
      <c r="B67" s="100"/>
      <c r="C67" s="100"/>
      <c r="D67" s="100"/>
      <c r="E67" s="99"/>
      <c r="F67" s="99"/>
      <c r="G67" s="5"/>
      <c r="H67" s="100"/>
      <c r="I67" s="5"/>
      <c r="J67" s="101"/>
      <c r="K67" s="102"/>
      <c r="L67" s="99"/>
      <c r="M67" s="99"/>
      <c r="N67" s="99"/>
      <c r="O67" s="99"/>
    </row>
    <row r="68" spans="2:15">
      <c r="B68" s="100"/>
      <c r="C68" s="100"/>
      <c r="D68" s="100"/>
      <c r="E68" s="99"/>
      <c r="F68" s="99"/>
      <c r="G68" s="5"/>
      <c r="H68" s="100"/>
      <c r="I68" s="5"/>
      <c r="J68" s="101"/>
      <c r="K68" s="102"/>
      <c r="L68" s="99"/>
      <c r="M68" s="99"/>
      <c r="N68" s="99"/>
      <c r="O68" s="99"/>
    </row>
    <row r="69" spans="2:15">
      <c r="B69" s="100"/>
      <c r="C69" s="100"/>
      <c r="D69" s="100"/>
      <c r="E69" s="99"/>
      <c r="F69" s="99"/>
      <c r="G69" s="5"/>
      <c r="H69" s="100"/>
      <c r="I69" s="5"/>
      <c r="J69" s="101"/>
      <c r="K69" s="102"/>
      <c r="L69" s="99"/>
      <c r="M69" s="99"/>
      <c r="N69" s="99"/>
      <c r="O69" s="99"/>
    </row>
    <row r="70" spans="2:15">
      <c r="B70" s="100"/>
      <c r="C70" s="100"/>
      <c r="D70" s="100"/>
      <c r="E70" s="99"/>
      <c r="F70" s="99"/>
      <c r="G70" s="5"/>
      <c r="H70" s="100"/>
      <c r="I70" s="5"/>
      <c r="J70" s="101"/>
      <c r="K70" s="102"/>
      <c r="L70" s="99"/>
      <c r="M70" s="99"/>
      <c r="N70" s="99"/>
      <c r="O70" s="99"/>
    </row>
    <row r="71" spans="2:15">
      <c r="B71" s="100"/>
      <c r="C71" s="100"/>
      <c r="D71" s="100"/>
      <c r="E71" s="99"/>
      <c r="F71" s="99"/>
      <c r="G71" s="5"/>
      <c r="H71" s="100"/>
      <c r="I71" s="5"/>
      <c r="J71" s="101"/>
      <c r="K71" s="102"/>
      <c r="L71" s="99"/>
      <c r="M71" s="99"/>
      <c r="N71" s="99"/>
      <c r="O71" s="99"/>
    </row>
    <row r="72" spans="2:15">
      <c r="B72" s="100"/>
      <c r="C72" s="100"/>
      <c r="D72" s="100"/>
      <c r="E72" s="99"/>
      <c r="F72" s="99"/>
      <c r="G72" s="5"/>
      <c r="H72" s="100"/>
      <c r="I72" s="5"/>
      <c r="J72" s="101"/>
      <c r="K72" s="102"/>
      <c r="L72" s="99"/>
      <c r="M72" s="99"/>
      <c r="N72" s="99"/>
      <c r="O72" s="99"/>
    </row>
    <row r="73" spans="2:15">
      <c r="B73" s="100"/>
      <c r="C73" s="100"/>
      <c r="D73" s="100"/>
      <c r="E73" s="99"/>
      <c r="F73" s="99"/>
      <c r="G73" s="5"/>
      <c r="H73" s="100"/>
      <c r="I73" s="5"/>
      <c r="J73" s="101"/>
      <c r="K73" s="102"/>
      <c r="L73" s="99"/>
      <c r="M73" s="99"/>
      <c r="N73" s="99"/>
      <c r="O73" s="99"/>
    </row>
    <row r="74" spans="2:15">
      <c r="B74" s="100"/>
      <c r="C74" s="100"/>
      <c r="D74" s="100"/>
      <c r="E74" s="99"/>
      <c r="F74" s="99"/>
      <c r="G74" s="5"/>
      <c r="H74" s="100"/>
      <c r="I74" s="5"/>
      <c r="J74" s="101"/>
      <c r="K74" s="102"/>
      <c r="L74" s="99"/>
      <c r="M74" s="99"/>
      <c r="N74" s="99"/>
      <c r="O74" s="99"/>
    </row>
    <row r="75" spans="2:15">
      <c r="B75" s="100"/>
      <c r="C75" s="100"/>
      <c r="D75" s="100"/>
      <c r="E75" s="99"/>
      <c r="F75" s="99"/>
      <c r="G75" s="5"/>
      <c r="H75" s="100"/>
      <c r="I75" s="5"/>
      <c r="J75" s="101"/>
      <c r="K75" s="102"/>
      <c r="L75" s="99"/>
      <c r="M75" s="99"/>
      <c r="N75" s="99"/>
      <c r="O75" s="99"/>
    </row>
    <row r="76" spans="2:15">
      <c r="B76" s="100"/>
      <c r="C76" s="100"/>
      <c r="D76" s="100"/>
      <c r="E76" s="99"/>
      <c r="F76" s="99"/>
      <c r="G76" s="5"/>
      <c r="H76" s="100"/>
      <c r="I76" s="5"/>
      <c r="J76" s="101"/>
      <c r="K76" s="102"/>
      <c r="L76" s="99"/>
      <c r="M76" s="99"/>
      <c r="N76" s="99"/>
      <c r="O76" s="99"/>
    </row>
    <row r="77" spans="2:15">
      <c r="B77" s="100"/>
      <c r="C77" s="100"/>
      <c r="D77" s="100"/>
      <c r="E77" s="99"/>
      <c r="F77" s="99"/>
      <c r="G77" s="5"/>
      <c r="H77" s="100"/>
      <c r="I77" s="5"/>
      <c r="J77" s="101"/>
      <c r="K77" s="102"/>
      <c r="L77" s="99"/>
      <c r="M77" s="99"/>
      <c r="N77" s="99"/>
      <c r="O77" s="99"/>
    </row>
    <row r="78" spans="2:15">
      <c r="B78" s="100"/>
      <c r="C78" s="100"/>
      <c r="D78" s="100"/>
      <c r="E78" s="99"/>
      <c r="F78" s="99"/>
      <c r="G78" s="5"/>
      <c r="H78" s="100"/>
      <c r="I78" s="5"/>
      <c r="J78" s="101"/>
      <c r="K78" s="102"/>
      <c r="L78" s="99"/>
      <c r="M78" s="99"/>
      <c r="N78" s="99"/>
      <c r="O78" s="99"/>
    </row>
    <row r="79" spans="2:15">
      <c r="B79" s="100"/>
      <c r="C79" s="100"/>
      <c r="D79" s="100"/>
      <c r="E79" s="99"/>
      <c r="F79" s="99"/>
      <c r="G79" s="5"/>
      <c r="H79" s="100"/>
      <c r="I79" s="5"/>
      <c r="J79" s="101"/>
      <c r="K79" s="102"/>
      <c r="L79" s="99"/>
      <c r="M79" s="99"/>
      <c r="N79" s="99"/>
      <c r="O79" s="99"/>
    </row>
    <row r="80" spans="2:15">
      <c r="B80" s="100"/>
      <c r="C80" s="100"/>
      <c r="D80" s="100"/>
      <c r="E80" s="99"/>
      <c r="F80" s="99"/>
      <c r="G80" s="5"/>
      <c r="H80" s="100"/>
      <c r="I80" s="5"/>
      <c r="J80" s="101"/>
      <c r="K80" s="102"/>
      <c r="L80" s="99"/>
      <c r="M80" s="99"/>
      <c r="N80" s="99"/>
      <c r="O80" s="99"/>
    </row>
    <row r="81" spans="2:15">
      <c r="B81" s="100"/>
      <c r="C81" s="100"/>
      <c r="D81" s="100"/>
      <c r="E81" s="99"/>
      <c r="F81" s="99"/>
      <c r="G81" s="5"/>
      <c r="H81" s="100"/>
      <c r="I81" s="5"/>
      <c r="J81" s="101"/>
      <c r="K81" s="102"/>
      <c r="L81" s="99"/>
      <c r="M81" s="99"/>
      <c r="N81" s="99"/>
      <c r="O81" s="99"/>
    </row>
    <row r="82" spans="2:15">
      <c r="B82" s="100"/>
      <c r="C82" s="100"/>
      <c r="D82" s="100"/>
      <c r="E82" s="99"/>
      <c r="F82" s="99"/>
      <c r="G82" s="5"/>
      <c r="H82" s="100"/>
      <c r="I82" s="5"/>
      <c r="J82" s="101"/>
      <c r="K82" s="102"/>
      <c r="L82" s="99"/>
      <c r="M82" s="99"/>
      <c r="N82" s="99"/>
      <c r="O82" s="99"/>
    </row>
    <row r="83" spans="2:15">
      <c r="B83" s="100"/>
      <c r="C83" s="100"/>
      <c r="D83" s="100"/>
      <c r="E83" s="99"/>
      <c r="F83" s="99"/>
      <c r="G83" s="5"/>
      <c r="H83" s="100"/>
      <c r="I83" s="5"/>
      <c r="J83" s="101"/>
      <c r="K83" s="102"/>
      <c r="L83" s="99"/>
      <c r="M83" s="99"/>
      <c r="N83" s="99"/>
      <c r="O83" s="99"/>
    </row>
    <row r="84" spans="2:15">
      <c r="B84" s="100"/>
      <c r="C84" s="100"/>
      <c r="D84" s="100"/>
      <c r="E84" s="99"/>
      <c r="F84" s="99"/>
      <c r="G84" s="5"/>
      <c r="H84" s="100"/>
      <c r="I84" s="5"/>
      <c r="J84" s="101"/>
      <c r="K84" s="102"/>
      <c r="L84" s="99"/>
      <c r="M84" s="99"/>
      <c r="N84" s="99"/>
      <c r="O84" s="99"/>
    </row>
    <row r="85" spans="2:15">
      <c r="B85" s="100"/>
      <c r="C85" s="100"/>
      <c r="D85" s="100"/>
      <c r="E85" s="99"/>
      <c r="F85" s="99"/>
      <c r="G85" s="5"/>
      <c r="H85" s="100"/>
      <c r="I85" s="5"/>
      <c r="J85" s="101"/>
      <c r="K85" s="102"/>
      <c r="L85" s="99"/>
      <c r="M85" s="99"/>
      <c r="N85" s="99"/>
      <c r="O85" s="99"/>
    </row>
    <row r="86" spans="2:15">
      <c r="B86" s="100"/>
      <c r="C86" s="100"/>
      <c r="D86" s="100"/>
      <c r="E86" s="99"/>
      <c r="F86" s="99"/>
      <c r="G86" s="5"/>
      <c r="H86" s="100"/>
      <c r="I86" s="5"/>
      <c r="J86" s="101"/>
      <c r="K86" s="102"/>
      <c r="L86" s="99"/>
      <c r="M86" s="99"/>
      <c r="N86" s="99"/>
      <c r="O86" s="99"/>
    </row>
    <row r="87" spans="2:15">
      <c r="B87" s="100"/>
      <c r="C87" s="100"/>
      <c r="D87" s="100"/>
      <c r="E87" s="99"/>
      <c r="F87" s="99"/>
      <c r="G87" s="5"/>
      <c r="H87" s="100"/>
      <c r="I87" s="5"/>
      <c r="J87" s="101"/>
      <c r="K87" s="102"/>
      <c r="L87" s="99"/>
      <c r="M87" s="99"/>
      <c r="N87" s="99"/>
      <c r="O87" s="99"/>
    </row>
    <row r="88" spans="2:15">
      <c r="B88" s="100"/>
      <c r="C88" s="100"/>
      <c r="D88" s="100"/>
      <c r="E88" s="99"/>
      <c r="F88" s="99"/>
      <c r="G88" s="5"/>
      <c r="H88" s="100"/>
      <c r="I88" s="5"/>
      <c r="J88" s="101"/>
      <c r="K88" s="102"/>
      <c r="L88" s="99"/>
      <c r="M88" s="99"/>
      <c r="N88" s="99"/>
      <c r="O88" s="99"/>
    </row>
    <row r="89" spans="2:15">
      <c r="B89" s="100"/>
      <c r="C89" s="100"/>
      <c r="D89" s="100"/>
      <c r="E89" s="99"/>
      <c r="F89" s="99"/>
      <c r="G89" s="5"/>
      <c r="H89" s="100"/>
      <c r="I89" s="5"/>
      <c r="J89" s="101"/>
      <c r="K89" s="102"/>
      <c r="L89" s="99"/>
      <c r="M89" s="99"/>
      <c r="N89" s="99"/>
      <c r="O89" s="99"/>
    </row>
    <row r="90" spans="2:15">
      <c r="B90" s="100"/>
      <c r="C90" s="100"/>
      <c r="D90" s="100"/>
      <c r="E90" s="99"/>
      <c r="F90" s="99"/>
      <c r="G90" s="5"/>
      <c r="H90" s="100"/>
      <c r="I90" s="5"/>
      <c r="J90" s="101"/>
      <c r="K90" s="102"/>
      <c r="L90" s="99"/>
      <c r="M90" s="99"/>
      <c r="N90" s="99"/>
      <c r="O90" s="99"/>
    </row>
    <row r="91" spans="2:15">
      <c r="B91" s="100"/>
      <c r="C91" s="100"/>
      <c r="D91" s="100"/>
      <c r="E91" s="99"/>
      <c r="F91" s="99"/>
      <c r="G91" s="5"/>
      <c r="H91" s="100"/>
      <c r="I91" s="5"/>
      <c r="J91" s="101"/>
      <c r="K91" s="102"/>
      <c r="L91" s="99"/>
      <c r="M91" s="99"/>
      <c r="N91" s="99"/>
      <c r="O91" s="99"/>
    </row>
    <row r="92" spans="2:15">
      <c r="B92" s="100"/>
      <c r="C92" s="100"/>
      <c r="D92" s="100"/>
      <c r="E92" s="99"/>
      <c r="F92" s="99"/>
      <c r="G92" s="5"/>
      <c r="H92" s="100"/>
      <c r="I92" s="5"/>
      <c r="J92" s="101"/>
      <c r="K92" s="102"/>
      <c r="L92" s="99"/>
      <c r="M92" s="99"/>
      <c r="N92" s="99"/>
      <c r="O92" s="99"/>
    </row>
    <row r="93" spans="2:15">
      <c r="B93" s="100"/>
      <c r="C93" s="100"/>
      <c r="D93" s="100"/>
      <c r="E93" s="99"/>
      <c r="F93" s="99"/>
      <c r="G93" s="5"/>
      <c r="H93" s="100"/>
      <c r="I93" s="5"/>
      <c r="J93" s="101"/>
      <c r="K93" s="102"/>
      <c r="L93" s="99"/>
      <c r="M93" s="99"/>
      <c r="N93" s="99"/>
      <c r="O93" s="99"/>
    </row>
    <row r="94" spans="2:15">
      <c r="B94" s="100"/>
      <c r="C94" s="100"/>
      <c r="D94" s="100"/>
      <c r="E94" s="99"/>
      <c r="F94" s="99"/>
      <c r="G94" s="5"/>
      <c r="H94" s="100"/>
      <c r="I94" s="5"/>
      <c r="J94" s="101"/>
      <c r="K94" s="102"/>
      <c r="L94" s="99"/>
      <c r="M94" s="99"/>
      <c r="N94" s="99"/>
      <c r="O94" s="99"/>
    </row>
    <row r="95" spans="2:15">
      <c r="B95" s="100"/>
      <c r="C95" s="100"/>
      <c r="D95" s="100"/>
      <c r="E95" s="99"/>
      <c r="F95" s="99"/>
      <c r="G95" s="5"/>
      <c r="H95" s="100"/>
      <c r="I95" s="5"/>
      <c r="J95" s="101"/>
      <c r="K95" s="102"/>
      <c r="L95" s="99"/>
      <c r="M95" s="99"/>
      <c r="N95" s="99"/>
      <c r="O95" s="99"/>
    </row>
    <row r="96" spans="2:15">
      <c r="B96" s="100"/>
      <c r="C96" s="100"/>
      <c r="D96" s="100"/>
      <c r="E96" s="99"/>
      <c r="F96" s="99"/>
      <c r="G96" s="5"/>
      <c r="H96" s="100"/>
      <c r="I96" s="5"/>
      <c r="J96" s="101"/>
      <c r="K96" s="102"/>
      <c r="L96" s="99"/>
      <c r="M96" s="99"/>
      <c r="N96" s="99"/>
      <c r="O96" s="99"/>
    </row>
    <row r="97" spans="2:15">
      <c r="B97" s="100"/>
      <c r="C97" s="100"/>
      <c r="D97" s="100"/>
      <c r="E97" s="99"/>
      <c r="F97" s="99"/>
      <c r="G97" s="5"/>
      <c r="H97" s="100"/>
      <c r="I97" s="5"/>
      <c r="J97" s="101"/>
      <c r="K97" s="102"/>
      <c r="L97" s="99"/>
      <c r="M97" s="99"/>
      <c r="N97" s="99"/>
      <c r="O97" s="99"/>
    </row>
    <row r="98" spans="2:15">
      <c r="B98" s="100"/>
      <c r="C98" s="100"/>
      <c r="D98" s="100"/>
      <c r="E98" s="99"/>
      <c r="F98" s="99"/>
      <c r="G98" s="5"/>
      <c r="H98" s="100"/>
      <c r="I98" s="5"/>
      <c r="J98" s="101"/>
      <c r="K98" s="102"/>
      <c r="L98" s="99"/>
      <c r="M98" s="99"/>
      <c r="N98" s="99"/>
      <c r="O98" s="99"/>
    </row>
    <row r="99" spans="2:15">
      <c r="B99" s="100"/>
      <c r="C99" s="100"/>
      <c r="D99" s="100"/>
      <c r="E99" s="99"/>
      <c r="F99" s="99"/>
      <c r="G99" s="5"/>
      <c r="H99" s="100"/>
      <c r="I99" s="5"/>
      <c r="J99" s="101"/>
      <c r="K99" s="102"/>
      <c r="L99" s="99"/>
      <c r="M99" s="99"/>
      <c r="N99" s="99"/>
      <c r="O99" s="99"/>
    </row>
    <row r="100" spans="2:15">
      <c r="B100" s="100"/>
      <c r="C100" s="100"/>
      <c r="D100" s="100"/>
      <c r="E100" s="99"/>
      <c r="F100" s="99"/>
      <c r="G100" s="5"/>
      <c r="H100" s="100"/>
      <c r="I100" s="5"/>
      <c r="J100" s="101"/>
      <c r="K100" s="102"/>
      <c r="L100" s="99"/>
      <c r="M100" s="99"/>
      <c r="N100" s="99"/>
      <c r="O100" s="99"/>
    </row>
    <row r="101" spans="2:15">
      <c r="B101" s="100"/>
      <c r="C101" s="100"/>
      <c r="D101" s="100"/>
      <c r="E101" s="99"/>
      <c r="F101" s="99"/>
      <c r="G101" s="5"/>
      <c r="H101" s="100"/>
      <c r="I101" s="5"/>
      <c r="J101" s="101"/>
      <c r="K101" s="102"/>
      <c r="L101" s="99"/>
      <c r="M101" s="99"/>
      <c r="N101" s="99"/>
      <c r="O101" s="99"/>
    </row>
    <row r="102" spans="2:15">
      <c r="B102" s="100"/>
      <c r="C102" s="100"/>
      <c r="D102" s="100"/>
      <c r="E102" s="99"/>
      <c r="F102" s="99"/>
      <c r="G102" s="5"/>
      <c r="H102" s="100"/>
      <c r="I102" s="5"/>
      <c r="J102" s="101"/>
      <c r="K102" s="102"/>
      <c r="L102" s="99"/>
      <c r="M102" s="99"/>
      <c r="N102" s="99"/>
      <c r="O102" s="99"/>
    </row>
    <row r="103" spans="2:15">
      <c r="B103" s="100"/>
      <c r="C103" s="100"/>
      <c r="D103" s="100"/>
      <c r="E103" s="99"/>
      <c r="F103" s="99"/>
      <c r="G103" s="5"/>
      <c r="H103" s="100"/>
      <c r="I103" s="5"/>
      <c r="J103" s="101"/>
      <c r="K103" s="102"/>
      <c r="L103" s="99"/>
      <c r="M103" s="99"/>
      <c r="N103" s="99"/>
      <c r="O103" s="99"/>
    </row>
    <row r="104" spans="2:15">
      <c r="B104" s="100"/>
      <c r="C104" s="100"/>
      <c r="D104" s="100"/>
      <c r="E104" s="99"/>
      <c r="F104" s="99"/>
      <c r="G104" s="5"/>
      <c r="H104" s="100"/>
      <c r="I104" s="5"/>
      <c r="J104" s="101"/>
      <c r="K104" s="102"/>
      <c r="L104" s="99"/>
      <c r="M104" s="99"/>
      <c r="N104" s="99"/>
      <c r="O104" s="99"/>
    </row>
    <row r="105" spans="2:15">
      <c r="B105" s="100"/>
      <c r="C105" s="100"/>
      <c r="D105" s="100"/>
      <c r="E105" s="99"/>
      <c r="F105" s="99"/>
      <c r="G105" s="5"/>
      <c r="H105" s="100"/>
      <c r="I105" s="5"/>
      <c r="J105" s="101"/>
      <c r="K105" s="102"/>
      <c r="L105" s="99"/>
      <c r="M105" s="99"/>
      <c r="N105" s="99"/>
      <c r="O105" s="99"/>
    </row>
    <row r="106" spans="2:15">
      <c r="B106" s="100"/>
      <c r="C106" s="100"/>
      <c r="D106" s="100"/>
      <c r="E106" s="99"/>
      <c r="F106" s="99"/>
      <c r="G106" s="5"/>
      <c r="H106" s="100"/>
      <c r="I106" s="5"/>
      <c r="J106" s="101"/>
      <c r="K106" s="102"/>
      <c r="L106" s="99"/>
      <c r="M106" s="99"/>
      <c r="N106" s="99"/>
      <c r="O106" s="99"/>
    </row>
    <row r="107" spans="2:15">
      <c r="B107" s="100"/>
      <c r="C107" s="100"/>
      <c r="D107" s="100"/>
      <c r="E107" s="99"/>
      <c r="F107" s="99"/>
      <c r="G107" s="5"/>
      <c r="H107" s="100"/>
      <c r="I107" s="5"/>
      <c r="J107" s="101"/>
      <c r="K107" s="102"/>
      <c r="L107" s="99"/>
      <c r="M107" s="99"/>
      <c r="N107" s="99"/>
      <c r="O107" s="99"/>
    </row>
    <row r="108" spans="2:15">
      <c r="B108" s="100"/>
      <c r="C108" s="100"/>
      <c r="D108" s="100"/>
      <c r="E108" s="99"/>
      <c r="F108" s="99"/>
      <c r="G108" s="5"/>
      <c r="H108" s="100"/>
      <c r="I108" s="5"/>
      <c r="J108" s="101"/>
      <c r="K108" s="102"/>
      <c r="L108" s="99"/>
      <c r="M108" s="99"/>
      <c r="N108" s="99"/>
      <c r="O108" s="99"/>
    </row>
    <row r="109" spans="2:15">
      <c r="B109" s="100"/>
      <c r="C109" s="100"/>
      <c r="D109" s="100"/>
      <c r="E109" s="99"/>
      <c r="F109" s="99"/>
      <c r="G109" s="5"/>
      <c r="H109" s="100"/>
      <c r="I109" s="5"/>
      <c r="J109" s="101"/>
      <c r="K109" s="102"/>
      <c r="L109" s="99"/>
      <c r="M109" s="99"/>
      <c r="N109" s="99"/>
      <c r="O109" s="99"/>
    </row>
    <row r="110" spans="2:15">
      <c r="B110" s="100"/>
      <c r="C110" s="100"/>
      <c r="D110" s="100"/>
      <c r="E110" s="99"/>
      <c r="F110" s="99"/>
      <c r="G110" s="5"/>
      <c r="H110" s="100"/>
      <c r="I110" s="5"/>
      <c r="J110" s="101"/>
      <c r="K110" s="102"/>
      <c r="L110" s="99"/>
      <c r="M110" s="99"/>
      <c r="N110" s="99"/>
      <c r="O110" s="99"/>
    </row>
    <row r="111" spans="2:15">
      <c r="B111" s="100"/>
      <c r="C111" s="100"/>
      <c r="D111" s="100"/>
      <c r="E111" s="99"/>
      <c r="F111" s="99"/>
      <c r="G111" s="5"/>
      <c r="H111" s="100"/>
      <c r="I111" s="5"/>
      <c r="J111" s="101"/>
      <c r="K111" s="102"/>
      <c r="L111" s="99"/>
      <c r="M111" s="99"/>
      <c r="N111" s="99"/>
      <c r="O111" s="99"/>
    </row>
    <row r="112" spans="2:15">
      <c r="B112" s="100"/>
      <c r="C112" s="100"/>
      <c r="D112" s="100"/>
      <c r="E112" s="99"/>
      <c r="F112" s="99"/>
      <c r="G112" s="5"/>
      <c r="H112" s="100"/>
      <c r="I112" s="5"/>
      <c r="J112" s="101"/>
      <c r="K112" s="102"/>
      <c r="L112" s="99"/>
      <c r="M112" s="99"/>
      <c r="N112" s="99"/>
      <c r="O112" s="99"/>
    </row>
    <row r="113" spans="2:15">
      <c r="B113" s="100"/>
      <c r="C113" s="100"/>
      <c r="D113" s="100"/>
      <c r="E113" s="99"/>
      <c r="F113" s="99"/>
      <c r="G113" s="5"/>
      <c r="H113" s="100"/>
      <c r="I113" s="5"/>
      <c r="J113" s="101"/>
      <c r="K113" s="102"/>
      <c r="L113" s="99"/>
      <c r="M113" s="99"/>
      <c r="N113" s="99"/>
      <c r="O113" s="99"/>
    </row>
    <row r="114" spans="2:15">
      <c r="B114" s="100"/>
      <c r="C114" s="100"/>
      <c r="D114" s="100"/>
      <c r="E114" s="99"/>
      <c r="F114" s="99"/>
      <c r="G114" s="5"/>
      <c r="H114" s="100"/>
      <c r="I114" s="5"/>
      <c r="J114" s="101"/>
      <c r="K114" s="102"/>
      <c r="L114" s="99"/>
      <c r="M114" s="99"/>
      <c r="N114" s="99"/>
      <c r="O114" s="99"/>
    </row>
    <row r="115" spans="2:15">
      <c r="B115" s="100"/>
      <c r="C115" s="100"/>
      <c r="D115" s="100"/>
      <c r="E115" s="99"/>
      <c r="F115" s="99"/>
      <c r="G115" s="5"/>
      <c r="H115" s="100"/>
      <c r="I115" s="5"/>
      <c r="J115" s="101"/>
      <c r="K115" s="102"/>
      <c r="L115" s="99"/>
      <c r="M115" s="99"/>
      <c r="N115" s="99"/>
      <c r="O115" s="99"/>
    </row>
    <row r="116" spans="2:15">
      <c r="B116" s="100"/>
      <c r="C116" s="100"/>
      <c r="D116" s="100"/>
      <c r="E116" s="99"/>
      <c r="F116" s="99"/>
      <c r="G116" s="5"/>
      <c r="H116" s="100"/>
      <c r="I116" s="5"/>
      <c r="J116" s="101"/>
      <c r="K116" s="102"/>
      <c r="L116" s="99"/>
      <c r="M116" s="99"/>
      <c r="N116" s="99"/>
      <c r="O116" s="99"/>
    </row>
    <row r="117" spans="2:15">
      <c r="B117" s="100"/>
      <c r="C117" s="100"/>
      <c r="D117" s="100"/>
      <c r="E117" s="99"/>
      <c r="F117" s="99"/>
      <c r="G117" s="5"/>
      <c r="H117" s="100"/>
      <c r="I117" s="5"/>
      <c r="J117" s="101"/>
      <c r="K117" s="102"/>
      <c r="L117" s="99"/>
      <c r="M117" s="99"/>
      <c r="N117" s="99"/>
      <c r="O117" s="99"/>
    </row>
    <row r="118" spans="2:15">
      <c r="B118" s="100"/>
      <c r="C118" s="100"/>
      <c r="D118" s="100"/>
      <c r="E118" s="99"/>
      <c r="F118" s="99"/>
      <c r="G118" s="5"/>
      <c r="H118" s="100"/>
      <c r="I118" s="5"/>
      <c r="J118" s="101"/>
      <c r="K118" s="102"/>
      <c r="L118" s="99"/>
      <c r="M118" s="99"/>
      <c r="N118" s="99"/>
      <c r="O118" s="99"/>
    </row>
    <row r="119" spans="2:15">
      <c r="B119" s="100"/>
      <c r="C119" s="100"/>
      <c r="D119" s="100"/>
      <c r="E119" s="99"/>
      <c r="F119" s="99"/>
      <c r="G119" s="5"/>
      <c r="H119" s="100"/>
      <c r="I119" s="5"/>
      <c r="J119" s="101"/>
      <c r="K119" s="102"/>
      <c r="L119" s="99"/>
      <c r="M119" s="99"/>
      <c r="N119" s="99"/>
      <c r="O119" s="99"/>
    </row>
    <row r="120" spans="2:15">
      <c r="B120" s="100"/>
      <c r="C120" s="100"/>
      <c r="D120" s="100"/>
      <c r="E120" s="99"/>
      <c r="F120" s="99"/>
      <c r="G120" s="5"/>
      <c r="H120" s="100"/>
      <c r="I120" s="5"/>
      <c r="J120" s="101"/>
      <c r="K120" s="102"/>
      <c r="L120" s="99"/>
      <c r="M120" s="99"/>
      <c r="N120" s="99"/>
      <c r="O120" s="99"/>
    </row>
    <row r="121" spans="2:15">
      <c r="B121" s="100"/>
      <c r="C121" s="100"/>
      <c r="D121" s="100"/>
      <c r="E121" s="99"/>
      <c r="F121" s="99"/>
      <c r="G121" s="5"/>
      <c r="H121" s="100"/>
      <c r="I121" s="5"/>
      <c r="J121" s="101"/>
      <c r="K121" s="102"/>
      <c r="L121" s="99"/>
      <c r="M121" s="99"/>
      <c r="N121" s="99"/>
      <c r="O121" s="99"/>
    </row>
    <row r="122" spans="2:15">
      <c r="B122" s="100"/>
      <c r="C122" s="100"/>
      <c r="D122" s="100"/>
      <c r="E122" s="99"/>
      <c r="F122" s="99"/>
      <c r="G122" s="5"/>
      <c r="H122" s="100"/>
      <c r="I122" s="5"/>
      <c r="J122" s="101"/>
      <c r="K122" s="102"/>
      <c r="L122" s="99"/>
      <c r="M122" s="99"/>
      <c r="N122" s="99"/>
      <c r="O122" s="99"/>
    </row>
    <row r="123" spans="2:15">
      <c r="B123" s="100"/>
      <c r="C123" s="100"/>
      <c r="D123" s="100"/>
      <c r="E123" s="99"/>
      <c r="F123" s="99"/>
      <c r="G123" s="5"/>
      <c r="H123" s="100"/>
      <c r="I123" s="5"/>
      <c r="J123" s="101"/>
      <c r="K123" s="102"/>
      <c r="L123" s="99"/>
      <c r="M123" s="99"/>
      <c r="N123" s="99"/>
      <c r="O123" s="99"/>
    </row>
    <row r="124" spans="2:15">
      <c r="B124" s="100"/>
      <c r="C124" s="100"/>
      <c r="D124" s="100"/>
      <c r="E124" s="99"/>
      <c r="F124" s="99"/>
      <c r="G124" s="5"/>
      <c r="H124" s="100"/>
      <c r="I124" s="5"/>
      <c r="J124" s="101"/>
      <c r="K124" s="102"/>
      <c r="L124" s="99"/>
      <c r="M124" s="99"/>
      <c r="N124" s="99"/>
      <c r="O124" s="99"/>
    </row>
    <row r="125" spans="2:15">
      <c r="B125" s="100"/>
      <c r="C125" s="100"/>
      <c r="D125" s="100"/>
      <c r="E125" s="99"/>
      <c r="F125" s="99"/>
      <c r="G125" s="5"/>
      <c r="H125" s="100"/>
      <c r="I125" s="5"/>
      <c r="J125" s="101"/>
      <c r="K125" s="102"/>
      <c r="L125" s="99"/>
      <c r="M125" s="99"/>
      <c r="N125" s="99"/>
      <c r="O125" s="99"/>
    </row>
    <row r="126" spans="2:15">
      <c r="B126" s="100"/>
      <c r="C126" s="100"/>
      <c r="D126" s="100"/>
      <c r="E126" s="99"/>
      <c r="F126" s="99"/>
      <c r="G126" s="5"/>
      <c r="H126" s="100"/>
      <c r="I126" s="5"/>
      <c r="J126" s="101"/>
      <c r="K126" s="102"/>
      <c r="L126" s="99"/>
      <c r="M126" s="99"/>
      <c r="N126" s="99"/>
      <c r="O126" s="99"/>
    </row>
    <row r="127" spans="2:15">
      <c r="B127" s="100"/>
      <c r="C127" s="100"/>
      <c r="D127" s="100"/>
      <c r="E127" s="99"/>
      <c r="F127" s="99"/>
      <c r="G127" s="5"/>
      <c r="H127" s="100"/>
      <c r="I127" s="5"/>
      <c r="J127" s="101"/>
      <c r="K127" s="102"/>
      <c r="L127" s="99"/>
      <c r="M127" s="99"/>
      <c r="N127" s="99"/>
      <c r="O127" s="99"/>
    </row>
    <row r="128" spans="2:15">
      <c r="B128" s="100"/>
      <c r="C128" s="100"/>
      <c r="D128" s="100"/>
      <c r="E128" s="99"/>
      <c r="F128" s="99"/>
      <c r="G128" s="5"/>
      <c r="H128" s="100"/>
      <c r="I128" s="5"/>
      <c r="J128" s="101"/>
      <c r="K128" s="102"/>
      <c r="L128" s="99"/>
      <c r="M128" s="99"/>
      <c r="N128" s="99"/>
      <c r="O128" s="99"/>
    </row>
    <row r="129" spans="2:15">
      <c r="B129" s="100"/>
      <c r="C129" s="100"/>
      <c r="D129" s="100"/>
      <c r="E129" s="99"/>
      <c r="F129" s="99"/>
      <c r="G129" s="5"/>
      <c r="H129" s="100"/>
      <c r="I129" s="5"/>
      <c r="J129" s="101"/>
      <c r="K129" s="102"/>
      <c r="L129" s="99"/>
      <c r="M129" s="99"/>
      <c r="N129" s="99"/>
      <c r="O129" s="99"/>
    </row>
    <row r="130" spans="2:15">
      <c r="B130" s="100"/>
      <c r="C130" s="100"/>
      <c r="D130" s="100"/>
      <c r="E130" s="99"/>
      <c r="F130" s="99"/>
      <c r="G130" s="5"/>
      <c r="H130" s="100"/>
      <c r="I130" s="5"/>
      <c r="J130" s="101"/>
      <c r="K130" s="102"/>
      <c r="L130" s="99"/>
      <c r="M130" s="99"/>
      <c r="N130" s="99"/>
      <c r="O130" s="99"/>
    </row>
    <row r="131" spans="2:15">
      <c r="B131" s="100"/>
      <c r="C131" s="100"/>
      <c r="D131" s="100"/>
      <c r="E131" s="99"/>
      <c r="F131" s="99"/>
      <c r="G131" s="5"/>
      <c r="H131" s="100"/>
      <c r="I131" s="5"/>
      <c r="J131" s="101"/>
      <c r="K131" s="102"/>
      <c r="L131" s="99"/>
      <c r="M131" s="99"/>
      <c r="N131" s="99"/>
      <c r="O131" s="99"/>
    </row>
    <row r="132" spans="2:15">
      <c r="B132" s="100"/>
      <c r="C132" s="100"/>
      <c r="D132" s="100"/>
      <c r="E132" s="99"/>
      <c r="F132" s="99"/>
      <c r="G132" s="5"/>
      <c r="H132" s="100"/>
      <c r="I132" s="5"/>
      <c r="J132" s="101"/>
      <c r="K132" s="102"/>
      <c r="L132" s="99"/>
      <c r="M132" s="99"/>
      <c r="N132" s="99"/>
      <c r="O132" s="99"/>
    </row>
    <row r="133" spans="2:15">
      <c r="B133" s="100"/>
      <c r="C133" s="100"/>
      <c r="D133" s="100"/>
      <c r="E133" s="99"/>
      <c r="F133" s="99"/>
      <c r="G133" s="5"/>
      <c r="H133" s="100"/>
      <c r="I133" s="5"/>
      <c r="J133" s="101"/>
      <c r="K133" s="102"/>
      <c r="L133" s="99"/>
      <c r="M133" s="99"/>
      <c r="N133" s="99"/>
      <c r="O133" s="99"/>
    </row>
    <row r="134" spans="2:15">
      <c r="B134" s="100"/>
      <c r="C134" s="100"/>
      <c r="D134" s="100"/>
      <c r="E134" s="99"/>
      <c r="F134" s="99"/>
      <c r="G134" s="5"/>
      <c r="H134" s="100"/>
      <c r="I134" s="5"/>
      <c r="J134" s="101"/>
      <c r="K134" s="102"/>
      <c r="L134" s="99"/>
      <c r="M134" s="99"/>
      <c r="N134" s="99"/>
      <c r="O134" s="99"/>
    </row>
    <row r="135" spans="2:15">
      <c r="B135" s="100"/>
      <c r="C135" s="100"/>
      <c r="D135" s="100"/>
      <c r="E135" s="99"/>
      <c r="F135" s="99"/>
      <c r="G135" s="5"/>
      <c r="H135" s="100"/>
      <c r="I135" s="5"/>
      <c r="J135" s="101"/>
      <c r="K135" s="102"/>
      <c r="L135" s="99"/>
      <c r="M135" s="99"/>
      <c r="N135" s="99"/>
      <c r="O135" s="99"/>
    </row>
    <row r="136" spans="2:15">
      <c r="B136" s="100"/>
      <c r="C136" s="100"/>
      <c r="D136" s="100"/>
      <c r="E136" s="99"/>
      <c r="F136" s="99"/>
      <c r="G136" s="5"/>
      <c r="H136" s="100"/>
      <c r="I136" s="5"/>
      <c r="J136" s="101"/>
      <c r="K136" s="102"/>
      <c r="L136" s="99"/>
      <c r="M136" s="99"/>
      <c r="N136" s="99"/>
      <c r="O136" s="99"/>
    </row>
    <row r="137" spans="2:15">
      <c r="B137" s="100"/>
      <c r="C137" s="100"/>
      <c r="D137" s="100"/>
      <c r="E137" s="99"/>
      <c r="F137" s="99"/>
      <c r="G137" s="5"/>
      <c r="H137" s="100"/>
      <c r="I137" s="5"/>
      <c r="J137" s="101"/>
      <c r="K137" s="102"/>
      <c r="L137" s="99"/>
      <c r="M137" s="99"/>
      <c r="N137" s="99"/>
      <c r="O137" s="99"/>
    </row>
    <row r="138" spans="2:15">
      <c r="B138" s="100"/>
      <c r="C138" s="100"/>
      <c r="D138" s="100"/>
      <c r="E138" s="99"/>
      <c r="F138" s="99"/>
      <c r="G138" s="5"/>
      <c r="H138" s="100"/>
      <c r="I138" s="5"/>
      <c r="J138" s="101"/>
      <c r="K138" s="102"/>
      <c r="L138" s="99"/>
      <c r="M138" s="99"/>
      <c r="N138" s="99"/>
      <c r="O138" s="99"/>
    </row>
    <row r="139" spans="2:15">
      <c r="B139" s="100"/>
      <c r="C139" s="100"/>
      <c r="D139" s="100"/>
      <c r="E139" s="99"/>
      <c r="F139" s="99"/>
      <c r="G139" s="5"/>
      <c r="H139" s="100"/>
      <c r="I139" s="5"/>
      <c r="J139" s="101"/>
      <c r="K139" s="102"/>
      <c r="L139" s="99"/>
      <c r="M139" s="99"/>
      <c r="N139" s="99"/>
      <c r="O139" s="99"/>
    </row>
    <row r="140" spans="2:15">
      <c r="B140" s="100"/>
      <c r="C140" s="100"/>
      <c r="D140" s="100"/>
      <c r="E140" s="99"/>
      <c r="F140" s="99"/>
      <c r="G140" s="5"/>
      <c r="H140" s="100"/>
      <c r="I140" s="5"/>
      <c r="J140" s="101"/>
      <c r="K140" s="102"/>
      <c r="L140" s="99"/>
      <c r="M140" s="99"/>
      <c r="N140" s="99"/>
      <c r="O140" s="99"/>
    </row>
    <row r="141" spans="2:15">
      <c r="B141" s="100"/>
      <c r="C141" s="100"/>
      <c r="D141" s="100"/>
      <c r="E141" s="99"/>
      <c r="F141" s="99"/>
      <c r="G141" s="5"/>
      <c r="H141" s="100"/>
      <c r="I141" s="5"/>
      <c r="J141" s="101"/>
      <c r="K141" s="102"/>
      <c r="L141" s="99"/>
      <c r="M141" s="99"/>
      <c r="N141" s="99"/>
      <c r="O141" s="99"/>
    </row>
    <row r="142" spans="2:15">
      <c r="B142" s="100"/>
      <c r="C142" s="100"/>
      <c r="D142" s="100"/>
      <c r="E142" s="99"/>
      <c r="F142" s="99"/>
      <c r="G142" s="5"/>
      <c r="H142" s="100"/>
      <c r="I142" s="5"/>
      <c r="J142" s="101"/>
      <c r="K142" s="102"/>
      <c r="L142" s="99"/>
      <c r="M142" s="99"/>
      <c r="N142" s="99"/>
      <c r="O142" s="99"/>
    </row>
    <row r="143" spans="2:15">
      <c r="B143" s="100"/>
      <c r="C143" s="100"/>
      <c r="D143" s="100"/>
      <c r="E143" s="99"/>
      <c r="F143" s="99"/>
      <c r="G143" s="5"/>
      <c r="H143" s="100"/>
      <c r="I143" s="5"/>
      <c r="J143" s="101"/>
      <c r="K143" s="102"/>
      <c r="L143" s="99"/>
      <c r="M143" s="99"/>
      <c r="N143" s="99"/>
      <c r="O143" s="99"/>
    </row>
    <row r="144" spans="2:15">
      <c r="B144" s="100"/>
      <c r="C144" s="100"/>
      <c r="D144" s="100"/>
      <c r="E144" s="99"/>
      <c r="F144" s="99"/>
      <c r="G144" s="5"/>
      <c r="H144" s="100"/>
      <c r="I144" s="5"/>
      <c r="J144" s="101"/>
      <c r="K144" s="102"/>
      <c r="L144" s="99"/>
      <c r="M144" s="99"/>
      <c r="N144" s="99"/>
      <c r="O144" s="99"/>
    </row>
    <row r="145" spans="2:15">
      <c r="B145" s="100"/>
      <c r="C145" s="100"/>
      <c r="D145" s="100"/>
      <c r="E145" s="99"/>
      <c r="F145" s="99"/>
      <c r="G145" s="5"/>
      <c r="H145" s="100"/>
      <c r="I145" s="5"/>
      <c r="J145" s="101"/>
      <c r="K145" s="102"/>
      <c r="L145" s="99"/>
      <c r="M145" s="99"/>
      <c r="N145" s="99"/>
      <c r="O145" s="99"/>
    </row>
    <row r="146" spans="2:15">
      <c r="B146" s="100"/>
      <c r="C146" s="100"/>
      <c r="D146" s="100"/>
      <c r="E146" s="99"/>
      <c r="F146" s="99"/>
      <c r="G146" s="5"/>
      <c r="H146" s="100"/>
      <c r="I146" s="5"/>
      <c r="J146" s="101"/>
      <c r="K146" s="102"/>
      <c r="L146" s="99"/>
      <c r="M146" s="99"/>
      <c r="N146" s="99"/>
      <c r="O146" s="99"/>
    </row>
    <row r="147" spans="2:15">
      <c r="B147" s="100"/>
      <c r="C147" s="100"/>
      <c r="D147" s="100"/>
      <c r="E147" s="99"/>
      <c r="F147" s="99"/>
      <c r="G147" s="5"/>
      <c r="H147" s="100"/>
      <c r="I147" s="5"/>
      <c r="J147" s="101"/>
      <c r="K147" s="102"/>
      <c r="L147" s="99"/>
      <c r="M147" s="99"/>
      <c r="N147" s="99"/>
      <c r="O147" s="99"/>
    </row>
    <row r="148" spans="2:15">
      <c r="B148" s="100"/>
      <c r="C148" s="100"/>
      <c r="D148" s="100"/>
      <c r="E148" s="99"/>
      <c r="F148" s="99"/>
      <c r="G148" s="5"/>
      <c r="H148" s="100"/>
      <c r="I148" s="5"/>
      <c r="J148" s="101"/>
      <c r="K148" s="102"/>
      <c r="L148" s="99"/>
      <c r="M148" s="99"/>
      <c r="N148" s="99"/>
      <c r="O148" s="99"/>
    </row>
    <row r="149" spans="2:15">
      <c r="B149" s="100"/>
      <c r="C149" s="100"/>
      <c r="D149" s="100"/>
      <c r="E149" s="99"/>
      <c r="F149" s="99"/>
      <c r="G149" s="5"/>
      <c r="H149" s="100"/>
      <c r="I149" s="5"/>
      <c r="J149" s="101"/>
      <c r="K149" s="102"/>
      <c r="L149" s="99"/>
      <c r="M149" s="99"/>
      <c r="N149" s="99"/>
      <c r="O149" s="99"/>
    </row>
    <row r="150" spans="2:15">
      <c r="B150" s="100"/>
      <c r="C150" s="100"/>
      <c r="D150" s="100"/>
      <c r="E150" s="99"/>
      <c r="F150" s="99"/>
      <c r="G150" s="5"/>
      <c r="H150" s="100"/>
      <c r="I150" s="5"/>
      <c r="J150" s="101"/>
      <c r="K150" s="102"/>
      <c r="L150" s="99"/>
      <c r="M150" s="99"/>
      <c r="N150" s="99"/>
      <c r="O150" s="99"/>
    </row>
    <row r="151" spans="2:15">
      <c r="B151" s="100"/>
      <c r="C151" s="100"/>
      <c r="D151" s="100"/>
      <c r="E151" s="99"/>
      <c r="F151" s="99"/>
      <c r="G151" s="5"/>
      <c r="H151" s="100"/>
      <c r="I151" s="5"/>
      <c r="J151" s="101"/>
      <c r="K151" s="102"/>
      <c r="L151" s="99"/>
      <c r="M151" s="99"/>
      <c r="N151" s="99"/>
      <c r="O151" s="99"/>
    </row>
    <row r="152" spans="2:15">
      <c r="B152" s="100"/>
      <c r="C152" s="100"/>
      <c r="D152" s="100"/>
      <c r="E152" s="99"/>
      <c r="F152" s="99"/>
      <c r="G152" s="5"/>
      <c r="H152" s="100"/>
      <c r="I152" s="5"/>
      <c r="J152" s="101"/>
      <c r="K152" s="102"/>
      <c r="L152" s="99"/>
      <c r="M152" s="99"/>
      <c r="N152" s="99"/>
      <c r="O152" s="99"/>
    </row>
    <row r="153" spans="2:15">
      <c r="B153" s="100"/>
      <c r="C153" s="100"/>
      <c r="D153" s="100"/>
      <c r="E153" s="99"/>
      <c r="F153" s="99"/>
      <c r="G153" s="5"/>
      <c r="H153" s="100"/>
      <c r="I153" s="5"/>
      <c r="J153" s="101"/>
      <c r="K153" s="102"/>
      <c r="L153" s="99"/>
      <c r="M153" s="99"/>
      <c r="N153" s="99"/>
      <c r="O153" s="99"/>
    </row>
    <row r="154" spans="2:15">
      <c r="B154" s="100"/>
      <c r="C154" s="100"/>
      <c r="D154" s="100"/>
      <c r="E154" s="99"/>
      <c r="F154" s="99"/>
      <c r="G154" s="5"/>
      <c r="H154" s="100"/>
      <c r="I154" s="5"/>
      <c r="J154" s="101"/>
      <c r="K154" s="102"/>
      <c r="L154" s="99"/>
      <c r="M154" s="99"/>
      <c r="N154" s="99"/>
      <c r="O154" s="99"/>
    </row>
    <row r="155" spans="2:15">
      <c r="B155" s="100"/>
      <c r="C155" s="100"/>
      <c r="D155" s="100"/>
      <c r="E155" s="99"/>
      <c r="F155" s="99"/>
      <c r="G155" s="5"/>
      <c r="H155" s="100"/>
      <c r="I155" s="5"/>
      <c r="J155" s="101"/>
      <c r="K155" s="102"/>
      <c r="L155" s="99"/>
      <c r="M155" s="99"/>
      <c r="N155" s="99"/>
      <c r="O155" s="99"/>
    </row>
    <row r="156" spans="2:15">
      <c r="B156" s="100"/>
      <c r="C156" s="100"/>
      <c r="D156" s="100"/>
      <c r="E156" s="99"/>
      <c r="F156" s="99"/>
      <c r="G156" s="5"/>
      <c r="H156" s="100"/>
      <c r="I156" s="5"/>
      <c r="J156" s="101"/>
      <c r="K156" s="102"/>
      <c r="L156" s="99"/>
      <c r="M156" s="99"/>
      <c r="N156" s="99"/>
      <c r="O156" s="99"/>
    </row>
    <row r="157" spans="2:15">
      <c r="B157" s="100"/>
      <c r="C157" s="100"/>
      <c r="D157" s="100"/>
      <c r="E157" s="99"/>
      <c r="F157" s="99"/>
      <c r="G157" s="5"/>
      <c r="H157" s="100"/>
      <c r="I157" s="5"/>
      <c r="J157" s="101"/>
      <c r="K157" s="102"/>
      <c r="L157" s="99"/>
      <c r="M157" s="99"/>
      <c r="N157" s="99"/>
      <c r="O157" s="99"/>
    </row>
    <row r="158" spans="2:15">
      <c r="B158" s="100"/>
      <c r="C158" s="100"/>
      <c r="D158" s="100"/>
      <c r="E158" s="99"/>
      <c r="F158" s="99"/>
      <c r="G158" s="5"/>
      <c r="H158" s="100"/>
      <c r="I158" s="5"/>
      <c r="J158" s="101"/>
      <c r="K158" s="102"/>
      <c r="L158" s="99"/>
      <c r="M158" s="99"/>
      <c r="N158" s="99"/>
      <c r="O158" s="99"/>
    </row>
    <row r="159" spans="2:15">
      <c r="B159" s="100"/>
      <c r="C159" s="100"/>
      <c r="D159" s="100"/>
      <c r="E159" s="99"/>
      <c r="F159" s="99"/>
      <c r="G159" s="5"/>
      <c r="H159" s="100"/>
      <c r="I159" s="5"/>
      <c r="J159" s="101"/>
      <c r="K159" s="102"/>
      <c r="L159" s="99"/>
      <c r="M159" s="99"/>
      <c r="N159" s="99"/>
      <c r="O159" s="99"/>
    </row>
    <row r="160" spans="2:15">
      <c r="B160" s="100"/>
      <c r="C160" s="100"/>
      <c r="D160" s="100"/>
      <c r="E160" s="99"/>
      <c r="F160" s="99"/>
      <c r="G160" s="5"/>
      <c r="H160" s="100"/>
      <c r="I160" s="5"/>
      <c r="J160" s="101"/>
      <c r="K160" s="102"/>
      <c r="L160" s="99"/>
      <c r="M160" s="99"/>
      <c r="N160" s="99"/>
      <c r="O160" s="99"/>
    </row>
    <row r="161" spans="2:15">
      <c r="B161" s="100"/>
      <c r="C161" s="100"/>
      <c r="D161" s="100"/>
      <c r="E161" s="99"/>
      <c r="F161" s="99"/>
      <c r="G161" s="5"/>
      <c r="H161" s="100"/>
      <c r="I161" s="5"/>
      <c r="J161" s="101"/>
      <c r="K161" s="102"/>
      <c r="L161" s="99"/>
      <c r="M161" s="99"/>
      <c r="N161" s="99"/>
      <c r="O161" s="99"/>
    </row>
    <row r="162" spans="2:15">
      <c r="B162" s="100"/>
      <c r="C162" s="100"/>
      <c r="D162" s="100"/>
      <c r="E162" s="99"/>
      <c r="F162" s="99"/>
      <c r="G162" s="5"/>
      <c r="H162" s="100"/>
      <c r="I162" s="5"/>
      <c r="J162" s="101"/>
      <c r="K162" s="102"/>
      <c r="L162" s="99"/>
      <c r="M162" s="99"/>
      <c r="N162" s="99"/>
      <c r="O162" s="99"/>
    </row>
    <row r="163" spans="2:15">
      <c r="B163" s="100"/>
      <c r="C163" s="100"/>
      <c r="D163" s="100"/>
      <c r="E163" s="99"/>
      <c r="F163" s="99"/>
      <c r="G163" s="5"/>
      <c r="H163" s="100"/>
      <c r="I163" s="5"/>
      <c r="J163" s="101"/>
      <c r="K163" s="102"/>
      <c r="L163" s="99"/>
      <c r="M163" s="99"/>
      <c r="N163" s="99"/>
      <c r="O163" s="99"/>
    </row>
    <row r="164" spans="2:15">
      <c r="B164" s="100"/>
      <c r="C164" s="100"/>
      <c r="D164" s="100"/>
      <c r="E164" s="99"/>
      <c r="F164" s="99"/>
      <c r="G164" s="5"/>
      <c r="H164" s="100"/>
      <c r="I164" s="5"/>
      <c r="J164" s="101"/>
      <c r="K164" s="102"/>
      <c r="L164" s="99"/>
      <c r="M164" s="99"/>
      <c r="N164" s="99"/>
      <c r="O164" s="99"/>
    </row>
    <row r="165" spans="2:15">
      <c r="B165" s="100"/>
      <c r="C165" s="100"/>
      <c r="D165" s="100"/>
      <c r="E165" s="99"/>
      <c r="F165" s="99"/>
      <c r="G165" s="5"/>
      <c r="H165" s="100"/>
      <c r="I165" s="5"/>
      <c r="J165" s="101"/>
      <c r="K165" s="102"/>
      <c r="L165" s="99"/>
      <c r="M165" s="99"/>
      <c r="N165" s="99"/>
      <c r="O165" s="99"/>
    </row>
    <row r="166" spans="2:15">
      <c r="B166" s="100"/>
      <c r="C166" s="100"/>
      <c r="D166" s="100"/>
      <c r="E166" s="99"/>
      <c r="F166" s="99"/>
      <c r="G166" s="5"/>
      <c r="H166" s="100"/>
      <c r="I166" s="5"/>
      <c r="J166" s="101"/>
      <c r="K166" s="102"/>
      <c r="L166" s="99"/>
      <c r="M166" s="99"/>
      <c r="N166" s="99"/>
      <c r="O166" s="99"/>
    </row>
    <row r="167" spans="2:15">
      <c r="B167" s="100"/>
      <c r="C167" s="100"/>
      <c r="D167" s="100"/>
      <c r="E167" s="99"/>
      <c r="F167" s="99"/>
      <c r="G167" s="5"/>
      <c r="H167" s="100"/>
      <c r="I167" s="5"/>
      <c r="J167" s="101"/>
      <c r="K167" s="102"/>
      <c r="L167" s="99"/>
      <c r="M167" s="99"/>
      <c r="N167" s="99"/>
      <c r="O167" s="99"/>
    </row>
    <row r="168" spans="2:15">
      <c r="B168" s="100"/>
      <c r="C168" s="100"/>
      <c r="D168" s="100"/>
      <c r="E168" s="99"/>
      <c r="F168" s="99"/>
      <c r="G168" s="5"/>
      <c r="H168" s="100"/>
      <c r="I168" s="5"/>
      <c r="J168" s="101"/>
      <c r="K168" s="102"/>
      <c r="L168" s="99"/>
      <c r="M168" s="99"/>
      <c r="N168" s="99"/>
      <c r="O168" s="99"/>
    </row>
    <row r="169" spans="2:15">
      <c r="B169" s="100"/>
      <c r="C169" s="100"/>
      <c r="D169" s="100"/>
      <c r="E169" s="99"/>
      <c r="F169" s="99"/>
      <c r="G169" s="5"/>
      <c r="H169" s="100"/>
      <c r="I169" s="5"/>
      <c r="J169" s="101"/>
      <c r="K169" s="102"/>
      <c r="L169" s="99"/>
      <c r="M169" s="99"/>
      <c r="N169" s="99"/>
      <c r="O169" s="99"/>
    </row>
    <row r="170" spans="2:15">
      <c r="B170" s="100"/>
      <c r="C170" s="100"/>
      <c r="D170" s="100"/>
      <c r="E170" s="99"/>
      <c r="F170" s="99"/>
      <c r="G170" s="5"/>
      <c r="H170" s="100"/>
      <c r="I170" s="5"/>
      <c r="J170" s="101"/>
      <c r="K170" s="102"/>
      <c r="L170" s="99"/>
      <c r="M170" s="99"/>
      <c r="N170" s="99"/>
      <c r="O170" s="99"/>
    </row>
    <row r="171" spans="2:15">
      <c r="B171" s="100"/>
      <c r="C171" s="100"/>
      <c r="D171" s="100"/>
      <c r="E171" s="99"/>
      <c r="F171" s="99"/>
      <c r="G171" s="5"/>
      <c r="H171" s="100"/>
      <c r="I171" s="5"/>
      <c r="J171" s="101"/>
      <c r="K171" s="102"/>
      <c r="L171" s="99"/>
      <c r="M171" s="99"/>
      <c r="N171" s="99"/>
      <c r="O171" s="99"/>
    </row>
    <row r="172" spans="2:15">
      <c r="B172" s="100"/>
      <c r="C172" s="100"/>
      <c r="D172" s="100"/>
      <c r="E172" s="99"/>
      <c r="F172" s="99"/>
      <c r="G172" s="5"/>
      <c r="H172" s="100"/>
      <c r="I172" s="5"/>
      <c r="J172" s="101"/>
      <c r="K172" s="102"/>
      <c r="L172" s="99"/>
      <c r="M172" s="99"/>
      <c r="N172" s="99"/>
      <c r="O172" s="99"/>
    </row>
    <row r="173" spans="2:15">
      <c r="B173" s="100"/>
      <c r="C173" s="100"/>
      <c r="D173" s="100"/>
      <c r="E173" s="99"/>
      <c r="F173" s="99"/>
      <c r="G173" s="5"/>
      <c r="H173" s="100"/>
      <c r="I173" s="5"/>
      <c r="J173" s="101"/>
      <c r="K173" s="102"/>
      <c r="L173" s="99"/>
      <c r="M173" s="99"/>
      <c r="N173" s="99"/>
      <c r="O173" s="99"/>
    </row>
    <row r="174" spans="2:15">
      <c r="B174" s="100"/>
      <c r="C174" s="100"/>
      <c r="D174" s="100"/>
      <c r="E174" s="99"/>
      <c r="F174" s="99"/>
      <c r="G174" s="5"/>
      <c r="H174" s="100"/>
      <c r="I174" s="5"/>
      <c r="J174" s="101"/>
      <c r="K174" s="102"/>
      <c r="L174" s="99"/>
      <c r="M174" s="99"/>
      <c r="N174" s="99"/>
      <c r="O174" s="99"/>
    </row>
    <row r="175" spans="2:15">
      <c r="B175" s="100"/>
      <c r="C175" s="100"/>
      <c r="D175" s="100"/>
      <c r="E175" s="99"/>
      <c r="F175" s="99"/>
      <c r="G175" s="5"/>
      <c r="H175" s="100"/>
      <c r="I175" s="5"/>
      <c r="J175" s="101"/>
      <c r="K175" s="102"/>
      <c r="L175" s="99"/>
      <c r="M175" s="99"/>
      <c r="N175" s="99"/>
      <c r="O175" s="99"/>
    </row>
    <row r="176" spans="2:15">
      <c r="B176" s="100"/>
      <c r="C176" s="100"/>
      <c r="D176" s="100"/>
      <c r="E176" s="99"/>
      <c r="F176" s="99"/>
      <c r="G176" s="5"/>
      <c r="H176" s="100"/>
      <c r="I176" s="5"/>
      <c r="J176" s="101"/>
      <c r="K176" s="102"/>
      <c r="L176" s="99"/>
      <c r="M176" s="99"/>
      <c r="N176" s="99"/>
      <c r="O176" s="99"/>
    </row>
    <row r="177" spans="2:15">
      <c r="B177" s="100"/>
      <c r="C177" s="100"/>
      <c r="D177" s="100"/>
      <c r="E177" s="99"/>
      <c r="F177" s="99"/>
      <c r="G177" s="5"/>
      <c r="H177" s="100"/>
      <c r="I177" s="5"/>
      <c r="J177" s="101"/>
      <c r="K177" s="102"/>
      <c r="L177" s="99"/>
      <c r="M177" s="99"/>
      <c r="N177" s="99"/>
      <c r="O177" s="99"/>
    </row>
    <row r="178" spans="2:15">
      <c r="B178" s="100"/>
      <c r="C178" s="100"/>
      <c r="D178" s="100"/>
      <c r="E178" s="99"/>
      <c r="F178" s="99"/>
      <c r="G178" s="5"/>
      <c r="H178" s="100"/>
      <c r="I178" s="5"/>
      <c r="J178" s="101"/>
      <c r="K178" s="102"/>
      <c r="L178" s="99"/>
      <c r="M178" s="99"/>
      <c r="N178" s="99"/>
      <c r="O178" s="99"/>
    </row>
    <row r="179" spans="2:15">
      <c r="B179" s="100"/>
      <c r="C179" s="100"/>
      <c r="D179" s="100"/>
      <c r="E179" s="99"/>
      <c r="F179" s="99"/>
      <c r="G179" s="5"/>
      <c r="H179" s="100"/>
      <c r="I179" s="5"/>
      <c r="J179" s="101"/>
      <c r="K179" s="102"/>
      <c r="L179" s="99"/>
      <c r="M179" s="99"/>
      <c r="N179" s="99"/>
      <c r="O179" s="99"/>
    </row>
    <row r="180" spans="2:15">
      <c r="B180" s="100"/>
      <c r="C180" s="100"/>
      <c r="D180" s="100"/>
      <c r="E180" s="99"/>
      <c r="F180" s="99"/>
      <c r="G180" s="5"/>
      <c r="H180" s="100"/>
      <c r="I180" s="5"/>
      <c r="J180" s="101"/>
      <c r="K180" s="102"/>
      <c r="L180" s="99"/>
      <c r="M180" s="99"/>
      <c r="N180" s="99"/>
      <c r="O180" s="99"/>
    </row>
    <row r="181" spans="2:15">
      <c r="B181" s="100"/>
      <c r="C181" s="100"/>
      <c r="D181" s="100"/>
      <c r="E181" s="99"/>
      <c r="F181" s="99"/>
      <c r="G181" s="5"/>
      <c r="H181" s="100"/>
      <c r="I181" s="5"/>
      <c r="J181" s="101"/>
      <c r="K181" s="102"/>
      <c r="L181" s="99"/>
      <c r="M181" s="99"/>
      <c r="N181" s="99"/>
      <c r="O181" s="99"/>
    </row>
    <row r="182" spans="2:15">
      <c r="B182" s="100"/>
      <c r="C182" s="100"/>
      <c r="D182" s="100"/>
      <c r="E182" s="99"/>
      <c r="F182" s="99"/>
      <c r="G182" s="5"/>
      <c r="H182" s="100"/>
      <c r="I182" s="5"/>
      <c r="J182" s="101"/>
      <c r="K182" s="102"/>
      <c r="L182" s="99"/>
      <c r="M182" s="99"/>
      <c r="N182" s="99"/>
      <c r="O182" s="99"/>
    </row>
    <row r="183" spans="2:15">
      <c r="B183" s="100"/>
      <c r="C183" s="100"/>
      <c r="D183" s="100"/>
      <c r="E183" s="99"/>
      <c r="F183" s="99"/>
      <c r="G183" s="5"/>
      <c r="H183" s="100"/>
      <c r="I183" s="5"/>
      <c r="J183" s="101"/>
      <c r="K183" s="102"/>
      <c r="L183" s="99"/>
      <c r="M183" s="99"/>
      <c r="N183" s="99"/>
      <c r="O183" s="99"/>
    </row>
    <row r="184" spans="2:15">
      <c r="B184" s="100"/>
      <c r="C184" s="100"/>
      <c r="D184" s="100"/>
      <c r="E184" s="99"/>
      <c r="F184" s="99"/>
      <c r="G184" s="5"/>
      <c r="H184" s="100"/>
      <c r="I184" s="5"/>
      <c r="J184" s="101"/>
      <c r="K184" s="102"/>
      <c r="L184" s="99"/>
      <c r="M184" s="99"/>
      <c r="N184" s="99"/>
      <c r="O184" s="99"/>
    </row>
    <row r="185" spans="2:15">
      <c r="B185" s="100"/>
      <c r="C185" s="100"/>
      <c r="D185" s="100"/>
      <c r="E185" s="99"/>
      <c r="F185" s="99"/>
      <c r="G185" s="5"/>
      <c r="H185" s="100"/>
      <c r="I185" s="5"/>
      <c r="J185" s="101"/>
      <c r="K185" s="102"/>
      <c r="L185" s="99"/>
      <c r="M185" s="99"/>
      <c r="N185" s="99"/>
      <c r="O185" s="99"/>
    </row>
    <row r="186" spans="2:15">
      <c r="B186" s="100"/>
      <c r="C186" s="100"/>
      <c r="D186" s="100"/>
      <c r="E186" s="99"/>
      <c r="F186" s="99"/>
      <c r="G186" s="5"/>
      <c r="H186" s="100"/>
      <c r="I186" s="5"/>
      <c r="J186" s="101"/>
      <c r="K186" s="102"/>
      <c r="L186" s="99"/>
      <c r="M186" s="99"/>
      <c r="N186" s="99"/>
      <c r="O186" s="99"/>
    </row>
    <row r="187" spans="2:15">
      <c r="B187" s="100"/>
      <c r="C187" s="100"/>
      <c r="D187" s="100"/>
      <c r="E187" s="99"/>
      <c r="F187" s="99"/>
      <c r="G187" s="5"/>
      <c r="H187" s="100"/>
      <c r="I187" s="5"/>
      <c r="J187" s="101"/>
      <c r="K187" s="102"/>
      <c r="L187" s="99"/>
      <c r="M187" s="99"/>
      <c r="N187" s="99"/>
      <c r="O187" s="99"/>
    </row>
    <row r="188" spans="2:15">
      <c r="B188" s="100"/>
      <c r="C188" s="100"/>
      <c r="D188" s="100"/>
      <c r="E188" s="99"/>
      <c r="F188" s="99"/>
      <c r="G188" s="5"/>
      <c r="H188" s="100"/>
      <c r="I188" s="5"/>
      <c r="J188" s="101"/>
      <c r="K188" s="102"/>
      <c r="L188" s="99"/>
      <c r="M188" s="99"/>
      <c r="N188" s="99"/>
      <c r="O188" s="99"/>
    </row>
    <row r="189" spans="2:15">
      <c r="B189" s="100"/>
      <c r="C189" s="100"/>
      <c r="D189" s="100"/>
      <c r="E189" s="99"/>
      <c r="F189" s="99"/>
      <c r="G189" s="5"/>
      <c r="H189" s="100"/>
      <c r="I189" s="5"/>
      <c r="J189" s="101"/>
      <c r="K189" s="102"/>
      <c r="L189" s="99"/>
      <c r="M189" s="99"/>
      <c r="N189" s="99"/>
      <c r="O189" s="99"/>
    </row>
    <row r="190" spans="2:15">
      <c r="B190" s="100"/>
      <c r="C190" s="100"/>
      <c r="D190" s="100"/>
      <c r="E190" s="99"/>
      <c r="F190" s="99"/>
      <c r="G190" s="5"/>
      <c r="H190" s="100"/>
      <c r="I190" s="5"/>
      <c r="J190" s="101"/>
      <c r="K190" s="102"/>
      <c r="L190" s="99"/>
      <c r="M190" s="99"/>
      <c r="N190" s="99"/>
      <c r="O190" s="99"/>
    </row>
    <row r="191" spans="2:15">
      <c r="B191" s="100"/>
      <c r="C191" s="100"/>
      <c r="D191" s="100"/>
      <c r="E191" s="99"/>
      <c r="F191" s="99"/>
      <c r="G191" s="5"/>
      <c r="H191" s="100"/>
      <c r="I191" s="5"/>
      <c r="J191" s="101"/>
      <c r="K191" s="102"/>
      <c r="L191" s="99"/>
      <c r="M191" s="99"/>
      <c r="N191" s="99"/>
      <c r="O191" s="99"/>
    </row>
    <row r="192" spans="2:15">
      <c r="B192" s="100"/>
      <c r="C192" s="100"/>
      <c r="D192" s="100"/>
      <c r="E192" s="99"/>
      <c r="F192" s="99"/>
      <c r="G192" s="5"/>
      <c r="H192" s="100"/>
      <c r="I192" s="5"/>
      <c r="J192" s="101"/>
      <c r="K192" s="102"/>
      <c r="L192" s="99"/>
      <c r="M192" s="99"/>
      <c r="N192" s="99"/>
      <c r="O192" s="99"/>
    </row>
    <row r="193" spans="2:15">
      <c r="B193" s="100"/>
      <c r="C193" s="100"/>
      <c r="D193" s="100"/>
      <c r="E193" s="99"/>
      <c r="F193" s="99"/>
      <c r="G193" s="5"/>
      <c r="H193" s="100"/>
      <c r="I193" s="5"/>
      <c r="J193" s="101"/>
      <c r="K193" s="102"/>
      <c r="L193" s="99"/>
      <c r="M193" s="99"/>
      <c r="N193" s="99"/>
      <c r="O193" s="99"/>
    </row>
    <row r="194" spans="2:15">
      <c r="B194" s="100"/>
      <c r="C194" s="100"/>
      <c r="D194" s="100"/>
      <c r="E194" s="99"/>
      <c r="F194" s="99"/>
      <c r="G194" s="5"/>
      <c r="H194" s="100"/>
      <c r="I194" s="5"/>
      <c r="J194" s="101"/>
      <c r="K194" s="102"/>
      <c r="L194" s="99"/>
      <c r="M194" s="99"/>
      <c r="N194" s="99"/>
      <c r="O194" s="99"/>
    </row>
    <row r="195" spans="2:15">
      <c r="B195" s="100"/>
      <c r="C195" s="100"/>
      <c r="D195" s="100"/>
      <c r="E195" s="99"/>
      <c r="F195" s="99"/>
      <c r="G195" s="5"/>
      <c r="H195" s="100"/>
      <c r="I195" s="5"/>
      <c r="J195" s="101"/>
      <c r="K195" s="102"/>
      <c r="L195" s="99"/>
      <c r="M195" s="99"/>
      <c r="N195" s="99"/>
      <c r="O195" s="99"/>
    </row>
    <row r="196" spans="2:15">
      <c r="B196" s="100"/>
      <c r="C196" s="100"/>
      <c r="D196" s="100"/>
      <c r="E196" s="99"/>
      <c r="F196" s="99"/>
      <c r="G196" s="5"/>
      <c r="H196" s="100"/>
      <c r="I196" s="5"/>
      <c r="J196" s="101"/>
      <c r="K196" s="102"/>
      <c r="L196" s="99"/>
      <c r="M196" s="99"/>
      <c r="N196" s="99"/>
      <c r="O196" s="99"/>
    </row>
    <row r="197" spans="2:15">
      <c r="B197" s="100"/>
      <c r="C197" s="100"/>
      <c r="D197" s="100"/>
      <c r="E197" s="99"/>
      <c r="F197" s="99"/>
      <c r="G197" s="5"/>
      <c r="H197" s="100"/>
      <c r="I197" s="5"/>
      <c r="J197" s="101"/>
      <c r="K197" s="102"/>
      <c r="L197" s="99"/>
      <c r="M197" s="99"/>
      <c r="N197" s="99"/>
      <c r="O197" s="99"/>
    </row>
    <row r="198" spans="2:15">
      <c r="B198" s="100"/>
      <c r="C198" s="100"/>
      <c r="D198" s="100"/>
      <c r="E198" s="99"/>
      <c r="F198" s="99"/>
      <c r="G198" s="5"/>
      <c r="H198" s="100"/>
      <c r="I198" s="5"/>
      <c r="J198" s="101"/>
      <c r="K198" s="102"/>
      <c r="L198" s="99"/>
      <c r="M198" s="99"/>
      <c r="N198" s="99"/>
      <c r="O198" s="99"/>
    </row>
    <row r="199" spans="2:15">
      <c r="B199" s="100"/>
      <c r="C199" s="100"/>
      <c r="D199" s="100"/>
      <c r="E199" s="99"/>
      <c r="F199" s="99"/>
      <c r="G199" s="5"/>
      <c r="H199" s="100"/>
      <c r="I199" s="5"/>
      <c r="J199" s="101"/>
      <c r="K199" s="102"/>
      <c r="L199" s="99"/>
      <c r="M199" s="99"/>
      <c r="N199" s="99"/>
      <c r="O199" s="99"/>
    </row>
    <row r="200" spans="2:15">
      <c r="B200" s="100"/>
      <c r="C200" s="100"/>
      <c r="D200" s="100"/>
      <c r="E200" s="99"/>
      <c r="F200" s="99"/>
      <c r="G200" s="5"/>
      <c r="H200" s="100"/>
      <c r="I200" s="5"/>
      <c r="J200" s="101"/>
      <c r="K200" s="102"/>
      <c r="L200" s="99"/>
      <c r="M200" s="99"/>
      <c r="N200" s="99"/>
      <c r="O200" s="99"/>
    </row>
    <row r="201" spans="2:15">
      <c r="B201" s="100"/>
      <c r="C201" s="100"/>
      <c r="D201" s="100"/>
      <c r="E201" s="99"/>
      <c r="F201" s="99"/>
      <c r="G201" s="5"/>
      <c r="H201" s="100"/>
      <c r="I201" s="5"/>
      <c r="J201" s="101"/>
      <c r="K201" s="102"/>
      <c r="L201" s="99"/>
      <c r="M201" s="99"/>
      <c r="N201" s="99"/>
      <c r="O201" s="99"/>
    </row>
    <row r="202" spans="2:15">
      <c r="B202" s="100"/>
      <c r="C202" s="100"/>
      <c r="D202" s="100"/>
      <c r="E202" s="99"/>
      <c r="F202" s="99"/>
      <c r="G202" s="5"/>
      <c r="H202" s="100"/>
      <c r="I202" s="5"/>
      <c r="J202" s="101"/>
      <c r="K202" s="102"/>
      <c r="L202" s="99"/>
      <c r="M202" s="99"/>
      <c r="N202" s="99"/>
      <c r="O202" s="99"/>
    </row>
    <row r="203" spans="2:15">
      <c r="B203" s="100"/>
      <c r="C203" s="100"/>
      <c r="D203" s="100"/>
      <c r="E203" s="99"/>
      <c r="F203" s="99"/>
      <c r="G203" s="5"/>
      <c r="H203" s="100"/>
      <c r="I203" s="5"/>
      <c r="J203" s="101"/>
      <c r="K203" s="102"/>
      <c r="L203" s="99"/>
      <c r="M203" s="99"/>
      <c r="N203" s="99"/>
      <c r="O203" s="99"/>
    </row>
    <row r="204" spans="2:15">
      <c r="B204" s="100"/>
      <c r="C204" s="100"/>
      <c r="D204" s="100"/>
      <c r="E204" s="99"/>
      <c r="F204" s="99"/>
      <c r="G204" s="5"/>
      <c r="H204" s="100"/>
      <c r="I204" s="5"/>
      <c r="J204" s="101"/>
      <c r="K204" s="102"/>
      <c r="L204" s="99"/>
      <c r="M204" s="99"/>
      <c r="N204" s="99"/>
      <c r="O204" s="99"/>
    </row>
    <row r="205" spans="2:15">
      <c r="B205" s="100"/>
      <c r="C205" s="100"/>
      <c r="D205" s="100"/>
      <c r="E205" s="99"/>
      <c r="F205" s="99"/>
      <c r="G205" s="5"/>
      <c r="H205" s="100"/>
      <c r="I205" s="5"/>
      <c r="J205" s="101"/>
      <c r="K205" s="102"/>
      <c r="L205" s="99"/>
      <c r="M205" s="99"/>
      <c r="N205" s="99"/>
      <c r="O205" s="99"/>
    </row>
    <row r="206" spans="2:15">
      <c r="B206" s="100"/>
      <c r="C206" s="100"/>
      <c r="D206" s="100"/>
      <c r="E206" s="99"/>
      <c r="F206" s="99"/>
      <c r="G206" s="5"/>
      <c r="H206" s="100"/>
      <c r="I206" s="5"/>
      <c r="J206" s="101"/>
      <c r="K206" s="102"/>
      <c r="L206" s="99"/>
      <c r="M206" s="99"/>
      <c r="N206" s="99"/>
      <c r="O206" s="99"/>
    </row>
    <row r="207" spans="2:15">
      <c r="B207" s="100"/>
      <c r="C207" s="100"/>
      <c r="D207" s="100"/>
      <c r="E207" s="99"/>
      <c r="F207" s="99"/>
      <c r="G207" s="5"/>
      <c r="H207" s="100"/>
      <c r="I207" s="5"/>
      <c r="J207" s="101"/>
      <c r="K207" s="102"/>
      <c r="L207" s="99"/>
      <c r="M207" s="99"/>
      <c r="N207" s="99"/>
      <c r="O207" s="99"/>
    </row>
    <row r="208" spans="2:15">
      <c r="B208" s="100"/>
      <c r="C208" s="100"/>
      <c r="D208" s="100"/>
      <c r="E208" s="99"/>
      <c r="F208" s="99"/>
      <c r="G208" s="5"/>
      <c r="H208" s="100"/>
      <c r="I208" s="5"/>
      <c r="J208" s="101"/>
      <c r="K208" s="102"/>
      <c r="L208" s="99"/>
      <c r="M208" s="99"/>
      <c r="N208" s="99"/>
      <c r="O208" s="99"/>
    </row>
    <row r="209" spans="2:15">
      <c r="B209" s="100"/>
      <c r="C209" s="100"/>
      <c r="D209" s="100"/>
      <c r="E209" s="99"/>
      <c r="F209" s="99"/>
      <c r="G209" s="5"/>
      <c r="H209" s="100"/>
      <c r="I209" s="5"/>
      <c r="J209" s="101"/>
      <c r="K209" s="102"/>
      <c r="L209" s="99"/>
      <c r="M209" s="99"/>
      <c r="N209" s="99"/>
      <c r="O209" s="99"/>
    </row>
    <row r="210" spans="2:15">
      <c r="B210" s="100"/>
      <c r="C210" s="100"/>
      <c r="D210" s="100"/>
      <c r="E210" s="99"/>
      <c r="F210" s="99"/>
      <c r="G210" s="5"/>
      <c r="H210" s="100"/>
      <c r="I210" s="5"/>
      <c r="J210" s="101"/>
      <c r="K210" s="102"/>
      <c r="L210" s="99"/>
      <c r="M210" s="99"/>
      <c r="N210" s="99"/>
      <c r="O210" s="99"/>
    </row>
    <row r="211" spans="2:15">
      <c r="B211" s="100"/>
      <c r="C211" s="100"/>
      <c r="D211" s="100"/>
      <c r="E211" s="99"/>
      <c r="F211" s="99"/>
      <c r="G211" s="5"/>
      <c r="H211" s="100"/>
      <c r="I211" s="5"/>
      <c r="J211" s="101"/>
      <c r="K211" s="102"/>
      <c r="L211" s="99"/>
      <c r="M211" s="99"/>
      <c r="N211" s="99"/>
      <c r="O211" s="99"/>
    </row>
    <row r="212" spans="2:15">
      <c r="B212" s="100"/>
      <c r="C212" s="100"/>
      <c r="D212" s="100"/>
      <c r="E212" s="99"/>
      <c r="F212" s="99"/>
      <c r="G212" s="5"/>
      <c r="H212" s="100"/>
      <c r="I212" s="5"/>
      <c r="J212" s="101"/>
      <c r="K212" s="102"/>
      <c r="L212" s="99"/>
      <c r="M212" s="99"/>
      <c r="N212" s="99"/>
      <c r="O212" s="99"/>
    </row>
    <row r="213" spans="2:15">
      <c r="B213" s="100"/>
      <c r="C213" s="100"/>
      <c r="D213" s="100"/>
      <c r="E213" s="99"/>
      <c r="F213" s="99"/>
      <c r="G213" s="5"/>
      <c r="H213" s="100"/>
      <c r="I213" s="5"/>
      <c r="J213" s="101"/>
      <c r="K213" s="102"/>
      <c r="L213" s="99"/>
      <c r="M213" s="99"/>
      <c r="N213" s="99"/>
      <c r="O213" s="99"/>
    </row>
    <row r="214" spans="2:15">
      <c r="B214" s="100"/>
      <c r="C214" s="100"/>
      <c r="D214" s="100"/>
      <c r="E214" s="99"/>
      <c r="F214" s="99"/>
      <c r="G214" s="5"/>
      <c r="H214" s="100"/>
      <c r="I214" s="5"/>
      <c r="J214" s="101"/>
      <c r="K214" s="102"/>
      <c r="L214" s="99"/>
      <c r="M214" s="99"/>
      <c r="N214" s="99"/>
      <c r="O214" s="99"/>
    </row>
    <row r="215" spans="2:15">
      <c r="B215" s="100"/>
      <c r="C215" s="100"/>
      <c r="D215" s="100"/>
      <c r="E215" s="99"/>
      <c r="F215" s="99"/>
      <c r="G215" s="5"/>
      <c r="H215" s="100"/>
      <c r="I215" s="5"/>
      <c r="J215" s="101"/>
      <c r="K215" s="102"/>
      <c r="L215" s="99"/>
      <c r="M215" s="99"/>
      <c r="N215" s="99"/>
      <c r="O215" s="99"/>
    </row>
    <row r="216" spans="2:15">
      <c r="B216" s="100"/>
      <c r="C216" s="100"/>
      <c r="D216" s="100"/>
      <c r="E216" s="99"/>
      <c r="F216" s="99"/>
      <c r="G216" s="5"/>
      <c r="H216" s="100"/>
      <c r="I216" s="5"/>
      <c r="J216" s="101"/>
      <c r="K216" s="102"/>
      <c r="L216" s="99"/>
      <c r="M216" s="99"/>
      <c r="N216" s="99"/>
      <c r="O216" s="99"/>
    </row>
    <row r="217" spans="2:15">
      <c r="B217" s="100"/>
      <c r="C217" s="100"/>
      <c r="D217" s="100"/>
      <c r="E217" s="99"/>
      <c r="F217" s="99"/>
      <c r="G217" s="5"/>
      <c r="H217" s="100"/>
      <c r="I217" s="5"/>
      <c r="J217" s="101"/>
      <c r="K217" s="102"/>
      <c r="L217" s="99"/>
      <c r="M217" s="99"/>
      <c r="N217" s="99"/>
      <c r="O217" s="99"/>
    </row>
    <row r="218" spans="2:15">
      <c r="B218" s="100"/>
      <c r="C218" s="100"/>
      <c r="D218" s="100"/>
      <c r="E218" s="99"/>
      <c r="F218" s="99"/>
      <c r="G218" s="5"/>
      <c r="H218" s="100"/>
      <c r="I218" s="5"/>
      <c r="J218" s="101"/>
      <c r="K218" s="102"/>
      <c r="L218" s="99"/>
      <c r="M218" s="99"/>
      <c r="N218" s="99"/>
      <c r="O218" s="99"/>
    </row>
    <row r="219" spans="2:15">
      <c r="B219" s="100"/>
      <c r="C219" s="100"/>
      <c r="D219" s="100"/>
      <c r="E219" s="99"/>
      <c r="F219" s="99"/>
      <c r="G219" s="5"/>
      <c r="H219" s="100"/>
      <c r="I219" s="5"/>
      <c r="J219" s="101"/>
      <c r="K219" s="102"/>
      <c r="L219" s="99"/>
      <c r="M219" s="99"/>
      <c r="N219" s="99"/>
      <c r="O219" s="99"/>
    </row>
    <row r="220" spans="2:15">
      <c r="B220" s="100"/>
      <c r="C220" s="100"/>
      <c r="D220" s="100"/>
      <c r="E220" s="99"/>
      <c r="F220" s="99"/>
      <c r="G220" s="5"/>
      <c r="H220" s="100"/>
      <c r="I220" s="5"/>
      <c r="J220" s="101"/>
      <c r="K220" s="102"/>
      <c r="L220" s="99"/>
      <c r="M220" s="99"/>
      <c r="N220" s="99"/>
      <c r="O220" s="99"/>
    </row>
    <row r="221" spans="2:15">
      <c r="B221" s="100"/>
      <c r="C221" s="100"/>
      <c r="D221" s="100"/>
      <c r="E221" s="99"/>
      <c r="F221" s="99"/>
      <c r="G221" s="5"/>
      <c r="H221" s="100"/>
      <c r="I221" s="5"/>
      <c r="J221" s="101"/>
      <c r="K221" s="102"/>
      <c r="L221" s="99"/>
      <c r="M221" s="99"/>
      <c r="N221" s="99"/>
      <c r="O221" s="99"/>
    </row>
    <row r="222" spans="2:15">
      <c r="B222" s="100"/>
      <c r="C222" s="100"/>
      <c r="D222" s="100"/>
      <c r="E222" s="99"/>
      <c r="F222" s="99"/>
      <c r="G222" s="5"/>
      <c r="H222" s="100"/>
      <c r="I222" s="5"/>
      <c r="J222" s="101"/>
      <c r="K222" s="102"/>
      <c r="L222" s="99"/>
      <c r="M222" s="99"/>
      <c r="N222" s="99"/>
      <c r="O222" s="99"/>
    </row>
    <row r="223" spans="2:15">
      <c r="B223" s="100"/>
      <c r="C223" s="100"/>
      <c r="D223" s="100"/>
      <c r="E223" s="99"/>
      <c r="F223" s="99"/>
      <c r="G223" s="5"/>
      <c r="H223" s="100"/>
      <c r="I223" s="5"/>
      <c r="J223" s="101"/>
      <c r="K223" s="102"/>
      <c r="L223" s="99"/>
      <c r="M223" s="99"/>
      <c r="N223" s="99"/>
      <c r="O223" s="99"/>
    </row>
    <row r="224" spans="2:15">
      <c r="B224" s="100"/>
      <c r="C224" s="100"/>
      <c r="D224" s="100"/>
      <c r="E224" s="99"/>
      <c r="F224" s="99"/>
      <c r="G224" s="5"/>
      <c r="H224" s="100"/>
      <c r="I224" s="5"/>
      <c r="J224" s="101"/>
      <c r="K224" s="102"/>
      <c r="L224" s="99"/>
      <c r="M224" s="99"/>
      <c r="N224" s="99"/>
      <c r="O224" s="99"/>
    </row>
    <row r="225" spans="2:15">
      <c r="B225" s="100"/>
      <c r="C225" s="100"/>
      <c r="D225" s="100"/>
      <c r="E225" s="99"/>
      <c r="F225" s="99"/>
      <c r="G225" s="5"/>
      <c r="H225" s="100"/>
      <c r="I225" s="5"/>
      <c r="J225" s="101"/>
      <c r="K225" s="102"/>
      <c r="L225" s="99"/>
      <c r="M225" s="99"/>
      <c r="N225" s="99"/>
      <c r="O225" s="99"/>
    </row>
    <row r="226" spans="2:15">
      <c r="B226" s="100"/>
      <c r="C226" s="100"/>
      <c r="D226" s="100"/>
      <c r="E226" s="99"/>
      <c r="F226" s="99"/>
      <c r="G226" s="5"/>
      <c r="H226" s="100"/>
      <c r="I226" s="5"/>
      <c r="J226" s="101"/>
      <c r="K226" s="102"/>
      <c r="L226" s="99"/>
      <c r="M226" s="99"/>
      <c r="N226" s="99"/>
      <c r="O226" s="99"/>
    </row>
    <row r="227" spans="2:15">
      <c r="B227" s="100"/>
      <c r="C227" s="100"/>
      <c r="D227" s="100"/>
      <c r="E227" s="99"/>
      <c r="F227" s="99"/>
      <c r="G227" s="5"/>
      <c r="H227" s="100"/>
      <c r="I227" s="5"/>
      <c r="J227" s="101"/>
      <c r="K227" s="102"/>
      <c r="L227" s="99"/>
      <c r="M227" s="99"/>
      <c r="N227" s="99"/>
      <c r="O227" s="99"/>
    </row>
    <row r="228" spans="2:15">
      <c r="B228" s="100"/>
      <c r="C228" s="100"/>
      <c r="D228" s="100"/>
      <c r="E228" s="99"/>
      <c r="F228" s="99"/>
      <c r="G228" s="5"/>
      <c r="H228" s="100"/>
      <c r="I228" s="5"/>
      <c r="J228" s="101"/>
      <c r="K228" s="102"/>
      <c r="L228" s="99"/>
      <c r="M228" s="99"/>
      <c r="N228" s="99"/>
      <c r="O228" s="99"/>
    </row>
    <row r="229" spans="2:15">
      <c r="B229" s="100"/>
      <c r="C229" s="100"/>
      <c r="D229" s="100"/>
      <c r="E229" s="99"/>
      <c r="F229" s="99"/>
      <c r="G229" s="5"/>
      <c r="H229" s="100"/>
      <c r="I229" s="5"/>
      <c r="J229" s="101"/>
      <c r="K229" s="102"/>
      <c r="L229" s="99"/>
      <c r="M229" s="99"/>
      <c r="N229" s="99"/>
      <c r="O229" s="99"/>
    </row>
    <row r="230" spans="2:15">
      <c r="B230" s="100"/>
      <c r="C230" s="100"/>
      <c r="D230" s="100"/>
      <c r="E230" s="99"/>
      <c r="F230" s="99"/>
      <c r="G230" s="5"/>
      <c r="H230" s="100"/>
      <c r="I230" s="5"/>
      <c r="J230" s="101"/>
      <c r="K230" s="102"/>
      <c r="L230" s="99"/>
      <c r="M230" s="99"/>
      <c r="N230" s="99"/>
      <c r="O230" s="99"/>
    </row>
    <row r="231" spans="2:15">
      <c r="B231" s="100"/>
      <c r="C231" s="100"/>
      <c r="D231" s="100"/>
      <c r="E231" s="99"/>
      <c r="F231" s="99"/>
      <c r="G231" s="5"/>
      <c r="H231" s="100"/>
      <c r="I231" s="5"/>
      <c r="J231" s="101"/>
      <c r="K231" s="102"/>
      <c r="L231" s="99"/>
      <c r="M231" s="99"/>
      <c r="N231" s="99"/>
      <c r="O231" s="99"/>
    </row>
    <row r="232" spans="2:15">
      <c r="B232" s="100"/>
      <c r="C232" s="100"/>
      <c r="D232" s="100"/>
      <c r="E232" s="99"/>
      <c r="F232" s="99"/>
      <c r="G232" s="5"/>
      <c r="H232" s="100"/>
      <c r="I232" s="5"/>
      <c r="J232" s="101"/>
      <c r="K232" s="102"/>
      <c r="L232" s="99"/>
      <c r="M232" s="99"/>
      <c r="N232" s="99"/>
      <c r="O232" s="99"/>
    </row>
    <row r="233" spans="2:15">
      <c r="B233" s="100"/>
      <c r="C233" s="100"/>
      <c r="D233" s="100"/>
      <c r="E233" s="99"/>
      <c r="F233" s="99"/>
      <c r="G233" s="5"/>
      <c r="H233" s="100"/>
      <c r="I233" s="5"/>
      <c r="J233" s="101"/>
      <c r="K233" s="102"/>
      <c r="L233" s="99"/>
      <c r="M233" s="99"/>
      <c r="N233" s="99"/>
      <c r="O233" s="99"/>
    </row>
    <row r="234" spans="2:15">
      <c r="B234" s="100"/>
      <c r="C234" s="100"/>
      <c r="D234" s="100"/>
      <c r="E234" s="99"/>
      <c r="F234" s="99"/>
      <c r="G234" s="5"/>
      <c r="H234" s="100"/>
      <c r="I234" s="5"/>
      <c r="J234" s="101"/>
      <c r="K234" s="102"/>
      <c r="L234" s="99"/>
      <c r="M234" s="99"/>
      <c r="N234" s="99"/>
      <c r="O234" s="99"/>
    </row>
    <row r="235" spans="2:15">
      <c r="B235" s="100"/>
      <c r="C235" s="100"/>
      <c r="D235" s="100"/>
      <c r="E235" s="99"/>
      <c r="F235" s="99"/>
      <c r="G235" s="5"/>
      <c r="H235" s="100"/>
      <c r="I235" s="5"/>
      <c r="J235" s="101"/>
      <c r="K235" s="102"/>
      <c r="L235" s="99"/>
      <c r="M235" s="99"/>
      <c r="N235" s="99"/>
      <c r="O235" s="99"/>
    </row>
    <row r="236" spans="2:15">
      <c r="B236" s="100"/>
      <c r="C236" s="100"/>
      <c r="D236" s="100"/>
      <c r="E236" s="99"/>
      <c r="F236" s="99"/>
      <c r="G236" s="5"/>
      <c r="H236" s="100"/>
      <c r="I236" s="5"/>
      <c r="J236" s="101"/>
      <c r="K236" s="102"/>
      <c r="L236" s="99"/>
      <c r="M236" s="99"/>
      <c r="N236" s="99"/>
      <c r="O236" s="99"/>
    </row>
    <row r="237" spans="2:15">
      <c r="B237" s="100"/>
      <c r="C237" s="100"/>
      <c r="D237" s="100"/>
      <c r="E237" s="99"/>
      <c r="F237" s="99"/>
      <c r="G237" s="5"/>
      <c r="H237" s="100"/>
      <c r="I237" s="5"/>
      <c r="J237" s="101"/>
      <c r="K237" s="102"/>
      <c r="L237" s="99"/>
      <c r="M237" s="99"/>
      <c r="N237" s="99"/>
      <c r="O237" s="99"/>
    </row>
    <row r="238" spans="2:15">
      <c r="B238" s="100"/>
      <c r="C238" s="100"/>
      <c r="D238" s="100"/>
      <c r="E238" s="99"/>
      <c r="F238" s="99"/>
      <c r="G238" s="5"/>
      <c r="H238" s="100"/>
      <c r="I238" s="5"/>
      <c r="J238" s="101"/>
      <c r="K238" s="102"/>
      <c r="L238" s="99"/>
      <c r="M238" s="99"/>
      <c r="N238" s="99"/>
      <c r="O238" s="99"/>
    </row>
    <row r="239" spans="2:15">
      <c r="B239" s="100"/>
      <c r="C239" s="100"/>
      <c r="D239" s="100"/>
      <c r="E239" s="99"/>
      <c r="F239" s="99"/>
      <c r="G239" s="5"/>
      <c r="H239" s="100"/>
      <c r="I239" s="5"/>
      <c r="J239" s="101"/>
      <c r="K239" s="102"/>
      <c r="L239" s="99"/>
      <c r="M239" s="99"/>
      <c r="N239" s="99"/>
      <c r="O239" s="99"/>
    </row>
    <row r="240" spans="2:15">
      <c r="B240" s="100"/>
      <c r="C240" s="100"/>
      <c r="D240" s="100"/>
      <c r="E240" s="99"/>
      <c r="F240" s="99"/>
      <c r="G240" s="5"/>
      <c r="H240" s="100"/>
      <c r="I240" s="5"/>
      <c r="J240" s="101"/>
      <c r="K240" s="102"/>
      <c r="L240" s="99"/>
      <c r="M240" s="99"/>
      <c r="N240" s="99"/>
      <c r="O240" s="99"/>
    </row>
    <row r="241" spans="2:15">
      <c r="B241" s="100"/>
      <c r="C241" s="100"/>
      <c r="D241" s="100"/>
      <c r="E241" s="99"/>
      <c r="F241" s="99"/>
      <c r="G241" s="5"/>
      <c r="H241" s="100"/>
      <c r="I241" s="5"/>
      <c r="J241" s="101"/>
      <c r="K241" s="102"/>
      <c r="L241" s="99"/>
      <c r="M241" s="99"/>
      <c r="N241" s="99"/>
      <c r="O241" s="99"/>
    </row>
    <row r="242" spans="2:15">
      <c r="B242" s="100"/>
      <c r="C242" s="100"/>
      <c r="D242" s="100"/>
      <c r="E242" s="99"/>
      <c r="F242" s="99"/>
      <c r="G242" s="5"/>
      <c r="H242" s="100"/>
      <c r="I242" s="5"/>
      <c r="J242" s="101"/>
      <c r="K242" s="102"/>
      <c r="L242" s="99"/>
      <c r="M242" s="99"/>
      <c r="N242" s="99"/>
      <c r="O242" s="99"/>
    </row>
    <row r="243" spans="2:15">
      <c r="B243" s="100"/>
      <c r="C243" s="100"/>
      <c r="D243" s="100"/>
      <c r="E243" s="99"/>
      <c r="F243" s="99"/>
      <c r="G243" s="5"/>
      <c r="H243" s="100"/>
      <c r="I243" s="5"/>
      <c r="J243" s="101"/>
      <c r="K243" s="102"/>
      <c r="L243" s="99"/>
      <c r="M243" s="99"/>
      <c r="N243" s="99"/>
      <c r="O243" s="99"/>
    </row>
    <row r="244" spans="2:15">
      <c r="B244" s="100"/>
      <c r="C244" s="100"/>
      <c r="D244" s="100"/>
      <c r="E244" s="99"/>
      <c r="F244" s="99"/>
      <c r="G244" s="5"/>
      <c r="H244" s="100"/>
      <c r="I244" s="5"/>
      <c r="J244" s="101"/>
      <c r="K244" s="102"/>
      <c r="L244" s="99"/>
      <c r="M244" s="99"/>
      <c r="N244" s="99"/>
      <c r="O244" s="99"/>
    </row>
    <row r="245" spans="2:15">
      <c r="B245" s="100"/>
      <c r="C245" s="100"/>
      <c r="D245" s="100"/>
      <c r="E245" s="99"/>
      <c r="F245" s="99"/>
      <c r="G245" s="5"/>
      <c r="H245" s="100"/>
      <c r="I245" s="5"/>
      <c r="J245" s="101"/>
      <c r="K245" s="102"/>
      <c r="L245" s="99"/>
      <c r="M245" s="99"/>
      <c r="N245" s="99"/>
      <c r="O245" s="99"/>
    </row>
    <row r="246" spans="2:15">
      <c r="B246" s="100"/>
      <c r="C246" s="100"/>
      <c r="D246" s="100"/>
      <c r="E246" s="99"/>
      <c r="F246" s="99"/>
      <c r="G246" s="5"/>
      <c r="H246" s="100"/>
      <c r="I246" s="5"/>
      <c r="J246" s="101"/>
      <c r="K246" s="102"/>
      <c r="L246" s="99"/>
      <c r="M246" s="99"/>
      <c r="N246" s="99"/>
      <c r="O246" s="99"/>
    </row>
    <row r="247" spans="2:15">
      <c r="B247" s="100"/>
      <c r="C247" s="100"/>
      <c r="D247" s="100"/>
      <c r="E247" s="99"/>
      <c r="F247" s="99"/>
      <c r="G247" s="5"/>
      <c r="H247" s="100"/>
      <c r="I247" s="5"/>
      <c r="J247" s="101"/>
      <c r="K247" s="102"/>
      <c r="L247" s="99"/>
      <c r="M247" s="99"/>
      <c r="N247" s="99"/>
      <c r="O247" s="99"/>
    </row>
    <row r="248" spans="2:15">
      <c r="B248" s="100"/>
      <c r="C248" s="100"/>
      <c r="D248" s="100"/>
      <c r="E248" s="99"/>
      <c r="F248" s="99"/>
      <c r="G248" s="5"/>
      <c r="H248" s="100"/>
      <c r="I248" s="5"/>
      <c r="J248" s="101"/>
      <c r="K248" s="102"/>
      <c r="L248" s="99"/>
      <c r="M248" s="99"/>
      <c r="N248" s="99"/>
      <c r="O248" s="99"/>
    </row>
    <row r="249" spans="2:15">
      <c r="B249" s="100"/>
      <c r="C249" s="100"/>
      <c r="D249" s="100"/>
      <c r="E249" s="99"/>
      <c r="F249" s="99"/>
      <c r="G249" s="5"/>
      <c r="H249" s="100"/>
      <c r="I249" s="5"/>
      <c r="J249" s="101"/>
      <c r="K249" s="102"/>
      <c r="L249" s="99"/>
      <c r="M249" s="99"/>
      <c r="N249" s="99"/>
      <c r="O249" s="99"/>
    </row>
    <row r="250" spans="2:15">
      <c r="B250" s="100"/>
      <c r="C250" s="100"/>
      <c r="D250" s="100"/>
      <c r="E250" s="99"/>
      <c r="F250" s="99"/>
      <c r="G250" s="5"/>
      <c r="H250" s="100"/>
      <c r="I250" s="5"/>
      <c r="J250" s="101"/>
      <c r="K250" s="102"/>
      <c r="L250" s="99"/>
      <c r="M250" s="99"/>
      <c r="N250" s="99"/>
      <c r="O250" s="99"/>
    </row>
    <row r="251" spans="2:15">
      <c r="B251" s="100"/>
      <c r="C251" s="100"/>
      <c r="D251" s="100"/>
      <c r="E251" s="99"/>
      <c r="F251" s="99"/>
      <c r="G251" s="5"/>
      <c r="H251" s="100"/>
      <c r="I251" s="5"/>
      <c r="J251" s="101"/>
      <c r="K251" s="102"/>
      <c r="L251" s="99"/>
      <c r="M251" s="99"/>
      <c r="N251" s="99"/>
      <c r="O251" s="99"/>
    </row>
    <row r="252" spans="2:15">
      <c r="B252" s="100"/>
      <c r="C252" s="100"/>
      <c r="D252" s="100"/>
      <c r="E252" s="99"/>
      <c r="F252" s="99"/>
      <c r="G252" s="5"/>
      <c r="H252" s="100"/>
      <c r="I252" s="5"/>
      <c r="J252" s="101"/>
      <c r="K252" s="102"/>
      <c r="L252" s="99"/>
      <c r="M252" s="99"/>
      <c r="N252" s="99"/>
      <c r="O252" s="99"/>
    </row>
    <row r="253" spans="2:15">
      <c r="B253" s="100"/>
      <c r="C253" s="100"/>
      <c r="D253" s="100"/>
      <c r="E253" s="99"/>
      <c r="F253" s="99"/>
      <c r="G253" s="5"/>
      <c r="H253" s="100"/>
      <c r="I253" s="5"/>
      <c r="J253" s="101"/>
      <c r="K253" s="102"/>
      <c r="L253" s="99"/>
      <c r="M253" s="99"/>
      <c r="N253" s="99"/>
      <c r="O253" s="99"/>
    </row>
    <row r="254" spans="2:15">
      <c r="B254" s="100"/>
      <c r="C254" s="100"/>
      <c r="D254" s="100"/>
      <c r="E254" s="99"/>
      <c r="F254" s="99"/>
      <c r="G254" s="5"/>
      <c r="H254" s="100"/>
      <c r="I254" s="5"/>
      <c r="J254" s="101"/>
      <c r="K254" s="102"/>
      <c r="L254" s="99"/>
      <c r="M254" s="99"/>
      <c r="N254" s="99"/>
      <c r="O254" s="99"/>
    </row>
    <row r="255" spans="2:15">
      <c r="B255" s="100"/>
      <c r="C255" s="100"/>
      <c r="D255" s="100"/>
      <c r="E255" s="99"/>
      <c r="F255" s="99"/>
      <c r="G255" s="5"/>
      <c r="H255" s="100"/>
      <c r="I255" s="5"/>
      <c r="J255" s="101"/>
      <c r="K255" s="102"/>
      <c r="L255" s="99"/>
      <c r="M255" s="99"/>
      <c r="N255" s="99"/>
      <c r="O255" s="99"/>
    </row>
    <row r="256" spans="2:15">
      <c r="B256" s="100"/>
      <c r="C256" s="100"/>
      <c r="D256" s="100"/>
      <c r="E256" s="99"/>
      <c r="F256" s="99"/>
      <c r="G256" s="5"/>
      <c r="H256" s="100"/>
      <c r="I256" s="5"/>
      <c r="J256" s="101"/>
      <c r="K256" s="102"/>
      <c r="L256" s="99"/>
      <c r="M256" s="99"/>
      <c r="N256" s="99"/>
      <c r="O256" s="99"/>
    </row>
    <row r="257" spans="2:15">
      <c r="B257" s="100"/>
      <c r="C257" s="100"/>
      <c r="D257" s="100"/>
      <c r="E257" s="99"/>
      <c r="F257" s="99"/>
      <c r="G257" s="5"/>
      <c r="H257" s="100"/>
      <c r="I257" s="5"/>
      <c r="J257" s="101"/>
      <c r="K257" s="102"/>
      <c r="L257" s="99"/>
      <c r="M257" s="99"/>
      <c r="N257" s="99"/>
      <c r="O257" s="99"/>
    </row>
    <row r="258" spans="2:15">
      <c r="B258" s="100"/>
      <c r="C258" s="100"/>
      <c r="D258" s="100"/>
      <c r="E258" s="99"/>
      <c r="F258" s="99"/>
      <c r="G258" s="5"/>
      <c r="H258" s="100"/>
      <c r="I258" s="5"/>
      <c r="J258" s="101"/>
      <c r="K258" s="102"/>
      <c r="L258" s="99"/>
      <c r="M258" s="99"/>
      <c r="N258" s="99"/>
      <c r="O258" s="99"/>
    </row>
    <row r="259" spans="2:15">
      <c r="B259" s="100"/>
      <c r="C259" s="100"/>
      <c r="D259" s="100"/>
      <c r="E259" s="99"/>
      <c r="F259" s="99"/>
      <c r="G259" s="5"/>
      <c r="H259" s="100"/>
      <c r="I259" s="5"/>
      <c r="J259" s="101"/>
      <c r="K259" s="102"/>
      <c r="L259" s="99"/>
      <c r="M259" s="99"/>
      <c r="N259" s="99"/>
      <c r="O259" s="99"/>
    </row>
    <row r="260" spans="2:15">
      <c r="B260" s="100"/>
      <c r="C260" s="100"/>
      <c r="D260" s="100"/>
      <c r="E260" s="99"/>
      <c r="F260" s="99"/>
      <c r="G260" s="5"/>
      <c r="H260" s="100"/>
      <c r="I260" s="5"/>
      <c r="J260" s="101"/>
      <c r="K260" s="102"/>
      <c r="L260" s="99"/>
      <c r="M260" s="99"/>
      <c r="N260" s="99"/>
      <c r="O260" s="99"/>
    </row>
    <row r="261" spans="2:15">
      <c r="B261" s="100"/>
      <c r="C261" s="100"/>
      <c r="D261" s="100"/>
      <c r="E261" s="99"/>
      <c r="F261" s="99"/>
      <c r="G261" s="5"/>
      <c r="H261" s="100"/>
      <c r="I261" s="5"/>
      <c r="J261" s="101"/>
      <c r="K261" s="102"/>
      <c r="L261" s="99"/>
      <c r="M261" s="99"/>
      <c r="N261" s="99"/>
      <c r="O261" s="99"/>
    </row>
    <row r="262" spans="2:15">
      <c r="B262" s="100"/>
      <c r="C262" s="100"/>
      <c r="D262" s="100"/>
      <c r="E262" s="99"/>
      <c r="F262" s="99"/>
      <c r="G262" s="5"/>
      <c r="H262" s="100"/>
      <c r="I262" s="5"/>
      <c r="J262" s="101"/>
      <c r="K262" s="102"/>
      <c r="L262" s="99"/>
      <c r="M262" s="99"/>
      <c r="N262" s="99"/>
      <c r="O262" s="99"/>
    </row>
    <row r="263" spans="2:15">
      <c r="B263" s="100"/>
      <c r="C263" s="100"/>
      <c r="D263" s="100"/>
      <c r="E263" s="99"/>
      <c r="F263" s="99"/>
      <c r="G263" s="5"/>
      <c r="H263" s="100"/>
      <c r="I263" s="5"/>
      <c r="J263" s="101"/>
      <c r="K263" s="102"/>
      <c r="L263" s="99"/>
      <c r="M263" s="99"/>
      <c r="N263" s="99"/>
      <c r="O263" s="99"/>
    </row>
    <row r="264" spans="2:15">
      <c r="B264" s="100"/>
      <c r="C264" s="100"/>
      <c r="D264" s="100"/>
      <c r="E264" s="99"/>
      <c r="F264" s="99"/>
      <c r="G264" s="5"/>
      <c r="H264" s="100"/>
      <c r="I264" s="5"/>
      <c r="J264" s="101"/>
      <c r="K264" s="102"/>
      <c r="L264" s="99"/>
      <c r="M264" s="99"/>
      <c r="N264" s="99"/>
      <c r="O264" s="99"/>
    </row>
    <row r="265" spans="2:15">
      <c r="B265" s="100"/>
      <c r="C265" s="100"/>
      <c r="D265" s="100"/>
      <c r="E265" s="99"/>
      <c r="F265" s="99"/>
      <c r="G265" s="5"/>
      <c r="H265" s="100"/>
      <c r="I265" s="5"/>
      <c r="J265" s="101"/>
      <c r="K265" s="102"/>
      <c r="L265" s="99"/>
      <c r="M265" s="99"/>
      <c r="N265" s="99"/>
      <c r="O265" s="99"/>
    </row>
    <row r="266" spans="2:15">
      <c r="B266" s="100"/>
      <c r="C266" s="100"/>
      <c r="D266" s="100"/>
      <c r="E266" s="99"/>
      <c r="F266" s="99"/>
      <c r="G266" s="5"/>
      <c r="H266" s="100"/>
      <c r="I266" s="5"/>
      <c r="J266" s="101"/>
      <c r="K266" s="102"/>
      <c r="L266" s="99"/>
      <c r="M266" s="99"/>
      <c r="N266" s="99"/>
      <c r="O266" s="99"/>
    </row>
    <row r="267" spans="2:15">
      <c r="B267" s="100"/>
      <c r="C267" s="100"/>
      <c r="D267" s="100"/>
      <c r="E267" s="99"/>
      <c r="F267" s="99"/>
      <c r="G267" s="5"/>
      <c r="H267" s="100"/>
      <c r="I267" s="5"/>
      <c r="J267" s="101"/>
      <c r="K267" s="102"/>
      <c r="L267" s="99"/>
      <c r="M267" s="99"/>
      <c r="N267" s="99"/>
      <c r="O267" s="99"/>
    </row>
    <row r="268" spans="2:15">
      <c r="B268" s="100"/>
      <c r="C268" s="100"/>
      <c r="D268" s="100"/>
      <c r="E268" s="99"/>
      <c r="F268" s="99"/>
      <c r="G268" s="5"/>
      <c r="H268" s="100"/>
      <c r="I268" s="5"/>
      <c r="J268" s="101"/>
      <c r="K268" s="102"/>
      <c r="L268" s="99"/>
      <c r="M268" s="99"/>
      <c r="N268" s="99"/>
      <c r="O268" s="99"/>
    </row>
    <row r="269" spans="2:15">
      <c r="B269" s="100"/>
      <c r="C269" s="100"/>
      <c r="D269" s="100"/>
      <c r="E269" s="99"/>
      <c r="F269" s="99"/>
      <c r="G269" s="5"/>
      <c r="H269" s="100"/>
      <c r="I269" s="5"/>
      <c r="J269" s="101"/>
      <c r="K269" s="102"/>
      <c r="L269" s="99"/>
      <c r="M269" s="99"/>
      <c r="N269" s="99"/>
      <c r="O269" s="99"/>
    </row>
    <row r="270" spans="2:15">
      <c r="B270" s="100"/>
      <c r="C270" s="100"/>
      <c r="D270" s="100"/>
      <c r="E270" s="99"/>
      <c r="F270" s="99"/>
      <c r="G270" s="5"/>
      <c r="H270" s="100"/>
      <c r="I270" s="5"/>
      <c r="J270" s="101"/>
      <c r="K270" s="102"/>
      <c r="L270" s="99"/>
      <c r="M270" s="99"/>
      <c r="N270" s="99"/>
      <c r="O270" s="99"/>
    </row>
    <row r="271" spans="2:15">
      <c r="B271" s="100"/>
      <c r="C271" s="100"/>
      <c r="D271" s="100"/>
      <c r="E271" s="99"/>
      <c r="F271" s="99"/>
      <c r="G271" s="5"/>
      <c r="H271" s="100"/>
      <c r="I271" s="5"/>
      <c r="J271" s="101"/>
      <c r="K271" s="102"/>
      <c r="L271" s="99"/>
      <c r="M271" s="99"/>
      <c r="N271" s="99"/>
      <c r="O271" s="99"/>
    </row>
    <row r="272" spans="2:15">
      <c r="B272" s="100"/>
      <c r="C272" s="100"/>
      <c r="D272" s="100"/>
      <c r="E272" s="99"/>
      <c r="F272" s="99"/>
      <c r="G272" s="5"/>
      <c r="H272" s="100"/>
      <c r="I272" s="5"/>
      <c r="J272" s="101"/>
      <c r="K272" s="102"/>
      <c r="L272" s="99"/>
      <c r="M272" s="99"/>
      <c r="N272" s="99"/>
      <c r="O272" s="99"/>
    </row>
    <row r="273" spans="2:15">
      <c r="B273" s="100"/>
      <c r="C273" s="100"/>
      <c r="D273" s="100"/>
      <c r="E273" s="99"/>
      <c r="F273" s="99"/>
      <c r="G273" s="5"/>
      <c r="H273" s="100"/>
      <c r="I273" s="5"/>
      <c r="J273" s="101"/>
      <c r="K273" s="102"/>
      <c r="L273" s="99"/>
      <c r="M273" s="99"/>
      <c r="N273" s="99"/>
      <c r="O273" s="99"/>
    </row>
    <row r="274" spans="2:15">
      <c r="B274" s="100"/>
      <c r="C274" s="100"/>
      <c r="D274" s="100"/>
      <c r="E274" s="99"/>
      <c r="F274" s="99"/>
      <c r="G274" s="5"/>
      <c r="H274" s="100"/>
      <c r="I274" s="5"/>
      <c r="J274" s="101"/>
      <c r="K274" s="102"/>
      <c r="L274" s="99"/>
      <c r="M274" s="99"/>
      <c r="N274" s="99"/>
      <c r="O274" s="99"/>
    </row>
    <row r="275" spans="2:15">
      <c r="B275" s="100"/>
      <c r="C275" s="100"/>
      <c r="D275" s="100"/>
      <c r="E275" s="99"/>
      <c r="F275" s="99"/>
      <c r="G275" s="5"/>
      <c r="H275" s="100"/>
      <c r="I275" s="5"/>
      <c r="J275" s="101"/>
      <c r="K275" s="102"/>
      <c r="L275" s="99"/>
      <c r="M275" s="99"/>
      <c r="N275" s="99"/>
      <c r="O275" s="99"/>
    </row>
    <row r="276" spans="2:15">
      <c r="B276" s="100"/>
      <c r="C276" s="100"/>
      <c r="D276" s="100"/>
      <c r="E276" s="99"/>
      <c r="F276" s="99"/>
      <c r="G276" s="5"/>
      <c r="H276" s="100"/>
      <c r="I276" s="5"/>
      <c r="J276" s="101"/>
      <c r="K276" s="102"/>
      <c r="L276" s="99"/>
      <c r="M276" s="99"/>
      <c r="N276" s="99"/>
      <c r="O276" s="99"/>
    </row>
    <row r="277" spans="2:15">
      <c r="B277" s="100"/>
      <c r="C277" s="100"/>
      <c r="D277" s="100"/>
      <c r="E277" s="99"/>
      <c r="F277" s="99"/>
      <c r="G277" s="5"/>
      <c r="H277" s="100"/>
      <c r="I277" s="5"/>
      <c r="J277" s="101"/>
      <c r="K277" s="102"/>
      <c r="L277" s="99"/>
      <c r="M277" s="99"/>
      <c r="N277" s="99"/>
      <c r="O277" s="99"/>
    </row>
    <row r="278" spans="2:15">
      <c r="B278" s="100"/>
      <c r="C278" s="100"/>
      <c r="D278" s="100"/>
      <c r="E278" s="99"/>
      <c r="F278" s="99"/>
      <c r="G278" s="5"/>
      <c r="H278" s="100"/>
      <c r="I278" s="5"/>
      <c r="J278" s="101"/>
      <c r="K278" s="102"/>
      <c r="L278" s="99"/>
      <c r="M278" s="99"/>
      <c r="N278" s="99"/>
      <c r="O278" s="99"/>
    </row>
    <row r="279" spans="2:15">
      <c r="B279" s="100"/>
      <c r="C279" s="100"/>
      <c r="D279" s="100"/>
      <c r="E279" s="99"/>
      <c r="F279" s="99"/>
      <c r="G279" s="5"/>
      <c r="H279" s="100"/>
      <c r="I279" s="5"/>
      <c r="J279" s="101"/>
      <c r="K279" s="102"/>
      <c r="L279" s="99"/>
      <c r="M279" s="99"/>
      <c r="N279" s="99"/>
      <c r="O279" s="99"/>
    </row>
    <row r="280" spans="2:15">
      <c r="B280" s="100"/>
      <c r="C280" s="100"/>
      <c r="D280" s="100"/>
      <c r="E280" s="99"/>
      <c r="F280" s="99"/>
      <c r="G280" s="5"/>
      <c r="H280" s="100"/>
      <c r="I280" s="5"/>
      <c r="J280" s="101"/>
      <c r="K280" s="102"/>
      <c r="L280" s="99"/>
      <c r="M280" s="99"/>
      <c r="N280" s="99"/>
      <c r="O280" s="99"/>
    </row>
    <row r="281" spans="2:15">
      <c r="B281" s="100"/>
      <c r="C281" s="100"/>
      <c r="D281" s="100"/>
      <c r="E281" s="99"/>
      <c r="F281" s="99"/>
      <c r="G281" s="5"/>
      <c r="H281" s="100"/>
      <c r="I281" s="5"/>
      <c r="J281" s="101"/>
      <c r="K281" s="102"/>
      <c r="L281" s="99"/>
      <c r="M281" s="99"/>
      <c r="N281" s="99"/>
      <c r="O281" s="99"/>
    </row>
    <row r="282" spans="2:15">
      <c r="B282" s="100"/>
      <c r="C282" s="100"/>
      <c r="D282" s="100"/>
      <c r="E282" s="99"/>
      <c r="F282" s="99"/>
      <c r="G282" s="5"/>
      <c r="H282" s="100"/>
      <c r="I282" s="5"/>
      <c r="J282" s="101"/>
      <c r="K282" s="102"/>
      <c r="L282" s="99"/>
      <c r="M282" s="99"/>
      <c r="N282" s="99"/>
      <c r="O282" s="99"/>
    </row>
    <row r="283" spans="2:15">
      <c r="B283" s="100"/>
      <c r="C283" s="100"/>
      <c r="D283" s="100"/>
      <c r="E283" s="99"/>
      <c r="F283" s="99"/>
      <c r="G283" s="5"/>
      <c r="H283" s="100"/>
      <c r="I283" s="5"/>
      <c r="J283" s="101"/>
      <c r="K283" s="102"/>
      <c r="L283" s="99"/>
      <c r="M283" s="99"/>
      <c r="N283" s="99"/>
      <c r="O283" s="99"/>
    </row>
    <row r="284" spans="2:15">
      <c r="B284" s="100"/>
      <c r="C284" s="100"/>
      <c r="D284" s="100"/>
      <c r="E284" s="99"/>
      <c r="F284" s="99"/>
      <c r="G284" s="5"/>
      <c r="H284" s="100"/>
      <c r="I284" s="5"/>
      <c r="J284" s="101"/>
      <c r="K284" s="102"/>
      <c r="L284" s="99"/>
      <c r="M284" s="99"/>
      <c r="N284" s="99"/>
      <c r="O284" s="99"/>
    </row>
    <row r="285" spans="2:15">
      <c r="B285" s="100"/>
      <c r="C285" s="100"/>
      <c r="D285" s="100"/>
      <c r="E285" s="99"/>
      <c r="F285" s="99"/>
      <c r="G285" s="5"/>
      <c r="H285" s="100"/>
      <c r="I285" s="5"/>
      <c r="J285" s="101"/>
      <c r="K285" s="102"/>
      <c r="L285" s="99"/>
      <c r="M285" s="99"/>
      <c r="N285" s="99"/>
      <c r="O285" s="99"/>
    </row>
    <row r="286" spans="2:15">
      <c r="B286" s="100"/>
      <c r="C286" s="100"/>
      <c r="D286" s="100"/>
      <c r="E286" s="99"/>
      <c r="F286" s="99"/>
      <c r="G286" s="5"/>
      <c r="H286" s="100"/>
      <c r="I286" s="5"/>
      <c r="J286" s="101"/>
      <c r="K286" s="102"/>
      <c r="L286" s="99"/>
      <c r="M286" s="99"/>
      <c r="N286" s="99"/>
      <c r="O286" s="99"/>
    </row>
    <row r="287" spans="2:15">
      <c r="B287" s="100"/>
      <c r="C287" s="100"/>
      <c r="D287" s="100"/>
      <c r="E287" s="99"/>
      <c r="F287" s="99"/>
      <c r="G287" s="5"/>
      <c r="H287" s="100"/>
      <c r="I287" s="5"/>
      <c r="J287" s="101"/>
      <c r="K287" s="102"/>
      <c r="L287" s="99"/>
      <c r="M287" s="99"/>
      <c r="N287" s="99"/>
      <c r="O287" s="99"/>
    </row>
    <row r="288" spans="2:15">
      <c r="B288" s="100"/>
      <c r="C288" s="100"/>
      <c r="D288" s="100"/>
      <c r="E288" s="99"/>
      <c r="F288" s="99"/>
      <c r="G288" s="5"/>
      <c r="H288" s="100"/>
      <c r="I288" s="5"/>
      <c r="J288" s="101"/>
      <c r="K288" s="102"/>
      <c r="L288" s="99"/>
      <c r="M288" s="99"/>
      <c r="N288" s="99"/>
      <c r="O288" s="99"/>
    </row>
    <row r="289" spans="2:15">
      <c r="B289" s="100"/>
      <c r="C289" s="100"/>
      <c r="D289" s="100"/>
      <c r="E289" s="99"/>
      <c r="F289" s="99"/>
      <c r="G289" s="5"/>
      <c r="H289" s="100"/>
      <c r="I289" s="5"/>
      <c r="J289" s="101"/>
      <c r="K289" s="102"/>
      <c r="L289" s="99"/>
      <c r="M289" s="99"/>
      <c r="N289" s="99"/>
      <c r="O289" s="99"/>
    </row>
    <row r="290" spans="2:15">
      <c r="B290" s="100"/>
      <c r="C290" s="100"/>
      <c r="D290" s="100"/>
      <c r="E290" s="99"/>
      <c r="F290" s="99"/>
      <c r="G290" s="5"/>
      <c r="H290" s="100"/>
      <c r="I290" s="5"/>
      <c r="J290" s="101"/>
      <c r="K290" s="102"/>
      <c r="L290" s="99"/>
      <c r="M290" s="99"/>
      <c r="N290" s="99"/>
      <c r="O290" s="99"/>
    </row>
    <row r="291" spans="2:15">
      <c r="B291" s="100"/>
      <c r="C291" s="100"/>
      <c r="D291" s="100"/>
      <c r="E291" s="99"/>
      <c r="F291" s="99"/>
      <c r="G291" s="5"/>
      <c r="H291" s="100"/>
      <c r="I291" s="5"/>
      <c r="J291" s="101"/>
      <c r="K291" s="102"/>
      <c r="L291" s="99"/>
      <c r="M291" s="99"/>
      <c r="N291" s="99"/>
      <c r="O291" s="99"/>
    </row>
    <row r="292" spans="2:15">
      <c r="B292" s="100"/>
      <c r="C292" s="100"/>
      <c r="D292" s="100"/>
      <c r="E292" s="99"/>
      <c r="F292" s="99"/>
      <c r="G292" s="5"/>
      <c r="H292" s="100"/>
      <c r="I292" s="5"/>
      <c r="J292" s="101"/>
      <c r="K292" s="102"/>
      <c r="L292" s="99"/>
      <c r="M292" s="99"/>
      <c r="N292" s="99"/>
      <c r="O292" s="99"/>
    </row>
    <row r="293" spans="2:15">
      <c r="B293" s="100"/>
      <c r="C293" s="100"/>
      <c r="D293" s="100"/>
      <c r="E293" s="99"/>
      <c r="F293" s="99"/>
      <c r="G293" s="5"/>
      <c r="H293" s="100"/>
      <c r="I293" s="5"/>
      <c r="J293" s="101"/>
      <c r="K293" s="102"/>
      <c r="L293" s="99"/>
      <c r="M293" s="99"/>
      <c r="N293" s="99"/>
      <c r="O293" s="99"/>
    </row>
    <row r="294" spans="2:15">
      <c r="B294" s="100"/>
      <c r="C294" s="100"/>
      <c r="D294" s="100"/>
      <c r="E294" s="99"/>
      <c r="F294" s="99"/>
      <c r="G294" s="5"/>
      <c r="H294" s="100"/>
      <c r="I294" s="5"/>
      <c r="J294" s="101"/>
      <c r="K294" s="102"/>
      <c r="L294" s="99"/>
      <c r="M294" s="99"/>
      <c r="N294" s="99"/>
      <c r="O294" s="99"/>
    </row>
    <row r="295" spans="2:15">
      <c r="B295" s="100"/>
      <c r="C295" s="100"/>
      <c r="D295" s="100"/>
      <c r="E295" s="99"/>
      <c r="F295" s="99"/>
      <c r="G295" s="5"/>
      <c r="H295" s="100"/>
      <c r="I295" s="5"/>
      <c r="J295" s="101"/>
      <c r="K295" s="102"/>
      <c r="L295" s="99"/>
      <c r="M295" s="99"/>
      <c r="N295" s="99"/>
      <c r="O295" s="99"/>
    </row>
    <row r="296" spans="2:15">
      <c r="B296" s="100"/>
      <c r="C296" s="100"/>
      <c r="D296" s="100"/>
      <c r="E296" s="99"/>
      <c r="F296" s="99"/>
      <c r="G296" s="5"/>
      <c r="H296" s="100"/>
      <c r="I296" s="5"/>
      <c r="J296" s="101"/>
      <c r="K296" s="102"/>
      <c r="L296" s="99"/>
      <c r="M296" s="99"/>
      <c r="N296" s="99"/>
      <c r="O296" s="99"/>
    </row>
    <row r="297" spans="2:15">
      <c r="B297" s="100"/>
      <c r="C297" s="100"/>
      <c r="D297" s="100"/>
      <c r="E297" s="99"/>
      <c r="F297" s="99"/>
      <c r="G297" s="5"/>
      <c r="H297" s="100"/>
      <c r="I297" s="5"/>
      <c r="J297" s="101"/>
      <c r="K297" s="102"/>
      <c r="L297" s="99"/>
      <c r="M297" s="99"/>
      <c r="N297" s="99"/>
      <c r="O297" s="99"/>
    </row>
    <row r="298" spans="2:15">
      <c r="B298" s="100"/>
      <c r="C298" s="100"/>
      <c r="D298" s="100"/>
      <c r="E298" s="99"/>
      <c r="F298" s="99"/>
      <c r="G298" s="5"/>
      <c r="H298" s="100"/>
      <c r="I298" s="5"/>
      <c r="J298" s="101"/>
      <c r="K298" s="102"/>
      <c r="L298" s="99"/>
      <c r="M298" s="99"/>
      <c r="N298" s="99"/>
      <c r="O298" s="99"/>
    </row>
    <row r="299" spans="2:15">
      <c r="B299" s="100"/>
      <c r="C299" s="100"/>
      <c r="D299" s="100"/>
      <c r="E299" s="99"/>
      <c r="F299" s="99"/>
      <c r="G299" s="5"/>
      <c r="H299" s="100"/>
      <c r="I299" s="5"/>
      <c r="J299" s="101"/>
      <c r="K299" s="102"/>
      <c r="L299" s="99"/>
      <c r="M299" s="99"/>
      <c r="N299" s="99"/>
      <c r="O299" s="99"/>
    </row>
    <row r="300" spans="2:15">
      <c r="B300" s="100"/>
      <c r="C300" s="100"/>
      <c r="D300" s="100"/>
      <c r="E300" s="99"/>
      <c r="F300" s="99"/>
      <c r="G300" s="5"/>
      <c r="H300" s="100"/>
      <c r="I300" s="5"/>
      <c r="J300" s="101"/>
      <c r="K300" s="102"/>
      <c r="L300" s="99"/>
      <c r="M300" s="99"/>
      <c r="N300" s="99"/>
      <c r="O300" s="99"/>
    </row>
    <row r="301" spans="2:15">
      <c r="B301" s="100"/>
      <c r="C301" s="100"/>
      <c r="D301" s="100"/>
      <c r="E301" s="99"/>
      <c r="F301" s="99"/>
      <c r="G301" s="5"/>
      <c r="H301" s="100"/>
      <c r="I301" s="5"/>
      <c r="J301" s="101"/>
      <c r="K301" s="102"/>
      <c r="L301" s="99"/>
      <c r="M301" s="99"/>
      <c r="N301" s="99"/>
      <c r="O301" s="99"/>
    </row>
    <row r="302" spans="2:15">
      <c r="B302" s="100"/>
      <c r="C302" s="100"/>
      <c r="D302" s="100"/>
      <c r="E302" s="99"/>
      <c r="F302" s="99"/>
      <c r="G302" s="5"/>
      <c r="H302" s="100"/>
      <c r="I302" s="5"/>
      <c r="J302" s="101"/>
      <c r="K302" s="102"/>
      <c r="L302" s="99"/>
      <c r="M302" s="99"/>
      <c r="N302" s="99"/>
      <c r="O302" s="99"/>
    </row>
    <row r="303" spans="2:15">
      <c r="B303" s="100"/>
      <c r="C303" s="100"/>
      <c r="D303" s="100"/>
      <c r="E303" s="99"/>
      <c r="F303" s="99"/>
      <c r="G303" s="5"/>
      <c r="H303" s="100"/>
      <c r="I303" s="5"/>
      <c r="J303" s="101"/>
      <c r="K303" s="102"/>
      <c r="L303" s="99"/>
      <c r="M303" s="99"/>
      <c r="N303" s="99"/>
      <c r="O303" s="99"/>
    </row>
    <row r="304" spans="2:15">
      <c r="B304" s="100"/>
      <c r="C304" s="100"/>
      <c r="D304" s="100"/>
      <c r="E304" s="99"/>
      <c r="F304" s="99"/>
      <c r="G304" s="5"/>
      <c r="H304" s="100"/>
      <c r="I304" s="5"/>
      <c r="J304" s="101"/>
      <c r="K304" s="102"/>
      <c r="L304" s="99"/>
      <c r="M304" s="99"/>
      <c r="N304" s="99"/>
      <c r="O304" s="99"/>
    </row>
    <row r="305" spans="2:15">
      <c r="B305" s="100"/>
      <c r="C305" s="100"/>
      <c r="D305" s="100"/>
      <c r="E305" s="99"/>
      <c r="F305" s="99"/>
      <c r="G305" s="5"/>
      <c r="H305" s="100"/>
      <c r="I305" s="5"/>
      <c r="J305" s="101"/>
      <c r="K305" s="102"/>
      <c r="L305" s="99"/>
      <c r="M305" s="99"/>
      <c r="N305" s="99"/>
      <c r="O305" s="99"/>
    </row>
    <row r="306" spans="2:15">
      <c r="B306" s="100"/>
      <c r="C306" s="100"/>
      <c r="D306" s="100"/>
      <c r="E306" s="99"/>
      <c r="F306" s="99"/>
      <c r="G306" s="5"/>
      <c r="H306" s="100"/>
      <c r="I306" s="5"/>
      <c r="J306" s="101"/>
      <c r="K306" s="102"/>
      <c r="L306" s="99"/>
      <c r="M306" s="99"/>
      <c r="N306" s="99"/>
      <c r="O306" s="99"/>
    </row>
    <row r="307" spans="2:15">
      <c r="B307" s="100"/>
      <c r="C307" s="100"/>
      <c r="D307" s="100"/>
      <c r="E307" s="99"/>
      <c r="F307" s="99"/>
      <c r="G307" s="5"/>
      <c r="H307" s="100"/>
      <c r="I307" s="5"/>
      <c r="J307" s="101"/>
      <c r="K307" s="102"/>
      <c r="L307" s="99"/>
      <c r="M307" s="99"/>
      <c r="N307" s="99"/>
      <c r="O307" s="99"/>
    </row>
    <row r="308" spans="2:15">
      <c r="B308" s="100"/>
      <c r="C308" s="100"/>
      <c r="D308" s="100"/>
      <c r="E308" s="99"/>
      <c r="F308" s="99"/>
      <c r="G308" s="5"/>
      <c r="H308" s="100"/>
      <c r="I308" s="5"/>
      <c r="J308" s="101"/>
      <c r="K308" s="102"/>
      <c r="L308" s="99"/>
      <c r="M308" s="99"/>
      <c r="N308" s="99"/>
      <c r="O308" s="99"/>
    </row>
    <row r="309" spans="2:15">
      <c r="B309" s="100"/>
      <c r="C309" s="100"/>
      <c r="D309" s="100"/>
      <c r="E309" s="99"/>
      <c r="F309" s="99"/>
      <c r="G309" s="5"/>
      <c r="H309" s="100"/>
      <c r="I309" s="5"/>
      <c r="J309" s="101"/>
      <c r="K309" s="102"/>
      <c r="L309" s="99"/>
      <c r="M309" s="99"/>
      <c r="N309" s="99"/>
      <c r="O309" s="99"/>
    </row>
    <row r="310" spans="2:15">
      <c r="B310" s="100"/>
      <c r="C310" s="100"/>
      <c r="D310" s="100"/>
      <c r="E310" s="99"/>
      <c r="F310" s="99"/>
      <c r="G310" s="5"/>
      <c r="H310" s="100"/>
      <c r="I310" s="5"/>
      <c r="J310" s="101"/>
      <c r="K310" s="102"/>
      <c r="L310" s="99"/>
      <c r="M310" s="99"/>
      <c r="N310" s="99"/>
      <c r="O310" s="99"/>
    </row>
    <row r="311" spans="2:15">
      <c r="B311" s="100"/>
      <c r="C311" s="100"/>
      <c r="D311" s="100"/>
      <c r="E311" s="99"/>
      <c r="F311" s="99"/>
      <c r="G311" s="5"/>
      <c r="H311" s="100"/>
      <c r="I311" s="5"/>
      <c r="J311" s="101"/>
      <c r="K311" s="102"/>
      <c r="L311" s="99"/>
      <c r="M311" s="99"/>
      <c r="N311" s="99"/>
      <c r="O311" s="99"/>
    </row>
    <row r="312" spans="2:15">
      <c r="B312" s="100"/>
      <c r="C312" s="100"/>
      <c r="D312" s="100"/>
      <c r="E312" s="99"/>
      <c r="F312" s="99"/>
      <c r="G312" s="5"/>
      <c r="H312" s="100"/>
      <c r="I312" s="5"/>
      <c r="J312" s="101"/>
      <c r="K312" s="102"/>
      <c r="L312" s="99"/>
      <c r="M312" s="99"/>
      <c r="N312" s="99"/>
      <c r="O312" s="99"/>
    </row>
    <row r="313" spans="2:15">
      <c r="B313" s="100"/>
      <c r="C313" s="100"/>
      <c r="D313" s="100"/>
      <c r="E313" s="99"/>
      <c r="F313" s="99"/>
      <c r="G313" s="5"/>
      <c r="H313" s="100"/>
      <c r="I313" s="5"/>
      <c r="J313" s="101"/>
      <c r="K313" s="102"/>
      <c r="L313" s="99"/>
      <c r="M313" s="99"/>
      <c r="N313" s="99"/>
      <c r="O313" s="99"/>
    </row>
    <row r="314" spans="2:15">
      <c r="B314" s="100"/>
      <c r="C314" s="100"/>
      <c r="D314" s="100"/>
      <c r="E314" s="99"/>
      <c r="F314" s="99"/>
      <c r="G314" s="5"/>
      <c r="H314" s="100"/>
      <c r="I314" s="5"/>
      <c r="J314" s="101"/>
      <c r="K314" s="102"/>
      <c r="L314" s="99"/>
      <c r="M314" s="99"/>
      <c r="N314" s="99"/>
      <c r="O314" s="99"/>
    </row>
    <row r="315" spans="2:15">
      <c r="B315" s="100"/>
      <c r="C315" s="100"/>
      <c r="D315" s="100"/>
      <c r="E315" s="99"/>
      <c r="F315" s="99"/>
      <c r="G315" s="5"/>
      <c r="H315" s="100"/>
      <c r="I315" s="5"/>
      <c r="J315" s="101"/>
      <c r="K315" s="102"/>
      <c r="L315" s="99"/>
      <c r="M315" s="99"/>
      <c r="N315" s="99"/>
      <c r="O315" s="99"/>
    </row>
    <row r="316" spans="2:15">
      <c r="B316" s="100"/>
      <c r="C316" s="100"/>
      <c r="D316" s="100"/>
      <c r="E316" s="99"/>
      <c r="F316" s="99"/>
      <c r="G316" s="5"/>
      <c r="H316" s="100"/>
      <c r="I316" s="5"/>
      <c r="J316" s="101"/>
      <c r="K316" s="102"/>
      <c r="L316" s="99"/>
      <c r="M316" s="99"/>
      <c r="N316" s="99"/>
      <c r="O316" s="99"/>
    </row>
    <row r="317" spans="2:15">
      <c r="B317" s="100"/>
      <c r="C317" s="100"/>
      <c r="D317" s="100"/>
      <c r="E317" s="99"/>
      <c r="F317" s="99"/>
      <c r="G317" s="5"/>
      <c r="H317" s="100"/>
      <c r="I317" s="5"/>
      <c r="J317" s="101"/>
      <c r="K317" s="102"/>
      <c r="L317" s="99"/>
      <c r="M317" s="99"/>
      <c r="N317" s="99"/>
      <c r="O317" s="99"/>
    </row>
    <row r="318" spans="2:15">
      <c r="B318" s="100"/>
      <c r="C318" s="100"/>
      <c r="D318" s="100"/>
      <c r="E318" s="99"/>
      <c r="F318" s="99"/>
      <c r="G318" s="5"/>
      <c r="H318" s="100"/>
      <c r="I318" s="5"/>
      <c r="J318" s="101"/>
      <c r="K318" s="102"/>
      <c r="L318" s="99"/>
      <c r="M318" s="99"/>
      <c r="N318" s="99"/>
      <c r="O318" s="99"/>
    </row>
    <row r="319" spans="2:15">
      <c r="B319" s="100"/>
      <c r="C319" s="100"/>
      <c r="D319" s="100"/>
      <c r="E319" s="99"/>
      <c r="F319" s="99"/>
      <c r="G319" s="5"/>
      <c r="H319" s="100"/>
      <c r="I319" s="5"/>
      <c r="J319" s="101"/>
      <c r="K319" s="102"/>
      <c r="L319" s="99"/>
      <c r="M319" s="99"/>
      <c r="N319" s="99"/>
      <c r="O319" s="99"/>
    </row>
    <row r="320" spans="2:15">
      <c r="B320" s="100"/>
      <c r="C320" s="100"/>
      <c r="D320" s="100"/>
      <c r="E320" s="99"/>
      <c r="F320" s="99"/>
      <c r="G320" s="5"/>
      <c r="H320" s="100"/>
      <c r="I320" s="5"/>
      <c r="J320" s="101"/>
      <c r="K320" s="102"/>
      <c r="L320" s="99"/>
      <c r="M320" s="99"/>
      <c r="N320" s="99"/>
      <c r="O320" s="99"/>
    </row>
    <row r="321" spans="2:15">
      <c r="B321" s="100"/>
      <c r="C321" s="100"/>
      <c r="D321" s="100"/>
      <c r="E321" s="99"/>
      <c r="F321" s="99"/>
      <c r="G321" s="5"/>
      <c r="H321" s="100"/>
      <c r="I321" s="5"/>
      <c r="J321" s="101"/>
      <c r="K321" s="102"/>
      <c r="L321" s="99"/>
      <c r="M321" s="99"/>
      <c r="N321" s="99"/>
      <c r="O321" s="99"/>
    </row>
    <row r="322" spans="2:15">
      <c r="B322" s="100"/>
      <c r="C322" s="100"/>
      <c r="D322" s="100"/>
      <c r="E322" s="99"/>
      <c r="F322" s="99"/>
      <c r="G322" s="5"/>
      <c r="H322" s="100"/>
      <c r="I322" s="5"/>
      <c r="J322" s="101"/>
      <c r="K322" s="102"/>
      <c r="L322" s="99"/>
      <c r="M322" s="99"/>
      <c r="N322" s="99"/>
      <c r="O322" s="99"/>
    </row>
    <row r="323" spans="2:15">
      <c r="B323" s="100"/>
      <c r="C323" s="100"/>
      <c r="D323" s="100"/>
      <c r="E323" s="99"/>
      <c r="F323" s="99"/>
      <c r="G323" s="5"/>
      <c r="H323" s="100"/>
      <c r="I323" s="5"/>
      <c r="J323" s="101"/>
      <c r="K323" s="102"/>
      <c r="L323" s="99"/>
      <c r="M323" s="99"/>
      <c r="N323" s="99"/>
      <c r="O323" s="99"/>
    </row>
    <row r="324" spans="2:15">
      <c r="B324" s="100"/>
      <c r="C324" s="100"/>
      <c r="D324" s="100"/>
      <c r="E324" s="99"/>
      <c r="F324" s="99"/>
      <c r="G324" s="5"/>
      <c r="H324" s="100"/>
      <c r="I324" s="5"/>
      <c r="J324" s="101"/>
      <c r="K324" s="102"/>
      <c r="L324" s="99"/>
      <c r="M324" s="99"/>
      <c r="N324" s="99"/>
      <c r="O324" s="99"/>
    </row>
    <row r="325" spans="2:15">
      <c r="B325" s="100"/>
      <c r="C325" s="100"/>
      <c r="D325" s="100"/>
      <c r="E325" s="99"/>
      <c r="F325" s="99"/>
      <c r="G325" s="5"/>
      <c r="H325" s="100"/>
      <c r="I325" s="5"/>
      <c r="J325" s="101"/>
      <c r="K325" s="102"/>
      <c r="L325" s="99"/>
      <c r="M325" s="99"/>
      <c r="N325" s="99"/>
      <c r="O325" s="99"/>
    </row>
    <row r="326" spans="2:15">
      <c r="B326" s="100"/>
      <c r="C326" s="100"/>
      <c r="D326" s="100"/>
      <c r="E326" s="99"/>
      <c r="F326" s="99"/>
      <c r="G326" s="5"/>
      <c r="H326" s="100"/>
      <c r="I326" s="5"/>
      <c r="J326" s="101"/>
      <c r="K326" s="102"/>
      <c r="L326" s="99"/>
      <c r="M326" s="99"/>
      <c r="N326" s="99"/>
      <c r="O326" s="99"/>
    </row>
    <row r="327" spans="2:15">
      <c r="B327" s="100"/>
      <c r="C327" s="100"/>
      <c r="D327" s="100"/>
      <c r="E327" s="99"/>
      <c r="F327" s="99"/>
      <c r="G327" s="5"/>
      <c r="H327" s="100"/>
      <c r="I327" s="5"/>
      <c r="J327" s="101"/>
      <c r="K327" s="102"/>
      <c r="L327" s="99"/>
      <c r="M327" s="99"/>
      <c r="N327" s="99"/>
      <c r="O327" s="99"/>
    </row>
    <row r="328" spans="2:15">
      <c r="B328" s="100"/>
      <c r="C328" s="100"/>
      <c r="D328" s="100"/>
      <c r="E328" s="99"/>
      <c r="F328" s="99"/>
      <c r="G328" s="5"/>
      <c r="H328" s="100"/>
      <c r="I328" s="5"/>
      <c r="J328" s="101"/>
      <c r="K328" s="102"/>
      <c r="L328" s="99"/>
      <c r="M328" s="99"/>
      <c r="N328" s="99"/>
      <c r="O328" s="99"/>
    </row>
    <row r="329" spans="2:15">
      <c r="B329" s="100"/>
      <c r="C329" s="100"/>
      <c r="D329" s="100"/>
      <c r="E329" s="99"/>
      <c r="F329" s="99"/>
      <c r="G329" s="5"/>
      <c r="H329" s="100"/>
      <c r="I329" s="5"/>
      <c r="J329" s="101"/>
      <c r="K329" s="102"/>
      <c r="L329" s="99"/>
      <c r="M329" s="99"/>
      <c r="N329" s="99"/>
      <c r="O329" s="99"/>
    </row>
    <row r="330" spans="2:15">
      <c r="B330" s="100"/>
      <c r="C330" s="100"/>
      <c r="D330" s="100"/>
      <c r="E330" s="99"/>
      <c r="F330" s="99"/>
      <c r="G330" s="5"/>
      <c r="H330" s="100"/>
      <c r="I330" s="5"/>
      <c r="J330" s="101"/>
      <c r="K330" s="102"/>
      <c r="L330" s="99"/>
      <c r="M330" s="99"/>
      <c r="N330" s="99"/>
      <c r="O330" s="99"/>
    </row>
    <row r="331" spans="2:15">
      <c r="B331" s="100"/>
      <c r="C331" s="100"/>
      <c r="D331" s="100"/>
      <c r="E331" s="99"/>
      <c r="F331" s="99"/>
      <c r="G331" s="5"/>
      <c r="H331" s="100"/>
      <c r="I331" s="5"/>
      <c r="J331" s="101"/>
      <c r="K331" s="102"/>
      <c r="L331" s="99"/>
      <c r="M331" s="99"/>
      <c r="N331" s="99"/>
      <c r="O331" s="99"/>
    </row>
    <row r="332" spans="2:15">
      <c r="B332" s="100"/>
      <c r="C332" s="100"/>
      <c r="D332" s="100"/>
      <c r="E332" s="99"/>
      <c r="F332" s="99"/>
      <c r="G332" s="5"/>
      <c r="H332" s="100"/>
      <c r="I332" s="5"/>
      <c r="J332" s="101"/>
      <c r="K332" s="102"/>
      <c r="L332" s="99"/>
      <c r="M332" s="99"/>
      <c r="N332" s="99"/>
      <c r="O332" s="99"/>
    </row>
    <row r="333" spans="2:15">
      <c r="B333" s="100"/>
      <c r="C333" s="100"/>
      <c r="D333" s="100"/>
      <c r="E333" s="99"/>
      <c r="F333" s="99"/>
      <c r="G333" s="5"/>
      <c r="H333" s="100"/>
      <c r="I333" s="5"/>
      <c r="J333" s="101"/>
      <c r="K333" s="102"/>
      <c r="L333" s="99"/>
      <c r="M333" s="99"/>
      <c r="N333" s="99"/>
      <c r="O333" s="99"/>
    </row>
    <row r="334" spans="2:15">
      <c r="B334" s="100"/>
      <c r="C334" s="100"/>
      <c r="D334" s="100"/>
      <c r="E334" s="99"/>
      <c r="F334" s="99"/>
      <c r="G334" s="5"/>
      <c r="H334" s="100"/>
      <c r="I334" s="5"/>
      <c r="J334" s="101"/>
      <c r="K334" s="102"/>
      <c r="L334" s="99"/>
      <c r="M334" s="99"/>
      <c r="N334" s="99"/>
      <c r="O334" s="99"/>
    </row>
    <row r="335" spans="2:15">
      <c r="B335" s="100"/>
      <c r="C335" s="100"/>
      <c r="D335" s="100"/>
      <c r="E335" s="99"/>
      <c r="F335" s="99"/>
      <c r="G335" s="5"/>
      <c r="H335" s="100"/>
      <c r="I335" s="5"/>
      <c r="J335" s="101"/>
      <c r="K335" s="102"/>
      <c r="L335" s="99"/>
      <c r="M335" s="99"/>
      <c r="N335" s="99"/>
      <c r="O335" s="99"/>
    </row>
    <row r="336" spans="2:15">
      <c r="B336" s="100"/>
      <c r="C336" s="100"/>
      <c r="D336" s="100"/>
      <c r="E336" s="99"/>
      <c r="F336" s="99"/>
      <c r="G336" s="5"/>
      <c r="H336" s="100"/>
      <c r="I336" s="5"/>
      <c r="J336" s="101"/>
      <c r="K336" s="102"/>
      <c r="L336" s="99"/>
      <c r="M336" s="99"/>
      <c r="N336" s="99"/>
      <c r="O336" s="99"/>
    </row>
    <row r="337" spans="2:15">
      <c r="B337" s="100"/>
      <c r="C337" s="100"/>
      <c r="D337" s="100"/>
      <c r="E337" s="99"/>
      <c r="F337" s="99"/>
      <c r="G337" s="5"/>
      <c r="H337" s="100"/>
      <c r="I337" s="5"/>
      <c r="J337" s="101"/>
      <c r="K337" s="102"/>
      <c r="L337" s="99"/>
      <c r="M337" s="99"/>
      <c r="N337" s="99"/>
      <c r="O337" s="99"/>
    </row>
    <row r="338" spans="2:15">
      <c r="B338" s="100"/>
      <c r="C338" s="100"/>
      <c r="D338" s="100"/>
      <c r="E338" s="99"/>
      <c r="F338" s="99"/>
      <c r="G338" s="5"/>
      <c r="H338" s="100"/>
      <c r="I338" s="5"/>
      <c r="J338" s="101"/>
      <c r="K338" s="102"/>
      <c r="L338" s="99"/>
      <c r="M338" s="99"/>
      <c r="N338" s="99"/>
      <c r="O338" s="99"/>
    </row>
    <row r="339" spans="2:15">
      <c r="B339" s="100"/>
      <c r="C339" s="100"/>
      <c r="D339" s="100"/>
      <c r="E339" s="99"/>
      <c r="F339" s="99"/>
      <c r="G339" s="5"/>
      <c r="H339" s="100"/>
      <c r="I339" s="5"/>
      <c r="J339" s="101"/>
      <c r="K339" s="102"/>
      <c r="L339" s="99"/>
      <c r="M339" s="99"/>
      <c r="N339" s="99"/>
      <c r="O339" s="99"/>
    </row>
    <row r="340" spans="2:15">
      <c r="B340" s="100"/>
      <c r="C340" s="100"/>
      <c r="D340" s="100"/>
      <c r="E340" s="99"/>
      <c r="F340" s="99"/>
      <c r="G340" s="5"/>
      <c r="H340" s="100"/>
      <c r="I340" s="5"/>
      <c r="J340" s="101"/>
      <c r="K340" s="102"/>
      <c r="L340" s="99"/>
      <c r="M340" s="99"/>
      <c r="N340" s="99"/>
      <c r="O340" s="99"/>
    </row>
    <row r="341" spans="2:15">
      <c r="B341" s="100"/>
      <c r="C341" s="100"/>
      <c r="D341" s="100"/>
      <c r="E341" s="99"/>
      <c r="F341" s="99"/>
      <c r="G341" s="5"/>
      <c r="H341" s="100"/>
      <c r="I341" s="5"/>
      <c r="J341" s="101"/>
      <c r="K341" s="102"/>
      <c r="L341" s="99"/>
      <c r="M341" s="99"/>
      <c r="N341" s="99"/>
      <c r="O341" s="99"/>
    </row>
    <row r="342" spans="2:15">
      <c r="B342" s="100"/>
      <c r="C342" s="100"/>
      <c r="D342" s="100"/>
      <c r="E342" s="99"/>
      <c r="F342" s="99"/>
      <c r="G342" s="5"/>
      <c r="H342" s="100"/>
      <c r="I342" s="5"/>
      <c r="J342" s="101"/>
      <c r="K342" s="102"/>
      <c r="L342" s="99"/>
      <c r="M342" s="99"/>
      <c r="N342" s="99"/>
      <c r="O342" s="99"/>
    </row>
    <row r="343" spans="2:15">
      <c r="B343" s="100"/>
      <c r="C343" s="100"/>
      <c r="D343" s="100"/>
      <c r="E343" s="99"/>
      <c r="F343" s="99"/>
      <c r="G343" s="5"/>
      <c r="H343" s="100"/>
      <c r="I343" s="5"/>
      <c r="J343" s="101"/>
      <c r="K343" s="102"/>
      <c r="L343" s="99"/>
      <c r="M343" s="99"/>
      <c r="N343" s="99"/>
      <c r="O343" s="99"/>
    </row>
    <row r="344" spans="2:15">
      <c r="B344" s="100"/>
      <c r="C344" s="100"/>
      <c r="D344" s="100"/>
      <c r="E344" s="99"/>
      <c r="F344" s="99"/>
      <c r="G344" s="5"/>
      <c r="H344" s="100"/>
      <c r="I344" s="5"/>
      <c r="J344" s="101"/>
      <c r="K344" s="102"/>
      <c r="L344" s="99"/>
      <c r="M344" s="99"/>
      <c r="N344" s="99"/>
      <c r="O344" s="99"/>
    </row>
    <row r="345" spans="2:15">
      <c r="B345" s="100"/>
      <c r="C345" s="100"/>
      <c r="D345" s="100"/>
      <c r="E345" s="99"/>
      <c r="F345" s="99"/>
      <c r="G345" s="5"/>
      <c r="H345" s="100"/>
      <c r="I345" s="5"/>
      <c r="J345" s="101"/>
      <c r="K345" s="102"/>
      <c r="L345" s="99"/>
      <c r="M345" s="99"/>
      <c r="N345" s="99"/>
      <c r="O345" s="99"/>
    </row>
    <row r="346" spans="2:15">
      <c r="B346" s="100"/>
      <c r="C346" s="100"/>
      <c r="D346" s="100"/>
      <c r="E346" s="99"/>
      <c r="F346" s="99"/>
      <c r="G346" s="5"/>
      <c r="H346" s="100"/>
      <c r="I346" s="5"/>
      <c r="J346" s="101"/>
      <c r="K346" s="102"/>
      <c r="L346" s="99"/>
      <c r="M346" s="99"/>
      <c r="N346" s="99"/>
      <c r="O346" s="99"/>
    </row>
    <row r="347" spans="2:15">
      <c r="B347" s="100"/>
      <c r="C347" s="100"/>
      <c r="D347" s="100"/>
      <c r="E347" s="99"/>
      <c r="F347" s="99"/>
      <c r="G347" s="5"/>
      <c r="H347" s="100"/>
      <c r="I347" s="5"/>
      <c r="J347" s="101"/>
      <c r="K347" s="102"/>
      <c r="L347" s="99"/>
      <c r="M347" s="99"/>
      <c r="N347" s="99"/>
      <c r="O347" s="99"/>
    </row>
    <row r="348" spans="2:15">
      <c r="B348" s="100"/>
      <c r="C348" s="100"/>
      <c r="D348" s="100"/>
      <c r="E348" s="99"/>
      <c r="F348" s="99"/>
      <c r="G348" s="5"/>
      <c r="H348" s="100"/>
      <c r="I348" s="5"/>
      <c r="J348" s="101"/>
      <c r="K348" s="102"/>
      <c r="L348" s="99"/>
      <c r="M348" s="99"/>
      <c r="N348" s="99"/>
      <c r="O348" s="99"/>
    </row>
    <row r="349" spans="2:15">
      <c r="B349" s="100"/>
      <c r="C349" s="100"/>
      <c r="D349" s="100"/>
      <c r="E349" s="99"/>
      <c r="F349" s="99"/>
      <c r="G349" s="5"/>
      <c r="H349" s="100"/>
      <c r="I349" s="5"/>
      <c r="J349" s="101"/>
      <c r="K349" s="102"/>
      <c r="L349" s="99"/>
      <c r="M349" s="99"/>
      <c r="N349" s="99"/>
      <c r="O349" s="99"/>
    </row>
    <row r="350" spans="2:15">
      <c r="B350" s="100"/>
      <c r="C350" s="100"/>
      <c r="D350" s="100"/>
      <c r="E350" s="99"/>
      <c r="F350" s="99"/>
      <c r="G350" s="5"/>
      <c r="H350" s="100"/>
      <c r="I350" s="5"/>
      <c r="J350" s="101"/>
      <c r="K350" s="102"/>
      <c r="L350" s="99"/>
      <c r="M350" s="99"/>
      <c r="N350" s="99"/>
      <c r="O350" s="99"/>
    </row>
    <row r="351" spans="2:15">
      <c r="B351" s="100"/>
      <c r="C351" s="100"/>
      <c r="D351" s="100"/>
      <c r="E351" s="99"/>
      <c r="F351" s="99"/>
      <c r="G351" s="5"/>
      <c r="H351" s="100"/>
      <c r="I351" s="5"/>
      <c r="J351" s="101"/>
      <c r="K351" s="102"/>
      <c r="L351" s="99"/>
      <c r="M351" s="99"/>
      <c r="N351" s="99"/>
      <c r="O351" s="99"/>
    </row>
    <row r="352" spans="2:15">
      <c r="B352" s="100"/>
      <c r="C352" s="100"/>
      <c r="D352" s="100"/>
      <c r="E352" s="99"/>
      <c r="F352" s="99"/>
      <c r="G352" s="5"/>
      <c r="H352" s="100"/>
      <c r="I352" s="5"/>
      <c r="J352" s="101"/>
      <c r="K352" s="102"/>
      <c r="L352" s="99"/>
      <c r="M352" s="99"/>
      <c r="N352" s="99"/>
      <c r="O352" s="99"/>
    </row>
    <row r="353" spans="2:15">
      <c r="B353" s="100"/>
      <c r="C353" s="100"/>
      <c r="D353" s="100"/>
      <c r="E353" s="99"/>
      <c r="F353" s="99"/>
      <c r="G353" s="5"/>
      <c r="H353" s="100"/>
      <c r="I353" s="5"/>
      <c r="J353" s="101"/>
      <c r="K353" s="102"/>
      <c r="L353" s="99"/>
      <c r="M353" s="99"/>
      <c r="N353" s="99"/>
      <c r="O353" s="99"/>
    </row>
    <row r="354" spans="2:15">
      <c r="B354" s="100"/>
      <c r="C354" s="100"/>
      <c r="D354" s="100"/>
      <c r="E354" s="99"/>
      <c r="F354" s="99"/>
      <c r="G354" s="5"/>
      <c r="H354" s="100"/>
      <c r="I354" s="5"/>
      <c r="J354" s="101"/>
      <c r="K354" s="102"/>
      <c r="L354" s="99"/>
      <c r="M354" s="99"/>
      <c r="N354" s="99"/>
      <c r="O354" s="99"/>
    </row>
    <row r="355" spans="2:15">
      <c r="B355" s="100"/>
      <c r="C355" s="100"/>
      <c r="D355" s="100"/>
      <c r="E355" s="99"/>
      <c r="F355" s="99"/>
      <c r="G355" s="5"/>
      <c r="H355" s="100"/>
      <c r="I355" s="5"/>
      <c r="J355" s="101"/>
      <c r="K355" s="102"/>
      <c r="L355" s="99"/>
      <c r="M355" s="99"/>
      <c r="N355" s="99"/>
      <c r="O355" s="99"/>
    </row>
    <row r="356" spans="2:15">
      <c r="B356" s="100"/>
      <c r="C356" s="100"/>
      <c r="D356" s="100"/>
      <c r="E356" s="99"/>
      <c r="F356" s="99"/>
      <c r="G356" s="5"/>
      <c r="H356" s="100"/>
      <c r="I356" s="5"/>
      <c r="J356" s="101"/>
      <c r="K356" s="102"/>
      <c r="L356" s="99"/>
      <c r="M356" s="99"/>
      <c r="N356" s="99"/>
      <c r="O356" s="99"/>
    </row>
    <row r="357" spans="2:15">
      <c r="B357" s="100"/>
      <c r="C357" s="100"/>
      <c r="D357" s="100"/>
      <c r="E357" s="99"/>
      <c r="F357" s="99"/>
      <c r="G357" s="5"/>
      <c r="H357" s="100"/>
      <c r="I357" s="5"/>
      <c r="J357" s="101"/>
      <c r="K357" s="102"/>
      <c r="L357" s="99"/>
      <c r="M357" s="99"/>
      <c r="N357" s="99"/>
      <c r="O357" s="99"/>
    </row>
    <row r="358" spans="2:15">
      <c r="B358" s="100"/>
      <c r="C358" s="100"/>
      <c r="D358" s="100"/>
      <c r="E358" s="99"/>
      <c r="F358" s="99"/>
      <c r="G358" s="5"/>
      <c r="H358" s="100"/>
      <c r="I358" s="5"/>
      <c r="J358" s="101"/>
      <c r="K358" s="102"/>
      <c r="L358" s="99"/>
      <c r="M358" s="99"/>
      <c r="N358" s="99"/>
      <c r="O358" s="99"/>
    </row>
    <row r="359" spans="2:15">
      <c r="B359" s="100"/>
      <c r="C359" s="100"/>
      <c r="D359" s="100"/>
      <c r="E359" s="99"/>
      <c r="F359" s="99"/>
      <c r="G359" s="5"/>
      <c r="H359" s="100"/>
      <c r="I359" s="5"/>
      <c r="J359" s="101"/>
      <c r="K359" s="102"/>
      <c r="L359" s="99"/>
      <c r="M359" s="99"/>
      <c r="N359" s="99"/>
      <c r="O359" s="99"/>
    </row>
    <row r="360" spans="2:15">
      <c r="B360" s="100"/>
      <c r="C360" s="100"/>
      <c r="D360" s="100"/>
      <c r="E360" s="99"/>
      <c r="F360" s="99"/>
      <c r="G360" s="5"/>
      <c r="H360" s="100"/>
      <c r="I360" s="5"/>
      <c r="J360" s="101"/>
      <c r="K360" s="102"/>
      <c r="L360" s="99"/>
      <c r="M360" s="99"/>
      <c r="N360" s="99"/>
      <c r="O360" s="99"/>
    </row>
    <row r="361" spans="2:15">
      <c r="B361" s="100"/>
      <c r="C361" s="100"/>
      <c r="D361" s="100"/>
      <c r="E361" s="99"/>
      <c r="F361" s="99"/>
      <c r="G361" s="5"/>
      <c r="H361" s="100"/>
      <c r="I361" s="5"/>
      <c r="J361" s="101"/>
      <c r="K361" s="102"/>
      <c r="L361" s="99"/>
      <c r="M361" s="99"/>
      <c r="N361" s="99"/>
      <c r="O361" s="99"/>
    </row>
    <row r="362" spans="2:15">
      <c r="B362" s="100"/>
      <c r="C362" s="100"/>
      <c r="D362" s="100"/>
      <c r="E362" s="99"/>
      <c r="F362" s="99"/>
      <c r="G362" s="5"/>
      <c r="H362" s="100"/>
      <c r="I362" s="5"/>
      <c r="J362" s="101"/>
      <c r="K362" s="102"/>
      <c r="L362" s="99"/>
      <c r="M362" s="99"/>
      <c r="N362" s="99"/>
      <c r="O362" s="99"/>
    </row>
    <row r="363" spans="2:15">
      <c r="B363" s="100"/>
      <c r="C363" s="100"/>
      <c r="D363" s="100"/>
      <c r="E363" s="99"/>
      <c r="F363" s="99"/>
      <c r="G363" s="5"/>
      <c r="H363" s="100"/>
      <c r="I363" s="5"/>
      <c r="J363" s="101"/>
      <c r="K363" s="102"/>
      <c r="L363" s="99"/>
      <c r="M363" s="99"/>
      <c r="N363" s="99"/>
      <c r="O363" s="99"/>
    </row>
    <row r="364" spans="2:15">
      <c r="B364" s="100"/>
      <c r="C364" s="100"/>
      <c r="D364" s="100"/>
      <c r="E364" s="99"/>
      <c r="F364" s="99"/>
      <c r="G364" s="5"/>
      <c r="H364" s="100"/>
      <c r="I364" s="5"/>
      <c r="J364" s="101"/>
      <c r="K364" s="102"/>
      <c r="L364" s="99"/>
      <c r="M364" s="99"/>
      <c r="N364" s="99"/>
      <c r="O364" s="99"/>
    </row>
    <row r="365" spans="2:15">
      <c r="B365" s="100"/>
      <c r="C365" s="100"/>
      <c r="D365" s="100"/>
      <c r="E365" s="99"/>
      <c r="F365" s="99"/>
      <c r="G365" s="5"/>
      <c r="H365" s="100"/>
      <c r="I365" s="5"/>
      <c r="J365" s="101"/>
      <c r="K365" s="102"/>
      <c r="L365" s="99"/>
      <c r="M365" s="99"/>
      <c r="N365" s="99"/>
      <c r="O365" s="99"/>
    </row>
    <row r="366" spans="2:15">
      <c r="B366" s="100"/>
      <c r="C366" s="100"/>
      <c r="D366" s="100"/>
      <c r="E366" s="99"/>
      <c r="F366" s="99"/>
      <c r="G366" s="5"/>
      <c r="H366" s="100"/>
      <c r="I366" s="5"/>
      <c r="J366" s="101"/>
      <c r="K366" s="102"/>
      <c r="L366" s="99"/>
      <c r="M366" s="99"/>
      <c r="N366" s="99"/>
      <c r="O366" s="99"/>
    </row>
    <row r="367" spans="2:15">
      <c r="B367" s="100"/>
      <c r="C367" s="100"/>
      <c r="D367" s="100"/>
      <c r="E367" s="99"/>
      <c r="F367" s="99"/>
      <c r="G367" s="5"/>
      <c r="H367" s="100"/>
      <c r="I367" s="5"/>
      <c r="J367" s="101"/>
      <c r="K367" s="102"/>
      <c r="L367" s="99"/>
      <c r="M367" s="99"/>
      <c r="N367" s="99"/>
      <c r="O367" s="99"/>
    </row>
    <row r="368" spans="2:15">
      <c r="B368" s="100"/>
      <c r="C368" s="100"/>
      <c r="D368" s="100"/>
      <c r="E368" s="99"/>
      <c r="F368" s="99"/>
      <c r="G368" s="5"/>
      <c r="H368" s="100"/>
      <c r="I368" s="5"/>
      <c r="J368" s="101"/>
      <c r="K368" s="102"/>
      <c r="L368" s="99"/>
      <c r="M368" s="99"/>
      <c r="N368" s="99"/>
      <c r="O368" s="99"/>
    </row>
    <row r="369" spans="2:15">
      <c r="B369" s="100"/>
      <c r="C369" s="100"/>
      <c r="D369" s="100"/>
      <c r="E369" s="99"/>
      <c r="F369" s="99"/>
      <c r="G369" s="5"/>
      <c r="H369" s="100"/>
      <c r="I369" s="5"/>
      <c r="J369" s="101"/>
      <c r="K369" s="102"/>
      <c r="L369" s="99"/>
      <c r="M369" s="99"/>
      <c r="N369" s="99"/>
      <c r="O369" s="99"/>
    </row>
    <row r="370" spans="2:15">
      <c r="B370" s="100"/>
      <c r="C370" s="100"/>
      <c r="D370" s="100"/>
      <c r="E370" s="99"/>
      <c r="F370" s="99"/>
      <c r="G370" s="5"/>
      <c r="H370" s="100"/>
      <c r="I370" s="5"/>
      <c r="J370" s="101"/>
      <c r="K370" s="102"/>
      <c r="L370" s="99"/>
      <c r="M370" s="99"/>
      <c r="N370" s="99"/>
      <c r="O370" s="99"/>
    </row>
    <row r="371" spans="2:15">
      <c r="B371" s="100"/>
      <c r="C371" s="100"/>
      <c r="D371" s="100"/>
      <c r="E371" s="99"/>
      <c r="F371" s="99"/>
      <c r="G371" s="5"/>
      <c r="H371" s="100"/>
      <c r="I371" s="5"/>
      <c r="J371" s="101"/>
      <c r="K371" s="102"/>
      <c r="L371" s="99"/>
      <c r="M371" s="99"/>
      <c r="N371" s="99"/>
      <c r="O371" s="99"/>
    </row>
    <row r="372" spans="2:15">
      <c r="B372" s="100"/>
      <c r="C372" s="100"/>
      <c r="D372" s="100"/>
      <c r="E372" s="99"/>
      <c r="F372" s="99"/>
      <c r="G372" s="5"/>
      <c r="H372" s="100"/>
      <c r="I372" s="5"/>
      <c r="J372" s="101"/>
      <c r="K372" s="102"/>
      <c r="L372" s="99"/>
      <c r="M372" s="99"/>
      <c r="N372" s="99"/>
      <c r="O372" s="99"/>
    </row>
    <row r="373" spans="2:15">
      <c r="B373" s="100"/>
      <c r="C373" s="100"/>
      <c r="D373" s="100"/>
      <c r="E373" s="99"/>
      <c r="F373" s="99"/>
      <c r="G373" s="5"/>
      <c r="H373" s="100"/>
      <c r="I373" s="5"/>
      <c r="J373" s="101"/>
      <c r="K373" s="102"/>
      <c r="L373" s="99"/>
      <c r="M373" s="99"/>
      <c r="N373" s="99"/>
      <c r="O373" s="99"/>
    </row>
    <row r="374" spans="2:15">
      <c r="B374" s="100"/>
      <c r="C374" s="100"/>
      <c r="D374" s="100"/>
      <c r="E374" s="99"/>
      <c r="F374" s="99"/>
      <c r="G374" s="5"/>
      <c r="H374" s="100"/>
      <c r="I374" s="5"/>
      <c r="J374" s="101"/>
      <c r="K374" s="102"/>
      <c r="L374" s="99"/>
      <c r="M374" s="99"/>
      <c r="N374" s="99"/>
      <c r="O374" s="99"/>
    </row>
    <row r="375" spans="2:15">
      <c r="B375" s="100"/>
      <c r="C375" s="100"/>
      <c r="D375" s="100"/>
      <c r="E375" s="99"/>
      <c r="F375" s="99"/>
      <c r="G375" s="5"/>
      <c r="H375" s="100"/>
      <c r="I375" s="5"/>
      <c r="J375" s="101"/>
      <c r="K375" s="102"/>
      <c r="L375" s="99"/>
      <c r="M375" s="99"/>
      <c r="N375" s="99"/>
      <c r="O375" s="99"/>
    </row>
    <row r="376" spans="2:15">
      <c r="B376" s="100"/>
      <c r="C376" s="100"/>
      <c r="D376" s="100"/>
      <c r="E376" s="99"/>
      <c r="F376" s="99"/>
      <c r="G376" s="5"/>
      <c r="H376" s="100"/>
      <c r="I376" s="5"/>
      <c r="J376" s="101"/>
      <c r="K376" s="102"/>
      <c r="L376" s="99"/>
      <c r="M376" s="99"/>
      <c r="N376" s="99"/>
      <c r="O376" s="99"/>
    </row>
    <row r="377" spans="2:15">
      <c r="B377" s="100"/>
      <c r="C377" s="100"/>
      <c r="D377" s="100"/>
      <c r="E377" s="99"/>
      <c r="F377" s="99"/>
      <c r="G377" s="5"/>
      <c r="H377" s="100"/>
      <c r="I377" s="5"/>
      <c r="J377" s="101"/>
      <c r="K377" s="102"/>
      <c r="L377" s="99"/>
      <c r="M377" s="99"/>
      <c r="N377" s="99"/>
      <c r="O377" s="99"/>
    </row>
    <row r="378" spans="2:15">
      <c r="B378" s="100"/>
      <c r="C378" s="100"/>
      <c r="D378" s="100"/>
      <c r="E378" s="99"/>
      <c r="F378" s="99"/>
      <c r="G378" s="5"/>
      <c r="H378" s="100"/>
      <c r="I378" s="5"/>
      <c r="J378" s="101"/>
      <c r="K378" s="102"/>
      <c r="L378" s="99"/>
      <c r="M378" s="99"/>
      <c r="N378" s="99"/>
      <c r="O378" s="99"/>
    </row>
    <row r="379" spans="2:15">
      <c r="B379" s="100"/>
      <c r="C379" s="100"/>
      <c r="D379" s="100"/>
      <c r="E379" s="99"/>
      <c r="F379" s="99"/>
      <c r="G379" s="5"/>
      <c r="H379" s="100"/>
      <c r="I379" s="5"/>
      <c r="J379" s="101"/>
      <c r="K379" s="102"/>
      <c r="L379" s="99"/>
      <c r="M379" s="99"/>
      <c r="N379" s="99"/>
      <c r="O379" s="99"/>
    </row>
    <row r="380" spans="2:15">
      <c r="B380" s="100"/>
      <c r="C380" s="100"/>
      <c r="D380" s="100"/>
      <c r="E380" s="99"/>
      <c r="F380" s="99"/>
      <c r="G380" s="5"/>
      <c r="H380" s="100"/>
      <c r="I380" s="5"/>
      <c r="J380" s="101"/>
      <c r="K380" s="102"/>
      <c r="L380" s="99"/>
      <c r="M380" s="99"/>
      <c r="N380" s="99"/>
      <c r="O380" s="99"/>
    </row>
    <row r="381" spans="2:15">
      <c r="B381" s="100"/>
      <c r="C381" s="100"/>
      <c r="D381" s="100"/>
      <c r="E381" s="99"/>
      <c r="F381" s="99"/>
      <c r="G381" s="5"/>
      <c r="H381" s="100"/>
      <c r="I381" s="5"/>
      <c r="J381" s="101"/>
      <c r="K381" s="102"/>
      <c r="L381" s="99"/>
      <c r="M381" s="99"/>
      <c r="N381" s="99"/>
      <c r="O381" s="99"/>
    </row>
    <row r="382" spans="2:15">
      <c r="B382" s="100"/>
      <c r="C382" s="100"/>
      <c r="D382" s="100"/>
      <c r="E382" s="99"/>
      <c r="F382" s="99"/>
      <c r="G382" s="5"/>
      <c r="H382" s="100"/>
      <c r="I382" s="5"/>
      <c r="J382" s="101"/>
      <c r="K382" s="102"/>
      <c r="L382" s="99"/>
      <c r="M382" s="99"/>
      <c r="N382" s="99"/>
      <c r="O382" s="99"/>
    </row>
    <row r="383" spans="2:15">
      <c r="B383" s="100"/>
      <c r="C383" s="100"/>
      <c r="D383" s="100"/>
      <c r="E383" s="99"/>
      <c r="F383" s="99"/>
      <c r="G383" s="5"/>
      <c r="H383" s="100"/>
      <c r="I383" s="5"/>
      <c r="J383" s="101"/>
      <c r="K383" s="102"/>
      <c r="L383" s="99"/>
      <c r="M383" s="99"/>
      <c r="N383" s="99"/>
      <c r="O383" s="99"/>
    </row>
    <row r="384" spans="2:15">
      <c r="B384" s="100"/>
      <c r="C384" s="100"/>
      <c r="D384" s="100"/>
      <c r="E384" s="99"/>
      <c r="F384" s="99"/>
      <c r="G384" s="5"/>
      <c r="H384" s="100"/>
      <c r="I384" s="5"/>
      <c r="J384" s="101"/>
      <c r="K384" s="102"/>
      <c r="L384" s="99"/>
      <c r="M384" s="99"/>
      <c r="N384" s="99"/>
      <c r="O384" s="99"/>
    </row>
    <row r="385" spans="2:15">
      <c r="B385" s="100"/>
      <c r="C385" s="100"/>
      <c r="D385" s="100"/>
      <c r="E385" s="99"/>
      <c r="F385" s="99"/>
      <c r="G385" s="5"/>
      <c r="H385" s="100"/>
      <c r="I385" s="5"/>
      <c r="J385" s="101"/>
      <c r="K385" s="102"/>
      <c r="L385" s="99"/>
      <c r="M385" s="99"/>
      <c r="N385" s="99"/>
      <c r="O385" s="99"/>
    </row>
    <row r="386" spans="2:15">
      <c r="B386" s="100"/>
      <c r="C386" s="100"/>
      <c r="D386" s="100"/>
      <c r="E386" s="99"/>
      <c r="F386" s="99"/>
      <c r="G386" s="5"/>
      <c r="H386" s="100"/>
      <c r="I386" s="5"/>
      <c r="J386" s="101"/>
      <c r="K386" s="102"/>
      <c r="L386" s="99"/>
      <c r="M386" s="99"/>
      <c r="N386" s="99"/>
      <c r="O386" s="99"/>
    </row>
    <row r="387" spans="2:15">
      <c r="B387" s="100"/>
      <c r="C387" s="100"/>
      <c r="D387" s="100"/>
      <c r="E387" s="99"/>
      <c r="F387" s="99"/>
      <c r="G387" s="5"/>
      <c r="H387" s="100"/>
      <c r="I387" s="5"/>
      <c r="J387" s="101"/>
      <c r="K387" s="102"/>
      <c r="L387" s="99"/>
      <c r="M387" s="99"/>
      <c r="N387" s="99"/>
      <c r="O387" s="99"/>
    </row>
    <row r="388" spans="2:15">
      <c r="B388" s="100"/>
      <c r="C388" s="100"/>
      <c r="D388" s="100"/>
      <c r="E388" s="99"/>
      <c r="F388" s="99"/>
      <c r="G388" s="5"/>
      <c r="H388" s="100"/>
      <c r="I388" s="5"/>
      <c r="J388" s="101"/>
      <c r="K388" s="102"/>
      <c r="L388" s="99"/>
      <c r="M388" s="99"/>
      <c r="N388" s="99"/>
      <c r="O388" s="99"/>
    </row>
    <row r="389" spans="2:15">
      <c r="B389" s="100"/>
      <c r="C389" s="100"/>
      <c r="D389" s="100"/>
      <c r="E389" s="99"/>
      <c r="F389" s="99"/>
      <c r="G389" s="5"/>
      <c r="H389" s="100"/>
      <c r="I389" s="5"/>
      <c r="J389" s="101"/>
      <c r="K389" s="102"/>
      <c r="L389" s="99"/>
      <c r="M389" s="99"/>
      <c r="N389" s="99"/>
      <c r="O389" s="99"/>
    </row>
    <row r="390" spans="2:15">
      <c r="B390" s="100"/>
      <c r="C390" s="100"/>
      <c r="D390" s="100"/>
      <c r="E390" s="99"/>
      <c r="F390" s="99"/>
      <c r="G390" s="5"/>
      <c r="H390" s="100"/>
      <c r="I390" s="5"/>
      <c r="J390" s="101"/>
      <c r="K390" s="102"/>
      <c r="L390" s="99"/>
      <c r="M390" s="99"/>
      <c r="N390" s="99"/>
      <c r="O390" s="99"/>
    </row>
    <row r="391" spans="2:15">
      <c r="B391" s="100"/>
      <c r="C391" s="100"/>
      <c r="D391" s="100"/>
      <c r="E391" s="99"/>
      <c r="F391" s="99"/>
      <c r="G391" s="5"/>
      <c r="H391" s="100"/>
      <c r="I391" s="5"/>
      <c r="J391" s="101"/>
      <c r="K391" s="102"/>
      <c r="L391" s="99"/>
      <c r="M391" s="99"/>
      <c r="N391" s="99"/>
      <c r="O391" s="99"/>
    </row>
    <row r="392" spans="2:15">
      <c r="B392" s="100"/>
      <c r="C392" s="100"/>
      <c r="D392" s="100"/>
      <c r="E392" s="99"/>
      <c r="F392" s="99"/>
      <c r="G392" s="5"/>
      <c r="H392" s="100"/>
      <c r="I392" s="5"/>
      <c r="J392" s="101"/>
      <c r="K392" s="102"/>
      <c r="L392" s="99"/>
      <c r="M392" s="99"/>
      <c r="N392" s="99"/>
      <c r="O392" s="99"/>
    </row>
    <row r="393" spans="2:15">
      <c r="B393" s="100"/>
      <c r="C393" s="100"/>
      <c r="D393" s="100"/>
      <c r="E393" s="99"/>
      <c r="F393" s="99"/>
      <c r="G393" s="5"/>
      <c r="H393" s="100"/>
      <c r="I393" s="5"/>
      <c r="J393" s="101"/>
      <c r="K393" s="102"/>
      <c r="L393" s="99"/>
      <c r="M393" s="99"/>
      <c r="N393" s="99"/>
      <c r="O393" s="99"/>
    </row>
    <row r="394" spans="2:15">
      <c r="B394" s="100"/>
      <c r="C394" s="100"/>
      <c r="D394" s="100"/>
      <c r="E394" s="99"/>
      <c r="F394" s="99"/>
      <c r="G394" s="5"/>
      <c r="H394" s="100"/>
      <c r="I394" s="5"/>
      <c r="J394" s="101"/>
      <c r="K394" s="102"/>
      <c r="L394" s="99"/>
      <c r="M394" s="99"/>
      <c r="N394" s="99"/>
      <c r="O394" s="99"/>
    </row>
    <row r="395" spans="2:15">
      <c r="B395" s="100"/>
      <c r="C395" s="100"/>
      <c r="D395" s="100"/>
      <c r="E395" s="99"/>
      <c r="F395" s="99"/>
      <c r="G395" s="5"/>
      <c r="H395" s="100"/>
      <c r="I395" s="5"/>
      <c r="J395" s="101"/>
      <c r="K395" s="102"/>
      <c r="L395" s="99"/>
      <c r="M395" s="99"/>
      <c r="N395" s="99"/>
      <c r="O395" s="99"/>
    </row>
    <row r="396" spans="2:15">
      <c r="B396" s="100"/>
      <c r="C396" s="100"/>
      <c r="D396" s="100"/>
      <c r="E396" s="99"/>
      <c r="F396" s="99"/>
      <c r="G396" s="5"/>
      <c r="H396" s="100"/>
      <c r="I396" s="5"/>
      <c r="J396" s="101"/>
      <c r="K396" s="102"/>
      <c r="L396" s="99"/>
      <c r="M396" s="99"/>
      <c r="N396" s="99"/>
      <c r="O396" s="99"/>
    </row>
    <row r="397" spans="2:15">
      <c r="B397" s="100"/>
      <c r="C397" s="100"/>
      <c r="D397" s="100"/>
      <c r="E397" s="99"/>
      <c r="F397" s="99"/>
      <c r="G397" s="5"/>
      <c r="H397" s="100"/>
      <c r="I397" s="5"/>
      <c r="J397" s="101"/>
      <c r="K397" s="102"/>
      <c r="L397" s="99"/>
      <c r="M397" s="99"/>
      <c r="N397" s="99"/>
      <c r="O397" s="99"/>
    </row>
    <row r="398" spans="2:15">
      <c r="B398" s="100"/>
      <c r="C398" s="100"/>
      <c r="D398" s="100"/>
      <c r="E398" s="99"/>
      <c r="F398" s="99"/>
      <c r="G398" s="5"/>
      <c r="H398" s="100"/>
      <c r="I398" s="5"/>
      <c r="J398" s="101"/>
      <c r="K398" s="102"/>
      <c r="L398" s="99"/>
      <c r="M398" s="99"/>
      <c r="N398" s="99"/>
      <c r="O398" s="99"/>
    </row>
    <row r="399" spans="2:15">
      <c r="B399" s="100"/>
      <c r="C399" s="100"/>
      <c r="D399" s="100"/>
      <c r="E399" s="99"/>
      <c r="F399" s="99"/>
      <c r="G399" s="5"/>
      <c r="H399" s="100"/>
      <c r="I399" s="5"/>
      <c r="J399" s="101"/>
      <c r="K399" s="102"/>
      <c r="L399" s="99"/>
      <c r="M399" s="99"/>
      <c r="N399" s="99"/>
      <c r="O399" s="99"/>
    </row>
    <row r="400" spans="2:15">
      <c r="B400" s="100"/>
      <c r="C400" s="100"/>
      <c r="D400" s="100"/>
      <c r="E400" s="99"/>
      <c r="F400" s="99"/>
      <c r="G400" s="5"/>
      <c r="H400" s="100"/>
      <c r="I400" s="5"/>
      <c r="J400" s="101"/>
      <c r="K400" s="102"/>
      <c r="L400" s="99"/>
      <c r="M400" s="99"/>
      <c r="N400" s="99"/>
      <c r="O400" s="99"/>
    </row>
    <row r="401" spans="2:15">
      <c r="B401" s="100"/>
      <c r="C401" s="100"/>
      <c r="D401" s="100"/>
      <c r="E401" s="99"/>
      <c r="F401" s="99"/>
      <c r="G401" s="5"/>
      <c r="H401" s="100"/>
      <c r="I401" s="5"/>
      <c r="J401" s="101"/>
      <c r="K401" s="102"/>
      <c r="L401" s="99"/>
      <c r="M401" s="99"/>
      <c r="N401" s="99"/>
      <c r="O401" s="99"/>
    </row>
    <row r="402" spans="2:15">
      <c r="B402" s="100"/>
      <c r="C402" s="100"/>
      <c r="D402" s="100"/>
      <c r="E402" s="99"/>
      <c r="F402" s="99"/>
      <c r="G402" s="5"/>
      <c r="H402" s="100"/>
      <c r="I402" s="5"/>
      <c r="J402" s="101"/>
      <c r="K402" s="102"/>
      <c r="L402" s="99"/>
      <c r="M402" s="99"/>
      <c r="N402" s="99"/>
      <c r="O402" s="99"/>
    </row>
    <row r="403" spans="2:15">
      <c r="B403" s="100"/>
      <c r="C403" s="100"/>
      <c r="D403" s="100"/>
      <c r="E403" s="99"/>
      <c r="F403" s="99"/>
      <c r="G403" s="5"/>
      <c r="H403" s="100"/>
      <c r="I403" s="5"/>
      <c r="J403" s="101"/>
      <c r="K403" s="102"/>
      <c r="L403" s="99"/>
      <c r="M403" s="99"/>
      <c r="N403" s="99"/>
      <c r="O403" s="99"/>
    </row>
    <row r="404" spans="2:15">
      <c r="B404" s="100"/>
      <c r="C404" s="100"/>
      <c r="D404" s="100"/>
      <c r="E404" s="99"/>
      <c r="F404" s="99"/>
      <c r="G404" s="5"/>
      <c r="H404" s="100"/>
      <c r="I404" s="5"/>
      <c r="J404" s="101"/>
      <c r="K404" s="102"/>
      <c r="L404" s="99"/>
      <c r="M404" s="99"/>
      <c r="N404" s="99"/>
      <c r="O404" s="99"/>
    </row>
    <row r="405" spans="2:15">
      <c r="B405" s="100"/>
      <c r="C405" s="100"/>
      <c r="D405" s="100"/>
      <c r="E405" s="99"/>
      <c r="F405" s="99"/>
      <c r="G405" s="5"/>
      <c r="H405" s="100"/>
      <c r="I405" s="5"/>
      <c r="J405" s="101"/>
      <c r="K405" s="102"/>
      <c r="L405" s="99"/>
      <c r="M405" s="99"/>
      <c r="N405" s="99"/>
      <c r="O405" s="99"/>
    </row>
    <row r="406" spans="2:15">
      <c r="B406" s="100"/>
      <c r="C406" s="100"/>
      <c r="D406" s="100"/>
      <c r="E406" s="99"/>
      <c r="F406" s="99"/>
      <c r="G406" s="5"/>
      <c r="H406" s="100"/>
      <c r="I406" s="5"/>
      <c r="J406" s="101"/>
      <c r="K406" s="102"/>
      <c r="L406" s="99"/>
      <c r="M406" s="99"/>
      <c r="N406" s="99"/>
      <c r="O406" s="99"/>
    </row>
    <row r="407" spans="2:15">
      <c r="B407" s="100"/>
      <c r="C407" s="100"/>
      <c r="D407" s="100"/>
      <c r="E407" s="99"/>
      <c r="F407" s="99"/>
      <c r="G407" s="5"/>
      <c r="H407" s="100"/>
      <c r="I407" s="5"/>
      <c r="J407" s="101"/>
      <c r="K407" s="102"/>
      <c r="L407" s="99"/>
      <c r="M407" s="99"/>
      <c r="N407" s="99"/>
      <c r="O407" s="99"/>
    </row>
    <row r="408" spans="2:15">
      <c r="B408" s="100"/>
      <c r="C408" s="100"/>
      <c r="D408" s="100"/>
      <c r="E408" s="99"/>
      <c r="F408" s="99"/>
      <c r="G408" s="5"/>
      <c r="H408" s="100"/>
      <c r="I408" s="5"/>
      <c r="J408" s="101"/>
      <c r="K408" s="102"/>
      <c r="L408" s="99"/>
      <c r="M408" s="99"/>
      <c r="N408" s="99"/>
      <c r="O408" s="99"/>
    </row>
    <row r="409" spans="2:15">
      <c r="B409" s="100"/>
      <c r="C409" s="100"/>
      <c r="D409" s="100"/>
      <c r="E409" s="99"/>
      <c r="F409" s="99"/>
      <c r="G409" s="5"/>
      <c r="H409" s="100"/>
      <c r="I409" s="5"/>
      <c r="J409" s="101"/>
      <c r="K409" s="102"/>
      <c r="L409" s="99"/>
      <c r="M409" s="99"/>
      <c r="N409" s="99"/>
      <c r="O409" s="99"/>
    </row>
    <row r="410" spans="2:15">
      <c r="B410" s="100"/>
      <c r="C410" s="100"/>
      <c r="D410" s="100"/>
      <c r="E410" s="99"/>
      <c r="F410" s="99"/>
      <c r="G410" s="5"/>
      <c r="H410" s="100"/>
      <c r="I410" s="5"/>
      <c r="J410" s="101"/>
      <c r="K410" s="102"/>
      <c r="L410" s="99"/>
      <c r="M410" s="99"/>
      <c r="N410" s="99"/>
      <c r="O410" s="99"/>
    </row>
    <row r="411" spans="2:15">
      <c r="B411" s="100"/>
      <c r="C411" s="100"/>
      <c r="D411" s="100"/>
      <c r="E411" s="99"/>
      <c r="F411" s="99"/>
      <c r="G411" s="5"/>
      <c r="H411" s="100"/>
      <c r="I411" s="5"/>
      <c r="J411" s="101"/>
      <c r="K411" s="102"/>
      <c r="L411" s="99"/>
      <c r="M411" s="99"/>
      <c r="N411" s="99"/>
      <c r="O411" s="99"/>
    </row>
    <row r="412" spans="2:15">
      <c r="B412" s="100"/>
      <c r="C412" s="100"/>
      <c r="D412" s="100"/>
      <c r="E412" s="99"/>
      <c r="F412" s="99"/>
      <c r="G412" s="5"/>
      <c r="H412" s="100"/>
      <c r="I412" s="5"/>
      <c r="J412" s="101"/>
      <c r="K412" s="102"/>
      <c r="L412" s="99"/>
      <c r="M412" s="99"/>
      <c r="N412" s="99"/>
      <c r="O412" s="99"/>
    </row>
    <row r="413" spans="2:15">
      <c r="B413" s="100"/>
      <c r="C413" s="100"/>
      <c r="D413" s="100"/>
      <c r="E413" s="99"/>
      <c r="F413" s="99"/>
      <c r="G413" s="5"/>
      <c r="H413" s="100"/>
      <c r="I413" s="5"/>
      <c r="J413" s="101"/>
      <c r="K413" s="102"/>
      <c r="L413" s="99"/>
      <c r="M413" s="99"/>
      <c r="N413" s="99"/>
      <c r="O413" s="99"/>
    </row>
    <row r="414" spans="2:15">
      <c r="B414" s="100"/>
      <c r="C414" s="100"/>
      <c r="D414" s="100"/>
      <c r="E414" s="99"/>
      <c r="F414" s="99"/>
      <c r="G414" s="5"/>
      <c r="H414" s="100"/>
      <c r="I414" s="5"/>
      <c r="J414" s="101"/>
      <c r="K414" s="102"/>
      <c r="L414" s="99"/>
      <c r="M414" s="99"/>
      <c r="N414" s="99"/>
      <c r="O414" s="99"/>
    </row>
    <row r="415" spans="2:15">
      <c r="B415" s="100"/>
      <c r="C415" s="100"/>
      <c r="D415" s="100"/>
      <c r="E415" s="99"/>
      <c r="F415" s="99"/>
      <c r="G415" s="5"/>
      <c r="H415" s="100"/>
      <c r="I415" s="5"/>
      <c r="J415" s="101"/>
      <c r="K415" s="102"/>
      <c r="L415" s="99"/>
      <c r="M415" s="99"/>
      <c r="N415" s="99"/>
      <c r="O415" s="99"/>
    </row>
    <row r="416" spans="2:15">
      <c r="B416" s="100"/>
      <c r="C416" s="100"/>
      <c r="D416" s="100"/>
      <c r="E416" s="99"/>
      <c r="F416" s="99"/>
      <c r="G416" s="5"/>
      <c r="H416" s="100"/>
      <c r="I416" s="5"/>
      <c r="J416" s="101"/>
      <c r="K416" s="102"/>
      <c r="L416" s="99"/>
      <c r="M416" s="99"/>
      <c r="N416" s="99"/>
      <c r="O416" s="99"/>
    </row>
    <row r="417" spans="2:15">
      <c r="B417" s="100"/>
      <c r="C417" s="100"/>
      <c r="D417" s="100"/>
      <c r="E417" s="99"/>
      <c r="F417" s="99"/>
      <c r="G417" s="5"/>
      <c r="H417" s="100"/>
      <c r="I417" s="5"/>
      <c r="J417" s="101"/>
      <c r="K417" s="102"/>
      <c r="L417" s="99"/>
      <c r="M417" s="99"/>
      <c r="N417" s="99"/>
      <c r="O417" s="99"/>
    </row>
    <row r="418" spans="2:15">
      <c r="B418" s="100"/>
      <c r="C418" s="100"/>
      <c r="D418" s="100"/>
      <c r="E418" s="99"/>
      <c r="F418" s="99"/>
      <c r="G418" s="5"/>
      <c r="H418" s="100"/>
      <c r="I418" s="5"/>
      <c r="J418" s="101"/>
      <c r="K418" s="102"/>
      <c r="L418" s="99"/>
      <c r="M418" s="99"/>
      <c r="N418" s="99"/>
      <c r="O418" s="99"/>
    </row>
    <row r="419" spans="2:15">
      <c r="B419" s="100"/>
      <c r="C419" s="100"/>
      <c r="D419" s="100"/>
      <c r="E419" s="99"/>
      <c r="F419" s="99"/>
      <c r="G419" s="5"/>
      <c r="H419" s="100"/>
      <c r="I419" s="5"/>
      <c r="J419" s="101"/>
      <c r="K419" s="102"/>
      <c r="L419" s="99"/>
      <c r="M419" s="99"/>
      <c r="N419" s="99"/>
      <c r="O419" s="99"/>
    </row>
    <row r="420" spans="2:15">
      <c r="B420" s="100"/>
      <c r="C420" s="100"/>
      <c r="D420" s="100"/>
      <c r="E420" s="99"/>
      <c r="F420" s="99"/>
      <c r="G420" s="5"/>
      <c r="H420" s="100"/>
      <c r="I420" s="5"/>
      <c r="J420" s="101"/>
      <c r="K420" s="102"/>
      <c r="L420" s="99"/>
      <c r="M420" s="99"/>
      <c r="N420" s="99"/>
      <c r="O420" s="99"/>
    </row>
    <row r="421" spans="2:15">
      <c r="B421" s="100"/>
      <c r="C421" s="100"/>
      <c r="D421" s="100"/>
      <c r="E421" s="99"/>
      <c r="F421" s="99"/>
      <c r="G421" s="5"/>
      <c r="H421" s="100"/>
      <c r="I421" s="5"/>
      <c r="J421" s="101"/>
      <c r="K421" s="102"/>
      <c r="L421" s="99"/>
      <c r="M421" s="99"/>
      <c r="N421" s="99"/>
      <c r="O421" s="99"/>
    </row>
    <row r="422" spans="2:15">
      <c r="B422" s="100"/>
      <c r="C422" s="100"/>
      <c r="D422" s="100"/>
      <c r="E422" s="99"/>
      <c r="F422" s="99"/>
      <c r="G422" s="5"/>
      <c r="H422" s="100"/>
      <c r="I422" s="5"/>
      <c r="J422" s="101"/>
      <c r="K422" s="102"/>
      <c r="L422" s="99"/>
      <c r="M422" s="99"/>
      <c r="N422" s="99"/>
      <c r="O422" s="99"/>
    </row>
    <row r="423" spans="2:15">
      <c r="B423" s="100"/>
      <c r="C423" s="100"/>
      <c r="D423" s="100"/>
      <c r="E423" s="99"/>
      <c r="F423" s="99"/>
      <c r="G423" s="5"/>
      <c r="H423" s="100"/>
      <c r="I423" s="5"/>
      <c r="J423" s="101"/>
      <c r="K423" s="102"/>
      <c r="L423" s="99"/>
      <c r="M423" s="99"/>
      <c r="N423" s="99"/>
      <c r="O423" s="99"/>
    </row>
    <row r="424" spans="2:15">
      <c r="B424" s="100"/>
      <c r="C424" s="100"/>
      <c r="D424" s="100"/>
      <c r="E424" s="99"/>
      <c r="F424" s="99"/>
      <c r="G424" s="5"/>
      <c r="H424" s="100"/>
      <c r="I424" s="5"/>
      <c r="J424" s="101"/>
      <c r="K424" s="102"/>
      <c r="L424" s="99"/>
      <c r="M424" s="99"/>
      <c r="N424" s="99"/>
      <c r="O424" s="99"/>
    </row>
    <row r="425" spans="2:15">
      <c r="B425" s="100"/>
      <c r="C425" s="100"/>
      <c r="D425" s="100"/>
      <c r="E425" s="99"/>
      <c r="F425" s="99"/>
      <c r="G425" s="5"/>
      <c r="H425" s="100"/>
      <c r="I425" s="5"/>
      <c r="J425" s="101"/>
      <c r="K425" s="102"/>
      <c r="L425" s="99"/>
      <c r="M425" s="99"/>
      <c r="N425" s="99"/>
      <c r="O425" s="99"/>
    </row>
    <row r="426" spans="2:15">
      <c r="B426" s="100"/>
      <c r="C426" s="100"/>
      <c r="D426" s="100"/>
      <c r="E426" s="99"/>
      <c r="F426" s="99"/>
      <c r="G426" s="5"/>
      <c r="H426" s="100"/>
      <c r="I426" s="5"/>
      <c r="J426" s="101"/>
      <c r="K426" s="102"/>
      <c r="L426" s="99"/>
      <c r="M426" s="99"/>
      <c r="N426" s="99"/>
      <c r="O426" s="99"/>
    </row>
    <row r="427" spans="2:15">
      <c r="B427" s="100"/>
      <c r="C427" s="100"/>
      <c r="D427" s="100"/>
      <c r="E427" s="99"/>
      <c r="F427" s="99"/>
      <c r="G427" s="5"/>
      <c r="H427" s="100"/>
      <c r="I427" s="5"/>
      <c r="J427" s="101"/>
      <c r="K427" s="102"/>
      <c r="L427" s="99"/>
      <c r="M427" s="99"/>
      <c r="N427" s="99"/>
      <c r="O427" s="99"/>
    </row>
    <row r="428" spans="2:15">
      <c r="B428" s="100"/>
      <c r="C428" s="100"/>
      <c r="D428" s="100"/>
      <c r="E428" s="99"/>
      <c r="F428" s="99"/>
      <c r="G428" s="5"/>
      <c r="H428" s="100"/>
      <c r="I428" s="5"/>
      <c r="J428" s="101"/>
      <c r="K428" s="102"/>
      <c r="L428" s="99"/>
      <c r="M428" s="99"/>
      <c r="N428" s="99"/>
      <c r="O428" s="99"/>
    </row>
    <row r="429" spans="2:15">
      <c r="B429" s="100"/>
      <c r="C429" s="100"/>
      <c r="D429" s="100"/>
      <c r="E429" s="99"/>
      <c r="F429" s="99"/>
      <c r="G429" s="5"/>
      <c r="H429" s="100"/>
      <c r="I429" s="5"/>
      <c r="J429" s="101"/>
      <c r="K429" s="102"/>
      <c r="L429" s="99"/>
      <c r="M429" s="99"/>
      <c r="N429" s="99"/>
      <c r="O429" s="99"/>
    </row>
    <row r="430" spans="2:15">
      <c r="B430" s="100"/>
      <c r="C430" s="100"/>
      <c r="D430" s="100"/>
      <c r="E430" s="99"/>
      <c r="F430" s="99"/>
      <c r="G430" s="5"/>
      <c r="H430" s="100"/>
      <c r="I430" s="5"/>
      <c r="J430" s="101"/>
      <c r="K430" s="102"/>
      <c r="L430" s="99"/>
      <c r="M430" s="99"/>
      <c r="N430" s="99"/>
      <c r="O430" s="99"/>
    </row>
    <row r="431" spans="2:15">
      <c r="B431" s="100"/>
      <c r="C431" s="100"/>
      <c r="D431" s="100"/>
      <c r="E431" s="99"/>
      <c r="F431" s="99"/>
      <c r="G431" s="5"/>
      <c r="H431" s="100"/>
      <c r="I431" s="5"/>
      <c r="J431" s="101"/>
      <c r="K431" s="102"/>
      <c r="L431" s="99"/>
      <c r="M431" s="99"/>
      <c r="N431" s="99"/>
      <c r="O431" s="99"/>
    </row>
    <row r="432" spans="2:15">
      <c r="B432" s="100"/>
      <c r="C432" s="100"/>
      <c r="D432" s="100"/>
      <c r="E432" s="99"/>
      <c r="F432" s="99"/>
      <c r="G432" s="5"/>
      <c r="H432" s="100"/>
      <c r="I432" s="5"/>
      <c r="J432" s="101"/>
      <c r="K432" s="102"/>
      <c r="L432" s="99"/>
      <c r="M432" s="99"/>
      <c r="N432" s="99"/>
      <c r="O432" s="99"/>
    </row>
    <row r="433" spans="2:15">
      <c r="B433" s="100"/>
      <c r="C433" s="100"/>
      <c r="D433" s="100"/>
      <c r="E433" s="99"/>
      <c r="F433" s="99"/>
      <c r="G433" s="5"/>
      <c r="H433" s="100"/>
      <c r="I433" s="5"/>
      <c r="J433" s="101"/>
      <c r="K433" s="102"/>
      <c r="L433" s="99"/>
      <c r="M433" s="99"/>
      <c r="N433" s="99"/>
      <c r="O433" s="99"/>
    </row>
    <row r="434" spans="2:15">
      <c r="B434" s="100"/>
      <c r="C434" s="100"/>
      <c r="D434" s="100"/>
      <c r="E434" s="99"/>
      <c r="F434" s="99"/>
      <c r="G434" s="5"/>
      <c r="H434" s="100"/>
      <c r="I434" s="5"/>
      <c r="J434" s="101"/>
      <c r="K434" s="102"/>
      <c r="L434" s="99"/>
      <c r="M434" s="99"/>
      <c r="N434" s="99"/>
      <c r="O434" s="99"/>
    </row>
    <row r="435" spans="2:15">
      <c r="B435" s="100"/>
      <c r="C435" s="100"/>
      <c r="D435" s="100"/>
      <c r="E435" s="99"/>
      <c r="F435" s="99"/>
      <c r="G435" s="5"/>
      <c r="H435" s="100"/>
      <c r="I435" s="5"/>
      <c r="J435" s="101"/>
      <c r="K435" s="102"/>
      <c r="L435" s="99"/>
      <c r="M435" s="99"/>
      <c r="N435" s="99"/>
      <c r="O435" s="99"/>
    </row>
    <row r="436" spans="2:15">
      <c r="B436" s="100"/>
      <c r="C436" s="100"/>
      <c r="D436" s="100"/>
      <c r="E436" s="99"/>
      <c r="F436" s="99"/>
      <c r="G436" s="5"/>
      <c r="H436" s="100"/>
      <c r="I436" s="5"/>
      <c r="J436" s="101"/>
      <c r="K436" s="102"/>
      <c r="L436" s="99"/>
      <c r="M436" s="99"/>
      <c r="N436" s="99"/>
      <c r="O436" s="99"/>
    </row>
    <row r="437" spans="2:15">
      <c r="B437" s="100"/>
      <c r="C437" s="100"/>
      <c r="D437" s="100"/>
      <c r="E437" s="99"/>
      <c r="F437" s="99"/>
      <c r="G437" s="5"/>
      <c r="H437" s="100"/>
      <c r="I437" s="5"/>
      <c r="J437" s="101"/>
      <c r="K437" s="102"/>
      <c r="L437" s="99"/>
      <c r="M437" s="99"/>
      <c r="N437" s="99"/>
      <c r="O437" s="99"/>
    </row>
    <row r="438" spans="2:15">
      <c r="B438" s="100"/>
      <c r="C438" s="100"/>
      <c r="D438" s="100"/>
      <c r="E438" s="99"/>
      <c r="F438" s="99"/>
      <c r="G438" s="5"/>
      <c r="H438" s="100"/>
      <c r="I438" s="5"/>
      <c r="J438" s="101"/>
      <c r="K438" s="102"/>
      <c r="L438" s="99"/>
      <c r="M438" s="99"/>
      <c r="N438" s="99"/>
      <c r="O438" s="99"/>
    </row>
    <row r="439" spans="2:15">
      <c r="B439" s="100"/>
      <c r="C439" s="100"/>
      <c r="D439" s="100"/>
      <c r="E439" s="99"/>
      <c r="F439" s="99"/>
      <c r="G439" s="5"/>
      <c r="H439" s="100"/>
      <c r="I439" s="5"/>
      <c r="J439" s="101"/>
      <c r="K439" s="102"/>
      <c r="L439" s="99"/>
      <c r="M439" s="99"/>
      <c r="N439" s="99"/>
      <c r="O439" s="99"/>
    </row>
    <row r="440" spans="2:15">
      <c r="B440" s="100"/>
      <c r="C440" s="100"/>
      <c r="D440" s="100"/>
      <c r="E440" s="99"/>
      <c r="F440" s="99"/>
      <c r="G440" s="5"/>
      <c r="H440" s="100"/>
      <c r="I440" s="5"/>
      <c r="J440" s="101"/>
      <c r="K440" s="102"/>
      <c r="L440" s="99"/>
      <c r="M440" s="99"/>
      <c r="N440" s="99"/>
      <c r="O440" s="99"/>
    </row>
    <row r="441" spans="2:15">
      <c r="B441" s="100"/>
      <c r="C441" s="100"/>
      <c r="D441" s="100"/>
      <c r="E441" s="99"/>
      <c r="F441" s="99"/>
      <c r="G441" s="5"/>
      <c r="H441" s="100"/>
      <c r="I441" s="5"/>
      <c r="J441" s="101"/>
      <c r="K441" s="102"/>
      <c r="L441" s="99"/>
      <c r="M441" s="99"/>
      <c r="N441" s="99"/>
      <c r="O441" s="99"/>
    </row>
    <row r="442" spans="2:15">
      <c r="B442" s="100"/>
      <c r="C442" s="100"/>
      <c r="D442" s="100"/>
      <c r="E442" s="99"/>
      <c r="F442" s="99"/>
      <c r="G442" s="5"/>
      <c r="H442" s="100"/>
      <c r="I442" s="5"/>
      <c r="J442" s="101"/>
      <c r="K442" s="102"/>
      <c r="L442" s="99"/>
      <c r="M442" s="99"/>
      <c r="N442" s="99"/>
      <c r="O442" s="99"/>
    </row>
    <row r="443" spans="2:15">
      <c r="B443" s="100"/>
      <c r="C443" s="100"/>
      <c r="D443" s="100"/>
      <c r="E443" s="99"/>
      <c r="F443" s="99"/>
      <c r="G443" s="5"/>
      <c r="H443" s="100"/>
      <c r="I443" s="5"/>
      <c r="J443" s="101"/>
      <c r="K443" s="102"/>
      <c r="L443" s="99"/>
      <c r="M443" s="99"/>
      <c r="N443" s="99"/>
      <c r="O443" s="99"/>
    </row>
    <row r="444" spans="2:15">
      <c r="B444" s="100"/>
      <c r="C444" s="100"/>
      <c r="D444" s="100"/>
      <c r="E444" s="99"/>
      <c r="F444" s="99"/>
      <c r="G444" s="5"/>
      <c r="H444" s="100"/>
      <c r="I444" s="5"/>
      <c r="J444" s="101"/>
      <c r="K444" s="102"/>
      <c r="L444" s="99"/>
      <c r="M444" s="99"/>
      <c r="N444" s="99"/>
      <c r="O444" s="99"/>
    </row>
    <row r="445" spans="2:15">
      <c r="B445" s="100"/>
      <c r="C445" s="100"/>
      <c r="D445" s="100"/>
      <c r="E445" s="99"/>
      <c r="F445" s="99"/>
      <c r="G445" s="5"/>
      <c r="H445" s="100"/>
      <c r="I445" s="5"/>
      <c r="J445" s="101"/>
      <c r="K445" s="102"/>
      <c r="L445" s="99"/>
      <c r="M445" s="99"/>
      <c r="N445" s="99"/>
      <c r="O445" s="99"/>
    </row>
    <row r="446" spans="2:15">
      <c r="B446" s="100"/>
      <c r="C446" s="100"/>
      <c r="D446" s="100"/>
      <c r="E446" s="99"/>
      <c r="F446" s="99"/>
      <c r="G446" s="5"/>
      <c r="H446" s="100"/>
      <c r="I446" s="5"/>
      <c r="J446" s="101"/>
      <c r="K446" s="102"/>
      <c r="L446" s="99"/>
      <c r="M446" s="99"/>
      <c r="N446" s="99"/>
      <c r="O446" s="99"/>
    </row>
    <row r="447" spans="2:15">
      <c r="B447" s="100"/>
      <c r="C447" s="100"/>
      <c r="D447" s="100"/>
      <c r="E447" s="99"/>
      <c r="F447" s="99"/>
      <c r="G447" s="5"/>
      <c r="H447" s="100"/>
      <c r="I447" s="5"/>
      <c r="J447" s="101"/>
      <c r="K447" s="102"/>
      <c r="L447" s="99"/>
      <c r="M447" s="99"/>
      <c r="N447" s="99"/>
      <c r="O447" s="99"/>
    </row>
    <row r="448" spans="2:15">
      <c r="B448" s="100"/>
      <c r="C448" s="100"/>
      <c r="D448" s="100"/>
      <c r="E448" s="99"/>
      <c r="F448" s="99"/>
      <c r="G448" s="5"/>
      <c r="H448" s="100"/>
      <c r="I448" s="5"/>
      <c r="J448" s="101"/>
      <c r="K448" s="102"/>
      <c r="L448" s="99"/>
      <c r="M448" s="99"/>
      <c r="N448" s="99"/>
      <c r="O448" s="99"/>
    </row>
    <row r="449" spans="2:15">
      <c r="B449" s="100"/>
      <c r="C449" s="100"/>
      <c r="D449" s="100"/>
      <c r="E449" s="99"/>
      <c r="F449" s="99"/>
      <c r="G449" s="5"/>
      <c r="H449" s="100"/>
      <c r="I449" s="5"/>
      <c r="J449" s="101"/>
      <c r="K449" s="102"/>
      <c r="L449" s="99"/>
      <c r="M449" s="99"/>
      <c r="N449" s="99"/>
      <c r="O449" s="99"/>
    </row>
    <row r="450" spans="2:15">
      <c r="B450" s="100"/>
      <c r="C450" s="100"/>
      <c r="D450" s="100"/>
      <c r="E450" s="99"/>
      <c r="F450" s="99"/>
      <c r="G450" s="5"/>
      <c r="H450" s="100"/>
      <c r="I450" s="5"/>
      <c r="J450" s="101"/>
      <c r="K450" s="102"/>
      <c r="L450" s="99"/>
      <c r="M450" s="99"/>
      <c r="N450" s="99"/>
      <c r="O450" s="99"/>
    </row>
    <row r="451" spans="2:15">
      <c r="B451" s="100"/>
      <c r="C451" s="100"/>
      <c r="D451" s="100"/>
      <c r="E451" s="99"/>
      <c r="F451" s="99"/>
      <c r="G451" s="5"/>
      <c r="H451" s="100"/>
      <c r="I451" s="5"/>
      <c r="J451" s="101"/>
      <c r="K451" s="102"/>
      <c r="L451" s="99"/>
      <c r="M451" s="99"/>
      <c r="N451" s="99"/>
      <c r="O451" s="99"/>
    </row>
    <row r="452" spans="2:15">
      <c r="B452" s="100"/>
      <c r="C452" s="100"/>
      <c r="D452" s="100"/>
      <c r="E452" s="99"/>
      <c r="F452" s="99"/>
      <c r="G452" s="5"/>
      <c r="H452" s="100"/>
      <c r="I452" s="5"/>
      <c r="J452" s="101"/>
      <c r="K452" s="102"/>
      <c r="L452" s="99"/>
      <c r="M452" s="99"/>
      <c r="N452" s="99"/>
      <c r="O452" s="99"/>
    </row>
    <row r="453" spans="2:15">
      <c r="B453" s="100"/>
      <c r="C453" s="100"/>
      <c r="D453" s="100"/>
      <c r="E453" s="99"/>
      <c r="F453" s="99"/>
      <c r="G453" s="5"/>
      <c r="H453" s="100"/>
      <c r="I453" s="5"/>
      <c r="J453" s="101"/>
      <c r="K453" s="102"/>
      <c r="L453" s="99"/>
      <c r="M453" s="99"/>
      <c r="N453" s="99"/>
      <c r="O453" s="99"/>
    </row>
    <row r="454" spans="2:15">
      <c r="B454" s="100"/>
      <c r="C454" s="100"/>
      <c r="D454" s="100"/>
      <c r="E454" s="99"/>
      <c r="F454" s="99"/>
      <c r="G454" s="5"/>
      <c r="H454" s="100"/>
      <c r="I454" s="5"/>
      <c r="J454" s="101"/>
      <c r="K454" s="102"/>
      <c r="L454" s="99"/>
      <c r="M454" s="99"/>
      <c r="N454" s="99"/>
      <c r="O454" s="99"/>
    </row>
    <row r="455" spans="2:15">
      <c r="B455" s="100"/>
      <c r="C455" s="100"/>
      <c r="D455" s="100"/>
      <c r="E455" s="99"/>
      <c r="F455" s="99"/>
      <c r="G455" s="5"/>
      <c r="H455" s="100"/>
      <c r="I455" s="5"/>
      <c r="J455" s="101"/>
      <c r="K455" s="102"/>
      <c r="L455" s="99"/>
      <c r="M455" s="99"/>
      <c r="N455" s="99"/>
      <c r="O455" s="99"/>
    </row>
    <row r="456" spans="2:15">
      <c r="B456" s="100"/>
      <c r="C456" s="100"/>
      <c r="D456" s="100"/>
      <c r="E456" s="99"/>
      <c r="F456" s="99"/>
      <c r="G456" s="5"/>
      <c r="H456" s="100"/>
      <c r="I456" s="5"/>
      <c r="J456" s="101"/>
      <c r="K456" s="102"/>
      <c r="L456" s="99"/>
      <c r="M456" s="99"/>
      <c r="N456" s="99"/>
      <c r="O456" s="99"/>
    </row>
    <row r="457" spans="2:15">
      <c r="B457" s="100"/>
      <c r="C457" s="100"/>
      <c r="D457" s="100"/>
      <c r="E457" s="99"/>
      <c r="F457" s="99"/>
      <c r="G457" s="5"/>
      <c r="H457" s="100"/>
      <c r="I457" s="5"/>
      <c r="J457" s="101"/>
      <c r="K457" s="102"/>
      <c r="L457" s="99"/>
      <c r="M457" s="99"/>
      <c r="N457" s="99"/>
      <c r="O457" s="99"/>
    </row>
    <row r="458" spans="2:15">
      <c r="B458" s="100"/>
      <c r="C458" s="100"/>
      <c r="D458" s="100"/>
      <c r="E458" s="99"/>
      <c r="F458" s="99"/>
      <c r="G458" s="5"/>
      <c r="H458" s="100"/>
      <c r="I458" s="5"/>
      <c r="J458" s="101"/>
      <c r="K458" s="102"/>
      <c r="L458" s="99"/>
      <c r="M458" s="99"/>
      <c r="N458" s="99"/>
      <c r="O458" s="99"/>
    </row>
    <row r="459" spans="2:15">
      <c r="B459" s="100"/>
      <c r="C459" s="100"/>
      <c r="D459" s="100"/>
      <c r="E459" s="99"/>
      <c r="F459" s="99"/>
      <c r="G459" s="5"/>
      <c r="H459" s="100"/>
      <c r="I459" s="5"/>
      <c r="J459" s="101"/>
      <c r="K459" s="102"/>
      <c r="L459" s="99"/>
      <c r="M459" s="99"/>
      <c r="N459" s="99"/>
      <c r="O459" s="99"/>
    </row>
    <row r="460" spans="2:15">
      <c r="B460" s="100"/>
      <c r="C460" s="100"/>
      <c r="D460" s="100"/>
      <c r="E460" s="99"/>
      <c r="F460" s="99"/>
      <c r="G460" s="5"/>
      <c r="H460" s="100"/>
      <c r="I460" s="5"/>
      <c r="J460" s="101"/>
      <c r="K460" s="102"/>
      <c r="L460" s="99"/>
      <c r="M460" s="99"/>
      <c r="N460" s="99"/>
      <c r="O460" s="99"/>
    </row>
    <row r="461" spans="2:15">
      <c r="B461" s="100"/>
      <c r="C461" s="100"/>
      <c r="D461" s="100"/>
      <c r="E461" s="99"/>
      <c r="F461" s="99"/>
      <c r="G461" s="5"/>
      <c r="H461" s="100"/>
      <c r="I461" s="5"/>
      <c r="J461" s="101"/>
      <c r="K461" s="102"/>
      <c r="L461" s="99"/>
      <c r="M461" s="99"/>
      <c r="N461" s="99"/>
      <c r="O461" s="99"/>
    </row>
    <row r="462" spans="2:15">
      <c r="B462" s="100"/>
      <c r="C462" s="100"/>
      <c r="D462" s="100"/>
      <c r="E462" s="99"/>
      <c r="F462" s="99"/>
      <c r="G462" s="5"/>
      <c r="H462" s="100"/>
      <c r="I462" s="5"/>
      <c r="J462" s="101"/>
      <c r="K462" s="102"/>
      <c r="L462" s="99"/>
      <c r="M462" s="99"/>
      <c r="N462" s="99"/>
      <c r="O462" s="99"/>
    </row>
    <row r="463" spans="2:15">
      <c r="B463" s="100"/>
      <c r="C463" s="100"/>
      <c r="D463" s="100"/>
      <c r="E463" s="99"/>
      <c r="F463" s="99"/>
      <c r="G463" s="5"/>
      <c r="H463" s="100"/>
      <c r="I463" s="5"/>
      <c r="J463" s="101"/>
      <c r="K463" s="102"/>
      <c r="L463" s="99"/>
      <c r="M463" s="99"/>
      <c r="N463" s="99"/>
      <c r="O463" s="99"/>
    </row>
    <row r="464" spans="2:15">
      <c r="B464" s="100"/>
      <c r="C464" s="100"/>
      <c r="D464" s="100"/>
      <c r="E464" s="99"/>
      <c r="F464" s="99"/>
      <c r="G464" s="5"/>
      <c r="H464" s="100"/>
      <c r="I464" s="5"/>
      <c r="J464" s="101"/>
      <c r="K464" s="102"/>
      <c r="L464" s="99"/>
      <c r="M464" s="99"/>
      <c r="N464" s="99"/>
      <c r="O464" s="99"/>
    </row>
    <row r="465" spans="2:15">
      <c r="B465" s="100"/>
      <c r="C465" s="100"/>
      <c r="D465" s="100"/>
      <c r="E465" s="99"/>
      <c r="F465" s="99"/>
      <c r="G465" s="5"/>
      <c r="H465" s="100"/>
      <c r="I465" s="5"/>
      <c r="J465" s="101"/>
      <c r="K465" s="102"/>
      <c r="L465" s="99"/>
      <c r="M465" s="99"/>
      <c r="N465" s="99"/>
      <c r="O465" s="99"/>
    </row>
    <row r="466" spans="2:15">
      <c r="B466" s="100"/>
      <c r="C466" s="100"/>
      <c r="D466" s="100"/>
      <c r="E466" s="99"/>
      <c r="F466" s="99"/>
      <c r="G466" s="5"/>
      <c r="H466" s="100"/>
      <c r="I466" s="5"/>
      <c r="J466" s="101"/>
      <c r="K466" s="102"/>
      <c r="L466" s="99"/>
      <c r="M466" s="99"/>
      <c r="N466" s="99"/>
      <c r="O466" s="99"/>
    </row>
    <row r="467" spans="2:15">
      <c r="B467" s="100"/>
      <c r="C467" s="100"/>
      <c r="D467" s="100"/>
      <c r="E467" s="99"/>
      <c r="F467" s="99"/>
      <c r="G467" s="5"/>
      <c r="H467" s="100"/>
      <c r="I467" s="5"/>
      <c r="J467" s="101"/>
      <c r="K467" s="102"/>
      <c r="L467" s="99"/>
      <c r="M467" s="99"/>
      <c r="N467" s="99"/>
      <c r="O467" s="99"/>
    </row>
    <row r="468" spans="2:15">
      <c r="B468" s="100"/>
      <c r="C468" s="100"/>
      <c r="D468" s="100"/>
      <c r="E468" s="99"/>
      <c r="F468" s="99"/>
      <c r="G468" s="5"/>
      <c r="H468" s="100"/>
      <c r="I468" s="5"/>
      <c r="J468" s="101"/>
      <c r="K468" s="102"/>
      <c r="L468" s="99"/>
      <c r="M468" s="99"/>
      <c r="N468" s="99"/>
      <c r="O468" s="99"/>
    </row>
    <row r="469" spans="2:15">
      <c r="B469" s="100"/>
      <c r="C469" s="100"/>
      <c r="D469" s="100"/>
      <c r="E469" s="99"/>
      <c r="F469" s="99"/>
      <c r="G469" s="5"/>
      <c r="H469" s="100"/>
      <c r="I469" s="5"/>
      <c r="J469" s="101"/>
      <c r="K469" s="102"/>
      <c r="L469" s="99"/>
      <c r="M469" s="99"/>
      <c r="N469" s="99"/>
      <c r="O469" s="99"/>
    </row>
    <row r="470" spans="2:15">
      <c r="B470" s="100"/>
      <c r="C470" s="100"/>
      <c r="D470" s="100"/>
      <c r="E470" s="99"/>
      <c r="F470" s="99"/>
      <c r="G470" s="5"/>
      <c r="H470" s="100"/>
      <c r="I470" s="5"/>
      <c r="J470" s="101"/>
      <c r="K470" s="102"/>
      <c r="L470" s="99"/>
      <c r="M470" s="99"/>
      <c r="N470" s="99"/>
      <c r="O470" s="99"/>
    </row>
    <row r="471" spans="2:15">
      <c r="B471" s="100"/>
      <c r="C471" s="100"/>
      <c r="D471" s="100"/>
      <c r="E471" s="99"/>
      <c r="F471" s="99"/>
      <c r="G471" s="5"/>
      <c r="H471" s="100"/>
      <c r="I471" s="5"/>
      <c r="J471" s="101"/>
      <c r="K471" s="102"/>
      <c r="L471" s="99"/>
      <c r="M471" s="99"/>
      <c r="N471" s="99"/>
      <c r="O471" s="99"/>
    </row>
    <row r="472" spans="2:15">
      <c r="B472" s="100"/>
      <c r="C472" s="100"/>
      <c r="D472" s="100"/>
      <c r="E472" s="99"/>
      <c r="F472" s="99"/>
      <c r="G472" s="5"/>
      <c r="H472" s="100"/>
      <c r="I472" s="5"/>
      <c r="J472" s="101"/>
      <c r="K472" s="102"/>
      <c r="L472" s="99"/>
      <c r="M472" s="99"/>
      <c r="N472" s="99"/>
      <c r="O472" s="99"/>
    </row>
    <row r="473" spans="2:15">
      <c r="B473" s="100"/>
      <c r="C473" s="100"/>
      <c r="D473" s="100"/>
      <c r="E473" s="99"/>
      <c r="F473" s="99"/>
      <c r="G473" s="5"/>
      <c r="H473" s="100"/>
      <c r="I473" s="5"/>
      <c r="J473" s="101"/>
      <c r="K473" s="102"/>
      <c r="L473" s="99"/>
      <c r="M473" s="99"/>
      <c r="N473" s="99"/>
      <c r="O473" s="99"/>
    </row>
    <row r="474" spans="2:15">
      <c r="B474" s="100"/>
      <c r="C474" s="100"/>
      <c r="D474" s="100"/>
      <c r="E474" s="99"/>
      <c r="F474" s="99"/>
      <c r="G474" s="5"/>
      <c r="H474" s="100"/>
      <c r="I474" s="5"/>
      <c r="J474" s="101"/>
      <c r="K474" s="102"/>
      <c r="L474" s="99"/>
      <c r="M474" s="99"/>
      <c r="N474" s="99"/>
      <c r="O474" s="99"/>
    </row>
    <row r="475" spans="2:15">
      <c r="B475" s="100"/>
      <c r="C475" s="100"/>
      <c r="D475" s="100"/>
      <c r="E475" s="99"/>
      <c r="F475" s="99"/>
      <c r="G475" s="5"/>
      <c r="H475" s="100"/>
      <c r="I475" s="5"/>
      <c r="J475" s="101"/>
      <c r="K475" s="102"/>
      <c r="L475" s="99"/>
      <c r="M475" s="99"/>
      <c r="N475" s="99"/>
      <c r="O475" s="99"/>
    </row>
    <row r="476" spans="2:15">
      <c r="B476" s="100"/>
      <c r="C476" s="100"/>
      <c r="D476" s="100"/>
      <c r="E476" s="99"/>
      <c r="F476" s="99"/>
      <c r="G476" s="5"/>
      <c r="H476" s="100"/>
      <c r="I476" s="5"/>
      <c r="J476" s="101"/>
      <c r="K476" s="102"/>
      <c r="L476" s="99"/>
      <c r="M476" s="99"/>
      <c r="N476" s="99"/>
      <c r="O476" s="99"/>
    </row>
    <row r="477" spans="2:15">
      <c r="B477" s="100"/>
      <c r="C477" s="100"/>
      <c r="D477" s="100"/>
      <c r="E477" s="99"/>
      <c r="F477" s="99"/>
      <c r="G477" s="5"/>
      <c r="H477" s="100"/>
      <c r="I477" s="5"/>
      <c r="J477" s="101"/>
      <c r="K477" s="102"/>
      <c r="L477" s="99"/>
      <c r="M477" s="99"/>
      <c r="N477" s="99"/>
      <c r="O477" s="99"/>
    </row>
    <row r="478" spans="2:15">
      <c r="B478" s="100"/>
      <c r="C478" s="100"/>
      <c r="D478" s="100"/>
      <c r="E478" s="99"/>
      <c r="F478" s="99"/>
      <c r="G478" s="5"/>
      <c r="H478" s="100"/>
      <c r="I478" s="5"/>
      <c r="J478" s="101"/>
      <c r="K478" s="102"/>
      <c r="L478" s="99"/>
      <c r="M478" s="99"/>
      <c r="N478" s="99"/>
      <c r="O478" s="99"/>
    </row>
    <row r="479" spans="2:15">
      <c r="B479" s="100"/>
      <c r="C479" s="100"/>
      <c r="D479" s="100"/>
      <c r="E479" s="99"/>
      <c r="F479" s="99"/>
      <c r="G479" s="5"/>
      <c r="H479" s="100"/>
      <c r="I479" s="5"/>
      <c r="J479" s="101"/>
      <c r="K479" s="102"/>
      <c r="L479" s="99"/>
      <c r="M479" s="99"/>
      <c r="N479" s="99"/>
      <c r="O479" s="99"/>
    </row>
    <row r="480" spans="2:15">
      <c r="B480" s="100"/>
      <c r="C480" s="100"/>
      <c r="D480" s="100"/>
      <c r="E480" s="99"/>
      <c r="F480" s="99"/>
      <c r="G480" s="5"/>
      <c r="H480" s="100"/>
      <c r="I480" s="5"/>
      <c r="J480" s="101"/>
      <c r="K480" s="102"/>
      <c r="L480" s="99"/>
      <c r="M480" s="99"/>
      <c r="N480" s="99"/>
      <c r="O480" s="99"/>
    </row>
    <row r="481" spans="2:15">
      <c r="B481" s="100"/>
      <c r="C481" s="100"/>
      <c r="D481" s="100"/>
      <c r="E481" s="99"/>
      <c r="F481" s="99"/>
      <c r="G481" s="5"/>
      <c r="H481" s="100"/>
      <c r="I481" s="5"/>
      <c r="J481" s="101"/>
      <c r="K481" s="102"/>
      <c r="L481" s="99"/>
      <c r="M481" s="99"/>
      <c r="N481" s="99"/>
      <c r="O481" s="99"/>
    </row>
    <row r="482" spans="2:15">
      <c r="B482" s="100"/>
      <c r="C482" s="100"/>
      <c r="D482" s="100"/>
      <c r="E482" s="99"/>
      <c r="F482" s="99"/>
      <c r="G482" s="5"/>
      <c r="H482" s="100"/>
      <c r="I482" s="5"/>
      <c r="J482" s="101"/>
      <c r="K482" s="102"/>
      <c r="L482" s="99"/>
      <c r="M482" s="99"/>
      <c r="N482" s="99"/>
      <c r="O482" s="99"/>
    </row>
    <row r="483" spans="2:15">
      <c r="B483" s="100"/>
      <c r="C483" s="100"/>
      <c r="D483" s="100"/>
      <c r="E483" s="99"/>
      <c r="F483" s="99"/>
      <c r="G483" s="5"/>
      <c r="H483" s="100"/>
      <c r="I483" s="5"/>
      <c r="J483" s="101"/>
      <c r="K483" s="102"/>
      <c r="L483" s="99"/>
      <c r="M483" s="99"/>
      <c r="N483" s="99"/>
      <c r="O483" s="99"/>
    </row>
    <row r="484" spans="2:15">
      <c r="B484" s="100"/>
      <c r="C484" s="100"/>
      <c r="D484" s="100"/>
      <c r="E484" s="99"/>
      <c r="F484" s="99"/>
      <c r="G484" s="5"/>
      <c r="H484" s="100"/>
      <c r="I484" s="5"/>
      <c r="J484" s="101"/>
      <c r="K484" s="102"/>
      <c r="L484" s="99"/>
      <c r="M484" s="99"/>
      <c r="N484" s="99"/>
      <c r="O484" s="99"/>
    </row>
    <row r="485" spans="2:15">
      <c r="B485" s="100"/>
      <c r="C485" s="100"/>
      <c r="D485" s="100"/>
      <c r="E485" s="99"/>
      <c r="F485" s="99"/>
      <c r="G485" s="5"/>
      <c r="H485" s="100"/>
      <c r="I485" s="5"/>
      <c r="J485" s="101"/>
      <c r="K485" s="102"/>
      <c r="L485" s="99"/>
      <c r="M485" s="99"/>
      <c r="N485" s="99"/>
      <c r="O485" s="99"/>
    </row>
    <row r="486" spans="2:15">
      <c r="B486" s="100"/>
      <c r="C486" s="100"/>
      <c r="D486" s="100"/>
      <c r="E486" s="99"/>
      <c r="F486" s="99"/>
      <c r="G486" s="5"/>
      <c r="H486" s="100"/>
      <c r="I486" s="5"/>
      <c r="J486" s="101"/>
      <c r="K486" s="102"/>
      <c r="L486" s="99"/>
      <c r="M486" s="99"/>
      <c r="N486" s="99"/>
      <c r="O486" s="99"/>
    </row>
    <row r="487" spans="2:15">
      <c r="B487" s="100"/>
      <c r="C487" s="100"/>
      <c r="D487" s="100"/>
      <c r="E487" s="99"/>
      <c r="F487" s="99"/>
      <c r="G487" s="5"/>
      <c r="H487" s="100"/>
      <c r="I487" s="5"/>
      <c r="J487" s="101"/>
      <c r="K487" s="102"/>
      <c r="L487" s="99"/>
      <c r="M487" s="99"/>
      <c r="N487" s="99"/>
      <c r="O487" s="99"/>
    </row>
    <row r="488" spans="2:15">
      <c r="B488" s="100"/>
      <c r="C488" s="100"/>
      <c r="D488" s="100"/>
      <c r="E488" s="99"/>
      <c r="F488" s="99"/>
      <c r="G488" s="5"/>
      <c r="H488" s="100"/>
      <c r="I488" s="5"/>
      <c r="J488" s="101"/>
      <c r="K488" s="102"/>
      <c r="L488" s="99"/>
      <c r="M488" s="99"/>
      <c r="N488" s="99"/>
      <c r="O488" s="99"/>
    </row>
    <row r="489" spans="2:15">
      <c r="B489" s="100"/>
      <c r="C489" s="100"/>
      <c r="D489" s="100"/>
      <c r="E489" s="99"/>
      <c r="F489" s="99"/>
      <c r="G489" s="5"/>
      <c r="H489" s="100"/>
      <c r="I489" s="5"/>
      <c r="J489" s="101"/>
      <c r="K489" s="102"/>
      <c r="L489" s="99"/>
      <c r="M489" s="99"/>
      <c r="N489" s="99"/>
      <c r="O489" s="99"/>
    </row>
    <row r="490" spans="2:15">
      <c r="B490" s="100"/>
      <c r="C490" s="100"/>
      <c r="D490" s="100"/>
      <c r="E490" s="99"/>
      <c r="F490" s="99"/>
      <c r="G490" s="5"/>
      <c r="H490" s="100"/>
      <c r="I490" s="5"/>
      <c r="J490" s="101"/>
      <c r="K490" s="102"/>
      <c r="L490" s="99"/>
      <c r="M490" s="99"/>
      <c r="N490" s="99"/>
      <c r="O490" s="99"/>
    </row>
    <row r="491" spans="2:15">
      <c r="B491" s="100"/>
      <c r="C491" s="100"/>
      <c r="D491" s="100"/>
      <c r="E491" s="99"/>
      <c r="F491" s="99"/>
      <c r="G491" s="5"/>
      <c r="H491" s="100"/>
      <c r="I491" s="5"/>
      <c r="J491" s="101"/>
      <c r="K491" s="102"/>
      <c r="L491" s="99"/>
      <c r="M491" s="99"/>
      <c r="N491" s="99"/>
      <c r="O491" s="99"/>
    </row>
    <row r="492" spans="2:15">
      <c r="B492" s="100"/>
      <c r="C492" s="100"/>
      <c r="D492" s="100"/>
      <c r="E492" s="99"/>
      <c r="F492" s="99"/>
      <c r="G492" s="5"/>
      <c r="H492" s="100"/>
      <c r="I492" s="5"/>
      <c r="J492" s="101"/>
      <c r="K492" s="102"/>
      <c r="L492" s="99"/>
      <c r="M492" s="99"/>
      <c r="N492" s="99"/>
      <c r="O492" s="99"/>
    </row>
    <row r="493" spans="2:15">
      <c r="B493" s="100"/>
      <c r="C493" s="100"/>
      <c r="D493" s="100"/>
      <c r="E493" s="99"/>
      <c r="F493" s="99"/>
      <c r="G493" s="5"/>
      <c r="H493" s="100"/>
      <c r="I493" s="5"/>
      <c r="J493" s="101"/>
      <c r="K493" s="102"/>
      <c r="L493" s="99"/>
      <c r="M493" s="99"/>
      <c r="N493" s="99"/>
      <c r="O493" s="99"/>
    </row>
    <row r="494" spans="2:15">
      <c r="B494" s="100"/>
      <c r="C494" s="100"/>
      <c r="D494" s="100"/>
      <c r="E494" s="99"/>
      <c r="F494" s="99"/>
      <c r="G494" s="5"/>
      <c r="H494" s="100"/>
      <c r="I494" s="5"/>
      <c r="J494" s="101"/>
      <c r="K494" s="102"/>
      <c r="L494" s="99"/>
      <c r="M494" s="99"/>
      <c r="N494" s="99"/>
      <c r="O494" s="99"/>
    </row>
    <row r="495" spans="2:15">
      <c r="B495" s="100"/>
      <c r="C495" s="100"/>
      <c r="D495" s="100"/>
      <c r="E495" s="99"/>
      <c r="F495" s="99"/>
      <c r="G495" s="5"/>
      <c r="H495" s="100"/>
      <c r="I495" s="5"/>
      <c r="J495" s="101"/>
      <c r="K495" s="102"/>
      <c r="L495" s="99"/>
      <c r="M495" s="99"/>
      <c r="N495" s="99"/>
      <c r="O495" s="99"/>
    </row>
    <row r="496" spans="2:15">
      <c r="B496" s="100"/>
      <c r="C496" s="100"/>
      <c r="D496" s="100"/>
      <c r="E496" s="99"/>
      <c r="F496" s="99"/>
      <c r="G496" s="5"/>
      <c r="H496" s="100"/>
      <c r="I496" s="5"/>
      <c r="J496" s="101"/>
      <c r="K496" s="102"/>
      <c r="L496" s="99"/>
      <c r="M496" s="99"/>
      <c r="N496" s="99"/>
      <c r="O496" s="99"/>
    </row>
    <row r="497" spans="2:15">
      <c r="B497" s="100"/>
      <c r="C497" s="100"/>
      <c r="D497" s="100"/>
      <c r="E497" s="99"/>
      <c r="F497" s="99"/>
      <c r="G497" s="5"/>
      <c r="H497" s="100"/>
      <c r="I497" s="5"/>
      <c r="J497" s="101"/>
      <c r="K497" s="102"/>
      <c r="L497" s="99"/>
      <c r="M497" s="99"/>
      <c r="N497" s="99"/>
      <c r="O497" s="99"/>
    </row>
    <row r="498" spans="2:15">
      <c r="B498" s="100"/>
      <c r="C498" s="100"/>
      <c r="D498" s="100"/>
      <c r="E498" s="99"/>
      <c r="F498" s="99"/>
      <c r="G498" s="5"/>
      <c r="H498" s="100"/>
      <c r="I498" s="5"/>
      <c r="J498" s="101"/>
      <c r="K498" s="102"/>
      <c r="L498" s="99"/>
      <c r="M498" s="99"/>
      <c r="N498" s="99"/>
      <c r="O498" s="99"/>
    </row>
    <row r="499" spans="2:15">
      <c r="B499" s="100"/>
      <c r="C499" s="100"/>
      <c r="D499" s="100"/>
      <c r="E499" s="99"/>
      <c r="F499" s="99"/>
      <c r="G499" s="5"/>
      <c r="H499" s="100"/>
      <c r="I499" s="5"/>
      <c r="J499" s="101"/>
      <c r="K499" s="102"/>
      <c r="L499" s="99"/>
      <c r="M499" s="99"/>
      <c r="N499" s="99"/>
      <c r="O499" s="99"/>
    </row>
    <row r="500" spans="2:15">
      <c r="B500" s="100"/>
      <c r="C500" s="100"/>
      <c r="D500" s="100"/>
      <c r="E500" s="99"/>
      <c r="F500" s="99"/>
      <c r="G500" s="5"/>
      <c r="H500" s="100"/>
      <c r="I500" s="5"/>
      <c r="J500" s="101"/>
      <c r="K500" s="102"/>
      <c r="L500" s="99"/>
      <c r="M500" s="99"/>
      <c r="N500" s="99"/>
      <c r="O500" s="99"/>
    </row>
    <row r="501" spans="2:15">
      <c r="B501" s="100"/>
      <c r="C501" s="100"/>
      <c r="D501" s="100"/>
      <c r="E501" s="99"/>
      <c r="F501" s="99"/>
      <c r="G501" s="5"/>
      <c r="H501" s="100"/>
      <c r="I501" s="5"/>
      <c r="J501" s="101"/>
      <c r="K501" s="102"/>
      <c r="L501" s="99"/>
      <c r="M501" s="99"/>
      <c r="N501" s="99"/>
      <c r="O501" s="99"/>
    </row>
    <row r="502" spans="2:15">
      <c r="B502" s="100"/>
      <c r="C502" s="100"/>
      <c r="D502" s="100"/>
      <c r="E502" s="99"/>
      <c r="F502" s="99"/>
      <c r="G502" s="5"/>
      <c r="H502" s="100"/>
      <c r="I502" s="5"/>
      <c r="J502" s="101"/>
      <c r="K502" s="102"/>
      <c r="L502" s="99"/>
      <c r="M502" s="99"/>
      <c r="N502" s="99"/>
      <c r="O502" s="99"/>
    </row>
    <row r="503" spans="2:15">
      <c r="B503" s="100"/>
      <c r="C503" s="100"/>
      <c r="D503" s="100"/>
      <c r="E503" s="99"/>
      <c r="F503" s="99"/>
      <c r="G503" s="5"/>
      <c r="H503" s="100"/>
      <c r="I503" s="5"/>
      <c r="J503" s="101"/>
      <c r="K503" s="102"/>
      <c r="L503" s="99"/>
      <c r="M503" s="99"/>
      <c r="N503" s="99"/>
      <c r="O503" s="99"/>
    </row>
    <row r="504" spans="2:15">
      <c r="B504" s="100"/>
      <c r="C504" s="100"/>
      <c r="D504" s="100"/>
      <c r="E504" s="99"/>
      <c r="F504" s="99"/>
      <c r="G504" s="5"/>
      <c r="H504" s="100"/>
      <c r="I504" s="5"/>
      <c r="J504" s="101"/>
      <c r="K504" s="102"/>
      <c r="L504" s="99"/>
      <c r="M504" s="99"/>
      <c r="N504" s="99"/>
      <c r="O504" s="99"/>
    </row>
    <row r="505" spans="2:15">
      <c r="B505" s="100"/>
      <c r="C505" s="100"/>
      <c r="D505" s="100"/>
      <c r="E505" s="99"/>
      <c r="F505" s="99"/>
      <c r="G505" s="5"/>
      <c r="H505" s="100"/>
      <c r="I505" s="5"/>
      <c r="J505" s="101"/>
      <c r="K505" s="102"/>
      <c r="L505" s="99"/>
      <c r="M505" s="99"/>
      <c r="N505" s="99"/>
      <c r="O505" s="99"/>
    </row>
    <row r="506" spans="2:15">
      <c r="B506" s="100"/>
      <c r="C506" s="100"/>
      <c r="D506" s="100"/>
      <c r="E506" s="99"/>
      <c r="F506" s="99"/>
      <c r="G506" s="5"/>
      <c r="H506" s="100"/>
      <c r="I506" s="5"/>
      <c r="J506" s="101"/>
      <c r="K506" s="102"/>
      <c r="L506" s="99"/>
      <c r="M506" s="99"/>
      <c r="N506" s="99"/>
      <c r="O506" s="99"/>
    </row>
    <row r="507" spans="2:15">
      <c r="B507" s="100"/>
      <c r="C507" s="100"/>
      <c r="D507" s="100"/>
      <c r="E507" s="99"/>
      <c r="F507" s="99"/>
      <c r="G507" s="5"/>
      <c r="H507" s="100"/>
      <c r="I507" s="5"/>
      <c r="J507" s="101"/>
      <c r="K507" s="102"/>
      <c r="L507" s="99"/>
      <c r="M507" s="99"/>
      <c r="N507" s="99"/>
      <c r="O507" s="99"/>
    </row>
    <row r="508" spans="2:15">
      <c r="B508" s="100"/>
      <c r="C508" s="100"/>
      <c r="D508" s="100"/>
      <c r="E508" s="99"/>
      <c r="F508" s="99"/>
      <c r="G508" s="5"/>
      <c r="H508" s="100"/>
      <c r="I508" s="5"/>
      <c r="J508" s="101"/>
      <c r="K508" s="102"/>
      <c r="L508" s="99"/>
      <c r="M508" s="99"/>
      <c r="N508" s="99"/>
      <c r="O508" s="99"/>
    </row>
    <row r="509" spans="2:15">
      <c r="B509" s="100"/>
      <c r="C509" s="100"/>
      <c r="D509" s="100"/>
      <c r="E509" s="99"/>
      <c r="F509" s="99"/>
      <c r="G509" s="5"/>
      <c r="H509" s="100"/>
      <c r="I509" s="5"/>
      <c r="J509" s="101"/>
      <c r="K509" s="102"/>
      <c r="L509" s="99"/>
      <c r="M509" s="99"/>
      <c r="N509" s="99"/>
      <c r="O509" s="99"/>
    </row>
    <row r="510" spans="2:15">
      <c r="B510" s="100"/>
      <c r="C510" s="100"/>
      <c r="D510" s="100"/>
      <c r="E510" s="99"/>
      <c r="F510" s="99"/>
      <c r="G510" s="5"/>
      <c r="H510" s="100"/>
      <c r="I510" s="5"/>
      <c r="J510" s="101"/>
      <c r="K510" s="102"/>
      <c r="L510" s="99"/>
      <c r="M510" s="99"/>
      <c r="N510" s="99"/>
      <c r="O510" s="99"/>
    </row>
    <row r="511" spans="2:15">
      <c r="B511" s="100"/>
      <c r="C511" s="100"/>
      <c r="D511" s="100"/>
      <c r="E511" s="99"/>
      <c r="F511" s="99"/>
      <c r="G511" s="5"/>
      <c r="H511" s="100"/>
      <c r="I511" s="5"/>
      <c r="J511" s="101"/>
      <c r="K511" s="102"/>
      <c r="L511" s="99"/>
      <c r="M511" s="99"/>
      <c r="N511" s="99"/>
      <c r="O511" s="99"/>
    </row>
    <row r="512" spans="2:15">
      <c r="B512" s="100"/>
      <c r="C512" s="100"/>
      <c r="D512" s="100"/>
      <c r="E512" s="99"/>
      <c r="F512" s="99"/>
      <c r="G512" s="5"/>
      <c r="H512" s="100"/>
      <c r="I512" s="5"/>
      <c r="J512" s="101"/>
      <c r="K512" s="102"/>
      <c r="L512" s="99"/>
      <c r="M512" s="99"/>
      <c r="N512" s="99"/>
      <c r="O512" s="99"/>
    </row>
    <row r="513" spans="2:15">
      <c r="B513" s="100"/>
      <c r="C513" s="100"/>
      <c r="D513" s="100"/>
      <c r="E513" s="99"/>
      <c r="F513" s="99"/>
      <c r="G513" s="5"/>
      <c r="H513" s="100"/>
      <c r="I513" s="5"/>
      <c r="J513" s="101"/>
      <c r="K513" s="102"/>
      <c r="L513" s="99"/>
      <c r="M513" s="99"/>
      <c r="N513" s="99"/>
      <c r="O513" s="99"/>
    </row>
    <row r="514" spans="2:15">
      <c r="B514" s="100"/>
      <c r="C514" s="100"/>
      <c r="D514" s="100"/>
      <c r="E514" s="99"/>
      <c r="F514" s="99"/>
      <c r="G514" s="5"/>
      <c r="H514" s="100"/>
      <c r="I514" s="5"/>
      <c r="J514" s="101"/>
      <c r="K514" s="102"/>
      <c r="L514" s="99"/>
      <c r="M514" s="99"/>
      <c r="N514" s="99"/>
      <c r="O514" s="99"/>
    </row>
    <row r="515" spans="2:15">
      <c r="B515" s="100"/>
      <c r="C515" s="100"/>
      <c r="D515" s="100"/>
      <c r="E515" s="99"/>
      <c r="F515" s="99"/>
      <c r="G515" s="5"/>
      <c r="H515" s="100"/>
      <c r="I515" s="5"/>
      <c r="J515" s="101"/>
      <c r="K515" s="102"/>
      <c r="L515" s="99"/>
      <c r="M515" s="99"/>
      <c r="N515" s="99"/>
      <c r="O515" s="99"/>
    </row>
    <row r="516" spans="2:15">
      <c r="B516" s="100"/>
      <c r="C516" s="100"/>
      <c r="D516" s="100"/>
      <c r="E516" s="99"/>
      <c r="F516" s="99"/>
      <c r="G516" s="5"/>
      <c r="H516" s="100"/>
      <c r="I516" s="5"/>
      <c r="J516" s="101"/>
      <c r="K516" s="102"/>
      <c r="L516" s="99"/>
      <c r="M516" s="99"/>
      <c r="N516" s="99"/>
      <c r="O516" s="99"/>
    </row>
    <row r="517" spans="2:15">
      <c r="B517" s="100"/>
      <c r="C517" s="100"/>
      <c r="D517" s="100"/>
      <c r="E517" s="99"/>
      <c r="F517" s="99"/>
      <c r="G517" s="5"/>
      <c r="H517" s="100"/>
      <c r="I517" s="5"/>
      <c r="J517" s="101"/>
      <c r="K517" s="102"/>
      <c r="L517" s="99"/>
      <c r="M517" s="99"/>
      <c r="N517" s="99"/>
      <c r="O517" s="99"/>
    </row>
    <row r="518" spans="2:15">
      <c r="B518" s="100"/>
      <c r="C518" s="100"/>
      <c r="D518" s="100"/>
      <c r="E518" s="99"/>
      <c r="F518" s="99"/>
      <c r="G518" s="5"/>
      <c r="H518" s="100"/>
      <c r="I518" s="5"/>
      <c r="J518" s="101"/>
      <c r="K518" s="102"/>
      <c r="L518" s="99"/>
      <c r="M518" s="99"/>
      <c r="N518" s="99"/>
      <c r="O518" s="99"/>
    </row>
    <row r="519" spans="2:15">
      <c r="B519" s="100"/>
      <c r="C519" s="100"/>
      <c r="D519" s="100"/>
      <c r="E519" s="99"/>
      <c r="F519" s="99"/>
      <c r="G519" s="5"/>
      <c r="H519" s="100"/>
      <c r="I519" s="5"/>
      <c r="J519" s="101"/>
      <c r="K519" s="102"/>
      <c r="L519" s="99"/>
      <c r="M519" s="99"/>
      <c r="N519" s="99"/>
      <c r="O519" s="99"/>
    </row>
    <row r="520" spans="2:15">
      <c r="B520" s="100"/>
      <c r="C520" s="100"/>
      <c r="D520" s="100"/>
      <c r="E520" s="99"/>
      <c r="F520" s="99"/>
      <c r="G520" s="5"/>
      <c r="H520" s="100"/>
      <c r="I520" s="5"/>
      <c r="J520" s="101"/>
      <c r="K520" s="102"/>
      <c r="L520" s="99"/>
      <c r="M520" s="99"/>
      <c r="N520" s="99"/>
      <c r="O520" s="99"/>
    </row>
    <row r="521" spans="2:15">
      <c r="B521" s="100"/>
      <c r="C521" s="100"/>
      <c r="D521" s="100"/>
      <c r="E521" s="99"/>
      <c r="F521" s="99"/>
      <c r="G521" s="5"/>
      <c r="H521" s="100"/>
      <c r="I521" s="5"/>
      <c r="J521" s="101"/>
      <c r="K521" s="102"/>
      <c r="L521" s="99"/>
      <c r="M521" s="99"/>
      <c r="N521" s="99"/>
      <c r="O521" s="99"/>
    </row>
    <row r="522" spans="2:15">
      <c r="B522" s="100"/>
      <c r="C522" s="100"/>
      <c r="D522" s="100"/>
      <c r="E522" s="99"/>
      <c r="F522" s="99"/>
      <c r="G522" s="5"/>
      <c r="H522" s="100"/>
      <c r="I522" s="5"/>
      <c r="J522" s="101"/>
      <c r="K522" s="102"/>
      <c r="L522" s="99"/>
      <c r="M522" s="99"/>
      <c r="N522" s="99"/>
      <c r="O522" s="99"/>
    </row>
    <row r="523" spans="2:15">
      <c r="B523" s="100"/>
      <c r="C523" s="100"/>
      <c r="D523" s="100"/>
      <c r="E523" s="99"/>
      <c r="F523" s="99"/>
      <c r="G523" s="5"/>
      <c r="H523" s="100"/>
      <c r="I523" s="5"/>
      <c r="J523" s="101"/>
      <c r="K523" s="102"/>
      <c r="L523" s="99"/>
      <c r="M523" s="99"/>
      <c r="N523" s="99"/>
      <c r="O523" s="99"/>
    </row>
    <row r="524" spans="2:15">
      <c r="B524" s="100"/>
      <c r="C524" s="100"/>
      <c r="D524" s="100"/>
      <c r="E524" s="99"/>
      <c r="F524" s="99"/>
      <c r="G524" s="5"/>
      <c r="H524" s="100"/>
      <c r="I524" s="5"/>
      <c r="J524" s="101"/>
      <c r="K524" s="102"/>
      <c r="L524" s="99"/>
      <c r="M524" s="99"/>
      <c r="N524" s="99"/>
      <c r="O524" s="99"/>
    </row>
    <row r="525" spans="2:15">
      <c r="B525" s="100"/>
      <c r="C525" s="100"/>
      <c r="D525" s="100"/>
      <c r="E525" s="99"/>
      <c r="F525" s="99"/>
      <c r="G525" s="5"/>
      <c r="H525" s="100"/>
      <c r="I525" s="5"/>
      <c r="J525" s="101"/>
      <c r="K525" s="102"/>
      <c r="L525" s="99"/>
      <c r="M525" s="99"/>
      <c r="N525" s="99"/>
      <c r="O525" s="99"/>
    </row>
    <row r="526" spans="2:15">
      <c r="B526" s="100"/>
      <c r="C526" s="100"/>
      <c r="D526" s="100"/>
      <c r="E526" s="99"/>
      <c r="F526" s="99"/>
      <c r="G526" s="5"/>
      <c r="H526" s="100"/>
      <c r="I526" s="5"/>
      <c r="J526" s="101"/>
      <c r="K526" s="102"/>
      <c r="L526" s="99"/>
      <c r="M526" s="99"/>
      <c r="N526" s="99"/>
      <c r="O526" s="99"/>
    </row>
    <row r="527" spans="2:15">
      <c r="B527" s="100"/>
      <c r="C527" s="100"/>
      <c r="D527" s="100"/>
      <c r="E527" s="99"/>
      <c r="F527" s="99"/>
      <c r="G527" s="5"/>
      <c r="H527" s="100"/>
      <c r="I527" s="5"/>
      <c r="J527" s="101"/>
      <c r="K527" s="102"/>
      <c r="L527" s="99"/>
      <c r="M527" s="99"/>
      <c r="N527" s="99"/>
      <c r="O527" s="99"/>
    </row>
    <row r="528" spans="2:15">
      <c r="B528" s="100"/>
      <c r="C528" s="100"/>
      <c r="D528" s="100"/>
      <c r="E528" s="99"/>
      <c r="F528" s="99"/>
      <c r="G528" s="5"/>
      <c r="H528" s="100"/>
      <c r="I528" s="5"/>
      <c r="J528" s="101"/>
      <c r="K528" s="102"/>
      <c r="L528" s="99"/>
      <c r="M528" s="99"/>
      <c r="N528" s="99"/>
      <c r="O528" s="99"/>
    </row>
    <row r="529" spans="2:15">
      <c r="B529" s="100"/>
      <c r="C529" s="100"/>
      <c r="D529" s="100"/>
      <c r="E529" s="99"/>
      <c r="F529" s="99"/>
      <c r="G529" s="5"/>
      <c r="H529" s="100"/>
      <c r="I529" s="5"/>
      <c r="J529" s="101"/>
      <c r="K529" s="102"/>
      <c r="L529" s="99"/>
      <c r="M529" s="99"/>
      <c r="N529" s="99"/>
      <c r="O529" s="99"/>
    </row>
    <row r="530" spans="2:15">
      <c r="B530" s="100"/>
      <c r="C530" s="100"/>
      <c r="D530" s="100"/>
      <c r="E530" s="99"/>
      <c r="F530" s="99"/>
      <c r="G530" s="5"/>
      <c r="H530" s="100"/>
      <c r="I530" s="5"/>
      <c r="J530" s="101"/>
      <c r="K530" s="102"/>
      <c r="L530" s="99"/>
      <c r="M530" s="99"/>
      <c r="N530" s="99"/>
      <c r="O530" s="99"/>
    </row>
    <row r="531" spans="2:15">
      <c r="B531" s="100"/>
      <c r="C531" s="100"/>
      <c r="D531" s="100"/>
      <c r="E531" s="99"/>
      <c r="F531" s="99"/>
      <c r="G531" s="5"/>
      <c r="H531" s="100"/>
      <c r="I531" s="5"/>
      <c r="J531" s="101"/>
      <c r="K531" s="102"/>
      <c r="L531" s="99"/>
      <c r="M531" s="99"/>
      <c r="N531" s="99"/>
      <c r="O531" s="99"/>
    </row>
    <row r="532" spans="2:15">
      <c r="B532" s="100"/>
      <c r="C532" s="100"/>
      <c r="D532" s="100"/>
      <c r="E532" s="99"/>
      <c r="F532" s="99"/>
      <c r="G532" s="5"/>
      <c r="H532" s="100"/>
      <c r="I532" s="5"/>
      <c r="J532" s="101"/>
      <c r="K532" s="102"/>
      <c r="L532" s="99"/>
      <c r="M532" s="99"/>
      <c r="N532" s="99"/>
      <c r="O532" s="99"/>
    </row>
    <row r="533" spans="2:15">
      <c r="B533" s="100"/>
      <c r="C533" s="100"/>
      <c r="D533" s="100"/>
      <c r="E533" s="99"/>
      <c r="F533" s="99"/>
      <c r="G533" s="5"/>
      <c r="H533" s="100"/>
      <c r="I533" s="5"/>
      <c r="J533" s="101"/>
      <c r="K533" s="102"/>
      <c r="L533" s="99"/>
      <c r="M533" s="99"/>
      <c r="N533" s="99"/>
      <c r="O533" s="99"/>
    </row>
    <row r="534" spans="2:15">
      <c r="B534" s="100"/>
      <c r="C534" s="100"/>
      <c r="D534" s="100"/>
      <c r="E534" s="99"/>
      <c r="F534" s="99"/>
      <c r="G534" s="5"/>
      <c r="H534" s="100"/>
      <c r="I534" s="5"/>
      <c r="J534" s="101"/>
      <c r="K534" s="102"/>
      <c r="L534" s="99"/>
      <c r="M534" s="99"/>
      <c r="N534" s="99"/>
      <c r="O534" s="99"/>
    </row>
    <row r="535" spans="2:15">
      <c r="B535" s="100"/>
      <c r="C535" s="100"/>
      <c r="D535" s="100"/>
      <c r="E535" s="99"/>
      <c r="F535" s="99"/>
      <c r="G535" s="5"/>
      <c r="H535" s="100"/>
      <c r="I535" s="5"/>
      <c r="J535" s="101"/>
      <c r="K535" s="102"/>
      <c r="L535" s="99"/>
      <c r="M535" s="99"/>
      <c r="N535" s="99"/>
      <c r="O535" s="99"/>
    </row>
    <row r="536" spans="2:15">
      <c r="B536" s="100"/>
      <c r="C536" s="100"/>
      <c r="D536" s="100"/>
      <c r="E536" s="99"/>
      <c r="F536" s="99"/>
      <c r="G536" s="5"/>
      <c r="H536" s="100"/>
      <c r="I536" s="5"/>
      <c r="J536" s="101"/>
      <c r="K536" s="102"/>
      <c r="L536" s="99"/>
      <c r="M536" s="99"/>
      <c r="N536" s="99"/>
      <c r="O536" s="99"/>
    </row>
    <row r="537" spans="2:15">
      <c r="B537" s="100"/>
      <c r="C537" s="100"/>
      <c r="D537" s="100"/>
      <c r="E537" s="99"/>
      <c r="F537" s="99"/>
      <c r="G537" s="5"/>
      <c r="H537" s="100"/>
      <c r="I537" s="5"/>
      <c r="J537" s="101"/>
      <c r="K537" s="102"/>
      <c r="L537" s="99"/>
      <c r="M537" s="99"/>
      <c r="N537" s="99"/>
      <c r="O537" s="99"/>
    </row>
    <row r="538" spans="2:15">
      <c r="B538" s="100"/>
      <c r="C538" s="100"/>
      <c r="D538" s="100"/>
      <c r="E538" s="99"/>
      <c r="F538" s="99"/>
      <c r="G538" s="5"/>
      <c r="H538" s="100"/>
      <c r="I538" s="5"/>
      <c r="J538" s="101"/>
      <c r="K538" s="102"/>
      <c r="L538" s="99"/>
      <c r="M538" s="99"/>
      <c r="N538" s="99"/>
      <c r="O538" s="99"/>
    </row>
    <row r="539" spans="2:15">
      <c r="B539" s="100"/>
      <c r="C539" s="100"/>
      <c r="D539" s="100"/>
      <c r="E539" s="99"/>
      <c r="F539" s="99"/>
      <c r="G539" s="5"/>
      <c r="H539" s="100"/>
      <c r="I539" s="5"/>
      <c r="J539" s="101"/>
      <c r="K539" s="102"/>
      <c r="L539" s="99"/>
      <c r="M539" s="99"/>
      <c r="N539" s="99"/>
      <c r="O539" s="99"/>
    </row>
    <row r="540" spans="2:15">
      <c r="B540" s="100"/>
      <c r="C540" s="100"/>
      <c r="D540" s="100"/>
      <c r="E540" s="99"/>
      <c r="F540" s="99"/>
      <c r="G540" s="5"/>
      <c r="H540" s="100"/>
      <c r="I540" s="5"/>
      <c r="J540" s="101"/>
      <c r="K540" s="102"/>
      <c r="L540" s="99"/>
      <c r="M540" s="99"/>
      <c r="N540" s="99"/>
      <c r="O540" s="99"/>
    </row>
    <row r="541" spans="2:15">
      <c r="B541" s="100"/>
      <c r="C541" s="100"/>
      <c r="D541" s="100"/>
      <c r="E541" s="99"/>
      <c r="F541" s="99"/>
      <c r="G541" s="5"/>
      <c r="H541" s="100"/>
      <c r="I541" s="5"/>
      <c r="J541" s="101"/>
      <c r="K541" s="102"/>
      <c r="L541" s="99"/>
      <c r="M541" s="99"/>
      <c r="N541" s="99"/>
      <c r="O541" s="99"/>
    </row>
    <row r="542" spans="2:15">
      <c r="B542" s="100"/>
      <c r="C542" s="100"/>
      <c r="D542" s="100"/>
      <c r="E542" s="99"/>
      <c r="F542" s="99"/>
      <c r="G542" s="5"/>
      <c r="H542" s="100"/>
      <c r="I542" s="5"/>
      <c r="J542" s="101"/>
      <c r="K542" s="102"/>
      <c r="L542" s="99"/>
      <c r="M542" s="99"/>
      <c r="N542" s="99"/>
      <c r="O542" s="99"/>
    </row>
    <row r="543" spans="2:15">
      <c r="B543" s="100"/>
      <c r="C543" s="100"/>
      <c r="D543" s="100"/>
      <c r="E543" s="99"/>
      <c r="F543" s="99"/>
      <c r="G543" s="5"/>
      <c r="H543" s="100"/>
      <c r="I543" s="5"/>
      <c r="J543" s="101"/>
      <c r="K543" s="102"/>
      <c r="L543" s="99"/>
      <c r="M543" s="99"/>
      <c r="N543" s="99"/>
      <c r="O543" s="99"/>
    </row>
    <row r="544" spans="2:15">
      <c r="B544" s="100"/>
      <c r="C544" s="100"/>
      <c r="D544" s="100"/>
      <c r="E544" s="99"/>
      <c r="F544" s="99"/>
      <c r="G544" s="5"/>
      <c r="H544" s="100"/>
      <c r="I544" s="5"/>
      <c r="J544" s="101"/>
      <c r="K544" s="102"/>
      <c r="L544" s="99"/>
      <c r="M544" s="99"/>
      <c r="N544" s="99"/>
      <c r="O544" s="99"/>
    </row>
    <row r="545" spans="2:15">
      <c r="B545" s="100"/>
      <c r="C545" s="100"/>
      <c r="D545" s="100"/>
      <c r="E545" s="99"/>
      <c r="F545" s="99"/>
      <c r="G545" s="5"/>
      <c r="H545" s="100"/>
      <c r="I545" s="5"/>
      <c r="J545" s="101"/>
      <c r="K545" s="102"/>
      <c r="L545" s="99"/>
      <c r="M545" s="99"/>
      <c r="N545" s="99"/>
      <c r="O545" s="99"/>
    </row>
    <row r="546" spans="2:15">
      <c r="B546" s="100"/>
      <c r="C546" s="100"/>
      <c r="D546" s="100"/>
      <c r="E546" s="99"/>
      <c r="F546" s="99"/>
      <c r="G546" s="5"/>
      <c r="H546" s="100"/>
      <c r="I546" s="5"/>
      <c r="J546" s="101"/>
      <c r="K546" s="102"/>
      <c r="L546" s="99"/>
      <c r="M546" s="99"/>
      <c r="N546" s="99"/>
      <c r="O546" s="99"/>
    </row>
    <row r="547" spans="2:15">
      <c r="B547" s="100"/>
      <c r="C547" s="100"/>
      <c r="D547" s="100"/>
      <c r="E547" s="99"/>
      <c r="F547" s="99"/>
      <c r="G547" s="5"/>
      <c r="H547" s="100"/>
      <c r="I547" s="5"/>
      <c r="J547" s="101"/>
      <c r="K547" s="102"/>
      <c r="L547" s="99"/>
      <c r="M547" s="99"/>
      <c r="N547" s="99"/>
      <c r="O547" s="99"/>
    </row>
    <row r="548" spans="2:15">
      <c r="B548" s="100"/>
      <c r="C548" s="100"/>
      <c r="D548" s="100"/>
      <c r="E548" s="99"/>
      <c r="F548" s="99"/>
      <c r="G548" s="5"/>
      <c r="H548" s="100"/>
      <c r="I548" s="5"/>
      <c r="J548" s="101"/>
      <c r="K548" s="102"/>
      <c r="L548" s="99"/>
      <c r="M548" s="99"/>
      <c r="N548" s="99"/>
      <c r="O548" s="99"/>
    </row>
    <row r="549" spans="2:15">
      <c r="B549" s="100"/>
      <c r="C549" s="100"/>
      <c r="D549" s="100"/>
      <c r="E549" s="99"/>
      <c r="F549" s="99"/>
      <c r="G549" s="5"/>
      <c r="H549" s="100"/>
      <c r="I549" s="5"/>
      <c r="J549" s="101"/>
      <c r="K549" s="102"/>
      <c r="L549" s="99"/>
      <c r="M549" s="99"/>
      <c r="N549" s="99"/>
      <c r="O549" s="99"/>
    </row>
    <row r="550" spans="2:15">
      <c r="B550" s="100"/>
      <c r="C550" s="100"/>
      <c r="D550" s="100"/>
      <c r="E550" s="99"/>
      <c r="F550" s="99"/>
      <c r="G550" s="5"/>
      <c r="H550" s="100"/>
      <c r="I550" s="5"/>
      <c r="J550" s="101"/>
      <c r="K550" s="102"/>
      <c r="L550" s="99"/>
      <c r="M550" s="99"/>
      <c r="N550" s="99"/>
      <c r="O550" s="99"/>
    </row>
    <row r="551" spans="2:15">
      <c r="B551" s="100"/>
      <c r="C551" s="100"/>
      <c r="D551" s="100"/>
      <c r="E551" s="99"/>
      <c r="F551" s="99"/>
      <c r="G551" s="5"/>
      <c r="H551" s="100"/>
      <c r="I551" s="5"/>
      <c r="J551" s="101"/>
      <c r="K551" s="102"/>
      <c r="L551" s="99"/>
      <c r="M551" s="99"/>
      <c r="N551" s="99"/>
      <c r="O551" s="99"/>
    </row>
    <row r="552" spans="2:15">
      <c r="B552" s="100"/>
      <c r="C552" s="100"/>
      <c r="D552" s="100"/>
      <c r="E552" s="99"/>
      <c r="F552" s="99"/>
      <c r="G552" s="5"/>
      <c r="H552" s="100"/>
      <c r="I552" s="5"/>
      <c r="J552" s="101"/>
      <c r="K552" s="102"/>
      <c r="L552" s="99"/>
      <c r="M552" s="99"/>
      <c r="N552" s="99"/>
      <c r="O552" s="99"/>
    </row>
    <row r="553" spans="2:15">
      <c r="B553" s="100"/>
      <c r="C553" s="100"/>
      <c r="D553" s="100"/>
      <c r="E553" s="99"/>
      <c r="F553" s="99"/>
      <c r="G553" s="5"/>
      <c r="H553" s="100"/>
      <c r="I553" s="5"/>
      <c r="J553" s="101"/>
      <c r="K553" s="102"/>
      <c r="L553" s="99"/>
      <c r="M553" s="99"/>
      <c r="N553" s="99"/>
      <c r="O553" s="99"/>
    </row>
    <row r="554" spans="2:15">
      <c r="B554" s="100"/>
      <c r="C554" s="100"/>
      <c r="D554" s="100"/>
      <c r="E554" s="99"/>
      <c r="F554" s="99"/>
      <c r="G554" s="5"/>
      <c r="H554" s="100"/>
      <c r="I554" s="5"/>
      <c r="J554" s="101"/>
      <c r="K554" s="102"/>
      <c r="L554" s="99"/>
      <c r="M554" s="99"/>
      <c r="N554" s="99"/>
      <c r="O554" s="99"/>
    </row>
    <row r="555" spans="2:15">
      <c r="B555" s="100"/>
      <c r="C555" s="100"/>
      <c r="D555" s="100"/>
      <c r="E555" s="99"/>
      <c r="F555" s="99"/>
      <c r="G555" s="5"/>
      <c r="H555" s="100"/>
      <c r="I555" s="5"/>
      <c r="J555" s="101"/>
      <c r="K555" s="102"/>
      <c r="L555" s="99"/>
      <c r="M555" s="99"/>
      <c r="N555" s="99"/>
      <c r="O555" s="99"/>
    </row>
    <row r="556" spans="2:15">
      <c r="B556" s="100"/>
      <c r="C556" s="100"/>
      <c r="D556" s="100"/>
      <c r="E556" s="99"/>
      <c r="F556" s="99"/>
      <c r="G556" s="5"/>
      <c r="H556" s="100"/>
      <c r="I556" s="5"/>
      <c r="J556" s="101"/>
      <c r="K556" s="102"/>
      <c r="L556" s="99"/>
      <c r="M556" s="99"/>
      <c r="N556" s="99"/>
      <c r="O556" s="99"/>
    </row>
    <row r="557" spans="2:15">
      <c r="B557" s="100"/>
      <c r="C557" s="100"/>
      <c r="D557" s="100"/>
      <c r="E557" s="99"/>
      <c r="F557" s="99"/>
      <c r="G557" s="5"/>
      <c r="H557" s="100"/>
      <c r="I557" s="5"/>
      <c r="J557" s="101"/>
      <c r="K557" s="102"/>
      <c r="L557" s="99"/>
      <c r="M557" s="99"/>
      <c r="N557" s="99"/>
      <c r="O557" s="99"/>
    </row>
    <row r="558" spans="2:15">
      <c r="B558" s="100"/>
      <c r="C558" s="100"/>
      <c r="D558" s="100"/>
      <c r="E558" s="99"/>
      <c r="F558" s="99"/>
      <c r="G558" s="5"/>
      <c r="H558" s="100"/>
      <c r="I558" s="5"/>
      <c r="J558" s="101"/>
      <c r="K558" s="102"/>
      <c r="L558" s="99"/>
      <c r="M558" s="99"/>
      <c r="N558" s="99"/>
      <c r="O558" s="99"/>
    </row>
    <row r="559" spans="2:15">
      <c r="B559" s="100"/>
      <c r="C559" s="100"/>
      <c r="D559" s="100"/>
      <c r="E559" s="99"/>
      <c r="F559" s="99"/>
      <c r="G559" s="5"/>
      <c r="H559" s="100"/>
      <c r="I559" s="5"/>
      <c r="J559" s="101"/>
      <c r="K559" s="102"/>
      <c r="L559" s="99"/>
      <c r="M559" s="99"/>
      <c r="N559" s="99"/>
      <c r="O559" s="99"/>
    </row>
    <row r="560" spans="2:15">
      <c r="B560" s="100"/>
      <c r="C560" s="100"/>
      <c r="D560" s="100"/>
      <c r="E560" s="99"/>
      <c r="F560" s="99"/>
      <c r="G560" s="5"/>
      <c r="H560" s="100"/>
      <c r="I560" s="5"/>
      <c r="J560" s="101"/>
      <c r="K560" s="102"/>
      <c r="L560" s="99"/>
      <c r="M560" s="99"/>
      <c r="N560" s="99"/>
      <c r="O560" s="99"/>
    </row>
    <row r="561" spans="2:15">
      <c r="B561" s="100"/>
      <c r="C561" s="100"/>
      <c r="D561" s="100"/>
      <c r="E561" s="99"/>
      <c r="F561" s="99"/>
      <c r="G561" s="5"/>
      <c r="H561" s="100"/>
      <c r="I561" s="5"/>
      <c r="J561" s="101"/>
      <c r="K561" s="102"/>
      <c r="L561" s="99"/>
      <c r="M561" s="99"/>
      <c r="N561" s="99"/>
      <c r="O561" s="99"/>
    </row>
    <row r="562" spans="2:15">
      <c r="B562" s="100"/>
      <c r="C562" s="100"/>
      <c r="D562" s="100"/>
      <c r="E562" s="99"/>
      <c r="F562" s="99"/>
      <c r="G562" s="5"/>
      <c r="H562" s="100"/>
      <c r="I562" s="5"/>
      <c r="J562" s="101"/>
      <c r="K562" s="102"/>
      <c r="L562" s="99"/>
      <c r="M562" s="99"/>
      <c r="N562" s="99"/>
      <c r="O562" s="99"/>
    </row>
    <row r="563" spans="2:15">
      <c r="B563" s="100"/>
      <c r="C563" s="100"/>
      <c r="D563" s="100"/>
      <c r="E563" s="99"/>
      <c r="F563" s="99"/>
      <c r="G563" s="5"/>
      <c r="H563" s="100"/>
      <c r="I563" s="5"/>
      <c r="J563" s="101"/>
      <c r="K563" s="102"/>
      <c r="L563" s="99"/>
      <c r="M563" s="99"/>
      <c r="N563" s="99"/>
      <c r="O563" s="99"/>
    </row>
    <row r="564" spans="2:15">
      <c r="B564" s="100"/>
      <c r="C564" s="100"/>
      <c r="D564" s="100"/>
      <c r="E564" s="99"/>
      <c r="F564" s="99"/>
      <c r="G564" s="5"/>
      <c r="H564" s="100"/>
      <c r="I564" s="5"/>
      <c r="J564" s="101"/>
      <c r="K564" s="102"/>
      <c r="L564" s="99"/>
      <c r="M564" s="99"/>
      <c r="N564" s="99"/>
      <c r="O564" s="99"/>
    </row>
    <row r="565" spans="2:15">
      <c r="B565" s="100"/>
      <c r="C565" s="100"/>
      <c r="D565" s="100"/>
      <c r="E565" s="99"/>
      <c r="F565" s="99"/>
      <c r="G565" s="5"/>
      <c r="H565" s="100"/>
      <c r="I565" s="5"/>
      <c r="J565" s="101"/>
      <c r="K565" s="102"/>
      <c r="L565" s="99"/>
      <c r="M565" s="99"/>
      <c r="N565" s="99"/>
      <c r="O565" s="99"/>
    </row>
    <row r="566" spans="2:15">
      <c r="B566" s="100"/>
      <c r="C566" s="100"/>
      <c r="D566" s="100"/>
      <c r="E566" s="99"/>
      <c r="F566" s="99"/>
      <c r="G566" s="5"/>
      <c r="H566" s="100"/>
      <c r="I566" s="5"/>
      <c r="J566" s="101"/>
      <c r="K566" s="102"/>
      <c r="L566" s="99"/>
      <c r="M566" s="99"/>
      <c r="N566" s="99"/>
      <c r="O566" s="99"/>
    </row>
    <row r="567" spans="2:15">
      <c r="B567" s="100"/>
      <c r="C567" s="100"/>
      <c r="D567" s="100"/>
      <c r="E567" s="99"/>
      <c r="F567" s="99"/>
      <c r="G567" s="5"/>
      <c r="H567" s="100"/>
      <c r="I567" s="5"/>
      <c r="J567" s="101"/>
      <c r="K567" s="102"/>
      <c r="L567" s="99"/>
      <c r="M567" s="99"/>
      <c r="N567" s="99"/>
      <c r="O567" s="99"/>
    </row>
    <row r="568" spans="2:15">
      <c r="B568" s="100"/>
      <c r="C568" s="100"/>
      <c r="D568" s="100"/>
      <c r="E568" s="99"/>
      <c r="F568" s="99"/>
      <c r="G568" s="5"/>
      <c r="H568" s="100"/>
      <c r="I568" s="5"/>
      <c r="J568" s="101"/>
      <c r="K568" s="102"/>
      <c r="L568" s="99"/>
      <c r="M568" s="99"/>
      <c r="N568" s="99"/>
      <c r="O568" s="99"/>
    </row>
    <row r="569" spans="2:15">
      <c r="B569" s="100"/>
      <c r="C569" s="100"/>
      <c r="D569" s="100"/>
      <c r="E569" s="99"/>
      <c r="F569" s="99"/>
      <c r="G569" s="5"/>
      <c r="H569" s="100"/>
      <c r="I569" s="5"/>
      <c r="J569" s="101"/>
      <c r="K569" s="102"/>
      <c r="L569" s="99"/>
      <c r="M569" s="99"/>
      <c r="N569" s="99"/>
      <c r="O569" s="99"/>
    </row>
    <row r="570" spans="2:15">
      <c r="B570" s="100"/>
      <c r="C570" s="100"/>
      <c r="D570" s="100"/>
      <c r="E570" s="99"/>
      <c r="F570" s="99"/>
      <c r="G570" s="5"/>
      <c r="H570" s="100"/>
      <c r="I570" s="5"/>
      <c r="J570" s="101"/>
      <c r="K570" s="102"/>
      <c r="L570" s="99"/>
      <c r="M570" s="99"/>
      <c r="N570" s="99"/>
      <c r="O570" s="99"/>
    </row>
    <row r="571" spans="2:15">
      <c r="B571" s="100"/>
      <c r="C571" s="100"/>
      <c r="D571" s="100"/>
      <c r="E571" s="99"/>
      <c r="F571" s="99"/>
      <c r="G571" s="5"/>
      <c r="H571" s="100"/>
      <c r="I571" s="5"/>
      <c r="J571" s="101"/>
      <c r="K571" s="102"/>
      <c r="L571" s="99"/>
      <c r="M571" s="99"/>
      <c r="N571" s="99"/>
      <c r="O571" s="99"/>
    </row>
    <row r="572" spans="2:15">
      <c r="B572" s="100"/>
      <c r="C572" s="100"/>
      <c r="D572" s="100"/>
      <c r="E572" s="99"/>
      <c r="F572" s="99"/>
      <c r="G572" s="5"/>
      <c r="H572" s="100"/>
      <c r="I572" s="5"/>
      <c r="J572" s="101"/>
      <c r="K572" s="102"/>
      <c r="L572" s="99"/>
      <c r="M572" s="99"/>
      <c r="N572" s="99"/>
      <c r="O572" s="99"/>
    </row>
    <row r="573" spans="2:15">
      <c r="B573" s="100"/>
      <c r="C573" s="100"/>
      <c r="D573" s="100"/>
      <c r="E573" s="99"/>
      <c r="F573" s="99"/>
      <c r="G573" s="5"/>
      <c r="H573" s="100"/>
      <c r="I573" s="5"/>
      <c r="J573" s="101"/>
      <c r="K573" s="102"/>
      <c r="L573" s="99"/>
      <c r="M573" s="99"/>
      <c r="N573" s="99"/>
      <c r="O573" s="99"/>
    </row>
    <row r="574" spans="2:15">
      <c r="B574" s="100"/>
      <c r="C574" s="100"/>
      <c r="D574" s="100"/>
      <c r="E574" s="99"/>
      <c r="F574" s="99"/>
      <c r="G574" s="5"/>
      <c r="H574" s="100"/>
      <c r="I574" s="5"/>
      <c r="J574" s="101"/>
      <c r="K574" s="102"/>
      <c r="L574" s="99"/>
      <c r="M574" s="99"/>
      <c r="N574" s="99"/>
      <c r="O574" s="99"/>
    </row>
    <row r="575" spans="2:15">
      <c r="B575" s="100"/>
      <c r="C575" s="100"/>
      <c r="D575" s="100"/>
      <c r="E575" s="99"/>
      <c r="F575" s="99"/>
      <c r="G575" s="5"/>
      <c r="H575" s="100"/>
      <c r="I575" s="5"/>
      <c r="J575" s="101"/>
      <c r="K575" s="102"/>
      <c r="L575" s="99"/>
      <c r="M575" s="99"/>
      <c r="N575" s="99"/>
      <c r="O575" s="99"/>
    </row>
    <row r="576" spans="2:15">
      <c r="B576" s="100"/>
      <c r="C576" s="100"/>
      <c r="D576" s="100"/>
      <c r="E576" s="99"/>
      <c r="F576" s="99"/>
      <c r="G576" s="5"/>
      <c r="H576" s="100"/>
      <c r="I576" s="5"/>
      <c r="J576" s="101"/>
      <c r="K576" s="102"/>
      <c r="L576" s="99"/>
      <c r="M576" s="99"/>
      <c r="N576" s="99"/>
      <c r="O576" s="99"/>
    </row>
    <row r="577" spans="2:15">
      <c r="B577" s="100"/>
      <c r="C577" s="100"/>
      <c r="D577" s="100"/>
      <c r="E577" s="99"/>
      <c r="F577" s="99"/>
      <c r="G577" s="5"/>
      <c r="H577" s="100"/>
      <c r="I577" s="5"/>
      <c r="J577" s="101"/>
      <c r="K577" s="102"/>
      <c r="L577" s="99"/>
      <c r="M577" s="99"/>
      <c r="N577" s="99"/>
      <c r="O577" s="99"/>
    </row>
    <row r="578" spans="2:15">
      <c r="B578" s="100"/>
      <c r="C578" s="100"/>
      <c r="D578" s="100"/>
      <c r="E578" s="99"/>
      <c r="F578" s="99"/>
      <c r="G578" s="5"/>
      <c r="H578" s="100"/>
      <c r="I578" s="5"/>
      <c r="J578" s="101"/>
      <c r="K578" s="102"/>
      <c r="L578" s="99"/>
      <c r="M578" s="99"/>
      <c r="N578" s="99"/>
      <c r="O578" s="99"/>
    </row>
    <row r="579" spans="2:15">
      <c r="B579" s="100"/>
      <c r="C579" s="100"/>
      <c r="D579" s="100"/>
      <c r="E579" s="99"/>
      <c r="F579" s="99"/>
      <c r="G579" s="5"/>
      <c r="H579" s="100"/>
      <c r="I579" s="5"/>
      <c r="J579" s="101"/>
      <c r="K579" s="102"/>
      <c r="L579" s="99"/>
      <c r="M579" s="99"/>
      <c r="N579" s="99"/>
      <c r="O579" s="99"/>
    </row>
    <row r="580" spans="2:15">
      <c r="B580" s="100"/>
      <c r="C580" s="100"/>
      <c r="D580" s="100"/>
      <c r="E580" s="99"/>
      <c r="F580" s="99"/>
      <c r="G580" s="5"/>
      <c r="H580" s="100"/>
      <c r="I580" s="5"/>
      <c r="J580" s="101"/>
      <c r="K580" s="102"/>
      <c r="L580" s="99"/>
      <c r="M580" s="99"/>
      <c r="N580" s="99"/>
      <c r="O580" s="99"/>
    </row>
    <row r="581" spans="2:15">
      <c r="B581" s="100"/>
      <c r="C581" s="100"/>
      <c r="D581" s="100"/>
      <c r="E581" s="99"/>
      <c r="F581" s="99"/>
      <c r="G581" s="5"/>
      <c r="H581" s="100"/>
      <c r="I581" s="5"/>
      <c r="J581" s="101"/>
      <c r="K581" s="102"/>
      <c r="L581" s="99"/>
      <c r="M581" s="99"/>
      <c r="N581" s="99"/>
      <c r="O581" s="99"/>
    </row>
    <row r="582" spans="2:15">
      <c r="B582" s="100"/>
      <c r="C582" s="100"/>
      <c r="D582" s="100"/>
      <c r="E582" s="99"/>
      <c r="F582" s="99"/>
      <c r="G582" s="5"/>
      <c r="H582" s="100"/>
      <c r="I582" s="5"/>
      <c r="J582" s="101"/>
      <c r="K582" s="102"/>
      <c r="L582" s="99"/>
      <c r="M582" s="99"/>
      <c r="N582" s="99"/>
      <c r="O582" s="99"/>
    </row>
    <row r="583" spans="2:15">
      <c r="B583" s="100"/>
      <c r="C583" s="100"/>
      <c r="D583" s="100"/>
      <c r="E583" s="99"/>
      <c r="F583" s="99"/>
      <c r="G583" s="5"/>
      <c r="H583" s="100"/>
      <c r="I583" s="5"/>
      <c r="J583" s="101"/>
      <c r="K583" s="102"/>
      <c r="L583" s="99"/>
      <c r="M583" s="99"/>
      <c r="N583" s="99"/>
      <c r="O583" s="99"/>
    </row>
    <row r="584" spans="2:15">
      <c r="B584" s="100"/>
      <c r="C584" s="100"/>
      <c r="D584" s="100"/>
      <c r="E584" s="99"/>
      <c r="F584" s="99"/>
      <c r="G584" s="5"/>
      <c r="H584" s="100"/>
      <c r="I584" s="5"/>
      <c r="J584" s="101"/>
      <c r="K584" s="102"/>
      <c r="L584" s="99"/>
      <c r="M584" s="99"/>
      <c r="N584" s="99"/>
      <c r="O584" s="99"/>
    </row>
    <row r="585" spans="2:15">
      <c r="B585" s="100"/>
      <c r="C585" s="100"/>
      <c r="D585" s="100"/>
      <c r="E585" s="99"/>
      <c r="F585" s="99"/>
      <c r="G585" s="5"/>
      <c r="H585" s="100"/>
      <c r="I585" s="5"/>
      <c r="J585" s="101"/>
      <c r="K585" s="102"/>
      <c r="L585" s="99"/>
      <c r="M585" s="99"/>
      <c r="N585" s="99"/>
      <c r="O585" s="99"/>
    </row>
    <row r="586" spans="2:15">
      <c r="B586" s="100"/>
      <c r="C586" s="100"/>
      <c r="D586" s="100"/>
      <c r="E586" s="99"/>
      <c r="F586" s="99"/>
      <c r="G586" s="5"/>
      <c r="H586" s="100"/>
      <c r="I586" s="5"/>
      <c r="J586" s="101"/>
      <c r="K586" s="102"/>
      <c r="L586" s="99"/>
      <c r="M586" s="99"/>
      <c r="N586" s="99"/>
      <c r="O586" s="99"/>
    </row>
    <row r="587" spans="2:15">
      <c r="B587" s="100"/>
      <c r="C587" s="100"/>
      <c r="D587" s="100"/>
      <c r="E587" s="99"/>
      <c r="F587" s="99"/>
      <c r="G587" s="5"/>
      <c r="H587" s="100"/>
      <c r="I587" s="5"/>
      <c r="J587" s="101"/>
      <c r="K587" s="102"/>
      <c r="L587" s="99"/>
      <c r="M587" s="99"/>
      <c r="N587" s="99"/>
      <c r="O587" s="99"/>
    </row>
    <row r="588" spans="2:15">
      <c r="B588" s="100"/>
      <c r="C588" s="100"/>
      <c r="D588" s="100"/>
      <c r="E588" s="99"/>
      <c r="F588" s="99"/>
      <c r="G588" s="5"/>
      <c r="H588" s="100"/>
      <c r="I588" s="5"/>
      <c r="J588" s="101"/>
      <c r="K588" s="102"/>
      <c r="L588" s="99"/>
      <c r="M588" s="99"/>
      <c r="N588" s="99"/>
      <c r="O588" s="99"/>
    </row>
    <row r="589" spans="2:15">
      <c r="B589" s="100"/>
      <c r="C589" s="100"/>
      <c r="D589" s="100"/>
      <c r="E589" s="99"/>
      <c r="F589" s="99"/>
      <c r="G589" s="5"/>
      <c r="H589" s="100"/>
      <c r="I589" s="5"/>
      <c r="J589" s="101"/>
      <c r="K589" s="102"/>
      <c r="L589" s="99"/>
      <c r="M589" s="99"/>
      <c r="N589" s="99"/>
      <c r="O589" s="99"/>
    </row>
    <row r="590" spans="2:15">
      <c r="B590" s="100"/>
      <c r="C590" s="100"/>
      <c r="D590" s="100"/>
      <c r="E590" s="99"/>
      <c r="F590" s="99"/>
      <c r="G590" s="5"/>
      <c r="H590" s="100"/>
      <c r="I590" s="5"/>
      <c r="J590" s="101"/>
      <c r="K590" s="102"/>
      <c r="L590" s="99"/>
      <c r="M590" s="99"/>
      <c r="N590" s="99"/>
      <c r="O590" s="99"/>
    </row>
    <row r="591" spans="2:15">
      <c r="B591" s="100"/>
      <c r="C591" s="100"/>
      <c r="D591" s="100"/>
      <c r="E591" s="99"/>
      <c r="F591" s="99"/>
      <c r="G591" s="5"/>
      <c r="H591" s="100"/>
      <c r="I591" s="5"/>
      <c r="J591" s="101"/>
      <c r="K591" s="102"/>
      <c r="L591" s="99"/>
      <c r="M591" s="99"/>
      <c r="N591" s="99"/>
      <c r="O591" s="99"/>
    </row>
    <row r="592" spans="2:15">
      <c r="B592" s="100"/>
      <c r="C592" s="100"/>
      <c r="D592" s="100"/>
      <c r="E592" s="99"/>
      <c r="F592" s="99"/>
      <c r="G592" s="5"/>
      <c r="H592" s="100"/>
      <c r="I592" s="5"/>
      <c r="J592" s="101"/>
      <c r="K592" s="102"/>
      <c r="L592" s="99"/>
      <c r="M592" s="99"/>
      <c r="N592" s="99"/>
      <c r="O592" s="99"/>
    </row>
    <row r="593" spans="2:15">
      <c r="B593" s="100"/>
      <c r="C593" s="100"/>
      <c r="D593" s="100"/>
      <c r="E593" s="99"/>
      <c r="F593" s="99"/>
      <c r="G593" s="5"/>
      <c r="H593" s="100"/>
      <c r="I593" s="5"/>
      <c r="J593" s="101"/>
      <c r="K593" s="102"/>
      <c r="L593" s="99"/>
      <c r="M593" s="99"/>
      <c r="N593" s="99"/>
      <c r="O593" s="99"/>
    </row>
    <row r="594" spans="2:15">
      <c r="B594" s="100"/>
      <c r="C594" s="100"/>
      <c r="D594" s="100"/>
      <c r="E594" s="99"/>
      <c r="F594" s="99"/>
      <c r="G594" s="5"/>
      <c r="H594" s="100"/>
      <c r="I594" s="5"/>
      <c r="J594" s="101"/>
      <c r="K594" s="102"/>
      <c r="L594" s="99"/>
      <c r="M594" s="99"/>
      <c r="N594" s="99"/>
      <c r="O594" s="99"/>
    </row>
    <row r="595" spans="2:15">
      <c r="B595" s="100"/>
      <c r="C595" s="100"/>
      <c r="D595" s="100"/>
      <c r="E595" s="99"/>
      <c r="F595" s="99"/>
      <c r="G595" s="5"/>
      <c r="H595" s="100"/>
      <c r="I595" s="5"/>
      <c r="J595" s="101"/>
      <c r="K595" s="102"/>
      <c r="L595" s="99"/>
      <c r="M595" s="99"/>
      <c r="N595" s="99"/>
      <c r="O595" s="99"/>
    </row>
    <row r="596" spans="2:15">
      <c r="B596" s="100"/>
      <c r="C596" s="100"/>
      <c r="D596" s="100"/>
      <c r="E596" s="99"/>
      <c r="F596" s="99"/>
      <c r="G596" s="5"/>
      <c r="H596" s="100"/>
      <c r="I596" s="5"/>
      <c r="J596" s="101"/>
      <c r="K596" s="102"/>
      <c r="L596" s="99"/>
      <c r="M596" s="99"/>
      <c r="N596" s="99"/>
      <c r="O596" s="99"/>
    </row>
    <row r="597" spans="2:15">
      <c r="B597" s="100"/>
      <c r="C597" s="100"/>
      <c r="D597" s="100"/>
      <c r="E597" s="99"/>
      <c r="F597" s="99"/>
      <c r="G597" s="5"/>
      <c r="H597" s="100"/>
      <c r="I597" s="5"/>
      <c r="J597" s="101"/>
      <c r="K597" s="102"/>
      <c r="L597" s="99"/>
      <c r="M597" s="99"/>
      <c r="N597" s="99"/>
      <c r="O597" s="99"/>
    </row>
    <row r="598" spans="2:15">
      <c r="B598" s="100"/>
      <c r="C598" s="100"/>
      <c r="D598" s="100"/>
      <c r="E598" s="99"/>
      <c r="F598" s="99"/>
      <c r="G598" s="5"/>
      <c r="H598" s="100"/>
      <c r="I598" s="5"/>
      <c r="J598" s="101"/>
      <c r="K598" s="102"/>
      <c r="L598" s="99"/>
      <c r="M598" s="99"/>
      <c r="N598" s="99"/>
      <c r="O598" s="99"/>
    </row>
    <row r="599" spans="2:15">
      <c r="B599" s="100"/>
      <c r="C599" s="100"/>
      <c r="D599" s="100"/>
      <c r="E599" s="99"/>
      <c r="F599" s="99"/>
      <c r="G599" s="5"/>
      <c r="H599" s="100"/>
      <c r="I599" s="5"/>
      <c r="J599" s="101"/>
      <c r="K599" s="102"/>
      <c r="L599" s="99"/>
      <c r="M599" s="99"/>
      <c r="N599" s="99"/>
      <c r="O599" s="99"/>
    </row>
    <row r="600" spans="2:15">
      <c r="B600" s="100"/>
      <c r="C600" s="100"/>
      <c r="D600" s="100"/>
      <c r="E600" s="99"/>
      <c r="F600" s="99"/>
      <c r="G600" s="5"/>
      <c r="H600" s="100"/>
      <c r="I600" s="5"/>
      <c r="J600" s="101"/>
      <c r="K600" s="102"/>
      <c r="L600" s="99"/>
      <c r="M600" s="99"/>
      <c r="N600" s="99"/>
      <c r="O600" s="99"/>
    </row>
    <row r="601" spans="2:15">
      <c r="B601" s="100"/>
      <c r="C601" s="100"/>
      <c r="D601" s="100"/>
      <c r="E601" s="99"/>
      <c r="F601" s="99"/>
      <c r="G601" s="5"/>
      <c r="H601" s="100"/>
      <c r="I601" s="5"/>
      <c r="J601" s="101"/>
      <c r="K601" s="102"/>
      <c r="L601" s="99"/>
      <c r="M601" s="99"/>
      <c r="N601" s="99"/>
      <c r="O601" s="99"/>
    </row>
    <row r="602" spans="2:15">
      <c r="B602" s="100"/>
      <c r="C602" s="100"/>
      <c r="D602" s="100"/>
      <c r="E602" s="99"/>
      <c r="F602" s="99"/>
      <c r="G602" s="5"/>
      <c r="H602" s="100"/>
      <c r="I602" s="5"/>
      <c r="J602" s="101"/>
      <c r="K602" s="102"/>
      <c r="L602" s="99"/>
      <c r="M602" s="99"/>
      <c r="N602" s="99"/>
      <c r="O602" s="99"/>
    </row>
    <row r="603" spans="2:15">
      <c r="B603" s="100"/>
      <c r="C603" s="100"/>
      <c r="D603" s="100"/>
      <c r="E603" s="99"/>
      <c r="F603" s="99"/>
      <c r="G603" s="5"/>
      <c r="H603" s="100"/>
      <c r="I603" s="5"/>
      <c r="J603" s="101"/>
      <c r="K603" s="102"/>
      <c r="L603" s="99"/>
      <c r="M603" s="99"/>
      <c r="N603" s="99"/>
      <c r="O603" s="99"/>
    </row>
    <row r="604" spans="2:15">
      <c r="B604" s="100"/>
      <c r="C604" s="100"/>
      <c r="D604" s="100"/>
      <c r="E604" s="99"/>
      <c r="F604" s="99"/>
      <c r="G604" s="5"/>
      <c r="H604" s="100"/>
      <c r="I604" s="5"/>
      <c r="J604" s="101"/>
      <c r="K604" s="102"/>
      <c r="L604" s="99"/>
      <c r="M604" s="99"/>
      <c r="N604" s="99"/>
      <c r="O604" s="99"/>
    </row>
    <row r="605" spans="2:15">
      <c r="B605" s="100"/>
      <c r="C605" s="100"/>
      <c r="D605" s="100"/>
      <c r="E605" s="99"/>
      <c r="F605" s="99"/>
      <c r="G605" s="5"/>
      <c r="H605" s="100"/>
      <c r="I605" s="5"/>
      <c r="J605" s="101"/>
      <c r="K605" s="102"/>
      <c r="L605" s="99"/>
      <c r="M605" s="99"/>
      <c r="N605" s="99"/>
      <c r="O605" s="99"/>
    </row>
    <row r="606" spans="2:15">
      <c r="B606" s="100"/>
      <c r="C606" s="100"/>
      <c r="D606" s="100"/>
      <c r="E606" s="99"/>
      <c r="F606" s="99"/>
      <c r="G606" s="5"/>
      <c r="H606" s="100"/>
      <c r="I606" s="5"/>
      <c r="J606" s="101"/>
      <c r="K606" s="102"/>
      <c r="L606" s="99"/>
      <c r="M606" s="99"/>
      <c r="N606" s="99"/>
      <c r="O606" s="99"/>
    </row>
    <row r="607" spans="2:15">
      <c r="B607" s="100"/>
      <c r="C607" s="100"/>
      <c r="D607" s="100"/>
      <c r="E607" s="99"/>
      <c r="F607" s="99"/>
      <c r="G607" s="5"/>
      <c r="H607" s="100"/>
      <c r="I607" s="5"/>
      <c r="J607" s="101"/>
      <c r="K607" s="102"/>
      <c r="L607" s="99"/>
      <c r="M607" s="99"/>
      <c r="N607" s="99"/>
      <c r="O607" s="99"/>
    </row>
    <row r="608" spans="2:15">
      <c r="B608" s="100"/>
      <c r="C608" s="100"/>
      <c r="D608" s="100"/>
      <c r="E608" s="99"/>
      <c r="F608" s="99"/>
      <c r="G608" s="5"/>
      <c r="H608" s="100"/>
      <c r="I608" s="5"/>
      <c r="J608" s="101"/>
      <c r="K608" s="102"/>
      <c r="L608" s="99"/>
      <c r="M608" s="99"/>
      <c r="N608" s="99"/>
      <c r="O608" s="99"/>
    </row>
    <row r="609" spans="2:15">
      <c r="B609" s="100"/>
      <c r="C609" s="100"/>
      <c r="D609" s="100"/>
      <c r="E609" s="99"/>
      <c r="F609" s="99"/>
      <c r="G609" s="5"/>
      <c r="H609" s="100"/>
      <c r="I609" s="5"/>
      <c r="J609" s="101"/>
      <c r="K609" s="102"/>
      <c r="L609" s="99"/>
      <c r="M609" s="99"/>
      <c r="N609" s="99"/>
      <c r="O609" s="99"/>
    </row>
    <row r="610" spans="2:15">
      <c r="B610" s="100"/>
      <c r="C610" s="100"/>
      <c r="D610" s="100"/>
      <c r="E610" s="99"/>
      <c r="F610" s="99"/>
      <c r="G610" s="5"/>
      <c r="H610" s="100"/>
      <c r="I610" s="5"/>
      <c r="J610" s="101"/>
      <c r="K610" s="102"/>
      <c r="L610" s="99"/>
      <c r="M610" s="99"/>
      <c r="N610" s="99"/>
      <c r="O610" s="99"/>
    </row>
    <row r="611" spans="2:15">
      <c r="B611" s="100"/>
      <c r="C611" s="100"/>
      <c r="D611" s="100"/>
      <c r="E611" s="99"/>
      <c r="F611" s="99"/>
      <c r="G611" s="5"/>
      <c r="H611" s="100"/>
      <c r="I611" s="5"/>
      <c r="J611" s="101"/>
      <c r="K611" s="102"/>
      <c r="L611" s="99"/>
      <c r="M611" s="99"/>
      <c r="N611" s="99"/>
      <c r="O611" s="99"/>
    </row>
    <row r="612" spans="2:15">
      <c r="B612" s="100"/>
      <c r="C612" s="100"/>
      <c r="D612" s="100"/>
      <c r="E612" s="99"/>
      <c r="F612" s="99"/>
      <c r="G612" s="5"/>
      <c r="H612" s="100"/>
      <c r="I612" s="5"/>
      <c r="J612" s="101"/>
      <c r="K612" s="102"/>
      <c r="L612" s="99"/>
      <c r="M612" s="99"/>
      <c r="N612" s="99"/>
      <c r="O612" s="99"/>
    </row>
    <row r="613" spans="2:15">
      <c r="B613" s="100"/>
      <c r="C613" s="100"/>
      <c r="D613" s="100"/>
      <c r="E613" s="99"/>
      <c r="F613" s="99"/>
      <c r="G613" s="5"/>
      <c r="H613" s="100"/>
      <c r="I613" s="5"/>
      <c r="J613" s="101"/>
      <c r="K613" s="102"/>
      <c r="L613" s="99"/>
      <c r="M613" s="99"/>
      <c r="N613" s="99"/>
      <c r="O613" s="99"/>
    </row>
    <row r="614" spans="2:15">
      <c r="B614" s="100"/>
      <c r="C614" s="100"/>
      <c r="D614" s="100"/>
      <c r="E614" s="99"/>
      <c r="F614" s="99"/>
      <c r="G614" s="5"/>
      <c r="H614" s="100"/>
      <c r="I614" s="5"/>
      <c r="J614" s="101"/>
      <c r="K614" s="102"/>
      <c r="L614" s="99"/>
      <c r="M614" s="99"/>
      <c r="N614" s="99"/>
      <c r="O614" s="99"/>
    </row>
    <row r="615" spans="2:15">
      <c r="B615" s="100"/>
      <c r="C615" s="100"/>
      <c r="D615" s="100"/>
      <c r="E615" s="99"/>
      <c r="F615" s="99"/>
      <c r="G615" s="5"/>
      <c r="H615" s="100"/>
      <c r="I615" s="5"/>
      <c r="J615" s="101"/>
      <c r="K615" s="102"/>
      <c r="L615" s="99"/>
      <c r="M615" s="99"/>
      <c r="N615" s="99"/>
      <c r="O615" s="99"/>
    </row>
    <row r="616" spans="2:15">
      <c r="B616" s="100"/>
      <c r="C616" s="100"/>
      <c r="D616" s="100"/>
      <c r="E616" s="99"/>
      <c r="F616" s="99"/>
      <c r="G616" s="5"/>
      <c r="H616" s="100"/>
      <c r="I616" s="5"/>
      <c r="J616" s="101"/>
      <c r="K616" s="102"/>
      <c r="L616" s="99"/>
      <c r="M616" s="99"/>
      <c r="N616" s="99"/>
      <c r="O616" s="99"/>
    </row>
    <row r="617" spans="2:15">
      <c r="B617" s="100"/>
      <c r="C617" s="100"/>
      <c r="D617" s="100"/>
      <c r="E617" s="99"/>
      <c r="F617" s="99"/>
      <c r="G617" s="5"/>
      <c r="H617" s="100"/>
      <c r="I617" s="5"/>
      <c r="J617" s="101"/>
      <c r="K617" s="102"/>
      <c r="L617" s="99"/>
      <c r="M617" s="99"/>
      <c r="N617" s="99"/>
      <c r="O617" s="99"/>
    </row>
    <row r="618" spans="2:15">
      <c r="B618" s="100"/>
      <c r="C618" s="100"/>
      <c r="D618" s="100"/>
      <c r="E618" s="99"/>
      <c r="F618" s="99"/>
      <c r="G618" s="5"/>
      <c r="H618" s="100"/>
      <c r="I618" s="5"/>
      <c r="J618" s="101"/>
      <c r="K618" s="102"/>
      <c r="L618" s="99"/>
      <c r="M618" s="99"/>
      <c r="N618" s="99"/>
      <c r="O618" s="99"/>
    </row>
    <row r="619" spans="2:15">
      <c r="B619" s="100"/>
      <c r="C619" s="100"/>
      <c r="D619" s="100"/>
      <c r="E619" s="99"/>
      <c r="F619" s="99"/>
      <c r="G619" s="5"/>
      <c r="H619" s="100"/>
      <c r="I619" s="5"/>
      <c r="J619" s="101"/>
      <c r="K619" s="102"/>
      <c r="L619" s="99"/>
      <c r="M619" s="99"/>
      <c r="N619" s="99"/>
      <c r="O619" s="99"/>
    </row>
    <row r="620" spans="2:15">
      <c r="B620" s="100"/>
      <c r="C620" s="100"/>
      <c r="D620" s="100"/>
      <c r="E620" s="99"/>
      <c r="F620" s="99"/>
      <c r="G620" s="5"/>
      <c r="H620" s="100"/>
      <c r="I620" s="5"/>
      <c r="J620" s="101"/>
      <c r="K620" s="102"/>
      <c r="L620" s="99"/>
      <c r="M620" s="99"/>
      <c r="N620" s="99"/>
      <c r="O620" s="99"/>
    </row>
    <row r="621" spans="2:15">
      <c r="B621" s="100"/>
      <c r="C621" s="100"/>
      <c r="D621" s="100"/>
      <c r="E621" s="99"/>
      <c r="F621" s="99"/>
      <c r="G621" s="5"/>
      <c r="H621" s="100"/>
      <c r="I621" s="5"/>
      <c r="J621" s="101"/>
      <c r="K621" s="102"/>
      <c r="L621" s="99"/>
      <c r="M621" s="99"/>
      <c r="N621" s="99"/>
      <c r="O621" s="99"/>
    </row>
    <row r="622" spans="2:15">
      <c r="B622" s="100"/>
      <c r="C622" s="100"/>
      <c r="D622" s="100"/>
      <c r="E622" s="99"/>
      <c r="F622" s="99"/>
      <c r="G622" s="5"/>
      <c r="H622" s="100"/>
      <c r="I622" s="5"/>
      <c r="J622" s="101"/>
      <c r="K622" s="102"/>
      <c r="L622" s="99"/>
      <c r="M622" s="99"/>
      <c r="N622" s="99"/>
      <c r="O622" s="99"/>
    </row>
    <row r="623" spans="2:15">
      <c r="B623" s="100"/>
      <c r="C623" s="100"/>
      <c r="D623" s="100"/>
      <c r="E623" s="99"/>
      <c r="F623" s="99"/>
      <c r="G623" s="5"/>
      <c r="H623" s="100"/>
      <c r="I623" s="5"/>
      <c r="J623" s="101"/>
      <c r="K623" s="102"/>
      <c r="L623" s="99"/>
      <c r="M623" s="99"/>
      <c r="N623" s="99"/>
      <c r="O623" s="99"/>
    </row>
    <row r="624" spans="2:15">
      <c r="B624" s="100"/>
      <c r="C624" s="100"/>
      <c r="D624" s="100"/>
      <c r="E624" s="99"/>
      <c r="F624" s="99"/>
      <c r="G624" s="5"/>
      <c r="H624" s="100"/>
      <c r="I624" s="5"/>
      <c r="J624" s="101"/>
      <c r="K624" s="102"/>
      <c r="L624" s="99"/>
      <c r="M624" s="99"/>
      <c r="N624" s="99"/>
      <c r="O624" s="99"/>
    </row>
    <row r="625" spans="2:15">
      <c r="B625" s="100"/>
      <c r="C625" s="100"/>
      <c r="D625" s="100"/>
      <c r="E625" s="99"/>
      <c r="F625" s="99"/>
      <c r="G625" s="5"/>
      <c r="H625" s="100"/>
      <c r="I625" s="5"/>
      <c r="J625" s="101"/>
      <c r="K625" s="102"/>
      <c r="L625" s="99"/>
      <c r="M625" s="99"/>
      <c r="N625" s="99"/>
      <c r="O625" s="99"/>
    </row>
    <row r="626" spans="2:15">
      <c r="B626" s="100"/>
      <c r="C626" s="100"/>
      <c r="D626" s="100"/>
      <c r="E626" s="99"/>
      <c r="F626" s="99"/>
      <c r="G626" s="5"/>
      <c r="H626" s="100"/>
      <c r="I626" s="5"/>
      <c r="J626" s="101"/>
      <c r="K626" s="102"/>
      <c r="L626" s="99"/>
      <c r="M626" s="99"/>
      <c r="N626" s="99"/>
      <c r="O626" s="99"/>
    </row>
    <row r="627" spans="2:15">
      <c r="B627" s="100"/>
      <c r="C627" s="100"/>
      <c r="D627" s="100"/>
      <c r="E627" s="99"/>
      <c r="F627" s="99"/>
      <c r="G627" s="5"/>
      <c r="H627" s="100"/>
      <c r="I627" s="5"/>
      <c r="J627" s="101"/>
      <c r="K627" s="102"/>
      <c r="L627" s="99"/>
      <c r="M627" s="99"/>
      <c r="N627" s="99"/>
      <c r="O627" s="99"/>
    </row>
    <row r="628" spans="2:15">
      <c r="B628" s="100"/>
      <c r="C628" s="100"/>
      <c r="D628" s="100"/>
      <c r="E628" s="99"/>
      <c r="F628" s="99"/>
      <c r="G628" s="5"/>
      <c r="H628" s="100"/>
      <c r="I628" s="5"/>
      <c r="J628" s="101"/>
      <c r="K628" s="102"/>
      <c r="L628" s="99"/>
      <c r="M628" s="99"/>
      <c r="N628" s="99"/>
      <c r="O628" s="99"/>
    </row>
    <row r="629" spans="2:15">
      <c r="B629" s="100"/>
      <c r="C629" s="100"/>
      <c r="D629" s="100"/>
      <c r="E629" s="99"/>
      <c r="F629" s="99"/>
      <c r="G629" s="5"/>
      <c r="H629" s="100"/>
      <c r="I629" s="5"/>
      <c r="J629" s="101"/>
      <c r="K629" s="102"/>
      <c r="L629" s="99"/>
      <c r="M629" s="99"/>
      <c r="N629" s="99"/>
      <c r="O629" s="99"/>
    </row>
    <row r="630" spans="2:15">
      <c r="B630" s="100"/>
      <c r="C630" s="100"/>
      <c r="D630" s="100"/>
      <c r="E630" s="99"/>
      <c r="F630" s="99"/>
      <c r="G630" s="5"/>
      <c r="H630" s="100"/>
      <c r="I630" s="5"/>
      <c r="J630" s="101"/>
      <c r="K630" s="102"/>
      <c r="L630" s="99"/>
      <c r="M630" s="99"/>
      <c r="N630" s="99"/>
      <c r="O630" s="99"/>
    </row>
    <row r="631" spans="2:15">
      <c r="B631" s="100"/>
      <c r="C631" s="100"/>
      <c r="D631" s="100"/>
      <c r="E631" s="99"/>
      <c r="F631" s="99"/>
      <c r="G631" s="5"/>
      <c r="H631" s="100"/>
      <c r="I631" s="5"/>
      <c r="J631" s="101"/>
      <c r="K631" s="102"/>
      <c r="L631" s="99"/>
      <c r="M631" s="99"/>
      <c r="N631" s="99"/>
      <c r="O631" s="99"/>
    </row>
    <row r="632" spans="2:15">
      <c r="B632" s="100"/>
      <c r="C632" s="100"/>
      <c r="D632" s="100"/>
      <c r="E632" s="99"/>
      <c r="F632" s="99"/>
      <c r="G632" s="5"/>
      <c r="H632" s="100"/>
      <c r="I632" s="5"/>
      <c r="J632" s="101"/>
      <c r="K632" s="102"/>
      <c r="L632" s="99"/>
      <c r="M632" s="99"/>
      <c r="N632" s="99"/>
      <c r="O632" s="99"/>
    </row>
    <row r="633" spans="2:15">
      <c r="B633" s="100"/>
      <c r="C633" s="100"/>
      <c r="D633" s="100"/>
      <c r="E633" s="99"/>
      <c r="F633" s="99"/>
      <c r="G633" s="5"/>
      <c r="H633" s="100"/>
      <c r="I633" s="5"/>
      <c r="J633" s="101"/>
      <c r="K633" s="102"/>
      <c r="L633" s="99"/>
      <c r="M633" s="99"/>
      <c r="N633" s="99"/>
      <c r="O633" s="99"/>
    </row>
    <row r="634" spans="2:15">
      <c r="B634" s="100"/>
      <c r="C634" s="100"/>
      <c r="D634" s="100"/>
      <c r="E634" s="99"/>
      <c r="F634" s="99"/>
      <c r="G634" s="5"/>
      <c r="H634" s="100"/>
      <c r="I634" s="5"/>
      <c r="J634" s="101"/>
      <c r="K634" s="102"/>
      <c r="L634" s="99"/>
      <c r="M634" s="99"/>
      <c r="N634" s="99"/>
      <c r="O634" s="99"/>
    </row>
    <row r="635" spans="2:15">
      <c r="B635" s="100"/>
      <c r="C635" s="100"/>
      <c r="D635" s="100"/>
      <c r="E635" s="99"/>
      <c r="F635" s="99"/>
      <c r="G635" s="5"/>
      <c r="H635" s="100"/>
      <c r="I635" s="5"/>
      <c r="J635" s="101"/>
      <c r="K635" s="102"/>
      <c r="L635" s="99"/>
      <c r="M635" s="99"/>
      <c r="N635" s="99"/>
      <c r="O635" s="99"/>
    </row>
    <row r="636" spans="2:15">
      <c r="B636" s="100"/>
      <c r="C636" s="100"/>
      <c r="D636" s="100"/>
      <c r="E636" s="99"/>
      <c r="F636" s="99"/>
      <c r="G636" s="5"/>
      <c r="H636" s="100"/>
      <c r="I636" s="5"/>
      <c r="J636" s="101"/>
      <c r="K636" s="102"/>
      <c r="L636" s="99"/>
      <c r="M636" s="99"/>
      <c r="N636" s="99"/>
      <c r="O636" s="99"/>
    </row>
    <row r="637" spans="2:15">
      <c r="B637" s="100"/>
      <c r="C637" s="100"/>
      <c r="D637" s="100"/>
      <c r="E637" s="99"/>
      <c r="F637" s="99"/>
      <c r="G637" s="5"/>
      <c r="H637" s="100"/>
      <c r="I637" s="5"/>
      <c r="J637" s="101"/>
      <c r="K637" s="102"/>
      <c r="L637" s="99"/>
      <c r="M637" s="99"/>
      <c r="N637" s="99"/>
      <c r="O637" s="99"/>
    </row>
    <row r="638" spans="2:15">
      <c r="B638" s="100"/>
      <c r="C638" s="100"/>
      <c r="D638" s="100"/>
      <c r="E638" s="99"/>
      <c r="F638" s="99"/>
      <c r="G638" s="5"/>
      <c r="H638" s="100"/>
      <c r="I638" s="5"/>
      <c r="J638" s="101"/>
      <c r="K638" s="102"/>
      <c r="L638" s="99"/>
      <c r="M638" s="99"/>
      <c r="N638" s="99"/>
      <c r="O638" s="99"/>
    </row>
    <row r="639" spans="2:15">
      <c r="B639" s="100"/>
      <c r="C639" s="100"/>
      <c r="D639" s="100"/>
      <c r="E639" s="99"/>
      <c r="F639" s="99"/>
      <c r="G639" s="5"/>
      <c r="H639" s="100"/>
      <c r="I639" s="5"/>
      <c r="J639" s="101"/>
      <c r="K639" s="102"/>
      <c r="L639" s="99"/>
      <c r="M639" s="99"/>
      <c r="N639" s="99"/>
      <c r="O639" s="99"/>
    </row>
    <row r="640" spans="2:15">
      <c r="B640" s="100"/>
      <c r="C640" s="100"/>
      <c r="D640" s="100"/>
      <c r="E640" s="99"/>
      <c r="F640" s="99"/>
      <c r="G640" s="5"/>
      <c r="H640" s="100"/>
      <c r="I640" s="5"/>
      <c r="J640" s="101"/>
      <c r="K640" s="102"/>
      <c r="L640" s="99"/>
      <c r="M640" s="99"/>
      <c r="N640" s="99"/>
      <c r="O640" s="99"/>
    </row>
    <row r="641" spans="2:15">
      <c r="B641" s="100"/>
      <c r="C641" s="100"/>
      <c r="D641" s="100"/>
      <c r="E641" s="99"/>
      <c r="F641" s="99"/>
      <c r="G641" s="5"/>
      <c r="H641" s="100"/>
      <c r="I641" s="5"/>
      <c r="J641" s="101"/>
      <c r="K641" s="102"/>
      <c r="L641" s="99"/>
      <c r="M641" s="99"/>
      <c r="N641" s="99"/>
      <c r="O641" s="99"/>
    </row>
    <row r="642" spans="2:15">
      <c r="B642" s="100"/>
      <c r="C642" s="100"/>
      <c r="D642" s="100"/>
      <c r="E642" s="99"/>
      <c r="F642" s="99"/>
      <c r="G642" s="5"/>
      <c r="H642" s="100"/>
      <c r="I642" s="5"/>
      <c r="J642" s="101"/>
      <c r="K642" s="102"/>
      <c r="L642" s="99"/>
      <c r="M642" s="99"/>
      <c r="N642" s="99"/>
      <c r="O642" s="99"/>
    </row>
    <row r="643" spans="2:15">
      <c r="B643" s="100"/>
      <c r="C643" s="100"/>
      <c r="D643" s="100"/>
      <c r="E643" s="99"/>
      <c r="F643" s="99"/>
      <c r="G643" s="5"/>
      <c r="H643" s="100"/>
      <c r="I643" s="5"/>
      <c r="J643" s="101"/>
      <c r="K643" s="102"/>
      <c r="L643" s="99"/>
      <c r="M643" s="99"/>
      <c r="N643" s="99"/>
      <c r="O643" s="99"/>
    </row>
    <row r="644" spans="2:15">
      <c r="B644" s="100"/>
      <c r="C644" s="100"/>
      <c r="D644" s="100"/>
      <c r="E644" s="99"/>
      <c r="F644" s="99"/>
      <c r="G644" s="5"/>
      <c r="H644" s="100"/>
      <c r="I644" s="5"/>
      <c r="J644" s="101"/>
      <c r="K644" s="102"/>
      <c r="L644" s="99"/>
      <c r="M644" s="99"/>
      <c r="N644" s="99"/>
      <c r="O644" s="99"/>
    </row>
    <row r="645" spans="2:15">
      <c r="B645" s="100"/>
      <c r="C645" s="100"/>
      <c r="D645" s="100"/>
      <c r="E645" s="99"/>
      <c r="F645" s="99"/>
      <c r="G645" s="5"/>
      <c r="H645" s="100"/>
      <c r="I645" s="5"/>
      <c r="J645" s="101"/>
      <c r="K645" s="102"/>
      <c r="L645" s="99"/>
      <c r="M645" s="99"/>
      <c r="N645" s="99"/>
      <c r="O645" s="99"/>
    </row>
    <row r="646" spans="2:15">
      <c r="B646" s="100"/>
      <c r="C646" s="100"/>
      <c r="D646" s="100"/>
      <c r="E646" s="99"/>
      <c r="F646" s="99"/>
      <c r="G646" s="5"/>
      <c r="H646" s="100"/>
      <c r="I646" s="5"/>
      <c r="J646" s="101"/>
      <c r="K646" s="102"/>
      <c r="L646" s="99"/>
      <c r="M646" s="99"/>
      <c r="N646" s="99"/>
      <c r="O646" s="99"/>
    </row>
    <row r="647" spans="2:15">
      <c r="B647" s="100"/>
      <c r="C647" s="100"/>
      <c r="D647" s="100"/>
      <c r="E647" s="99"/>
      <c r="F647" s="99"/>
      <c r="G647" s="5"/>
      <c r="H647" s="100"/>
      <c r="I647" s="5"/>
      <c r="J647" s="101"/>
      <c r="K647" s="102"/>
      <c r="L647" s="99"/>
      <c r="M647" s="99"/>
      <c r="N647" s="99"/>
      <c r="O647" s="99"/>
    </row>
    <row r="648" spans="2:15">
      <c r="B648" s="100"/>
      <c r="C648" s="100"/>
      <c r="D648" s="100"/>
      <c r="E648" s="99"/>
      <c r="F648" s="99"/>
      <c r="G648" s="5"/>
      <c r="H648" s="100"/>
      <c r="I648" s="5"/>
      <c r="J648" s="101"/>
      <c r="K648" s="102"/>
      <c r="L648" s="99"/>
      <c r="M648" s="99"/>
      <c r="N648" s="99"/>
      <c r="O648" s="99"/>
    </row>
    <row r="649" spans="2:15">
      <c r="B649" s="100"/>
      <c r="C649" s="100"/>
      <c r="D649" s="100"/>
      <c r="E649" s="99"/>
      <c r="F649" s="99"/>
      <c r="G649" s="5"/>
      <c r="H649" s="100"/>
      <c r="I649" s="5"/>
      <c r="J649" s="101"/>
      <c r="K649" s="102"/>
      <c r="L649" s="99"/>
      <c r="M649" s="99"/>
      <c r="N649" s="99"/>
      <c r="O649" s="99"/>
    </row>
    <row r="650" spans="2:15">
      <c r="B650" s="100"/>
      <c r="C650" s="100"/>
      <c r="D650" s="100"/>
      <c r="E650" s="99"/>
      <c r="F650" s="99"/>
      <c r="G650" s="5"/>
      <c r="H650" s="100"/>
      <c r="I650" s="5"/>
      <c r="J650" s="101"/>
      <c r="K650" s="102"/>
      <c r="L650" s="99"/>
      <c r="M650" s="99"/>
      <c r="N650" s="99"/>
      <c r="O650" s="99"/>
    </row>
    <row r="651" spans="2:15">
      <c r="B651" s="100"/>
      <c r="C651" s="100"/>
      <c r="D651" s="100"/>
      <c r="E651" s="99"/>
      <c r="F651" s="99"/>
      <c r="G651" s="5"/>
      <c r="H651" s="100"/>
      <c r="I651" s="5"/>
      <c r="J651" s="101"/>
      <c r="K651" s="102"/>
      <c r="L651" s="99"/>
      <c r="M651" s="99"/>
      <c r="N651" s="99"/>
      <c r="O651" s="99"/>
    </row>
    <row r="652" spans="2:15">
      <c r="B652" s="100"/>
      <c r="C652" s="100"/>
      <c r="D652" s="100"/>
      <c r="E652" s="99"/>
      <c r="F652" s="99"/>
      <c r="G652" s="5"/>
      <c r="H652" s="100"/>
      <c r="I652" s="5"/>
      <c r="J652" s="101"/>
      <c r="K652" s="102"/>
      <c r="L652" s="99"/>
      <c r="M652" s="99"/>
      <c r="N652" s="99"/>
      <c r="O652" s="99"/>
    </row>
    <row r="653" spans="2:15">
      <c r="B653" s="100"/>
      <c r="C653" s="100"/>
      <c r="D653" s="100"/>
      <c r="E653" s="99"/>
      <c r="F653" s="99"/>
      <c r="G653" s="5"/>
      <c r="H653" s="100"/>
      <c r="I653" s="5"/>
      <c r="J653" s="101"/>
      <c r="K653" s="102"/>
      <c r="L653" s="99"/>
      <c r="M653" s="99"/>
      <c r="N653" s="99"/>
      <c r="O653" s="99"/>
    </row>
    <row r="654" spans="2:15">
      <c r="B654" s="100"/>
      <c r="C654" s="100"/>
      <c r="D654" s="100"/>
      <c r="E654" s="99"/>
      <c r="F654" s="99"/>
      <c r="G654" s="5"/>
      <c r="H654" s="100"/>
      <c r="I654" s="5"/>
      <c r="J654" s="101"/>
      <c r="K654" s="102"/>
      <c r="L654" s="99"/>
      <c r="M654" s="99"/>
      <c r="N654" s="99"/>
      <c r="O654" s="99"/>
    </row>
    <row r="655" spans="2:15">
      <c r="B655" s="100"/>
      <c r="C655" s="100"/>
      <c r="D655" s="100"/>
      <c r="E655" s="99"/>
      <c r="F655" s="99"/>
      <c r="G655" s="5"/>
      <c r="H655" s="100"/>
      <c r="I655" s="5"/>
      <c r="J655" s="101"/>
      <c r="K655" s="102"/>
      <c r="L655" s="99"/>
      <c r="M655" s="99"/>
      <c r="N655" s="99"/>
      <c r="O655" s="99"/>
    </row>
    <row r="656" spans="2:15">
      <c r="B656" s="100"/>
      <c r="C656" s="100"/>
      <c r="D656" s="100"/>
      <c r="E656" s="99"/>
      <c r="F656" s="99"/>
      <c r="G656" s="5"/>
      <c r="H656" s="100"/>
      <c r="I656" s="5"/>
      <c r="J656" s="101"/>
      <c r="K656" s="102"/>
      <c r="L656" s="99"/>
      <c r="M656" s="99"/>
      <c r="N656" s="99"/>
      <c r="O656" s="99"/>
    </row>
    <row r="657" spans="2:15">
      <c r="B657" s="100"/>
      <c r="C657" s="100"/>
      <c r="D657" s="100"/>
      <c r="E657" s="99"/>
      <c r="F657" s="99"/>
      <c r="G657" s="5"/>
      <c r="H657" s="100"/>
      <c r="I657" s="5"/>
      <c r="J657" s="101"/>
      <c r="K657" s="102"/>
      <c r="L657" s="99"/>
      <c r="M657" s="99"/>
      <c r="N657" s="99"/>
      <c r="O657" s="99"/>
    </row>
    <row r="658" spans="2:15">
      <c r="B658" s="100"/>
      <c r="C658" s="100"/>
      <c r="D658" s="100"/>
      <c r="E658" s="99"/>
      <c r="F658" s="99"/>
      <c r="G658" s="5"/>
      <c r="H658" s="100"/>
      <c r="I658" s="5"/>
      <c r="J658" s="101"/>
      <c r="K658" s="102"/>
      <c r="L658" s="99"/>
      <c r="M658" s="99"/>
      <c r="N658" s="99"/>
      <c r="O658" s="99"/>
    </row>
    <row r="659" spans="2:15">
      <c r="B659" s="100"/>
      <c r="C659" s="100"/>
      <c r="D659" s="100"/>
      <c r="E659" s="99"/>
      <c r="F659" s="99"/>
      <c r="G659" s="5"/>
      <c r="H659" s="100"/>
      <c r="I659" s="5"/>
      <c r="J659" s="101"/>
      <c r="K659" s="102"/>
      <c r="L659" s="99"/>
      <c r="M659" s="99"/>
      <c r="N659" s="99"/>
      <c r="O659" s="99"/>
    </row>
    <row r="660" spans="2:15">
      <c r="B660" s="100"/>
      <c r="C660" s="100"/>
      <c r="D660" s="100"/>
      <c r="E660" s="99"/>
      <c r="F660" s="99"/>
      <c r="G660" s="5"/>
      <c r="H660" s="100"/>
      <c r="I660" s="5"/>
      <c r="J660" s="101"/>
      <c r="K660" s="102"/>
      <c r="L660" s="99"/>
      <c r="M660" s="99"/>
      <c r="N660" s="99"/>
      <c r="O660" s="99"/>
    </row>
    <row r="661" spans="2:15">
      <c r="B661" s="100"/>
      <c r="C661" s="100"/>
      <c r="D661" s="100"/>
      <c r="E661" s="99"/>
      <c r="F661" s="99"/>
      <c r="G661" s="5"/>
      <c r="H661" s="100"/>
      <c r="I661" s="5"/>
      <c r="J661" s="101"/>
      <c r="K661" s="102"/>
      <c r="L661" s="99"/>
      <c r="M661" s="99"/>
      <c r="N661" s="99"/>
      <c r="O661" s="99"/>
    </row>
    <row r="662" spans="2:15">
      <c r="B662" s="100"/>
      <c r="C662" s="100"/>
      <c r="D662" s="100"/>
      <c r="E662" s="99"/>
      <c r="F662" s="99"/>
      <c r="G662" s="5"/>
      <c r="H662" s="100"/>
      <c r="I662" s="5"/>
      <c r="J662" s="101"/>
      <c r="K662" s="102"/>
      <c r="L662" s="99"/>
      <c r="M662" s="99"/>
      <c r="N662" s="99"/>
      <c r="O662" s="99"/>
    </row>
    <row r="663" spans="2:15">
      <c r="B663" s="100"/>
      <c r="C663" s="100"/>
      <c r="D663" s="100"/>
      <c r="E663" s="99"/>
      <c r="F663" s="99"/>
      <c r="G663" s="5"/>
      <c r="H663" s="100"/>
      <c r="I663" s="5"/>
      <c r="J663" s="101"/>
      <c r="K663" s="102"/>
      <c r="L663" s="99"/>
      <c r="M663" s="99"/>
      <c r="N663" s="99"/>
      <c r="O663" s="99"/>
    </row>
    <row r="664" spans="2:15">
      <c r="B664" s="100"/>
      <c r="C664" s="100"/>
      <c r="D664" s="100"/>
      <c r="E664" s="99"/>
      <c r="F664" s="99"/>
      <c r="G664" s="5"/>
      <c r="H664" s="100"/>
      <c r="I664" s="5"/>
      <c r="J664" s="101"/>
      <c r="K664" s="102"/>
      <c r="L664" s="99"/>
      <c r="M664" s="99"/>
      <c r="N664" s="99"/>
      <c r="O664" s="99"/>
    </row>
    <row r="665" spans="2:15">
      <c r="B665" s="100"/>
      <c r="C665" s="100"/>
      <c r="D665" s="100"/>
      <c r="E665" s="99"/>
      <c r="F665" s="99"/>
      <c r="G665" s="5"/>
      <c r="H665" s="100"/>
      <c r="I665" s="5"/>
      <c r="J665" s="101"/>
      <c r="K665" s="102"/>
      <c r="L665" s="99"/>
      <c r="M665" s="99"/>
      <c r="N665" s="99"/>
      <c r="O665" s="99"/>
    </row>
    <row r="666" spans="2:15">
      <c r="B666" s="100"/>
      <c r="C666" s="100"/>
      <c r="D666" s="100"/>
      <c r="E666" s="99"/>
      <c r="F666" s="99"/>
      <c r="G666" s="5"/>
      <c r="H666" s="100"/>
      <c r="I666" s="5"/>
      <c r="J666" s="101"/>
      <c r="K666" s="102"/>
      <c r="L666" s="99"/>
      <c r="M666" s="99"/>
      <c r="N666" s="99"/>
      <c r="O666" s="99"/>
    </row>
    <row r="667" spans="2:15">
      <c r="B667" s="100"/>
      <c r="C667" s="100"/>
      <c r="D667" s="100"/>
      <c r="E667" s="99"/>
      <c r="F667" s="99"/>
      <c r="G667" s="5"/>
      <c r="H667" s="100"/>
      <c r="I667" s="5"/>
      <c r="J667" s="101"/>
      <c r="K667" s="102"/>
      <c r="L667" s="99"/>
      <c r="M667" s="99"/>
      <c r="N667" s="99"/>
      <c r="O667" s="99"/>
    </row>
    <row r="668" spans="2:15">
      <c r="B668" s="100"/>
      <c r="C668" s="100"/>
      <c r="D668" s="100"/>
      <c r="E668" s="99"/>
      <c r="F668" s="99"/>
      <c r="G668" s="5"/>
      <c r="H668" s="100"/>
      <c r="I668" s="5"/>
      <c r="J668" s="101"/>
      <c r="K668" s="102"/>
      <c r="L668" s="99"/>
      <c r="M668" s="99"/>
      <c r="N668" s="99"/>
      <c r="O668" s="99"/>
    </row>
    <row r="669" spans="2:15">
      <c r="B669" s="100"/>
      <c r="C669" s="100"/>
      <c r="D669" s="100"/>
      <c r="E669" s="99"/>
      <c r="F669" s="99"/>
      <c r="G669" s="5"/>
      <c r="H669" s="100"/>
      <c r="I669" s="5"/>
      <c r="J669" s="101"/>
      <c r="K669" s="102"/>
      <c r="L669" s="99"/>
      <c r="M669" s="99"/>
      <c r="N669" s="99"/>
      <c r="O669" s="99"/>
    </row>
    <row r="670" spans="2:15">
      <c r="B670" s="100"/>
      <c r="C670" s="100"/>
      <c r="D670" s="100"/>
      <c r="E670" s="99"/>
      <c r="F670" s="99"/>
      <c r="G670" s="5"/>
      <c r="H670" s="100"/>
      <c r="I670" s="5"/>
      <c r="J670" s="101"/>
      <c r="K670" s="102"/>
      <c r="L670" s="99"/>
      <c r="M670" s="99"/>
      <c r="N670" s="99"/>
      <c r="O670" s="99"/>
    </row>
    <row r="671" spans="2:15">
      <c r="B671" s="100"/>
      <c r="C671" s="100"/>
      <c r="D671" s="100"/>
      <c r="E671" s="99"/>
      <c r="F671" s="99"/>
      <c r="G671" s="5"/>
      <c r="H671" s="100"/>
      <c r="I671" s="5"/>
      <c r="J671" s="101"/>
      <c r="K671" s="102"/>
      <c r="L671" s="99"/>
      <c r="M671" s="99"/>
      <c r="N671" s="99"/>
      <c r="O671" s="99"/>
    </row>
    <row r="672" spans="2:15">
      <c r="B672" s="100"/>
      <c r="C672" s="100"/>
      <c r="D672" s="100"/>
      <c r="E672" s="99"/>
      <c r="F672" s="99"/>
      <c r="G672" s="5"/>
      <c r="H672" s="100"/>
      <c r="I672" s="5"/>
      <c r="J672" s="101"/>
      <c r="K672" s="102"/>
      <c r="L672" s="99"/>
      <c r="M672" s="99"/>
      <c r="N672" s="99"/>
      <c r="O672" s="99"/>
    </row>
    <row r="673" spans="2:15">
      <c r="B673" s="100"/>
      <c r="C673" s="100"/>
      <c r="D673" s="100"/>
      <c r="E673" s="99"/>
      <c r="F673" s="99"/>
      <c r="G673" s="5"/>
      <c r="H673" s="100"/>
      <c r="I673" s="5"/>
      <c r="J673" s="101"/>
      <c r="K673" s="102"/>
      <c r="L673" s="99"/>
      <c r="M673" s="99"/>
      <c r="N673" s="99"/>
      <c r="O673" s="99"/>
    </row>
    <row r="674" spans="2:15">
      <c r="B674" s="100"/>
      <c r="C674" s="100"/>
      <c r="D674" s="100"/>
      <c r="E674" s="99"/>
      <c r="F674" s="99"/>
      <c r="G674" s="5"/>
      <c r="H674" s="100"/>
      <c r="I674" s="5"/>
      <c r="J674" s="101"/>
      <c r="K674" s="102"/>
      <c r="L674" s="99"/>
      <c r="M674" s="99"/>
      <c r="N674" s="99"/>
      <c r="O674" s="99"/>
    </row>
    <row r="675" spans="2:15">
      <c r="B675" s="100"/>
      <c r="C675" s="100"/>
      <c r="D675" s="100"/>
      <c r="E675" s="99"/>
      <c r="F675" s="99"/>
      <c r="G675" s="5"/>
      <c r="H675" s="100"/>
      <c r="I675" s="5"/>
      <c r="J675" s="101"/>
      <c r="K675" s="102"/>
      <c r="L675" s="99"/>
      <c r="M675" s="99"/>
      <c r="N675" s="99"/>
      <c r="O675" s="99"/>
    </row>
    <row r="676" spans="2:15">
      <c r="B676" s="100"/>
      <c r="C676" s="100"/>
      <c r="D676" s="100"/>
      <c r="E676" s="99"/>
      <c r="F676" s="99"/>
      <c r="G676" s="5"/>
      <c r="H676" s="100"/>
      <c r="I676" s="5"/>
      <c r="J676" s="101"/>
      <c r="K676" s="102"/>
      <c r="L676" s="99"/>
      <c r="M676" s="99"/>
      <c r="N676" s="99"/>
      <c r="O676" s="99"/>
    </row>
    <row r="677" spans="2:15">
      <c r="B677" s="100"/>
      <c r="C677" s="100"/>
      <c r="D677" s="100"/>
      <c r="E677" s="99"/>
      <c r="F677" s="99"/>
      <c r="G677" s="5"/>
      <c r="H677" s="100"/>
      <c r="I677" s="5"/>
      <c r="J677" s="101"/>
      <c r="K677" s="102"/>
      <c r="L677" s="99"/>
      <c r="M677" s="99"/>
      <c r="N677" s="99"/>
      <c r="O677" s="99"/>
    </row>
    <row r="678" spans="2:15">
      <c r="B678" s="100"/>
      <c r="C678" s="100"/>
      <c r="D678" s="100"/>
      <c r="E678" s="99"/>
      <c r="F678" s="99"/>
      <c r="G678" s="5"/>
      <c r="H678" s="100"/>
      <c r="I678" s="5"/>
      <c r="J678" s="101"/>
      <c r="K678" s="102"/>
      <c r="L678" s="99"/>
      <c r="M678" s="99"/>
      <c r="N678" s="99"/>
      <c r="O678" s="99"/>
    </row>
    <row r="679" spans="2:15">
      <c r="B679" s="100"/>
      <c r="C679" s="100"/>
      <c r="D679" s="100"/>
      <c r="E679" s="99"/>
      <c r="F679" s="99"/>
      <c r="G679" s="5"/>
      <c r="H679" s="100"/>
      <c r="I679" s="5"/>
      <c r="J679" s="101"/>
      <c r="K679" s="102"/>
      <c r="L679" s="99"/>
      <c r="M679" s="99"/>
      <c r="N679" s="99"/>
      <c r="O679" s="99"/>
    </row>
    <row r="680" spans="2:15">
      <c r="B680" s="100"/>
      <c r="C680" s="100"/>
      <c r="D680" s="100"/>
      <c r="E680" s="99"/>
      <c r="F680" s="99"/>
      <c r="G680" s="5"/>
      <c r="H680" s="100"/>
      <c r="I680" s="5"/>
      <c r="J680" s="101"/>
      <c r="K680" s="102"/>
      <c r="L680" s="99"/>
      <c r="M680" s="99"/>
      <c r="N680" s="99"/>
      <c r="O680" s="99"/>
    </row>
    <row r="681" spans="2:15">
      <c r="B681" s="100"/>
      <c r="C681" s="100"/>
      <c r="D681" s="100"/>
      <c r="E681" s="99"/>
      <c r="F681" s="99"/>
      <c r="G681" s="5"/>
      <c r="H681" s="100"/>
      <c r="I681" s="5"/>
      <c r="J681" s="101"/>
      <c r="K681" s="102"/>
      <c r="L681" s="99"/>
      <c r="M681" s="99"/>
      <c r="N681" s="99"/>
      <c r="O681" s="99"/>
    </row>
    <row r="682" spans="2:15">
      <c r="B682" s="100"/>
      <c r="C682" s="100"/>
      <c r="D682" s="100"/>
      <c r="E682" s="99"/>
      <c r="F682" s="99"/>
      <c r="G682" s="5"/>
      <c r="H682" s="100"/>
      <c r="I682" s="5"/>
      <c r="J682" s="101"/>
      <c r="K682" s="102"/>
      <c r="L682" s="99"/>
      <c r="M682" s="99"/>
      <c r="N682" s="99"/>
      <c r="O682" s="99"/>
    </row>
    <row r="683" spans="2:15">
      <c r="B683" s="100"/>
      <c r="C683" s="100"/>
      <c r="D683" s="100"/>
      <c r="E683" s="99"/>
      <c r="F683" s="99"/>
      <c r="G683" s="5"/>
      <c r="H683" s="100"/>
      <c r="I683" s="5"/>
      <c r="J683" s="101"/>
      <c r="K683" s="102"/>
      <c r="L683" s="99"/>
      <c r="M683" s="99"/>
      <c r="N683" s="99"/>
      <c r="O683" s="99"/>
    </row>
    <row r="684" spans="2:15">
      <c r="B684" s="100"/>
      <c r="C684" s="100"/>
      <c r="D684" s="100"/>
      <c r="E684" s="99"/>
      <c r="F684" s="99"/>
      <c r="G684" s="5"/>
      <c r="H684" s="100"/>
      <c r="I684" s="5"/>
      <c r="J684" s="101"/>
      <c r="K684" s="102"/>
      <c r="L684" s="99"/>
      <c r="M684" s="99"/>
      <c r="N684" s="99"/>
      <c r="O684" s="99"/>
    </row>
    <row r="685" spans="2:15">
      <c r="B685" s="100"/>
      <c r="C685" s="100"/>
      <c r="D685" s="100"/>
      <c r="E685" s="99"/>
      <c r="F685" s="99"/>
      <c r="G685" s="5"/>
      <c r="H685" s="100"/>
      <c r="I685" s="5"/>
      <c r="J685" s="101"/>
      <c r="K685" s="102"/>
      <c r="L685" s="99"/>
      <c r="M685" s="99"/>
      <c r="N685" s="99"/>
      <c r="O685" s="99"/>
    </row>
    <row r="686" spans="2:15">
      <c r="B686" s="100"/>
      <c r="C686" s="100"/>
      <c r="D686" s="100"/>
      <c r="E686" s="99"/>
      <c r="F686" s="99"/>
      <c r="G686" s="5"/>
      <c r="H686" s="100"/>
      <c r="I686" s="5"/>
      <c r="J686" s="101"/>
      <c r="K686" s="102"/>
      <c r="L686" s="99"/>
      <c r="M686" s="99"/>
      <c r="N686" s="99"/>
      <c r="O686" s="99"/>
    </row>
    <row r="687" spans="2:15">
      <c r="B687" s="100"/>
      <c r="C687" s="100"/>
      <c r="D687" s="100"/>
      <c r="E687" s="99"/>
      <c r="F687" s="99"/>
      <c r="G687" s="5"/>
      <c r="H687" s="100"/>
      <c r="I687" s="5"/>
      <c r="J687" s="101"/>
      <c r="K687" s="102"/>
      <c r="L687" s="99"/>
      <c r="M687" s="99"/>
      <c r="N687" s="99"/>
      <c r="O687" s="99"/>
    </row>
    <row r="688" spans="2:15">
      <c r="B688" s="100"/>
      <c r="C688" s="100"/>
      <c r="D688" s="100"/>
      <c r="E688" s="99"/>
      <c r="F688" s="99"/>
      <c r="G688" s="5"/>
      <c r="H688" s="100"/>
      <c r="I688" s="5"/>
      <c r="J688" s="101"/>
      <c r="K688" s="102"/>
      <c r="L688" s="99"/>
      <c r="M688" s="99"/>
      <c r="N688" s="99"/>
      <c r="O688" s="99"/>
    </row>
    <row r="689" spans="2:15">
      <c r="B689" s="100"/>
      <c r="C689" s="100"/>
      <c r="D689" s="100"/>
      <c r="E689" s="99"/>
      <c r="F689" s="99"/>
      <c r="G689" s="5"/>
      <c r="H689" s="100"/>
      <c r="I689" s="5"/>
      <c r="J689" s="101"/>
      <c r="K689" s="102"/>
      <c r="L689" s="99"/>
      <c r="M689" s="99"/>
      <c r="N689" s="99"/>
      <c r="O689" s="99"/>
    </row>
    <row r="690" spans="2:15">
      <c r="B690" s="100"/>
      <c r="C690" s="100"/>
      <c r="D690" s="100"/>
      <c r="E690" s="99"/>
      <c r="F690" s="99"/>
      <c r="G690" s="5"/>
      <c r="H690" s="100"/>
      <c r="I690" s="5"/>
      <c r="J690" s="101"/>
      <c r="K690" s="102"/>
      <c r="L690" s="99"/>
      <c r="M690" s="99"/>
      <c r="N690" s="99"/>
      <c r="O690" s="99"/>
    </row>
    <row r="691" spans="2:15">
      <c r="B691" s="100"/>
      <c r="C691" s="100"/>
      <c r="D691" s="100"/>
      <c r="E691" s="99"/>
      <c r="F691" s="99"/>
      <c r="G691" s="5"/>
      <c r="H691" s="100"/>
      <c r="I691" s="5"/>
      <c r="J691" s="101"/>
      <c r="K691" s="102"/>
      <c r="L691" s="99"/>
      <c r="M691" s="99"/>
      <c r="N691" s="99"/>
      <c r="O691" s="99"/>
    </row>
    <row r="692" spans="2:15">
      <c r="B692" s="100"/>
      <c r="C692" s="100"/>
      <c r="D692" s="100"/>
      <c r="E692" s="99"/>
      <c r="F692" s="99"/>
      <c r="G692" s="5"/>
      <c r="H692" s="100"/>
      <c r="I692" s="5"/>
      <c r="J692" s="101"/>
      <c r="K692" s="102"/>
      <c r="L692" s="99"/>
      <c r="M692" s="99"/>
      <c r="N692" s="99"/>
      <c r="O692" s="99"/>
    </row>
    <row r="693" spans="2:15">
      <c r="B693" s="100"/>
      <c r="C693" s="100"/>
      <c r="D693" s="100"/>
      <c r="E693" s="99"/>
      <c r="F693" s="99"/>
      <c r="G693" s="5"/>
      <c r="H693" s="100"/>
      <c r="I693" s="5"/>
      <c r="J693" s="101"/>
      <c r="K693" s="102"/>
      <c r="L693" s="99"/>
      <c r="M693" s="99"/>
      <c r="N693" s="99"/>
      <c r="O693" s="99"/>
    </row>
    <row r="694" spans="2:15">
      <c r="B694" s="100"/>
      <c r="C694" s="100"/>
      <c r="D694" s="100"/>
      <c r="E694" s="99"/>
      <c r="F694" s="99"/>
      <c r="G694" s="5"/>
      <c r="H694" s="100"/>
      <c r="I694" s="5"/>
      <c r="J694" s="101"/>
      <c r="K694" s="102"/>
      <c r="L694" s="99"/>
      <c r="M694" s="99"/>
      <c r="N694" s="99"/>
      <c r="O694" s="99"/>
    </row>
    <row r="695" spans="2:15">
      <c r="B695" s="100"/>
      <c r="C695" s="100"/>
      <c r="D695" s="100"/>
      <c r="E695" s="99"/>
      <c r="F695" s="99"/>
      <c r="G695" s="5"/>
      <c r="H695" s="100"/>
      <c r="I695" s="5"/>
      <c r="J695" s="101"/>
      <c r="K695" s="102"/>
      <c r="L695" s="99"/>
      <c r="M695" s="99"/>
      <c r="N695" s="99"/>
      <c r="O695" s="99"/>
    </row>
    <row r="696" spans="2:15">
      <c r="B696" s="100"/>
      <c r="C696" s="100"/>
      <c r="D696" s="100"/>
      <c r="E696" s="99"/>
      <c r="F696" s="99"/>
      <c r="G696" s="5"/>
      <c r="H696" s="100"/>
      <c r="I696" s="5"/>
      <c r="J696" s="101"/>
      <c r="K696" s="102"/>
      <c r="L696" s="99"/>
      <c r="M696" s="99"/>
      <c r="N696" s="99"/>
      <c r="O696" s="99"/>
    </row>
    <row r="697" spans="2:15">
      <c r="B697" s="100"/>
      <c r="C697" s="100"/>
      <c r="D697" s="100"/>
      <c r="E697" s="99"/>
      <c r="F697" s="99"/>
      <c r="G697" s="5"/>
      <c r="H697" s="100"/>
      <c r="I697" s="5"/>
      <c r="J697" s="101"/>
      <c r="K697" s="102"/>
      <c r="L697" s="99"/>
      <c r="M697" s="99"/>
      <c r="N697" s="99"/>
      <c r="O697" s="99"/>
    </row>
    <row r="698" spans="2:15">
      <c r="B698" s="100"/>
      <c r="C698" s="100"/>
      <c r="D698" s="100"/>
      <c r="E698" s="99"/>
      <c r="F698" s="99"/>
      <c r="G698" s="5"/>
      <c r="H698" s="100"/>
      <c r="I698" s="5"/>
      <c r="J698" s="101"/>
      <c r="K698" s="102"/>
      <c r="L698" s="99"/>
      <c r="M698" s="99"/>
      <c r="N698" s="99"/>
      <c r="O698" s="99"/>
    </row>
    <row r="699" spans="2:15">
      <c r="B699" s="100"/>
      <c r="C699" s="100"/>
      <c r="D699" s="100"/>
      <c r="E699" s="99"/>
      <c r="F699" s="99"/>
      <c r="G699" s="5"/>
      <c r="H699" s="100"/>
      <c r="I699" s="5"/>
      <c r="J699" s="101"/>
      <c r="K699" s="102"/>
      <c r="L699" s="99"/>
      <c r="M699" s="99"/>
      <c r="N699" s="99"/>
      <c r="O699" s="99"/>
    </row>
    <row r="700" spans="2:15">
      <c r="B700" s="100"/>
      <c r="C700" s="100"/>
      <c r="D700" s="100"/>
      <c r="E700" s="99"/>
      <c r="F700" s="99"/>
      <c r="G700" s="5"/>
      <c r="H700" s="100"/>
      <c r="I700" s="5"/>
      <c r="J700" s="101"/>
      <c r="K700" s="102"/>
      <c r="L700" s="99"/>
      <c r="M700" s="99"/>
      <c r="N700" s="99"/>
      <c r="O700" s="99"/>
    </row>
    <row r="701" spans="2:15">
      <c r="B701" s="100"/>
      <c r="C701" s="100"/>
      <c r="D701" s="100"/>
      <c r="E701" s="99"/>
      <c r="F701" s="99"/>
      <c r="G701" s="5"/>
      <c r="H701" s="100"/>
      <c r="I701" s="5"/>
      <c r="J701" s="101"/>
      <c r="K701" s="102"/>
      <c r="L701" s="99"/>
      <c r="M701" s="99"/>
      <c r="N701" s="99"/>
      <c r="O701" s="99"/>
    </row>
    <row r="702" spans="2:15">
      <c r="B702" s="100"/>
      <c r="C702" s="100"/>
      <c r="D702" s="100"/>
      <c r="E702" s="99"/>
      <c r="F702" s="99"/>
      <c r="G702" s="5"/>
      <c r="H702" s="100"/>
      <c r="I702" s="5"/>
      <c r="J702" s="101"/>
      <c r="K702" s="102"/>
      <c r="L702" s="99"/>
      <c r="M702" s="99"/>
      <c r="N702" s="99"/>
      <c r="O702" s="99"/>
    </row>
    <row r="703" spans="2:15">
      <c r="B703" s="100"/>
      <c r="C703" s="100"/>
      <c r="D703" s="100"/>
      <c r="E703" s="99"/>
      <c r="F703" s="99"/>
      <c r="G703" s="5"/>
      <c r="H703" s="100"/>
      <c r="I703" s="5"/>
      <c r="J703" s="101"/>
      <c r="K703" s="102"/>
      <c r="L703" s="99"/>
      <c r="M703" s="99"/>
      <c r="N703" s="99"/>
      <c r="O703" s="99"/>
    </row>
    <row r="704" spans="2:15">
      <c r="B704" s="100"/>
      <c r="C704" s="100"/>
      <c r="D704" s="100"/>
      <c r="E704" s="99"/>
      <c r="F704" s="99"/>
      <c r="G704" s="5"/>
      <c r="H704" s="100"/>
      <c r="I704" s="5"/>
      <c r="J704" s="101"/>
      <c r="K704" s="102"/>
      <c r="L704" s="99"/>
      <c r="M704" s="99"/>
      <c r="N704" s="99"/>
      <c r="O704" s="99"/>
    </row>
    <row r="705" spans="2:15">
      <c r="B705" s="100"/>
      <c r="C705" s="100"/>
      <c r="D705" s="100"/>
      <c r="E705" s="99"/>
      <c r="F705" s="99"/>
      <c r="G705" s="5"/>
      <c r="H705" s="100"/>
      <c r="I705" s="5"/>
      <c r="J705" s="101"/>
      <c r="K705" s="102"/>
      <c r="L705" s="99"/>
      <c r="M705" s="99"/>
      <c r="N705" s="99"/>
      <c r="O705" s="99"/>
    </row>
    <row r="706" spans="2:15">
      <c r="B706" s="100"/>
      <c r="C706" s="100"/>
      <c r="D706" s="100"/>
      <c r="E706" s="99"/>
      <c r="F706" s="99"/>
      <c r="G706" s="5"/>
      <c r="H706" s="100"/>
      <c r="I706" s="5"/>
      <c r="J706" s="101"/>
      <c r="K706" s="102"/>
      <c r="L706" s="99"/>
      <c r="M706" s="99"/>
      <c r="N706" s="99"/>
      <c r="O706" s="99"/>
    </row>
    <row r="707" spans="2:15">
      <c r="B707" s="100"/>
      <c r="C707" s="100"/>
      <c r="D707" s="100"/>
      <c r="E707" s="99"/>
      <c r="F707" s="99"/>
      <c r="G707" s="5"/>
      <c r="H707" s="100"/>
      <c r="I707" s="5"/>
      <c r="J707" s="101"/>
      <c r="K707" s="102"/>
      <c r="L707" s="99"/>
      <c r="M707" s="99"/>
      <c r="N707" s="99"/>
      <c r="O707" s="99"/>
    </row>
    <row r="708" spans="2:15">
      <c r="B708" s="100"/>
      <c r="C708" s="100"/>
      <c r="D708" s="100"/>
      <c r="E708" s="99"/>
      <c r="F708" s="99"/>
      <c r="G708" s="5"/>
      <c r="H708" s="100"/>
      <c r="I708" s="5"/>
      <c r="J708" s="101"/>
      <c r="K708" s="102"/>
      <c r="L708" s="99"/>
      <c r="M708" s="99"/>
      <c r="N708" s="99"/>
      <c r="O708" s="99"/>
    </row>
    <row r="709" spans="2:15">
      <c r="B709" s="100"/>
      <c r="C709" s="100"/>
      <c r="D709" s="100"/>
      <c r="E709" s="99"/>
      <c r="F709" s="99"/>
      <c r="G709" s="5"/>
      <c r="H709" s="100"/>
      <c r="I709" s="5"/>
      <c r="J709" s="101"/>
      <c r="K709" s="102"/>
      <c r="L709" s="99"/>
      <c r="M709" s="99"/>
      <c r="N709" s="99"/>
      <c r="O709" s="99"/>
    </row>
    <row r="710" spans="2:15">
      <c r="B710" s="100"/>
      <c r="C710" s="100"/>
      <c r="D710" s="100"/>
      <c r="E710" s="99"/>
      <c r="F710" s="99"/>
      <c r="G710" s="5"/>
      <c r="H710" s="100"/>
      <c r="I710" s="5"/>
      <c r="J710" s="101"/>
      <c r="K710" s="102"/>
      <c r="L710" s="99"/>
      <c r="M710" s="99"/>
      <c r="N710" s="99"/>
      <c r="O710" s="99"/>
    </row>
    <row r="711" spans="2:15">
      <c r="B711" s="100"/>
      <c r="C711" s="100"/>
      <c r="D711" s="100"/>
      <c r="E711" s="99"/>
      <c r="F711" s="99"/>
      <c r="G711" s="5"/>
      <c r="H711" s="100"/>
      <c r="I711" s="5"/>
      <c r="J711" s="101"/>
      <c r="K711" s="102"/>
      <c r="L711" s="99"/>
      <c r="M711" s="99"/>
      <c r="N711" s="99"/>
      <c r="O711" s="99"/>
    </row>
    <row r="712" spans="2:15">
      <c r="B712" s="100"/>
      <c r="C712" s="100"/>
      <c r="D712" s="100"/>
      <c r="E712" s="99"/>
      <c r="F712" s="99"/>
      <c r="G712" s="5"/>
      <c r="H712" s="100"/>
      <c r="I712" s="5"/>
      <c r="J712" s="101"/>
      <c r="K712" s="102"/>
      <c r="L712" s="99"/>
      <c r="M712" s="99"/>
      <c r="N712" s="99"/>
      <c r="O712" s="99"/>
    </row>
    <row r="713" spans="2:15">
      <c r="B713" s="100"/>
      <c r="C713" s="100"/>
      <c r="D713" s="100"/>
      <c r="E713" s="99"/>
      <c r="F713" s="99"/>
      <c r="G713" s="5"/>
      <c r="H713" s="100"/>
      <c r="I713" s="5"/>
      <c r="J713" s="101"/>
      <c r="K713" s="102"/>
      <c r="L713" s="99"/>
      <c r="M713" s="99"/>
      <c r="N713" s="99"/>
      <c r="O713" s="99"/>
    </row>
    <row r="714" spans="2:15">
      <c r="B714" s="100"/>
      <c r="C714" s="100"/>
      <c r="D714" s="100"/>
      <c r="E714" s="99"/>
      <c r="F714" s="99"/>
      <c r="G714" s="5"/>
      <c r="H714" s="100"/>
      <c r="I714" s="5"/>
      <c r="J714" s="101"/>
      <c r="K714" s="102"/>
      <c r="L714" s="99"/>
      <c r="M714" s="99"/>
      <c r="N714" s="99"/>
      <c r="O714" s="99"/>
    </row>
    <row r="715" spans="2:15">
      <c r="B715" s="100"/>
      <c r="C715" s="100"/>
      <c r="D715" s="100"/>
      <c r="E715" s="99"/>
      <c r="F715" s="99"/>
      <c r="G715" s="5"/>
      <c r="H715" s="100"/>
      <c r="I715" s="5"/>
      <c r="J715" s="101"/>
      <c r="K715" s="102"/>
      <c r="L715" s="99"/>
      <c r="M715" s="99"/>
      <c r="N715" s="99"/>
      <c r="O715" s="99"/>
    </row>
    <row r="716" spans="2:15">
      <c r="B716" s="100"/>
      <c r="C716" s="100"/>
      <c r="D716" s="100"/>
      <c r="E716" s="99"/>
      <c r="F716" s="99"/>
      <c r="G716" s="5"/>
      <c r="H716" s="100"/>
      <c r="I716" s="5"/>
      <c r="J716" s="101"/>
      <c r="K716" s="102"/>
      <c r="L716" s="99"/>
      <c r="M716" s="99"/>
      <c r="N716" s="99"/>
      <c r="O716" s="99"/>
    </row>
    <row r="717" spans="2:15">
      <c r="B717" s="100"/>
      <c r="C717" s="100"/>
      <c r="D717" s="100"/>
      <c r="E717" s="99"/>
      <c r="F717" s="99"/>
      <c r="G717" s="5"/>
      <c r="H717" s="100"/>
      <c r="I717" s="5"/>
      <c r="J717" s="101"/>
      <c r="K717" s="102"/>
      <c r="L717" s="99"/>
      <c r="M717" s="99"/>
      <c r="N717" s="99"/>
      <c r="O717" s="99"/>
    </row>
    <row r="718" spans="2:15">
      <c r="B718" s="100"/>
      <c r="C718" s="100"/>
      <c r="D718" s="100"/>
      <c r="E718" s="99"/>
      <c r="F718" s="99"/>
      <c r="G718" s="5"/>
      <c r="H718" s="100"/>
      <c r="I718" s="5"/>
      <c r="J718" s="101"/>
      <c r="K718" s="102"/>
      <c r="L718" s="99"/>
      <c r="M718" s="99"/>
      <c r="N718" s="99"/>
      <c r="O718" s="99"/>
    </row>
    <row r="719" spans="2:15">
      <c r="B719" s="100"/>
      <c r="C719" s="100"/>
      <c r="D719" s="100"/>
      <c r="E719" s="99"/>
      <c r="F719" s="99"/>
      <c r="G719" s="5"/>
      <c r="H719" s="100"/>
      <c r="I719" s="5"/>
      <c r="J719" s="101"/>
      <c r="K719" s="102"/>
      <c r="L719" s="99"/>
      <c r="M719" s="99"/>
      <c r="N719" s="99"/>
      <c r="O719" s="99"/>
    </row>
    <row r="720" spans="2:15">
      <c r="B720" s="100"/>
      <c r="C720" s="100"/>
      <c r="D720" s="100"/>
      <c r="E720" s="99"/>
      <c r="F720" s="99"/>
      <c r="G720" s="5"/>
      <c r="H720" s="100"/>
      <c r="I720" s="5"/>
      <c r="J720" s="101"/>
      <c r="K720" s="102"/>
      <c r="L720" s="99"/>
      <c r="M720" s="99"/>
      <c r="N720" s="99"/>
      <c r="O720" s="99"/>
    </row>
    <row r="721" spans="2:15">
      <c r="B721" s="100"/>
      <c r="C721" s="100"/>
      <c r="D721" s="100"/>
      <c r="E721" s="99"/>
      <c r="F721" s="99"/>
      <c r="G721" s="5"/>
      <c r="H721" s="100"/>
      <c r="I721" s="5"/>
      <c r="J721" s="101"/>
      <c r="K721" s="102"/>
      <c r="L721" s="99"/>
      <c r="M721" s="99"/>
      <c r="N721" s="99"/>
      <c r="O721" s="99"/>
    </row>
    <row r="722" spans="2:15">
      <c r="B722" s="100"/>
      <c r="C722" s="100"/>
      <c r="D722" s="100"/>
      <c r="E722" s="99"/>
      <c r="F722" s="99"/>
      <c r="G722" s="5"/>
      <c r="H722" s="100"/>
      <c r="I722" s="5"/>
      <c r="J722" s="101"/>
      <c r="K722" s="102"/>
      <c r="L722" s="99"/>
      <c r="M722" s="99"/>
      <c r="N722" s="99"/>
      <c r="O722" s="99"/>
    </row>
    <row r="723" spans="2:15">
      <c r="B723" s="100"/>
      <c r="C723" s="100"/>
      <c r="D723" s="100"/>
      <c r="E723" s="99"/>
      <c r="F723" s="99"/>
      <c r="G723" s="5"/>
      <c r="H723" s="100"/>
      <c r="I723" s="5"/>
      <c r="J723" s="101"/>
      <c r="K723" s="102"/>
      <c r="L723" s="99"/>
      <c r="M723" s="99"/>
      <c r="N723" s="99"/>
      <c r="O723" s="99"/>
    </row>
    <row r="724" spans="2:15">
      <c r="B724" s="100"/>
      <c r="C724" s="100"/>
      <c r="D724" s="100"/>
      <c r="E724" s="99"/>
      <c r="F724" s="99"/>
      <c r="G724" s="5"/>
      <c r="H724" s="100"/>
      <c r="I724" s="5"/>
      <c r="J724" s="101"/>
      <c r="K724" s="102"/>
      <c r="L724" s="99"/>
      <c r="M724" s="99"/>
      <c r="N724" s="99"/>
      <c r="O724" s="99"/>
    </row>
    <row r="725" spans="2:15">
      <c r="B725" s="100"/>
      <c r="C725" s="100"/>
      <c r="D725" s="100"/>
      <c r="E725" s="99"/>
      <c r="F725" s="99"/>
      <c r="G725" s="5"/>
      <c r="H725" s="100"/>
      <c r="I725" s="5"/>
      <c r="J725" s="101"/>
      <c r="K725" s="102"/>
      <c r="L725" s="99"/>
      <c r="M725" s="99"/>
      <c r="N725" s="99"/>
      <c r="O725" s="99"/>
    </row>
    <row r="726" spans="2:15">
      <c r="B726" s="100"/>
      <c r="C726" s="100"/>
      <c r="D726" s="100"/>
      <c r="E726" s="99"/>
      <c r="F726" s="99"/>
      <c r="G726" s="5"/>
      <c r="H726" s="100"/>
      <c r="I726" s="5"/>
      <c r="J726" s="101"/>
      <c r="K726" s="102"/>
      <c r="L726" s="99"/>
      <c r="M726" s="99"/>
      <c r="N726" s="99"/>
      <c r="O726" s="99"/>
    </row>
    <row r="727" spans="2:15">
      <c r="B727" s="100"/>
      <c r="C727" s="100"/>
      <c r="D727" s="100"/>
      <c r="E727" s="99"/>
      <c r="F727" s="99"/>
      <c r="G727" s="5"/>
      <c r="H727" s="100"/>
      <c r="I727" s="5"/>
      <c r="J727" s="101"/>
      <c r="K727" s="102"/>
      <c r="L727" s="99"/>
      <c r="M727" s="99"/>
      <c r="N727" s="99"/>
      <c r="O727" s="99"/>
    </row>
    <row r="728" spans="2:15">
      <c r="B728" s="100"/>
      <c r="C728" s="100"/>
      <c r="D728" s="100"/>
      <c r="E728" s="99"/>
      <c r="F728" s="99"/>
      <c r="G728" s="5"/>
      <c r="H728" s="100"/>
      <c r="I728" s="5"/>
      <c r="J728" s="101"/>
      <c r="K728" s="102"/>
      <c r="L728" s="99"/>
      <c r="M728" s="99"/>
      <c r="N728" s="99"/>
      <c r="O728" s="99"/>
    </row>
    <row r="729" spans="2:15">
      <c r="B729" s="100"/>
      <c r="C729" s="100"/>
      <c r="D729" s="100"/>
      <c r="E729" s="99"/>
      <c r="F729" s="99"/>
      <c r="G729" s="5"/>
      <c r="H729" s="100"/>
      <c r="I729" s="5"/>
      <c r="J729" s="101"/>
      <c r="K729" s="102"/>
      <c r="L729" s="99"/>
      <c r="M729" s="99"/>
      <c r="N729" s="99"/>
      <c r="O729" s="99"/>
    </row>
    <row r="730" spans="2:15">
      <c r="B730" s="100"/>
      <c r="C730" s="100"/>
      <c r="D730" s="100"/>
      <c r="E730" s="99"/>
      <c r="F730" s="99"/>
      <c r="G730" s="5"/>
      <c r="H730" s="100"/>
      <c r="I730" s="5"/>
      <c r="J730" s="101"/>
      <c r="K730" s="102"/>
      <c r="L730" s="99"/>
      <c r="M730" s="99"/>
      <c r="N730" s="99"/>
      <c r="O730" s="99"/>
    </row>
    <row r="731" spans="2:15">
      <c r="B731" s="100"/>
      <c r="C731" s="100"/>
      <c r="D731" s="100"/>
      <c r="E731" s="99"/>
      <c r="F731" s="99"/>
      <c r="G731" s="5"/>
      <c r="H731" s="100"/>
      <c r="I731" s="5"/>
      <c r="J731" s="101"/>
      <c r="K731" s="102"/>
      <c r="L731" s="99"/>
      <c r="M731" s="99"/>
      <c r="N731" s="99"/>
      <c r="O731" s="99"/>
    </row>
    <row r="732" spans="2:15">
      <c r="B732" s="100"/>
      <c r="C732" s="100"/>
      <c r="D732" s="100"/>
      <c r="E732" s="99"/>
      <c r="F732" s="99"/>
      <c r="G732" s="5"/>
      <c r="H732" s="100"/>
      <c r="I732" s="5"/>
      <c r="J732" s="101"/>
      <c r="K732" s="102"/>
      <c r="L732" s="99"/>
      <c r="M732" s="99"/>
      <c r="N732" s="99"/>
      <c r="O732" s="99"/>
    </row>
    <row r="733" spans="2:15">
      <c r="B733" s="100"/>
      <c r="C733" s="100"/>
      <c r="D733" s="100"/>
      <c r="E733" s="99"/>
      <c r="F733" s="99"/>
      <c r="G733" s="5"/>
      <c r="H733" s="100"/>
      <c r="I733" s="5"/>
      <c r="J733" s="101"/>
      <c r="K733" s="102"/>
      <c r="L733" s="99"/>
      <c r="M733" s="99"/>
      <c r="N733" s="99"/>
      <c r="O733" s="99"/>
    </row>
    <row r="734" spans="2:15">
      <c r="B734" s="100"/>
      <c r="C734" s="100"/>
      <c r="D734" s="100"/>
      <c r="E734" s="99"/>
      <c r="F734" s="99"/>
      <c r="G734" s="5"/>
      <c r="H734" s="100"/>
      <c r="I734" s="5"/>
      <c r="J734" s="101"/>
      <c r="K734" s="102"/>
      <c r="L734" s="99"/>
      <c r="M734" s="99"/>
      <c r="N734" s="99"/>
      <c r="O734" s="99"/>
    </row>
    <row r="735" spans="2:15">
      <c r="B735" s="100"/>
      <c r="C735" s="100"/>
      <c r="D735" s="100"/>
      <c r="E735" s="99"/>
      <c r="F735" s="99"/>
      <c r="G735" s="5"/>
      <c r="H735" s="100"/>
      <c r="I735" s="5"/>
      <c r="J735" s="101"/>
      <c r="K735" s="102"/>
      <c r="L735" s="99"/>
      <c r="M735" s="99"/>
      <c r="N735" s="99"/>
      <c r="O735" s="99"/>
    </row>
    <row r="736" spans="2:15">
      <c r="B736" s="100"/>
      <c r="C736" s="100"/>
      <c r="D736" s="100"/>
      <c r="E736" s="99"/>
      <c r="F736" s="99"/>
      <c r="G736" s="5"/>
      <c r="H736" s="100"/>
      <c r="I736" s="5"/>
      <c r="J736" s="101"/>
      <c r="K736" s="102"/>
      <c r="L736" s="99"/>
      <c r="M736" s="99"/>
      <c r="N736" s="99"/>
      <c r="O736" s="99"/>
    </row>
    <row r="737" spans="2:15">
      <c r="B737" s="100"/>
      <c r="C737" s="100"/>
      <c r="D737" s="100"/>
      <c r="E737" s="99"/>
      <c r="F737" s="99"/>
      <c r="G737" s="5"/>
      <c r="H737" s="100"/>
      <c r="I737" s="5"/>
      <c r="J737" s="101"/>
      <c r="K737" s="102"/>
      <c r="L737" s="99"/>
      <c r="M737" s="99"/>
      <c r="N737" s="99"/>
      <c r="O737" s="99"/>
    </row>
    <row r="738" spans="2:15">
      <c r="B738" s="100"/>
      <c r="C738" s="100"/>
      <c r="D738" s="100"/>
      <c r="E738" s="99"/>
      <c r="F738" s="99"/>
      <c r="G738" s="5"/>
      <c r="H738" s="100"/>
      <c r="I738" s="5"/>
      <c r="J738" s="101"/>
      <c r="K738" s="102"/>
      <c r="L738" s="99"/>
      <c r="M738" s="99"/>
      <c r="N738" s="99"/>
      <c r="O738" s="99"/>
    </row>
    <row r="739" spans="2:15">
      <c r="B739" s="100"/>
      <c r="C739" s="100"/>
      <c r="D739" s="100"/>
      <c r="E739" s="99"/>
      <c r="F739" s="99"/>
      <c r="G739" s="5"/>
      <c r="H739" s="100"/>
      <c r="I739" s="5"/>
      <c r="J739" s="101"/>
      <c r="K739" s="102"/>
      <c r="L739" s="99"/>
      <c r="M739" s="99"/>
      <c r="N739" s="99"/>
      <c r="O739" s="99"/>
    </row>
    <row r="740" spans="2:15">
      <c r="B740" s="100"/>
      <c r="C740" s="100"/>
      <c r="D740" s="100"/>
      <c r="E740" s="99"/>
      <c r="F740" s="99"/>
      <c r="G740" s="5"/>
      <c r="H740" s="100"/>
      <c r="I740" s="5"/>
      <c r="J740" s="101"/>
      <c r="K740" s="102"/>
      <c r="L740" s="99"/>
      <c r="M740" s="99"/>
      <c r="N740" s="99"/>
      <c r="O740" s="99"/>
    </row>
    <row r="741" spans="2:15">
      <c r="B741" s="100"/>
      <c r="C741" s="100"/>
      <c r="D741" s="100"/>
      <c r="E741" s="99"/>
      <c r="F741" s="99"/>
      <c r="G741" s="5"/>
      <c r="H741" s="100"/>
      <c r="I741" s="5"/>
      <c r="J741" s="101"/>
      <c r="K741" s="102"/>
      <c r="L741" s="99"/>
      <c r="M741" s="99"/>
      <c r="N741" s="99"/>
      <c r="O741" s="99"/>
    </row>
    <row r="742" spans="2:15">
      <c r="B742" s="100"/>
      <c r="C742" s="100"/>
      <c r="D742" s="100"/>
      <c r="E742" s="99"/>
      <c r="F742" s="99"/>
      <c r="G742" s="5"/>
      <c r="H742" s="100"/>
      <c r="I742" s="5"/>
      <c r="J742" s="101"/>
      <c r="K742" s="102"/>
      <c r="L742" s="99"/>
      <c r="M742" s="99"/>
      <c r="N742" s="99"/>
      <c r="O742" s="99"/>
    </row>
    <row r="743" spans="2:15">
      <c r="B743" s="100"/>
      <c r="C743" s="100"/>
      <c r="D743" s="100"/>
      <c r="E743" s="99"/>
      <c r="F743" s="99"/>
      <c r="G743" s="5"/>
      <c r="H743" s="100"/>
      <c r="I743" s="5"/>
      <c r="J743" s="101"/>
      <c r="K743" s="102"/>
      <c r="L743" s="99"/>
      <c r="M743" s="99"/>
      <c r="N743" s="99"/>
      <c r="O743" s="99"/>
    </row>
    <row r="744" spans="2:15">
      <c r="B744" s="100"/>
      <c r="C744" s="100"/>
      <c r="D744" s="100"/>
      <c r="E744" s="99"/>
      <c r="F744" s="99"/>
      <c r="G744" s="5"/>
      <c r="H744" s="100"/>
      <c r="I744" s="5"/>
      <c r="J744" s="101"/>
      <c r="K744" s="102"/>
      <c r="L744" s="99"/>
      <c r="M744" s="99"/>
      <c r="N744" s="99"/>
      <c r="O744" s="99"/>
    </row>
    <row r="745" spans="2:15">
      <c r="B745" s="100"/>
      <c r="C745" s="100"/>
      <c r="D745" s="100"/>
      <c r="E745" s="99"/>
      <c r="F745" s="99"/>
      <c r="G745" s="5"/>
      <c r="H745" s="100"/>
      <c r="I745" s="5"/>
      <c r="J745" s="101"/>
      <c r="K745" s="102"/>
      <c r="L745" s="99"/>
      <c r="M745" s="99"/>
      <c r="N745" s="99"/>
      <c r="O745" s="99"/>
    </row>
    <row r="746" spans="2:15">
      <c r="B746" s="100"/>
      <c r="C746" s="100"/>
      <c r="D746" s="100"/>
      <c r="E746" s="99"/>
      <c r="F746" s="99"/>
      <c r="G746" s="5"/>
      <c r="H746" s="100"/>
      <c r="I746" s="5"/>
      <c r="J746" s="101"/>
      <c r="K746" s="102"/>
      <c r="L746" s="99"/>
      <c r="M746" s="99"/>
      <c r="N746" s="99"/>
      <c r="O746" s="99"/>
    </row>
    <row r="747" spans="2:15">
      <c r="B747" s="100"/>
      <c r="C747" s="100"/>
      <c r="D747" s="100"/>
      <c r="E747" s="99"/>
      <c r="F747" s="99"/>
      <c r="G747" s="5"/>
      <c r="H747" s="100"/>
      <c r="I747" s="5"/>
      <c r="J747" s="101"/>
      <c r="K747" s="102"/>
      <c r="L747" s="99"/>
      <c r="M747" s="99"/>
      <c r="N747" s="99"/>
      <c r="O747" s="99"/>
    </row>
    <row r="748" spans="2:15">
      <c r="B748" s="100"/>
      <c r="C748" s="100"/>
      <c r="D748" s="100"/>
      <c r="E748" s="99"/>
      <c r="F748" s="99"/>
      <c r="G748" s="5"/>
      <c r="H748" s="100"/>
      <c r="I748" s="5"/>
      <c r="J748" s="101"/>
      <c r="K748" s="102"/>
      <c r="L748" s="99"/>
      <c r="M748" s="99"/>
      <c r="N748" s="99"/>
      <c r="O748" s="99"/>
    </row>
    <row r="749" spans="2:15">
      <c r="B749" s="100"/>
      <c r="C749" s="100"/>
      <c r="D749" s="100"/>
      <c r="E749" s="99"/>
      <c r="F749" s="99"/>
      <c r="G749" s="5"/>
      <c r="H749" s="100"/>
      <c r="I749" s="5"/>
      <c r="J749" s="101"/>
      <c r="K749" s="102"/>
      <c r="L749" s="99"/>
      <c r="M749" s="99"/>
      <c r="N749" s="99"/>
      <c r="O749" s="99"/>
    </row>
    <row r="750" spans="2:15">
      <c r="B750" s="100"/>
      <c r="C750" s="100"/>
      <c r="D750" s="100"/>
      <c r="E750" s="99"/>
      <c r="F750" s="99"/>
      <c r="G750" s="5"/>
      <c r="H750" s="100"/>
      <c r="I750" s="5"/>
      <c r="J750" s="101"/>
      <c r="K750" s="102"/>
      <c r="L750" s="99"/>
      <c r="M750" s="99"/>
      <c r="N750" s="99"/>
      <c r="O750" s="99"/>
    </row>
    <row r="751" spans="2:15">
      <c r="B751" s="100"/>
      <c r="C751" s="100"/>
      <c r="D751" s="100"/>
      <c r="E751" s="99"/>
      <c r="F751" s="99"/>
      <c r="G751" s="5"/>
      <c r="H751" s="100"/>
      <c r="I751" s="5"/>
      <c r="J751" s="101"/>
      <c r="K751" s="102"/>
      <c r="L751" s="99"/>
      <c r="M751" s="99"/>
      <c r="N751" s="99"/>
      <c r="O751" s="99"/>
    </row>
    <row r="752" spans="2:15">
      <c r="B752" s="100"/>
      <c r="C752" s="100"/>
      <c r="D752" s="100"/>
      <c r="E752" s="99"/>
      <c r="F752" s="99"/>
      <c r="G752" s="5"/>
      <c r="H752" s="100"/>
      <c r="I752" s="5"/>
      <c r="J752" s="101"/>
      <c r="K752" s="102"/>
      <c r="L752" s="99"/>
      <c r="M752" s="99"/>
      <c r="N752" s="99"/>
      <c r="O752" s="99"/>
    </row>
    <row r="753" spans="2:15">
      <c r="B753" s="100"/>
      <c r="C753" s="100"/>
      <c r="D753" s="100"/>
      <c r="E753" s="99"/>
      <c r="F753" s="99"/>
      <c r="G753" s="5"/>
      <c r="H753" s="100"/>
      <c r="I753" s="5"/>
      <c r="J753" s="101"/>
      <c r="K753" s="102"/>
      <c r="L753" s="99"/>
      <c r="M753" s="99"/>
      <c r="N753" s="99"/>
      <c r="O753" s="99"/>
    </row>
    <row r="754" spans="2:15">
      <c r="B754" s="100"/>
      <c r="C754" s="100"/>
      <c r="D754" s="100"/>
      <c r="E754" s="99"/>
      <c r="F754" s="99"/>
      <c r="G754" s="5"/>
      <c r="H754" s="100"/>
      <c r="I754" s="5"/>
      <c r="J754" s="101"/>
      <c r="K754" s="102"/>
      <c r="L754" s="99"/>
      <c r="M754" s="99"/>
      <c r="N754" s="99"/>
      <c r="O754" s="99"/>
    </row>
    <row r="755" spans="2:15">
      <c r="B755" s="100"/>
      <c r="C755" s="100"/>
      <c r="D755" s="100"/>
      <c r="E755" s="99"/>
      <c r="F755" s="99"/>
      <c r="G755" s="5"/>
      <c r="H755" s="100"/>
      <c r="I755" s="5"/>
      <c r="J755" s="101"/>
      <c r="K755" s="102"/>
      <c r="L755" s="99"/>
      <c r="M755" s="99"/>
      <c r="N755" s="99"/>
      <c r="O755" s="99"/>
    </row>
    <row r="756" spans="2:15">
      <c r="B756" s="100"/>
      <c r="C756" s="100"/>
      <c r="D756" s="100"/>
      <c r="E756" s="99"/>
      <c r="F756" s="99"/>
      <c r="G756" s="5"/>
      <c r="H756" s="100"/>
      <c r="I756" s="5"/>
      <c r="J756" s="101"/>
      <c r="K756" s="102"/>
      <c r="L756" s="99"/>
      <c r="M756" s="99"/>
      <c r="N756" s="99"/>
      <c r="O756" s="99"/>
    </row>
    <row r="757" spans="2:15">
      <c r="B757" s="100"/>
      <c r="C757" s="100"/>
      <c r="D757" s="100"/>
      <c r="E757" s="99"/>
      <c r="F757" s="99"/>
      <c r="G757" s="5"/>
      <c r="H757" s="100"/>
      <c r="I757" s="5"/>
      <c r="J757" s="101"/>
      <c r="K757" s="102"/>
      <c r="L757" s="99"/>
      <c r="M757" s="99"/>
      <c r="N757" s="99"/>
      <c r="O757" s="99"/>
    </row>
    <row r="758" spans="2:15">
      <c r="B758" s="100"/>
      <c r="C758" s="100"/>
      <c r="D758" s="100"/>
      <c r="E758" s="99"/>
      <c r="F758" s="99"/>
      <c r="G758" s="5"/>
      <c r="H758" s="100"/>
      <c r="I758" s="5"/>
      <c r="J758" s="101"/>
      <c r="K758" s="102"/>
      <c r="L758" s="99"/>
      <c r="M758" s="99"/>
      <c r="N758" s="99"/>
      <c r="O758" s="99"/>
    </row>
    <row r="759" spans="2:15">
      <c r="B759" s="100"/>
      <c r="C759" s="100"/>
      <c r="D759" s="100"/>
      <c r="E759" s="99"/>
      <c r="F759" s="99"/>
      <c r="G759" s="5"/>
      <c r="H759" s="100"/>
      <c r="I759" s="5"/>
      <c r="J759" s="101"/>
      <c r="K759" s="102"/>
      <c r="L759" s="99"/>
      <c r="M759" s="99"/>
      <c r="N759" s="99"/>
      <c r="O759" s="99"/>
    </row>
    <row r="760" spans="2:15">
      <c r="B760" s="100"/>
      <c r="C760" s="100"/>
      <c r="D760" s="100"/>
      <c r="E760" s="99"/>
      <c r="F760" s="99"/>
      <c r="G760" s="5"/>
      <c r="H760" s="100"/>
      <c r="I760" s="5"/>
      <c r="J760" s="101"/>
      <c r="K760" s="102"/>
      <c r="L760" s="99"/>
      <c r="M760" s="99"/>
      <c r="N760" s="99"/>
      <c r="O760" s="99"/>
    </row>
    <row r="761" spans="2:15">
      <c r="B761" s="100"/>
      <c r="C761" s="100"/>
      <c r="D761" s="100"/>
      <c r="E761" s="99"/>
      <c r="F761" s="99"/>
      <c r="G761" s="5"/>
      <c r="H761" s="100"/>
      <c r="I761" s="5"/>
      <c r="J761" s="101"/>
      <c r="K761" s="102"/>
      <c r="L761" s="99"/>
      <c r="M761" s="99"/>
      <c r="N761" s="99"/>
      <c r="O761" s="99"/>
    </row>
    <row r="762" spans="2:15">
      <c r="B762" s="100"/>
      <c r="C762" s="100"/>
      <c r="D762" s="100"/>
      <c r="E762" s="99"/>
      <c r="F762" s="99"/>
      <c r="G762" s="5"/>
      <c r="H762" s="100"/>
      <c r="I762" s="5"/>
      <c r="J762" s="101"/>
      <c r="K762" s="102"/>
      <c r="L762" s="99"/>
      <c r="M762" s="99"/>
      <c r="N762" s="99"/>
      <c r="O762" s="99"/>
    </row>
    <row r="763" spans="2:15">
      <c r="B763" s="100"/>
      <c r="C763" s="100"/>
      <c r="D763" s="100"/>
      <c r="E763" s="99"/>
      <c r="F763" s="99"/>
      <c r="G763" s="5"/>
      <c r="H763" s="100"/>
      <c r="I763" s="5"/>
      <c r="J763" s="101"/>
      <c r="K763" s="102"/>
      <c r="L763" s="99"/>
      <c r="M763" s="99"/>
      <c r="N763" s="99"/>
      <c r="O763" s="99"/>
    </row>
    <row r="764" spans="2:15">
      <c r="B764" s="100"/>
      <c r="C764" s="100"/>
      <c r="D764" s="100"/>
      <c r="E764" s="99"/>
      <c r="F764" s="99"/>
      <c r="G764" s="5"/>
      <c r="H764" s="100"/>
      <c r="I764" s="5"/>
      <c r="J764" s="101"/>
      <c r="K764" s="102"/>
      <c r="L764" s="99"/>
      <c r="M764" s="99"/>
      <c r="N764" s="99"/>
      <c r="O764" s="99"/>
    </row>
    <row r="765" spans="2:15">
      <c r="B765" s="100"/>
      <c r="C765" s="100"/>
      <c r="D765" s="100"/>
      <c r="E765" s="99"/>
      <c r="F765" s="99"/>
      <c r="G765" s="5"/>
      <c r="H765" s="100"/>
      <c r="I765" s="5"/>
      <c r="J765" s="101"/>
      <c r="K765" s="102"/>
      <c r="L765" s="99"/>
      <c r="M765" s="99"/>
      <c r="N765" s="99"/>
      <c r="O765" s="99"/>
    </row>
    <row r="766" spans="2:15">
      <c r="B766" s="100"/>
      <c r="C766" s="100"/>
      <c r="D766" s="100"/>
      <c r="E766" s="99"/>
      <c r="F766" s="99"/>
      <c r="G766" s="5"/>
      <c r="H766" s="100"/>
      <c r="I766" s="5"/>
      <c r="J766" s="101"/>
      <c r="K766" s="102"/>
      <c r="L766" s="99"/>
      <c r="M766" s="99"/>
      <c r="N766" s="99"/>
      <c r="O766" s="99"/>
    </row>
    <row r="767" spans="2:15">
      <c r="B767" s="100"/>
      <c r="C767" s="100"/>
      <c r="D767" s="100"/>
      <c r="E767" s="99"/>
      <c r="F767" s="99"/>
      <c r="G767" s="5"/>
      <c r="H767" s="100"/>
      <c r="I767" s="5"/>
      <c r="J767" s="101"/>
      <c r="K767" s="102"/>
      <c r="L767" s="99"/>
      <c r="M767" s="99"/>
      <c r="N767" s="99"/>
      <c r="O767" s="99"/>
    </row>
    <row r="768" spans="2:15">
      <c r="B768" s="100"/>
      <c r="C768" s="100"/>
      <c r="D768" s="100"/>
      <c r="E768" s="99"/>
      <c r="F768" s="99"/>
      <c r="G768" s="5"/>
      <c r="H768" s="100"/>
      <c r="I768" s="5"/>
      <c r="J768" s="101"/>
      <c r="K768" s="102"/>
      <c r="L768" s="99"/>
      <c r="M768" s="99"/>
      <c r="N768" s="99"/>
      <c r="O768" s="99"/>
    </row>
    <row r="769" spans="2:15">
      <c r="B769" s="100"/>
      <c r="C769" s="100"/>
      <c r="D769" s="100"/>
      <c r="E769" s="99"/>
      <c r="F769" s="99"/>
      <c r="G769" s="5"/>
      <c r="H769" s="100"/>
      <c r="I769" s="5"/>
      <c r="J769" s="101"/>
      <c r="K769" s="102"/>
      <c r="L769" s="99"/>
      <c r="M769" s="99"/>
      <c r="N769" s="99"/>
      <c r="O769" s="99"/>
    </row>
    <row r="770" spans="2:15">
      <c r="B770" s="100"/>
      <c r="C770" s="100"/>
      <c r="D770" s="100"/>
      <c r="E770" s="99"/>
      <c r="F770" s="99"/>
      <c r="G770" s="5"/>
      <c r="H770" s="100"/>
      <c r="I770" s="5"/>
      <c r="J770" s="101"/>
      <c r="K770" s="102"/>
      <c r="L770" s="99"/>
      <c r="M770" s="99"/>
      <c r="N770" s="99"/>
      <c r="O770" s="99"/>
    </row>
    <row r="771" spans="2:15">
      <c r="B771" s="100"/>
      <c r="C771" s="100"/>
      <c r="D771" s="100"/>
      <c r="E771" s="99"/>
      <c r="F771" s="99"/>
      <c r="G771" s="5"/>
      <c r="H771" s="100"/>
      <c r="I771" s="5"/>
      <c r="J771" s="101"/>
      <c r="K771" s="102"/>
      <c r="L771" s="99"/>
      <c r="M771" s="99"/>
      <c r="N771" s="99"/>
      <c r="O771" s="99"/>
    </row>
    <row r="772" spans="2:15">
      <c r="B772" s="100"/>
      <c r="C772" s="100"/>
      <c r="D772" s="100"/>
      <c r="E772" s="99"/>
      <c r="F772" s="99"/>
      <c r="G772" s="5"/>
      <c r="H772" s="100"/>
      <c r="I772" s="5"/>
      <c r="J772" s="101"/>
      <c r="K772" s="102"/>
      <c r="L772" s="99"/>
      <c r="M772" s="99"/>
      <c r="N772" s="99"/>
      <c r="O772" s="99"/>
    </row>
    <row r="773" spans="2:15">
      <c r="B773" s="100"/>
      <c r="C773" s="100"/>
      <c r="D773" s="100"/>
      <c r="E773" s="99"/>
      <c r="F773" s="99"/>
      <c r="G773" s="5"/>
      <c r="H773" s="100"/>
      <c r="I773" s="5"/>
      <c r="J773" s="101"/>
      <c r="K773" s="102"/>
      <c r="L773" s="99"/>
      <c r="M773" s="99"/>
      <c r="N773" s="99"/>
      <c r="O773" s="99"/>
    </row>
    <row r="774" spans="2:15">
      <c r="B774" s="100"/>
      <c r="C774" s="100"/>
      <c r="D774" s="100"/>
      <c r="E774" s="99"/>
      <c r="F774" s="99"/>
      <c r="G774" s="5"/>
      <c r="H774" s="100"/>
      <c r="I774" s="5"/>
      <c r="J774" s="101"/>
      <c r="K774" s="102"/>
      <c r="L774" s="99"/>
      <c r="M774" s="99"/>
      <c r="N774" s="99"/>
      <c r="O774" s="99"/>
    </row>
    <row r="775" spans="2:15">
      <c r="B775" s="100"/>
      <c r="C775" s="100"/>
      <c r="D775" s="100"/>
      <c r="E775" s="99"/>
      <c r="F775" s="99"/>
      <c r="G775" s="5"/>
      <c r="H775" s="100"/>
      <c r="I775" s="5"/>
      <c r="J775" s="101"/>
      <c r="K775" s="102"/>
      <c r="L775" s="99"/>
      <c r="M775" s="99"/>
      <c r="N775" s="99"/>
      <c r="O775" s="99"/>
    </row>
    <row r="776" spans="2:15">
      <c r="B776" s="100"/>
      <c r="C776" s="100"/>
      <c r="D776" s="100"/>
      <c r="E776" s="99"/>
      <c r="F776" s="99"/>
      <c r="G776" s="5"/>
      <c r="H776" s="100"/>
      <c r="I776" s="5"/>
      <c r="J776" s="101"/>
      <c r="K776" s="102"/>
      <c r="L776" s="99"/>
      <c r="M776" s="99"/>
      <c r="N776" s="99"/>
      <c r="O776" s="99"/>
    </row>
    <row r="777" spans="2:15">
      <c r="B777" s="100"/>
      <c r="C777" s="100"/>
      <c r="D777" s="100"/>
      <c r="E777" s="99"/>
      <c r="F777" s="99"/>
      <c r="G777" s="5"/>
      <c r="H777" s="100"/>
      <c r="I777" s="5"/>
      <c r="J777" s="101"/>
      <c r="K777" s="102"/>
      <c r="L777" s="99"/>
      <c r="M777" s="99"/>
      <c r="N777" s="99"/>
      <c r="O777" s="99"/>
    </row>
    <row r="778" spans="2:15">
      <c r="B778" s="100"/>
      <c r="C778" s="100"/>
      <c r="D778" s="100"/>
      <c r="E778" s="99"/>
      <c r="F778" s="99"/>
      <c r="G778" s="5"/>
      <c r="H778" s="100"/>
      <c r="I778" s="5"/>
      <c r="J778" s="101"/>
      <c r="K778" s="102"/>
      <c r="L778" s="99"/>
      <c r="M778" s="99"/>
      <c r="N778" s="99"/>
      <c r="O778" s="99"/>
    </row>
    <row r="779" spans="2:15">
      <c r="B779" s="100"/>
      <c r="C779" s="100"/>
      <c r="D779" s="100"/>
      <c r="E779" s="99"/>
      <c r="F779" s="99"/>
      <c r="G779" s="5"/>
      <c r="H779" s="100"/>
      <c r="I779" s="5"/>
      <c r="J779" s="101"/>
      <c r="K779" s="102"/>
      <c r="L779" s="99"/>
      <c r="M779" s="99"/>
      <c r="N779" s="99"/>
      <c r="O779" s="99"/>
    </row>
    <row r="780" spans="2:15">
      <c r="B780" s="100"/>
      <c r="C780" s="100"/>
      <c r="D780" s="100"/>
      <c r="E780" s="99"/>
      <c r="F780" s="99"/>
      <c r="G780" s="5"/>
      <c r="H780" s="100"/>
      <c r="I780" s="5"/>
      <c r="J780" s="101"/>
      <c r="K780" s="102"/>
      <c r="L780" s="99"/>
      <c r="M780" s="99"/>
      <c r="N780" s="99"/>
      <c r="O780" s="99"/>
    </row>
    <row r="781" spans="2:15">
      <c r="B781" s="100"/>
      <c r="C781" s="100"/>
      <c r="D781" s="100"/>
      <c r="E781" s="99"/>
      <c r="F781" s="99"/>
      <c r="G781" s="5"/>
      <c r="H781" s="100"/>
      <c r="I781" s="5"/>
      <c r="J781" s="101"/>
      <c r="K781" s="102"/>
      <c r="L781" s="99"/>
      <c r="M781" s="99"/>
      <c r="N781" s="99"/>
      <c r="O781" s="99"/>
    </row>
    <row r="782" spans="2:15">
      <c r="B782" s="100"/>
      <c r="C782" s="100"/>
      <c r="D782" s="100"/>
      <c r="E782" s="99"/>
      <c r="F782" s="99"/>
      <c r="G782" s="5"/>
      <c r="H782" s="100"/>
      <c r="I782" s="5"/>
      <c r="J782" s="101"/>
      <c r="K782" s="102"/>
      <c r="L782" s="99"/>
      <c r="M782" s="99"/>
      <c r="N782" s="99"/>
      <c r="O782" s="99"/>
    </row>
    <row r="783" spans="2:15">
      <c r="B783" s="100"/>
      <c r="C783" s="100"/>
      <c r="D783" s="100"/>
      <c r="E783" s="99"/>
      <c r="F783" s="99"/>
      <c r="G783" s="5"/>
      <c r="H783" s="100"/>
      <c r="I783" s="5"/>
      <c r="J783" s="101"/>
      <c r="K783" s="102"/>
      <c r="L783" s="99"/>
      <c r="M783" s="99"/>
      <c r="N783" s="99"/>
      <c r="O783" s="99"/>
    </row>
    <row r="784" spans="2:15">
      <c r="B784" s="100"/>
      <c r="C784" s="100"/>
      <c r="D784" s="100"/>
      <c r="E784" s="99"/>
      <c r="F784" s="99"/>
      <c r="G784" s="5"/>
      <c r="H784" s="100"/>
      <c r="I784" s="5"/>
      <c r="J784" s="101"/>
      <c r="K784" s="102"/>
      <c r="L784" s="99"/>
      <c r="M784" s="99"/>
      <c r="N784" s="99"/>
      <c r="O784" s="99"/>
    </row>
    <row r="785" spans="2:15">
      <c r="B785" s="100"/>
      <c r="C785" s="100"/>
      <c r="D785" s="100"/>
      <c r="E785" s="99"/>
      <c r="F785" s="99"/>
      <c r="G785" s="5"/>
      <c r="H785" s="100"/>
      <c r="I785" s="5"/>
      <c r="J785" s="101"/>
      <c r="K785" s="102"/>
      <c r="L785" s="99"/>
      <c r="M785" s="99"/>
      <c r="N785" s="99"/>
      <c r="O785" s="99"/>
    </row>
    <row r="786" spans="2:15">
      <c r="B786" s="100"/>
      <c r="C786" s="100"/>
      <c r="D786" s="100"/>
      <c r="E786" s="99"/>
      <c r="F786" s="99"/>
      <c r="G786" s="5"/>
      <c r="H786" s="100"/>
      <c r="I786" s="5"/>
      <c r="J786" s="101"/>
      <c r="K786" s="102"/>
      <c r="L786" s="99"/>
      <c r="M786" s="99"/>
      <c r="N786" s="99"/>
      <c r="O786" s="99"/>
    </row>
    <row r="787" spans="2:15">
      <c r="B787" s="100"/>
      <c r="C787" s="100"/>
      <c r="D787" s="100"/>
      <c r="E787" s="99"/>
      <c r="F787" s="99"/>
      <c r="G787" s="5"/>
      <c r="H787" s="100"/>
      <c r="I787" s="5"/>
      <c r="J787" s="101"/>
      <c r="K787" s="102"/>
      <c r="L787" s="99"/>
      <c r="M787" s="99"/>
      <c r="N787" s="99"/>
      <c r="O787" s="99"/>
    </row>
    <row r="788" spans="2:15">
      <c r="B788" s="100"/>
      <c r="C788" s="100"/>
      <c r="D788" s="100"/>
      <c r="E788" s="99"/>
      <c r="F788" s="99"/>
      <c r="G788" s="5"/>
      <c r="H788" s="100"/>
      <c r="I788" s="5"/>
      <c r="J788" s="101"/>
      <c r="K788" s="102"/>
      <c r="L788" s="99"/>
      <c r="M788" s="99"/>
      <c r="N788" s="99"/>
      <c r="O788" s="99"/>
    </row>
    <row r="789" spans="2:15">
      <c r="B789" s="100"/>
      <c r="C789" s="100"/>
      <c r="D789" s="100"/>
      <c r="E789" s="99"/>
      <c r="F789" s="99"/>
      <c r="G789" s="5"/>
      <c r="H789" s="100"/>
      <c r="I789" s="5"/>
      <c r="J789" s="101"/>
      <c r="K789" s="102"/>
      <c r="L789" s="99"/>
      <c r="M789" s="99"/>
      <c r="N789" s="99"/>
      <c r="O789" s="99"/>
    </row>
    <row r="790" spans="2:15">
      <c r="B790" s="100"/>
      <c r="C790" s="100"/>
      <c r="D790" s="100"/>
      <c r="E790" s="99"/>
      <c r="F790" s="99"/>
      <c r="G790" s="5"/>
      <c r="H790" s="100"/>
      <c r="I790" s="5"/>
      <c r="J790" s="101"/>
      <c r="K790" s="102"/>
      <c r="L790" s="99"/>
      <c r="M790" s="99"/>
      <c r="N790" s="99"/>
      <c r="O790" s="99"/>
    </row>
    <row r="791" spans="2:15">
      <c r="B791" s="100"/>
      <c r="C791" s="100"/>
      <c r="D791" s="100"/>
      <c r="E791" s="99"/>
      <c r="F791" s="99"/>
      <c r="G791" s="5"/>
      <c r="H791" s="100"/>
      <c r="I791" s="5"/>
      <c r="J791" s="101"/>
      <c r="K791" s="102"/>
      <c r="L791" s="99"/>
      <c r="M791" s="99"/>
      <c r="N791" s="99"/>
      <c r="O791" s="99"/>
    </row>
    <row r="792" spans="2:15">
      <c r="B792" s="100"/>
      <c r="C792" s="100"/>
      <c r="D792" s="100"/>
      <c r="E792" s="99"/>
      <c r="F792" s="99"/>
      <c r="G792" s="5"/>
      <c r="H792" s="100"/>
      <c r="I792" s="5"/>
      <c r="J792" s="101"/>
      <c r="K792" s="102"/>
      <c r="L792" s="99"/>
      <c r="M792" s="99"/>
      <c r="N792" s="99"/>
      <c r="O792" s="99"/>
    </row>
    <row r="793" spans="2:15">
      <c r="B793" s="100"/>
      <c r="C793" s="100"/>
      <c r="D793" s="100"/>
      <c r="E793" s="99"/>
      <c r="F793" s="99"/>
      <c r="G793" s="5"/>
      <c r="H793" s="100"/>
      <c r="I793" s="5"/>
      <c r="J793" s="101"/>
      <c r="K793" s="102"/>
      <c r="L793" s="99"/>
      <c r="M793" s="99"/>
      <c r="N793" s="99"/>
      <c r="O793" s="99"/>
    </row>
    <row r="794" spans="2:15">
      <c r="B794" s="100"/>
      <c r="C794" s="100"/>
      <c r="D794" s="100"/>
      <c r="E794" s="99"/>
      <c r="F794" s="99"/>
      <c r="G794" s="5"/>
      <c r="H794" s="100"/>
      <c r="I794" s="5"/>
      <c r="J794" s="101"/>
      <c r="K794" s="102"/>
      <c r="L794" s="99"/>
      <c r="M794" s="99"/>
      <c r="N794" s="99"/>
      <c r="O794" s="99"/>
    </row>
    <row r="795" spans="2:15">
      <c r="B795" s="100"/>
      <c r="C795" s="100"/>
      <c r="D795" s="100"/>
      <c r="E795" s="99"/>
      <c r="F795" s="99"/>
      <c r="G795" s="5"/>
      <c r="H795" s="100"/>
      <c r="I795" s="5"/>
      <c r="J795" s="101"/>
      <c r="K795" s="102"/>
      <c r="L795" s="99"/>
      <c r="M795" s="99"/>
      <c r="N795" s="99"/>
      <c r="O795" s="99"/>
    </row>
    <row r="796" spans="2:15">
      <c r="B796" s="100"/>
      <c r="C796" s="100"/>
      <c r="D796" s="100"/>
      <c r="E796" s="99"/>
      <c r="F796" s="99"/>
      <c r="G796" s="5"/>
      <c r="H796" s="100"/>
      <c r="I796" s="5"/>
      <c r="J796" s="101"/>
      <c r="K796" s="102"/>
      <c r="L796" s="99"/>
      <c r="M796" s="99"/>
      <c r="N796" s="99"/>
      <c r="O796" s="99"/>
    </row>
    <row r="797" spans="2:15">
      <c r="B797" s="100"/>
      <c r="C797" s="100"/>
      <c r="D797" s="100"/>
      <c r="E797" s="99"/>
      <c r="F797" s="99"/>
      <c r="G797" s="5"/>
      <c r="H797" s="100"/>
      <c r="I797" s="5"/>
      <c r="J797" s="101"/>
      <c r="K797" s="102"/>
      <c r="L797" s="99"/>
      <c r="M797" s="99"/>
      <c r="N797" s="99"/>
      <c r="O797" s="99"/>
    </row>
    <row r="798" spans="2:15">
      <c r="B798" s="100"/>
      <c r="C798" s="100"/>
      <c r="D798" s="100"/>
      <c r="E798" s="99"/>
      <c r="F798" s="99"/>
      <c r="G798" s="5"/>
      <c r="H798" s="100"/>
      <c r="I798" s="5"/>
      <c r="J798" s="101"/>
      <c r="K798" s="102"/>
      <c r="L798" s="99"/>
      <c r="M798" s="99"/>
      <c r="N798" s="99"/>
      <c r="O798" s="99"/>
    </row>
    <row r="799" spans="2:15">
      <c r="B799" s="100"/>
      <c r="C799" s="100"/>
      <c r="D799" s="100"/>
      <c r="E799" s="99"/>
      <c r="F799" s="99"/>
      <c r="G799" s="5"/>
      <c r="H799" s="100"/>
      <c r="I799" s="5"/>
      <c r="J799" s="101"/>
      <c r="K799" s="102"/>
      <c r="L799" s="99"/>
      <c r="M799" s="99"/>
      <c r="N799" s="99"/>
      <c r="O799" s="99"/>
    </row>
    <row r="800" spans="2:15">
      <c r="B800" s="100"/>
      <c r="C800" s="100"/>
      <c r="D800" s="100"/>
      <c r="E800" s="99"/>
      <c r="F800" s="99"/>
      <c r="G800" s="5"/>
      <c r="H800" s="100"/>
      <c r="I800" s="5"/>
      <c r="J800" s="101"/>
      <c r="K800" s="102"/>
      <c r="L800" s="99"/>
      <c r="M800" s="99"/>
      <c r="N800" s="99"/>
      <c r="O800" s="99"/>
    </row>
    <row r="801" spans="2:15">
      <c r="B801" s="100"/>
      <c r="C801" s="100"/>
      <c r="D801" s="100"/>
      <c r="E801" s="99"/>
      <c r="F801" s="99"/>
      <c r="G801" s="5"/>
      <c r="H801" s="100"/>
      <c r="I801" s="5"/>
      <c r="J801" s="101"/>
      <c r="K801" s="102"/>
      <c r="L801" s="99"/>
      <c r="M801" s="99"/>
      <c r="N801" s="99"/>
      <c r="O801" s="99"/>
    </row>
    <row r="802" spans="2:15">
      <c r="B802" s="100"/>
      <c r="C802" s="100"/>
      <c r="D802" s="100"/>
      <c r="E802" s="99"/>
      <c r="F802" s="99"/>
      <c r="G802" s="5"/>
      <c r="H802" s="100"/>
      <c r="I802" s="5"/>
      <c r="J802" s="101"/>
      <c r="K802" s="102"/>
      <c r="L802" s="99"/>
      <c r="M802" s="99"/>
      <c r="N802" s="99"/>
      <c r="O802" s="99"/>
    </row>
    <row r="803" spans="2:15">
      <c r="B803" s="100"/>
      <c r="C803" s="100"/>
      <c r="D803" s="100"/>
      <c r="E803" s="99"/>
      <c r="F803" s="99"/>
      <c r="G803" s="5"/>
      <c r="H803" s="100"/>
      <c r="I803" s="5"/>
      <c r="J803" s="101"/>
      <c r="K803" s="102"/>
      <c r="L803" s="99"/>
      <c r="M803" s="99"/>
      <c r="N803" s="99"/>
      <c r="O803" s="99"/>
    </row>
    <row r="804" spans="2:15">
      <c r="B804" s="100"/>
      <c r="C804" s="100"/>
      <c r="D804" s="100"/>
      <c r="E804" s="99"/>
      <c r="F804" s="99"/>
      <c r="G804" s="5"/>
      <c r="H804" s="100"/>
      <c r="I804" s="5"/>
      <c r="J804" s="101"/>
      <c r="K804" s="102"/>
      <c r="L804" s="99"/>
      <c r="M804" s="99"/>
      <c r="N804" s="99"/>
      <c r="O804" s="99"/>
    </row>
    <row r="805" spans="2:15">
      <c r="B805" s="100"/>
      <c r="C805" s="100"/>
      <c r="D805" s="100"/>
      <c r="E805" s="99"/>
      <c r="F805" s="99"/>
      <c r="G805" s="5"/>
      <c r="H805" s="100"/>
      <c r="I805" s="5"/>
      <c r="J805" s="101"/>
      <c r="K805" s="102"/>
      <c r="L805" s="99"/>
      <c r="M805" s="99"/>
      <c r="N805" s="99"/>
      <c r="O805" s="99"/>
    </row>
    <row r="806" spans="2:15">
      <c r="B806" s="100"/>
      <c r="C806" s="100"/>
      <c r="D806" s="100"/>
      <c r="E806" s="99"/>
      <c r="F806" s="99"/>
      <c r="G806" s="5"/>
      <c r="H806" s="100"/>
      <c r="I806" s="5"/>
      <c r="J806" s="101"/>
      <c r="K806" s="102"/>
      <c r="L806" s="99"/>
      <c r="M806" s="99"/>
      <c r="N806" s="99"/>
      <c r="O806" s="99"/>
    </row>
    <row r="807" spans="2:15">
      <c r="B807" s="100"/>
      <c r="C807" s="100"/>
      <c r="D807" s="100"/>
      <c r="E807" s="99"/>
      <c r="F807" s="99"/>
      <c r="G807" s="5"/>
      <c r="H807" s="100"/>
      <c r="I807" s="5"/>
      <c r="J807" s="101"/>
      <c r="K807" s="102"/>
      <c r="L807" s="99"/>
      <c r="M807" s="99"/>
      <c r="N807" s="99"/>
      <c r="O807" s="99"/>
    </row>
    <row r="808" spans="2:15">
      <c r="B808" s="100"/>
      <c r="C808" s="100"/>
      <c r="D808" s="100"/>
      <c r="E808" s="99"/>
      <c r="F808" s="99"/>
      <c r="G808" s="5"/>
      <c r="H808" s="100"/>
      <c r="I808" s="5"/>
      <c r="J808" s="101"/>
      <c r="K808" s="102"/>
      <c r="L808" s="99"/>
      <c r="M808" s="99"/>
      <c r="N808" s="99"/>
      <c r="O808" s="99"/>
    </row>
    <row r="809" spans="2:15">
      <c r="B809" s="100"/>
      <c r="C809" s="100"/>
      <c r="D809" s="100"/>
      <c r="E809" s="99"/>
      <c r="F809" s="99"/>
      <c r="G809" s="5"/>
      <c r="H809" s="100"/>
      <c r="I809" s="5"/>
      <c r="J809" s="101"/>
      <c r="K809" s="102"/>
      <c r="L809" s="99"/>
      <c r="M809" s="99"/>
      <c r="N809" s="99"/>
      <c r="O809" s="99"/>
    </row>
    <row r="810" spans="2:15">
      <c r="B810" s="100"/>
      <c r="C810" s="100"/>
      <c r="D810" s="100"/>
      <c r="E810" s="99"/>
      <c r="F810" s="99"/>
      <c r="G810" s="5"/>
      <c r="H810" s="100"/>
      <c r="I810" s="5"/>
      <c r="J810" s="101"/>
      <c r="K810" s="102"/>
      <c r="L810" s="99"/>
      <c r="M810" s="99"/>
      <c r="N810" s="99"/>
      <c r="O810" s="99"/>
    </row>
    <row r="811" spans="2:15">
      <c r="B811" s="100"/>
      <c r="C811" s="100"/>
      <c r="D811" s="100"/>
      <c r="E811" s="99"/>
      <c r="F811" s="99"/>
      <c r="G811" s="5"/>
      <c r="H811" s="100"/>
      <c r="I811" s="5"/>
      <c r="J811" s="101"/>
      <c r="K811" s="102"/>
      <c r="L811" s="99"/>
      <c r="M811" s="99"/>
      <c r="N811" s="99"/>
      <c r="O811" s="99"/>
    </row>
    <row r="812" spans="2:15">
      <c r="B812" s="100"/>
      <c r="C812" s="100"/>
      <c r="D812" s="100"/>
      <c r="E812" s="99"/>
      <c r="F812" s="99"/>
      <c r="G812" s="5"/>
      <c r="H812" s="100"/>
      <c r="I812" s="5"/>
      <c r="J812" s="101"/>
      <c r="K812" s="102"/>
      <c r="L812" s="99"/>
      <c r="M812" s="99"/>
      <c r="N812" s="99"/>
      <c r="O812" s="99"/>
    </row>
    <row r="813" spans="2:15">
      <c r="B813" s="100"/>
      <c r="C813" s="100"/>
      <c r="D813" s="100"/>
      <c r="E813" s="99"/>
      <c r="F813" s="99"/>
      <c r="G813" s="5"/>
      <c r="H813" s="100"/>
      <c r="I813" s="5"/>
      <c r="J813" s="101"/>
      <c r="K813" s="102"/>
      <c r="L813" s="99"/>
      <c r="M813" s="99"/>
      <c r="N813" s="99"/>
      <c r="O813" s="99"/>
    </row>
    <row r="814" spans="2:15">
      <c r="B814" s="100"/>
      <c r="C814" s="100"/>
      <c r="D814" s="100"/>
      <c r="E814" s="99"/>
      <c r="F814" s="99"/>
      <c r="G814" s="5"/>
      <c r="H814" s="100"/>
      <c r="I814" s="5"/>
      <c r="J814" s="101"/>
      <c r="K814" s="102"/>
      <c r="L814" s="99"/>
      <c r="M814" s="99"/>
      <c r="N814" s="99"/>
      <c r="O814" s="99"/>
    </row>
    <row r="815" spans="2:15">
      <c r="B815" s="100"/>
      <c r="C815" s="100"/>
      <c r="D815" s="100"/>
      <c r="E815" s="99"/>
      <c r="F815" s="99"/>
      <c r="G815" s="5"/>
      <c r="H815" s="100"/>
      <c r="I815" s="5"/>
      <c r="J815" s="101"/>
      <c r="K815" s="102"/>
      <c r="L815" s="99"/>
      <c r="M815" s="99"/>
      <c r="N815" s="99"/>
      <c r="O815" s="99"/>
    </row>
    <row r="816" spans="2:15">
      <c r="B816" s="100"/>
      <c r="C816" s="100"/>
      <c r="D816" s="100"/>
      <c r="E816" s="99"/>
      <c r="F816" s="99"/>
      <c r="G816" s="5"/>
      <c r="H816" s="100"/>
      <c r="I816" s="5"/>
      <c r="J816" s="101"/>
      <c r="K816" s="102"/>
      <c r="L816" s="99"/>
      <c r="M816" s="99"/>
      <c r="N816" s="99"/>
      <c r="O816" s="99"/>
    </row>
    <row r="817" spans="2:15">
      <c r="B817" s="100"/>
      <c r="C817" s="100"/>
      <c r="D817" s="100"/>
      <c r="E817" s="99"/>
      <c r="F817" s="99"/>
      <c r="G817" s="5"/>
      <c r="H817" s="100"/>
      <c r="I817" s="5"/>
      <c r="J817" s="101"/>
      <c r="K817" s="102"/>
      <c r="L817" s="99"/>
      <c r="M817" s="99"/>
      <c r="N817" s="99"/>
      <c r="O817" s="99"/>
    </row>
  </sheetData>
  <mergeCells count="13">
    <mergeCell ref="B3:K5"/>
    <mergeCell ref="C23:F23"/>
    <mergeCell ref="B8:D8"/>
    <mergeCell ref="B6:K6"/>
    <mergeCell ref="B7:D7"/>
    <mergeCell ref="B9:D9"/>
    <mergeCell ref="B10:D10"/>
    <mergeCell ref="C12:F12"/>
    <mergeCell ref="C13:F13"/>
    <mergeCell ref="C18:F18"/>
    <mergeCell ref="C20:F20"/>
    <mergeCell ref="C21:F21"/>
    <mergeCell ref="B2:K2"/>
  </mergeCells>
  <phoneticPr fontId="154" type="noConversion"/>
  <printOptions horizontalCentered="1"/>
  <pageMargins left="0.51" right="0" top="0.71" bottom="0.08" header="0.13" footer="0"/>
  <pageSetup paperSize="10001" scale="70" orientation="portrait" horizontalDpi="360" verticalDpi="360" r:id="rId1"/>
  <headerFooter differentOddEven="1"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4">
    <tabColor rgb="FFFFC000"/>
  </sheetPr>
  <dimension ref="B1:I588"/>
  <sheetViews>
    <sheetView view="pageBreakPreview" zoomScale="90" zoomScaleSheetLayoutView="90" workbookViewId="0">
      <selection activeCell="J6" sqref="J6"/>
    </sheetView>
  </sheetViews>
  <sheetFormatPr defaultColWidth="9.109375" defaultRowHeight="13.8"/>
  <cols>
    <col min="1" max="1" width="8.44140625" style="227" customWidth="1"/>
    <col min="2" max="2" width="16.6640625" style="276" customWidth="1"/>
    <col min="3" max="3" width="103" style="278" customWidth="1"/>
    <col min="4" max="4" width="16.5546875" style="227" customWidth="1"/>
    <col min="5" max="5" width="7.5546875" style="227" customWidth="1"/>
    <col min="6" max="6" width="12.88671875" style="7" customWidth="1"/>
    <col min="7" max="7" width="17" style="227" customWidth="1"/>
    <col min="8" max="8" width="9.109375" style="227"/>
    <col min="9" max="9" width="14.5546875" style="8" bestFit="1" customWidth="1"/>
    <col min="10" max="16384" width="9.109375" style="227"/>
  </cols>
  <sheetData>
    <row r="1" spans="2:7" ht="34.5" customHeight="1">
      <c r="B1" s="395" t="s">
        <v>114</v>
      </c>
      <c r="C1" s="395"/>
      <c r="D1" s="395"/>
    </row>
    <row r="2" spans="2:7" ht="34.5" customHeight="1">
      <c r="B2" s="228" t="s">
        <v>88</v>
      </c>
      <c r="C2" s="229" t="s">
        <v>87</v>
      </c>
      <c r="D2" s="228" t="s">
        <v>89</v>
      </c>
    </row>
    <row r="3" spans="2:7" ht="18" customHeight="1">
      <c r="B3" s="230" t="e">
        <f>AHS!#REF!</f>
        <v>#REF!</v>
      </c>
      <c r="C3" s="231" t="e">
        <f>AHS!#REF!</f>
        <v>#REF!</v>
      </c>
      <c r="D3" s="232"/>
    </row>
    <row r="4" spans="2:7" ht="18" customHeight="1">
      <c r="B4" s="233" t="e">
        <f>AHS!#REF!</f>
        <v>#REF!</v>
      </c>
      <c r="C4" s="234" t="e">
        <f>AHS!#REF!</f>
        <v>#REF!</v>
      </c>
      <c r="D4" s="235" t="e">
        <f>AHS!#REF!</f>
        <v>#REF!</v>
      </c>
      <c r="G4" s="236"/>
    </row>
    <row r="5" spans="2:7" ht="18" customHeight="1">
      <c r="B5" s="233" t="e">
        <f>AHS!#REF!</f>
        <v>#REF!</v>
      </c>
      <c r="C5" s="234" t="e">
        <f>AHS!#REF!</f>
        <v>#REF!</v>
      </c>
      <c r="D5" s="235" t="e">
        <f>AHS!#REF!</f>
        <v>#REF!</v>
      </c>
      <c r="G5" s="236"/>
    </row>
    <row r="6" spans="2:7" ht="18" customHeight="1">
      <c r="B6" s="233" t="e">
        <f>AHS!#REF!</f>
        <v>#REF!</v>
      </c>
      <c r="C6" s="234" t="e">
        <f>AHS!#REF!</f>
        <v>#REF!</v>
      </c>
      <c r="D6" s="235" t="e">
        <f>AHS!#REF!</f>
        <v>#REF!</v>
      </c>
      <c r="G6" s="236"/>
    </row>
    <row r="7" spans="2:7" ht="18" customHeight="1">
      <c r="B7" s="233" t="e">
        <f>AHS!#REF!</f>
        <v>#REF!</v>
      </c>
      <c r="C7" s="234" t="e">
        <f>AHS!#REF!</f>
        <v>#REF!</v>
      </c>
      <c r="D7" s="235" t="e">
        <f>AHS!#REF!</f>
        <v>#REF!</v>
      </c>
      <c r="G7" s="236"/>
    </row>
    <row r="8" spans="2:7" ht="18" customHeight="1">
      <c r="B8" s="233" t="e">
        <f>AHS!#REF!</f>
        <v>#REF!</v>
      </c>
      <c r="C8" s="234" t="e">
        <f>AHS!#REF!</f>
        <v>#REF!</v>
      </c>
      <c r="D8" s="235" t="e">
        <f>AHS!#REF!</f>
        <v>#REF!</v>
      </c>
      <c r="G8" s="236"/>
    </row>
    <row r="9" spans="2:7" ht="18" customHeight="1">
      <c r="B9" s="233" t="e">
        <f>AHS!#REF!</f>
        <v>#REF!</v>
      </c>
      <c r="C9" s="234" t="e">
        <f>AHS!#REF!</f>
        <v>#REF!</v>
      </c>
      <c r="D9" s="235" t="e">
        <f>AHS!#REF!</f>
        <v>#REF!</v>
      </c>
      <c r="G9" s="236"/>
    </row>
    <row r="10" spans="2:7" ht="18" customHeight="1">
      <c r="B10" s="233" t="e">
        <f>AHS!#REF!</f>
        <v>#REF!</v>
      </c>
      <c r="C10" s="234" t="e">
        <f>AHS!#REF!</f>
        <v>#REF!</v>
      </c>
      <c r="D10" s="235" t="e">
        <f>AHS!#REF!</f>
        <v>#REF!</v>
      </c>
      <c r="G10" s="236"/>
    </row>
    <row r="11" spans="2:7" ht="18" customHeight="1">
      <c r="B11" s="233" t="e">
        <f>AHS!#REF!</f>
        <v>#REF!</v>
      </c>
      <c r="C11" s="234" t="e">
        <f>AHS!#REF!</f>
        <v>#REF!</v>
      </c>
      <c r="D11" s="235" t="e">
        <f>AHS!#REF!</f>
        <v>#REF!</v>
      </c>
      <c r="G11" s="236"/>
    </row>
    <row r="12" spans="2:7" ht="18" customHeight="1">
      <c r="B12" s="233" t="e">
        <f>AHS!#REF!</f>
        <v>#REF!</v>
      </c>
      <c r="C12" s="234" t="e">
        <f>AHS!#REF!</f>
        <v>#REF!</v>
      </c>
      <c r="D12" s="235" t="e">
        <f>AHS!#REF!</f>
        <v>#REF!</v>
      </c>
      <c r="G12" s="236"/>
    </row>
    <row r="13" spans="2:7" ht="18" customHeight="1">
      <c r="B13" s="233" t="e">
        <f>AHS!#REF!</f>
        <v>#REF!</v>
      </c>
      <c r="C13" s="234" t="e">
        <f>AHS!#REF!</f>
        <v>#REF!</v>
      </c>
      <c r="D13" s="235" t="e">
        <f>AHS!#REF!</f>
        <v>#REF!</v>
      </c>
      <c r="G13" s="236"/>
    </row>
    <row r="14" spans="2:7" ht="18" customHeight="1">
      <c r="B14" s="233" t="e">
        <f>AHS!#REF!</f>
        <v>#REF!</v>
      </c>
      <c r="C14" s="234" t="e">
        <f>AHS!#REF!</f>
        <v>#REF!</v>
      </c>
      <c r="D14" s="235" t="e">
        <f>AHS!#REF!</f>
        <v>#REF!</v>
      </c>
      <c r="G14" s="236"/>
    </row>
    <row r="15" spans="2:7" ht="18" customHeight="1">
      <c r="B15" s="233" t="e">
        <f>AHS!#REF!</f>
        <v>#REF!</v>
      </c>
      <c r="C15" s="234" t="e">
        <f>AHS!#REF!</f>
        <v>#REF!</v>
      </c>
      <c r="D15" s="235" t="e">
        <f>AHS!#REF!</f>
        <v>#REF!</v>
      </c>
      <c r="G15" s="236"/>
    </row>
    <row r="16" spans="2:7" ht="18" customHeight="1">
      <c r="B16" s="233" t="e">
        <f>AHS!#REF!</f>
        <v>#REF!</v>
      </c>
      <c r="C16" s="234" t="e">
        <f>AHS!#REF!</f>
        <v>#REF!</v>
      </c>
      <c r="D16" s="235" t="e">
        <f>AHS!#REF!</f>
        <v>#REF!</v>
      </c>
      <c r="G16" s="236"/>
    </row>
    <row r="17" spans="2:7" ht="18" customHeight="1">
      <c r="B17" s="233" t="e">
        <f>AHS!#REF!</f>
        <v>#REF!</v>
      </c>
      <c r="C17" s="234" t="e">
        <f>AHS!#REF!</f>
        <v>#REF!</v>
      </c>
      <c r="D17" s="235" t="e">
        <f>AHS!#REF!</f>
        <v>#REF!</v>
      </c>
      <c r="G17" s="236"/>
    </row>
    <row r="18" spans="2:7" ht="18" customHeight="1">
      <c r="B18" s="233" t="e">
        <f>AHS!#REF!</f>
        <v>#REF!</v>
      </c>
      <c r="C18" s="234" t="e">
        <f>AHS!#REF!</f>
        <v>#REF!</v>
      </c>
      <c r="D18" s="235" t="e">
        <f>AHS!#REF!</f>
        <v>#REF!</v>
      </c>
      <c r="G18" s="236"/>
    </row>
    <row r="19" spans="2:7" ht="18" customHeight="1">
      <c r="B19" s="233" t="e">
        <f>AHS!#REF!</f>
        <v>#REF!</v>
      </c>
      <c r="C19" s="234" t="e">
        <f>AHS!#REF!</f>
        <v>#REF!</v>
      </c>
      <c r="D19" s="235" t="e">
        <f>AHS!#REF!</f>
        <v>#REF!</v>
      </c>
      <c r="G19" s="236"/>
    </row>
    <row r="20" spans="2:7" ht="18" customHeight="1">
      <c r="B20" s="233"/>
      <c r="C20" s="234"/>
      <c r="D20" s="237"/>
      <c r="G20" s="236"/>
    </row>
    <row r="21" spans="2:7" ht="18" customHeight="1">
      <c r="B21" s="238" t="e">
        <f>AHS!#REF!</f>
        <v>#REF!</v>
      </c>
      <c r="C21" s="239" t="e">
        <f>AHS!#REF!</f>
        <v>#REF!</v>
      </c>
      <c r="D21" s="237"/>
      <c r="G21" s="236"/>
    </row>
    <row r="22" spans="2:7" ht="18" customHeight="1">
      <c r="B22" s="233" t="e">
        <f>AHS!#REF!</f>
        <v>#REF!</v>
      </c>
      <c r="C22" s="234" t="e">
        <f>AHS!#REF!</f>
        <v>#REF!</v>
      </c>
      <c r="D22" s="235" t="e">
        <f>AHS!#REF!</f>
        <v>#REF!</v>
      </c>
      <c r="G22" s="236"/>
    </row>
    <row r="23" spans="2:7" ht="18" customHeight="1">
      <c r="B23" s="233" t="e">
        <f>AHS!#REF!</f>
        <v>#REF!</v>
      </c>
      <c r="C23" s="234" t="e">
        <f>AHS!#REF!</f>
        <v>#REF!</v>
      </c>
      <c r="D23" s="235" t="e">
        <f>AHS!#REF!</f>
        <v>#REF!</v>
      </c>
      <c r="G23" s="236"/>
    </row>
    <row r="24" spans="2:7" ht="18" customHeight="1">
      <c r="B24" s="233" t="e">
        <f>AHS!#REF!</f>
        <v>#REF!</v>
      </c>
      <c r="C24" s="234" t="e">
        <f>AHS!#REF!</f>
        <v>#REF!</v>
      </c>
      <c r="D24" s="235" t="e">
        <f>AHS!#REF!</f>
        <v>#REF!</v>
      </c>
      <c r="G24" s="236"/>
    </row>
    <row r="25" spans="2:7" ht="18" customHeight="1">
      <c r="B25" s="233" t="e">
        <f>AHS!#REF!</f>
        <v>#REF!</v>
      </c>
      <c r="C25" s="234" t="e">
        <f>AHS!#REF!</f>
        <v>#REF!</v>
      </c>
      <c r="D25" s="235" t="e">
        <f>AHS!#REF!</f>
        <v>#REF!</v>
      </c>
      <c r="G25" s="236"/>
    </row>
    <row r="26" spans="2:7" ht="18" customHeight="1">
      <c r="B26" s="233" t="e">
        <f>AHS!#REF!</f>
        <v>#REF!</v>
      </c>
      <c r="C26" s="234" t="e">
        <f>AHS!#REF!</f>
        <v>#REF!</v>
      </c>
      <c r="D26" s="235" t="e">
        <f>AHS!#REF!</f>
        <v>#REF!</v>
      </c>
      <c r="G26" s="236"/>
    </row>
    <row r="27" spans="2:7" ht="18" customHeight="1">
      <c r="B27" s="233" t="e">
        <f>AHS!#REF!</f>
        <v>#REF!</v>
      </c>
      <c r="C27" s="234" t="e">
        <f>AHS!#REF!</f>
        <v>#REF!</v>
      </c>
      <c r="D27" s="235" t="e">
        <f>AHS!#REF!</f>
        <v>#REF!</v>
      </c>
      <c r="G27" s="236"/>
    </row>
    <row r="28" spans="2:7" ht="18" customHeight="1">
      <c r="B28" s="233" t="e">
        <f>AHS!#REF!</f>
        <v>#REF!</v>
      </c>
      <c r="C28" s="234" t="e">
        <f>AHS!#REF!</f>
        <v>#REF!</v>
      </c>
      <c r="D28" s="235" t="e">
        <f>AHS!#REF!</f>
        <v>#REF!</v>
      </c>
      <c r="G28" s="236"/>
    </row>
    <row r="29" spans="2:7" ht="18" customHeight="1">
      <c r="B29" s="233" t="e">
        <f>AHS!#REF!</f>
        <v>#REF!</v>
      </c>
      <c r="C29" s="234" t="e">
        <f>AHS!#REF!</f>
        <v>#REF!</v>
      </c>
      <c r="D29" s="235" t="e">
        <f>AHS!#REF!</f>
        <v>#REF!</v>
      </c>
      <c r="G29" s="236"/>
    </row>
    <row r="30" spans="2:7" ht="18" customHeight="1">
      <c r="B30" s="233" t="e">
        <f>AHS!#REF!</f>
        <v>#REF!</v>
      </c>
      <c r="C30" s="234" t="e">
        <f>AHS!#REF!</f>
        <v>#REF!</v>
      </c>
      <c r="D30" s="235" t="e">
        <f>AHS!#REF!</f>
        <v>#REF!</v>
      </c>
      <c r="G30" s="236"/>
    </row>
    <row r="31" spans="2:7" ht="18" customHeight="1">
      <c r="B31" s="233" t="e">
        <f>AHS!#REF!</f>
        <v>#REF!</v>
      </c>
      <c r="C31" s="234" t="e">
        <f>AHS!#REF!</f>
        <v>#REF!</v>
      </c>
      <c r="D31" s="235" t="e">
        <f>AHS!#REF!</f>
        <v>#REF!</v>
      </c>
      <c r="G31" s="236"/>
    </row>
    <row r="32" spans="2:7" ht="18" customHeight="1">
      <c r="B32" s="233" t="e">
        <f>AHS!#REF!</f>
        <v>#REF!</v>
      </c>
      <c r="C32" s="234" t="e">
        <f>AHS!#REF!</f>
        <v>#REF!</v>
      </c>
      <c r="D32" s="235" t="e">
        <f>AHS!#REF!</f>
        <v>#REF!</v>
      </c>
      <c r="G32" s="236"/>
    </row>
    <row r="33" spans="2:7" ht="18" customHeight="1">
      <c r="B33" s="233" t="e">
        <f>AHS!#REF!</f>
        <v>#REF!</v>
      </c>
      <c r="C33" s="234" t="e">
        <f>AHS!#REF!</f>
        <v>#REF!</v>
      </c>
      <c r="D33" s="235" t="e">
        <f>AHS!#REF!</f>
        <v>#REF!</v>
      </c>
      <c r="G33" s="236"/>
    </row>
    <row r="34" spans="2:7" ht="18" customHeight="1">
      <c r="B34" s="233" t="e">
        <f>AHS!#REF!</f>
        <v>#REF!</v>
      </c>
      <c r="C34" s="234" t="e">
        <f>AHS!#REF!</f>
        <v>#REF!</v>
      </c>
      <c r="D34" s="235" t="e">
        <f>AHS!#REF!</f>
        <v>#REF!</v>
      </c>
      <c r="G34" s="236"/>
    </row>
    <row r="35" spans="2:7" ht="18" customHeight="1">
      <c r="B35" s="233" t="e">
        <f>AHS!#REF!</f>
        <v>#REF!</v>
      </c>
      <c r="C35" s="234" t="e">
        <f>AHS!#REF!</f>
        <v>#REF!</v>
      </c>
      <c r="D35" s="235" t="e">
        <f>AHS!#REF!</f>
        <v>#REF!</v>
      </c>
      <c r="G35" s="236"/>
    </row>
    <row r="36" spans="2:7" ht="18" customHeight="1">
      <c r="B36" s="233" t="e">
        <f>AHS!#REF!</f>
        <v>#REF!</v>
      </c>
      <c r="C36" s="234" t="e">
        <f>AHS!#REF!</f>
        <v>#REF!</v>
      </c>
      <c r="D36" s="235" t="e">
        <f>AHS!#REF!</f>
        <v>#REF!</v>
      </c>
      <c r="G36" s="236"/>
    </row>
    <row r="37" spans="2:7" ht="18" customHeight="1">
      <c r="B37" s="233" t="e">
        <f>AHS!#REF!</f>
        <v>#REF!</v>
      </c>
      <c r="C37" s="234" t="e">
        <f>AHS!#REF!</f>
        <v>#REF!</v>
      </c>
      <c r="D37" s="235" t="e">
        <f>AHS!#REF!</f>
        <v>#REF!</v>
      </c>
      <c r="G37" s="236"/>
    </row>
    <row r="38" spans="2:7" ht="18" customHeight="1">
      <c r="B38" s="233"/>
      <c r="C38" s="234"/>
      <c r="D38" s="235"/>
      <c r="G38" s="236"/>
    </row>
    <row r="39" spans="2:7" ht="18" customHeight="1">
      <c r="B39" s="238" t="e">
        <f>AHS!#REF!</f>
        <v>#REF!</v>
      </c>
      <c r="C39" s="239" t="e">
        <f>AHS!#REF!</f>
        <v>#REF!</v>
      </c>
      <c r="D39" s="235"/>
      <c r="G39" s="236"/>
    </row>
    <row r="40" spans="2:7" ht="18" customHeight="1">
      <c r="B40" s="233" t="e">
        <f>AHS!#REF!</f>
        <v>#REF!</v>
      </c>
      <c r="C40" s="234" t="e">
        <f>AHS!#REF!</f>
        <v>#REF!</v>
      </c>
      <c r="D40" s="235" t="e">
        <f>AHS!#REF!</f>
        <v>#REF!</v>
      </c>
      <c r="G40" s="236"/>
    </row>
    <row r="41" spans="2:7" ht="18" customHeight="1">
      <c r="B41" s="233" t="e">
        <f>AHS!#REF!</f>
        <v>#REF!</v>
      </c>
      <c r="C41" s="234" t="e">
        <f>AHS!#REF!</f>
        <v>#REF!</v>
      </c>
      <c r="D41" s="235" t="e">
        <f>AHS!#REF!</f>
        <v>#REF!</v>
      </c>
      <c r="G41" s="236"/>
    </row>
    <row r="42" spans="2:7" ht="18" customHeight="1">
      <c r="B42" s="233" t="e">
        <f>AHS!#REF!</f>
        <v>#REF!</v>
      </c>
      <c r="C42" s="234" t="e">
        <f>AHS!#REF!</f>
        <v>#REF!</v>
      </c>
      <c r="D42" s="235" t="e">
        <f>AHS!#REF!</f>
        <v>#REF!</v>
      </c>
      <c r="G42" s="236"/>
    </row>
    <row r="43" spans="2:7" ht="18" customHeight="1">
      <c r="B43" s="233" t="e">
        <f>AHS!#REF!</f>
        <v>#REF!</v>
      </c>
      <c r="C43" s="234" t="e">
        <f>AHS!#REF!</f>
        <v>#REF!</v>
      </c>
      <c r="D43" s="235" t="e">
        <f>AHS!#REF!</f>
        <v>#REF!</v>
      </c>
      <c r="G43" s="236"/>
    </row>
    <row r="44" spans="2:7" ht="18" customHeight="1">
      <c r="B44" s="233" t="e">
        <f>AHS!#REF!</f>
        <v>#REF!</v>
      </c>
      <c r="C44" s="234" t="e">
        <f>AHS!#REF!</f>
        <v>#REF!</v>
      </c>
      <c r="D44" s="235" t="e">
        <f>AHS!#REF!</f>
        <v>#REF!</v>
      </c>
      <c r="G44" s="236"/>
    </row>
    <row r="45" spans="2:7" ht="18" customHeight="1">
      <c r="B45" s="233" t="e">
        <f>AHS!#REF!</f>
        <v>#REF!</v>
      </c>
      <c r="C45" s="234" t="e">
        <f>AHS!#REF!</f>
        <v>#REF!</v>
      </c>
      <c r="D45" s="235" t="e">
        <f>AHS!#REF!</f>
        <v>#REF!</v>
      </c>
      <c r="G45" s="236"/>
    </row>
    <row r="46" spans="2:7" ht="18" customHeight="1">
      <c r="B46" s="233" t="e">
        <f>AHS!#REF!</f>
        <v>#REF!</v>
      </c>
      <c r="C46" s="234" t="e">
        <f>AHS!#REF!</f>
        <v>#REF!</v>
      </c>
      <c r="D46" s="235" t="e">
        <f>AHS!#REF!</f>
        <v>#REF!</v>
      </c>
      <c r="G46" s="236"/>
    </row>
    <row r="47" spans="2:7" ht="18" customHeight="1">
      <c r="B47" s="233" t="e">
        <f>AHS!#REF!</f>
        <v>#REF!</v>
      </c>
      <c r="C47" s="234" t="e">
        <f>AHS!#REF!</f>
        <v>#REF!</v>
      </c>
      <c r="D47" s="235" t="e">
        <f>AHS!#REF!</f>
        <v>#REF!</v>
      </c>
      <c r="G47" s="236"/>
    </row>
    <row r="48" spans="2:7" ht="18" customHeight="1">
      <c r="B48" s="233" t="e">
        <f>AHS!#REF!</f>
        <v>#REF!</v>
      </c>
      <c r="C48" s="234" t="e">
        <f>AHS!#REF!</f>
        <v>#REF!</v>
      </c>
      <c r="D48" s="235" t="e">
        <f>AHS!#REF!</f>
        <v>#REF!</v>
      </c>
      <c r="G48" s="236"/>
    </row>
    <row r="49" spans="2:9" ht="18" customHeight="1">
      <c r="B49" s="233"/>
      <c r="C49" s="234"/>
      <c r="D49" s="235"/>
      <c r="G49" s="236"/>
    </row>
    <row r="50" spans="2:9" s="12" customFormat="1" ht="18" customHeight="1">
      <c r="B50" s="279" t="str">
        <f>AHS!B2</f>
        <v>A.4.1.1</v>
      </c>
      <c r="C50" s="280" t="str">
        <f>AHS!C2</f>
        <v>HARGA SATUAN PEKERJAAN BETON</v>
      </c>
      <c r="D50" s="281"/>
      <c r="F50" s="13"/>
      <c r="G50" s="14"/>
      <c r="I50" s="15"/>
    </row>
    <row r="51" spans="2:9" ht="18" customHeight="1">
      <c r="B51" s="233" t="e">
        <f>AHS!#REF!</f>
        <v>#REF!</v>
      </c>
      <c r="C51" s="240" t="e">
        <f>AHS!#REF!</f>
        <v>#REF!</v>
      </c>
      <c r="D51" s="235" t="e">
        <f>AHS!#REF!</f>
        <v>#REF!</v>
      </c>
      <c r="G51" s="241"/>
    </row>
    <row r="52" spans="2:9" ht="18" customHeight="1">
      <c r="B52" s="233" t="e">
        <f>AHS!#REF!</f>
        <v>#REF!</v>
      </c>
      <c r="C52" s="240" t="e">
        <f>AHS!#REF!</f>
        <v>#REF!</v>
      </c>
      <c r="D52" s="235" t="e">
        <f>AHS!#REF!</f>
        <v>#REF!</v>
      </c>
      <c r="G52" s="236"/>
    </row>
    <row r="53" spans="2:9" ht="18" customHeight="1">
      <c r="B53" s="233" t="e">
        <f>AHS!#REF!</f>
        <v>#REF!</v>
      </c>
      <c r="C53" s="240" t="e">
        <f>AHS!#REF!</f>
        <v>#REF!</v>
      </c>
      <c r="D53" s="235" t="e">
        <f>AHS!#REF!</f>
        <v>#REF!</v>
      </c>
      <c r="G53" s="236"/>
    </row>
    <row r="54" spans="2:9" ht="18" customHeight="1">
      <c r="B54" s="233" t="e">
        <f>AHS!#REF!</f>
        <v>#REF!</v>
      </c>
      <c r="C54" s="240" t="e">
        <f>AHS!#REF!</f>
        <v>#REF!</v>
      </c>
      <c r="D54" s="235" t="e">
        <f>AHS!#REF!</f>
        <v>#REF!</v>
      </c>
      <c r="G54" s="236"/>
    </row>
    <row r="55" spans="2:9" s="12" customFormat="1" ht="18" customHeight="1">
      <c r="B55" s="16" t="str">
        <f>AHS!B3</f>
        <v>A.4.1.1.5</v>
      </c>
      <c r="C55" s="189" t="str">
        <f>AHS!C3</f>
        <v>Membuat 1 m3 beton mutu f’  = 14.5 MPa. slump (12 ±2) cm. w/c = 0.66</v>
      </c>
      <c r="D55" s="17">
        <f>AHS!$H$19</f>
        <v>1327634.75</v>
      </c>
      <c r="F55" s="13"/>
      <c r="G55" s="14"/>
      <c r="I55" s="15"/>
    </row>
    <row r="56" spans="2:9" ht="18" customHeight="1">
      <c r="B56" s="233" t="e">
        <f>AHS!#REF!</f>
        <v>#REF!</v>
      </c>
      <c r="C56" s="240" t="e">
        <f>AHS!#REF!</f>
        <v>#REF!</v>
      </c>
      <c r="D56" s="235" t="e">
        <f>AHS!#REF!</f>
        <v>#REF!</v>
      </c>
      <c r="G56" s="236"/>
    </row>
    <row r="57" spans="2:9" ht="18" customHeight="1">
      <c r="B57" s="233" t="e">
        <f>AHS!#REF!</f>
        <v>#REF!</v>
      </c>
      <c r="C57" s="240" t="e">
        <f>AHS!#REF!</f>
        <v>#REF!</v>
      </c>
      <c r="D57" s="235" t="e">
        <f>AHS!#REF!</f>
        <v>#REF!</v>
      </c>
      <c r="G57" s="236"/>
    </row>
    <row r="58" spans="2:9" ht="18" customHeight="1">
      <c r="B58" s="233" t="e">
        <f>AHS!#REF!</f>
        <v>#REF!</v>
      </c>
      <c r="C58" s="240" t="e">
        <f>AHS!#REF!</f>
        <v>#REF!</v>
      </c>
      <c r="D58" s="235" t="e">
        <f>AHS!#REF!</f>
        <v>#REF!</v>
      </c>
      <c r="G58" s="236"/>
    </row>
    <row r="59" spans="2:9" ht="18" customHeight="1">
      <c r="B59" s="233" t="e">
        <f>AHS!#REF!</f>
        <v>#REF!</v>
      </c>
      <c r="C59" s="240" t="e">
        <f>AHS!#REF!</f>
        <v>#REF!</v>
      </c>
      <c r="D59" s="235" t="e">
        <f>AHS!#REF!</f>
        <v>#REF!</v>
      </c>
      <c r="G59" s="236"/>
    </row>
    <row r="60" spans="2:9" ht="18" customHeight="1">
      <c r="B60" s="233" t="e">
        <f>AHS!#REF!</f>
        <v>#REF!</v>
      </c>
      <c r="C60" s="240" t="e">
        <f>AHS!#REF!</f>
        <v>#REF!</v>
      </c>
      <c r="D60" s="235" t="e">
        <f>AHS!#REF!</f>
        <v>#REF!</v>
      </c>
      <c r="G60" s="236"/>
    </row>
    <row r="61" spans="2:9" ht="18" customHeight="1">
      <c r="B61" s="233" t="e">
        <f>AHS!#REF!</f>
        <v>#REF!</v>
      </c>
      <c r="C61" s="240" t="e">
        <f>AHS!#REF!</f>
        <v>#REF!</v>
      </c>
      <c r="D61" s="235" t="e">
        <f>AHS!#REF!</f>
        <v>#REF!</v>
      </c>
      <c r="G61" s="236"/>
    </row>
    <row r="62" spans="2:9" ht="18" customHeight="1">
      <c r="B62" s="233" t="e">
        <f>AHS!#REF!</f>
        <v>#REF!</v>
      </c>
      <c r="C62" s="240" t="e">
        <f>AHS!#REF!</f>
        <v>#REF!</v>
      </c>
      <c r="D62" s="235" t="e">
        <f>AHS!#REF!</f>
        <v>#REF!</v>
      </c>
      <c r="G62" s="236"/>
    </row>
    <row r="63" spans="2:9" ht="18" customHeight="1">
      <c r="B63" s="233" t="e">
        <f>AHS!#REF!</f>
        <v>#REF!</v>
      </c>
      <c r="C63" s="234" t="e">
        <f>AHS!#REF!</f>
        <v>#REF!</v>
      </c>
      <c r="D63" s="235" t="e">
        <f>AHS!#REF!</f>
        <v>#REF!</v>
      </c>
      <c r="G63" s="236"/>
    </row>
    <row r="64" spans="2:9" ht="18" customHeight="1">
      <c r="B64" s="233" t="e">
        <f>AHS!#REF!</f>
        <v>#REF!</v>
      </c>
      <c r="C64" s="234" t="e">
        <f>AHS!#REF!</f>
        <v>#REF!</v>
      </c>
      <c r="D64" s="235" t="e">
        <f>AHS!#REF!</f>
        <v>#REF!</v>
      </c>
      <c r="G64" s="236"/>
    </row>
    <row r="65" spans="2:7" ht="18" customHeight="1">
      <c r="B65" s="233" t="e">
        <f>AHS!#REF!</f>
        <v>#REF!</v>
      </c>
      <c r="C65" s="234" t="e">
        <f>AHS!#REF!</f>
        <v>#REF!</v>
      </c>
      <c r="D65" s="235" t="e">
        <f>AHS!#REF!</f>
        <v>#REF!</v>
      </c>
      <c r="G65" s="236"/>
    </row>
    <row r="66" spans="2:7" ht="18" customHeight="1">
      <c r="B66" s="233" t="e">
        <f>AHS!#REF!</f>
        <v>#REF!</v>
      </c>
      <c r="C66" s="234" t="e">
        <f>AHS!#REF!</f>
        <v>#REF!</v>
      </c>
      <c r="D66" s="235" t="e">
        <f>AHS!#REF!</f>
        <v>#REF!</v>
      </c>
      <c r="G66" s="236"/>
    </row>
    <row r="67" spans="2:7" ht="18" customHeight="1">
      <c r="B67" s="242" t="e">
        <f>AHS!#REF!</f>
        <v>#REF!</v>
      </c>
      <c r="C67" s="243" t="e">
        <f>AHS!#REF!</f>
        <v>#REF!</v>
      </c>
      <c r="D67" s="244" t="e">
        <f>AHS!#REF!</f>
        <v>#REF!</v>
      </c>
      <c r="G67" s="236"/>
    </row>
    <row r="68" spans="2:7" ht="18" customHeight="1">
      <c r="B68" s="245" t="e">
        <f>AHS!#REF!</f>
        <v>#REF!</v>
      </c>
      <c r="C68" s="246" t="e">
        <f>AHS!#REF!</f>
        <v>#REF!</v>
      </c>
      <c r="D68" s="247" t="e">
        <f>AHS!#REF!</f>
        <v>#REF!</v>
      </c>
      <c r="G68" s="236"/>
    </row>
    <row r="69" spans="2:7" ht="18" customHeight="1">
      <c r="B69" s="233" t="e">
        <f>AHS!#REF!</f>
        <v>#REF!</v>
      </c>
      <c r="C69" s="234" t="e">
        <f>AHS!#REF!</f>
        <v>#REF!</v>
      </c>
      <c r="D69" s="235" t="e">
        <f>AHS!#REF!</f>
        <v>#REF!</v>
      </c>
      <c r="G69" s="236"/>
    </row>
    <row r="70" spans="2:7" ht="18" customHeight="1">
      <c r="B70" s="233" t="e">
        <f>AHS!#REF!</f>
        <v>#REF!</v>
      </c>
      <c r="C70" s="234" t="e">
        <f>AHS!#REF!</f>
        <v>#REF!</v>
      </c>
      <c r="D70" s="235" t="e">
        <f>AHS!#REF!</f>
        <v>#REF!</v>
      </c>
      <c r="G70" s="236"/>
    </row>
    <row r="71" spans="2:7" ht="18" customHeight="1">
      <c r="B71" s="233" t="e">
        <f>AHS!#REF!</f>
        <v>#REF!</v>
      </c>
      <c r="C71" s="234" t="e">
        <f>AHS!#REF!</f>
        <v>#REF!</v>
      </c>
      <c r="D71" s="235" t="e">
        <f>AHS!#REF!</f>
        <v>#REF!</v>
      </c>
      <c r="G71" s="236"/>
    </row>
    <row r="72" spans="2:7" ht="18" customHeight="1">
      <c r="B72" s="233" t="e">
        <f>AHS!#REF!</f>
        <v>#REF!</v>
      </c>
      <c r="C72" s="234" t="e">
        <f>AHS!#REF!</f>
        <v>#REF!</v>
      </c>
      <c r="D72" s="235" t="e">
        <f>AHS!#REF!</f>
        <v>#REF!</v>
      </c>
      <c r="G72" s="236"/>
    </row>
    <row r="73" spans="2:7" ht="18" customHeight="1">
      <c r="B73" s="233" t="e">
        <f>AHS!#REF!</f>
        <v>#REF!</v>
      </c>
      <c r="C73" s="234" t="e">
        <f>AHS!#REF!</f>
        <v>#REF!</v>
      </c>
      <c r="D73" s="235" t="e">
        <f>AHS!#REF!</f>
        <v>#REF!</v>
      </c>
      <c r="G73" s="236"/>
    </row>
    <row r="74" spans="2:7" ht="18" customHeight="1">
      <c r="B74" s="233" t="e">
        <f>AHS!#REF!</f>
        <v>#REF!</v>
      </c>
      <c r="C74" s="234" t="e">
        <f>AHS!#REF!</f>
        <v>#REF!</v>
      </c>
      <c r="D74" s="235" t="e">
        <f>AHS!#REF!</f>
        <v>#REF!</v>
      </c>
      <c r="G74" s="236"/>
    </row>
    <row r="75" spans="2:7" ht="18" customHeight="1">
      <c r="B75" s="245" t="e">
        <f>AHS!#REF!</f>
        <v>#REF!</v>
      </c>
      <c r="C75" s="246" t="e">
        <f>AHS!#REF!</f>
        <v>#REF!</v>
      </c>
      <c r="D75" s="247" t="e">
        <f>AHS!#REF!</f>
        <v>#REF!</v>
      </c>
      <c r="G75" s="236"/>
    </row>
    <row r="76" spans="2:7" ht="18" customHeight="1">
      <c r="B76" s="245" t="e">
        <f>AHS!#REF!</f>
        <v>#REF!</v>
      </c>
      <c r="C76" s="246" t="e">
        <f>AHS!#REF!</f>
        <v>#REF!</v>
      </c>
      <c r="D76" s="247" t="e">
        <f>AHS!#REF!</f>
        <v>#REF!</v>
      </c>
      <c r="G76" s="236"/>
    </row>
    <row r="77" spans="2:7" ht="18" customHeight="1">
      <c r="B77" s="245" t="e">
        <f>AHS!#REF!</f>
        <v>#REF!</v>
      </c>
      <c r="C77" s="246" t="e">
        <f>AHS!#REF!</f>
        <v>#REF!</v>
      </c>
      <c r="D77" s="247" t="e">
        <f>AHS!#REF!</f>
        <v>#REF!</v>
      </c>
      <c r="G77" s="236"/>
    </row>
    <row r="78" spans="2:7" ht="18" customHeight="1">
      <c r="B78" s="233" t="e">
        <f>AHS!#REF!</f>
        <v>#REF!</v>
      </c>
      <c r="C78" s="234" t="e">
        <f>AHS!#REF!</f>
        <v>#REF!</v>
      </c>
      <c r="D78" s="235" t="e">
        <f>AHS!#REF!</f>
        <v>#REF!</v>
      </c>
      <c r="G78" s="236"/>
    </row>
    <row r="79" spans="2:7" ht="18" customHeight="1">
      <c r="B79" s="233" t="e">
        <f>AHS!#REF!</f>
        <v>#REF!</v>
      </c>
      <c r="C79" s="234" t="e">
        <f>AHS!#REF!</f>
        <v>#REF!</v>
      </c>
      <c r="D79" s="235" t="e">
        <f>AHS!#REF!</f>
        <v>#REF!</v>
      </c>
      <c r="G79" s="236"/>
    </row>
    <row r="80" spans="2:7" ht="18" customHeight="1">
      <c r="B80" s="233" t="e">
        <f>AHS!#REF!</f>
        <v>#REF!</v>
      </c>
      <c r="C80" s="234" t="e">
        <f>AHS!#REF!</f>
        <v>#REF!</v>
      </c>
      <c r="D80" s="235" t="e">
        <f>AHS!#REF!</f>
        <v>#REF!</v>
      </c>
      <c r="G80" s="236"/>
    </row>
    <row r="81" spans="2:7" ht="18" customHeight="1">
      <c r="B81" s="233" t="e">
        <f>AHS!#REF!</f>
        <v>#REF!</v>
      </c>
      <c r="C81" s="234" t="e">
        <f>AHS!#REF!</f>
        <v>#REF!</v>
      </c>
      <c r="D81" s="235" t="e">
        <f>AHS!#REF!</f>
        <v>#REF!</v>
      </c>
      <c r="G81" s="236"/>
    </row>
    <row r="82" spans="2:7" ht="18" customHeight="1">
      <c r="B82" s="233" t="e">
        <f>AHS!#REF!</f>
        <v>#REF!</v>
      </c>
      <c r="C82" s="234" t="e">
        <f>AHS!#REF!</f>
        <v>#REF!</v>
      </c>
      <c r="D82" s="235" t="e">
        <f>AHS!#REF!</f>
        <v>#REF!</v>
      </c>
      <c r="G82" s="236"/>
    </row>
    <row r="83" spans="2:7" ht="18" customHeight="1">
      <c r="B83" s="233" t="e">
        <f>AHS!#REF!</f>
        <v>#REF!</v>
      </c>
      <c r="C83" s="234" t="e">
        <f>AHS!#REF!</f>
        <v>#REF!</v>
      </c>
      <c r="D83" s="235" t="e">
        <f>AHS!#REF!</f>
        <v>#REF!</v>
      </c>
      <c r="G83" s="236"/>
    </row>
    <row r="84" spans="2:7" ht="18" customHeight="1">
      <c r="B84" s="233" t="e">
        <f>AHS!#REF!</f>
        <v>#REF!</v>
      </c>
      <c r="C84" s="234" t="e">
        <f>AHS!#REF!</f>
        <v>#REF!</v>
      </c>
      <c r="D84" s="235" t="e">
        <f>AHS!#REF!</f>
        <v>#REF!</v>
      </c>
      <c r="G84" s="236"/>
    </row>
    <row r="85" spans="2:7" ht="18" customHeight="1">
      <c r="B85" s="233" t="e">
        <f>AHS!#REF!</f>
        <v>#REF!</v>
      </c>
      <c r="C85" s="234" t="e">
        <f>AHS!#REF!</f>
        <v>#REF!</v>
      </c>
      <c r="D85" s="235" t="e">
        <f>AHS!#REF!</f>
        <v>#REF!</v>
      </c>
      <c r="G85" s="236"/>
    </row>
    <row r="86" spans="2:7" ht="18" customHeight="1">
      <c r="B86" s="233"/>
      <c r="C86" s="234"/>
      <c r="D86" s="235"/>
      <c r="G86" s="236"/>
    </row>
    <row r="87" spans="2:7" ht="18" customHeight="1">
      <c r="B87" s="233"/>
      <c r="C87" s="234"/>
      <c r="D87" s="235"/>
      <c r="G87" s="236"/>
    </row>
    <row r="88" spans="2:7" ht="18" customHeight="1">
      <c r="B88" s="238" t="e">
        <f>AHS!#REF!</f>
        <v>#REF!</v>
      </c>
      <c r="C88" s="239" t="e">
        <f>AHS!#REF!</f>
        <v>#REF!</v>
      </c>
      <c r="D88" s="237"/>
      <c r="G88" s="236"/>
    </row>
    <row r="89" spans="2:7" ht="18" customHeight="1">
      <c r="B89" s="233" t="e">
        <f>AHS!#REF!</f>
        <v>#REF!</v>
      </c>
      <c r="C89" s="240" t="e">
        <f>AHS!#REF!</f>
        <v>#REF!</v>
      </c>
      <c r="D89" s="235" t="e">
        <f>AHS!#REF!</f>
        <v>#REF!</v>
      </c>
      <c r="G89" s="236"/>
    </row>
    <row r="90" spans="2:7" ht="18" customHeight="1">
      <c r="B90" s="233" t="e">
        <f>AHS!#REF!</f>
        <v>#REF!</v>
      </c>
      <c r="C90" s="240" t="e">
        <f>AHS!#REF!</f>
        <v>#REF!</v>
      </c>
      <c r="D90" s="235" t="e">
        <f>AHS!#REF!</f>
        <v>#REF!</v>
      </c>
      <c r="G90" s="236"/>
    </row>
    <row r="91" spans="2:7" ht="18" customHeight="1">
      <c r="B91" s="233" t="e">
        <f>AHS!#REF!</f>
        <v>#REF!</v>
      </c>
      <c r="C91" s="240" t="e">
        <f>AHS!#REF!</f>
        <v>#REF!</v>
      </c>
      <c r="D91" s="235" t="e">
        <f>AHS!#REF!</f>
        <v>#REF!</v>
      </c>
      <c r="G91" s="236"/>
    </row>
    <row r="92" spans="2:7" ht="18" customHeight="1">
      <c r="B92" s="233" t="e">
        <f>AHS!#REF!</f>
        <v>#REF!</v>
      </c>
      <c r="C92" s="240" t="e">
        <f>AHS!#REF!</f>
        <v>#REF!</v>
      </c>
      <c r="D92" s="235" t="e">
        <f>AHS!#REF!</f>
        <v>#REF!</v>
      </c>
      <c r="G92" s="236"/>
    </row>
    <row r="93" spans="2:7" ht="18" customHeight="1">
      <c r="B93" s="233" t="e">
        <f>AHS!#REF!</f>
        <v>#REF!</v>
      </c>
      <c r="C93" s="234" t="e">
        <f>AHS!#REF!</f>
        <v>#REF!</v>
      </c>
      <c r="D93" s="235" t="e">
        <f>AHS!#REF!</f>
        <v>#REF!</v>
      </c>
      <c r="G93" s="236"/>
    </row>
    <row r="94" spans="2:7" ht="18" customHeight="1">
      <c r="B94" s="233" t="e">
        <f>AHS!#REF!</f>
        <v>#REF!</v>
      </c>
      <c r="C94" s="234" t="e">
        <f>AHS!#REF!</f>
        <v>#REF!</v>
      </c>
      <c r="D94" s="235" t="e">
        <f>AHS!#REF!</f>
        <v>#REF!</v>
      </c>
      <c r="G94" s="236"/>
    </row>
    <row r="95" spans="2:7" ht="18" customHeight="1">
      <c r="B95" s="233" t="e">
        <f>AHS!#REF!</f>
        <v>#REF!</v>
      </c>
      <c r="C95" s="234" t="e">
        <f>AHS!#REF!</f>
        <v>#REF!</v>
      </c>
      <c r="D95" s="235" t="e">
        <f>AHS!#REF!</f>
        <v>#REF!</v>
      </c>
      <c r="G95" s="236"/>
    </row>
    <row r="96" spans="2:7" ht="18" customHeight="1">
      <c r="B96" s="233" t="e">
        <f>AHS!#REF!</f>
        <v>#REF!</v>
      </c>
      <c r="C96" s="234" t="e">
        <f>AHS!#REF!</f>
        <v>#REF!</v>
      </c>
      <c r="D96" s="235" t="e">
        <f>AHS!#REF!</f>
        <v>#REF!</v>
      </c>
      <c r="G96" s="236"/>
    </row>
    <row r="97" spans="2:7" ht="18" customHeight="1">
      <c r="B97" s="233" t="e">
        <f>AHS!#REF!</f>
        <v>#REF!</v>
      </c>
      <c r="C97" s="234" t="e">
        <f>AHS!#REF!</f>
        <v>#REF!</v>
      </c>
      <c r="D97" s="235" t="e">
        <f>AHS!#REF!</f>
        <v>#REF!</v>
      </c>
      <c r="G97" s="236"/>
    </row>
    <row r="98" spans="2:7" ht="18" customHeight="1">
      <c r="B98" s="233" t="e">
        <f>AHS!#REF!</f>
        <v>#REF!</v>
      </c>
      <c r="C98" s="234" t="e">
        <f>AHS!#REF!</f>
        <v>#REF!</v>
      </c>
      <c r="D98" s="235" t="e">
        <f>AHS!#REF!</f>
        <v>#REF!</v>
      </c>
      <c r="G98" s="236"/>
    </row>
    <row r="99" spans="2:7" ht="18" customHeight="1">
      <c r="B99" s="233" t="e">
        <f>AHS!#REF!</f>
        <v>#REF!</v>
      </c>
      <c r="C99" s="234" t="e">
        <f>AHS!#REF!</f>
        <v>#REF!</v>
      </c>
      <c r="D99" s="235" t="e">
        <f>AHS!#REF!</f>
        <v>#REF!</v>
      </c>
      <c r="G99" s="236"/>
    </row>
    <row r="100" spans="2:7" ht="18" customHeight="1">
      <c r="B100" s="233" t="e">
        <f>AHS!#REF!</f>
        <v>#REF!</v>
      </c>
      <c r="C100" s="234" t="e">
        <f>AHS!#REF!</f>
        <v>#REF!</v>
      </c>
      <c r="D100" s="235" t="e">
        <f>AHS!#REF!</f>
        <v>#REF!</v>
      </c>
      <c r="G100" s="236"/>
    </row>
    <row r="101" spans="2:7" ht="18" customHeight="1">
      <c r="B101" s="233" t="e">
        <f>AHS!#REF!</f>
        <v>#REF!</v>
      </c>
      <c r="C101" s="234" t="e">
        <f>AHS!#REF!</f>
        <v>#REF!</v>
      </c>
      <c r="D101" s="235" t="e">
        <f>AHS!#REF!</f>
        <v>#REF!</v>
      </c>
      <c r="G101" s="236"/>
    </row>
    <row r="102" spans="2:7" ht="18" customHeight="1">
      <c r="B102" s="233" t="e">
        <f>AHS!#REF!</f>
        <v>#REF!</v>
      </c>
      <c r="C102" s="234" t="e">
        <f>AHS!#REF!</f>
        <v>#REF!</v>
      </c>
      <c r="D102" s="235" t="e">
        <f>AHS!#REF!</f>
        <v>#REF!</v>
      </c>
      <c r="G102" s="236"/>
    </row>
    <row r="103" spans="2:7" ht="18" customHeight="1">
      <c r="B103" s="233" t="e">
        <f>AHS!#REF!</f>
        <v>#REF!</v>
      </c>
      <c r="C103" s="234" t="e">
        <f>AHS!#REF!</f>
        <v>#REF!</v>
      </c>
      <c r="D103" s="235" t="e">
        <f>AHS!#REF!</f>
        <v>#REF!</v>
      </c>
      <c r="G103" s="236"/>
    </row>
    <row r="104" spans="2:7" ht="18" customHeight="1">
      <c r="B104" s="233" t="e">
        <f>AHS!#REF!</f>
        <v>#REF!</v>
      </c>
      <c r="C104" s="234" t="e">
        <f>AHS!#REF!</f>
        <v>#REF!</v>
      </c>
      <c r="D104" s="235" t="e">
        <f>AHS!#REF!</f>
        <v>#REF!</v>
      </c>
      <c r="G104" s="236"/>
    </row>
    <row r="105" spans="2:7" ht="18" customHeight="1">
      <c r="B105" s="233" t="e">
        <f>AHS!#REF!</f>
        <v>#REF!</v>
      </c>
      <c r="C105" s="234" t="e">
        <f>AHS!#REF!</f>
        <v>#REF!</v>
      </c>
      <c r="D105" s="235" t="e">
        <f>AHS!#REF!</f>
        <v>#REF!</v>
      </c>
      <c r="G105" s="236"/>
    </row>
    <row r="106" spans="2:7" ht="18" customHeight="1">
      <c r="B106" s="233" t="e">
        <f>AHS!#REF!</f>
        <v>#REF!</v>
      </c>
      <c r="C106" s="234" t="e">
        <f>AHS!#REF!</f>
        <v>#REF!</v>
      </c>
      <c r="D106" s="235" t="e">
        <f>AHS!#REF!</f>
        <v>#REF!</v>
      </c>
      <c r="G106" s="236"/>
    </row>
    <row r="107" spans="2:7" ht="18" customHeight="1">
      <c r="B107" s="233" t="e">
        <f>AHS!#REF!</f>
        <v>#REF!</v>
      </c>
      <c r="C107" s="234" t="e">
        <f>AHS!#REF!</f>
        <v>#REF!</v>
      </c>
      <c r="D107" s="235" t="e">
        <f>AHS!#REF!</f>
        <v>#REF!</v>
      </c>
      <c r="G107" s="236"/>
    </row>
    <row r="108" spans="2:7" ht="18" customHeight="1">
      <c r="B108" s="233" t="e">
        <f>AHS!#REF!</f>
        <v>#REF!</v>
      </c>
      <c r="C108" s="234" t="e">
        <f>AHS!#REF!</f>
        <v>#REF!</v>
      </c>
      <c r="D108" s="235" t="e">
        <f>AHS!#REF!</f>
        <v>#REF!</v>
      </c>
      <c r="G108" s="236"/>
    </row>
    <row r="109" spans="2:7" ht="18" customHeight="1">
      <c r="B109" s="233" t="e">
        <f>AHS!#REF!</f>
        <v>#REF!</v>
      </c>
      <c r="C109" s="234" t="e">
        <f>AHS!#REF!</f>
        <v>#REF!</v>
      </c>
      <c r="D109" s="235" t="e">
        <f>AHS!#REF!</f>
        <v>#REF!</v>
      </c>
      <c r="G109" s="236"/>
    </row>
    <row r="110" spans="2:7" ht="18" customHeight="1">
      <c r="B110" s="233" t="e">
        <f>AHS!#REF!</f>
        <v>#REF!</v>
      </c>
      <c r="C110" s="234" t="e">
        <f>AHS!#REF!</f>
        <v>#REF!</v>
      </c>
      <c r="D110" s="235" t="e">
        <f>AHS!#REF!</f>
        <v>#REF!</v>
      </c>
      <c r="G110" s="236"/>
    </row>
    <row r="111" spans="2:7" ht="18" customHeight="1">
      <c r="B111" s="233" t="e">
        <f>AHS!#REF!</f>
        <v>#REF!</v>
      </c>
      <c r="C111" s="234" t="e">
        <f>AHS!#REF!</f>
        <v>#REF!</v>
      </c>
      <c r="D111" s="235" t="e">
        <f>AHS!#REF!</f>
        <v>#REF!</v>
      </c>
      <c r="G111" s="236"/>
    </row>
    <row r="112" spans="2:7" ht="18" customHeight="1">
      <c r="B112" s="233" t="e">
        <f>AHS!#REF!</f>
        <v>#REF!</v>
      </c>
      <c r="C112" s="234" t="e">
        <f>AHS!#REF!</f>
        <v>#REF!</v>
      </c>
      <c r="D112" s="235" t="e">
        <f>AHS!#REF!</f>
        <v>#REF!</v>
      </c>
      <c r="G112" s="236"/>
    </row>
    <row r="113" spans="2:9" ht="18" customHeight="1">
      <c r="B113" s="233"/>
      <c r="C113" s="234"/>
      <c r="D113" s="235"/>
      <c r="G113" s="236"/>
    </row>
    <row r="114" spans="2:9" s="12" customFormat="1" ht="18" customHeight="1">
      <c r="B114" s="279" t="str">
        <f>AHS!B21</f>
        <v>A.4.2.1</v>
      </c>
      <c r="C114" s="280" t="str">
        <f>AHS!C21</f>
        <v xml:space="preserve">HARGA SATUAN PEKERJAAN BESI DAN ALUMUNIUM </v>
      </c>
      <c r="D114" s="281"/>
      <c r="F114" s="13"/>
      <c r="G114" s="14"/>
      <c r="I114" s="15"/>
    </row>
    <row r="115" spans="2:9" s="12" customFormat="1" ht="18" customHeight="1">
      <c r="B115" s="16" t="str">
        <f>AHS!B22</f>
        <v>A.4.2.1.1</v>
      </c>
      <c r="C115" s="9" t="str">
        <f>AHS!C22</f>
        <v>Pemasangan 1 kg besi profil</v>
      </c>
      <c r="D115" s="17">
        <f>AHS!$H$35</f>
        <v>59305.5</v>
      </c>
      <c r="F115" s="13"/>
      <c r="G115" s="14"/>
      <c r="I115" s="15"/>
    </row>
    <row r="116" spans="2:9" ht="18" customHeight="1">
      <c r="B116" s="233" t="e">
        <f>AHS!#REF!</f>
        <v>#REF!</v>
      </c>
      <c r="C116" s="234" t="e">
        <f>AHS!#REF!</f>
        <v>#REF!</v>
      </c>
      <c r="D116" s="235" t="e">
        <f>AHS!#REF!</f>
        <v>#REF!</v>
      </c>
      <c r="G116" s="236"/>
    </row>
    <row r="117" spans="2:9" ht="18" customHeight="1">
      <c r="B117" s="233" t="e">
        <f>AHS!#REF!</f>
        <v>#REF!</v>
      </c>
      <c r="C117" s="234" t="e">
        <f>AHS!#REF!</f>
        <v>#REF!</v>
      </c>
      <c r="D117" s="235" t="e">
        <f>AHS!#REF!</f>
        <v>#REF!</v>
      </c>
      <c r="G117" s="236"/>
    </row>
    <row r="118" spans="2:9" ht="18" customHeight="1">
      <c r="B118" s="233" t="e">
        <f>AHS!#REF!</f>
        <v>#REF!</v>
      </c>
      <c r="C118" s="234" t="e">
        <f>AHS!#REF!</f>
        <v>#REF!</v>
      </c>
      <c r="D118" s="235" t="e">
        <f>AHS!#REF!</f>
        <v>#REF!</v>
      </c>
      <c r="G118" s="236"/>
      <c r="I118" s="10"/>
    </row>
    <row r="119" spans="2:9" ht="18" customHeight="1">
      <c r="B119" s="233" t="str">
        <f>AHS!B37</f>
        <v>A.4.2.1.5</v>
      </c>
      <c r="C119" s="234" t="str">
        <f>AHS!C37</f>
        <v>Pengerjaan 10 cm pengelasan dengan las listrik</v>
      </c>
      <c r="D119" s="235">
        <f>AHS!$H$57</f>
        <v>5684.91</v>
      </c>
      <c r="G119" s="236"/>
    </row>
    <row r="120" spans="2:9" ht="18" customHeight="1">
      <c r="B120" s="233" t="e">
        <f>AHS!#REF!</f>
        <v>#REF!</v>
      </c>
      <c r="C120" s="234" t="e">
        <f>AHS!#REF!</f>
        <v>#REF!</v>
      </c>
      <c r="D120" s="235" t="e">
        <f>AHS!#REF!</f>
        <v>#REF!</v>
      </c>
      <c r="G120" s="236"/>
    </row>
    <row r="121" spans="2:9" ht="18" customHeight="1">
      <c r="B121" s="233" t="e">
        <f>AHS!#REF!</f>
        <v>#REF!</v>
      </c>
      <c r="C121" s="234" t="e">
        <f>AHS!#REF!</f>
        <v>#REF!</v>
      </c>
      <c r="D121" s="235" t="e">
        <f>AHS!#REF!</f>
        <v>#REF!</v>
      </c>
      <c r="G121" s="236"/>
    </row>
    <row r="122" spans="2:9" ht="18" customHeight="1">
      <c r="B122" s="233" t="e">
        <f>AHS!#REF!</f>
        <v>#REF!</v>
      </c>
      <c r="C122" s="234" t="e">
        <f>AHS!#REF!</f>
        <v>#REF!</v>
      </c>
      <c r="D122" s="235" t="e">
        <f>AHS!#REF!</f>
        <v>#REF!</v>
      </c>
      <c r="G122" s="236"/>
    </row>
    <row r="123" spans="2:9" ht="18" customHeight="1">
      <c r="B123" s="233" t="e">
        <f>AHS!#REF!</f>
        <v>#REF!</v>
      </c>
      <c r="C123" s="234" t="e">
        <f>AHS!#REF!</f>
        <v>#REF!</v>
      </c>
      <c r="D123" s="235" t="e">
        <f>AHS!#REF!</f>
        <v>#REF!</v>
      </c>
      <c r="G123" s="236"/>
    </row>
    <row r="124" spans="2:9" ht="18" customHeight="1">
      <c r="B124" s="233" t="e">
        <f>AHS!#REF!</f>
        <v>#REF!</v>
      </c>
      <c r="C124" s="234" t="e">
        <f>AHS!#REF!</f>
        <v>#REF!</v>
      </c>
      <c r="D124" s="235" t="e">
        <f>AHS!#REF!</f>
        <v>#REF!</v>
      </c>
      <c r="G124" s="236"/>
    </row>
    <row r="125" spans="2:9" ht="18" customHeight="1">
      <c r="B125" s="233" t="e">
        <f>AHS!#REF!</f>
        <v>#REF!</v>
      </c>
      <c r="C125" s="234" t="e">
        <f>AHS!#REF!</f>
        <v>#REF!</v>
      </c>
      <c r="D125" s="235" t="e">
        <f>AHS!#REF!</f>
        <v>#REF!</v>
      </c>
      <c r="G125" s="236"/>
    </row>
    <row r="126" spans="2:9" ht="18" customHeight="1">
      <c r="B126" s="233" t="e">
        <f>AHS!#REF!</f>
        <v>#REF!</v>
      </c>
      <c r="C126" s="234" t="e">
        <f>AHS!#REF!</f>
        <v>#REF!</v>
      </c>
      <c r="D126" s="235" t="e">
        <f>AHS!#REF!</f>
        <v>#REF!</v>
      </c>
      <c r="G126" s="236"/>
    </row>
    <row r="127" spans="2:9" ht="18" customHeight="1">
      <c r="B127" s="233" t="e">
        <f>AHS!#REF!</f>
        <v>#REF!</v>
      </c>
      <c r="C127" s="234" t="e">
        <f>AHS!#REF!</f>
        <v>#REF!</v>
      </c>
      <c r="D127" s="235" t="e">
        <f>AHS!#REF!</f>
        <v>#REF!</v>
      </c>
      <c r="G127" s="236"/>
    </row>
    <row r="128" spans="2:9" ht="18" customHeight="1">
      <c r="B128" s="233" t="e">
        <f>AHS!#REF!</f>
        <v>#REF!</v>
      </c>
      <c r="C128" s="234" t="e">
        <f>AHS!#REF!</f>
        <v>#REF!</v>
      </c>
      <c r="D128" s="235" t="e">
        <f>AHS!#REF!</f>
        <v>#REF!</v>
      </c>
      <c r="G128" s="236"/>
    </row>
    <row r="129" spans="2:9" ht="18" customHeight="1">
      <c r="B129" s="233" t="e">
        <f>AHS!#REF!</f>
        <v>#REF!</v>
      </c>
      <c r="C129" s="234" t="e">
        <f>AHS!#REF!</f>
        <v>#REF!</v>
      </c>
      <c r="D129" s="235" t="e">
        <f>AHS!#REF!</f>
        <v>#REF!</v>
      </c>
      <c r="G129" s="236"/>
    </row>
    <row r="130" spans="2:9" ht="18" customHeight="1">
      <c r="B130" s="233" t="e">
        <f>AHS!#REF!</f>
        <v>#REF!</v>
      </c>
      <c r="C130" s="234" t="e">
        <f>AHS!#REF!</f>
        <v>#REF!</v>
      </c>
      <c r="D130" s="235" t="e">
        <f>AHS!#REF!</f>
        <v>#REF!</v>
      </c>
      <c r="G130" s="236"/>
    </row>
    <row r="131" spans="2:9" ht="18" customHeight="1">
      <c r="B131" s="233" t="e">
        <f>AHS!#REF!</f>
        <v>#REF!</v>
      </c>
      <c r="C131" s="234" t="e">
        <f>AHS!#REF!</f>
        <v>#REF!</v>
      </c>
      <c r="D131" s="235" t="e">
        <f>AHS!#REF!</f>
        <v>#REF!</v>
      </c>
      <c r="G131" s="236"/>
    </row>
    <row r="132" spans="2:9" ht="18" customHeight="1">
      <c r="B132" s="233" t="e">
        <f>AHS!#REF!</f>
        <v>#REF!</v>
      </c>
      <c r="C132" s="234" t="e">
        <f>AHS!#REF!</f>
        <v>#REF!</v>
      </c>
      <c r="D132" s="235" t="e">
        <f>AHS!#REF!</f>
        <v>#REF!</v>
      </c>
      <c r="G132" s="236"/>
    </row>
    <row r="133" spans="2:9" ht="18" customHeight="1">
      <c r="B133" s="233" t="e">
        <f>AHS!#REF!</f>
        <v>#REF!</v>
      </c>
      <c r="C133" s="234" t="e">
        <f>AHS!#REF!</f>
        <v>#REF!</v>
      </c>
      <c r="D133" s="235" t="e">
        <f>AHS!#REF!</f>
        <v>#REF!</v>
      </c>
      <c r="G133" s="236"/>
    </row>
    <row r="134" spans="2:9" s="12" customFormat="1" ht="18" customHeight="1">
      <c r="B134" s="16" t="str">
        <f>AHS!B59</f>
        <v>A.4.2.1.15A</v>
      </c>
      <c r="C134" s="9" t="str">
        <f>AHS!C59</f>
        <v>Pemasangan 1 m2  terali besi</v>
      </c>
      <c r="D134" s="17">
        <f>AHS!H73</f>
        <v>432883.42</v>
      </c>
      <c r="F134" s="13"/>
      <c r="G134" s="14"/>
      <c r="I134" s="15"/>
    </row>
    <row r="135" spans="2:9" ht="18" customHeight="1">
      <c r="B135" s="233" t="e">
        <f>AHS!#REF!</f>
        <v>#REF!</v>
      </c>
      <c r="C135" s="234" t="e">
        <f>AHS!#REF!</f>
        <v>#REF!</v>
      </c>
      <c r="D135" s="235" t="e">
        <f>AHS!#REF!</f>
        <v>#REF!</v>
      </c>
      <c r="G135" s="236"/>
    </row>
    <row r="136" spans="2:9" ht="18" customHeight="1">
      <c r="B136" s="233" t="e">
        <f>AHS!#REF!</f>
        <v>#REF!</v>
      </c>
      <c r="C136" s="234" t="e">
        <f>AHS!#REF!</f>
        <v>#REF!</v>
      </c>
      <c r="D136" s="235" t="e">
        <f>AHS!#REF!</f>
        <v>#REF!</v>
      </c>
      <c r="G136" s="236"/>
    </row>
    <row r="137" spans="2:9" ht="18" customHeight="1">
      <c r="B137" s="248" t="e">
        <f>AHS!#REF!</f>
        <v>#REF!</v>
      </c>
      <c r="C137" s="249" t="e">
        <f>AHS!#REF!</f>
        <v>#REF!</v>
      </c>
      <c r="D137" s="250" t="e">
        <f>AHS!#REF!</f>
        <v>#REF!</v>
      </c>
      <c r="G137" s="236"/>
    </row>
    <row r="138" spans="2:9" ht="18" customHeight="1">
      <c r="B138" s="248"/>
      <c r="C138" s="249"/>
      <c r="D138" s="250"/>
      <c r="G138" s="236"/>
    </row>
    <row r="139" spans="2:9" ht="18" customHeight="1">
      <c r="B139" s="242" t="e">
        <f>AHS!#REF!</f>
        <v>#REF!</v>
      </c>
      <c r="C139" s="243" t="e">
        <f>AHS!#REF!</f>
        <v>#REF!</v>
      </c>
      <c r="D139" s="244" t="e">
        <f>AHS!#REF!</f>
        <v>#REF!</v>
      </c>
      <c r="G139" s="236"/>
    </row>
    <row r="140" spans="2:9" ht="18" customHeight="1">
      <c r="B140" s="245" t="e">
        <f>AHS!#REF!</f>
        <v>#REF!</v>
      </c>
      <c r="C140" s="246" t="e">
        <f>AHS!#REF!</f>
        <v>#REF!</v>
      </c>
      <c r="D140" s="247" t="e">
        <f>AHS!#REF!</f>
        <v>#REF!</v>
      </c>
      <c r="G140" s="236"/>
    </row>
    <row r="141" spans="2:9" ht="18" customHeight="1">
      <c r="B141" s="233" t="e">
        <f>AHS!#REF!</f>
        <v>#REF!</v>
      </c>
      <c r="C141" s="240" t="e">
        <f>AHS!#REF!</f>
        <v>#REF!</v>
      </c>
      <c r="D141" s="235" t="e">
        <f>AHS!#REF!</f>
        <v>#REF!</v>
      </c>
      <c r="G141" s="236"/>
    </row>
    <row r="142" spans="2:9" ht="18" customHeight="1">
      <c r="B142" s="233" t="e">
        <f>AHS!#REF!</f>
        <v>#REF!</v>
      </c>
      <c r="C142" s="240" t="e">
        <f>AHS!#REF!</f>
        <v>#REF!</v>
      </c>
      <c r="D142" s="235" t="e">
        <f>AHS!#REF!</f>
        <v>#REF!</v>
      </c>
      <c r="G142" s="236"/>
    </row>
    <row r="143" spans="2:9" ht="18" customHeight="1">
      <c r="B143" s="233" t="e">
        <f>AHS!#REF!</f>
        <v>#REF!</v>
      </c>
      <c r="C143" s="240" t="e">
        <f>AHS!#REF!</f>
        <v>#REF!</v>
      </c>
      <c r="D143" s="235" t="e">
        <f>AHS!#REF!</f>
        <v>#REF!</v>
      </c>
      <c r="G143" s="236"/>
    </row>
    <row r="144" spans="2:9" ht="18" customHeight="1">
      <c r="B144" s="233" t="e">
        <f>AHS!#REF!</f>
        <v>#REF!</v>
      </c>
      <c r="C144" s="234" t="e">
        <f>AHS!#REF!</f>
        <v>#REF!</v>
      </c>
      <c r="D144" s="235" t="e">
        <f>AHS!#REF!</f>
        <v>#REF!</v>
      </c>
      <c r="G144" s="236"/>
    </row>
    <row r="145" spans="2:7" ht="18" customHeight="1">
      <c r="B145" s="233" t="e">
        <f>AHS!#REF!</f>
        <v>#REF!</v>
      </c>
      <c r="C145" s="240" t="e">
        <f>AHS!#REF!</f>
        <v>#REF!</v>
      </c>
      <c r="D145" s="235" t="e">
        <f>AHS!#REF!</f>
        <v>#REF!</v>
      </c>
      <c r="G145" s="236"/>
    </row>
    <row r="146" spans="2:7" ht="18" customHeight="1">
      <c r="B146" s="233" t="e">
        <f>AHS!#REF!</f>
        <v>#REF!</v>
      </c>
      <c r="C146" s="234" t="e">
        <f>AHS!#REF!</f>
        <v>#REF!</v>
      </c>
      <c r="D146" s="235" t="e">
        <f>AHS!#REF!</f>
        <v>#REF!</v>
      </c>
      <c r="G146" s="236"/>
    </row>
    <row r="147" spans="2:7" ht="18" customHeight="1">
      <c r="B147" s="233" t="e">
        <f>AHS!#REF!</f>
        <v>#REF!</v>
      </c>
      <c r="C147" s="240" t="e">
        <f>AHS!#REF!</f>
        <v>#REF!</v>
      </c>
      <c r="D147" s="235" t="e">
        <f>AHS!#REF!</f>
        <v>#REF!</v>
      </c>
      <c r="G147" s="236"/>
    </row>
    <row r="148" spans="2:7" ht="18" customHeight="1">
      <c r="B148" s="233" t="e">
        <f>AHS!#REF!</f>
        <v>#REF!</v>
      </c>
      <c r="C148" s="234" t="e">
        <f>AHS!#REF!</f>
        <v>#REF!</v>
      </c>
      <c r="D148" s="235" t="e">
        <f>AHS!#REF!</f>
        <v>#REF!</v>
      </c>
      <c r="G148" s="236"/>
    </row>
    <row r="149" spans="2:7" ht="18" customHeight="1">
      <c r="B149" s="233"/>
      <c r="C149" s="234"/>
      <c r="D149" s="235"/>
      <c r="G149" s="236"/>
    </row>
    <row r="150" spans="2:7" ht="18" customHeight="1">
      <c r="B150" s="238" t="e">
        <f>AHS!#REF!</f>
        <v>#REF!</v>
      </c>
      <c r="C150" s="239" t="e">
        <f>AHS!#REF!</f>
        <v>#REF!</v>
      </c>
      <c r="D150" s="237"/>
      <c r="G150" s="236"/>
    </row>
    <row r="151" spans="2:7" ht="30" customHeight="1">
      <c r="B151" s="233" t="e">
        <f>AHS!#REF!</f>
        <v>#REF!</v>
      </c>
      <c r="C151" s="234" t="e">
        <f>AHS!#REF!</f>
        <v>#REF!</v>
      </c>
      <c r="D151" s="235" t="e">
        <f>AHS!#REF!</f>
        <v>#REF!</v>
      </c>
      <c r="G151" s="236"/>
    </row>
    <row r="152" spans="2:7" ht="30" customHeight="1">
      <c r="B152" s="233" t="e">
        <f>AHS!#REF!</f>
        <v>#REF!</v>
      </c>
      <c r="C152" s="234" t="e">
        <f>AHS!#REF!</f>
        <v>#REF!</v>
      </c>
      <c r="D152" s="235" t="e">
        <f>AHS!#REF!</f>
        <v>#REF!</v>
      </c>
      <c r="G152" s="236"/>
    </row>
    <row r="153" spans="2:7" ht="30" customHeight="1">
      <c r="B153" s="233" t="e">
        <f>AHS!#REF!</f>
        <v>#REF!</v>
      </c>
      <c r="C153" s="234" t="e">
        <f>AHS!#REF!</f>
        <v>#REF!</v>
      </c>
      <c r="D153" s="235" t="e">
        <f>AHS!#REF!</f>
        <v>#REF!</v>
      </c>
      <c r="G153" s="236"/>
    </row>
    <row r="154" spans="2:7" ht="30" customHeight="1">
      <c r="B154" s="233" t="e">
        <f>AHS!#REF!</f>
        <v>#REF!</v>
      </c>
      <c r="C154" s="234" t="e">
        <f>AHS!#REF!</f>
        <v>#REF!</v>
      </c>
      <c r="D154" s="235" t="e">
        <f>AHS!#REF!</f>
        <v>#REF!</v>
      </c>
      <c r="G154" s="236"/>
    </row>
    <row r="155" spans="2:7" ht="30" customHeight="1">
      <c r="B155" s="233" t="e">
        <f>AHS!#REF!</f>
        <v>#REF!</v>
      </c>
      <c r="C155" s="234" t="e">
        <f>AHS!#REF!</f>
        <v>#REF!</v>
      </c>
      <c r="D155" s="235" t="e">
        <f>AHS!#REF!</f>
        <v>#REF!</v>
      </c>
      <c r="G155" s="236"/>
    </row>
    <row r="156" spans="2:7" ht="30" customHeight="1">
      <c r="B156" s="233" t="e">
        <f>AHS!#REF!</f>
        <v>#REF!</v>
      </c>
      <c r="C156" s="234" t="e">
        <f>AHS!#REF!</f>
        <v>#REF!</v>
      </c>
      <c r="D156" s="235" t="e">
        <f>AHS!#REF!</f>
        <v>#REF!</v>
      </c>
      <c r="G156" s="236"/>
    </row>
    <row r="157" spans="2:7" ht="30" customHeight="1">
      <c r="B157" s="233" t="e">
        <f>AHS!#REF!</f>
        <v>#REF!</v>
      </c>
      <c r="C157" s="234" t="e">
        <f>AHS!#REF!</f>
        <v>#REF!</v>
      </c>
      <c r="D157" s="235" t="e">
        <f>AHS!#REF!</f>
        <v>#REF!</v>
      </c>
      <c r="G157" s="236"/>
    </row>
    <row r="158" spans="2:7" ht="30" customHeight="1">
      <c r="B158" s="233" t="e">
        <f>AHS!#REF!</f>
        <v>#REF!</v>
      </c>
      <c r="C158" s="234" t="e">
        <f>AHS!#REF!</f>
        <v>#REF!</v>
      </c>
      <c r="D158" s="235" t="e">
        <f>AHS!#REF!</f>
        <v>#REF!</v>
      </c>
      <c r="G158" s="236"/>
    </row>
    <row r="159" spans="2:7" ht="30" customHeight="1">
      <c r="B159" s="233" t="e">
        <f>AHS!#REF!</f>
        <v>#REF!</v>
      </c>
      <c r="C159" s="234" t="e">
        <f>AHS!#REF!</f>
        <v>#REF!</v>
      </c>
      <c r="D159" s="235" t="e">
        <f>AHS!#REF!</f>
        <v>#REF!</v>
      </c>
      <c r="G159" s="236"/>
    </row>
    <row r="160" spans="2:7" ht="30" customHeight="1">
      <c r="B160" s="233" t="e">
        <f>AHS!#REF!</f>
        <v>#REF!</v>
      </c>
      <c r="C160" s="234" t="e">
        <f>AHS!#REF!</f>
        <v>#REF!</v>
      </c>
      <c r="D160" s="235" t="e">
        <f>AHS!#REF!</f>
        <v>#REF!</v>
      </c>
      <c r="G160" s="236"/>
    </row>
    <row r="161" spans="2:7" ht="18" customHeight="1">
      <c r="B161" s="233" t="e">
        <f>AHS!#REF!</f>
        <v>#REF!</v>
      </c>
      <c r="C161" s="234" t="e">
        <f>AHS!#REF!</f>
        <v>#REF!</v>
      </c>
      <c r="D161" s="235" t="e">
        <f>AHS!#REF!</f>
        <v>#REF!</v>
      </c>
      <c r="G161" s="236"/>
    </row>
    <row r="162" spans="2:7" ht="18" customHeight="1">
      <c r="B162" s="233" t="e">
        <f>AHS!#REF!</f>
        <v>#REF!</v>
      </c>
      <c r="C162" s="234" t="e">
        <f>AHS!#REF!</f>
        <v>#REF!</v>
      </c>
      <c r="D162" s="235" t="e">
        <f>AHS!#REF!</f>
        <v>#REF!</v>
      </c>
      <c r="G162" s="236"/>
    </row>
    <row r="163" spans="2:7" ht="18" customHeight="1">
      <c r="B163" s="233" t="e">
        <f>AHS!#REF!</f>
        <v>#REF!</v>
      </c>
      <c r="C163" s="234" t="e">
        <f>AHS!#REF!</f>
        <v>#REF!</v>
      </c>
      <c r="D163" s="235" t="e">
        <f>AHS!#REF!</f>
        <v>#REF!</v>
      </c>
      <c r="G163" s="236"/>
    </row>
    <row r="164" spans="2:7" ht="18" customHeight="1">
      <c r="B164" s="233" t="e">
        <f>AHS!#REF!</f>
        <v>#REF!</v>
      </c>
      <c r="C164" s="234" t="e">
        <f>AHS!#REF!</f>
        <v>#REF!</v>
      </c>
      <c r="D164" s="235" t="e">
        <f>AHS!#REF!</f>
        <v>#REF!</v>
      </c>
      <c r="G164" s="236"/>
    </row>
    <row r="165" spans="2:7" ht="18" customHeight="1">
      <c r="B165" s="233" t="e">
        <f>AHS!#REF!</f>
        <v>#REF!</v>
      </c>
      <c r="C165" s="234" t="e">
        <f>AHS!#REF!</f>
        <v>#REF!</v>
      </c>
      <c r="D165" s="235" t="e">
        <f>AHS!#REF!</f>
        <v>#REF!</v>
      </c>
      <c r="G165" s="236"/>
    </row>
    <row r="166" spans="2:7" ht="18" customHeight="1">
      <c r="B166" s="233" t="e">
        <f>AHS!#REF!</f>
        <v>#REF!</v>
      </c>
      <c r="C166" s="234" t="e">
        <f>AHS!#REF!</f>
        <v>#REF!</v>
      </c>
      <c r="D166" s="235" t="e">
        <f>AHS!#REF!</f>
        <v>#REF!</v>
      </c>
      <c r="G166" s="236"/>
    </row>
    <row r="167" spans="2:7" ht="18" customHeight="1">
      <c r="B167" s="233" t="e">
        <f>AHS!#REF!</f>
        <v>#REF!</v>
      </c>
      <c r="C167" s="234" t="e">
        <f>AHS!#REF!</f>
        <v>#REF!</v>
      </c>
      <c r="D167" s="235" t="e">
        <f>AHS!#REF!</f>
        <v>#REF!</v>
      </c>
      <c r="G167" s="236"/>
    </row>
    <row r="168" spans="2:7" ht="18" customHeight="1">
      <c r="B168" s="233" t="e">
        <f>AHS!#REF!</f>
        <v>#REF!</v>
      </c>
      <c r="C168" s="234" t="e">
        <f>AHS!#REF!</f>
        <v>#REF!</v>
      </c>
      <c r="D168" s="235" t="e">
        <f>AHS!#REF!</f>
        <v>#REF!</v>
      </c>
      <c r="G168" s="236"/>
    </row>
    <row r="169" spans="2:7" ht="18" customHeight="1">
      <c r="B169" s="233" t="e">
        <f>AHS!#REF!</f>
        <v>#REF!</v>
      </c>
      <c r="C169" s="234" t="e">
        <f>AHS!#REF!</f>
        <v>#REF!</v>
      </c>
      <c r="D169" s="235" t="e">
        <f>AHS!#REF!</f>
        <v>#REF!</v>
      </c>
      <c r="G169" s="236"/>
    </row>
    <row r="170" spans="2:7" ht="18" customHeight="1">
      <c r="B170" s="233" t="e">
        <f>AHS!#REF!</f>
        <v>#REF!</v>
      </c>
      <c r="C170" s="234" t="e">
        <f>AHS!#REF!</f>
        <v>#REF!</v>
      </c>
      <c r="D170" s="235" t="e">
        <f>AHS!#REF!</f>
        <v>#REF!</v>
      </c>
      <c r="G170" s="236"/>
    </row>
    <row r="171" spans="2:7" ht="18" customHeight="1">
      <c r="B171" s="233"/>
      <c r="C171" s="234"/>
      <c r="D171" s="237"/>
      <c r="G171" s="236"/>
    </row>
    <row r="172" spans="2:7" ht="18" customHeight="1">
      <c r="B172" s="238" t="e">
        <f>AHS!#REF!</f>
        <v>#REF!</v>
      </c>
      <c r="C172" s="239" t="e">
        <f>AHS!#REF!</f>
        <v>#REF!</v>
      </c>
      <c r="D172" s="237"/>
      <c r="G172" s="236"/>
    </row>
    <row r="173" spans="2:7" ht="18" customHeight="1">
      <c r="B173" s="233" t="e">
        <f>AHS!#REF!</f>
        <v>#REF!</v>
      </c>
      <c r="C173" s="234" t="e">
        <f>AHS!#REF!</f>
        <v>#REF!</v>
      </c>
      <c r="D173" s="235" t="e">
        <f>AHS!#REF!</f>
        <v>#REF!</v>
      </c>
      <c r="G173" s="236"/>
    </row>
    <row r="174" spans="2:7" ht="18" customHeight="1">
      <c r="B174" s="233" t="e">
        <f>AHS!#REF!</f>
        <v>#REF!</v>
      </c>
      <c r="C174" s="234" t="e">
        <f>AHS!#REF!</f>
        <v>#REF!</v>
      </c>
      <c r="D174" s="235" t="e">
        <f>AHS!#REF!</f>
        <v>#REF!</v>
      </c>
      <c r="G174" s="236"/>
    </row>
    <row r="175" spans="2:7" ht="18" customHeight="1">
      <c r="B175" s="233" t="e">
        <f>AHS!#REF!</f>
        <v>#REF!</v>
      </c>
      <c r="C175" s="234" t="e">
        <f>AHS!#REF!</f>
        <v>#REF!</v>
      </c>
      <c r="D175" s="235" t="e">
        <f>AHS!#REF!</f>
        <v>#REF!</v>
      </c>
      <c r="G175" s="236"/>
    </row>
    <row r="176" spans="2:7" ht="18" customHeight="1">
      <c r="B176" s="233" t="e">
        <f>AHS!#REF!</f>
        <v>#REF!</v>
      </c>
      <c r="C176" s="234" t="e">
        <f>AHS!#REF!</f>
        <v>#REF!</v>
      </c>
      <c r="D176" s="235" t="e">
        <f>AHS!#REF!</f>
        <v>#REF!</v>
      </c>
      <c r="G176" s="236"/>
    </row>
    <row r="177" spans="2:7" ht="18" customHeight="1">
      <c r="B177" s="233" t="e">
        <f>AHS!#REF!</f>
        <v>#REF!</v>
      </c>
      <c r="C177" s="234" t="e">
        <f>AHS!#REF!</f>
        <v>#REF!</v>
      </c>
      <c r="D177" s="235" t="e">
        <f>AHS!#REF!</f>
        <v>#REF!</v>
      </c>
      <c r="G177" s="236"/>
    </row>
    <row r="178" spans="2:7" ht="18" customHeight="1">
      <c r="B178" s="233" t="e">
        <f>AHS!#REF!</f>
        <v>#REF!</v>
      </c>
      <c r="C178" s="234" t="e">
        <f>AHS!#REF!</f>
        <v>#REF!</v>
      </c>
      <c r="D178" s="235" t="e">
        <f>AHS!#REF!</f>
        <v>#REF!</v>
      </c>
      <c r="G178" s="236"/>
    </row>
    <row r="179" spans="2:7" ht="18" customHeight="1">
      <c r="B179" s="233" t="e">
        <f>AHS!#REF!</f>
        <v>#REF!</v>
      </c>
      <c r="C179" s="234" t="e">
        <f>AHS!#REF!</f>
        <v>#REF!</v>
      </c>
      <c r="D179" s="235" t="e">
        <f>AHS!#REF!</f>
        <v>#REF!</v>
      </c>
      <c r="G179" s="236"/>
    </row>
    <row r="180" spans="2:7" ht="18" customHeight="1">
      <c r="B180" s="233" t="e">
        <f>AHS!#REF!</f>
        <v>#REF!</v>
      </c>
      <c r="C180" s="234" t="e">
        <f>AHS!#REF!</f>
        <v>#REF!</v>
      </c>
      <c r="D180" s="235" t="e">
        <f>AHS!#REF!</f>
        <v>#REF!</v>
      </c>
      <c r="G180" s="236"/>
    </row>
    <row r="181" spans="2:7" ht="18" customHeight="1">
      <c r="B181" s="233" t="e">
        <f>AHS!#REF!</f>
        <v>#REF!</v>
      </c>
      <c r="C181" s="234" t="e">
        <f>AHS!#REF!</f>
        <v>#REF!</v>
      </c>
      <c r="D181" s="235" t="e">
        <f>AHS!#REF!</f>
        <v>#REF!</v>
      </c>
      <c r="G181" s="236"/>
    </row>
    <row r="182" spans="2:7" ht="18" customHeight="1">
      <c r="B182" s="233" t="e">
        <f>AHS!#REF!</f>
        <v>#REF!</v>
      </c>
      <c r="C182" s="234" t="e">
        <f>AHS!#REF!</f>
        <v>#REF!</v>
      </c>
      <c r="D182" s="235" t="e">
        <f>AHS!#REF!</f>
        <v>#REF!</v>
      </c>
      <c r="G182" s="236"/>
    </row>
    <row r="183" spans="2:7" ht="18" customHeight="1">
      <c r="B183" s="233" t="e">
        <f>AHS!#REF!</f>
        <v>#REF!</v>
      </c>
      <c r="C183" s="234" t="e">
        <f>AHS!#REF!</f>
        <v>#REF!</v>
      </c>
      <c r="D183" s="235" t="e">
        <f>AHS!#REF!</f>
        <v>#REF!</v>
      </c>
      <c r="G183" s="236"/>
    </row>
    <row r="184" spans="2:7" ht="18" customHeight="1">
      <c r="B184" s="233" t="e">
        <f>AHS!#REF!</f>
        <v>#REF!</v>
      </c>
      <c r="C184" s="234" t="e">
        <f>AHS!#REF!</f>
        <v>#REF!</v>
      </c>
      <c r="D184" s="235" t="e">
        <f>AHS!#REF!</f>
        <v>#REF!</v>
      </c>
      <c r="G184" s="236"/>
    </row>
    <row r="185" spans="2:7" ht="18" customHeight="1">
      <c r="B185" s="233" t="e">
        <f>AHS!#REF!</f>
        <v>#REF!</v>
      </c>
      <c r="C185" s="234" t="e">
        <f>AHS!#REF!</f>
        <v>#REF!</v>
      </c>
      <c r="D185" s="235" t="e">
        <f>AHS!#REF!</f>
        <v>#REF!</v>
      </c>
      <c r="G185" s="236"/>
    </row>
    <row r="186" spans="2:7" ht="18" customHeight="1">
      <c r="B186" s="233" t="e">
        <f>AHS!#REF!</f>
        <v>#REF!</v>
      </c>
      <c r="C186" s="234" t="e">
        <f>AHS!#REF!</f>
        <v>#REF!</v>
      </c>
      <c r="D186" s="235" t="e">
        <f>AHS!#REF!</f>
        <v>#REF!</v>
      </c>
      <c r="G186" s="236"/>
    </row>
    <row r="187" spans="2:7" ht="18" customHeight="1">
      <c r="B187" s="233" t="e">
        <f>AHS!#REF!</f>
        <v>#REF!</v>
      </c>
      <c r="C187" s="234" t="e">
        <f>AHS!#REF!</f>
        <v>#REF!</v>
      </c>
      <c r="D187" s="235" t="e">
        <f>AHS!#REF!</f>
        <v>#REF!</v>
      </c>
      <c r="G187" s="236"/>
    </row>
    <row r="188" spans="2:7" ht="18" customHeight="1">
      <c r="B188" s="233" t="e">
        <f>AHS!#REF!</f>
        <v>#REF!</v>
      </c>
      <c r="C188" s="234" t="e">
        <f>AHS!#REF!</f>
        <v>#REF!</v>
      </c>
      <c r="D188" s="235" t="e">
        <f>AHS!#REF!</f>
        <v>#REF!</v>
      </c>
      <c r="G188" s="236"/>
    </row>
    <row r="189" spans="2:7" ht="18" customHeight="1">
      <c r="B189" s="233" t="e">
        <f>AHS!#REF!</f>
        <v>#REF!</v>
      </c>
      <c r="C189" s="234" t="e">
        <f>AHS!#REF!</f>
        <v>#REF!</v>
      </c>
      <c r="D189" s="235" t="e">
        <f>AHS!#REF!</f>
        <v>#REF!</v>
      </c>
      <c r="G189" s="236"/>
    </row>
    <row r="190" spans="2:7" ht="18" customHeight="1">
      <c r="B190" s="233" t="e">
        <f>AHS!#REF!</f>
        <v>#REF!</v>
      </c>
      <c r="C190" s="234" t="e">
        <f>AHS!#REF!</f>
        <v>#REF!</v>
      </c>
      <c r="D190" s="235" t="e">
        <f>AHS!#REF!</f>
        <v>#REF!</v>
      </c>
      <c r="G190" s="236"/>
    </row>
    <row r="191" spans="2:7" ht="18" customHeight="1">
      <c r="B191" s="233" t="e">
        <f>AHS!#REF!</f>
        <v>#REF!</v>
      </c>
      <c r="C191" s="234" t="e">
        <f>AHS!#REF!</f>
        <v>#REF!</v>
      </c>
      <c r="D191" s="235" t="e">
        <f>AHS!#REF!</f>
        <v>#REF!</v>
      </c>
      <c r="G191" s="236"/>
    </row>
    <row r="192" spans="2:7" ht="18" customHeight="1">
      <c r="B192" s="233" t="e">
        <f>AHS!#REF!</f>
        <v>#REF!</v>
      </c>
      <c r="C192" s="234" t="e">
        <f>AHS!#REF!</f>
        <v>#REF!</v>
      </c>
      <c r="D192" s="235" t="e">
        <f>AHS!#REF!</f>
        <v>#REF!</v>
      </c>
      <c r="G192" s="236"/>
    </row>
    <row r="193" spans="2:7" ht="18" customHeight="1">
      <c r="B193" s="233" t="e">
        <f>AHS!#REF!</f>
        <v>#REF!</v>
      </c>
      <c r="C193" s="234" t="e">
        <f>AHS!#REF!</f>
        <v>#REF!</v>
      </c>
      <c r="D193" s="235" t="e">
        <f>AHS!#REF!</f>
        <v>#REF!</v>
      </c>
      <c r="G193" s="236"/>
    </row>
    <row r="194" spans="2:7" ht="18" customHeight="1">
      <c r="B194" s="233"/>
      <c r="C194" s="234"/>
      <c r="D194" s="235"/>
      <c r="G194" s="236"/>
    </row>
    <row r="195" spans="2:7" ht="18" customHeight="1">
      <c r="B195" s="238" t="e">
        <f>AHS!#REF!</f>
        <v>#REF!</v>
      </c>
      <c r="C195" s="239" t="e">
        <f>AHS!#REF!</f>
        <v>#REF!</v>
      </c>
      <c r="D195" s="251"/>
      <c r="G195" s="236"/>
    </row>
    <row r="196" spans="2:7" ht="18" customHeight="1">
      <c r="B196" s="233" t="e">
        <f>AHS!#REF!</f>
        <v>#REF!</v>
      </c>
      <c r="C196" s="234" t="e">
        <f>AHS!#REF!</f>
        <v>#REF!</v>
      </c>
      <c r="D196" s="235" t="e">
        <f>AHS!#REF!</f>
        <v>#REF!</v>
      </c>
      <c r="G196" s="236"/>
    </row>
    <row r="197" spans="2:7" ht="18" customHeight="1">
      <c r="B197" s="233" t="e">
        <f>AHS!#REF!</f>
        <v>#REF!</v>
      </c>
      <c r="C197" s="234" t="e">
        <f>AHS!#REF!</f>
        <v>#REF!</v>
      </c>
      <c r="D197" s="235" t="e">
        <f>AHS!#REF!</f>
        <v>#REF!</v>
      </c>
      <c r="G197" s="236"/>
    </row>
    <row r="198" spans="2:7" ht="18" customHeight="1">
      <c r="B198" s="233" t="e">
        <f>AHS!#REF!</f>
        <v>#REF!</v>
      </c>
      <c r="C198" s="234" t="e">
        <f>AHS!#REF!</f>
        <v>#REF!</v>
      </c>
      <c r="D198" s="235" t="e">
        <f>AHS!#REF!</f>
        <v>#REF!</v>
      </c>
      <c r="G198" s="236"/>
    </row>
    <row r="199" spans="2:7" ht="18" customHeight="1">
      <c r="B199" s="233" t="e">
        <f>AHS!#REF!</f>
        <v>#REF!</v>
      </c>
      <c r="C199" s="234" t="e">
        <f>AHS!#REF!</f>
        <v>#REF!</v>
      </c>
      <c r="D199" s="235" t="e">
        <f>AHS!#REF!</f>
        <v>#REF!</v>
      </c>
      <c r="G199" s="236"/>
    </row>
    <row r="200" spans="2:7" ht="18" customHeight="1">
      <c r="B200" s="233" t="e">
        <f>AHS!#REF!</f>
        <v>#REF!</v>
      </c>
      <c r="C200" s="234" t="e">
        <f>AHS!#REF!</f>
        <v>#REF!</v>
      </c>
      <c r="D200" s="235" t="e">
        <f>AHS!#REF!</f>
        <v>#REF!</v>
      </c>
      <c r="G200" s="236"/>
    </row>
    <row r="201" spans="2:7" ht="18" customHeight="1">
      <c r="B201" s="233" t="e">
        <f>AHS!#REF!</f>
        <v>#REF!</v>
      </c>
      <c r="C201" s="234" t="e">
        <f>AHS!#REF!</f>
        <v>#REF!</v>
      </c>
      <c r="D201" s="235" t="e">
        <f>AHS!#REF!</f>
        <v>#REF!</v>
      </c>
      <c r="G201" s="236"/>
    </row>
    <row r="202" spans="2:7" ht="18" customHeight="1">
      <c r="B202" s="233" t="e">
        <f>AHS!#REF!</f>
        <v>#REF!</v>
      </c>
      <c r="C202" s="234" t="e">
        <f>AHS!#REF!</f>
        <v>#REF!</v>
      </c>
      <c r="D202" s="235" t="e">
        <f>AHS!#REF!</f>
        <v>#REF!</v>
      </c>
      <c r="G202" s="236"/>
    </row>
    <row r="203" spans="2:7" ht="18" customHeight="1">
      <c r="B203" s="233" t="e">
        <f>AHS!#REF!</f>
        <v>#REF!</v>
      </c>
      <c r="C203" s="234" t="e">
        <f>AHS!#REF!</f>
        <v>#REF!</v>
      </c>
      <c r="D203" s="235" t="e">
        <f>AHS!#REF!</f>
        <v>#REF!</v>
      </c>
      <c r="G203" s="236"/>
    </row>
    <row r="204" spans="2:7" ht="18" customHeight="1">
      <c r="B204" s="233" t="e">
        <f>AHS!#REF!</f>
        <v>#REF!</v>
      </c>
      <c r="C204" s="234" t="e">
        <f>AHS!#REF!</f>
        <v>#REF!</v>
      </c>
      <c r="D204" s="235" t="e">
        <f>AHS!#REF!</f>
        <v>#REF!</v>
      </c>
      <c r="G204" s="236"/>
    </row>
    <row r="205" spans="2:7" ht="18" customHeight="1">
      <c r="B205" s="233" t="e">
        <f>AHS!#REF!</f>
        <v>#REF!</v>
      </c>
      <c r="C205" s="234" t="e">
        <f>AHS!#REF!</f>
        <v>#REF!</v>
      </c>
      <c r="D205" s="235" t="e">
        <f>AHS!#REF!</f>
        <v>#REF!</v>
      </c>
      <c r="G205" s="236"/>
    </row>
    <row r="206" spans="2:7" ht="18" customHeight="1">
      <c r="B206" s="242" t="e">
        <f>AHS!#REF!</f>
        <v>#REF!</v>
      </c>
      <c r="C206" s="243" t="e">
        <f>AHS!#REF!</f>
        <v>#REF!</v>
      </c>
      <c r="D206" s="244" t="e">
        <f>AHS!#REF!</f>
        <v>#REF!</v>
      </c>
      <c r="G206" s="236"/>
    </row>
    <row r="207" spans="2:7" ht="18" customHeight="1">
      <c r="B207" s="245" t="e">
        <f>AHS!#REF!</f>
        <v>#REF!</v>
      </c>
      <c r="C207" s="246" t="e">
        <f>AHS!#REF!</f>
        <v>#REF!</v>
      </c>
      <c r="D207" s="247" t="e">
        <f>AHS!#REF!</f>
        <v>#REF!</v>
      </c>
      <c r="G207" s="236"/>
    </row>
    <row r="208" spans="2:7" ht="18" customHeight="1">
      <c r="B208" s="233" t="e">
        <f>AHS!#REF!</f>
        <v>#REF!</v>
      </c>
      <c r="C208" s="234" t="e">
        <f>AHS!#REF!</f>
        <v>#REF!</v>
      </c>
      <c r="D208" s="235" t="e">
        <f>AHS!#REF!</f>
        <v>#REF!</v>
      </c>
      <c r="G208" s="236"/>
    </row>
    <row r="209" spans="2:8" ht="18" customHeight="1">
      <c r="B209" s="233" t="e">
        <f>AHS!#REF!</f>
        <v>#REF!</v>
      </c>
      <c r="C209" s="234" t="e">
        <f>AHS!#REF!</f>
        <v>#REF!</v>
      </c>
      <c r="D209" s="235" t="e">
        <f>AHS!#REF!</f>
        <v>#REF!</v>
      </c>
      <c r="G209" s="236"/>
    </row>
    <row r="210" spans="2:8" ht="18" customHeight="1">
      <c r="B210" s="233" t="e">
        <f>AHS!#REF!</f>
        <v>#REF!</v>
      </c>
      <c r="C210" s="234" t="e">
        <f>AHS!#REF!</f>
        <v>#REF!</v>
      </c>
      <c r="D210" s="235" t="e">
        <f>AHS!#REF!</f>
        <v>#REF!</v>
      </c>
      <c r="G210" s="236"/>
    </row>
    <row r="211" spans="2:8" ht="18" customHeight="1">
      <c r="B211" s="233" t="e">
        <f>AHS!#REF!</f>
        <v>#REF!</v>
      </c>
      <c r="C211" s="234" t="e">
        <f>AHS!#REF!</f>
        <v>#REF!</v>
      </c>
      <c r="D211" s="235" t="e">
        <f>AHS!#REF!</f>
        <v>#REF!</v>
      </c>
      <c r="G211" s="236"/>
      <c r="H211" s="8"/>
    </row>
    <row r="212" spans="2:8" ht="18" customHeight="1">
      <c r="B212" s="233" t="e">
        <f>AHS!#REF!</f>
        <v>#REF!</v>
      </c>
      <c r="C212" s="234" t="e">
        <f>AHS!#REF!</f>
        <v>#REF!</v>
      </c>
      <c r="D212" s="235" t="e">
        <f>AHS!#REF!</f>
        <v>#REF!</v>
      </c>
      <c r="G212" s="236"/>
    </row>
    <row r="213" spans="2:8" ht="18" customHeight="1">
      <c r="B213" s="233" t="e">
        <f>AHS!#REF!</f>
        <v>#REF!</v>
      </c>
      <c r="C213" s="234" t="e">
        <f>AHS!#REF!</f>
        <v>#REF!</v>
      </c>
      <c r="D213" s="235" t="e">
        <f>AHS!#REF!</f>
        <v>#REF!</v>
      </c>
      <c r="G213" s="236"/>
      <c r="H213" s="236"/>
    </row>
    <row r="214" spans="2:8" ht="18" customHeight="1">
      <c r="B214" s="233" t="e">
        <f>AHS!#REF!</f>
        <v>#REF!</v>
      </c>
      <c r="C214" s="234" t="e">
        <f>AHS!#REF!</f>
        <v>#REF!</v>
      </c>
      <c r="D214" s="235" t="e">
        <f>AHS!#REF!</f>
        <v>#REF!</v>
      </c>
      <c r="G214" s="236"/>
    </row>
    <row r="215" spans="2:8" ht="18" customHeight="1">
      <c r="B215" s="233" t="e">
        <f>AHS!#REF!</f>
        <v>#REF!</v>
      </c>
      <c r="C215" s="234" t="e">
        <f>AHS!#REF!</f>
        <v>#REF!</v>
      </c>
      <c r="D215" s="235" t="e">
        <f>AHS!#REF!</f>
        <v>#REF!</v>
      </c>
      <c r="G215" s="236"/>
    </row>
    <row r="216" spans="2:8" ht="18" customHeight="1">
      <c r="B216" s="233" t="e">
        <f>AHS!#REF!</f>
        <v>#REF!</v>
      </c>
      <c r="C216" s="234" t="e">
        <f>AHS!#REF!</f>
        <v>#REF!</v>
      </c>
      <c r="D216" s="235" t="e">
        <f>AHS!#REF!</f>
        <v>#REF!</v>
      </c>
      <c r="G216" s="236"/>
    </row>
    <row r="217" spans="2:8" ht="18" customHeight="1">
      <c r="B217" s="233" t="e">
        <f>AHS!#REF!</f>
        <v>#REF!</v>
      </c>
      <c r="C217" s="234" t="e">
        <f>AHS!#REF!</f>
        <v>#REF!</v>
      </c>
      <c r="D217" s="235" t="e">
        <f>AHS!#REF!</f>
        <v>#REF!</v>
      </c>
      <c r="G217" s="236"/>
    </row>
    <row r="218" spans="2:8" ht="18" customHeight="1">
      <c r="B218" s="233" t="e">
        <f>AHS!#REF!</f>
        <v>#REF!</v>
      </c>
      <c r="C218" s="234" t="e">
        <f>AHS!#REF!</f>
        <v>#REF!</v>
      </c>
      <c r="D218" s="235" t="e">
        <f>AHS!#REF!</f>
        <v>#REF!</v>
      </c>
      <c r="G218" s="236"/>
    </row>
    <row r="219" spans="2:8" ht="18" customHeight="1">
      <c r="B219" s="233" t="e">
        <f>AHS!#REF!</f>
        <v>#REF!</v>
      </c>
      <c r="C219" s="234" t="e">
        <f>AHS!#REF!</f>
        <v>#REF!</v>
      </c>
      <c r="D219" s="235" t="e">
        <f>AHS!#REF!</f>
        <v>#REF!</v>
      </c>
      <c r="G219" s="236"/>
    </row>
    <row r="220" spans="2:8" ht="18" customHeight="1">
      <c r="B220" s="233" t="e">
        <f>AHS!#REF!</f>
        <v>#REF!</v>
      </c>
      <c r="C220" s="234" t="e">
        <f>AHS!#REF!</f>
        <v>#REF!</v>
      </c>
      <c r="D220" s="235" t="e">
        <f>AHS!#REF!</f>
        <v>#REF!</v>
      </c>
      <c r="G220" s="236"/>
    </row>
    <row r="221" spans="2:8" ht="18" customHeight="1">
      <c r="B221" s="233" t="e">
        <f>AHS!#REF!</f>
        <v>#REF!</v>
      </c>
      <c r="C221" s="234" t="e">
        <f>AHS!#REF!</f>
        <v>#REF!</v>
      </c>
      <c r="D221" s="235" t="e">
        <f>AHS!#REF!</f>
        <v>#REF!</v>
      </c>
      <c r="G221" s="236"/>
    </row>
    <row r="222" spans="2:8" ht="18" customHeight="1">
      <c r="B222" s="233" t="e">
        <f>AHS!#REF!</f>
        <v>#REF!</v>
      </c>
      <c r="C222" s="234" t="e">
        <f>AHS!#REF!</f>
        <v>#REF!</v>
      </c>
      <c r="D222" s="235" t="e">
        <f>AHS!#REF!</f>
        <v>#REF!</v>
      </c>
      <c r="G222" s="236"/>
    </row>
    <row r="223" spans="2:8" ht="18" customHeight="1">
      <c r="B223" s="233" t="e">
        <f>AHS!#REF!</f>
        <v>#REF!</v>
      </c>
      <c r="C223" s="234" t="e">
        <f>AHS!#REF!</f>
        <v>#REF!</v>
      </c>
      <c r="D223" s="235" t="e">
        <f>AHS!#REF!</f>
        <v>#REF!</v>
      </c>
      <c r="G223" s="236"/>
    </row>
    <row r="224" spans="2:8" ht="18" customHeight="1">
      <c r="B224" s="233" t="e">
        <f>AHS!#REF!</f>
        <v>#REF!</v>
      </c>
      <c r="C224" s="234" t="e">
        <f>AHS!#REF!</f>
        <v>#REF!</v>
      </c>
      <c r="D224" s="235" t="e">
        <f>AHS!#REF!</f>
        <v>#REF!</v>
      </c>
      <c r="G224" s="236"/>
    </row>
    <row r="225" spans="2:7" ht="18" customHeight="1">
      <c r="B225" s="233" t="e">
        <f>AHS!#REF!</f>
        <v>#REF!</v>
      </c>
      <c r="C225" s="234" t="e">
        <f>AHS!#REF!</f>
        <v>#REF!</v>
      </c>
      <c r="D225" s="235" t="e">
        <f>AHS!#REF!</f>
        <v>#REF!</v>
      </c>
      <c r="G225" s="236"/>
    </row>
    <row r="226" spans="2:7" ht="18" customHeight="1">
      <c r="B226" s="233" t="e">
        <f>AHS!#REF!</f>
        <v>#REF!</v>
      </c>
      <c r="C226" s="234" t="e">
        <f>AHS!#REF!</f>
        <v>#REF!</v>
      </c>
      <c r="D226" s="235" t="e">
        <f>AHS!#REF!</f>
        <v>#REF!</v>
      </c>
      <c r="G226" s="236"/>
    </row>
    <row r="227" spans="2:7" ht="18" customHeight="1">
      <c r="B227" s="233" t="e">
        <f>AHS!#REF!</f>
        <v>#REF!</v>
      </c>
      <c r="C227" s="234" t="e">
        <f>AHS!#REF!</f>
        <v>#REF!</v>
      </c>
      <c r="D227" s="235" t="e">
        <f>AHS!#REF!</f>
        <v>#REF!</v>
      </c>
      <c r="G227" s="236"/>
    </row>
    <row r="228" spans="2:7" ht="18" customHeight="1">
      <c r="B228" s="233" t="e">
        <f>AHS!#REF!</f>
        <v>#REF!</v>
      </c>
      <c r="C228" s="234" t="e">
        <f>AHS!#REF!</f>
        <v>#REF!</v>
      </c>
      <c r="D228" s="235" t="e">
        <f>AHS!#REF!</f>
        <v>#REF!</v>
      </c>
      <c r="G228" s="236"/>
    </row>
    <row r="229" spans="2:7" ht="18" customHeight="1">
      <c r="B229" s="233" t="e">
        <f>AHS!#REF!</f>
        <v>#REF!</v>
      </c>
      <c r="C229" s="234" t="e">
        <f>AHS!#REF!</f>
        <v>#REF!</v>
      </c>
      <c r="D229" s="235" t="e">
        <f>AHS!#REF!</f>
        <v>#REF!</v>
      </c>
      <c r="G229" s="236"/>
    </row>
    <row r="230" spans="2:7" ht="18" customHeight="1">
      <c r="B230" s="233" t="e">
        <f>AHS!#REF!</f>
        <v>#REF!</v>
      </c>
      <c r="C230" s="234" t="e">
        <f>AHS!#REF!</f>
        <v>#REF!</v>
      </c>
      <c r="D230" s="235" t="e">
        <f>AHS!#REF!</f>
        <v>#REF!</v>
      </c>
      <c r="G230" s="236"/>
    </row>
    <row r="231" spans="2:7" ht="18" customHeight="1">
      <c r="B231" s="233" t="e">
        <f>AHS!#REF!</f>
        <v>#REF!</v>
      </c>
      <c r="C231" s="234" t="e">
        <f>AHS!#REF!</f>
        <v>#REF!</v>
      </c>
      <c r="D231" s="235" t="e">
        <f>AHS!#REF!</f>
        <v>#REF!</v>
      </c>
      <c r="G231" s="236"/>
    </row>
    <row r="232" spans="2:7" ht="18" customHeight="1">
      <c r="B232" s="233" t="e">
        <f>AHS!#REF!</f>
        <v>#REF!</v>
      </c>
      <c r="C232" s="234" t="e">
        <f>AHS!#REF!</f>
        <v>#REF!</v>
      </c>
      <c r="D232" s="235" t="e">
        <f>AHS!#REF!</f>
        <v>#REF!</v>
      </c>
      <c r="G232" s="236"/>
    </row>
    <row r="233" spans="2:7" ht="18" customHeight="1">
      <c r="B233" s="233" t="e">
        <f>AHS!#REF!</f>
        <v>#REF!</v>
      </c>
      <c r="C233" s="234" t="e">
        <f>AHS!#REF!</f>
        <v>#REF!</v>
      </c>
      <c r="D233" s="235" t="e">
        <f>AHS!#REF!</f>
        <v>#REF!</v>
      </c>
      <c r="G233" s="236"/>
    </row>
    <row r="234" spans="2:7" ht="18" customHeight="1">
      <c r="B234" s="233" t="e">
        <f>AHS!#REF!</f>
        <v>#REF!</v>
      </c>
      <c r="C234" s="234" t="e">
        <f>AHS!#REF!</f>
        <v>#REF!</v>
      </c>
      <c r="D234" s="235" t="e">
        <f>AHS!#REF!</f>
        <v>#REF!</v>
      </c>
      <c r="G234" s="236"/>
    </row>
    <row r="235" spans="2:7" ht="18" customHeight="1">
      <c r="B235" s="233" t="e">
        <f>AHS!#REF!</f>
        <v>#REF!</v>
      </c>
      <c r="C235" s="234" t="e">
        <f>AHS!#REF!</f>
        <v>#REF!</v>
      </c>
      <c r="D235" s="235" t="e">
        <f>AHS!#REF!</f>
        <v>#REF!</v>
      </c>
      <c r="G235" s="236"/>
    </row>
    <row r="236" spans="2:7" ht="18" customHeight="1">
      <c r="B236" s="233" t="e">
        <f>AHS!#REF!</f>
        <v>#REF!</v>
      </c>
      <c r="C236" s="234" t="e">
        <f>AHS!#REF!</f>
        <v>#REF!</v>
      </c>
      <c r="D236" s="235" t="e">
        <f>AHS!#REF!</f>
        <v>#REF!</v>
      </c>
      <c r="G236" s="236"/>
    </row>
    <row r="237" spans="2:7" ht="18" customHeight="1">
      <c r="B237" s="233" t="e">
        <f>AHS!#REF!</f>
        <v>#REF!</v>
      </c>
      <c r="C237" s="234" t="e">
        <f>AHS!#REF!</f>
        <v>#REF!</v>
      </c>
      <c r="D237" s="235" t="e">
        <f>AHS!#REF!</f>
        <v>#REF!</v>
      </c>
      <c r="G237" s="236"/>
    </row>
    <row r="238" spans="2:7" ht="18" customHeight="1">
      <c r="B238" s="233" t="e">
        <f>AHS!#REF!</f>
        <v>#REF!</v>
      </c>
      <c r="C238" s="234" t="e">
        <f>AHS!#REF!</f>
        <v>#REF!</v>
      </c>
      <c r="D238" s="235" t="e">
        <f>AHS!#REF!</f>
        <v>#REF!</v>
      </c>
      <c r="G238" s="236"/>
    </row>
    <row r="239" spans="2:7" ht="18" customHeight="1">
      <c r="B239" s="233" t="e">
        <f>AHS!#REF!</f>
        <v>#REF!</v>
      </c>
      <c r="C239" s="234" t="e">
        <f>AHS!#REF!</f>
        <v>#REF!</v>
      </c>
      <c r="D239" s="235" t="e">
        <f>AHS!#REF!</f>
        <v>#REF!</v>
      </c>
      <c r="G239" s="236"/>
    </row>
    <row r="240" spans="2:7" ht="18" customHeight="1">
      <c r="B240" s="233" t="e">
        <f>AHS!#REF!</f>
        <v>#REF!</v>
      </c>
      <c r="C240" s="234" t="e">
        <f>AHS!#REF!</f>
        <v>#REF!</v>
      </c>
      <c r="D240" s="235" t="e">
        <f>AHS!#REF!</f>
        <v>#REF!</v>
      </c>
      <c r="G240" s="236"/>
    </row>
    <row r="241" spans="2:7" ht="18" customHeight="1">
      <c r="B241" s="233" t="e">
        <f>AHS!#REF!</f>
        <v>#REF!</v>
      </c>
      <c r="C241" s="234" t="e">
        <f>AHS!#REF!</f>
        <v>#REF!</v>
      </c>
      <c r="D241" s="235" t="e">
        <f>AHS!#REF!</f>
        <v>#REF!</v>
      </c>
      <c r="G241" s="236"/>
    </row>
    <row r="242" spans="2:7" ht="18" customHeight="1">
      <c r="B242" s="233" t="e">
        <f>AHS!#REF!</f>
        <v>#REF!</v>
      </c>
      <c r="C242" s="234" t="e">
        <f>AHS!#REF!</f>
        <v>#REF!</v>
      </c>
      <c r="D242" s="235" t="e">
        <f>AHS!#REF!</f>
        <v>#REF!</v>
      </c>
      <c r="G242" s="236"/>
    </row>
    <row r="243" spans="2:7" ht="18" customHeight="1">
      <c r="B243" s="233" t="e">
        <f>AHS!#REF!</f>
        <v>#REF!</v>
      </c>
      <c r="C243" s="234" t="e">
        <f>AHS!#REF!</f>
        <v>#REF!</v>
      </c>
      <c r="D243" s="235" t="e">
        <f>AHS!#REF!</f>
        <v>#REF!</v>
      </c>
      <c r="G243" s="236"/>
    </row>
    <row r="244" spans="2:7" ht="18" customHeight="1">
      <c r="B244" s="233" t="e">
        <f>AHS!#REF!</f>
        <v>#REF!</v>
      </c>
      <c r="C244" s="234" t="e">
        <f>AHS!#REF!</f>
        <v>#REF!</v>
      </c>
      <c r="D244" s="235" t="e">
        <f>AHS!#REF!</f>
        <v>#REF!</v>
      </c>
      <c r="G244" s="236"/>
    </row>
    <row r="245" spans="2:7" ht="18" customHeight="1">
      <c r="B245" s="233" t="e">
        <f>AHS!#REF!</f>
        <v>#REF!</v>
      </c>
      <c r="C245" s="234" t="e">
        <f>AHS!#REF!</f>
        <v>#REF!</v>
      </c>
      <c r="D245" s="235" t="e">
        <f>AHS!#REF!</f>
        <v>#REF!</v>
      </c>
      <c r="G245" s="236"/>
    </row>
    <row r="246" spans="2:7" ht="18" customHeight="1">
      <c r="B246" s="233" t="e">
        <f>AHS!#REF!</f>
        <v>#REF!</v>
      </c>
      <c r="C246" s="234" t="e">
        <f>AHS!#REF!</f>
        <v>#REF!</v>
      </c>
      <c r="D246" s="235" t="e">
        <f>AHS!#REF!</f>
        <v>#REF!</v>
      </c>
      <c r="G246" s="236"/>
    </row>
    <row r="247" spans="2:7" ht="18" customHeight="1">
      <c r="B247" s="233" t="e">
        <f>AHS!#REF!</f>
        <v>#REF!</v>
      </c>
      <c r="C247" s="234" t="e">
        <f>AHS!#REF!</f>
        <v>#REF!</v>
      </c>
      <c r="D247" s="235" t="e">
        <f>AHS!#REF!</f>
        <v>#REF!</v>
      </c>
      <c r="G247" s="236"/>
    </row>
    <row r="248" spans="2:7" ht="18" customHeight="1">
      <c r="B248" s="233" t="e">
        <f>AHS!#REF!</f>
        <v>#REF!</v>
      </c>
      <c r="C248" s="234" t="e">
        <f>AHS!#REF!</f>
        <v>#REF!</v>
      </c>
      <c r="D248" s="235" t="e">
        <f>AHS!#REF!</f>
        <v>#REF!</v>
      </c>
      <c r="G248" s="236"/>
    </row>
    <row r="249" spans="2:7" ht="18" customHeight="1">
      <c r="B249" s="233" t="e">
        <f>AHS!#REF!</f>
        <v>#REF!</v>
      </c>
      <c r="C249" s="234" t="e">
        <f>AHS!#REF!</f>
        <v>#REF!</v>
      </c>
      <c r="D249" s="235" t="e">
        <f>AHS!#REF!</f>
        <v>#REF!</v>
      </c>
      <c r="G249" s="236"/>
    </row>
    <row r="250" spans="2:7" ht="18" customHeight="1">
      <c r="B250" s="233" t="e">
        <f>AHS!#REF!</f>
        <v>#REF!</v>
      </c>
      <c r="C250" s="234" t="e">
        <f>AHS!#REF!</f>
        <v>#REF!</v>
      </c>
      <c r="D250" s="235" t="e">
        <f>AHS!#REF!</f>
        <v>#REF!</v>
      </c>
      <c r="G250" s="236"/>
    </row>
    <row r="251" spans="2:7" ht="18" customHeight="1">
      <c r="B251" s="233" t="e">
        <f>AHS!#REF!</f>
        <v>#REF!</v>
      </c>
      <c r="C251" s="234" t="e">
        <f>AHS!#REF!</f>
        <v>#REF!</v>
      </c>
      <c r="D251" s="235" t="e">
        <f>AHS!#REF!</f>
        <v>#REF!</v>
      </c>
      <c r="G251" s="236"/>
    </row>
    <row r="252" spans="2:7" ht="18" customHeight="1">
      <c r="B252" s="233" t="e">
        <f>AHS!#REF!</f>
        <v>#REF!</v>
      </c>
      <c r="C252" s="234" t="e">
        <f>AHS!#REF!</f>
        <v>#REF!</v>
      </c>
      <c r="D252" s="235" t="e">
        <f>AHS!#REF!</f>
        <v>#REF!</v>
      </c>
      <c r="G252" s="236"/>
    </row>
    <row r="253" spans="2:7" ht="18" customHeight="1">
      <c r="B253" s="233"/>
      <c r="C253" s="234"/>
      <c r="D253" s="237"/>
      <c r="G253" s="236"/>
    </row>
    <row r="254" spans="2:7" ht="18" customHeight="1">
      <c r="B254" s="238" t="e">
        <f>AHS!#REF!</f>
        <v>#REF!</v>
      </c>
      <c r="C254" s="239" t="e">
        <f>AHS!#REF!</f>
        <v>#REF!</v>
      </c>
      <c r="D254" s="237"/>
      <c r="G254" s="236"/>
    </row>
    <row r="255" spans="2:7" ht="18" customHeight="1">
      <c r="B255" s="233" t="e">
        <f>AHS!#REF!</f>
        <v>#REF!</v>
      </c>
      <c r="C255" s="234" t="e">
        <f>AHS!#REF!</f>
        <v>#REF!</v>
      </c>
      <c r="D255" s="235" t="e">
        <f>AHS!#REF!</f>
        <v>#REF!</v>
      </c>
      <c r="G255" s="236"/>
    </row>
    <row r="256" spans="2:7" ht="18" customHeight="1">
      <c r="B256" s="233" t="e">
        <f>AHS!#REF!</f>
        <v>#REF!</v>
      </c>
      <c r="C256" s="234" t="e">
        <f>AHS!#REF!</f>
        <v>#REF!</v>
      </c>
      <c r="D256" s="235" t="e">
        <f>AHS!#REF!</f>
        <v>#REF!</v>
      </c>
      <c r="G256" s="236"/>
    </row>
    <row r="257" spans="2:7" ht="18" customHeight="1">
      <c r="B257" s="233" t="e">
        <f>AHS!#REF!</f>
        <v>#REF!</v>
      </c>
      <c r="C257" s="234" t="e">
        <f>AHS!#REF!</f>
        <v>#REF!</v>
      </c>
      <c r="D257" s="235" t="e">
        <f>AHS!#REF!</f>
        <v>#REF!</v>
      </c>
      <c r="G257" s="236"/>
    </row>
    <row r="258" spans="2:7" ht="18" customHeight="1">
      <c r="B258" s="233" t="e">
        <f>AHS!#REF!</f>
        <v>#REF!</v>
      </c>
      <c r="C258" s="234" t="e">
        <f>AHS!#REF!</f>
        <v>#REF!</v>
      </c>
      <c r="D258" s="235" t="e">
        <f>AHS!#REF!</f>
        <v>#REF!</v>
      </c>
      <c r="G258" s="236"/>
    </row>
    <row r="259" spans="2:7" ht="18" customHeight="1">
      <c r="B259" s="233" t="e">
        <f>AHS!#REF!</f>
        <v>#REF!</v>
      </c>
      <c r="C259" s="252" t="e">
        <f>AHS!#REF!</f>
        <v>#REF!</v>
      </c>
      <c r="D259" s="235" t="e">
        <f>AHS!#REF!</f>
        <v>#REF!</v>
      </c>
      <c r="G259" s="236"/>
    </row>
    <row r="260" spans="2:7" ht="18" customHeight="1">
      <c r="B260" s="233" t="e">
        <f>AHS!#REF!</f>
        <v>#REF!</v>
      </c>
      <c r="C260" s="234" t="e">
        <f>AHS!#REF!</f>
        <v>#REF!</v>
      </c>
      <c r="D260" s="235" t="e">
        <f>AHS!#REF!</f>
        <v>#REF!</v>
      </c>
      <c r="G260" s="236"/>
    </row>
    <row r="261" spans="2:7" ht="18" customHeight="1">
      <c r="B261" s="233" t="e">
        <f>AHS!#REF!</f>
        <v>#REF!</v>
      </c>
      <c r="C261" s="234" t="e">
        <f>AHS!#REF!</f>
        <v>#REF!</v>
      </c>
      <c r="D261" s="235" t="e">
        <f>AHS!#REF!</f>
        <v>#REF!</v>
      </c>
      <c r="G261" s="236"/>
    </row>
    <row r="262" spans="2:7" ht="18" customHeight="1">
      <c r="B262" s="233" t="e">
        <f>AHS!#REF!</f>
        <v>#REF!</v>
      </c>
      <c r="C262" s="234" t="e">
        <f>AHS!#REF!</f>
        <v>#REF!</v>
      </c>
      <c r="D262" s="235" t="e">
        <f>AHS!#REF!</f>
        <v>#REF!</v>
      </c>
      <c r="G262" s="236"/>
    </row>
    <row r="263" spans="2:7" ht="18" customHeight="1">
      <c r="B263" s="233" t="e">
        <f>AHS!#REF!</f>
        <v>#REF!</v>
      </c>
      <c r="C263" s="234" t="e">
        <f>AHS!#REF!</f>
        <v>#REF!</v>
      </c>
      <c r="D263" s="235" t="e">
        <f>AHS!#REF!</f>
        <v>#REF!</v>
      </c>
      <c r="G263" s="236"/>
    </row>
    <row r="264" spans="2:7" ht="18" customHeight="1">
      <c r="B264" s="233" t="e">
        <f>AHS!#REF!</f>
        <v>#REF!</v>
      </c>
      <c r="C264" s="234" t="e">
        <f>AHS!#REF!</f>
        <v>#REF!</v>
      </c>
      <c r="D264" s="235" t="e">
        <f>AHS!#REF!</f>
        <v>#REF!</v>
      </c>
      <c r="G264" s="236"/>
    </row>
    <row r="265" spans="2:7" ht="18" customHeight="1">
      <c r="B265" s="233" t="e">
        <f>AHS!#REF!</f>
        <v>#REF!</v>
      </c>
      <c r="C265" s="253" t="e">
        <f>AHS!#REF!</f>
        <v>#REF!</v>
      </c>
      <c r="D265" s="235" t="e">
        <f>AHS!#REF!</f>
        <v>#REF!</v>
      </c>
      <c r="G265" s="236"/>
    </row>
    <row r="266" spans="2:7" ht="18" customHeight="1">
      <c r="B266" s="233" t="e">
        <f>AHS!#REF!</f>
        <v>#REF!</v>
      </c>
      <c r="C266" s="234" t="e">
        <f>AHS!#REF!</f>
        <v>#REF!</v>
      </c>
      <c r="D266" s="235" t="e">
        <f>AHS!#REF!</f>
        <v>#REF!</v>
      </c>
      <c r="G266" s="236"/>
    </row>
    <row r="267" spans="2:7" ht="18" customHeight="1">
      <c r="B267" s="233" t="e">
        <f>AHS!#REF!</f>
        <v>#REF!</v>
      </c>
      <c r="C267" s="234" t="e">
        <f>AHS!#REF!</f>
        <v>#REF!</v>
      </c>
      <c r="D267" s="235" t="e">
        <f>AHS!#REF!</f>
        <v>#REF!</v>
      </c>
      <c r="G267" s="236"/>
    </row>
    <row r="268" spans="2:7" ht="18" customHeight="1">
      <c r="B268" s="233" t="e">
        <f>AHS!#REF!</f>
        <v>#REF!</v>
      </c>
      <c r="C268" s="234" t="e">
        <f>AHS!#REF!</f>
        <v>#REF!</v>
      </c>
      <c r="D268" s="235" t="e">
        <f>AHS!#REF!</f>
        <v>#REF!</v>
      </c>
      <c r="G268" s="236"/>
    </row>
    <row r="269" spans="2:7" ht="18" customHeight="1">
      <c r="B269" s="233" t="e">
        <f>AHS!#REF!</f>
        <v>#REF!</v>
      </c>
      <c r="C269" s="234" t="e">
        <f>AHS!#REF!</f>
        <v>#REF!</v>
      </c>
      <c r="D269" s="235" t="e">
        <f>AHS!#REF!</f>
        <v>#REF!</v>
      </c>
      <c r="G269" s="236"/>
    </row>
    <row r="270" spans="2:7" ht="18" customHeight="1">
      <c r="B270" s="233" t="e">
        <f>AHS!#REF!</f>
        <v>#REF!</v>
      </c>
      <c r="C270" s="234" t="e">
        <f>AHS!#REF!</f>
        <v>#REF!</v>
      </c>
      <c r="D270" s="235" t="e">
        <f>AHS!#REF!</f>
        <v>#REF!</v>
      </c>
      <c r="G270" s="236"/>
    </row>
    <row r="271" spans="2:7" ht="18" customHeight="1">
      <c r="B271" s="233" t="e">
        <f>AHS!#REF!</f>
        <v>#REF!</v>
      </c>
      <c r="C271" s="234" t="e">
        <f>AHS!#REF!</f>
        <v>#REF!</v>
      </c>
      <c r="D271" s="235" t="e">
        <f>AHS!#REF!</f>
        <v>#REF!</v>
      </c>
      <c r="G271" s="236"/>
    </row>
    <row r="272" spans="2:7" ht="18" customHeight="1">
      <c r="B272" s="242"/>
      <c r="C272" s="243"/>
      <c r="D272" s="254"/>
      <c r="G272" s="236"/>
    </row>
    <row r="273" spans="2:7" ht="18" customHeight="1">
      <c r="B273" s="255" t="e">
        <f>AHS!#REF!</f>
        <v>#REF!</v>
      </c>
      <c r="C273" s="256" t="e">
        <f>AHS!#REF!</f>
        <v>#REF!</v>
      </c>
      <c r="D273" s="257"/>
      <c r="G273" s="236"/>
    </row>
    <row r="274" spans="2:7" ht="18" customHeight="1">
      <c r="B274" s="233" t="e">
        <f>AHS!#REF!</f>
        <v>#REF!</v>
      </c>
      <c r="C274" s="234" t="e">
        <f>AHS!#REF!</f>
        <v>#REF!</v>
      </c>
      <c r="D274" s="235" t="e">
        <f>AHS!#REF!</f>
        <v>#REF!</v>
      </c>
      <c r="G274" s="236"/>
    </row>
    <row r="275" spans="2:7" ht="18" customHeight="1">
      <c r="B275" s="233" t="e">
        <f>AHS!#REF!</f>
        <v>#REF!</v>
      </c>
      <c r="C275" s="234" t="e">
        <f>AHS!#REF!</f>
        <v>#REF!</v>
      </c>
      <c r="D275" s="235" t="e">
        <f>AHS!#REF!</f>
        <v>#REF!</v>
      </c>
      <c r="G275" s="236"/>
    </row>
    <row r="276" spans="2:7" ht="18" customHeight="1">
      <c r="B276" s="233" t="e">
        <f>AHS!#REF!</f>
        <v>#REF!</v>
      </c>
      <c r="C276" s="234" t="e">
        <f>AHS!#REF!</f>
        <v>#REF!</v>
      </c>
      <c r="D276" s="235" t="e">
        <f>AHS!#REF!</f>
        <v>#REF!</v>
      </c>
      <c r="G276" s="236"/>
    </row>
    <row r="277" spans="2:7" ht="18" customHeight="1">
      <c r="B277" s="233" t="e">
        <f>AHS!#REF!</f>
        <v>#REF!</v>
      </c>
      <c r="C277" s="234" t="e">
        <f>AHS!#REF!</f>
        <v>#REF!</v>
      </c>
      <c r="D277" s="235" t="e">
        <f>AHS!#REF!</f>
        <v>#REF!</v>
      </c>
      <c r="G277" s="236"/>
    </row>
    <row r="278" spans="2:7" ht="18" customHeight="1">
      <c r="B278" s="233" t="e">
        <f>AHS!#REF!</f>
        <v>#REF!</v>
      </c>
      <c r="C278" s="234" t="e">
        <f>AHS!#REF!</f>
        <v>#REF!</v>
      </c>
      <c r="D278" s="235" t="e">
        <f>AHS!#REF!</f>
        <v>#REF!</v>
      </c>
      <c r="G278" s="236"/>
    </row>
    <row r="279" spans="2:7" ht="18" customHeight="1">
      <c r="B279" s="233" t="e">
        <f>AHS!#REF!</f>
        <v>#REF!</v>
      </c>
      <c r="C279" s="234" t="e">
        <f>AHS!#REF!</f>
        <v>#REF!</v>
      </c>
      <c r="D279" s="235" t="e">
        <f>AHS!#REF!</f>
        <v>#REF!</v>
      </c>
      <c r="G279" s="236"/>
    </row>
    <row r="280" spans="2:7" ht="18" customHeight="1">
      <c r="B280" s="233" t="e">
        <f>AHS!#REF!</f>
        <v>#REF!</v>
      </c>
      <c r="C280" s="234" t="e">
        <f>AHS!#REF!</f>
        <v>#REF!</v>
      </c>
      <c r="D280" s="235" t="e">
        <f>AHS!#REF!</f>
        <v>#REF!</v>
      </c>
      <c r="G280" s="236"/>
    </row>
    <row r="281" spans="2:7" ht="18" customHeight="1">
      <c r="B281" s="233" t="e">
        <f>AHS!#REF!</f>
        <v>#REF!</v>
      </c>
      <c r="C281" s="234" t="e">
        <f>AHS!#REF!</f>
        <v>#REF!</v>
      </c>
      <c r="D281" s="235" t="e">
        <f>AHS!#REF!</f>
        <v>#REF!</v>
      </c>
      <c r="G281" s="236"/>
    </row>
    <row r="282" spans="2:7" ht="18" customHeight="1">
      <c r="B282" s="233" t="e">
        <f>AHS!#REF!</f>
        <v>#REF!</v>
      </c>
      <c r="C282" s="234" t="e">
        <f>AHS!#REF!</f>
        <v>#REF!</v>
      </c>
      <c r="D282" s="235" t="e">
        <f>AHS!#REF!</f>
        <v>#REF!</v>
      </c>
      <c r="G282" s="236"/>
    </row>
    <row r="283" spans="2:7" ht="18" customHeight="1">
      <c r="B283" s="233" t="e">
        <f>AHS!#REF!</f>
        <v>#REF!</v>
      </c>
      <c r="C283" s="234" t="e">
        <f>AHS!#REF!</f>
        <v>#REF!</v>
      </c>
      <c r="D283" s="235" t="e">
        <f>AHS!#REF!</f>
        <v>#REF!</v>
      </c>
      <c r="G283" s="236"/>
    </row>
    <row r="284" spans="2:7" ht="18" customHeight="1">
      <c r="B284" s="233" t="e">
        <f>AHS!#REF!</f>
        <v>#REF!</v>
      </c>
      <c r="C284" s="234" t="e">
        <f>AHS!#REF!</f>
        <v>#REF!</v>
      </c>
      <c r="D284" s="235" t="e">
        <f>AHS!#REF!</f>
        <v>#REF!</v>
      </c>
      <c r="G284" s="236"/>
    </row>
    <row r="285" spans="2:7" ht="18" customHeight="1">
      <c r="B285" s="233" t="e">
        <f>AHS!#REF!</f>
        <v>#REF!</v>
      </c>
      <c r="C285" s="234" t="e">
        <f>AHS!#REF!</f>
        <v>#REF!</v>
      </c>
      <c r="D285" s="235" t="e">
        <f>AHS!#REF!</f>
        <v>#REF!</v>
      </c>
      <c r="G285" s="236"/>
    </row>
    <row r="286" spans="2:7" ht="18" customHeight="1">
      <c r="B286" s="233" t="e">
        <f>AHS!#REF!</f>
        <v>#REF!</v>
      </c>
      <c r="C286" s="234" t="e">
        <f>AHS!#REF!</f>
        <v>#REF!</v>
      </c>
      <c r="D286" s="235" t="e">
        <f>AHS!#REF!</f>
        <v>#REF!</v>
      </c>
      <c r="G286" s="236"/>
    </row>
    <row r="287" spans="2:7" ht="18" customHeight="1">
      <c r="B287" s="233" t="e">
        <f>AHS!#REF!</f>
        <v>#REF!</v>
      </c>
      <c r="C287" s="234" t="e">
        <f>AHS!#REF!</f>
        <v>#REF!</v>
      </c>
      <c r="D287" s="235" t="e">
        <f>AHS!#REF!</f>
        <v>#REF!</v>
      </c>
      <c r="G287" s="236"/>
    </row>
    <row r="288" spans="2:7" ht="18" customHeight="1">
      <c r="B288" s="233" t="e">
        <f>AHS!#REF!</f>
        <v>#REF!</v>
      </c>
      <c r="C288" s="234" t="e">
        <f>AHS!#REF!</f>
        <v>#REF!</v>
      </c>
      <c r="D288" s="235" t="e">
        <f>AHS!#REF!</f>
        <v>#REF!</v>
      </c>
      <c r="G288" s="236"/>
    </row>
    <row r="289" spans="2:7" ht="18" customHeight="1">
      <c r="B289" s="233" t="e">
        <f>AHS!#REF!</f>
        <v>#REF!</v>
      </c>
      <c r="C289" s="234" t="e">
        <f>AHS!#REF!</f>
        <v>#REF!</v>
      </c>
      <c r="D289" s="235" t="e">
        <f>AHS!#REF!</f>
        <v>#REF!</v>
      </c>
      <c r="G289" s="236"/>
    </row>
    <row r="290" spans="2:7" ht="18" customHeight="1">
      <c r="B290" s="233" t="e">
        <f>AHS!#REF!</f>
        <v>#REF!</v>
      </c>
      <c r="C290" s="234" t="e">
        <f>AHS!#REF!</f>
        <v>#REF!</v>
      </c>
      <c r="D290" s="235" t="e">
        <f>AHS!#REF!</f>
        <v>#REF!</v>
      </c>
      <c r="G290" s="236"/>
    </row>
    <row r="291" spans="2:7" ht="18" customHeight="1">
      <c r="B291" s="233" t="e">
        <f>AHS!#REF!</f>
        <v>#REF!</v>
      </c>
      <c r="C291" s="234" t="e">
        <f>AHS!#REF!</f>
        <v>#REF!</v>
      </c>
      <c r="D291" s="235" t="e">
        <f>AHS!#REF!</f>
        <v>#REF!</v>
      </c>
      <c r="G291" s="236"/>
    </row>
    <row r="292" spans="2:7" ht="18" customHeight="1">
      <c r="B292" s="233" t="e">
        <f>AHS!#REF!</f>
        <v>#REF!</v>
      </c>
      <c r="C292" s="234" t="e">
        <f>AHS!#REF!</f>
        <v>#REF!</v>
      </c>
      <c r="D292" s="235" t="e">
        <f>AHS!#REF!</f>
        <v>#REF!</v>
      </c>
      <c r="G292" s="236"/>
    </row>
    <row r="293" spans="2:7" ht="18" customHeight="1">
      <c r="B293" s="233" t="e">
        <f>AHS!#REF!</f>
        <v>#REF!</v>
      </c>
      <c r="C293" s="234" t="e">
        <f>AHS!#REF!</f>
        <v>#REF!</v>
      </c>
      <c r="D293" s="235" t="e">
        <f>AHS!#REF!</f>
        <v>#REF!</v>
      </c>
      <c r="G293" s="236"/>
    </row>
    <row r="294" spans="2:7" ht="18" customHeight="1">
      <c r="B294" s="233" t="e">
        <f>AHS!#REF!</f>
        <v>#REF!</v>
      </c>
      <c r="C294" s="234" t="e">
        <f>AHS!#REF!</f>
        <v>#REF!</v>
      </c>
      <c r="D294" s="235" t="e">
        <f>AHS!#REF!</f>
        <v>#REF!</v>
      </c>
      <c r="G294" s="236"/>
    </row>
    <row r="295" spans="2:7" ht="18" customHeight="1">
      <c r="B295" s="233" t="e">
        <f>AHS!#REF!</f>
        <v>#REF!</v>
      </c>
      <c r="C295" s="234" t="e">
        <f>AHS!#REF!</f>
        <v>#REF!</v>
      </c>
      <c r="D295" s="235" t="e">
        <f>AHS!#REF!</f>
        <v>#REF!</v>
      </c>
      <c r="G295" s="236"/>
    </row>
    <row r="296" spans="2:7" ht="18" customHeight="1">
      <c r="B296" s="233"/>
      <c r="C296" s="234"/>
      <c r="D296" s="237"/>
      <c r="G296" s="236"/>
    </row>
    <row r="297" spans="2:7" ht="18" customHeight="1">
      <c r="B297" s="238" t="e">
        <f>AHS!#REF!</f>
        <v>#REF!</v>
      </c>
      <c r="C297" s="239" t="e">
        <f>AHS!#REF!</f>
        <v>#REF!</v>
      </c>
      <c r="D297" s="237"/>
      <c r="G297" s="236"/>
    </row>
    <row r="298" spans="2:7" ht="18" customHeight="1">
      <c r="B298" s="233" t="e">
        <f>AHS!#REF!</f>
        <v>#REF!</v>
      </c>
      <c r="C298" s="240" t="e">
        <f>AHS!#REF!</f>
        <v>#REF!</v>
      </c>
      <c r="D298" s="235" t="e">
        <f>AHS!#REF!</f>
        <v>#REF!</v>
      </c>
      <c r="G298" s="236"/>
    </row>
    <row r="299" spans="2:7" ht="18" customHeight="1">
      <c r="B299" s="233" t="e">
        <f>AHS!#REF!</f>
        <v>#REF!</v>
      </c>
      <c r="C299" s="240" t="e">
        <f>AHS!#REF!</f>
        <v>#REF!</v>
      </c>
      <c r="D299" s="235" t="e">
        <f>AHS!#REF!</f>
        <v>#REF!</v>
      </c>
      <c r="G299" s="236"/>
    </row>
    <row r="300" spans="2:7" ht="18" customHeight="1">
      <c r="B300" s="233" t="e">
        <f>AHS!#REF!</f>
        <v>#REF!</v>
      </c>
      <c r="C300" s="234" t="e">
        <f>AHS!#REF!</f>
        <v>#REF!</v>
      </c>
      <c r="D300" s="235" t="e">
        <f>AHS!#REF!</f>
        <v>#REF!</v>
      </c>
      <c r="G300" s="236"/>
    </row>
    <row r="301" spans="2:7" ht="18" customHeight="1">
      <c r="B301" s="233" t="e">
        <f>AHS!#REF!</f>
        <v>#REF!</v>
      </c>
      <c r="C301" s="234" t="e">
        <f>AHS!#REF!</f>
        <v>#REF!</v>
      </c>
      <c r="D301" s="235" t="e">
        <f>AHS!#REF!</f>
        <v>#REF!</v>
      </c>
      <c r="G301" s="236"/>
    </row>
    <row r="302" spans="2:7" ht="18" customHeight="1">
      <c r="B302" s="233" t="e">
        <f>AHS!#REF!</f>
        <v>#REF!</v>
      </c>
      <c r="C302" s="234" t="e">
        <f>AHS!#REF!</f>
        <v>#REF!</v>
      </c>
      <c r="D302" s="235" t="e">
        <f>AHS!#REF!</f>
        <v>#REF!</v>
      </c>
      <c r="G302" s="236"/>
    </row>
    <row r="303" spans="2:7" ht="18" customHeight="1">
      <c r="B303" s="233" t="e">
        <f>AHS!#REF!</f>
        <v>#REF!</v>
      </c>
      <c r="C303" s="234" t="e">
        <f>AHS!#REF!</f>
        <v>#REF!</v>
      </c>
      <c r="D303" s="235" t="e">
        <f>AHS!#REF!</f>
        <v>#REF!</v>
      </c>
      <c r="G303" s="236"/>
    </row>
    <row r="304" spans="2:7" ht="18" customHeight="1">
      <c r="B304" s="233" t="e">
        <f>AHS!#REF!</f>
        <v>#REF!</v>
      </c>
      <c r="C304" s="234" t="e">
        <f>AHS!#REF!</f>
        <v>#REF!</v>
      </c>
      <c r="D304" s="235" t="e">
        <f>AHS!#REF!</f>
        <v>#REF!</v>
      </c>
      <c r="G304" s="236"/>
    </row>
    <row r="305" spans="2:7" ht="18" customHeight="1">
      <c r="B305" s="233" t="e">
        <f>AHS!#REF!</f>
        <v>#REF!</v>
      </c>
      <c r="C305" s="240" t="e">
        <f>AHS!#REF!</f>
        <v>#REF!</v>
      </c>
      <c r="D305" s="235" t="e">
        <f>AHS!#REF!</f>
        <v>#REF!</v>
      </c>
      <c r="G305" s="236"/>
    </row>
    <row r="306" spans="2:7" ht="18" customHeight="1">
      <c r="B306" s="233" t="e">
        <f>AHS!#REF!</f>
        <v>#REF!</v>
      </c>
      <c r="C306" s="234" t="e">
        <f>AHS!#REF!</f>
        <v>#REF!</v>
      </c>
      <c r="D306" s="235" t="e">
        <f>AHS!#REF!</f>
        <v>#REF!</v>
      </c>
      <c r="G306" s="236"/>
    </row>
    <row r="307" spans="2:7" ht="18" customHeight="1">
      <c r="B307" s="233" t="e">
        <f>AHS!#REF!</f>
        <v>#REF!</v>
      </c>
      <c r="C307" s="234" t="e">
        <f>AHS!#REF!</f>
        <v>#REF!</v>
      </c>
      <c r="D307" s="235" t="e">
        <f>AHS!#REF!</f>
        <v>#REF!</v>
      </c>
      <c r="G307" s="236"/>
    </row>
    <row r="308" spans="2:7" ht="18" customHeight="1">
      <c r="B308" s="233" t="e">
        <f>AHS!#REF!</f>
        <v>#REF!</v>
      </c>
      <c r="C308" s="234" t="e">
        <f>AHS!#REF!</f>
        <v>#REF!</v>
      </c>
      <c r="D308" s="235" t="e">
        <f>AHS!#REF!</f>
        <v>#REF!</v>
      </c>
      <c r="G308" s="236"/>
    </row>
    <row r="309" spans="2:7" ht="18" customHeight="1">
      <c r="B309" s="233" t="e">
        <f>AHS!#REF!</f>
        <v>#REF!</v>
      </c>
      <c r="C309" s="240" t="e">
        <f>AHS!#REF!</f>
        <v>#REF!</v>
      </c>
      <c r="D309" s="235" t="e">
        <f>AHS!#REF!</f>
        <v>#REF!</v>
      </c>
      <c r="G309" s="236"/>
    </row>
    <row r="310" spans="2:7" ht="18" customHeight="1">
      <c r="B310" s="233" t="e">
        <f>AHS!#REF!</f>
        <v>#REF!</v>
      </c>
      <c r="C310" s="240" t="e">
        <f>AHS!#REF!</f>
        <v>#REF!</v>
      </c>
      <c r="D310" s="235" t="e">
        <f>AHS!#REF!</f>
        <v>#REF!</v>
      </c>
      <c r="G310" s="236"/>
    </row>
    <row r="311" spans="2:7" ht="18" customHeight="1">
      <c r="B311" s="233" t="e">
        <f>AHS!#REF!</f>
        <v>#REF!</v>
      </c>
      <c r="C311" s="240" t="e">
        <f>AHS!#REF!</f>
        <v>#REF!</v>
      </c>
      <c r="D311" s="235" t="e">
        <f>AHS!#REF!</f>
        <v>#REF!</v>
      </c>
      <c r="G311" s="236"/>
    </row>
    <row r="312" spans="2:7" ht="18" customHeight="1">
      <c r="B312" s="233" t="e">
        <f>AHS!#REF!</f>
        <v>#REF!</v>
      </c>
      <c r="C312" s="240" t="e">
        <f>AHS!#REF!</f>
        <v>#REF!</v>
      </c>
      <c r="D312" s="235" t="e">
        <f>AHS!#REF!</f>
        <v>#REF!</v>
      </c>
      <c r="G312" s="236"/>
    </row>
    <row r="313" spans="2:7" ht="18" customHeight="1">
      <c r="B313" s="233" t="e">
        <f>AHS!#REF!</f>
        <v>#REF!</v>
      </c>
      <c r="C313" s="234" t="e">
        <f>AHS!#REF!</f>
        <v>#REF!</v>
      </c>
      <c r="D313" s="235" t="e">
        <f>AHS!#REF!</f>
        <v>#REF!</v>
      </c>
      <c r="G313" s="236"/>
    </row>
    <row r="314" spans="2:7" ht="18" customHeight="1">
      <c r="B314" s="233" t="e">
        <f>AHS!#REF!</f>
        <v>#REF!</v>
      </c>
      <c r="C314" s="234" t="e">
        <f>AHS!#REF!</f>
        <v>#REF!</v>
      </c>
      <c r="D314" s="235" t="e">
        <f>AHS!#REF!</f>
        <v>#REF!</v>
      </c>
      <c r="G314" s="236"/>
    </row>
    <row r="315" spans="2:7" ht="18" customHeight="1">
      <c r="B315" s="233" t="e">
        <f>AHS!#REF!</f>
        <v>#REF!</v>
      </c>
      <c r="C315" s="234" t="e">
        <f>AHS!#REF!</f>
        <v>#REF!</v>
      </c>
      <c r="D315" s="235" t="e">
        <f>AHS!#REF!</f>
        <v>#REF!</v>
      </c>
      <c r="G315" s="236"/>
    </row>
    <row r="316" spans="2:7" ht="18" customHeight="1">
      <c r="B316" s="233" t="e">
        <f>AHS!#REF!</f>
        <v>#REF!</v>
      </c>
      <c r="C316" s="234" t="e">
        <f>AHS!#REF!</f>
        <v>#REF!</v>
      </c>
      <c r="D316" s="235" t="e">
        <f>AHS!#REF!</f>
        <v>#REF!</v>
      </c>
      <c r="G316" s="236"/>
    </row>
    <row r="317" spans="2:7" ht="18" customHeight="1">
      <c r="B317" s="233" t="e">
        <f>AHS!#REF!</f>
        <v>#REF!</v>
      </c>
      <c r="C317" s="234" t="e">
        <f>AHS!#REF!</f>
        <v>#REF!</v>
      </c>
      <c r="D317" s="235" t="e">
        <f>AHS!#REF!</f>
        <v>#REF!</v>
      </c>
      <c r="G317" s="236"/>
    </row>
    <row r="318" spans="2:7" ht="18" customHeight="1">
      <c r="B318" s="233" t="e">
        <f>AHS!#REF!</f>
        <v>#REF!</v>
      </c>
      <c r="C318" s="234" t="e">
        <f>AHS!#REF!</f>
        <v>#REF!</v>
      </c>
      <c r="D318" s="235" t="e">
        <f>AHS!#REF!</f>
        <v>#REF!</v>
      </c>
      <c r="F318" s="7" t="e">
        <f>D318*20.8</f>
        <v>#REF!</v>
      </c>
      <c r="G318" s="236"/>
    </row>
    <row r="319" spans="2:7" ht="18" customHeight="1">
      <c r="B319" s="233" t="e">
        <f>AHS!#REF!</f>
        <v>#REF!</v>
      </c>
      <c r="C319" s="234" t="e">
        <f>AHS!#REF!</f>
        <v>#REF!</v>
      </c>
      <c r="D319" s="235" t="e">
        <f>AHS!#REF!</f>
        <v>#REF!</v>
      </c>
      <c r="G319" s="236"/>
    </row>
    <row r="320" spans="2:7" ht="18" customHeight="1">
      <c r="B320" s="233" t="e">
        <f>AHS!#REF!</f>
        <v>#REF!</v>
      </c>
      <c r="C320" s="234" t="e">
        <f>AHS!#REF!</f>
        <v>#REF!</v>
      </c>
      <c r="D320" s="235" t="e">
        <f>AHS!#REF!</f>
        <v>#REF!</v>
      </c>
      <c r="G320" s="236"/>
    </row>
    <row r="321" spans="2:7" ht="18" customHeight="1">
      <c r="B321" s="233" t="e">
        <f>AHS!#REF!</f>
        <v>#REF!</v>
      </c>
      <c r="C321" s="234" t="e">
        <f>AHS!#REF!</f>
        <v>#REF!</v>
      </c>
      <c r="D321" s="235" t="e">
        <f>AHS!#REF!</f>
        <v>#REF!</v>
      </c>
      <c r="G321" s="236"/>
    </row>
    <row r="322" spans="2:7" ht="18" customHeight="1">
      <c r="B322" s="233" t="e">
        <f>AHS!#REF!</f>
        <v>#REF!</v>
      </c>
      <c r="C322" s="234" t="e">
        <f>AHS!#REF!</f>
        <v>#REF!</v>
      </c>
      <c r="D322" s="235" t="e">
        <f>AHS!#REF!</f>
        <v>#REF!</v>
      </c>
      <c r="G322" s="236"/>
    </row>
    <row r="323" spans="2:7" ht="18" customHeight="1">
      <c r="B323" s="233" t="e">
        <f>AHS!#REF!</f>
        <v>#REF!</v>
      </c>
      <c r="C323" s="234" t="e">
        <f>AHS!#REF!</f>
        <v>#REF!</v>
      </c>
      <c r="D323" s="235" t="e">
        <f>AHS!#REF!</f>
        <v>#REF!</v>
      </c>
      <c r="G323" s="236"/>
    </row>
    <row r="324" spans="2:7" ht="18" customHeight="1">
      <c r="B324" s="233" t="e">
        <f>AHS!#REF!</f>
        <v>#REF!</v>
      </c>
      <c r="C324" s="234" t="e">
        <f>AHS!#REF!</f>
        <v>#REF!</v>
      </c>
      <c r="D324" s="235" t="e">
        <f>AHS!#REF!</f>
        <v>#REF!</v>
      </c>
      <c r="G324" s="236"/>
    </row>
    <row r="325" spans="2:7" ht="18" customHeight="1">
      <c r="B325" s="233" t="e">
        <f>AHS!#REF!</f>
        <v>#REF!</v>
      </c>
      <c r="C325" s="234" t="e">
        <f>AHS!#REF!</f>
        <v>#REF!</v>
      </c>
      <c r="D325" s="235" t="e">
        <f>AHS!#REF!</f>
        <v>#REF!</v>
      </c>
      <c r="G325" s="236"/>
    </row>
    <row r="326" spans="2:7" ht="18" customHeight="1">
      <c r="B326" s="233" t="e">
        <f>AHS!#REF!</f>
        <v>#REF!</v>
      </c>
      <c r="C326" s="234" t="e">
        <f>AHS!#REF!</f>
        <v>#REF!</v>
      </c>
      <c r="D326" s="235" t="e">
        <f>AHS!#REF!</f>
        <v>#REF!</v>
      </c>
      <c r="G326" s="236"/>
    </row>
    <row r="327" spans="2:7" ht="18" customHeight="1">
      <c r="B327" s="233" t="e">
        <f>AHS!#REF!</f>
        <v>#REF!</v>
      </c>
      <c r="C327" s="234" t="e">
        <f>AHS!#REF!</f>
        <v>#REF!</v>
      </c>
      <c r="D327" s="235" t="e">
        <f>AHS!#REF!</f>
        <v>#REF!</v>
      </c>
      <c r="G327" s="236"/>
    </row>
    <row r="328" spans="2:7" ht="18" customHeight="1">
      <c r="B328" s="233" t="e">
        <f>AHS!#REF!</f>
        <v>#REF!</v>
      </c>
      <c r="C328" s="252" t="e">
        <f>AHS!#REF!</f>
        <v>#REF!</v>
      </c>
      <c r="D328" s="235" t="e">
        <f>AHS!#REF!</f>
        <v>#REF!</v>
      </c>
      <c r="G328" s="236"/>
    </row>
    <row r="329" spans="2:7" ht="18" customHeight="1">
      <c r="B329" s="233" t="e">
        <f>AHS!#REF!</f>
        <v>#REF!</v>
      </c>
      <c r="C329" s="252" t="e">
        <f>AHS!#REF!</f>
        <v>#REF!</v>
      </c>
      <c r="D329" s="235" t="e">
        <f>AHS!#REF!</f>
        <v>#REF!</v>
      </c>
      <c r="G329" s="236"/>
    </row>
    <row r="330" spans="2:7" ht="18" customHeight="1">
      <c r="B330" s="233" t="e">
        <f>AHS!#REF!</f>
        <v>#REF!</v>
      </c>
      <c r="C330" s="234" t="e">
        <f>AHS!#REF!</f>
        <v>#REF!</v>
      </c>
      <c r="D330" s="235" t="e">
        <f>AHS!#REF!</f>
        <v>#REF!</v>
      </c>
      <c r="G330" s="236"/>
    </row>
    <row r="331" spans="2:7" ht="18" customHeight="1">
      <c r="B331" s="233" t="e">
        <f>AHS!#REF!</f>
        <v>#REF!</v>
      </c>
      <c r="C331" s="234" t="e">
        <f>AHS!#REF!</f>
        <v>#REF!</v>
      </c>
      <c r="D331" s="235" t="e">
        <f>AHS!#REF!</f>
        <v>#REF!</v>
      </c>
      <c r="G331" s="236"/>
    </row>
    <row r="332" spans="2:7" ht="18" customHeight="1">
      <c r="B332" s="233" t="e">
        <f>AHS!#REF!</f>
        <v>#REF!</v>
      </c>
      <c r="C332" s="234" t="e">
        <f>AHS!#REF!</f>
        <v>#REF!</v>
      </c>
      <c r="D332" s="235" t="e">
        <f>AHS!#REF!</f>
        <v>#REF!</v>
      </c>
      <c r="G332" s="236"/>
    </row>
    <row r="333" spans="2:7" ht="18" customHeight="1">
      <c r="B333" s="233" t="e">
        <f>AHS!#REF!</f>
        <v>#REF!</v>
      </c>
      <c r="C333" s="234" t="e">
        <f>AHS!#REF!</f>
        <v>#REF!</v>
      </c>
      <c r="D333" s="235" t="e">
        <f>AHS!#REF!</f>
        <v>#REF!</v>
      </c>
      <c r="G333" s="236"/>
    </row>
    <row r="334" spans="2:7" ht="18" customHeight="1">
      <c r="B334" s="233" t="e">
        <f>AHS!#REF!</f>
        <v>#REF!</v>
      </c>
      <c r="C334" s="234" t="e">
        <f>AHS!#REF!</f>
        <v>#REF!</v>
      </c>
      <c r="D334" s="235" t="e">
        <f>AHS!#REF!</f>
        <v>#REF!</v>
      </c>
      <c r="G334" s="236"/>
    </row>
    <row r="335" spans="2:7" ht="18" customHeight="1">
      <c r="B335" s="233" t="e">
        <f>AHS!#REF!</f>
        <v>#REF!</v>
      </c>
      <c r="C335" s="234" t="e">
        <f>AHS!#REF!</f>
        <v>#REF!</v>
      </c>
      <c r="D335" s="235" t="e">
        <f>AHS!#REF!</f>
        <v>#REF!</v>
      </c>
      <c r="G335" s="236"/>
    </row>
    <row r="336" spans="2:7" ht="18" customHeight="1">
      <c r="B336" s="233" t="e">
        <f>AHS!#REF!</f>
        <v>#REF!</v>
      </c>
      <c r="C336" s="234" t="e">
        <f>AHS!#REF!</f>
        <v>#REF!</v>
      </c>
      <c r="D336" s="235" t="e">
        <f>AHS!#REF!</f>
        <v>#REF!</v>
      </c>
      <c r="G336" s="236"/>
    </row>
    <row r="337" spans="2:7" ht="18" customHeight="1">
      <c r="B337" s="242" t="e">
        <f>AHS!#REF!</f>
        <v>#REF!</v>
      </c>
      <c r="C337" s="243" t="e">
        <f>AHS!#REF!</f>
        <v>#REF!</v>
      </c>
      <c r="D337" s="244" t="e">
        <f>AHS!#REF!</f>
        <v>#REF!</v>
      </c>
      <c r="G337" s="236"/>
    </row>
    <row r="338" spans="2:7" ht="18" customHeight="1">
      <c r="B338" s="245" t="e">
        <f>AHS!#REF!</f>
        <v>#REF!</v>
      </c>
      <c r="C338" s="246" t="e">
        <f>AHS!#REF!</f>
        <v>#REF!</v>
      </c>
      <c r="D338" s="247" t="e">
        <f>AHS!#REF!</f>
        <v>#REF!</v>
      </c>
      <c r="G338" s="236"/>
    </row>
    <row r="339" spans="2:7" ht="18" customHeight="1">
      <c r="B339" s="233" t="e">
        <f>AHS!#REF!</f>
        <v>#REF!</v>
      </c>
      <c r="C339" s="234" t="e">
        <f>AHS!#REF!</f>
        <v>#REF!</v>
      </c>
      <c r="D339" s="235" t="e">
        <f>AHS!#REF!</f>
        <v>#REF!</v>
      </c>
      <c r="G339" s="236"/>
    </row>
    <row r="340" spans="2:7" ht="18" customHeight="1">
      <c r="B340" s="233" t="e">
        <f>AHS!#REF!</f>
        <v>#REF!</v>
      </c>
      <c r="C340" s="234" t="e">
        <f>AHS!#REF!</f>
        <v>#REF!</v>
      </c>
      <c r="D340" s="235" t="e">
        <f>AHS!#REF!</f>
        <v>#REF!</v>
      </c>
      <c r="G340" s="236"/>
    </row>
    <row r="341" spans="2:7" ht="18" customHeight="1">
      <c r="B341" s="233" t="e">
        <f>AHS!#REF!</f>
        <v>#REF!</v>
      </c>
      <c r="C341" s="234" t="e">
        <f>AHS!#REF!</f>
        <v>#REF!</v>
      </c>
      <c r="D341" s="235" t="e">
        <f>AHS!#REF!</f>
        <v>#REF!</v>
      </c>
      <c r="G341" s="236"/>
    </row>
    <row r="342" spans="2:7" ht="18" customHeight="1">
      <c r="B342" s="233"/>
      <c r="C342" s="234"/>
      <c r="D342" s="235"/>
      <c r="G342" s="236"/>
    </row>
    <row r="343" spans="2:7" ht="18" customHeight="1">
      <c r="B343" s="238" t="e">
        <f>AHS!#REF!</f>
        <v>#REF!</v>
      </c>
      <c r="C343" s="239" t="e">
        <f>AHS!#REF!</f>
        <v>#REF!</v>
      </c>
      <c r="D343" s="237"/>
      <c r="G343" s="236"/>
    </row>
    <row r="344" spans="2:7" ht="18" customHeight="1">
      <c r="B344" s="233" t="e">
        <f>AHS!#REF!</f>
        <v>#REF!</v>
      </c>
      <c r="C344" s="234" t="e">
        <f>AHS!#REF!</f>
        <v>#REF!</v>
      </c>
      <c r="D344" s="235" t="e">
        <f>AHS!#REF!</f>
        <v>#REF!</v>
      </c>
      <c r="G344" s="236"/>
    </row>
    <row r="345" spans="2:7" ht="18" customHeight="1">
      <c r="B345" s="233" t="e">
        <f>AHS!#REF!</f>
        <v>#REF!</v>
      </c>
      <c r="C345" s="234" t="e">
        <f>AHS!#REF!</f>
        <v>#REF!</v>
      </c>
      <c r="D345" s="235" t="e">
        <f>AHS!#REF!</f>
        <v>#REF!</v>
      </c>
      <c r="G345" s="236"/>
    </row>
    <row r="346" spans="2:7" ht="18" customHeight="1">
      <c r="B346" s="233" t="e">
        <f>AHS!#REF!</f>
        <v>#REF!</v>
      </c>
      <c r="C346" s="234" t="e">
        <f>AHS!#REF!</f>
        <v>#REF!</v>
      </c>
      <c r="D346" s="235" t="e">
        <f>AHS!#REF!</f>
        <v>#REF!</v>
      </c>
      <c r="G346" s="236"/>
    </row>
    <row r="347" spans="2:7" ht="18" customHeight="1">
      <c r="B347" s="233" t="e">
        <f>AHS!#REF!</f>
        <v>#REF!</v>
      </c>
      <c r="C347" s="234" t="e">
        <f>AHS!#REF!</f>
        <v>#REF!</v>
      </c>
      <c r="D347" s="235" t="e">
        <f>AHS!#REF!</f>
        <v>#REF!</v>
      </c>
      <c r="G347" s="236"/>
    </row>
    <row r="348" spans="2:7" ht="18" customHeight="1">
      <c r="B348" s="233" t="e">
        <f>AHS!#REF!</f>
        <v>#REF!</v>
      </c>
      <c r="C348" s="234" t="e">
        <f>AHS!#REF!</f>
        <v>#REF!</v>
      </c>
      <c r="D348" s="235" t="e">
        <f>AHS!#REF!</f>
        <v>#REF!</v>
      </c>
      <c r="G348" s="236"/>
    </row>
    <row r="349" spans="2:7" ht="18" customHeight="1">
      <c r="B349" s="233" t="e">
        <f>AHS!#REF!</f>
        <v>#REF!</v>
      </c>
      <c r="C349" s="234" t="e">
        <f>AHS!#REF!</f>
        <v>#REF!</v>
      </c>
      <c r="D349" s="235" t="e">
        <f>AHS!#REF!</f>
        <v>#REF!</v>
      </c>
      <c r="G349" s="236"/>
    </row>
    <row r="350" spans="2:7" ht="18" customHeight="1">
      <c r="B350" s="233" t="e">
        <f>AHS!#REF!</f>
        <v>#REF!</v>
      </c>
      <c r="C350" s="234" t="e">
        <f>AHS!#REF!</f>
        <v>#REF!</v>
      </c>
      <c r="D350" s="235" t="e">
        <f>AHS!#REF!</f>
        <v>#REF!</v>
      </c>
      <c r="G350" s="236"/>
    </row>
    <row r="351" spans="2:7" ht="18" customHeight="1">
      <c r="B351" s="233" t="e">
        <f>AHS!#REF!</f>
        <v>#REF!</v>
      </c>
      <c r="C351" s="234" t="e">
        <f>AHS!#REF!</f>
        <v>#REF!</v>
      </c>
      <c r="D351" s="235" t="e">
        <f>AHS!#REF!</f>
        <v>#REF!</v>
      </c>
      <c r="G351" s="236"/>
    </row>
    <row r="352" spans="2:7" ht="18" customHeight="1">
      <c r="B352" s="233" t="e">
        <f>AHS!#REF!</f>
        <v>#REF!</v>
      </c>
      <c r="C352" s="234" t="e">
        <f>AHS!#REF!</f>
        <v>#REF!</v>
      </c>
      <c r="D352" s="235" t="e">
        <f>AHS!#REF!</f>
        <v>#REF!</v>
      </c>
      <c r="G352" s="236"/>
    </row>
    <row r="353" spans="2:7" ht="18" customHeight="1">
      <c r="B353" s="233" t="e">
        <f>AHS!#REF!</f>
        <v>#REF!</v>
      </c>
      <c r="C353" s="234" t="e">
        <f>AHS!#REF!</f>
        <v>#REF!</v>
      </c>
      <c r="D353" s="235" t="e">
        <f>AHS!#REF!</f>
        <v>#REF!</v>
      </c>
      <c r="G353" s="236"/>
    </row>
    <row r="354" spans="2:7" ht="18" customHeight="1">
      <c r="B354" s="233" t="e">
        <f>AHS!#REF!</f>
        <v>#REF!</v>
      </c>
      <c r="C354" s="234" t="e">
        <f>AHS!#REF!</f>
        <v>#REF!</v>
      </c>
      <c r="D354" s="235" t="e">
        <f>AHS!#REF!</f>
        <v>#REF!</v>
      </c>
      <c r="G354" s="236"/>
    </row>
    <row r="355" spans="2:7" ht="18" customHeight="1">
      <c r="B355" s="233" t="e">
        <f>AHS!#REF!</f>
        <v>#REF!</v>
      </c>
      <c r="C355" s="234" t="e">
        <f>AHS!#REF!</f>
        <v>#REF!</v>
      </c>
      <c r="D355" s="235" t="e">
        <f>AHS!#REF!</f>
        <v>#REF!</v>
      </c>
      <c r="G355" s="236"/>
    </row>
    <row r="356" spans="2:7" ht="18" customHeight="1">
      <c r="B356" s="233" t="e">
        <f>AHS!#REF!</f>
        <v>#REF!</v>
      </c>
      <c r="C356" s="234" t="e">
        <f>AHS!#REF!</f>
        <v>#REF!</v>
      </c>
      <c r="D356" s="235" t="e">
        <f>AHS!#REF!</f>
        <v>#REF!</v>
      </c>
      <c r="G356" s="236"/>
    </row>
    <row r="357" spans="2:7" ht="18" customHeight="1">
      <c r="B357" s="233" t="e">
        <f>AHS!#REF!</f>
        <v>#REF!</v>
      </c>
      <c r="C357" s="234" t="e">
        <f>AHS!#REF!</f>
        <v>#REF!</v>
      </c>
      <c r="D357" s="235" t="e">
        <f>AHS!#REF!</f>
        <v>#REF!</v>
      </c>
      <c r="G357" s="236"/>
    </row>
    <row r="358" spans="2:7" ht="18" customHeight="1">
      <c r="B358" s="233" t="e">
        <f>AHS!#REF!</f>
        <v>#REF!</v>
      </c>
      <c r="C358" s="234" t="e">
        <f>AHS!#REF!</f>
        <v>#REF!</v>
      </c>
      <c r="D358" s="235" t="e">
        <f>AHS!#REF!</f>
        <v>#REF!</v>
      </c>
      <c r="G358" s="236"/>
    </row>
    <row r="359" spans="2:7" ht="18" customHeight="1">
      <c r="B359" s="233" t="e">
        <f>AHS!#REF!</f>
        <v>#REF!</v>
      </c>
      <c r="C359" s="234" t="e">
        <f>AHS!#REF!</f>
        <v>#REF!</v>
      </c>
      <c r="D359" s="235" t="e">
        <f>AHS!#REF!</f>
        <v>#REF!</v>
      </c>
      <c r="G359" s="236"/>
    </row>
    <row r="360" spans="2:7" ht="18" customHeight="1">
      <c r="B360" s="233" t="e">
        <f>AHS!#REF!</f>
        <v>#REF!</v>
      </c>
      <c r="C360" s="234" t="e">
        <f>AHS!#REF!</f>
        <v>#REF!</v>
      </c>
      <c r="D360" s="235" t="e">
        <f>AHS!#REF!</f>
        <v>#REF!</v>
      </c>
      <c r="G360" s="236"/>
    </row>
    <row r="361" spans="2:7" ht="18" customHeight="1">
      <c r="B361" s="233" t="e">
        <f>AHS!#REF!</f>
        <v>#REF!</v>
      </c>
      <c r="C361" s="234" t="e">
        <f>AHS!#REF!</f>
        <v>#REF!</v>
      </c>
      <c r="D361" s="235" t="e">
        <f>AHS!#REF!</f>
        <v>#REF!</v>
      </c>
      <c r="G361" s="236"/>
    </row>
    <row r="362" spans="2:7" ht="18" customHeight="1">
      <c r="B362" s="233" t="e">
        <f>AHS!#REF!</f>
        <v>#REF!</v>
      </c>
      <c r="C362" s="234" t="e">
        <f>AHS!#REF!</f>
        <v>#REF!</v>
      </c>
      <c r="D362" s="235" t="e">
        <f>AHS!#REF!</f>
        <v>#REF!</v>
      </c>
      <c r="G362" s="236"/>
    </row>
    <row r="363" spans="2:7" ht="18" customHeight="1">
      <c r="B363" s="233" t="e">
        <f>AHS!#REF!</f>
        <v>#REF!</v>
      </c>
      <c r="C363" s="234" t="e">
        <f>AHS!#REF!</f>
        <v>#REF!</v>
      </c>
      <c r="D363" s="235" t="e">
        <f>AHS!#REF!</f>
        <v>#REF!</v>
      </c>
      <c r="G363" s="236"/>
    </row>
    <row r="364" spans="2:7" ht="18" customHeight="1">
      <c r="B364" s="233" t="e">
        <f>AHS!#REF!</f>
        <v>#REF!</v>
      </c>
      <c r="C364" s="234" t="e">
        <f>AHS!#REF!</f>
        <v>#REF!</v>
      </c>
      <c r="D364" s="235" t="e">
        <f>AHS!#REF!</f>
        <v>#REF!</v>
      </c>
      <c r="G364" s="236"/>
    </row>
    <row r="365" spans="2:7" ht="18" customHeight="1">
      <c r="B365" s="233" t="e">
        <f>AHS!#REF!</f>
        <v>#REF!</v>
      </c>
      <c r="C365" s="234" t="e">
        <f>AHS!#REF!</f>
        <v>#REF!</v>
      </c>
      <c r="D365" s="235" t="e">
        <f>AHS!#REF!</f>
        <v>#REF!</v>
      </c>
      <c r="G365" s="236"/>
    </row>
    <row r="366" spans="2:7" ht="18" customHeight="1">
      <c r="B366" s="233" t="e">
        <f>AHS!#REF!</f>
        <v>#REF!</v>
      </c>
      <c r="C366" s="234" t="e">
        <f>AHS!#REF!</f>
        <v>#REF!</v>
      </c>
      <c r="D366" s="235" t="e">
        <f>AHS!#REF!</f>
        <v>#REF!</v>
      </c>
      <c r="G366" s="236"/>
    </row>
    <row r="367" spans="2:7" ht="18" customHeight="1">
      <c r="B367" s="233" t="e">
        <f>AHS!#REF!</f>
        <v>#REF!</v>
      </c>
      <c r="C367" s="234" t="e">
        <f>AHS!#REF!</f>
        <v>#REF!</v>
      </c>
      <c r="D367" s="235" t="e">
        <f>AHS!#REF!</f>
        <v>#REF!</v>
      </c>
      <c r="G367" s="236"/>
    </row>
    <row r="368" spans="2:7" ht="18" customHeight="1">
      <c r="B368" s="233" t="e">
        <f>AHS!#REF!</f>
        <v>#REF!</v>
      </c>
      <c r="C368" s="234" t="e">
        <f>AHS!#REF!</f>
        <v>#REF!</v>
      </c>
      <c r="D368" s="235" t="e">
        <f>AHS!#REF!</f>
        <v>#REF!</v>
      </c>
      <c r="G368" s="236"/>
    </row>
    <row r="369" spans="2:9" ht="18" customHeight="1">
      <c r="B369" s="233"/>
      <c r="C369" s="234"/>
      <c r="D369" s="237"/>
      <c r="G369" s="236"/>
    </row>
    <row r="370" spans="2:9" s="12" customFormat="1" ht="18" customHeight="1">
      <c r="B370" s="279" t="str">
        <f>AHS!B75</f>
        <v>A.4.7.1</v>
      </c>
      <c r="C370" s="280" t="str">
        <f>AHS!C75</f>
        <v>HARGA SATUAN PEKERJAAN PENGECATAN</v>
      </c>
      <c r="D370" s="281"/>
      <c r="F370" s="13"/>
      <c r="G370" s="14"/>
      <c r="I370" s="15"/>
    </row>
    <row r="371" spans="2:9" s="12" customFormat="1" ht="18" customHeight="1">
      <c r="B371" s="16" t="str">
        <f>AHS!B76</f>
        <v>A.4.7.1.1</v>
      </c>
      <c r="C371" s="9" t="str">
        <f>AHS!C76</f>
        <v>1 m2 Pengikisan/pengerokan permukaan cat lama</v>
      </c>
      <c r="D371" s="17">
        <f>AHS!$H$87</f>
        <v>24644.5</v>
      </c>
      <c r="F371" s="13"/>
      <c r="G371" s="14"/>
      <c r="I371" s="15"/>
    </row>
    <row r="372" spans="2:9" ht="18" customHeight="1">
      <c r="B372" s="233" t="e">
        <f>AHS!#REF!</f>
        <v>#REF!</v>
      </c>
      <c r="C372" s="234" t="e">
        <f>AHS!#REF!</f>
        <v>#REF!</v>
      </c>
      <c r="D372" s="235" t="e">
        <f>AHS!#REF!</f>
        <v>#REF!</v>
      </c>
      <c r="G372" s="236"/>
    </row>
    <row r="373" spans="2:9" ht="18" customHeight="1">
      <c r="B373" s="233" t="e">
        <f>AHS!#REF!</f>
        <v>#REF!</v>
      </c>
      <c r="C373" s="234" t="e">
        <f>AHS!#REF!</f>
        <v>#REF!</v>
      </c>
      <c r="D373" s="235" t="e">
        <f>AHS!#REF!</f>
        <v>#REF!</v>
      </c>
      <c r="G373" s="236"/>
    </row>
    <row r="374" spans="2:9" ht="18" customHeight="1">
      <c r="B374" s="233" t="e">
        <f>AHS!#REF!</f>
        <v>#REF!</v>
      </c>
      <c r="C374" s="258" t="e">
        <f>AHS!#REF!</f>
        <v>#REF!</v>
      </c>
      <c r="D374" s="235" t="e">
        <f>AHS!#REF!</f>
        <v>#REF!</v>
      </c>
      <c r="G374" s="236"/>
    </row>
    <row r="375" spans="2:9" ht="18" customHeight="1">
      <c r="B375" s="233" t="e">
        <f>AHS!#REF!</f>
        <v>#REF!</v>
      </c>
      <c r="C375" s="240" t="e">
        <f>AHS!#REF!</f>
        <v>#REF!</v>
      </c>
      <c r="D375" s="235" t="e">
        <f>AHS!#REF!</f>
        <v>#REF!</v>
      </c>
      <c r="G375" s="236"/>
    </row>
    <row r="376" spans="2:9" ht="18" customHeight="1">
      <c r="B376" s="233" t="e">
        <f>AHS!#REF!</f>
        <v>#REF!</v>
      </c>
      <c r="C376" s="234" t="e">
        <f>AHS!#REF!</f>
        <v>#REF!</v>
      </c>
      <c r="D376" s="235" t="e">
        <f>AHS!#REF!</f>
        <v>#REF!</v>
      </c>
      <c r="F376" s="11"/>
      <c r="G376" s="236"/>
    </row>
    <row r="377" spans="2:9" ht="18" customHeight="1">
      <c r="B377" s="233" t="e">
        <f>AHS!#REF!</f>
        <v>#REF!</v>
      </c>
      <c r="C377" s="234" t="e">
        <f>AHS!#REF!</f>
        <v>#REF!</v>
      </c>
      <c r="D377" s="235" t="e">
        <f>AHS!#REF!</f>
        <v>#REF!</v>
      </c>
      <c r="G377" s="236"/>
    </row>
    <row r="378" spans="2:9" ht="18" customHeight="1">
      <c r="B378" s="233" t="e">
        <f>AHS!#REF!</f>
        <v>#REF!</v>
      </c>
      <c r="C378" s="234" t="e">
        <f>AHS!#REF!</f>
        <v>#REF!</v>
      </c>
      <c r="D378" s="235" t="e">
        <f>AHS!#REF!</f>
        <v>#REF!</v>
      </c>
      <c r="G378" s="236"/>
    </row>
    <row r="379" spans="2:9" ht="18" customHeight="1">
      <c r="B379" s="233" t="e">
        <f>AHS!#REF!</f>
        <v>#REF!</v>
      </c>
      <c r="C379" s="234" t="e">
        <f>AHS!#REF!</f>
        <v>#REF!</v>
      </c>
      <c r="D379" s="235" t="e">
        <f>AHS!#REF!</f>
        <v>#REF!</v>
      </c>
      <c r="G379" s="236"/>
    </row>
    <row r="380" spans="2:9" ht="18" customHeight="1">
      <c r="B380" s="233" t="e">
        <f>AHS!#REF!</f>
        <v>#REF!</v>
      </c>
      <c r="C380" s="234" t="e">
        <f>AHS!#REF!</f>
        <v>#REF!</v>
      </c>
      <c r="D380" s="235" t="e">
        <f>AHS!#REF!</f>
        <v>#REF!</v>
      </c>
      <c r="G380" s="236"/>
    </row>
    <row r="381" spans="2:9" ht="18" customHeight="1">
      <c r="B381" s="233" t="e">
        <f>AHS!#REF!</f>
        <v>#REF!</v>
      </c>
      <c r="C381" s="240" t="e">
        <f>AHS!#REF!</f>
        <v>#REF!</v>
      </c>
      <c r="D381" s="235" t="e">
        <f>AHS!#REF!</f>
        <v>#REF!</v>
      </c>
      <c r="G381" s="236"/>
    </row>
    <row r="382" spans="2:9" ht="18" customHeight="1">
      <c r="B382" s="233" t="e">
        <f>AHS!#REF!</f>
        <v>#REF!</v>
      </c>
      <c r="C382" s="240" t="e">
        <f>AHS!#REF!</f>
        <v>#REF!</v>
      </c>
      <c r="D382" s="235" t="e">
        <f>AHS!#REF!</f>
        <v>#REF!</v>
      </c>
      <c r="G382" s="236"/>
    </row>
    <row r="383" spans="2:9" ht="18" customHeight="1">
      <c r="B383" s="233" t="e">
        <f>AHS!#REF!</f>
        <v>#REF!</v>
      </c>
      <c r="C383" s="234" t="e">
        <f>AHS!#REF!</f>
        <v>#REF!</v>
      </c>
      <c r="D383" s="235" t="e">
        <f>AHS!#REF!</f>
        <v>#REF!</v>
      </c>
      <c r="G383" s="236"/>
    </row>
    <row r="384" spans="2:9" ht="18" customHeight="1">
      <c r="B384" s="233" t="e">
        <f>AHS!#REF!</f>
        <v>#REF!</v>
      </c>
      <c r="C384" s="234" t="e">
        <f>AHS!#REF!</f>
        <v>#REF!</v>
      </c>
      <c r="D384" s="235" t="e">
        <f>AHS!#REF!</f>
        <v>#REF!</v>
      </c>
      <c r="G384" s="236"/>
    </row>
    <row r="385" spans="2:9" ht="18" customHeight="1">
      <c r="B385" s="233" t="e">
        <f>AHS!#REF!</f>
        <v>#REF!</v>
      </c>
      <c r="C385" s="240" t="e">
        <f>AHS!#REF!</f>
        <v>#REF!</v>
      </c>
      <c r="D385" s="235" t="e">
        <f>AHS!#REF!</f>
        <v>#REF!</v>
      </c>
      <c r="G385" s="236"/>
    </row>
    <row r="386" spans="2:9" ht="18" customHeight="1">
      <c r="B386" s="233" t="e">
        <f>AHS!#REF!</f>
        <v>#REF!</v>
      </c>
      <c r="C386" s="240" t="e">
        <f>AHS!#REF!</f>
        <v>#REF!</v>
      </c>
      <c r="D386" s="235" t="e">
        <f>AHS!#REF!</f>
        <v>#REF!</v>
      </c>
      <c r="G386" s="236"/>
    </row>
    <row r="387" spans="2:9" ht="18" customHeight="1">
      <c r="B387" s="233" t="e">
        <f>AHS!#REF!</f>
        <v>#REF!</v>
      </c>
      <c r="C387" s="234" t="e">
        <f>AHS!#REF!</f>
        <v>#REF!</v>
      </c>
      <c r="D387" s="235" t="e">
        <f>AHS!#REF!</f>
        <v>#REF!</v>
      </c>
      <c r="G387" s="236"/>
    </row>
    <row r="388" spans="2:9" ht="18" customHeight="1">
      <c r="B388" s="233" t="e">
        <f>AHS!#REF!</f>
        <v>#REF!</v>
      </c>
      <c r="C388" s="234" t="e">
        <f>AHS!#REF!</f>
        <v>#REF!</v>
      </c>
      <c r="D388" s="235" t="e">
        <f>AHS!#REF!</f>
        <v>#REF!</v>
      </c>
      <c r="G388" s="236"/>
    </row>
    <row r="389" spans="2:9" ht="18" customHeight="1">
      <c r="B389" s="233" t="e">
        <f>AHS!#REF!</f>
        <v>#REF!</v>
      </c>
      <c r="C389" s="234" t="e">
        <f>AHS!#REF!</f>
        <v>#REF!</v>
      </c>
      <c r="D389" s="235" t="e">
        <f>AHS!#REF!</f>
        <v>#REF!</v>
      </c>
      <c r="G389" s="236"/>
    </row>
    <row r="390" spans="2:9" s="12" customFormat="1" ht="18" customHeight="1">
      <c r="B390" s="16" t="str">
        <f>AHS!B89</f>
        <v>A.4.7.1.16 A</v>
      </c>
      <c r="C390" s="9" t="str">
        <f>AHS!C89</f>
        <v>1 m2 Mengecatan Bidang Besi</v>
      </c>
      <c r="D390" s="17">
        <f>AHS!$H$104</f>
        <v>86422.04</v>
      </c>
      <c r="F390" s="13"/>
      <c r="G390" s="14"/>
      <c r="I390" s="15"/>
    </row>
    <row r="391" spans="2:9" s="12" customFormat="1" ht="18" customHeight="1">
      <c r="B391" s="16" t="str">
        <f>AHS!B106</f>
        <v>A.4.7.1.16 B</v>
      </c>
      <c r="C391" s="9" t="str">
        <f>AHS!C106</f>
        <v>1 m2 Pengecatan Tembok Luar Wheatershields (1 lps cat dasar, 2 lps cat penutup)</v>
      </c>
      <c r="D391" s="17">
        <f>AHS!$H$121</f>
        <v>90175.07</v>
      </c>
      <c r="F391" s="13"/>
      <c r="G391" s="14">
        <f>2100000*1.3</f>
        <v>2730000</v>
      </c>
      <c r="I391" s="15"/>
    </row>
    <row r="392" spans="2:9" ht="18" customHeight="1">
      <c r="B392" s="233" t="e">
        <f>AHS!#REF!</f>
        <v>#REF!</v>
      </c>
      <c r="C392" s="234" t="e">
        <f>AHS!#REF!</f>
        <v>#REF!</v>
      </c>
      <c r="D392" s="235" t="e">
        <f>AHS!#REF!</f>
        <v>#REF!</v>
      </c>
      <c r="F392" s="11"/>
      <c r="G392" s="236">
        <f>G391/24</f>
        <v>113750</v>
      </c>
    </row>
    <row r="393" spans="2:9" ht="18" customHeight="1">
      <c r="B393" s="233" t="e">
        <f>AHS!#REF!</f>
        <v>#REF!</v>
      </c>
      <c r="C393" s="234" t="e">
        <f>AHS!#REF!</f>
        <v>#REF!</v>
      </c>
      <c r="D393" s="235" t="e">
        <f>AHS!#REF!</f>
        <v>#REF!</v>
      </c>
      <c r="G393" s="236"/>
    </row>
    <row r="394" spans="2:9" ht="18" customHeight="1">
      <c r="B394" s="233" t="e">
        <f>AHS!#REF!</f>
        <v>#REF!</v>
      </c>
      <c r="C394" s="240" t="e">
        <f>AHS!#REF!</f>
        <v>#REF!</v>
      </c>
      <c r="D394" s="235" t="e">
        <f>AHS!#REF!</f>
        <v>#REF!</v>
      </c>
      <c r="G394" s="236"/>
    </row>
    <row r="395" spans="2:9" ht="18" customHeight="1">
      <c r="B395" s="233" t="e">
        <f>AHS!#REF!</f>
        <v>#REF!</v>
      </c>
      <c r="C395" s="234" t="e">
        <f>AHS!#REF!</f>
        <v>#REF!</v>
      </c>
      <c r="D395" s="235" t="e">
        <f>AHS!#REF!</f>
        <v>#REF!</v>
      </c>
      <c r="G395" s="236"/>
    </row>
    <row r="396" spans="2:9" ht="18" customHeight="1">
      <c r="B396" s="233" t="e">
        <f>AHS!#REF!</f>
        <v>#REF!</v>
      </c>
      <c r="C396" s="240" t="e">
        <f>AHS!#REF!</f>
        <v>#REF!</v>
      </c>
      <c r="D396" s="235" t="e">
        <f>AHS!#REF!</f>
        <v>#REF!</v>
      </c>
      <c r="G396" s="236"/>
    </row>
    <row r="397" spans="2:9" ht="18" customHeight="1">
      <c r="B397" s="233" t="e">
        <f>AHS!#REF!</f>
        <v>#REF!</v>
      </c>
      <c r="C397" s="240" t="e">
        <f>AHS!#REF!</f>
        <v>#REF!</v>
      </c>
      <c r="D397" s="235" t="e">
        <f>AHS!#REF!+55000</f>
        <v>#REF!</v>
      </c>
      <c r="F397" s="7">
        <f>(3437.3*2)-(295*2)</f>
        <v>6284.6</v>
      </c>
      <c r="G397" s="236" t="e">
        <f>F404*D397</f>
        <v>#REF!</v>
      </c>
    </row>
    <row r="398" spans="2:9" ht="18" customHeight="1">
      <c r="B398" s="233"/>
      <c r="C398" s="234"/>
      <c r="D398" s="237"/>
      <c r="F398" s="7">
        <f>1801-1052</f>
        <v>749</v>
      </c>
      <c r="G398" s="236"/>
    </row>
    <row r="399" spans="2:9" ht="18" customHeight="1">
      <c r="B399" s="238" t="e">
        <f>AHS!#REF!</f>
        <v>#REF!</v>
      </c>
      <c r="C399" s="239" t="e">
        <f>AHS!#REF!</f>
        <v>#REF!</v>
      </c>
      <c r="D399" s="237"/>
      <c r="F399" s="7">
        <f>SUM(F397:F398)</f>
        <v>7033.6</v>
      </c>
      <c r="G399" s="236"/>
    </row>
    <row r="400" spans="2:9" ht="18" customHeight="1">
      <c r="B400" s="233" t="e">
        <f>AHS!#REF!</f>
        <v>#REF!</v>
      </c>
      <c r="C400" s="234" t="e">
        <f>AHS!#REF!</f>
        <v>#REF!</v>
      </c>
      <c r="D400" s="235" t="e">
        <f>AHS!#REF!</f>
        <v>#REF!</v>
      </c>
      <c r="G400" s="236"/>
    </row>
    <row r="401" spans="2:7" ht="18" customHeight="1">
      <c r="B401" s="233" t="e">
        <f>AHS!#REF!</f>
        <v>#REF!</v>
      </c>
      <c r="C401" s="234" t="e">
        <f>AHS!#REF!</f>
        <v>#REF!</v>
      </c>
      <c r="D401" s="235" t="e">
        <f>AHS!#REF!</f>
        <v>#REF!</v>
      </c>
      <c r="F401" s="7">
        <v>7818</v>
      </c>
      <c r="G401" s="236"/>
    </row>
    <row r="402" spans="2:7" ht="18" customHeight="1">
      <c r="B402" s="233" t="e">
        <f>AHS!#REF!</f>
        <v>#REF!</v>
      </c>
      <c r="C402" s="234" t="e">
        <f>AHS!#REF!</f>
        <v>#REF!</v>
      </c>
      <c r="D402" s="235" t="e">
        <f>AHS!#REF!</f>
        <v>#REF!</v>
      </c>
      <c r="G402" s="236"/>
    </row>
    <row r="403" spans="2:7" ht="18" customHeight="1">
      <c r="B403" s="233" t="e">
        <f>AHS!#REF!</f>
        <v>#REF!</v>
      </c>
      <c r="C403" s="240" t="e">
        <f>AHS!#REF!</f>
        <v>#REF!</v>
      </c>
      <c r="D403" s="235" t="e">
        <f>AHS!#REF!</f>
        <v>#REF!</v>
      </c>
      <c r="G403" s="236"/>
    </row>
    <row r="404" spans="2:7" ht="18" customHeight="1">
      <c r="B404" s="242" t="e">
        <f>AHS!#REF!</f>
        <v>#REF!</v>
      </c>
      <c r="C404" s="259" t="e">
        <f>AHS!#REF!</f>
        <v>#REF!</v>
      </c>
      <c r="D404" s="244" t="e">
        <f>AHS!#REF!</f>
        <v>#REF!</v>
      </c>
      <c r="F404" s="7">
        <f>SUM(F399:F401)</f>
        <v>14851.6</v>
      </c>
      <c r="G404" s="236"/>
    </row>
    <row r="405" spans="2:7" ht="18" customHeight="1">
      <c r="B405" s="245" t="e">
        <f>AHS!#REF!</f>
        <v>#REF!</v>
      </c>
      <c r="C405" s="246" t="e">
        <f>AHS!#REF!</f>
        <v>#REF!</v>
      </c>
      <c r="D405" s="247" t="e">
        <f>AHS!#REF!</f>
        <v>#REF!</v>
      </c>
      <c r="G405" s="236"/>
    </row>
    <row r="406" spans="2:7" ht="18" customHeight="1">
      <c r="B406" s="233" t="e">
        <f>AHS!#REF!</f>
        <v>#REF!</v>
      </c>
      <c r="C406" s="234" t="e">
        <f>AHS!#REF!</f>
        <v>#REF!</v>
      </c>
      <c r="D406" s="235" t="e">
        <f>AHS!#REF!</f>
        <v>#REF!</v>
      </c>
      <c r="G406" s="236"/>
    </row>
    <row r="407" spans="2:7" ht="18" customHeight="1">
      <c r="B407" s="233" t="e">
        <f>AHS!#REF!</f>
        <v>#REF!</v>
      </c>
      <c r="C407" s="234" t="e">
        <f>AHS!#REF!</f>
        <v>#REF!</v>
      </c>
      <c r="D407" s="235" t="e">
        <f>AHS!#REF!</f>
        <v>#REF!</v>
      </c>
      <c r="G407" s="236"/>
    </row>
    <row r="408" spans="2:7" ht="18" customHeight="1">
      <c r="B408" s="233" t="e">
        <f>AHS!#REF!</f>
        <v>#REF!</v>
      </c>
      <c r="C408" s="234" t="e">
        <f>AHS!#REF!</f>
        <v>#REF!</v>
      </c>
      <c r="D408" s="235" t="e">
        <f>AHS!#REF!</f>
        <v>#REF!</v>
      </c>
      <c r="G408" s="236"/>
    </row>
    <row r="409" spans="2:7" ht="18" customHeight="1">
      <c r="B409" s="233" t="e">
        <f>AHS!#REF!</f>
        <v>#REF!</v>
      </c>
      <c r="C409" s="234" t="e">
        <f>AHS!#REF!</f>
        <v>#REF!</v>
      </c>
      <c r="D409" s="235" t="e">
        <f>AHS!#REF!</f>
        <v>#REF!</v>
      </c>
      <c r="G409" s="236"/>
    </row>
    <row r="410" spans="2:7" ht="18" customHeight="1">
      <c r="B410" s="233" t="e">
        <f>AHS!#REF!</f>
        <v>#REF!</v>
      </c>
      <c r="C410" s="234" t="e">
        <f>AHS!#REF!</f>
        <v>#REF!</v>
      </c>
      <c r="D410" s="235" t="e">
        <f>AHS!#REF!</f>
        <v>#REF!</v>
      </c>
      <c r="G410" s="236"/>
    </row>
    <row r="411" spans="2:7" ht="18" customHeight="1">
      <c r="B411" s="233" t="e">
        <f>AHS!#REF!</f>
        <v>#REF!</v>
      </c>
      <c r="C411" s="234" t="e">
        <f>AHS!#REF!</f>
        <v>#REF!</v>
      </c>
      <c r="D411" s="235" t="e">
        <f>AHS!#REF!</f>
        <v>#REF!</v>
      </c>
      <c r="G411" s="236"/>
    </row>
    <row r="412" spans="2:7" ht="18" customHeight="1">
      <c r="B412" s="233" t="e">
        <f>AHS!#REF!</f>
        <v>#REF!</v>
      </c>
      <c r="C412" s="234" t="e">
        <f>AHS!#REF!</f>
        <v>#REF!</v>
      </c>
      <c r="D412" s="235" t="e">
        <f>AHS!#REF!</f>
        <v>#REF!</v>
      </c>
      <c r="G412" s="236"/>
    </row>
    <row r="413" spans="2:7" ht="18" customHeight="1">
      <c r="B413" s="233" t="e">
        <f>AHS!#REF!</f>
        <v>#REF!</v>
      </c>
      <c r="C413" s="234" t="e">
        <f>AHS!#REF!</f>
        <v>#REF!</v>
      </c>
      <c r="D413" s="235" t="e">
        <f>AHS!#REF!</f>
        <v>#REF!</v>
      </c>
      <c r="G413" s="236"/>
    </row>
    <row r="414" spans="2:7" ht="18" customHeight="1">
      <c r="B414" s="233" t="e">
        <f>AHS!#REF!</f>
        <v>#REF!</v>
      </c>
      <c r="C414" s="234" t="e">
        <f>AHS!#REF!</f>
        <v>#REF!</v>
      </c>
      <c r="D414" s="235" t="e">
        <f>AHS!#REF!</f>
        <v>#REF!</v>
      </c>
      <c r="G414" s="236"/>
    </row>
    <row r="415" spans="2:7" ht="18" customHeight="1">
      <c r="B415" s="233" t="e">
        <f>AHS!#REF!</f>
        <v>#REF!</v>
      </c>
      <c r="C415" s="234" t="e">
        <f>AHS!#REF!</f>
        <v>#REF!</v>
      </c>
      <c r="D415" s="235" t="e">
        <f>AHS!#REF!</f>
        <v>#REF!</v>
      </c>
      <c r="G415" s="236"/>
    </row>
    <row r="416" spans="2:7" ht="18" customHeight="1">
      <c r="B416" s="233" t="e">
        <f>AHS!#REF!</f>
        <v>#REF!</v>
      </c>
      <c r="C416" s="234" t="e">
        <f>AHS!#REF!</f>
        <v>#REF!</v>
      </c>
      <c r="D416" s="235" t="e">
        <f>AHS!#REF!</f>
        <v>#REF!</v>
      </c>
      <c r="G416" s="236"/>
    </row>
    <row r="417" spans="2:7" ht="18" customHeight="1">
      <c r="B417" s="233" t="e">
        <f>AHS!#REF!</f>
        <v>#REF!</v>
      </c>
      <c r="C417" s="234" t="e">
        <f>AHS!#REF!</f>
        <v>#REF!</v>
      </c>
      <c r="D417" s="235" t="e">
        <f>AHS!#REF!</f>
        <v>#REF!</v>
      </c>
      <c r="G417" s="236"/>
    </row>
    <row r="418" spans="2:7" ht="18" customHeight="1">
      <c r="B418" s="233" t="e">
        <f>AHS!#REF!</f>
        <v>#REF!</v>
      </c>
      <c r="C418" s="234" t="e">
        <f>AHS!#REF!</f>
        <v>#REF!</v>
      </c>
      <c r="D418" s="235" t="e">
        <f>AHS!#REF!</f>
        <v>#REF!</v>
      </c>
      <c r="G418" s="236"/>
    </row>
    <row r="419" spans="2:7" ht="18" customHeight="1">
      <c r="B419" s="233" t="e">
        <f>AHS!#REF!</f>
        <v>#REF!</v>
      </c>
      <c r="C419" s="234" t="e">
        <f>AHS!#REF!</f>
        <v>#REF!</v>
      </c>
      <c r="D419" s="235" t="e">
        <f>AHS!#REF!</f>
        <v>#REF!</v>
      </c>
      <c r="G419" s="236"/>
    </row>
    <row r="420" spans="2:7" ht="18" customHeight="1">
      <c r="B420" s="233" t="e">
        <f>AHS!#REF!</f>
        <v>#REF!</v>
      </c>
      <c r="C420" s="234" t="e">
        <f>AHS!#REF!</f>
        <v>#REF!</v>
      </c>
      <c r="D420" s="235" t="e">
        <f>AHS!#REF!</f>
        <v>#REF!</v>
      </c>
      <c r="G420" s="236"/>
    </row>
    <row r="421" spans="2:7" ht="18" customHeight="1">
      <c r="B421" s="233" t="e">
        <f>AHS!#REF!</f>
        <v>#REF!</v>
      </c>
      <c r="C421" s="234" t="e">
        <f>AHS!#REF!</f>
        <v>#REF!</v>
      </c>
      <c r="D421" s="235" t="e">
        <f>AHS!#REF!</f>
        <v>#REF!</v>
      </c>
      <c r="G421" s="236"/>
    </row>
    <row r="422" spans="2:7" ht="18" customHeight="1">
      <c r="B422" s="233" t="e">
        <f>AHS!#REF!</f>
        <v>#REF!</v>
      </c>
      <c r="C422" s="234" t="e">
        <f>AHS!#REF!</f>
        <v>#REF!</v>
      </c>
      <c r="D422" s="235" t="e">
        <f>AHS!#REF!</f>
        <v>#REF!</v>
      </c>
      <c r="G422" s="236"/>
    </row>
    <row r="423" spans="2:7" ht="18" customHeight="1">
      <c r="B423" s="233" t="e">
        <f>AHS!#REF!</f>
        <v>#REF!</v>
      </c>
      <c r="C423" s="234" t="e">
        <f>AHS!#REF!</f>
        <v>#REF!</v>
      </c>
      <c r="D423" s="235" t="e">
        <f>AHS!#REF!</f>
        <v>#REF!</v>
      </c>
      <c r="G423" s="236"/>
    </row>
    <row r="424" spans="2:7" ht="18" customHeight="1">
      <c r="B424" s="233" t="e">
        <f>AHS!#REF!</f>
        <v>#REF!</v>
      </c>
      <c r="C424" s="234" t="e">
        <f>AHS!#REF!</f>
        <v>#REF!</v>
      </c>
      <c r="D424" s="235" t="e">
        <f>AHS!#REF!</f>
        <v>#REF!</v>
      </c>
      <c r="G424" s="236"/>
    </row>
    <row r="425" spans="2:7" ht="18" customHeight="1">
      <c r="B425" s="233" t="e">
        <f>AHS!#REF!</f>
        <v>#REF!</v>
      </c>
      <c r="C425" s="234" t="e">
        <f>AHS!#REF!</f>
        <v>#REF!</v>
      </c>
      <c r="D425" s="235" t="e">
        <f>AHS!#REF!</f>
        <v>#REF!</v>
      </c>
      <c r="G425" s="236"/>
    </row>
    <row r="426" spans="2:7" ht="18" customHeight="1">
      <c r="B426" s="233" t="e">
        <f>AHS!#REF!</f>
        <v>#REF!</v>
      </c>
      <c r="C426" s="234" t="e">
        <f>AHS!#REF!</f>
        <v>#REF!</v>
      </c>
      <c r="D426" s="235" t="e">
        <f>AHS!#REF!</f>
        <v>#REF!</v>
      </c>
      <c r="G426" s="236"/>
    </row>
    <row r="427" spans="2:7" ht="18" customHeight="1">
      <c r="B427" s="233" t="e">
        <f>AHS!#REF!</f>
        <v>#REF!</v>
      </c>
      <c r="C427" s="234" t="e">
        <f>AHS!#REF!</f>
        <v>#REF!</v>
      </c>
      <c r="D427" s="235" t="e">
        <f>AHS!#REF!</f>
        <v>#REF!</v>
      </c>
      <c r="G427" s="236"/>
    </row>
    <row r="428" spans="2:7" ht="18" customHeight="1">
      <c r="B428" s="233" t="e">
        <f>AHS!#REF!</f>
        <v>#REF!</v>
      </c>
      <c r="C428" s="234" t="e">
        <f>AHS!#REF!</f>
        <v>#REF!</v>
      </c>
      <c r="D428" s="235" t="e">
        <f>AHS!#REF!</f>
        <v>#REF!</v>
      </c>
      <c r="G428" s="236"/>
    </row>
    <row r="429" spans="2:7" ht="18" customHeight="1">
      <c r="B429" s="233" t="e">
        <f>AHS!#REF!</f>
        <v>#REF!</v>
      </c>
      <c r="C429" s="234" t="e">
        <f>AHS!#REF!</f>
        <v>#REF!</v>
      </c>
      <c r="D429" s="235" t="e">
        <f>AHS!#REF!</f>
        <v>#REF!</v>
      </c>
      <c r="G429" s="236"/>
    </row>
    <row r="430" spans="2:7" ht="18" customHeight="1">
      <c r="B430" s="233" t="e">
        <f>AHS!#REF!</f>
        <v>#REF!</v>
      </c>
      <c r="C430" s="234" t="e">
        <f>AHS!#REF!</f>
        <v>#REF!</v>
      </c>
      <c r="D430" s="235" t="e">
        <f>AHS!#REF!</f>
        <v>#REF!</v>
      </c>
      <c r="G430" s="236"/>
    </row>
    <row r="431" spans="2:7" ht="18" customHeight="1">
      <c r="B431" s="233" t="e">
        <f>AHS!#REF!</f>
        <v>#REF!</v>
      </c>
      <c r="C431" s="234" t="e">
        <f>AHS!#REF!</f>
        <v>#REF!</v>
      </c>
      <c r="D431" s="235" t="e">
        <f>AHS!#REF!</f>
        <v>#REF!</v>
      </c>
      <c r="F431" s="11"/>
      <c r="G431" s="236"/>
    </row>
    <row r="432" spans="2:7" ht="18" customHeight="1">
      <c r="B432" s="233" t="e">
        <f>AHS!#REF!</f>
        <v>#REF!</v>
      </c>
      <c r="C432" s="234" t="e">
        <f>AHS!#REF!</f>
        <v>#REF!</v>
      </c>
      <c r="D432" s="235" t="e">
        <f>AHS!#REF!</f>
        <v>#REF!</v>
      </c>
      <c r="G432" s="236"/>
    </row>
    <row r="433" spans="2:7" ht="18" customHeight="1">
      <c r="B433" s="233" t="e">
        <f>AHS!#REF!</f>
        <v>#REF!</v>
      </c>
      <c r="C433" s="234" t="e">
        <f>AHS!#REF!</f>
        <v>#REF!</v>
      </c>
      <c r="D433" s="235" t="e">
        <f>AHS!#REF!</f>
        <v>#REF!</v>
      </c>
      <c r="G433" s="236"/>
    </row>
    <row r="434" spans="2:7" ht="18" customHeight="1">
      <c r="B434" s="233" t="e">
        <f>AHS!#REF!</f>
        <v>#REF!</v>
      </c>
      <c r="C434" s="234" t="e">
        <f>AHS!#REF!</f>
        <v>#REF!</v>
      </c>
      <c r="D434" s="235" t="e">
        <f>AHS!#REF!</f>
        <v>#REF!</v>
      </c>
      <c r="G434" s="236"/>
    </row>
    <row r="435" spans="2:7" ht="18" customHeight="1">
      <c r="B435" s="233" t="e">
        <f>AHS!#REF!</f>
        <v>#REF!</v>
      </c>
      <c r="C435" s="234" t="e">
        <f>AHS!#REF!</f>
        <v>#REF!</v>
      </c>
      <c r="D435" s="235" t="e">
        <f>AHS!#REF!</f>
        <v>#REF!</v>
      </c>
      <c r="G435" s="236"/>
    </row>
    <row r="436" spans="2:7" ht="18" customHeight="1">
      <c r="B436" s="233" t="e">
        <f>AHS!#REF!</f>
        <v>#REF!</v>
      </c>
      <c r="C436" s="234" t="e">
        <f>AHS!#REF!</f>
        <v>#REF!</v>
      </c>
      <c r="D436" s="235" t="e">
        <f>AHS!#REF!</f>
        <v>#REF!</v>
      </c>
      <c r="G436" s="236"/>
    </row>
    <row r="437" spans="2:7" ht="18" customHeight="1">
      <c r="B437" s="233" t="e">
        <f>AHS!#REF!</f>
        <v>#REF!</v>
      </c>
      <c r="C437" s="234" t="e">
        <f>AHS!#REF!</f>
        <v>#REF!</v>
      </c>
      <c r="D437" s="235" t="e">
        <f>AHS!#REF!</f>
        <v>#REF!</v>
      </c>
      <c r="G437" s="236"/>
    </row>
    <row r="438" spans="2:7" ht="18" customHeight="1">
      <c r="B438" s="233" t="e">
        <f>AHS!#REF!</f>
        <v>#REF!</v>
      </c>
      <c r="C438" s="234" t="e">
        <f>AHS!#REF!</f>
        <v>#REF!</v>
      </c>
      <c r="D438" s="235" t="e">
        <f>AHS!#REF!</f>
        <v>#REF!</v>
      </c>
      <c r="G438" s="236"/>
    </row>
    <row r="439" spans="2:7" ht="18" customHeight="1">
      <c r="B439" s="233" t="e">
        <f>AHS!#REF!</f>
        <v>#REF!</v>
      </c>
      <c r="C439" s="234" t="e">
        <f>AHS!#REF!</f>
        <v>#REF!</v>
      </c>
      <c r="D439" s="235" t="e">
        <f>AHS!#REF!</f>
        <v>#REF!</v>
      </c>
      <c r="G439" s="236"/>
    </row>
    <row r="440" spans="2:7" ht="18" customHeight="1">
      <c r="B440" s="233" t="e">
        <f>AHS!#REF!</f>
        <v>#REF!</v>
      </c>
      <c r="C440" s="234" t="e">
        <f>AHS!#REF!</f>
        <v>#REF!</v>
      </c>
      <c r="D440" s="235" t="e">
        <f>AHS!#REF!</f>
        <v>#REF!</v>
      </c>
      <c r="F440" s="11"/>
      <c r="G440" s="236"/>
    </row>
    <row r="441" spans="2:7" ht="18" customHeight="1">
      <c r="B441" s="233" t="e">
        <f>AHS!#REF!</f>
        <v>#REF!</v>
      </c>
      <c r="C441" s="234" t="e">
        <f>AHS!#REF!</f>
        <v>#REF!</v>
      </c>
      <c r="D441" s="235" t="e">
        <f>AHS!#REF!</f>
        <v>#REF!</v>
      </c>
      <c r="G441" s="236"/>
    </row>
    <row r="442" spans="2:7" ht="18" customHeight="1">
      <c r="B442" s="233" t="e">
        <f>AHS!#REF!</f>
        <v>#REF!</v>
      </c>
      <c r="C442" s="234" t="e">
        <f>AHS!#REF!</f>
        <v>#REF!</v>
      </c>
      <c r="D442" s="235" t="e">
        <f>AHS!#REF!</f>
        <v>#REF!</v>
      </c>
      <c r="G442" s="236"/>
    </row>
    <row r="443" spans="2:7" ht="18" customHeight="1">
      <c r="B443" s="233" t="e">
        <f>AHS!#REF!</f>
        <v>#REF!</v>
      </c>
      <c r="C443" s="234" t="e">
        <f>AHS!#REF!</f>
        <v>#REF!</v>
      </c>
      <c r="D443" s="235" t="e">
        <f>AHS!#REF!</f>
        <v>#REF!</v>
      </c>
      <c r="G443" s="236"/>
    </row>
    <row r="444" spans="2:7" ht="18" customHeight="1">
      <c r="B444" s="233" t="e">
        <f>AHS!#REF!</f>
        <v>#REF!</v>
      </c>
      <c r="C444" s="234" t="e">
        <f>AHS!#REF!</f>
        <v>#REF!</v>
      </c>
      <c r="D444" s="235" t="e">
        <f>AHS!#REF!</f>
        <v>#REF!</v>
      </c>
      <c r="G444" s="236"/>
    </row>
    <row r="445" spans="2:7" ht="18" customHeight="1">
      <c r="B445" s="233" t="e">
        <f>AHS!#REF!</f>
        <v>#REF!</v>
      </c>
      <c r="C445" s="234" t="e">
        <f>AHS!#REF!</f>
        <v>#REF!</v>
      </c>
      <c r="D445" s="235" t="e">
        <f>AHS!#REF!</f>
        <v>#REF!</v>
      </c>
      <c r="G445" s="236"/>
    </row>
    <row r="446" spans="2:7" ht="18" customHeight="1">
      <c r="B446" s="233" t="e">
        <f>AHS!#REF!</f>
        <v>#REF!</v>
      </c>
      <c r="C446" s="234" t="e">
        <f>AHS!#REF!</f>
        <v>#REF!</v>
      </c>
      <c r="D446" s="235" t="e">
        <f>AHS!#REF!</f>
        <v>#REF!</v>
      </c>
      <c r="G446" s="236"/>
    </row>
    <row r="447" spans="2:7" ht="18" customHeight="1">
      <c r="B447" s="233" t="e">
        <f>AHS!#REF!</f>
        <v>#REF!</v>
      </c>
      <c r="C447" s="260" t="e">
        <f>AHS!#REF!</f>
        <v>#REF!</v>
      </c>
      <c r="D447" s="235" t="e">
        <f>AHS!#REF!</f>
        <v>#REF!</v>
      </c>
      <c r="G447" s="236"/>
    </row>
    <row r="448" spans="2:7" ht="18" customHeight="1">
      <c r="B448" s="233" t="e">
        <f>AHS!#REF!</f>
        <v>#REF!</v>
      </c>
      <c r="C448" s="261" t="e">
        <f>AHS!#REF!</f>
        <v>#REF!</v>
      </c>
      <c r="D448" s="235" t="e">
        <f>AHS!#REF!</f>
        <v>#REF!</v>
      </c>
      <c r="G448" s="236"/>
    </row>
    <row r="449" spans="2:9" ht="18" customHeight="1">
      <c r="B449" s="233" t="e">
        <f>AHS!#REF!</f>
        <v>#REF!</v>
      </c>
      <c r="C449" s="260" t="e">
        <f>AHS!#REF!</f>
        <v>#REF!</v>
      </c>
      <c r="D449" s="235" t="e">
        <f>AHS!#REF!</f>
        <v>#REF!</v>
      </c>
      <c r="G449" s="236"/>
    </row>
    <row r="450" spans="2:9" ht="18" customHeight="1">
      <c r="B450" s="233"/>
      <c r="C450" s="260"/>
      <c r="D450" s="235"/>
      <c r="F450" s="11"/>
      <c r="G450" s="236"/>
    </row>
    <row r="451" spans="2:9" s="264" customFormat="1" ht="18" customHeight="1">
      <c r="B451" s="238" t="e">
        <f>AHS!#REF!</f>
        <v>#REF!</v>
      </c>
      <c r="C451" s="262" t="e">
        <f>AHS!#REF!</f>
        <v>#REF!</v>
      </c>
      <c r="D451" s="263"/>
      <c r="F451" s="7"/>
      <c r="G451" s="236"/>
      <c r="I451" s="10"/>
    </row>
    <row r="452" spans="2:9" ht="18" customHeight="1">
      <c r="B452" s="233" t="e">
        <f>AHS!#REF!</f>
        <v>#REF!</v>
      </c>
      <c r="C452" s="260" t="e">
        <f>AHS!#REF!</f>
        <v>#REF!</v>
      </c>
      <c r="D452" s="235" t="e">
        <f>AHS!#REF!</f>
        <v>#REF!</v>
      </c>
      <c r="G452" s="236"/>
    </row>
    <row r="453" spans="2:9" ht="18" customHeight="1">
      <c r="B453" s="233" t="e">
        <f>AHS!#REF!</f>
        <v>#REF!</v>
      </c>
      <c r="C453" s="260" t="e">
        <f>AHS!#REF!</f>
        <v>#REF!</v>
      </c>
      <c r="D453" s="235" t="e">
        <f>AHS!#REF!</f>
        <v>#REF!</v>
      </c>
      <c r="G453" s="236"/>
    </row>
    <row r="454" spans="2:9" ht="18" customHeight="1">
      <c r="B454" s="233" t="e">
        <f>AHS!#REF!</f>
        <v>#REF!</v>
      </c>
      <c r="C454" s="260" t="e">
        <f>AHS!#REF!</f>
        <v>#REF!</v>
      </c>
      <c r="D454" s="235" t="e">
        <f>AHS!#REF!</f>
        <v>#REF!</v>
      </c>
      <c r="G454" s="236"/>
    </row>
    <row r="455" spans="2:9" ht="18" customHeight="1">
      <c r="B455" s="233" t="e">
        <f>AHS!#REF!</f>
        <v>#REF!</v>
      </c>
      <c r="C455" s="260" t="e">
        <f>AHS!#REF!</f>
        <v>#REF!</v>
      </c>
      <c r="D455" s="235" t="e">
        <f>AHS!#REF!</f>
        <v>#REF!</v>
      </c>
      <c r="G455" s="236"/>
    </row>
    <row r="456" spans="2:9" ht="18" customHeight="1">
      <c r="B456" s="233" t="e">
        <f>AHS!#REF!</f>
        <v>#REF!</v>
      </c>
      <c r="C456" s="260" t="e">
        <f>AHS!#REF!</f>
        <v>#REF!</v>
      </c>
      <c r="D456" s="235" t="e">
        <f>AHS!#REF!</f>
        <v>#REF!</v>
      </c>
      <c r="G456" s="236"/>
    </row>
    <row r="457" spans="2:9" ht="18" customHeight="1">
      <c r="B457" s="233" t="e">
        <f>AHS!#REF!</f>
        <v>#REF!</v>
      </c>
      <c r="C457" s="260" t="e">
        <f>AHS!#REF!</f>
        <v>#REF!</v>
      </c>
      <c r="D457" s="235" t="e">
        <f>AHS!#REF!</f>
        <v>#REF!</v>
      </c>
      <c r="G457" s="236"/>
    </row>
    <row r="458" spans="2:9" ht="18" customHeight="1">
      <c r="B458" s="233" t="e">
        <f>AHS!#REF!</f>
        <v>#REF!</v>
      </c>
      <c r="C458" s="260" t="e">
        <f>AHS!#REF!</f>
        <v>#REF!</v>
      </c>
      <c r="D458" s="235" t="e">
        <f>AHS!#REF!</f>
        <v>#REF!</v>
      </c>
      <c r="G458" s="236"/>
    </row>
    <row r="459" spans="2:9" ht="18" customHeight="1">
      <c r="B459" s="233" t="e">
        <f>AHS!#REF!</f>
        <v>#REF!</v>
      </c>
      <c r="C459" s="260" t="e">
        <f>AHS!#REF!</f>
        <v>#REF!</v>
      </c>
      <c r="D459" s="235" t="e">
        <f>AHS!#REF!</f>
        <v>#REF!</v>
      </c>
      <c r="G459" s="236"/>
    </row>
    <row r="460" spans="2:9" ht="18" customHeight="1">
      <c r="B460" s="233" t="e">
        <f>AHS!#REF!</f>
        <v>#REF!</v>
      </c>
      <c r="C460" s="260" t="e">
        <f>AHS!#REF!</f>
        <v>#REF!</v>
      </c>
      <c r="D460" s="235" t="e">
        <f>AHS!#REF!</f>
        <v>#REF!</v>
      </c>
      <c r="G460" s="236"/>
    </row>
    <row r="461" spans="2:9" ht="18" customHeight="1">
      <c r="B461" s="233" t="e">
        <f>AHS!#REF!</f>
        <v>#REF!</v>
      </c>
      <c r="C461" s="260" t="e">
        <f>AHS!#REF!</f>
        <v>#REF!</v>
      </c>
      <c r="D461" s="235" t="e">
        <f>AHS!#REF!</f>
        <v>#REF!</v>
      </c>
      <c r="G461" s="236"/>
    </row>
    <row r="462" spans="2:9" ht="18" customHeight="1">
      <c r="B462" s="233" t="e">
        <f>AHS!#REF!</f>
        <v>#REF!</v>
      </c>
      <c r="C462" s="260" t="e">
        <f>AHS!#REF!</f>
        <v>#REF!</v>
      </c>
      <c r="D462" s="235" t="e">
        <f>AHS!#REF!</f>
        <v>#REF!</v>
      </c>
      <c r="G462" s="236"/>
    </row>
    <row r="463" spans="2:9" ht="18" customHeight="1">
      <c r="B463" s="233" t="e">
        <f>AHS!#REF!</f>
        <v>#REF!</v>
      </c>
      <c r="C463" s="260" t="e">
        <f>AHS!#REF!</f>
        <v>#REF!</v>
      </c>
      <c r="D463" s="235" t="e">
        <f>AHS!#REF!</f>
        <v>#REF!</v>
      </c>
      <c r="G463" s="236"/>
    </row>
    <row r="464" spans="2:9" ht="18" customHeight="1">
      <c r="B464" s="233" t="e">
        <f>AHS!#REF!</f>
        <v>#REF!</v>
      </c>
      <c r="C464" s="260" t="e">
        <f>AHS!#REF!</f>
        <v>#REF!</v>
      </c>
      <c r="D464" s="235" t="e">
        <f>AHS!#REF!</f>
        <v>#REF!</v>
      </c>
      <c r="G464" s="236"/>
    </row>
    <row r="465" spans="2:9" ht="18" customHeight="1">
      <c r="B465" s="233" t="e">
        <f>AHS!#REF!</f>
        <v>#REF!</v>
      </c>
      <c r="C465" s="260" t="e">
        <f>AHS!#REF!</f>
        <v>#REF!</v>
      </c>
      <c r="D465" s="235" t="e">
        <f>AHS!#REF!</f>
        <v>#REF!</v>
      </c>
      <c r="G465" s="236"/>
    </row>
    <row r="466" spans="2:9" ht="18" customHeight="1">
      <c r="B466" s="233" t="e">
        <f>AHS!#REF!</f>
        <v>#REF!</v>
      </c>
      <c r="C466" s="260" t="e">
        <f>AHS!#REF!</f>
        <v>#REF!</v>
      </c>
      <c r="D466" s="235" t="e">
        <f>AHS!#REF!</f>
        <v>#REF!</v>
      </c>
      <c r="G466" s="236"/>
    </row>
    <row r="467" spans="2:9" ht="18" customHeight="1">
      <c r="B467" s="233" t="e">
        <f>AHS!#REF!</f>
        <v>#REF!</v>
      </c>
      <c r="C467" s="260" t="e">
        <f>AHS!#REF!</f>
        <v>#REF!</v>
      </c>
      <c r="D467" s="235" t="e">
        <f>AHS!#REF!</f>
        <v>#REF!</v>
      </c>
      <c r="G467" s="236"/>
    </row>
    <row r="468" spans="2:9" ht="18" customHeight="1">
      <c r="B468" s="242"/>
      <c r="C468" s="265"/>
      <c r="D468" s="244"/>
      <c r="G468" s="236"/>
    </row>
    <row r="469" spans="2:9" s="264" customFormat="1" ht="18" customHeight="1">
      <c r="B469" s="255" t="e">
        <f>AHS!#REF!</f>
        <v>#REF!</v>
      </c>
      <c r="C469" s="266" t="e">
        <f>AHS!#REF!</f>
        <v>#REF!</v>
      </c>
      <c r="D469" s="267"/>
      <c r="F469" s="7"/>
      <c r="G469" s="236"/>
      <c r="I469" s="10"/>
    </row>
    <row r="470" spans="2:9" ht="18" customHeight="1">
      <c r="B470" s="233" t="e">
        <f>AHS!#REF!</f>
        <v>#REF!</v>
      </c>
      <c r="C470" s="260" t="e">
        <f>AHS!#REF!</f>
        <v>#REF!</v>
      </c>
      <c r="D470" s="235" t="e">
        <f>AHS!#REF!</f>
        <v>#REF!</v>
      </c>
      <c r="G470" s="236"/>
    </row>
    <row r="471" spans="2:9" ht="18" customHeight="1">
      <c r="B471" s="233" t="e">
        <f>AHS!#REF!</f>
        <v>#REF!</v>
      </c>
      <c r="C471" s="260" t="e">
        <f>AHS!#REF!</f>
        <v>#REF!</v>
      </c>
      <c r="D471" s="235" t="e">
        <f>AHS!#REF!</f>
        <v>#REF!</v>
      </c>
      <c r="G471" s="236"/>
    </row>
    <row r="472" spans="2:9" ht="18" customHeight="1">
      <c r="B472" s="233" t="e">
        <f>AHS!#REF!</f>
        <v>#REF!</v>
      </c>
      <c r="C472" s="260" t="e">
        <f>AHS!#REF!</f>
        <v>#REF!</v>
      </c>
      <c r="D472" s="235" t="e">
        <f>AHS!#REF!</f>
        <v>#REF!</v>
      </c>
      <c r="G472" s="236"/>
    </row>
    <row r="473" spans="2:9" ht="18" customHeight="1">
      <c r="B473" s="233" t="e">
        <f>AHS!#REF!</f>
        <v>#REF!</v>
      </c>
      <c r="C473" s="260" t="e">
        <f>AHS!#REF!</f>
        <v>#REF!</v>
      </c>
      <c r="D473" s="235" t="e">
        <f>AHS!#REF!</f>
        <v>#REF!</v>
      </c>
      <c r="G473" s="236"/>
    </row>
    <row r="474" spans="2:9" ht="18" customHeight="1">
      <c r="B474" s="233" t="e">
        <f>AHS!#REF!</f>
        <v>#REF!</v>
      </c>
      <c r="C474" s="260" t="e">
        <f>AHS!#REF!</f>
        <v>#REF!</v>
      </c>
      <c r="D474" s="235" t="e">
        <f>AHS!#REF!</f>
        <v>#REF!</v>
      </c>
      <c r="G474" s="236"/>
    </row>
    <row r="475" spans="2:9" ht="18" customHeight="1">
      <c r="B475" s="233" t="e">
        <f>AHS!#REF!</f>
        <v>#REF!</v>
      </c>
      <c r="C475" s="260" t="e">
        <f>AHS!#REF!</f>
        <v>#REF!</v>
      </c>
      <c r="D475" s="235" t="e">
        <f>AHS!#REF!</f>
        <v>#REF!</v>
      </c>
      <c r="G475" s="236"/>
    </row>
    <row r="476" spans="2:9" ht="18" customHeight="1">
      <c r="B476" s="233" t="e">
        <f>AHS!#REF!</f>
        <v>#REF!</v>
      </c>
      <c r="C476" s="260" t="e">
        <f>AHS!#REF!</f>
        <v>#REF!</v>
      </c>
      <c r="D476" s="235" t="e">
        <f>AHS!#REF!</f>
        <v>#REF!</v>
      </c>
      <c r="G476" s="236"/>
    </row>
    <row r="477" spans="2:9" ht="18" customHeight="1">
      <c r="B477" s="233" t="e">
        <f>AHS!#REF!</f>
        <v>#REF!</v>
      </c>
      <c r="C477" s="260" t="e">
        <f>AHS!#REF!</f>
        <v>#REF!</v>
      </c>
      <c r="D477" s="235" t="e">
        <f>AHS!#REF!</f>
        <v>#REF!</v>
      </c>
      <c r="G477" s="236"/>
    </row>
    <row r="478" spans="2:9" ht="18" customHeight="1">
      <c r="B478" s="233" t="e">
        <f>AHS!#REF!</f>
        <v>#REF!</v>
      </c>
      <c r="C478" s="260" t="e">
        <f>AHS!#REF!</f>
        <v>#REF!</v>
      </c>
      <c r="D478" s="235" t="e">
        <f>AHS!#REF!</f>
        <v>#REF!</v>
      </c>
      <c r="G478" s="236"/>
    </row>
    <row r="479" spans="2:9" ht="18" customHeight="1">
      <c r="B479" s="233" t="e">
        <f>AHS!#REF!</f>
        <v>#REF!</v>
      </c>
      <c r="C479" s="260" t="e">
        <f>AHS!#REF!</f>
        <v>#REF!</v>
      </c>
      <c r="D479" s="235" t="e">
        <f>AHS!#REF!</f>
        <v>#REF!</v>
      </c>
      <c r="G479" s="236"/>
    </row>
    <row r="480" spans="2:9" ht="18" customHeight="1">
      <c r="B480" s="233" t="e">
        <f>AHS!#REF!</f>
        <v>#REF!</v>
      </c>
      <c r="C480" s="260" t="e">
        <f>AHS!#REF!</f>
        <v>#REF!</v>
      </c>
      <c r="D480" s="235" t="e">
        <f>AHS!#REF!</f>
        <v>#REF!</v>
      </c>
      <c r="G480" s="236"/>
    </row>
    <row r="481" spans="2:7" ht="18" customHeight="1">
      <c r="B481" s="233" t="e">
        <f>AHS!#REF!</f>
        <v>#REF!</v>
      </c>
      <c r="C481" s="260" t="e">
        <f>AHS!#REF!</f>
        <v>#REF!</v>
      </c>
      <c r="D481" s="235" t="e">
        <f>AHS!#REF!</f>
        <v>#REF!</v>
      </c>
      <c r="G481" s="236"/>
    </row>
    <row r="482" spans="2:7" ht="18" customHeight="1">
      <c r="B482" s="233" t="e">
        <f>AHS!#REF!</f>
        <v>#REF!</v>
      </c>
      <c r="C482" s="260" t="e">
        <f>AHS!#REF!</f>
        <v>#REF!</v>
      </c>
      <c r="D482" s="235" t="e">
        <f>AHS!#REF!</f>
        <v>#REF!</v>
      </c>
      <c r="G482" s="236"/>
    </row>
    <row r="483" spans="2:7" ht="18" customHeight="1">
      <c r="B483" s="233" t="e">
        <f>AHS!#REF!</f>
        <v>#REF!</v>
      </c>
      <c r="C483" s="260" t="e">
        <f>AHS!#REF!</f>
        <v>#REF!</v>
      </c>
      <c r="D483" s="235" t="e">
        <f>AHS!#REF!</f>
        <v>#REF!</v>
      </c>
      <c r="G483" s="236"/>
    </row>
    <row r="484" spans="2:7" ht="18" customHeight="1">
      <c r="B484" s="233" t="e">
        <f>AHS!#REF!</f>
        <v>#REF!</v>
      </c>
      <c r="C484" s="260" t="e">
        <f>AHS!#REF!</f>
        <v>#REF!</v>
      </c>
      <c r="D484" s="235" t="e">
        <f>AHS!#REF!</f>
        <v>#REF!</v>
      </c>
      <c r="G484" s="236"/>
    </row>
    <row r="485" spans="2:7" ht="18" customHeight="1">
      <c r="B485" s="233" t="e">
        <f>AHS!#REF!</f>
        <v>#REF!</v>
      </c>
      <c r="C485" s="260" t="e">
        <f>AHS!#REF!</f>
        <v>#REF!</v>
      </c>
      <c r="D485" s="235" t="e">
        <f>AHS!#REF!</f>
        <v>#REF!</v>
      </c>
      <c r="G485" s="236"/>
    </row>
    <row r="486" spans="2:7" ht="18" customHeight="1">
      <c r="B486" s="233" t="e">
        <f>AHS!#REF!</f>
        <v>#REF!</v>
      </c>
      <c r="C486" s="260" t="e">
        <f>AHS!#REF!</f>
        <v>#REF!</v>
      </c>
      <c r="D486" s="235" t="e">
        <f>AHS!#REF!</f>
        <v>#REF!</v>
      </c>
      <c r="G486" s="236"/>
    </row>
    <row r="487" spans="2:7" ht="18" customHeight="1">
      <c r="B487" s="233" t="e">
        <f>AHS!#REF!</f>
        <v>#REF!</v>
      </c>
      <c r="C487" s="260" t="e">
        <f>AHS!#REF!</f>
        <v>#REF!</v>
      </c>
      <c r="D487" s="235" t="e">
        <f>AHS!#REF!</f>
        <v>#REF!</v>
      </c>
      <c r="G487" s="236"/>
    </row>
    <row r="488" spans="2:7" ht="18" customHeight="1">
      <c r="B488" s="233" t="e">
        <f>AHS!#REF!</f>
        <v>#REF!</v>
      </c>
      <c r="C488" s="260" t="e">
        <f>AHS!#REF!</f>
        <v>#REF!</v>
      </c>
      <c r="D488" s="235" t="e">
        <f>AHS!#REF!</f>
        <v>#REF!</v>
      </c>
      <c r="G488" s="236"/>
    </row>
    <row r="489" spans="2:7" ht="18" customHeight="1">
      <c r="B489" s="233" t="e">
        <f>AHS!#REF!</f>
        <v>#REF!</v>
      </c>
      <c r="C489" s="260" t="e">
        <f>AHS!#REF!</f>
        <v>#REF!</v>
      </c>
      <c r="D489" s="235" t="e">
        <f>AHS!#REF!</f>
        <v>#REF!</v>
      </c>
      <c r="G489" s="236"/>
    </row>
    <row r="490" spans="2:7" ht="18" customHeight="1">
      <c r="B490" s="233" t="e">
        <f>AHS!#REF!</f>
        <v>#REF!</v>
      </c>
      <c r="C490" s="260" t="e">
        <f>AHS!#REF!</f>
        <v>#REF!</v>
      </c>
      <c r="D490" s="235" t="e">
        <f>AHS!#REF!</f>
        <v>#REF!</v>
      </c>
      <c r="G490" s="236"/>
    </row>
    <row r="491" spans="2:7" ht="18" customHeight="1">
      <c r="B491" s="233" t="e">
        <f>AHS!#REF!</f>
        <v>#REF!</v>
      </c>
      <c r="C491" s="260" t="e">
        <f>AHS!#REF!</f>
        <v>#REF!</v>
      </c>
      <c r="D491" s="235" t="e">
        <f>AHS!#REF!</f>
        <v>#REF!</v>
      </c>
      <c r="G491" s="236"/>
    </row>
    <row r="492" spans="2:7" ht="18" customHeight="1">
      <c r="B492" s="233" t="e">
        <f>AHS!#REF!</f>
        <v>#REF!</v>
      </c>
      <c r="C492" s="260" t="e">
        <f>AHS!#REF!</f>
        <v>#REF!</v>
      </c>
      <c r="D492" s="235" t="e">
        <f>AHS!#REF!</f>
        <v>#REF!</v>
      </c>
      <c r="G492" s="236"/>
    </row>
    <row r="493" spans="2:7" ht="18" customHeight="1">
      <c r="B493" s="233" t="e">
        <f>AHS!#REF!</f>
        <v>#REF!</v>
      </c>
      <c r="C493" s="260" t="e">
        <f>AHS!#REF!</f>
        <v>#REF!</v>
      </c>
      <c r="D493" s="235" t="e">
        <f>AHS!#REF!</f>
        <v>#REF!</v>
      </c>
      <c r="G493" s="236"/>
    </row>
    <row r="494" spans="2:7" ht="18" customHeight="1">
      <c r="B494" s="233" t="e">
        <f>AHS!#REF!</f>
        <v>#REF!</v>
      </c>
      <c r="C494" s="260" t="e">
        <f>AHS!#REF!</f>
        <v>#REF!</v>
      </c>
      <c r="D494" s="235" t="e">
        <f>AHS!#REF!</f>
        <v>#REF!</v>
      </c>
      <c r="G494" s="236"/>
    </row>
    <row r="495" spans="2:7" ht="18" customHeight="1">
      <c r="B495" s="233" t="e">
        <f>AHS!#REF!</f>
        <v>#REF!</v>
      </c>
      <c r="C495" s="260" t="e">
        <f>AHS!#REF!</f>
        <v>#REF!</v>
      </c>
      <c r="D495" s="235" t="e">
        <f>AHS!#REF!</f>
        <v>#REF!</v>
      </c>
      <c r="G495" s="236"/>
    </row>
    <row r="496" spans="2:7" ht="18" customHeight="1">
      <c r="B496" s="233"/>
      <c r="C496" s="260"/>
      <c r="D496" s="235"/>
      <c r="G496" s="236"/>
    </row>
    <row r="497" spans="2:9" s="264" customFormat="1" ht="18" customHeight="1">
      <c r="B497" s="238" t="e">
        <f>AHS!#REF!</f>
        <v>#REF!</v>
      </c>
      <c r="C497" s="262" t="e">
        <f>AHS!#REF!</f>
        <v>#REF!</v>
      </c>
      <c r="D497" s="263"/>
      <c r="F497" s="7"/>
      <c r="G497" s="236"/>
      <c r="I497" s="10"/>
    </row>
    <row r="498" spans="2:9" ht="18" customHeight="1">
      <c r="B498" s="233" t="e">
        <f>AHS!#REF!</f>
        <v>#REF!</v>
      </c>
      <c r="C498" s="260" t="e">
        <f>AHS!#REF!</f>
        <v>#REF!</v>
      </c>
      <c r="D498" s="235" t="e">
        <f>AHS!#REF!</f>
        <v>#REF!</v>
      </c>
      <c r="G498" s="236"/>
    </row>
    <row r="499" spans="2:9" ht="18" customHeight="1">
      <c r="B499" s="233" t="e">
        <f>AHS!#REF!</f>
        <v>#REF!</v>
      </c>
      <c r="C499" s="260" t="e">
        <f>AHS!#REF!</f>
        <v>#REF!</v>
      </c>
      <c r="D499" s="235" t="e">
        <f>AHS!#REF!</f>
        <v>#REF!</v>
      </c>
      <c r="G499" s="236"/>
    </row>
    <row r="500" spans="2:9" ht="18" customHeight="1">
      <c r="B500" s="233" t="e">
        <f>AHS!#REF!</f>
        <v>#REF!</v>
      </c>
      <c r="C500" s="260" t="e">
        <f>AHS!#REF!</f>
        <v>#REF!</v>
      </c>
      <c r="D500" s="235" t="e">
        <f>AHS!#REF!</f>
        <v>#REF!</v>
      </c>
      <c r="G500" s="236"/>
    </row>
    <row r="501" spans="2:9" ht="18" customHeight="1">
      <c r="B501" s="233" t="e">
        <f>AHS!#REF!</f>
        <v>#REF!</v>
      </c>
      <c r="C501" s="260" t="e">
        <f>AHS!#REF!</f>
        <v>#REF!</v>
      </c>
      <c r="D501" s="235" t="e">
        <f>AHS!#REF!</f>
        <v>#REF!</v>
      </c>
      <c r="G501" s="236"/>
    </row>
    <row r="502" spans="2:9" ht="18" customHeight="1">
      <c r="B502" s="233" t="e">
        <f>AHS!#REF!</f>
        <v>#REF!</v>
      </c>
      <c r="C502" s="260" t="e">
        <f>AHS!#REF!</f>
        <v>#REF!</v>
      </c>
      <c r="D502" s="235" t="e">
        <f>AHS!#REF!</f>
        <v>#REF!</v>
      </c>
      <c r="G502" s="236"/>
    </row>
    <row r="503" spans="2:9" ht="18" customHeight="1">
      <c r="B503" s="233" t="e">
        <f>AHS!#REF!</f>
        <v>#REF!</v>
      </c>
      <c r="C503" s="260" t="e">
        <f>AHS!#REF!</f>
        <v>#REF!</v>
      </c>
      <c r="D503" s="235" t="e">
        <f>AHS!#REF!</f>
        <v>#REF!</v>
      </c>
      <c r="G503" s="236"/>
    </row>
    <row r="504" spans="2:9" ht="18" customHeight="1">
      <c r="B504" s="233" t="e">
        <f>AHS!#REF!</f>
        <v>#REF!</v>
      </c>
      <c r="C504" s="260" t="e">
        <f>AHS!#REF!</f>
        <v>#REF!</v>
      </c>
      <c r="D504" s="235" t="e">
        <f>AHS!#REF!</f>
        <v>#REF!</v>
      </c>
      <c r="G504" s="236"/>
    </row>
    <row r="505" spans="2:9" ht="18" customHeight="1">
      <c r="B505" s="233" t="e">
        <f>AHS!#REF!</f>
        <v>#REF!</v>
      </c>
      <c r="C505" s="260" t="e">
        <f>AHS!#REF!</f>
        <v>#REF!</v>
      </c>
      <c r="D505" s="235" t="e">
        <f>AHS!#REF!</f>
        <v>#REF!</v>
      </c>
      <c r="G505" s="236"/>
    </row>
    <row r="506" spans="2:9" ht="18" customHeight="1">
      <c r="B506" s="233" t="e">
        <f>AHS!#REF!</f>
        <v>#REF!</v>
      </c>
      <c r="C506" s="260" t="e">
        <f>AHS!#REF!</f>
        <v>#REF!</v>
      </c>
      <c r="D506" s="235" t="e">
        <f>AHS!#REF!</f>
        <v>#REF!</v>
      </c>
      <c r="G506" s="236"/>
    </row>
    <row r="507" spans="2:9" ht="18" customHeight="1">
      <c r="B507" s="233" t="e">
        <f>AHS!#REF!</f>
        <v>#REF!</v>
      </c>
      <c r="C507" s="260" t="e">
        <f>AHS!#REF!</f>
        <v>#REF!</v>
      </c>
      <c r="D507" s="235" t="e">
        <f>AHS!#REF!</f>
        <v>#REF!</v>
      </c>
      <c r="G507" s="236"/>
    </row>
    <row r="508" spans="2:9" ht="18" customHeight="1">
      <c r="B508" s="233" t="e">
        <f>AHS!#REF!</f>
        <v>#REF!</v>
      </c>
      <c r="C508" s="260" t="e">
        <f>AHS!#REF!</f>
        <v>#REF!</v>
      </c>
      <c r="D508" s="235" t="e">
        <f>AHS!#REF!</f>
        <v>#REF!</v>
      </c>
      <c r="G508" s="236"/>
    </row>
    <row r="509" spans="2:9" ht="18" customHeight="1">
      <c r="B509" s="233" t="e">
        <f>AHS!#REF!</f>
        <v>#REF!</v>
      </c>
      <c r="C509" s="260" t="e">
        <f>AHS!#REF!</f>
        <v>#REF!</v>
      </c>
      <c r="D509" s="235" t="e">
        <f>AHS!#REF!</f>
        <v>#REF!</v>
      </c>
      <c r="G509" s="236"/>
    </row>
    <row r="510" spans="2:9" ht="18" customHeight="1">
      <c r="B510" s="233" t="e">
        <f>AHS!#REF!</f>
        <v>#REF!</v>
      </c>
      <c r="C510" s="260" t="e">
        <f>AHS!#REF!</f>
        <v>#REF!</v>
      </c>
      <c r="D510" s="235" t="e">
        <f>AHS!#REF!</f>
        <v>#REF!</v>
      </c>
      <c r="G510" s="236"/>
    </row>
    <row r="511" spans="2:9" ht="18" customHeight="1">
      <c r="B511" s="233"/>
      <c r="C511" s="260"/>
      <c r="D511" s="235"/>
      <c r="G511" s="236"/>
    </row>
    <row r="512" spans="2:9" s="264" customFormat="1" ht="18" customHeight="1">
      <c r="B512" s="238" t="e">
        <f>AHS!#REF!</f>
        <v>#REF!</v>
      </c>
      <c r="C512" s="262" t="e">
        <f>AHS!#REF!</f>
        <v>#REF!</v>
      </c>
      <c r="D512" s="263"/>
      <c r="F512" s="7"/>
      <c r="G512" s="236"/>
      <c r="I512" s="10"/>
    </row>
    <row r="513" spans="2:9" ht="18" customHeight="1">
      <c r="B513" s="233" t="e">
        <f>AHS!#REF!</f>
        <v>#REF!</v>
      </c>
      <c r="C513" s="260" t="e">
        <f>AHS!#REF!</f>
        <v>#REF!</v>
      </c>
      <c r="D513" s="235" t="e">
        <f>AHS!#REF!</f>
        <v>#REF!</v>
      </c>
      <c r="G513" s="236"/>
    </row>
    <row r="514" spans="2:9" ht="18" customHeight="1">
      <c r="B514" s="233" t="e">
        <f>AHS!#REF!</f>
        <v>#REF!</v>
      </c>
      <c r="C514" s="260" t="e">
        <f>AHS!#REF!</f>
        <v>#REF!</v>
      </c>
      <c r="D514" s="235" t="e">
        <f>AHS!#REF!</f>
        <v>#REF!</v>
      </c>
      <c r="G514" s="236"/>
    </row>
    <row r="515" spans="2:9" ht="18" customHeight="1">
      <c r="B515" s="233" t="e">
        <f>AHS!#REF!</f>
        <v>#REF!</v>
      </c>
      <c r="C515" s="260" t="e">
        <f>AHS!#REF!</f>
        <v>#REF!</v>
      </c>
      <c r="D515" s="235" t="e">
        <f>AHS!#REF!</f>
        <v>#REF!</v>
      </c>
      <c r="G515" s="236"/>
    </row>
    <row r="516" spans="2:9" ht="18" customHeight="1">
      <c r="B516" s="233" t="e">
        <f>AHS!#REF!</f>
        <v>#REF!</v>
      </c>
      <c r="C516" s="260" t="e">
        <f>AHS!#REF!</f>
        <v>#REF!</v>
      </c>
      <c r="D516" s="235" t="e">
        <f>AHS!#REF!</f>
        <v>#REF!</v>
      </c>
      <c r="G516" s="236"/>
    </row>
    <row r="517" spans="2:9" ht="18" customHeight="1">
      <c r="B517" s="233" t="e">
        <f>AHS!#REF!</f>
        <v>#REF!</v>
      </c>
      <c r="C517" s="260" t="e">
        <f>AHS!#REF!</f>
        <v>#REF!</v>
      </c>
      <c r="D517" s="235" t="e">
        <f>AHS!#REF!</f>
        <v>#REF!</v>
      </c>
      <c r="G517" s="236"/>
    </row>
    <row r="518" spans="2:9" ht="18" customHeight="1">
      <c r="B518" s="233" t="e">
        <f>AHS!#REF!</f>
        <v>#REF!</v>
      </c>
      <c r="C518" s="260" t="e">
        <f>AHS!#REF!</f>
        <v>#REF!</v>
      </c>
      <c r="D518" s="235" t="e">
        <f>AHS!#REF!</f>
        <v>#REF!</v>
      </c>
      <c r="G518" s="236"/>
    </row>
    <row r="519" spans="2:9" ht="18" customHeight="1">
      <c r="B519" s="233"/>
      <c r="C519" s="260"/>
      <c r="D519" s="235"/>
      <c r="G519" s="236"/>
    </row>
    <row r="520" spans="2:9" s="264" customFormat="1" ht="18" customHeight="1">
      <c r="B520" s="238" t="e">
        <f>AHS!#REF!</f>
        <v>#REF!</v>
      </c>
      <c r="C520" s="262" t="e">
        <f>AHS!#REF!</f>
        <v>#REF!</v>
      </c>
      <c r="D520" s="263"/>
      <c r="F520" s="7"/>
      <c r="G520" s="236"/>
      <c r="I520" s="10"/>
    </row>
    <row r="521" spans="2:9" ht="18" customHeight="1">
      <c r="B521" s="233" t="e">
        <f>AHS!#REF!</f>
        <v>#REF!</v>
      </c>
      <c r="C521" s="253" t="e">
        <f>AHS!#REF!</f>
        <v>#REF!</v>
      </c>
      <c r="D521" s="235" t="e">
        <f>AHS!#REF!</f>
        <v>#REF!</v>
      </c>
      <c r="G521" s="236"/>
    </row>
    <row r="522" spans="2:9" ht="18" customHeight="1">
      <c r="B522" s="233" t="e">
        <f>AHS!#REF!</f>
        <v>#REF!</v>
      </c>
      <c r="C522" s="253" t="e">
        <f>AHS!#REF!</f>
        <v>#REF!</v>
      </c>
      <c r="D522" s="235" t="e">
        <f>AHS!#REF!</f>
        <v>#REF!</v>
      </c>
      <c r="G522" s="236"/>
    </row>
    <row r="523" spans="2:9" ht="18" customHeight="1">
      <c r="B523" s="233" t="e">
        <f>AHS!#REF!</f>
        <v>#REF!</v>
      </c>
      <c r="C523" s="253" t="e">
        <f>AHS!#REF!</f>
        <v>#REF!</v>
      </c>
      <c r="D523" s="235" t="e">
        <f>AHS!#REF!</f>
        <v>#REF!</v>
      </c>
      <c r="G523" s="236"/>
    </row>
    <row r="524" spans="2:9" ht="18" customHeight="1">
      <c r="B524" s="233" t="e">
        <f>AHS!#REF!</f>
        <v>#REF!</v>
      </c>
      <c r="C524" s="253" t="e">
        <f>AHS!#REF!</f>
        <v>#REF!</v>
      </c>
      <c r="D524" s="235" t="e">
        <f>AHS!#REF!</f>
        <v>#REF!</v>
      </c>
      <c r="G524" s="236"/>
    </row>
    <row r="525" spans="2:9" ht="18" customHeight="1">
      <c r="B525" s="233" t="e">
        <f>AHS!#REF!</f>
        <v>#REF!</v>
      </c>
      <c r="C525" s="253" t="e">
        <f>AHS!#REF!</f>
        <v>#REF!</v>
      </c>
      <c r="D525" s="235" t="e">
        <f>AHS!#REF!</f>
        <v>#REF!</v>
      </c>
      <c r="G525" s="236"/>
    </row>
    <row r="526" spans="2:9" ht="18" customHeight="1">
      <c r="B526" s="233" t="e">
        <f>AHS!#REF!</f>
        <v>#REF!</v>
      </c>
      <c r="C526" s="252" t="e">
        <f>AHS!#REF!</f>
        <v>#REF!</v>
      </c>
      <c r="D526" s="235" t="e">
        <f>AHS!#REF!</f>
        <v>#REF!</v>
      </c>
      <c r="G526" s="236"/>
    </row>
    <row r="527" spans="2:9" ht="18" customHeight="1">
      <c r="B527" s="233" t="e">
        <f>AHS!#REF!</f>
        <v>#REF!</v>
      </c>
      <c r="C527" s="260" t="e">
        <f>AHS!#REF!</f>
        <v>#REF!</v>
      </c>
      <c r="D527" s="235" t="e">
        <f>AHS!#REF!</f>
        <v>#REF!</v>
      </c>
      <c r="G527" s="236"/>
    </row>
    <row r="528" spans="2:9" ht="18" customHeight="1">
      <c r="B528" s="233" t="e">
        <f>AHS!#REF!</f>
        <v>#REF!</v>
      </c>
      <c r="C528" s="260" t="e">
        <f>AHS!#REF!</f>
        <v>#REF!</v>
      </c>
      <c r="D528" s="235" t="e">
        <f>AHS!#REF!</f>
        <v>#REF!</v>
      </c>
      <c r="G528" s="236"/>
    </row>
    <row r="529" spans="2:9" ht="18" customHeight="1">
      <c r="B529" s="233" t="e">
        <f>AHS!#REF!</f>
        <v>#REF!</v>
      </c>
      <c r="C529" s="260" t="e">
        <f>AHS!#REF!</f>
        <v>#REF!</v>
      </c>
      <c r="D529" s="235" t="e">
        <f>AHS!#REF!</f>
        <v>#REF!</v>
      </c>
      <c r="G529" s="236"/>
    </row>
    <row r="530" spans="2:9" ht="18" customHeight="1">
      <c r="B530" s="233" t="e">
        <f>AHS!#REF!</f>
        <v>#REF!</v>
      </c>
      <c r="C530" s="260" t="e">
        <f>AHS!#REF!</f>
        <v>#REF!</v>
      </c>
      <c r="D530" s="235" t="e">
        <f>AHS!#REF!</f>
        <v>#REF!</v>
      </c>
      <c r="G530" s="236"/>
    </row>
    <row r="531" spans="2:9" ht="18" customHeight="1">
      <c r="B531" s="242"/>
      <c r="C531" s="265"/>
      <c r="D531" s="244"/>
      <c r="G531" s="236"/>
    </row>
    <row r="532" spans="2:9" s="264" customFormat="1" ht="18" customHeight="1">
      <c r="B532" s="255" t="e">
        <f>AHS!#REF!</f>
        <v>#REF!</v>
      </c>
      <c r="C532" s="266" t="e">
        <f>AHS!#REF!</f>
        <v>#REF!</v>
      </c>
      <c r="D532" s="267"/>
      <c r="F532" s="7"/>
      <c r="G532" s="236"/>
      <c r="I532" s="10"/>
    </row>
    <row r="533" spans="2:9" ht="18" customHeight="1">
      <c r="B533" s="233" t="e">
        <f>AHS!#REF!</f>
        <v>#REF!</v>
      </c>
      <c r="C533" s="260" t="e">
        <f>AHS!#REF!</f>
        <v>#REF!</v>
      </c>
      <c r="D533" s="235" t="e">
        <f>AHS!#REF!</f>
        <v>#REF!</v>
      </c>
      <c r="G533" s="236"/>
    </row>
    <row r="534" spans="2:9" ht="18" customHeight="1">
      <c r="B534" s="233" t="e">
        <f>AHS!#REF!</f>
        <v>#REF!</v>
      </c>
      <c r="C534" s="260" t="e">
        <f>AHS!#REF!</f>
        <v>#REF!</v>
      </c>
      <c r="D534" s="235" t="e">
        <f>AHS!#REF!</f>
        <v>#REF!</v>
      </c>
      <c r="G534" s="236"/>
    </row>
    <row r="535" spans="2:9" ht="18" customHeight="1">
      <c r="B535" s="233" t="e">
        <f>AHS!#REF!</f>
        <v>#REF!</v>
      </c>
      <c r="C535" s="260" t="e">
        <f>AHS!#REF!</f>
        <v>#REF!</v>
      </c>
      <c r="D535" s="235" t="e">
        <f>AHS!#REF!</f>
        <v>#REF!</v>
      </c>
      <c r="G535" s="236"/>
    </row>
    <row r="536" spans="2:9" ht="18" customHeight="1">
      <c r="B536" s="233" t="e">
        <f>AHS!#REF!</f>
        <v>#REF!</v>
      </c>
      <c r="C536" s="260" t="e">
        <f>AHS!#REF!</f>
        <v>#REF!</v>
      </c>
      <c r="D536" s="235" t="e">
        <f>AHS!#REF!</f>
        <v>#REF!</v>
      </c>
      <c r="G536" s="236"/>
    </row>
    <row r="537" spans="2:9" ht="18" customHeight="1">
      <c r="B537" s="233" t="e">
        <f>AHS!#REF!</f>
        <v>#REF!</v>
      </c>
      <c r="C537" s="260" t="e">
        <f>AHS!#REF!</f>
        <v>#REF!</v>
      </c>
      <c r="D537" s="235" t="e">
        <f>AHS!#REF!</f>
        <v>#REF!</v>
      </c>
      <c r="G537" s="236"/>
    </row>
    <row r="538" spans="2:9" ht="18" customHeight="1">
      <c r="B538" s="233" t="e">
        <f>AHS!#REF!</f>
        <v>#REF!</v>
      </c>
      <c r="C538" s="260" t="e">
        <f>AHS!#REF!</f>
        <v>#REF!</v>
      </c>
      <c r="D538" s="235" t="e">
        <f>AHS!#REF!</f>
        <v>#REF!</v>
      </c>
      <c r="G538" s="236"/>
    </row>
    <row r="539" spans="2:9" ht="18" customHeight="1">
      <c r="B539" s="233"/>
      <c r="C539" s="260"/>
      <c r="D539" s="235"/>
      <c r="G539" s="236"/>
    </row>
    <row r="540" spans="2:9" ht="18" customHeight="1">
      <c r="B540" s="268" t="e">
        <f>AHS!#REF!</f>
        <v>#REF!</v>
      </c>
      <c r="C540" s="269" t="e">
        <f>AHS!#REF!</f>
        <v>#REF!</v>
      </c>
      <c r="D540" s="238"/>
      <c r="G540" s="236"/>
    </row>
    <row r="541" spans="2:9" ht="18" customHeight="1">
      <c r="B541" s="270" t="e">
        <f>AHS!#REF!</f>
        <v>#REF!</v>
      </c>
      <c r="C541" s="260" t="e">
        <f>AHS!#REF!</f>
        <v>#REF!</v>
      </c>
      <c r="D541" s="18" t="e">
        <f>AHS!#REF!</f>
        <v>#REF!</v>
      </c>
      <c r="G541" s="236"/>
    </row>
    <row r="542" spans="2:9" ht="18" customHeight="1">
      <c r="B542" s="270" t="e">
        <f>'ANL HIT'!#REF!</f>
        <v>#REF!</v>
      </c>
      <c r="C542" s="260" t="e">
        <f>'ANL HIT'!#REF!</f>
        <v>#REF!</v>
      </c>
      <c r="D542" s="18" t="e">
        <f>'ANL HIT'!#REF!</f>
        <v>#REF!</v>
      </c>
      <c r="G542" s="236"/>
    </row>
    <row r="543" spans="2:9" ht="18" customHeight="1">
      <c r="B543" s="270" t="str">
        <f>'ANL HIT'!B2</f>
        <v>ANL. HIT. 2</v>
      </c>
      <c r="C543" s="271" t="str">
        <f>'ANL HIT'!C2</f>
        <v>Kesehatan dan Keselamatan Kerja (K3)</v>
      </c>
      <c r="D543" s="18">
        <f>'ANL HIT'!H26</f>
        <v>5430000</v>
      </c>
      <c r="G543" s="236"/>
    </row>
    <row r="544" spans="2:9" ht="18" customHeight="1">
      <c r="B544" s="270" t="e">
        <f>'ANL HIT'!#REF!</f>
        <v>#REF!</v>
      </c>
      <c r="C544" s="271" t="e">
        <f>'ANL HIT'!#REF!</f>
        <v>#REF!</v>
      </c>
      <c r="D544" s="18" t="e">
        <f>'ANL HIT'!#REF!</f>
        <v>#REF!</v>
      </c>
      <c r="G544" s="236"/>
    </row>
    <row r="545" spans="2:9" ht="18" customHeight="1">
      <c r="B545" s="270" t="e">
        <f>'ANL HIT'!#REF!</f>
        <v>#REF!</v>
      </c>
      <c r="C545" s="260" t="e">
        <f>'ANL HIT'!#REF!</f>
        <v>#REF!</v>
      </c>
      <c r="D545" s="18" t="e">
        <f>'ANL HIT'!#REF!</f>
        <v>#REF!</v>
      </c>
      <c r="G545" s="236"/>
    </row>
    <row r="546" spans="2:9" ht="18" customHeight="1">
      <c r="B546" s="270" t="str">
        <f>'ANL HIT'!B28</f>
        <v>ANL HIT. 5</v>
      </c>
      <c r="C546" s="260" t="str">
        <f>'ANL HIT'!C28</f>
        <v>Biaya Sewa Prancah dan Alat Bantu Kerja</v>
      </c>
      <c r="D546" s="18">
        <f>'ANL HIT'!H42</f>
        <v>12340000</v>
      </c>
      <c r="G546" s="236"/>
    </row>
    <row r="547" spans="2:9" ht="18" customHeight="1">
      <c r="B547" s="270"/>
      <c r="C547" s="260"/>
      <c r="D547" s="18"/>
      <c r="G547" s="236"/>
    </row>
    <row r="548" spans="2:9" s="264" customFormat="1" ht="18" customHeight="1">
      <c r="B548" s="268"/>
      <c r="C548" s="262" t="s">
        <v>104</v>
      </c>
      <c r="D548" s="19"/>
      <c r="F548" s="11"/>
      <c r="G548" s="272"/>
      <c r="I548" s="10"/>
    </row>
    <row r="549" spans="2:9" ht="30" customHeight="1">
      <c r="B549" s="270" t="e">
        <f>AHS!#REF!</f>
        <v>#REF!</v>
      </c>
      <c r="C549" s="260" t="e">
        <f>AHS!#REF!</f>
        <v>#REF!</v>
      </c>
      <c r="D549" s="18" t="e">
        <f>AHS!#REF!</f>
        <v>#REF!</v>
      </c>
      <c r="G549" s="236"/>
    </row>
    <row r="550" spans="2:9" ht="30" customHeight="1">
      <c r="B550" s="270" t="e">
        <f>AHS!#REF!</f>
        <v>#REF!</v>
      </c>
      <c r="C550" s="260" t="e">
        <f>AHS!#REF!</f>
        <v>#REF!</v>
      </c>
      <c r="D550" s="18" t="e">
        <f>AHS!#REF!</f>
        <v>#REF!</v>
      </c>
      <c r="G550" s="236"/>
    </row>
    <row r="551" spans="2:9" ht="30" customHeight="1">
      <c r="B551" s="270" t="e">
        <f>AHS!#REF!</f>
        <v>#REF!</v>
      </c>
      <c r="C551" s="260" t="e">
        <f>AHS!#REF!</f>
        <v>#REF!</v>
      </c>
      <c r="D551" s="18" t="e">
        <f>AHS!#REF!</f>
        <v>#REF!</v>
      </c>
      <c r="G551" s="236"/>
    </row>
    <row r="552" spans="2:9" ht="30" customHeight="1">
      <c r="B552" s="270" t="e">
        <f>AHS!#REF!</f>
        <v>#REF!</v>
      </c>
      <c r="C552" s="260" t="e">
        <f>AHS!#REF!</f>
        <v>#REF!</v>
      </c>
      <c r="D552" s="18" t="e">
        <f>AHS!#REF!</f>
        <v>#REF!</v>
      </c>
      <c r="G552" s="236"/>
    </row>
    <row r="553" spans="2:9" ht="30" customHeight="1">
      <c r="B553" s="270" t="e">
        <f>AHS!#REF!</f>
        <v>#REF!</v>
      </c>
      <c r="C553" s="260" t="e">
        <f>AHS!#REF!</f>
        <v>#REF!</v>
      </c>
      <c r="D553" s="18" t="e">
        <f>AHS!#REF!</f>
        <v>#REF!</v>
      </c>
      <c r="G553" s="236"/>
    </row>
    <row r="554" spans="2:9" ht="30" customHeight="1">
      <c r="B554" s="270" t="e">
        <f>AHS!#REF!</f>
        <v>#REF!</v>
      </c>
      <c r="C554" s="260" t="e">
        <f>AHS!#REF!</f>
        <v>#REF!</v>
      </c>
      <c r="D554" s="18" t="e">
        <f>AHS!#REF!</f>
        <v>#REF!</v>
      </c>
      <c r="G554" s="236"/>
    </row>
    <row r="555" spans="2:9" ht="30" customHeight="1">
      <c r="B555" s="270" t="e">
        <f>AHS!#REF!</f>
        <v>#REF!</v>
      </c>
      <c r="C555" s="260" t="e">
        <f>AHS!#REF!</f>
        <v>#REF!</v>
      </c>
      <c r="D555" s="18" t="e">
        <f>AHS!#REF!</f>
        <v>#REF!</v>
      </c>
      <c r="G555" s="236"/>
    </row>
    <row r="556" spans="2:9" ht="30" customHeight="1">
      <c r="B556" s="270" t="e">
        <f>AHS!#REF!</f>
        <v>#REF!</v>
      </c>
      <c r="C556" s="260" t="e">
        <f>AHS!#REF!</f>
        <v>#REF!</v>
      </c>
      <c r="D556" s="18" t="e">
        <f>AHS!#REF!</f>
        <v>#REF!</v>
      </c>
      <c r="G556" s="236"/>
    </row>
    <row r="557" spans="2:9" ht="18" customHeight="1">
      <c r="B557" s="270" t="e">
        <f>AHS!#REF!</f>
        <v>#REF!</v>
      </c>
      <c r="C557" s="260" t="e">
        <f>AHS!#REF!</f>
        <v>#REF!</v>
      </c>
      <c r="D557" s="18" t="e">
        <f>AHS!#REF!</f>
        <v>#REF!</v>
      </c>
      <c r="G557" s="236"/>
    </row>
    <row r="558" spans="2:9" ht="18" customHeight="1">
      <c r="B558" s="270" t="e">
        <f>AHS!#REF!</f>
        <v>#REF!</v>
      </c>
      <c r="C558" s="260" t="e">
        <f>AHS!#REF!</f>
        <v>#REF!</v>
      </c>
      <c r="D558" s="18" t="e">
        <f>AHS!#REF!</f>
        <v>#REF!</v>
      </c>
      <c r="G558" s="236"/>
    </row>
    <row r="559" spans="2:9" ht="18" customHeight="1">
      <c r="B559" s="270" t="e">
        <f>AHS!#REF!</f>
        <v>#REF!</v>
      </c>
      <c r="C559" s="260" t="e">
        <f>AHS!#REF!</f>
        <v>#REF!</v>
      </c>
      <c r="D559" s="18" t="e">
        <f>AHS!#REF!</f>
        <v>#REF!</v>
      </c>
      <c r="G559" s="236"/>
    </row>
    <row r="560" spans="2:9" ht="18" customHeight="1">
      <c r="B560" s="270" t="e">
        <f>AHS!#REF!</f>
        <v>#REF!</v>
      </c>
      <c r="C560" s="260" t="e">
        <f>AHS!#REF!</f>
        <v>#REF!</v>
      </c>
      <c r="D560" s="18" t="e">
        <f>AHS!#REF!</f>
        <v>#REF!</v>
      </c>
      <c r="G560" s="236"/>
    </row>
    <row r="561" spans="2:9" ht="18" customHeight="1">
      <c r="B561" s="270" t="e">
        <f>AHS!#REF!</f>
        <v>#REF!</v>
      </c>
      <c r="C561" s="260" t="e">
        <f>AHS!#REF!</f>
        <v>#REF!</v>
      </c>
      <c r="D561" s="18" t="e">
        <f>AHS!#REF!</f>
        <v>#REF!</v>
      </c>
      <c r="G561" s="236"/>
    </row>
    <row r="562" spans="2:9" ht="18" customHeight="1">
      <c r="B562" s="270" t="e">
        <f>AHS!#REF!</f>
        <v>#REF!</v>
      </c>
      <c r="C562" s="260" t="e">
        <f>AHS!#REF!</f>
        <v>#REF!</v>
      </c>
      <c r="D562" s="18" t="e">
        <f>AHS!#REF!</f>
        <v>#REF!</v>
      </c>
      <c r="G562" s="236"/>
    </row>
    <row r="563" spans="2:9" ht="18" customHeight="1">
      <c r="B563" s="270" t="e">
        <f>AHS!#REF!</f>
        <v>#REF!</v>
      </c>
      <c r="C563" s="260" t="e">
        <f>AHS!#REF!</f>
        <v>#REF!</v>
      </c>
      <c r="D563" s="18" t="e">
        <f>AHS!#REF!</f>
        <v>#REF!</v>
      </c>
      <c r="G563" s="236"/>
    </row>
    <row r="564" spans="2:9" ht="18" customHeight="1">
      <c r="B564" s="270" t="e">
        <f>AHS!#REF!</f>
        <v>#REF!</v>
      </c>
      <c r="C564" s="260" t="e">
        <f>AHS!#REF!</f>
        <v>#REF!</v>
      </c>
      <c r="D564" s="18" t="e">
        <f>AHS!#REF!</f>
        <v>#REF!</v>
      </c>
      <c r="G564" s="236"/>
    </row>
    <row r="565" spans="2:9" ht="18" customHeight="1">
      <c r="B565" s="270" t="e">
        <f>AHS!#REF!</f>
        <v>#REF!</v>
      </c>
      <c r="C565" s="260" t="e">
        <f>AHS!#REF!</f>
        <v>#REF!</v>
      </c>
      <c r="D565" s="18" t="e">
        <f>AHS!#REF!</f>
        <v>#REF!</v>
      </c>
      <c r="G565" s="236"/>
    </row>
    <row r="566" spans="2:9" ht="18" customHeight="1">
      <c r="B566" s="270" t="e">
        <f>AHS!#REF!</f>
        <v>#REF!</v>
      </c>
      <c r="C566" s="260" t="e">
        <f>AHS!#REF!</f>
        <v>#REF!</v>
      </c>
      <c r="D566" s="18" t="e">
        <f>AHS!#REF!</f>
        <v>#REF!</v>
      </c>
      <c r="G566" s="236"/>
    </row>
    <row r="567" spans="2:9" ht="18" customHeight="1">
      <c r="B567" s="270" t="e">
        <f>AHS!#REF!</f>
        <v>#REF!</v>
      </c>
      <c r="C567" s="260" t="e">
        <f>AHS!#REF!</f>
        <v>#REF!</v>
      </c>
      <c r="D567" s="18" t="e">
        <f>AHS!#REF!</f>
        <v>#REF!</v>
      </c>
      <c r="G567" s="236"/>
    </row>
    <row r="568" spans="2:9" ht="18" customHeight="1">
      <c r="B568" s="270" t="e">
        <f>AHS!#REF!</f>
        <v>#REF!</v>
      </c>
      <c r="C568" s="260" t="e">
        <f>AHS!#REF!</f>
        <v>#REF!</v>
      </c>
      <c r="D568" s="18" t="e">
        <f>AHS!#REF!</f>
        <v>#REF!</v>
      </c>
      <c r="G568" s="236"/>
    </row>
    <row r="569" spans="2:9" ht="18" customHeight="1">
      <c r="B569" s="270" t="e">
        <f>AHS!#REF!</f>
        <v>#REF!</v>
      </c>
      <c r="C569" s="260" t="e">
        <f>AHS!#REF!</f>
        <v>#REF!</v>
      </c>
      <c r="D569" s="18" t="e">
        <f>AHS!#REF!</f>
        <v>#REF!</v>
      </c>
      <c r="G569" s="236"/>
    </row>
    <row r="570" spans="2:9" ht="18" customHeight="1">
      <c r="B570" s="273" t="e">
        <f>AHS!#REF!</f>
        <v>#REF!</v>
      </c>
      <c r="C570" s="274" t="e">
        <f>AHS!#REF!</f>
        <v>#REF!</v>
      </c>
      <c r="D570" s="20" t="e">
        <f>AHS!#REF!</f>
        <v>#REF!</v>
      </c>
      <c r="G570" s="236"/>
    </row>
    <row r="571" spans="2:9" ht="18" customHeight="1">
      <c r="B571" s="273" t="e">
        <f>AHS!#REF!</f>
        <v>#REF!</v>
      </c>
      <c r="C571" s="274" t="e">
        <f>AHS!#REF!</f>
        <v>#REF!</v>
      </c>
      <c r="D571" s="20" t="e">
        <f>AHS!#REF!</f>
        <v>#REF!</v>
      </c>
      <c r="G571" s="236"/>
    </row>
    <row r="572" spans="2:9" ht="18" customHeight="1">
      <c r="B572" s="233" t="e">
        <f>AHS!#REF!</f>
        <v>#REF!</v>
      </c>
      <c r="C572" s="260" t="e">
        <f>AHS!#REF!</f>
        <v>#REF!</v>
      </c>
      <c r="D572" s="18" t="e">
        <f>AHS!#REF!</f>
        <v>#REF!</v>
      </c>
      <c r="G572" s="236"/>
    </row>
    <row r="573" spans="2:9" ht="18" customHeight="1">
      <c r="B573" s="233" t="e">
        <f>AHS!#REF!</f>
        <v>#REF!</v>
      </c>
      <c r="C573" s="271" t="e">
        <f>AHS!#REF!</f>
        <v>#REF!</v>
      </c>
      <c r="D573" s="18" t="e">
        <f>AHS!#REF!</f>
        <v>#REF!</v>
      </c>
      <c r="G573" s="236"/>
    </row>
    <row r="574" spans="2:9" ht="18" customHeight="1">
      <c r="B574" s="248"/>
      <c r="C574" s="275"/>
      <c r="D574" s="20"/>
      <c r="G574" s="236"/>
    </row>
    <row r="575" spans="2:9" s="264" customFormat="1" ht="18" customHeight="1">
      <c r="B575" s="268"/>
      <c r="C575" s="262" t="s">
        <v>112</v>
      </c>
      <c r="D575" s="19"/>
      <c r="F575" s="11"/>
      <c r="G575" s="272"/>
      <c r="I575" s="10"/>
    </row>
    <row r="576" spans="2:9" ht="18" customHeight="1">
      <c r="B576" s="248" t="e">
        <f>AHS!#REF!</f>
        <v>#REF!</v>
      </c>
      <c r="C576" s="275" t="e">
        <f>AHS!#REF!</f>
        <v>#REF!</v>
      </c>
      <c r="D576" s="20" t="e">
        <f>AHS!#REF!</f>
        <v>#REF!</v>
      </c>
      <c r="G576" s="236"/>
    </row>
    <row r="577" spans="2:7" ht="18" customHeight="1">
      <c r="B577" s="248" t="e">
        <f>AHS!#REF!</f>
        <v>#REF!</v>
      </c>
      <c r="C577" s="275" t="e">
        <f>AHS!#REF!</f>
        <v>#REF!</v>
      </c>
      <c r="D577" s="20" t="e">
        <f>AHS!#REF!</f>
        <v>#REF!</v>
      </c>
      <c r="G577" s="236"/>
    </row>
    <row r="578" spans="2:7" ht="18" customHeight="1">
      <c r="B578" s="248" t="e">
        <f>AHS!#REF!</f>
        <v>#REF!</v>
      </c>
      <c r="C578" s="275" t="e">
        <f>AHS!#REF!</f>
        <v>#REF!</v>
      </c>
      <c r="D578" s="20" t="e">
        <f>AHS!#REF!</f>
        <v>#REF!</v>
      </c>
      <c r="G578" s="236"/>
    </row>
    <row r="579" spans="2:7" ht="18" customHeight="1">
      <c r="B579" s="248" t="e">
        <f>AHS!#REF!</f>
        <v>#REF!</v>
      </c>
      <c r="C579" s="275" t="e">
        <f>AHS!#REF!</f>
        <v>#REF!</v>
      </c>
      <c r="D579" s="20" t="e">
        <f>AHS!#REF!</f>
        <v>#REF!</v>
      </c>
      <c r="G579" s="236"/>
    </row>
    <row r="580" spans="2:7" ht="18" customHeight="1">
      <c r="B580" s="248" t="e">
        <f>AHS!#REF!</f>
        <v>#REF!</v>
      </c>
      <c r="C580" s="275" t="e">
        <f>AHS!#REF!</f>
        <v>#REF!</v>
      </c>
      <c r="D580" s="20" t="e">
        <f>AHS!#REF!</f>
        <v>#REF!</v>
      </c>
      <c r="G580" s="236"/>
    </row>
    <row r="581" spans="2:7" ht="18" customHeight="1">
      <c r="B581" s="248" t="e">
        <f>AHS!#REF!</f>
        <v>#REF!</v>
      </c>
      <c r="C581" s="275" t="e">
        <f>AHS!#REF!</f>
        <v>#REF!</v>
      </c>
      <c r="D581" s="20" t="e">
        <f>AHS!#REF!</f>
        <v>#REF!</v>
      </c>
      <c r="G581" s="236"/>
    </row>
    <row r="582" spans="2:7" ht="18" customHeight="1">
      <c r="B582" s="248" t="e">
        <f>AHS!#REF!</f>
        <v>#REF!</v>
      </c>
      <c r="C582" s="275" t="e">
        <f>AHS!#REF!</f>
        <v>#REF!</v>
      </c>
      <c r="D582" s="20" t="e">
        <f>AHS!#REF!</f>
        <v>#REF!</v>
      </c>
      <c r="G582" s="236"/>
    </row>
    <row r="583" spans="2:7" ht="18" customHeight="1">
      <c r="B583" s="248" t="e">
        <f>AHS!#REF!</f>
        <v>#REF!</v>
      </c>
      <c r="C583" s="275" t="e">
        <f>AHS!#REF!</f>
        <v>#REF!</v>
      </c>
      <c r="D583" s="20" t="e">
        <f>AHS!#REF!</f>
        <v>#REF!</v>
      </c>
      <c r="G583" s="236"/>
    </row>
    <row r="584" spans="2:7" ht="18" customHeight="1">
      <c r="B584" s="248" t="e">
        <f>AHS!#REF!</f>
        <v>#REF!</v>
      </c>
      <c r="C584" s="275" t="e">
        <f>AHS!#REF!</f>
        <v>#REF!</v>
      </c>
      <c r="D584" s="20" t="e">
        <f>AHS!#REF!</f>
        <v>#REF!</v>
      </c>
      <c r="G584" s="236"/>
    </row>
    <row r="585" spans="2:7" ht="18" customHeight="1">
      <c r="B585" s="248" t="e">
        <f>AHS!#REF!</f>
        <v>#REF!</v>
      </c>
      <c r="C585" s="275" t="e">
        <f>AHS!#REF!</f>
        <v>#REF!</v>
      </c>
      <c r="D585" s="20" t="e">
        <f>AHS!#REF!</f>
        <v>#REF!</v>
      </c>
      <c r="G585" s="236"/>
    </row>
    <row r="586" spans="2:7" ht="18" customHeight="1">
      <c r="B586" s="248" t="e">
        <f>AHS!#REF!</f>
        <v>#REF!</v>
      </c>
      <c r="C586" s="275" t="e">
        <f>AHS!#REF!</f>
        <v>#REF!</v>
      </c>
      <c r="D586" s="20" t="e">
        <f>AHS!#REF!</f>
        <v>#REF!</v>
      </c>
      <c r="G586" s="236"/>
    </row>
    <row r="587" spans="2:7" ht="18" customHeight="1">
      <c r="B587" s="242"/>
      <c r="C587" s="265"/>
      <c r="D587" s="254"/>
    </row>
    <row r="588" spans="2:7">
      <c r="C588" s="277"/>
    </row>
  </sheetData>
  <mergeCells count="1">
    <mergeCell ref="B1:D1"/>
  </mergeCells>
  <pageMargins left="0.59055118110236227" right="0.23622047244094491" top="0.3" bottom="0.15" header="0.23" footer="0.12"/>
  <pageSetup paperSize="400" scale="82" orientation="portrait" horizontalDpi="4294967294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1">
    <tabColor rgb="FF00B050"/>
  </sheetPr>
  <dimension ref="B1:K121"/>
  <sheetViews>
    <sheetView showGridLines="0" view="pageBreakPreview" zoomScale="80" zoomScaleSheetLayoutView="80" workbookViewId="0">
      <selection activeCell="J8" sqref="J8"/>
    </sheetView>
  </sheetViews>
  <sheetFormatPr defaultColWidth="9.109375" defaultRowHeight="13.2"/>
  <cols>
    <col min="1" max="1" width="9.109375" style="282"/>
    <col min="2" max="2" width="12.6640625" style="26" customWidth="1"/>
    <col min="3" max="3" width="40.21875" style="282" customWidth="1"/>
    <col min="4" max="4" width="8.6640625" style="26" customWidth="1"/>
    <col min="5" max="5" width="10.6640625" style="26" customWidth="1"/>
    <col min="6" max="6" width="11.88671875" style="39" customWidth="1"/>
    <col min="7" max="7" width="17.109375" style="40" customWidth="1"/>
    <col min="8" max="8" width="18.33203125" style="41" customWidth="1"/>
    <col min="9" max="9" width="15.6640625" style="282" bestFit="1" customWidth="1"/>
    <col min="10" max="10" width="14.44140625" style="21" bestFit="1" customWidth="1"/>
    <col min="11" max="11" width="14.6640625" style="21" customWidth="1"/>
    <col min="12" max="12" width="10.44140625" style="282" bestFit="1" customWidth="1"/>
    <col min="13" max="16384" width="9.109375" style="282"/>
  </cols>
  <sheetData>
    <row r="1" spans="2:11" ht="26.25" customHeight="1">
      <c r="B1" s="403" t="s">
        <v>154</v>
      </c>
      <c r="C1" s="403"/>
      <c r="D1" s="403"/>
      <c r="E1" s="403"/>
      <c r="F1" s="403"/>
      <c r="G1" s="403"/>
      <c r="H1" s="403"/>
    </row>
    <row r="2" spans="2:11">
      <c r="B2" s="22" t="s">
        <v>94</v>
      </c>
      <c r="C2" s="283" t="s">
        <v>54</v>
      </c>
    </row>
    <row r="3" spans="2:11">
      <c r="B3" s="22" t="s">
        <v>95</v>
      </c>
      <c r="C3" s="283" t="s">
        <v>155</v>
      </c>
    </row>
    <row r="4" spans="2:11" s="284" customFormat="1" ht="31.95" customHeight="1">
      <c r="B4" s="24" t="s">
        <v>40</v>
      </c>
      <c r="C4" s="24" t="s">
        <v>41</v>
      </c>
      <c r="D4" s="24" t="s">
        <v>42</v>
      </c>
      <c r="E4" s="24" t="s">
        <v>43</v>
      </c>
      <c r="F4" s="25" t="s">
        <v>44</v>
      </c>
      <c r="G4" s="67" t="s">
        <v>199</v>
      </c>
      <c r="H4" s="68" t="s">
        <v>200</v>
      </c>
      <c r="J4" s="36"/>
      <c r="K4" s="36"/>
    </row>
    <row r="5" spans="2:11">
      <c r="B5" s="27" t="s">
        <v>0</v>
      </c>
      <c r="C5" s="226" t="s">
        <v>1</v>
      </c>
      <c r="D5" s="28"/>
      <c r="E5" s="28"/>
      <c r="F5" s="29"/>
      <c r="G5" s="30"/>
      <c r="H5" s="31"/>
    </row>
    <row r="6" spans="2:11">
      <c r="B6" s="28"/>
      <c r="C6" s="285" t="s">
        <v>2</v>
      </c>
      <c r="D6" s="28" t="s">
        <v>3</v>
      </c>
      <c r="E6" s="28" t="s">
        <v>4</v>
      </c>
      <c r="F6" s="29">
        <v>1.65</v>
      </c>
      <c r="G6" s="30">
        <f>DUKB!$I$8</f>
        <v>125000</v>
      </c>
      <c r="H6" s="31">
        <f>G6*F6</f>
        <v>206250</v>
      </c>
    </row>
    <row r="7" spans="2:11">
      <c r="B7" s="28"/>
      <c r="C7" s="285" t="s">
        <v>29</v>
      </c>
      <c r="D7" s="28" t="s">
        <v>5</v>
      </c>
      <c r="E7" s="28" t="s">
        <v>4</v>
      </c>
      <c r="F7" s="29">
        <v>0.27500000000000002</v>
      </c>
      <c r="G7" s="30">
        <f>DUKB!$I$9</f>
        <v>185000</v>
      </c>
      <c r="H7" s="31">
        <f>G7*F7</f>
        <v>50875.000000000007</v>
      </c>
    </row>
    <row r="8" spans="2:11">
      <c r="B8" s="28"/>
      <c r="C8" s="285" t="s">
        <v>6</v>
      </c>
      <c r="D8" s="28" t="s">
        <v>7</v>
      </c>
      <c r="E8" s="28" t="s">
        <v>4</v>
      </c>
      <c r="F8" s="29">
        <v>2.8000000000000001E-2</v>
      </c>
      <c r="G8" s="30">
        <f>DUKB!$I$11</f>
        <v>220000</v>
      </c>
      <c r="H8" s="31">
        <f>G8*F8</f>
        <v>6160</v>
      </c>
    </row>
    <row r="9" spans="2:11">
      <c r="B9" s="28"/>
      <c r="C9" s="285" t="s">
        <v>8</v>
      </c>
      <c r="D9" s="28" t="s">
        <v>9</v>
      </c>
      <c r="E9" s="28" t="s">
        <v>4</v>
      </c>
      <c r="F9" s="29">
        <v>8.3000000000000004E-2</v>
      </c>
      <c r="G9" s="30">
        <f>DUKB!$I$10</f>
        <v>200000</v>
      </c>
      <c r="H9" s="31">
        <f>G9*F9</f>
        <v>16600</v>
      </c>
    </row>
    <row r="10" spans="2:11">
      <c r="B10" s="28"/>
      <c r="C10" s="285"/>
      <c r="D10" s="28"/>
      <c r="E10" s="28"/>
      <c r="F10" s="396" t="s">
        <v>10</v>
      </c>
      <c r="G10" s="396"/>
      <c r="H10" s="31">
        <f>SUM(H6:H9)</f>
        <v>279885</v>
      </c>
    </row>
    <row r="11" spans="2:11">
      <c r="B11" s="27" t="s">
        <v>11</v>
      </c>
      <c r="C11" s="226" t="s">
        <v>12</v>
      </c>
      <c r="D11" s="28"/>
      <c r="E11" s="28"/>
      <c r="F11" s="29"/>
      <c r="G11" s="30"/>
      <c r="H11" s="31"/>
    </row>
    <row r="12" spans="2:11">
      <c r="B12" s="28"/>
      <c r="C12" s="285" t="str">
        <f>DUKB!C26</f>
        <v>Semen Portland ( Andalas )</v>
      </c>
      <c r="D12" s="28"/>
      <c r="E12" s="28" t="s">
        <v>28</v>
      </c>
      <c r="F12" s="29">
        <v>326</v>
      </c>
      <c r="G12" s="30">
        <f>DUKB!$I$26</f>
        <v>1530</v>
      </c>
      <c r="H12" s="31">
        <f>G12*F12</f>
        <v>498780</v>
      </c>
    </row>
    <row r="13" spans="2:11">
      <c r="B13" s="28"/>
      <c r="C13" s="285" t="s">
        <v>30</v>
      </c>
      <c r="D13" s="28"/>
      <c r="E13" s="28" t="s">
        <v>28</v>
      </c>
      <c r="F13" s="29">
        <v>760</v>
      </c>
      <c r="G13" s="30">
        <f>DUKB!$I$25</f>
        <v>130</v>
      </c>
      <c r="H13" s="31">
        <f>G13*F13</f>
        <v>98800</v>
      </c>
    </row>
    <row r="14" spans="2:11">
      <c r="B14" s="28"/>
      <c r="C14" s="285" t="s">
        <v>77</v>
      </c>
      <c r="D14" s="28"/>
      <c r="E14" s="28" t="s">
        <v>28</v>
      </c>
      <c r="F14" s="29">
        <v>1029</v>
      </c>
      <c r="G14" s="30">
        <f>DUKB!$I$24</f>
        <v>260</v>
      </c>
      <c r="H14" s="31">
        <f>G14*F14</f>
        <v>267540</v>
      </c>
    </row>
    <row r="15" spans="2:11">
      <c r="B15" s="28"/>
      <c r="C15" s="285" t="s">
        <v>31</v>
      </c>
      <c r="D15" s="28"/>
      <c r="E15" s="28" t="s">
        <v>14</v>
      </c>
      <c r="F15" s="29">
        <v>215</v>
      </c>
      <c r="G15" s="30">
        <f>DUKB!$I$23</f>
        <v>44</v>
      </c>
      <c r="H15" s="31">
        <f>G15*F15</f>
        <v>9460</v>
      </c>
    </row>
    <row r="16" spans="2:11">
      <c r="B16" s="28"/>
      <c r="C16" s="286"/>
      <c r="D16" s="287"/>
      <c r="E16" s="287"/>
      <c r="F16" s="396" t="s">
        <v>15</v>
      </c>
      <c r="G16" s="396"/>
      <c r="H16" s="31">
        <f>SUM(H12:H15)</f>
        <v>874580</v>
      </c>
    </row>
    <row r="17" spans="2:11" s="283" customFormat="1" ht="12.6">
      <c r="B17" s="27" t="s">
        <v>16</v>
      </c>
      <c r="C17" s="400" t="s">
        <v>91</v>
      </c>
      <c r="D17" s="400"/>
      <c r="E17" s="400"/>
      <c r="F17" s="400"/>
      <c r="G17" s="400"/>
      <c r="H17" s="33">
        <f>H10+H16</f>
        <v>1154465</v>
      </c>
      <c r="J17" s="23"/>
      <c r="K17" s="23"/>
    </row>
    <row r="18" spans="2:11" s="283" customFormat="1">
      <c r="B18" s="27" t="s">
        <v>19</v>
      </c>
      <c r="C18" s="398" t="s">
        <v>22</v>
      </c>
      <c r="D18" s="398"/>
      <c r="E18" s="398"/>
      <c r="F18" s="399" t="s">
        <v>93</v>
      </c>
      <c r="G18" s="399"/>
      <c r="H18" s="33">
        <f>H17*0.15</f>
        <v>173169.75</v>
      </c>
      <c r="J18" s="23"/>
      <c r="K18" s="23"/>
    </row>
    <row r="19" spans="2:11" s="283" customFormat="1" ht="12.6">
      <c r="B19" s="27" t="s">
        <v>21</v>
      </c>
      <c r="C19" s="397" t="s">
        <v>92</v>
      </c>
      <c r="D19" s="397"/>
      <c r="E19" s="397"/>
      <c r="F19" s="397"/>
      <c r="G19" s="397"/>
      <c r="H19" s="33">
        <f>ROUND(SUM(H17:H18),2)</f>
        <v>1327634.75</v>
      </c>
      <c r="I19" s="34">
        <f>SUM(H17:H18)</f>
        <v>1327634.75</v>
      </c>
      <c r="J19" s="23"/>
      <c r="K19" s="23"/>
    </row>
    <row r="21" spans="2:11">
      <c r="B21" s="288" t="s">
        <v>97</v>
      </c>
      <c r="C21" s="283" t="s">
        <v>57</v>
      </c>
    </row>
    <row r="22" spans="2:11">
      <c r="B22" s="288" t="s">
        <v>106</v>
      </c>
      <c r="C22" s="283" t="s">
        <v>58</v>
      </c>
    </row>
    <row r="23" spans="2:11" s="284" customFormat="1" ht="31.95" customHeight="1">
      <c r="B23" s="24" t="s">
        <v>40</v>
      </c>
      <c r="C23" s="24" t="s">
        <v>41</v>
      </c>
      <c r="D23" s="24" t="s">
        <v>42</v>
      </c>
      <c r="E23" s="24" t="s">
        <v>43</v>
      </c>
      <c r="F23" s="25" t="s">
        <v>44</v>
      </c>
      <c r="G23" s="67" t="s">
        <v>199</v>
      </c>
      <c r="H23" s="68" t="s">
        <v>200</v>
      </c>
      <c r="J23" s="36"/>
      <c r="K23" s="36"/>
    </row>
    <row r="24" spans="2:11">
      <c r="B24" s="27" t="s">
        <v>0</v>
      </c>
      <c r="C24" s="226" t="s">
        <v>1</v>
      </c>
      <c r="D24" s="289"/>
      <c r="E24" s="289"/>
      <c r="F24" s="43"/>
      <c r="G24" s="30"/>
      <c r="H24" s="50"/>
    </row>
    <row r="25" spans="2:11">
      <c r="B25" s="28"/>
      <c r="C25" s="285" t="s">
        <v>2</v>
      </c>
      <c r="D25" s="289" t="s">
        <v>3</v>
      </c>
      <c r="E25" s="289" t="s">
        <v>4</v>
      </c>
      <c r="F25" s="43">
        <v>0.06</v>
      </c>
      <c r="G25" s="30">
        <f>DUKB!$I$8</f>
        <v>125000</v>
      </c>
      <c r="H25" s="31">
        <f>G25*F25</f>
        <v>7500</v>
      </c>
    </row>
    <row r="26" spans="2:11">
      <c r="B26" s="28"/>
      <c r="C26" s="290" t="s">
        <v>98</v>
      </c>
      <c r="D26" s="289" t="s">
        <v>7</v>
      </c>
      <c r="E26" s="291" t="s">
        <v>4</v>
      </c>
      <c r="F26" s="43">
        <v>0.06</v>
      </c>
      <c r="G26" s="30">
        <f>DUKB!I9</f>
        <v>185000</v>
      </c>
      <c r="H26" s="31">
        <f>G26*F26</f>
        <v>11100</v>
      </c>
    </row>
    <row r="27" spans="2:11">
      <c r="B27" s="28"/>
      <c r="C27" s="285" t="s">
        <v>27</v>
      </c>
      <c r="D27" s="289" t="s">
        <v>7</v>
      </c>
      <c r="E27" s="289" t="s">
        <v>4</v>
      </c>
      <c r="F27" s="43">
        <v>6.0000000000000001E-3</v>
      </c>
      <c r="G27" s="30">
        <f>DUKB!I11</f>
        <v>220000</v>
      </c>
      <c r="H27" s="31">
        <f>G27*F27</f>
        <v>1320</v>
      </c>
    </row>
    <row r="28" spans="2:11">
      <c r="B28" s="28"/>
      <c r="C28" s="285" t="s">
        <v>8</v>
      </c>
      <c r="D28" s="289" t="s">
        <v>9</v>
      </c>
      <c r="E28" s="289" t="s">
        <v>4</v>
      </c>
      <c r="F28" s="43">
        <v>3.0000000000000001E-3</v>
      </c>
      <c r="G28" s="30">
        <f>DUKB!$I$10</f>
        <v>200000</v>
      </c>
      <c r="H28" s="31">
        <f>G28*F28</f>
        <v>600</v>
      </c>
    </row>
    <row r="29" spans="2:11">
      <c r="B29" s="28"/>
      <c r="C29" s="285"/>
      <c r="D29" s="289"/>
      <c r="E29" s="289"/>
      <c r="F29" s="412" t="s">
        <v>10</v>
      </c>
      <c r="G29" s="413"/>
      <c r="H29" s="50">
        <f>SUM(H25:H28)</f>
        <v>20520</v>
      </c>
    </row>
    <row r="30" spans="2:11">
      <c r="B30" s="27" t="s">
        <v>11</v>
      </c>
      <c r="C30" s="226" t="s">
        <v>12</v>
      </c>
      <c r="D30" s="289"/>
      <c r="E30" s="289"/>
      <c r="F30" s="43"/>
      <c r="G30" s="30"/>
      <c r="H30" s="50"/>
    </row>
    <row r="31" spans="2:11">
      <c r="B31" s="28"/>
      <c r="C31" s="285" t="str">
        <f>DUKB!C28</f>
        <v>Besi Profil Besi ( Besi Hollow, Plat Strip )</v>
      </c>
      <c r="D31" s="289"/>
      <c r="E31" s="289" t="s">
        <v>13</v>
      </c>
      <c r="F31" s="43">
        <v>1.1499999999999999</v>
      </c>
      <c r="G31" s="30">
        <f>DUKB!$I$28</f>
        <v>27000</v>
      </c>
      <c r="H31" s="31">
        <f>G31*F31</f>
        <v>31049.999999999996</v>
      </c>
    </row>
    <row r="32" spans="2:11">
      <c r="B32" s="28"/>
      <c r="C32" s="285"/>
      <c r="D32" s="289"/>
      <c r="E32" s="289"/>
      <c r="F32" s="412" t="s">
        <v>15</v>
      </c>
      <c r="G32" s="413"/>
      <c r="H32" s="50">
        <f>SUM(H31)</f>
        <v>31049.999999999996</v>
      </c>
    </row>
    <row r="33" spans="2:11" s="283" customFormat="1" ht="12.6">
      <c r="B33" s="27" t="s">
        <v>16</v>
      </c>
      <c r="C33" s="292" t="s">
        <v>91</v>
      </c>
      <c r="D33" s="293"/>
      <c r="E33" s="293"/>
      <c r="F33" s="44"/>
      <c r="G33" s="45"/>
      <c r="H33" s="58">
        <f>H29+H32</f>
        <v>51570</v>
      </c>
      <c r="J33" s="23"/>
      <c r="K33" s="23"/>
    </row>
    <row r="34" spans="2:11" s="283" customFormat="1">
      <c r="B34" s="27" t="s">
        <v>19</v>
      </c>
      <c r="C34" s="294" t="s">
        <v>32</v>
      </c>
      <c r="D34" s="295"/>
      <c r="E34" s="295"/>
      <c r="F34" s="46" t="s">
        <v>93</v>
      </c>
      <c r="G34" s="45"/>
      <c r="H34" s="33">
        <f>H33*0.15</f>
        <v>7735.5</v>
      </c>
      <c r="J34" s="23"/>
      <c r="K34" s="23"/>
    </row>
    <row r="35" spans="2:11" s="283" customFormat="1" ht="12.6">
      <c r="B35" s="27" t="s">
        <v>21</v>
      </c>
      <c r="C35" s="397" t="s">
        <v>92</v>
      </c>
      <c r="D35" s="397"/>
      <c r="E35" s="397"/>
      <c r="F35" s="397"/>
      <c r="G35" s="397"/>
      <c r="H35" s="33">
        <f>ROUND(SUM(H33:H34),2)</f>
        <v>59305.5</v>
      </c>
      <c r="I35" s="59">
        <f>SUM(H33:H34)</f>
        <v>59305.5</v>
      </c>
      <c r="J35" s="23"/>
      <c r="K35" s="23"/>
    </row>
    <row r="37" spans="2:11">
      <c r="B37" s="22" t="s">
        <v>99</v>
      </c>
      <c r="C37" s="37" t="s">
        <v>59</v>
      </c>
      <c r="D37" s="296"/>
      <c r="E37" s="296"/>
      <c r="F37" s="47"/>
      <c r="G37" s="48"/>
      <c r="H37" s="38"/>
    </row>
    <row r="38" spans="2:11" s="284" customFormat="1" ht="31.95" customHeight="1">
      <c r="B38" s="24" t="s">
        <v>40</v>
      </c>
      <c r="C38" s="24" t="s">
        <v>41</v>
      </c>
      <c r="D38" s="24" t="s">
        <v>42</v>
      </c>
      <c r="E38" s="24" t="s">
        <v>43</v>
      </c>
      <c r="F38" s="25" t="s">
        <v>44</v>
      </c>
      <c r="G38" s="67" t="s">
        <v>199</v>
      </c>
      <c r="H38" s="68" t="s">
        <v>200</v>
      </c>
      <c r="J38" s="36"/>
      <c r="K38" s="36"/>
    </row>
    <row r="39" spans="2:11">
      <c r="B39" s="27" t="s">
        <v>0</v>
      </c>
      <c r="C39" s="226" t="s">
        <v>1</v>
      </c>
      <c r="D39" s="28"/>
      <c r="E39" s="289"/>
      <c r="F39" s="43"/>
      <c r="G39" s="42"/>
      <c r="H39" s="31"/>
    </row>
    <row r="40" spans="2:11">
      <c r="B40" s="28"/>
      <c r="C40" s="285" t="s">
        <v>2</v>
      </c>
      <c r="D40" s="28" t="s">
        <v>3</v>
      </c>
      <c r="E40" s="289" t="s">
        <v>4</v>
      </c>
      <c r="F40" s="43">
        <v>0.04</v>
      </c>
      <c r="G40" s="30">
        <f>DUKB!$I$8</f>
        <v>125000</v>
      </c>
      <c r="H40" s="31">
        <f>G40*F40</f>
        <v>5000</v>
      </c>
    </row>
    <row r="41" spans="2:11">
      <c r="B41" s="28"/>
      <c r="C41" s="290" t="s">
        <v>85</v>
      </c>
      <c r="D41" s="297" t="s">
        <v>7</v>
      </c>
      <c r="E41" s="291" t="s">
        <v>4</v>
      </c>
      <c r="F41" s="57">
        <v>0.02</v>
      </c>
      <c r="G41" s="30">
        <f>DUKB!$I$11</f>
        <v>220000</v>
      </c>
      <c r="H41" s="31">
        <f>G41*F41</f>
        <v>4400</v>
      </c>
    </row>
    <row r="42" spans="2:11">
      <c r="B42" s="28"/>
      <c r="C42" s="285" t="s">
        <v>27</v>
      </c>
      <c r="D42" s="28" t="s">
        <v>7</v>
      </c>
      <c r="E42" s="289" t="s">
        <v>4</v>
      </c>
      <c r="F42" s="43">
        <v>2E-3</v>
      </c>
      <c r="G42" s="30">
        <f>DUKB!$I$11</f>
        <v>220000</v>
      </c>
      <c r="H42" s="31">
        <f>G42*F42</f>
        <v>440</v>
      </c>
    </row>
    <row r="43" spans="2:11">
      <c r="B43" s="28"/>
      <c r="C43" s="285" t="s">
        <v>8</v>
      </c>
      <c r="D43" s="28" t="s">
        <v>9</v>
      </c>
      <c r="E43" s="289" t="s">
        <v>4</v>
      </c>
      <c r="F43" s="43">
        <v>2E-3</v>
      </c>
      <c r="G43" s="30">
        <f>DUKB!$I$10</f>
        <v>200000</v>
      </c>
      <c r="H43" s="31">
        <f>G43*F43</f>
        <v>400</v>
      </c>
    </row>
    <row r="44" spans="2:11">
      <c r="B44" s="28"/>
      <c r="C44" s="285"/>
      <c r="D44" s="28"/>
      <c r="E44" s="289"/>
      <c r="F44" s="412" t="s">
        <v>10</v>
      </c>
      <c r="G44" s="413"/>
      <c r="H44" s="31">
        <f>SUM(H40:H43)</f>
        <v>10240</v>
      </c>
    </row>
    <row r="45" spans="2:11">
      <c r="B45" s="27" t="s">
        <v>11</v>
      </c>
      <c r="C45" s="226" t="s">
        <v>12</v>
      </c>
      <c r="D45" s="28"/>
      <c r="E45" s="289"/>
      <c r="F45" s="43"/>
      <c r="G45" s="42"/>
      <c r="H45" s="31"/>
    </row>
    <row r="46" spans="2:11">
      <c r="B46" s="28"/>
      <c r="C46" s="285" t="s">
        <v>36</v>
      </c>
      <c r="D46" s="28"/>
      <c r="E46" s="289" t="s">
        <v>13</v>
      </c>
      <c r="F46" s="43">
        <v>0.4</v>
      </c>
      <c r="G46" s="42">
        <f>DUKB!$I$29</f>
        <v>51170</v>
      </c>
      <c r="H46" s="31">
        <f>G46*F46</f>
        <v>20468</v>
      </c>
    </row>
    <row r="47" spans="2:11">
      <c r="B47" s="28"/>
      <c r="C47" s="285" t="s">
        <v>33</v>
      </c>
      <c r="D47" s="28"/>
      <c r="E47" s="289" t="s">
        <v>14</v>
      </c>
      <c r="F47" s="43">
        <v>0.3</v>
      </c>
      <c r="G47" s="42">
        <f>DUKB!$I$38</f>
        <v>11420</v>
      </c>
      <c r="H47" s="31">
        <f>G47*F47</f>
        <v>3426</v>
      </c>
    </row>
    <row r="48" spans="2:11">
      <c r="B48" s="28"/>
      <c r="C48" s="285" t="s">
        <v>34</v>
      </c>
      <c r="D48" s="28"/>
      <c r="E48" s="289" t="s">
        <v>14</v>
      </c>
      <c r="F48" s="43">
        <v>0.04</v>
      </c>
      <c r="G48" s="42">
        <f>DUKB!$I$37</f>
        <v>59500</v>
      </c>
      <c r="H48" s="31">
        <f>G48*F48</f>
        <v>2380</v>
      </c>
    </row>
    <row r="49" spans="2:11">
      <c r="B49" s="28"/>
      <c r="C49" s="285"/>
      <c r="D49" s="28"/>
      <c r="E49" s="289"/>
      <c r="F49" s="412" t="s">
        <v>15</v>
      </c>
      <c r="G49" s="413"/>
      <c r="H49" s="31">
        <f>SUM(H46:H48)</f>
        <v>26274</v>
      </c>
    </row>
    <row r="50" spans="2:11">
      <c r="B50" s="27" t="s">
        <v>16</v>
      </c>
      <c r="C50" s="226" t="s">
        <v>17</v>
      </c>
      <c r="D50" s="28"/>
      <c r="E50" s="289"/>
      <c r="F50" s="43"/>
      <c r="G50" s="42"/>
      <c r="H50" s="31"/>
    </row>
    <row r="51" spans="2:11">
      <c r="B51" s="28"/>
      <c r="C51" s="285" t="s">
        <v>37</v>
      </c>
      <c r="D51" s="28"/>
      <c r="E51" s="289" t="s">
        <v>35</v>
      </c>
      <c r="F51" s="43">
        <v>0.17</v>
      </c>
      <c r="G51" s="42">
        <f>DUKB!I45</f>
        <v>76000</v>
      </c>
      <c r="H51" s="31">
        <f>G51*F51</f>
        <v>12920.000000000002</v>
      </c>
    </row>
    <row r="52" spans="2:11">
      <c r="B52" s="28"/>
      <c r="C52" s="285"/>
      <c r="D52" s="28"/>
      <c r="E52" s="289"/>
      <c r="F52" s="412" t="s">
        <v>18</v>
      </c>
      <c r="G52" s="413"/>
      <c r="H52" s="31">
        <f>SUM(H51)</f>
        <v>12920.000000000002</v>
      </c>
    </row>
    <row r="53" spans="2:11">
      <c r="B53" s="28"/>
      <c r="C53" s="285"/>
      <c r="D53" s="28"/>
      <c r="E53" s="28"/>
      <c r="F53" s="43"/>
      <c r="G53" s="42"/>
      <c r="H53" s="31"/>
    </row>
    <row r="54" spans="2:11" s="283" customFormat="1" ht="12.6">
      <c r="B54" s="27" t="s">
        <v>19</v>
      </c>
      <c r="C54" s="404" t="s">
        <v>20</v>
      </c>
      <c r="D54" s="405"/>
      <c r="E54" s="405"/>
      <c r="F54" s="405"/>
      <c r="G54" s="406"/>
      <c r="H54" s="33">
        <f>H44+H49+H52</f>
        <v>49434</v>
      </c>
      <c r="J54" s="23"/>
      <c r="K54" s="23"/>
    </row>
    <row r="55" spans="2:11" s="283" customFormat="1">
      <c r="B55" s="27" t="s">
        <v>21</v>
      </c>
      <c r="C55" s="407" t="s">
        <v>32</v>
      </c>
      <c r="D55" s="408"/>
      <c r="E55" s="409"/>
      <c r="F55" s="410" t="s">
        <v>23</v>
      </c>
      <c r="G55" s="411"/>
      <c r="H55" s="33">
        <f>H54*0.15</f>
        <v>7415.0999999999995</v>
      </c>
      <c r="J55" s="23"/>
      <c r="K55" s="23"/>
    </row>
    <row r="56" spans="2:11" s="283" customFormat="1" ht="12.6">
      <c r="B56" s="27" t="s">
        <v>24</v>
      </c>
      <c r="C56" s="404" t="s">
        <v>96</v>
      </c>
      <c r="D56" s="405"/>
      <c r="E56" s="405"/>
      <c r="F56" s="405"/>
      <c r="G56" s="406"/>
      <c r="H56" s="33">
        <f>ROUND(SUM(H54:H55),2)</f>
        <v>56849.1</v>
      </c>
      <c r="I56" s="34">
        <f>SUM(H54:H55)</f>
        <v>56849.1</v>
      </c>
      <c r="J56" s="23"/>
      <c r="K56" s="23"/>
    </row>
    <row r="57" spans="2:11" s="283" customFormat="1" ht="12.6">
      <c r="B57" s="299"/>
      <c r="C57" s="298" t="s">
        <v>105</v>
      </c>
      <c r="D57" s="293"/>
      <c r="E57" s="298"/>
      <c r="F57" s="293"/>
      <c r="G57" s="300"/>
      <c r="H57" s="33">
        <f>H56/10</f>
        <v>5684.91</v>
      </c>
      <c r="I57" s="60"/>
      <c r="J57" s="23"/>
      <c r="K57" s="23"/>
    </row>
    <row r="59" spans="2:11">
      <c r="B59" s="22" t="s">
        <v>211</v>
      </c>
      <c r="C59" s="37" t="s">
        <v>212</v>
      </c>
      <c r="D59" s="296"/>
      <c r="E59" s="296"/>
      <c r="F59" s="47"/>
      <c r="G59" s="48"/>
      <c r="H59" s="38"/>
    </row>
    <row r="60" spans="2:11" ht="31.95" customHeight="1">
      <c r="B60" s="24" t="s">
        <v>40</v>
      </c>
      <c r="C60" s="24" t="s">
        <v>41</v>
      </c>
      <c r="D60" s="24" t="s">
        <v>42</v>
      </c>
      <c r="E60" s="24" t="s">
        <v>43</v>
      </c>
      <c r="F60" s="25" t="s">
        <v>44</v>
      </c>
      <c r="G60" s="67" t="s">
        <v>199</v>
      </c>
      <c r="H60" s="68" t="s">
        <v>200</v>
      </c>
      <c r="I60" s="284"/>
    </row>
    <row r="61" spans="2:11">
      <c r="B61" s="27" t="s">
        <v>0</v>
      </c>
      <c r="C61" s="226" t="s">
        <v>1</v>
      </c>
      <c r="D61" s="28"/>
      <c r="E61" s="28"/>
      <c r="F61" s="29"/>
      <c r="G61" s="30"/>
      <c r="H61" s="31"/>
    </row>
    <row r="62" spans="2:11">
      <c r="B62" s="28"/>
      <c r="C62" s="285" t="s">
        <v>2</v>
      </c>
      <c r="D62" s="28" t="s">
        <v>3</v>
      </c>
      <c r="E62" s="28" t="s">
        <v>4</v>
      </c>
      <c r="F62" s="29">
        <v>0.16700000000000001</v>
      </c>
      <c r="G62" s="30">
        <f>DUKB!$I$8</f>
        <v>125000</v>
      </c>
      <c r="H62" s="31">
        <f>G62*F62</f>
        <v>20875</v>
      </c>
    </row>
    <row r="63" spans="2:11">
      <c r="B63" s="28"/>
      <c r="C63" s="285" t="s">
        <v>39</v>
      </c>
      <c r="D63" s="28" t="s">
        <v>5</v>
      </c>
      <c r="E63" s="28" t="s">
        <v>4</v>
      </c>
      <c r="F63" s="29">
        <v>0.16700000000000001</v>
      </c>
      <c r="G63" s="30">
        <f>DUKB!$I$9</f>
        <v>185000</v>
      </c>
      <c r="H63" s="31">
        <f>G63*F63</f>
        <v>30895</v>
      </c>
    </row>
    <row r="64" spans="2:11">
      <c r="B64" s="28"/>
      <c r="C64" s="285" t="s">
        <v>27</v>
      </c>
      <c r="D64" s="28" t="s">
        <v>7</v>
      </c>
      <c r="E64" s="28" t="s">
        <v>4</v>
      </c>
      <c r="F64" s="29">
        <v>0.16700000000000001</v>
      </c>
      <c r="G64" s="30">
        <f>DUKB!$I$11</f>
        <v>220000</v>
      </c>
      <c r="H64" s="31">
        <f>G64*F64</f>
        <v>36740</v>
      </c>
    </row>
    <row r="65" spans="2:11">
      <c r="B65" s="28"/>
      <c r="C65" s="285" t="s">
        <v>8</v>
      </c>
      <c r="D65" s="28" t="s">
        <v>9</v>
      </c>
      <c r="E65" s="28" t="s">
        <v>4</v>
      </c>
      <c r="F65" s="29">
        <v>8.3000000000000004E-2</v>
      </c>
      <c r="G65" s="30">
        <f>DUKB!$I$10</f>
        <v>200000</v>
      </c>
      <c r="H65" s="31">
        <f>G65*F65</f>
        <v>16600</v>
      </c>
    </row>
    <row r="66" spans="2:11">
      <c r="B66" s="28"/>
      <c r="C66" s="285"/>
      <c r="D66" s="28"/>
      <c r="E66" s="28"/>
      <c r="F66" s="396" t="s">
        <v>10</v>
      </c>
      <c r="G66" s="396"/>
      <c r="H66" s="31">
        <f>SUM(H62:H65)</f>
        <v>105110</v>
      </c>
    </row>
    <row r="67" spans="2:11">
      <c r="B67" s="27" t="s">
        <v>11</v>
      </c>
      <c r="C67" s="226" t="s">
        <v>12</v>
      </c>
      <c r="D67" s="28"/>
      <c r="E67" s="28"/>
      <c r="F67" s="29"/>
      <c r="G67" s="30"/>
      <c r="H67" s="31"/>
    </row>
    <row r="68" spans="2:11">
      <c r="B68" s="28"/>
      <c r="C68" s="285" t="s">
        <v>213</v>
      </c>
      <c r="D68" s="28"/>
      <c r="E68" s="28" t="s">
        <v>28</v>
      </c>
      <c r="F68" s="29">
        <v>6.1769999999999996</v>
      </c>
      <c r="G68" s="30">
        <f>DUKB!I27</f>
        <v>19000</v>
      </c>
      <c r="H68" s="31">
        <f>G68*F68</f>
        <v>117362.99999999999</v>
      </c>
    </row>
    <row r="69" spans="2:11">
      <c r="B69" s="28"/>
      <c r="C69" s="285" t="s">
        <v>86</v>
      </c>
      <c r="D69" s="28"/>
      <c r="E69" s="28" t="s">
        <v>38</v>
      </c>
      <c r="F69" s="29">
        <v>27.08</v>
      </c>
      <c r="G69" s="30">
        <f>'REKAP ANL'!D119</f>
        <v>5684.91</v>
      </c>
      <c r="H69" s="31">
        <f>G69*F69</f>
        <v>153947.36279999997</v>
      </c>
    </row>
    <row r="70" spans="2:11">
      <c r="B70" s="28"/>
      <c r="C70" s="286"/>
      <c r="D70" s="287"/>
      <c r="E70" s="287"/>
      <c r="F70" s="396" t="s">
        <v>15</v>
      </c>
      <c r="G70" s="396"/>
      <c r="H70" s="31">
        <f>SUM(H68:H69)</f>
        <v>271310.36279999994</v>
      </c>
    </row>
    <row r="71" spans="2:11">
      <c r="B71" s="27" t="s">
        <v>16</v>
      </c>
      <c r="C71" s="400" t="s">
        <v>91</v>
      </c>
      <c r="D71" s="400"/>
      <c r="E71" s="400"/>
      <c r="F71" s="400"/>
      <c r="G71" s="400"/>
      <c r="H71" s="33">
        <f>H66+H70</f>
        <v>376420.36279999994</v>
      </c>
      <c r="I71" s="283"/>
    </row>
    <row r="72" spans="2:11">
      <c r="B72" s="27" t="s">
        <v>19</v>
      </c>
      <c r="C72" s="398" t="s">
        <v>32</v>
      </c>
      <c r="D72" s="398"/>
      <c r="E72" s="398"/>
      <c r="F72" s="399" t="s">
        <v>93</v>
      </c>
      <c r="G72" s="399"/>
      <c r="H72" s="33">
        <f>H71*0.15</f>
        <v>56463.054419999993</v>
      </c>
      <c r="I72" s="283"/>
    </row>
    <row r="73" spans="2:11">
      <c r="B73" s="27" t="s">
        <v>21</v>
      </c>
      <c r="C73" s="397" t="s">
        <v>92</v>
      </c>
      <c r="D73" s="397"/>
      <c r="E73" s="397"/>
      <c r="F73" s="397"/>
      <c r="G73" s="397"/>
      <c r="H73" s="33">
        <f>ROUND(SUM(H71:H72),2)</f>
        <v>432883.42</v>
      </c>
      <c r="I73" s="34">
        <f>SUM(H71:H72)</f>
        <v>432883.41721999994</v>
      </c>
    </row>
    <row r="75" spans="2:11">
      <c r="B75" s="288" t="s">
        <v>100</v>
      </c>
      <c r="C75" s="283" t="s">
        <v>56</v>
      </c>
    </row>
    <row r="76" spans="2:11">
      <c r="B76" s="288" t="s">
        <v>101</v>
      </c>
      <c r="C76" s="283" t="s">
        <v>55</v>
      </c>
    </row>
    <row r="77" spans="2:11" s="284" customFormat="1" ht="31.95" customHeight="1">
      <c r="B77" s="24" t="s">
        <v>40</v>
      </c>
      <c r="C77" s="24" t="s">
        <v>41</v>
      </c>
      <c r="D77" s="24" t="s">
        <v>42</v>
      </c>
      <c r="E77" s="24" t="s">
        <v>43</v>
      </c>
      <c r="F77" s="25" t="s">
        <v>44</v>
      </c>
      <c r="G77" s="67" t="s">
        <v>199</v>
      </c>
      <c r="H77" s="68" t="s">
        <v>200</v>
      </c>
      <c r="J77" s="36"/>
      <c r="K77" s="36"/>
    </row>
    <row r="78" spans="2:11">
      <c r="B78" s="27" t="s">
        <v>0</v>
      </c>
      <c r="C78" s="285" t="s">
        <v>1</v>
      </c>
      <c r="D78" s="28"/>
      <c r="E78" s="28"/>
      <c r="F78" s="29"/>
      <c r="G78" s="30"/>
      <c r="H78" s="31"/>
    </row>
    <row r="79" spans="2:11">
      <c r="B79" s="27"/>
      <c r="C79" s="285" t="s">
        <v>2</v>
      </c>
      <c r="D79" s="28" t="s">
        <v>3</v>
      </c>
      <c r="E79" s="28" t="s">
        <v>4</v>
      </c>
      <c r="F79" s="29">
        <v>0.15</v>
      </c>
      <c r="G79" s="30">
        <f>DUKB!$I$8</f>
        <v>125000</v>
      </c>
      <c r="H79" s="31">
        <f>G79*F79</f>
        <v>18750</v>
      </c>
    </row>
    <row r="80" spans="2:11">
      <c r="B80" s="27"/>
      <c r="C80" s="285" t="s">
        <v>8</v>
      </c>
      <c r="D80" s="28" t="s">
        <v>9</v>
      </c>
      <c r="E80" s="28" t="s">
        <v>4</v>
      </c>
      <c r="F80" s="29">
        <v>3.0000000000000001E-3</v>
      </c>
      <c r="G80" s="30">
        <f>DUKB!$I$10</f>
        <v>200000</v>
      </c>
      <c r="H80" s="31">
        <f>G80*F80</f>
        <v>600</v>
      </c>
    </row>
    <row r="81" spans="2:11">
      <c r="B81" s="27"/>
      <c r="C81" s="285"/>
      <c r="D81" s="28"/>
      <c r="E81" s="28"/>
      <c r="F81" s="396" t="s">
        <v>10</v>
      </c>
      <c r="G81" s="396"/>
      <c r="H81" s="31">
        <f>SUM(H79:H80)</f>
        <v>19350</v>
      </c>
    </row>
    <row r="82" spans="2:11">
      <c r="B82" s="27" t="s">
        <v>11</v>
      </c>
      <c r="C82" s="285" t="s">
        <v>12</v>
      </c>
      <c r="D82" s="28"/>
      <c r="E82" s="28"/>
      <c r="F82" s="29"/>
      <c r="G82" s="30"/>
      <c r="H82" s="31"/>
    </row>
    <row r="83" spans="2:11">
      <c r="B83" s="27"/>
      <c r="C83" s="285" t="s">
        <v>48</v>
      </c>
      <c r="D83" s="28"/>
      <c r="E83" s="28" t="s">
        <v>25</v>
      </c>
      <c r="F83" s="29">
        <v>0.5</v>
      </c>
      <c r="G83" s="30">
        <f>DUKB!I35</f>
        <v>4160</v>
      </c>
      <c r="H83" s="31">
        <f>G83*F83</f>
        <v>2080</v>
      </c>
    </row>
    <row r="84" spans="2:11">
      <c r="B84" s="28"/>
      <c r="C84" s="285"/>
      <c r="D84" s="28"/>
      <c r="E84" s="28"/>
      <c r="F84" s="401" t="s">
        <v>15</v>
      </c>
      <c r="G84" s="401"/>
      <c r="H84" s="31">
        <f>SUM(H83)</f>
        <v>2080</v>
      </c>
    </row>
    <row r="85" spans="2:11" s="283" customFormat="1" ht="12.6">
      <c r="B85" s="27" t="s">
        <v>16</v>
      </c>
      <c r="C85" s="402" t="s">
        <v>91</v>
      </c>
      <c r="D85" s="402"/>
      <c r="E85" s="402"/>
      <c r="F85" s="402"/>
      <c r="G85" s="402"/>
      <c r="H85" s="33">
        <f>H81+H84</f>
        <v>21430</v>
      </c>
      <c r="J85" s="23"/>
      <c r="K85" s="23"/>
    </row>
    <row r="86" spans="2:11" s="283" customFormat="1">
      <c r="B86" s="27" t="s">
        <v>19</v>
      </c>
      <c r="C86" s="398" t="s">
        <v>32</v>
      </c>
      <c r="D86" s="398"/>
      <c r="E86" s="398"/>
      <c r="F86" s="399" t="s">
        <v>93</v>
      </c>
      <c r="G86" s="399"/>
      <c r="H86" s="33">
        <f>H85*0.15</f>
        <v>3214.5</v>
      </c>
      <c r="J86" s="23"/>
      <c r="K86" s="23"/>
    </row>
    <row r="87" spans="2:11" s="283" customFormat="1" ht="12.6">
      <c r="B87" s="27" t="s">
        <v>21</v>
      </c>
      <c r="C87" s="397" t="s">
        <v>92</v>
      </c>
      <c r="D87" s="397"/>
      <c r="E87" s="397"/>
      <c r="F87" s="397"/>
      <c r="G87" s="397"/>
      <c r="H87" s="33">
        <f>ROUND(SUM(H85:H86),2)</f>
        <v>24644.5</v>
      </c>
      <c r="I87" s="34">
        <f>SUM(H85:H86)</f>
        <v>24644.5</v>
      </c>
      <c r="J87" s="23"/>
      <c r="K87" s="23"/>
    </row>
    <row r="88" spans="2:11">
      <c r="B88" s="301"/>
      <c r="C88" s="302"/>
      <c r="D88" s="301"/>
      <c r="E88" s="301"/>
      <c r="F88" s="52"/>
      <c r="G88" s="53"/>
      <c r="H88" s="54"/>
    </row>
    <row r="89" spans="2:11">
      <c r="B89" s="22" t="s">
        <v>102</v>
      </c>
      <c r="C89" s="303" t="s">
        <v>216</v>
      </c>
      <c r="D89" s="296"/>
      <c r="E89" s="296"/>
      <c r="F89" s="47"/>
      <c r="G89" s="48"/>
      <c r="H89" s="38"/>
    </row>
    <row r="90" spans="2:11" s="284" customFormat="1" ht="31.95" customHeight="1">
      <c r="B90" s="24" t="s">
        <v>40</v>
      </c>
      <c r="C90" s="24" t="s">
        <v>41</v>
      </c>
      <c r="D90" s="24" t="s">
        <v>42</v>
      </c>
      <c r="E90" s="24" t="s">
        <v>43</v>
      </c>
      <c r="F90" s="25" t="s">
        <v>44</v>
      </c>
      <c r="G90" s="67" t="s">
        <v>199</v>
      </c>
      <c r="H90" s="68" t="s">
        <v>200</v>
      </c>
      <c r="J90" s="36"/>
      <c r="K90" s="36"/>
    </row>
    <row r="91" spans="2:11">
      <c r="B91" s="27" t="s">
        <v>0</v>
      </c>
      <c r="C91" s="285" t="s">
        <v>1</v>
      </c>
      <c r="D91" s="28"/>
      <c r="E91" s="28"/>
      <c r="F91" s="29"/>
      <c r="G91" s="30"/>
      <c r="H91" s="31"/>
    </row>
    <row r="92" spans="2:11">
      <c r="B92" s="27"/>
      <c r="C92" s="285" t="s">
        <v>2</v>
      </c>
      <c r="D92" s="28" t="s">
        <v>3</v>
      </c>
      <c r="E92" s="28" t="s">
        <v>4</v>
      </c>
      <c r="F92" s="29">
        <v>0.02</v>
      </c>
      <c r="G92" s="30">
        <f>DUKB!$I$8</f>
        <v>125000</v>
      </c>
      <c r="H92" s="31">
        <f>G92*F92</f>
        <v>2500</v>
      </c>
    </row>
    <row r="93" spans="2:11">
      <c r="B93" s="27"/>
      <c r="C93" s="285" t="s">
        <v>46</v>
      </c>
      <c r="D93" s="28" t="s">
        <v>5</v>
      </c>
      <c r="E93" s="28" t="s">
        <v>4</v>
      </c>
      <c r="F93" s="29">
        <v>0.2</v>
      </c>
      <c r="G93" s="30">
        <f>DUKB!$I$9</f>
        <v>185000</v>
      </c>
      <c r="H93" s="31">
        <f>G93*F93</f>
        <v>37000</v>
      </c>
    </row>
    <row r="94" spans="2:11">
      <c r="B94" s="27"/>
      <c r="C94" s="285" t="s">
        <v>27</v>
      </c>
      <c r="D94" s="28" t="s">
        <v>7</v>
      </c>
      <c r="E94" s="28" t="s">
        <v>4</v>
      </c>
      <c r="F94" s="29">
        <v>0.02</v>
      </c>
      <c r="G94" s="30">
        <f>DUKB!$I$11</f>
        <v>220000</v>
      </c>
      <c r="H94" s="31">
        <f>G94*F94</f>
        <v>4400</v>
      </c>
    </row>
    <row r="95" spans="2:11">
      <c r="B95" s="27"/>
      <c r="C95" s="285" t="s">
        <v>8</v>
      </c>
      <c r="D95" s="28" t="s">
        <v>9</v>
      </c>
      <c r="E95" s="28" t="s">
        <v>4</v>
      </c>
      <c r="F95" s="29">
        <v>2.5000000000000001E-3</v>
      </c>
      <c r="G95" s="30">
        <f>DUKB!$I$10</f>
        <v>200000</v>
      </c>
      <c r="H95" s="31">
        <f>G95*F95</f>
        <v>500</v>
      </c>
    </row>
    <row r="96" spans="2:11">
      <c r="B96" s="27"/>
      <c r="C96" s="285"/>
      <c r="D96" s="28"/>
      <c r="E96" s="28"/>
      <c r="F96" s="396" t="s">
        <v>10</v>
      </c>
      <c r="G96" s="396"/>
      <c r="H96" s="31">
        <f>SUM(H92:H95)</f>
        <v>44400</v>
      </c>
    </row>
    <row r="97" spans="2:11">
      <c r="B97" s="27" t="s">
        <v>11</v>
      </c>
      <c r="C97" s="285" t="s">
        <v>12</v>
      </c>
      <c r="D97" s="28"/>
      <c r="E97" s="28"/>
      <c r="F97" s="29"/>
      <c r="G97" s="30"/>
      <c r="H97" s="31"/>
    </row>
    <row r="98" spans="2:11">
      <c r="B98" s="27"/>
      <c r="C98" s="285" t="s">
        <v>49</v>
      </c>
      <c r="D98" s="28"/>
      <c r="E98" s="28" t="s">
        <v>13</v>
      </c>
      <c r="F98" s="29">
        <v>0.2</v>
      </c>
      <c r="G98" s="30">
        <f>DUKB!$I$33</f>
        <v>44030</v>
      </c>
      <c r="H98" s="31">
        <f>G98*F98</f>
        <v>8806</v>
      </c>
    </row>
    <row r="99" spans="2:11">
      <c r="B99" s="27"/>
      <c r="C99" s="285" t="s">
        <v>217</v>
      </c>
      <c r="D99" s="28"/>
      <c r="E99" s="28" t="s">
        <v>28</v>
      </c>
      <c r="F99" s="29">
        <v>0.26</v>
      </c>
      <c r="G99" s="30">
        <f>DUKB!$I$30</f>
        <v>83300</v>
      </c>
      <c r="H99" s="31">
        <f>G99*F99</f>
        <v>21658</v>
      </c>
    </row>
    <row r="100" spans="2:11">
      <c r="B100" s="27"/>
      <c r="C100" s="285" t="s">
        <v>50</v>
      </c>
      <c r="D100" s="28"/>
      <c r="E100" s="28" t="s">
        <v>26</v>
      </c>
      <c r="F100" s="29">
        <v>0.01</v>
      </c>
      <c r="G100" s="30">
        <f>DUKB!$I$36</f>
        <v>28560</v>
      </c>
      <c r="H100" s="31">
        <f>G100*F100</f>
        <v>285.60000000000002</v>
      </c>
    </row>
    <row r="101" spans="2:11">
      <c r="B101" s="28"/>
      <c r="C101" s="286"/>
      <c r="D101" s="287"/>
      <c r="E101" s="287"/>
      <c r="F101" s="396" t="s">
        <v>15</v>
      </c>
      <c r="G101" s="396"/>
      <c r="H101" s="31">
        <f>SUM(H98:H100)</f>
        <v>30749.599999999999</v>
      </c>
    </row>
    <row r="102" spans="2:11" s="283" customFormat="1" ht="12.6">
      <c r="B102" s="27" t="s">
        <v>16</v>
      </c>
      <c r="C102" s="400" t="s">
        <v>91</v>
      </c>
      <c r="D102" s="400"/>
      <c r="E102" s="400"/>
      <c r="F102" s="400"/>
      <c r="G102" s="400"/>
      <c r="H102" s="33">
        <f>H96+H101</f>
        <v>75149.600000000006</v>
      </c>
      <c r="J102" s="23"/>
      <c r="K102" s="23"/>
    </row>
    <row r="103" spans="2:11" s="283" customFormat="1">
      <c r="B103" s="27" t="s">
        <v>19</v>
      </c>
      <c r="C103" s="398" t="s">
        <v>32</v>
      </c>
      <c r="D103" s="398"/>
      <c r="E103" s="398"/>
      <c r="F103" s="399" t="s">
        <v>93</v>
      </c>
      <c r="G103" s="399"/>
      <c r="H103" s="33">
        <f>H102*0.15</f>
        <v>11272.44</v>
      </c>
      <c r="J103" s="23"/>
      <c r="K103" s="23"/>
    </row>
    <row r="104" spans="2:11" s="283" customFormat="1" ht="12.6">
      <c r="B104" s="27" t="s">
        <v>21</v>
      </c>
      <c r="C104" s="397" t="s">
        <v>92</v>
      </c>
      <c r="D104" s="397"/>
      <c r="E104" s="397"/>
      <c r="F104" s="397"/>
      <c r="G104" s="397"/>
      <c r="H104" s="33">
        <f>ROUND(SUM(H102:H103),2)</f>
        <v>86422.04</v>
      </c>
      <c r="I104" s="34">
        <f>SUM(H102:H103)</f>
        <v>86422.040000000008</v>
      </c>
      <c r="J104" s="23"/>
      <c r="K104" s="23"/>
    </row>
    <row r="105" spans="2:11">
      <c r="B105" s="296"/>
      <c r="C105" s="304"/>
      <c r="D105" s="296"/>
      <c r="E105" s="304"/>
      <c r="F105" s="47"/>
      <c r="G105" s="48"/>
      <c r="H105" s="56"/>
      <c r="I105" s="61"/>
    </row>
    <row r="106" spans="2:11">
      <c r="B106" s="22" t="s">
        <v>103</v>
      </c>
      <c r="C106" s="303" t="s">
        <v>201</v>
      </c>
      <c r="D106" s="296"/>
      <c r="E106" s="296"/>
      <c r="F106" s="47"/>
      <c r="G106" s="48"/>
      <c r="H106" s="38"/>
    </row>
    <row r="107" spans="2:11" s="284" customFormat="1" ht="31.95" customHeight="1">
      <c r="B107" s="24" t="s">
        <v>40</v>
      </c>
      <c r="C107" s="24" t="s">
        <v>41</v>
      </c>
      <c r="D107" s="24" t="s">
        <v>42</v>
      </c>
      <c r="E107" s="24" t="s">
        <v>43</v>
      </c>
      <c r="F107" s="25" t="s">
        <v>44</v>
      </c>
      <c r="G107" s="67" t="s">
        <v>199</v>
      </c>
      <c r="H107" s="68" t="s">
        <v>200</v>
      </c>
      <c r="J107" s="36"/>
      <c r="K107" s="36"/>
    </row>
    <row r="108" spans="2:11">
      <c r="B108" s="27" t="s">
        <v>0</v>
      </c>
      <c r="C108" s="285" t="s">
        <v>1</v>
      </c>
      <c r="D108" s="28"/>
      <c r="E108" s="28"/>
      <c r="F108" s="29"/>
      <c r="G108" s="30"/>
      <c r="H108" s="31"/>
    </row>
    <row r="109" spans="2:11">
      <c r="B109" s="27"/>
      <c r="C109" s="285" t="s">
        <v>2</v>
      </c>
      <c r="D109" s="28" t="s">
        <v>3</v>
      </c>
      <c r="E109" s="28" t="s">
        <v>4</v>
      </c>
      <c r="F109" s="29">
        <v>0.02</v>
      </c>
      <c r="G109" s="30">
        <f>DUKB!$I$8</f>
        <v>125000</v>
      </c>
      <c r="H109" s="31">
        <f>G109*F109</f>
        <v>2500</v>
      </c>
    </row>
    <row r="110" spans="2:11">
      <c r="B110" s="27"/>
      <c r="C110" s="285" t="s">
        <v>46</v>
      </c>
      <c r="D110" s="28" t="s">
        <v>5</v>
      </c>
      <c r="E110" s="28" t="s">
        <v>4</v>
      </c>
      <c r="F110" s="29">
        <v>0.2</v>
      </c>
      <c r="G110" s="30">
        <f>DUKB!$I$9</f>
        <v>185000</v>
      </c>
      <c r="H110" s="31">
        <f>G110*F110</f>
        <v>37000</v>
      </c>
    </row>
    <row r="111" spans="2:11">
      <c r="B111" s="27"/>
      <c r="C111" s="285" t="s">
        <v>27</v>
      </c>
      <c r="D111" s="28" t="s">
        <v>7</v>
      </c>
      <c r="E111" s="28" t="s">
        <v>4</v>
      </c>
      <c r="F111" s="29">
        <v>0.02</v>
      </c>
      <c r="G111" s="30">
        <f>DUKB!$I$11</f>
        <v>220000</v>
      </c>
      <c r="H111" s="31">
        <f>G111*F111</f>
        <v>4400</v>
      </c>
    </row>
    <row r="112" spans="2:11">
      <c r="B112" s="27"/>
      <c r="C112" s="285" t="s">
        <v>8</v>
      </c>
      <c r="D112" s="28" t="s">
        <v>9</v>
      </c>
      <c r="E112" s="28" t="s">
        <v>4</v>
      </c>
      <c r="F112" s="29">
        <v>2.5000000000000001E-3</v>
      </c>
      <c r="G112" s="30">
        <f>DUKB!$I$10</f>
        <v>200000</v>
      </c>
      <c r="H112" s="31">
        <f>G112*F112</f>
        <v>500</v>
      </c>
    </row>
    <row r="113" spans="2:11">
      <c r="B113" s="27"/>
      <c r="C113" s="285"/>
      <c r="D113" s="28"/>
      <c r="E113" s="28"/>
      <c r="F113" s="396" t="s">
        <v>10</v>
      </c>
      <c r="G113" s="396"/>
      <c r="H113" s="31">
        <f>SUM(H109:H112)</f>
        <v>44400</v>
      </c>
    </row>
    <row r="114" spans="2:11">
      <c r="B114" s="27" t="s">
        <v>11</v>
      </c>
      <c r="C114" s="285" t="s">
        <v>12</v>
      </c>
      <c r="D114" s="28"/>
      <c r="E114" s="28"/>
      <c r="F114" s="29"/>
      <c r="G114" s="30"/>
      <c r="H114" s="31"/>
    </row>
    <row r="115" spans="2:11" ht="15" customHeight="1">
      <c r="B115" s="27"/>
      <c r="C115" s="285" t="s">
        <v>224</v>
      </c>
      <c r="D115" s="28"/>
      <c r="E115" s="28" t="s">
        <v>13</v>
      </c>
      <c r="F115" s="29">
        <v>0.11</v>
      </c>
      <c r="G115" s="30">
        <f>DUKB!I34</f>
        <v>41650</v>
      </c>
      <c r="H115" s="31">
        <f>G115*F115</f>
        <v>4581.5</v>
      </c>
    </row>
    <row r="116" spans="2:11" ht="15" customHeight="1">
      <c r="B116" s="28"/>
      <c r="C116" s="290" t="s">
        <v>225</v>
      </c>
      <c r="D116" s="28"/>
      <c r="E116" s="305" t="s">
        <v>28</v>
      </c>
      <c r="F116" s="225">
        <v>0.26</v>
      </c>
      <c r="G116" s="63">
        <f>DUKB!I32</f>
        <v>112100</v>
      </c>
      <c r="H116" s="62">
        <f>G116*F116</f>
        <v>29146</v>
      </c>
    </row>
    <row r="117" spans="2:11">
      <c r="B117" s="28"/>
      <c r="C117" s="285" t="s">
        <v>50</v>
      </c>
      <c r="D117" s="28"/>
      <c r="E117" s="28" t="s">
        <v>26</v>
      </c>
      <c r="F117" s="29">
        <v>0.01</v>
      </c>
      <c r="G117" s="30">
        <f>DUKB!$I$36</f>
        <v>28560</v>
      </c>
      <c r="H117" s="31">
        <f>G117*F117</f>
        <v>285.60000000000002</v>
      </c>
    </row>
    <row r="118" spans="2:11">
      <c r="B118" s="28"/>
      <c r="C118" s="286"/>
      <c r="D118" s="287"/>
      <c r="E118" s="287"/>
      <c r="F118" s="396" t="s">
        <v>15</v>
      </c>
      <c r="G118" s="396"/>
      <c r="H118" s="31">
        <f>SUM(H115:H117)</f>
        <v>34013.1</v>
      </c>
    </row>
    <row r="119" spans="2:11" s="283" customFormat="1" ht="12.6">
      <c r="B119" s="27" t="s">
        <v>16</v>
      </c>
      <c r="C119" s="400" t="s">
        <v>91</v>
      </c>
      <c r="D119" s="400"/>
      <c r="E119" s="400"/>
      <c r="F119" s="400"/>
      <c r="G119" s="400"/>
      <c r="H119" s="33">
        <f>H113+H118</f>
        <v>78413.100000000006</v>
      </c>
      <c r="J119" s="23"/>
      <c r="K119" s="23"/>
    </row>
    <row r="120" spans="2:11" s="283" customFormat="1">
      <c r="B120" s="27" t="s">
        <v>19</v>
      </c>
      <c r="C120" s="398" t="s">
        <v>32</v>
      </c>
      <c r="D120" s="398"/>
      <c r="E120" s="398"/>
      <c r="F120" s="399" t="s">
        <v>93</v>
      </c>
      <c r="G120" s="399"/>
      <c r="H120" s="33">
        <f>H119*0.15</f>
        <v>11761.965</v>
      </c>
      <c r="J120" s="23"/>
      <c r="K120" s="23"/>
    </row>
    <row r="121" spans="2:11" s="283" customFormat="1" ht="12.6">
      <c r="B121" s="27" t="s">
        <v>21</v>
      </c>
      <c r="C121" s="397" t="s">
        <v>92</v>
      </c>
      <c r="D121" s="397"/>
      <c r="E121" s="397"/>
      <c r="F121" s="397"/>
      <c r="G121" s="397"/>
      <c r="H121" s="33">
        <f>ROUND(SUM(H119:H120),2)</f>
        <v>90175.07</v>
      </c>
      <c r="I121" s="34">
        <f>SUM(H119:H120)</f>
        <v>90175.065000000002</v>
      </c>
      <c r="J121" s="23"/>
      <c r="K121" s="23"/>
    </row>
  </sheetData>
  <mergeCells count="41">
    <mergeCell ref="B1:H1"/>
    <mergeCell ref="C54:G54"/>
    <mergeCell ref="C55:E55"/>
    <mergeCell ref="F55:G55"/>
    <mergeCell ref="C56:G56"/>
    <mergeCell ref="F29:G29"/>
    <mergeCell ref="F32:G32"/>
    <mergeCell ref="C17:G17"/>
    <mergeCell ref="C18:E18"/>
    <mergeCell ref="F18:G18"/>
    <mergeCell ref="C19:G19"/>
    <mergeCell ref="F10:G10"/>
    <mergeCell ref="F16:G16"/>
    <mergeCell ref="F52:G52"/>
    <mergeCell ref="F49:G49"/>
    <mergeCell ref="F44:G44"/>
    <mergeCell ref="C35:G35"/>
    <mergeCell ref="C87:G87"/>
    <mergeCell ref="C73:G73"/>
    <mergeCell ref="F81:G81"/>
    <mergeCell ref="F84:G84"/>
    <mergeCell ref="C85:G85"/>
    <mergeCell ref="C86:E86"/>
    <mergeCell ref="F86:G86"/>
    <mergeCell ref="F66:G66"/>
    <mergeCell ref="F70:G70"/>
    <mergeCell ref="C71:G71"/>
    <mergeCell ref="C72:E72"/>
    <mergeCell ref="F72:G72"/>
    <mergeCell ref="F96:G96"/>
    <mergeCell ref="C121:G121"/>
    <mergeCell ref="C120:E120"/>
    <mergeCell ref="F101:G101"/>
    <mergeCell ref="C104:G104"/>
    <mergeCell ref="F118:G118"/>
    <mergeCell ref="C103:E103"/>
    <mergeCell ref="F103:G103"/>
    <mergeCell ref="F113:G113"/>
    <mergeCell ref="F120:G120"/>
    <mergeCell ref="C119:G119"/>
    <mergeCell ref="C102:G102"/>
  </mergeCells>
  <printOptions horizontalCentered="1"/>
  <pageMargins left="0.46" right="0" top="0.39370078740157483" bottom="0.19685039370078741" header="0" footer="0"/>
  <pageSetup paperSize="10001" scale="75" orientation="portrait" horizontalDpi="360" verticalDpi="360" r:id="rId1"/>
  <rowBreaks count="1" manualBreakCount="1">
    <brk id="57" min="1" max="7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7030A0"/>
  </sheetPr>
  <dimension ref="B1:H42"/>
  <sheetViews>
    <sheetView showGridLines="0" view="pageBreakPreview" topLeftCell="A25" zoomScale="80" zoomScaleNormal="100" zoomScaleSheetLayoutView="80" workbookViewId="0">
      <selection activeCell="M43" sqref="M43"/>
    </sheetView>
  </sheetViews>
  <sheetFormatPr defaultColWidth="9.109375" defaultRowHeight="13.8"/>
  <cols>
    <col min="1" max="1" width="9.109375" style="195"/>
    <col min="2" max="2" width="14.33203125" style="222" customWidth="1"/>
    <col min="3" max="3" width="9.109375" style="195"/>
    <col min="4" max="4" width="42.33203125" style="195" customWidth="1"/>
    <col min="5" max="5" width="9.109375" style="195"/>
    <col min="6" max="6" width="10.6640625" style="195" customWidth="1"/>
    <col min="7" max="8" width="17.6640625" style="195" customWidth="1"/>
    <col min="9" max="16384" width="9.109375" style="195"/>
  </cols>
  <sheetData>
    <row r="1" spans="2:8" ht="18.600000000000001" customHeight="1">
      <c r="B1" s="190" t="s">
        <v>121</v>
      </c>
      <c r="C1" s="425" t="s">
        <v>122</v>
      </c>
      <c r="D1" s="425"/>
      <c r="E1" s="191"/>
      <c r="F1" s="192"/>
      <c r="G1" s="193"/>
      <c r="H1" s="194"/>
    </row>
    <row r="2" spans="2:8">
      <c r="B2" s="22" t="s">
        <v>124</v>
      </c>
      <c r="C2" s="196" t="s">
        <v>125</v>
      </c>
      <c r="D2" s="26"/>
      <c r="E2" s="26"/>
      <c r="F2" s="64"/>
      <c r="G2" s="65"/>
      <c r="H2" s="66"/>
    </row>
    <row r="3" spans="2:8" ht="39.9" customHeight="1">
      <c r="B3" s="24" t="s">
        <v>40</v>
      </c>
      <c r="C3" s="427" t="s">
        <v>41</v>
      </c>
      <c r="D3" s="428"/>
      <c r="E3" s="24" t="s">
        <v>43</v>
      </c>
      <c r="F3" s="25" t="s">
        <v>44</v>
      </c>
      <c r="G3" s="67" t="s">
        <v>52</v>
      </c>
      <c r="H3" s="68" t="s">
        <v>53</v>
      </c>
    </row>
    <row r="4" spans="2:8">
      <c r="B4" s="27" t="s">
        <v>0</v>
      </c>
      <c r="C4" s="55" t="s">
        <v>171</v>
      </c>
      <c r="D4" s="32"/>
      <c r="E4" s="28"/>
      <c r="F4" s="69"/>
      <c r="G4" s="70"/>
      <c r="H4" s="49"/>
    </row>
    <row r="5" spans="2:8">
      <c r="B5" s="28"/>
      <c r="C5" s="197" t="s">
        <v>172</v>
      </c>
      <c r="D5" s="198"/>
      <c r="E5" s="28" t="s">
        <v>173</v>
      </c>
      <c r="F5" s="69">
        <v>4</v>
      </c>
      <c r="G5" s="70">
        <v>0</v>
      </c>
      <c r="H5" s="49">
        <f>G5*F5</f>
        <v>0</v>
      </c>
    </row>
    <row r="6" spans="2:8">
      <c r="B6" s="28"/>
      <c r="C6" s="197"/>
      <c r="D6" s="198"/>
      <c r="E6" s="28"/>
      <c r="F6" s="417" t="s">
        <v>123</v>
      </c>
      <c r="G6" s="417"/>
      <c r="H6" s="34">
        <f>SUM(H5)</f>
        <v>0</v>
      </c>
    </row>
    <row r="7" spans="2:8">
      <c r="B7" s="27" t="s">
        <v>11</v>
      </c>
      <c r="C7" s="55" t="s">
        <v>126</v>
      </c>
      <c r="D7" s="198"/>
      <c r="E7" s="28"/>
      <c r="F7" s="69"/>
      <c r="G7" s="70"/>
      <c r="H7" s="49"/>
    </row>
    <row r="8" spans="2:8">
      <c r="B8" s="28"/>
      <c r="C8" s="197" t="s">
        <v>174</v>
      </c>
      <c r="D8" s="198"/>
      <c r="E8" s="28" t="s">
        <v>26</v>
      </c>
      <c r="F8" s="69">
        <v>8</v>
      </c>
      <c r="G8" s="70">
        <v>195000</v>
      </c>
      <c r="H8" s="49">
        <f t="shared" ref="H8:H12" si="0">G8*F8</f>
        <v>1560000</v>
      </c>
    </row>
    <row r="9" spans="2:8">
      <c r="B9" s="28"/>
      <c r="C9" s="197" t="s">
        <v>175</v>
      </c>
      <c r="D9" s="198"/>
      <c r="E9" s="28" t="s">
        <v>179</v>
      </c>
      <c r="F9" s="69">
        <v>8</v>
      </c>
      <c r="G9" s="70">
        <v>25000</v>
      </c>
      <c r="H9" s="49">
        <f t="shared" si="0"/>
        <v>200000</v>
      </c>
    </row>
    <row r="10" spans="2:8">
      <c r="B10" s="28"/>
      <c r="C10" s="197" t="s">
        <v>176</v>
      </c>
      <c r="D10" s="198"/>
      <c r="E10" s="28" t="s">
        <v>180</v>
      </c>
      <c r="F10" s="69">
        <v>8</v>
      </c>
      <c r="G10" s="70">
        <v>40000</v>
      </c>
      <c r="H10" s="49">
        <f t="shared" si="0"/>
        <v>320000</v>
      </c>
    </row>
    <row r="11" spans="2:8">
      <c r="B11" s="28"/>
      <c r="C11" s="197" t="s">
        <v>177</v>
      </c>
      <c r="D11" s="198"/>
      <c r="E11" s="28" t="s">
        <v>180</v>
      </c>
      <c r="F11" s="69">
        <v>4</v>
      </c>
      <c r="G11" s="70">
        <v>150000</v>
      </c>
      <c r="H11" s="49">
        <f t="shared" si="0"/>
        <v>600000</v>
      </c>
    </row>
    <row r="12" spans="2:8">
      <c r="B12" s="28"/>
      <c r="C12" s="197" t="s">
        <v>178</v>
      </c>
      <c r="D12" s="198"/>
      <c r="E12" s="28" t="s">
        <v>26</v>
      </c>
      <c r="F12" s="69">
        <v>10</v>
      </c>
      <c r="G12" s="70">
        <v>150000</v>
      </c>
      <c r="H12" s="49">
        <f t="shared" si="0"/>
        <v>1500000</v>
      </c>
    </row>
    <row r="13" spans="2:8">
      <c r="B13" s="28"/>
      <c r="C13" s="51"/>
      <c r="D13" s="32"/>
      <c r="E13" s="28"/>
      <c r="F13" s="417" t="s">
        <v>123</v>
      </c>
      <c r="G13" s="417"/>
      <c r="H13" s="34">
        <f>SUM(H8:H12)</f>
        <v>4180000</v>
      </c>
    </row>
    <row r="14" spans="2:8">
      <c r="B14" s="27" t="s">
        <v>16</v>
      </c>
      <c r="C14" s="55" t="s">
        <v>127</v>
      </c>
      <c r="D14" s="32"/>
      <c r="E14" s="28"/>
      <c r="F14" s="199"/>
      <c r="G14" s="199"/>
      <c r="H14" s="34"/>
    </row>
    <row r="15" spans="2:8">
      <c r="B15" s="28"/>
      <c r="C15" s="51" t="s">
        <v>181</v>
      </c>
      <c r="D15" s="32"/>
      <c r="E15" s="28" t="s">
        <v>90</v>
      </c>
      <c r="F15" s="200">
        <v>1</v>
      </c>
      <c r="G15" s="49">
        <v>1250000</v>
      </c>
      <c r="H15" s="49">
        <f>G15*F15</f>
        <v>1250000</v>
      </c>
    </row>
    <row r="16" spans="2:8">
      <c r="B16" s="28"/>
      <c r="C16" s="51"/>
      <c r="D16" s="32"/>
      <c r="E16" s="28"/>
      <c r="F16" s="418" t="s">
        <v>123</v>
      </c>
      <c r="G16" s="418"/>
      <c r="H16" s="34">
        <f>SUM(H15)</f>
        <v>1250000</v>
      </c>
    </row>
    <row r="17" spans="2:8">
      <c r="B17" s="27" t="s">
        <v>19</v>
      </c>
      <c r="C17" s="55" t="s">
        <v>184</v>
      </c>
      <c r="D17" s="32"/>
      <c r="E17" s="28"/>
      <c r="F17" s="199"/>
      <c r="G17" s="199"/>
      <c r="H17" s="34"/>
    </row>
    <row r="18" spans="2:8">
      <c r="B18" s="28"/>
      <c r="C18" s="51" t="s">
        <v>182</v>
      </c>
      <c r="D18" s="32"/>
      <c r="E18" s="28" t="s">
        <v>26</v>
      </c>
      <c r="F18" s="200">
        <v>1</v>
      </c>
      <c r="G18" s="49">
        <v>0</v>
      </c>
      <c r="H18" s="49">
        <f>G18*F18</f>
        <v>0</v>
      </c>
    </row>
    <row r="19" spans="2:8">
      <c r="B19" s="28"/>
      <c r="C19" s="51" t="s">
        <v>183</v>
      </c>
      <c r="D19" s="32"/>
      <c r="E19" s="28" t="s">
        <v>26</v>
      </c>
      <c r="F19" s="200">
        <v>1</v>
      </c>
      <c r="G19" s="49">
        <v>0</v>
      </c>
      <c r="H19" s="49">
        <f t="shared" ref="H19:H23" si="1">G19*F19</f>
        <v>0</v>
      </c>
    </row>
    <row r="20" spans="2:8">
      <c r="B20" s="28"/>
      <c r="C20" s="51" t="s">
        <v>185</v>
      </c>
      <c r="D20" s="32"/>
      <c r="E20" s="28" t="s">
        <v>26</v>
      </c>
      <c r="F20" s="200">
        <v>1</v>
      </c>
      <c r="G20" s="49">
        <v>0</v>
      </c>
      <c r="H20" s="49">
        <f t="shared" si="1"/>
        <v>0</v>
      </c>
    </row>
    <row r="21" spans="2:8">
      <c r="B21" s="28"/>
      <c r="C21" s="51" t="s">
        <v>186</v>
      </c>
      <c r="D21" s="32"/>
      <c r="E21" s="28" t="s">
        <v>26</v>
      </c>
      <c r="F21" s="200">
        <v>1</v>
      </c>
      <c r="G21" s="49">
        <v>0</v>
      </c>
      <c r="H21" s="49">
        <f t="shared" si="1"/>
        <v>0</v>
      </c>
    </row>
    <row r="22" spans="2:8">
      <c r="B22" s="28"/>
      <c r="C22" s="51" t="s">
        <v>188</v>
      </c>
      <c r="D22" s="32"/>
      <c r="E22" s="28" t="s">
        <v>26</v>
      </c>
      <c r="F22" s="200">
        <v>1</v>
      </c>
      <c r="G22" s="49">
        <v>0</v>
      </c>
      <c r="H22" s="49">
        <f t="shared" si="1"/>
        <v>0</v>
      </c>
    </row>
    <row r="23" spans="2:8">
      <c r="B23" s="28"/>
      <c r="C23" s="51" t="s">
        <v>187</v>
      </c>
      <c r="D23" s="32"/>
      <c r="E23" s="28" t="s">
        <v>26</v>
      </c>
      <c r="F23" s="200">
        <v>1</v>
      </c>
      <c r="G23" s="49">
        <v>0</v>
      </c>
      <c r="H23" s="49">
        <f t="shared" si="1"/>
        <v>0</v>
      </c>
    </row>
    <row r="24" spans="2:8">
      <c r="B24" s="28"/>
      <c r="C24" s="51"/>
      <c r="D24" s="32"/>
      <c r="E24" s="28"/>
      <c r="F24" s="419" t="s">
        <v>123</v>
      </c>
      <c r="G24" s="420"/>
      <c r="H24" s="34">
        <f>SUM(H18:H23)</f>
        <v>0</v>
      </c>
    </row>
    <row r="25" spans="2:8">
      <c r="B25" s="28"/>
      <c r="C25" s="51"/>
      <c r="D25" s="32"/>
      <c r="E25" s="28"/>
      <c r="F25" s="201"/>
      <c r="G25" s="201"/>
      <c r="H25" s="49"/>
    </row>
    <row r="26" spans="2:8">
      <c r="B26" s="27" t="s">
        <v>21</v>
      </c>
      <c r="C26" s="400" t="s">
        <v>223</v>
      </c>
      <c r="D26" s="400"/>
      <c r="E26" s="400"/>
      <c r="F26" s="400"/>
      <c r="G26" s="400"/>
      <c r="H26" s="34">
        <f>SUM(H5:H25)/2</f>
        <v>5430000</v>
      </c>
    </row>
    <row r="27" spans="2:8">
      <c r="B27" s="35"/>
      <c r="C27" s="37"/>
      <c r="D27" s="37"/>
      <c r="E27" s="37"/>
      <c r="F27" s="37"/>
      <c r="G27" s="37"/>
      <c r="H27" s="60"/>
    </row>
    <row r="28" spans="2:8">
      <c r="B28" s="202" t="s">
        <v>135</v>
      </c>
      <c r="C28" s="203" t="s">
        <v>136</v>
      </c>
      <c r="D28" s="204"/>
      <c r="E28" s="205"/>
      <c r="F28" s="206"/>
      <c r="G28" s="207"/>
      <c r="H28" s="207"/>
    </row>
    <row r="29" spans="2:8">
      <c r="B29" s="421" t="s">
        <v>110</v>
      </c>
      <c r="C29" s="421" t="s">
        <v>41</v>
      </c>
      <c r="D29" s="421"/>
      <c r="E29" s="421" t="s">
        <v>43</v>
      </c>
      <c r="F29" s="423" t="s">
        <v>44</v>
      </c>
      <c r="G29" s="208" t="s">
        <v>128</v>
      </c>
      <c r="H29" s="208" t="s">
        <v>129</v>
      </c>
    </row>
    <row r="30" spans="2:8">
      <c r="B30" s="422"/>
      <c r="C30" s="422"/>
      <c r="D30" s="422"/>
      <c r="E30" s="422"/>
      <c r="F30" s="424"/>
      <c r="G30" s="209" t="s">
        <v>120</v>
      </c>
      <c r="H30" s="209" t="s">
        <v>120</v>
      </c>
    </row>
    <row r="31" spans="2:8">
      <c r="B31" s="210" t="s">
        <v>130</v>
      </c>
      <c r="C31" s="211" t="s">
        <v>1</v>
      </c>
      <c r="D31" s="212"/>
      <c r="E31" s="210"/>
      <c r="F31" s="213"/>
      <c r="G31" s="214"/>
      <c r="H31" s="214"/>
    </row>
    <row r="32" spans="2:8">
      <c r="B32" s="215"/>
      <c r="C32" s="216"/>
      <c r="D32" s="217"/>
      <c r="E32" s="215"/>
      <c r="F32" s="218"/>
      <c r="G32" s="214"/>
      <c r="H32" s="214"/>
    </row>
    <row r="33" spans="2:8">
      <c r="B33" s="215"/>
      <c r="C33" s="426" t="s">
        <v>10</v>
      </c>
      <c r="D33" s="426"/>
      <c r="E33" s="426"/>
      <c r="F33" s="426"/>
      <c r="G33" s="426"/>
      <c r="H33" s="219">
        <f>SUBTOTAL(9,H32:H32)</f>
        <v>0</v>
      </c>
    </row>
    <row r="34" spans="2:8">
      <c r="B34" s="210" t="s">
        <v>131</v>
      </c>
      <c r="C34" s="211" t="s">
        <v>12</v>
      </c>
      <c r="D34" s="212"/>
      <c r="E34" s="210"/>
      <c r="F34" s="213"/>
      <c r="G34" s="214"/>
      <c r="H34" s="214"/>
    </row>
    <row r="35" spans="2:8">
      <c r="B35" s="215"/>
      <c r="C35" s="220" t="s">
        <v>137</v>
      </c>
      <c r="D35" s="217"/>
      <c r="E35" s="221" t="s">
        <v>141</v>
      </c>
      <c r="F35" s="218">
        <f>12*35</f>
        <v>420</v>
      </c>
      <c r="G35" s="214">
        <f>DUKB!I46</f>
        <v>27000</v>
      </c>
      <c r="H35" s="214">
        <f>G35*F35</f>
        <v>11340000</v>
      </c>
    </row>
    <row r="36" spans="2:8">
      <c r="B36" s="215"/>
      <c r="C36" s="220" t="s">
        <v>138</v>
      </c>
      <c r="D36" s="217"/>
      <c r="E36" s="221" t="s">
        <v>45</v>
      </c>
      <c r="F36" s="218">
        <v>10</v>
      </c>
      <c r="G36" s="214">
        <v>100000</v>
      </c>
      <c r="H36" s="214">
        <f>G36*F36</f>
        <v>1000000</v>
      </c>
    </row>
    <row r="37" spans="2:8">
      <c r="B37" s="215"/>
      <c r="C37" s="426" t="s">
        <v>15</v>
      </c>
      <c r="D37" s="426"/>
      <c r="E37" s="426"/>
      <c r="F37" s="426"/>
      <c r="G37" s="426"/>
      <c r="H37" s="219">
        <f>SUM(H35:H36)</f>
        <v>12340000</v>
      </c>
    </row>
    <row r="38" spans="2:8">
      <c r="B38" s="210" t="s">
        <v>132</v>
      </c>
      <c r="C38" s="211" t="s">
        <v>17</v>
      </c>
      <c r="D38" s="212"/>
      <c r="E38" s="210"/>
      <c r="F38" s="213"/>
      <c r="G38" s="214"/>
      <c r="H38" s="214"/>
    </row>
    <row r="39" spans="2:8">
      <c r="B39" s="215"/>
      <c r="C39" s="415"/>
      <c r="D39" s="416"/>
      <c r="E39" s="215"/>
      <c r="F39" s="213"/>
      <c r="G39" s="214"/>
      <c r="H39" s="214"/>
    </row>
    <row r="40" spans="2:8">
      <c r="B40" s="215"/>
      <c r="C40" s="426" t="s">
        <v>18</v>
      </c>
      <c r="D40" s="426"/>
      <c r="E40" s="426"/>
      <c r="F40" s="426"/>
      <c r="G40" s="426"/>
      <c r="H40" s="219">
        <f>SUBTOTAL(9,H38:H39)</f>
        <v>0</v>
      </c>
    </row>
    <row r="41" spans="2:8">
      <c r="B41" s="215"/>
      <c r="C41" s="415"/>
      <c r="D41" s="416"/>
      <c r="E41" s="215"/>
      <c r="F41" s="213"/>
      <c r="G41" s="214"/>
      <c r="H41" s="214"/>
    </row>
    <row r="42" spans="2:8">
      <c r="B42" s="210" t="s">
        <v>133</v>
      </c>
      <c r="C42" s="414" t="s">
        <v>134</v>
      </c>
      <c r="D42" s="414"/>
      <c r="E42" s="414"/>
      <c r="F42" s="414"/>
      <c r="G42" s="414"/>
      <c r="H42" s="219">
        <f>H33+H37</f>
        <v>12340000</v>
      </c>
    </row>
  </sheetData>
  <mergeCells count="17">
    <mergeCell ref="C1:D1"/>
    <mergeCell ref="C33:G33"/>
    <mergeCell ref="C37:G37"/>
    <mergeCell ref="C39:D39"/>
    <mergeCell ref="C40:G40"/>
    <mergeCell ref="C3:D3"/>
    <mergeCell ref="B29:B30"/>
    <mergeCell ref="C29:D30"/>
    <mergeCell ref="E29:E30"/>
    <mergeCell ref="F29:F30"/>
    <mergeCell ref="F13:G13"/>
    <mergeCell ref="C26:G26"/>
    <mergeCell ref="C42:G42"/>
    <mergeCell ref="C41:D41"/>
    <mergeCell ref="F6:G6"/>
    <mergeCell ref="F16:G16"/>
    <mergeCell ref="F24:G24"/>
  </mergeCells>
  <printOptions horizontalCentered="1"/>
  <pageMargins left="0.78740157480314965" right="0" top="0.39370078740157483" bottom="0.19685039370078741" header="0" footer="0"/>
  <pageSetup paperSize="9" scale="70" orientation="portrait" horizontalDpi="360" verticalDpi="36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C00000"/>
  </sheetPr>
  <dimension ref="B1:L83"/>
  <sheetViews>
    <sheetView showGridLines="0" view="pageBreakPreview" zoomScale="80" zoomScaleSheetLayoutView="80" workbookViewId="0">
      <selection activeCell="K17" sqref="K17"/>
    </sheetView>
  </sheetViews>
  <sheetFormatPr defaultColWidth="7.88671875" defaultRowHeight="13.8"/>
  <cols>
    <col min="1" max="1" width="6.33203125" style="308" customWidth="1"/>
    <col min="2" max="2" width="6" style="324" customWidth="1"/>
    <col min="3" max="3" width="13.88671875" style="308" customWidth="1"/>
    <col min="4" max="4" width="2.33203125" style="308" customWidth="1"/>
    <col min="5" max="5" width="13.6640625" style="308" customWidth="1"/>
    <col min="6" max="6" width="15.33203125" style="308" customWidth="1"/>
    <col min="7" max="7" width="17.77734375" style="325" customWidth="1"/>
    <col min="8" max="8" width="19.21875" style="325" customWidth="1"/>
    <col min="9" max="9" width="16.5546875" style="76" customWidth="1"/>
    <col min="10" max="10" width="13.33203125" style="324" customWidth="1"/>
    <col min="11" max="11" width="21.44140625" style="306" customWidth="1"/>
    <col min="12" max="12" width="16.6640625" style="307" customWidth="1"/>
    <col min="13" max="18" width="7.88671875" style="308" customWidth="1"/>
    <col min="19" max="16384" width="7.88671875" style="308"/>
  </cols>
  <sheetData>
    <row r="1" spans="2:12" ht="17.399999999999999">
      <c r="B1" s="434" t="s">
        <v>113</v>
      </c>
      <c r="C1" s="434"/>
      <c r="D1" s="434"/>
      <c r="E1" s="434"/>
      <c r="F1" s="434"/>
      <c r="G1" s="434"/>
      <c r="H1" s="434"/>
      <c r="I1" s="434"/>
      <c r="J1" s="434"/>
    </row>
    <row r="2" spans="2:12" ht="17.399999999999999">
      <c r="B2" s="434" t="s">
        <v>117</v>
      </c>
      <c r="C2" s="434"/>
      <c r="D2" s="434"/>
      <c r="E2" s="434"/>
      <c r="F2" s="434"/>
      <c r="G2" s="434"/>
      <c r="H2" s="434"/>
      <c r="I2" s="434"/>
      <c r="J2" s="434"/>
    </row>
    <row r="3" spans="2:12" ht="17.399999999999999">
      <c r="B3" s="434" t="s">
        <v>153</v>
      </c>
      <c r="C3" s="434"/>
      <c r="D3" s="434"/>
      <c r="E3" s="434"/>
      <c r="F3" s="434"/>
      <c r="G3" s="434"/>
      <c r="H3" s="434"/>
      <c r="I3" s="434"/>
      <c r="J3" s="434"/>
    </row>
    <row r="4" spans="2:12" ht="16.5" customHeight="1">
      <c r="B4" s="457" t="s">
        <v>60</v>
      </c>
      <c r="C4" s="459" t="s">
        <v>61</v>
      </c>
      <c r="D4" s="445"/>
      <c r="E4" s="445"/>
      <c r="F4" s="445"/>
      <c r="G4" s="461" t="s">
        <v>62</v>
      </c>
      <c r="H4" s="461" t="s">
        <v>63</v>
      </c>
      <c r="I4" s="467" t="s">
        <v>64</v>
      </c>
      <c r="J4" s="464" t="s">
        <v>65</v>
      </c>
    </row>
    <row r="5" spans="2:12">
      <c r="B5" s="458"/>
      <c r="C5" s="447"/>
      <c r="D5" s="448"/>
      <c r="E5" s="448"/>
      <c r="F5" s="448"/>
      <c r="G5" s="462"/>
      <c r="H5" s="462"/>
      <c r="I5" s="468"/>
      <c r="J5" s="465"/>
    </row>
    <row r="6" spans="2:12">
      <c r="B6" s="458"/>
      <c r="C6" s="460"/>
      <c r="D6" s="451"/>
      <c r="E6" s="451"/>
      <c r="F6" s="451"/>
      <c r="G6" s="462"/>
      <c r="H6" s="463"/>
      <c r="I6" s="469"/>
      <c r="J6" s="466"/>
    </row>
    <row r="7" spans="2:12" s="306" customFormat="1" ht="10.5" customHeight="1">
      <c r="B7" s="309">
        <v>1</v>
      </c>
      <c r="C7" s="432">
        <v>2</v>
      </c>
      <c r="D7" s="433"/>
      <c r="E7" s="433"/>
      <c r="F7" s="433"/>
      <c r="G7" s="310">
        <v>3</v>
      </c>
      <c r="H7" s="310">
        <v>4</v>
      </c>
      <c r="I7" s="311">
        <v>5</v>
      </c>
      <c r="J7" s="309">
        <v>6</v>
      </c>
      <c r="L7" s="307"/>
    </row>
    <row r="8" spans="2:12" ht="16.05" customHeight="1">
      <c r="B8" s="312">
        <v>1</v>
      </c>
      <c r="C8" s="313" t="s">
        <v>66</v>
      </c>
      <c r="D8" s="314"/>
      <c r="E8" s="314"/>
      <c r="F8" s="314"/>
      <c r="G8" s="315" t="s">
        <v>67</v>
      </c>
      <c r="H8" s="315" t="s">
        <v>68</v>
      </c>
      <c r="I8" s="71">
        <v>125000</v>
      </c>
      <c r="J8" s="316"/>
    </row>
    <row r="9" spans="2:12" ht="16.05" customHeight="1">
      <c r="B9" s="312">
        <v>2</v>
      </c>
      <c r="C9" s="313" t="s">
        <v>84</v>
      </c>
      <c r="D9" s="314"/>
      <c r="E9" s="314"/>
      <c r="F9" s="314"/>
      <c r="G9" s="315" t="s">
        <v>69</v>
      </c>
      <c r="H9" s="315" t="s">
        <v>68</v>
      </c>
      <c r="I9" s="71">
        <v>185000</v>
      </c>
      <c r="J9" s="316"/>
    </row>
    <row r="10" spans="2:12" ht="16.05" customHeight="1">
      <c r="B10" s="312">
        <v>3</v>
      </c>
      <c r="C10" s="313" t="s">
        <v>8</v>
      </c>
      <c r="D10" s="314"/>
      <c r="E10" s="314"/>
      <c r="F10" s="314"/>
      <c r="G10" s="315" t="s">
        <v>70</v>
      </c>
      <c r="H10" s="315" t="s">
        <v>68</v>
      </c>
      <c r="I10" s="71">
        <v>200000</v>
      </c>
      <c r="J10" s="316"/>
    </row>
    <row r="11" spans="2:12" ht="16.05" customHeight="1">
      <c r="B11" s="312">
        <v>4</v>
      </c>
      <c r="C11" s="313" t="s">
        <v>6</v>
      </c>
      <c r="D11" s="314"/>
      <c r="E11" s="314"/>
      <c r="F11" s="314"/>
      <c r="G11" s="315" t="s">
        <v>71</v>
      </c>
      <c r="H11" s="315" t="s">
        <v>68</v>
      </c>
      <c r="I11" s="71">
        <v>220000</v>
      </c>
      <c r="J11" s="316"/>
    </row>
    <row r="12" spans="2:12" s="74" customFormat="1" ht="8.25" customHeight="1">
      <c r="B12" s="320"/>
      <c r="C12" s="321"/>
      <c r="D12" s="322"/>
      <c r="E12" s="322"/>
      <c r="F12" s="322"/>
      <c r="G12" s="323"/>
      <c r="H12" s="323"/>
      <c r="I12" s="75"/>
      <c r="J12" s="320"/>
      <c r="K12" s="72"/>
      <c r="L12" s="73"/>
    </row>
    <row r="13" spans="2:12" s="74" customFormat="1" ht="10.5" customHeight="1">
      <c r="B13" s="324"/>
      <c r="C13" s="308"/>
      <c r="D13" s="308"/>
      <c r="E13" s="308"/>
      <c r="F13" s="308"/>
      <c r="G13" s="325"/>
      <c r="H13" s="325"/>
      <c r="I13" s="76"/>
      <c r="J13" s="324"/>
      <c r="K13" s="72"/>
      <c r="L13" s="73"/>
    </row>
    <row r="14" spans="2:12" s="74" customFormat="1" ht="17.399999999999999">
      <c r="B14" s="434" t="s">
        <v>118</v>
      </c>
      <c r="C14" s="434"/>
      <c r="D14" s="434"/>
      <c r="E14" s="434"/>
      <c r="F14" s="434"/>
      <c r="G14" s="434"/>
      <c r="H14" s="434"/>
      <c r="I14" s="434"/>
      <c r="J14" s="434"/>
      <c r="K14" s="72"/>
      <c r="L14" s="73"/>
    </row>
    <row r="15" spans="2:12" s="74" customFormat="1" ht="17.399999999999999">
      <c r="B15" s="434" t="s">
        <v>115</v>
      </c>
      <c r="C15" s="434"/>
      <c r="D15" s="434"/>
      <c r="E15" s="434"/>
      <c r="F15" s="434"/>
      <c r="G15" s="434"/>
      <c r="H15" s="434"/>
      <c r="I15" s="434"/>
      <c r="J15" s="434"/>
      <c r="K15" s="72"/>
      <c r="L15" s="73"/>
    </row>
    <row r="16" spans="2:12" s="74" customFormat="1" ht="17.399999999999999">
      <c r="B16" s="434" t="s">
        <v>116</v>
      </c>
      <c r="C16" s="434"/>
      <c r="D16" s="434"/>
      <c r="E16" s="434"/>
      <c r="F16" s="434"/>
      <c r="G16" s="434"/>
      <c r="H16" s="434"/>
      <c r="I16" s="434"/>
      <c r="J16" s="434"/>
      <c r="K16" s="72"/>
      <c r="L16" s="73"/>
    </row>
    <row r="17" spans="2:12" s="74" customFormat="1" ht="12.75" customHeight="1">
      <c r="B17" s="435" t="s">
        <v>60</v>
      </c>
      <c r="C17" s="444" t="s">
        <v>72</v>
      </c>
      <c r="D17" s="445"/>
      <c r="E17" s="445"/>
      <c r="F17" s="445"/>
      <c r="G17" s="446"/>
      <c r="H17" s="438" t="s">
        <v>63</v>
      </c>
      <c r="I17" s="441" t="s">
        <v>73</v>
      </c>
      <c r="J17" s="435" t="s">
        <v>74</v>
      </c>
      <c r="K17" s="72"/>
      <c r="L17" s="73"/>
    </row>
    <row r="18" spans="2:12" s="74" customFormat="1">
      <c r="B18" s="436"/>
      <c r="C18" s="447"/>
      <c r="D18" s="448"/>
      <c r="E18" s="448"/>
      <c r="F18" s="448"/>
      <c r="G18" s="449"/>
      <c r="H18" s="439"/>
      <c r="I18" s="442"/>
      <c r="J18" s="436"/>
      <c r="K18" s="72"/>
      <c r="L18" s="73"/>
    </row>
    <row r="19" spans="2:12" s="74" customFormat="1">
      <c r="B19" s="437"/>
      <c r="C19" s="450"/>
      <c r="D19" s="451"/>
      <c r="E19" s="451"/>
      <c r="F19" s="451"/>
      <c r="G19" s="452"/>
      <c r="H19" s="440"/>
      <c r="I19" s="443"/>
      <c r="J19" s="437"/>
      <c r="K19" s="72"/>
      <c r="L19" s="73"/>
    </row>
    <row r="20" spans="2:12" s="306" customFormat="1" ht="9.75" customHeight="1">
      <c r="B20" s="309">
        <v>1</v>
      </c>
      <c r="C20" s="429">
        <v>2</v>
      </c>
      <c r="D20" s="430"/>
      <c r="E20" s="430"/>
      <c r="F20" s="430"/>
      <c r="G20" s="431"/>
      <c r="H20" s="310">
        <v>3</v>
      </c>
      <c r="I20" s="326">
        <v>4</v>
      </c>
      <c r="J20" s="309">
        <v>5</v>
      </c>
      <c r="L20" s="307"/>
    </row>
    <row r="21" spans="2:12" ht="7.5" customHeight="1">
      <c r="B21" s="327"/>
      <c r="C21" s="317"/>
      <c r="D21" s="318"/>
      <c r="E21" s="318"/>
      <c r="F21" s="318"/>
      <c r="G21" s="328"/>
      <c r="H21" s="319"/>
      <c r="I21" s="77"/>
      <c r="J21" s="327"/>
    </row>
    <row r="22" spans="2:12" ht="17.100000000000001" customHeight="1">
      <c r="B22" s="332" t="s">
        <v>0</v>
      </c>
      <c r="C22" s="329" t="s">
        <v>75</v>
      </c>
      <c r="D22" s="330"/>
      <c r="E22" s="330"/>
      <c r="F22" s="330"/>
      <c r="G22" s="331"/>
      <c r="H22" s="315"/>
      <c r="I22" s="78"/>
      <c r="J22" s="312"/>
    </row>
    <row r="23" spans="2:12" ht="17.100000000000001" customHeight="1">
      <c r="B23" s="312">
        <v>1</v>
      </c>
      <c r="C23" s="313" t="s">
        <v>31</v>
      </c>
      <c r="D23" s="330"/>
      <c r="E23" s="330"/>
      <c r="F23" s="330"/>
      <c r="G23" s="331"/>
      <c r="H23" s="315" t="s">
        <v>76</v>
      </c>
      <c r="I23" s="78">
        <v>44</v>
      </c>
      <c r="J23" s="312"/>
    </row>
    <row r="24" spans="2:12" ht="17.100000000000001" customHeight="1">
      <c r="B24" s="312">
        <v>2</v>
      </c>
      <c r="C24" s="313" t="s">
        <v>77</v>
      </c>
      <c r="D24" s="314"/>
      <c r="E24" s="314"/>
      <c r="F24" s="314"/>
      <c r="G24" s="331"/>
      <c r="H24" s="315" t="s">
        <v>28</v>
      </c>
      <c r="I24" s="78">
        <v>260</v>
      </c>
      <c r="J24" s="312"/>
    </row>
    <row r="25" spans="2:12" ht="17.100000000000001" customHeight="1">
      <c r="B25" s="312">
        <v>3</v>
      </c>
      <c r="C25" s="313" t="s">
        <v>78</v>
      </c>
      <c r="D25" s="314"/>
      <c r="E25" s="314"/>
      <c r="F25" s="314"/>
      <c r="G25" s="331"/>
      <c r="H25" s="315" t="s">
        <v>28</v>
      </c>
      <c r="I25" s="78">
        <v>130</v>
      </c>
      <c r="J25" s="312"/>
    </row>
    <row r="26" spans="2:12" ht="17.100000000000001" customHeight="1">
      <c r="B26" s="312">
        <v>4</v>
      </c>
      <c r="C26" s="470" t="s">
        <v>79</v>
      </c>
      <c r="D26" s="454"/>
      <c r="E26" s="454"/>
      <c r="F26" s="314"/>
      <c r="G26" s="331"/>
      <c r="H26" s="315" t="s">
        <v>28</v>
      </c>
      <c r="I26" s="78">
        <v>1530</v>
      </c>
      <c r="J26" s="312"/>
    </row>
    <row r="27" spans="2:12" ht="17.100000000000001" customHeight="1">
      <c r="B27" s="312">
        <v>5</v>
      </c>
      <c r="C27" s="313" t="s">
        <v>156</v>
      </c>
      <c r="D27" s="314"/>
      <c r="E27" s="314"/>
      <c r="F27" s="314"/>
      <c r="G27" s="331"/>
      <c r="H27" s="315" t="s">
        <v>28</v>
      </c>
      <c r="I27" s="78">
        <v>19000</v>
      </c>
      <c r="J27" s="312"/>
    </row>
    <row r="28" spans="2:12" ht="17.100000000000001" customHeight="1">
      <c r="B28" s="312">
        <v>6</v>
      </c>
      <c r="C28" s="313" t="s">
        <v>157</v>
      </c>
      <c r="D28" s="314"/>
      <c r="E28" s="314"/>
      <c r="F28" s="314"/>
      <c r="G28" s="331"/>
      <c r="H28" s="315" t="s">
        <v>28</v>
      </c>
      <c r="I28" s="78">
        <v>27000</v>
      </c>
      <c r="J28" s="312"/>
    </row>
    <row r="29" spans="2:12" ht="17.100000000000001" customHeight="1">
      <c r="B29" s="312">
        <v>7</v>
      </c>
      <c r="C29" s="313" t="s">
        <v>158</v>
      </c>
      <c r="D29" s="314"/>
      <c r="E29" s="314"/>
      <c r="F29" s="314"/>
      <c r="G29" s="331"/>
      <c r="H29" s="315" t="s">
        <v>28</v>
      </c>
      <c r="I29" s="78">
        <v>51170</v>
      </c>
      <c r="J29" s="312"/>
    </row>
    <row r="30" spans="2:12" ht="17.100000000000001" customHeight="1">
      <c r="B30" s="312">
        <v>8</v>
      </c>
      <c r="C30" s="334" t="s">
        <v>218</v>
      </c>
      <c r="D30" s="314"/>
      <c r="E30" s="314"/>
      <c r="F30" s="314"/>
      <c r="G30" s="331"/>
      <c r="H30" s="315" t="s">
        <v>28</v>
      </c>
      <c r="I30" s="78">
        <v>83300</v>
      </c>
      <c r="J30" s="312"/>
    </row>
    <row r="31" spans="2:12" ht="17.100000000000001" customHeight="1">
      <c r="B31" s="312">
        <v>9</v>
      </c>
      <c r="C31" s="453" t="s">
        <v>207</v>
      </c>
      <c r="D31" s="454"/>
      <c r="E31" s="454"/>
      <c r="F31" s="454"/>
      <c r="G31" s="331"/>
      <c r="H31" s="315" t="s">
        <v>28</v>
      </c>
      <c r="I31" s="78">
        <v>141950</v>
      </c>
      <c r="J31" s="312"/>
    </row>
    <row r="32" spans="2:12" ht="17.100000000000001" customHeight="1">
      <c r="B32" s="312">
        <v>10</v>
      </c>
      <c r="C32" s="334" t="s">
        <v>204</v>
      </c>
      <c r="D32" s="314"/>
      <c r="E32" s="314"/>
      <c r="F32" s="314"/>
      <c r="G32" s="331"/>
      <c r="H32" s="315" t="s">
        <v>28</v>
      </c>
      <c r="I32" s="78">
        <v>112100</v>
      </c>
      <c r="J32" s="312"/>
    </row>
    <row r="33" spans="2:10" ht="17.100000000000001" customHeight="1">
      <c r="B33" s="312">
        <v>11</v>
      </c>
      <c r="C33" s="334" t="s">
        <v>205</v>
      </c>
      <c r="D33" s="314"/>
      <c r="E33" s="314"/>
      <c r="F33" s="314"/>
      <c r="G33" s="331"/>
      <c r="H33" s="315" t="s">
        <v>28</v>
      </c>
      <c r="I33" s="78">
        <v>44030</v>
      </c>
      <c r="J33" s="312"/>
    </row>
    <row r="34" spans="2:10" ht="17.100000000000001" customHeight="1">
      <c r="B34" s="312">
        <v>12</v>
      </c>
      <c r="C34" s="334" t="s">
        <v>206</v>
      </c>
      <c r="D34" s="314"/>
      <c r="E34" s="314"/>
      <c r="F34" s="314"/>
      <c r="G34" s="331"/>
      <c r="H34" s="315" t="s">
        <v>28</v>
      </c>
      <c r="I34" s="78">
        <v>41650</v>
      </c>
      <c r="J34" s="312"/>
    </row>
    <row r="35" spans="2:10" ht="17.100000000000001" customHeight="1">
      <c r="B35" s="312">
        <v>13</v>
      </c>
      <c r="C35" s="313" t="s">
        <v>80</v>
      </c>
      <c r="D35" s="314"/>
      <c r="E35" s="314"/>
      <c r="F35" s="314"/>
      <c r="G35" s="331"/>
      <c r="H35" s="315" t="s">
        <v>25</v>
      </c>
      <c r="I35" s="78">
        <v>4160</v>
      </c>
      <c r="J35" s="312"/>
    </row>
    <row r="36" spans="2:10" ht="17.100000000000001" customHeight="1">
      <c r="B36" s="312">
        <v>14</v>
      </c>
      <c r="C36" s="313" t="s">
        <v>47</v>
      </c>
      <c r="D36" s="314"/>
      <c r="E36" s="314"/>
      <c r="F36" s="314"/>
      <c r="G36" s="331"/>
      <c r="H36" s="315" t="s">
        <v>51</v>
      </c>
      <c r="I36" s="78">
        <v>28560</v>
      </c>
      <c r="J36" s="312"/>
    </row>
    <row r="37" spans="2:10" ht="17.100000000000001" customHeight="1">
      <c r="B37" s="312">
        <v>15</v>
      </c>
      <c r="C37" s="313" t="s">
        <v>81</v>
      </c>
      <c r="D37" s="314"/>
      <c r="E37" s="314"/>
      <c r="F37" s="314"/>
      <c r="G37" s="331"/>
      <c r="H37" s="315" t="s">
        <v>14</v>
      </c>
      <c r="I37" s="78">
        <v>59500</v>
      </c>
      <c r="J37" s="312"/>
    </row>
    <row r="38" spans="2:10" ht="17.100000000000001" customHeight="1">
      <c r="B38" s="312">
        <v>16</v>
      </c>
      <c r="C38" s="313" t="s">
        <v>107</v>
      </c>
      <c r="D38" s="314"/>
      <c r="E38" s="314"/>
      <c r="F38" s="314"/>
      <c r="G38" s="331"/>
      <c r="H38" s="315" t="s">
        <v>14</v>
      </c>
      <c r="I38" s="78">
        <v>11420</v>
      </c>
      <c r="J38" s="312"/>
    </row>
    <row r="39" spans="2:10" ht="17.100000000000001" customHeight="1">
      <c r="B39" s="312">
        <v>17</v>
      </c>
      <c r="C39" s="313" t="s">
        <v>174</v>
      </c>
      <c r="D39" s="314"/>
      <c r="E39" s="314"/>
      <c r="F39" s="314"/>
      <c r="G39" s="331"/>
      <c r="H39" s="315" t="s">
        <v>26</v>
      </c>
      <c r="I39" s="78">
        <v>195000</v>
      </c>
      <c r="J39" s="312"/>
    </row>
    <row r="40" spans="2:10" ht="17.100000000000001" customHeight="1">
      <c r="B40" s="312">
        <v>18</v>
      </c>
      <c r="C40" s="313" t="s">
        <v>175</v>
      </c>
      <c r="D40" s="314"/>
      <c r="E40" s="314"/>
      <c r="F40" s="314"/>
      <c r="G40" s="331"/>
      <c r="H40" s="315" t="s">
        <v>179</v>
      </c>
      <c r="I40" s="78">
        <v>25000</v>
      </c>
      <c r="J40" s="312"/>
    </row>
    <row r="41" spans="2:10" ht="17.100000000000001" customHeight="1">
      <c r="B41" s="312">
        <v>19</v>
      </c>
      <c r="C41" s="313" t="s">
        <v>176</v>
      </c>
      <c r="D41" s="314"/>
      <c r="E41" s="314"/>
      <c r="F41" s="314"/>
      <c r="G41" s="331"/>
      <c r="H41" s="315" t="s">
        <v>180</v>
      </c>
      <c r="I41" s="78">
        <v>40000</v>
      </c>
      <c r="J41" s="312"/>
    </row>
    <row r="42" spans="2:10" ht="17.100000000000001" customHeight="1">
      <c r="B42" s="312">
        <v>20</v>
      </c>
      <c r="C42" s="313" t="s">
        <v>177</v>
      </c>
      <c r="D42" s="314"/>
      <c r="E42" s="314"/>
      <c r="F42" s="314"/>
      <c r="G42" s="331"/>
      <c r="H42" s="315" t="s">
        <v>180</v>
      </c>
      <c r="I42" s="78">
        <v>150000</v>
      </c>
      <c r="J42" s="312"/>
    </row>
    <row r="43" spans="2:10" ht="17.100000000000001" customHeight="1">
      <c r="B43" s="312">
        <v>21</v>
      </c>
      <c r="C43" s="313" t="s">
        <v>178</v>
      </c>
      <c r="D43" s="314"/>
      <c r="E43" s="314"/>
      <c r="F43" s="314"/>
      <c r="G43" s="331"/>
      <c r="H43" s="315" t="s">
        <v>26</v>
      </c>
      <c r="I43" s="78">
        <v>150000</v>
      </c>
      <c r="J43" s="312"/>
    </row>
    <row r="44" spans="2:10" ht="17.100000000000001" customHeight="1">
      <c r="B44" s="312">
        <v>22</v>
      </c>
      <c r="C44" s="313" t="s">
        <v>181</v>
      </c>
      <c r="D44" s="314"/>
      <c r="E44" s="314"/>
      <c r="F44" s="314"/>
      <c r="G44" s="331"/>
      <c r="H44" s="340" t="s">
        <v>226</v>
      </c>
      <c r="I44" s="78">
        <v>1250000</v>
      </c>
      <c r="J44" s="312"/>
    </row>
    <row r="45" spans="2:10" ht="17.100000000000001" customHeight="1">
      <c r="B45" s="312">
        <v>23</v>
      </c>
      <c r="C45" s="313" t="s">
        <v>139</v>
      </c>
      <c r="D45" s="314"/>
      <c r="E45" s="314"/>
      <c r="F45" s="314"/>
      <c r="G45" s="331"/>
      <c r="H45" s="315" t="s">
        <v>35</v>
      </c>
      <c r="I45" s="78">
        <v>76000</v>
      </c>
      <c r="J45" s="333"/>
    </row>
    <row r="46" spans="2:10" ht="17.100000000000001" customHeight="1">
      <c r="B46" s="312">
        <v>24</v>
      </c>
      <c r="C46" s="335" t="s">
        <v>140</v>
      </c>
      <c r="D46" s="336"/>
      <c r="E46" s="336"/>
      <c r="F46" s="336"/>
      <c r="G46" s="337"/>
      <c r="H46" s="338" t="s">
        <v>119</v>
      </c>
      <c r="I46" s="79">
        <v>27000</v>
      </c>
      <c r="J46" s="339"/>
    </row>
    <row r="81" spans="2:12" s="74" customFormat="1">
      <c r="B81" s="456" t="s">
        <v>82</v>
      </c>
      <c r="C81" s="456"/>
      <c r="D81" s="456"/>
      <c r="E81" s="456"/>
      <c r="F81" s="456"/>
      <c r="G81" s="456"/>
      <c r="H81" s="456"/>
      <c r="I81" s="456"/>
      <c r="J81" s="456"/>
      <c r="K81" s="72"/>
      <c r="L81" s="73"/>
    </row>
    <row r="82" spans="2:12" s="74" customFormat="1">
      <c r="B82" s="456" t="s">
        <v>83</v>
      </c>
      <c r="C82" s="456"/>
      <c r="D82" s="456"/>
      <c r="E82" s="456"/>
      <c r="F82" s="456"/>
      <c r="G82" s="456"/>
      <c r="H82" s="456"/>
      <c r="I82" s="456"/>
      <c r="J82" s="456"/>
      <c r="K82" s="72"/>
      <c r="L82" s="73"/>
    </row>
    <row r="83" spans="2:12" s="74" customFormat="1">
      <c r="B83" s="455">
        <v>2016</v>
      </c>
      <c r="C83" s="455"/>
      <c r="D83" s="455"/>
      <c r="E83" s="455"/>
      <c r="F83" s="455"/>
      <c r="G83" s="455"/>
      <c r="H83" s="455"/>
      <c r="I83" s="455"/>
      <c r="J83" s="455"/>
      <c r="K83" s="72"/>
      <c r="L83" s="73"/>
    </row>
  </sheetData>
  <mergeCells count="24">
    <mergeCell ref="C31:F31"/>
    <mergeCell ref="B83:J83"/>
    <mergeCell ref="B81:J81"/>
    <mergeCell ref="B82:J82"/>
    <mergeCell ref="B1:J1"/>
    <mergeCell ref="B2:J2"/>
    <mergeCell ref="B4:B6"/>
    <mergeCell ref="C4:F6"/>
    <mergeCell ref="G4:G6"/>
    <mergeCell ref="H4:H6"/>
    <mergeCell ref="J4:J6"/>
    <mergeCell ref="I4:I6"/>
    <mergeCell ref="B3:J3"/>
    <mergeCell ref="C26:E26"/>
    <mergeCell ref="B15:J15"/>
    <mergeCell ref="B16:J16"/>
    <mergeCell ref="C20:G20"/>
    <mergeCell ref="C7:F7"/>
    <mergeCell ref="B14:J14"/>
    <mergeCell ref="B17:B19"/>
    <mergeCell ref="H17:H19"/>
    <mergeCell ref="I17:I19"/>
    <mergeCell ref="J17:J19"/>
    <mergeCell ref="C17:G19"/>
  </mergeCells>
  <printOptions horizontalCentered="1"/>
  <pageMargins left="0.36" right="0.12" top="0.39370078740157483" bottom="0.19685039370078741" header="0" footer="0"/>
  <pageSetup paperSize="9" scale="80" orientation="portrait" horizontalDpi="360" verticalDpi="360" r:id="rId1"/>
  <headerFooter differentOddEven="1"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10</vt:i4>
      </vt:variant>
    </vt:vector>
  </HeadingPairs>
  <TitlesOfParts>
    <vt:vector size="16" baseType="lpstr">
      <vt:lpstr>REKAP</vt:lpstr>
      <vt:lpstr>RAB</vt:lpstr>
      <vt:lpstr>REKAP ANL</vt:lpstr>
      <vt:lpstr>AHS</vt:lpstr>
      <vt:lpstr>ANL HIT</vt:lpstr>
      <vt:lpstr>DUKB</vt:lpstr>
      <vt:lpstr>AHS!Print_Area</vt:lpstr>
      <vt:lpstr>'ANL HIT'!Print_Area</vt:lpstr>
      <vt:lpstr>DUKB!Print_Area</vt:lpstr>
      <vt:lpstr>RAB!Print_Area</vt:lpstr>
      <vt:lpstr>REKAP!Print_Area</vt:lpstr>
      <vt:lpstr>'REKAP ANL'!Print_Area</vt:lpstr>
      <vt:lpstr>DUKB!Print_Titles</vt:lpstr>
      <vt:lpstr>RAB!Print_Titles</vt:lpstr>
      <vt:lpstr>REKAP!Print_Titles</vt:lpstr>
      <vt:lpstr>'REKAP ANL'!Print_Titles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fakhrulfakhrul25@gmail.com</dc:creator>
  <cp:lastModifiedBy>User</cp:lastModifiedBy>
  <cp:lastPrinted>2024-03-06T09:31:19Z</cp:lastPrinted>
  <dcterms:created xsi:type="dcterms:W3CDTF">2017-02-14T09:57:47Z</dcterms:created>
  <dcterms:modified xsi:type="dcterms:W3CDTF">2024-05-03T02:50:39Z</dcterms:modified>
</cp:coreProperties>
</file>